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7.xml.rels" ContentType="application/vnd.openxmlformats-package.relationships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1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comments1.xml" ContentType="application/vnd.openxmlformats-officedocument.spreadsheetml.comments+xml"/>
  <Override PartName="/xl/drawings/_rels/drawing3.xml.rels" ContentType="application/vnd.openxmlformats-package.relationships+xml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vmlDrawing1.vml" ContentType="application/vnd.openxmlformats-officedocument.vmlDrawing"/>
  <Override PartName="/xl/drawings/drawing2.xml" ContentType="application/vnd.openxmlformats-officedocument.drawing+xml"/>
  <Override PartName="/xl/drawings/vmlDrawing2.vml" ContentType="application/vnd.openxmlformats-officedocument.vmlDrawing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HFO CALC" sheetId="1" state="visible" r:id="rId2"/>
    <sheet name="Print for Cheng" sheetId="2" state="visible" r:id="rId3"/>
    <sheet name="4P HFO" sheetId="3" state="hidden" r:id="rId4"/>
    <sheet name="4S HFO" sheetId="4" state="hidden" r:id="rId5"/>
    <sheet name="3P HFO" sheetId="5" state="hidden" r:id="rId6"/>
    <sheet name="3S HFO" sheetId="6" state="hidden" r:id="rId7"/>
    <sheet name="2P HFO" sheetId="7" state="hidden" r:id="rId8"/>
    <sheet name="2S HFO" sheetId="8" state="hidden" r:id="rId9"/>
    <sheet name="1P HFO" sheetId="9" state="hidden" r:id="rId10"/>
    <sheet name="FO OVERF" sheetId="10" state="hidden" r:id="rId11"/>
    <sheet name="1S MDO" sheetId="11" state="hidden" r:id="rId12"/>
    <sheet name="4 stbd" sheetId="12" state="hidden" r:id="rId13"/>
    <sheet name="4 port" sheetId="13" state="hidden" r:id="rId14"/>
    <sheet name="5 stbd" sheetId="14" state="hidden" r:id="rId15"/>
    <sheet name="5 port" sheetId="15" state="hidden" r:id="rId16"/>
    <sheet name="6 stbd" sheetId="16" state="hidden" r:id="rId17"/>
    <sheet name="6 port" sheetId="17" state="hidden" r:id="rId18"/>
  </sheets>
  <definedNames>
    <definedName function="false" hidden="false" localSheetId="0" name="_xlnm.Print_Area" vbProcedure="false">'HFO CALC'!$A$1:$J$29</definedName>
    <definedName function="false" hidden="false" localSheetId="1" name="_xlnm.Print_Area" vbProcedure="false">'Print for Cheng'!$A$1:$J$23</definedName>
    <definedName function="false" hidden="false" name="HEEL" vbProcedure="false">'HFO CALC'!$A$1:$I$45</definedName>
    <definedName function="false" hidden="false" localSheetId="1" name="HEEL" vbProcedure="false">'Print for Cheng'!$A$1:$I$45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E1" authorId="0">
      <text>
        <r>
          <rPr>
            <sz val="10"/>
            <rFont val="Arial"/>
            <family val="0"/>
            <charset val="161"/>
          </rPr>
          <t xml:space="preserve">user:
</t>
        </r>
        <r>
          <rPr>
            <sz val="9"/>
            <color rgb="FF000000"/>
            <rFont val="Tahoma"/>
            <family val="2"/>
            <charset val="1"/>
          </rPr>
          <t xml:space="preserve">Если на компьютере стоит другой часовой пояс то вместо нуля в Date corrction  в ячейке О1 поставть +1 или -1 день.</t>
        </r>
      </text>
    </comment>
  </commentList>
</comments>
</file>

<file path=xl/comments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E1" authorId="0">
      <text>
        <r>
          <rPr>
            <sz val="10"/>
            <rFont val="Arial"/>
            <family val="0"/>
            <charset val="161"/>
          </rPr>
          <t xml:space="preserve">user:
</t>
        </r>
        <r>
          <rPr>
            <sz val="9"/>
            <color rgb="FF000000"/>
            <rFont val="Tahoma"/>
            <family val="2"/>
            <charset val="1"/>
          </rPr>
          <t xml:space="preserve">Если на компьютере стоит другой часовой пояс то вместо нуля в Date corrction  в ячейке О1 поставть +1 или -1 день.</t>
        </r>
      </text>
    </comment>
  </commentList>
</comments>
</file>

<file path=xl/sharedStrings.xml><?xml version="1.0" encoding="utf-8"?>
<sst xmlns="http://schemas.openxmlformats.org/spreadsheetml/2006/main" count="837" uniqueCount="143">
  <si>
    <t xml:space="preserve">M/V "Viking Ocean"</t>
  </si>
  <si>
    <t xml:space="preserve">Date</t>
  </si>
  <si>
    <t xml:space="preserve">Current date </t>
  </si>
  <si>
    <t xml:space="preserve">04.02.2019</t>
  </si>
  <si>
    <t xml:space="preserve">Time</t>
  </si>
  <si>
    <t xml:space="preserve">Measuring HFO</t>
  </si>
  <si>
    <t xml:space="preserve">Measuring MDO</t>
  </si>
  <si>
    <t xml:space="preserve">Date when last sounding was made</t>
  </si>
  <si>
    <t xml:space="preserve">Port</t>
  </si>
  <si>
    <t xml:space="preserve">Singapore</t>
  </si>
  <si>
    <t xml:space="preserve">before bunker</t>
  </si>
  <si>
    <t xml:space="preserve">Bunkering MDO</t>
  </si>
  <si>
    <t xml:space="preserve">Trim (-) by Bow</t>
  </si>
  <si>
    <t xml:space="preserve">Trim (+) by Stern</t>
  </si>
  <si>
    <t xml:space="preserve">Heel to Port</t>
  </si>
  <si>
    <t xml:space="preserve">Heel to Starbord</t>
  </si>
  <si>
    <t xml:space="preserve">Вводить данные можно только в зеленые ячейки=</t>
  </si>
  <si>
    <t xml:space="preserve">(-)</t>
  </si>
  <si>
    <t xml:space="preserve">(+)</t>
  </si>
  <si>
    <r>
      <rPr>
        <i val="true"/>
        <sz val="12"/>
        <color rgb="FFFF0000"/>
        <rFont val="Arial Rounded MT Bold"/>
        <family val="2"/>
        <charset val="1"/>
      </rPr>
      <t xml:space="preserve">Чтобы считало Ullage, надо чтобы в Sounding было </t>
    </r>
    <r>
      <rPr>
        <i val="true"/>
        <sz val="12"/>
        <color rgb="FF00B050"/>
        <rFont val="Arial Rounded MT Bold"/>
        <family val="2"/>
        <charset val="1"/>
      </rPr>
      <t xml:space="preserve">null</t>
    </r>
    <r>
      <rPr>
        <i val="true"/>
        <sz val="12"/>
        <color rgb="FFFF0000"/>
        <rFont val="Arial Rounded MT Bold"/>
        <family val="2"/>
        <charset val="1"/>
      </rPr>
      <t xml:space="preserve">(ничего)</t>
    </r>
  </si>
  <si>
    <t xml:space="preserve">Trim</t>
  </si>
  <si>
    <t xml:space="preserve">(m)</t>
  </si>
  <si>
    <t xml:space="preserve">Heel</t>
  </si>
  <si>
    <r>
      <rPr>
        <b val="true"/>
        <sz val="8"/>
        <rFont val="Arial"/>
        <family val="2"/>
        <charset val="204"/>
      </rPr>
      <t xml:space="preserve">(</t>
    </r>
    <r>
      <rPr>
        <b val="true"/>
        <sz val="8"/>
        <rFont val="Calibri"/>
        <family val="2"/>
        <charset val="1"/>
      </rPr>
      <t xml:space="preserve">°</t>
    </r>
    <r>
      <rPr>
        <b val="true"/>
        <sz val="8"/>
        <rFont val="Arial"/>
        <family val="2"/>
        <charset val="204"/>
      </rPr>
      <t xml:space="preserve">deg)</t>
    </r>
  </si>
  <si>
    <t xml:space="preserve">HFO</t>
  </si>
  <si>
    <t xml:space="preserve">Tank/Lenth</t>
  </si>
  <si>
    <t xml:space="preserve">100% capacity</t>
  </si>
  <si>
    <t xml:space="preserve">Sounding</t>
  </si>
  <si>
    <t xml:space="preserve">Ullage</t>
  </si>
  <si>
    <t xml:space="preserve">Volume (m3)</t>
  </si>
  <si>
    <t xml:space="preserve">Density</t>
  </si>
  <si>
    <t xml:space="preserve">Volume Cor. Factor t-54</t>
  </si>
  <si>
    <t xml:space="preserve">Temp C</t>
  </si>
  <si>
    <t xml:space="preserve">Wieght Cor. Factor</t>
  </si>
  <si>
    <t xml:space="preserve">Weight       (MT)</t>
  </si>
  <si>
    <t xml:space="preserve">% of filling</t>
  </si>
  <si>
    <t xml:space="preserve">Net Volume</t>
  </si>
  <si>
    <t xml:space="preserve">4P HFO (5.57 m)</t>
  </si>
  <si>
    <t xml:space="preserve">4S HFO (5.57 m)</t>
  </si>
  <si>
    <t xml:space="preserve">3P HFO (4.48 m)</t>
  </si>
  <si>
    <t xml:space="preserve">3S HFO (4.48 m)</t>
  </si>
  <si>
    <t xml:space="preserve">2P HFO ( m)</t>
  </si>
  <si>
    <t xml:space="preserve">2S HFO ( m)</t>
  </si>
  <si>
    <t xml:space="preserve">1P HFO ( m)</t>
  </si>
  <si>
    <t xml:space="preserve">HFO  Settl Stbd</t>
  </si>
  <si>
    <t xml:space="preserve">HFO Serv Stbd</t>
  </si>
  <si>
    <t xml:space="preserve">HFO Settl Port</t>
  </si>
  <si>
    <t xml:space="preserve">HFO Serv Port</t>
  </si>
  <si>
    <t xml:space="preserve">FO Overf </t>
  </si>
  <si>
    <t xml:space="preserve">Total HFO in m3</t>
  </si>
  <si>
    <t xml:space="preserve">TOTAL MT</t>
  </si>
  <si>
    <t xml:space="preserve">MARINE DIESEL OIL</t>
  </si>
  <si>
    <t xml:space="preserve">Tank</t>
  </si>
  <si>
    <t xml:space="preserve">Vol. (m3)</t>
  </si>
  <si>
    <t xml:space="preserve">Correction Factor</t>
  </si>
  <si>
    <t xml:space="preserve">Corr. for Temp.</t>
  </si>
  <si>
    <t xml:space="preserve">DO Settling</t>
  </si>
  <si>
    <t xml:space="preserve">DO Service</t>
  </si>
  <si>
    <t xml:space="preserve">1S MDO</t>
  </si>
  <si>
    <t xml:space="preserve">Total DO in m3</t>
  </si>
  <si>
    <t xml:space="preserve">По вопрсам  обращаться  на</t>
  </si>
  <si>
    <t xml:space="preserve">E-mail</t>
  </si>
  <si>
    <t xml:space="preserve">2018 © Oleg Zubak</t>
  </si>
  <si>
    <t xml:space="preserve">DO ROB mt</t>
  </si>
  <si>
    <t xml:space="preserve">HFO ROB mt</t>
  </si>
  <si>
    <t xml:space="preserve">Table 1</t>
  </si>
  <si>
    <t xml:space="preserve">Calculating data for each centimeter,make and calculate interpolation for trim and heel. Prepare data for Table 2</t>
  </si>
  <si>
    <t xml:space="preserve">Table 2</t>
  </si>
  <si>
    <t xml:space="preserve">Take values from table 1, and calculate values for trim on main page, based on sounding value imputed in main table cell for corrasponding day</t>
  </si>
  <si>
    <t xml:space="preserve">Table 3</t>
  </si>
  <si>
    <t xml:space="preserve">Take values from Table 2 and calculate trim for each degree (step 0.01 degree) for correasponding sounding value in Table 2. </t>
  </si>
  <si>
    <t xml:space="preserve">Input here data from Sounding Table of  your ship</t>
  </si>
  <si>
    <t xml:space="preserve">Add one empty row for making interpolation. (If table have step 2 cm  this column make step 1 cm)</t>
  </si>
  <si>
    <t xml:space="preserve">Sonding, cm</t>
  </si>
  <si>
    <t xml:space="preserve">Take only values (without formulas) from column where automatically was added one row after each value from Ship sounding table, and preparing values for Table 1</t>
  </si>
  <si>
    <t xml:space="preserve">Density @ 15C</t>
  </si>
  <si>
    <t xml:space="preserve">Correction</t>
  </si>
  <si>
    <t xml:space="preserve">From</t>
  </si>
  <si>
    <t xml:space="preserve">To</t>
  </si>
  <si>
    <t xml:space="preserve">per 1C diff.</t>
  </si>
  <si>
    <t xml:space="preserve"> </t>
  </si>
  <si>
    <t xml:space="preserve">M/V "Viking Emerald"</t>
  </si>
  <si>
    <t xml:space="preserve">11.12.18</t>
  </si>
  <si>
    <t xml:space="preserve">Bunkering HFO</t>
  </si>
  <si>
    <t xml:space="preserve">2P HFO (8.26 m)</t>
  </si>
  <si>
    <t xml:space="preserve">2S HFO (7.3 m)</t>
  </si>
  <si>
    <t xml:space="preserve">1P HFO (7.25 m)</t>
  </si>
  <si>
    <t xml:space="preserve">From table</t>
  </si>
  <si>
    <t xml:space="preserve">In empty rows</t>
  </si>
  <si>
    <t xml:space="preserve">Cheking</t>
  </si>
  <si>
    <t xml:space="preserve">Values only</t>
  </si>
  <si>
    <t xml:space="preserve">empty rows</t>
  </si>
  <si>
    <t xml:space="preserve">chek</t>
  </si>
  <si>
    <t xml:space="preserve">value</t>
  </si>
  <si>
    <t xml:space="preserve">4P HFO</t>
  </si>
  <si>
    <t xml:space="preserve">0m</t>
  </si>
  <si>
    <t xml:space="preserve">-0,5 trim</t>
  </si>
  <si>
    <t xml:space="preserve">-0,1 trim</t>
  </si>
  <si>
    <t xml:space="preserve">0,5 trim</t>
  </si>
  <si>
    <t xml:space="preserve">1.0 trim</t>
  </si>
  <si>
    <t xml:space="preserve">1p</t>
  </si>
  <si>
    <t xml:space="preserve">1S</t>
  </si>
  <si>
    <t xml:space="preserve">Cheking formula</t>
  </si>
  <si>
    <t xml:space="preserve">sound</t>
  </si>
  <si>
    <t xml:space="preserve">ull</t>
  </si>
  <si>
    <t xml:space="preserve">Heel value</t>
  </si>
  <si>
    <t xml:space="preserve">gradusy</t>
  </si>
  <si>
    <t xml:space="preserve">Sounding(m)</t>
  </si>
  <si>
    <t xml:space="preserve">0 m</t>
  </si>
  <si>
    <t xml:space="preserve">HEEL 1P</t>
  </si>
  <si>
    <t xml:space="preserve">HEEL 1 S</t>
  </si>
  <si>
    <t xml:space="preserve">trim=-1</t>
  </si>
  <si>
    <t xml:space="preserve">trim=-0.5</t>
  </si>
  <si>
    <t xml:space="preserve">trim=0</t>
  </si>
  <si>
    <t xml:space="preserve">trim=1</t>
  </si>
  <si>
    <t xml:space="preserve">HEEL BY ULLAGE</t>
  </si>
  <si>
    <t xml:space="preserve">1P</t>
  </si>
  <si>
    <t xml:space="preserve">sounding</t>
  </si>
  <si>
    <t xml:space="preserve">trim=0.5</t>
  </si>
  <si>
    <t xml:space="preserve">HEEL sound</t>
  </si>
  <si>
    <t xml:space="preserve">SOUND</t>
  </si>
  <si>
    <t xml:space="preserve">ULL</t>
  </si>
  <si>
    <t xml:space="preserve">HEEL</t>
  </si>
  <si>
    <t xml:space="preserve">ullage</t>
  </si>
  <si>
    <t xml:space="preserve">4S HFO</t>
  </si>
  <si>
    <t xml:space="preserve">3P HFO</t>
  </si>
  <si>
    <t xml:space="preserve">3S HFO</t>
  </si>
  <si>
    <t xml:space="preserve">2P HFO</t>
  </si>
  <si>
    <t xml:space="preserve">-1 trim</t>
  </si>
  <si>
    <t xml:space="preserve">2S HFO</t>
  </si>
  <si>
    <t xml:space="preserve">1P HFO</t>
  </si>
  <si>
    <t xml:space="preserve">FO Overf</t>
  </si>
  <si>
    <t xml:space="preserve">4 S </t>
  </si>
  <si>
    <t xml:space="preserve">Table for bunkering</t>
  </si>
  <si>
    <t xml:space="preserve">even keel</t>
  </si>
  <si>
    <t xml:space="preserve">-0.5 bow</t>
  </si>
  <si>
    <t xml:space="preserve">0.5 stern</t>
  </si>
  <si>
    <t xml:space="preserve">% fill</t>
  </si>
  <si>
    <t xml:space="preserve">4 P</t>
  </si>
  <si>
    <t xml:space="preserve">5 S</t>
  </si>
  <si>
    <t xml:space="preserve">5 P</t>
  </si>
  <si>
    <t xml:space="preserve">6 S</t>
  </si>
  <si>
    <t xml:space="preserve">6 P</t>
  </si>
</sst>
</file>

<file path=xl/styles.xml><?xml version="1.0" encoding="utf-8"?>
<styleSheet xmlns="http://schemas.openxmlformats.org/spreadsheetml/2006/main">
  <numFmts count="17">
    <numFmt numFmtId="164" formatCode="General"/>
    <numFmt numFmtId="165" formatCode="m/d;@"/>
    <numFmt numFmtId="166" formatCode="@"/>
    <numFmt numFmtId="167" formatCode="h:mm;@"/>
    <numFmt numFmtId="168" formatCode="0.00"/>
    <numFmt numFmtId="169" formatCode="General_)"/>
    <numFmt numFmtId="170" formatCode="0.00000_)"/>
    <numFmt numFmtId="171" formatCode="0.0000"/>
    <numFmt numFmtId="172" formatCode="0"/>
    <numFmt numFmtId="173" formatCode="0.00%"/>
    <numFmt numFmtId="174" formatCode="0.000"/>
    <numFmt numFmtId="175" formatCode="General"/>
    <numFmt numFmtId="176" formatCode="0.00000000"/>
    <numFmt numFmtId="177" formatCode="0.000_)"/>
    <numFmt numFmtId="178" formatCode="0%"/>
    <numFmt numFmtId="179" formatCode="0.0"/>
    <numFmt numFmtId="180" formatCode="0.00000"/>
  </numFmts>
  <fonts count="69">
    <font>
      <sz val="10"/>
      <name val="Arial"/>
      <family val="0"/>
      <charset val="16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 Rounded MT Bold"/>
      <family val="2"/>
      <charset val="1"/>
    </font>
    <font>
      <b val="true"/>
      <sz val="14"/>
      <name val="Estrangelo Edessa"/>
      <family val="4"/>
      <charset val="1"/>
    </font>
    <font>
      <sz val="8"/>
      <name val="Arial Rounded MT Bold"/>
      <family val="2"/>
      <charset val="1"/>
    </font>
    <font>
      <b val="true"/>
      <sz val="8"/>
      <name val="Arial Rounded MT Bold"/>
      <family val="2"/>
      <charset val="1"/>
    </font>
    <font>
      <sz val="8"/>
      <color rgb="FFFFFFFF"/>
      <name val="Arial Rounded MT Bold"/>
      <family val="2"/>
      <charset val="1"/>
    </font>
    <font>
      <sz val="10"/>
      <name val="Arial"/>
      <family val="2"/>
      <charset val="1"/>
    </font>
    <font>
      <i val="true"/>
      <sz val="9"/>
      <color rgb="FFFF0000"/>
      <name val="Arial Rounded MT Bold"/>
      <family val="2"/>
      <charset val="1"/>
    </font>
    <font>
      <sz val="8"/>
      <color rgb="FFFF0000"/>
      <name val="Arial Rounded MT Bold"/>
      <family val="2"/>
      <charset val="1"/>
    </font>
    <font>
      <sz val="8"/>
      <color rgb="FF0000FF"/>
      <name val="Arial Rounded MT Bold"/>
      <family val="2"/>
      <charset val="1"/>
    </font>
    <font>
      <u val="single"/>
      <sz val="10"/>
      <name val="Arial"/>
      <family val="2"/>
      <charset val="204"/>
    </font>
    <font>
      <sz val="10"/>
      <name val="Arial"/>
      <family val="2"/>
      <charset val="204"/>
    </font>
    <font>
      <i val="true"/>
      <sz val="9"/>
      <name val="Arial Rounded MT Bold"/>
      <family val="2"/>
      <charset val="1"/>
    </font>
    <font>
      <sz val="8"/>
      <name val="Arial Black"/>
      <family val="2"/>
      <charset val="1"/>
    </font>
    <font>
      <i val="true"/>
      <sz val="12"/>
      <color rgb="FFFF0000"/>
      <name val="Arial Rounded MT Bold"/>
      <family val="2"/>
      <charset val="1"/>
    </font>
    <font>
      <i val="true"/>
      <sz val="12"/>
      <color rgb="FF00B050"/>
      <name val="Arial Rounded MT Bold"/>
      <family val="2"/>
      <charset val="1"/>
    </font>
    <font>
      <b val="true"/>
      <sz val="8"/>
      <name val="Arial"/>
      <family val="2"/>
      <charset val="204"/>
    </font>
    <font>
      <b val="true"/>
      <sz val="8"/>
      <name val="Arial"/>
      <family val="2"/>
      <charset val="1"/>
    </font>
    <font>
      <b val="true"/>
      <sz val="10"/>
      <name val="Arial"/>
      <family val="2"/>
      <charset val="204"/>
    </font>
    <font>
      <b val="true"/>
      <sz val="8"/>
      <name val="Calibri"/>
      <family val="2"/>
      <charset val="1"/>
    </font>
    <font>
      <sz val="9"/>
      <name val="Arial Rounded MT Bold"/>
      <family val="2"/>
      <charset val="1"/>
    </font>
    <font>
      <b val="true"/>
      <sz val="16"/>
      <name val="Arial Rounded MT Bold"/>
      <family val="2"/>
      <charset val="1"/>
    </font>
    <font>
      <b val="true"/>
      <sz val="12"/>
      <name val="Arial Rounded MT Bold"/>
      <family val="2"/>
      <charset val="1"/>
    </font>
    <font>
      <b val="true"/>
      <sz val="8"/>
      <name val="Times New Roman"/>
      <family val="1"/>
      <charset val="204"/>
    </font>
    <font>
      <b val="true"/>
      <sz val="8"/>
      <color rgb="FF000000"/>
      <name val="Times New Roman"/>
      <family val="1"/>
      <charset val="204"/>
    </font>
    <font>
      <sz val="8"/>
      <name val="Times New Roman"/>
      <family val="1"/>
      <charset val="204"/>
    </font>
    <font>
      <sz val="9"/>
      <name val="Times New Roman"/>
      <family val="1"/>
      <charset val="1"/>
    </font>
    <font>
      <sz val="10"/>
      <name val="Times New Roman"/>
      <family val="1"/>
      <charset val="1"/>
    </font>
    <font>
      <sz val="9"/>
      <color rgb="FFFFFFFF"/>
      <name val="Arial Rounded MT Bold"/>
      <family val="2"/>
      <charset val="1"/>
    </font>
    <font>
      <sz val="11"/>
      <color rgb="FFFFFFFF"/>
      <name val="Times New Roman"/>
      <family val="1"/>
      <charset val="1"/>
    </font>
    <font>
      <sz val="10"/>
      <color rgb="FFFFFFFF"/>
      <name val="Arial Rounded MT Bold"/>
      <family val="2"/>
      <charset val="1"/>
    </font>
    <font>
      <sz val="8"/>
      <color rgb="FF000000"/>
      <name val="Times New Roman"/>
      <family val="1"/>
      <charset val="204"/>
    </font>
    <font>
      <sz val="8"/>
      <color rgb="FF0000FF"/>
      <name val="Times New Roman"/>
      <family val="1"/>
      <charset val="204"/>
    </font>
    <font>
      <sz val="9"/>
      <name val="Arabic Typesetting"/>
      <family val="4"/>
      <charset val="1"/>
    </font>
    <font>
      <u val="single"/>
      <sz val="12"/>
      <color rgb="FF0000FF"/>
      <name val="Arabic Typesetting"/>
      <family val="4"/>
      <charset val="1"/>
    </font>
    <font>
      <u val="single"/>
      <sz val="10"/>
      <color rgb="FF0000FF"/>
      <name val="Courier New"/>
      <family val="3"/>
      <charset val="1"/>
    </font>
    <font>
      <b val="true"/>
      <u val="single"/>
      <sz val="8.5"/>
      <color rgb="FF000000"/>
      <name val="Courier New"/>
      <family val="3"/>
      <charset val="1"/>
    </font>
    <font>
      <sz val="10"/>
      <color rgb="FF0D0D0D"/>
      <name val="Arial"/>
      <family val="2"/>
      <charset val="204"/>
    </font>
    <font>
      <sz val="11"/>
      <color rgb="FF0D0D0D"/>
      <name val="Arial Rounded MT Bold"/>
      <family val="2"/>
      <charset val="1"/>
    </font>
    <font>
      <sz val="10"/>
      <name val="Arial Black"/>
      <family val="2"/>
      <charset val="1"/>
    </font>
    <font>
      <sz val="8"/>
      <color rgb="FF0D0D0D"/>
      <name val="Arial"/>
      <family val="2"/>
      <charset val="204"/>
    </font>
    <font>
      <sz val="8"/>
      <color rgb="FF0D0D0D"/>
      <name val="Arial Rounded MT Bold"/>
      <family val="2"/>
      <charset val="1"/>
    </font>
    <font>
      <i val="true"/>
      <sz val="8"/>
      <name val="Arial Rounded MT Bold"/>
      <family val="2"/>
      <charset val="1"/>
    </font>
    <font>
      <sz val="9"/>
      <color rgb="FF0D0D0D"/>
      <name val="Arial Rounded MT Bold"/>
      <family val="2"/>
      <charset val="1"/>
    </font>
    <font>
      <sz val="7.5"/>
      <name val="Arial Rounded MT Bold"/>
      <family val="2"/>
      <charset val="1"/>
    </font>
    <font>
      <sz val="11"/>
      <color rgb="FF0000FF"/>
      <name val="Arial Rounded MT Bold"/>
      <family val="2"/>
      <charset val="1"/>
    </font>
    <font>
      <sz val="9"/>
      <color rgb="FF000000"/>
      <name val="Tahoma"/>
      <family val="2"/>
      <charset val="1"/>
    </font>
    <font>
      <sz val="8"/>
      <name val="Arial"/>
      <family val="2"/>
      <charset val="1"/>
    </font>
    <font>
      <b val="true"/>
      <sz val="10"/>
      <color rgb="FFFF0000"/>
      <name val="Arial"/>
      <family val="2"/>
      <charset val="1"/>
    </font>
    <font>
      <b val="true"/>
      <sz val="8"/>
      <color rgb="FFFF0000"/>
      <name val="Arial"/>
      <family val="2"/>
      <charset val="1"/>
    </font>
    <font>
      <sz val="8"/>
      <color rgb="FFFF0000"/>
      <name val="Arial"/>
      <family val="2"/>
      <charset val="1"/>
    </font>
    <font>
      <sz val="22"/>
      <name val="Baskerville Old Face"/>
      <family val="1"/>
      <charset val="1"/>
    </font>
    <font>
      <sz val="8"/>
      <color rgb="FF000000"/>
      <name val="Calibri"/>
      <family val="2"/>
      <charset val="1"/>
    </font>
    <font>
      <sz val="8"/>
      <name val="Arial"/>
      <family val="2"/>
      <charset val="204"/>
    </font>
    <font>
      <b val="true"/>
      <sz val="9"/>
      <name val="Cambria"/>
      <family val="1"/>
      <charset val="204"/>
    </font>
    <font>
      <sz val="9"/>
      <name val="Cambria"/>
      <family val="1"/>
      <charset val="204"/>
    </font>
    <font>
      <sz val="8"/>
      <name val="Cambria"/>
      <family val="1"/>
      <charset val="204"/>
    </font>
    <font>
      <sz val="8"/>
      <color rgb="FFFFFF00"/>
      <name val="Arial"/>
      <family val="2"/>
      <charset val="1"/>
    </font>
    <font>
      <b val="true"/>
      <sz val="8"/>
      <name val="Cambria"/>
      <family val="1"/>
      <charset val="204"/>
    </font>
    <font>
      <b val="true"/>
      <sz val="8"/>
      <name val="Calibri"/>
      <family val="2"/>
      <charset val="204"/>
    </font>
    <font>
      <sz val="8"/>
      <color rgb="FF000000"/>
      <name val="Arial"/>
      <family val="2"/>
      <charset val="1"/>
    </font>
    <font>
      <sz val="8"/>
      <color rgb="FFFFFFFF"/>
      <name val="Arial"/>
      <family val="2"/>
      <charset val="204"/>
    </font>
    <font>
      <b val="true"/>
      <sz val="8"/>
      <color rgb="FF000000"/>
      <name val="Calibri"/>
      <family val="2"/>
      <charset val="1"/>
    </font>
    <font>
      <b val="true"/>
      <sz val="18"/>
      <name val="Arial"/>
      <family val="2"/>
      <charset val="1"/>
    </font>
    <font>
      <b val="true"/>
      <sz val="14"/>
      <name val="Arial"/>
      <family val="2"/>
      <charset val="1"/>
    </font>
    <font>
      <sz val="14"/>
      <name val="Arial"/>
      <family val="2"/>
      <charset val="1"/>
    </font>
  </fonts>
  <fills count="27">
    <fill>
      <patternFill patternType="none"/>
    </fill>
    <fill>
      <patternFill patternType="gray125"/>
    </fill>
    <fill>
      <patternFill patternType="solid">
        <fgColor rgb="FF92D050"/>
        <bgColor rgb="FFB7EF53"/>
      </patternFill>
    </fill>
    <fill>
      <patternFill patternType="solid">
        <fgColor rgb="FFFFFFFF"/>
        <bgColor rgb="FFF2F2F2"/>
      </patternFill>
    </fill>
    <fill>
      <patternFill patternType="solid">
        <fgColor rgb="FFFDEADA"/>
        <bgColor rgb="FFEBF1DE"/>
      </patternFill>
    </fill>
    <fill>
      <patternFill patternType="solid">
        <fgColor rgb="FFF2F2F2"/>
        <bgColor rgb="FFEBF1DE"/>
      </patternFill>
    </fill>
    <fill>
      <patternFill patternType="solid">
        <fgColor rgb="FF00B050"/>
        <bgColor rgb="FF008080"/>
      </patternFill>
    </fill>
    <fill>
      <patternFill patternType="solid">
        <fgColor rgb="FFC4BD97"/>
        <bgColor rgb="FFBFBFBF"/>
      </patternFill>
    </fill>
    <fill>
      <patternFill patternType="solid">
        <fgColor rgb="FFFCD5B5"/>
        <bgColor rgb="FFFDEADA"/>
      </patternFill>
    </fill>
    <fill>
      <patternFill patternType="solid">
        <fgColor rgb="FFB7EF53"/>
        <bgColor rgb="FF92D050"/>
      </patternFill>
    </fill>
    <fill>
      <patternFill patternType="solid">
        <fgColor rgb="FFFFFF00"/>
        <bgColor rgb="FFFFC000"/>
      </patternFill>
    </fill>
    <fill>
      <patternFill patternType="solid">
        <fgColor rgb="FFF79646"/>
        <bgColor rgb="FFE46C0A"/>
      </patternFill>
    </fill>
    <fill>
      <patternFill patternType="solid">
        <fgColor rgb="FFF05510"/>
        <bgColor rgb="FFE46C0A"/>
      </patternFill>
    </fill>
    <fill>
      <patternFill patternType="solid">
        <fgColor rgb="FFE46C0A"/>
        <bgColor rgb="FFF05510"/>
      </patternFill>
    </fill>
    <fill>
      <patternFill patternType="solid">
        <fgColor rgb="FFFAC090"/>
        <bgColor rgb="FFFCD5B5"/>
      </patternFill>
    </fill>
    <fill>
      <patternFill patternType="solid">
        <fgColor rgb="FFFF0000"/>
        <bgColor rgb="FFC00000"/>
      </patternFill>
    </fill>
    <fill>
      <patternFill patternType="solid">
        <fgColor rgb="FFFFC000"/>
        <bgColor rgb="FFF79646"/>
      </patternFill>
    </fill>
    <fill>
      <patternFill patternType="solid">
        <fgColor rgb="FF558ED5"/>
        <bgColor rgb="FF808080"/>
      </patternFill>
    </fill>
    <fill>
      <patternFill patternType="solid">
        <fgColor rgb="FFEBF1DE"/>
        <bgColor rgb="FFF2F2F2"/>
      </patternFill>
    </fill>
    <fill>
      <patternFill patternType="solid">
        <fgColor rgb="FFD9D9D9"/>
        <bgColor rgb="FFE6E0EC"/>
      </patternFill>
    </fill>
    <fill>
      <patternFill patternType="solid">
        <fgColor rgb="FFDBEEF4"/>
        <bgColor rgb="FFEBF1DE"/>
      </patternFill>
    </fill>
    <fill>
      <patternFill patternType="solid">
        <fgColor rgb="FFBFBFBF"/>
        <bgColor rgb="FFC4BD97"/>
      </patternFill>
    </fill>
    <fill>
      <patternFill patternType="solid">
        <fgColor rgb="FFC6D9F1"/>
        <bgColor rgb="FFD9D9D9"/>
      </patternFill>
    </fill>
    <fill>
      <patternFill patternType="solid">
        <fgColor rgb="FF8EB4E3"/>
        <bgColor rgb="FFBFBFBF"/>
      </patternFill>
    </fill>
    <fill>
      <patternFill patternType="solid">
        <fgColor rgb="FFD7E4BD"/>
        <bgColor rgb="FFD9D9D9"/>
      </patternFill>
    </fill>
    <fill>
      <patternFill patternType="solid">
        <fgColor rgb="FFE6E0EC"/>
        <bgColor rgb="FFD9D9D9"/>
      </patternFill>
    </fill>
    <fill>
      <patternFill patternType="solid">
        <fgColor rgb="FFC00000"/>
        <bgColor rgb="FFFF0000"/>
      </patternFill>
    </fill>
  </fills>
  <borders count="37">
    <border diagonalUp="false" diagonalDown="false">
      <left/>
      <right/>
      <top/>
      <bottom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 style="medium"/>
      <right style="medium"/>
      <top style="thin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/>
      <right/>
      <top style="medium"/>
      <bottom style="medium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 style="thin"/>
      <right style="thin"/>
      <top style="medium"/>
      <bottom/>
      <diagonal/>
    </border>
    <border diagonalUp="false" diagonalDown="false">
      <left style="thin"/>
      <right style="medium"/>
      <top style="medium"/>
      <bottom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medium"/>
      <right style="medium"/>
      <top style="thin"/>
      <bottom style="medium"/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medium"/>
      <right style="thin"/>
      <top style="medium"/>
      <bottom style="medium"/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 style="thin"/>
      <top style="thin"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 style="thick">
        <color rgb="FF77933C"/>
      </right>
      <top style="thick">
        <color rgb="FF77933C"/>
      </top>
      <bottom style="thick">
        <color rgb="FF77933C"/>
      </bottom>
      <diagonal/>
    </border>
    <border diagonalUp="false" diagonalDown="false">
      <left style="thick">
        <color rgb="FF77933C"/>
      </left>
      <right style="thick">
        <color rgb="FF77933C"/>
      </right>
      <top style="thick">
        <color rgb="FF77933C"/>
      </top>
      <bottom style="thick">
        <color rgb="FF77933C"/>
      </bottom>
      <diagonal/>
    </border>
    <border diagonalUp="false" diagonalDown="false">
      <left/>
      <right style="thick">
        <color rgb="FF77933C"/>
      </right>
      <top/>
      <bottom style="thick">
        <color rgb="FF77933C"/>
      </bottom>
      <diagonal/>
    </border>
    <border diagonalUp="false" diagonalDown="false">
      <left style="thick">
        <color rgb="FF77933C"/>
      </left>
      <right style="thick">
        <color rgb="FF77933C"/>
      </right>
      <top/>
      <bottom style="thick">
        <color rgb="FF77933C"/>
      </bottom>
      <diagonal/>
    </border>
    <border diagonalUp="false" diagonalDown="false">
      <left style="medium"/>
      <right style="medium"/>
      <top/>
      <bottom/>
      <diagonal/>
    </border>
  </borders>
  <cellStyleXfs count="22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38" fillId="0" borderId="0" applyFont="true" applyBorder="false" applyAlignment="true" applyProtection="false">
      <alignment horizontal="general" vertical="bottom" textRotation="0" wrapText="false" indent="0" shrinkToFit="false"/>
    </xf>
    <xf numFmtId="164" fontId="3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27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5" fillId="0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6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5" fontId="7" fillId="2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8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8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6" fontId="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7" fontId="7" fillId="2" borderId="0" xfId="0" applyFont="true" applyBorder="false" applyAlignment="true" applyProtection="true">
      <alignment horizontal="center" vertical="center" textRotation="0" wrapText="true" indent="0" shrinkToFit="false"/>
      <protection locked="false" hidden="false"/>
    </xf>
    <xf numFmtId="168" fontId="8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7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6" fontId="7" fillId="2" borderId="0" xfId="0" applyFont="true" applyBorder="false" applyAlignment="true" applyProtection="true">
      <alignment horizontal="center" vertical="center" textRotation="0" wrapText="true" indent="0" shrinkToFit="false"/>
      <protection locked="fals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13" fillId="3" borderId="0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14" fillId="3" borderId="0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16" fillId="4" borderId="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5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16" fillId="4" borderId="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7" fillId="5" borderId="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7" fillId="5" borderId="5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11" fillId="2" borderId="5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6" fillId="6" borderId="6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16" fillId="4" borderId="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7" fillId="5" borderId="8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7" fillId="5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7" fillId="5" borderId="9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9" fillId="4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0" fillId="2" borderId="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1" fillId="4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3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24" fillId="0" borderId="0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25" fillId="0" borderId="0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7" fillId="5" borderId="10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17" fillId="5" borderId="1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7" fillId="5" borderId="1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26" fillId="7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26" fillId="7" borderId="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9" fontId="26" fillId="7" borderId="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7" fillId="7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28" fillId="8" borderId="2" xfId="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8" fontId="28" fillId="3" borderId="13" xfId="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8" fontId="28" fillId="9" borderId="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8" fontId="28" fillId="3" borderId="14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71" fontId="28" fillId="9" borderId="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70" fontId="29" fillId="3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2" fontId="28" fillId="9" borderId="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71" fontId="28" fillId="3" borderId="2" xfId="21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26" fillId="8" borderId="1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3" fontId="26" fillId="3" borderId="1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4" fontId="31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75" fontId="32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75" fontId="31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76" fontId="32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71" fontId="31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8" fontId="28" fillId="9" borderId="2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73" fontId="26" fillId="3" borderId="16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28" fillId="3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3" fontId="26" fillId="10" borderId="16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33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70" fontId="28" fillId="10" borderId="2" xfId="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8" fontId="28" fillId="3" borderId="2" xfId="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8" fontId="28" fillId="3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34" fillId="8" borderId="2" xfId="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8" fontId="28" fillId="9" borderId="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8" fontId="26" fillId="8" borderId="1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8" fillId="3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8" fontId="27" fillId="8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27" fillId="11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8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26" fillId="8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26" fillId="12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8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28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9" fontId="26" fillId="0" borderId="11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9" fontId="26" fillId="0" borderId="1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26" fillId="8" borderId="1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26" fillId="8" borderId="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9" fontId="26" fillId="8" borderId="1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7" fillId="8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26" fillId="8" borderId="2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9" fontId="26" fillId="8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26" fillId="8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9" fontId="26" fillId="8" borderId="1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9" fontId="28" fillId="3" borderId="21" xfId="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9" fontId="28" fillId="3" borderId="2" xfId="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71" fontId="28" fillId="9" borderId="2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70" fontId="28" fillId="3" borderId="2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2" fontId="28" fillId="9" borderId="2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71" fontId="28" fillId="3" borderId="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26" fillId="13" borderId="2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28" fillId="3" borderId="25" xfId="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70" fontId="28" fillId="3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3" fontId="26" fillId="3" borderId="26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2" fontId="28" fillId="9" borderId="2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8" fontId="26" fillId="14" borderId="2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8" fillId="8" borderId="18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26" fillId="15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9" fontId="28" fillId="3" borderId="0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28" fillId="3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35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28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28" fillId="0" borderId="0" xfId="0" applyFont="true" applyBorder="false" applyAlignment="true" applyProtection="true">
      <alignment horizontal="right" vertical="center" textRotation="0" wrapText="false" indent="0" shrinkToFit="false"/>
      <protection locked="true" hidden="false"/>
    </xf>
    <xf numFmtId="177" fontId="28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36" fillId="0" borderId="0" xfId="0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64" fontId="37" fillId="0" borderId="0" xfId="2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39" fillId="0" borderId="0" xfId="2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0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41" fillId="0" borderId="0" xfId="0" applyFont="true" applyBorder="false" applyAlignment="true" applyProtection="true">
      <alignment horizontal="general" vertical="distributed" textRotation="0" wrapText="true" indent="0" shrinkToFit="true"/>
      <protection locked="true" hidden="false"/>
    </xf>
    <xf numFmtId="164" fontId="41" fillId="0" borderId="0" xfId="0" applyFont="true" applyBorder="false" applyAlignment="true" applyProtection="true">
      <alignment horizontal="general" vertical="center" textRotation="0" wrapText="false" indent="0" shrinkToFit="true"/>
      <protection locked="true" hidden="false"/>
    </xf>
    <xf numFmtId="164" fontId="42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42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78" fontId="43" fillId="0" borderId="0" xfId="0" applyFont="true" applyBorder="true" applyAlignment="true" applyProtection="true">
      <alignment horizontal="general" vertical="bottom" textRotation="0" wrapText="false" indent="0" shrinkToFit="false" readingOrder="1"/>
      <protection locked="true" hidden="false"/>
    </xf>
    <xf numFmtId="164" fontId="44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45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43" fillId="0" borderId="0" xfId="0" applyFont="true" applyBorder="true" applyAlignment="true" applyProtection="true">
      <alignment horizontal="general" vertical="bottom" textRotation="0" wrapText="false" indent="0" shrinkToFit="true"/>
      <protection locked="true" hidden="false"/>
    </xf>
    <xf numFmtId="168" fontId="43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75" fontId="26" fillId="8" borderId="2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6" fillId="8" borderId="1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5" fontId="26" fillId="8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6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8" fontId="26" fillId="2" borderId="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8" fontId="26" fillId="16" borderId="2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26" fillId="16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9" fontId="26" fillId="2" borderId="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8" fontId="23" fillId="0" borderId="1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4" fillId="0" borderId="0" xfId="21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33" fillId="3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9" fontId="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9" fontId="4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47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4" fillId="17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4" fillId="17" borderId="3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4" fillId="17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4" fillId="17" borderId="3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1" fontId="4" fillId="17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80" fontId="4" fillId="17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1" fontId="4" fillId="17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80" fontId="4" fillId="17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8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true" hidden="false"/>
    </xf>
    <xf numFmtId="166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28" fillId="3" borderId="13" xfId="21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26" fillId="8" borderId="1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26" fillId="8" borderId="16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1" fontId="28" fillId="3" borderId="17" xfId="21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26" fillId="8" borderId="26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26" fillId="10" borderId="2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0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true"/>
    </xf>
    <xf numFmtId="175" fontId="5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5" fontId="20" fillId="0" borderId="19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74" fontId="19" fillId="6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75" fontId="19" fillId="3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50" fillId="3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0" fillId="3" borderId="1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0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2" fillId="3" borderId="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3" fillId="3" borderId="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0" fillId="3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54" fillId="0" borderId="1" xfId="0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75" fontId="52" fillId="0" borderId="1" xfId="0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75" fontId="2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5" fontId="50" fillId="18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0" fillId="19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75" fontId="50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6" fontId="9" fillId="4" borderId="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50" fillId="6" borderId="10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74" fontId="50" fillId="2" borderId="29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75" fontId="50" fillId="2" borderId="10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74" fontId="50" fillId="2" borderId="2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75" fontId="50" fillId="2" borderId="2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75" fontId="52" fillId="0" borderId="2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9" borderId="2" xfId="0" applyFont="false" applyBorder="true" applyAlignment="true" applyProtection="true">
      <alignment horizontal="center" vertical="center" textRotation="0" wrapText="false" indent="0" shrinkToFit="false"/>
      <protection locked="false" hidden="false"/>
    </xf>
    <xf numFmtId="175" fontId="20" fillId="0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0" fillId="19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75" fontId="7" fillId="20" borderId="32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75" fontId="7" fillId="20" borderId="3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8" fontId="7" fillId="20" borderId="3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5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6" fillId="0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6" fillId="21" borderId="18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56" fillId="22" borderId="10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50" fillId="23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6" fillId="22" borderId="12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56" fillId="22" borderId="29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56" fillId="22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57" fillId="19" borderId="19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58" fillId="19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59" fillId="19" borderId="0" xfId="0" applyFont="true" applyBorder="false" applyAlignment="true" applyProtection="true">
      <alignment horizontal="center" vertical="center" textRotation="0" wrapText="false" indent="0" shrinkToFit="false"/>
      <protection locked="true" hidden="true"/>
    </xf>
    <xf numFmtId="164" fontId="50" fillId="19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0" fillId="2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5" fontId="50" fillId="10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5" fontId="50" fillId="25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5" fontId="50" fillId="1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5" fontId="50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5" fontId="56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5" fontId="7" fillId="20" borderId="34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75" fontId="7" fillId="20" borderId="35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74" fontId="0" fillId="25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5" fontId="50" fillId="8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5" fontId="20" fillId="0" borderId="8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75" fontId="50" fillId="0" borderId="36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8" fontId="60" fillId="26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1" fillId="19" borderId="0" xfId="0" applyFont="true" applyBorder="false" applyAlignment="true" applyProtection="true">
      <alignment horizontal="center" vertical="center" textRotation="0" wrapText="false" indent="0" shrinkToFit="false"/>
      <protection locked="true" hidden="true"/>
    </xf>
    <xf numFmtId="174" fontId="56" fillId="3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8" fontId="20" fillId="0" borderId="8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62" fillId="9" borderId="0" xfId="0" applyFont="true" applyBorder="false" applyAlignment="true" applyProtection="true">
      <alignment horizontal="center" vertical="center" textRotation="0" wrapText="false" indent="0" shrinkToFit="false"/>
      <protection locked="true" hidden="true"/>
    </xf>
    <xf numFmtId="164" fontId="56" fillId="19" borderId="0" xfId="0" applyFont="true" applyBorder="false" applyAlignment="true" applyProtection="true">
      <alignment horizontal="center" vertical="center" textRotation="0" wrapText="false" indent="0" shrinkToFit="false"/>
      <protection locked="true" hidden="true"/>
    </xf>
    <xf numFmtId="175" fontId="0" fillId="3" borderId="2" xfId="0" applyFont="false" applyBorder="true" applyAlignment="true" applyProtection="true">
      <alignment horizontal="center" vertical="center" textRotation="0" wrapText="true" indent="0" shrinkToFit="false"/>
      <protection locked="true" hidden="false"/>
    </xf>
    <xf numFmtId="164" fontId="63" fillId="17" borderId="0" xfId="0" applyFont="true" applyBorder="false" applyAlignment="true" applyProtection="true">
      <alignment horizontal="center" vertical="center" textRotation="0" wrapText="true" indent="0" shrinkToFit="false"/>
      <protection locked="false" hidden="false"/>
    </xf>
    <xf numFmtId="175" fontId="50" fillId="0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0" fillId="24" borderId="27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20" fillId="6" borderId="0" xfId="0" applyFont="true" applyBorder="false" applyAlignment="true" applyProtection="true">
      <alignment horizontal="center" vertical="center" textRotation="0" wrapText="false" indent="0" shrinkToFit="false"/>
      <protection locked="true" hidden="true"/>
    </xf>
    <xf numFmtId="164" fontId="6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4" fontId="20" fillId="6" borderId="0" xfId="0" applyFont="true" applyBorder="false" applyAlignment="true" applyProtection="true">
      <alignment horizontal="center" vertical="center" textRotation="0" wrapText="false" indent="0" shrinkToFit="false"/>
      <protection locked="true" hidden="true"/>
    </xf>
    <xf numFmtId="164" fontId="20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true"/>
    </xf>
    <xf numFmtId="175" fontId="56" fillId="22" borderId="0" xfId="0" applyFont="true" applyBorder="false" applyAlignment="true" applyProtection="true">
      <alignment horizontal="center" vertical="center" textRotation="0" wrapText="false" indent="0" shrinkToFit="false"/>
      <protection locked="true" hidden="true"/>
    </xf>
    <xf numFmtId="175" fontId="56" fillId="24" borderId="0" xfId="0" applyFont="true" applyBorder="false" applyAlignment="true" applyProtection="true">
      <alignment horizontal="center" vertical="center" textRotation="0" wrapText="false" indent="0" shrinkToFit="false"/>
      <protection locked="true" hidden="true"/>
    </xf>
    <xf numFmtId="164" fontId="56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5" fontId="50" fillId="24" borderId="0" xfId="0" applyFont="true" applyBorder="false" applyAlignment="true" applyProtection="true">
      <alignment horizontal="center" vertical="center" textRotation="0" wrapText="false" indent="0" shrinkToFit="false"/>
      <protection locked="true" hidden="true"/>
    </xf>
    <xf numFmtId="175" fontId="50" fillId="22" borderId="0" xfId="0" applyFont="true" applyBorder="false" applyAlignment="true" applyProtection="true">
      <alignment horizontal="center" vertical="center" textRotation="0" wrapText="false" indent="0" shrinkToFit="false"/>
      <protection locked="true" hidden="true"/>
    </xf>
    <xf numFmtId="174" fontId="20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true"/>
    </xf>
    <xf numFmtId="175" fontId="0" fillId="25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5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6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20" fillId="6" borderId="0" xfId="0" applyFont="true" applyBorder="false" applyAlignment="true" applyProtection="true">
      <alignment horizontal="center" vertical="center" textRotation="0" wrapText="false" indent="0" shrinkToFit="false"/>
      <protection locked="true" hidden="true"/>
    </xf>
    <xf numFmtId="164" fontId="6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0" fillId="19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5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5" fontId="20" fillId="6" borderId="12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64" fillId="3" borderId="0" xfId="0" applyFont="true" applyBorder="false" applyAlignment="true" applyProtection="true">
      <alignment horizontal="center" vertical="center" textRotation="0" wrapText="false" indent="0" shrinkToFit="false"/>
      <protection locked="true" hidden="true"/>
    </xf>
    <xf numFmtId="175" fontId="50" fillId="4" borderId="1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0" fillId="3" borderId="0" xfId="0" applyFont="true" applyBorder="false" applyAlignment="true" applyProtection="true">
      <alignment horizontal="center" vertical="center" textRotation="0" wrapText="false" indent="0" shrinkToFit="false"/>
      <protection locked="true" hidden="true"/>
    </xf>
    <xf numFmtId="168" fontId="50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true"/>
    </xf>
    <xf numFmtId="168" fontId="5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65" fillId="1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73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66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67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68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0" fillId="1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6" fontId="9" fillId="1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3" fontId="0" fillId="1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0" fillId="19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73" fontId="0" fillId="19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79" fontId="0" fillId="1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6" fontId="66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67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1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66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66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8" fontId="67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9" fillId="1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</cellXfs>
  <cellStyles count="8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Excel Built-in Explanatory Text" xfId="21"/>
    <cellStyle name="*unknown*" xfId="20" builtinId="8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77933C"/>
      <rgbColor rgb="FF800080"/>
      <rgbColor rgb="FF008080"/>
      <rgbColor rgb="FFBFBFBF"/>
      <rgbColor rgb="FF808080"/>
      <rgbColor rgb="FFE6E0EC"/>
      <rgbColor rgb="FF993366"/>
      <rgbColor rgb="FFEBF1DE"/>
      <rgbColor rgb="FFDBEEF4"/>
      <rgbColor rgb="FF660066"/>
      <rgbColor rgb="FFF05510"/>
      <rgbColor rgb="FF0066CC"/>
      <rgbColor rgb="FFC6D9F1"/>
      <rgbColor rgb="FF000080"/>
      <rgbColor rgb="FFFF00FF"/>
      <rgbColor rgb="FFB7EF53"/>
      <rgbColor rgb="FF00FFFF"/>
      <rgbColor rgb="FF800080"/>
      <rgbColor rgb="FF800000"/>
      <rgbColor rgb="FF008080"/>
      <rgbColor rgb="FF0000FF"/>
      <rgbColor rgb="FF00B0F0"/>
      <rgbColor rgb="FFF2F2F2"/>
      <rgbColor rgb="FFD7E4BD"/>
      <rgbColor rgb="FFFDEADA"/>
      <rgbColor rgb="FF8EB4E3"/>
      <rgbColor rgb="FFFCD5B5"/>
      <rgbColor rgb="FFD9D9D9"/>
      <rgbColor rgb="FFFAC090"/>
      <rgbColor rgb="FF3366FF"/>
      <rgbColor rgb="FF33CCCC"/>
      <rgbColor rgb="FF92D050"/>
      <rgbColor rgb="FFFFC000"/>
      <rgbColor rgb="FFF79646"/>
      <rgbColor rgb="FFE46C0A"/>
      <rgbColor rgb="FF558ED5"/>
      <rgbColor rgb="FFC4BD97"/>
      <rgbColor rgb="FF003366"/>
      <rgbColor rgb="FF00B050"/>
      <rgbColor rgb="FF0D0D0D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492840</xdr:colOff>
      <xdr:row>1</xdr:row>
      <xdr:rowOff>38160</xdr:rowOff>
    </xdr:from>
    <xdr:to>
      <xdr:col>2</xdr:col>
      <xdr:colOff>461160</xdr:colOff>
      <xdr:row>3</xdr:row>
      <xdr:rowOff>2880</xdr:rowOff>
    </xdr:to>
    <xdr:pic>
      <xdr:nvPicPr>
        <xdr:cNvPr id="0" name="Picture 9" descr=""/>
        <xdr:cNvPicPr/>
      </xdr:nvPicPr>
      <xdr:blipFill>
        <a:blip r:embed="rId1"/>
        <a:stretch/>
      </xdr:blipFill>
      <xdr:spPr>
        <a:xfrm>
          <a:off x="492840" y="228600"/>
          <a:ext cx="1600560" cy="512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492840</xdr:colOff>
      <xdr:row>1</xdr:row>
      <xdr:rowOff>38160</xdr:rowOff>
    </xdr:from>
    <xdr:to>
      <xdr:col>2</xdr:col>
      <xdr:colOff>460800</xdr:colOff>
      <xdr:row>3</xdr:row>
      <xdr:rowOff>117360</xdr:rowOff>
    </xdr:to>
    <xdr:pic>
      <xdr:nvPicPr>
        <xdr:cNvPr id="1" name="Picture 1" descr=""/>
        <xdr:cNvPicPr/>
      </xdr:nvPicPr>
      <xdr:blipFill>
        <a:blip r:embed="rId1"/>
        <a:stretch/>
      </xdr:blipFill>
      <xdr:spPr>
        <a:xfrm>
          <a:off x="492840" y="228600"/>
          <a:ext cx="1600200" cy="512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76320</xdr:colOff>
      <xdr:row>0</xdr:row>
      <xdr:rowOff>0</xdr:rowOff>
    </xdr:from>
    <xdr:to>
      <xdr:col>1</xdr:col>
      <xdr:colOff>277560</xdr:colOff>
      <xdr:row>1</xdr:row>
      <xdr:rowOff>29880</xdr:rowOff>
    </xdr:to>
    <xdr:sp>
      <xdr:nvSpPr>
        <xdr:cNvPr id="2" name="CustomShape 1"/>
        <xdr:cNvSpPr/>
      </xdr:nvSpPr>
      <xdr:spPr>
        <a:xfrm>
          <a:off x="1023480" y="0"/>
          <a:ext cx="201240" cy="201240"/>
        </a:xfrm>
        <a:prstGeom prst="rect">
          <a:avLst/>
        </a:prstGeom>
        <a:blipFill rotWithShape="0">
          <a:blip r:embed="rId1"/>
          <a:srcRect/>
          <a:stretch/>
        </a:blip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76320</xdr:colOff>
      <xdr:row>0</xdr:row>
      <xdr:rowOff>0</xdr:rowOff>
    </xdr:from>
    <xdr:to>
      <xdr:col>1</xdr:col>
      <xdr:colOff>277560</xdr:colOff>
      <xdr:row>1</xdr:row>
      <xdr:rowOff>29880</xdr:rowOff>
    </xdr:to>
    <xdr:sp>
      <xdr:nvSpPr>
        <xdr:cNvPr id="3" name="CustomShape 1"/>
        <xdr:cNvSpPr/>
      </xdr:nvSpPr>
      <xdr:spPr>
        <a:xfrm>
          <a:off x="1023480" y="0"/>
          <a:ext cx="201240" cy="201240"/>
        </a:xfrm>
        <a:prstGeom prst="rect">
          <a:avLst/>
        </a:prstGeom>
        <a:blipFill rotWithShape="0">
          <a:blip r:embed="rId2"/>
          <a:srcRect/>
          <a:stretch/>
        </a:blipFill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0B050"/>
    <pageSetUpPr fitToPage="false"/>
  </sheetPr>
  <dimension ref="A1:Z223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31" topLeftCell="A32" activePane="bottomLeft" state="frozen"/>
      <selection pane="topLeft" activeCell="A1" activeCellId="0" sqref="A1"/>
      <selection pane="bottomLeft" activeCell="H2" activeCellId="0" sqref="H2"/>
    </sheetView>
  </sheetViews>
  <sheetFormatPr defaultColWidth="9.13671875" defaultRowHeight="12.75" zeroHeight="false" outlineLevelRow="0" outlineLevelCol="0"/>
  <cols>
    <col collapsed="false" customWidth="true" hidden="false" outlineLevel="0" max="1" min="1" style="1" width="15.57"/>
    <col collapsed="false" customWidth="true" hidden="false" outlineLevel="0" max="2" min="2" style="1" width="7.57"/>
    <col collapsed="false" customWidth="true" hidden="false" outlineLevel="0" max="3" min="3" style="1" width="11.25"/>
    <col collapsed="false" customWidth="true" hidden="false" outlineLevel="0" max="4" min="4" style="1" width="12.1"/>
    <col collapsed="false" customWidth="true" hidden="false" outlineLevel="0" max="5" min="5" style="1" width="11.71"/>
    <col collapsed="false" customWidth="true" hidden="false" outlineLevel="0" max="6" min="6" style="1" width="13.57"/>
    <col collapsed="false" customWidth="true" hidden="false" outlineLevel="0" max="7" min="7" style="1" width="9.29"/>
    <col collapsed="false" customWidth="true" hidden="false" outlineLevel="0" max="8" min="8" style="1" width="8.57"/>
    <col collapsed="false" customWidth="true" hidden="false" outlineLevel="0" max="9" min="9" style="1" width="12.14"/>
    <col collapsed="false" customWidth="true" hidden="false" outlineLevel="0" max="10" min="10" style="2" width="10"/>
    <col collapsed="false" customWidth="true" hidden="false" outlineLevel="0" max="11" min="11" style="1" width="7.87"/>
    <col collapsed="false" customWidth="true" hidden="false" outlineLevel="0" max="12" min="12" style="1" width="17.29"/>
    <col collapsed="false" customWidth="true" hidden="false" outlineLevel="0" max="13" min="13" style="1" width="14.57"/>
    <col collapsed="false" customWidth="true" hidden="false" outlineLevel="0" max="14" min="14" style="1" width="16.14"/>
    <col collapsed="false" customWidth="true" hidden="false" outlineLevel="0" max="15" min="15" style="1" width="17.71"/>
    <col collapsed="false" customWidth="true" hidden="false" outlineLevel="0" max="16" min="16" style="1" width="11.71"/>
    <col collapsed="false" customWidth="true" hidden="false" outlineLevel="0" max="35" min="17" style="1" width="10"/>
    <col collapsed="false" customWidth="true" hidden="false" outlineLevel="0" max="44" min="36" style="1" width="8.57"/>
    <col collapsed="false" customWidth="false" hidden="false" outlineLevel="0" max="1024" min="45" style="1" width="9.13"/>
  </cols>
  <sheetData>
    <row r="1" s="9" customFormat="true" ht="15" hidden="false" customHeight="true" outlineLevel="0" collapsed="false">
      <c r="A1" s="3" t="s">
        <v>0</v>
      </c>
      <c r="B1" s="3"/>
      <c r="C1" s="3"/>
      <c r="D1" s="4" t="s">
        <v>1</v>
      </c>
      <c r="E1" s="5" t="str">
        <f aca="true">IF(H1=1,TEXT((TODAY()),"dd.mm.yy"),L1)</f>
        <v>15.01.22</v>
      </c>
      <c r="F1" s="6" t="n">
        <v>1</v>
      </c>
      <c r="G1" s="6" t="n">
        <v>1</v>
      </c>
      <c r="H1" s="6" t="n">
        <v>1</v>
      </c>
      <c r="I1" s="7" t="s">
        <v>2</v>
      </c>
      <c r="J1" s="7"/>
      <c r="K1" s="7"/>
      <c r="L1" s="8" t="s">
        <v>3</v>
      </c>
    </row>
    <row r="2" s="9" customFormat="true" ht="20.25" hidden="false" customHeight="true" outlineLevel="0" collapsed="false">
      <c r="A2" s="10"/>
      <c r="B2" s="10"/>
      <c r="D2" s="4" t="s">
        <v>4</v>
      </c>
      <c r="E2" s="11" t="n">
        <v>0.416666666666667</v>
      </c>
      <c r="F2" s="6" t="s">
        <v>5</v>
      </c>
      <c r="G2" s="6" t="s">
        <v>6</v>
      </c>
      <c r="H2" s="12"/>
      <c r="I2" s="7" t="s">
        <v>7</v>
      </c>
      <c r="J2" s="7"/>
      <c r="K2" s="7"/>
    </row>
    <row r="3" s="9" customFormat="true" ht="22.9" hidden="false" customHeight="true" outlineLevel="0" collapsed="false">
      <c r="C3" s="13"/>
      <c r="D3" s="4" t="s">
        <v>8</v>
      </c>
      <c r="E3" s="14" t="s">
        <v>9</v>
      </c>
      <c r="F3" s="15" t="s">
        <v>10</v>
      </c>
      <c r="G3" s="6" t="s">
        <v>11</v>
      </c>
      <c r="H3" s="6"/>
      <c r="I3" s="16"/>
      <c r="J3" s="7"/>
      <c r="K3" s="7"/>
    </row>
    <row r="4" s="9" customFormat="true" ht="12" hidden="false" customHeight="true" outlineLevel="0" collapsed="false">
      <c r="A4" s="17"/>
      <c r="B4" s="17"/>
      <c r="C4" s="17"/>
      <c r="D4" s="17"/>
      <c r="F4" s="18"/>
      <c r="G4" s="18"/>
      <c r="H4" s="19"/>
      <c r="I4" s="19"/>
      <c r="J4" s="19"/>
      <c r="K4" s="20"/>
    </row>
    <row r="5" s="23" customFormat="true" ht="13.15" hidden="true" customHeight="true" outlineLevel="0" collapsed="false">
      <c r="A5" s="21"/>
      <c r="B5" s="21"/>
      <c r="C5" s="22"/>
      <c r="D5" s="22"/>
      <c r="I5" s="20"/>
      <c r="J5" s="20"/>
      <c r="S5" s="9"/>
      <c r="T5" s="9"/>
      <c r="U5" s="9"/>
    </row>
    <row r="6" s="23" customFormat="true" ht="12.75" hidden="false" customHeight="true" outlineLevel="0" collapsed="false">
      <c r="C6" s="24" t="s">
        <v>12</v>
      </c>
      <c r="D6" s="24" t="s">
        <v>13</v>
      </c>
      <c r="E6" s="25"/>
      <c r="F6" s="26" t="s">
        <v>14</v>
      </c>
      <c r="G6" s="26" t="s">
        <v>15</v>
      </c>
      <c r="H6" s="26"/>
      <c r="L6" s="27" t="s">
        <v>16</v>
      </c>
      <c r="M6" s="28"/>
      <c r="N6" s="28"/>
      <c r="O6" s="28"/>
      <c r="P6" s="29"/>
      <c r="Q6" s="30"/>
      <c r="R6" s="9"/>
      <c r="S6" s="9"/>
      <c r="T6" s="9"/>
      <c r="U6" s="9"/>
    </row>
    <row r="7" s="23" customFormat="true" ht="15" hidden="false" customHeight="true" outlineLevel="0" collapsed="false">
      <c r="C7" s="24"/>
      <c r="D7" s="24"/>
      <c r="E7" s="25"/>
      <c r="F7" s="31" t="s">
        <v>17</v>
      </c>
      <c r="G7" s="31" t="s">
        <v>18</v>
      </c>
      <c r="H7" s="31"/>
      <c r="L7" s="32" t="s">
        <v>19</v>
      </c>
      <c r="M7" s="33"/>
      <c r="N7" s="33"/>
      <c r="O7" s="33"/>
      <c r="P7" s="33"/>
      <c r="Q7" s="34"/>
      <c r="R7" s="9"/>
      <c r="S7" s="9"/>
      <c r="T7" s="9"/>
      <c r="U7" s="9"/>
    </row>
    <row r="8" s="23" customFormat="true" ht="17.25" hidden="false" customHeight="true" outlineLevel="0" collapsed="false">
      <c r="C8" s="35" t="s">
        <v>20</v>
      </c>
      <c r="D8" s="36" t="n">
        <v>0</v>
      </c>
      <c r="E8" s="37" t="s">
        <v>21</v>
      </c>
      <c r="F8" s="37" t="s">
        <v>22</v>
      </c>
      <c r="G8" s="36" t="n">
        <v>0</v>
      </c>
      <c r="H8" s="35" t="s">
        <v>23</v>
      </c>
      <c r="L8" s="32"/>
      <c r="M8" s="33"/>
      <c r="N8" s="33"/>
      <c r="O8" s="33"/>
      <c r="P8" s="33"/>
      <c r="Q8" s="34"/>
    </row>
    <row r="9" s="38" customFormat="true" ht="15.4" hidden="false" customHeight="true" outlineLevel="0" collapsed="false">
      <c r="B9" s="39"/>
      <c r="C9" s="39"/>
      <c r="D9" s="39"/>
      <c r="E9" s="40" t="s">
        <v>24</v>
      </c>
      <c r="F9" s="39"/>
      <c r="G9" s="39"/>
      <c r="H9" s="39"/>
      <c r="I9" s="39"/>
      <c r="J9" s="39"/>
      <c r="L9" s="41"/>
      <c r="M9" s="42"/>
      <c r="N9" s="42"/>
      <c r="O9" s="42"/>
      <c r="P9" s="42"/>
      <c r="Q9" s="43"/>
      <c r="R9" s="1"/>
      <c r="S9" s="1"/>
      <c r="T9" s="1"/>
      <c r="U9" s="1"/>
      <c r="V9" s="1"/>
      <c r="W9" s="1"/>
      <c r="X9" s="1"/>
      <c r="Y9" s="1"/>
      <c r="Z9" s="1"/>
    </row>
    <row r="10" s="20" customFormat="true" ht="22.5" hidden="false" customHeight="true" outlineLevel="0" collapsed="false">
      <c r="A10" s="44" t="s">
        <v>25</v>
      </c>
      <c r="B10" s="45" t="s">
        <v>26</v>
      </c>
      <c r="C10" s="46" t="s">
        <v>27</v>
      </c>
      <c r="D10" s="47" t="s">
        <v>28</v>
      </c>
      <c r="E10" s="44" t="s">
        <v>29</v>
      </c>
      <c r="F10" s="44" t="s">
        <v>30</v>
      </c>
      <c r="G10" s="45" t="s">
        <v>31</v>
      </c>
      <c r="H10" s="44" t="s">
        <v>32</v>
      </c>
      <c r="I10" s="45" t="s">
        <v>33</v>
      </c>
      <c r="J10" s="45" t="s">
        <v>34</v>
      </c>
      <c r="K10" s="46" t="s">
        <v>35</v>
      </c>
      <c r="L10" s="7" t="n">
        <v>1</v>
      </c>
      <c r="M10" s="7" t="n">
        <v>2</v>
      </c>
      <c r="N10" s="7" t="n">
        <v>3</v>
      </c>
      <c r="O10" s="7" t="n">
        <v>4</v>
      </c>
      <c r="P10" s="7"/>
      <c r="Q10" s="7" t="s">
        <v>36</v>
      </c>
      <c r="R10" s="7"/>
      <c r="S10" s="7"/>
    </row>
    <row r="11" s="38" customFormat="true" ht="16.5" hidden="false" customHeight="true" outlineLevel="0" collapsed="false">
      <c r="A11" s="48" t="s">
        <v>37</v>
      </c>
      <c r="B11" s="49" t="n">
        <v>403.65</v>
      </c>
      <c r="C11" s="50" t="n">
        <v>1.35</v>
      </c>
      <c r="D11" s="50"/>
      <c r="E11" s="51" t="n">
        <f aca="false">IF(AND($D11&gt;0,$C11=""),'4P HFO'!$O$4,IF(OR($C11&gt;0,$C11&lt;0.01),'4P HFO'!$O$3,'4P HFO'!$O$4))</f>
        <v>80.81</v>
      </c>
      <c r="F11" s="52" t="n">
        <v>0.9882</v>
      </c>
      <c r="G11" s="53" t="n">
        <f aca="false">IF($E11=0,"",ROUND(EXP(-$O11*(INT($H11*4+0.5)/4-15)*(1+0.8*$O11*(INT($H11*4+0.5)/4-15))),4))</f>
        <v>0.9808</v>
      </c>
      <c r="H11" s="54" t="n">
        <v>43</v>
      </c>
      <c r="I11" s="55" t="n">
        <f aca="false">$F11-0.0011</f>
        <v>0.9871</v>
      </c>
      <c r="J11" s="56" t="n">
        <f aca="false">I11*Q11</f>
        <v>78.2360140208</v>
      </c>
      <c r="K11" s="57" t="n">
        <f aca="false">($E11)/$B11</f>
        <v>0.200198191502539</v>
      </c>
      <c r="L11" s="58" t="n">
        <f aca="false">ROUND((($F11/2)*1000),0)*2</f>
        <v>988</v>
      </c>
      <c r="M11" s="59" t="n">
        <f aca="false">IF($L11&lt;=771,346.4228,IF($L11&lt;=787,2680.3206,IF($L11&lt;=838.5,594.5418,IF($L11&lt;=1075,186.9696))))</f>
        <v>186.9696</v>
      </c>
      <c r="N11" s="60" t="n">
        <f aca="false">IF($L11&lt;=771,0.4388,IF($L11&lt;=787,-0.00336312,IF($L11&lt;=838.5,0,IF($L11&lt;=1075,0.4862))))</f>
        <v>0.4862</v>
      </c>
      <c r="O11" s="61" t="n">
        <f aca="false">IF($N11&gt;=0,ROUND((($M11/($L11*$L11))+($N11/$L11)),7),($M11/($L11*$L11))+$N11)</f>
        <v>0.0006836</v>
      </c>
      <c r="P11" s="60"/>
      <c r="Q11" s="62" t="n">
        <f aca="false">E11*G11</f>
        <v>79.258448</v>
      </c>
      <c r="R11" s="60"/>
      <c r="S11" s="60"/>
    </row>
    <row r="12" s="38" customFormat="true" ht="16.5" hidden="false" customHeight="true" outlineLevel="0" collapsed="false">
      <c r="A12" s="48" t="s">
        <v>38</v>
      </c>
      <c r="B12" s="49" t="n">
        <v>403.65</v>
      </c>
      <c r="C12" s="50" t="n">
        <v>1.3</v>
      </c>
      <c r="D12" s="63"/>
      <c r="E12" s="51" t="n">
        <f aca="false">IF(AND($D12&gt;0,$C12=""),'4S HFO'!$O$4,IF(OR($C12&gt;0,$C12&lt;0.01),'4S HFO'!$O$3,'4S HFO'!$O$4))</f>
        <v>77.36</v>
      </c>
      <c r="F12" s="52" t="n">
        <v>0.9882</v>
      </c>
      <c r="G12" s="53" t="n">
        <f aca="false">IF($E12=0,"",ROUND(EXP(-$O12*(INT($H12*4+0.5)/4-15)*(1+0.8*$O12*(INT($H12*4+0.5)/4-15))),4))</f>
        <v>0.9808</v>
      </c>
      <c r="H12" s="54" t="n">
        <v>43</v>
      </c>
      <c r="I12" s="55" t="n">
        <f aca="false">$F12-0.0011</f>
        <v>0.9871</v>
      </c>
      <c r="J12" s="56" t="n">
        <f aca="false">E12*I12</f>
        <v>76.362056</v>
      </c>
      <c r="K12" s="64" t="n">
        <f aca="false">($E12)/$B12</f>
        <v>0.191651182955531</v>
      </c>
      <c r="L12" s="58" t="n">
        <f aca="false">ROUND((($F12/2)*1000),0)*2</f>
        <v>988</v>
      </c>
      <c r="M12" s="59" t="n">
        <f aca="false">IF($L12&lt;=771,346.4228,IF($L12&lt;=787,2680.3206,IF($L12&lt;=838.5,594.5418,IF($L12&lt;=1075,186.9696))))</f>
        <v>186.9696</v>
      </c>
      <c r="N12" s="60" t="n">
        <f aca="false">IF($L12&lt;=771,0.4388,IF($L12&lt;=787,-0.00336312,IF($L12&lt;=838.5,0,IF($L12&lt;=1075,0.4862))))</f>
        <v>0.4862</v>
      </c>
      <c r="O12" s="61" t="n">
        <f aca="false">IF($N12&gt;=0,ROUND((($M12/($L12*$L12))+($N12/$L12)),7),($M12/($L12*$L12))+$N12)</f>
        <v>0.0006836</v>
      </c>
      <c r="P12" s="60"/>
      <c r="Q12" s="62" t="n">
        <f aca="false">E12*G12</f>
        <v>75.874688</v>
      </c>
      <c r="R12" s="60"/>
      <c r="S12" s="60"/>
    </row>
    <row r="13" s="38" customFormat="true" ht="16.5" hidden="false" customHeight="true" outlineLevel="0" collapsed="false">
      <c r="A13" s="48" t="s">
        <v>39</v>
      </c>
      <c r="B13" s="49" t="n">
        <v>194.18</v>
      </c>
      <c r="C13" s="50" t="n">
        <v>1.35</v>
      </c>
      <c r="D13" s="50"/>
      <c r="E13" s="51" t="n">
        <f aca="false">IF(AND($D13&gt;0,$C13=""),'3P HFO'!$O$4,IF(OR($C13&gt;0,$C13&lt;0.01),'3P HFO'!$O$3,'3P HFO'!$O$4))</f>
        <v>173.12</v>
      </c>
      <c r="F13" s="52" t="n">
        <v>0.9882</v>
      </c>
      <c r="G13" s="53" t="n">
        <f aca="false">IF($E13=0,"",ROUND(EXP(-$O13*(INT($H13*4+0.5)/4-15)*(1+0.8*$O13*(INT($H13*4+0.5)/4-15))),4))</f>
        <v>0.9897</v>
      </c>
      <c r="H13" s="54" t="n">
        <v>30</v>
      </c>
      <c r="I13" s="55" t="n">
        <f aca="false">$F13-0.0011</f>
        <v>0.9871</v>
      </c>
      <c r="J13" s="56" t="n">
        <f aca="false">E13*I13</f>
        <v>170.886752</v>
      </c>
      <c r="K13" s="64" t="n">
        <f aca="false">($E13)/$B13</f>
        <v>0.891543928313936</v>
      </c>
      <c r="L13" s="58" t="n">
        <f aca="false">ROUND((($F13/2)*1000),0)*2</f>
        <v>988</v>
      </c>
      <c r="M13" s="59" t="n">
        <f aca="false">IF($L13&lt;=771,346.4228,IF($L13&lt;=787,2680.3206,IF($L13&lt;=838.5,594.5418,IF($L13&lt;=1075,186.9696))))</f>
        <v>186.9696</v>
      </c>
      <c r="N13" s="60" t="n">
        <f aca="false">IF($L13&lt;=771,0.4388,IF($L13&lt;=787,-0.00336312,IF($L13&lt;=838.5,0,IF($L13&lt;=1075,0.4862))))</f>
        <v>0.4862</v>
      </c>
      <c r="O13" s="61" t="n">
        <f aca="false">IF($N13&gt;=0,ROUND((($M13/($L13*$L13))+($N13/$L13)),7),($M13/($L13*$L13))+$N13)</f>
        <v>0.0006836</v>
      </c>
      <c r="P13" s="60"/>
      <c r="Q13" s="62" t="n">
        <f aca="false">E13*G13</f>
        <v>171.336864</v>
      </c>
      <c r="R13" s="60"/>
      <c r="S13" s="60"/>
    </row>
    <row r="14" s="38" customFormat="true" ht="16.5" hidden="false" customHeight="true" outlineLevel="0" collapsed="false">
      <c r="A14" s="48" t="s">
        <v>40</v>
      </c>
      <c r="B14" s="49" t="n">
        <v>291.67</v>
      </c>
      <c r="C14" s="50" t="n">
        <v>0.02</v>
      </c>
      <c r="D14" s="50"/>
      <c r="E14" s="51" t="n">
        <f aca="false">IF(AND($D14&gt;0,$C14=""),'3S HFO'!$O$4,IF(OR($C14&gt;0,$C14&lt;0.01),'3S HFO'!$O$3,'3S HFO'!$O$4))</f>
        <v>0.65</v>
      </c>
      <c r="F14" s="52" t="n">
        <v>0.9882</v>
      </c>
      <c r="G14" s="53" t="n">
        <f aca="false">IF($E14=0,"",ROUND(EXP(-$O14*(INT($H14*4+0.5)/4-15)*(1+0.8*$O14*(INT($H14*4+0.5)/4-15))),4))</f>
        <v>0.9897</v>
      </c>
      <c r="H14" s="54" t="n">
        <v>30</v>
      </c>
      <c r="I14" s="55" t="n">
        <f aca="false">$F14-0.0011</f>
        <v>0.9871</v>
      </c>
      <c r="J14" s="56" t="n">
        <f aca="false">E14*I14</f>
        <v>0.641615</v>
      </c>
      <c r="K14" s="64" t="n">
        <f aca="false">($E14)/$B14</f>
        <v>0.00222854595947475</v>
      </c>
      <c r="L14" s="58" t="n">
        <f aca="false">ROUND((($F14/2)*1000),0)*2</f>
        <v>988</v>
      </c>
      <c r="M14" s="59" t="n">
        <f aca="false">IF($L14&lt;=771,346.4228,IF($L14&lt;=787,2680.3206,IF($L14&lt;=838.5,594.5418,IF($L14&lt;=1075,186.9696))))</f>
        <v>186.9696</v>
      </c>
      <c r="N14" s="60" t="n">
        <f aca="false">IF($L14&lt;=771,0.4388,IF($L14&lt;=787,-0.00336312,IF($L14&lt;=838.5,0,IF($L14&lt;=1075,0.4862))))</f>
        <v>0.4862</v>
      </c>
      <c r="O14" s="61" t="n">
        <f aca="false">IF($N14&gt;=0,ROUND((($M14/($L14*$L14))+($N14/$L14)),7),($M14/($L14*$L14))+$N14)</f>
        <v>0.0006836</v>
      </c>
      <c r="P14" s="60"/>
      <c r="Q14" s="62" t="n">
        <f aca="false">E14*G14</f>
        <v>0.643305</v>
      </c>
      <c r="R14" s="60"/>
      <c r="S14" s="60"/>
    </row>
    <row r="15" s="38" customFormat="true" ht="16.5" hidden="false" customHeight="true" outlineLevel="0" collapsed="false">
      <c r="A15" s="48" t="s">
        <v>41</v>
      </c>
      <c r="B15" s="49" t="n">
        <v>188.08</v>
      </c>
      <c r="C15" s="50" t="n">
        <v>0.56</v>
      </c>
      <c r="D15" s="50"/>
      <c r="E15" s="51" t="n">
        <f aca="false">IF(AND($D15&gt;0,$C15=""),'2P HFO'!$O$4,IF(OR($C15&gt;0,$C15&lt;0.01),'2P HFO'!$O$3,'2P HFO'!$O$4))</f>
        <v>61.1</v>
      </c>
      <c r="F15" s="52" t="n">
        <v>0.9882</v>
      </c>
      <c r="G15" s="53" t="n">
        <f aca="false">IF($E15=0,"",ROUND(EXP(-$O15*(INT($H15*4+0.5)/4-15)*(1+0.8*$O15*(INT($H15*4+0.5)/4-15))),4))</f>
        <v>0.9821</v>
      </c>
      <c r="H15" s="54" t="n">
        <v>41</v>
      </c>
      <c r="I15" s="55" t="n">
        <f aca="false">$F15-0.0011</f>
        <v>0.9871</v>
      </c>
      <c r="J15" s="56" t="n">
        <f aca="false">E15*I15</f>
        <v>60.31181</v>
      </c>
      <c r="K15" s="64" t="n">
        <f aca="false">($E15)/$B15</f>
        <v>0.324861760952786</v>
      </c>
      <c r="L15" s="58" t="n">
        <f aca="false">ROUND((($F15/2)*1000),0)*2</f>
        <v>988</v>
      </c>
      <c r="M15" s="59" t="n">
        <f aca="false">IF($L15&lt;=771,346.4228,IF($L15&lt;=787,2680.3206,IF($L15&lt;=838.5,594.5418,IF($L15&lt;=1075,186.9696))))</f>
        <v>186.9696</v>
      </c>
      <c r="N15" s="60" t="n">
        <f aca="false">IF($L15&lt;=771,0.4388,IF($L15&lt;=787,-0.00336312,IF($L15&lt;=838.5,0,IF($L15&lt;=1075,0.4862))))</f>
        <v>0.4862</v>
      </c>
      <c r="O15" s="61" t="n">
        <f aca="false">IF($N15&gt;=0,ROUND((($M15/($L15*$L15))+($N15/$L15)),7),($M15/($L15*$L15))+$N15)</f>
        <v>0.0006836</v>
      </c>
      <c r="P15" s="60"/>
      <c r="Q15" s="62" t="n">
        <f aca="false">E15*G15</f>
        <v>60.00631</v>
      </c>
      <c r="R15" s="60"/>
      <c r="S15" s="60"/>
    </row>
    <row r="16" s="38" customFormat="true" ht="16.5" hidden="false" customHeight="true" outlineLevel="0" collapsed="false">
      <c r="A16" s="48" t="s">
        <v>42</v>
      </c>
      <c r="B16" s="49" t="n">
        <v>253.45</v>
      </c>
      <c r="C16" s="50" t="n">
        <v>0.09</v>
      </c>
      <c r="D16" s="50"/>
      <c r="E16" s="51" t="n">
        <f aca="false">IF(AND($D16&gt;0,$C16=""),'2S HFO'!$O$4,IF(OR($C16&gt;0,$C16&lt;0.01),'2S HFO'!$O$3,'2S HFO'!$O$4))</f>
        <v>5.09</v>
      </c>
      <c r="F16" s="52" t="n">
        <v>0.9882</v>
      </c>
      <c r="G16" s="53" t="n">
        <f aca="false">IF($E16=0,"",ROUND(EXP(-$O16*(INT($H16*4+0.5)/4-15)*(1+0.8*$O16*(INT($H16*4+0.5)/4-15))),4))</f>
        <v>0.9897</v>
      </c>
      <c r="H16" s="54" t="n">
        <v>30</v>
      </c>
      <c r="I16" s="55" t="n">
        <f aca="false">$F16-0.0011</f>
        <v>0.9871</v>
      </c>
      <c r="J16" s="56" t="n">
        <f aca="false">E16*I16</f>
        <v>5.024339</v>
      </c>
      <c r="K16" s="64" t="n">
        <f aca="false">($E16)/$B16</f>
        <v>0.0200828565792069</v>
      </c>
      <c r="L16" s="58" t="n">
        <f aca="false">ROUND((($F16/2)*1000),0)*2</f>
        <v>988</v>
      </c>
      <c r="M16" s="59" t="n">
        <f aca="false">IF($L16&lt;=771,346.4228,IF($L16&lt;=787,2680.3206,IF($L16&lt;=838.5,594.5418,IF($L16&lt;=1075,186.9696))))</f>
        <v>186.9696</v>
      </c>
      <c r="N16" s="60" t="n">
        <f aca="false">IF($L16&lt;=771,0.4388,IF($L16&lt;=787,-0.00336312,IF($L16&lt;=838.5,0,IF($L16&lt;=1075,0.4862))))</f>
        <v>0.4862</v>
      </c>
      <c r="O16" s="61" t="n">
        <f aca="false">IF($N16&gt;=0,ROUND((($M16/($L16*$L16))+($N16/$L16)),7),($M16/($L16*$L16))+$N16)</f>
        <v>0.0006836</v>
      </c>
      <c r="P16" s="60"/>
      <c r="Q16" s="62" t="n">
        <f aca="false">E16*G16</f>
        <v>5.037573</v>
      </c>
      <c r="R16" s="60"/>
      <c r="S16" s="60"/>
    </row>
    <row r="17" s="38" customFormat="true" ht="16.5" hidden="false" customHeight="true" outlineLevel="0" collapsed="false">
      <c r="A17" s="48" t="s">
        <v>43</v>
      </c>
      <c r="B17" s="49" t="n">
        <v>152.96</v>
      </c>
      <c r="C17" s="50" t="n">
        <v>0.09</v>
      </c>
      <c r="D17" s="50"/>
      <c r="E17" s="51" t="n">
        <f aca="false">IF(AND($D17&gt;0,$C17=""),'1P HFO'!$O$4,IF(OR($C17&gt;0,$C17&lt;0.01),'1P HFO'!$O$3,'1P HFO'!$O$4))</f>
        <v>4.6</v>
      </c>
      <c r="F17" s="52" t="n">
        <v>0.9882</v>
      </c>
      <c r="G17" s="53" t="n">
        <f aca="false">IF($E17=0,"",ROUND(EXP(-$O17*(INT($H17*4+0.5)/4-15)*(1+0.8*$O17*(INT($H17*4+0.5)/4-15))),4))</f>
        <v>0.989</v>
      </c>
      <c r="H17" s="54" t="n">
        <v>31</v>
      </c>
      <c r="I17" s="55" t="n">
        <f aca="false">$F17-0.0011</f>
        <v>0.9871</v>
      </c>
      <c r="J17" s="56" t="n">
        <f aca="false">E17*I17</f>
        <v>4.54066</v>
      </c>
      <c r="K17" s="64" t="n">
        <f aca="false">($E17)/$B17</f>
        <v>0.0300732217573222</v>
      </c>
      <c r="L17" s="58" t="n">
        <f aca="false">ROUND((($F17/2)*1000),0)*2</f>
        <v>988</v>
      </c>
      <c r="M17" s="59" t="n">
        <f aca="false">IF($L17&lt;=771,346.4228,IF($L17&lt;=787,2680.3206,IF($L17&lt;=838.5,594.5418,IF($L17&lt;=1075,186.9696))))</f>
        <v>186.9696</v>
      </c>
      <c r="N17" s="60" t="n">
        <f aca="false">IF($L17&lt;=771,0.4388,IF($L17&lt;=787,-0.00336312,IF($L17&lt;=838.5,0,IF($L17&lt;=1075,0.4862))))</f>
        <v>0.4862</v>
      </c>
      <c r="O17" s="61" t="n">
        <f aca="false">IF($N17&gt;=0,ROUND((($M17/($L17*$L17))+($N17/$L17)),7),($M17/($L17*$L17))+$N17)</f>
        <v>0.0006836</v>
      </c>
      <c r="P17" s="60"/>
      <c r="Q17" s="62" t="n">
        <f aca="false">E17*G17</f>
        <v>4.5494</v>
      </c>
      <c r="R17" s="60"/>
      <c r="S17" s="60"/>
    </row>
    <row r="18" customFormat="false" ht="16.5" hidden="false" customHeight="true" outlineLevel="0" collapsed="false">
      <c r="A18" s="48" t="s">
        <v>44</v>
      </c>
      <c r="B18" s="49" t="n">
        <v>60</v>
      </c>
      <c r="C18" s="65"/>
      <c r="D18" s="65"/>
      <c r="E18" s="50" t="n">
        <v>47</v>
      </c>
      <c r="F18" s="52" t="n">
        <v>0.9881</v>
      </c>
      <c r="G18" s="53" t="n">
        <f aca="false">IF($E18=0,"",ROUND(EXP(-$O18*(INT($H18*4+0.5)/4-15)*(1+0.8*$O18*(INT($H18*4+0.5)/4-15))),4))</f>
        <v>0.9529</v>
      </c>
      <c r="H18" s="54" t="n">
        <v>83</v>
      </c>
      <c r="I18" s="55" t="n">
        <f aca="false">$F18-0.0011</f>
        <v>0.987</v>
      </c>
      <c r="J18" s="56" t="n">
        <f aca="false">E18*I18</f>
        <v>46.389</v>
      </c>
      <c r="K18" s="66" t="n">
        <f aca="false">($E18)/$B18</f>
        <v>0.783333333333333</v>
      </c>
      <c r="L18" s="58" t="n">
        <f aca="false">ROUND((($F18/2)*1000),0)*2</f>
        <v>988</v>
      </c>
      <c r="M18" s="59" t="n">
        <f aca="false">IF($L18&lt;=771,346.4228,IF($L18&lt;=787,2680.3206,IF($L18&lt;=838.5,594.5418,IF($L18&lt;=1075,186.9696))))</f>
        <v>186.9696</v>
      </c>
      <c r="N18" s="60" t="n">
        <f aca="false">IF($L18&lt;=771,0.4388,IF($L18&lt;=787,-0.00336312,IF($L18&lt;=838.5,0,IF($L18&lt;=1075,0.4862))))</f>
        <v>0.4862</v>
      </c>
      <c r="O18" s="61" t="n">
        <f aca="false">IF($N18&gt;=0,ROUND((($M18/($L18*$L18))+($N18/$L18)),7),($M18/($L18*$L18))+$N18)</f>
        <v>0.0006836</v>
      </c>
      <c r="P18" s="67"/>
      <c r="Q18" s="62" t="n">
        <f aca="false">E18*G18</f>
        <v>44.7863</v>
      </c>
      <c r="R18" s="67"/>
      <c r="S18" s="67"/>
    </row>
    <row r="19" customFormat="false" ht="16.5" hidden="false" customHeight="true" outlineLevel="0" collapsed="false">
      <c r="A19" s="68" t="s">
        <v>45</v>
      </c>
      <c r="B19" s="49" t="n">
        <v>32</v>
      </c>
      <c r="C19" s="65"/>
      <c r="D19" s="65"/>
      <c r="E19" s="50" t="n">
        <v>32</v>
      </c>
      <c r="F19" s="52" t="n">
        <v>0.9881</v>
      </c>
      <c r="G19" s="53" t="n">
        <f aca="false">IF($E19=0,"",ROUND(EXP(-$O19*(INT($H19*4+0.5)/4-15)*(1+0.8*$O19*(INT($H19*4+0.5)/4-15))),4))</f>
        <v>0.9536</v>
      </c>
      <c r="H19" s="54" t="n">
        <v>82</v>
      </c>
      <c r="I19" s="55" t="n">
        <f aca="false">$F19-0.0011</f>
        <v>0.987</v>
      </c>
      <c r="J19" s="56" t="n">
        <f aca="false">E19*I19</f>
        <v>31.584</v>
      </c>
      <c r="K19" s="66" t="n">
        <f aca="false">($E19)/$B19</f>
        <v>1</v>
      </c>
      <c r="L19" s="58" t="n">
        <f aca="false">ROUND((($F19/2)*1000),0)*2</f>
        <v>988</v>
      </c>
      <c r="M19" s="59" t="n">
        <f aca="false">IF($L19&lt;=771,346.4228,IF($L19&lt;=787,2680.3206,IF($L19&lt;=838.5,594.5418,IF($L19&lt;=1075,186.9696))))</f>
        <v>186.9696</v>
      </c>
      <c r="N19" s="60" t="n">
        <f aca="false">IF($L19&lt;=771,0.4388,IF($L19&lt;=787,-0.00336312,IF($L19&lt;=838.5,0,IF($L19&lt;=1075,0.4862))))</f>
        <v>0.4862</v>
      </c>
      <c r="O19" s="61" t="n">
        <f aca="false">IF($N19&gt;=0,ROUND((($M19/($L19*$L19))+($N19/$L19)),7),($M19/($L19*$L19))+$N19)</f>
        <v>0.0006836</v>
      </c>
      <c r="P19" s="67"/>
      <c r="Q19" s="62" t="n">
        <f aca="false">E19*G19</f>
        <v>30.5152</v>
      </c>
      <c r="R19" s="67"/>
      <c r="S19" s="67"/>
    </row>
    <row r="20" customFormat="false" ht="16.5" hidden="false" customHeight="true" outlineLevel="0" collapsed="false">
      <c r="A20" s="48" t="s">
        <v>46</v>
      </c>
      <c r="B20" s="69" t="n">
        <v>60</v>
      </c>
      <c r="C20" s="65"/>
      <c r="D20" s="65"/>
      <c r="E20" s="50" t="n">
        <v>29</v>
      </c>
      <c r="F20" s="52" t="n">
        <v>0.9881</v>
      </c>
      <c r="G20" s="53" t="n">
        <f aca="false">IF($E20=0,"",ROUND(EXP(-$O20*(INT($H20*4+0.5)/4-15)*(1+0.8*$O20*(INT($H20*4+0.5)/4-15))),4))</f>
        <v>0.9508</v>
      </c>
      <c r="H20" s="54" t="n">
        <v>86</v>
      </c>
      <c r="I20" s="55" t="n">
        <f aca="false">$F20-0.0011</f>
        <v>0.987</v>
      </c>
      <c r="J20" s="56" t="n">
        <f aca="false">E20*I20</f>
        <v>28.623</v>
      </c>
      <c r="K20" s="66" t="n">
        <f aca="false">($E20)/$B20</f>
        <v>0.483333333333333</v>
      </c>
      <c r="L20" s="58" t="n">
        <f aca="false">ROUND((($F20/2)*1000),0)*2</f>
        <v>988</v>
      </c>
      <c r="M20" s="59" t="n">
        <f aca="false">IF($L20&lt;=771,346.4228,IF($L20&lt;=787,2680.3206,IF($L20&lt;=838.5,594.5418,IF($L20&lt;=1075,186.9696))))</f>
        <v>186.9696</v>
      </c>
      <c r="N20" s="60" t="n">
        <f aca="false">IF($L20&lt;=771,0.4388,IF($L20&lt;=787,-0.00336312,IF($L20&lt;=838.5,0,IF($L20&lt;=1075,0.4862))))</f>
        <v>0.4862</v>
      </c>
      <c r="O20" s="61" t="n">
        <f aca="false">IF($N20&gt;=0,ROUND((($M20/($L20*$L20))+($N20/$L20)),7),($M20/($L20*$L20))+$N20)</f>
        <v>0.0006836</v>
      </c>
      <c r="P20" s="67"/>
      <c r="Q20" s="62" t="n">
        <f aca="false">E20*G20</f>
        <v>27.5732</v>
      </c>
      <c r="R20" s="67"/>
      <c r="S20" s="67"/>
    </row>
    <row r="21" customFormat="false" ht="16.5" hidden="false" customHeight="true" outlineLevel="0" collapsed="false">
      <c r="A21" s="68" t="s">
        <v>47</v>
      </c>
      <c r="B21" s="69" t="n">
        <v>32</v>
      </c>
      <c r="C21" s="65"/>
      <c r="D21" s="70"/>
      <c r="E21" s="50" t="n">
        <v>32</v>
      </c>
      <c r="F21" s="52" t="n">
        <v>0.9881</v>
      </c>
      <c r="G21" s="53" t="n">
        <f aca="false">IF($E21=0,"",ROUND(EXP(-$O21*(INT($H21*4+0.5)/4-15)*(1+0.8*$O21*(INT($H21*4+0.5)/4-15))),4))</f>
        <v>0.9459</v>
      </c>
      <c r="H21" s="54" t="n">
        <v>93</v>
      </c>
      <c r="I21" s="55" t="n">
        <f aca="false">$F21-0.0011</f>
        <v>0.987</v>
      </c>
      <c r="J21" s="56" t="n">
        <f aca="false">E21*I21</f>
        <v>31.584</v>
      </c>
      <c r="K21" s="66" t="n">
        <f aca="false">($E21)/$B21</f>
        <v>1</v>
      </c>
      <c r="L21" s="58" t="n">
        <f aca="false">ROUND((($F21/2)*1000),0)*2</f>
        <v>988</v>
      </c>
      <c r="M21" s="59" t="n">
        <f aca="false">IF($L21&lt;=771,346.4228,IF($L21&lt;=787,2680.3206,IF($L21&lt;=838.5,594.5418,IF($L21&lt;=1075,186.9696))))</f>
        <v>186.9696</v>
      </c>
      <c r="N21" s="60" t="n">
        <f aca="false">IF($L21&lt;=771,0.4388,IF($L21&lt;=787,-0.00336312,IF($L21&lt;=838.5,0,IF($L21&lt;=1075,0.4862))))</f>
        <v>0.4862</v>
      </c>
      <c r="O21" s="61" t="n">
        <f aca="false">IF($N21&gt;=0,ROUND((($M21/($L21*$L21))+($N21/$L21)),7),($M21/($L21*$L21))+$N21)</f>
        <v>0.0006836</v>
      </c>
      <c r="P21" s="67"/>
      <c r="Q21" s="62" t="n">
        <f aca="false">E21*G21</f>
        <v>30.2688</v>
      </c>
      <c r="R21" s="67"/>
      <c r="S21" s="67"/>
    </row>
    <row r="22" customFormat="false" ht="16.5" hidden="false" customHeight="true" outlineLevel="0" collapsed="false">
      <c r="A22" s="71" t="s">
        <v>48</v>
      </c>
      <c r="B22" s="69" t="n">
        <v>68</v>
      </c>
      <c r="C22" s="50" t="n">
        <v>0.07</v>
      </c>
      <c r="D22" s="72"/>
      <c r="E22" s="51" t="n">
        <f aca="false">IF(AND($D22&gt;0,$C22=""),'FO OVERF'!$O$4,IF(OR($C22&gt;0,$C22&lt;0.01),'FO OVERF'!$O$3,'FO OVERF'!$O$4))</f>
        <v>2.409</v>
      </c>
      <c r="F22" s="52" t="n">
        <v>0.9881</v>
      </c>
      <c r="G22" s="53" t="n">
        <f aca="false">IF($E22=0,"",ROUND(EXP(-$O22*(INT($H22*4+0.5)/4-15)*(1+0.8*$O22*(INT($H22*4+0.5)/4-15))),4))</f>
        <v>0.9897</v>
      </c>
      <c r="H22" s="54" t="n">
        <v>30</v>
      </c>
      <c r="I22" s="55" t="n">
        <f aca="false">$F22-0.0011</f>
        <v>0.987</v>
      </c>
      <c r="J22" s="73" t="n">
        <f aca="false">E22*I21</f>
        <v>2.377683</v>
      </c>
      <c r="K22" s="64" t="n">
        <f aca="false">($E22)/$B22</f>
        <v>0.0354264705882353</v>
      </c>
      <c r="L22" s="58" t="n">
        <f aca="false">ROUND((($F22/2)*1000),0)*2</f>
        <v>988</v>
      </c>
      <c r="M22" s="59" t="n">
        <f aca="false">IF($L22&lt;=771,346.4228,IF($L22&lt;=787,2680.3206,IF($L22&lt;=838.5,594.5418,IF($L22&lt;=1075,186.9696))))</f>
        <v>186.9696</v>
      </c>
      <c r="N22" s="60" t="n">
        <f aca="false">IF($L22&lt;=771,0.4388,IF($L22&lt;=787,-0.00336312,IF($L22&lt;=838.5,0,IF($L22&lt;=1075,0.4862))))</f>
        <v>0.4862</v>
      </c>
      <c r="O22" s="61" t="n">
        <f aca="false">IF($N22&gt;=0,ROUND((($M22/($L22*$L22))+($N22/$L22)),7),($M22/($L22*$L22))+$N22)</f>
        <v>0.0006836</v>
      </c>
      <c r="P22" s="67"/>
      <c r="Q22" s="62" t="n">
        <f aca="false">E22*G22</f>
        <v>2.3841873</v>
      </c>
      <c r="R22" s="67"/>
      <c r="S22" s="67"/>
    </row>
    <row r="23" s="4" customFormat="true" ht="19.5" hidden="false" customHeight="true" outlineLevel="0" collapsed="false">
      <c r="A23" s="74"/>
      <c r="B23" s="74"/>
      <c r="C23" s="75" t="s">
        <v>49</v>
      </c>
      <c r="D23" s="75"/>
      <c r="E23" s="76" t="n">
        <f aca="false">SUM(E11:E22)</f>
        <v>545.139</v>
      </c>
      <c r="F23" s="74"/>
      <c r="G23" s="77"/>
      <c r="H23" s="74"/>
      <c r="I23" s="78" t="s">
        <v>50</v>
      </c>
      <c r="J23" s="79" t="n">
        <f aca="false">SUM(J11:J22)</f>
        <v>536.5609290208</v>
      </c>
      <c r="K23" s="38"/>
      <c r="L23" s="80"/>
      <c r="M23" s="80"/>
      <c r="N23" s="80"/>
      <c r="O23" s="80"/>
      <c r="P23" s="80"/>
      <c r="Q23" s="80"/>
      <c r="R23" s="80"/>
      <c r="S23" s="80"/>
    </row>
    <row r="24" s="38" customFormat="true" ht="13.5" hidden="false" customHeight="true" outlineLevel="0" collapsed="false">
      <c r="A24" s="81"/>
      <c r="B24" s="82"/>
      <c r="C24" s="82"/>
      <c r="D24" s="82"/>
      <c r="E24" s="83" t="s">
        <v>51</v>
      </c>
      <c r="F24" s="82"/>
      <c r="G24" s="82"/>
      <c r="H24" s="82"/>
      <c r="I24" s="82"/>
      <c r="J24" s="81"/>
    </row>
    <row r="25" s="38" customFormat="true" ht="21.95" hidden="false" customHeight="true" outlineLevel="0" collapsed="false">
      <c r="A25" s="84" t="s">
        <v>52</v>
      </c>
      <c r="B25" s="85" t="s">
        <v>26</v>
      </c>
      <c r="C25" s="86" t="s">
        <v>27</v>
      </c>
      <c r="D25" s="87" t="s">
        <v>28</v>
      </c>
      <c r="E25" s="88" t="s">
        <v>53</v>
      </c>
      <c r="F25" s="89" t="s">
        <v>30</v>
      </c>
      <c r="G25" s="88" t="s">
        <v>54</v>
      </c>
      <c r="H25" s="89" t="s">
        <v>32</v>
      </c>
      <c r="I25" s="88" t="s">
        <v>55</v>
      </c>
      <c r="J25" s="90" t="s">
        <v>34</v>
      </c>
      <c r="K25" s="91" t="s">
        <v>35</v>
      </c>
    </row>
    <row r="26" s="38" customFormat="true" ht="16.5" hidden="false" customHeight="true" outlineLevel="0" collapsed="false">
      <c r="A26" s="92" t="s">
        <v>56</v>
      </c>
      <c r="B26" s="93"/>
      <c r="C26" s="65"/>
      <c r="D26" s="65"/>
      <c r="E26" s="50" t="n">
        <v>75</v>
      </c>
      <c r="F26" s="94" t="n">
        <v>0.8586</v>
      </c>
      <c r="G26" s="95" t="n">
        <f aca="false">LOOKUP(F26,$A$64:$C$93,$D$64:$D$93)</f>
        <v>0.00082</v>
      </c>
      <c r="H26" s="96" t="n">
        <v>25</v>
      </c>
      <c r="I26" s="97" t="n">
        <f aca="false">F26-G26*(H26-15)</f>
        <v>0.8504</v>
      </c>
      <c r="J26" s="98" t="n">
        <f aca="false">E26*I26</f>
        <v>63.78</v>
      </c>
      <c r="K26" s="64" t="e">
        <f aca="false">($E26)/$B26</f>
        <v>#DIV/0!</v>
      </c>
    </row>
    <row r="27" s="9" customFormat="true" ht="16.5" hidden="false" customHeight="true" outlineLevel="0" collapsed="false">
      <c r="A27" s="99" t="s">
        <v>57</v>
      </c>
      <c r="B27" s="93"/>
      <c r="C27" s="65"/>
      <c r="D27" s="65"/>
      <c r="E27" s="50" t="n">
        <v>12</v>
      </c>
      <c r="F27" s="94" t="n">
        <v>0.8586</v>
      </c>
      <c r="G27" s="100" t="n">
        <f aca="false">LOOKUP(F27,$A$64:$C$93,$D$64:$D$93)</f>
        <v>0.00082</v>
      </c>
      <c r="H27" s="96" t="n">
        <v>25</v>
      </c>
      <c r="I27" s="97" t="n">
        <f aca="false">F27-G27*(H27-15)</f>
        <v>0.8504</v>
      </c>
      <c r="J27" s="98" t="n">
        <f aca="false">E27*I27</f>
        <v>10.2048</v>
      </c>
      <c r="K27" s="101" t="e">
        <f aca="false">($E27)/$B27</f>
        <v>#DIV/0!</v>
      </c>
    </row>
    <row r="28" s="9" customFormat="true" ht="16.5" hidden="false" customHeight="true" outlineLevel="0" collapsed="false">
      <c r="A28" s="92" t="s">
        <v>58</v>
      </c>
      <c r="B28" s="93" t="n">
        <v>240.17</v>
      </c>
      <c r="C28" s="50" t="n">
        <v>0.75</v>
      </c>
      <c r="D28" s="50"/>
      <c r="E28" s="51" t="n">
        <f aca="false">IF(AND($D28&gt;0,$C28=""),'1S MDO'!$O$4,IF(OR($C28&gt;0,$C28&lt;0.01),'1S MDO'!$O$3,'1S MDO'!$O$4))</f>
        <v>99.24</v>
      </c>
      <c r="F28" s="94" t="n">
        <v>0.86</v>
      </c>
      <c r="G28" s="100" t="n">
        <f aca="false">LOOKUP(F28,$A$64:$C$93,$D$64:$D$93)</f>
        <v>0.00082</v>
      </c>
      <c r="H28" s="102" t="n">
        <v>20</v>
      </c>
      <c r="I28" s="97" t="n">
        <f aca="false">F28-G28*(H28-15)</f>
        <v>0.8559</v>
      </c>
      <c r="J28" s="98" t="n">
        <f aca="false">E28*I28</f>
        <v>84.939516</v>
      </c>
      <c r="K28" s="64" t="n">
        <f aca="false">($E28)/$B28</f>
        <v>0.413207311487696</v>
      </c>
    </row>
    <row r="29" s="9" customFormat="true" ht="19.5" hidden="false" customHeight="true" outlineLevel="0" collapsed="false">
      <c r="C29" s="85" t="s">
        <v>59</v>
      </c>
      <c r="D29" s="85"/>
      <c r="E29" s="103" t="n">
        <f aca="false">SUM(E17,E18,E26,E27,E28)</f>
        <v>237.84</v>
      </c>
      <c r="I29" s="104" t="s">
        <v>50</v>
      </c>
      <c r="J29" s="105" t="n">
        <f aca="false">SUM(J17,J18,J26,J27,J28)</f>
        <v>209.853976</v>
      </c>
      <c r="L29" s="106"/>
      <c r="M29" s="106"/>
      <c r="N29" s="106"/>
      <c r="O29" s="106"/>
      <c r="P29" s="106"/>
      <c r="Q29" s="106"/>
    </row>
    <row r="30" s="9" customFormat="true" ht="14.25" hidden="false" customHeight="true" outlineLevel="0" collapsed="false">
      <c r="L30" s="106"/>
      <c r="M30" s="106"/>
      <c r="N30" s="106"/>
      <c r="O30" s="106"/>
      <c r="P30" s="106"/>
      <c r="Q30" s="106"/>
    </row>
    <row r="31" s="9" customFormat="true" ht="9" hidden="false" customHeight="true" outlineLevel="0" collapsed="false">
      <c r="L31" s="106"/>
      <c r="M31" s="106"/>
      <c r="N31" s="106"/>
      <c r="O31" s="106"/>
      <c r="P31" s="106"/>
      <c r="Q31" s="106"/>
    </row>
    <row r="32" s="9" customFormat="true" ht="9" hidden="false" customHeight="true" outlineLevel="0" collapsed="false">
      <c r="A32" s="107"/>
      <c r="B32" s="81"/>
      <c r="F32" s="81"/>
      <c r="G32" s="108"/>
      <c r="H32" s="81"/>
    </row>
    <row r="33" s="9" customFormat="true" ht="9" hidden="false" customHeight="true" outlineLevel="0" collapsed="false">
      <c r="A33" s="81"/>
      <c r="B33" s="81"/>
      <c r="C33" s="109"/>
      <c r="D33" s="81"/>
      <c r="E33" s="110"/>
      <c r="F33" s="110"/>
      <c r="G33" s="110"/>
      <c r="H33" s="111"/>
      <c r="I33" s="112"/>
      <c r="J33" s="77"/>
    </row>
    <row r="34" s="9" customFormat="true" ht="9" hidden="false" customHeight="true" outlineLevel="0" collapsed="false">
      <c r="J34" s="77"/>
    </row>
    <row r="35" s="38" customFormat="true" ht="9" hidden="false" customHeight="true" outlineLevel="0" collapsed="false"/>
    <row r="36" customFormat="false" ht="9" hidden="false" customHeight="true" outlineLevel="0" collapsed="false"/>
    <row r="37" customFormat="false" ht="18" hidden="false" customHeight="true" outlineLevel="0" collapsed="false">
      <c r="A37" s="113" t="s">
        <v>60</v>
      </c>
      <c r="B37" s="113"/>
      <c r="C37" s="113"/>
      <c r="D37" s="114" t="s">
        <v>61</v>
      </c>
      <c r="G37" s="115" t="s">
        <v>62</v>
      </c>
      <c r="H37" s="115"/>
      <c r="I37" s="115"/>
      <c r="Q37" s="116"/>
      <c r="R37" s="117"/>
      <c r="S37" s="118"/>
    </row>
    <row r="38" s="9" customFormat="true" ht="17.65" hidden="false" customHeight="true" outlineLevel="0" collapsed="false">
      <c r="A38" s="1"/>
      <c r="B38" s="1"/>
      <c r="C38" s="1"/>
      <c r="D38" s="1"/>
      <c r="E38" s="1"/>
      <c r="F38" s="1"/>
      <c r="G38" s="119"/>
      <c r="H38" s="119"/>
      <c r="I38" s="1"/>
      <c r="J38" s="120"/>
      <c r="Q38" s="121"/>
      <c r="R38" s="122"/>
      <c r="S38" s="122"/>
    </row>
    <row r="39" s="9" customFormat="true" ht="9.75" hidden="false" customHeight="true" outlineLevel="0" collapsed="false">
      <c r="A39" s="81"/>
      <c r="B39" s="81"/>
      <c r="C39" s="81"/>
      <c r="D39" s="110"/>
      <c r="E39" s="110"/>
      <c r="F39" s="110"/>
      <c r="G39" s="110"/>
      <c r="H39" s="111"/>
      <c r="I39" s="112"/>
      <c r="J39" s="2"/>
      <c r="L39" s="123"/>
      <c r="Q39" s="124"/>
      <c r="R39" s="125"/>
      <c r="S39" s="125"/>
    </row>
    <row r="40" customFormat="false" ht="27" hidden="false" customHeight="true" outlineLevel="0" collapsed="false">
      <c r="A40" s="126" t="str">
        <f aca="false">IF(G1=2,"Before bunker","MDO by Log book")</f>
        <v>MDO by Log book</v>
      </c>
      <c r="B40" s="126"/>
      <c r="C40" s="90" t="s">
        <v>63</v>
      </c>
      <c r="F40" s="127" t="s">
        <v>64</v>
      </c>
      <c r="G40" s="128" t="str">
        <f aca="false">IF(F1=2,"Before bunker mt","HFO by Log book mt")</f>
        <v>HFO by Log book mt</v>
      </c>
      <c r="H40" s="128"/>
      <c r="I40" s="78" t="str">
        <f aca="false">IF($M$2=1,"",(IF(F1=2,"Bunkered HFO mt","Difference HFO mt")))</f>
        <v>Difference HFO mt</v>
      </c>
      <c r="L40" s="20"/>
      <c r="Q40" s="116"/>
      <c r="R40" s="129"/>
      <c r="S40" s="129"/>
    </row>
    <row r="41" customFormat="false" ht="24.75" hidden="false" customHeight="true" outlineLevel="0" collapsed="false">
      <c r="A41" s="130" t="n">
        <v>44.9</v>
      </c>
      <c r="B41" s="130"/>
      <c r="C41" s="131" t="n">
        <f aca="false">J29</f>
        <v>209.853976</v>
      </c>
      <c r="F41" s="132" t="n">
        <f aca="false">J23</f>
        <v>536.5609290208</v>
      </c>
      <c r="G41" s="133" t="n">
        <v>717</v>
      </c>
      <c r="H41" s="133"/>
      <c r="I41" s="134" t="n">
        <f aca="false">F41-G41</f>
        <v>-180.4390709792</v>
      </c>
      <c r="Q41" s="116"/>
      <c r="R41" s="116"/>
      <c r="S41" s="135"/>
    </row>
    <row r="42" customFormat="false" ht="12.75" hidden="false" customHeight="false" outlineLevel="0" collapsed="false">
      <c r="A42" s="136"/>
      <c r="B42" s="137"/>
      <c r="C42" s="137"/>
      <c r="D42" s="137"/>
      <c r="E42" s="138"/>
      <c r="F42" s="139"/>
    </row>
    <row r="43" customFormat="false" ht="13.15" hidden="false" customHeight="true" outlineLevel="0" collapsed="false">
      <c r="A43" s="140" t="s">
        <v>65</v>
      </c>
      <c r="E43" s="138"/>
      <c r="F43" s="138"/>
      <c r="K43" s="141"/>
      <c r="L43" s="141"/>
    </row>
    <row r="44" customFormat="false" ht="12.95" hidden="false" customHeight="true" outlineLevel="0" collapsed="false">
      <c r="A44" s="140" t="s">
        <v>66</v>
      </c>
      <c r="E44" s="142"/>
      <c r="F44" s="142"/>
      <c r="K44" s="141"/>
      <c r="L44" s="141"/>
    </row>
    <row r="45" customFormat="false" ht="12.75" hidden="false" customHeight="false" outlineLevel="0" collapsed="false">
      <c r="A45" s="140"/>
      <c r="E45" s="142"/>
      <c r="F45" s="142"/>
      <c r="K45" s="141"/>
      <c r="L45" s="141"/>
    </row>
    <row r="46" customFormat="false" ht="12.75" hidden="false" customHeight="false" outlineLevel="0" collapsed="false">
      <c r="A46" s="140" t="s">
        <v>67</v>
      </c>
      <c r="E46" s="142"/>
      <c r="F46" s="142"/>
      <c r="K46" s="141"/>
      <c r="L46" s="141"/>
    </row>
    <row r="47" customFormat="false" ht="12.95" hidden="false" customHeight="true" outlineLevel="0" collapsed="false">
      <c r="A47" s="140" t="s">
        <v>68</v>
      </c>
      <c r="E47" s="142"/>
      <c r="F47" s="142"/>
      <c r="K47" s="141"/>
      <c r="L47" s="141"/>
    </row>
    <row r="48" customFormat="false" ht="12.75" hidden="false" customHeight="false" outlineLevel="0" collapsed="false">
      <c r="A48" s="140"/>
      <c r="E48" s="142"/>
      <c r="F48" s="142"/>
      <c r="K48" s="141"/>
      <c r="L48" s="141"/>
    </row>
    <row r="49" customFormat="false" ht="12.75" hidden="false" customHeight="false" outlineLevel="0" collapsed="false">
      <c r="A49" s="140" t="s">
        <v>69</v>
      </c>
      <c r="E49" s="142"/>
      <c r="F49" s="142"/>
      <c r="K49" s="141"/>
      <c r="L49" s="141"/>
    </row>
    <row r="50" customFormat="false" ht="12.95" hidden="false" customHeight="true" outlineLevel="0" collapsed="false">
      <c r="A50" s="140" t="s">
        <v>70</v>
      </c>
      <c r="E50" s="142"/>
      <c r="F50" s="142"/>
      <c r="K50" s="141"/>
      <c r="L50" s="141"/>
    </row>
    <row r="51" customFormat="false" ht="12.75" hidden="false" customHeight="false" outlineLevel="0" collapsed="false">
      <c r="A51" s="140"/>
      <c r="E51" s="142"/>
      <c r="F51" s="142"/>
      <c r="K51" s="141"/>
      <c r="L51" s="141"/>
    </row>
    <row r="52" customFormat="false" ht="12.95" hidden="false" customHeight="true" outlineLevel="0" collapsed="false">
      <c r="A52" s="140" t="s">
        <v>71</v>
      </c>
      <c r="E52" s="142"/>
      <c r="F52" s="142"/>
      <c r="K52" s="141"/>
      <c r="L52" s="141"/>
    </row>
    <row r="53" customFormat="false" ht="12.95" hidden="false" customHeight="true" outlineLevel="0" collapsed="false">
      <c r="A53" s="140" t="s">
        <v>72</v>
      </c>
      <c r="B53" s="141"/>
      <c r="C53" s="141"/>
      <c r="D53" s="141"/>
      <c r="E53" s="143"/>
      <c r="F53" s="143"/>
      <c r="G53" s="141"/>
      <c r="H53" s="141"/>
      <c r="I53" s="141"/>
      <c r="J53" s="144"/>
      <c r="K53" s="141"/>
      <c r="L53" s="141"/>
    </row>
    <row r="54" customFormat="false" ht="12.75" hidden="false" customHeight="false" outlineLevel="0" collapsed="false">
      <c r="A54" s="140" t="s">
        <v>73</v>
      </c>
      <c r="E54" s="143"/>
      <c r="F54" s="143"/>
      <c r="K54" s="141"/>
      <c r="L54" s="141"/>
    </row>
    <row r="55" customFormat="false" ht="12.95" hidden="false" customHeight="true" outlineLevel="0" collapsed="false">
      <c r="A55" s="140" t="s">
        <v>74</v>
      </c>
      <c r="E55" s="143"/>
      <c r="F55" s="143"/>
      <c r="K55" s="141"/>
      <c r="L55" s="141"/>
    </row>
    <row r="56" s="141" customFormat="true" ht="12.75" hidden="false" customHeight="false" outlineLevel="0" collapsed="false">
      <c r="A56" s="1"/>
      <c r="B56" s="1"/>
      <c r="C56" s="1"/>
      <c r="D56" s="1"/>
      <c r="E56" s="145"/>
      <c r="F56" s="145"/>
      <c r="G56" s="1"/>
      <c r="H56" s="1"/>
      <c r="I56" s="1"/>
      <c r="J56" s="2"/>
    </row>
    <row r="57" customFormat="false" ht="12.75" hidden="false" customHeight="false" outlineLevel="0" collapsed="false">
      <c r="E57" s="146"/>
      <c r="F57" s="143"/>
    </row>
    <row r="58" customFormat="false" ht="12.75" hidden="false" customHeight="false" outlineLevel="0" collapsed="false">
      <c r="E58" s="146"/>
      <c r="F58" s="138"/>
    </row>
    <row r="59" customFormat="false" ht="12.75" hidden="false" customHeight="false" outlineLevel="0" collapsed="false">
      <c r="E59" s="142"/>
      <c r="F59" s="142"/>
    </row>
    <row r="60" customFormat="false" ht="12.75" hidden="false" customHeight="false" outlineLevel="0" collapsed="false">
      <c r="A60" s="142"/>
      <c r="B60" s="142"/>
      <c r="C60" s="142"/>
      <c r="D60" s="142"/>
      <c r="E60" s="142"/>
      <c r="F60" s="142"/>
      <c r="G60" s="142"/>
      <c r="H60" s="142"/>
      <c r="I60" s="142"/>
    </row>
    <row r="61" customFormat="false" ht="12.75" hidden="false" customHeight="false" outlineLevel="0" collapsed="false">
      <c r="A61" s="142"/>
      <c r="B61" s="142"/>
      <c r="C61" s="142"/>
      <c r="D61" s="142"/>
      <c r="E61" s="142"/>
      <c r="F61" s="142"/>
      <c r="G61" s="142"/>
      <c r="H61" s="142"/>
      <c r="I61" s="142"/>
    </row>
    <row r="62" customFormat="false" ht="12.75" hidden="false" customHeight="false" outlineLevel="0" collapsed="false">
      <c r="A62" s="147" t="s">
        <v>75</v>
      </c>
      <c r="B62" s="147"/>
      <c r="C62" s="147"/>
      <c r="D62" s="148" t="s">
        <v>76</v>
      </c>
      <c r="E62" s="142"/>
      <c r="F62" s="142"/>
      <c r="G62" s="142"/>
      <c r="H62" s="142"/>
      <c r="I62" s="142"/>
    </row>
    <row r="63" customFormat="false" ht="12.75" hidden="false" customHeight="false" outlineLevel="0" collapsed="false">
      <c r="A63" s="149" t="s">
        <v>77</v>
      </c>
      <c r="B63" s="150"/>
      <c r="C63" s="150" t="s">
        <v>78</v>
      </c>
      <c r="D63" s="150" t="s">
        <v>79</v>
      </c>
      <c r="E63" s="142"/>
      <c r="F63" s="142"/>
      <c r="G63" s="142"/>
      <c r="H63" s="142"/>
      <c r="I63" s="142"/>
    </row>
    <row r="64" customFormat="false" ht="12.75" hidden="false" customHeight="false" outlineLevel="0" collapsed="false">
      <c r="A64" s="151" t="n">
        <v>0.7873</v>
      </c>
      <c r="B64" s="151"/>
      <c r="C64" s="151" t="n">
        <v>0.7902</v>
      </c>
      <c r="D64" s="152" t="n">
        <v>0.00096</v>
      </c>
      <c r="E64" s="142"/>
      <c r="F64" s="142"/>
      <c r="G64" s="142"/>
      <c r="H64" s="142"/>
      <c r="I64" s="142"/>
    </row>
    <row r="65" customFormat="false" ht="12.75" hidden="false" customHeight="false" outlineLevel="0" collapsed="false">
      <c r="A65" s="151" t="n">
        <v>0.7903</v>
      </c>
      <c r="B65" s="151"/>
      <c r="C65" s="151" t="n">
        <v>0.7942</v>
      </c>
      <c r="D65" s="152" t="n">
        <v>0.00095</v>
      </c>
      <c r="E65" s="142"/>
      <c r="F65" s="142"/>
      <c r="G65" s="142"/>
      <c r="H65" s="142"/>
      <c r="I65" s="142"/>
    </row>
    <row r="66" customFormat="false" ht="12.75" hidden="false" customHeight="false" outlineLevel="0" collapsed="false">
      <c r="A66" s="151" t="n">
        <v>0.7943</v>
      </c>
      <c r="B66" s="151"/>
      <c r="C66" s="151" t="n">
        <v>0.7987</v>
      </c>
      <c r="D66" s="152" t="n">
        <v>0.00094</v>
      </c>
      <c r="E66" s="142"/>
      <c r="F66" s="142"/>
      <c r="G66" s="142"/>
      <c r="H66" s="142"/>
      <c r="I66" s="142"/>
    </row>
    <row r="67" customFormat="false" ht="12.75" hidden="false" customHeight="false" outlineLevel="0" collapsed="false">
      <c r="A67" s="151" t="n">
        <v>0.7988</v>
      </c>
      <c r="B67" s="151"/>
      <c r="C67" s="151" t="n">
        <v>0.8027</v>
      </c>
      <c r="D67" s="152" t="n">
        <v>0.00093</v>
      </c>
      <c r="E67" s="142"/>
      <c r="F67" s="142"/>
      <c r="G67" s="142"/>
      <c r="H67" s="142"/>
      <c r="I67" s="142"/>
    </row>
    <row r="68" customFormat="false" ht="12.75" hidden="false" customHeight="false" outlineLevel="0" collapsed="false">
      <c r="A68" s="151" t="n">
        <v>0.8028</v>
      </c>
      <c r="B68" s="151"/>
      <c r="C68" s="151" t="n">
        <v>0.8072</v>
      </c>
      <c r="D68" s="152" t="n">
        <v>0.00092</v>
      </c>
      <c r="E68" s="142"/>
      <c r="F68" s="142"/>
      <c r="G68" s="142"/>
      <c r="H68" s="142"/>
      <c r="I68" s="142"/>
    </row>
    <row r="69" s="1" customFormat="true" ht="12.75" hidden="false" customHeight="false" outlineLevel="0" collapsed="false">
      <c r="A69" s="151" t="n">
        <v>0.8073</v>
      </c>
      <c r="B69" s="151"/>
      <c r="C69" s="151" t="n">
        <v>0.8117</v>
      </c>
      <c r="D69" s="152" t="n">
        <v>0.00091</v>
      </c>
      <c r="E69" s="142"/>
      <c r="F69" s="142"/>
      <c r="G69" s="142"/>
      <c r="H69" s="142"/>
      <c r="I69" s="142"/>
    </row>
    <row r="70" s="1" customFormat="true" ht="12.75" hidden="false" customHeight="false" outlineLevel="0" collapsed="false">
      <c r="A70" s="151" t="n">
        <v>0.8118</v>
      </c>
      <c r="B70" s="151"/>
      <c r="C70" s="151" t="n">
        <v>0.8162</v>
      </c>
      <c r="D70" s="152" t="n">
        <v>0.0009</v>
      </c>
      <c r="E70" s="142"/>
      <c r="F70" s="142"/>
      <c r="G70" s="142"/>
      <c r="H70" s="142"/>
      <c r="I70" s="142"/>
    </row>
    <row r="71" s="1" customFormat="true" ht="12.75" hidden="false" customHeight="false" outlineLevel="0" collapsed="false">
      <c r="A71" s="151" t="n">
        <v>0.8163</v>
      </c>
      <c r="B71" s="151"/>
      <c r="C71" s="151" t="n">
        <v>0.8207</v>
      </c>
      <c r="D71" s="152" t="n">
        <v>0.00089</v>
      </c>
      <c r="E71" s="142"/>
      <c r="F71" s="142"/>
      <c r="G71" s="142"/>
      <c r="H71" s="142"/>
      <c r="I71" s="142"/>
    </row>
    <row r="72" s="1" customFormat="true" ht="12.75" hidden="false" customHeight="false" outlineLevel="0" collapsed="false">
      <c r="A72" s="151" t="n">
        <v>0.8208</v>
      </c>
      <c r="B72" s="151"/>
      <c r="C72" s="151" t="n">
        <v>0.8252</v>
      </c>
      <c r="D72" s="152" t="n">
        <v>0.00088</v>
      </c>
      <c r="E72" s="142"/>
      <c r="F72" s="142"/>
      <c r="G72" s="142"/>
      <c r="H72" s="142"/>
      <c r="I72" s="142"/>
    </row>
    <row r="73" s="1" customFormat="true" ht="12.75" hidden="false" customHeight="false" outlineLevel="0" collapsed="false">
      <c r="A73" s="151" t="n">
        <v>0.8253</v>
      </c>
      <c r="B73" s="151"/>
      <c r="C73" s="151" t="n">
        <v>0.8302</v>
      </c>
      <c r="D73" s="152" t="n">
        <v>0.00087</v>
      </c>
      <c r="E73" s="142"/>
      <c r="F73" s="142"/>
      <c r="G73" s="142"/>
      <c r="H73" s="142"/>
      <c r="I73" s="142"/>
    </row>
    <row r="74" s="1" customFormat="true" ht="12.75" hidden="false" customHeight="false" outlineLevel="0" collapsed="false">
      <c r="A74" s="151" t="n">
        <v>0.8303</v>
      </c>
      <c r="B74" s="151"/>
      <c r="C74" s="151" t="n">
        <v>0.8347</v>
      </c>
      <c r="D74" s="152" t="n">
        <v>0.00086</v>
      </c>
      <c r="E74" s="142"/>
      <c r="F74" s="142"/>
      <c r="G74" s="142"/>
      <c r="H74" s="142"/>
      <c r="I74" s="142"/>
    </row>
    <row r="75" s="1" customFormat="true" ht="12.75" hidden="false" customHeight="false" outlineLevel="0" collapsed="false">
      <c r="A75" s="151" t="n">
        <v>0.8348</v>
      </c>
      <c r="B75" s="151"/>
      <c r="C75" s="151" t="n">
        <v>0.8407</v>
      </c>
      <c r="D75" s="152" t="n">
        <v>0.00085</v>
      </c>
      <c r="E75" s="142"/>
      <c r="F75" s="142"/>
      <c r="G75" s="142"/>
      <c r="H75" s="142"/>
      <c r="I75" s="142"/>
    </row>
    <row r="76" s="1" customFormat="true" ht="12.75" hidden="false" customHeight="false" outlineLevel="0" collapsed="false">
      <c r="A76" s="151" t="n">
        <v>0.8408</v>
      </c>
      <c r="B76" s="151"/>
      <c r="C76" s="151" t="n">
        <v>0.8482</v>
      </c>
      <c r="D76" s="152" t="n">
        <v>0.00084</v>
      </c>
      <c r="E76" s="142"/>
      <c r="F76" s="142"/>
      <c r="G76" s="142"/>
      <c r="H76" s="142"/>
      <c r="I76" s="142"/>
    </row>
    <row r="77" s="1" customFormat="true" ht="12.75" hidden="false" customHeight="false" outlineLevel="0" collapsed="false">
      <c r="A77" s="151" t="n">
        <v>0.8483</v>
      </c>
      <c r="B77" s="151"/>
      <c r="C77" s="151" t="n">
        <v>0.8562</v>
      </c>
      <c r="D77" s="152" t="n">
        <v>0.00083</v>
      </c>
      <c r="E77" s="142"/>
      <c r="F77" s="142"/>
      <c r="G77" s="142"/>
      <c r="H77" s="142"/>
      <c r="I77" s="142"/>
    </row>
    <row r="78" s="1" customFormat="true" ht="12.75" hidden="false" customHeight="false" outlineLevel="0" collapsed="false">
      <c r="A78" s="151" t="n">
        <v>0.8563</v>
      </c>
      <c r="B78" s="151"/>
      <c r="C78" s="151" t="n">
        <v>0.8642</v>
      </c>
      <c r="D78" s="152" t="n">
        <v>0.00082</v>
      </c>
      <c r="E78" s="142"/>
      <c r="F78" s="142"/>
      <c r="G78" s="142"/>
      <c r="H78" s="142"/>
      <c r="I78" s="142"/>
    </row>
    <row r="79" s="1" customFormat="true" ht="12.75" hidden="false" customHeight="false" outlineLevel="0" collapsed="false">
      <c r="A79" s="151" t="n">
        <v>0.8643</v>
      </c>
      <c r="B79" s="151"/>
      <c r="C79" s="151" t="n">
        <v>0.8722</v>
      </c>
      <c r="D79" s="152" t="n">
        <v>0.00081</v>
      </c>
      <c r="E79" s="142"/>
      <c r="F79" s="142"/>
      <c r="G79" s="142"/>
      <c r="H79" s="142"/>
      <c r="I79" s="142"/>
    </row>
    <row r="80" s="1" customFormat="true" ht="12.75" hidden="false" customHeight="false" outlineLevel="0" collapsed="false">
      <c r="A80" s="151" t="n">
        <v>0.8723</v>
      </c>
      <c r="B80" s="151"/>
      <c r="C80" s="151" t="n">
        <v>0.8807</v>
      </c>
      <c r="D80" s="152" t="n">
        <v>0.0008</v>
      </c>
      <c r="E80" s="142"/>
      <c r="F80" s="142"/>
      <c r="G80" s="142"/>
      <c r="H80" s="142"/>
      <c r="I80" s="142"/>
    </row>
    <row r="81" s="1" customFormat="true" ht="12.75" hidden="false" customHeight="false" outlineLevel="0" collapsed="false">
      <c r="A81" s="151" t="n">
        <v>0.8808</v>
      </c>
      <c r="B81" s="151"/>
      <c r="C81" s="151" t="n">
        <v>0.8892</v>
      </c>
      <c r="D81" s="152" t="n">
        <v>0.00079</v>
      </c>
      <c r="E81" s="142"/>
      <c r="F81" s="142"/>
      <c r="G81" s="142"/>
      <c r="H81" s="142"/>
      <c r="I81" s="142"/>
    </row>
    <row r="82" s="1" customFormat="true" ht="12.75" hidden="false" customHeight="false" outlineLevel="0" collapsed="false">
      <c r="A82" s="151" t="n">
        <v>0.8893</v>
      </c>
      <c r="B82" s="151"/>
      <c r="C82" s="151" t="n">
        <v>0.8982</v>
      </c>
      <c r="D82" s="152" t="n">
        <v>0.00078</v>
      </c>
      <c r="E82" s="142"/>
      <c r="F82" s="142"/>
      <c r="G82" s="142"/>
      <c r="H82" s="142"/>
      <c r="I82" s="142"/>
    </row>
    <row r="83" s="1" customFormat="true" ht="12.75" hidden="false" customHeight="false" outlineLevel="0" collapsed="false">
      <c r="A83" s="151" t="n">
        <v>0.8983</v>
      </c>
      <c r="B83" s="151"/>
      <c r="C83" s="151" t="n">
        <v>0.9072</v>
      </c>
      <c r="D83" s="152" t="n">
        <v>0.00077</v>
      </c>
      <c r="E83" s="142"/>
      <c r="F83" s="142"/>
      <c r="G83" s="142"/>
      <c r="H83" s="142"/>
      <c r="I83" s="142"/>
    </row>
    <row r="84" s="1" customFormat="true" ht="12.75" hidden="false" customHeight="false" outlineLevel="0" collapsed="false">
      <c r="A84" s="151" t="n">
        <v>0.9073</v>
      </c>
      <c r="B84" s="151"/>
      <c r="C84" s="151" t="n">
        <v>0.9162</v>
      </c>
      <c r="D84" s="152" t="n">
        <v>0.00076</v>
      </c>
      <c r="E84" s="142"/>
      <c r="F84" s="142"/>
      <c r="G84" s="142"/>
      <c r="H84" s="142"/>
      <c r="I84" s="142"/>
    </row>
    <row r="85" s="1" customFormat="true" ht="12.75" hidden="false" customHeight="false" outlineLevel="0" collapsed="false">
      <c r="A85" s="151" t="n">
        <v>0.9163</v>
      </c>
      <c r="B85" s="151"/>
      <c r="C85" s="151" t="n">
        <v>0.9257</v>
      </c>
      <c r="D85" s="152" t="n">
        <v>0.00075</v>
      </c>
      <c r="E85" s="142"/>
      <c r="F85" s="142"/>
      <c r="G85" s="142"/>
      <c r="H85" s="142"/>
      <c r="I85" s="142"/>
    </row>
    <row r="86" s="1" customFormat="true" ht="12.75" hidden="false" customHeight="false" outlineLevel="0" collapsed="false">
      <c r="A86" s="151" t="n">
        <v>0.9258</v>
      </c>
      <c r="B86" s="151"/>
      <c r="C86" s="151" t="n">
        <v>0.9352</v>
      </c>
      <c r="D86" s="152" t="n">
        <v>0.00074</v>
      </c>
      <c r="E86" s="142"/>
      <c r="F86" s="142"/>
      <c r="G86" s="142"/>
      <c r="H86" s="142"/>
      <c r="I86" s="142"/>
    </row>
    <row r="87" s="1" customFormat="true" ht="12.75" hidden="false" customHeight="false" outlineLevel="0" collapsed="false">
      <c r="A87" s="151" t="n">
        <v>0.9353</v>
      </c>
      <c r="B87" s="151"/>
      <c r="C87" s="151" t="n">
        <v>0.9452</v>
      </c>
      <c r="D87" s="152" t="n">
        <v>0.00073</v>
      </c>
      <c r="E87" s="142"/>
      <c r="F87" s="142"/>
      <c r="G87" s="142"/>
      <c r="H87" s="142"/>
      <c r="I87" s="142"/>
    </row>
    <row r="88" s="1" customFormat="true" ht="12.75" hidden="false" customHeight="false" outlineLevel="0" collapsed="false">
      <c r="A88" s="151" t="n">
        <v>0.9453</v>
      </c>
      <c r="B88" s="151"/>
      <c r="C88" s="151" t="n">
        <v>0.9557</v>
      </c>
      <c r="D88" s="152" t="n">
        <v>0.00072</v>
      </c>
      <c r="E88" s="142"/>
      <c r="F88" s="142"/>
      <c r="G88" s="142"/>
      <c r="H88" s="142"/>
      <c r="I88" s="142"/>
    </row>
    <row r="89" s="1" customFormat="true" ht="12.75" hidden="false" customHeight="false" outlineLevel="0" collapsed="false">
      <c r="A89" s="151" t="n">
        <v>0.9558</v>
      </c>
      <c r="B89" s="151"/>
      <c r="C89" s="151" t="n">
        <v>0.9662</v>
      </c>
      <c r="D89" s="152" t="n">
        <v>0.00071</v>
      </c>
      <c r="E89" s="142"/>
      <c r="F89" s="142"/>
      <c r="G89" s="142"/>
      <c r="H89" s="142"/>
      <c r="I89" s="142"/>
    </row>
    <row r="90" s="1" customFormat="true" ht="12.75" hidden="false" customHeight="false" outlineLevel="0" collapsed="false">
      <c r="A90" s="151" t="n">
        <v>0.9663</v>
      </c>
      <c r="B90" s="151"/>
      <c r="C90" s="151" t="n">
        <v>0.9767</v>
      </c>
      <c r="D90" s="152" t="n">
        <v>0.0007</v>
      </c>
      <c r="E90" s="142"/>
      <c r="F90" s="142"/>
      <c r="G90" s="142"/>
      <c r="H90" s="142"/>
      <c r="I90" s="142"/>
    </row>
    <row r="91" s="1" customFormat="true" ht="12.75" hidden="false" customHeight="false" outlineLevel="0" collapsed="false">
      <c r="A91" s="151" t="n">
        <v>0.9768</v>
      </c>
      <c r="B91" s="151"/>
      <c r="C91" s="151" t="n">
        <v>0.9877</v>
      </c>
      <c r="D91" s="152" t="n">
        <v>0.00069</v>
      </c>
      <c r="E91" s="142"/>
      <c r="F91" s="142"/>
      <c r="G91" s="142"/>
      <c r="H91" s="142"/>
      <c r="I91" s="142"/>
    </row>
    <row r="92" s="1" customFormat="true" ht="12.75" hidden="false" customHeight="false" outlineLevel="0" collapsed="false">
      <c r="A92" s="153" t="n">
        <v>0.9878</v>
      </c>
      <c r="B92" s="153"/>
      <c r="C92" s="153" t="n">
        <v>0.9992</v>
      </c>
      <c r="D92" s="154" t="n">
        <v>0.00068</v>
      </c>
      <c r="E92" s="142"/>
      <c r="F92" s="142"/>
      <c r="G92" s="142"/>
      <c r="H92" s="142"/>
      <c r="I92" s="142"/>
    </row>
    <row r="93" s="1" customFormat="true" ht="12.75" hidden="false" customHeight="false" outlineLevel="0" collapsed="false">
      <c r="A93" s="151" t="n">
        <v>0.9993</v>
      </c>
      <c r="B93" s="151"/>
      <c r="C93" s="151" t="n">
        <v>1</v>
      </c>
      <c r="D93" s="152" t="n">
        <v>0.00067</v>
      </c>
      <c r="E93" s="142"/>
      <c r="F93" s="142"/>
      <c r="G93" s="142"/>
      <c r="H93" s="142"/>
      <c r="I93" s="142"/>
    </row>
    <row r="94" s="1" customFormat="true" ht="12.75" hidden="false" customHeight="false" outlineLevel="0" collapsed="false">
      <c r="A94" s="142"/>
      <c r="B94" s="142"/>
      <c r="C94" s="142"/>
      <c r="D94" s="142"/>
      <c r="E94" s="142"/>
      <c r="F94" s="142"/>
      <c r="G94" s="142"/>
      <c r="H94" s="142"/>
      <c r="I94" s="142"/>
    </row>
    <row r="199" s="1" customFormat="true" ht="12.75" hidden="false" customHeight="false" outlineLevel="0" collapsed="false"/>
    <row r="200" s="1" customFormat="true" ht="12.75" hidden="false" customHeight="false" outlineLevel="0" collapsed="false"/>
    <row r="201" s="1" customFormat="true" ht="12.75" hidden="false" customHeight="false" outlineLevel="0" collapsed="false">
      <c r="A201" s="23"/>
      <c r="B201" s="23"/>
      <c r="C201" s="23"/>
    </row>
    <row r="202" s="1" customFormat="true" ht="12.75" hidden="false" customHeight="false" outlineLevel="0" collapsed="false">
      <c r="A202" s="38"/>
      <c r="B202" s="38"/>
    </row>
    <row r="203" s="1" customFormat="true" ht="14.25" hidden="false" customHeight="false" outlineLevel="0" collapsed="false">
      <c r="A203" s="155"/>
      <c r="B203" s="155"/>
    </row>
    <row r="204" s="1" customFormat="true" ht="12.75" hidden="false" customHeight="false" outlineLevel="0" collapsed="false">
      <c r="A204" s="38"/>
      <c r="B204" s="38"/>
    </row>
    <row r="205" s="1" customFormat="true" ht="12.75" hidden="false" customHeight="false" outlineLevel="0" collapsed="false">
      <c r="A205" s="38"/>
      <c r="B205" s="38"/>
    </row>
    <row r="206" s="1" customFormat="true" ht="12.75" hidden="false" customHeight="false" outlineLevel="0" collapsed="false">
      <c r="A206" s="38"/>
      <c r="B206" s="38"/>
    </row>
    <row r="207" s="1" customFormat="true" ht="12.75" hidden="false" customHeight="false" outlineLevel="0" collapsed="false">
      <c r="A207" s="156"/>
      <c r="B207" s="156"/>
    </row>
    <row r="208" s="1" customFormat="true" ht="12.75" hidden="false" customHeight="false" outlineLevel="0" collapsed="false">
      <c r="A208" s="156"/>
      <c r="B208" s="156"/>
    </row>
    <row r="209" s="1" customFormat="true" ht="12.75" hidden="false" customHeight="false" outlineLevel="0" collapsed="false">
      <c r="A209" s="156"/>
      <c r="B209" s="156"/>
    </row>
    <row r="210" s="1" customFormat="true" ht="12.75" hidden="false" customHeight="false" outlineLevel="0" collapsed="false">
      <c r="A210" s="156"/>
      <c r="B210" s="156"/>
    </row>
    <row r="211" s="1" customFormat="true" ht="12.75" hidden="false" customHeight="false" outlineLevel="0" collapsed="false">
      <c r="A211" s="156"/>
      <c r="B211" s="156"/>
    </row>
    <row r="212" s="1" customFormat="true" ht="12.75" hidden="false" customHeight="false" outlineLevel="0" collapsed="false">
      <c r="A212" s="156"/>
      <c r="B212" s="156"/>
    </row>
    <row r="213" s="1" customFormat="true" ht="12.75" hidden="false" customHeight="false" outlineLevel="0" collapsed="false">
      <c r="A213" s="156"/>
      <c r="B213" s="156"/>
    </row>
    <row r="214" s="1" customFormat="true" ht="12.75" hidden="false" customHeight="false" outlineLevel="0" collapsed="false">
      <c r="A214" s="156"/>
      <c r="B214" s="156"/>
    </row>
    <row r="215" s="1" customFormat="true" ht="12.75" hidden="false" customHeight="false" outlineLevel="0" collapsed="false">
      <c r="A215" s="156"/>
      <c r="B215" s="156"/>
    </row>
    <row r="216" s="1" customFormat="true" ht="12.75" hidden="false" customHeight="false" outlineLevel="0" collapsed="false">
      <c r="A216" s="156"/>
      <c r="B216" s="156"/>
    </row>
    <row r="217" s="1" customFormat="true" ht="12.75" hidden="false" customHeight="false" outlineLevel="0" collapsed="false">
      <c r="A217" s="156" t="s">
        <v>80</v>
      </c>
      <c r="B217" s="156"/>
    </row>
    <row r="220" customFormat="false" ht="14.25" hidden="false" customHeight="false" outlineLevel="0" collapsed="false"/>
    <row r="221" customFormat="false" ht="14.25" hidden="false" customHeight="false" outlineLevel="0" collapsed="false"/>
    <row r="222" customFormat="false" ht="14.25" hidden="false" customHeight="false" outlineLevel="0" collapsed="false"/>
    <row r="223" customFormat="false" ht="14.25" hidden="false" customHeight="false" outlineLevel="0" collapsed="false"/>
  </sheetData>
  <mergeCells count="14">
    <mergeCell ref="A1:C1"/>
    <mergeCell ref="C6:C7"/>
    <mergeCell ref="D6:D7"/>
    <mergeCell ref="G6:H6"/>
    <mergeCell ref="G7:H7"/>
    <mergeCell ref="C23:D23"/>
    <mergeCell ref="C29:D29"/>
    <mergeCell ref="A37:C37"/>
    <mergeCell ref="G37:I37"/>
    <mergeCell ref="A40:B40"/>
    <mergeCell ref="G40:H40"/>
    <mergeCell ref="A41:B41"/>
    <mergeCell ref="G41:H41"/>
    <mergeCell ref="A62:C62"/>
  </mergeCells>
  <printOptions headings="false" gridLines="false" gridLinesSet="true" horizontalCentered="false" verticalCentered="false"/>
  <pageMargins left="0.905555555555556" right="0.196527777777778" top="0.747916666666667" bottom="0.236111111111111" header="0.511811023622047" footer="0.511811023622047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0B050"/>
    <pageSetUpPr fitToPage="false"/>
  </sheetPr>
  <dimension ref="A1:Z22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M15" activeCellId="0" sqref="M15"/>
    </sheetView>
  </sheetViews>
  <sheetFormatPr defaultColWidth="9.13671875" defaultRowHeight="12.75" zeroHeight="false" outlineLevelRow="0" outlineLevelCol="0"/>
  <cols>
    <col collapsed="false" customWidth="true" hidden="false" outlineLevel="0" max="1" min="1" style="1" width="15.57"/>
    <col collapsed="false" customWidth="true" hidden="false" outlineLevel="0" max="2" min="2" style="1" width="7.57"/>
    <col collapsed="false" customWidth="true" hidden="false" outlineLevel="0" max="3" min="3" style="1" width="9.71"/>
    <col collapsed="false" customWidth="true" hidden="false" outlineLevel="0" max="4" min="4" style="1" width="8.57"/>
    <col collapsed="false" customWidth="true" hidden="false" outlineLevel="0" max="5" min="5" style="1" width="10.12"/>
    <col collapsed="false" customWidth="true" hidden="true" outlineLevel="0" max="6" min="6" style="1" width="0.4"/>
    <col collapsed="false" customWidth="true" hidden="true" outlineLevel="0" max="7" min="7" style="1" width="1.42"/>
    <col collapsed="false" customWidth="true" hidden="false" outlineLevel="0" max="8" min="8" style="1" width="8.57"/>
    <col collapsed="false" customWidth="true" hidden="true" outlineLevel="0" max="9" min="9" style="1" width="12.14"/>
    <col collapsed="false" customWidth="true" hidden="false" outlineLevel="0" max="10" min="10" style="2" width="10"/>
    <col collapsed="false" customWidth="true" hidden="true" outlineLevel="0" max="11" min="11" style="1" width="5.28"/>
    <col collapsed="false" customWidth="true" hidden="false" outlineLevel="0" max="12" min="12" style="1" width="17.29"/>
    <col collapsed="false" customWidth="true" hidden="false" outlineLevel="0" max="13" min="13" style="1" width="14.57"/>
    <col collapsed="false" customWidth="true" hidden="false" outlineLevel="0" max="14" min="14" style="1" width="16.14"/>
    <col collapsed="false" customWidth="true" hidden="false" outlineLevel="0" max="15" min="15" style="1" width="17.71"/>
    <col collapsed="false" customWidth="true" hidden="false" outlineLevel="0" max="16" min="16" style="1" width="11.71"/>
    <col collapsed="false" customWidth="true" hidden="false" outlineLevel="0" max="35" min="17" style="1" width="10"/>
    <col collapsed="false" customWidth="true" hidden="false" outlineLevel="0" max="44" min="36" style="1" width="8.57"/>
    <col collapsed="false" customWidth="false" hidden="false" outlineLevel="0" max="1024" min="45" style="1" width="9.13"/>
  </cols>
  <sheetData>
    <row r="1" s="9" customFormat="true" ht="15" hidden="false" customHeight="true" outlineLevel="0" collapsed="false">
      <c r="A1" s="3" t="s">
        <v>81</v>
      </c>
      <c r="B1" s="3"/>
      <c r="C1" s="3"/>
      <c r="D1" s="4" t="s">
        <v>1</v>
      </c>
      <c r="E1" s="5" t="str">
        <f aca="true">IF(H1=1,TEXT((TODAY()),"dd.mm.yy"),L1)</f>
        <v>15.01.22</v>
      </c>
      <c r="F1" s="6" t="n">
        <v>1</v>
      </c>
      <c r="G1" s="6" t="n">
        <v>1</v>
      </c>
      <c r="H1" s="6" t="n">
        <v>1</v>
      </c>
      <c r="I1" s="7" t="s">
        <v>2</v>
      </c>
      <c r="J1" s="7"/>
      <c r="K1" s="7"/>
      <c r="L1" s="157" t="s">
        <v>82</v>
      </c>
    </row>
    <row r="2" s="9" customFormat="true" ht="11.25" hidden="false" customHeight="true" outlineLevel="0" collapsed="false">
      <c r="A2" s="10"/>
      <c r="B2" s="10"/>
      <c r="D2" s="4" t="s">
        <v>4</v>
      </c>
      <c r="E2" s="11" t="n">
        <f aca="false">'HFO CALC'!E2</f>
        <v>0.416666666666667</v>
      </c>
      <c r="F2" s="6" t="s">
        <v>5</v>
      </c>
      <c r="G2" s="6" t="s">
        <v>6</v>
      </c>
      <c r="H2" s="12"/>
      <c r="I2" s="7" t="s">
        <v>7</v>
      </c>
      <c r="J2" s="7"/>
      <c r="K2" s="7"/>
    </row>
    <row r="3" s="9" customFormat="true" ht="22.9" hidden="false" customHeight="true" outlineLevel="0" collapsed="false">
      <c r="C3" s="13"/>
      <c r="D3" s="4" t="s">
        <v>8</v>
      </c>
      <c r="E3" s="14" t="s">
        <v>9</v>
      </c>
      <c r="F3" s="6" t="s">
        <v>83</v>
      </c>
      <c r="G3" s="6" t="s">
        <v>11</v>
      </c>
      <c r="H3" s="6"/>
      <c r="I3" s="16"/>
      <c r="J3" s="7"/>
      <c r="K3" s="7"/>
    </row>
    <row r="4" s="9" customFormat="true" ht="12" hidden="false" customHeight="true" outlineLevel="0" collapsed="false">
      <c r="A4" s="17"/>
      <c r="B4" s="17"/>
      <c r="C4" s="17"/>
      <c r="D4" s="17"/>
      <c r="F4" s="18"/>
      <c r="G4" s="18"/>
      <c r="H4" s="19"/>
      <c r="I4" s="19"/>
      <c r="J4" s="19"/>
      <c r="K4" s="20"/>
    </row>
    <row r="5" s="23" customFormat="true" ht="13.15" hidden="true" customHeight="true" outlineLevel="0" collapsed="false">
      <c r="A5" s="21"/>
      <c r="B5" s="21"/>
      <c r="C5" s="22"/>
      <c r="D5" s="22"/>
      <c r="I5" s="20"/>
      <c r="J5" s="20"/>
      <c r="U5" s="9"/>
    </row>
    <row r="6" s="23" customFormat="true" ht="12.75" hidden="false" customHeight="true" outlineLevel="0" collapsed="false">
      <c r="C6" s="24" t="s">
        <v>12</v>
      </c>
      <c r="D6" s="24" t="s">
        <v>13</v>
      </c>
      <c r="U6" s="9"/>
    </row>
    <row r="7" s="23" customFormat="true" ht="12.75" hidden="false" customHeight="false" outlineLevel="0" collapsed="false">
      <c r="C7" s="24"/>
      <c r="D7" s="24"/>
      <c r="U7" s="9"/>
    </row>
    <row r="8" s="23" customFormat="true" ht="17.25" hidden="false" customHeight="true" outlineLevel="0" collapsed="false">
      <c r="C8" s="35" t="s">
        <v>20</v>
      </c>
      <c r="D8" s="36" t="n">
        <f aca="false">'HFO CALC'!D8</f>
        <v>0</v>
      </c>
    </row>
    <row r="9" s="38" customFormat="true" ht="15.4" hidden="false" customHeight="true" outlineLevel="0" collapsed="false">
      <c r="B9" s="39"/>
      <c r="C9" s="39"/>
      <c r="D9" s="39"/>
      <c r="E9" s="40" t="s">
        <v>24</v>
      </c>
      <c r="F9" s="39"/>
      <c r="G9" s="39"/>
      <c r="H9" s="39"/>
      <c r="I9" s="39"/>
      <c r="J9" s="39"/>
      <c r="U9" s="1"/>
      <c r="V9" s="1"/>
      <c r="W9" s="1"/>
      <c r="X9" s="1"/>
      <c r="Y9" s="1"/>
      <c r="Z9" s="1"/>
    </row>
    <row r="10" s="20" customFormat="true" ht="22.5" hidden="false" customHeight="true" outlineLevel="0" collapsed="false">
      <c r="A10" s="44" t="s">
        <v>25</v>
      </c>
      <c r="B10" s="45" t="s">
        <v>26</v>
      </c>
      <c r="C10" s="46" t="s">
        <v>27</v>
      </c>
      <c r="D10" s="47" t="s">
        <v>28</v>
      </c>
      <c r="E10" s="44" t="s">
        <v>29</v>
      </c>
      <c r="F10" s="44" t="s">
        <v>30</v>
      </c>
      <c r="G10" s="45" t="s">
        <v>54</v>
      </c>
      <c r="H10" s="44" t="s">
        <v>32</v>
      </c>
      <c r="I10" s="45" t="s">
        <v>55</v>
      </c>
      <c r="J10" s="46" t="s">
        <v>34</v>
      </c>
      <c r="K10" s="46" t="s">
        <v>35</v>
      </c>
    </row>
    <row r="11" s="38" customFormat="true" ht="16.5" hidden="false" customHeight="true" outlineLevel="0" collapsed="false">
      <c r="A11" s="48" t="s">
        <v>37</v>
      </c>
      <c r="B11" s="49" t="n">
        <v>403.65</v>
      </c>
      <c r="C11" s="50" t="n">
        <f aca="false">'HFO CALC'!C11</f>
        <v>1.35</v>
      </c>
      <c r="D11" s="54" t="n">
        <f aca="false">'HFO CALC'!D11</f>
        <v>0</v>
      </c>
      <c r="E11" s="51" t="n">
        <f aca="false">'HFO CALC'!E11</f>
        <v>80.81</v>
      </c>
      <c r="F11" s="52" t="n">
        <v>0.9862</v>
      </c>
      <c r="G11" s="100" t="n">
        <f aca="false">LOOKUP(F11,$A$64:$C$93,$D$64:$D$93)</f>
        <v>0.00069</v>
      </c>
      <c r="H11" s="54" t="n">
        <f aca="false">'HFO CALC'!H11</f>
        <v>43</v>
      </c>
      <c r="I11" s="158" t="n">
        <f aca="false">F11-G11*(H11-15)</f>
        <v>0.96688</v>
      </c>
      <c r="J11" s="159" t="n">
        <f aca="false">E11*I11</f>
        <v>78.1335728</v>
      </c>
      <c r="K11" s="57" t="n">
        <f aca="false">($E11)/$B11</f>
        <v>0.200198191502539</v>
      </c>
    </row>
    <row r="12" s="38" customFormat="true" ht="16.5" hidden="false" customHeight="true" outlineLevel="0" collapsed="false">
      <c r="A12" s="48" t="s">
        <v>38</v>
      </c>
      <c r="B12" s="49" t="n">
        <v>403.65</v>
      </c>
      <c r="C12" s="50" t="n">
        <f aca="false">'HFO CALC'!C12</f>
        <v>1.3</v>
      </c>
      <c r="D12" s="54" t="n">
        <f aca="false">'HFO CALC'!D12</f>
        <v>0</v>
      </c>
      <c r="E12" s="51" t="n">
        <f aca="false">'HFO CALC'!E12</f>
        <v>77.36</v>
      </c>
      <c r="F12" s="52" t="n">
        <v>0.9862</v>
      </c>
      <c r="G12" s="100" t="n">
        <f aca="false">LOOKUP(F12,$A$64:$C$93,$D$64:$D$93)</f>
        <v>0.00069</v>
      </c>
      <c r="H12" s="54" t="n">
        <f aca="false">'HFO CALC'!H12</f>
        <v>43</v>
      </c>
      <c r="I12" s="158" t="n">
        <f aca="false">F12-G12*(H12-15)</f>
        <v>0.96688</v>
      </c>
      <c r="J12" s="160" t="n">
        <f aca="false">E12*I12</f>
        <v>74.7978368</v>
      </c>
      <c r="K12" s="64" t="n">
        <f aca="false">($E12)/$B12</f>
        <v>0.191651182955531</v>
      </c>
    </row>
    <row r="13" s="38" customFormat="true" ht="16.5" hidden="false" customHeight="true" outlineLevel="0" collapsed="false">
      <c r="A13" s="48" t="s">
        <v>39</v>
      </c>
      <c r="B13" s="49" t="n">
        <v>194.18</v>
      </c>
      <c r="C13" s="50" t="n">
        <f aca="false">'HFO CALC'!C13</f>
        <v>1.35</v>
      </c>
      <c r="D13" s="54" t="n">
        <f aca="false">'HFO CALC'!D13</f>
        <v>0</v>
      </c>
      <c r="E13" s="51" t="n">
        <f aca="false">'HFO CALC'!E13</f>
        <v>173.12</v>
      </c>
      <c r="F13" s="52" t="n">
        <v>0.9862</v>
      </c>
      <c r="G13" s="100" t="n">
        <f aca="false">LOOKUP(F13,$A$64:$C$93,$D$64:$D$93)</f>
        <v>0.00069</v>
      </c>
      <c r="H13" s="54" t="n">
        <f aca="false">'HFO CALC'!H13</f>
        <v>30</v>
      </c>
      <c r="I13" s="158" t="n">
        <f aca="false">F13-G13*(H13-15)</f>
        <v>0.97585</v>
      </c>
      <c r="J13" s="160" t="n">
        <f aca="false">E13*I13</f>
        <v>168.939152</v>
      </c>
      <c r="K13" s="64" t="n">
        <f aca="false">($E13)/$B13</f>
        <v>0.891543928313936</v>
      </c>
    </row>
    <row r="14" s="38" customFormat="true" ht="16.5" hidden="false" customHeight="true" outlineLevel="0" collapsed="false">
      <c r="A14" s="48" t="s">
        <v>40</v>
      </c>
      <c r="B14" s="49" t="n">
        <v>291.67</v>
      </c>
      <c r="C14" s="50" t="n">
        <f aca="false">'HFO CALC'!C14</f>
        <v>0.02</v>
      </c>
      <c r="D14" s="54" t="n">
        <f aca="false">'HFO CALC'!D14</f>
        <v>0</v>
      </c>
      <c r="E14" s="51" t="n">
        <f aca="false">'HFO CALC'!E14</f>
        <v>0.65</v>
      </c>
      <c r="F14" s="52" t="n">
        <v>0.9862</v>
      </c>
      <c r="G14" s="100" t="n">
        <f aca="false">LOOKUP(F14,$A$64:$C$93,$D$64:$D$93)</f>
        <v>0.00069</v>
      </c>
      <c r="H14" s="54" t="n">
        <f aca="false">'HFO CALC'!H14</f>
        <v>30</v>
      </c>
      <c r="I14" s="158" t="n">
        <f aca="false">F14-G14*(H14-15)</f>
        <v>0.97585</v>
      </c>
      <c r="J14" s="160" t="n">
        <f aca="false">E14*I14</f>
        <v>0.6343025</v>
      </c>
      <c r="K14" s="64" t="n">
        <f aca="false">($E14)/$B14</f>
        <v>0.00222854595947475</v>
      </c>
    </row>
    <row r="15" s="38" customFormat="true" ht="16.5" hidden="false" customHeight="true" outlineLevel="0" collapsed="false">
      <c r="A15" s="48" t="s">
        <v>84</v>
      </c>
      <c r="B15" s="49" t="n">
        <v>188.08</v>
      </c>
      <c r="C15" s="50" t="n">
        <f aca="false">'HFO CALC'!C15</f>
        <v>0.56</v>
      </c>
      <c r="D15" s="54" t="n">
        <f aca="false">'HFO CALC'!D15</f>
        <v>0</v>
      </c>
      <c r="E15" s="51" t="n">
        <f aca="false">'HFO CALC'!E15</f>
        <v>61.1</v>
      </c>
      <c r="F15" s="52" t="n">
        <v>0.9862</v>
      </c>
      <c r="G15" s="100" t="n">
        <f aca="false">LOOKUP(F15,$A$64:$C$93,$D$64:$D$93)</f>
        <v>0.00069</v>
      </c>
      <c r="H15" s="54" t="n">
        <f aca="false">'HFO CALC'!H15</f>
        <v>41</v>
      </c>
      <c r="I15" s="158" t="n">
        <f aca="false">F15-G15*(H15-15)</f>
        <v>0.96826</v>
      </c>
      <c r="J15" s="160" t="n">
        <f aca="false">E15*I15</f>
        <v>59.160686</v>
      </c>
      <c r="K15" s="64" t="n">
        <f aca="false">($E15)/$B15</f>
        <v>0.324861760952786</v>
      </c>
    </row>
    <row r="16" s="38" customFormat="true" ht="16.5" hidden="false" customHeight="true" outlineLevel="0" collapsed="false">
      <c r="A16" s="48" t="s">
        <v>85</v>
      </c>
      <c r="B16" s="49" t="n">
        <v>253.45</v>
      </c>
      <c r="C16" s="50" t="n">
        <f aca="false">'HFO CALC'!C16</f>
        <v>0.09</v>
      </c>
      <c r="D16" s="54" t="n">
        <f aca="false">'HFO CALC'!D16</f>
        <v>0</v>
      </c>
      <c r="E16" s="51" t="n">
        <f aca="false">'HFO CALC'!E16</f>
        <v>5.09</v>
      </c>
      <c r="F16" s="52" t="n">
        <v>0.9862</v>
      </c>
      <c r="G16" s="100" t="n">
        <f aca="false">LOOKUP(F16,$A$64:$C$93,$D$64:$D$93)</f>
        <v>0.00069</v>
      </c>
      <c r="H16" s="54" t="n">
        <f aca="false">'HFO CALC'!H16</f>
        <v>30</v>
      </c>
      <c r="I16" s="158" t="n">
        <f aca="false">F16-G16*(H16-15)</f>
        <v>0.97585</v>
      </c>
      <c r="J16" s="160" t="n">
        <f aca="false">E16*I16</f>
        <v>4.9670765</v>
      </c>
      <c r="K16" s="64" t="n">
        <f aca="false">($E16)/$B16</f>
        <v>0.0200828565792069</v>
      </c>
    </row>
    <row r="17" s="38" customFormat="true" ht="16.5" hidden="false" customHeight="true" outlineLevel="0" collapsed="false">
      <c r="A17" s="48" t="s">
        <v>86</v>
      </c>
      <c r="B17" s="49" t="n">
        <v>152.96</v>
      </c>
      <c r="C17" s="50" t="n">
        <f aca="false">'HFO CALC'!C17</f>
        <v>0.09</v>
      </c>
      <c r="D17" s="54" t="n">
        <f aca="false">'HFO CALC'!D17</f>
        <v>0</v>
      </c>
      <c r="E17" s="51" t="n">
        <f aca="false">'HFO CALC'!E17</f>
        <v>4.6</v>
      </c>
      <c r="F17" s="52" t="n">
        <v>0.9862</v>
      </c>
      <c r="G17" s="100" t="n">
        <f aca="false">LOOKUP(F17,$A$64:$C$93,$D$64:$D$93)</f>
        <v>0.00069</v>
      </c>
      <c r="H17" s="54" t="n">
        <f aca="false">'HFO CALC'!H17</f>
        <v>31</v>
      </c>
      <c r="I17" s="158" t="n">
        <f aca="false">F17-G17*(H17-15)</f>
        <v>0.97516</v>
      </c>
      <c r="J17" s="160" t="n">
        <f aca="false">E17*I17</f>
        <v>4.485736</v>
      </c>
      <c r="K17" s="66" t="n">
        <f aca="false">($E17)/$B17</f>
        <v>0.0300732217573222</v>
      </c>
    </row>
    <row r="18" customFormat="false" ht="16.5" hidden="false" customHeight="true" outlineLevel="0" collapsed="false">
      <c r="A18" s="48" t="s">
        <v>44</v>
      </c>
      <c r="B18" s="49" t="n">
        <v>60</v>
      </c>
      <c r="C18" s="65"/>
      <c r="D18" s="65"/>
      <c r="E18" s="50" t="n">
        <f aca="false">'HFO CALC'!E18</f>
        <v>47</v>
      </c>
      <c r="F18" s="52" t="n">
        <v>0.9881</v>
      </c>
      <c r="G18" s="100" t="n">
        <f aca="false">LOOKUP(F18,$A$64:$C$93,$D$64:$D$93)</f>
        <v>0.00068</v>
      </c>
      <c r="H18" s="54" t="n">
        <f aca="false">'HFO CALC'!H18</f>
        <v>83</v>
      </c>
      <c r="I18" s="158" t="n">
        <f aca="false">F18-G18*(H18-15)</f>
        <v>0.94186</v>
      </c>
      <c r="J18" s="160" t="n">
        <f aca="false">E18*I18</f>
        <v>44.26742</v>
      </c>
      <c r="K18" s="66" t="n">
        <f aca="false">($E18)/$B18</f>
        <v>0.783333333333333</v>
      </c>
    </row>
    <row r="19" customFormat="false" ht="16.5" hidden="false" customHeight="true" outlineLevel="0" collapsed="false">
      <c r="A19" s="48" t="s">
        <v>45</v>
      </c>
      <c r="B19" s="49" t="n">
        <v>32</v>
      </c>
      <c r="C19" s="65"/>
      <c r="D19" s="65"/>
      <c r="E19" s="50" t="n">
        <f aca="false">'HFO CALC'!E19</f>
        <v>32</v>
      </c>
      <c r="F19" s="52" t="n">
        <v>0.9881</v>
      </c>
      <c r="G19" s="100" t="n">
        <f aca="false">LOOKUP(F19,$A$64:$C$93,$D$64:$D$93)</f>
        <v>0.00068</v>
      </c>
      <c r="H19" s="54" t="n">
        <v>88</v>
      </c>
      <c r="I19" s="158" t="n">
        <f aca="false">F19-G19*(H19-15)</f>
        <v>0.93846</v>
      </c>
      <c r="J19" s="160" t="n">
        <f aca="false">E19*I19</f>
        <v>30.03072</v>
      </c>
      <c r="K19" s="66" t="n">
        <f aca="false">($E19)/$B19</f>
        <v>1</v>
      </c>
    </row>
    <row r="20" customFormat="false" ht="16.5" hidden="false" customHeight="true" outlineLevel="0" collapsed="false">
      <c r="A20" s="48" t="s">
        <v>46</v>
      </c>
      <c r="B20" s="69" t="n">
        <v>60</v>
      </c>
      <c r="C20" s="65"/>
      <c r="D20" s="65"/>
      <c r="E20" s="50" t="n">
        <f aca="false">'HFO CALC'!E20</f>
        <v>29</v>
      </c>
      <c r="F20" s="52" t="n">
        <v>0.9881</v>
      </c>
      <c r="G20" s="100" t="n">
        <f aca="false">LOOKUP(F20,$A$64:$C$93,$D$64:$D$93)</f>
        <v>0.00068</v>
      </c>
      <c r="H20" s="54" t="n">
        <f aca="false">'HFO CALC'!H20</f>
        <v>86</v>
      </c>
      <c r="I20" s="158" t="n">
        <f aca="false">F20-G20*(H20-15)</f>
        <v>0.93982</v>
      </c>
      <c r="J20" s="160" t="n">
        <f aca="false">E20*I20</f>
        <v>27.25478</v>
      </c>
      <c r="K20" s="66" t="n">
        <f aca="false">($E20)/$B20</f>
        <v>0.483333333333333</v>
      </c>
    </row>
    <row r="21" customFormat="false" ht="16.5" hidden="false" customHeight="true" outlineLevel="0" collapsed="false">
      <c r="A21" s="48" t="s">
        <v>47</v>
      </c>
      <c r="B21" s="69" t="n">
        <v>32</v>
      </c>
      <c r="C21" s="65"/>
      <c r="D21" s="70"/>
      <c r="E21" s="50" t="n">
        <f aca="false">'HFO CALC'!E21</f>
        <v>32</v>
      </c>
      <c r="F21" s="52" t="n">
        <v>0.9881</v>
      </c>
      <c r="G21" s="100" t="n">
        <f aca="false">LOOKUP(F21,$A$64:$C$93,$D$64:$D$93)</f>
        <v>0.00068</v>
      </c>
      <c r="H21" s="54" t="n">
        <f aca="false">'HFO CALC'!H21</f>
        <v>93</v>
      </c>
      <c r="I21" s="161" t="n">
        <f aca="false">F22-G21*(H22-15)</f>
        <v>0.9779</v>
      </c>
      <c r="J21" s="160" t="n">
        <f aca="false">E21*I21</f>
        <v>31.2928</v>
      </c>
      <c r="K21" s="66" t="n">
        <f aca="false">($E21)/$B21</f>
        <v>1</v>
      </c>
    </row>
    <row r="22" customFormat="false" ht="16.5" hidden="false" customHeight="true" outlineLevel="0" collapsed="false">
      <c r="A22" s="71" t="s">
        <v>48</v>
      </c>
      <c r="B22" s="69" t="n">
        <v>68</v>
      </c>
      <c r="C22" s="50" t="n">
        <f aca="false">'HFO CALC'!C22</f>
        <v>0.07</v>
      </c>
      <c r="D22" s="50" t="n">
        <f aca="false">'HFO CALC'!D22</f>
        <v>0</v>
      </c>
      <c r="E22" s="51" t="n">
        <f aca="false">'HFO CALC'!E22</f>
        <v>2.409</v>
      </c>
      <c r="F22" s="52" t="n">
        <v>0.9881</v>
      </c>
      <c r="G22" s="100" t="n">
        <f aca="false">LOOKUP(F22,$A$64:$C$93,$D$64:$D$93)</f>
        <v>0.00068</v>
      </c>
      <c r="H22" s="54" t="n">
        <f aca="false">'HFO CALC'!H22</f>
        <v>30</v>
      </c>
      <c r="I22" s="161" t="n">
        <f aca="false">F23-G22*(H23-15)</f>
        <v>0.0102</v>
      </c>
      <c r="J22" s="162" t="n">
        <f aca="false">E22*I21</f>
        <v>2.3557611</v>
      </c>
      <c r="K22" s="66" t="n">
        <f aca="false">($E22)/$B22</f>
        <v>0.0354264705882353</v>
      </c>
    </row>
    <row r="23" s="4" customFormat="true" ht="19.5" hidden="false" customHeight="true" outlineLevel="0" collapsed="false">
      <c r="A23" s="74"/>
      <c r="B23" s="74"/>
      <c r="C23" s="75" t="s">
        <v>49</v>
      </c>
      <c r="D23" s="75"/>
      <c r="E23" s="76" t="n">
        <f aca="false">SUM(E11:E22)</f>
        <v>545.139</v>
      </c>
      <c r="F23" s="74"/>
      <c r="G23" s="77"/>
      <c r="H23" s="74"/>
      <c r="I23" s="78" t="s">
        <v>50</v>
      </c>
      <c r="J23" s="79" t="n">
        <f aca="false">SUM(J11:J22)</f>
        <v>526.3198437</v>
      </c>
      <c r="K23" s="38"/>
    </row>
    <row r="24" s="38" customFormat="true" ht="13.5" hidden="false" customHeight="true" outlineLevel="0" collapsed="false">
      <c r="A24" s="81"/>
      <c r="B24" s="82"/>
      <c r="C24" s="82"/>
      <c r="D24" s="82"/>
      <c r="E24" s="83" t="s">
        <v>51</v>
      </c>
      <c r="F24" s="82"/>
      <c r="G24" s="82"/>
      <c r="H24" s="82"/>
      <c r="I24" s="82"/>
      <c r="J24" s="81"/>
    </row>
    <row r="25" s="38" customFormat="true" ht="21.95" hidden="false" customHeight="true" outlineLevel="0" collapsed="false">
      <c r="A25" s="84" t="s">
        <v>52</v>
      </c>
      <c r="B25" s="85" t="s">
        <v>26</v>
      </c>
      <c r="C25" s="86" t="s">
        <v>27</v>
      </c>
      <c r="D25" s="87" t="s">
        <v>28</v>
      </c>
      <c r="E25" s="88" t="s">
        <v>53</v>
      </c>
      <c r="F25" s="89" t="s">
        <v>30</v>
      </c>
      <c r="G25" s="88" t="s">
        <v>54</v>
      </c>
      <c r="H25" s="89" t="s">
        <v>32</v>
      </c>
      <c r="I25" s="88" t="s">
        <v>55</v>
      </c>
      <c r="J25" s="90" t="s">
        <v>34</v>
      </c>
      <c r="K25" s="91" t="s">
        <v>35</v>
      </c>
    </row>
    <row r="26" s="38" customFormat="true" ht="16.5" hidden="false" customHeight="true" outlineLevel="0" collapsed="false">
      <c r="A26" s="92" t="s">
        <v>56</v>
      </c>
      <c r="B26" s="93" t="n">
        <v>20.77</v>
      </c>
      <c r="C26" s="65"/>
      <c r="D26" s="65"/>
      <c r="E26" s="50" t="n">
        <f aca="false">'HFO CALC'!E26</f>
        <v>75</v>
      </c>
      <c r="F26" s="94" t="n">
        <v>0.8586</v>
      </c>
      <c r="G26" s="95" t="n">
        <f aca="false">LOOKUP(F26,$A$64:$C$93,$D$64:$D$93)</f>
        <v>0.00082</v>
      </c>
      <c r="H26" s="96" t="n">
        <f aca="false">'HFO CALC'!H26</f>
        <v>25</v>
      </c>
      <c r="I26" s="97" t="n">
        <f aca="false">F26-G26*(H26-15)</f>
        <v>0.8504</v>
      </c>
      <c r="J26" s="163" t="n">
        <f aca="false">E26*I26</f>
        <v>63.78</v>
      </c>
      <c r="K26" s="64" t="n">
        <f aca="false">($E26)/$B26</f>
        <v>3.61097737120847</v>
      </c>
    </row>
    <row r="27" s="9" customFormat="true" ht="16.5" hidden="false" customHeight="true" outlineLevel="0" collapsed="false">
      <c r="A27" s="99" t="s">
        <v>57</v>
      </c>
      <c r="B27" s="93" t="n">
        <v>20.77</v>
      </c>
      <c r="C27" s="65"/>
      <c r="D27" s="65"/>
      <c r="E27" s="50" t="n">
        <f aca="false">'HFO CALC'!E27</f>
        <v>12</v>
      </c>
      <c r="F27" s="94" t="n">
        <v>0.8586</v>
      </c>
      <c r="G27" s="100" t="n">
        <f aca="false">LOOKUP(F27,$A$64:$C$93,$D$64:$D$93)</f>
        <v>0.00082</v>
      </c>
      <c r="H27" s="96" t="n">
        <f aca="false">'HFO CALC'!H27</f>
        <v>25</v>
      </c>
      <c r="I27" s="97" t="n">
        <f aca="false">F27-G27*(H27-15)</f>
        <v>0.8504</v>
      </c>
      <c r="J27" s="163" t="n">
        <f aca="false">E27*I27</f>
        <v>10.2048</v>
      </c>
      <c r="K27" s="101" t="n">
        <f aca="false">($E27)/$B27</f>
        <v>0.577756379393356</v>
      </c>
    </row>
    <row r="28" s="9" customFormat="true" ht="16.5" hidden="false" customHeight="true" outlineLevel="0" collapsed="false">
      <c r="A28" s="92" t="s">
        <v>58</v>
      </c>
      <c r="B28" s="93" t="n">
        <v>60.45</v>
      </c>
      <c r="C28" s="50" t="n">
        <f aca="false">'HFO CALC'!C28</f>
        <v>0.75</v>
      </c>
      <c r="D28" s="50" t="n">
        <f aca="false">'HFO CALC'!D28</f>
        <v>0</v>
      </c>
      <c r="E28" s="51" t="n">
        <f aca="false">'HFO CALC'!E28</f>
        <v>99.24</v>
      </c>
      <c r="F28" s="94" t="n">
        <v>0.86</v>
      </c>
      <c r="G28" s="100" t="n">
        <f aca="false">LOOKUP(F28,$A$64:$C$93,$D$64:$D$93)</f>
        <v>0.00082</v>
      </c>
      <c r="H28" s="96" t="n">
        <f aca="false">'HFO CALC'!H28</f>
        <v>20</v>
      </c>
      <c r="I28" s="97" t="n">
        <f aca="false">F28-G28*(H28-15)</f>
        <v>0.8559</v>
      </c>
      <c r="J28" s="163" t="n">
        <f aca="false">E28*I28</f>
        <v>84.939516</v>
      </c>
      <c r="K28" s="64" t="n">
        <f aca="false">($E28)/$B28</f>
        <v>1.64168734491315</v>
      </c>
    </row>
    <row r="29" s="9" customFormat="true" ht="19.5" hidden="false" customHeight="true" outlineLevel="0" collapsed="false">
      <c r="C29" s="85" t="s">
        <v>59</v>
      </c>
      <c r="D29" s="85"/>
      <c r="E29" s="103" t="n">
        <f aca="false">SUM(E17,E18,E26,E27,E28)</f>
        <v>237.84</v>
      </c>
      <c r="I29" s="104" t="s">
        <v>50</v>
      </c>
      <c r="J29" s="105" t="n">
        <f aca="false">SUM(J17,J18,J26,J27,J28)</f>
        <v>207.677472</v>
      </c>
      <c r="L29" s="106"/>
      <c r="M29" s="106"/>
      <c r="N29" s="106"/>
      <c r="O29" s="106"/>
      <c r="P29" s="106"/>
      <c r="Q29" s="106"/>
    </row>
    <row r="30" s="9" customFormat="true" ht="14.25" hidden="false" customHeight="true" outlineLevel="0" collapsed="false">
      <c r="L30" s="106"/>
      <c r="M30" s="106"/>
      <c r="N30" s="106"/>
      <c r="O30" s="106"/>
      <c r="P30" s="106"/>
      <c r="Q30" s="106"/>
    </row>
    <row r="31" s="9" customFormat="true" ht="9" hidden="false" customHeight="true" outlineLevel="0" collapsed="false">
      <c r="L31" s="106"/>
      <c r="M31" s="106"/>
      <c r="N31" s="106"/>
      <c r="O31" s="106"/>
      <c r="P31" s="106"/>
      <c r="Q31" s="106"/>
    </row>
    <row r="32" s="9" customFormat="true" ht="9" hidden="false" customHeight="true" outlineLevel="0" collapsed="false">
      <c r="A32" s="107"/>
      <c r="B32" s="81"/>
      <c r="F32" s="81"/>
      <c r="G32" s="108"/>
      <c r="H32" s="81"/>
    </row>
    <row r="33" s="9" customFormat="true" ht="9" hidden="false" customHeight="true" outlineLevel="0" collapsed="false">
      <c r="A33" s="81"/>
      <c r="B33" s="81"/>
      <c r="C33" s="109"/>
      <c r="D33" s="81"/>
      <c r="E33" s="110"/>
      <c r="F33" s="110"/>
      <c r="G33" s="110"/>
      <c r="H33" s="111"/>
      <c r="I33" s="112"/>
      <c r="J33" s="77"/>
    </row>
    <row r="34" s="9" customFormat="true" ht="9" hidden="false" customHeight="true" outlineLevel="0" collapsed="false">
      <c r="J34" s="77"/>
    </row>
    <row r="35" s="38" customFormat="true" ht="9" hidden="false" customHeight="true" outlineLevel="0" collapsed="false"/>
    <row r="36" customFormat="false" ht="9" hidden="false" customHeight="true" outlineLevel="0" collapsed="false"/>
    <row r="37" customFormat="false" ht="18" hidden="false" customHeight="true" outlineLevel="0" collapsed="false">
      <c r="Q37" s="116"/>
      <c r="R37" s="117"/>
      <c r="S37" s="118"/>
    </row>
    <row r="38" s="9" customFormat="true" ht="17.65" hidden="false" customHeight="true" outlineLevel="0" collapsed="false">
      <c r="Q38" s="121"/>
      <c r="R38" s="122"/>
      <c r="S38" s="122"/>
    </row>
    <row r="39" s="9" customFormat="true" ht="9.75" hidden="false" customHeight="true" outlineLevel="0" collapsed="false">
      <c r="Q39" s="124"/>
      <c r="R39" s="125"/>
      <c r="S39" s="125"/>
    </row>
    <row r="40" customFormat="false" ht="27" hidden="false" customHeight="true" outlineLevel="0" collapsed="false">
      <c r="Q40" s="116"/>
      <c r="R40" s="129"/>
      <c r="S40" s="129"/>
    </row>
    <row r="41" customFormat="false" ht="24.75" hidden="false" customHeight="true" outlineLevel="0" collapsed="false">
      <c r="Q41" s="116"/>
      <c r="R41" s="116"/>
      <c r="S41" s="135"/>
    </row>
    <row r="43" customFormat="false" ht="13.15" hidden="false" customHeight="true" outlineLevel="0" collapsed="false">
      <c r="A43" s="140" t="s">
        <v>65</v>
      </c>
      <c r="E43" s="138"/>
      <c r="F43" s="138"/>
      <c r="K43" s="141"/>
      <c r="L43" s="141"/>
    </row>
    <row r="44" customFormat="false" ht="12.95" hidden="false" customHeight="true" outlineLevel="0" collapsed="false">
      <c r="A44" s="140" t="s">
        <v>66</v>
      </c>
      <c r="E44" s="142"/>
      <c r="F44" s="142"/>
      <c r="K44" s="141"/>
      <c r="L44" s="141"/>
    </row>
    <row r="45" customFormat="false" ht="12.75" hidden="false" customHeight="false" outlineLevel="0" collapsed="false">
      <c r="A45" s="140"/>
      <c r="E45" s="142"/>
      <c r="F45" s="142"/>
      <c r="K45" s="141"/>
      <c r="L45" s="141"/>
    </row>
    <row r="46" customFormat="false" ht="12.75" hidden="false" customHeight="false" outlineLevel="0" collapsed="false">
      <c r="A46" s="140" t="s">
        <v>67</v>
      </c>
      <c r="E46" s="142"/>
      <c r="F46" s="142"/>
      <c r="K46" s="141"/>
      <c r="L46" s="141"/>
    </row>
    <row r="47" customFormat="false" ht="12.95" hidden="false" customHeight="true" outlineLevel="0" collapsed="false">
      <c r="A47" s="140" t="s">
        <v>68</v>
      </c>
      <c r="E47" s="142"/>
      <c r="F47" s="142"/>
      <c r="K47" s="141"/>
      <c r="L47" s="141"/>
    </row>
    <row r="48" customFormat="false" ht="12.75" hidden="false" customHeight="false" outlineLevel="0" collapsed="false">
      <c r="A48" s="140"/>
      <c r="E48" s="142"/>
      <c r="F48" s="142"/>
      <c r="K48" s="141"/>
      <c r="L48" s="141"/>
    </row>
    <row r="49" customFormat="false" ht="12.75" hidden="false" customHeight="false" outlineLevel="0" collapsed="false">
      <c r="A49" s="140" t="s">
        <v>69</v>
      </c>
      <c r="E49" s="142"/>
      <c r="F49" s="142"/>
      <c r="K49" s="141"/>
      <c r="L49" s="141"/>
    </row>
    <row r="50" customFormat="false" ht="12.95" hidden="false" customHeight="true" outlineLevel="0" collapsed="false">
      <c r="A50" s="140" t="s">
        <v>70</v>
      </c>
      <c r="E50" s="142"/>
      <c r="F50" s="142"/>
      <c r="K50" s="141"/>
      <c r="L50" s="141"/>
    </row>
    <row r="51" customFormat="false" ht="12.75" hidden="false" customHeight="false" outlineLevel="0" collapsed="false">
      <c r="A51" s="140"/>
      <c r="E51" s="142"/>
      <c r="F51" s="142"/>
      <c r="K51" s="141"/>
      <c r="L51" s="141"/>
    </row>
    <row r="52" customFormat="false" ht="12.95" hidden="false" customHeight="true" outlineLevel="0" collapsed="false">
      <c r="A52" s="140" t="s">
        <v>71</v>
      </c>
      <c r="E52" s="142"/>
      <c r="F52" s="142"/>
      <c r="K52" s="141"/>
      <c r="L52" s="141"/>
    </row>
    <row r="53" customFormat="false" ht="12.95" hidden="false" customHeight="true" outlineLevel="0" collapsed="false">
      <c r="A53" s="140" t="s">
        <v>72</v>
      </c>
      <c r="B53" s="141"/>
      <c r="C53" s="141"/>
      <c r="D53" s="141"/>
      <c r="E53" s="143"/>
      <c r="F53" s="143"/>
      <c r="G53" s="141"/>
      <c r="H53" s="141"/>
      <c r="I53" s="141"/>
      <c r="J53" s="144"/>
      <c r="K53" s="141"/>
      <c r="L53" s="141"/>
    </row>
    <row r="54" customFormat="false" ht="12.75" hidden="false" customHeight="false" outlineLevel="0" collapsed="false">
      <c r="A54" s="140" t="s">
        <v>73</v>
      </c>
      <c r="E54" s="143"/>
      <c r="F54" s="143"/>
      <c r="K54" s="141"/>
      <c r="L54" s="141"/>
    </row>
    <row r="55" customFormat="false" ht="12.95" hidden="false" customHeight="true" outlineLevel="0" collapsed="false">
      <c r="A55" s="140" t="s">
        <v>74</v>
      </c>
      <c r="E55" s="143"/>
      <c r="F55" s="143"/>
      <c r="K55" s="141"/>
      <c r="L55" s="141"/>
    </row>
    <row r="56" s="141" customFormat="true" ht="12.75" hidden="false" customHeight="false" outlineLevel="0" collapsed="false">
      <c r="A56" s="1"/>
      <c r="B56" s="1"/>
      <c r="C56" s="1"/>
      <c r="D56" s="1"/>
      <c r="E56" s="145"/>
      <c r="F56" s="145"/>
      <c r="G56" s="1"/>
      <c r="H56" s="1"/>
      <c r="I56" s="1"/>
      <c r="J56" s="2"/>
    </row>
    <row r="57" customFormat="false" ht="12.75" hidden="false" customHeight="false" outlineLevel="0" collapsed="false">
      <c r="E57" s="146"/>
      <c r="F57" s="143"/>
    </row>
    <row r="58" customFormat="false" ht="12.75" hidden="false" customHeight="false" outlineLevel="0" collapsed="false">
      <c r="E58" s="146"/>
      <c r="F58" s="138"/>
    </row>
    <row r="59" customFormat="false" ht="12.75" hidden="false" customHeight="false" outlineLevel="0" collapsed="false">
      <c r="E59" s="142"/>
      <c r="F59" s="142"/>
    </row>
    <row r="60" customFormat="false" ht="12.75" hidden="false" customHeight="false" outlineLevel="0" collapsed="false">
      <c r="A60" s="142"/>
      <c r="B60" s="142"/>
      <c r="C60" s="142"/>
      <c r="D60" s="142"/>
      <c r="E60" s="142"/>
      <c r="F60" s="142"/>
      <c r="G60" s="142"/>
      <c r="H60" s="142"/>
      <c r="I60" s="142"/>
    </row>
    <row r="61" customFormat="false" ht="12.75" hidden="false" customHeight="false" outlineLevel="0" collapsed="false">
      <c r="A61" s="142"/>
      <c r="B61" s="142"/>
      <c r="C61" s="142"/>
      <c r="D61" s="142"/>
      <c r="E61" s="142"/>
      <c r="F61" s="142"/>
      <c r="G61" s="142"/>
      <c r="H61" s="142"/>
      <c r="I61" s="142"/>
    </row>
    <row r="62" customFormat="false" ht="12.75" hidden="false" customHeight="false" outlineLevel="0" collapsed="false">
      <c r="A62" s="147" t="s">
        <v>75</v>
      </c>
      <c r="B62" s="147"/>
      <c r="C62" s="147"/>
      <c r="D62" s="148" t="s">
        <v>76</v>
      </c>
      <c r="E62" s="142"/>
      <c r="F62" s="142"/>
      <c r="G62" s="142"/>
      <c r="H62" s="142"/>
      <c r="I62" s="142"/>
    </row>
    <row r="63" customFormat="false" ht="12.75" hidden="false" customHeight="false" outlineLevel="0" collapsed="false">
      <c r="A63" s="149" t="s">
        <v>77</v>
      </c>
      <c r="B63" s="150"/>
      <c r="C63" s="150" t="s">
        <v>78</v>
      </c>
      <c r="D63" s="150" t="s">
        <v>79</v>
      </c>
      <c r="E63" s="142"/>
      <c r="F63" s="142"/>
      <c r="G63" s="142"/>
      <c r="H63" s="142"/>
      <c r="I63" s="142"/>
    </row>
    <row r="64" customFormat="false" ht="12.75" hidden="false" customHeight="false" outlineLevel="0" collapsed="false">
      <c r="A64" s="151" t="n">
        <v>0.7873</v>
      </c>
      <c r="B64" s="151"/>
      <c r="C64" s="151" t="n">
        <v>0.7902</v>
      </c>
      <c r="D64" s="152" t="n">
        <v>0.00096</v>
      </c>
      <c r="E64" s="142"/>
      <c r="F64" s="142"/>
      <c r="G64" s="142"/>
      <c r="H64" s="142"/>
      <c r="I64" s="142"/>
    </row>
    <row r="65" customFormat="false" ht="12.75" hidden="false" customHeight="false" outlineLevel="0" collapsed="false">
      <c r="A65" s="151" t="n">
        <v>0.7903</v>
      </c>
      <c r="B65" s="151"/>
      <c r="C65" s="151" t="n">
        <v>0.7942</v>
      </c>
      <c r="D65" s="152" t="n">
        <v>0.00095</v>
      </c>
      <c r="E65" s="142"/>
      <c r="F65" s="142"/>
      <c r="G65" s="142"/>
      <c r="H65" s="142"/>
      <c r="I65" s="142"/>
    </row>
    <row r="66" customFormat="false" ht="12.75" hidden="false" customHeight="false" outlineLevel="0" collapsed="false">
      <c r="A66" s="151" t="n">
        <v>0.7943</v>
      </c>
      <c r="B66" s="151"/>
      <c r="C66" s="151" t="n">
        <v>0.7987</v>
      </c>
      <c r="D66" s="152" t="n">
        <v>0.00094</v>
      </c>
      <c r="E66" s="142"/>
      <c r="F66" s="142"/>
      <c r="G66" s="142"/>
      <c r="H66" s="142"/>
      <c r="I66" s="142"/>
    </row>
    <row r="67" customFormat="false" ht="12.75" hidden="false" customHeight="false" outlineLevel="0" collapsed="false">
      <c r="A67" s="151" t="n">
        <v>0.7988</v>
      </c>
      <c r="B67" s="151"/>
      <c r="C67" s="151" t="n">
        <v>0.8027</v>
      </c>
      <c r="D67" s="152" t="n">
        <v>0.00093</v>
      </c>
      <c r="E67" s="142"/>
      <c r="F67" s="142"/>
      <c r="G67" s="142"/>
      <c r="H67" s="142"/>
      <c r="I67" s="142"/>
    </row>
    <row r="68" customFormat="false" ht="12.75" hidden="false" customHeight="false" outlineLevel="0" collapsed="false">
      <c r="A68" s="151" t="n">
        <v>0.8028</v>
      </c>
      <c r="B68" s="151"/>
      <c r="C68" s="151" t="n">
        <v>0.8072</v>
      </c>
      <c r="D68" s="152" t="n">
        <v>0.00092</v>
      </c>
      <c r="E68" s="142"/>
      <c r="F68" s="142"/>
      <c r="G68" s="142"/>
      <c r="H68" s="142"/>
      <c r="I68" s="142"/>
    </row>
    <row r="69" s="1" customFormat="true" ht="12.75" hidden="false" customHeight="false" outlineLevel="0" collapsed="false">
      <c r="A69" s="151" t="n">
        <v>0.8073</v>
      </c>
      <c r="B69" s="151"/>
      <c r="C69" s="151" t="n">
        <v>0.8117</v>
      </c>
      <c r="D69" s="152" t="n">
        <v>0.00091</v>
      </c>
      <c r="E69" s="142"/>
      <c r="F69" s="142"/>
      <c r="G69" s="142"/>
      <c r="H69" s="142"/>
      <c r="I69" s="142"/>
    </row>
    <row r="70" s="1" customFormat="true" ht="12.75" hidden="false" customHeight="false" outlineLevel="0" collapsed="false">
      <c r="A70" s="151" t="n">
        <v>0.8118</v>
      </c>
      <c r="B70" s="151"/>
      <c r="C70" s="151" t="n">
        <v>0.8162</v>
      </c>
      <c r="D70" s="152" t="n">
        <v>0.0009</v>
      </c>
      <c r="E70" s="142"/>
      <c r="F70" s="142"/>
      <c r="G70" s="142"/>
      <c r="H70" s="142"/>
      <c r="I70" s="142"/>
    </row>
    <row r="71" s="1" customFormat="true" ht="12.75" hidden="false" customHeight="false" outlineLevel="0" collapsed="false">
      <c r="A71" s="151" t="n">
        <v>0.8163</v>
      </c>
      <c r="B71" s="151"/>
      <c r="C71" s="151" t="n">
        <v>0.8207</v>
      </c>
      <c r="D71" s="152" t="n">
        <v>0.00089</v>
      </c>
      <c r="E71" s="142"/>
      <c r="F71" s="142"/>
      <c r="G71" s="142"/>
      <c r="H71" s="142"/>
      <c r="I71" s="142"/>
    </row>
    <row r="72" s="1" customFormat="true" ht="12.75" hidden="false" customHeight="false" outlineLevel="0" collapsed="false">
      <c r="A72" s="151" t="n">
        <v>0.8208</v>
      </c>
      <c r="B72" s="151"/>
      <c r="C72" s="151" t="n">
        <v>0.8252</v>
      </c>
      <c r="D72" s="152" t="n">
        <v>0.00088</v>
      </c>
      <c r="E72" s="142"/>
      <c r="F72" s="142"/>
      <c r="G72" s="142"/>
      <c r="H72" s="142"/>
      <c r="I72" s="142"/>
    </row>
    <row r="73" s="1" customFormat="true" ht="12.75" hidden="false" customHeight="false" outlineLevel="0" collapsed="false">
      <c r="A73" s="151" t="n">
        <v>0.8253</v>
      </c>
      <c r="B73" s="151"/>
      <c r="C73" s="151" t="n">
        <v>0.8302</v>
      </c>
      <c r="D73" s="152" t="n">
        <v>0.00087</v>
      </c>
      <c r="E73" s="142"/>
      <c r="F73" s="142"/>
      <c r="G73" s="142"/>
      <c r="H73" s="142"/>
      <c r="I73" s="142"/>
    </row>
    <row r="74" s="1" customFormat="true" ht="12.75" hidden="false" customHeight="false" outlineLevel="0" collapsed="false">
      <c r="A74" s="151" t="n">
        <v>0.8303</v>
      </c>
      <c r="B74" s="151"/>
      <c r="C74" s="151" t="n">
        <v>0.8347</v>
      </c>
      <c r="D74" s="152" t="n">
        <v>0.00086</v>
      </c>
      <c r="E74" s="142"/>
      <c r="F74" s="142"/>
      <c r="G74" s="142"/>
      <c r="H74" s="142"/>
      <c r="I74" s="142"/>
    </row>
    <row r="75" s="1" customFormat="true" ht="12.75" hidden="false" customHeight="false" outlineLevel="0" collapsed="false">
      <c r="A75" s="151" t="n">
        <v>0.8348</v>
      </c>
      <c r="B75" s="151"/>
      <c r="C75" s="151" t="n">
        <v>0.8407</v>
      </c>
      <c r="D75" s="152" t="n">
        <v>0.00085</v>
      </c>
      <c r="E75" s="142"/>
      <c r="F75" s="142"/>
      <c r="G75" s="142"/>
      <c r="H75" s="142"/>
      <c r="I75" s="142"/>
    </row>
    <row r="76" s="1" customFormat="true" ht="12.75" hidden="false" customHeight="false" outlineLevel="0" collapsed="false">
      <c r="A76" s="151" t="n">
        <v>0.8408</v>
      </c>
      <c r="B76" s="151"/>
      <c r="C76" s="151" t="n">
        <v>0.8482</v>
      </c>
      <c r="D76" s="152" t="n">
        <v>0.00084</v>
      </c>
      <c r="E76" s="142"/>
      <c r="F76" s="142"/>
      <c r="G76" s="142"/>
      <c r="H76" s="142"/>
      <c r="I76" s="142"/>
    </row>
    <row r="77" s="1" customFormat="true" ht="12.75" hidden="false" customHeight="false" outlineLevel="0" collapsed="false">
      <c r="A77" s="151" t="n">
        <v>0.8483</v>
      </c>
      <c r="B77" s="151"/>
      <c r="C77" s="151" t="n">
        <v>0.8562</v>
      </c>
      <c r="D77" s="152" t="n">
        <v>0.00083</v>
      </c>
      <c r="E77" s="142"/>
      <c r="F77" s="142"/>
      <c r="G77" s="142"/>
      <c r="H77" s="142"/>
      <c r="I77" s="142"/>
    </row>
    <row r="78" s="1" customFormat="true" ht="12.75" hidden="false" customHeight="false" outlineLevel="0" collapsed="false">
      <c r="A78" s="151" t="n">
        <v>0.8563</v>
      </c>
      <c r="B78" s="151"/>
      <c r="C78" s="151" t="n">
        <v>0.8642</v>
      </c>
      <c r="D78" s="152" t="n">
        <v>0.00082</v>
      </c>
      <c r="E78" s="142"/>
      <c r="F78" s="142"/>
      <c r="G78" s="142"/>
      <c r="H78" s="142"/>
      <c r="I78" s="142"/>
    </row>
    <row r="79" s="1" customFormat="true" ht="12.75" hidden="false" customHeight="false" outlineLevel="0" collapsed="false">
      <c r="A79" s="151" t="n">
        <v>0.8643</v>
      </c>
      <c r="B79" s="151"/>
      <c r="C79" s="151" t="n">
        <v>0.8722</v>
      </c>
      <c r="D79" s="152" t="n">
        <v>0.00081</v>
      </c>
      <c r="E79" s="142"/>
      <c r="F79" s="142"/>
      <c r="G79" s="142"/>
      <c r="H79" s="142"/>
      <c r="I79" s="142"/>
    </row>
    <row r="80" s="1" customFormat="true" ht="12.75" hidden="false" customHeight="false" outlineLevel="0" collapsed="false">
      <c r="A80" s="151" t="n">
        <v>0.8723</v>
      </c>
      <c r="B80" s="151"/>
      <c r="C80" s="151" t="n">
        <v>0.8807</v>
      </c>
      <c r="D80" s="152" t="n">
        <v>0.0008</v>
      </c>
      <c r="E80" s="142"/>
      <c r="F80" s="142"/>
      <c r="G80" s="142"/>
      <c r="H80" s="142"/>
      <c r="I80" s="142"/>
    </row>
    <row r="81" s="1" customFormat="true" ht="12.75" hidden="false" customHeight="false" outlineLevel="0" collapsed="false">
      <c r="A81" s="151" t="n">
        <v>0.8808</v>
      </c>
      <c r="B81" s="151"/>
      <c r="C81" s="151" t="n">
        <v>0.8892</v>
      </c>
      <c r="D81" s="152" t="n">
        <v>0.00079</v>
      </c>
      <c r="E81" s="142"/>
      <c r="F81" s="142"/>
      <c r="G81" s="142"/>
      <c r="H81" s="142"/>
      <c r="I81" s="142"/>
    </row>
    <row r="82" s="1" customFormat="true" ht="12.75" hidden="false" customHeight="false" outlineLevel="0" collapsed="false">
      <c r="A82" s="151" t="n">
        <v>0.8893</v>
      </c>
      <c r="B82" s="151"/>
      <c r="C82" s="151" t="n">
        <v>0.8982</v>
      </c>
      <c r="D82" s="152" t="n">
        <v>0.00078</v>
      </c>
      <c r="E82" s="142"/>
      <c r="F82" s="142"/>
      <c r="G82" s="142"/>
      <c r="H82" s="142"/>
      <c r="I82" s="142"/>
    </row>
    <row r="83" s="1" customFormat="true" ht="12.75" hidden="false" customHeight="false" outlineLevel="0" collapsed="false">
      <c r="A83" s="151" t="n">
        <v>0.8983</v>
      </c>
      <c r="B83" s="151"/>
      <c r="C83" s="151" t="n">
        <v>0.9072</v>
      </c>
      <c r="D83" s="152" t="n">
        <v>0.00077</v>
      </c>
      <c r="E83" s="142"/>
      <c r="F83" s="142"/>
      <c r="G83" s="142"/>
      <c r="H83" s="142"/>
      <c r="I83" s="142"/>
    </row>
    <row r="84" s="1" customFormat="true" ht="12.75" hidden="false" customHeight="false" outlineLevel="0" collapsed="false">
      <c r="A84" s="151" t="n">
        <v>0.9073</v>
      </c>
      <c r="B84" s="151"/>
      <c r="C84" s="151" t="n">
        <v>0.9162</v>
      </c>
      <c r="D84" s="152" t="n">
        <v>0.00076</v>
      </c>
      <c r="E84" s="142"/>
      <c r="F84" s="142"/>
      <c r="G84" s="142"/>
      <c r="H84" s="142"/>
      <c r="I84" s="142"/>
    </row>
    <row r="85" s="1" customFormat="true" ht="12.75" hidden="false" customHeight="false" outlineLevel="0" collapsed="false">
      <c r="A85" s="151" t="n">
        <v>0.9163</v>
      </c>
      <c r="B85" s="151"/>
      <c r="C85" s="151" t="n">
        <v>0.9257</v>
      </c>
      <c r="D85" s="152" t="n">
        <v>0.00075</v>
      </c>
      <c r="E85" s="142"/>
      <c r="F85" s="142"/>
      <c r="G85" s="142"/>
      <c r="H85" s="142"/>
      <c r="I85" s="142"/>
    </row>
    <row r="86" s="1" customFormat="true" ht="12.75" hidden="false" customHeight="false" outlineLevel="0" collapsed="false">
      <c r="A86" s="151" t="n">
        <v>0.9258</v>
      </c>
      <c r="B86" s="151"/>
      <c r="C86" s="151" t="n">
        <v>0.9352</v>
      </c>
      <c r="D86" s="152" t="n">
        <v>0.00074</v>
      </c>
      <c r="E86" s="142"/>
      <c r="F86" s="142"/>
      <c r="G86" s="142"/>
      <c r="H86" s="142"/>
      <c r="I86" s="142"/>
    </row>
    <row r="87" s="1" customFormat="true" ht="12.75" hidden="false" customHeight="false" outlineLevel="0" collapsed="false">
      <c r="A87" s="151" t="n">
        <v>0.9353</v>
      </c>
      <c r="B87" s="151"/>
      <c r="C87" s="151" t="n">
        <v>0.9452</v>
      </c>
      <c r="D87" s="152" t="n">
        <v>0.00073</v>
      </c>
      <c r="E87" s="142"/>
      <c r="F87" s="142"/>
      <c r="G87" s="142"/>
      <c r="H87" s="142"/>
      <c r="I87" s="142"/>
    </row>
    <row r="88" s="1" customFormat="true" ht="12.75" hidden="false" customHeight="false" outlineLevel="0" collapsed="false">
      <c r="A88" s="151" t="n">
        <v>0.9453</v>
      </c>
      <c r="B88" s="151"/>
      <c r="C88" s="151" t="n">
        <v>0.9557</v>
      </c>
      <c r="D88" s="152" t="n">
        <v>0.00072</v>
      </c>
      <c r="E88" s="142"/>
      <c r="F88" s="142"/>
      <c r="G88" s="142"/>
      <c r="H88" s="142"/>
      <c r="I88" s="142"/>
    </row>
    <row r="89" s="1" customFormat="true" ht="12.75" hidden="false" customHeight="false" outlineLevel="0" collapsed="false">
      <c r="A89" s="151" t="n">
        <v>0.9558</v>
      </c>
      <c r="B89" s="151"/>
      <c r="C89" s="151" t="n">
        <v>0.9662</v>
      </c>
      <c r="D89" s="152" t="n">
        <v>0.00071</v>
      </c>
      <c r="E89" s="142"/>
      <c r="F89" s="142"/>
      <c r="G89" s="142"/>
      <c r="H89" s="142"/>
      <c r="I89" s="142"/>
    </row>
    <row r="90" s="1" customFormat="true" ht="12.75" hidden="false" customHeight="false" outlineLevel="0" collapsed="false">
      <c r="A90" s="151" t="n">
        <v>0.9663</v>
      </c>
      <c r="B90" s="151"/>
      <c r="C90" s="151" t="n">
        <v>0.9767</v>
      </c>
      <c r="D90" s="152" t="n">
        <v>0.0007</v>
      </c>
      <c r="E90" s="142"/>
      <c r="F90" s="142"/>
      <c r="G90" s="142"/>
      <c r="H90" s="142"/>
      <c r="I90" s="142"/>
    </row>
    <row r="91" s="1" customFormat="true" ht="12.75" hidden="false" customHeight="false" outlineLevel="0" collapsed="false">
      <c r="A91" s="151" t="n">
        <v>0.9768</v>
      </c>
      <c r="B91" s="151"/>
      <c r="C91" s="151" t="n">
        <v>0.9877</v>
      </c>
      <c r="D91" s="152" t="n">
        <v>0.00069</v>
      </c>
      <c r="E91" s="142"/>
      <c r="F91" s="142"/>
      <c r="G91" s="142"/>
      <c r="H91" s="142"/>
      <c r="I91" s="142"/>
    </row>
    <row r="92" s="1" customFormat="true" ht="12.75" hidden="false" customHeight="false" outlineLevel="0" collapsed="false">
      <c r="A92" s="153" t="n">
        <v>0.9878</v>
      </c>
      <c r="B92" s="153"/>
      <c r="C92" s="153" t="n">
        <v>0.9992</v>
      </c>
      <c r="D92" s="154" t="n">
        <v>0.00068</v>
      </c>
      <c r="E92" s="142"/>
      <c r="F92" s="142"/>
      <c r="G92" s="142"/>
      <c r="H92" s="142"/>
      <c r="I92" s="142"/>
    </row>
    <row r="93" s="1" customFormat="true" ht="12.75" hidden="false" customHeight="false" outlineLevel="0" collapsed="false">
      <c r="A93" s="151" t="n">
        <v>0.9993</v>
      </c>
      <c r="B93" s="151"/>
      <c r="C93" s="151" t="n">
        <v>1</v>
      </c>
      <c r="D93" s="152" t="n">
        <v>0.00067</v>
      </c>
      <c r="E93" s="142"/>
      <c r="F93" s="142"/>
      <c r="G93" s="142"/>
      <c r="H93" s="142"/>
      <c r="I93" s="142"/>
    </row>
    <row r="94" s="1" customFormat="true" ht="12.75" hidden="false" customHeight="false" outlineLevel="0" collapsed="false">
      <c r="A94" s="142"/>
      <c r="B94" s="142"/>
      <c r="C94" s="142"/>
      <c r="D94" s="142"/>
      <c r="E94" s="142"/>
      <c r="F94" s="142"/>
      <c r="G94" s="142"/>
      <c r="H94" s="142"/>
      <c r="I94" s="142"/>
    </row>
    <row r="199" s="1" customFormat="true" ht="12.75" hidden="false" customHeight="false" outlineLevel="0" collapsed="false"/>
    <row r="200" s="1" customFormat="true" ht="12.75" hidden="false" customHeight="false" outlineLevel="0" collapsed="false"/>
    <row r="201" s="1" customFormat="true" ht="12.75" hidden="false" customHeight="false" outlineLevel="0" collapsed="false">
      <c r="A201" s="23"/>
      <c r="B201" s="23"/>
      <c r="C201" s="23"/>
    </row>
    <row r="202" s="1" customFormat="true" ht="12.75" hidden="false" customHeight="false" outlineLevel="0" collapsed="false">
      <c r="A202" s="38"/>
      <c r="B202" s="38"/>
    </row>
    <row r="203" s="1" customFormat="true" ht="14.25" hidden="false" customHeight="false" outlineLevel="0" collapsed="false">
      <c r="A203" s="155"/>
      <c r="B203" s="155"/>
    </row>
    <row r="204" s="1" customFormat="true" ht="12.75" hidden="false" customHeight="false" outlineLevel="0" collapsed="false">
      <c r="A204" s="38"/>
      <c r="B204" s="38"/>
    </row>
    <row r="205" s="1" customFormat="true" ht="12.75" hidden="false" customHeight="false" outlineLevel="0" collapsed="false">
      <c r="A205" s="38"/>
      <c r="B205" s="38"/>
    </row>
    <row r="206" s="1" customFormat="true" ht="12.75" hidden="false" customHeight="false" outlineLevel="0" collapsed="false">
      <c r="A206" s="38"/>
      <c r="B206" s="38"/>
    </row>
    <row r="207" s="1" customFormat="true" ht="12.75" hidden="false" customHeight="false" outlineLevel="0" collapsed="false">
      <c r="A207" s="156"/>
      <c r="B207" s="156"/>
    </row>
    <row r="208" s="1" customFormat="true" ht="12.75" hidden="false" customHeight="false" outlineLevel="0" collapsed="false">
      <c r="A208" s="156"/>
      <c r="B208" s="156"/>
    </row>
    <row r="209" s="1" customFormat="true" ht="12.75" hidden="false" customHeight="false" outlineLevel="0" collapsed="false">
      <c r="A209" s="156"/>
      <c r="B209" s="156"/>
    </row>
    <row r="210" s="1" customFormat="true" ht="12.75" hidden="false" customHeight="false" outlineLevel="0" collapsed="false">
      <c r="A210" s="156"/>
      <c r="B210" s="156"/>
    </row>
    <row r="211" s="1" customFormat="true" ht="12.75" hidden="false" customHeight="false" outlineLevel="0" collapsed="false">
      <c r="A211" s="156"/>
      <c r="B211" s="156"/>
    </row>
    <row r="212" s="1" customFormat="true" ht="12.75" hidden="false" customHeight="false" outlineLevel="0" collapsed="false">
      <c r="A212" s="156"/>
      <c r="B212" s="156"/>
    </row>
    <row r="213" s="1" customFormat="true" ht="12.75" hidden="false" customHeight="false" outlineLevel="0" collapsed="false">
      <c r="A213" s="156"/>
      <c r="B213" s="156"/>
    </row>
    <row r="214" s="1" customFormat="true" ht="12.75" hidden="false" customHeight="false" outlineLevel="0" collapsed="false">
      <c r="A214" s="156"/>
      <c r="B214" s="156"/>
    </row>
    <row r="215" s="1" customFormat="true" ht="12.75" hidden="false" customHeight="false" outlineLevel="0" collapsed="false">
      <c r="A215" s="156"/>
      <c r="B215" s="156"/>
    </row>
    <row r="216" s="1" customFormat="true" ht="12.75" hidden="false" customHeight="false" outlineLevel="0" collapsed="false">
      <c r="A216" s="156"/>
      <c r="B216" s="156"/>
    </row>
    <row r="217" s="1" customFormat="true" ht="12.75" hidden="false" customHeight="false" outlineLevel="0" collapsed="false">
      <c r="A217" s="156" t="s">
        <v>80</v>
      </c>
      <c r="B217" s="156"/>
    </row>
    <row r="220" customFormat="false" ht="14.25" hidden="false" customHeight="false" outlineLevel="0" collapsed="false"/>
    <row r="221" customFormat="false" ht="14.25" hidden="false" customHeight="false" outlineLevel="0" collapsed="false"/>
    <row r="222" customFormat="false" ht="14.25" hidden="false" customHeight="false" outlineLevel="0" collapsed="false"/>
    <row r="223" customFormat="false" ht="14.25" hidden="false" customHeight="false" outlineLevel="0" collapsed="false"/>
  </sheetData>
  <mergeCells count="6">
    <mergeCell ref="A1:C1"/>
    <mergeCell ref="C6:C7"/>
    <mergeCell ref="D6:D7"/>
    <mergeCell ref="C23:D23"/>
    <mergeCell ref="C29:D29"/>
    <mergeCell ref="A62:C62"/>
  </mergeCells>
  <printOptions headings="false" gridLines="false" gridLinesSet="true" horizontalCentered="false" verticalCentered="false"/>
  <pageMargins left="0.905555555555556" right="0.196527777777778" top="0.747916666666667" bottom="0.23611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0B0F0"/>
    <pageSetUpPr fitToPage="false"/>
  </sheetPr>
  <dimension ref="A1:BG872"/>
  <sheetViews>
    <sheetView showFormulas="false" showGridLines="true" showRowColHeaders="true" showZeros="true" rightToLeft="false" tabSelected="false" showOutlineSymbols="true" defaultGridColor="true" view="normal" topLeftCell="U457" colorId="64" zoomScale="100" zoomScaleNormal="100" zoomScalePageLayoutView="100" workbookViewId="0">
      <selection pane="topLeft" activeCell="Y3" activeCellId="0" sqref="Y3"/>
    </sheetView>
  </sheetViews>
  <sheetFormatPr defaultColWidth="8.875" defaultRowHeight="11.25" zeroHeight="false" outlineLevelRow="0" outlineLevelCol="0"/>
  <cols>
    <col collapsed="false" customWidth="true" hidden="false" outlineLevel="0" max="1" min="1" style="164" width="15.15"/>
    <col collapsed="false" customWidth="true" hidden="false" outlineLevel="0" max="2" min="2" style="164" width="13.29"/>
    <col collapsed="false" customWidth="true" hidden="false" outlineLevel="0" max="9" min="3" style="164" width="10.58"/>
    <col collapsed="false" customWidth="true" hidden="false" outlineLevel="0" max="10" min="10" style="164" width="6.01"/>
    <col collapsed="false" customWidth="true" hidden="false" outlineLevel="0" max="11" min="11" style="165" width="19.14"/>
    <col collapsed="false" customWidth="true" hidden="false" outlineLevel="0" max="12" min="12" style="165" width="14.69"/>
    <col collapsed="false" customWidth="true" hidden="false" outlineLevel="0" max="13" min="13" style="165" width="13.7"/>
    <col collapsed="false" customWidth="true" hidden="false" outlineLevel="0" max="15" min="14" style="165" width="8.29"/>
    <col collapsed="false" customWidth="true" hidden="false" outlineLevel="0" max="16" min="16" style="164" width="9.29"/>
    <col collapsed="false" customWidth="true" hidden="false" outlineLevel="0" max="17" min="17" style="164" width="10.12"/>
    <col collapsed="false" customWidth="true" hidden="false" outlineLevel="0" max="18" min="18" style="164" width="15.42"/>
    <col collapsed="false" customWidth="true" hidden="false" outlineLevel="0" max="19" min="19" style="164" width="12.71"/>
    <col collapsed="false" customWidth="true" hidden="false" outlineLevel="0" max="20" min="20" style="164" width="14.69"/>
    <col collapsed="false" customWidth="true" hidden="false" outlineLevel="0" max="21" min="21" style="164" width="15.29"/>
    <col collapsed="false" customWidth="true" hidden="false" outlineLevel="0" max="22" min="22" style="164" width="12.86"/>
    <col collapsed="false" customWidth="true" hidden="true" outlineLevel="0" max="23" min="23" style="164" width="5.57"/>
    <col collapsed="false" customWidth="true" hidden="false" outlineLevel="0" max="24" min="24" style="164" width="1.12"/>
    <col collapsed="false" customWidth="true" hidden="false" outlineLevel="0" max="25" min="25" style="164" width="5.43"/>
    <col collapsed="false" customWidth="true" hidden="false" outlineLevel="0" max="59" min="26" style="164" width="8.14"/>
    <col collapsed="false" customWidth="false" hidden="false" outlineLevel="0" max="1024" min="60" style="164" width="8.86"/>
  </cols>
  <sheetData>
    <row r="1" customFormat="false" ht="47.65" hidden="false" customHeight="true" outlineLevel="0" collapsed="false">
      <c r="C1" s="166" t="str">
        <f aca="false">'HFO CALC'!$A$44</f>
        <v>Calculating data for each centimeter,make and calculate interpolation for trim and heel. Prepare data for Table 2</v>
      </c>
      <c r="D1" s="166"/>
      <c r="E1" s="166"/>
      <c r="F1" s="166"/>
      <c r="G1" s="166"/>
      <c r="H1" s="166"/>
      <c r="K1" s="167" t="str">
        <f aca="false">'HFO CALC'!$A$46</f>
        <v>Table 2</v>
      </c>
      <c r="L1" s="167"/>
      <c r="M1" s="167"/>
      <c r="N1" s="168" t="n">
        <f aca="false">ROUND(O8+(0.001*L5)+N4,3)</f>
        <v>1.35</v>
      </c>
      <c r="O1" s="169" t="n">
        <f aca="false">LOOKUP($N$1,'4P HFO'!$N$12:$N$22,'4P HFO'!$P$12:$P$22)</f>
        <v>342.27</v>
      </c>
      <c r="Z1" s="170" t="s">
        <v>87</v>
      </c>
      <c r="AA1" s="171" t="s">
        <v>88</v>
      </c>
      <c r="AB1" s="171" t="s">
        <v>89</v>
      </c>
      <c r="AC1" s="172" t="s">
        <v>90</v>
      </c>
      <c r="AE1" s="173" t="s">
        <v>71</v>
      </c>
      <c r="AF1" s="174" t="s">
        <v>72</v>
      </c>
      <c r="AG1" s="175" t="s">
        <v>73</v>
      </c>
      <c r="AH1" s="174" t="s">
        <v>74</v>
      </c>
      <c r="AJ1" s="173" t="s">
        <v>71</v>
      </c>
      <c r="AK1" s="174" t="s">
        <v>72</v>
      </c>
      <c r="AL1" s="175" t="s">
        <v>73</v>
      </c>
      <c r="AM1" s="174" t="s">
        <v>74</v>
      </c>
      <c r="AO1" s="173" t="s">
        <v>71</v>
      </c>
      <c r="AP1" s="174" t="s">
        <v>72</v>
      </c>
      <c r="AQ1" s="175" t="s">
        <v>73</v>
      </c>
      <c r="AR1" s="174" t="s">
        <v>74</v>
      </c>
      <c r="AT1" s="173" t="s">
        <v>71</v>
      </c>
      <c r="AU1" s="174" t="s">
        <v>72</v>
      </c>
      <c r="AV1" s="175" t="s">
        <v>73</v>
      </c>
      <c r="AW1" s="174" t="s">
        <v>74</v>
      </c>
      <c r="AY1" s="170" t="s">
        <v>22</v>
      </c>
      <c r="AZ1" s="171" t="s">
        <v>91</v>
      </c>
      <c r="BA1" s="171" t="s">
        <v>92</v>
      </c>
      <c r="BB1" s="172" t="s">
        <v>93</v>
      </c>
      <c r="BD1" s="170" t="s">
        <v>22</v>
      </c>
      <c r="BE1" s="171" t="s">
        <v>91</v>
      </c>
      <c r="BF1" s="171" t="s">
        <v>92</v>
      </c>
      <c r="BG1" s="172" t="s">
        <v>93</v>
      </c>
    </row>
    <row r="2" customFormat="false" ht="43.9" hidden="false" customHeight="true" outlineLevel="0" collapsed="false">
      <c r="D2" s="176" t="s">
        <v>94</v>
      </c>
      <c r="E2" s="176"/>
      <c r="F2" s="176"/>
      <c r="G2" s="176"/>
      <c r="H2" s="165"/>
      <c r="I2" s="165"/>
      <c r="J2" s="165"/>
      <c r="K2" s="177" t="str">
        <f aca="false">'HFO CALC'!$A$47</f>
        <v>Take values from table 1, and calculate values for trim on main page, based on sounding value imputed in main table cell for corrasponding day</v>
      </c>
      <c r="L2" s="177"/>
      <c r="M2" s="177"/>
      <c r="P2" s="165"/>
      <c r="Q2" s="178" t="str">
        <f aca="false">'HFO CALC'!$A$49</f>
        <v>Table 3</v>
      </c>
      <c r="R2" s="178"/>
      <c r="S2" s="178"/>
      <c r="T2" s="178"/>
      <c r="U2" s="178"/>
      <c r="V2" s="178"/>
      <c r="Z2" s="179" t="s">
        <v>95</v>
      </c>
      <c r="AA2" s="180" t="n">
        <f aca="false">IF(MOD(ROW(),2),"",INDEX($Z$3:$Z$600,ROW()/2))</f>
        <v>0.97</v>
      </c>
      <c r="AB2" s="181" t="n">
        <v>0</v>
      </c>
      <c r="AC2" s="182" t="n">
        <f aca="false">VALUE($Z3)</f>
        <v>0.97</v>
      </c>
      <c r="AE2" s="183" t="s">
        <v>96</v>
      </c>
      <c r="AJ2" s="183" t="s">
        <v>97</v>
      </c>
      <c r="AO2" s="183" t="s">
        <v>98</v>
      </c>
      <c r="AT2" s="183" t="s">
        <v>99</v>
      </c>
      <c r="AY2" s="179" t="s">
        <v>100</v>
      </c>
      <c r="AZ2" s="180" t="n">
        <f aca="false">IF(MOD(ROW(),2),"",INDEX(AY$3:AY$600,ROW()/2))</f>
        <v>-40</v>
      </c>
      <c r="BA2" s="181" t="n">
        <v>0</v>
      </c>
      <c r="BB2" s="182" t="n">
        <f aca="false">VALUE(AZ2)</f>
        <v>-40</v>
      </c>
      <c r="BD2" s="179" t="s">
        <v>101</v>
      </c>
      <c r="BE2" s="180" t="n">
        <f aca="false">IF(MOD(ROW(),2),"",INDEX(BD$3:BD$600,ROW()/2))</f>
        <v>11</v>
      </c>
      <c r="BF2" s="181" t="n">
        <v>0</v>
      </c>
      <c r="BG2" s="182" t="n">
        <f aca="false">VALUE($BD3)</f>
        <v>11</v>
      </c>
    </row>
    <row r="3" customFormat="false" ht="21.4" hidden="false" customHeight="true" outlineLevel="0" collapsed="false">
      <c r="D3" s="176"/>
      <c r="E3" s="176"/>
      <c r="F3" s="176"/>
      <c r="G3" s="176"/>
      <c r="H3" s="165"/>
      <c r="I3" s="165"/>
      <c r="J3" s="165"/>
      <c r="K3" s="184" t="s">
        <v>102</v>
      </c>
      <c r="L3" s="185" t="n">
        <f aca="false">ROUND(IF($O$8=0,LOOKUP('HFO CALC'!$D$8,'4P HFO'!$Q$11:$Q$211,'4P HFO'!$S$11:$S$211),LOOKUP('HFO CALC'!$D$8,'4P HFO'!$Q$11:$Q$211,'4P HFO'!$R$11:$R$211)),2)</f>
        <v>0</v>
      </c>
      <c r="M3" s="186" t="n">
        <f aca="false">L3*0.1</f>
        <v>0</v>
      </c>
      <c r="N3" s="187" t="n">
        <f aca="false">ROUND($O$8+(0.1*L3),3)</f>
        <v>1.35</v>
      </c>
      <c r="O3" s="188" t="n">
        <f aca="false">IF(T12=T22,(SUMIF('4P HFO'!$T$12:$T$22,$N$3,'4P HFO'!$V$12:$V$22))/2,SUMIF('4P HFO'!$T$12:$T$22,$N$3,'4P HFO'!$V$12:$V$22))</f>
        <v>80.81</v>
      </c>
      <c r="P3" s="165" t="s">
        <v>103</v>
      </c>
      <c r="Q3" s="189" t="str">
        <f aca="false">'HFO CALC'!$A$50</f>
        <v>Take values from Table 2 and calculate trim for each degree (step 0.01 degree) for correasponding sounding value in Table 2.</v>
      </c>
      <c r="R3" s="189"/>
      <c r="S3" s="189"/>
      <c r="T3" s="189"/>
      <c r="U3" s="189"/>
      <c r="V3" s="189"/>
      <c r="Y3" s="164" t="n">
        <v>0</v>
      </c>
      <c r="Z3" s="190" t="n">
        <v>0.97</v>
      </c>
      <c r="AA3" s="180" t="str">
        <f aca="false">IF(MOD(ROW(),2),"",INDEX($Z$3:$Z$600,ROW()/2))</f>
        <v/>
      </c>
      <c r="AB3" s="181" t="n">
        <v>0.01</v>
      </c>
      <c r="AC3" s="182" t="n">
        <f aca="false">VALUE($Z4)</f>
        <v>1.46</v>
      </c>
      <c r="AD3" s="164" t="n">
        <v>0</v>
      </c>
      <c r="AE3" s="191" t="n">
        <v>-0.001</v>
      </c>
      <c r="AI3" s="164" t="n">
        <v>0</v>
      </c>
      <c r="AJ3" s="191" t="n">
        <v>-0.001</v>
      </c>
      <c r="AN3" s="164" t="n">
        <v>0</v>
      </c>
      <c r="AO3" s="191" t="n">
        <v>0.041</v>
      </c>
      <c r="AS3" s="164" t="n">
        <v>0</v>
      </c>
      <c r="AT3" s="191" t="n">
        <v>0.081</v>
      </c>
      <c r="AX3" s="164" t="n">
        <v>0</v>
      </c>
      <c r="AY3" s="190" t="n">
        <v>-40</v>
      </c>
      <c r="AZ3" s="180" t="str">
        <f aca="false">IF(MOD(ROW(),2),"",INDEX(AY$3:AY$600,ROW()/2))</f>
        <v/>
      </c>
      <c r="BA3" s="181" t="n">
        <v>0.01</v>
      </c>
      <c r="BB3" s="182" t="e">
        <f aca="false">VALUE(AZ3)</f>
        <v>#VALUE!</v>
      </c>
      <c r="BC3" s="164" t="n">
        <v>0</v>
      </c>
      <c r="BD3" s="190" t="n">
        <v>11</v>
      </c>
      <c r="BE3" s="180" t="str">
        <f aca="false">IF(MOD(ROW(),2),"",INDEX(BD$3:BD$600,ROW()/2))</f>
        <v/>
      </c>
      <c r="BF3" s="181" t="n">
        <v>0.01</v>
      </c>
      <c r="BG3" s="182" t="n">
        <f aca="false">VALUE($BD4)</f>
        <v>11</v>
      </c>
    </row>
    <row r="4" customFormat="false" ht="21.4" hidden="false" customHeight="true" outlineLevel="0" collapsed="false">
      <c r="D4" s="176"/>
      <c r="E4" s="176"/>
      <c r="F4" s="176"/>
      <c r="G4" s="176"/>
      <c r="H4" s="165"/>
      <c r="I4" s="165"/>
      <c r="J4" s="165"/>
      <c r="N4" s="187" t="n">
        <f aca="false">ROUND($P$8+(0.1*L3),3)</f>
        <v>0</v>
      </c>
      <c r="O4" s="188" t="n">
        <f aca="false">IF(N12=N22,(SUMIF('4P HFO'!$N$12:$N$22,$N$4,'4P HFO'!$P$12:$P$22))/2,SUMIF('4P HFO'!$N$12:$N$22,$N$4,'4P HFO'!$P$12:$P$22))</f>
        <v>0</v>
      </c>
      <c r="P4" s="165" t="s">
        <v>104</v>
      </c>
      <c r="Q4" s="189"/>
      <c r="R4" s="189"/>
      <c r="S4" s="189"/>
      <c r="T4" s="189"/>
      <c r="U4" s="189"/>
      <c r="V4" s="189"/>
      <c r="Y4" s="164" t="n">
        <v>1</v>
      </c>
      <c r="Z4" s="190" t="n">
        <v>1.46</v>
      </c>
      <c r="AA4" s="180" t="n">
        <f aca="false">IF(MOD(ROW(),2),"",INDEX($Z$3:$Z$600,ROW()/2))</f>
        <v>1.46</v>
      </c>
      <c r="AB4" s="181" t="n">
        <v>0.02</v>
      </c>
      <c r="AC4" s="182" t="n">
        <f aca="false">VALUE($Z5)</f>
        <v>1.95</v>
      </c>
      <c r="AD4" s="164" t="n">
        <v>10</v>
      </c>
      <c r="AE4" s="191" t="n">
        <v>-0.04</v>
      </c>
      <c r="AI4" s="164" t="n">
        <v>10</v>
      </c>
      <c r="AJ4" s="191" t="n">
        <v>-0.081</v>
      </c>
      <c r="AN4" s="164" t="n">
        <v>10</v>
      </c>
      <c r="AO4" s="191" t="n">
        <v>0.04</v>
      </c>
      <c r="AS4" s="164" t="n">
        <v>10</v>
      </c>
      <c r="AT4" s="191" t="n">
        <v>0.081</v>
      </c>
      <c r="AX4" s="164" t="n">
        <v>1</v>
      </c>
      <c r="AY4" s="190" t="n">
        <v>-40</v>
      </c>
      <c r="AZ4" s="180" t="n">
        <f aca="false">IF(MOD(ROW(),2),"",INDEX(AY$3:AY$600,ROW()/2))</f>
        <v>-40</v>
      </c>
      <c r="BA4" s="181" t="n">
        <v>0.02</v>
      </c>
      <c r="BB4" s="182" t="n">
        <f aca="false">VALUE(AZ4)</f>
        <v>-40</v>
      </c>
      <c r="BC4" s="164" t="n">
        <v>1</v>
      </c>
      <c r="BD4" s="190" t="n">
        <v>11</v>
      </c>
      <c r="BE4" s="180" t="n">
        <f aca="false">IF(MOD(ROW(),2),"",INDEX(BD$3:BD$600,ROW()/2))</f>
        <v>11</v>
      </c>
      <c r="BF4" s="181" t="n">
        <v>0.02</v>
      </c>
      <c r="BG4" s="182" t="n">
        <f aca="false">VALUE($BD5)</f>
        <v>11</v>
      </c>
    </row>
    <row r="5" customFormat="false" ht="21.4" hidden="false" customHeight="true" outlineLevel="0" collapsed="false">
      <c r="D5" s="192" t="str">
        <f aca="false">'HFO CALC'!$A$43</f>
        <v>Table 1</v>
      </c>
      <c r="E5" s="192"/>
      <c r="F5" s="192"/>
      <c r="G5" s="192"/>
      <c r="J5" s="165"/>
      <c r="K5" s="193" t="s">
        <v>105</v>
      </c>
      <c r="L5" s="169" t="n">
        <f aca="false">ROUND((IF('HFO CALC'!$C11=0,SUMIF('4P HFO'!$K$12:$K$212,'HFO CALC'!$G$8,'4P HFO'!$L$12:$L$212),SUMIF('4P HFO'!$K$12:$K$212,'HFO CALC'!$G$8,'4P HFO'!$M$12:$M$212))),2)</f>
        <v>0</v>
      </c>
      <c r="M5" s="169" t="n">
        <f aca="false">L5*0.1</f>
        <v>0</v>
      </c>
      <c r="P5" s="165"/>
      <c r="Q5" s="164" t="s">
        <v>106</v>
      </c>
      <c r="R5" s="194" t="n">
        <f aca="false">LOOKUP($Q$9,$A$7:$A$600,C$7:C$600)</f>
        <v>-0.116</v>
      </c>
      <c r="S5" s="195" t="n">
        <f aca="false">LOOKUP($Q$9,$A$7:$A$600,D$7:D$600)</f>
        <v>-0.38</v>
      </c>
      <c r="T5" s="196" t="n">
        <v>0</v>
      </c>
      <c r="U5" s="195" t="n">
        <f aca="false">LOOKUP($Q$9,$A$7:$A$600,F$7:F$600)</f>
        <v>0.0375</v>
      </c>
      <c r="V5" s="195" t="n">
        <f aca="false">LOOKUP($Q$9,$A$7:$A$600,G$7:G$600)</f>
        <v>0.077</v>
      </c>
      <c r="W5" s="164" t="s">
        <v>80</v>
      </c>
      <c r="Y5" s="164" t="n">
        <v>2</v>
      </c>
      <c r="Z5" s="190" t="n">
        <v>1.95</v>
      </c>
      <c r="AA5" s="180" t="str">
        <f aca="false">IF(MOD(ROW(),2),"",INDEX($Z$3:$Z$600,ROW()/2))</f>
        <v/>
      </c>
      <c r="AB5" s="181" t="n">
        <v>0.03</v>
      </c>
      <c r="AC5" s="182" t="n">
        <f aca="false">VALUE($Z6)</f>
        <v>2.44</v>
      </c>
      <c r="AD5" s="164" t="n">
        <v>20</v>
      </c>
      <c r="AE5" s="191" t="n">
        <v>-0.04</v>
      </c>
      <c r="AI5" s="164" t="n">
        <v>20</v>
      </c>
      <c r="AJ5" s="191" t="n">
        <v>-0.08</v>
      </c>
      <c r="AN5" s="164" t="n">
        <v>20</v>
      </c>
      <c r="AO5" s="191" t="n">
        <v>0.04</v>
      </c>
      <c r="AS5" s="164" t="n">
        <v>20</v>
      </c>
      <c r="AT5" s="191" t="n">
        <v>0.08</v>
      </c>
      <c r="AX5" s="164" t="n">
        <v>2</v>
      </c>
      <c r="AY5" s="190" t="n">
        <v>-40</v>
      </c>
      <c r="AZ5" s="180" t="str">
        <f aca="false">IF(MOD(ROW(),2),"",INDEX(AY$3:AY$600,ROW()/2))</f>
        <v/>
      </c>
      <c r="BA5" s="181" t="n">
        <v>0.03</v>
      </c>
      <c r="BB5" s="182" t="e">
        <f aca="false">VALUE(AZ5)</f>
        <v>#VALUE!</v>
      </c>
      <c r="BC5" s="164" t="n">
        <v>2</v>
      </c>
      <c r="BD5" s="190" t="n">
        <v>11</v>
      </c>
      <c r="BE5" s="180" t="str">
        <f aca="false">IF(MOD(ROW(),2),"",INDEX(BD$3:BD$600,ROW()/2))</f>
        <v/>
      </c>
      <c r="BF5" s="181" t="n">
        <v>0.03</v>
      </c>
      <c r="BG5" s="182" t="n">
        <f aca="false">VALUE($BD6)</f>
        <v>11</v>
      </c>
    </row>
    <row r="6" customFormat="false" ht="18.75" hidden="false" customHeight="true" outlineLevel="0" collapsed="false">
      <c r="A6" s="197" t="s">
        <v>107</v>
      </c>
      <c r="B6" s="198" t="s">
        <v>28</v>
      </c>
      <c r="C6" s="199" t="n">
        <v>-1</v>
      </c>
      <c r="D6" s="200" t="n">
        <v>-0.5</v>
      </c>
      <c r="E6" s="201" t="s">
        <v>108</v>
      </c>
      <c r="F6" s="202" t="n">
        <v>0.5</v>
      </c>
      <c r="G6" s="203" t="n">
        <v>1</v>
      </c>
      <c r="H6" s="204" t="s">
        <v>109</v>
      </c>
      <c r="I6" s="204" t="s">
        <v>110</v>
      </c>
      <c r="J6" s="165"/>
      <c r="P6" s="165"/>
      <c r="Q6" s="205" t="s">
        <v>104</v>
      </c>
      <c r="R6" s="206" t="s">
        <v>111</v>
      </c>
      <c r="S6" s="207" t="s">
        <v>112</v>
      </c>
      <c r="T6" s="206" t="s">
        <v>113</v>
      </c>
      <c r="U6" s="206" t="s">
        <v>114</v>
      </c>
      <c r="V6" s="206"/>
      <c r="Y6" s="164" t="n">
        <v>3</v>
      </c>
      <c r="Z6" s="190" t="n">
        <v>2.44</v>
      </c>
      <c r="AA6" s="180" t="n">
        <f aca="false">IF(MOD(ROW(),2),"",INDEX($Z$3:$Z$600,ROW()/2))</f>
        <v>1.95</v>
      </c>
      <c r="AB6" s="181" t="n">
        <v>0.04</v>
      </c>
      <c r="AC6" s="182" t="n">
        <f aca="false">VALUE($Z7)</f>
        <v>2.93</v>
      </c>
      <c r="AD6" s="164" t="n">
        <v>30</v>
      </c>
      <c r="AE6" s="191" t="n">
        <v>-0.04</v>
      </c>
      <c r="AI6" s="164" t="n">
        <v>30</v>
      </c>
      <c r="AJ6" s="191" t="n">
        <v>-0.08</v>
      </c>
      <c r="AN6" s="164" t="n">
        <v>30</v>
      </c>
      <c r="AO6" s="191" t="n">
        <v>0.04</v>
      </c>
      <c r="AS6" s="164" t="n">
        <v>30</v>
      </c>
      <c r="AT6" s="191" t="n">
        <v>0.08</v>
      </c>
      <c r="AX6" s="164" t="n">
        <v>3</v>
      </c>
      <c r="AY6" s="190" t="n">
        <v>-40</v>
      </c>
      <c r="AZ6" s="180" t="n">
        <f aca="false">IF(MOD(ROW(),2),"",INDEX(AY$3:AY$600,ROW()/2))</f>
        <v>-40</v>
      </c>
      <c r="BA6" s="181" t="n">
        <v>0.04</v>
      </c>
      <c r="BB6" s="182" t="n">
        <f aca="false">VALUE(AZ6)</f>
        <v>-40</v>
      </c>
      <c r="BC6" s="164" t="n">
        <v>3</v>
      </c>
      <c r="BD6" s="190" t="n">
        <v>11</v>
      </c>
      <c r="BE6" s="180" t="n">
        <f aca="false">IF(MOD(ROW(),2),"",INDEX(BD$3:BD$600,ROW()/2))</f>
        <v>11</v>
      </c>
      <c r="BF6" s="181" t="n">
        <v>0.04</v>
      </c>
      <c r="BG6" s="182" t="n">
        <f aca="false">VALUE($BD7)</f>
        <v>11</v>
      </c>
    </row>
    <row r="7" customFormat="false" ht="19.9" hidden="false" customHeight="true" outlineLevel="0" collapsed="false">
      <c r="A7" s="208" t="n">
        <v>0</v>
      </c>
      <c r="B7" s="209" t="n">
        <v>5.57</v>
      </c>
      <c r="C7" s="210" t="n">
        <f aca="false">$AM10</f>
        <v>-0.001</v>
      </c>
      <c r="D7" s="210" t="n">
        <f aca="false">$AH10</f>
        <v>-0.001</v>
      </c>
      <c r="E7" s="211" t="n">
        <f aca="false">$AC2</f>
        <v>0.97</v>
      </c>
      <c r="F7" s="212" t="n">
        <f aca="false">$AR10</f>
        <v>0.041</v>
      </c>
      <c r="G7" s="212" t="n">
        <f aca="false">$AW10</f>
        <v>0.081</v>
      </c>
      <c r="H7" s="213" t="n">
        <f aca="false">$BB2</f>
        <v>-40</v>
      </c>
      <c r="I7" s="213" t="n">
        <f aca="false">$BG2</f>
        <v>11</v>
      </c>
      <c r="K7" s="193" t="s">
        <v>115</v>
      </c>
      <c r="L7" s="193" t="s">
        <v>116</v>
      </c>
      <c r="M7" s="193" t="s">
        <v>101</v>
      </c>
      <c r="O7" s="165" t="s">
        <v>117</v>
      </c>
      <c r="P7" s="164" t="s">
        <v>104</v>
      </c>
      <c r="Q7" s="214" t="str">
        <f aca="false">IF(AND($P$8&gt;0),$P$8,"no avialable")</f>
        <v>no avialable</v>
      </c>
      <c r="R7" s="215" t="n">
        <f aca="false">SUMIF($B$7:$B$600,$Q$7,C$7:C$600)</f>
        <v>0</v>
      </c>
      <c r="S7" s="216" t="n">
        <f aca="false">SUMIF($B$7:$B$600,$Q$7,D$7:D$600)</f>
        <v>0</v>
      </c>
      <c r="T7" s="216" t="n">
        <f aca="false">SUMIF($B$7:$B$600,$Q$7,E$7:E$600)</f>
        <v>0</v>
      </c>
      <c r="U7" s="216" t="n">
        <f aca="false">SUMIF($B$7:$B$600,$Q$7,F$7:F$600)</f>
        <v>0</v>
      </c>
      <c r="V7" s="216" t="n">
        <f aca="false">SUMIF($B$7:$B$600,$Q$7,G$7:G$600)</f>
        <v>0</v>
      </c>
      <c r="Y7" s="164" t="n">
        <v>4</v>
      </c>
      <c r="Z7" s="190" t="n">
        <v>2.93</v>
      </c>
      <c r="AA7" s="180" t="str">
        <f aca="false">IF(MOD(ROW(),2),"",INDEX($Z$3:$Z$600,ROW()/2))</f>
        <v/>
      </c>
      <c r="AB7" s="181" t="n">
        <v>0.05</v>
      </c>
      <c r="AC7" s="182" t="n">
        <f aca="false">VALUE($Z8)</f>
        <v>3.43</v>
      </c>
      <c r="AD7" s="164" t="n">
        <v>40</v>
      </c>
      <c r="AE7" s="191" t="n">
        <v>-0.04</v>
      </c>
      <c r="AI7" s="164" t="n">
        <v>40</v>
      </c>
      <c r="AJ7" s="191" t="n">
        <v>-0.079</v>
      </c>
      <c r="AN7" s="164" t="n">
        <v>40</v>
      </c>
      <c r="AO7" s="191" t="n">
        <v>0.04</v>
      </c>
      <c r="AS7" s="164" t="n">
        <v>40</v>
      </c>
      <c r="AT7" s="191" t="n">
        <v>0.08</v>
      </c>
      <c r="AX7" s="164" t="n">
        <v>4</v>
      </c>
      <c r="AY7" s="190" t="n">
        <v>-40</v>
      </c>
      <c r="AZ7" s="180" t="str">
        <f aca="false">IF(MOD(ROW(),2),"",INDEX(AY$3:AY$600,ROW()/2))</f>
        <v/>
      </c>
      <c r="BA7" s="181" t="n">
        <v>0.05</v>
      </c>
      <c r="BB7" s="182" t="e">
        <f aca="false">VALUE(AZ7)</f>
        <v>#VALUE!</v>
      </c>
      <c r="BC7" s="164" t="n">
        <v>4</v>
      </c>
      <c r="BD7" s="190" t="n">
        <v>11</v>
      </c>
      <c r="BE7" s="180" t="str">
        <f aca="false">IF(MOD(ROW(),2),"",INDEX(BD$3:BD$600,ROW()/2))</f>
        <v/>
      </c>
      <c r="BF7" s="181" t="n">
        <v>0.05</v>
      </c>
      <c r="BG7" s="182" t="n">
        <f aca="false">VALUE($BD8)</f>
        <v>11</v>
      </c>
    </row>
    <row r="8" customFormat="false" ht="17.65" hidden="false" customHeight="true" outlineLevel="0" collapsed="false">
      <c r="A8" s="208" t="n">
        <v>0.01</v>
      </c>
      <c r="B8" s="209" t="n">
        <v>5.56</v>
      </c>
      <c r="C8" s="213" t="n">
        <f aca="false">$C7+(($AM$20-$AM$10))/10</f>
        <v>-0.009</v>
      </c>
      <c r="D8" s="217" t="n">
        <f aca="false">$D7+(($AH$20-$AH$10))/10</f>
        <v>-0.0049</v>
      </c>
      <c r="E8" s="211" t="n">
        <f aca="false">$AC3</f>
        <v>1.46</v>
      </c>
      <c r="F8" s="212" t="n">
        <f aca="false">$F7+(($AR$20-$AR$10))/10</f>
        <v>0.0409</v>
      </c>
      <c r="G8" s="218" t="n">
        <f aca="false">$G7+(($AW$20-$AW$10))/10</f>
        <v>0.081</v>
      </c>
      <c r="H8" s="213" t="n">
        <f aca="false">$BB2+($BB4-$BB2)/2</f>
        <v>-40</v>
      </c>
      <c r="I8" s="213" t="n">
        <f aca="false">$BG2+($BG4-$BG2)/2</f>
        <v>11</v>
      </c>
      <c r="K8" s="219" t="str">
        <f aca="false">IF(AND('HFO CALC'!$D14&gt;0),'HFO CALC'!$D14,"no avialable")</f>
        <v>no avialable</v>
      </c>
      <c r="L8" s="220" t="n">
        <f aca="false">SUMIF($B$7:$B$600,$K$8,H$7:H$600)</f>
        <v>0</v>
      </c>
      <c r="M8" s="220" t="n">
        <f aca="false">SUMIF($B$7:$B$600,$K$8,I$7:I$600)</f>
        <v>0</v>
      </c>
      <c r="O8" s="221" t="n">
        <f aca="false">'HFO CALC'!C11</f>
        <v>1.35</v>
      </c>
      <c r="P8" s="221" t="n">
        <f aca="false">'HFO CALC'!D11</f>
        <v>0</v>
      </c>
      <c r="Q8" s="222" t="s">
        <v>103</v>
      </c>
      <c r="R8" s="207"/>
      <c r="S8" s="207" t="s">
        <v>112</v>
      </c>
      <c r="T8" s="207" t="s">
        <v>113</v>
      </c>
      <c r="U8" s="207" t="s">
        <v>118</v>
      </c>
      <c r="V8" s="207"/>
      <c r="Y8" s="164" t="n">
        <v>5</v>
      </c>
      <c r="Z8" s="190" t="n">
        <v>3.43</v>
      </c>
      <c r="AA8" s="180" t="n">
        <f aca="false">IF(MOD(ROW(),2),"",INDEX($Z$3:$Z$600,ROW()/2))</f>
        <v>2.44</v>
      </c>
      <c r="AB8" s="181" t="n">
        <v>0.06</v>
      </c>
      <c r="AC8" s="182" t="n">
        <f aca="false">VALUE($Z9)</f>
        <v>3.92</v>
      </c>
      <c r="AD8" s="164" t="n">
        <v>50</v>
      </c>
      <c r="AE8" s="191" t="n">
        <v>-0.39</v>
      </c>
      <c r="AI8" s="164" t="n">
        <v>50</v>
      </c>
      <c r="AJ8" s="191" t="n">
        <v>-0.079</v>
      </c>
      <c r="AN8" s="164" t="n">
        <v>50</v>
      </c>
      <c r="AO8" s="191" t="n">
        <v>0.04</v>
      </c>
      <c r="AS8" s="164" t="n">
        <v>50</v>
      </c>
      <c r="AT8" s="191" t="n">
        <v>0.079</v>
      </c>
      <c r="AX8" s="164" t="n">
        <v>5</v>
      </c>
      <c r="AY8" s="190" t="n">
        <v>-40</v>
      </c>
      <c r="AZ8" s="180" t="n">
        <f aca="false">IF(MOD(ROW(),2),"",INDEX(AY$3:AY$600,ROW()/2))</f>
        <v>-40</v>
      </c>
      <c r="BA8" s="181" t="n">
        <v>0.06</v>
      </c>
      <c r="BB8" s="182" t="n">
        <f aca="false">VALUE(AZ8)</f>
        <v>-40</v>
      </c>
      <c r="BC8" s="164" t="n">
        <v>5</v>
      </c>
      <c r="BD8" s="190" t="n">
        <v>11</v>
      </c>
      <c r="BE8" s="180" t="n">
        <f aca="false">IF(MOD(ROW(),2),"",INDEX(BD$3:BD$600,ROW()/2))</f>
        <v>11</v>
      </c>
      <c r="BF8" s="181" t="n">
        <v>0.06</v>
      </c>
      <c r="BG8" s="182" t="n">
        <f aca="false">VALUE($BD9)</f>
        <v>11</v>
      </c>
    </row>
    <row r="9" customFormat="false" ht="19.9" hidden="false" customHeight="true" outlineLevel="0" collapsed="false">
      <c r="A9" s="208" t="n">
        <v>0.02</v>
      </c>
      <c r="B9" s="209" t="n">
        <v>5.55</v>
      </c>
      <c r="C9" s="213" t="n">
        <f aca="false">$C8+(($AM$20-$AM$10))/10</f>
        <v>-0.017</v>
      </c>
      <c r="D9" s="217" t="n">
        <f aca="false">$D8+(($AH$20-$AH$10))/10</f>
        <v>-0.0088</v>
      </c>
      <c r="E9" s="211" t="n">
        <f aca="false">$AC4</f>
        <v>1.95</v>
      </c>
      <c r="F9" s="212" t="n">
        <f aca="false">$F8+(($AR$20-$AR$10))/10</f>
        <v>0.0408</v>
      </c>
      <c r="G9" s="218" t="n">
        <f aca="false">$G8+(($AW$20-$AW$10))/10</f>
        <v>0.081</v>
      </c>
      <c r="H9" s="213" t="n">
        <f aca="false">$BB4</f>
        <v>-40</v>
      </c>
      <c r="I9" s="213" t="n">
        <f aca="false">$BG4</f>
        <v>11</v>
      </c>
      <c r="K9" s="193" t="s">
        <v>119</v>
      </c>
      <c r="L9" s="193" t="s">
        <v>116</v>
      </c>
      <c r="M9" s="193" t="s">
        <v>101</v>
      </c>
      <c r="Q9" s="223" t="n">
        <f aca="false">$O$8</f>
        <v>1.35</v>
      </c>
      <c r="R9" s="194" t="n">
        <f aca="false">LOOKUP($Q$9,$A$7:$A$600,C$7:C$600)</f>
        <v>-0.116</v>
      </c>
      <c r="S9" s="195" t="n">
        <f aca="false">LOOKUP($Q$9,$A$7:$A$600,D$7:D$600)</f>
        <v>-0.38</v>
      </c>
      <c r="T9" s="196" t="n">
        <f aca="false">LOOKUP($Q$9,$A$7:$A$600,E$7:E$600)</f>
        <v>80.81</v>
      </c>
      <c r="U9" s="195" t="n">
        <f aca="false">LOOKUP($Q$9,$A$7:$A$600,F$7:F$600)</f>
        <v>0.0375</v>
      </c>
      <c r="V9" s="195" t="n">
        <f aca="false">LOOKUP($Q$9,$A$7:$A$600,G$7:G$600)</f>
        <v>0.077</v>
      </c>
      <c r="Y9" s="164" t="n">
        <v>6</v>
      </c>
      <c r="Z9" s="190" t="n">
        <v>3.92</v>
      </c>
      <c r="AA9" s="180" t="str">
        <f aca="false">IF(MOD(ROW(),2),"",INDEX($Z$3:$Z$600,ROW()/2))</f>
        <v/>
      </c>
      <c r="AB9" s="181" t="n">
        <v>0.07</v>
      </c>
      <c r="AC9" s="182" t="n">
        <f aca="false">VALUE($Z10)</f>
        <v>4.42</v>
      </c>
      <c r="AD9" s="164" t="n">
        <v>60</v>
      </c>
      <c r="AE9" s="191" t="n">
        <v>-0.39</v>
      </c>
      <c r="AI9" s="164" t="n">
        <v>60</v>
      </c>
      <c r="AJ9" s="191" t="n">
        <v>-0.079</v>
      </c>
      <c r="AN9" s="164" t="n">
        <v>60</v>
      </c>
      <c r="AO9" s="191" t="n">
        <v>0.039</v>
      </c>
      <c r="AS9" s="164" t="n">
        <v>60</v>
      </c>
      <c r="AT9" s="191" t="n">
        <v>0.079</v>
      </c>
      <c r="AX9" s="164" t="n">
        <v>6</v>
      </c>
      <c r="AY9" s="190" t="n">
        <v>-40</v>
      </c>
      <c r="AZ9" s="180" t="str">
        <f aca="false">IF(MOD(ROW(),2),"",INDEX(AY$3:AY$600,ROW()/2))</f>
        <v/>
      </c>
      <c r="BA9" s="181" t="n">
        <v>0.07</v>
      </c>
      <c r="BB9" s="182" t="e">
        <f aca="false">VALUE(AZ9)</f>
        <v>#VALUE!</v>
      </c>
      <c r="BC9" s="164" t="n">
        <v>6</v>
      </c>
      <c r="BD9" s="190" t="n">
        <v>11</v>
      </c>
      <c r="BE9" s="180" t="str">
        <f aca="false">IF(MOD(ROW(),2),"",INDEX(BD$3:BD$600,ROW()/2))</f>
        <v/>
      </c>
      <c r="BF9" s="181" t="n">
        <v>0.07</v>
      </c>
      <c r="BG9" s="182" t="n">
        <f aca="false">VALUE($BD10)</f>
        <v>11</v>
      </c>
    </row>
    <row r="10" customFormat="false" ht="16.15" hidden="false" customHeight="true" outlineLevel="0" collapsed="false">
      <c r="A10" s="208" t="n">
        <v>0.03</v>
      </c>
      <c r="B10" s="209" t="n">
        <v>5.54</v>
      </c>
      <c r="C10" s="213" t="n">
        <f aca="false">$C9+(($AM$20-$AM$10))/10</f>
        <v>-0.025</v>
      </c>
      <c r="D10" s="217" t="n">
        <f aca="false">$D9+(($AH$20-$AH$10))/10</f>
        <v>-0.0127</v>
      </c>
      <c r="E10" s="211" t="n">
        <f aca="false">$AC5</f>
        <v>2.44</v>
      </c>
      <c r="F10" s="212" t="n">
        <f aca="false">$F9+(($AR$20-$AR$10))/10</f>
        <v>0.0407</v>
      </c>
      <c r="G10" s="218" t="n">
        <f aca="false">$G9+(($AW$20-$AW$10))/10</f>
        <v>0.081</v>
      </c>
      <c r="H10" s="213" t="n">
        <f aca="false">$BB4+($BB6-$BB4)/2</f>
        <v>-40</v>
      </c>
      <c r="I10" s="213" t="n">
        <f aca="false">$BG4+($BG6-$BG4)/2</f>
        <v>11</v>
      </c>
      <c r="K10" s="224" t="n">
        <f aca="false">'HFO CALC'!$C11</f>
        <v>1.35</v>
      </c>
      <c r="L10" s="220" t="n">
        <f aca="false">LOOKUP($K$10,$A$7:$A$600,$H$7:$H$600)</f>
        <v>0</v>
      </c>
      <c r="M10" s="220" t="n">
        <f aca="false">LOOKUP(K$10,A$7:A$600,I$7:I$600)</f>
        <v>0</v>
      </c>
      <c r="Q10" s="225" t="s">
        <v>20</v>
      </c>
      <c r="R10" s="226" t="s">
        <v>120</v>
      </c>
      <c r="S10" s="226" t="s">
        <v>121</v>
      </c>
      <c r="T10" s="165"/>
      <c r="U10" s="165"/>
      <c r="V10" s="165"/>
      <c r="Y10" s="164" t="n">
        <v>7</v>
      </c>
      <c r="Z10" s="190" t="n">
        <v>4.42</v>
      </c>
      <c r="AA10" s="180" t="n">
        <f aca="false">IF(MOD(ROW(),2),"",INDEX($Z$3:$Z$600,ROW()/2))</f>
        <v>2.93</v>
      </c>
      <c r="AB10" s="181" t="n">
        <v>0.08</v>
      </c>
      <c r="AC10" s="182" t="n">
        <f aca="false">VALUE($Z11)</f>
        <v>4.92</v>
      </c>
      <c r="AD10" s="164" t="n">
        <v>70</v>
      </c>
      <c r="AE10" s="191" t="n">
        <v>-0.39</v>
      </c>
      <c r="AF10" s="227" t="n">
        <f aca="false">IF(MOD(ROW(),10),"",INDEX(AE$3:AE$600,ROW()/10))</f>
        <v>-0.001</v>
      </c>
      <c r="AG10" s="228" t="n">
        <v>0</v>
      </c>
      <c r="AH10" s="229" t="n">
        <f aca="false">VALUE($AF10)</f>
        <v>-0.001</v>
      </c>
      <c r="AI10" s="164" t="n">
        <v>70</v>
      </c>
      <c r="AJ10" s="191" t="n">
        <v>-0.078</v>
      </c>
      <c r="AK10" s="227" t="n">
        <f aca="false">IF(MOD(ROW(),10),"",INDEX(AJ$3:AJ$600,ROW()/10))</f>
        <v>-0.001</v>
      </c>
      <c r="AL10" s="228" t="n">
        <v>0</v>
      </c>
      <c r="AM10" s="229" t="n">
        <f aca="false">VALUE($AK10)</f>
        <v>-0.001</v>
      </c>
      <c r="AN10" s="164" t="n">
        <v>70</v>
      </c>
      <c r="AO10" s="191" t="n">
        <v>0.039</v>
      </c>
      <c r="AP10" s="227" t="n">
        <f aca="false">IF(MOD(ROW(),10),"",INDEX(AO$3:AO$600,ROW()/10))</f>
        <v>0.041</v>
      </c>
      <c r="AQ10" s="228" t="n">
        <v>0</v>
      </c>
      <c r="AR10" s="229" t="n">
        <f aca="false">VALUE($AP10)</f>
        <v>0.041</v>
      </c>
      <c r="AS10" s="164" t="n">
        <v>70</v>
      </c>
      <c r="AT10" s="191" t="n">
        <v>0.078</v>
      </c>
      <c r="AU10" s="227" t="n">
        <f aca="false">IF(MOD(ROW(),10),"",INDEX(AT$3:AT$600,ROW()/10))</f>
        <v>0.081</v>
      </c>
      <c r="AV10" s="228" t="n">
        <v>0</v>
      </c>
      <c r="AW10" s="229" t="n">
        <f aca="false">VALUE($AU10)</f>
        <v>0.081</v>
      </c>
      <c r="AX10" s="164" t="n">
        <v>7</v>
      </c>
      <c r="AY10" s="190" t="n">
        <v>-40</v>
      </c>
      <c r="AZ10" s="180" t="n">
        <f aca="false">IF(MOD(ROW(),2),"",INDEX(AY$3:AY$600,ROW()/2))</f>
        <v>-40</v>
      </c>
      <c r="BA10" s="181" t="n">
        <v>0.08</v>
      </c>
      <c r="BB10" s="182" t="n">
        <f aca="false">VALUE(AZ10)</f>
        <v>-40</v>
      </c>
      <c r="BC10" s="164" t="n">
        <v>7</v>
      </c>
      <c r="BD10" s="190" t="n">
        <v>11</v>
      </c>
      <c r="BE10" s="180" t="n">
        <f aca="false">IF(MOD(ROW(),2),"",INDEX(BD$3:BD$600,ROW()/2))</f>
        <v>11</v>
      </c>
      <c r="BF10" s="181" t="n">
        <v>0.08</v>
      </c>
      <c r="BG10" s="182" t="n">
        <f aca="false">VALUE($BD11)</f>
        <v>11</v>
      </c>
    </row>
    <row r="11" customFormat="false" ht="19.9" hidden="false" customHeight="true" outlineLevel="0" collapsed="false">
      <c r="A11" s="208" t="n">
        <v>0.04</v>
      </c>
      <c r="B11" s="209" t="n">
        <v>5.53</v>
      </c>
      <c r="C11" s="213" t="n">
        <f aca="false">$C10+(($AM$20-$AM$10))/10</f>
        <v>-0.033</v>
      </c>
      <c r="D11" s="217" t="n">
        <f aca="false">$D10+(($AH$20-$AH$10))/10</f>
        <v>-0.0166</v>
      </c>
      <c r="E11" s="211" t="n">
        <f aca="false">$AC6</f>
        <v>2.93</v>
      </c>
      <c r="F11" s="212" t="n">
        <f aca="false">$F10+(($AR$20-$AR$10))/10</f>
        <v>0.0406</v>
      </c>
      <c r="G11" s="218" t="n">
        <f aca="false">$G10+(($AW$20-$AW$10))/10</f>
        <v>0.081</v>
      </c>
      <c r="H11" s="213" t="n">
        <f aca="false">$BB6</f>
        <v>-40</v>
      </c>
      <c r="I11" s="213" t="n">
        <f aca="false">$BG6</f>
        <v>11</v>
      </c>
      <c r="K11" s="193" t="s">
        <v>122</v>
      </c>
      <c r="L11" s="230" t="s">
        <v>123</v>
      </c>
      <c r="M11" s="193" t="s">
        <v>117</v>
      </c>
      <c r="Q11" s="231" t="n">
        <v>-1</v>
      </c>
      <c r="R11" s="231" t="n">
        <f aca="false">$R$5</f>
        <v>-0.116</v>
      </c>
      <c r="S11" s="231" t="n">
        <f aca="false">$R$7</f>
        <v>0</v>
      </c>
      <c r="T11" s="165"/>
      <c r="U11" s="165"/>
      <c r="V11" s="165"/>
      <c r="W11" s="165"/>
      <c r="X11" s="232"/>
      <c r="Y11" s="164" t="n">
        <v>8</v>
      </c>
      <c r="Z11" s="190" t="n">
        <v>4.92</v>
      </c>
      <c r="AA11" s="180" t="str">
        <f aca="false">IF(MOD(ROW(),2),"",INDEX($Z$3:$Z$600,ROW()/2))</f>
        <v/>
      </c>
      <c r="AB11" s="181" t="n">
        <v>0.09</v>
      </c>
      <c r="AC11" s="182" t="n">
        <f aca="false">VALUE($Z12)</f>
        <v>5.42</v>
      </c>
      <c r="AD11" s="164" t="n">
        <v>80</v>
      </c>
      <c r="AE11" s="191" t="n">
        <v>-0.39</v>
      </c>
      <c r="AF11" s="227" t="str">
        <f aca="false">IF(MOD(ROW(),10),"",INDEX(AE$3:AE$600,ROW()/10))</f>
        <v/>
      </c>
      <c r="AG11" s="228" t="n">
        <v>1</v>
      </c>
      <c r="AH11" s="229" t="e">
        <f aca="false">VALUE($AF11)</f>
        <v>#VALUE!</v>
      </c>
      <c r="AI11" s="164" t="n">
        <v>80</v>
      </c>
      <c r="AJ11" s="191" t="n">
        <v>-0.078</v>
      </c>
      <c r="AK11" s="227" t="str">
        <f aca="false">IF(MOD(ROW(),10),"",INDEX(AJ$3:AJ$600,ROW()/10))</f>
        <v/>
      </c>
      <c r="AL11" s="228" t="n">
        <v>1</v>
      </c>
      <c r="AM11" s="229" t="e">
        <f aca="false">VALUE($AK11)</f>
        <v>#VALUE!</v>
      </c>
      <c r="AN11" s="164" t="n">
        <v>80</v>
      </c>
      <c r="AO11" s="191" t="n">
        <v>0.039</v>
      </c>
      <c r="AP11" s="227" t="str">
        <f aca="false">IF(MOD(ROW(),10),"",INDEX(AO$3:AO$600,ROW()/10))</f>
        <v/>
      </c>
      <c r="AQ11" s="228" t="n">
        <v>1</v>
      </c>
      <c r="AR11" s="229" t="e">
        <f aca="false">VALUE($AP11)</f>
        <v>#VALUE!</v>
      </c>
      <c r="AS11" s="164" t="n">
        <v>80</v>
      </c>
      <c r="AT11" s="191" t="n">
        <v>0.078</v>
      </c>
      <c r="AU11" s="227" t="str">
        <f aca="false">IF(MOD(ROW(),10),"",INDEX(AT$3:AT$600,ROW()/10))</f>
        <v/>
      </c>
      <c r="AV11" s="228" t="n">
        <v>1</v>
      </c>
      <c r="AW11" s="229" t="e">
        <f aca="false">VALUE($AU11)</f>
        <v>#VALUE!</v>
      </c>
      <c r="AX11" s="164" t="n">
        <v>8</v>
      </c>
      <c r="AY11" s="190" t="n">
        <v>-40</v>
      </c>
      <c r="AZ11" s="180" t="str">
        <f aca="false">IF(MOD(ROW(),2),"",INDEX(AY$3:AY$600,ROW()/2))</f>
        <v/>
      </c>
      <c r="BA11" s="181" t="n">
        <v>0.09</v>
      </c>
      <c r="BB11" s="182" t="e">
        <f aca="false">VALUE(AZ11)</f>
        <v>#VALUE!</v>
      </c>
      <c r="BC11" s="164" t="n">
        <v>8</v>
      </c>
      <c r="BD11" s="190" t="n">
        <v>11</v>
      </c>
      <c r="BE11" s="180" t="str">
        <f aca="false">IF(MOD(ROW(),2),"",INDEX(BD$3:BD$600,ROW()/2))</f>
        <v/>
      </c>
      <c r="BF11" s="181" t="n">
        <v>0.09</v>
      </c>
      <c r="BG11" s="182" t="n">
        <f aca="false">VALUE($BD12)</f>
        <v>11</v>
      </c>
    </row>
    <row r="12" customFormat="false" ht="13.5" hidden="false" customHeight="false" outlineLevel="0" collapsed="false">
      <c r="A12" s="208" t="n">
        <v>0.05</v>
      </c>
      <c r="B12" s="209" t="n">
        <v>5.52</v>
      </c>
      <c r="C12" s="213" t="n">
        <f aca="false">$C11+(($AM$20-$AM$10))/10</f>
        <v>-0.041</v>
      </c>
      <c r="D12" s="217" t="n">
        <f aca="false">$D11+(($AH$20-$AH$10))/10</f>
        <v>-0.0205</v>
      </c>
      <c r="E12" s="211" t="n">
        <f aca="false">$AC7</f>
        <v>3.43</v>
      </c>
      <c r="F12" s="212" t="n">
        <f aca="false">$F11+(($AR$20-$AR$10))/10</f>
        <v>0.0405</v>
      </c>
      <c r="G12" s="218" t="n">
        <f aca="false">$G11+(($AW$20-$AW$10))/10</f>
        <v>0.081</v>
      </c>
      <c r="H12" s="213" t="n">
        <f aca="false">$BB6+($BB8-$BB6)/2</f>
        <v>-40</v>
      </c>
      <c r="I12" s="213" t="n">
        <f aca="false">$BG6+($BG8-$BG6)/2</f>
        <v>11</v>
      </c>
      <c r="K12" s="231" t="n">
        <v>-1</v>
      </c>
      <c r="L12" s="231" t="n">
        <f aca="false">$L$8</f>
        <v>0</v>
      </c>
      <c r="M12" s="231" t="n">
        <f aca="false">$L$10</f>
        <v>0</v>
      </c>
      <c r="N12" s="233" t="n">
        <f aca="false">ROUNDDOWN(N1,2)</f>
        <v>1.35</v>
      </c>
      <c r="O12" s="233" t="n">
        <f aca="false">VALUE(N12)</f>
        <v>1.35</v>
      </c>
      <c r="P12" s="233" t="n">
        <f aca="false">SUMIF($B$7:$B$600,$O$12,E$7:E$600)</f>
        <v>342.27</v>
      </c>
      <c r="Q12" s="234" t="n">
        <v>-0.99</v>
      </c>
      <c r="R12" s="235" t="n">
        <f aca="false">R11-($R$11-$R$61)/51</f>
        <v>-0.121176470588235</v>
      </c>
      <c r="S12" s="236" t="n">
        <f aca="false">S11-($S$11-$S$61)/51</f>
        <v>0</v>
      </c>
      <c r="T12" s="233" t="n">
        <f aca="false">ROUNDDOWN(N3,2)</f>
        <v>1.35</v>
      </c>
      <c r="U12" s="233" t="n">
        <f aca="false">VALUE(T12)</f>
        <v>1.35</v>
      </c>
      <c r="V12" s="231" t="n">
        <f aca="false">LOOKUP($U$12,$A$7:$A$600,$E$7:$E$600)</f>
        <v>80.81</v>
      </c>
      <c r="W12" s="165"/>
      <c r="X12" s="237"/>
      <c r="Y12" s="164" t="n">
        <v>9</v>
      </c>
      <c r="Z12" s="190" t="n">
        <v>5.42</v>
      </c>
      <c r="AA12" s="180" t="n">
        <f aca="false">IF(MOD(ROW(),2),"",INDEX($Z$3:$Z$600,ROW()/2))</f>
        <v>3.43</v>
      </c>
      <c r="AB12" s="181" t="n">
        <v>0.1</v>
      </c>
      <c r="AC12" s="182" t="n">
        <f aca="false">VALUE($Z13)</f>
        <v>5.93</v>
      </c>
      <c r="AD12" s="164" t="n">
        <v>90</v>
      </c>
      <c r="AE12" s="191" t="n">
        <v>-0.39</v>
      </c>
      <c r="AF12" s="227" t="str">
        <f aca="false">IF(MOD(ROW(),10),"",INDEX(AE$3:AE$600,ROW()/10))</f>
        <v/>
      </c>
      <c r="AG12" s="228" t="n">
        <v>2</v>
      </c>
      <c r="AH12" s="229" t="e">
        <f aca="false">VALUE($AF12)</f>
        <v>#VALUE!</v>
      </c>
      <c r="AI12" s="164" t="n">
        <v>90</v>
      </c>
      <c r="AJ12" s="191" t="n">
        <v>-0.078</v>
      </c>
      <c r="AK12" s="227" t="str">
        <f aca="false">IF(MOD(ROW(),10),"",INDEX(AJ$3:AJ$600,ROW()/10))</f>
        <v/>
      </c>
      <c r="AL12" s="228" t="n">
        <v>2</v>
      </c>
      <c r="AM12" s="229" t="e">
        <f aca="false">VALUE($AK12)</f>
        <v>#VALUE!</v>
      </c>
      <c r="AN12" s="164" t="n">
        <v>90</v>
      </c>
      <c r="AO12" s="191" t="n">
        <v>0.039</v>
      </c>
      <c r="AP12" s="227" t="str">
        <f aca="false">IF(MOD(ROW(),10),"",INDEX(AO$3:AO$600,ROW()/10))</f>
        <v/>
      </c>
      <c r="AQ12" s="228" t="n">
        <v>2</v>
      </c>
      <c r="AR12" s="229" t="e">
        <f aca="false">VALUE($AP12)</f>
        <v>#VALUE!</v>
      </c>
      <c r="AS12" s="164" t="n">
        <v>90</v>
      </c>
      <c r="AT12" s="191" t="n">
        <v>0.078</v>
      </c>
      <c r="AU12" s="227" t="str">
        <f aca="false">IF(MOD(ROW(),10),"",INDEX(AT$3:AT$600,ROW()/10))</f>
        <v/>
      </c>
      <c r="AV12" s="228" t="n">
        <v>2</v>
      </c>
      <c r="AW12" s="229" t="e">
        <f aca="false">VALUE($AU12)</f>
        <v>#VALUE!</v>
      </c>
      <c r="AX12" s="164" t="n">
        <v>9</v>
      </c>
      <c r="AY12" s="190" t="n">
        <v>-40</v>
      </c>
      <c r="AZ12" s="180" t="n">
        <f aca="false">IF(MOD(ROW(),2),"",INDEX(AY$3:AY$600,ROW()/2))</f>
        <v>-40</v>
      </c>
      <c r="BA12" s="181" t="n">
        <v>0.1</v>
      </c>
      <c r="BB12" s="182" t="n">
        <f aca="false">VALUE(AZ12)</f>
        <v>-40</v>
      </c>
      <c r="BC12" s="164" t="n">
        <v>9</v>
      </c>
      <c r="BD12" s="190" t="n">
        <v>11</v>
      </c>
      <c r="BE12" s="180" t="n">
        <f aca="false">IF(MOD(ROW(),2),"",INDEX(BD$3:BD$600,ROW()/2))</f>
        <v>11</v>
      </c>
      <c r="BF12" s="181" t="n">
        <v>0.1</v>
      </c>
      <c r="BG12" s="182" t="n">
        <f aca="false">VALUE($BD13)</f>
        <v>11</v>
      </c>
    </row>
    <row r="13" customFormat="false" ht="13.5" hidden="false" customHeight="false" outlineLevel="0" collapsed="false">
      <c r="A13" s="208" t="n">
        <v>0.06</v>
      </c>
      <c r="B13" s="209" t="n">
        <v>5.51</v>
      </c>
      <c r="C13" s="213" t="n">
        <f aca="false">$C12+(($AM$20-$AM$10))/10</f>
        <v>-0.049</v>
      </c>
      <c r="D13" s="217" t="n">
        <f aca="false">$D12+(($AH$20-$AH$10))/10</f>
        <v>-0.0244</v>
      </c>
      <c r="E13" s="211" t="n">
        <f aca="false">$AC8</f>
        <v>3.92</v>
      </c>
      <c r="F13" s="212" t="n">
        <f aca="false">$F12+(($AR$20-$AR$10))/10</f>
        <v>0.0404</v>
      </c>
      <c r="G13" s="218" t="n">
        <f aca="false">$G12+(($AW$20-$AW$10))/10</f>
        <v>0.081</v>
      </c>
      <c r="H13" s="213" t="n">
        <f aca="false">$BB8</f>
        <v>-40</v>
      </c>
      <c r="I13" s="213" t="n">
        <f aca="false">$BG8</f>
        <v>11</v>
      </c>
      <c r="K13" s="234" t="n">
        <v>-0.99</v>
      </c>
      <c r="L13" s="238" t="n">
        <f aca="false">L12-($L$12-$L$112)/101</f>
        <v>0</v>
      </c>
      <c r="M13" s="239" t="n">
        <f aca="false">M12-($M$12-$M$112)/101</f>
        <v>0</v>
      </c>
      <c r="N13" s="240" t="n">
        <f aca="false">N12+0.001</f>
        <v>1.351</v>
      </c>
      <c r="O13" s="240" t="n">
        <f aca="false">VALUE(N13)</f>
        <v>1.351</v>
      </c>
      <c r="P13" s="238" t="n">
        <f aca="false">ROUND(($P12-($P$12-$P$22)/10),2)</f>
        <v>342.27</v>
      </c>
      <c r="Q13" s="234" t="n">
        <v>-0.98</v>
      </c>
      <c r="R13" s="235" t="n">
        <f aca="false">R12-($R$11-$R$61)/51</f>
        <v>-0.126352941176471</v>
      </c>
      <c r="S13" s="236" t="n">
        <f aca="false">S12-($S$11-$S$61)/51</f>
        <v>0</v>
      </c>
      <c r="T13" s="240" t="n">
        <f aca="false">T12+0.001</f>
        <v>1.351</v>
      </c>
      <c r="U13" s="164" t="n">
        <f aca="false">VALUE(T13)</f>
        <v>1.351</v>
      </c>
      <c r="V13" s="238" t="n">
        <f aca="false">ROUND(($V12-($V$12-$V$22)/10),2)</f>
        <v>80.81</v>
      </c>
      <c r="W13" s="165"/>
      <c r="X13" s="237"/>
      <c r="Y13" s="164" t="n">
        <v>10</v>
      </c>
      <c r="Z13" s="190" t="n">
        <v>5.93</v>
      </c>
      <c r="AA13" s="180" t="str">
        <f aca="false">IF(MOD(ROW(),2),"",INDEX($Z$3:$Z$600,ROW()/2))</f>
        <v/>
      </c>
      <c r="AB13" s="181" t="n">
        <v>0.11</v>
      </c>
      <c r="AC13" s="182" t="n">
        <f aca="false">VALUE($Z14)</f>
        <v>6.43</v>
      </c>
      <c r="AD13" s="164" t="n">
        <v>100</v>
      </c>
      <c r="AE13" s="191" t="n">
        <v>-0.39</v>
      </c>
      <c r="AF13" s="227" t="str">
        <f aca="false">IF(MOD(ROW(),10),"",INDEX(AE$3:AE$600,ROW()/10))</f>
        <v/>
      </c>
      <c r="AG13" s="228" t="n">
        <v>3</v>
      </c>
      <c r="AH13" s="229" t="e">
        <f aca="false">VALUE($AF13)</f>
        <v>#VALUE!</v>
      </c>
      <c r="AI13" s="164" t="n">
        <v>100</v>
      </c>
      <c r="AJ13" s="191" t="n">
        <v>-0.077</v>
      </c>
      <c r="AK13" s="227" t="str">
        <f aca="false">IF(MOD(ROW(),10),"",INDEX(AJ$3:AJ$600,ROW()/10))</f>
        <v/>
      </c>
      <c r="AL13" s="228" t="n">
        <v>3</v>
      </c>
      <c r="AM13" s="229" t="e">
        <f aca="false">VALUE($AK13)</f>
        <v>#VALUE!</v>
      </c>
      <c r="AN13" s="164" t="n">
        <v>100</v>
      </c>
      <c r="AO13" s="191" t="n">
        <v>0.039</v>
      </c>
      <c r="AP13" s="227" t="str">
        <f aca="false">IF(MOD(ROW(),10),"",INDEX(AO$3:AO$600,ROW()/10))</f>
        <v/>
      </c>
      <c r="AQ13" s="228" t="n">
        <v>3</v>
      </c>
      <c r="AR13" s="229" t="e">
        <f aca="false">VALUE($AP13)</f>
        <v>#VALUE!</v>
      </c>
      <c r="AS13" s="164" t="n">
        <v>100</v>
      </c>
      <c r="AT13" s="191" t="n">
        <v>0.077</v>
      </c>
      <c r="AU13" s="227" t="str">
        <f aca="false">IF(MOD(ROW(),10),"",INDEX(AT$3:AT$600,ROW()/10))</f>
        <v/>
      </c>
      <c r="AV13" s="228" t="n">
        <v>3</v>
      </c>
      <c r="AW13" s="229" t="e">
        <f aca="false">VALUE($AU13)</f>
        <v>#VALUE!</v>
      </c>
      <c r="AX13" s="164" t="n">
        <v>10</v>
      </c>
      <c r="AY13" s="190" t="n">
        <v>-40</v>
      </c>
      <c r="AZ13" s="180" t="str">
        <f aca="false">IF(MOD(ROW(),2),"",INDEX(AY$3:AY$600,ROW()/2))</f>
        <v/>
      </c>
      <c r="BA13" s="181" t="n">
        <v>0.11</v>
      </c>
      <c r="BB13" s="182" t="e">
        <f aca="false">VALUE(AZ13)</f>
        <v>#VALUE!</v>
      </c>
      <c r="BC13" s="164" t="n">
        <v>10</v>
      </c>
      <c r="BD13" s="190" t="n">
        <v>11</v>
      </c>
      <c r="BE13" s="180" t="str">
        <f aca="false">IF(MOD(ROW(),2),"",INDEX(BD$3:BD$600,ROW()/2))</f>
        <v/>
      </c>
      <c r="BF13" s="181" t="n">
        <v>0.11</v>
      </c>
      <c r="BG13" s="182" t="n">
        <f aca="false">VALUE($BD14)</f>
        <v>11</v>
      </c>
    </row>
    <row r="14" customFormat="false" ht="13.5" hidden="false" customHeight="false" outlineLevel="0" collapsed="false">
      <c r="A14" s="208" t="n">
        <v>0.07</v>
      </c>
      <c r="B14" s="209" t="n">
        <v>5.5</v>
      </c>
      <c r="C14" s="213" t="n">
        <f aca="false">$C13+(($AM$20-$AM$10))/10</f>
        <v>-0.057</v>
      </c>
      <c r="D14" s="217" t="n">
        <f aca="false">$D13+(($AH$20-$AH$10))/10</f>
        <v>-0.0283</v>
      </c>
      <c r="E14" s="211" t="n">
        <f aca="false">$AC9</f>
        <v>4.42</v>
      </c>
      <c r="F14" s="212" t="n">
        <f aca="false">$F13+(($AR$20-$AR$10))/10</f>
        <v>0.0403</v>
      </c>
      <c r="G14" s="218" t="n">
        <f aca="false">$G13+(($AW$20-$AW$10))/10</f>
        <v>0.081</v>
      </c>
      <c r="H14" s="213" t="n">
        <f aca="false">$BB8+($BB10-$BB8)/2</f>
        <v>-40</v>
      </c>
      <c r="I14" s="213" t="n">
        <f aca="false">$BG8+($BG10-$BG8)/2</f>
        <v>11</v>
      </c>
      <c r="K14" s="234" t="n">
        <v>-0.98</v>
      </c>
      <c r="L14" s="238" t="n">
        <f aca="false">L13-($L$12-$L$112)/101</f>
        <v>0</v>
      </c>
      <c r="M14" s="239" t="n">
        <f aca="false">M13-($M$12-$M$112)/101</f>
        <v>0</v>
      </c>
      <c r="N14" s="240" t="n">
        <f aca="false">N13+0.001</f>
        <v>1.352</v>
      </c>
      <c r="O14" s="240" t="n">
        <f aca="false">VALUE(N14)</f>
        <v>1.352</v>
      </c>
      <c r="P14" s="238" t="n">
        <f aca="false">ROUND(($P13-($P$12-$P$22)/10),2)</f>
        <v>342.27</v>
      </c>
      <c r="Q14" s="234" t="n">
        <v>-0.97</v>
      </c>
      <c r="R14" s="235" t="n">
        <f aca="false">R13-($R$11-$R$61)/51</f>
        <v>-0.131529411764706</v>
      </c>
      <c r="S14" s="236" t="n">
        <f aca="false">S13-($S$11-$S$61)/51</f>
        <v>0</v>
      </c>
      <c r="T14" s="240" t="n">
        <f aca="false">T13+0.001</f>
        <v>1.352</v>
      </c>
      <c r="U14" s="164" t="n">
        <f aca="false">VALUE(T14)</f>
        <v>1.352</v>
      </c>
      <c r="V14" s="238" t="n">
        <f aca="false">ROUND(($V13-($V$12-$V$22)/10),2)</f>
        <v>80.81</v>
      </c>
      <c r="W14" s="165"/>
      <c r="X14" s="182"/>
      <c r="Y14" s="164" t="n">
        <v>11</v>
      </c>
      <c r="Z14" s="190" t="n">
        <v>6.43</v>
      </c>
      <c r="AA14" s="180" t="n">
        <f aca="false">IF(MOD(ROW(),2),"",INDEX($Z$3:$Z$600,ROW()/2))</f>
        <v>3.92</v>
      </c>
      <c r="AB14" s="181" t="n">
        <v>0.12</v>
      </c>
      <c r="AC14" s="182" t="n">
        <f aca="false">VALUE($Z15)</f>
        <v>6.94</v>
      </c>
      <c r="AD14" s="164" t="n">
        <v>110</v>
      </c>
      <c r="AE14" s="191" t="n">
        <v>-0.38</v>
      </c>
      <c r="AF14" s="227" t="str">
        <f aca="false">IF(MOD(ROW(),10),"",INDEX(AE$3:AE$600,ROW()/10))</f>
        <v/>
      </c>
      <c r="AG14" s="228" t="n">
        <v>4</v>
      </c>
      <c r="AH14" s="229" t="e">
        <f aca="false">VALUE($AF14)</f>
        <v>#VALUE!</v>
      </c>
      <c r="AI14" s="164" t="n">
        <v>110</v>
      </c>
      <c r="AJ14" s="191" t="n">
        <v>-0.077</v>
      </c>
      <c r="AK14" s="227" t="str">
        <f aca="false">IF(MOD(ROW(),10),"",INDEX(AJ$3:AJ$600,ROW()/10))</f>
        <v/>
      </c>
      <c r="AL14" s="228" t="n">
        <v>4</v>
      </c>
      <c r="AM14" s="229" t="e">
        <f aca="false">VALUE($AK14)</f>
        <v>#VALUE!</v>
      </c>
      <c r="AN14" s="164" t="n">
        <v>110</v>
      </c>
      <c r="AO14" s="191" t="n">
        <v>0.039</v>
      </c>
      <c r="AP14" s="227" t="str">
        <f aca="false">IF(MOD(ROW(),10),"",INDEX(AO$3:AO$600,ROW()/10))</f>
        <v/>
      </c>
      <c r="AQ14" s="228" t="n">
        <v>4</v>
      </c>
      <c r="AR14" s="229" t="e">
        <f aca="false">VALUE($AP14)</f>
        <v>#VALUE!</v>
      </c>
      <c r="AS14" s="164" t="n">
        <v>110</v>
      </c>
      <c r="AT14" s="191" t="n">
        <v>0.077</v>
      </c>
      <c r="AU14" s="227" t="str">
        <f aca="false">IF(MOD(ROW(),10),"",INDEX(AT$3:AT$600,ROW()/10))</f>
        <v/>
      </c>
      <c r="AV14" s="228" t="n">
        <v>4</v>
      </c>
      <c r="AW14" s="229" t="e">
        <f aca="false">VALUE($AU14)</f>
        <v>#VALUE!</v>
      </c>
      <c r="AX14" s="164" t="n">
        <v>11</v>
      </c>
      <c r="AY14" s="190" t="n">
        <v>-40</v>
      </c>
      <c r="AZ14" s="180" t="n">
        <f aca="false">IF(MOD(ROW(),2),"",INDEX(AY$3:AY$600,ROW()/2))</f>
        <v>-40</v>
      </c>
      <c r="BA14" s="181" t="n">
        <v>0.12</v>
      </c>
      <c r="BB14" s="182" t="n">
        <f aca="false">VALUE(AZ14)</f>
        <v>-40</v>
      </c>
      <c r="BC14" s="164" t="n">
        <v>11</v>
      </c>
      <c r="BD14" s="190" t="n">
        <v>11</v>
      </c>
      <c r="BE14" s="180" t="n">
        <f aca="false">IF(MOD(ROW(),2),"",INDEX(BD$3:BD$600,ROW()/2))</f>
        <v>11</v>
      </c>
      <c r="BF14" s="181" t="n">
        <v>0.12</v>
      </c>
      <c r="BG14" s="182" t="n">
        <f aca="false">VALUE($BD15)</f>
        <v>11</v>
      </c>
    </row>
    <row r="15" customFormat="false" ht="13.5" hidden="false" customHeight="false" outlineLevel="0" collapsed="false">
      <c r="A15" s="208" t="n">
        <v>0.08</v>
      </c>
      <c r="B15" s="209" t="n">
        <v>5.49</v>
      </c>
      <c r="C15" s="213" t="n">
        <f aca="false">$C14+(($AM$20-$AM$10))/10</f>
        <v>-0.065</v>
      </c>
      <c r="D15" s="217" t="n">
        <f aca="false">$D14+(($AH$20-$AH$10))/10</f>
        <v>-0.0322</v>
      </c>
      <c r="E15" s="211" t="n">
        <f aca="false">$AC10</f>
        <v>4.92</v>
      </c>
      <c r="F15" s="212" t="n">
        <f aca="false">$F14+(($AR$20-$AR$10))/10</f>
        <v>0.0402</v>
      </c>
      <c r="G15" s="218" t="n">
        <f aca="false">$G14+(($AW$20-$AW$10))/10</f>
        <v>0.081</v>
      </c>
      <c r="H15" s="213" t="n">
        <f aca="false">$BB10</f>
        <v>-40</v>
      </c>
      <c r="I15" s="213" t="n">
        <f aca="false">$BG10</f>
        <v>11</v>
      </c>
      <c r="K15" s="234" t="n">
        <v>-0.97</v>
      </c>
      <c r="L15" s="238" t="n">
        <f aca="false">L14-($L$12-$L$112)/101</f>
        <v>0</v>
      </c>
      <c r="M15" s="239" t="n">
        <f aca="false">M14-($M$12-$M$112)/101</f>
        <v>0</v>
      </c>
      <c r="N15" s="240" t="n">
        <f aca="false">N14+0.001</f>
        <v>1.353</v>
      </c>
      <c r="O15" s="240" t="n">
        <f aca="false">VALUE(N15)</f>
        <v>1.353</v>
      </c>
      <c r="P15" s="238" t="n">
        <f aca="false">ROUND(($P14-($P$12-$P$22)/10),2)</f>
        <v>342.27</v>
      </c>
      <c r="Q15" s="234" t="n">
        <v>-0.96</v>
      </c>
      <c r="R15" s="235" t="n">
        <f aca="false">R14-($R$11-$R$61)/51</f>
        <v>-0.136705882352941</v>
      </c>
      <c r="S15" s="236" t="n">
        <f aca="false">S14-($S$11-$S$61)/51</f>
        <v>0</v>
      </c>
      <c r="T15" s="240" t="n">
        <f aca="false">T14+0.001</f>
        <v>1.353</v>
      </c>
      <c r="U15" s="164" t="n">
        <f aca="false">VALUE(T15)</f>
        <v>1.353</v>
      </c>
      <c r="V15" s="238" t="n">
        <f aca="false">ROUND(($V14-($V$12-$V$22)/10),2)</f>
        <v>80.81</v>
      </c>
      <c r="W15" s="165"/>
      <c r="X15" s="182"/>
      <c r="Y15" s="164" t="n">
        <v>12</v>
      </c>
      <c r="Z15" s="190" t="n">
        <v>6.94</v>
      </c>
      <c r="AA15" s="180" t="str">
        <f aca="false">IF(MOD(ROW(),2),"",INDEX($Z$3:$Z$600,ROW()/2))</f>
        <v/>
      </c>
      <c r="AB15" s="181" t="n">
        <v>0.13</v>
      </c>
      <c r="AC15" s="182" t="n">
        <f aca="false">VALUE($Z16)</f>
        <v>7.44</v>
      </c>
      <c r="AD15" s="164" t="n">
        <v>120</v>
      </c>
      <c r="AE15" s="191" t="n">
        <v>-0.38</v>
      </c>
      <c r="AF15" s="227" t="str">
        <f aca="false">IF(MOD(ROW(),10),"",INDEX(AE$3:AE$600,ROW()/10))</f>
        <v/>
      </c>
      <c r="AG15" s="228" t="n">
        <v>5</v>
      </c>
      <c r="AH15" s="229" t="e">
        <f aca="false">VALUE($AF15)</f>
        <v>#VALUE!</v>
      </c>
      <c r="AI15" s="164" t="n">
        <v>120</v>
      </c>
      <c r="AJ15" s="191" t="n">
        <v>-0.077</v>
      </c>
      <c r="AK15" s="227" t="str">
        <f aca="false">IF(MOD(ROW(),10),"",INDEX(AJ$3:AJ$600,ROW()/10))</f>
        <v/>
      </c>
      <c r="AL15" s="228" t="n">
        <v>5</v>
      </c>
      <c r="AM15" s="229" t="e">
        <f aca="false">VALUE($AK15)</f>
        <v>#VALUE!</v>
      </c>
      <c r="AN15" s="164" t="n">
        <v>120</v>
      </c>
      <c r="AO15" s="191" t="n">
        <v>0.038</v>
      </c>
      <c r="AP15" s="227" t="str">
        <f aca="false">IF(MOD(ROW(),10),"",INDEX(AO$3:AO$600,ROW()/10))</f>
        <v/>
      </c>
      <c r="AQ15" s="228" t="n">
        <v>5</v>
      </c>
      <c r="AR15" s="229" t="e">
        <f aca="false">VALUE($AP15)</f>
        <v>#VALUE!</v>
      </c>
      <c r="AS15" s="164" t="n">
        <v>120</v>
      </c>
      <c r="AT15" s="191" t="n">
        <v>0.077</v>
      </c>
      <c r="AU15" s="227" t="str">
        <f aca="false">IF(MOD(ROW(),10),"",INDEX(AT$3:AT$600,ROW()/10))</f>
        <v/>
      </c>
      <c r="AV15" s="228" t="n">
        <v>5</v>
      </c>
      <c r="AW15" s="229" t="e">
        <f aca="false">VALUE($AU15)</f>
        <v>#VALUE!</v>
      </c>
      <c r="AX15" s="164" t="n">
        <v>12</v>
      </c>
      <c r="AY15" s="190" t="n">
        <v>-40</v>
      </c>
      <c r="AZ15" s="180" t="str">
        <f aca="false">IF(MOD(ROW(),2),"",INDEX(AY$3:AY$600,ROW()/2))</f>
        <v/>
      </c>
      <c r="BA15" s="181" t="n">
        <v>0.13</v>
      </c>
      <c r="BB15" s="182" t="e">
        <f aca="false">VALUE(AZ15)</f>
        <v>#VALUE!</v>
      </c>
      <c r="BC15" s="164" t="n">
        <v>12</v>
      </c>
      <c r="BD15" s="190" t="n">
        <v>11</v>
      </c>
      <c r="BE15" s="180" t="str">
        <f aca="false">IF(MOD(ROW(),2),"",INDEX(BD$3:BD$600,ROW()/2))</f>
        <v/>
      </c>
      <c r="BF15" s="181" t="n">
        <v>0.13</v>
      </c>
      <c r="BG15" s="182" t="n">
        <f aca="false">VALUE($BD16)</f>
        <v>11</v>
      </c>
    </row>
    <row r="16" customFormat="false" ht="13.5" hidden="false" customHeight="false" outlineLevel="0" collapsed="false">
      <c r="A16" s="208" t="n">
        <v>0.09</v>
      </c>
      <c r="B16" s="209" t="n">
        <v>5.48</v>
      </c>
      <c r="C16" s="213" t="n">
        <f aca="false">$C15+(($AM$20-$AM$10))/10</f>
        <v>-0.073</v>
      </c>
      <c r="D16" s="217" t="n">
        <f aca="false">$D15+(($AH$20-$AH$10))/10</f>
        <v>-0.0361</v>
      </c>
      <c r="E16" s="211" t="n">
        <f aca="false">$AC11</f>
        <v>5.42</v>
      </c>
      <c r="F16" s="212" t="n">
        <f aca="false">$F15+(($AR$20-$AR$10))/10</f>
        <v>0.0401</v>
      </c>
      <c r="G16" s="218" t="n">
        <f aca="false">$G15+(($AW$20-$AW$10))/10</f>
        <v>0.081</v>
      </c>
      <c r="H16" s="213" t="n">
        <f aca="false">$BB10+($BB12-$BB10)/2</f>
        <v>-40</v>
      </c>
      <c r="I16" s="213" t="n">
        <f aca="false">$BG10+($BG12-$BG10)/2</f>
        <v>11</v>
      </c>
      <c r="K16" s="234" t="n">
        <v>-0.96</v>
      </c>
      <c r="L16" s="238" t="n">
        <f aca="false">L15-($L$12-$L$112)/101</f>
        <v>0</v>
      </c>
      <c r="M16" s="239" t="n">
        <f aca="false">M15-($M$12-$M$112)/101</f>
        <v>0</v>
      </c>
      <c r="N16" s="240" t="n">
        <f aca="false">N15+0.001</f>
        <v>1.354</v>
      </c>
      <c r="O16" s="240" t="n">
        <f aca="false">VALUE(N16)</f>
        <v>1.354</v>
      </c>
      <c r="P16" s="238" t="n">
        <f aca="false">ROUND(($P15-($P$12-$P$22)/10),2)</f>
        <v>342.27</v>
      </c>
      <c r="Q16" s="234" t="n">
        <v>-0.95</v>
      </c>
      <c r="R16" s="235" t="n">
        <f aca="false">R15-($R$11-$R$61)/51</f>
        <v>-0.141882352941176</v>
      </c>
      <c r="S16" s="236" t="n">
        <f aca="false">S15-($S$11-$S$61)/51</f>
        <v>0</v>
      </c>
      <c r="T16" s="240" t="n">
        <f aca="false">T15+0.001</f>
        <v>1.354</v>
      </c>
      <c r="U16" s="164" t="n">
        <f aca="false">VALUE(T16)</f>
        <v>1.354</v>
      </c>
      <c r="V16" s="238" t="n">
        <f aca="false">ROUND(($V15-($V$12-$V$22)/10),2)</f>
        <v>80.81</v>
      </c>
      <c r="W16" s="165"/>
      <c r="X16" s="182"/>
      <c r="Y16" s="164" t="n">
        <v>13</v>
      </c>
      <c r="Z16" s="190" t="n">
        <v>7.44</v>
      </c>
      <c r="AA16" s="180" t="n">
        <f aca="false">IF(MOD(ROW(),2),"",INDEX($Z$3:$Z$600,ROW()/2))</f>
        <v>4.42</v>
      </c>
      <c r="AB16" s="181" t="n">
        <v>0.14</v>
      </c>
      <c r="AC16" s="182" t="n">
        <f aca="false">VALUE($Z17)</f>
        <v>7.95</v>
      </c>
      <c r="AD16" s="164" t="n">
        <v>130</v>
      </c>
      <c r="AE16" s="191" t="n">
        <v>-0.38</v>
      </c>
      <c r="AF16" s="227" t="str">
        <f aca="false">IF(MOD(ROW(),10),"",INDEX(AE$3:AE$600,ROW()/10))</f>
        <v/>
      </c>
      <c r="AG16" s="228" t="n">
        <v>6</v>
      </c>
      <c r="AH16" s="229" t="e">
        <f aca="false">VALUE($AF16)</f>
        <v>#VALUE!</v>
      </c>
      <c r="AI16" s="164" t="n">
        <v>130</v>
      </c>
      <c r="AJ16" s="191" t="n">
        <v>-0.076</v>
      </c>
      <c r="AK16" s="227" t="str">
        <f aca="false">IF(MOD(ROW(),10),"",INDEX(AJ$3:AJ$600,ROW()/10))</f>
        <v/>
      </c>
      <c r="AL16" s="228" t="n">
        <v>6</v>
      </c>
      <c r="AM16" s="229" t="e">
        <f aca="false">VALUE($AK16)</f>
        <v>#VALUE!</v>
      </c>
      <c r="AN16" s="164" t="n">
        <v>130</v>
      </c>
      <c r="AO16" s="191" t="n">
        <v>0.038</v>
      </c>
      <c r="AP16" s="227" t="str">
        <f aca="false">IF(MOD(ROW(),10),"",INDEX(AO$3:AO$600,ROW()/10))</f>
        <v/>
      </c>
      <c r="AQ16" s="228" t="n">
        <v>6</v>
      </c>
      <c r="AR16" s="229" t="e">
        <f aca="false">VALUE($AP16)</f>
        <v>#VALUE!</v>
      </c>
      <c r="AS16" s="164" t="n">
        <v>130</v>
      </c>
      <c r="AT16" s="191" t="n">
        <v>0.077</v>
      </c>
      <c r="AU16" s="227" t="str">
        <f aca="false">IF(MOD(ROW(),10),"",INDEX(AT$3:AT$600,ROW()/10))</f>
        <v/>
      </c>
      <c r="AV16" s="228" t="n">
        <v>6</v>
      </c>
      <c r="AW16" s="229" t="e">
        <f aca="false">VALUE($AU16)</f>
        <v>#VALUE!</v>
      </c>
      <c r="AX16" s="164" t="n">
        <v>13</v>
      </c>
      <c r="AY16" s="190" t="n">
        <v>-40</v>
      </c>
      <c r="AZ16" s="180" t="n">
        <f aca="false">IF(MOD(ROW(),2),"",INDEX(AY$3:AY$600,ROW()/2))</f>
        <v>-40</v>
      </c>
      <c r="BA16" s="181" t="n">
        <v>0.14</v>
      </c>
      <c r="BB16" s="182" t="n">
        <f aca="false">VALUE(AZ16)</f>
        <v>-40</v>
      </c>
      <c r="BC16" s="164" t="n">
        <v>13</v>
      </c>
      <c r="BD16" s="190" t="n">
        <v>11</v>
      </c>
      <c r="BE16" s="180" t="n">
        <f aca="false">IF(MOD(ROW(),2),"",INDEX(BD$3:BD$600,ROW()/2))</f>
        <v>11</v>
      </c>
      <c r="BF16" s="181" t="n">
        <v>0.14</v>
      </c>
      <c r="BG16" s="182" t="n">
        <f aca="false">VALUE($BD17)</f>
        <v>11</v>
      </c>
    </row>
    <row r="17" customFormat="false" ht="13.5" hidden="false" customHeight="false" outlineLevel="0" collapsed="false">
      <c r="A17" s="208" t="n">
        <v>0.1</v>
      </c>
      <c r="B17" s="209" t="n">
        <v>5.47</v>
      </c>
      <c r="C17" s="213" t="n">
        <f aca="false">$AM20</f>
        <v>-0.081</v>
      </c>
      <c r="D17" s="241" t="n">
        <f aca="false">$AH20</f>
        <v>-0.04</v>
      </c>
      <c r="E17" s="211" t="n">
        <f aca="false">$AC12</f>
        <v>5.93</v>
      </c>
      <c r="F17" s="212" t="n">
        <f aca="false">$AR20</f>
        <v>0.04</v>
      </c>
      <c r="G17" s="218" t="n">
        <f aca="false">$AW20</f>
        <v>0.081</v>
      </c>
      <c r="H17" s="213" t="n">
        <f aca="false">$BB12</f>
        <v>-40</v>
      </c>
      <c r="I17" s="213" t="n">
        <f aca="false">$BG12</f>
        <v>11</v>
      </c>
      <c r="K17" s="234" t="n">
        <v>-0.95</v>
      </c>
      <c r="L17" s="238" t="n">
        <f aca="false">L16-($L$12-$L$112)/101</f>
        <v>0</v>
      </c>
      <c r="M17" s="239" t="n">
        <f aca="false">M16-($M$12-$M$112)/101</f>
        <v>0</v>
      </c>
      <c r="N17" s="240" t="n">
        <f aca="false">N16+0.001</f>
        <v>1.355</v>
      </c>
      <c r="O17" s="240" t="n">
        <f aca="false">VALUE(N17)</f>
        <v>1.355</v>
      </c>
      <c r="P17" s="238" t="n">
        <f aca="false">ROUND(($P16-($P$12-$P$22)/10),2)</f>
        <v>342.27</v>
      </c>
      <c r="Q17" s="234" t="n">
        <v>-0.94</v>
      </c>
      <c r="R17" s="235" t="n">
        <f aca="false">R16-($R$11-$R$61)/51</f>
        <v>-0.147058823529412</v>
      </c>
      <c r="S17" s="236" t="n">
        <f aca="false">S16-($S$11-$S$61)/51</f>
        <v>0</v>
      </c>
      <c r="T17" s="240" t="n">
        <f aca="false">T16+0.001</f>
        <v>1.355</v>
      </c>
      <c r="U17" s="164" t="n">
        <f aca="false">VALUE(T17)</f>
        <v>1.355</v>
      </c>
      <c r="V17" s="238" t="n">
        <f aca="false">ROUND(($V16-($V$12-$V$22)/10),2)</f>
        <v>80.81</v>
      </c>
      <c r="W17" s="165"/>
      <c r="X17" s="182"/>
      <c r="Y17" s="164" t="n">
        <v>14</v>
      </c>
      <c r="Z17" s="190" t="n">
        <v>7.95</v>
      </c>
      <c r="AA17" s="180" t="str">
        <f aca="false">IF(MOD(ROW(),2),"",INDEX($Z$3:$Z$600,ROW()/2))</f>
        <v/>
      </c>
      <c r="AB17" s="181" t="n">
        <v>0.15</v>
      </c>
      <c r="AC17" s="182" t="n">
        <f aca="false">VALUE($Z18)</f>
        <v>8.46</v>
      </c>
      <c r="AD17" s="164" t="n">
        <v>140</v>
      </c>
      <c r="AE17" s="191" t="n">
        <v>-0.38</v>
      </c>
      <c r="AF17" s="227" t="str">
        <f aca="false">IF(MOD(ROW(),10),"",INDEX(AE$3:AE$600,ROW()/10))</f>
        <v/>
      </c>
      <c r="AG17" s="228" t="n">
        <v>7</v>
      </c>
      <c r="AH17" s="229" t="e">
        <f aca="false">VALUE($AF17)</f>
        <v>#VALUE!</v>
      </c>
      <c r="AI17" s="164" t="n">
        <v>140</v>
      </c>
      <c r="AJ17" s="191" t="n">
        <v>-0.076</v>
      </c>
      <c r="AK17" s="227" t="str">
        <f aca="false">IF(MOD(ROW(),10),"",INDEX(AJ$3:AJ$600,ROW()/10))</f>
        <v/>
      </c>
      <c r="AL17" s="228" t="n">
        <v>7</v>
      </c>
      <c r="AM17" s="229" t="e">
        <f aca="false">VALUE($AK17)</f>
        <v>#VALUE!</v>
      </c>
      <c r="AN17" s="164" t="n">
        <v>140</v>
      </c>
      <c r="AO17" s="191" t="n">
        <v>0.038</v>
      </c>
      <c r="AP17" s="227" t="str">
        <f aca="false">IF(MOD(ROW(),10),"",INDEX(AO$3:AO$600,ROW()/10))</f>
        <v/>
      </c>
      <c r="AQ17" s="228" t="n">
        <v>7</v>
      </c>
      <c r="AR17" s="229" t="e">
        <f aca="false">VALUE($AP17)</f>
        <v>#VALUE!</v>
      </c>
      <c r="AS17" s="164" t="n">
        <v>140</v>
      </c>
      <c r="AT17" s="191" t="n">
        <v>0.076</v>
      </c>
      <c r="AU17" s="227" t="str">
        <f aca="false">IF(MOD(ROW(),10),"",INDEX(AT$3:AT$600,ROW()/10))</f>
        <v/>
      </c>
      <c r="AV17" s="228" t="n">
        <v>7</v>
      </c>
      <c r="AW17" s="229" t="e">
        <f aca="false">VALUE($AU17)</f>
        <v>#VALUE!</v>
      </c>
      <c r="AX17" s="164" t="n">
        <v>14</v>
      </c>
      <c r="AY17" s="190" t="n">
        <v>-40</v>
      </c>
      <c r="AZ17" s="180" t="str">
        <f aca="false">IF(MOD(ROW(),2),"",INDEX(AY$3:AY$600,ROW()/2))</f>
        <v/>
      </c>
      <c r="BA17" s="181" t="n">
        <v>0.15</v>
      </c>
      <c r="BB17" s="182" t="e">
        <f aca="false">VALUE(AZ17)</f>
        <v>#VALUE!</v>
      </c>
      <c r="BC17" s="164" t="n">
        <v>14</v>
      </c>
      <c r="BD17" s="190" t="n">
        <v>11</v>
      </c>
      <c r="BE17" s="180" t="str">
        <f aca="false">IF(MOD(ROW(),2),"",INDEX(BD$3:BD$600,ROW()/2))</f>
        <v/>
      </c>
      <c r="BF17" s="181" t="n">
        <v>0.15</v>
      </c>
      <c r="BG17" s="182" t="n">
        <f aca="false">VALUE($BD18)</f>
        <v>11</v>
      </c>
    </row>
    <row r="18" customFormat="false" ht="13.5" hidden="false" customHeight="false" outlineLevel="0" collapsed="false">
      <c r="A18" s="208" t="n">
        <v>0.11</v>
      </c>
      <c r="B18" s="209" t="n">
        <v>5.46</v>
      </c>
      <c r="C18" s="213" t="n">
        <f aca="false">$C17+(($AM$20-$AM$10))/10</f>
        <v>-0.089</v>
      </c>
      <c r="D18" s="217" t="n">
        <f aca="false">$D17+(($AH$30-$AH$20))/10</f>
        <v>-0.04</v>
      </c>
      <c r="E18" s="211" t="n">
        <f aca="false">$AC13</f>
        <v>6.43</v>
      </c>
      <c r="F18" s="212" t="n">
        <f aca="false">$F17+(($AR$20-$AR$10))/10</f>
        <v>0.0399</v>
      </c>
      <c r="G18" s="218" t="n">
        <f aca="false">$G17+(($AW$20-$AW$10))/10</f>
        <v>0.081</v>
      </c>
      <c r="H18" s="213" t="n">
        <f aca="false">$BB12+($BB14-$BB12)/2</f>
        <v>-40</v>
      </c>
      <c r="I18" s="213" t="n">
        <f aca="false">$BG12+($BG14-$BG12)/2</f>
        <v>11</v>
      </c>
      <c r="K18" s="234" t="n">
        <v>-0.94</v>
      </c>
      <c r="L18" s="238" t="n">
        <f aca="false">L17-($L$12-$L$112)/101</f>
        <v>0</v>
      </c>
      <c r="M18" s="239" t="n">
        <f aca="false">M17-($M$12-$M$112)/101</f>
        <v>0</v>
      </c>
      <c r="N18" s="240" t="n">
        <f aca="false">N17+0.001</f>
        <v>1.356</v>
      </c>
      <c r="O18" s="240" t="n">
        <f aca="false">VALUE(N18)</f>
        <v>1.356</v>
      </c>
      <c r="P18" s="238" t="n">
        <f aca="false">ROUND(($P17-($P$12-$P$22)/10),2)</f>
        <v>342.27</v>
      </c>
      <c r="Q18" s="234" t="n">
        <v>-0.93</v>
      </c>
      <c r="R18" s="235" t="n">
        <f aca="false">R17-($R$11-$R$61)/51</f>
        <v>-0.152235294117647</v>
      </c>
      <c r="S18" s="236" t="n">
        <f aca="false">S17-($S$11-$S$61)/51</f>
        <v>0</v>
      </c>
      <c r="T18" s="240" t="n">
        <f aca="false">T17+0.001</f>
        <v>1.356</v>
      </c>
      <c r="U18" s="164" t="n">
        <f aca="false">VALUE(T18)</f>
        <v>1.356</v>
      </c>
      <c r="V18" s="238" t="n">
        <f aca="false">ROUND(($V17-($V$12-$V$22)/10),2)</f>
        <v>80.81</v>
      </c>
      <c r="W18" s="165"/>
      <c r="X18" s="182"/>
      <c r="Y18" s="164" t="n">
        <v>15</v>
      </c>
      <c r="Z18" s="242" t="n">
        <v>8.46</v>
      </c>
      <c r="AA18" s="180" t="n">
        <f aca="false">IF(MOD(ROW(),2),"",INDEX($Z$3:$Z$600,ROW()/2))</f>
        <v>4.92</v>
      </c>
      <c r="AB18" s="181" t="n">
        <v>0.16</v>
      </c>
      <c r="AC18" s="182" t="n">
        <f aca="false">VALUE($Z19)</f>
        <v>8.98</v>
      </c>
      <c r="AD18" s="164" t="n">
        <v>150</v>
      </c>
      <c r="AE18" s="191" t="n">
        <v>-0.38</v>
      </c>
      <c r="AF18" s="227" t="str">
        <f aca="false">IF(MOD(ROW(),10),"",INDEX(AE$3:AE$600,ROW()/10))</f>
        <v/>
      </c>
      <c r="AG18" s="228" t="n">
        <v>8</v>
      </c>
      <c r="AH18" s="229" t="e">
        <f aca="false">VALUE($AF18)</f>
        <v>#VALUE!</v>
      </c>
      <c r="AI18" s="164" t="n">
        <v>150</v>
      </c>
      <c r="AJ18" s="191" t="n">
        <v>-0.076</v>
      </c>
      <c r="AK18" s="227" t="str">
        <f aca="false">IF(MOD(ROW(),10),"",INDEX(AJ$3:AJ$600,ROW()/10))</f>
        <v/>
      </c>
      <c r="AL18" s="228" t="n">
        <v>8</v>
      </c>
      <c r="AM18" s="229" t="e">
        <f aca="false">VALUE($AK18)</f>
        <v>#VALUE!</v>
      </c>
      <c r="AN18" s="164" t="n">
        <v>150</v>
      </c>
      <c r="AO18" s="191" t="n">
        <v>0.038</v>
      </c>
      <c r="AP18" s="227" t="str">
        <f aca="false">IF(MOD(ROW(),10),"",INDEX(AO$3:AO$600,ROW()/10))</f>
        <v/>
      </c>
      <c r="AQ18" s="228" t="n">
        <v>8</v>
      </c>
      <c r="AR18" s="229" t="e">
        <f aca="false">VALUE($AP18)</f>
        <v>#VALUE!</v>
      </c>
      <c r="AS18" s="164" t="n">
        <v>150</v>
      </c>
      <c r="AT18" s="191" t="n">
        <v>0.076</v>
      </c>
      <c r="AU18" s="227" t="str">
        <f aca="false">IF(MOD(ROW(),10),"",INDEX(AT$3:AT$600,ROW()/10))</f>
        <v/>
      </c>
      <c r="AV18" s="228" t="n">
        <v>8</v>
      </c>
      <c r="AW18" s="229" t="e">
        <f aca="false">VALUE($AU18)</f>
        <v>#VALUE!</v>
      </c>
      <c r="AY18" s="190" t="n">
        <v>-40</v>
      </c>
      <c r="AZ18" s="180" t="n">
        <f aca="false">IF(MOD(ROW(),2),"",INDEX(AY$3:AY$600,ROW()/2))</f>
        <v>-40</v>
      </c>
      <c r="BA18" s="181" t="n">
        <v>0.16</v>
      </c>
      <c r="BB18" s="182" t="n">
        <f aca="false">VALUE(AZ18)</f>
        <v>-40</v>
      </c>
      <c r="BD18" s="190" t="n">
        <v>11</v>
      </c>
      <c r="BE18" s="180" t="n">
        <f aca="false">IF(MOD(ROW(),2),"",INDEX(BD$3:BD$600,ROW()/2))</f>
        <v>11</v>
      </c>
      <c r="BF18" s="181" t="n">
        <v>0.16</v>
      </c>
      <c r="BG18" s="182" t="n">
        <f aca="false">VALUE($BD19)</f>
        <v>11</v>
      </c>
    </row>
    <row r="19" customFormat="false" ht="13.5" hidden="false" customHeight="false" outlineLevel="0" collapsed="false">
      <c r="A19" s="208" t="n">
        <v>0.12</v>
      </c>
      <c r="B19" s="209" t="n">
        <v>5.45</v>
      </c>
      <c r="C19" s="213" t="n">
        <f aca="false">$C18+(($AM$20-$AM$10))/10</f>
        <v>-0.097</v>
      </c>
      <c r="D19" s="217" t="n">
        <f aca="false">$D18+(($AH$30-$AH$20))/10</f>
        <v>-0.04</v>
      </c>
      <c r="E19" s="211" t="n">
        <f aca="false">$AC14</f>
        <v>6.94</v>
      </c>
      <c r="F19" s="212" t="n">
        <f aca="false">$F18+(($AR$20-$AR$10))/10</f>
        <v>0.0398</v>
      </c>
      <c r="G19" s="218" t="n">
        <f aca="false">$G18+(($AW$20-$AW$10))/10</f>
        <v>0.081</v>
      </c>
      <c r="H19" s="213" t="n">
        <f aca="false">$BB14</f>
        <v>-40</v>
      </c>
      <c r="I19" s="213" t="n">
        <f aca="false">$BG14</f>
        <v>11</v>
      </c>
      <c r="K19" s="234" t="n">
        <v>-0.93</v>
      </c>
      <c r="L19" s="238" t="n">
        <f aca="false">L18-($L$12-$L$112)/101</f>
        <v>0</v>
      </c>
      <c r="M19" s="239" t="n">
        <f aca="false">M18-($M$12-$M$112)/101</f>
        <v>0</v>
      </c>
      <c r="N19" s="240" t="n">
        <f aca="false">N18+0.001</f>
        <v>1.357</v>
      </c>
      <c r="O19" s="240" t="n">
        <f aca="false">VALUE(N19)</f>
        <v>1.357</v>
      </c>
      <c r="P19" s="238" t="n">
        <f aca="false">ROUND(($P18-($P$12-$P$22)/10),2)</f>
        <v>342.27</v>
      </c>
      <c r="Q19" s="234" t="n">
        <v>-0.92</v>
      </c>
      <c r="R19" s="235" t="n">
        <f aca="false">R18-($R$11-$R$61)/51</f>
        <v>-0.157411764705882</v>
      </c>
      <c r="S19" s="236" t="n">
        <f aca="false">S18-($S$11-$S$61)/51</f>
        <v>0</v>
      </c>
      <c r="T19" s="240" t="n">
        <f aca="false">T18+0.001</f>
        <v>1.357</v>
      </c>
      <c r="U19" s="164" t="n">
        <f aca="false">VALUE(T19)</f>
        <v>1.357</v>
      </c>
      <c r="V19" s="238" t="n">
        <f aca="false">ROUND(($V18-($V$12-$V$22)/10),2)</f>
        <v>80.81</v>
      </c>
      <c r="W19" s="165"/>
      <c r="X19" s="182"/>
      <c r="Y19" s="164" t="n">
        <v>16</v>
      </c>
      <c r="Z19" s="190" t="n">
        <v>8.98</v>
      </c>
      <c r="AA19" s="180" t="str">
        <f aca="false">IF(MOD(ROW(),2),"",INDEX($Z$3:$Z$600,ROW()/2))</f>
        <v/>
      </c>
      <c r="AB19" s="181" t="n">
        <v>0.17</v>
      </c>
      <c r="AC19" s="182" t="n">
        <f aca="false">VALUE($Z20)</f>
        <v>9.49</v>
      </c>
      <c r="AD19" s="164" t="n">
        <v>160</v>
      </c>
      <c r="AE19" s="191" t="n">
        <v>-0.38</v>
      </c>
      <c r="AF19" s="227" t="str">
        <f aca="false">IF(MOD(ROW(),10),"",INDEX(AE$3:AE$600,ROW()/10))</f>
        <v/>
      </c>
      <c r="AG19" s="228" t="n">
        <v>9</v>
      </c>
      <c r="AH19" s="229" t="e">
        <f aca="false">VALUE($AF19)</f>
        <v>#VALUE!</v>
      </c>
      <c r="AI19" s="164" t="n">
        <v>160</v>
      </c>
      <c r="AJ19" s="191" t="n">
        <v>-0.076</v>
      </c>
      <c r="AK19" s="227" t="str">
        <f aca="false">IF(MOD(ROW(),10),"",INDEX(AJ$3:AJ$600,ROW()/10))</f>
        <v/>
      </c>
      <c r="AL19" s="228" t="n">
        <v>9</v>
      </c>
      <c r="AM19" s="229" t="e">
        <f aca="false">VALUE($AK19)</f>
        <v>#VALUE!</v>
      </c>
      <c r="AN19" s="164" t="n">
        <v>160</v>
      </c>
      <c r="AO19" s="191" t="n">
        <v>0.038</v>
      </c>
      <c r="AP19" s="227" t="str">
        <f aca="false">IF(MOD(ROW(),10),"",INDEX(AO$3:AO$600,ROW()/10))</f>
        <v/>
      </c>
      <c r="AQ19" s="228" t="n">
        <v>9</v>
      </c>
      <c r="AR19" s="229" t="e">
        <f aca="false">VALUE($AP19)</f>
        <v>#VALUE!</v>
      </c>
      <c r="AS19" s="164" t="n">
        <v>160</v>
      </c>
      <c r="AT19" s="191" t="n">
        <v>0.076</v>
      </c>
      <c r="AU19" s="227" t="str">
        <f aca="false">IF(MOD(ROW(),10),"",INDEX(AT$3:AT$600,ROW()/10))</f>
        <v/>
      </c>
      <c r="AV19" s="228" t="n">
        <v>9</v>
      </c>
      <c r="AW19" s="229" t="e">
        <f aca="false">VALUE($AU19)</f>
        <v>#VALUE!</v>
      </c>
      <c r="AY19" s="190" t="n">
        <v>-40</v>
      </c>
      <c r="AZ19" s="180" t="str">
        <f aca="false">IF(MOD(ROW(),2),"",INDEX(AY$3:AY$600,ROW()/2))</f>
        <v/>
      </c>
      <c r="BA19" s="181" t="n">
        <v>0.17</v>
      </c>
      <c r="BB19" s="182" t="e">
        <f aca="false">VALUE(AZ19)</f>
        <v>#VALUE!</v>
      </c>
      <c r="BD19" s="190" t="n">
        <v>11</v>
      </c>
      <c r="BE19" s="180" t="str">
        <f aca="false">IF(MOD(ROW(),2),"",INDEX(BD$3:BD$600,ROW()/2))</f>
        <v/>
      </c>
      <c r="BF19" s="181" t="n">
        <v>0.17</v>
      </c>
      <c r="BG19" s="182" t="n">
        <f aca="false">VALUE($BD20)</f>
        <v>11</v>
      </c>
    </row>
    <row r="20" customFormat="false" ht="13.5" hidden="false" customHeight="false" outlineLevel="0" collapsed="false">
      <c r="A20" s="208" t="n">
        <v>0.13</v>
      </c>
      <c r="B20" s="209" t="n">
        <v>5.44</v>
      </c>
      <c r="C20" s="213" t="n">
        <f aca="false">$C19+(($AM$20-$AM$10))/10</f>
        <v>-0.105</v>
      </c>
      <c r="D20" s="217" t="n">
        <f aca="false">$D19+(($AH$30-$AH$20))/10</f>
        <v>-0.04</v>
      </c>
      <c r="E20" s="211" t="n">
        <f aca="false">$AC15</f>
        <v>7.44</v>
      </c>
      <c r="F20" s="212" t="n">
        <f aca="false">$F19+(($AR$20-$AR$10))/10</f>
        <v>0.0397</v>
      </c>
      <c r="G20" s="218" t="n">
        <f aca="false">$G19+(($AW$20-$AW$10))/10</f>
        <v>0.081</v>
      </c>
      <c r="H20" s="213" t="n">
        <f aca="false">$BB14+($BB16-$BB14)/2</f>
        <v>-40</v>
      </c>
      <c r="I20" s="213" t="n">
        <f aca="false">$BG14+($BG16-$BG14)/2</f>
        <v>11</v>
      </c>
      <c r="K20" s="234" t="n">
        <v>-0.92</v>
      </c>
      <c r="L20" s="238" t="n">
        <f aca="false">L19-($L$12-$L$112)/101</f>
        <v>0</v>
      </c>
      <c r="M20" s="239" t="n">
        <f aca="false">M19-($M$12-$M$112)/101</f>
        <v>0</v>
      </c>
      <c r="N20" s="240" t="n">
        <f aca="false">N19+0.001</f>
        <v>1.358</v>
      </c>
      <c r="O20" s="240" t="n">
        <f aca="false">VALUE(N20)</f>
        <v>1.358</v>
      </c>
      <c r="P20" s="238" t="n">
        <f aca="false">ROUND(($P19-($P$12-$P$22)/10),2)</f>
        <v>342.27</v>
      </c>
      <c r="Q20" s="234" t="n">
        <v>-0.91</v>
      </c>
      <c r="R20" s="235" t="n">
        <f aca="false">R19-($R$11-$R$61)/51</f>
        <v>-0.162588235294118</v>
      </c>
      <c r="S20" s="236" t="n">
        <f aca="false">S19-($S$11-$S$61)/51</f>
        <v>0</v>
      </c>
      <c r="T20" s="240" t="n">
        <f aca="false">T19+0.001</f>
        <v>1.358</v>
      </c>
      <c r="U20" s="164" t="n">
        <f aca="false">VALUE(T20)</f>
        <v>1.358</v>
      </c>
      <c r="V20" s="238" t="n">
        <f aca="false">ROUND(($V19-($V$12-$V$22)/10),2)</f>
        <v>80.81</v>
      </c>
      <c r="W20" s="165"/>
      <c r="X20" s="182"/>
      <c r="Y20" s="164" t="n">
        <v>17</v>
      </c>
      <c r="Z20" s="190" t="n">
        <v>9.49</v>
      </c>
      <c r="AA20" s="180" t="n">
        <f aca="false">IF(MOD(ROW(),2),"",INDEX($Z$3:$Z$600,ROW()/2))</f>
        <v>5.42</v>
      </c>
      <c r="AB20" s="181" t="n">
        <v>0.18</v>
      </c>
      <c r="AC20" s="182" t="n">
        <f aca="false">VALUE($Z21)</f>
        <v>10</v>
      </c>
      <c r="AD20" s="164" t="n">
        <v>170</v>
      </c>
      <c r="AE20" s="191" t="n">
        <v>-0.38</v>
      </c>
      <c r="AF20" s="227" t="n">
        <f aca="false">IF(MOD(ROW(),10),"",INDEX(AE$3:AE$600,ROW()/10))</f>
        <v>-0.04</v>
      </c>
      <c r="AG20" s="228" t="n">
        <v>10</v>
      </c>
      <c r="AH20" s="229" t="n">
        <f aca="false">VALUE($AF20)</f>
        <v>-0.04</v>
      </c>
      <c r="AI20" s="164" t="n">
        <v>170</v>
      </c>
      <c r="AJ20" s="191" t="n">
        <v>-0.075</v>
      </c>
      <c r="AK20" s="227" t="n">
        <f aca="false">IF(MOD(ROW(),10),"",INDEX(AJ$3:AJ$600,ROW()/10))</f>
        <v>-0.081</v>
      </c>
      <c r="AL20" s="228" t="n">
        <v>10</v>
      </c>
      <c r="AM20" s="229" t="n">
        <f aca="false">VALUE($AK20)</f>
        <v>-0.081</v>
      </c>
      <c r="AN20" s="164" t="n">
        <v>170</v>
      </c>
      <c r="AO20" s="191" t="n">
        <v>0.038</v>
      </c>
      <c r="AP20" s="227" t="n">
        <f aca="false">IF(MOD(ROW(),10),"",INDEX(AO$3:AO$600,ROW()/10))</f>
        <v>0.04</v>
      </c>
      <c r="AQ20" s="228" t="n">
        <v>10</v>
      </c>
      <c r="AR20" s="229" t="n">
        <f aca="false">VALUE($AP20)</f>
        <v>0.04</v>
      </c>
      <c r="AS20" s="164" t="n">
        <v>170</v>
      </c>
      <c r="AT20" s="191" t="n">
        <v>0.076</v>
      </c>
      <c r="AU20" s="227" t="n">
        <f aca="false">IF(MOD(ROW(),10),"",INDEX(AT$3:AT$600,ROW()/10))</f>
        <v>0.081</v>
      </c>
      <c r="AV20" s="228" t="n">
        <v>10</v>
      </c>
      <c r="AW20" s="229" t="n">
        <f aca="false">VALUE($AU20)</f>
        <v>0.081</v>
      </c>
      <c r="AY20" s="190" t="n">
        <v>-40</v>
      </c>
      <c r="AZ20" s="180" t="n">
        <f aca="false">IF(MOD(ROW(),2),"",INDEX(AY$3:AY$600,ROW()/2))</f>
        <v>-40</v>
      </c>
      <c r="BA20" s="181" t="n">
        <v>0.18</v>
      </c>
      <c r="BB20" s="182" t="n">
        <f aca="false">VALUE(AZ20)</f>
        <v>-40</v>
      </c>
      <c r="BD20" s="190" t="n">
        <v>11</v>
      </c>
      <c r="BE20" s="180" t="n">
        <f aca="false">IF(MOD(ROW(),2),"",INDEX(BD$3:BD$600,ROW()/2))</f>
        <v>11</v>
      </c>
      <c r="BF20" s="181" t="n">
        <v>0.18</v>
      </c>
      <c r="BG20" s="182" t="n">
        <f aca="false">VALUE($BD21)</f>
        <v>11</v>
      </c>
    </row>
    <row r="21" customFormat="false" ht="13.5" hidden="false" customHeight="false" outlineLevel="0" collapsed="false">
      <c r="A21" s="208" t="n">
        <v>0.14</v>
      </c>
      <c r="B21" s="209" t="n">
        <v>5.43</v>
      </c>
      <c r="C21" s="213" t="n">
        <f aca="false">$C20+(($AM$20-$AM$10))/10</f>
        <v>-0.113</v>
      </c>
      <c r="D21" s="217" t="n">
        <f aca="false">$D20+(($AH$30-$AH$20))/10</f>
        <v>-0.04</v>
      </c>
      <c r="E21" s="211" t="n">
        <f aca="false">$AC16</f>
        <v>7.95</v>
      </c>
      <c r="F21" s="212" t="n">
        <f aca="false">$F20+(($AR$20-$AR$10))/10</f>
        <v>0.0396</v>
      </c>
      <c r="G21" s="218" t="n">
        <f aca="false">$G20+(($AW$20-$AW$10))/10</f>
        <v>0.081</v>
      </c>
      <c r="H21" s="213" t="n">
        <f aca="false">$BB16</f>
        <v>-40</v>
      </c>
      <c r="I21" s="213" t="n">
        <f aca="false">$BG16</f>
        <v>11</v>
      </c>
      <c r="K21" s="234" t="n">
        <v>-0.91</v>
      </c>
      <c r="L21" s="238" t="n">
        <f aca="false">L20-($L$12-$L$112)/101</f>
        <v>0</v>
      </c>
      <c r="M21" s="239" t="n">
        <f aca="false">M20-($M$12-$M$112)/101</f>
        <v>0</v>
      </c>
      <c r="N21" s="240" t="n">
        <f aca="false">N20+0.001</f>
        <v>1.359</v>
      </c>
      <c r="O21" s="240" t="n">
        <f aca="false">VALUE(N21)</f>
        <v>1.359</v>
      </c>
      <c r="P21" s="238" t="n">
        <f aca="false">ROUND(($P20-($P$12-$P$22)/10),2)</f>
        <v>342.27</v>
      </c>
      <c r="Q21" s="234" t="n">
        <v>-0.9</v>
      </c>
      <c r="R21" s="235" t="n">
        <f aca="false">R20-($R$11-$R$61)/51</f>
        <v>-0.167764705882353</v>
      </c>
      <c r="S21" s="236" t="n">
        <f aca="false">S20-($S$11-$S$61)/51</f>
        <v>0</v>
      </c>
      <c r="T21" s="240" t="n">
        <f aca="false">T20+0.001</f>
        <v>1.359</v>
      </c>
      <c r="U21" s="164" t="n">
        <f aca="false">VALUE(T21)</f>
        <v>1.359</v>
      </c>
      <c r="V21" s="238" t="n">
        <f aca="false">ROUND(($V20-($V$12-$V$22)/10),2)</f>
        <v>80.81</v>
      </c>
      <c r="W21" s="165"/>
      <c r="X21" s="182"/>
      <c r="Y21" s="164" t="n">
        <v>18</v>
      </c>
      <c r="Z21" s="190" t="n">
        <v>10</v>
      </c>
      <c r="AA21" s="180" t="str">
        <f aca="false">IF(MOD(ROW(),2),"",INDEX($Z$3:$Z$600,ROW()/2))</f>
        <v/>
      </c>
      <c r="AB21" s="181" t="n">
        <v>0.19</v>
      </c>
      <c r="AC21" s="182" t="n">
        <f aca="false">VALUE($Z22)</f>
        <v>10.52</v>
      </c>
      <c r="AD21" s="164" t="n">
        <v>180</v>
      </c>
      <c r="AE21" s="191" t="n">
        <v>-0.38</v>
      </c>
      <c r="AF21" s="227" t="str">
        <f aca="false">IF(MOD(ROW(),10),"",INDEX(AE$3:AE$600,ROW()/10))</f>
        <v/>
      </c>
      <c r="AG21" s="228" t="n">
        <v>11</v>
      </c>
      <c r="AH21" s="229" t="e">
        <f aca="false">VALUE($AF21)</f>
        <v>#VALUE!</v>
      </c>
      <c r="AI21" s="164" t="n">
        <v>180</v>
      </c>
      <c r="AJ21" s="191" t="n">
        <v>-0.075</v>
      </c>
      <c r="AK21" s="227" t="str">
        <f aca="false">IF(MOD(ROW(),10),"",INDEX(AJ$3:AJ$600,ROW()/10))</f>
        <v/>
      </c>
      <c r="AL21" s="228" t="n">
        <v>11</v>
      </c>
      <c r="AM21" s="229" t="e">
        <f aca="false">VALUE($AK21)</f>
        <v>#VALUE!</v>
      </c>
      <c r="AN21" s="164" t="n">
        <v>180</v>
      </c>
      <c r="AO21" s="191" t="n">
        <v>0.038</v>
      </c>
      <c r="AP21" s="227" t="str">
        <f aca="false">IF(MOD(ROW(),10),"",INDEX(AO$3:AO$600,ROW()/10))</f>
        <v/>
      </c>
      <c r="AQ21" s="228" t="n">
        <v>11</v>
      </c>
      <c r="AR21" s="229" t="e">
        <f aca="false">VALUE($AP21)</f>
        <v>#VALUE!</v>
      </c>
      <c r="AS21" s="164" t="n">
        <v>180</v>
      </c>
      <c r="AT21" s="191" t="n">
        <v>0.075</v>
      </c>
      <c r="AU21" s="227" t="str">
        <f aca="false">IF(MOD(ROW(),10),"",INDEX(AT$3:AT$600,ROW()/10))</f>
        <v/>
      </c>
      <c r="AV21" s="228" t="n">
        <v>11</v>
      </c>
      <c r="AW21" s="229" t="e">
        <f aca="false">VALUE($AU21)</f>
        <v>#VALUE!</v>
      </c>
      <c r="AY21" s="190" t="n">
        <v>-40</v>
      </c>
      <c r="AZ21" s="180" t="str">
        <f aca="false">IF(MOD(ROW(),2),"",INDEX(AY$3:AY$600,ROW()/2))</f>
        <v/>
      </c>
      <c r="BA21" s="181" t="n">
        <v>0.19</v>
      </c>
      <c r="BB21" s="182" t="e">
        <f aca="false">VALUE(AZ21)</f>
        <v>#VALUE!</v>
      </c>
      <c r="BD21" s="190" t="n">
        <v>11</v>
      </c>
      <c r="BE21" s="180" t="str">
        <f aca="false">IF(MOD(ROW(),2),"",INDEX(BD$3:BD$600,ROW()/2))</f>
        <v/>
      </c>
      <c r="BF21" s="181" t="n">
        <v>0.19</v>
      </c>
      <c r="BG21" s="182" t="n">
        <f aca="false">VALUE($BD22)</f>
        <v>11</v>
      </c>
    </row>
    <row r="22" customFormat="false" ht="13.5" hidden="false" customHeight="false" outlineLevel="0" collapsed="false">
      <c r="A22" s="208" t="n">
        <v>0.15</v>
      </c>
      <c r="B22" s="209" t="n">
        <v>5.42</v>
      </c>
      <c r="C22" s="213" t="n">
        <f aca="false">$C21+(($AM$20-$AM$10))/10</f>
        <v>-0.121</v>
      </c>
      <c r="D22" s="217" t="n">
        <f aca="false">$D21+(($AH$30-$AH$20))/10</f>
        <v>-0.04</v>
      </c>
      <c r="E22" s="211" t="n">
        <f aca="false">$AC17</f>
        <v>8.46</v>
      </c>
      <c r="F22" s="212" t="n">
        <f aca="false">$F21+(($AR$20-$AR$10))/10</f>
        <v>0.0395</v>
      </c>
      <c r="G22" s="218" t="n">
        <f aca="false">$G21+(($AW$20-$AW$10))/10</f>
        <v>0.081</v>
      </c>
      <c r="H22" s="213" t="n">
        <f aca="false">$BB16+($BB18-$BB16)/2</f>
        <v>-40</v>
      </c>
      <c r="I22" s="213" t="n">
        <f aca="false">$BG16+($BG18-$BG16)/2</f>
        <v>11</v>
      </c>
      <c r="K22" s="234" t="n">
        <v>-0.9</v>
      </c>
      <c r="L22" s="238" t="n">
        <f aca="false">L21-($L$12-$L$112)/101</f>
        <v>0</v>
      </c>
      <c r="M22" s="239" t="n">
        <f aca="false">M21-($M$12-$M$112)/101</f>
        <v>0</v>
      </c>
      <c r="N22" s="233" t="n">
        <f aca="false">ROUNDUP(N1,2)</f>
        <v>1.35</v>
      </c>
      <c r="O22" s="233" t="n">
        <f aca="false">VALUE(N22)</f>
        <v>1.35</v>
      </c>
      <c r="P22" s="233" t="n">
        <f aca="false">SUMIF($B$7:$B$600,$O$22,E$7:E$600)</f>
        <v>342.27</v>
      </c>
      <c r="Q22" s="234" t="n">
        <v>-0.89</v>
      </c>
      <c r="R22" s="235" t="n">
        <f aca="false">R21-($R$11-$R$61)/51</f>
        <v>-0.172941176470588</v>
      </c>
      <c r="S22" s="236" t="n">
        <f aca="false">S21-($S$11-$S$61)/51</f>
        <v>0</v>
      </c>
      <c r="T22" s="233" t="n">
        <f aca="false">ROUNDUP(N3,2)</f>
        <v>1.35</v>
      </c>
      <c r="U22" s="233" t="n">
        <f aca="false">VALUE(T22)</f>
        <v>1.35</v>
      </c>
      <c r="V22" s="233" t="n">
        <f aca="false">LOOKUP($U$22,$A$7:$A$600,$E$7:$E$600)</f>
        <v>80.81</v>
      </c>
      <c r="W22" s="165"/>
      <c r="X22" s="182"/>
      <c r="Y22" s="164" t="n">
        <v>19</v>
      </c>
      <c r="Z22" s="242" t="n">
        <v>10.52</v>
      </c>
      <c r="AA22" s="180" t="n">
        <f aca="false">IF(MOD(ROW(),2),"",INDEX($Z$3:$Z$600,ROW()/2))</f>
        <v>5.93</v>
      </c>
      <c r="AB22" s="181" t="n">
        <v>0.2</v>
      </c>
      <c r="AC22" s="182" t="n">
        <f aca="false">VALUE($Z23)</f>
        <v>11.04</v>
      </c>
      <c r="AD22" s="164" t="n">
        <v>190</v>
      </c>
      <c r="AE22" s="191" t="n">
        <v>-0.38</v>
      </c>
      <c r="AF22" s="227" t="str">
        <f aca="false">IF(MOD(ROW(),10),"",INDEX(AE$3:AE$600,ROW()/10))</f>
        <v/>
      </c>
      <c r="AG22" s="228" t="n">
        <v>12</v>
      </c>
      <c r="AH22" s="229" t="e">
        <f aca="false">VALUE($AF22)</f>
        <v>#VALUE!</v>
      </c>
      <c r="AI22" s="164" t="n">
        <v>190</v>
      </c>
      <c r="AJ22" s="191" t="n">
        <v>-0.075</v>
      </c>
      <c r="AK22" s="227" t="str">
        <f aca="false">IF(MOD(ROW(),10),"",INDEX(AJ$3:AJ$600,ROW()/10))</f>
        <v/>
      </c>
      <c r="AL22" s="228" t="n">
        <v>12</v>
      </c>
      <c r="AM22" s="229" t="e">
        <f aca="false">VALUE($AK22)</f>
        <v>#VALUE!</v>
      </c>
      <c r="AN22" s="164" t="n">
        <v>190</v>
      </c>
      <c r="AO22" s="191" t="n">
        <v>0.038</v>
      </c>
      <c r="AP22" s="227" t="str">
        <f aca="false">IF(MOD(ROW(),10),"",INDEX(AO$3:AO$600,ROW()/10))</f>
        <v/>
      </c>
      <c r="AQ22" s="228" t="n">
        <v>12</v>
      </c>
      <c r="AR22" s="229" t="e">
        <f aca="false">VALUE($AP22)</f>
        <v>#VALUE!</v>
      </c>
      <c r="AS22" s="164" t="n">
        <v>190</v>
      </c>
      <c r="AT22" s="191" t="n">
        <v>0.075</v>
      </c>
      <c r="AU22" s="227" t="str">
        <f aca="false">IF(MOD(ROW(),10),"",INDEX(AT$3:AT$600,ROW()/10))</f>
        <v/>
      </c>
      <c r="AV22" s="228" t="n">
        <v>12</v>
      </c>
      <c r="AW22" s="229" t="e">
        <f aca="false">VALUE($AU22)</f>
        <v>#VALUE!</v>
      </c>
      <c r="AY22" s="190" t="n">
        <v>-40</v>
      </c>
      <c r="AZ22" s="180" t="n">
        <f aca="false">IF(MOD(ROW(),2),"",INDEX(AY$3:AY$600,ROW()/2))</f>
        <v>-40</v>
      </c>
      <c r="BA22" s="181" t="n">
        <v>0.2</v>
      </c>
      <c r="BB22" s="182" t="n">
        <f aca="false">VALUE(AZ22)</f>
        <v>-40</v>
      </c>
      <c r="BD22" s="190" t="n">
        <v>11</v>
      </c>
      <c r="BE22" s="180" t="n">
        <f aca="false">IF(MOD(ROW(),2),"",INDEX(BD$3:BD$600,ROW()/2))</f>
        <v>11</v>
      </c>
      <c r="BF22" s="181" t="n">
        <v>0.2</v>
      </c>
      <c r="BG22" s="182" t="n">
        <f aca="false">VALUE($BD23)</f>
        <v>11</v>
      </c>
    </row>
    <row r="23" customFormat="false" ht="13.5" hidden="false" customHeight="false" outlineLevel="0" collapsed="false">
      <c r="A23" s="208" t="n">
        <v>0.16</v>
      </c>
      <c r="B23" s="209" t="n">
        <v>5.41</v>
      </c>
      <c r="C23" s="213" t="n">
        <f aca="false">$C22+(($AM$20-$AM$10))/10</f>
        <v>-0.129</v>
      </c>
      <c r="D23" s="217" t="n">
        <f aca="false">$D22+(($AH$30-$AH$20))/10</f>
        <v>-0.04</v>
      </c>
      <c r="E23" s="211" t="n">
        <f aca="false">$AC18</f>
        <v>8.98</v>
      </c>
      <c r="F23" s="212" t="n">
        <f aca="false">$F22+(($AR$20-$AR$10))/10</f>
        <v>0.0394</v>
      </c>
      <c r="G23" s="218" t="n">
        <f aca="false">$G22+(($AW$20-$AW$10))/10</f>
        <v>0.081</v>
      </c>
      <c r="H23" s="213" t="n">
        <f aca="false">$BB18</f>
        <v>-40</v>
      </c>
      <c r="I23" s="213" t="n">
        <f aca="false">$BG18</f>
        <v>11</v>
      </c>
      <c r="K23" s="234" t="n">
        <v>-0.89</v>
      </c>
      <c r="L23" s="238" t="n">
        <f aca="false">L22-($L$12-$L$112)/101</f>
        <v>0</v>
      </c>
      <c r="M23" s="239" t="n">
        <f aca="false">M22-($M$12-$M$112)/101</f>
        <v>0</v>
      </c>
      <c r="Q23" s="234" t="n">
        <v>-0.88</v>
      </c>
      <c r="R23" s="235" t="n">
        <f aca="false">R22-($R$11-$R$61)/51</f>
        <v>-0.178117647058823</v>
      </c>
      <c r="S23" s="236" t="n">
        <f aca="false">S22-($S$11-$S$61)/51</f>
        <v>0</v>
      </c>
      <c r="T23" s="165"/>
      <c r="U23" s="165"/>
      <c r="V23" s="165"/>
      <c r="W23" s="165"/>
      <c r="X23" s="182"/>
      <c r="Y23" s="164" t="n">
        <v>20</v>
      </c>
      <c r="Z23" s="190" t="n">
        <v>11.04</v>
      </c>
      <c r="AA23" s="180" t="str">
        <f aca="false">IF(MOD(ROW(),2),"",INDEX($Z$3:$Z$600,ROW()/2))</f>
        <v/>
      </c>
      <c r="AB23" s="181" t="n">
        <v>0.21</v>
      </c>
      <c r="AC23" s="182" t="n">
        <f aca="false">VALUE($Z24)</f>
        <v>11.56</v>
      </c>
      <c r="AD23" s="164" t="n">
        <v>200</v>
      </c>
      <c r="AE23" s="191" t="n">
        <v>-0.37</v>
      </c>
      <c r="AF23" s="227" t="str">
        <f aca="false">IF(MOD(ROW(),10),"",INDEX(AE$3:AE$600,ROW()/10))</f>
        <v/>
      </c>
      <c r="AG23" s="228" t="n">
        <v>13</v>
      </c>
      <c r="AH23" s="229" t="e">
        <f aca="false">VALUE($AF23)</f>
        <v>#VALUE!</v>
      </c>
      <c r="AI23" s="164" t="n">
        <v>200</v>
      </c>
      <c r="AJ23" s="191" t="n">
        <v>-0.075</v>
      </c>
      <c r="AK23" s="227" t="str">
        <f aca="false">IF(MOD(ROW(),10),"",INDEX(AJ$3:AJ$600,ROW()/10))</f>
        <v/>
      </c>
      <c r="AL23" s="228" t="n">
        <v>13</v>
      </c>
      <c r="AM23" s="229" t="e">
        <f aca="false">VALUE($AK23)</f>
        <v>#VALUE!</v>
      </c>
      <c r="AN23" s="164" t="n">
        <v>200</v>
      </c>
      <c r="AO23" s="191" t="n">
        <v>0.038</v>
      </c>
      <c r="AP23" s="227" t="str">
        <f aca="false">IF(MOD(ROW(),10),"",INDEX(AO$3:AO$600,ROW()/10))</f>
        <v/>
      </c>
      <c r="AQ23" s="228" t="n">
        <v>13</v>
      </c>
      <c r="AR23" s="229" t="e">
        <f aca="false">VALUE($AP23)</f>
        <v>#VALUE!</v>
      </c>
      <c r="AS23" s="164" t="n">
        <v>200</v>
      </c>
      <c r="AT23" s="191" t="n">
        <v>0.075</v>
      </c>
      <c r="AU23" s="227" t="str">
        <f aca="false">IF(MOD(ROW(),10),"",INDEX(AT$3:AT$600,ROW()/10))</f>
        <v/>
      </c>
      <c r="AV23" s="181" t="n">
        <v>0.21</v>
      </c>
      <c r="AW23" s="229" t="e">
        <f aca="false">VALUE($AU23)</f>
        <v>#VALUE!</v>
      </c>
      <c r="AY23" s="190" t="n">
        <v>-40</v>
      </c>
      <c r="AZ23" s="180" t="str">
        <f aca="false">IF(MOD(ROW(),2),"",INDEX(AY$3:AY$600,ROW()/2))</f>
        <v/>
      </c>
      <c r="BA23" s="181" t="n">
        <v>0.21</v>
      </c>
      <c r="BB23" s="182" t="e">
        <f aca="false">VALUE(AZ23)</f>
        <v>#VALUE!</v>
      </c>
      <c r="BD23" s="190" t="n">
        <v>11</v>
      </c>
      <c r="BE23" s="180" t="str">
        <f aca="false">IF(MOD(ROW(),2),"",INDEX(BD$3:BD$600,ROW()/2))</f>
        <v/>
      </c>
      <c r="BF23" s="181" t="n">
        <v>0.21</v>
      </c>
      <c r="BG23" s="182" t="n">
        <f aca="false">VALUE($BD24)</f>
        <v>11</v>
      </c>
    </row>
    <row r="24" customFormat="false" ht="13.5" hidden="false" customHeight="false" outlineLevel="0" collapsed="false">
      <c r="A24" s="208" t="n">
        <v>0.17</v>
      </c>
      <c r="B24" s="209" t="n">
        <v>5.4</v>
      </c>
      <c r="C24" s="213" t="n">
        <f aca="false">$C23+(($AM$20-$AM$10))/10</f>
        <v>-0.137</v>
      </c>
      <c r="D24" s="217" t="n">
        <f aca="false">$D23+(($AH$30-$AH$20))/10</f>
        <v>-0.04</v>
      </c>
      <c r="E24" s="211" t="n">
        <f aca="false">$AC19</f>
        <v>9.49</v>
      </c>
      <c r="F24" s="212" t="n">
        <f aca="false">$F23+(($AR$20-$AR$10))/10</f>
        <v>0.0393</v>
      </c>
      <c r="G24" s="218" t="n">
        <f aca="false">$G23+(($AW$20-$AW$10))/10</f>
        <v>0.081</v>
      </c>
      <c r="H24" s="213" t="n">
        <f aca="false">$BB18+($BB20-$BB18)/2</f>
        <v>-40</v>
      </c>
      <c r="I24" s="213" t="n">
        <f aca="false">$BG18+($BG20-$BG18)/2</f>
        <v>11</v>
      </c>
      <c r="K24" s="234" t="n">
        <v>-0.88</v>
      </c>
      <c r="L24" s="238" t="n">
        <f aca="false">L23-($L$12-$L$112)/101</f>
        <v>0</v>
      </c>
      <c r="M24" s="239" t="n">
        <f aca="false">M23-($M$12-$M$112)/101</f>
        <v>0</v>
      </c>
      <c r="Q24" s="234" t="n">
        <v>-0.87</v>
      </c>
      <c r="R24" s="235" t="n">
        <f aca="false">R23-($R$11-$R$61)/51</f>
        <v>-0.183294117647059</v>
      </c>
      <c r="S24" s="236" t="n">
        <f aca="false">S23-($S$11-$S$61)/51</f>
        <v>0</v>
      </c>
      <c r="T24" s="165"/>
      <c r="U24" s="165"/>
      <c r="V24" s="165"/>
      <c r="W24" s="165"/>
      <c r="X24" s="182"/>
      <c r="Y24" s="164" t="n">
        <v>21</v>
      </c>
      <c r="Z24" s="190" t="n">
        <v>11.56</v>
      </c>
      <c r="AA24" s="180" t="n">
        <f aca="false">IF(MOD(ROW(),2),"",INDEX($Z$3:$Z$600,ROW()/2))</f>
        <v>6.43</v>
      </c>
      <c r="AB24" s="181" t="n">
        <v>0.22</v>
      </c>
      <c r="AC24" s="182" t="n">
        <f aca="false">VALUE($Z25)</f>
        <v>12.08</v>
      </c>
      <c r="AD24" s="164" t="n">
        <v>210</v>
      </c>
      <c r="AE24" s="191" t="n">
        <v>-0.37</v>
      </c>
      <c r="AF24" s="227" t="str">
        <f aca="false">IF(MOD(ROW(),10),"",INDEX(AE$3:AE$600,ROW()/10))</f>
        <v/>
      </c>
      <c r="AG24" s="228" t="n">
        <v>14</v>
      </c>
      <c r="AH24" s="229" t="e">
        <f aca="false">VALUE($AF24)</f>
        <v>#VALUE!</v>
      </c>
      <c r="AI24" s="164" t="n">
        <v>210</v>
      </c>
      <c r="AJ24" s="191" t="n">
        <v>-0.075</v>
      </c>
      <c r="AK24" s="227" t="str">
        <f aca="false">IF(MOD(ROW(),10),"",INDEX(AJ$3:AJ$600,ROW()/10))</f>
        <v/>
      </c>
      <c r="AL24" s="228" t="n">
        <v>14</v>
      </c>
      <c r="AM24" s="229" t="e">
        <f aca="false">VALUE($AK24)</f>
        <v>#VALUE!</v>
      </c>
      <c r="AN24" s="164" t="n">
        <v>210</v>
      </c>
      <c r="AO24" s="191" t="n">
        <v>0.037</v>
      </c>
      <c r="AP24" s="227" t="str">
        <f aca="false">IF(MOD(ROW(),10),"",INDEX(AO$3:AO$600,ROW()/10))</f>
        <v/>
      </c>
      <c r="AQ24" s="228" t="n">
        <v>14</v>
      </c>
      <c r="AR24" s="229" t="e">
        <f aca="false">VALUE($AP24)</f>
        <v>#VALUE!</v>
      </c>
      <c r="AS24" s="164" t="n">
        <v>210</v>
      </c>
      <c r="AT24" s="191" t="n">
        <v>0.075</v>
      </c>
      <c r="AU24" s="227" t="str">
        <f aca="false">IF(MOD(ROW(),10),"",INDEX(AT$3:AT$600,ROW()/10))</f>
        <v/>
      </c>
      <c r="AV24" s="181" t="n">
        <v>0.22</v>
      </c>
      <c r="AW24" s="229" t="e">
        <f aca="false">VALUE($AU24)</f>
        <v>#VALUE!</v>
      </c>
      <c r="AY24" s="190" t="n">
        <v>-40</v>
      </c>
      <c r="AZ24" s="180" t="n">
        <f aca="false">IF(MOD(ROW(),2),"",INDEX(AY$3:AY$600,ROW()/2))</f>
        <v>-40</v>
      </c>
      <c r="BA24" s="181" t="n">
        <v>0.22</v>
      </c>
      <c r="BB24" s="182" t="n">
        <f aca="false">VALUE(AZ24)</f>
        <v>-40</v>
      </c>
      <c r="BD24" s="190" t="n">
        <v>11</v>
      </c>
      <c r="BE24" s="180" t="n">
        <f aca="false">IF(MOD(ROW(),2),"",INDEX(BD$3:BD$600,ROW()/2))</f>
        <v>11</v>
      </c>
      <c r="BF24" s="181" t="n">
        <v>0.22</v>
      </c>
      <c r="BG24" s="182" t="n">
        <f aca="false">VALUE($BD25)</f>
        <v>11</v>
      </c>
    </row>
    <row r="25" customFormat="false" ht="13.5" hidden="false" customHeight="false" outlineLevel="0" collapsed="false">
      <c r="A25" s="208" t="n">
        <v>0.18</v>
      </c>
      <c r="B25" s="209" t="n">
        <v>5.39</v>
      </c>
      <c r="C25" s="213" t="n">
        <f aca="false">$C24+(($AM$20-$AM$10))/10</f>
        <v>-0.145</v>
      </c>
      <c r="D25" s="217" t="n">
        <f aca="false">$D24+(($AH$30-$AH$20))/10</f>
        <v>-0.04</v>
      </c>
      <c r="E25" s="211" t="n">
        <f aca="false">$AC20</f>
        <v>10</v>
      </c>
      <c r="F25" s="212" t="n">
        <f aca="false">$F24+(($AR$20-$AR$10))/10</f>
        <v>0.0392</v>
      </c>
      <c r="G25" s="218" t="n">
        <f aca="false">$G24+(($AW$20-$AW$10))/10</f>
        <v>0.081</v>
      </c>
      <c r="H25" s="213" t="n">
        <f aca="false">$BB20</f>
        <v>-40</v>
      </c>
      <c r="I25" s="213" t="n">
        <f aca="false">$BG20</f>
        <v>11</v>
      </c>
      <c r="K25" s="234" t="n">
        <v>-0.87</v>
      </c>
      <c r="L25" s="238" t="n">
        <f aca="false">L24-($L$12-$L$112)/101</f>
        <v>0</v>
      </c>
      <c r="M25" s="239" t="n">
        <f aca="false">M24-($M$12-$M$112)/101</f>
        <v>0</v>
      </c>
      <c r="Q25" s="234" t="n">
        <v>-0.86</v>
      </c>
      <c r="R25" s="235" t="n">
        <f aca="false">R24-($R$11-$R$61)/51</f>
        <v>-0.188470588235294</v>
      </c>
      <c r="S25" s="236" t="n">
        <f aca="false">S24-($S$11-$S$61)/51</f>
        <v>0</v>
      </c>
      <c r="T25" s="165"/>
      <c r="U25" s="165"/>
      <c r="V25" s="165"/>
      <c r="W25" s="165"/>
      <c r="X25" s="182"/>
      <c r="Y25" s="164" t="n">
        <v>22</v>
      </c>
      <c r="Z25" s="190" t="n">
        <v>12.08</v>
      </c>
      <c r="AA25" s="180" t="str">
        <f aca="false">IF(MOD(ROW(),2),"",INDEX($Z$3:$Z$600,ROW()/2))</f>
        <v/>
      </c>
      <c r="AB25" s="181" t="n">
        <v>0.23</v>
      </c>
      <c r="AC25" s="182" t="n">
        <f aca="false">VALUE($Z26)</f>
        <v>12.6</v>
      </c>
      <c r="AD25" s="164" t="n">
        <v>220</v>
      </c>
      <c r="AE25" s="191" t="n">
        <v>-0.37</v>
      </c>
      <c r="AF25" s="227" t="str">
        <f aca="false">IF(MOD(ROW(),10),"",INDEX(AE$3:AE$600,ROW()/10))</f>
        <v/>
      </c>
      <c r="AG25" s="228" t="n">
        <v>15</v>
      </c>
      <c r="AH25" s="229" t="e">
        <f aca="false">VALUE($AF25)</f>
        <v>#VALUE!</v>
      </c>
      <c r="AI25" s="164" t="n">
        <v>220</v>
      </c>
      <c r="AJ25" s="191" t="n">
        <v>-0.074</v>
      </c>
      <c r="AK25" s="227" t="str">
        <f aca="false">IF(MOD(ROW(),10),"",INDEX(AJ$3:AJ$600,ROW()/10))</f>
        <v/>
      </c>
      <c r="AL25" s="228" t="n">
        <v>15</v>
      </c>
      <c r="AM25" s="229" t="e">
        <f aca="false">VALUE($AK25)</f>
        <v>#VALUE!</v>
      </c>
      <c r="AN25" s="164" t="n">
        <v>220</v>
      </c>
      <c r="AO25" s="191" t="n">
        <v>0.037</v>
      </c>
      <c r="AP25" s="227" t="str">
        <f aca="false">IF(MOD(ROW(),10),"",INDEX(AO$3:AO$600,ROW()/10))</f>
        <v/>
      </c>
      <c r="AQ25" s="228" t="n">
        <v>15</v>
      </c>
      <c r="AR25" s="229" t="e">
        <f aca="false">VALUE($AP25)</f>
        <v>#VALUE!</v>
      </c>
      <c r="AS25" s="164" t="n">
        <v>220</v>
      </c>
      <c r="AT25" s="191" t="n">
        <v>0.075</v>
      </c>
      <c r="AU25" s="227" t="str">
        <f aca="false">IF(MOD(ROW(),10),"",INDEX(AT$3:AT$600,ROW()/10))</f>
        <v/>
      </c>
      <c r="AV25" s="181" t="n">
        <v>0.23</v>
      </c>
      <c r="AW25" s="229" t="e">
        <f aca="false">VALUE($AU25)</f>
        <v>#VALUE!</v>
      </c>
      <c r="AY25" s="190" t="n">
        <v>-40</v>
      </c>
      <c r="AZ25" s="180" t="str">
        <f aca="false">IF(MOD(ROW(),2),"",INDEX(AY$3:AY$600,ROW()/2))</f>
        <v/>
      </c>
      <c r="BA25" s="181" t="n">
        <v>0.23</v>
      </c>
      <c r="BB25" s="182" t="e">
        <f aca="false">VALUE(AZ25)</f>
        <v>#VALUE!</v>
      </c>
      <c r="BD25" s="190" t="n">
        <v>11</v>
      </c>
      <c r="BE25" s="180" t="str">
        <f aca="false">IF(MOD(ROW(),2),"",INDEX(BD$3:BD$600,ROW()/2))</f>
        <v/>
      </c>
      <c r="BF25" s="181" t="n">
        <v>0.23</v>
      </c>
      <c r="BG25" s="182" t="n">
        <f aca="false">VALUE($BD26)</f>
        <v>11</v>
      </c>
    </row>
    <row r="26" customFormat="false" ht="13.5" hidden="false" customHeight="false" outlineLevel="0" collapsed="false">
      <c r="A26" s="208" t="n">
        <v>0.19</v>
      </c>
      <c r="B26" s="209" t="n">
        <v>5.38</v>
      </c>
      <c r="C26" s="213" t="n">
        <f aca="false">$C25+(($AM$20-$AM$10))/10</f>
        <v>-0.153</v>
      </c>
      <c r="D26" s="217" t="n">
        <f aca="false">$D25+(($AH$30-$AH$20))/10</f>
        <v>-0.04</v>
      </c>
      <c r="E26" s="211" t="n">
        <f aca="false">$AC21</f>
        <v>10.52</v>
      </c>
      <c r="F26" s="212" t="n">
        <f aca="false">$F25+(($AR$20-$AR$10))/10</f>
        <v>0.0391</v>
      </c>
      <c r="G26" s="218" t="n">
        <f aca="false">$G25+(($AW$20-$AW$10))/10</f>
        <v>0.081</v>
      </c>
      <c r="H26" s="213" t="n">
        <f aca="false">$BB20+($BB22-$BB20)/2</f>
        <v>-40</v>
      </c>
      <c r="I26" s="213" t="n">
        <f aca="false">$BG20+($BG22-$BG20)/2</f>
        <v>11</v>
      </c>
      <c r="K26" s="234" t="n">
        <v>-0.86</v>
      </c>
      <c r="L26" s="238" t="n">
        <f aca="false">L25-($L$12-$L$112)/101</f>
        <v>0</v>
      </c>
      <c r="M26" s="239" t="n">
        <f aca="false">M25-($M$12-$M$112)/101</f>
        <v>0</v>
      </c>
      <c r="Q26" s="234" t="n">
        <v>-0.85</v>
      </c>
      <c r="R26" s="235" t="n">
        <f aca="false">R25-($R$11-$R$61)/51</f>
        <v>-0.193647058823529</v>
      </c>
      <c r="S26" s="236" t="n">
        <f aca="false">S25-($S$11-$S$61)/51</f>
        <v>0</v>
      </c>
      <c r="T26" s="165"/>
      <c r="U26" s="165"/>
      <c r="V26" s="165"/>
      <c r="W26" s="165"/>
      <c r="X26" s="182"/>
      <c r="Y26" s="164" t="n">
        <v>23</v>
      </c>
      <c r="Z26" s="190" t="n">
        <v>12.6</v>
      </c>
      <c r="AA26" s="180" t="n">
        <f aca="false">IF(MOD(ROW(),2),"",INDEX($Z$3:$Z$600,ROW()/2))</f>
        <v>6.94</v>
      </c>
      <c r="AB26" s="181" t="n">
        <v>0.24</v>
      </c>
      <c r="AC26" s="182" t="n">
        <f aca="false">VALUE($Z27)</f>
        <v>13.13</v>
      </c>
      <c r="AD26" s="164" t="n">
        <v>230</v>
      </c>
      <c r="AE26" s="191" t="n">
        <v>-0.37</v>
      </c>
      <c r="AF26" s="227" t="str">
        <f aca="false">IF(MOD(ROW(),10),"",INDEX(AE$3:AE$600,ROW()/10))</f>
        <v/>
      </c>
      <c r="AG26" s="228" t="n">
        <v>16</v>
      </c>
      <c r="AH26" s="229" t="e">
        <f aca="false">VALUE($AF26)</f>
        <v>#VALUE!</v>
      </c>
      <c r="AI26" s="164" t="n">
        <v>230</v>
      </c>
      <c r="AJ26" s="191" t="n">
        <v>-0.074</v>
      </c>
      <c r="AK26" s="227" t="str">
        <f aca="false">IF(MOD(ROW(),10),"",INDEX(AJ$3:AJ$600,ROW()/10))</f>
        <v/>
      </c>
      <c r="AL26" s="228" t="n">
        <v>16</v>
      </c>
      <c r="AM26" s="229" t="e">
        <f aca="false">VALUE($AK26)</f>
        <v>#VALUE!</v>
      </c>
      <c r="AN26" s="164" t="n">
        <v>230</v>
      </c>
      <c r="AO26" s="191" t="n">
        <v>0.037</v>
      </c>
      <c r="AP26" s="227" t="str">
        <f aca="false">IF(MOD(ROW(),10),"",INDEX(AO$3:AO$600,ROW()/10))</f>
        <v/>
      </c>
      <c r="AQ26" s="228" t="n">
        <v>16</v>
      </c>
      <c r="AR26" s="229" t="e">
        <f aca="false">VALUE($AP26)</f>
        <v>#VALUE!</v>
      </c>
      <c r="AS26" s="164" t="n">
        <v>230</v>
      </c>
      <c r="AT26" s="191" t="n">
        <v>0.075</v>
      </c>
      <c r="AU26" s="227" t="str">
        <f aca="false">IF(MOD(ROW(),10),"",INDEX(AT$3:AT$600,ROW()/10))</f>
        <v/>
      </c>
      <c r="AV26" s="181" t="n">
        <v>0.24</v>
      </c>
      <c r="AW26" s="229" t="e">
        <f aca="false">VALUE($AU26)</f>
        <v>#VALUE!</v>
      </c>
      <c r="AY26" s="190" t="n">
        <v>-40</v>
      </c>
      <c r="AZ26" s="180" t="n">
        <f aca="false">IF(MOD(ROW(),2),"",INDEX(AY$3:AY$600,ROW()/2))</f>
        <v>-40</v>
      </c>
      <c r="BA26" s="181" t="n">
        <v>0.24</v>
      </c>
      <c r="BB26" s="182" t="n">
        <f aca="false">VALUE(AZ26)</f>
        <v>-40</v>
      </c>
      <c r="BD26" s="190" t="n">
        <v>11</v>
      </c>
      <c r="BE26" s="180" t="n">
        <f aca="false">IF(MOD(ROW(),2),"",INDEX(BD$3:BD$600,ROW()/2))</f>
        <v>11</v>
      </c>
      <c r="BF26" s="181" t="n">
        <v>0.24</v>
      </c>
      <c r="BG26" s="182" t="n">
        <f aca="false">VALUE($BD27)</f>
        <v>11</v>
      </c>
    </row>
    <row r="27" customFormat="false" ht="13.5" hidden="false" customHeight="false" outlineLevel="0" collapsed="false">
      <c r="A27" s="208" t="n">
        <v>0.2</v>
      </c>
      <c r="B27" s="209" t="n">
        <v>5.37</v>
      </c>
      <c r="C27" s="213" t="n">
        <f aca="false">$AM30</f>
        <v>-0.08</v>
      </c>
      <c r="D27" s="241" t="n">
        <f aca="false">$AH30</f>
        <v>-0.04</v>
      </c>
      <c r="E27" s="211" t="n">
        <f aca="false">$AC22</f>
        <v>11.04</v>
      </c>
      <c r="F27" s="212" t="n">
        <f aca="false">$AR30</f>
        <v>0.04</v>
      </c>
      <c r="G27" s="218" t="n">
        <f aca="false">$AW30</f>
        <v>0.08</v>
      </c>
      <c r="H27" s="213" t="n">
        <f aca="false">$BB22</f>
        <v>-40</v>
      </c>
      <c r="I27" s="213" t="n">
        <f aca="false">$BG22</f>
        <v>11</v>
      </c>
      <c r="K27" s="234" t="n">
        <v>-0.85</v>
      </c>
      <c r="L27" s="238" t="n">
        <f aca="false">L26-($L$12-$L$112)/101</f>
        <v>0</v>
      </c>
      <c r="M27" s="239" t="n">
        <f aca="false">M26-($M$12-$M$112)/101</f>
        <v>0</v>
      </c>
      <c r="Q27" s="234" t="n">
        <v>-0.84</v>
      </c>
      <c r="R27" s="235" t="n">
        <f aca="false">R26-($R$11-$R$61)/51</f>
        <v>-0.198823529411765</v>
      </c>
      <c r="S27" s="236" t="n">
        <f aca="false">S26-($S$11-$S$61)/51</f>
        <v>0</v>
      </c>
      <c r="T27" s="165"/>
      <c r="U27" s="165"/>
      <c r="V27" s="165"/>
      <c r="W27" s="165"/>
      <c r="X27" s="182"/>
      <c r="Y27" s="164" t="n">
        <v>24</v>
      </c>
      <c r="Z27" s="190" t="n">
        <v>13.13</v>
      </c>
      <c r="AA27" s="180" t="str">
        <f aca="false">IF(MOD(ROW(),2),"",INDEX($Z$3:$Z$600,ROW()/2))</f>
        <v/>
      </c>
      <c r="AB27" s="181" t="n">
        <v>0.25</v>
      </c>
      <c r="AC27" s="182" t="n">
        <f aca="false">VALUE($Z28)</f>
        <v>13.65</v>
      </c>
      <c r="AD27" s="164" t="n">
        <v>240</v>
      </c>
      <c r="AE27" s="191" t="n">
        <v>-0.37</v>
      </c>
      <c r="AF27" s="227" t="str">
        <f aca="false">IF(MOD(ROW(),10),"",INDEX(AE$3:AE$600,ROW()/10))</f>
        <v/>
      </c>
      <c r="AG27" s="228" t="n">
        <v>17</v>
      </c>
      <c r="AH27" s="229" t="e">
        <f aca="false">VALUE($AF27)</f>
        <v>#VALUE!</v>
      </c>
      <c r="AI27" s="164" t="n">
        <v>240</v>
      </c>
      <c r="AJ27" s="191" t="n">
        <v>-0.074</v>
      </c>
      <c r="AK27" s="227" t="str">
        <f aca="false">IF(MOD(ROW(),10),"",INDEX(AJ$3:AJ$600,ROW()/10))</f>
        <v/>
      </c>
      <c r="AL27" s="228" t="n">
        <v>17</v>
      </c>
      <c r="AM27" s="229" t="e">
        <f aca="false">VALUE($AK27)</f>
        <v>#VALUE!</v>
      </c>
      <c r="AN27" s="164" t="n">
        <v>240</v>
      </c>
      <c r="AO27" s="191" t="n">
        <v>0.037</v>
      </c>
      <c r="AP27" s="227" t="str">
        <f aca="false">IF(MOD(ROW(),10),"",INDEX(AO$3:AO$600,ROW()/10))</f>
        <v/>
      </c>
      <c r="AQ27" s="228" t="n">
        <v>17</v>
      </c>
      <c r="AR27" s="229" t="e">
        <f aca="false">VALUE($AP27)</f>
        <v>#VALUE!</v>
      </c>
      <c r="AS27" s="164" t="n">
        <v>240</v>
      </c>
      <c r="AT27" s="191" t="n">
        <v>0.074</v>
      </c>
      <c r="AU27" s="227" t="str">
        <f aca="false">IF(MOD(ROW(),10),"",INDEX(AT$3:AT$600,ROW()/10))</f>
        <v/>
      </c>
      <c r="AV27" s="181" t="n">
        <v>0.25</v>
      </c>
      <c r="AW27" s="229" t="e">
        <f aca="false">VALUE($AU27)</f>
        <v>#VALUE!</v>
      </c>
      <c r="AY27" s="190" t="n">
        <v>-40</v>
      </c>
      <c r="AZ27" s="180" t="str">
        <f aca="false">IF(MOD(ROW(),2),"",INDEX(AY$3:AY$600,ROW()/2))</f>
        <v/>
      </c>
      <c r="BA27" s="181" t="n">
        <v>0.25</v>
      </c>
      <c r="BB27" s="182" t="e">
        <f aca="false">VALUE(AZ27)</f>
        <v>#VALUE!</v>
      </c>
      <c r="BD27" s="190" t="n">
        <v>11</v>
      </c>
      <c r="BE27" s="180" t="str">
        <f aca="false">IF(MOD(ROW(),2),"",INDEX(BD$3:BD$600,ROW()/2))</f>
        <v/>
      </c>
      <c r="BF27" s="181" t="n">
        <v>0.25</v>
      </c>
      <c r="BG27" s="182" t="n">
        <f aca="false">VALUE($BD28)</f>
        <v>11</v>
      </c>
    </row>
    <row r="28" customFormat="false" ht="13.5" hidden="false" customHeight="false" outlineLevel="0" collapsed="false">
      <c r="A28" s="208" t="n">
        <v>0.21</v>
      </c>
      <c r="B28" s="209" t="n">
        <v>5.36</v>
      </c>
      <c r="C28" s="213" t="n">
        <f aca="false">$C27+(($AM$20-$AM$10))/10</f>
        <v>-0.088</v>
      </c>
      <c r="D28" s="217" t="n">
        <f aca="false">$D27+(($AH$30-$AH$20))/10</f>
        <v>-0.04</v>
      </c>
      <c r="E28" s="211" t="n">
        <f aca="false">$AC23</f>
        <v>11.56</v>
      </c>
      <c r="F28" s="212" t="n">
        <f aca="false">$F27+(($AR$20-$AR$10))/10</f>
        <v>0.0399</v>
      </c>
      <c r="G28" s="218" t="n">
        <f aca="false">$G27+(($AW$20-$AW$10))/10</f>
        <v>0.08</v>
      </c>
      <c r="H28" s="213" t="n">
        <f aca="false">$BB22+($BB24-$BB22)/2</f>
        <v>-40</v>
      </c>
      <c r="I28" s="213" t="n">
        <f aca="false">$BG22+($BG24-$BG22)/2</f>
        <v>11</v>
      </c>
      <c r="K28" s="234" t="n">
        <v>-0.84</v>
      </c>
      <c r="L28" s="238" t="n">
        <f aca="false">L27-($L$12-$L$112)/101</f>
        <v>0</v>
      </c>
      <c r="M28" s="239" t="n">
        <f aca="false">M27-($M$12-$M$112)/101</f>
        <v>0</v>
      </c>
      <c r="Q28" s="234" t="n">
        <v>-0.83</v>
      </c>
      <c r="R28" s="235" t="n">
        <f aca="false">R27-($R$11-$R$61)/51</f>
        <v>-0.204</v>
      </c>
      <c r="S28" s="236" t="n">
        <f aca="false">S27-($S$11-$S$61)/51</f>
        <v>0</v>
      </c>
      <c r="T28" s="165"/>
      <c r="U28" s="165"/>
      <c r="V28" s="165"/>
      <c r="W28" s="165"/>
      <c r="X28" s="182"/>
      <c r="Y28" s="164" t="n">
        <v>25</v>
      </c>
      <c r="Z28" s="242" t="n">
        <v>13.65</v>
      </c>
      <c r="AA28" s="180" t="n">
        <f aca="false">IF(MOD(ROW(),2),"",INDEX($Z$3:$Z$600,ROW()/2))</f>
        <v>7.44</v>
      </c>
      <c r="AB28" s="181" t="n">
        <v>0.26</v>
      </c>
      <c r="AC28" s="182" t="n">
        <f aca="false">VALUE($Z29)</f>
        <v>14.18</v>
      </c>
      <c r="AD28" s="164" t="n">
        <v>250</v>
      </c>
      <c r="AE28" s="191" t="n">
        <v>-0.37</v>
      </c>
      <c r="AF28" s="227" t="str">
        <f aca="false">IF(MOD(ROW(),10),"",INDEX(AE$3:AE$600,ROW()/10))</f>
        <v/>
      </c>
      <c r="AG28" s="228" t="n">
        <v>18</v>
      </c>
      <c r="AH28" s="229" t="e">
        <f aca="false">VALUE($AF28)</f>
        <v>#VALUE!</v>
      </c>
      <c r="AI28" s="164" t="n">
        <v>250</v>
      </c>
      <c r="AJ28" s="191" t="n">
        <v>-0.074</v>
      </c>
      <c r="AK28" s="227" t="str">
        <f aca="false">IF(MOD(ROW(),10),"",INDEX(AJ$3:AJ$600,ROW()/10))</f>
        <v/>
      </c>
      <c r="AL28" s="228" t="n">
        <v>18</v>
      </c>
      <c r="AM28" s="229" t="e">
        <f aca="false">VALUE($AK28)</f>
        <v>#VALUE!</v>
      </c>
      <c r="AN28" s="164" t="n">
        <v>250</v>
      </c>
      <c r="AO28" s="191" t="n">
        <v>0.037</v>
      </c>
      <c r="AP28" s="227" t="str">
        <f aca="false">IF(MOD(ROW(),10),"",INDEX(AO$3:AO$600,ROW()/10))</f>
        <v/>
      </c>
      <c r="AQ28" s="228" t="n">
        <v>18</v>
      </c>
      <c r="AR28" s="229" t="e">
        <f aca="false">VALUE($AP28)</f>
        <v>#VALUE!</v>
      </c>
      <c r="AS28" s="164" t="n">
        <v>250</v>
      </c>
      <c r="AT28" s="191" t="n">
        <v>0.074</v>
      </c>
      <c r="AU28" s="227" t="str">
        <f aca="false">IF(MOD(ROW(),10),"",INDEX(AT$3:AT$600,ROW()/10))</f>
        <v/>
      </c>
      <c r="AV28" s="181" t="n">
        <v>0.26</v>
      </c>
      <c r="AW28" s="229" t="e">
        <f aca="false">VALUE($AU28)</f>
        <v>#VALUE!</v>
      </c>
      <c r="AY28" s="190" t="n">
        <v>-40</v>
      </c>
      <c r="AZ28" s="180" t="n">
        <f aca="false">IF(MOD(ROW(),2),"",INDEX(AY$3:AY$600,ROW()/2))</f>
        <v>-40</v>
      </c>
      <c r="BA28" s="181" t="n">
        <v>0.26</v>
      </c>
      <c r="BB28" s="182" t="n">
        <f aca="false">VALUE(AZ28)</f>
        <v>-40</v>
      </c>
      <c r="BD28" s="190" t="n">
        <v>11</v>
      </c>
      <c r="BE28" s="180" t="n">
        <f aca="false">IF(MOD(ROW(),2),"",INDEX(BD$3:BD$600,ROW()/2))</f>
        <v>11</v>
      </c>
      <c r="BF28" s="181" t="n">
        <v>0.26</v>
      </c>
      <c r="BG28" s="182" t="n">
        <f aca="false">VALUE($BD29)</f>
        <v>11</v>
      </c>
    </row>
    <row r="29" customFormat="false" ht="13.5" hidden="false" customHeight="false" outlineLevel="0" collapsed="false">
      <c r="A29" s="208" t="n">
        <v>0.22</v>
      </c>
      <c r="B29" s="209" t="n">
        <v>5.35</v>
      </c>
      <c r="C29" s="213" t="n">
        <f aca="false">$C28+(($AM$20-$AM$10))/10</f>
        <v>-0.096</v>
      </c>
      <c r="D29" s="217" t="n">
        <f aca="false">$D28+(($AH$30-$AH$20))/10</f>
        <v>-0.04</v>
      </c>
      <c r="E29" s="211" t="n">
        <f aca="false">$AC24</f>
        <v>12.08</v>
      </c>
      <c r="F29" s="212" t="n">
        <f aca="false">$F28+(($AR$20-$AR$10))/10</f>
        <v>0.0398</v>
      </c>
      <c r="G29" s="218" t="n">
        <f aca="false">$G28+(($AW$20-$AW$10))/10</f>
        <v>0.08</v>
      </c>
      <c r="H29" s="213" t="n">
        <f aca="false">$BB24</f>
        <v>-40</v>
      </c>
      <c r="I29" s="213" t="n">
        <f aca="false">$BG24</f>
        <v>11</v>
      </c>
      <c r="K29" s="234" t="n">
        <v>-0.83</v>
      </c>
      <c r="L29" s="238" t="n">
        <f aca="false">L28-($L$12-$L$112)/101</f>
        <v>0</v>
      </c>
      <c r="M29" s="239" t="n">
        <f aca="false">M28-($M$12-$M$112)/101</f>
        <v>0</v>
      </c>
      <c r="Q29" s="234" t="n">
        <v>-0.82</v>
      </c>
      <c r="R29" s="235" t="n">
        <f aca="false">R28-($R$11-$R$61)/51</f>
        <v>-0.209176470588235</v>
      </c>
      <c r="S29" s="236" t="n">
        <f aca="false">S28-($S$11-$S$61)/51</f>
        <v>0</v>
      </c>
      <c r="T29" s="165"/>
      <c r="U29" s="165"/>
      <c r="V29" s="165"/>
      <c r="W29" s="165"/>
      <c r="X29" s="182"/>
      <c r="Y29" s="164" t="n">
        <v>26</v>
      </c>
      <c r="Z29" s="190" t="n">
        <v>14.18</v>
      </c>
      <c r="AA29" s="180" t="str">
        <f aca="false">IF(MOD(ROW(),2),"",INDEX($Z$3:$Z$600,ROW()/2))</f>
        <v/>
      </c>
      <c r="AB29" s="181" t="n">
        <v>0.27</v>
      </c>
      <c r="AC29" s="182" t="n">
        <f aca="false">VALUE($Z30)</f>
        <v>14.71</v>
      </c>
      <c r="AD29" s="164" t="n">
        <v>260</v>
      </c>
      <c r="AE29" s="191" t="n">
        <v>-0.37</v>
      </c>
      <c r="AF29" s="227" t="str">
        <f aca="false">IF(MOD(ROW(),10),"",INDEX(AE$3:AE$600,ROW()/10))</f>
        <v/>
      </c>
      <c r="AG29" s="228" t="n">
        <v>19</v>
      </c>
      <c r="AH29" s="229" t="e">
        <f aca="false">VALUE($AF29)</f>
        <v>#VALUE!</v>
      </c>
      <c r="AI29" s="164" t="n">
        <v>260</v>
      </c>
      <c r="AJ29" s="191" t="n">
        <v>-0.074</v>
      </c>
      <c r="AK29" s="227" t="str">
        <f aca="false">IF(MOD(ROW(),10),"",INDEX(AJ$3:AJ$600,ROW()/10))</f>
        <v/>
      </c>
      <c r="AL29" s="228" t="n">
        <v>19</v>
      </c>
      <c r="AM29" s="229" t="e">
        <f aca="false">VALUE($AK29)</f>
        <v>#VALUE!</v>
      </c>
      <c r="AN29" s="164" t="n">
        <v>260</v>
      </c>
      <c r="AO29" s="191" t="n">
        <v>0.037</v>
      </c>
      <c r="AP29" s="227" t="str">
        <f aca="false">IF(MOD(ROW(),10),"",INDEX(AO$3:AO$600,ROW()/10))</f>
        <v/>
      </c>
      <c r="AQ29" s="228" t="n">
        <v>19</v>
      </c>
      <c r="AR29" s="229" t="e">
        <f aca="false">VALUE($AP29)</f>
        <v>#VALUE!</v>
      </c>
      <c r="AS29" s="164" t="n">
        <v>260</v>
      </c>
      <c r="AT29" s="191" t="n">
        <v>0.074</v>
      </c>
      <c r="AU29" s="227" t="str">
        <f aca="false">IF(MOD(ROW(),10),"",INDEX(AT$3:AT$600,ROW()/10))</f>
        <v/>
      </c>
      <c r="AV29" s="181" t="n">
        <v>0.27</v>
      </c>
      <c r="AW29" s="229" t="e">
        <f aca="false">VALUE($AU29)</f>
        <v>#VALUE!</v>
      </c>
      <c r="AY29" s="190" t="n">
        <v>-40</v>
      </c>
      <c r="AZ29" s="180" t="str">
        <f aca="false">IF(MOD(ROW(),2),"",INDEX(AY$3:AY$600,ROW()/2))</f>
        <v/>
      </c>
      <c r="BA29" s="181" t="n">
        <v>0.27</v>
      </c>
      <c r="BB29" s="182" t="e">
        <f aca="false">VALUE(AZ29)</f>
        <v>#VALUE!</v>
      </c>
      <c r="BD29" s="190" t="n">
        <v>11</v>
      </c>
      <c r="BE29" s="180" t="str">
        <f aca="false">IF(MOD(ROW(),2),"",INDEX(BD$3:BD$600,ROW()/2))</f>
        <v/>
      </c>
      <c r="BF29" s="181" t="n">
        <v>0.27</v>
      </c>
      <c r="BG29" s="182" t="n">
        <f aca="false">VALUE($BD30)</f>
        <v>11</v>
      </c>
    </row>
    <row r="30" customFormat="false" ht="13.5" hidden="false" customHeight="false" outlineLevel="0" collapsed="false">
      <c r="A30" s="208" t="n">
        <v>0.23</v>
      </c>
      <c r="B30" s="209" t="n">
        <v>5.34</v>
      </c>
      <c r="C30" s="213" t="n">
        <f aca="false">$C29+(($AM$20-$AM$10))/10</f>
        <v>-0.104</v>
      </c>
      <c r="D30" s="217" t="n">
        <f aca="false">$D29+(($AH$30-$AH$20))/10</f>
        <v>-0.04</v>
      </c>
      <c r="E30" s="211" t="n">
        <f aca="false">$AC25</f>
        <v>12.6</v>
      </c>
      <c r="F30" s="212" t="n">
        <f aca="false">$F29+(($AR$20-$AR$10))/10</f>
        <v>0.0397</v>
      </c>
      <c r="G30" s="218" t="n">
        <f aca="false">$G29+(($AW$20-$AW$10))/10</f>
        <v>0.08</v>
      </c>
      <c r="H30" s="213" t="n">
        <f aca="false">$BB24+($BB26-$BB24)/2</f>
        <v>-40</v>
      </c>
      <c r="I30" s="213" t="n">
        <f aca="false">$BG24+($BG26-$BG24)/2</f>
        <v>11</v>
      </c>
      <c r="K30" s="234" t="n">
        <v>-0.82</v>
      </c>
      <c r="L30" s="238" t="n">
        <f aca="false">L29-($L$12-$L$112)/101</f>
        <v>0</v>
      </c>
      <c r="M30" s="239" t="n">
        <f aca="false">M29-($M$12-$M$112)/101</f>
        <v>0</v>
      </c>
      <c r="Q30" s="234" t="n">
        <v>-0.81</v>
      </c>
      <c r="R30" s="235" t="n">
        <f aca="false">R29-($R$11-$R$61)/51</f>
        <v>-0.21435294117647</v>
      </c>
      <c r="S30" s="236" t="n">
        <f aca="false">S29-($S$11-$S$61)/51</f>
        <v>0</v>
      </c>
      <c r="T30" s="165"/>
      <c r="U30" s="165"/>
      <c r="V30" s="165"/>
      <c r="W30" s="165"/>
      <c r="X30" s="182"/>
      <c r="Y30" s="164" t="n">
        <v>27</v>
      </c>
      <c r="Z30" s="190" t="n">
        <v>14.71</v>
      </c>
      <c r="AA30" s="180" t="n">
        <f aca="false">IF(MOD(ROW(),2),"",INDEX($Z$3:$Z$600,ROW()/2))</f>
        <v>7.95</v>
      </c>
      <c r="AB30" s="181" t="n">
        <v>0.28</v>
      </c>
      <c r="AC30" s="182" t="n">
        <f aca="false">VALUE($Z31)</f>
        <v>15.24</v>
      </c>
      <c r="AD30" s="164" t="n">
        <v>270</v>
      </c>
      <c r="AE30" s="191" t="n">
        <v>-0.37</v>
      </c>
      <c r="AF30" s="227" t="n">
        <f aca="false">IF(MOD(ROW(),10),"",INDEX(AE$3:AE$600,ROW()/10))</f>
        <v>-0.04</v>
      </c>
      <c r="AG30" s="228" t="n">
        <v>20</v>
      </c>
      <c r="AH30" s="229" t="n">
        <f aca="false">VALUE($AF30)</f>
        <v>-0.04</v>
      </c>
      <c r="AI30" s="164" t="n">
        <v>270</v>
      </c>
      <c r="AJ30" s="191" t="n">
        <v>-0.074</v>
      </c>
      <c r="AK30" s="227" t="n">
        <f aca="false">IF(MOD(ROW(),10),"",INDEX(AJ$3:AJ$600,ROW()/10))</f>
        <v>-0.08</v>
      </c>
      <c r="AL30" s="228" t="n">
        <v>20</v>
      </c>
      <c r="AM30" s="229" t="n">
        <f aca="false">VALUE($AK30)</f>
        <v>-0.08</v>
      </c>
      <c r="AN30" s="164" t="n">
        <v>270</v>
      </c>
      <c r="AO30" s="191" t="n">
        <v>0.037</v>
      </c>
      <c r="AP30" s="227" t="n">
        <f aca="false">IF(MOD(ROW(),10),"",INDEX(AO$3:AO$600,ROW()/10))</f>
        <v>0.04</v>
      </c>
      <c r="AQ30" s="228" t="n">
        <v>20</v>
      </c>
      <c r="AR30" s="229" t="n">
        <f aca="false">VALUE($AP30)</f>
        <v>0.04</v>
      </c>
      <c r="AS30" s="164" t="n">
        <v>270</v>
      </c>
      <c r="AT30" s="191" t="n">
        <v>0.074</v>
      </c>
      <c r="AU30" s="227" t="n">
        <f aca="false">IF(MOD(ROW(),10),"",INDEX(AT$3:AT$600,ROW()/10))</f>
        <v>0.08</v>
      </c>
      <c r="AV30" s="181" t="n">
        <v>0.28</v>
      </c>
      <c r="AW30" s="229" t="n">
        <f aca="false">VALUE($AU30)</f>
        <v>0.08</v>
      </c>
      <c r="AY30" s="190" t="n">
        <v>-40</v>
      </c>
      <c r="AZ30" s="180" t="n">
        <f aca="false">IF(MOD(ROW(),2),"",INDEX(AY$3:AY$600,ROW()/2))</f>
        <v>-40</v>
      </c>
      <c r="BA30" s="181" t="n">
        <v>0.28</v>
      </c>
      <c r="BB30" s="182" t="n">
        <f aca="false">VALUE(AZ30)</f>
        <v>-40</v>
      </c>
      <c r="BD30" s="190" t="n">
        <v>11</v>
      </c>
      <c r="BE30" s="180" t="n">
        <f aca="false">IF(MOD(ROW(),2),"",INDEX(BD$3:BD$600,ROW()/2))</f>
        <v>11</v>
      </c>
      <c r="BF30" s="181" t="n">
        <v>0.28</v>
      </c>
      <c r="BG30" s="182" t="n">
        <f aca="false">VALUE($BD31)</f>
        <v>11</v>
      </c>
    </row>
    <row r="31" customFormat="false" ht="13.5" hidden="false" customHeight="false" outlineLevel="0" collapsed="false">
      <c r="A31" s="208" t="n">
        <v>0.24</v>
      </c>
      <c r="B31" s="209" t="n">
        <v>5.33</v>
      </c>
      <c r="C31" s="213" t="n">
        <f aca="false">$C30+(($AM$20-$AM$10))/10</f>
        <v>-0.112</v>
      </c>
      <c r="D31" s="217" t="n">
        <f aca="false">$D30+(($AH$30-$AH$20))/10</f>
        <v>-0.04</v>
      </c>
      <c r="E31" s="211" t="n">
        <f aca="false">$AC26</f>
        <v>13.13</v>
      </c>
      <c r="F31" s="212" t="n">
        <f aca="false">$F30+(($AR$20-$AR$10))/10</f>
        <v>0.0396</v>
      </c>
      <c r="G31" s="218" t="n">
        <f aca="false">$G30+(($AW$20-$AW$10))/10</f>
        <v>0.08</v>
      </c>
      <c r="H31" s="213" t="n">
        <f aca="false">$BB26</f>
        <v>-40</v>
      </c>
      <c r="I31" s="213" t="n">
        <f aca="false">$BG26</f>
        <v>11</v>
      </c>
      <c r="K31" s="234" t="n">
        <v>-0.81</v>
      </c>
      <c r="L31" s="238" t="n">
        <f aca="false">L30-($L$12-$L$112)/101</f>
        <v>0</v>
      </c>
      <c r="M31" s="239" t="n">
        <f aca="false">M30-($M$12-$M$112)/101</f>
        <v>0</v>
      </c>
      <c r="Q31" s="234" t="n">
        <v>-0.8</v>
      </c>
      <c r="R31" s="235" t="n">
        <f aca="false">R30-($R$11-$R$61)/51</f>
        <v>-0.219529411764706</v>
      </c>
      <c r="S31" s="236" t="n">
        <f aca="false">S30-($S$11-$S$61)/51</f>
        <v>0</v>
      </c>
      <c r="T31" s="165"/>
      <c r="U31" s="165"/>
      <c r="V31" s="165"/>
      <c r="W31" s="165"/>
      <c r="X31" s="182"/>
      <c r="Y31" s="164" t="n">
        <v>28</v>
      </c>
      <c r="Z31" s="190" t="n">
        <v>15.24</v>
      </c>
      <c r="AA31" s="180" t="str">
        <f aca="false">IF(MOD(ROW(),2),"",INDEX($Z$3:$Z$600,ROW()/2))</f>
        <v/>
      </c>
      <c r="AB31" s="181" t="n">
        <v>0.29</v>
      </c>
      <c r="AC31" s="182" t="n">
        <f aca="false">VALUE($Z32)</f>
        <v>15.77</v>
      </c>
      <c r="AD31" s="164" t="n">
        <v>280</v>
      </c>
      <c r="AE31" s="191" t="n">
        <v>-0.37</v>
      </c>
      <c r="AF31" s="227" t="str">
        <f aca="false">IF(MOD(ROW(),10),"",INDEX(AE$3:AE$600,ROW()/10))</f>
        <v/>
      </c>
      <c r="AG31" s="228" t="n">
        <v>21</v>
      </c>
      <c r="AH31" s="229" t="e">
        <f aca="false">VALUE($AF31)</f>
        <v>#VALUE!</v>
      </c>
      <c r="AI31" s="164" t="n">
        <v>280</v>
      </c>
      <c r="AJ31" s="191" t="n">
        <v>-0.073</v>
      </c>
      <c r="AK31" s="227" t="str">
        <f aca="false">IF(MOD(ROW(),10),"",INDEX(AJ$3:AJ$600,ROW()/10))</f>
        <v/>
      </c>
      <c r="AL31" s="228" t="n">
        <v>21</v>
      </c>
      <c r="AM31" s="229" t="e">
        <f aca="false">VALUE($AK31)</f>
        <v>#VALUE!</v>
      </c>
      <c r="AN31" s="164" t="n">
        <v>280</v>
      </c>
      <c r="AO31" s="191" t="n">
        <v>0.037</v>
      </c>
      <c r="AP31" s="227" t="str">
        <f aca="false">IF(MOD(ROW(),10),"",INDEX(AO$3:AO$600,ROW()/10))</f>
        <v/>
      </c>
      <c r="AQ31" s="228" t="n">
        <v>21</v>
      </c>
      <c r="AR31" s="229" t="e">
        <f aca="false">VALUE($AP31)</f>
        <v>#VALUE!</v>
      </c>
      <c r="AS31" s="164" t="n">
        <v>280</v>
      </c>
      <c r="AT31" s="191" t="n">
        <v>0.074</v>
      </c>
      <c r="AU31" s="227" t="str">
        <f aca="false">IF(MOD(ROW(),10),"",INDEX(AT$3:AT$600,ROW()/10))</f>
        <v/>
      </c>
      <c r="AV31" s="181" t="n">
        <v>0.29</v>
      </c>
      <c r="AW31" s="229" t="e">
        <f aca="false">VALUE($AU31)</f>
        <v>#VALUE!</v>
      </c>
      <c r="AY31" s="190" t="n">
        <v>-40</v>
      </c>
      <c r="AZ31" s="180" t="str">
        <f aca="false">IF(MOD(ROW(),2),"",INDEX(AY$3:AY$600,ROW()/2))</f>
        <v/>
      </c>
      <c r="BA31" s="181" t="n">
        <v>0.29</v>
      </c>
      <c r="BB31" s="182" t="e">
        <f aca="false">VALUE(AZ31)</f>
        <v>#VALUE!</v>
      </c>
      <c r="BD31" s="190" t="n">
        <v>11</v>
      </c>
      <c r="BE31" s="180" t="str">
        <f aca="false">IF(MOD(ROW(),2),"",INDEX(BD$3:BD$600,ROW()/2))</f>
        <v/>
      </c>
      <c r="BF31" s="181" t="n">
        <v>0.29</v>
      </c>
      <c r="BG31" s="182" t="n">
        <f aca="false">VALUE($BD32)</f>
        <v>11</v>
      </c>
    </row>
    <row r="32" customFormat="false" ht="13.5" hidden="false" customHeight="false" outlineLevel="0" collapsed="false">
      <c r="A32" s="208" t="n">
        <v>0.25</v>
      </c>
      <c r="B32" s="209" t="n">
        <v>5.32</v>
      </c>
      <c r="C32" s="213" t="n">
        <f aca="false">$C31+(($AM$20-$AM$10))/10</f>
        <v>-0.12</v>
      </c>
      <c r="D32" s="217" t="n">
        <f aca="false">$D31+(($AH$30-$AH$20))/10</f>
        <v>-0.04</v>
      </c>
      <c r="E32" s="211" t="n">
        <f aca="false">$AC27</f>
        <v>13.65</v>
      </c>
      <c r="F32" s="212" t="n">
        <f aca="false">$F31+(($AR$20-$AR$10))/10</f>
        <v>0.0395</v>
      </c>
      <c r="G32" s="218" t="n">
        <f aca="false">$G31+(($AW$20-$AW$10))/10</f>
        <v>0.08</v>
      </c>
      <c r="H32" s="213" t="n">
        <f aca="false">$BB26+($BB28-$BB26)/2</f>
        <v>-40</v>
      </c>
      <c r="I32" s="213" t="n">
        <f aca="false">$BG26+($BG28-$BG26)/2</f>
        <v>11</v>
      </c>
      <c r="K32" s="234" t="n">
        <v>-0.8</v>
      </c>
      <c r="L32" s="238" t="n">
        <f aca="false">L31-($L$12-$L$112)/101</f>
        <v>0</v>
      </c>
      <c r="M32" s="239" t="n">
        <f aca="false">M31-($M$12-$M$112)/101</f>
        <v>0</v>
      </c>
      <c r="Q32" s="234" t="n">
        <v>-0.79</v>
      </c>
      <c r="R32" s="235" t="n">
        <f aca="false">R31-($R$11-$R$61)/51</f>
        <v>-0.224705882352941</v>
      </c>
      <c r="S32" s="236" t="n">
        <f aca="false">S31-($S$11-$S$61)/51</f>
        <v>0</v>
      </c>
      <c r="T32" s="165"/>
      <c r="U32" s="165"/>
      <c r="V32" s="165"/>
      <c r="W32" s="165"/>
      <c r="X32" s="182"/>
      <c r="Y32" s="164" t="n">
        <v>29</v>
      </c>
      <c r="Z32" s="190" t="n">
        <v>15.77</v>
      </c>
      <c r="AA32" s="180" t="n">
        <f aca="false">IF(MOD(ROW(),2),"",INDEX($Z$3:$Z$600,ROW()/2))</f>
        <v>8.46</v>
      </c>
      <c r="AB32" s="181" t="n">
        <v>0.3</v>
      </c>
      <c r="AC32" s="182" t="n">
        <f aca="false">VALUE($Z33)</f>
        <v>16.31</v>
      </c>
      <c r="AD32" s="164" t="n">
        <v>290</v>
      </c>
      <c r="AE32" s="191" t="n">
        <v>-0.37</v>
      </c>
      <c r="AF32" s="227" t="str">
        <f aca="false">IF(MOD(ROW(),10),"",INDEX(AE$3:AE$600,ROW()/10))</f>
        <v/>
      </c>
      <c r="AG32" s="228" t="n">
        <v>22</v>
      </c>
      <c r="AH32" s="229" t="e">
        <f aca="false">VALUE($AF32)</f>
        <v>#VALUE!</v>
      </c>
      <c r="AI32" s="164" t="n">
        <v>290</v>
      </c>
      <c r="AJ32" s="191" t="n">
        <v>-0.073</v>
      </c>
      <c r="AK32" s="227" t="str">
        <f aca="false">IF(MOD(ROW(),10),"",INDEX(AJ$3:AJ$600,ROW()/10))</f>
        <v/>
      </c>
      <c r="AL32" s="228" t="n">
        <v>22</v>
      </c>
      <c r="AM32" s="229" t="e">
        <f aca="false">VALUE($AK32)</f>
        <v>#VALUE!</v>
      </c>
      <c r="AN32" s="164" t="n">
        <v>290</v>
      </c>
      <c r="AO32" s="191" t="n">
        <v>0.037</v>
      </c>
      <c r="AP32" s="227" t="str">
        <f aca="false">IF(MOD(ROW(),10),"",INDEX(AO$3:AO$600,ROW()/10))</f>
        <v/>
      </c>
      <c r="AQ32" s="228" t="n">
        <v>22</v>
      </c>
      <c r="AR32" s="229" t="e">
        <f aca="false">VALUE($AP32)</f>
        <v>#VALUE!</v>
      </c>
      <c r="AS32" s="164" t="n">
        <v>290</v>
      </c>
      <c r="AT32" s="191" t="n">
        <v>0.074</v>
      </c>
      <c r="AU32" s="227" t="str">
        <f aca="false">IF(MOD(ROW(),10),"",INDEX(AT$3:AT$600,ROW()/10))</f>
        <v/>
      </c>
      <c r="AV32" s="181" t="n">
        <v>0.3</v>
      </c>
      <c r="AW32" s="229" t="e">
        <f aca="false">VALUE($AU32)</f>
        <v>#VALUE!</v>
      </c>
      <c r="AY32" s="190" t="n">
        <v>-40</v>
      </c>
      <c r="AZ32" s="180" t="n">
        <f aca="false">IF(MOD(ROW(),2),"",INDEX(AY$3:AY$600,ROW()/2))</f>
        <v>-40</v>
      </c>
      <c r="BA32" s="181" t="n">
        <v>0.3</v>
      </c>
      <c r="BB32" s="182" t="n">
        <f aca="false">VALUE(AZ32)</f>
        <v>-40</v>
      </c>
      <c r="BD32" s="190" t="n">
        <v>11</v>
      </c>
      <c r="BE32" s="180" t="n">
        <f aca="false">IF(MOD(ROW(),2),"",INDEX(BD$3:BD$600,ROW()/2))</f>
        <v>11</v>
      </c>
      <c r="BF32" s="181" t="n">
        <v>0.3</v>
      </c>
      <c r="BG32" s="182" t="n">
        <f aca="false">VALUE($BD33)</f>
        <v>11</v>
      </c>
    </row>
    <row r="33" customFormat="false" ht="13.5" hidden="false" customHeight="false" outlineLevel="0" collapsed="false">
      <c r="A33" s="208" t="n">
        <v>0.26</v>
      </c>
      <c r="B33" s="209" t="n">
        <v>5.31</v>
      </c>
      <c r="C33" s="213" t="n">
        <f aca="false">$C32+(($AM$20-$AM$10))/10</f>
        <v>-0.128</v>
      </c>
      <c r="D33" s="217" t="n">
        <f aca="false">$D32+(($AH$30-$AH$20))/10</f>
        <v>-0.04</v>
      </c>
      <c r="E33" s="211" t="n">
        <f aca="false">$AC28</f>
        <v>14.18</v>
      </c>
      <c r="F33" s="212" t="n">
        <f aca="false">$F32+(($AR$20-$AR$10))/10</f>
        <v>0.0394</v>
      </c>
      <c r="G33" s="218" t="n">
        <f aca="false">$G32+(($AW$20-$AW$10))/10</f>
        <v>0.08</v>
      </c>
      <c r="H33" s="213" t="n">
        <f aca="false">$BB28</f>
        <v>-40</v>
      </c>
      <c r="I33" s="213" t="n">
        <f aca="false">$BG28</f>
        <v>11</v>
      </c>
      <c r="K33" s="234" t="n">
        <v>-0.79</v>
      </c>
      <c r="L33" s="238" t="n">
        <f aca="false">L32-($L$12-$L$112)/101</f>
        <v>0</v>
      </c>
      <c r="M33" s="239" t="n">
        <f aca="false">M32-($M$12-$M$112)/101</f>
        <v>0</v>
      </c>
      <c r="Q33" s="234" t="n">
        <v>-0.78</v>
      </c>
      <c r="R33" s="235" t="n">
        <f aca="false">R32-($R$11-$R$61)/51</f>
        <v>-0.229882352941176</v>
      </c>
      <c r="S33" s="236" t="n">
        <f aca="false">S32-($S$11-$S$61)/51</f>
        <v>0</v>
      </c>
      <c r="T33" s="165"/>
      <c r="U33" s="165"/>
      <c r="V33" s="165"/>
      <c r="W33" s="165"/>
      <c r="X33" s="182"/>
      <c r="Y33" s="164" t="n">
        <v>30</v>
      </c>
      <c r="Z33" s="242" t="n">
        <v>16.31</v>
      </c>
      <c r="AA33" s="180" t="str">
        <f aca="false">IF(MOD(ROW(),2),"",INDEX($Z$3:$Z$600,ROW()/2))</f>
        <v/>
      </c>
      <c r="AB33" s="181" t="n">
        <v>0.31</v>
      </c>
      <c r="AC33" s="182" t="n">
        <f aca="false">VALUE($Z34)</f>
        <v>16.84</v>
      </c>
      <c r="AD33" s="164" t="n">
        <v>300</v>
      </c>
      <c r="AE33" s="191" t="n">
        <v>-0.37</v>
      </c>
      <c r="AF33" s="227" t="str">
        <f aca="false">IF(MOD(ROW(),10),"",INDEX(AE$3:AE$600,ROW()/10))</f>
        <v/>
      </c>
      <c r="AG33" s="228" t="n">
        <v>23</v>
      </c>
      <c r="AH33" s="229" t="e">
        <f aca="false">VALUE($AF33)</f>
        <v>#VALUE!</v>
      </c>
      <c r="AI33" s="164" t="n">
        <v>300</v>
      </c>
      <c r="AJ33" s="191" t="n">
        <v>-0.073</v>
      </c>
      <c r="AK33" s="227" t="str">
        <f aca="false">IF(MOD(ROW(),10),"",INDEX(AJ$3:AJ$600,ROW()/10))</f>
        <v/>
      </c>
      <c r="AL33" s="228" t="n">
        <v>23</v>
      </c>
      <c r="AM33" s="229" t="e">
        <f aca="false">VALUE($AK33)</f>
        <v>#VALUE!</v>
      </c>
      <c r="AN33" s="164" t="n">
        <v>300</v>
      </c>
      <c r="AO33" s="191" t="n">
        <v>0.037</v>
      </c>
      <c r="AP33" s="227" t="str">
        <f aca="false">IF(MOD(ROW(),10),"",INDEX(AO$3:AO$600,ROW()/10))</f>
        <v/>
      </c>
      <c r="AQ33" s="228" t="n">
        <v>23</v>
      </c>
      <c r="AR33" s="229" t="e">
        <f aca="false">VALUE($AP33)</f>
        <v>#VALUE!</v>
      </c>
      <c r="AS33" s="164" t="n">
        <v>300</v>
      </c>
      <c r="AT33" s="191" t="n">
        <v>0.073</v>
      </c>
      <c r="AU33" s="227" t="str">
        <f aca="false">IF(MOD(ROW(),10),"",INDEX(AT$3:AT$600,ROW()/10))</f>
        <v/>
      </c>
      <c r="AV33" s="181" t="n">
        <v>0.31</v>
      </c>
      <c r="AW33" s="229" t="e">
        <f aca="false">VALUE($AU33)</f>
        <v>#VALUE!</v>
      </c>
      <c r="AY33" s="190" t="n">
        <v>-40</v>
      </c>
      <c r="AZ33" s="180" t="str">
        <f aca="false">IF(MOD(ROW(),2),"",INDEX(AY$3:AY$600,ROW()/2))</f>
        <v/>
      </c>
      <c r="BA33" s="181" t="n">
        <v>0.31</v>
      </c>
      <c r="BB33" s="182" t="e">
        <f aca="false">VALUE(AZ33)</f>
        <v>#VALUE!</v>
      </c>
      <c r="BD33" s="190" t="n">
        <v>11</v>
      </c>
      <c r="BE33" s="180" t="str">
        <f aca="false">IF(MOD(ROW(),2),"",INDEX(BD$3:BD$600,ROW()/2))</f>
        <v/>
      </c>
      <c r="BF33" s="181" t="n">
        <v>0.31</v>
      </c>
      <c r="BG33" s="182" t="n">
        <f aca="false">VALUE($BD34)</f>
        <v>11</v>
      </c>
    </row>
    <row r="34" customFormat="false" ht="13.5" hidden="false" customHeight="false" outlineLevel="0" collapsed="false">
      <c r="A34" s="208" t="n">
        <v>0.27</v>
      </c>
      <c r="B34" s="209" t="n">
        <v>5.3</v>
      </c>
      <c r="C34" s="213" t="n">
        <f aca="false">$C33+(($AM$20-$AM$10))/10</f>
        <v>-0.136</v>
      </c>
      <c r="D34" s="217" t="n">
        <f aca="false">$D33+(($AH$30-$AH$20))/10</f>
        <v>-0.04</v>
      </c>
      <c r="E34" s="211" t="n">
        <f aca="false">$AC29</f>
        <v>14.71</v>
      </c>
      <c r="F34" s="212" t="n">
        <f aca="false">$F33+(($AR$20-$AR$10))/10</f>
        <v>0.0393</v>
      </c>
      <c r="G34" s="218" t="n">
        <f aca="false">$G33+(($AW$20-$AW$10))/10</f>
        <v>0.08</v>
      </c>
      <c r="H34" s="213" t="n">
        <f aca="false">$BB28+($BB30-$BB28)/2</f>
        <v>-40</v>
      </c>
      <c r="I34" s="213" t="n">
        <f aca="false">$BG28+($BG30-$BG28)/2</f>
        <v>11</v>
      </c>
      <c r="K34" s="234" t="n">
        <v>-0.78</v>
      </c>
      <c r="L34" s="238" t="n">
        <f aca="false">L33-($L$12-$L$112)/101</f>
        <v>0</v>
      </c>
      <c r="M34" s="239" t="n">
        <f aca="false">M33-($M$12-$M$112)/101</f>
        <v>0</v>
      </c>
      <c r="Q34" s="234" t="n">
        <v>-0.77</v>
      </c>
      <c r="R34" s="235" t="n">
        <f aca="false">R33-($R$11-$R$61)/51</f>
        <v>-0.235058823529411</v>
      </c>
      <c r="S34" s="236" t="n">
        <f aca="false">S33-($S$11-$S$61)/51</f>
        <v>0</v>
      </c>
      <c r="T34" s="165"/>
      <c r="U34" s="165"/>
      <c r="V34" s="165"/>
      <c r="W34" s="165"/>
      <c r="X34" s="182"/>
      <c r="Y34" s="164" t="n">
        <v>31</v>
      </c>
      <c r="Z34" s="190" t="n">
        <v>16.84</v>
      </c>
      <c r="AA34" s="180" t="n">
        <f aca="false">IF(MOD(ROW(),2),"",INDEX($Z$3:$Z$600,ROW()/2))</f>
        <v>8.98</v>
      </c>
      <c r="AB34" s="181" t="n">
        <v>0.32</v>
      </c>
      <c r="AC34" s="182" t="n">
        <f aca="false">VALUE($Z35)</f>
        <v>17.38</v>
      </c>
      <c r="AD34" s="164" t="n">
        <v>310</v>
      </c>
      <c r="AE34" s="191" t="n">
        <v>-0.37</v>
      </c>
      <c r="AF34" s="227" t="str">
        <f aca="false">IF(MOD(ROW(),10),"",INDEX(AE$3:AE$600,ROW()/10))</f>
        <v/>
      </c>
      <c r="AG34" s="228" t="n">
        <v>24</v>
      </c>
      <c r="AH34" s="229" t="e">
        <f aca="false">VALUE($AF34)</f>
        <v>#VALUE!</v>
      </c>
      <c r="AI34" s="164" t="n">
        <v>310</v>
      </c>
      <c r="AJ34" s="191" t="n">
        <v>-0.073</v>
      </c>
      <c r="AK34" s="227" t="str">
        <f aca="false">IF(MOD(ROW(),10),"",INDEX(AJ$3:AJ$600,ROW()/10))</f>
        <v/>
      </c>
      <c r="AL34" s="228" t="n">
        <v>24</v>
      </c>
      <c r="AM34" s="229" t="e">
        <f aca="false">VALUE($AK34)</f>
        <v>#VALUE!</v>
      </c>
      <c r="AN34" s="164" t="n">
        <v>310</v>
      </c>
      <c r="AO34" s="191" t="n">
        <v>0.037</v>
      </c>
      <c r="AP34" s="227" t="str">
        <f aca="false">IF(MOD(ROW(),10),"",INDEX(AO$3:AO$600,ROW()/10))</f>
        <v/>
      </c>
      <c r="AQ34" s="228" t="n">
        <v>24</v>
      </c>
      <c r="AR34" s="229" t="e">
        <f aca="false">VALUE($AP34)</f>
        <v>#VALUE!</v>
      </c>
      <c r="AS34" s="164" t="n">
        <v>310</v>
      </c>
      <c r="AT34" s="191" t="n">
        <v>0.073</v>
      </c>
      <c r="AU34" s="227" t="str">
        <f aca="false">IF(MOD(ROW(),10),"",INDEX(AT$3:AT$600,ROW()/10))</f>
        <v/>
      </c>
      <c r="AV34" s="181" t="n">
        <v>0.32</v>
      </c>
      <c r="AW34" s="229" t="e">
        <f aca="false">VALUE($AU34)</f>
        <v>#VALUE!</v>
      </c>
      <c r="AY34" s="190" t="n">
        <v>-40</v>
      </c>
      <c r="AZ34" s="180" t="n">
        <f aca="false">IF(MOD(ROW(),2),"",INDEX(AY$3:AY$600,ROW()/2))</f>
        <v>-40</v>
      </c>
      <c r="BA34" s="181" t="n">
        <v>0.32</v>
      </c>
      <c r="BB34" s="182" t="n">
        <f aca="false">VALUE(AZ34)</f>
        <v>-40</v>
      </c>
      <c r="BD34" s="190" t="n">
        <v>11</v>
      </c>
      <c r="BE34" s="180" t="n">
        <f aca="false">IF(MOD(ROW(),2),"",INDEX(BD$3:BD$600,ROW()/2))</f>
        <v>11</v>
      </c>
      <c r="BF34" s="181" t="n">
        <v>0.32</v>
      </c>
      <c r="BG34" s="182" t="n">
        <f aca="false">VALUE($BD35)</f>
        <v>11</v>
      </c>
    </row>
    <row r="35" customFormat="false" ht="13.5" hidden="false" customHeight="false" outlineLevel="0" collapsed="false">
      <c r="A35" s="208" t="n">
        <v>0.28</v>
      </c>
      <c r="B35" s="209" t="n">
        <v>5.29</v>
      </c>
      <c r="C35" s="213" t="n">
        <f aca="false">$C34+(($AM$20-$AM$10))/10</f>
        <v>-0.144</v>
      </c>
      <c r="D35" s="217" t="n">
        <f aca="false">$D34+(($AH$30-$AH$20))/10</f>
        <v>-0.04</v>
      </c>
      <c r="E35" s="211" t="n">
        <f aca="false">$AC30</f>
        <v>15.24</v>
      </c>
      <c r="F35" s="212" t="n">
        <f aca="false">$F34+(($AR$20-$AR$10))/10</f>
        <v>0.0392</v>
      </c>
      <c r="G35" s="218" t="n">
        <f aca="false">$G34+(($AW$20-$AW$10))/10</f>
        <v>0.08</v>
      </c>
      <c r="H35" s="213" t="n">
        <f aca="false">$BB30</f>
        <v>-40</v>
      </c>
      <c r="I35" s="213" t="n">
        <f aca="false">$BG30</f>
        <v>11</v>
      </c>
      <c r="K35" s="234" t="n">
        <v>-0.77</v>
      </c>
      <c r="L35" s="238" t="n">
        <f aca="false">L34-($L$12-$L$112)/101</f>
        <v>0</v>
      </c>
      <c r="M35" s="239" t="n">
        <f aca="false">M34-($M$12-$M$112)/101</f>
        <v>0</v>
      </c>
      <c r="Q35" s="234" t="n">
        <v>-0.76</v>
      </c>
      <c r="R35" s="235" t="n">
        <f aca="false">R34-($R$11-$R$61)/51</f>
        <v>-0.240235294117647</v>
      </c>
      <c r="S35" s="236" t="n">
        <f aca="false">S34-($S$11-$S$61)/51</f>
        <v>0</v>
      </c>
      <c r="T35" s="165"/>
      <c r="U35" s="165"/>
      <c r="V35" s="165"/>
      <c r="W35" s="165"/>
      <c r="X35" s="182"/>
      <c r="Y35" s="164" t="n">
        <v>32</v>
      </c>
      <c r="Z35" s="190" t="n">
        <v>17.38</v>
      </c>
      <c r="AA35" s="180" t="str">
        <f aca="false">IF(MOD(ROW(),2),"",INDEX($Z$3:$Z$600,ROW()/2))</f>
        <v/>
      </c>
      <c r="AB35" s="181" t="n">
        <v>0.33</v>
      </c>
      <c r="AC35" s="182" t="n">
        <f aca="false">VALUE($Z36)</f>
        <v>17.91</v>
      </c>
      <c r="AD35" s="164" t="n">
        <v>320</v>
      </c>
      <c r="AE35" s="191" t="n">
        <v>-0.36</v>
      </c>
      <c r="AF35" s="227" t="str">
        <f aca="false">IF(MOD(ROW(),10),"",INDEX(AE$3:AE$600,ROW()/10))</f>
        <v/>
      </c>
      <c r="AG35" s="228" t="n">
        <v>25</v>
      </c>
      <c r="AH35" s="229" t="e">
        <f aca="false">VALUE($AF35)</f>
        <v>#VALUE!</v>
      </c>
      <c r="AI35" s="164" t="n">
        <v>320</v>
      </c>
      <c r="AJ35" s="191" t="n">
        <v>-0.073</v>
      </c>
      <c r="AK35" s="227" t="str">
        <f aca="false">IF(MOD(ROW(),10),"",INDEX(AJ$3:AJ$600,ROW()/10))</f>
        <v/>
      </c>
      <c r="AL35" s="228" t="n">
        <v>25</v>
      </c>
      <c r="AM35" s="229" t="e">
        <f aca="false">VALUE($AK35)</f>
        <v>#VALUE!</v>
      </c>
      <c r="AN35" s="164" t="n">
        <v>320</v>
      </c>
      <c r="AO35" s="191" t="n">
        <v>0.037</v>
      </c>
      <c r="AP35" s="227" t="str">
        <f aca="false">IF(MOD(ROW(),10),"",INDEX(AO$3:AO$600,ROW()/10))</f>
        <v/>
      </c>
      <c r="AQ35" s="228" t="n">
        <v>25</v>
      </c>
      <c r="AR35" s="229" t="e">
        <f aca="false">VALUE($AP35)</f>
        <v>#VALUE!</v>
      </c>
      <c r="AS35" s="164" t="n">
        <v>320</v>
      </c>
      <c r="AT35" s="191" t="n">
        <v>0.073</v>
      </c>
      <c r="AU35" s="227" t="str">
        <f aca="false">IF(MOD(ROW(),10),"",INDEX(AT$3:AT$600,ROW()/10))</f>
        <v/>
      </c>
      <c r="AV35" s="181" t="n">
        <v>0.33</v>
      </c>
      <c r="AW35" s="229" t="e">
        <f aca="false">VALUE($AU35)</f>
        <v>#VALUE!</v>
      </c>
      <c r="AY35" s="190" t="n">
        <v>-40</v>
      </c>
      <c r="AZ35" s="180" t="str">
        <f aca="false">IF(MOD(ROW(),2),"",INDEX(AY$3:AY$600,ROW()/2))</f>
        <v/>
      </c>
      <c r="BA35" s="181" t="n">
        <v>0.33</v>
      </c>
      <c r="BB35" s="182" t="e">
        <f aca="false">VALUE(AZ35)</f>
        <v>#VALUE!</v>
      </c>
      <c r="BD35" s="190" t="n">
        <v>11</v>
      </c>
      <c r="BE35" s="180" t="str">
        <f aca="false">IF(MOD(ROW(),2),"",INDEX(BD$3:BD$600,ROW()/2))</f>
        <v/>
      </c>
      <c r="BF35" s="181" t="n">
        <v>0.33</v>
      </c>
      <c r="BG35" s="182" t="n">
        <f aca="false">VALUE($BD36)</f>
        <v>11</v>
      </c>
    </row>
    <row r="36" customFormat="false" ht="13.5" hidden="false" customHeight="false" outlineLevel="0" collapsed="false">
      <c r="A36" s="208" t="n">
        <v>0.29</v>
      </c>
      <c r="B36" s="209" t="n">
        <v>5.28</v>
      </c>
      <c r="C36" s="213" t="n">
        <f aca="false">$C35+(($AM$20-$AM$10))/10</f>
        <v>-0.152</v>
      </c>
      <c r="D36" s="217" t="n">
        <f aca="false">$D35+(($AH$30-$AH$20))/10</f>
        <v>-0.04</v>
      </c>
      <c r="E36" s="211" t="n">
        <f aca="false">$AC31</f>
        <v>15.77</v>
      </c>
      <c r="F36" s="212" t="n">
        <f aca="false">$F35+(($AR$20-$AR$10))/10</f>
        <v>0.0391</v>
      </c>
      <c r="G36" s="218" t="n">
        <f aca="false">$G35+(($AW$20-$AW$10))/10</f>
        <v>0.08</v>
      </c>
      <c r="H36" s="213" t="n">
        <f aca="false">$BB30+($BB32-$BB30)/2</f>
        <v>-40</v>
      </c>
      <c r="I36" s="213" t="n">
        <f aca="false">$BG30+($BG32-$BG30)/2</f>
        <v>11</v>
      </c>
      <c r="K36" s="234" t="n">
        <v>-0.76</v>
      </c>
      <c r="L36" s="238" t="n">
        <f aca="false">L35-($L$12-$L$112)/101</f>
        <v>0</v>
      </c>
      <c r="M36" s="239" t="n">
        <f aca="false">M35-($M$12-$M$112)/101</f>
        <v>0</v>
      </c>
      <c r="Q36" s="234" t="n">
        <v>-0.75</v>
      </c>
      <c r="R36" s="235" t="n">
        <f aca="false">R35-($R$11-$R$61)/51</f>
        <v>-0.245411764705882</v>
      </c>
      <c r="S36" s="236" t="n">
        <f aca="false">S35-($S$11-$S$61)/51</f>
        <v>0</v>
      </c>
      <c r="T36" s="165"/>
      <c r="U36" s="165"/>
      <c r="V36" s="165"/>
      <c r="W36" s="165"/>
      <c r="X36" s="182"/>
      <c r="Y36" s="164" t="n">
        <v>33</v>
      </c>
      <c r="Z36" s="190" t="n">
        <v>17.91</v>
      </c>
      <c r="AA36" s="180" t="n">
        <f aca="false">IF(MOD(ROW(),2),"",INDEX($Z$3:$Z$600,ROW()/2))</f>
        <v>9.49</v>
      </c>
      <c r="AB36" s="181" t="n">
        <v>0.34</v>
      </c>
      <c r="AC36" s="182" t="n">
        <f aca="false">VALUE($Z37)</f>
        <v>18.45</v>
      </c>
      <c r="AD36" s="164" t="n">
        <v>330</v>
      </c>
      <c r="AE36" s="191" t="n">
        <v>-0.36</v>
      </c>
      <c r="AF36" s="227" t="str">
        <f aca="false">IF(MOD(ROW(),10),"",INDEX(AE$3:AE$600,ROW()/10))</f>
        <v/>
      </c>
      <c r="AG36" s="228" t="n">
        <v>26</v>
      </c>
      <c r="AH36" s="229" t="e">
        <f aca="false">VALUE($AF36)</f>
        <v>#VALUE!</v>
      </c>
      <c r="AI36" s="164" t="n">
        <v>330</v>
      </c>
      <c r="AJ36" s="191" t="n">
        <v>-0.073</v>
      </c>
      <c r="AK36" s="227" t="str">
        <f aca="false">IF(MOD(ROW(),10),"",INDEX(AJ$3:AJ$600,ROW()/10))</f>
        <v/>
      </c>
      <c r="AL36" s="228" t="n">
        <v>26</v>
      </c>
      <c r="AM36" s="229" t="e">
        <f aca="false">VALUE($AK36)</f>
        <v>#VALUE!</v>
      </c>
      <c r="AN36" s="164" t="n">
        <v>330</v>
      </c>
      <c r="AO36" s="191" t="n">
        <v>0.036</v>
      </c>
      <c r="AP36" s="227" t="str">
        <f aca="false">IF(MOD(ROW(),10),"",INDEX(AO$3:AO$600,ROW()/10))</f>
        <v/>
      </c>
      <c r="AQ36" s="228" t="n">
        <v>26</v>
      </c>
      <c r="AR36" s="229" t="e">
        <f aca="false">VALUE($AP36)</f>
        <v>#VALUE!</v>
      </c>
      <c r="AS36" s="164" t="n">
        <v>330</v>
      </c>
      <c r="AT36" s="191" t="n">
        <v>0.073</v>
      </c>
      <c r="AU36" s="227" t="str">
        <f aca="false">IF(MOD(ROW(),10),"",INDEX(AT$3:AT$600,ROW()/10))</f>
        <v/>
      </c>
      <c r="AV36" s="181" t="n">
        <v>0.34</v>
      </c>
      <c r="AW36" s="229" t="e">
        <f aca="false">VALUE($AU36)</f>
        <v>#VALUE!</v>
      </c>
      <c r="AY36" s="190" t="n">
        <v>-40</v>
      </c>
      <c r="AZ36" s="180" t="n">
        <f aca="false">IF(MOD(ROW(),2),"",INDEX(AY$3:AY$600,ROW()/2))</f>
        <v>-40</v>
      </c>
      <c r="BA36" s="181" t="n">
        <v>0.34</v>
      </c>
      <c r="BB36" s="182" t="n">
        <f aca="false">VALUE(AZ36)</f>
        <v>-40</v>
      </c>
      <c r="BD36" s="190" t="n">
        <v>11</v>
      </c>
      <c r="BE36" s="180" t="n">
        <f aca="false">IF(MOD(ROW(),2),"",INDEX(BD$3:BD$600,ROW()/2))</f>
        <v>11</v>
      </c>
      <c r="BF36" s="181" t="n">
        <v>0.34</v>
      </c>
      <c r="BG36" s="182" t="n">
        <f aca="false">VALUE($BD37)</f>
        <v>11</v>
      </c>
    </row>
    <row r="37" customFormat="false" ht="13.5" hidden="false" customHeight="false" outlineLevel="0" collapsed="false">
      <c r="A37" s="208" t="n">
        <v>0.3</v>
      </c>
      <c r="B37" s="209" t="n">
        <v>5.27</v>
      </c>
      <c r="C37" s="213" t="n">
        <f aca="false">$AM40</f>
        <v>-0.08</v>
      </c>
      <c r="D37" s="241" t="n">
        <f aca="false">$AH40</f>
        <v>-0.04</v>
      </c>
      <c r="E37" s="211" t="n">
        <f aca="false">$AC32</f>
        <v>16.31</v>
      </c>
      <c r="F37" s="212" t="n">
        <f aca="false">$AR40</f>
        <v>0.04</v>
      </c>
      <c r="G37" s="218" t="n">
        <f aca="false">$AW40</f>
        <v>0.08</v>
      </c>
      <c r="H37" s="213" t="n">
        <f aca="false">$BB32</f>
        <v>-40</v>
      </c>
      <c r="I37" s="213" t="n">
        <f aca="false">$BG32</f>
        <v>11</v>
      </c>
      <c r="K37" s="234" t="n">
        <v>-0.75</v>
      </c>
      <c r="L37" s="238" t="n">
        <f aca="false">L36-($L$12-$L$112)/101</f>
        <v>0</v>
      </c>
      <c r="M37" s="239" t="n">
        <f aca="false">M36-($M$12-$M$112)/101</f>
        <v>0</v>
      </c>
      <c r="Q37" s="234" t="n">
        <v>-0.74</v>
      </c>
      <c r="R37" s="235" t="n">
        <f aca="false">R36-($R$11-$R$61)/51</f>
        <v>-0.250588235294117</v>
      </c>
      <c r="S37" s="236" t="n">
        <f aca="false">S36-($S$11-$S$61)/51</f>
        <v>0</v>
      </c>
      <c r="T37" s="165"/>
      <c r="U37" s="165"/>
      <c r="V37" s="165"/>
      <c r="W37" s="165"/>
      <c r="X37" s="182"/>
      <c r="Y37" s="164" t="n">
        <v>34</v>
      </c>
      <c r="Z37" s="190" t="n">
        <v>18.45</v>
      </c>
      <c r="AA37" s="180" t="str">
        <f aca="false">IF(MOD(ROW(),2),"",INDEX($Z$3:$Z$600,ROW()/2))</f>
        <v/>
      </c>
      <c r="AB37" s="181" t="n">
        <v>0.35</v>
      </c>
      <c r="AC37" s="182" t="n">
        <f aca="false">VALUE($Z38)</f>
        <v>19</v>
      </c>
      <c r="AD37" s="164" t="n">
        <v>340</v>
      </c>
      <c r="AE37" s="191" t="n">
        <v>-0.36</v>
      </c>
      <c r="AF37" s="227" t="str">
        <f aca="false">IF(MOD(ROW(),10),"",INDEX(AE$3:AE$600,ROW()/10))</f>
        <v/>
      </c>
      <c r="AG37" s="228" t="n">
        <v>27</v>
      </c>
      <c r="AH37" s="229" t="e">
        <f aca="false">VALUE($AF37)</f>
        <v>#VALUE!</v>
      </c>
      <c r="AI37" s="164" t="n">
        <v>340</v>
      </c>
      <c r="AJ37" s="191" t="n">
        <v>-0.073</v>
      </c>
      <c r="AK37" s="227" t="str">
        <f aca="false">IF(MOD(ROW(),10),"",INDEX(AJ$3:AJ$600,ROW()/10))</f>
        <v/>
      </c>
      <c r="AL37" s="228" t="n">
        <v>27</v>
      </c>
      <c r="AM37" s="229" t="e">
        <f aca="false">VALUE($AK37)</f>
        <v>#VALUE!</v>
      </c>
      <c r="AN37" s="164" t="n">
        <v>340</v>
      </c>
      <c r="AO37" s="191" t="n">
        <v>0.036</v>
      </c>
      <c r="AP37" s="227" t="str">
        <f aca="false">IF(MOD(ROW(),10),"",INDEX(AO$3:AO$600,ROW()/10))</f>
        <v/>
      </c>
      <c r="AQ37" s="228" t="n">
        <v>27</v>
      </c>
      <c r="AR37" s="229" t="e">
        <f aca="false">VALUE($AP37)</f>
        <v>#VALUE!</v>
      </c>
      <c r="AS37" s="164" t="n">
        <v>340</v>
      </c>
      <c r="AT37" s="191" t="n">
        <v>0.073</v>
      </c>
      <c r="AU37" s="227" t="str">
        <f aca="false">IF(MOD(ROW(),10),"",INDEX(AT$3:AT$600,ROW()/10))</f>
        <v/>
      </c>
      <c r="AV37" s="181" t="n">
        <v>0.35</v>
      </c>
      <c r="AW37" s="229" t="e">
        <f aca="false">VALUE($AU37)</f>
        <v>#VALUE!</v>
      </c>
      <c r="AY37" s="190" t="n">
        <v>-40</v>
      </c>
      <c r="AZ37" s="180" t="str">
        <f aca="false">IF(MOD(ROW(),2),"",INDEX(AY$3:AY$600,ROW()/2))</f>
        <v/>
      </c>
      <c r="BA37" s="181" t="n">
        <v>0.35</v>
      </c>
      <c r="BB37" s="182" t="e">
        <f aca="false">VALUE(AZ37)</f>
        <v>#VALUE!</v>
      </c>
      <c r="BD37" s="190" t="n">
        <v>11</v>
      </c>
      <c r="BE37" s="180" t="str">
        <f aca="false">IF(MOD(ROW(),2),"",INDEX(BD$3:BD$600,ROW()/2))</f>
        <v/>
      </c>
      <c r="BF37" s="181" t="n">
        <v>0.35</v>
      </c>
      <c r="BG37" s="182" t="n">
        <f aca="false">VALUE($BD38)</f>
        <v>11</v>
      </c>
    </row>
    <row r="38" customFormat="false" ht="13.5" hidden="false" customHeight="false" outlineLevel="0" collapsed="false">
      <c r="A38" s="208" t="n">
        <v>0.31</v>
      </c>
      <c r="B38" s="209" t="n">
        <v>5.26</v>
      </c>
      <c r="C38" s="213" t="n">
        <f aca="false">$C37+(($AM$20-$AM$10))/10</f>
        <v>-0.088</v>
      </c>
      <c r="D38" s="217" t="n">
        <f aca="false">$D37+(($AH$30-$AH$20))/10</f>
        <v>-0.04</v>
      </c>
      <c r="E38" s="211" t="n">
        <f aca="false">$AC33</f>
        <v>16.84</v>
      </c>
      <c r="F38" s="212" t="n">
        <f aca="false">$F37+(($AR$20-$AR$10))/10</f>
        <v>0.0399</v>
      </c>
      <c r="G38" s="218" t="n">
        <f aca="false">$G37+(($AW$20-$AW$10))/10</f>
        <v>0.08</v>
      </c>
      <c r="H38" s="213" t="n">
        <f aca="false">$BB32+($BB34-$BB32)/2</f>
        <v>-40</v>
      </c>
      <c r="I38" s="213" t="n">
        <f aca="false">$BG32+($BG34-$BG32)/2</f>
        <v>11</v>
      </c>
      <c r="K38" s="234" t="n">
        <v>-0.74</v>
      </c>
      <c r="L38" s="238" t="n">
        <f aca="false">L37-($L$12-$L$112)/101</f>
        <v>0</v>
      </c>
      <c r="M38" s="239" t="n">
        <f aca="false">M37-($M$12-$M$112)/101</f>
        <v>0</v>
      </c>
      <c r="Q38" s="234" t="n">
        <v>-0.73</v>
      </c>
      <c r="R38" s="235" t="n">
        <f aca="false">R37-($R$11-$R$61)/51</f>
        <v>-0.255764705882353</v>
      </c>
      <c r="S38" s="236" t="n">
        <f aca="false">S37-($S$11-$S$61)/51</f>
        <v>0</v>
      </c>
      <c r="T38" s="165"/>
      <c r="U38" s="165"/>
      <c r="V38" s="165"/>
      <c r="W38" s="165"/>
      <c r="X38" s="182"/>
      <c r="Y38" s="164" t="n">
        <v>35</v>
      </c>
      <c r="Z38" s="190" t="n">
        <v>19</v>
      </c>
      <c r="AA38" s="180" t="n">
        <f aca="false">IF(MOD(ROW(),2),"",INDEX($Z$3:$Z$600,ROW()/2))</f>
        <v>10</v>
      </c>
      <c r="AB38" s="181" t="n">
        <v>0.36</v>
      </c>
      <c r="AC38" s="182" t="n">
        <f aca="false">VALUE($Z39)</f>
        <v>19.54</v>
      </c>
      <c r="AD38" s="164" t="n">
        <v>350</v>
      </c>
      <c r="AE38" s="191" t="n">
        <v>-0.36</v>
      </c>
      <c r="AF38" s="227" t="str">
        <f aca="false">IF(MOD(ROW(),10),"",INDEX(AE$3:AE$600,ROW()/10))</f>
        <v/>
      </c>
      <c r="AG38" s="228" t="n">
        <v>28</v>
      </c>
      <c r="AH38" s="229" t="e">
        <f aca="false">VALUE($AF38)</f>
        <v>#VALUE!</v>
      </c>
      <c r="AI38" s="164" t="n">
        <v>350</v>
      </c>
      <c r="AJ38" s="191" t="n">
        <v>-0.073</v>
      </c>
      <c r="AK38" s="227" t="str">
        <f aca="false">IF(MOD(ROW(),10),"",INDEX(AJ$3:AJ$600,ROW()/10))</f>
        <v/>
      </c>
      <c r="AL38" s="228" t="n">
        <v>28</v>
      </c>
      <c r="AM38" s="229" t="e">
        <f aca="false">VALUE($AK38)</f>
        <v>#VALUE!</v>
      </c>
      <c r="AN38" s="164" t="n">
        <v>350</v>
      </c>
      <c r="AO38" s="191" t="n">
        <v>0.036</v>
      </c>
      <c r="AP38" s="227" t="str">
        <f aca="false">IF(MOD(ROW(),10),"",INDEX(AO$3:AO$600,ROW()/10))</f>
        <v/>
      </c>
      <c r="AQ38" s="228" t="n">
        <v>28</v>
      </c>
      <c r="AR38" s="229" t="e">
        <f aca="false">VALUE($AP38)</f>
        <v>#VALUE!</v>
      </c>
      <c r="AS38" s="164" t="n">
        <v>350</v>
      </c>
      <c r="AT38" s="191" t="n">
        <v>0.073</v>
      </c>
      <c r="AU38" s="227" t="str">
        <f aca="false">IF(MOD(ROW(),10),"",INDEX(AT$3:AT$600,ROW()/10))</f>
        <v/>
      </c>
      <c r="AV38" s="181" t="n">
        <v>0.36</v>
      </c>
      <c r="AW38" s="229" t="e">
        <f aca="false">VALUE($AU38)</f>
        <v>#VALUE!</v>
      </c>
      <c r="AY38" s="190" t="n">
        <v>-40</v>
      </c>
      <c r="AZ38" s="180" t="n">
        <f aca="false">IF(MOD(ROW(),2),"",INDEX(AY$3:AY$600,ROW()/2))</f>
        <v>-40</v>
      </c>
      <c r="BA38" s="181" t="n">
        <v>0.36</v>
      </c>
      <c r="BB38" s="182" t="n">
        <f aca="false">VALUE(AZ38)</f>
        <v>-40</v>
      </c>
      <c r="BD38" s="190" t="n">
        <v>11</v>
      </c>
      <c r="BE38" s="180" t="n">
        <f aca="false">IF(MOD(ROW(),2),"",INDEX(BD$3:BD$600,ROW()/2))</f>
        <v>11</v>
      </c>
      <c r="BF38" s="181" t="n">
        <v>0.36</v>
      </c>
      <c r="BG38" s="182" t="n">
        <f aca="false">VALUE($BD39)</f>
        <v>11</v>
      </c>
    </row>
    <row r="39" customFormat="false" ht="13.5" hidden="false" customHeight="false" outlineLevel="0" collapsed="false">
      <c r="A39" s="208" t="n">
        <v>0.32</v>
      </c>
      <c r="B39" s="209" t="n">
        <v>5.25</v>
      </c>
      <c r="C39" s="213" t="n">
        <f aca="false">$C38+(($AM$20-$AM$10))/10</f>
        <v>-0.096</v>
      </c>
      <c r="D39" s="217" t="n">
        <f aca="false">$D38+(($AH$30-$AH$20))/10</f>
        <v>-0.04</v>
      </c>
      <c r="E39" s="211" t="n">
        <f aca="false">$AC34</f>
        <v>17.38</v>
      </c>
      <c r="F39" s="212" t="n">
        <f aca="false">$F38+(($AR$20-$AR$10))/10</f>
        <v>0.0398</v>
      </c>
      <c r="G39" s="218" t="n">
        <f aca="false">$G38+(($AW$20-$AW$10))/10</f>
        <v>0.08</v>
      </c>
      <c r="H39" s="213" t="n">
        <f aca="false">$BB34</f>
        <v>-40</v>
      </c>
      <c r="I39" s="213" t="n">
        <f aca="false">$BG34</f>
        <v>11</v>
      </c>
      <c r="K39" s="234" t="n">
        <v>-0.73</v>
      </c>
      <c r="L39" s="238" t="n">
        <f aca="false">L38-($L$12-$L$112)/101</f>
        <v>0</v>
      </c>
      <c r="M39" s="239" t="n">
        <f aca="false">M38-($M$12-$M$112)/101</f>
        <v>0</v>
      </c>
      <c r="Q39" s="234" t="n">
        <v>-0.72</v>
      </c>
      <c r="R39" s="235" t="n">
        <f aca="false">R38-($R$11-$R$61)/51</f>
        <v>-0.260941176470588</v>
      </c>
      <c r="S39" s="236" t="n">
        <f aca="false">S38-($S$11-$S$61)/51</f>
        <v>0</v>
      </c>
      <c r="T39" s="165"/>
      <c r="U39" s="165"/>
      <c r="V39" s="165"/>
      <c r="W39" s="165"/>
      <c r="X39" s="182"/>
      <c r="Y39" s="164" t="n">
        <v>36</v>
      </c>
      <c r="Z39" s="190" t="n">
        <v>19.54</v>
      </c>
      <c r="AA39" s="180" t="str">
        <f aca="false">IF(MOD(ROW(),2),"",INDEX($Z$3:$Z$600,ROW()/2))</f>
        <v/>
      </c>
      <c r="AB39" s="181" t="n">
        <v>0.37</v>
      </c>
      <c r="AC39" s="182" t="n">
        <f aca="false">VALUE($Z40)</f>
        <v>20.08</v>
      </c>
      <c r="AD39" s="164" t="n">
        <v>360</v>
      </c>
      <c r="AE39" s="191" t="n">
        <v>-0.36</v>
      </c>
      <c r="AF39" s="227" t="str">
        <f aca="false">IF(MOD(ROW(),10),"",INDEX(AE$3:AE$600,ROW()/10))</f>
        <v/>
      </c>
      <c r="AG39" s="228" t="n">
        <v>29</v>
      </c>
      <c r="AH39" s="229" t="e">
        <f aca="false">VALUE($AF39)</f>
        <v>#VALUE!</v>
      </c>
      <c r="AI39" s="164" t="n">
        <v>360</v>
      </c>
      <c r="AJ39" s="191" t="n">
        <v>-0.072</v>
      </c>
      <c r="AK39" s="227" t="str">
        <f aca="false">IF(MOD(ROW(),10),"",INDEX(AJ$3:AJ$600,ROW()/10))</f>
        <v/>
      </c>
      <c r="AL39" s="228" t="n">
        <v>29</v>
      </c>
      <c r="AM39" s="229" t="e">
        <f aca="false">VALUE($AK39)</f>
        <v>#VALUE!</v>
      </c>
      <c r="AN39" s="164" t="n">
        <v>360</v>
      </c>
      <c r="AO39" s="191" t="n">
        <v>0.036</v>
      </c>
      <c r="AP39" s="227" t="str">
        <f aca="false">IF(MOD(ROW(),10),"",INDEX(AO$3:AO$600,ROW()/10))</f>
        <v/>
      </c>
      <c r="AQ39" s="228" t="n">
        <v>29</v>
      </c>
      <c r="AR39" s="229" t="e">
        <f aca="false">VALUE($AP39)</f>
        <v>#VALUE!</v>
      </c>
      <c r="AS39" s="164" t="n">
        <v>360</v>
      </c>
      <c r="AT39" s="191" t="n">
        <v>0.073</v>
      </c>
      <c r="AU39" s="227" t="str">
        <f aca="false">IF(MOD(ROW(),10),"",INDEX(AT$3:AT$600,ROW()/10))</f>
        <v/>
      </c>
      <c r="AV39" s="181" t="n">
        <v>0.37</v>
      </c>
      <c r="AW39" s="229" t="e">
        <f aca="false">VALUE($AU39)</f>
        <v>#VALUE!</v>
      </c>
      <c r="AY39" s="190" t="n">
        <v>-40</v>
      </c>
      <c r="AZ39" s="180" t="str">
        <f aca="false">IF(MOD(ROW(),2),"",INDEX(AY$3:AY$600,ROW()/2))</f>
        <v/>
      </c>
      <c r="BA39" s="181" t="n">
        <v>0.37</v>
      </c>
      <c r="BB39" s="182" t="e">
        <f aca="false">VALUE(AZ39)</f>
        <v>#VALUE!</v>
      </c>
      <c r="BD39" s="190" t="n">
        <v>11</v>
      </c>
      <c r="BE39" s="180" t="str">
        <f aca="false">IF(MOD(ROW(),2),"",INDEX(BD$3:BD$600,ROW()/2))</f>
        <v/>
      </c>
      <c r="BF39" s="181" t="n">
        <v>0.37</v>
      </c>
      <c r="BG39" s="182" t="n">
        <f aca="false">VALUE($BD40)</f>
        <v>11</v>
      </c>
    </row>
    <row r="40" customFormat="false" ht="13.5" hidden="false" customHeight="false" outlineLevel="0" collapsed="false">
      <c r="A40" s="208" t="n">
        <v>0.33</v>
      </c>
      <c r="B40" s="209" t="n">
        <v>5.24</v>
      </c>
      <c r="C40" s="213" t="n">
        <f aca="false">$C39+(($AM$20-$AM$10))/10</f>
        <v>-0.104</v>
      </c>
      <c r="D40" s="217" t="n">
        <f aca="false">$D39+(($AH$30-$AH$20))/10</f>
        <v>-0.04</v>
      </c>
      <c r="E40" s="211" t="n">
        <f aca="false">$AC35</f>
        <v>17.91</v>
      </c>
      <c r="F40" s="212" t="n">
        <f aca="false">$F39+(($AR$20-$AR$10))/10</f>
        <v>0.0397</v>
      </c>
      <c r="G40" s="218" t="n">
        <f aca="false">$G39+(($AW$20-$AW$10))/10</f>
        <v>0.08</v>
      </c>
      <c r="H40" s="213" t="n">
        <f aca="false">$BB34+($BB36-$BB34)/2</f>
        <v>-40</v>
      </c>
      <c r="I40" s="213" t="n">
        <f aca="false">$BG34+($BG36-$BG34)/2</f>
        <v>11</v>
      </c>
      <c r="K40" s="234" t="n">
        <v>-0.72</v>
      </c>
      <c r="L40" s="238" t="n">
        <f aca="false">L39-($L$12-$L$112)/101</f>
        <v>0</v>
      </c>
      <c r="M40" s="239" t="n">
        <f aca="false">M39-($M$12-$M$112)/101</f>
        <v>0</v>
      </c>
      <c r="Q40" s="234" t="n">
        <v>-0.71</v>
      </c>
      <c r="R40" s="235" t="n">
        <f aca="false">R39-($R$11-$R$61)/51</f>
        <v>-0.266117647058823</v>
      </c>
      <c r="S40" s="236" t="n">
        <f aca="false">S39-($S$11-$S$61)/51</f>
        <v>0</v>
      </c>
      <c r="T40" s="165"/>
      <c r="U40" s="165"/>
      <c r="V40" s="165"/>
      <c r="W40" s="165"/>
      <c r="X40" s="182"/>
      <c r="Y40" s="164" t="n">
        <v>37</v>
      </c>
      <c r="Z40" s="242" t="n">
        <v>20.08</v>
      </c>
      <c r="AA40" s="180" t="n">
        <f aca="false">IF(MOD(ROW(),2),"",INDEX($Z$3:$Z$600,ROW()/2))</f>
        <v>10.52</v>
      </c>
      <c r="AB40" s="181" t="n">
        <v>0.38</v>
      </c>
      <c r="AC40" s="182" t="n">
        <f aca="false">VALUE($Z41)</f>
        <v>20.63</v>
      </c>
      <c r="AD40" s="164" t="n">
        <v>370</v>
      </c>
      <c r="AE40" s="191" t="n">
        <v>-0.36</v>
      </c>
      <c r="AF40" s="227" t="n">
        <f aca="false">IF(MOD(ROW(),10),"",INDEX(AE$3:AE$600,ROW()/10))</f>
        <v>-0.04</v>
      </c>
      <c r="AG40" s="228" t="n">
        <v>30</v>
      </c>
      <c r="AH40" s="229" t="n">
        <f aca="false">VALUE($AF40)</f>
        <v>-0.04</v>
      </c>
      <c r="AI40" s="164" t="n">
        <v>370</v>
      </c>
      <c r="AJ40" s="191" t="n">
        <v>-0.072</v>
      </c>
      <c r="AK40" s="227" t="n">
        <f aca="false">IF(MOD(ROW(),10),"",INDEX(AJ$3:AJ$600,ROW()/10))</f>
        <v>-0.08</v>
      </c>
      <c r="AL40" s="228" t="n">
        <v>30</v>
      </c>
      <c r="AM40" s="229" t="n">
        <f aca="false">VALUE($AK40)</f>
        <v>-0.08</v>
      </c>
      <c r="AN40" s="164" t="n">
        <v>370</v>
      </c>
      <c r="AO40" s="191" t="n">
        <v>0.036</v>
      </c>
      <c r="AP40" s="227" t="n">
        <f aca="false">IF(MOD(ROW(),10),"",INDEX(AO$3:AO$600,ROW()/10))</f>
        <v>0.04</v>
      </c>
      <c r="AQ40" s="228" t="n">
        <v>30</v>
      </c>
      <c r="AR40" s="229" t="n">
        <f aca="false">VALUE($AP40)</f>
        <v>0.04</v>
      </c>
      <c r="AS40" s="164" t="n">
        <v>370</v>
      </c>
      <c r="AT40" s="191" t="n">
        <v>0.073</v>
      </c>
      <c r="AU40" s="227" t="n">
        <f aca="false">IF(MOD(ROW(),10),"",INDEX(AT$3:AT$600,ROW()/10))</f>
        <v>0.08</v>
      </c>
      <c r="AV40" s="181" t="n">
        <v>0.38</v>
      </c>
      <c r="AW40" s="229" t="n">
        <f aca="false">VALUE($AU40)</f>
        <v>0.08</v>
      </c>
      <c r="AY40" s="190" t="n">
        <v>-40</v>
      </c>
      <c r="AZ40" s="180" t="n">
        <f aca="false">IF(MOD(ROW(),2),"",INDEX(AY$3:AY$600,ROW()/2))</f>
        <v>-40</v>
      </c>
      <c r="BA40" s="181" t="n">
        <v>0.38</v>
      </c>
      <c r="BB40" s="182" t="n">
        <f aca="false">VALUE(AZ40)</f>
        <v>-40</v>
      </c>
      <c r="BD40" s="190" t="n">
        <v>11</v>
      </c>
      <c r="BE40" s="180" t="n">
        <f aca="false">IF(MOD(ROW(),2),"",INDEX(BD$3:BD$600,ROW()/2))</f>
        <v>11</v>
      </c>
      <c r="BF40" s="181" t="n">
        <v>0.38</v>
      </c>
      <c r="BG40" s="182" t="n">
        <f aca="false">VALUE($BD41)</f>
        <v>11</v>
      </c>
    </row>
    <row r="41" customFormat="false" ht="13.5" hidden="false" customHeight="false" outlineLevel="0" collapsed="false">
      <c r="A41" s="208" t="n">
        <v>0.34</v>
      </c>
      <c r="B41" s="209" t="n">
        <v>5.23</v>
      </c>
      <c r="C41" s="213" t="n">
        <f aca="false">$C40+(($AM$20-$AM$10))/10</f>
        <v>-0.112</v>
      </c>
      <c r="D41" s="217" t="n">
        <f aca="false">$D40+(($AH$30-$AH$20))/10</f>
        <v>-0.04</v>
      </c>
      <c r="E41" s="211" t="n">
        <f aca="false">$AC36</f>
        <v>18.45</v>
      </c>
      <c r="F41" s="212" t="n">
        <f aca="false">$F40+(($AR$20-$AR$10))/10</f>
        <v>0.0396</v>
      </c>
      <c r="G41" s="218" t="n">
        <f aca="false">$G40+(($AW$20-$AW$10))/10</f>
        <v>0.08</v>
      </c>
      <c r="H41" s="213" t="n">
        <f aca="false">$BB36</f>
        <v>-40</v>
      </c>
      <c r="I41" s="213" t="n">
        <f aca="false">$BG36</f>
        <v>11</v>
      </c>
      <c r="K41" s="234" t="n">
        <v>-0.71</v>
      </c>
      <c r="L41" s="238" t="n">
        <f aca="false">L40-($L$12-$L$112)/101</f>
        <v>0</v>
      </c>
      <c r="M41" s="239" t="n">
        <f aca="false">M40-($M$12-$M$112)/101</f>
        <v>0</v>
      </c>
      <c r="Q41" s="234" t="n">
        <v>-0.7</v>
      </c>
      <c r="R41" s="235" t="n">
        <f aca="false">R40-($R$11-$R$61)/51</f>
        <v>-0.271294117647058</v>
      </c>
      <c r="S41" s="236" t="n">
        <f aca="false">S40-($S$11-$S$61)/51</f>
        <v>0</v>
      </c>
      <c r="T41" s="165"/>
      <c r="U41" s="165"/>
      <c r="V41" s="165"/>
      <c r="W41" s="165"/>
      <c r="X41" s="182"/>
      <c r="Y41" s="164" t="n">
        <v>38</v>
      </c>
      <c r="Z41" s="190" t="n">
        <v>20.63</v>
      </c>
      <c r="AA41" s="180" t="str">
        <f aca="false">IF(MOD(ROW(),2),"",INDEX($Z$3:$Z$600,ROW()/2))</f>
        <v/>
      </c>
      <c r="AB41" s="181" t="n">
        <v>0.39</v>
      </c>
      <c r="AC41" s="182" t="n">
        <f aca="false">VALUE($Z42)</f>
        <v>21.17</v>
      </c>
      <c r="AD41" s="164" t="n">
        <v>380</v>
      </c>
      <c r="AE41" s="191" t="n">
        <v>-0.36</v>
      </c>
      <c r="AF41" s="227" t="str">
        <f aca="false">IF(MOD(ROW(),10),"",INDEX(AE$3:AE$600,ROW()/10))</f>
        <v/>
      </c>
      <c r="AG41" s="228" t="n">
        <v>36</v>
      </c>
      <c r="AH41" s="229" t="e">
        <f aca="false">VALUE($AF41)</f>
        <v>#VALUE!</v>
      </c>
      <c r="AI41" s="164" t="n">
        <v>380</v>
      </c>
      <c r="AJ41" s="191" t="n">
        <v>-0.072</v>
      </c>
      <c r="AK41" s="227" t="str">
        <f aca="false">IF(MOD(ROW(),10),"",INDEX(AJ$3:AJ$600,ROW()/10))</f>
        <v/>
      </c>
      <c r="AL41" s="228" t="n">
        <v>31</v>
      </c>
      <c r="AM41" s="229" t="e">
        <f aca="false">VALUE($AK41)</f>
        <v>#VALUE!</v>
      </c>
      <c r="AN41" s="164" t="n">
        <v>380</v>
      </c>
      <c r="AO41" s="191" t="n">
        <v>0.036</v>
      </c>
      <c r="AP41" s="227" t="str">
        <f aca="false">IF(MOD(ROW(),10),"",INDEX(AO$3:AO$600,ROW()/10))</f>
        <v/>
      </c>
      <c r="AQ41" s="228" t="n">
        <v>31</v>
      </c>
      <c r="AR41" s="229" t="e">
        <f aca="false">VALUE($AP41)</f>
        <v>#VALUE!</v>
      </c>
      <c r="AS41" s="164" t="n">
        <v>380</v>
      </c>
      <c r="AT41" s="191" t="n">
        <v>0.072</v>
      </c>
      <c r="AU41" s="227" t="str">
        <f aca="false">IF(MOD(ROW(),10),"",INDEX(AT$3:AT$600,ROW()/10))</f>
        <v/>
      </c>
      <c r="AV41" s="181" t="n">
        <v>0.39</v>
      </c>
      <c r="AW41" s="229" t="e">
        <f aca="false">VALUE($AU41)</f>
        <v>#VALUE!</v>
      </c>
      <c r="AY41" s="190" t="n">
        <v>-40</v>
      </c>
      <c r="AZ41" s="180" t="str">
        <f aca="false">IF(MOD(ROW(),2),"",INDEX(AY$3:AY$600,ROW()/2))</f>
        <v/>
      </c>
      <c r="BA41" s="181" t="n">
        <v>0.39</v>
      </c>
      <c r="BB41" s="182" t="e">
        <f aca="false">VALUE(AZ41)</f>
        <v>#VALUE!</v>
      </c>
      <c r="BD41" s="190" t="n">
        <v>11</v>
      </c>
      <c r="BE41" s="180" t="str">
        <f aca="false">IF(MOD(ROW(),2),"",INDEX(BD$3:BD$600,ROW()/2))</f>
        <v/>
      </c>
      <c r="BF41" s="181" t="n">
        <v>0.39</v>
      </c>
      <c r="BG41" s="182" t="n">
        <f aca="false">VALUE($BD42)</f>
        <v>11</v>
      </c>
    </row>
    <row r="42" customFormat="false" ht="13.5" hidden="false" customHeight="false" outlineLevel="0" collapsed="false">
      <c r="A42" s="208" t="n">
        <v>0.35</v>
      </c>
      <c r="B42" s="209" t="n">
        <v>5.22</v>
      </c>
      <c r="C42" s="213" t="n">
        <f aca="false">$C41+(($AM$20-$AM$10))/10</f>
        <v>-0.12</v>
      </c>
      <c r="D42" s="217" t="n">
        <f aca="false">$D41+(($AH$30-$AH$20))/10</f>
        <v>-0.04</v>
      </c>
      <c r="E42" s="211" t="n">
        <f aca="false">$AC37</f>
        <v>19</v>
      </c>
      <c r="F42" s="212" t="n">
        <f aca="false">$F41+(($AR$20-$AR$10))/10</f>
        <v>0.0395</v>
      </c>
      <c r="G42" s="218" t="n">
        <f aca="false">$G41+(($AW$20-$AW$10))/10</f>
        <v>0.08</v>
      </c>
      <c r="H42" s="213" t="n">
        <f aca="false">$BB36+($BB38-$BB36)/2</f>
        <v>-40</v>
      </c>
      <c r="I42" s="213" t="n">
        <f aca="false">$BG36+($BG38-$BG36)/2</f>
        <v>11</v>
      </c>
      <c r="K42" s="234" t="n">
        <v>-0.7</v>
      </c>
      <c r="L42" s="238" t="n">
        <f aca="false">L41-($L$12-$L$112)/101</f>
        <v>0</v>
      </c>
      <c r="M42" s="239" t="n">
        <f aca="false">M41-($M$12-$M$112)/101</f>
        <v>0</v>
      </c>
      <c r="Q42" s="234" t="n">
        <v>-0.69</v>
      </c>
      <c r="R42" s="235" t="n">
        <f aca="false">R41-($R$11-$R$61)/51</f>
        <v>-0.276470588235294</v>
      </c>
      <c r="S42" s="236" t="n">
        <f aca="false">S41-($S$11-$S$61)/51</f>
        <v>0</v>
      </c>
      <c r="T42" s="165"/>
      <c r="U42" s="165"/>
      <c r="V42" s="165"/>
      <c r="W42" s="165"/>
      <c r="X42" s="182"/>
      <c r="Y42" s="164" t="n">
        <v>39</v>
      </c>
      <c r="Z42" s="190" t="n">
        <v>21.17</v>
      </c>
      <c r="AA42" s="180" t="n">
        <f aca="false">IF(MOD(ROW(),2),"",INDEX($Z$3:$Z$600,ROW()/2))</f>
        <v>11.04</v>
      </c>
      <c r="AB42" s="181" t="n">
        <v>0.4</v>
      </c>
      <c r="AC42" s="182" t="n">
        <f aca="false">VALUE($Z43)</f>
        <v>21.72</v>
      </c>
      <c r="AD42" s="164" t="n">
        <v>390</v>
      </c>
      <c r="AE42" s="191" t="n">
        <v>-0.36</v>
      </c>
      <c r="AF42" s="227" t="str">
        <f aca="false">IF(MOD(ROW(),10),"",INDEX(AE$3:AE$600,ROW()/10))</f>
        <v/>
      </c>
      <c r="AG42" s="228" t="n">
        <v>37</v>
      </c>
      <c r="AH42" s="229" t="e">
        <f aca="false">VALUE($AF42)</f>
        <v>#VALUE!</v>
      </c>
      <c r="AI42" s="164" t="n">
        <v>390</v>
      </c>
      <c r="AJ42" s="191" t="n">
        <v>-0.072</v>
      </c>
      <c r="AK42" s="227" t="str">
        <f aca="false">IF(MOD(ROW(),10),"",INDEX(AJ$3:AJ$600,ROW()/10))</f>
        <v/>
      </c>
      <c r="AL42" s="228" t="n">
        <v>32</v>
      </c>
      <c r="AM42" s="229" t="e">
        <f aca="false">VALUE($AK42)</f>
        <v>#VALUE!</v>
      </c>
      <c r="AN42" s="164" t="n">
        <v>390</v>
      </c>
      <c r="AO42" s="191" t="n">
        <v>0.036</v>
      </c>
      <c r="AP42" s="227" t="str">
        <f aca="false">IF(MOD(ROW(),10),"",INDEX(AO$3:AO$600,ROW()/10))</f>
        <v/>
      </c>
      <c r="AQ42" s="228" t="n">
        <v>32</v>
      </c>
      <c r="AR42" s="229" t="e">
        <f aca="false">VALUE($AP42)</f>
        <v>#VALUE!</v>
      </c>
      <c r="AS42" s="164" t="n">
        <v>390</v>
      </c>
      <c r="AT42" s="191" t="n">
        <v>0.072</v>
      </c>
      <c r="AU42" s="227" t="str">
        <f aca="false">IF(MOD(ROW(),10),"",INDEX(AT$3:AT$600,ROW()/10))</f>
        <v/>
      </c>
      <c r="AV42" s="181" t="n">
        <v>0.4</v>
      </c>
      <c r="AW42" s="229" t="e">
        <f aca="false">VALUE($AU42)</f>
        <v>#VALUE!</v>
      </c>
      <c r="AY42" s="242"/>
      <c r="AZ42" s="180" t="n">
        <f aca="false">IF(MOD(ROW(),2),"",INDEX(AY$3:AY$600,ROW()/2))</f>
        <v>-40</v>
      </c>
      <c r="BA42" s="181" t="n">
        <v>0.4</v>
      </c>
      <c r="BB42" s="182" t="n">
        <f aca="false">VALUE(AZ42)</f>
        <v>-40</v>
      </c>
      <c r="BD42" s="190" t="n">
        <v>11</v>
      </c>
      <c r="BE42" s="180" t="n">
        <f aca="false">IF(MOD(ROW(),2),"",INDEX(BD$3:BD$600,ROW()/2))</f>
        <v>11</v>
      </c>
      <c r="BF42" s="181" t="n">
        <v>0.4</v>
      </c>
      <c r="BG42" s="182" t="n">
        <f aca="false">VALUE($BD43)</f>
        <v>11</v>
      </c>
    </row>
    <row r="43" customFormat="false" ht="13.5" hidden="false" customHeight="false" outlineLevel="0" collapsed="false">
      <c r="A43" s="208" t="n">
        <v>0.36</v>
      </c>
      <c r="B43" s="209" t="n">
        <v>5.21</v>
      </c>
      <c r="C43" s="213" t="n">
        <f aca="false">$C42+(($AM$20-$AM$10))/10</f>
        <v>-0.128</v>
      </c>
      <c r="D43" s="217" t="n">
        <f aca="false">$D42+(($AH$30-$AH$20))/10</f>
        <v>-0.04</v>
      </c>
      <c r="E43" s="211" t="n">
        <f aca="false">$AC38</f>
        <v>19.54</v>
      </c>
      <c r="F43" s="212" t="n">
        <f aca="false">$F42+(($AR$20-$AR$10))/10</f>
        <v>0.0394</v>
      </c>
      <c r="G43" s="218" t="n">
        <f aca="false">$G42+(($AW$20-$AW$10))/10</f>
        <v>0.08</v>
      </c>
      <c r="H43" s="213" t="n">
        <f aca="false">$BB38</f>
        <v>-40</v>
      </c>
      <c r="I43" s="213" t="n">
        <f aca="false">$BG38</f>
        <v>11</v>
      </c>
      <c r="K43" s="234" t="n">
        <v>-0.69</v>
      </c>
      <c r="L43" s="238" t="n">
        <f aca="false">L42-($L$12-$L$112)/101</f>
        <v>0</v>
      </c>
      <c r="M43" s="239" t="n">
        <f aca="false">M42-($M$12-$M$112)/101</f>
        <v>0</v>
      </c>
      <c r="Q43" s="234" t="n">
        <v>-0.68</v>
      </c>
      <c r="R43" s="235" t="n">
        <f aca="false">R42-($R$11-$R$61)/51</f>
        <v>-0.281647058823529</v>
      </c>
      <c r="S43" s="236" t="n">
        <f aca="false">S42-($S$11-$S$61)/51</f>
        <v>0</v>
      </c>
      <c r="T43" s="165"/>
      <c r="U43" s="165"/>
      <c r="V43" s="165"/>
      <c r="W43" s="165"/>
      <c r="X43" s="182"/>
      <c r="Y43" s="164" t="n">
        <v>40</v>
      </c>
      <c r="Z43" s="190" t="n">
        <v>21.72</v>
      </c>
      <c r="AA43" s="180" t="str">
        <f aca="false">IF(MOD(ROW(),2),"",INDEX($Z$3:$Z$600,ROW()/2))</f>
        <v/>
      </c>
      <c r="AB43" s="181" t="n">
        <v>0.41</v>
      </c>
      <c r="AC43" s="182" t="n">
        <f aca="false">VALUE($Z44)</f>
        <v>22.27</v>
      </c>
      <c r="AD43" s="164" t="n">
        <v>400</v>
      </c>
      <c r="AE43" s="191" t="n">
        <v>-0.36</v>
      </c>
      <c r="AF43" s="227" t="str">
        <f aca="false">IF(MOD(ROW(),10),"",INDEX(AE$3:AE$600,ROW()/10))</f>
        <v/>
      </c>
      <c r="AG43" s="228" t="n">
        <v>38</v>
      </c>
      <c r="AH43" s="229" t="e">
        <f aca="false">VALUE($AF43)</f>
        <v>#VALUE!</v>
      </c>
      <c r="AI43" s="164" t="n">
        <v>40</v>
      </c>
      <c r="AJ43" s="191" t="n">
        <v>-0.072</v>
      </c>
      <c r="AK43" s="227" t="str">
        <f aca="false">IF(MOD(ROW(),10),"",INDEX(AJ$3:AJ$600,ROW()/10))</f>
        <v/>
      </c>
      <c r="AL43" s="228" t="n">
        <v>33</v>
      </c>
      <c r="AM43" s="229" t="e">
        <f aca="false">VALUE($AK43)</f>
        <v>#VALUE!</v>
      </c>
      <c r="AN43" s="164" t="n">
        <v>400</v>
      </c>
      <c r="AO43" s="191" t="n">
        <v>0.036</v>
      </c>
      <c r="AP43" s="227" t="str">
        <f aca="false">IF(MOD(ROW(),10),"",INDEX(AO$3:AO$600,ROW()/10))</f>
        <v/>
      </c>
      <c r="AQ43" s="228" t="n">
        <v>33</v>
      </c>
      <c r="AR43" s="229" t="e">
        <f aca="false">VALUE($AP43)</f>
        <v>#VALUE!</v>
      </c>
      <c r="AS43" s="164" t="n">
        <v>400</v>
      </c>
      <c r="AT43" s="191" t="n">
        <v>0.072</v>
      </c>
      <c r="AU43" s="227" t="str">
        <f aca="false">IF(MOD(ROW(),10),"",INDEX(AT$3:AT$600,ROW()/10))</f>
        <v/>
      </c>
      <c r="AV43" s="181" t="n">
        <v>0.41</v>
      </c>
      <c r="AW43" s="229" t="e">
        <f aca="false">VALUE($AU43)</f>
        <v>#VALUE!</v>
      </c>
      <c r="AY43" s="242"/>
      <c r="AZ43" s="180" t="str">
        <f aca="false">IF(MOD(ROW(),2),"",INDEX(AY$3:AY$600,ROW()/2))</f>
        <v/>
      </c>
      <c r="BA43" s="181" t="n">
        <v>0.41</v>
      </c>
      <c r="BB43" s="182" t="e">
        <f aca="false">VALUE(AZ43)</f>
        <v>#VALUE!</v>
      </c>
      <c r="BD43" s="190" t="n">
        <v>11</v>
      </c>
      <c r="BE43" s="180" t="str">
        <f aca="false">IF(MOD(ROW(),2),"",INDEX(BD$3:BD$600,ROW()/2))</f>
        <v/>
      </c>
      <c r="BF43" s="181" t="n">
        <v>0.41</v>
      </c>
      <c r="BG43" s="182" t="n">
        <f aca="false">VALUE($BD44)</f>
        <v>11</v>
      </c>
    </row>
    <row r="44" customFormat="false" ht="13.5" hidden="false" customHeight="false" outlineLevel="0" collapsed="false">
      <c r="A44" s="208" t="n">
        <v>0.37</v>
      </c>
      <c r="B44" s="209" t="n">
        <v>5.2</v>
      </c>
      <c r="C44" s="213" t="n">
        <f aca="false">$C43+(($AM$20-$AM$10))/10</f>
        <v>-0.136</v>
      </c>
      <c r="D44" s="217" t="n">
        <f aca="false">$D43+(($AH$30-$AH$20))/10</f>
        <v>-0.04</v>
      </c>
      <c r="E44" s="211" t="n">
        <f aca="false">$AC39</f>
        <v>20.08</v>
      </c>
      <c r="F44" s="212" t="n">
        <f aca="false">$F43+(($AR$20-$AR$10))/10</f>
        <v>0.0393</v>
      </c>
      <c r="G44" s="218" t="n">
        <f aca="false">$G43+(($AW$20-$AW$10))/10</f>
        <v>0.08</v>
      </c>
      <c r="H44" s="213" t="n">
        <f aca="false">$BB38+($BB40-$BB38)/2</f>
        <v>-40</v>
      </c>
      <c r="I44" s="213" t="n">
        <f aca="false">$BG38+($BG40-$BG38)/2</f>
        <v>11</v>
      </c>
      <c r="K44" s="234" t="n">
        <v>-0.68</v>
      </c>
      <c r="L44" s="238" t="n">
        <f aca="false">L43-($L$12-$L$112)/101</f>
        <v>0</v>
      </c>
      <c r="M44" s="239" t="n">
        <f aca="false">M43-($M$12-$M$112)/101</f>
        <v>0</v>
      </c>
      <c r="Q44" s="234" t="n">
        <v>-0.67</v>
      </c>
      <c r="R44" s="235" t="n">
        <f aca="false">R43-($R$11-$R$61)/51</f>
        <v>-0.286823529411764</v>
      </c>
      <c r="S44" s="236" t="n">
        <f aca="false">S43-($S$11-$S$61)/51</f>
        <v>0</v>
      </c>
      <c r="T44" s="165"/>
      <c r="U44" s="165"/>
      <c r="V44" s="165"/>
      <c r="W44" s="165"/>
      <c r="X44" s="182"/>
      <c r="Y44" s="164" t="n">
        <v>41</v>
      </c>
      <c r="Z44" s="190" t="n">
        <v>22.27</v>
      </c>
      <c r="AA44" s="180" t="n">
        <f aca="false">IF(MOD(ROW(),2),"",INDEX($Z$3:$Z$600,ROW()/2))</f>
        <v>11.56</v>
      </c>
      <c r="AB44" s="181" t="n">
        <v>0.42</v>
      </c>
      <c r="AC44" s="182" t="n">
        <f aca="false">VALUE($Z45)</f>
        <v>22.83</v>
      </c>
      <c r="AD44" s="164" t="n">
        <v>410</v>
      </c>
      <c r="AE44" s="191" t="n">
        <v>-0.36</v>
      </c>
      <c r="AF44" s="227" t="str">
        <f aca="false">IF(MOD(ROW(),10),"",INDEX(AE$3:AE$600,ROW()/10))</f>
        <v/>
      </c>
      <c r="AG44" s="228" t="n">
        <v>39</v>
      </c>
      <c r="AH44" s="229" t="e">
        <f aca="false">VALUE($AF44)</f>
        <v>#VALUE!</v>
      </c>
      <c r="AI44" s="164" t="n">
        <v>41</v>
      </c>
      <c r="AJ44" s="191" t="n">
        <v>-0.072</v>
      </c>
      <c r="AK44" s="227" t="str">
        <f aca="false">IF(MOD(ROW(),10),"",INDEX(AJ$3:AJ$600,ROW()/10))</f>
        <v/>
      </c>
      <c r="AL44" s="228" t="n">
        <v>34</v>
      </c>
      <c r="AM44" s="229" t="e">
        <f aca="false">VALUE($AK44)</f>
        <v>#VALUE!</v>
      </c>
      <c r="AN44" s="164" t="n">
        <v>410</v>
      </c>
      <c r="AO44" s="191" t="n">
        <v>0.036</v>
      </c>
      <c r="AP44" s="227" t="str">
        <f aca="false">IF(MOD(ROW(),10),"",INDEX(AO$3:AO$600,ROW()/10))</f>
        <v/>
      </c>
      <c r="AQ44" s="228" t="n">
        <v>34</v>
      </c>
      <c r="AR44" s="229" t="e">
        <f aca="false">VALUE($AP44)</f>
        <v>#VALUE!</v>
      </c>
      <c r="AS44" s="164" t="n">
        <v>410</v>
      </c>
      <c r="AT44" s="191" t="n">
        <v>0.072</v>
      </c>
      <c r="AU44" s="227" t="str">
        <f aca="false">IF(MOD(ROW(),10),"",INDEX(AT$3:AT$600,ROW()/10))</f>
        <v/>
      </c>
      <c r="AV44" s="181" t="n">
        <v>0.42</v>
      </c>
      <c r="AW44" s="229" t="e">
        <f aca="false">VALUE($AU44)</f>
        <v>#VALUE!</v>
      </c>
      <c r="AY44" s="242"/>
      <c r="AZ44" s="180" t="n">
        <f aca="false">IF(MOD(ROW(),2),"",INDEX(AY$3:AY$600,ROW()/2))</f>
        <v>-40</v>
      </c>
      <c r="BA44" s="181" t="n">
        <v>0.42</v>
      </c>
      <c r="BB44" s="182" t="n">
        <f aca="false">VALUE(AZ44)</f>
        <v>-40</v>
      </c>
      <c r="BD44" s="190" t="n">
        <v>11</v>
      </c>
      <c r="BE44" s="180" t="n">
        <f aca="false">IF(MOD(ROW(),2),"",INDEX(BD$3:BD$600,ROW()/2))</f>
        <v>11</v>
      </c>
      <c r="BF44" s="181" t="n">
        <v>0.42</v>
      </c>
      <c r="BG44" s="182" t="n">
        <f aca="false">VALUE($BD45)</f>
        <v>11</v>
      </c>
    </row>
    <row r="45" customFormat="false" ht="13.5" hidden="false" customHeight="false" outlineLevel="0" collapsed="false">
      <c r="A45" s="208" t="n">
        <v>0.38</v>
      </c>
      <c r="B45" s="209" t="n">
        <v>5.19</v>
      </c>
      <c r="C45" s="213" t="n">
        <f aca="false">$C44+(($AM$20-$AM$10))/10</f>
        <v>-0.144</v>
      </c>
      <c r="D45" s="217" t="n">
        <f aca="false">$D44+(($AH$30-$AH$20))/10</f>
        <v>-0.04</v>
      </c>
      <c r="E45" s="211" t="n">
        <f aca="false">$AC40</f>
        <v>20.63</v>
      </c>
      <c r="F45" s="212" t="n">
        <f aca="false">$F44+(($AR$20-$AR$10))/10</f>
        <v>0.0392</v>
      </c>
      <c r="G45" s="218" t="n">
        <f aca="false">$G44+(($AW$20-$AW$10))/10</f>
        <v>0.08</v>
      </c>
      <c r="H45" s="213" t="n">
        <f aca="false">$BB40</f>
        <v>-40</v>
      </c>
      <c r="I45" s="213" t="n">
        <f aca="false">$BG40</f>
        <v>11</v>
      </c>
      <c r="K45" s="234" t="n">
        <v>-0.67</v>
      </c>
      <c r="L45" s="238" t="n">
        <f aca="false">L44-($L$12-$L$112)/101</f>
        <v>0</v>
      </c>
      <c r="M45" s="239" t="n">
        <f aca="false">M44-($M$12-$M$112)/101</f>
        <v>0</v>
      </c>
      <c r="Q45" s="234" t="n">
        <v>-0.66</v>
      </c>
      <c r="R45" s="235" t="n">
        <f aca="false">R44-($R$11-$R$61)/51</f>
        <v>-0.292</v>
      </c>
      <c r="S45" s="236" t="n">
        <f aca="false">S44-($S$11-$S$61)/51</f>
        <v>0</v>
      </c>
      <c r="T45" s="165"/>
      <c r="U45" s="165"/>
      <c r="V45" s="165"/>
      <c r="W45" s="165"/>
      <c r="X45" s="182"/>
      <c r="Y45" s="164" t="n">
        <v>42</v>
      </c>
      <c r="Z45" s="190" t="n">
        <v>22.83</v>
      </c>
      <c r="AA45" s="180" t="str">
        <f aca="false">IF(MOD(ROW(),2),"",INDEX($Z$3:$Z$600,ROW()/2))</f>
        <v/>
      </c>
      <c r="AB45" s="181" t="n">
        <v>0.43</v>
      </c>
      <c r="AC45" s="182" t="n">
        <f aca="false">VALUE($Z46)</f>
        <v>23.38</v>
      </c>
      <c r="AD45" s="164" t="n">
        <v>420</v>
      </c>
      <c r="AE45" s="191" t="n">
        <v>-0.36</v>
      </c>
      <c r="AF45" s="227" t="str">
        <f aca="false">IF(MOD(ROW(),10),"",INDEX(AE$3:AE$600,ROW()/10))</f>
        <v/>
      </c>
      <c r="AG45" s="228" t="n">
        <v>40</v>
      </c>
      <c r="AH45" s="229" t="e">
        <f aca="false">VALUE($AF45)</f>
        <v>#VALUE!</v>
      </c>
      <c r="AI45" s="164" t="n">
        <v>42</v>
      </c>
      <c r="AJ45" s="191" t="n">
        <v>-0.072</v>
      </c>
      <c r="AK45" s="227" t="str">
        <f aca="false">IF(MOD(ROW(),10),"",INDEX(AJ$3:AJ$600,ROW()/10))</f>
        <v/>
      </c>
      <c r="AL45" s="228" t="n">
        <v>35</v>
      </c>
      <c r="AM45" s="229" t="e">
        <f aca="false">VALUE($AK45)</f>
        <v>#VALUE!</v>
      </c>
      <c r="AN45" s="164" t="n">
        <v>420</v>
      </c>
      <c r="AO45" s="191" t="n">
        <v>0.036</v>
      </c>
      <c r="AP45" s="227" t="str">
        <f aca="false">IF(MOD(ROW(),10),"",INDEX(AO$3:AO$600,ROW()/10))</f>
        <v/>
      </c>
      <c r="AQ45" s="228" t="n">
        <v>35</v>
      </c>
      <c r="AR45" s="229" t="e">
        <f aca="false">VALUE($AP45)</f>
        <v>#VALUE!</v>
      </c>
      <c r="AS45" s="164" t="n">
        <v>420</v>
      </c>
      <c r="AT45" s="191" t="n">
        <v>0.072</v>
      </c>
      <c r="AU45" s="227" t="str">
        <f aca="false">IF(MOD(ROW(),10),"",INDEX(AT$3:AT$600,ROW()/10))</f>
        <v/>
      </c>
      <c r="AV45" s="181" t="n">
        <v>0.43</v>
      </c>
      <c r="AW45" s="229" t="e">
        <f aca="false">VALUE($AU45)</f>
        <v>#VALUE!</v>
      </c>
      <c r="AY45" s="242"/>
      <c r="AZ45" s="180" t="str">
        <f aca="false">IF(MOD(ROW(),2),"",INDEX(AY$3:AY$600,ROW()/2))</f>
        <v/>
      </c>
      <c r="BA45" s="181" t="n">
        <v>0.43</v>
      </c>
      <c r="BB45" s="182" t="e">
        <f aca="false">VALUE(AZ45)</f>
        <v>#VALUE!</v>
      </c>
      <c r="BD45" s="190" t="n">
        <v>11</v>
      </c>
      <c r="BE45" s="180" t="str">
        <f aca="false">IF(MOD(ROW(),2),"",INDEX(BD$3:BD$600,ROW()/2))</f>
        <v/>
      </c>
      <c r="BF45" s="181" t="n">
        <v>0.43</v>
      </c>
      <c r="BG45" s="182" t="n">
        <f aca="false">VALUE($BD46)</f>
        <v>11</v>
      </c>
    </row>
    <row r="46" customFormat="false" ht="13.5" hidden="false" customHeight="false" outlineLevel="0" collapsed="false">
      <c r="A46" s="208" t="n">
        <v>0.39</v>
      </c>
      <c r="B46" s="209" t="n">
        <v>5.18</v>
      </c>
      <c r="C46" s="213" t="n">
        <f aca="false">$C45+(($AM$20-$AM$10))/10</f>
        <v>-0.152</v>
      </c>
      <c r="D46" s="217" t="n">
        <f aca="false">$D45+(($AH$30-$AH$20))/10</f>
        <v>-0.04</v>
      </c>
      <c r="E46" s="211" t="n">
        <f aca="false">$AC41</f>
        <v>21.17</v>
      </c>
      <c r="F46" s="212" t="n">
        <f aca="false">$F45+(($AR$20-$AR$10))/10</f>
        <v>0.0391</v>
      </c>
      <c r="G46" s="218" t="n">
        <f aca="false">$G45+(($AW$20-$AW$10))/10</f>
        <v>0.08</v>
      </c>
      <c r="H46" s="213" t="n">
        <f aca="false">$BB40+($BB42-$BB40)/2</f>
        <v>-40</v>
      </c>
      <c r="I46" s="213" t="n">
        <f aca="false">$BG40+($BG42-$BG40)/2</f>
        <v>11</v>
      </c>
      <c r="K46" s="234" t="n">
        <v>-0.66</v>
      </c>
      <c r="L46" s="238" t="n">
        <f aca="false">L45-($L$12-$L$112)/101</f>
        <v>0</v>
      </c>
      <c r="M46" s="239" t="n">
        <f aca="false">M45-($M$12-$M$112)/101</f>
        <v>0</v>
      </c>
      <c r="Q46" s="234" t="n">
        <v>-0.65</v>
      </c>
      <c r="R46" s="235" t="n">
        <f aca="false">R45-($R$11-$R$61)/51</f>
        <v>-0.297176470588235</v>
      </c>
      <c r="S46" s="236" t="n">
        <f aca="false">S45-($S$11-$S$61)/51</f>
        <v>0</v>
      </c>
      <c r="T46" s="165"/>
      <c r="U46" s="165"/>
      <c r="V46" s="165"/>
      <c r="W46" s="165"/>
      <c r="X46" s="182"/>
      <c r="Y46" s="164" t="n">
        <v>43</v>
      </c>
      <c r="Z46" s="190" t="n">
        <v>23.38</v>
      </c>
      <c r="AA46" s="180" t="n">
        <f aca="false">IF(MOD(ROW(),2),"",INDEX($Z$3:$Z$600,ROW()/2))</f>
        <v>12.08</v>
      </c>
      <c r="AB46" s="181" t="n">
        <v>0.44</v>
      </c>
      <c r="AC46" s="182" t="n">
        <f aca="false">VALUE($Z47)</f>
        <v>23.93</v>
      </c>
      <c r="AD46" s="164" t="n">
        <v>430</v>
      </c>
      <c r="AE46" s="191" t="n">
        <v>-0.36</v>
      </c>
      <c r="AF46" s="227" t="str">
        <f aca="false">IF(MOD(ROW(),10),"",INDEX(AE$3:AE$600,ROW()/10))</f>
        <v/>
      </c>
      <c r="AG46" s="228" t="n">
        <v>41</v>
      </c>
      <c r="AH46" s="229" t="e">
        <f aca="false">VALUE($AF46)</f>
        <v>#VALUE!</v>
      </c>
      <c r="AI46" s="164" t="n">
        <v>43</v>
      </c>
      <c r="AJ46" s="191" t="n">
        <v>-0.072</v>
      </c>
      <c r="AK46" s="227" t="str">
        <f aca="false">IF(MOD(ROW(),10),"",INDEX(AJ$3:AJ$600,ROW()/10))</f>
        <v/>
      </c>
      <c r="AL46" s="228" t="n">
        <v>36</v>
      </c>
      <c r="AM46" s="229" t="e">
        <f aca="false">VALUE($AK46)</f>
        <v>#VALUE!</v>
      </c>
      <c r="AN46" s="164" t="n">
        <v>430</v>
      </c>
      <c r="AO46" s="191" t="n">
        <v>0.036</v>
      </c>
      <c r="AP46" s="227" t="str">
        <f aca="false">IF(MOD(ROW(),10),"",INDEX(AO$3:AO$600,ROW()/10))</f>
        <v/>
      </c>
      <c r="AQ46" s="228" t="n">
        <v>36</v>
      </c>
      <c r="AR46" s="229" t="e">
        <f aca="false">VALUE($AP46)</f>
        <v>#VALUE!</v>
      </c>
      <c r="AS46" s="164" t="n">
        <v>430</v>
      </c>
      <c r="AT46" s="191" t="n">
        <v>0.072</v>
      </c>
      <c r="AU46" s="227" t="str">
        <f aca="false">IF(MOD(ROW(),10),"",INDEX(AT$3:AT$600,ROW()/10))</f>
        <v/>
      </c>
      <c r="AV46" s="181" t="n">
        <v>0.44</v>
      </c>
      <c r="AW46" s="229" t="e">
        <f aca="false">VALUE($AU46)</f>
        <v>#VALUE!</v>
      </c>
      <c r="AY46" s="242"/>
      <c r="AZ46" s="180" t="n">
        <f aca="false">IF(MOD(ROW(),2),"",INDEX(AY$3:AY$600,ROW()/2))</f>
        <v>-40</v>
      </c>
      <c r="BA46" s="181" t="n">
        <v>0.44</v>
      </c>
      <c r="BB46" s="182" t="n">
        <f aca="false">VALUE(AZ46)</f>
        <v>-40</v>
      </c>
      <c r="BD46" s="190" t="n">
        <v>11</v>
      </c>
      <c r="BE46" s="180" t="n">
        <f aca="false">IF(MOD(ROW(),2),"",INDEX(BD$3:BD$600,ROW()/2))</f>
        <v>11</v>
      </c>
      <c r="BF46" s="181" t="n">
        <v>0.44</v>
      </c>
      <c r="BG46" s="182" t="n">
        <f aca="false">VALUE($BD47)</f>
        <v>11</v>
      </c>
    </row>
    <row r="47" customFormat="false" ht="13.5" hidden="false" customHeight="false" outlineLevel="0" collapsed="false">
      <c r="A47" s="208" t="n">
        <v>0.4</v>
      </c>
      <c r="B47" s="209" t="n">
        <v>5.17</v>
      </c>
      <c r="C47" s="213" t="n">
        <f aca="false">$AM50</f>
        <v>-0.079</v>
      </c>
      <c r="D47" s="241" t="n">
        <f aca="false">$AH50</f>
        <v>-0.04</v>
      </c>
      <c r="E47" s="211" t="n">
        <f aca="false">$AC42</f>
        <v>21.72</v>
      </c>
      <c r="F47" s="212" t="n">
        <f aca="false">$AR50</f>
        <v>0.04</v>
      </c>
      <c r="G47" s="218" t="n">
        <f aca="false">$AW50</f>
        <v>0.08</v>
      </c>
      <c r="H47" s="213" t="n">
        <f aca="false">$BB42</f>
        <v>-40</v>
      </c>
      <c r="I47" s="213" t="n">
        <f aca="false">$BG42</f>
        <v>11</v>
      </c>
      <c r="K47" s="234" t="n">
        <v>-0.65</v>
      </c>
      <c r="L47" s="238" t="n">
        <f aca="false">L46-($L$12-$L$112)/101</f>
        <v>0</v>
      </c>
      <c r="M47" s="239" t="n">
        <f aca="false">M46-($M$12-$M$112)/101</f>
        <v>0</v>
      </c>
      <c r="Q47" s="234" t="n">
        <v>-0.64</v>
      </c>
      <c r="R47" s="235" t="n">
        <f aca="false">R46-($R$11-$R$61)/51</f>
        <v>-0.30235294117647</v>
      </c>
      <c r="S47" s="236" t="n">
        <f aca="false">S46-($S$11-$S$61)/51</f>
        <v>0</v>
      </c>
      <c r="T47" s="165"/>
      <c r="U47" s="165"/>
      <c r="V47" s="165"/>
      <c r="W47" s="165"/>
      <c r="X47" s="182"/>
      <c r="Y47" s="164" t="n">
        <v>44</v>
      </c>
      <c r="Z47" s="190" t="n">
        <v>23.93</v>
      </c>
      <c r="AA47" s="180" t="str">
        <f aca="false">IF(MOD(ROW(),2),"",INDEX($Z$3:$Z$600,ROW()/2))</f>
        <v/>
      </c>
      <c r="AB47" s="181" t="n">
        <v>0.45</v>
      </c>
      <c r="AC47" s="182" t="n">
        <f aca="false">VALUE($Z48)</f>
        <v>24.49</v>
      </c>
      <c r="AD47" s="164" t="n">
        <v>440</v>
      </c>
      <c r="AE47" s="191" t="n">
        <v>-0.36</v>
      </c>
      <c r="AF47" s="227" t="str">
        <f aca="false">IF(MOD(ROW(),10),"",INDEX(AE$3:AE$600,ROW()/10))</f>
        <v/>
      </c>
      <c r="AG47" s="228" t="n">
        <v>42</v>
      </c>
      <c r="AH47" s="229" t="e">
        <f aca="false">VALUE($AF47)</f>
        <v>#VALUE!</v>
      </c>
      <c r="AI47" s="164" t="n">
        <v>44</v>
      </c>
      <c r="AJ47" s="191" t="n">
        <v>-0.072</v>
      </c>
      <c r="AK47" s="227" t="str">
        <f aca="false">IF(MOD(ROW(),10),"",INDEX(AJ$3:AJ$600,ROW()/10))</f>
        <v/>
      </c>
      <c r="AL47" s="228" t="n">
        <v>37</v>
      </c>
      <c r="AM47" s="229" t="e">
        <f aca="false">VALUE($AK47)</f>
        <v>#VALUE!</v>
      </c>
      <c r="AN47" s="164" t="n">
        <v>440</v>
      </c>
      <c r="AO47" s="191" t="n">
        <v>0.036</v>
      </c>
      <c r="AP47" s="227" t="str">
        <f aca="false">IF(MOD(ROW(),10),"",INDEX(AO$3:AO$600,ROW()/10))</f>
        <v/>
      </c>
      <c r="AQ47" s="228" t="n">
        <v>37</v>
      </c>
      <c r="AR47" s="229" t="e">
        <f aca="false">VALUE($AP47)</f>
        <v>#VALUE!</v>
      </c>
      <c r="AS47" s="164" t="n">
        <v>440</v>
      </c>
      <c r="AT47" s="191" t="n">
        <v>0.072</v>
      </c>
      <c r="AU47" s="227" t="str">
        <f aca="false">IF(MOD(ROW(),10),"",INDEX(AT$3:AT$600,ROW()/10))</f>
        <v/>
      </c>
      <c r="AV47" s="181" t="n">
        <v>0.45</v>
      </c>
      <c r="AW47" s="229" t="e">
        <f aca="false">VALUE($AU47)</f>
        <v>#VALUE!</v>
      </c>
      <c r="AY47" s="242"/>
      <c r="AZ47" s="180" t="str">
        <f aca="false">IF(MOD(ROW(),2),"",INDEX(AY$3:AY$600,ROW()/2))</f>
        <v/>
      </c>
      <c r="BA47" s="181" t="n">
        <v>0.45</v>
      </c>
      <c r="BB47" s="182" t="e">
        <f aca="false">VALUE(AZ47)</f>
        <v>#VALUE!</v>
      </c>
      <c r="BD47" s="190" t="n">
        <v>11</v>
      </c>
      <c r="BE47" s="180" t="str">
        <f aca="false">IF(MOD(ROW(),2),"",INDEX(BD$3:BD$600,ROW()/2))</f>
        <v/>
      </c>
      <c r="BF47" s="181" t="n">
        <v>0.45</v>
      </c>
      <c r="BG47" s="182" t="n">
        <f aca="false">VALUE($BD48)</f>
        <v>11</v>
      </c>
    </row>
    <row r="48" customFormat="false" ht="13.5" hidden="false" customHeight="false" outlineLevel="0" collapsed="false">
      <c r="A48" s="208" t="n">
        <v>0.41</v>
      </c>
      <c r="B48" s="209" t="n">
        <v>5.16</v>
      </c>
      <c r="C48" s="213" t="n">
        <f aca="false">$C47+(($AM$20-$AM$10))/10</f>
        <v>-0.087</v>
      </c>
      <c r="D48" s="217" t="n">
        <f aca="false">$D47+(($AH$30-$AH$20))/10</f>
        <v>-0.04</v>
      </c>
      <c r="E48" s="211" t="n">
        <f aca="false">$AC43</f>
        <v>22.27</v>
      </c>
      <c r="F48" s="212" t="n">
        <f aca="false">$F47+(($AR$20-$AR$10))/10</f>
        <v>0.0399</v>
      </c>
      <c r="G48" s="218" t="n">
        <f aca="false">$G47+(($AW$20-$AW$10))/10</f>
        <v>0.08</v>
      </c>
      <c r="H48" s="213" t="n">
        <f aca="false">$BB42+($BB44-$BB42)/2</f>
        <v>-40</v>
      </c>
      <c r="I48" s="213" t="n">
        <f aca="false">$BG42+($BG44-$BG42)/2</f>
        <v>11</v>
      </c>
      <c r="K48" s="234" t="n">
        <v>-0.64</v>
      </c>
      <c r="L48" s="238" t="n">
        <f aca="false">L47-($L$12-$L$112)/101</f>
        <v>0</v>
      </c>
      <c r="M48" s="239" t="n">
        <f aca="false">M47-($M$12-$M$112)/101</f>
        <v>0</v>
      </c>
      <c r="Q48" s="234" t="n">
        <v>-0.63</v>
      </c>
      <c r="R48" s="235" t="n">
        <f aca="false">R47-($R$11-$R$61)/51</f>
        <v>-0.307529411764705</v>
      </c>
      <c r="S48" s="236" t="n">
        <f aca="false">S47-($S$11-$S$61)/51</f>
        <v>0</v>
      </c>
      <c r="T48" s="165"/>
      <c r="U48" s="165"/>
      <c r="V48" s="165"/>
      <c r="W48" s="165"/>
      <c r="X48" s="182"/>
      <c r="Y48" s="164" t="n">
        <v>45</v>
      </c>
      <c r="Z48" s="190" t="n">
        <v>24.49</v>
      </c>
      <c r="AA48" s="180" t="n">
        <f aca="false">IF(MOD(ROW(),2),"",INDEX($Z$3:$Z$600,ROW()/2))</f>
        <v>12.6</v>
      </c>
      <c r="AB48" s="181" t="n">
        <v>0.46</v>
      </c>
      <c r="AC48" s="182" t="n">
        <f aca="false">VALUE($Z49)</f>
        <v>25.05</v>
      </c>
      <c r="AD48" s="164" t="n">
        <v>450</v>
      </c>
      <c r="AE48" s="191" t="n">
        <v>-0.36</v>
      </c>
      <c r="AF48" s="227" t="str">
        <f aca="false">IF(MOD(ROW(),10),"",INDEX(AE$3:AE$600,ROW()/10))</f>
        <v/>
      </c>
      <c r="AG48" s="228" t="n">
        <v>43</v>
      </c>
      <c r="AH48" s="229" t="e">
        <f aca="false">VALUE($AF48)</f>
        <v>#VALUE!</v>
      </c>
      <c r="AI48" s="164" t="n">
        <v>45</v>
      </c>
      <c r="AJ48" s="191" t="n">
        <v>-0.072</v>
      </c>
      <c r="AK48" s="227" t="str">
        <f aca="false">IF(MOD(ROW(),10),"",INDEX(AJ$3:AJ$600,ROW()/10))</f>
        <v/>
      </c>
      <c r="AL48" s="228" t="n">
        <v>38</v>
      </c>
      <c r="AM48" s="229" t="e">
        <f aca="false">VALUE($AK48)</f>
        <v>#VALUE!</v>
      </c>
      <c r="AN48" s="164" t="n">
        <v>450</v>
      </c>
      <c r="AO48" s="191" t="n">
        <v>0.036</v>
      </c>
      <c r="AP48" s="227" t="str">
        <f aca="false">IF(MOD(ROW(),10),"",INDEX(AO$3:AO$600,ROW()/10))</f>
        <v/>
      </c>
      <c r="AQ48" s="228" t="n">
        <v>38</v>
      </c>
      <c r="AR48" s="229" t="e">
        <f aca="false">VALUE($AP48)</f>
        <v>#VALUE!</v>
      </c>
      <c r="AS48" s="164" t="n">
        <v>450</v>
      </c>
      <c r="AT48" s="191" t="n">
        <v>0.072</v>
      </c>
      <c r="AU48" s="227" t="str">
        <f aca="false">IF(MOD(ROW(),10),"",INDEX(AT$3:AT$600,ROW()/10))</f>
        <v/>
      </c>
      <c r="AV48" s="181" t="n">
        <v>0.46</v>
      </c>
      <c r="AW48" s="229" t="e">
        <f aca="false">VALUE($AU48)</f>
        <v>#VALUE!</v>
      </c>
      <c r="AY48" s="242"/>
      <c r="AZ48" s="180" t="n">
        <f aca="false">IF(MOD(ROW(),2),"",INDEX(AY$3:AY$600,ROW()/2))</f>
        <v>-40</v>
      </c>
      <c r="BA48" s="181" t="n">
        <v>0.46</v>
      </c>
      <c r="BB48" s="182" t="n">
        <f aca="false">VALUE(AZ48)</f>
        <v>-40</v>
      </c>
      <c r="BD48" s="190" t="n">
        <v>11</v>
      </c>
      <c r="BE48" s="180" t="n">
        <f aca="false">IF(MOD(ROW(),2),"",INDEX(BD$3:BD$600,ROW()/2))</f>
        <v>11</v>
      </c>
      <c r="BF48" s="181" t="n">
        <v>0.46</v>
      </c>
      <c r="BG48" s="182" t="n">
        <f aca="false">VALUE($BD49)</f>
        <v>11</v>
      </c>
    </row>
    <row r="49" customFormat="false" ht="13.5" hidden="false" customHeight="false" outlineLevel="0" collapsed="false">
      <c r="A49" s="208" t="n">
        <v>0.42</v>
      </c>
      <c r="B49" s="209" t="n">
        <v>5.15</v>
      </c>
      <c r="C49" s="213" t="n">
        <f aca="false">$C48+(($AM$20-$AM$10))/10</f>
        <v>-0.095</v>
      </c>
      <c r="D49" s="217" t="n">
        <f aca="false">$D48+(($AH$30-$AH$20))/10</f>
        <v>-0.04</v>
      </c>
      <c r="E49" s="211" t="n">
        <f aca="false">$AC44</f>
        <v>22.83</v>
      </c>
      <c r="F49" s="212" t="n">
        <f aca="false">$F48+(($AR$20-$AR$10))/10</f>
        <v>0.0398</v>
      </c>
      <c r="G49" s="218" t="n">
        <f aca="false">$G48+(($AW$20-$AW$10))/10</f>
        <v>0.08</v>
      </c>
      <c r="H49" s="213" t="n">
        <f aca="false">$BB44</f>
        <v>-40</v>
      </c>
      <c r="I49" s="213" t="n">
        <f aca="false">$BG44</f>
        <v>11</v>
      </c>
      <c r="K49" s="234" t="n">
        <v>-0.63</v>
      </c>
      <c r="L49" s="238" t="n">
        <f aca="false">L48-($L$12-$L$112)/101</f>
        <v>0</v>
      </c>
      <c r="M49" s="239" t="n">
        <f aca="false">M48-($M$12-$M$112)/101</f>
        <v>0</v>
      </c>
      <c r="Q49" s="234" t="n">
        <v>-0.62</v>
      </c>
      <c r="R49" s="235" t="n">
        <f aca="false">R48-($R$11-$R$61)/51</f>
        <v>-0.312705882352941</v>
      </c>
      <c r="S49" s="236" t="n">
        <f aca="false">S48-($S$11-$S$61)/51</f>
        <v>0</v>
      </c>
      <c r="T49" s="165"/>
      <c r="U49" s="165"/>
      <c r="V49" s="165"/>
      <c r="W49" s="165"/>
      <c r="X49" s="182"/>
      <c r="Y49" s="164" t="n">
        <v>46</v>
      </c>
      <c r="Z49" s="190" t="n">
        <v>25.05</v>
      </c>
      <c r="AA49" s="180" t="str">
        <f aca="false">IF(MOD(ROW(),2),"",INDEX($Z$3:$Z$600,ROW()/2))</f>
        <v/>
      </c>
      <c r="AB49" s="181" t="n">
        <v>0.47</v>
      </c>
      <c r="AC49" s="182" t="n">
        <f aca="false">VALUE($Z50)</f>
        <v>25.61</v>
      </c>
      <c r="AD49" s="164" t="n">
        <v>460</v>
      </c>
      <c r="AE49" s="191" t="n">
        <v>-0.36</v>
      </c>
      <c r="AF49" s="227" t="str">
        <f aca="false">IF(MOD(ROW(),10),"",INDEX(AE$3:AE$600,ROW()/10))</f>
        <v/>
      </c>
      <c r="AG49" s="228" t="n">
        <v>44</v>
      </c>
      <c r="AH49" s="229" t="e">
        <f aca="false">VALUE($AF49)</f>
        <v>#VALUE!</v>
      </c>
      <c r="AI49" s="164" t="n">
        <v>46</v>
      </c>
      <c r="AJ49" s="191" t="n">
        <v>-0.072</v>
      </c>
      <c r="AK49" s="227" t="str">
        <f aca="false">IF(MOD(ROW(),10),"",INDEX(AJ$3:AJ$600,ROW()/10))</f>
        <v/>
      </c>
      <c r="AL49" s="228" t="n">
        <v>39</v>
      </c>
      <c r="AM49" s="229" t="e">
        <f aca="false">VALUE($AK49)</f>
        <v>#VALUE!</v>
      </c>
      <c r="AN49" s="164" t="n">
        <v>460</v>
      </c>
      <c r="AO49" s="191" t="n">
        <v>0.036</v>
      </c>
      <c r="AP49" s="227" t="str">
        <f aca="false">IF(MOD(ROW(),10),"",INDEX(AO$3:AO$600,ROW()/10))</f>
        <v/>
      </c>
      <c r="AQ49" s="228" t="n">
        <v>39</v>
      </c>
      <c r="AR49" s="229" t="e">
        <f aca="false">VALUE($AP49)</f>
        <v>#VALUE!</v>
      </c>
      <c r="AS49" s="164" t="n">
        <v>460</v>
      </c>
      <c r="AT49" s="191" t="n">
        <v>0.072</v>
      </c>
      <c r="AU49" s="227" t="str">
        <f aca="false">IF(MOD(ROW(),10),"",INDEX(AT$3:AT$600,ROW()/10))</f>
        <v/>
      </c>
      <c r="AV49" s="181" t="n">
        <v>0.47</v>
      </c>
      <c r="AW49" s="229" t="e">
        <f aca="false">VALUE($AU49)</f>
        <v>#VALUE!</v>
      </c>
      <c r="AY49" s="242"/>
      <c r="AZ49" s="180" t="str">
        <f aca="false">IF(MOD(ROW(),2),"",INDEX(AY$3:AY$600,ROW()/2))</f>
        <v/>
      </c>
      <c r="BA49" s="181" t="n">
        <v>0.47</v>
      </c>
      <c r="BB49" s="182" t="e">
        <f aca="false">VALUE(AZ49)</f>
        <v>#VALUE!</v>
      </c>
      <c r="BD49" s="190" t="n">
        <v>11</v>
      </c>
      <c r="BE49" s="180" t="str">
        <f aca="false">IF(MOD(ROW(),2),"",INDEX(BD$3:BD$600,ROW()/2))</f>
        <v/>
      </c>
      <c r="BF49" s="181" t="n">
        <v>0.47</v>
      </c>
      <c r="BG49" s="182" t="n">
        <f aca="false">VALUE($BD50)</f>
        <v>11</v>
      </c>
    </row>
    <row r="50" customFormat="false" ht="13.5" hidden="false" customHeight="false" outlineLevel="0" collapsed="false">
      <c r="A50" s="208" t="n">
        <v>0.43</v>
      </c>
      <c r="B50" s="209" t="n">
        <v>5.14</v>
      </c>
      <c r="C50" s="213" t="n">
        <f aca="false">$C49+(($AM$20-$AM$10))/10</f>
        <v>-0.103</v>
      </c>
      <c r="D50" s="217" t="n">
        <f aca="false">$D49+(($AH$30-$AH$20))/10</f>
        <v>-0.04</v>
      </c>
      <c r="E50" s="211" t="n">
        <f aca="false">$AC45</f>
        <v>23.38</v>
      </c>
      <c r="F50" s="212" t="n">
        <f aca="false">$F49+(($AR$20-$AR$10))/10</f>
        <v>0.0397</v>
      </c>
      <c r="G50" s="218" t="n">
        <f aca="false">$G49+(($AW$20-$AW$10))/10</f>
        <v>0.08</v>
      </c>
      <c r="H50" s="213" t="n">
        <f aca="false">$BB44+($BB46-$BB44)/2</f>
        <v>-40</v>
      </c>
      <c r="I50" s="213" t="n">
        <f aca="false">$BG44+($BG46-$BG44)/2</f>
        <v>11</v>
      </c>
      <c r="K50" s="234" t="n">
        <v>-0.62</v>
      </c>
      <c r="L50" s="238" t="n">
        <f aca="false">L49-($L$12-$L$112)/101</f>
        <v>0</v>
      </c>
      <c r="M50" s="239" t="n">
        <f aca="false">M49-($M$12-$M$112)/101</f>
        <v>0</v>
      </c>
      <c r="Q50" s="234" t="n">
        <v>-0.61</v>
      </c>
      <c r="R50" s="235" t="n">
        <f aca="false">R49-($R$11-$R$61)/51</f>
        <v>-0.317882352941176</v>
      </c>
      <c r="S50" s="236" t="n">
        <f aca="false">S49-($S$11-$S$61)/51</f>
        <v>0</v>
      </c>
      <c r="T50" s="165"/>
      <c r="U50" s="165"/>
      <c r="V50" s="165"/>
      <c r="W50" s="165"/>
      <c r="X50" s="182"/>
      <c r="Y50" s="164" t="n">
        <v>47</v>
      </c>
      <c r="Z50" s="190" t="n">
        <v>25.61</v>
      </c>
      <c r="AA50" s="180" t="n">
        <f aca="false">IF(MOD(ROW(),2),"",INDEX($Z$3:$Z$600,ROW()/2))</f>
        <v>13.13</v>
      </c>
      <c r="AB50" s="181" t="n">
        <v>0.48</v>
      </c>
      <c r="AC50" s="182" t="n">
        <f aca="false">VALUE($Z51)</f>
        <v>26.17</v>
      </c>
      <c r="AD50" s="164" t="n">
        <v>470</v>
      </c>
      <c r="AE50" s="191" t="n">
        <v>-0.36</v>
      </c>
      <c r="AF50" s="227" t="n">
        <f aca="false">IF(MOD(ROW(),10),"",INDEX(AE$3:AE$600,ROW()/10))</f>
        <v>-0.04</v>
      </c>
      <c r="AG50" s="228" t="n">
        <v>45</v>
      </c>
      <c r="AH50" s="229" t="n">
        <f aca="false">VALUE($AF50)</f>
        <v>-0.04</v>
      </c>
      <c r="AI50" s="164" t="n">
        <v>47</v>
      </c>
      <c r="AJ50" s="191" t="n">
        <v>-0.072</v>
      </c>
      <c r="AK50" s="227" t="n">
        <f aca="false">IF(MOD(ROW(),10),"",INDEX(AJ$3:AJ$600,ROW()/10))</f>
        <v>-0.079</v>
      </c>
      <c r="AL50" s="228" t="n">
        <v>40</v>
      </c>
      <c r="AM50" s="229" t="n">
        <f aca="false">VALUE($AK50)</f>
        <v>-0.079</v>
      </c>
      <c r="AN50" s="164" t="n">
        <v>470</v>
      </c>
      <c r="AO50" s="191" t="n">
        <v>0.036</v>
      </c>
      <c r="AP50" s="227" t="n">
        <f aca="false">IF(MOD(ROW(),10),"",INDEX(AO$3:AO$600,ROW()/10))</f>
        <v>0.04</v>
      </c>
      <c r="AQ50" s="228" t="n">
        <v>40</v>
      </c>
      <c r="AR50" s="229" t="n">
        <f aca="false">VALUE($AP50)</f>
        <v>0.04</v>
      </c>
      <c r="AS50" s="164" t="n">
        <v>470</v>
      </c>
      <c r="AT50" s="191" t="n">
        <v>0.06</v>
      </c>
      <c r="AU50" s="227" t="n">
        <f aca="false">IF(MOD(ROW(),10),"",INDEX(AT$3:AT$600,ROW()/10))</f>
        <v>0.08</v>
      </c>
      <c r="AV50" s="181" t="n">
        <v>0.48</v>
      </c>
      <c r="AW50" s="229" t="n">
        <f aca="false">VALUE($AU50)</f>
        <v>0.08</v>
      </c>
      <c r="AY50" s="242"/>
      <c r="AZ50" s="180" t="n">
        <f aca="false">IF(MOD(ROW(),2),"",INDEX(AY$3:AY$600,ROW()/2))</f>
        <v>-40</v>
      </c>
      <c r="BA50" s="181" t="n">
        <v>0.48</v>
      </c>
      <c r="BB50" s="182" t="n">
        <f aca="false">VALUE(AZ50)</f>
        <v>-40</v>
      </c>
      <c r="BD50" s="190" t="n">
        <v>11</v>
      </c>
      <c r="BE50" s="180" t="n">
        <f aca="false">IF(MOD(ROW(),2),"",INDEX(BD$3:BD$600,ROW()/2))</f>
        <v>11</v>
      </c>
      <c r="BF50" s="181" t="n">
        <v>0.48</v>
      </c>
      <c r="BG50" s="182" t="n">
        <f aca="false">VALUE($BD51)</f>
        <v>0</v>
      </c>
    </row>
    <row r="51" customFormat="false" ht="13.5" hidden="false" customHeight="false" outlineLevel="0" collapsed="false">
      <c r="A51" s="208" t="n">
        <v>0.44</v>
      </c>
      <c r="B51" s="209" t="n">
        <v>5.13</v>
      </c>
      <c r="C51" s="213" t="n">
        <f aca="false">$C50+(($AM$20-$AM$10))/10</f>
        <v>-0.111</v>
      </c>
      <c r="D51" s="217" t="n">
        <f aca="false">$D50+(($AH$30-$AH$20))/10</f>
        <v>-0.04</v>
      </c>
      <c r="E51" s="211" t="n">
        <f aca="false">$AC46</f>
        <v>23.93</v>
      </c>
      <c r="F51" s="212" t="n">
        <f aca="false">$F50+(($AR$20-$AR$10))/10</f>
        <v>0.0396</v>
      </c>
      <c r="G51" s="218" t="n">
        <f aca="false">$G50+(($AW$20-$AW$10))/10</f>
        <v>0.08</v>
      </c>
      <c r="H51" s="213" t="n">
        <f aca="false">$BB46</f>
        <v>-40</v>
      </c>
      <c r="I51" s="213" t="n">
        <f aca="false">$BG46</f>
        <v>11</v>
      </c>
      <c r="K51" s="234" t="n">
        <v>-0.61</v>
      </c>
      <c r="L51" s="238" t="n">
        <f aca="false">L50-($L$12-$L$112)/101</f>
        <v>0</v>
      </c>
      <c r="M51" s="239" t="n">
        <f aca="false">M50-($M$12-$M$112)/101</f>
        <v>0</v>
      </c>
      <c r="Q51" s="234" t="n">
        <v>-0.6</v>
      </c>
      <c r="R51" s="235" t="n">
        <f aca="false">R50-($R$11-$R$61)/51</f>
        <v>-0.323058823529411</v>
      </c>
      <c r="S51" s="236" t="n">
        <f aca="false">S50-($S$11-$S$61)/51</f>
        <v>0</v>
      </c>
      <c r="T51" s="165"/>
      <c r="U51" s="165"/>
      <c r="V51" s="165"/>
      <c r="W51" s="165"/>
      <c r="X51" s="182"/>
      <c r="Y51" s="164" t="n">
        <v>48</v>
      </c>
      <c r="Z51" s="242" t="n">
        <v>26.17</v>
      </c>
      <c r="AA51" s="180" t="str">
        <f aca="false">IF(MOD(ROW(),2),"",INDEX($Z$3:$Z$600,ROW()/2))</f>
        <v/>
      </c>
      <c r="AB51" s="181" t="n">
        <v>0.49</v>
      </c>
      <c r="AC51" s="182" t="n">
        <f aca="false">VALUE($Z52)</f>
        <v>26.73</v>
      </c>
      <c r="AD51" s="164" t="n">
        <v>480</v>
      </c>
      <c r="AE51" s="191" t="n">
        <v>-0.34</v>
      </c>
      <c r="AF51" s="227" t="str">
        <f aca="false">IF(MOD(ROW(),10),"",INDEX(AE$3:AE$600,ROW()/10))</f>
        <v/>
      </c>
      <c r="AG51" s="228" t="n">
        <v>46</v>
      </c>
      <c r="AH51" s="229" t="e">
        <f aca="false">VALUE($AF51)</f>
        <v>#VALUE!</v>
      </c>
      <c r="AI51" s="164" t="n">
        <v>48</v>
      </c>
      <c r="AJ51" s="191" t="n">
        <v>-0.068</v>
      </c>
      <c r="AK51" s="227" t="str">
        <f aca="false">IF(MOD(ROW(),10),"",INDEX(AJ$3:AJ$600,ROW()/10))</f>
        <v/>
      </c>
      <c r="AL51" s="228" t="n">
        <v>41</v>
      </c>
      <c r="AM51" s="229" t="e">
        <f aca="false">VALUE($AK51)</f>
        <v>#VALUE!</v>
      </c>
      <c r="AN51" s="164" t="n">
        <v>480</v>
      </c>
      <c r="AO51" s="242"/>
      <c r="AP51" s="227" t="str">
        <f aca="false">IF(MOD(ROW(),10),"",INDEX(AO$3:AO$600,ROW()/10))</f>
        <v/>
      </c>
      <c r="AQ51" s="228" t="n">
        <v>41</v>
      </c>
      <c r="AR51" s="229" t="e">
        <f aca="false">VALUE($AP51)</f>
        <v>#VALUE!</v>
      </c>
      <c r="AS51" s="164" t="n">
        <v>480</v>
      </c>
      <c r="AT51" s="242"/>
      <c r="AU51" s="227" t="str">
        <f aca="false">IF(MOD(ROW(),10),"",INDEX(AT$3:AT$600,ROW()/10))</f>
        <v/>
      </c>
      <c r="AV51" s="181" t="n">
        <v>0.49</v>
      </c>
      <c r="AW51" s="229" t="e">
        <f aca="false">VALUE($AU51)</f>
        <v>#VALUE!</v>
      </c>
      <c r="AY51" s="242"/>
      <c r="AZ51" s="180" t="str">
        <f aca="false">IF(MOD(ROW(),2),"",INDEX(AY$3:AY$600,ROW()/2))</f>
        <v/>
      </c>
      <c r="BA51" s="181" t="n">
        <v>0.49</v>
      </c>
      <c r="BB51" s="182" t="e">
        <f aca="false">VALUE(AZ51)</f>
        <v>#VALUE!</v>
      </c>
      <c r="BD51" s="242"/>
      <c r="BE51" s="180" t="str">
        <f aca="false">IF(MOD(ROW(),2),"",INDEX(BD$3:BD$600,ROW()/2))</f>
        <v/>
      </c>
      <c r="BF51" s="181" t="n">
        <v>0.49</v>
      </c>
      <c r="BG51" s="182" t="n">
        <f aca="false">VALUE($BD52)</f>
        <v>0</v>
      </c>
    </row>
    <row r="52" customFormat="false" ht="13.5" hidden="false" customHeight="false" outlineLevel="0" collapsed="false">
      <c r="A52" s="208" t="n">
        <v>0.45</v>
      </c>
      <c r="B52" s="209" t="n">
        <v>5.12</v>
      </c>
      <c r="C52" s="213" t="n">
        <f aca="false">$C51+(($AM$20-$AM$10))/10</f>
        <v>-0.119</v>
      </c>
      <c r="D52" s="217" t="n">
        <f aca="false">$D51+(($AH$30-$AH$20))/10</f>
        <v>-0.04</v>
      </c>
      <c r="E52" s="211" t="n">
        <f aca="false">$AC47</f>
        <v>24.49</v>
      </c>
      <c r="F52" s="212" t="n">
        <f aca="false">$F51+(($AR$20-$AR$10))/10</f>
        <v>0.0395</v>
      </c>
      <c r="G52" s="218" t="n">
        <f aca="false">$G51+(($AW$20-$AW$10))/10</f>
        <v>0.08</v>
      </c>
      <c r="H52" s="213" t="n">
        <f aca="false">$BB46+($BB48-$BB46)/2</f>
        <v>-40</v>
      </c>
      <c r="I52" s="213" t="n">
        <f aca="false">$BG46+($BG48-$BG46)/2</f>
        <v>11</v>
      </c>
      <c r="K52" s="234" t="n">
        <v>-0.6</v>
      </c>
      <c r="L52" s="238" t="n">
        <f aca="false">L51-($L$12-$L$112)/101</f>
        <v>0</v>
      </c>
      <c r="M52" s="239" t="n">
        <f aca="false">M51-($M$12-$M$112)/101</f>
        <v>0</v>
      </c>
      <c r="Q52" s="234" t="n">
        <v>-0.59</v>
      </c>
      <c r="R52" s="235" t="n">
        <f aca="false">R51-($R$11-$R$61)/51</f>
        <v>-0.328235294117647</v>
      </c>
      <c r="S52" s="236" t="n">
        <f aca="false">S51-($S$11-$S$61)/51</f>
        <v>0</v>
      </c>
      <c r="T52" s="165"/>
      <c r="U52" s="165"/>
      <c r="V52" s="165"/>
      <c r="W52" s="165"/>
      <c r="X52" s="182"/>
      <c r="Y52" s="164" t="n">
        <v>49</v>
      </c>
      <c r="Z52" s="190" t="n">
        <v>26.73</v>
      </c>
      <c r="AA52" s="180" t="n">
        <f aca="false">IF(MOD(ROW(),2),"",INDEX($Z$3:$Z$600,ROW()/2))</f>
        <v>13.65</v>
      </c>
      <c r="AB52" s="181" t="n">
        <v>0.5</v>
      </c>
      <c r="AC52" s="182" t="n">
        <f aca="false">VALUE($Z53)</f>
        <v>27.29</v>
      </c>
      <c r="AD52" s="164" t="n">
        <v>490</v>
      </c>
      <c r="AE52" s="191"/>
      <c r="AF52" s="227" t="str">
        <f aca="false">IF(MOD(ROW(),10),"",INDEX(AE$3:AE$600,ROW()/10))</f>
        <v/>
      </c>
      <c r="AG52" s="228" t="n">
        <v>47</v>
      </c>
      <c r="AH52" s="229" t="e">
        <f aca="false">VALUE($AF52)</f>
        <v>#VALUE!</v>
      </c>
      <c r="AI52" s="164" t="n">
        <v>49</v>
      </c>
      <c r="AJ52" s="242"/>
      <c r="AK52" s="227" t="str">
        <f aca="false">IF(MOD(ROW(),10),"",INDEX(AJ$3:AJ$600,ROW()/10))</f>
        <v/>
      </c>
      <c r="AL52" s="228" t="n">
        <v>42</v>
      </c>
      <c r="AM52" s="229" t="e">
        <f aca="false">VALUE($AK52)</f>
        <v>#VALUE!</v>
      </c>
      <c r="AN52" s="164" t="n">
        <v>490</v>
      </c>
      <c r="AO52" s="242"/>
      <c r="AP52" s="227" t="str">
        <f aca="false">IF(MOD(ROW(),10),"",INDEX(AO$3:AO$600,ROW()/10))</f>
        <v/>
      </c>
      <c r="AQ52" s="228" t="n">
        <v>42</v>
      </c>
      <c r="AR52" s="229" t="e">
        <f aca="false">VALUE($AP52)</f>
        <v>#VALUE!</v>
      </c>
      <c r="AS52" s="164" t="n">
        <v>490</v>
      </c>
      <c r="AT52" s="242"/>
      <c r="AU52" s="227" t="str">
        <f aca="false">IF(MOD(ROW(),10),"",INDEX(AT$3:AT$600,ROW()/10))</f>
        <v/>
      </c>
      <c r="AV52" s="181" t="n">
        <v>0.5</v>
      </c>
      <c r="AW52" s="229" t="e">
        <f aca="false">VALUE($AU52)</f>
        <v>#VALUE!</v>
      </c>
      <c r="AY52" s="242"/>
      <c r="AZ52" s="180" t="n">
        <f aca="false">IF(MOD(ROW(),2),"",INDEX(AY$3:AY$600,ROW()/2))</f>
        <v>-40</v>
      </c>
      <c r="BA52" s="181" t="n">
        <v>0.5</v>
      </c>
      <c r="BB52" s="182" t="n">
        <f aca="false">VALUE(AZ52)</f>
        <v>-40</v>
      </c>
      <c r="BD52" s="242"/>
      <c r="BE52" s="180" t="n">
        <f aca="false">IF(MOD(ROW(),2),"",INDEX(BD$3:BD$600,ROW()/2))</f>
        <v>11</v>
      </c>
      <c r="BF52" s="181" t="n">
        <v>0.5</v>
      </c>
      <c r="BG52" s="182" t="n">
        <f aca="false">VALUE($BD53)</f>
        <v>0</v>
      </c>
    </row>
    <row r="53" customFormat="false" ht="13.5" hidden="false" customHeight="false" outlineLevel="0" collapsed="false">
      <c r="A53" s="208" t="n">
        <v>0.46</v>
      </c>
      <c r="B53" s="209" t="n">
        <v>5.11</v>
      </c>
      <c r="C53" s="213" t="n">
        <f aca="false">$C52+(($AM$20-$AM$10))/10</f>
        <v>-0.127</v>
      </c>
      <c r="D53" s="217" t="n">
        <f aca="false">$D52+(($AH$30-$AH$20))/10</f>
        <v>-0.04</v>
      </c>
      <c r="E53" s="211" t="n">
        <f aca="false">$AC48</f>
        <v>25.05</v>
      </c>
      <c r="F53" s="212" t="n">
        <f aca="false">$F52+(($AR$20-$AR$10))/10</f>
        <v>0.0394</v>
      </c>
      <c r="G53" s="218" t="n">
        <f aca="false">$G52+(($AW$20-$AW$10))/10</f>
        <v>0.08</v>
      </c>
      <c r="H53" s="213" t="n">
        <f aca="false">$BB48</f>
        <v>-40</v>
      </c>
      <c r="I53" s="213" t="n">
        <f aca="false">$BG48</f>
        <v>11</v>
      </c>
      <c r="K53" s="234" t="n">
        <v>-0.59</v>
      </c>
      <c r="L53" s="238" t="n">
        <f aca="false">L52-($L$12-$L$112)/101</f>
        <v>0</v>
      </c>
      <c r="M53" s="239" t="n">
        <f aca="false">M52-($M$12-$M$112)/101</f>
        <v>0</v>
      </c>
      <c r="Q53" s="234" t="n">
        <v>-0.58</v>
      </c>
      <c r="R53" s="235" t="n">
        <f aca="false">R52-($R$11-$R$61)/51</f>
        <v>-0.333411764705882</v>
      </c>
      <c r="S53" s="236" t="n">
        <f aca="false">S52-($S$11-$S$61)/51</f>
        <v>0</v>
      </c>
      <c r="T53" s="165"/>
      <c r="U53" s="165"/>
      <c r="V53" s="165"/>
      <c r="W53" s="165"/>
      <c r="X53" s="182"/>
      <c r="Y53" s="164" t="n">
        <v>50</v>
      </c>
      <c r="Z53" s="190" t="n">
        <v>27.29</v>
      </c>
      <c r="AA53" s="180" t="str">
        <f aca="false">IF(MOD(ROW(),2),"",INDEX($Z$3:$Z$600,ROW()/2))</f>
        <v/>
      </c>
      <c r="AB53" s="181" t="n">
        <v>0.51</v>
      </c>
      <c r="AC53" s="182" t="n">
        <f aca="false">VALUE($Z54)</f>
        <v>27.86</v>
      </c>
      <c r="AD53" s="164" t="n">
        <v>500</v>
      </c>
      <c r="AE53" s="191"/>
      <c r="AF53" s="227" t="str">
        <f aca="false">IF(MOD(ROW(),10),"",INDEX(AE$3:AE$600,ROW()/10))</f>
        <v/>
      </c>
      <c r="AG53" s="228" t="n">
        <v>48</v>
      </c>
      <c r="AH53" s="229" t="e">
        <f aca="false">VALUE($AF53)</f>
        <v>#VALUE!</v>
      </c>
      <c r="AI53" s="164" t="n">
        <v>50</v>
      </c>
      <c r="AJ53" s="242"/>
      <c r="AK53" s="227" t="str">
        <f aca="false">IF(MOD(ROW(),10),"",INDEX(AJ$3:AJ$600,ROW()/10))</f>
        <v/>
      </c>
      <c r="AL53" s="228" t="n">
        <v>43</v>
      </c>
      <c r="AM53" s="229" t="e">
        <f aca="false">VALUE($AK53)</f>
        <v>#VALUE!</v>
      </c>
      <c r="AN53" s="164" t="n">
        <v>500</v>
      </c>
      <c r="AO53" s="242"/>
      <c r="AP53" s="227" t="str">
        <f aca="false">IF(MOD(ROW(),10),"",INDEX(AO$3:AO$600,ROW()/10))</f>
        <v/>
      </c>
      <c r="AQ53" s="228" t="n">
        <v>43</v>
      </c>
      <c r="AR53" s="229" t="e">
        <f aca="false">VALUE($AP53)</f>
        <v>#VALUE!</v>
      </c>
      <c r="AS53" s="164" t="n">
        <v>500</v>
      </c>
      <c r="AT53" s="242"/>
      <c r="AU53" s="227" t="str">
        <f aca="false">IF(MOD(ROW(),10),"",INDEX(AT$3:AT$600,ROW()/10))</f>
        <v/>
      </c>
      <c r="AV53" s="181" t="n">
        <v>0.51</v>
      </c>
      <c r="AW53" s="229" t="e">
        <f aca="false">VALUE($AU53)</f>
        <v>#VALUE!</v>
      </c>
      <c r="AY53" s="242"/>
      <c r="AZ53" s="180" t="str">
        <f aca="false">IF(MOD(ROW(),2),"",INDEX(AY$3:AY$600,ROW()/2))</f>
        <v/>
      </c>
      <c r="BA53" s="181" t="n">
        <v>0.51</v>
      </c>
      <c r="BB53" s="182" t="e">
        <f aca="false">VALUE(AZ53)</f>
        <v>#VALUE!</v>
      </c>
      <c r="BD53" s="242"/>
      <c r="BE53" s="180" t="str">
        <f aca="false">IF(MOD(ROW(),2),"",INDEX(BD$3:BD$600,ROW()/2))</f>
        <v/>
      </c>
      <c r="BF53" s="181" t="n">
        <v>0.51</v>
      </c>
      <c r="BG53" s="182" t="n">
        <f aca="false">VALUE($BD54)</f>
        <v>0</v>
      </c>
    </row>
    <row r="54" customFormat="false" ht="13.5" hidden="false" customHeight="false" outlineLevel="0" collapsed="false">
      <c r="A54" s="208" t="n">
        <v>0.47</v>
      </c>
      <c r="B54" s="209" t="n">
        <v>5.1</v>
      </c>
      <c r="C54" s="213" t="n">
        <f aca="false">$C53+(($AM$20-$AM$10))/10</f>
        <v>-0.135</v>
      </c>
      <c r="D54" s="217" t="n">
        <f aca="false">$D53+(($AH$30-$AH$20))/10</f>
        <v>-0.04</v>
      </c>
      <c r="E54" s="211" t="n">
        <f aca="false">$AC49</f>
        <v>25.61</v>
      </c>
      <c r="F54" s="212" t="n">
        <f aca="false">$F53+(($AR$20-$AR$10))/10</f>
        <v>0.0393</v>
      </c>
      <c r="G54" s="218" t="n">
        <f aca="false">$G53+(($AW$20-$AW$10))/10</f>
        <v>0.08</v>
      </c>
      <c r="H54" s="213" t="n">
        <f aca="false">$BB48+($BB50-$BB48)/2</f>
        <v>-40</v>
      </c>
      <c r="I54" s="213" t="n">
        <f aca="false">$BG48+($BG50-$BG48)/2</f>
        <v>5.5</v>
      </c>
      <c r="K54" s="234" t="n">
        <v>-0.58</v>
      </c>
      <c r="L54" s="238" t="n">
        <f aca="false">L53-($L$12-$L$112)/101</f>
        <v>0</v>
      </c>
      <c r="M54" s="239" t="n">
        <f aca="false">M53-($M$12-$M$112)/101</f>
        <v>0</v>
      </c>
      <c r="Q54" s="234" t="n">
        <v>-0.57</v>
      </c>
      <c r="R54" s="235" t="n">
        <f aca="false">R53-($R$11-$R$61)/51</f>
        <v>-0.338588235294117</v>
      </c>
      <c r="S54" s="236" t="n">
        <f aca="false">S53-($S$11-$S$61)/51</f>
        <v>0</v>
      </c>
      <c r="T54" s="165"/>
      <c r="U54" s="165"/>
      <c r="V54" s="165"/>
      <c r="W54" s="165"/>
      <c r="X54" s="182"/>
      <c r="Y54" s="164" t="n">
        <v>51</v>
      </c>
      <c r="Z54" s="190" t="n">
        <v>27.86</v>
      </c>
      <c r="AA54" s="180" t="n">
        <f aca="false">IF(MOD(ROW(),2),"",INDEX($Z$3:$Z$600,ROW()/2))</f>
        <v>14.18</v>
      </c>
      <c r="AB54" s="181" t="n">
        <v>0.52</v>
      </c>
      <c r="AC54" s="182" t="n">
        <f aca="false">VALUE($Z55)</f>
        <v>28.43</v>
      </c>
      <c r="AD54" s="164" t="n">
        <v>510</v>
      </c>
      <c r="AE54" s="191"/>
      <c r="AF54" s="227" t="str">
        <f aca="false">IF(MOD(ROW(),10),"",INDEX(AE$3:AE$600,ROW()/10))</f>
        <v/>
      </c>
      <c r="AG54" s="228" t="n">
        <v>49</v>
      </c>
      <c r="AH54" s="229" t="e">
        <f aca="false">VALUE($AF54)</f>
        <v>#VALUE!</v>
      </c>
      <c r="AI54" s="164" t="n">
        <v>51</v>
      </c>
      <c r="AJ54" s="242"/>
      <c r="AK54" s="227" t="str">
        <f aca="false">IF(MOD(ROW(),10),"",INDEX(AJ$3:AJ$600,ROW()/10))</f>
        <v/>
      </c>
      <c r="AL54" s="228" t="n">
        <v>44</v>
      </c>
      <c r="AM54" s="229" t="e">
        <f aca="false">VALUE($AK54)</f>
        <v>#VALUE!</v>
      </c>
      <c r="AN54" s="164" t="n">
        <v>510</v>
      </c>
      <c r="AO54" s="242"/>
      <c r="AP54" s="227" t="str">
        <f aca="false">IF(MOD(ROW(),10),"",INDEX(AO$3:AO$600,ROW()/10))</f>
        <v/>
      </c>
      <c r="AQ54" s="228" t="n">
        <v>44</v>
      </c>
      <c r="AR54" s="229" t="e">
        <f aca="false">VALUE($AP54)</f>
        <v>#VALUE!</v>
      </c>
      <c r="AS54" s="164" t="n">
        <v>510</v>
      </c>
      <c r="AT54" s="242"/>
      <c r="AU54" s="227" t="str">
        <f aca="false">IF(MOD(ROW(),10),"",INDEX(AT$3:AT$600,ROW()/10))</f>
        <v/>
      </c>
      <c r="AV54" s="181" t="n">
        <v>0.52</v>
      </c>
      <c r="AW54" s="229" t="e">
        <f aca="false">VALUE($AU54)</f>
        <v>#VALUE!</v>
      </c>
      <c r="AY54" s="242"/>
      <c r="AZ54" s="180" t="n">
        <f aca="false">IF(MOD(ROW(),2),"",INDEX(AY$3:AY$600,ROW()/2))</f>
        <v>-40</v>
      </c>
      <c r="BA54" s="181" t="n">
        <v>0.52</v>
      </c>
      <c r="BB54" s="182" t="n">
        <f aca="false">VALUE(AZ54)</f>
        <v>-40</v>
      </c>
      <c r="BD54" s="242"/>
      <c r="BE54" s="180" t="n">
        <f aca="false">IF(MOD(ROW(),2),"",INDEX(BD$3:BD$600,ROW()/2))</f>
        <v>11</v>
      </c>
      <c r="BF54" s="181" t="n">
        <v>0.52</v>
      </c>
      <c r="BG54" s="182" t="n">
        <f aca="false">VALUE($BD55)</f>
        <v>0</v>
      </c>
    </row>
    <row r="55" customFormat="false" ht="13.5" hidden="false" customHeight="false" outlineLevel="0" collapsed="false">
      <c r="A55" s="208" t="n">
        <v>0.48</v>
      </c>
      <c r="B55" s="209" t="n">
        <v>5.09</v>
      </c>
      <c r="C55" s="213" t="n">
        <f aca="false">$C54+(($AM$20-$AM$10))/10</f>
        <v>-0.143</v>
      </c>
      <c r="D55" s="217" t="n">
        <f aca="false">$D54+(($AH$30-$AH$20))/10</f>
        <v>-0.04</v>
      </c>
      <c r="E55" s="211" t="n">
        <f aca="false">$AC50</f>
        <v>26.17</v>
      </c>
      <c r="F55" s="212" t="n">
        <f aca="false">$F54+(($AR$20-$AR$10))/10</f>
        <v>0.0392</v>
      </c>
      <c r="G55" s="218" t="n">
        <f aca="false">$G54+(($AW$20-$AW$10))/10</f>
        <v>0.08</v>
      </c>
      <c r="H55" s="213" t="n">
        <f aca="false">$BB50</f>
        <v>-40</v>
      </c>
      <c r="I55" s="213" t="n">
        <f aca="false">$BG50</f>
        <v>0</v>
      </c>
      <c r="K55" s="234" t="n">
        <v>-0.57</v>
      </c>
      <c r="L55" s="238" t="n">
        <f aca="false">L54-($L$12-$L$112)/101</f>
        <v>0</v>
      </c>
      <c r="M55" s="239" t="n">
        <f aca="false">M54-($M$12-$M$112)/101</f>
        <v>0</v>
      </c>
      <c r="Q55" s="234" t="n">
        <v>-0.56</v>
      </c>
      <c r="R55" s="235" t="n">
        <f aca="false">R54-($R$11-$R$61)/51</f>
        <v>-0.343764705882352</v>
      </c>
      <c r="S55" s="236" t="n">
        <f aca="false">S54-($S$11-$S$61)/51</f>
        <v>0</v>
      </c>
      <c r="T55" s="165"/>
      <c r="U55" s="165"/>
      <c r="V55" s="165"/>
      <c r="W55" s="165"/>
      <c r="X55" s="237"/>
      <c r="Y55" s="164" t="n">
        <v>52</v>
      </c>
      <c r="Z55" s="190" t="n">
        <v>28.43</v>
      </c>
      <c r="AA55" s="180" t="str">
        <f aca="false">IF(MOD(ROW(),2),"",INDEX($Z$3:$Z$600,ROW()/2))</f>
        <v/>
      </c>
      <c r="AB55" s="181" t="n">
        <v>0.53</v>
      </c>
      <c r="AC55" s="182" t="n">
        <f aca="false">VALUE($Z56)</f>
        <v>29</v>
      </c>
      <c r="AD55" s="164" t="n">
        <v>520</v>
      </c>
      <c r="AE55" s="191"/>
      <c r="AF55" s="227" t="str">
        <f aca="false">IF(MOD(ROW(),10),"",INDEX(AE$3:AE$600,ROW()/10))</f>
        <v/>
      </c>
      <c r="AG55" s="228" t="n">
        <v>50</v>
      </c>
      <c r="AH55" s="229" t="e">
        <f aca="false">VALUE($AF55)</f>
        <v>#VALUE!</v>
      </c>
      <c r="AI55" s="164" t="n">
        <v>52</v>
      </c>
      <c r="AJ55" s="242"/>
      <c r="AK55" s="227" t="str">
        <f aca="false">IF(MOD(ROW(),10),"",INDEX(AJ$3:AJ$600,ROW()/10))</f>
        <v/>
      </c>
      <c r="AL55" s="228" t="n">
        <v>45</v>
      </c>
      <c r="AM55" s="229" t="e">
        <f aca="false">VALUE($AK55)</f>
        <v>#VALUE!</v>
      </c>
      <c r="AN55" s="164" t="n">
        <v>520</v>
      </c>
      <c r="AO55" s="242"/>
      <c r="AP55" s="227" t="str">
        <f aca="false">IF(MOD(ROW(),10),"",INDEX(AO$3:AO$600,ROW()/10))</f>
        <v/>
      </c>
      <c r="AQ55" s="228" t="n">
        <v>45</v>
      </c>
      <c r="AR55" s="229" t="e">
        <f aca="false">VALUE($AP55)</f>
        <v>#VALUE!</v>
      </c>
      <c r="AS55" s="164" t="n">
        <v>520</v>
      </c>
      <c r="AT55" s="242"/>
      <c r="AU55" s="227" t="str">
        <f aca="false">IF(MOD(ROW(),10),"",INDEX(AT$3:AT$600,ROW()/10))</f>
        <v/>
      </c>
      <c r="AV55" s="181" t="n">
        <v>0.53</v>
      </c>
      <c r="AW55" s="229" t="e">
        <f aca="false">VALUE($AU55)</f>
        <v>#VALUE!</v>
      </c>
      <c r="AY55" s="242"/>
      <c r="AZ55" s="180" t="str">
        <f aca="false">IF(MOD(ROW(),2),"",INDEX(AY$3:AY$600,ROW()/2))</f>
        <v/>
      </c>
      <c r="BA55" s="181" t="n">
        <v>0.53</v>
      </c>
      <c r="BB55" s="182" t="e">
        <f aca="false">VALUE(AZ55)</f>
        <v>#VALUE!</v>
      </c>
      <c r="BD55" s="242"/>
      <c r="BE55" s="180" t="str">
        <f aca="false">IF(MOD(ROW(),2),"",INDEX(BD$3:BD$600,ROW()/2))</f>
        <v/>
      </c>
      <c r="BF55" s="181" t="n">
        <v>0.53</v>
      </c>
      <c r="BG55" s="182" t="n">
        <f aca="false">VALUE($BD56)</f>
        <v>0</v>
      </c>
    </row>
    <row r="56" customFormat="false" ht="13.5" hidden="false" customHeight="false" outlineLevel="0" collapsed="false">
      <c r="A56" s="208" t="n">
        <v>0.49</v>
      </c>
      <c r="B56" s="209" t="n">
        <v>5.08</v>
      </c>
      <c r="C56" s="213" t="n">
        <f aca="false">$C55+(($AM$20-$AM$10))/10</f>
        <v>-0.151</v>
      </c>
      <c r="D56" s="217" t="n">
        <f aca="false">$D55+(($AH$30-$AH$20))/10</f>
        <v>-0.04</v>
      </c>
      <c r="E56" s="211" t="n">
        <f aca="false">$AC51</f>
        <v>26.73</v>
      </c>
      <c r="F56" s="212" t="n">
        <f aca="false">$F55+(($AR$20-$AR$10))/10</f>
        <v>0.0391</v>
      </c>
      <c r="G56" s="218" t="n">
        <f aca="false">$G55+(($AW$20-$AW$10))/10</f>
        <v>0.08</v>
      </c>
      <c r="H56" s="213" t="n">
        <f aca="false">$BB50+($BB52-$BB50)/2</f>
        <v>-40</v>
      </c>
      <c r="I56" s="213" t="n">
        <f aca="false">$BG50+($BG52-$BG50)/2</f>
        <v>0</v>
      </c>
      <c r="K56" s="234" t="n">
        <v>-0.56</v>
      </c>
      <c r="L56" s="238" t="n">
        <f aca="false">L55-($L$12-$L$112)/101</f>
        <v>0</v>
      </c>
      <c r="M56" s="239" t="n">
        <f aca="false">M55-($M$12-$M$112)/101</f>
        <v>0</v>
      </c>
      <c r="Q56" s="234" t="n">
        <v>-0.55</v>
      </c>
      <c r="R56" s="235" t="n">
        <f aca="false">R55-($R$11-$R$61)/51</f>
        <v>-0.348941176470588</v>
      </c>
      <c r="S56" s="236" t="n">
        <f aca="false">S55-($S$11-$S$61)/51</f>
        <v>0</v>
      </c>
      <c r="T56" s="165"/>
      <c r="U56" s="165"/>
      <c r="V56" s="165"/>
      <c r="W56" s="165"/>
      <c r="X56" s="237"/>
      <c r="Y56" s="164" t="n">
        <v>53</v>
      </c>
      <c r="Z56" s="190" t="n">
        <v>29</v>
      </c>
      <c r="AA56" s="180" t="n">
        <f aca="false">IF(MOD(ROW(),2),"",INDEX($Z$3:$Z$600,ROW()/2))</f>
        <v>14.71</v>
      </c>
      <c r="AB56" s="181" t="n">
        <v>0.54</v>
      </c>
      <c r="AC56" s="182" t="n">
        <f aca="false">VALUE($Z57)</f>
        <v>29.57</v>
      </c>
      <c r="AD56" s="164" t="n">
        <v>530</v>
      </c>
      <c r="AE56" s="191"/>
      <c r="AF56" s="227" t="str">
        <f aca="false">IF(MOD(ROW(),10),"",INDEX(AE$3:AE$600,ROW()/10))</f>
        <v/>
      </c>
      <c r="AG56" s="228" t="n">
        <v>51</v>
      </c>
      <c r="AH56" s="229" t="e">
        <f aca="false">VALUE($AF56)</f>
        <v>#VALUE!</v>
      </c>
      <c r="AI56" s="164" t="n">
        <v>53</v>
      </c>
      <c r="AJ56" s="242"/>
      <c r="AK56" s="227" t="str">
        <f aca="false">IF(MOD(ROW(),10),"",INDEX(AJ$3:AJ$600,ROW()/10))</f>
        <v/>
      </c>
      <c r="AL56" s="228" t="n">
        <v>46</v>
      </c>
      <c r="AM56" s="229" t="e">
        <f aca="false">VALUE($AK56)</f>
        <v>#VALUE!</v>
      </c>
      <c r="AN56" s="164" t="n">
        <v>530</v>
      </c>
      <c r="AO56" s="242"/>
      <c r="AP56" s="227" t="str">
        <f aca="false">IF(MOD(ROW(),10),"",INDEX(AO$3:AO$600,ROW()/10))</f>
        <v/>
      </c>
      <c r="AQ56" s="228" t="n">
        <v>46</v>
      </c>
      <c r="AR56" s="229" t="e">
        <f aca="false">VALUE($AP56)</f>
        <v>#VALUE!</v>
      </c>
      <c r="AS56" s="164" t="n">
        <v>530</v>
      </c>
      <c r="AT56" s="242"/>
      <c r="AU56" s="227" t="str">
        <f aca="false">IF(MOD(ROW(),10),"",INDEX(AT$3:AT$600,ROW()/10))</f>
        <v/>
      </c>
      <c r="AV56" s="181" t="n">
        <v>0.54</v>
      </c>
      <c r="AW56" s="229" t="e">
        <f aca="false">VALUE($AU56)</f>
        <v>#VALUE!</v>
      </c>
      <c r="AY56" s="242"/>
      <c r="AZ56" s="180" t="n">
        <f aca="false">IF(MOD(ROW(),2),"",INDEX(AY$3:AY$600,ROW()/2))</f>
        <v>-40</v>
      </c>
      <c r="BA56" s="181" t="n">
        <v>0.54</v>
      </c>
      <c r="BB56" s="182" t="n">
        <f aca="false">VALUE(AZ56)</f>
        <v>-40</v>
      </c>
      <c r="BD56" s="242"/>
      <c r="BE56" s="180" t="n">
        <f aca="false">IF(MOD(ROW(),2),"",INDEX(BD$3:BD$600,ROW()/2))</f>
        <v>11</v>
      </c>
      <c r="BF56" s="181" t="n">
        <v>0.54</v>
      </c>
      <c r="BG56" s="182" t="n">
        <f aca="false">VALUE($BD57)</f>
        <v>0</v>
      </c>
    </row>
    <row r="57" customFormat="false" ht="13.5" hidden="false" customHeight="false" outlineLevel="0" collapsed="false">
      <c r="A57" s="208" t="n">
        <v>0.5</v>
      </c>
      <c r="B57" s="209" t="n">
        <v>5.07</v>
      </c>
      <c r="C57" s="213" t="n">
        <f aca="false">$AM60</f>
        <v>-0.079</v>
      </c>
      <c r="D57" s="241" t="n">
        <f aca="false">$AH60</f>
        <v>-0.39</v>
      </c>
      <c r="E57" s="211" t="n">
        <f aca="false">$AC52</f>
        <v>27.29</v>
      </c>
      <c r="F57" s="212" t="n">
        <f aca="false">$AR60</f>
        <v>0.04</v>
      </c>
      <c r="G57" s="218" t="n">
        <f aca="false">$AW60</f>
        <v>0.079</v>
      </c>
      <c r="H57" s="213" t="n">
        <f aca="false">$BB52</f>
        <v>-40</v>
      </c>
      <c r="I57" s="213" t="n">
        <f aca="false">$BG52</f>
        <v>0</v>
      </c>
      <c r="K57" s="234" t="n">
        <v>-0.55</v>
      </c>
      <c r="L57" s="238" t="n">
        <f aca="false">L56-($L$12-$L$112)/101</f>
        <v>0</v>
      </c>
      <c r="M57" s="239" t="n">
        <f aca="false">M56-($M$12-$M$112)/101</f>
        <v>0</v>
      </c>
      <c r="Q57" s="234" t="n">
        <v>-0.54</v>
      </c>
      <c r="R57" s="235" t="n">
        <f aca="false">R56-($R$11-$R$61)/51</f>
        <v>-0.354117647058823</v>
      </c>
      <c r="S57" s="236" t="n">
        <f aca="false">S56-($S$11-$S$61)/51</f>
        <v>0</v>
      </c>
      <c r="T57" s="165"/>
      <c r="U57" s="165"/>
      <c r="V57" s="165"/>
      <c r="W57" s="165"/>
      <c r="X57" s="237"/>
      <c r="Y57" s="164" t="n">
        <v>54</v>
      </c>
      <c r="Z57" s="190" t="n">
        <v>29.57</v>
      </c>
      <c r="AA57" s="180" t="str">
        <f aca="false">IF(MOD(ROW(),2),"",INDEX($Z$3:$Z$600,ROW()/2))</f>
        <v/>
      </c>
      <c r="AB57" s="181" t="n">
        <v>0.55</v>
      </c>
      <c r="AC57" s="182" t="n">
        <f aca="false">VALUE($Z58)</f>
        <v>30.14</v>
      </c>
      <c r="AD57" s="164" t="n">
        <v>540</v>
      </c>
      <c r="AE57" s="191"/>
      <c r="AF57" s="227" t="str">
        <f aca="false">IF(MOD(ROW(),10),"",INDEX(AE$3:AE$600,ROW()/10))</f>
        <v/>
      </c>
      <c r="AG57" s="228" t="n">
        <v>52</v>
      </c>
      <c r="AH57" s="229" t="e">
        <f aca="false">VALUE($AF57)</f>
        <v>#VALUE!</v>
      </c>
      <c r="AI57" s="164" t="n">
        <v>54</v>
      </c>
      <c r="AJ57" s="242"/>
      <c r="AK57" s="227" t="str">
        <f aca="false">IF(MOD(ROW(),10),"",INDEX(AJ$3:AJ$600,ROW()/10))</f>
        <v/>
      </c>
      <c r="AL57" s="228" t="n">
        <v>47</v>
      </c>
      <c r="AM57" s="229" t="e">
        <f aca="false">VALUE($AK57)</f>
        <v>#VALUE!</v>
      </c>
      <c r="AN57" s="164" t="n">
        <v>540</v>
      </c>
      <c r="AO57" s="242"/>
      <c r="AP57" s="227" t="str">
        <f aca="false">IF(MOD(ROW(),10),"",INDEX(AO$3:AO$600,ROW()/10))</f>
        <v/>
      </c>
      <c r="AQ57" s="228" t="n">
        <v>47</v>
      </c>
      <c r="AR57" s="229" t="e">
        <f aca="false">VALUE($AP57)</f>
        <v>#VALUE!</v>
      </c>
      <c r="AS57" s="164" t="n">
        <v>540</v>
      </c>
      <c r="AT57" s="242"/>
      <c r="AU57" s="227" t="str">
        <f aca="false">IF(MOD(ROW(),10),"",INDEX(AT$3:AT$600,ROW()/10))</f>
        <v/>
      </c>
      <c r="AV57" s="181" t="n">
        <v>0.55</v>
      </c>
      <c r="AW57" s="229" t="e">
        <f aca="false">VALUE($AU57)</f>
        <v>#VALUE!</v>
      </c>
      <c r="AY57" s="242"/>
      <c r="AZ57" s="180" t="str">
        <f aca="false">IF(MOD(ROW(),2),"",INDEX(AY$3:AY$600,ROW()/2))</f>
        <v/>
      </c>
      <c r="BA57" s="181" t="n">
        <v>0.55</v>
      </c>
      <c r="BB57" s="182" t="e">
        <f aca="false">VALUE(AZ57)</f>
        <v>#VALUE!</v>
      </c>
      <c r="BD57" s="242"/>
      <c r="BE57" s="180" t="str">
        <f aca="false">IF(MOD(ROW(),2),"",INDEX(BD$3:BD$600,ROW()/2))</f>
        <v/>
      </c>
      <c r="BF57" s="181" t="n">
        <v>0.55</v>
      </c>
      <c r="BG57" s="182" t="n">
        <f aca="false">VALUE($BD58)</f>
        <v>0</v>
      </c>
    </row>
    <row r="58" customFormat="false" ht="13.5" hidden="false" customHeight="false" outlineLevel="0" collapsed="false">
      <c r="A58" s="208" t="n">
        <v>0.51</v>
      </c>
      <c r="B58" s="209" t="n">
        <v>5.06</v>
      </c>
      <c r="C58" s="213" t="n">
        <f aca="false">$C57+(($AM$20-$AM$10))/10</f>
        <v>-0.087</v>
      </c>
      <c r="D58" s="217" t="n">
        <f aca="false">$D57+(($AH$30-$AH$20))/10</f>
        <v>-0.39</v>
      </c>
      <c r="E58" s="211" t="n">
        <f aca="false">$AC53</f>
        <v>27.86</v>
      </c>
      <c r="F58" s="212" t="n">
        <f aca="false">$F57+(($AR$20-$AR$10))/10</f>
        <v>0.0399</v>
      </c>
      <c r="G58" s="218" t="n">
        <f aca="false">$G57+(($AW$20-$AW$10))/10</f>
        <v>0.079</v>
      </c>
      <c r="H58" s="213" t="n">
        <f aca="false">$BB52+($BB54-$BB52)/2</f>
        <v>-40</v>
      </c>
      <c r="I58" s="213" t="n">
        <f aca="false">$BG52+($BG54-$BG52)/2</f>
        <v>0</v>
      </c>
      <c r="K58" s="234" t="n">
        <v>-0.54</v>
      </c>
      <c r="L58" s="238" t="n">
        <f aca="false">L57-($L$12-$L$112)/101</f>
        <v>0</v>
      </c>
      <c r="M58" s="239" t="n">
        <f aca="false">M57-($M$12-$M$112)/101</f>
        <v>0</v>
      </c>
      <c r="Q58" s="234" t="n">
        <v>-0.53</v>
      </c>
      <c r="R58" s="235" t="n">
        <f aca="false">R57-($R$11-$R$61)/51</f>
        <v>-0.359294117647058</v>
      </c>
      <c r="S58" s="236" t="n">
        <f aca="false">S57-($S$11-$S$61)/51</f>
        <v>0</v>
      </c>
      <c r="T58" s="165"/>
      <c r="U58" s="165"/>
      <c r="V58" s="165"/>
      <c r="W58" s="165"/>
      <c r="X58" s="237"/>
      <c r="Y58" s="164" t="n">
        <v>55</v>
      </c>
      <c r="Z58" s="190" t="n">
        <v>30.14</v>
      </c>
      <c r="AA58" s="180" t="n">
        <f aca="false">IF(MOD(ROW(),2),"",INDEX($Z$3:$Z$600,ROW()/2))</f>
        <v>15.24</v>
      </c>
      <c r="AB58" s="181" t="n">
        <v>0.56</v>
      </c>
      <c r="AC58" s="182" t="n">
        <f aca="false">VALUE($Z59)</f>
        <v>30.71</v>
      </c>
      <c r="AD58" s="164" t="n">
        <v>550</v>
      </c>
      <c r="AE58" s="191"/>
      <c r="AF58" s="227" t="str">
        <f aca="false">IF(MOD(ROW(),10),"",INDEX(AE$3:AE$600,ROW()/10))</f>
        <v/>
      </c>
      <c r="AG58" s="228" t="n">
        <v>53</v>
      </c>
      <c r="AH58" s="229" t="e">
        <f aca="false">VALUE($AF58)</f>
        <v>#VALUE!</v>
      </c>
      <c r="AI58" s="164" t="n">
        <v>55</v>
      </c>
      <c r="AJ58" s="242"/>
      <c r="AK58" s="227" t="str">
        <f aca="false">IF(MOD(ROW(),10),"",INDEX(AJ$3:AJ$600,ROW()/10))</f>
        <v/>
      </c>
      <c r="AL58" s="228" t="n">
        <v>48</v>
      </c>
      <c r="AM58" s="229" t="e">
        <f aca="false">VALUE($AK58)</f>
        <v>#VALUE!</v>
      </c>
      <c r="AN58" s="164" t="n">
        <v>550</v>
      </c>
      <c r="AO58" s="242"/>
      <c r="AP58" s="227" t="str">
        <f aca="false">IF(MOD(ROW(),10),"",INDEX(AO$3:AO$600,ROW()/10))</f>
        <v/>
      </c>
      <c r="AQ58" s="228" t="n">
        <v>48</v>
      </c>
      <c r="AR58" s="229" t="e">
        <f aca="false">VALUE($AP58)</f>
        <v>#VALUE!</v>
      </c>
      <c r="AS58" s="164" t="n">
        <v>550</v>
      </c>
      <c r="AT58" s="242"/>
      <c r="AU58" s="227" t="str">
        <f aca="false">IF(MOD(ROW(),10),"",INDEX(AT$3:AT$600,ROW()/10))</f>
        <v/>
      </c>
      <c r="AV58" s="181" t="n">
        <v>0.56</v>
      </c>
      <c r="AW58" s="229" t="e">
        <f aca="false">VALUE($AU58)</f>
        <v>#VALUE!</v>
      </c>
      <c r="AY58" s="242"/>
      <c r="AZ58" s="180" t="n">
        <f aca="false">IF(MOD(ROW(),2),"",INDEX(AY$3:AY$600,ROW()/2))</f>
        <v>-40</v>
      </c>
      <c r="BA58" s="181" t="n">
        <v>0.56</v>
      </c>
      <c r="BB58" s="182" t="n">
        <f aca="false">VALUE(AZ58)</f>
        <v>-40</v>
      </c>
      <c r="BD58" s="242"/>
      <c r="BE58" s="180" t="n">
        <f aca="false">IF(MOD(ROW(),2),"",INDEX(BD$3:BD$600,ROW()/2))</f>
        <v>11</v>
      </c>
      <c r="BF58" s="181" t="n">
        <v>0.56</v>
      </c>
      <c r="BG58" s="182" t="n">
        <f aca="false">VALUE($BD59)</f>
        <v>0</v>
      </c>
    </row>
    <row r="59" customFormat="false" ht="13.5" hidden="false" customHeight="false" outlineLevel="0" collapsed="false">
      <c r="A59" s="208" t="n">
        <v>0.52</v>
      </c>
      <c r="B59" s="209" t="n">
        <v>5.05</v>
      </c>
      <c r="C59" s="213" t="n">
        <f aca="false">$C58+(($AM$20-$AM$10))/10</f>
        <v>-0.095</v>
      </c>
      <c r="D59" s="217" t="n">
        <f aca="false">$D58+(($AH$30-$AH$20))/10</f>
        <v>-0.39</v>
      </c>
      <c r="E59" s="211" t="n">
        <f aca="false">$AC54</f>
        <v>28.43</v>
      </c>
      <c r="F59" s="212" t="n">
        <f aca="false">$F58+(($AR$20-$AR$10))/10</f>
        <v>0.0398</v>
      </c>
      <c r="G59" s="218" t="n">
        <f aca="false">$G58+(($AW$20-$AW$10))/10</f>
        <v>0.079</v>
      </c>
      <c r="H59" s="213" t="n">
        <f aca="false">$BB54</f>
        <v>-40</v>
      </c>
      <c r="I59" s="213" t="n">
        <f aca="false">$BG54</f>
        <v>0</v>
      </c>
      <c r="K59" s="234" t="n">
        <v>-0.53</v>
      </c>
      <c r="L59" s="238" t="n">
        <f aca="false">L58-($L$12-$L$112)/101</f>
        <v>0</v>
      </c>
      <c r="M59" s="239" t="n">
        <f aca="false">M58-($M$12-$M$112)/101</f>
        <v>0</v>
      </c>
      <c r="Q59" s="234" t="n">
        <v>-0.52</v>
      </c>
      <c r="R59" s="235" t="n">
        <f aca="false">R58-($R$11-$R$61)/51</f>
        <v>-0.364470588235294</v>
      </c>
      <c r="S59" s="236" t="n">
        <f aca="false">S58-($S$11-$S$61)/51</f>
        <v>0</v>
      </c>
      <c r="T59" s="165"/>
      <c r="U59" s="165"/>
      <c r="V59" s="165"/>
      <c r="W59" s="165"/>
      <c r="X59" s="237"/>
      <c r="Y59" s="164" t="n">
        <v>56</v>
      </c>
      <c r="Z59" s="190" t="n">
        <v>30.71</v>
      </c>
      <c r="AA59" s="180" t="str">
        <f aca="false">IF(MOD(ROW(),2),"",INDEX($Z$3:$Z$600,ROW()/2))</f>
        <v/>
      </c>
      <c r="AB59" s="181" t="n">
        <v>0.57</v>
      </c>
      <c r="AC59" s="182" t="n">
        <f aca="false">VALUE($Z60)</f>
        <v>31.29</v>
      </c>
      <c r="AD59" s="164" t="n">
        <v>560</v>
      </c>
      <c r="AE59" s="191"/>
      <c r="AF59" s="227" t="str">
        <f aca="false">IF(MOD(ROW(),10),"",INDEX(AE$3:AE$600,ROW()/10))</f>
        <v/>
      </c>
      <c r="AG59" s="228" t="n">
        <v>54</v>
      </c>
      <c r="AH59" s="229" t="e">
        <f aca="false">VALUE($AF59)</f>
        <v>#VALUE!</v>
      </c>
      <c r="AI59" s="164" t="n">
        <v>56</v>
      </c>
      <c r="AJ59" s="242"/>
      <c r="AK59" s="227" t="str">
        <f aca="false">IF(MOD(ROW(),10),"",INDEX(AJ$3:AJ$600,ROW()/10))</f>
        <v/>
      </c>
      <c r="AL59" s="228" t="n">
        <v>49</v>
      </c>
      <c r="AM59" s="229" t="e">
        <f aca="false">VALUE($AK59)</f>
        <v>#VALUE!</v>
      </c>
      <c r="AN59" s="164" t="n">
        <v>560</v>
      </c>
      <c r="AO59" s="242"/>
      <c r="AP59" s="227" t="str">
        <f aca="false">IF(MOD(ROW(),10),"",INDEX(AO$3:AO$600,ROW()/10))</f>
        <v/>
      </c>
      <c r="AQ59" s="228" t="n">
        <v>49</v>
      </c>
      <c r="AR59" s="229" t="e">
        <f aca="false">VALUE($AP59)</f>
        <v>#VALUE!</v>
      </c>
      <c r="AS59" s="164" t="n">
        <v>560</v>
      </c>
      <c r="AT59" s="242"/>
      <c r="AU59" s="227" t="str">
        <f aca="false">IF(MOD(ROW(),10),"",INDEX(AT$3:AT$600,ROW()/10))</f>
        <v/>
      </c>
      <c r="AV59" s="181" t="n">
        <v>0.57</v>
      </c>
      <c r="AW59" s="229" t="e">
        <f aca="false">VALUE($AU59)</f>
        <v>#VALUE!</v>
      </c>
      <c r="AY59" s="242"/>
      <c r="AZ59" s="180" t="str">
        <f aca="false">IF(MOD(ROW(),2),"",INDEX(AY$3:AY$600,ROW()/2))</f>
        <v/>
      </c>
      <c r="BA59" s="181" t="n">
        <v>0.57</v>
      </c>
      <c r="BB59" s="182" t="e">
        <f aca="false">VALUE(AZ59)</f>
        <v>#VALUE!</v>
      </c>
      <c r="BD59" s="242"/>
      <c r="BE59" s="180" t="str">
        <f aca="false">IF(MOD(ROW(),2),"",INDEX(BD$3:BD$600,ROW()/2))</f>
        <v/>
      </c>
      <c r="BF59" s="181" t="n">
        <v>0.57</v>
      </c>
      <c r="BG59" s="182" t="n">
        <f aca="false">VALUE($BD60)</f>
        <v>0</v>
      </c>
    </row>
    <row r="60" customFormat="false" ht="13.5" hidden="false" customHeight="false" outlineLevel="0" collapsed="false">
      <c r="A60" s="208" t="n">
        <v>0.53</v>
      </c>
      <c r="B60" s="209" t="n">
        <v>5.04</v>
      </c>
      <c r="C60" s="213" t="n">
        <f aca="false">$C59+(($AM$20-$AM$10))/10</f>
        <v>-0.103</v>
      </c>
      <c r="D60" s="217" t="n">
        <f aca="false">$D59+(($AH$30-$AH$20))/10</f>
        <v>-0.39</v>
      </c>
      <c r="E60" s="211" t="n">
        <f aca="false">$AC55</f>
        <v>29</v>
      </c>
      <c r="F60" s="212" t="n">
        <f aca="false">$F59+(($AR$20-$AR$10))/10</f>
        <v>0.0397</v>
      </c>
      <c r="G60" s="218" t="n">
        <f aca="false">$G59+(($AW$20-$AW$10))/10</f>
        <v>0.079</v>
      </c>
      <c r="H60" s="213" t="n">
        <f aca="false">$BB54+($BB56-$BB54)/2</f>
        <v>-40</v>
      </c>
      <c r="I60" s="213" t="n">
        <f aca="false">$BG54+($BG56-$BG54)/2</f>
        <v>0</v>
      </c>
      <c r="K60" s="234" t="n">
        <v>-0.52</v>
      </c>
      <c r="L60" s="238" t="n">
        <f aca="false">L59-($L$12-$L$112)/101</f>
        <v>0</v>
      </c>
      <c r="M60" s="239" t="n">
        <f aca="false">M59-($M$12-$M$112)/101</f>
        <v>0</v>
      </c>
      <c r="Q60" s="234" t="n">
        <v>-0.51</v>
      </c>
      <c r="R60" s="235" t="n">
        <f aca="false">R59-($R$11-$R$61)/51</f>
        <v>-0.369647058823529</v>
      </c>
      <c r="S60" s="236" t="n">
        <f aca="false">S59-($S$11-$S$61)/51</f>
        <v>0</v>
      </c>
      <c r="T60" s="165"/>
      <c r="U60" s="165"/>
      <c r="V60" s="165"/>
      <c r="W60" s="165"/>
      <c r="X60" s="237"/>
      <c r="Y60" s="164" t="n">
        <v>57</v>
      </c>
      <c r="Z60" s="190" t="n">
        <v>31.29</v>
      </c>
      <c r="AA60" s="180" t="n">
        <f aca="false">IF(MOD(ROW(),2),"",INDEX($Z$3:$Z$600,ROW()/2))</f>
        <v>15.77</v>
      </c>
      <c r="AB60" s="181" t="n">
        <v>0.58</v>
      </c>
      <c r="AC60" s="182" t="n">
        <f aca="false">VALUE($Z61)</f>
        <v>31.86</v>
      </c>
      <c r="AD60" s="164" t="n">
        <v>570</v>
      </c>
      <c r="AE60" s="191"/>
      <c r="AF60" s="227" t="n">
        <f aca="false">IF(MOD(ROW(),10),"",INDEX(AE$3:AE$600,ROW()/10))</f>
        <v>-0.39</v>
      </c>
      <c r="AG60" s="228" t="n">
        <v>55</v>
      </c>
      <c r="AH60" s="229" t="n">
        <f aca="false">VALUE($AF60)</f>
        <v>-0.39</v>
      </c>
      <c r="AI60" s="164" t="n">
        <v>57</v>
      </c>
      <c r="AJ60" s="242"/>
      <c r="AK60" s="227" t="n">
        <f aca="false">IF(MOD(ROW(),10),"",INDEX(AJ$3:AJ$600,ROW()/10))</f>
        <v>-0.079</v>
      </c>
      <c r="AL60" s="228" t="n">
        <v>50</v>
      </c>
      <c r="AM60" s="229" t="n">
        <f aca="false">VALUE($AK60)</f>
        <v>-0.079</v>
      </c>
      <c r="AN60" s="164" t="n">
        <v>570</v>
      </c>
      <c r="AO60" s="242"/>
      <c r="AP60" s="227" t="n">
        <f aca="false">IF(MOD(ROW(),10),"",INDEX(AO$3:AO$600,ROW()/10))</f>
        <v>0.04</v>
      </c>
      <c r="AQ60" s="228" t="n">
        <v>50</v>
      </c>
      <c r="AR60" s="229" t="n">
        <f aca="false">VALUE($AP60)</f>
        <v>0.04</v>
      </c>
      <c r="AS60" s="164" t="n">
        <v>570</v>
      </c>
      <c r="AT60" s="242"/>
      <c r="AU60" s="227" t="n">
        <f aca="false">IF(MOD(ROW(),10),"",INDEX(AT$3:AT$600,ROW()/10))</f>
        <v>0.079</v>
      </c>
      <c r="AV60" s="181" t="n">
        <v>0.58</v>
      </c>
      <c r="AW60" s="229" t="n">
        <f aca="false">VALUE($AU60)</f>
        <v>0.079</v>
      </c>
      <c r="AY60" s="242"/>
      <c r="AZ60" s="180" t="n">
        <f aca="false">IF(MOD(ROW(),2),"",INDEX(AY$3:AY$600,ROW()/2))</f>
        <v>-40</v>
      </c>
      <c r="BA60" s="181" t="n">
        <v>0.58</v>
      </c>
      <c r="BB60" s="182" t="n">
        <f aca="false">VALUE(AZ60)</f>
        <v>-40</v>
      </c>
      <c r="BD60" s="242"/>
      <c r="BE60" s="180" t="n">
        <f aca="false">IF(MOD(ROW(),2),"",INDEX(BD$3:BD$600,ROW()/2))</f>
        <v>11</v>
      </c>
      <c r="BF60" s="181" t="n">
        <v>0.58</v>
      </c>
      <c r="BG60" s="182" t="n">
        <f aca="false">VALUE($BD61)</f>
        <v>0</v>
      </c>
    </row>
    <row r="61" customFormat="false" ht="13.5" hidden="false" customHeight="false" outlineLevel="0" collapsed="false">
      <c r="A61" s="208" t="n">
        <v>0.54</v>
      </c>
      <c r="B61" s="209" t="n">
        <v>5.03</v>
      </c>
      <c r="C61" s="213" t="n">
        <f aca="false">$C60+(($AM$20-$AM$10))/10</f>
        <v>-0.111</v>
      </c>
      <c r="D61" s="217" t="n">
        <f aca="false">$D60+(($AH$30-$AH$20))/10</f>
        <v>-0.39</v>
      </c>
      <c r="E61" s="211" t="n">
        <f aca="false">$AC56</f>
        <v>29.57</v>
      </c>
      <c r="F61" s="212" t="n">
        <f aca="false">$F60+(($AR$20-$AR$10))/10</f>
        <v>0.0396</v>
      </c>
      <c r="G61" s="218" t="n">
        <f aca="false">$G60+(($AW$20-$AW$10))/10</f>
        <v>0.079</v>
      </c>
      <c r="H61" s="213" t="n">
        <f aca="false">$BB56</f>
        <v>-40</v>
      </c>
      <c r="I61" s="213" t="n">
        <f aca="false">$BG56</f>
        <v>0</v>
      </c>
      <c r="K61" s="234" t="n">
        <v>-0.51</v>
      </c>
      <c r="L61" s="238" t="n">
        <f aca="false">L60-($L$12-$L$112)/101</f>
        <v>0</v>
      </c>
      <c r="M61" s="239" t="n">
        <f aca="false">M60-($M$12-$M$112)/101</f>
        <v>0</v>
      </c>
      <c r="Q61" s="231" t="n">
        <v>-0.5</v>
      </c>
      <c r="R61" s="231" t="n">
        <f aca="false">$S$5</f>
        <v>-0.38</v>
      </c>
      <c r="S61" s="231" t="n">
        <f aca="false">$S$7</f>
        <v>0</v>
      </c>
      <c r="T61" s="165"/>
      <c r="U61" s="165"/>
      <c r="V61" s="165"/>
      <c r="W61" s="165"/>
      <c r="X61" s="237"/>
      <c r="Y61" s="164" t="n">
        <v>58</v>
      </c>
      <c r="Z61" s="190" t="n">
        <v>31.86</v>
      </c>
      <c r="AA61" s="180" t="str">
        <f aca="false">IF(MOD(ROW(),2),"",INDEX($Z$3:$Z$600,ROW()/2))</f>
        <v/>
      </c>
      <c r="AB61" s="181" t="n">
        <v>0.59</v>
      </c>
      <c r="AC61" s="182" t="n">
        <f aca="false">VALUE($Z62)</f>
        <v>32.44</v>
      </c>
      <c r="AD61" s="164" t="n">
        <v>580</v>
      </c>
      <c r="AE61" s="191"/>
      <c r="AF61" s="227" t="str">
        <f aca="false">IF(MOD(ROW(),10),"",INDEX(AE$3:AE$600,ROW()/10))</f>
        <v/>
      </c>
      <c r="AG61" s="228" t="n">
        <v>56</v>
      </c>
      <c r="AH61" s="229" t="e">
        <f aca="false">VALUE($AF61)</f>
        <v>#VALUE!</v>
      </c>
      <c r="AI61" s="164" t="n">
        <v>58</v>
      </c>
      <c r="AJ61" s="242"/>
      <c r="AK61" s="227" t="str">
        <f aca="false">IF(MOD(ROW(),10),"",INDEX(AJ$3:AJ$600,ROW()/10))</f>
        <v/>
      </c>
      <c r="AL61" s="228" t="n">
        <v>51</v>
      </c>
      <c r="AM61" s="229" t="e">
        <f aca="false">VALUE($AK61)</f>
        <v>#VALUE!</v>
      </c>
      <c r="AN61" s="164" t="n">
        <v>580</v>
      </c>
      <c r="AO61" s="190" t="n">
        <v>-35</v>
      </c>
      <c r="AP61" s="227" t="str">
        <f aca="false">IF(MOD(ROW(),10),"",INDEX(AO$3:AO$600,ROW()/10))</f>
        <v/>
      </c>
      <c r="AQ61" s="181" t="n">
        <v>0.59</v>
      </c>
      <c r="AR61" s="229" t="e">
        <f aca="false">VALUE($AP61)</f>
        <v>#VALUE!</v>
      </c>
      <c r="AS61" s="164" t="n">
        <v>580</v>
      </c>
      <c r="AT61" s="242"/>
      <c r="AU61" s="227" t="str">
        <f aca="false">IF(MOD(ROW(),10),"",INDEX(AT$3:AT$600,ROW()/10))</f>
        <v/>
      </c>
      <c r="AV61" s="181" t="n">
        <v>0.59</v>
      </c>
      <c r="AW61" s="229" t="e">
        <f aca="false">VALUE($AU61)</f>
        <v>#VALUE!</v>
      </c>
      <c r="AY61" s="242"/>
      <c r="AZ61" s="180" t="str">
        <f aca="false">IF(MOD(ROW(),2),"",INDEX(AY$3:AY$600,ROW()/2))</f>
        <v/>
      </c>
      <c r="BA61" s="181" t="n">
        <v>0.59</v>
      </c>
      <c r="BB61" s="182" t="e">
        <f aca="false">VALUE(AZ61)</f>
        <v>#VALUE!</v>
      </c>
      <c r="BD61" s="242"/>
      <c r="BE61" s="180" t="str">
        <f aca="false">IF(MOD(ROW(),2),"",INDEX(BD$3:BD$600,ROW()/2))</f>
        <v/>
      </c>
      <c r="BF61" s="181" t="n">
        <v>0.59</v>
      </c>
      <c r="BG61" s="182" t="n">
        <f aca="false">VALUE($BD62)</f>
        <v>0</v>
      </c>
    </row>
    <row r="62" customFormat="false" ht="13.5" hidden="false" customHeight="false" outlineLevel="0" collapsed="false">
      <c r="A62" s="208" t="n">
        <v>0.55</v>
      </c>
      <c r="B62" s="209" t="n">
        <v>5.02</v>
      </c>
      <c r="C62" s="213" t="n">
        <f aca="false">$C61+(($AM$20-$AM$10))/10</f>
        <v>-0.119</v>
      </c>
      <c r="D62" s="217" t="n">
        <f aca="false">$D61+(($AH$30-$AH$20))/10</f>
        <v>-0.39</v>
      </c>
      <c r="E62" s="211" t="n">
        <f aca="false">$AC57</f>
        <v>30.14</v>
      </c>
      <c r="F62" s="212" t="n">
        <f aca="false">$F61+(($AR$20-$AR$10))/10</f>
        <v>0.0395</v>
      </c>
      <c r="G62" s="218" t="n">
        <f aca="false">$G61+(($AW$20-$AW$10))/10</f>
        <v>0.079</v>
      </c>
      <c r="H62" s="213" t="n">
        <f aca="false">$BB56+($BB58-$BB56)/2</f>
        <v>-40</v>
      </c>
      <c r="I62" s="213" t="n">
        <f aca="false">$BG56+($BG58-$BG56)/2</f>
        <v>0</v>
      </c>
      <c r="K62" s="231" t="n">
        <v>-0.5</v>
      </c>
      <c r="L62" s="231" t="n">
        <f aca="false">L61-($L$12-$L$112)/101</f>
        <v>0</v>
      </c>
      <c r="M62" s="231" t="n">
        <f aca="false">M61-($M$12-$M$112)/101</f>
        <v>0</v>
      </c>
      <c r="Q62" s="234" t="n">
        <v>-0.49</v>
      </c>
      <c r="R62" s="235" t="n">
        <f aca="false">R61-($R$61-$R$111)/51</f>
        <v>-0.372549019607843</v>
      </c>
      <c r="S62" s="236" t="n">
        <f aca="false">S61-($S$61-$S$111)/51</f>
        <v>0</v>
      </c>
      <c r="T62" s="165"/>
      <c r="U62" s="165"/>
      <c r="V62" s="165"/>
      <c r="W62" s="165"/>
      <c r="X62" s="237"/>
      <c r="Y62" s="164" t="n">
        <v>59</v>
      </c>
      <c r="Z62" s="242" t="n">
        <v>32.44</v>
      </c>
      <c r="AA62" s="180" t="n">
        <f aca="false">IF(MOD(ROW(),2),"",INDEX($Z$3:$Z$600,ROW()/2))</f>
        <v>16.31</v>
      </c>
      <c r="AB62" s="181" t="n">
        <v>0.6</v>
      </c>
      <c r="AC62" s="182" t="n">
        <f aca="false">VALUE($Z63)</f>
        <v>33.02</v>
      </c>
      <c r="AD62" s="164" t="n">
        <v>590</v>
      </c>
      <c r="AE62" s="191"/>
      <c r="AF62" s="227" t="str">
        <f aca="false">IF(MOD(ROW(),10),"",INDEX(AE$3:AE$600,ROW()/10))</f>
        <v/>
      </c>
      <c r="AG62" s="228" t="n">
        <v>57</v>
      </c>
      <c r="AH62" s="229" t="e">
        <f aca="false">VALUE($AF62)</f>
        <v>#VALUE!</v>
      </c>
      <c r="AI62" s="164" t="n">
        <v>59</v>
      </c>
      <c r="AJ62" s="242"/>
      <c r="AK62" s="227" t="str">
        <f aca="false">IF(MOD(ROW(),10),"",INDEX(AJ$3:AJ$600,ROW()/10))</f>
        <v/>
      </c>
      <c r="AL62" s="228" t="n">
        <v>52</v>
      </c>
      <c r="AM62" s="229" t="e">
        <f aca="false">VALUE($AK62)</f>
        <v>#VALUE!</v>
      </c>
      <c r="AN62" s="164" t="n">
        <v>590</v>
      </c>
      <c r="AO62" s="190" t="n">
        <v>-35</v>
      </c>
      <c r="AP62" s="227" t="str">
        <f aca="false">IF(MOD(ROW(),10),"",INDEX(AO$3:AO$600,ROW()/10))</f>
        <v/>
      </c>
      <c r="AQ62" s="181" t="n">
        <v>0.6</v>
      </c>
      <c r="AR62" s="229" t="e">
        <f aca="false">VALUE($AP62)</f>
        <v>#VALUE!</v>
      </c>
      <c r="AS62" s="164" t="n">
        <v>590</v>
      </c>
      <c r="AT62" s="242"/>
      <c r="AU62" s="227" t="str">
        <f aca="false">IF(MOD(ROW(),10),"",INDEX(AT$3:AT$600,ROW()/10))</f>
        <v/>
      </c>
      <c r="AV62" s="181" t="n">
        <v>0.6</v>
      </c>
      <c r="AW62" s="229" t="e">
        <f aca="false">VALUE($AU62)</f>
        <v>#VALUE!</v>
      </c>
      <c r="AY62" s="242"/>
      <c r="AZ62" s="180" t="n">
        <f aca="false">IF(MOD(ROW(),2),"",INDEX(AY$3:AY$600,ROW()/2))</f>
        <v>-40</v>
      </c>
      <c r="BA62" s="181" t="n">
        <v>0.6</v>
      </c>
      <c r="BB62" s="182" t="n">
        <f aca="false">VALUE(AZ62)</f>
        <v>-40</v>
      </c>
      <c r="BD62" s="242"/>
      <c r="BE62" s="180" t="n">
        <f aca="false">IF(MOD(ROW(),2),"",INDEX(BD$3:BD$600,ROW()/2))</f>
        <v>11</v>
      </c>
      <c r="BF62" s="181" t="n">
        <v>0.6</v>
      </c>
      <c r="BG62" s="182" t="n">
        <f aca="false">VALUE($BD63)</f>
        <v>0</v>
      </c>
    </row>
    <row r="63" customFormat="false" ht="13.5" hidden="false" customHeight="false" outlineLevel="0" collapsed="false">
      <c r="A63" s="208" t="n">
        <v>0.56</v>
      </c>
      <c r="B63" s="209" t="n">
        <v>5.01</v>
      </c>
      <c r="C63" s="213" t="n">
        <f aca="false">$C62+(($AM$20-$AM$10))/10</f>
        <v>-0.127</v>
      </c>
      <c r="D63" s="217" t="n">
        <f aca="false">$D62+(($AH$30-$AH$20))/10</f>
        <v>-0.39</v>
      </c>
      <c r="E63" s="211" t="n">
        <f aca="false">$AC58</f>
        <v>30.71</v>
      </c>
      <c r="F63" s="212" t="n">
        <f aca="false">$F62+(($AR$20-$AR$10))/10</f>
        <v>0.0394</v>
      </c>
      <c r="G63" s="218" t="n">
        <f aca="false">$G62+(($AW$20-$AW$10))/10</f>
        <v>0.079</v>
      </c>
      <c r="H63" s="213" t="n">
        <f aca="false">$BB58</f>
        <v>-40</v>
      </c>
      <c r="I63" s="213" t="n">
        <f aca="false">$BG58</f>
        <v>0</v>
      </c>
      <c r="K63" s="234" t="n">
        <v>-0.49</v>
      </c>
      <c r="L63" s="238" t="n">
        <f aca="false">L62-($L$12-$L$112)/101</f>
        <v>0</v>
      </c>
      <c r="M63" s="239" t="n">
        <f aca="false">M62-($M$12-$M$112)/101</f>
        <v>0</v>
      </c>
      <c r="Q63" s="234" t="n">
        <v>-0.48</v>
      </c>
      <c r="R63" s="235" t="n">
        <f aca="false">R62-($R$61-$R$111)/51</f>
        <v>-0.365098039215686</v>
      </c>
      <c r="S63" s="236" t="n">
        <f aca="false">S62-($S$61-$S$111)/51</f>
        <v>0</v>
      </c>
      <c r="T63" s="165"/>
      <c r="U63" s="165"/>
      <c r="V63" s="165"/>
      <c r="W63" s="165"/>
      <c r="X63" s="237"/>
      <c r="Y63" s="164" t="n">
        <v>60</v>
      </c>
      <c r="Z63" s="190" t="n">
        <v>33.02</v>
      </c>
      <c r="AA63" s="180" t="str">
        <f aca="false">IF(MOD(ROW(),2),"",INDEX($Z$3:$Z$600,ROW()/2))</f>
        <v/>
      </c>
      <c r="AB63" s="181" t="n">
        <v>0.61</v>
      </c>
      <c r="AC63" s="182" t="n">
        <f aca="false">VALUE($Z64)</f>
        <v>33.6</v>
      </c>
      <c r="AD63" s="164" t="n">
        <v>600</v>
      </c>
      <c r="AE63" s="191"/>
      <c r="AF63" s="227" t="str">
        <f aca="false">IF(MOD(ROW(),10),"",INDEX(AE$3:AE$600,ROW()/10))</f>
        <v/>
      </c>
      <c r="AG63" s="228" t="n">
        <v>58</v>
      </c>
      <c r="AH63" s="229" t="e">
        <f aca="false">VALUE($AF63)</f>
        <v>#VALUE!</v>
      </c>
      <c r="AI63" s="164" t="n">
        <v>60</v>
      </c>
      <c r="AJ63" s="242"/>
      <c r="AK63" s="227" t="str">
        <f aca="false">IF(MOD(ROW(),10),"",INDEX(AJ$3:AJ$600,ROW()/10))</f>
        <v/>
      </c>
      <c r="AL63" s="228" t="n">
        <v>53</v>
      </c>
      <c r="AM63" s="229" t="e">
        <f aca="false">VALUE($AK63)</f>
        <v>#VALUE!</v>
      </c>
      <c r="AN63" s="164" t="n">
        <v>600</v>
      </c>
      <c r="AO63" s="190" t="n">
        <v>-35</v>
      </c>
      <c r="AP63" s="227" t="str">
        <f aca="false">IF(MOD(ROW(),10),"",INDEX(AO$3:AO$600,ROW()/10))</f>
        <v/>
      </c>
      <c r="AQ63" s="181" t="n">
        <v>0.61</v>
      </c>
      <c r="AR63" s="229" t="e">
        <f aca="false">VALUE($AP63)</f>
        <v>#VALUE!</v>
      </c>
      <c r="AS63" s="164" t="n">
        <v>600</v>
      </c>
      <c r="AT63" s="242"/>
      <c r="AU63" s="227" t="str">
        <f aca="false">IF(MOD(ROW(),10),"",INDEX(AT$3:AT$600,ROW()/10))</f>
        <v/>
      </c>
      <c r="AV63" s="181" t="n">
        <v>0.61</v>
      </c>
      <c r="AW63" s="229" t="e">
        <f aca="false">VALUE($AU63)</f>
        <v>#VALUE!</v>
      </c>
      <c r="AY63" s="242"/>
      <c r="AZ63" s="180" t="str">
        <f aca="false">IF(MOD(ROW(),2),"",INDEX(AY$3:AY$600,ROW()/2))</f>
        <v/>
      </c>
      <c r="BA63" s="181" t="n">
        <v>0.61</v>
      </c>
      <c r="BB63" s="182" t="e">
        <f aca="false">VALUE(AZ63)</f>
        <v>#VALUE!</v>
      </c>
      <c r="BD63" s="242"/>
      <c r="BE63" s="180" t="str">
        <f aca="false">IF(MOD(ROW(),2),"",INDEX(BD$3:BD$600,ROW()/2))</f>
        <v/>
      </c>
      <c r="BF63" s="181" t="n">
        <v>0.61</v>
      </c>
      <c r="BG63" s="182" t="n">
        <f aca="false">VALUE($BD64)</f>
        <v>0</v>
      </c>
    </row>
    <row r="64" customFormat="false" ht="13.5" hidden="false" customHeight="false" outlineLevel="0" collapsed="false">
      <c r="A64" s="208" t="n">
        <v>0.57</v>
      </c>
      <c r="B64" s="209" t="n">
        <v>5</v>
      </c>
      <c r="C64" s="213" t="n">
        <f aca="false">$C63+(($AM$20-$AM$10))/10</f>
        <v>-0.135</v>
      </c>
      <c r="D64" s="217" t="n">
        <f aca="false">$D63+(($AH$30-$AH$20))/10</f>
        <v>-0.39</v>
      </c>
      <c r="E64" s="211" t="n">
        <f aca="false">$AC59</f>
        <v>31.29</v>
      </c>
      <c r="F64" s="212" t="n">
        <f aca="false">$F63+(($AR$20-$AR$10))/10</f>
        <v>0.0393</v>
      </c>
      <c r="G64" s="218" t="n">
        <f aca="false">$G63+(($AW$20-$AW$10))/10</f>
        <v>0.079</v>
      </c>
      <c r="H64" s="213" t="n">
        <f aca="false">$BB58+($BB60-$BB58)/2</f>
        <v>-40</v>
      </c>
      <c r="I64" s="213" t="n">
        <f aca="false">$BG58+($BG60-$BG58)/2</f>
        <v>0</v>
      </c>
      <c r="K64" s="234" t="n">
        <v>-0.48</v>
      </c>
      <c r="L64" s="238" t="n">
        <f aca="false">L63-($L$12-$L$112)/101</f>
        <v>0</v>
      </c>
      <c r="M64" s="239" t="n">
        <f aca="false">M63-($M$12-$M$112)/101</f>
        <v>0</v>
      </c>
      <c r="Q64" s="234" t="n">
        <v>-0.47</v>
      </c>
      <c r="R64" s="235" t="n">
        <f aca="false">R63-($R$61-$R$111)/51</f>
        <v>-0.357647058823529</v>
      </c>
      <c r="S64" s="236" t="n">
        <f aca="false">S63-($S$61-$S$111)/51</f>
        <v>0</v>
      </c>
      <c r="T64" s="165"/>
      <c r="U64" s="165"/>
      <c r="V64" s="165"/>
      <c r="W64" s="165"/>
      <c r="X64" s="237"/>
      <c r="Y64" s="164" t="n">
        <v>61</v>
      </c>
      <c r="Z64" s="190" t="n">
        <v>33.6</v>
      </c>
      <c r="AA64" s="180" t="n">
        <f aca="false">IF(MOD(ROW(),2),"",INDEX($Z$3:$Z$600,ROW()/2))</f>
        <v>16.84</v>
      </c>
      <c r="AB64" s="181" t="n">
        <v>0.62</v>
      </c>
      <c r="AC64" s="182" t="n">
        <f aca="false">VALUE($Z65)</f>
        <v>34.18</v>
      </c>
      <c r="AD64" s="164" t="n">
        <v>610</v>
      </c>
      <c r="AE64" s="191"/>
      <c r="AF64" s="227" t="str">
        <f aca="false">IF(MOD(ROW(),10),"",INDEX(AE$3:AE$600,ROW()/10))</f>
        <v/>
      </c>
      <c r="AG64" s="228" t="n">
        <v>59</v>
      </c>
      <c r="AH64" s="229" t="e">
        <f aca="false">VALUE($AF64)</f>
        <v>#VALUE!</v>
      </c>
      <c r="AI64" s="164" t="n">
        <v>61</v>
      </c>
      <c r="AJ64" s="242"/>
      <c r="AK64" s="227" t="str">
        <f aca="false">IF(MOD(ROW(),10),"",INDEX(AJ$3:AJ$600,ROW()/10))</f>
        <v/>
      </c>
      <c r="AL64" s="228" t="n">
        <v>54</v>
      </c>
      <c r="AM64" s="229" t="e">
        <f aca="false">VALUE($AK64)</f>
        <v>#VALUE!</v>
      </c>
      <c r="AN64" s="164" t="n">
        <v>610</v>
      </c>
      <c r="AO64" s="190" t="n">
        <v>-35</v>
      </c>
      <c r="AP64" s="227" t="str">
        <f aca="false">IF(MOD(ROW(),10),"",INDEX(AO$3:AO$600,ROW()/10))</f>
        <v/>
      </c>
      <c r="AQ64" s="181" t="n">
        <v>0.62</v>
      </c>
      <c r="AR64" s="229" t="e">
        <f aca="false">VALUE($AP64)</f>
        <v>#VALUE!</v>
      </c>
      <c r="AS64" s="164" t="n">
        <v>610</v>
      </c>
      <c r="AT64" s="242"/>
      <c r="AU64" s="227" t="str">
        <f aca="false">IF(MOD(ROW(),10),"",INDEX(AT$3:AT$600,ROW()/10))</f>
        <v/>
      </c>
      <c r="AV64" s="181" t="n">
        <v>0.62</v>
      </c>
      <c r="AW64" s="229" t="e">
        <f aca="false">VALUE($AU64)</f>
        <v>#VALUE!</v>
      </c>
      <c r="AY64" s="242"/>
      <c r="AZ64" s="180" t="n">
        <f aca="false">IF(MOD(ROW(),2),"",INDEX(AY$3:AY$600,ROW()/2))</f>
        <v>-40</v>
      </c>
      <c r="BA64" s="181" t="n">
        <v>0.62</v>
      </c>
      <c r="BB64" s="182" t="n">
        <f aca="false">VALUE(AZ64)</f>
        <v>-40</v>
      </c>
      <c r="BD64" s="242"/>
      <c r="BE64" s="180" t="n">
        <f aca="false">IF(MOD(ROW(),2),"",INDEX(BD$3:BD$600,ROW()/2))</f>
        <v>11</v>
      </c>
      <c r="BF64" s="181" t="n">
        <v>0.62</v>
      </c>
      <c r="BG64" s="182" t="n">
        <f aca="false">VALUE($BD65)</f>
        <v>0</v>
      </c>
    </row>
    <row r="65" customFormat="false" ht="13.5" hidden="false" customHeight="false" outlineLevel="0" collapsed="false">
      <c r="A65" s="208" t="n">
        <v>0.58</v>
      </c>
      <c r="B65" s="209" t="n">
        <v>4.99</v>
      </c>
      <c r="C65" s="213" t="n">
        <f aca="false">$C64+(($AM$20-$AM$10))/10</f>
        <v>-0.143</v>
      </c>
      <c r="D65" s="217" t="n">
        <f aca="false">$D64+(($AH$30-$AH$20))/10</f>
        <v>-0.39</v>
      </c>
      <c r="E65" s="211" t="n">
        <f aca="false">$AC60</f>
        <v>31.86</v>
      </c>
      <c r="F65" s="212" t="n">
        <f aca="false">$F64+(($AR$20-$AR$10))/10</f>
        <v>0.0392</v>
      </c>
      <c r="G65" s="218" t="n">
        <f aca="false">$G64+(($AW$20-$AW$10))/10</f>
        <v>0.079</v>
      </c>
      <c r="H65" s="213" t="n">
        <f aca="false">$BB60</f>
        <v>-40</v>
      </c>
      <c r="I65" s="213" t="n">
        <f aca="false">$BG60</f>
        <v>0</v>
      </c>
      <c r="K65" s="234" t="n">
        <v>-0.47</v>
      </c>
      <c r="L65" s="238" t="n">
        <f aca="false">L64-($L$12-$L$112)/101</f>
        <v>0</v>
      </c>
      <c r="M65" s="239" t="n">
        <f aca="false">M64-($M$12-$M$112)/101</f>
        <v>0</v>
      </c>
      <c r="Q65" s="234" t="n">
        <v>-0.46</v>
      </c>
      <c r="R65" s="235" t="n">
        <f aca="false">R64-($R$61-$R$111)/51</f>
        <v>-0.350196078431373</v>
      </c>
      <c r="S65" s="236" t="n">
        <f aca="false">S64-($S$61-$S$111)/51</f>
        <v>0</v>
      </c>
      <c r="T65" s="165"/>
      <c r="U65" s="165"/>
      <c r="V65" s="165"/>
      <c r="W65" s="165"/>
      <c r="X65" s="237"/>
      <c r="Y65" s="164" t="n">
        <v>62</v>
      </c>
      <c r="Z65" s="190" t="n">
        <v>34.18</v>
      </c>
      <c r="AA65" s="180" t="str">
        <f aca="false">IF(MOD(ROW(),2),"",INDEX($Z$3:$Z$600,ROW()/2))</f>
        <v/>
      </c>
      <c r="AB65" s="181" t="n">
        <v>0.63</v>
      </c>
      <c r="AC65" s="182" t="n">
        <f aca="false">VALUE($Z66)</f>
        <v>34.77</v>
      </c>
      <c r="AD65" s="164" t="n">
        <v>620</v>
      </c>
      <c r="AE65" s="191"/>
      <c r="AF65" s="227" t="str">
        <f aca="false">IF(MOD(ROW(),10),"",INDEX(AE$3:AE$600,ROW()/10))</f>
        <v/>
      </c>
      <c r="AG65" s="228" t="n">
        <v>60</v>
      </c>
      <c r="AH65" s="229" t="e">
        <f aca="false">VALUE($AF65)</f>
        <v>#VALUE!</v>
      </c>
      <c r="AI65" s="164" t="n">
        <v>62</v>
      </c>
      <c r="AJ65" s="242"/>
      <c r="AK65" s="227" t="str">
        <f aca="false">IF(MOD(ROW(),10),"",INDEX(AJ$3:AJ$600,ROW()/10))</f>
        <v/>
      </c>
      <c r="AL65" s="228" t="n">
        <v>55</v>
      </c>
      <c r="AM65" s="229" t="e">
        <f aca="false">VALUE($AK65)</f>
        <v>#VALUE!</v>
      </c>
      <c r="AN65" s="164" t="n">
        <v>620</v>
      </c>
      <c r="AO65" s="190" t="n">
        <v>-35</v>
      </c>
      <c r="AP65" s="227" t="str">
        <f aca="false">IF(MOD(ROW(),10),"",INDEX(AO$3:AO$600,ROW()/10))</f>
        <v/>
      </c>
      <c r="AQ65" s="181" t="n">
        <v>0.63</v>
      </c>
      <c r="AR65" s="229" t="e">
        <f aca="false">VALUE($AP65)</f>
        <v>#VALUE!</v>
      </c>
      <c r="AS65" s="164" t="n">
        <v>620</v>
      </c>
      <c r="AT65" s="242"/>
      <c r="AU65" s="227" t="str">
        <f aca="false">IF(MOD(ROW(),10),"",INDEX(AT$3:AT$600,ROW()/10))</f>
        <v/>
      </c>
      <c r="AV65" s="181" t="n">
        <v>0.63</v>
      </c>
      <c r="AW65" s="229" t="e">
        <f aca="false">VALUE($AU65)</f>
        <v>#VALUE!</v>
      </c>
      <c r="AY65" s="242"/>
      <c r="AZ65" s="180" t="str">
        <f aca="false">IF(MOD(ROW(),2),"",INDEX(AY$3:AY$600,ROW()/2))</f>
        <v/>
      </c>
      <c r="BA65" s="181" t="n">
        <v>0.63</v>
      </c>
      <c r="BB65" s="182" t="e">
        <f aca="false">VALUE(AZ65)</f>
        <v>#VALUE!</v>
      </c>
      <c r="BD65" s="242"/>
      <c r="BE65" s="180" t="str">
        <f aca="false">IF(MOD(ROW(),2),"",INDEX(BD$3:BD$600,ROW()/2))</f>
        <v/>
      </c>
      <c r="BF65" s="181" t="n">
        <v>0.63</v>
      </c>
      <c r="BG65" s="182" t="n">
        <f aca="false">VALUE($BD66)</f>
        <v>0</v>
      </c>
    </row>
    <row r="66" customFormat="false" ht="13.5" hidden="false" customHeight="false" outlineLevel="0" collapsed="false">
      <c r="A66" s="208" t="n">
        <v>0.59</v>
      </c>
      <c r="B66" s="209" t="n">
        <v>4.98</v>
      </c>
      <c r="C66" s="213" t="n">
        <f aca="false">$C65+(($AM$20-$AM$10))/10</f>
        <v>-0.151</v>
      </c>
      <c r="D66" s="217" t="n">
        <f aca="false">$D65+(($AH$30-$AH$20))/10</f>
        <v>-0.39</v>
      </c>
      <c r="E66" s="211" t="n">
        <f aca="false">$AC61</f>
        <v>32.44</v>
      </c>
      <c r="F66" s="212" t="n">
        <f aca="false">$F65+(($AR$20-$AR$10))/10</f>
        <v>0.0391</v>
      </c>
      <c r="G66" s="218" t="n">
        <f aca="false">$G65+(($AW$20-$AW$10))/10</f>
        <v>0.079</v>
      </c>
      <c r="H66" s="213" t="n">
        <f aca="false">$BB60+($BB62-$BB60)/2</f>
        <v>-40</v>
      </c>
      <c r="I66" s="213" t="n">
        <f aca="false">$BG60+($BG62-$BG60)/2</f>
        <v>0</v>
      </c>
      <c r="K66" s="234" t="n">
        <v>-0.46</v>
      </c>
      <c r="L66" s="238" t="n">
        <f aca="false">L65-($L$12-$L$112)/101</f>
        <v>0</v>
      </c>
      <c r="M66" s="239" t="n">
        <f aca="false">M65-($M$12-$M$112)/101</f>
        <v>0</v>
      </c>
      <c r="Q66" s="234" t="n">
        <v>-0.45</v>
      </c>
      <c r="R66" s="235" t="n">
        <f aca="false">R65-($R$61-$R$111)/51</f>
        <v>-0.342745098039216</v>
      </c>
      <c r="S66" s="236" t="n">
        <f aca="false">S65-($S$61-$S$111)/51</f>
        <v>0</v>
      </c>
      <c r="T66" s="165"/>
      <c r="U66" s="165"/>
      <c r="V66" s="165"/>
      <c r="W66" s="165"/>
      <c r="X66" s="237"/>
      <c r="Y66" s="164" t="n">
        <v>63</v>
      </c>
      <c r="Z66" s="190" t="n">
        <v>34.77</v>
      </c>
      <c r="AA66" s="180" t="n">
        <f aca="false">IF(MOD(ROW(),2),"",INDEX($Z$3:$Z$600,ROW()/2))</f>
        <v>17.38</v>
      </c>
      <c r="AB66" s="181" t="n">
        <v>0.64</v>
      </c>
      <c r="AC66" s="182" t="n">
        <f aca="false">VALUE($Z67)</f>
        <v>35.35</v>
      </c>
      <c r="AD66" s="164" t="n">
        <v>630</v>
      </c>
      <c r="AE66" s="191"/>
      <c r="AF66" s="227" t="str">
        <f aca="false">IF(MOD(ROW(),10),"",INDEX(AE$3:AE$600,ROW()/10))</f>
        <v/>
      </c>
      <c r="AG66" s="228" t="n">
        <v>61</v>
      </c>
      <c r="AH66" s="229" t="e">
        <f aca="false">VALUE($AF66)</f>
        <v>#VALUE!</v>
      </c>
      <c r="AI66" s="164" t="n">
        <v>63</v>
      </c>
      <c r="AJ66" s="242"/>
      <c r="AK66" s="227" t="str">
        <f aca="false">IF(MOD(ROW(),10),"",INDEX(AJ$3:AJ$600,ROW()/10))</f>
        <v/>
      </c>
      <c r="AL66" s="228" t="n">
        <v>56</v>
      </c>
      <c r="AM66" s="229" t="e">
        <f aca="false">VALUE($AK66)</f>
        <v>#VALUE!</v>
      </c>
      <c r="AN66" s="164" t="n">
        <v>630</v>
      </c>
      <c r="AO66" s="190" t="n">
        <v>-35</v>
      </c>
      <c r="AP66" s="227" t="str">
        <f aca="false">IF(MOD(ROW(),10),"",INDEX(AO$3:AO$600,ROW()/10))</f>
        <v/>
      </c>
      <c r="AQ66" s="181" t="n">
        <v>0.64</v>
      </c>
      <c r="AR66" s="229" t="e">
        <f aca="false">VALUE($AP66)</f>
        <v>#VALUE!</v>
      </c>
      <c r="AS66" s="164" t="n">
        <v>630</v>
      </c>
      <c r="AT66" s="242"/>
      <c r="AU66" s="227" t="str">
        <f aca="false">IF(MOD(ROW(),10),"",INDEX(AT$3:AT$600,ROW()/10))</f>
        <v/>
      </c>
      <c r="AV66" s="181" t="n">
        <v>0.64</v>
      </c>
      <c r="AW66" s="229" t="e">
        <f aca="false">VALUE($AU66)</f>
        <v>#VALUE!</v>
      </c>
      <c r="AY66" s="242"/>
      <c r="AZ66" s="180" t="n">
        <f aca="false">IF(MOD(ROW(),2),"",INDEX(AY$3:AY$600,ROW()/2))</f>
        <v>-40</v>
      </c>
      <c r="BA66" s="181" t="n">
        <v>0.64</v>
      </c>
      <c r="BB66" s="182" t="n">
        <f aca="false">VALUE(AZ66)</f>
        <v>-40</v>
      </c>
      <c r="BD66" s="242"/>
      <c r="BE66" s="180" t="n">
        <f aca="false">IF(MOD(ROW(),2),"",INDEX(BD$3:BD$600,ROW()/2))</f>
        <v>11</v>
      </c>
      <c r="BF66" s="181" t="n">
        <v>0.64</v>
      </c>
      <c r="BG66" s="182" t="n">
        <f aca="false">VALUE($BD67)</f>
        <v>0</v>
      </c>
    </row>
    <row r="67" customFormat="false" ht="13.5" hidden="false" customHeight="false" outlineLevel="0" collapsed="false">
      <c r="A67" s="208" t="n">
        <v>0.6</v>
      </c>
      <c r="B67" s="209" t="n">
        <v>4.97</v>
      </c>
      <c r="C67" s="213" t="n">
        <f aca="false">$AM70</f>
        <v>-0.079</v>
      </c>
      <c r="D67" s="241" t="n">
        <f aca="false">$AH70</f>
        <v>-0.39</v>
      </c>
      <c r="E67" s="211" t="n">
        <f aca="false">$AC62</f>
        <v>33.02</v>
      </c>
      <c r="F67" s="212" t="n">
        <f aca="false">$AR70</f>
        <v>0.039</v>
      </c>
      <c r="G67" s="218" t="n">
        <f aca="false">$AW70</f>
        <v>0.079</v>
      </c>
      <c r="H67" s="213" t="n">
        <f aca="false">$BB62</f>
        <v>-40</v>
      </c>
      <c r="I67" s="213" t="n">
        <f aca="false">$BG62</f>
        <v>0</v>
      </c>
      <c r="K67" s="234" t="n">
        <v>-0.45</v>
      </c>
      <c r="L67" s="238" t="n">
        <f aca="false">L66-($L$12-$L$112)/101</f>
        <v>0</v>
      </c>
      <c r="M67" s="239" t="n">
        <f aca="false">M66-($M$12-$M$112)/101</f>
        <v>0</v>
      </c>
      <c r="Q67" s="234" t="n">
        <v>-0.44</v>
      </c>
      <c r="R67" s="235" t="n">
        <f aca="false">R66-($R$61-$R$111)/51</f>
        <v>-0.335294117647059</v>
      </c>
      <c r="S67" s="236" t="n">
        <f aca="false">S66-($S$61-$S$111)/51</f>
        <v>0</v>
      </c>
      <c r="T67" s="165"/>
      <c r="U67" s="165"/>
      <c r="V67" s="165"/>
      <c r="W67" s="165"/>
      <c r="X67" s="182"/>
      <c r="Y67" s="164" t="n">
        <v>64</v>
      </c>
      <c r="Z67" s="190" t="n">
        <v>35.35</v>
      </c>
      <c r="AA67" s="180" t="str">
        <f aca="false">IF(MOD(ROW(),2),"",INDEX($Z$3:$Z$600,ROW()/2))</f>
        <v/>
      </c>
      <c r="AB67" s="181" t="n">
        <v>0.65</v>
      </c>
      <c r="AC67" s="182" t="n">
        <f aca="false">VALUE($Z68)</f>
        <v>35.94</v>
      </c>
      <c r="AD67" s="164" t="n">
        <v>640</v>
      </c>
      <c r="AE67" s="191"/>
      <c r="AF67" s="227" t="str">
        <f aca="false">IF(MOD(ROW(),10),"",INDEX(AE$3:AE$600,ROW()/10))</f>
        <v/>
      </c>
      <c r="AG67" s="228" t="n">
        <v>62</v>
      </c>
      <c r="AH67" s="229" t="e">
        <f aca="false">VALUE($AF67)</f>
        <v>#VALUE!</v>
      </c>
      <c r="AI67" s="164" t="n">
        <v>64</v>
      </c>
      <c r="AJ67" s="242"/>
      <c r="AK67" s="227" t="str">
        <f aca="false">IF(MOD(ROW(),10),"",INDEX(AJ$3:AJ$600,ROW()/10))</f>
        <v/>
      </c>
      <c r="AL67" s="228" t="n">
        <v>57</v>
      </c>
      <c r="AM67" s="229" t="e">
        <f aca="false">VALUE($AK67)</f>
        <v>#VALUE!</v>
      </c>
      <c r="AN67" s="164" t="n">
        <v>640</v>
      </c>
      <c r="AO67" s="190" t="n">
        <v>-35</v>
      </c>
      <c r="AP67" s="227" t="str">
        <f aca="false">IF(MOD(ROW(),10),"",INDEX(AO$3:AO$600,ROW()/10))</f>
        <v/>
      </c>
      <c r="AQ67" s="181" t="n">
        <v>0.65</v>
      </c>
      <c r="AR67" s="229" t="e">
        <f aca="false">VALUE($AP67)</f>
        <v>#VALUE!</v>
      </c>
      <c r="AS67" s="164" t="n">
        <v>640</v>
      </c>
      <c r="AT67" s="242"/>
      <c r="AU67" s="227" t="str">
        <f aca="false">IF(MOD(ROW(),10),"",INDEX(AT$3:AT$600,ROW()/10))</f>
        <v/>
      </c>
      <c r="AV67" s="181" t="n">
        <v>0.65</v>
      </c>
      <c r="AW67" s="229" t="e">
        <f aca="false">VALUE($AU67)</f>
        <v>#VALUE!</v>
      </c>
      <c r="AY67" s="242"/>
      <c r="AZ67" s="180" t="str">
        <f aca="false">IF(MOD(ROW(),2),"",INDEX(AY$3:AY$600,ROW()/2))</f>
        <v/>
      </c>
      <c r="BA67" s="181" t="n">
        <v>0.65</v>
      </c>
      <c r="BB67" s="182" t="e">
        <f aca="false">VALUE(AZ67)</f>
        <v>#VALUE!</v>
      </c>
      <c r="BD67" s="242"/>
      <c r="BE67" s="180" t="str">
        <f aca="false">IF(MOD(ROW(),2),"",INDEX(BD$3:BD$600,ROW()/2))</f>
        <v/>
      </c>
      <c r="BF67" s="181" t="n">
        <v>0.65</v>
      </c>
      <c r="BG67" s="182" t="n">
        <f aca="false">VALUE($BD68)</f>
        <v>0</v>
      </c>
    </row>
    <row r="68" customFormat="false" ht="13.5" hidden="false" customHeight="false" outlineLevel="0" collapsed="false">
      <c r="A68" s="208" t="n">
        <v>0.61</v>
      </c>
      <c r="B68" s="209" t="n">
        <v>4.96</v>
      </c>
      <c r="C68" s="213" t="n">
        <f aca="false">$C67+(($AM$20-$AM$10))/10</f>
        <v>-0.087</v>
      </c>
      <c r="D68" s="217" t="n">
        <f aca="false">$D67+(($AH$30-$AH$20))/10</f>
        <v>-0.39</v>
      </c>
      <c r="E68" s="211" t="n">
        <f aca="false">$AC63</f>
        <v>33.6</v>
      </c>
      <c r="F68" s="212" t="n">
        <f aca="false">$F67+(($AR$20-$AR$10))/10</f>
        <v>0.0389</v>
      </c>
      <c r="G68" s="218" t="n">
        <f aca="false">$G67+(($AW$20-$AW$10))/10</f>
        <v>0.079</v>
      </c>
      <c r="H68" s="213" t="n">
        <f aca="false">$BB62+($BB64-$BB62)/2</f>
        <v>-40</v>
      </c>
      <c r="I68" s="213" t="n">
        <f aca="false">$BG62+($BG64-$BG62)/2</f>
        <v>0</v>
      </c>
      <c r="K68" s="234" t="n">
        <v>-0.44</v>
      </c>
      <c r="L68" s="238" t="n">
        <f aca="false">L67-($L$12-$L$112)/101</f>
        <v>0</v>
      </c>
      <c r="M68" s="239" t="n">
        <f aca="false">M67-($M$12-$M$112)/101</f>
        <v>0</v>
      </c>
      <c r="Q68" s="234" t="n">
        <v>-0.43</v>
      </c>
      <c r="R68" s="235" t="n">
        <f aca="false">R67-($R$61-$R$111)/51</f>
        <v>-0.327843137254902</v>
      </c>
      <c r="S68" s="236" t="n">
        <f aca="false">S67-($S$61-$S$111)/51</f>
        <v>0</v>
      </c>
      <c r="T68" s="165"/>
      <c r="U68" s="165"/>
      <c r="V68" s="165"/>
      <c r="W68" s="165"/>
      <c r="X68" s="182"/>
      <c r="Y68" s="164" t="n">
        <v>65</v>
      </c>
      <c r="Z68" s="190" t="n">
        <v>35.94</v>
      </c>
      <c r="AA68" s="180" t="n">
        <f aca="false">IF(MOD(ROW(),2),"",INDEX($Z$3:$Z$600,ROW()/2))</f>
        <v>17.91</v>
      </c>
      <c r="AB68" s="181" t="n">
        <v>0.66</v>
      </c>
      <c r="AC68" s="182" t="n">
        <f aca="false">VALUE($Z69)</f>
        <v>36.53</v>
      </c>
      <c r="AD68" s="164" t="n">
        <v>650</v>
      </c>
      <c r="AE68" s="191"/>
      <c r="AF68" s="227" t="str">
        <f aca="false">IF(MOD(ROW(),10),"",INDEX(AE$3:AE$600,ROW()/10))</f>
        <v/>
      </c>
      <c r="AG68" s="228" t="n">
        <v>63</v>
      </c>
      <c r="AH68" s="229" t="e">
        <f aca="false">VALUE($AF68)</f>
        <v>#VALUE!</v>
      </c>
      <c r="AI68" s="164" t="n">
        <v>65</v>
      </c>
      <c r="AJ68" s="242"/>
      <c r="AK68" s="227" t="str">
        <f aca="false">IF(MOD(ROW(),10),"",INDEX(AJ$3:AJ$600,ROW()/10))</f>
        <v/>
      </c>
      <c r="AL68" s="228" t="n">
        <v>58</v>
      </c>
      <c r="AM68" s="229" t="e">
        <f aca="false">VALUE($AK68)</f>
        <v>#VALUE!</v>
      </c>
      <c r="AN68" s="164" t="n">
        <v>650</v>
      </c>
      <c r="AO68" s="190" t="n">
        <v>-35</v>
      </c>
      <c r="AP68" s="227" t="str">
        <f aca="false">IF(MOD(ROW(),10),"",INDEX(AO$3:AO$600,ROW()/10))</f>
        <v/>
      </c>
      <c r="AQ68" s="181" t="n">
        <v>0.66</v>
      </c>
      <c r="AR68" s="229" t="e">
        <f aca="false">VALUE($AP68)</f>
        <v>#VALUE!</v>
      </c>
      <c r="AS68" s="164" t="n">
        <v>650</v>
      </c>
      <c r="AT68" s="242"/>
      <c r="AU68" s="227" t="str">
        <f aca="false">IF(MOD(ROW(),10),"",INDEX(AT$3:AT$600,ROW()/10))</f>
        <v/>
      </c>
      <c r="AV68" s="181" t="n">
        <v>0.66</v>
      </c>
      <c r="AW68" s="229" t="e">
        <f aca="false">VALUE($AU68)</f>
        <v>#VALUE!</v>
      </c>
      <c r="AY68" s="242"/>
      <c r="AZ68" s="180" t="n">
        <f aca="false">IF(MOD(ROW(),2),"",INDEX(AY$3:AY$600,ROW()/2))</f>
        <v>-40</v>
      </c>
      <c r="BA68" s="181" t="n">
        <v>0.66</v>
      </c>
      <c r="BB68" s="182" t="n">
        <f aca="false">VALUE(AZ68)</f>
        <v>-40</v>
      </c>
      <c r="BD68" s="242"/>
      <c r="BE68" s="180" t="n">
        <f aca="false">IF(MOD(ROW(),2),"",INDEX(BD$3:BD$600,ROW()/2))</f>
        <v>11</v>
      </c>
      <c r="BF68" s="181" t="n">
        <v>0.66</v>
      </c>
      <c r="BG68" s="182" t="n">
        <f aca="false">VALUE($BD69)</f>
        <v>0</v>
      </c>
    </row>
    <row r="69" customFormat="false" ht="13.5" hidden="false" customHeight="false" outlineLevel="0" collapsed="false">
      <c r="A69" s="208" t="n">
        <v>0.62</v>
      </c>
      <c r="B69" s="209" t="n">
        <v>4.95</v>
      </c>
      <c r="C69" s="213" t="n">
        <f aca="false">$C68+(($AM$20-$AM$10))/10</f>
        <v>-0.095</v>
      </c>
      <c r="D69" s="217" t="n">
        <f aca="false">$D68+(($AH$30-$AH$20))/10</f>
        <v>-0.39</v>
      </c>
      <c r="E69" s="211" t="n">
        <f aca="false">$AC64</f>
        <v>34.18</v>
      </c>
      <c r="F69" s="212" t="n">
        <f aca="false">$F68+(($AR$20-$AR$10))/10</f>
        <v>0.0388</v>
      </c>
      <c r="G69" s="218" t="n">
        <f aca="false">$G68+(($AW$20-$AW$10))/10</f>
        <v>0.079</v>
      </c>
      <c r="H69" s="213" t="n">
        <f aca="false">$BB64</f>
        <v>-40</v>
      </c>
      <c r="I69" s="213" t="n">
        <f aca="false">$BG64</f>
        <v>0</v>
      </c>
      <c r="K69" s="234" t="n">
        <v>-0.43</v>
      </c>
      <c r="L69" s="238" t="n">
        <f aca="false">L68-($L$12-$L$112)/101</f>
        <v>0</v>
      </c>
      <c r="M69" s="239" t="n">
        <f aca="false">M68-($M$12-$M$112)/101</f>
        <v>0</v>
      </c>
      <c r="Q69" s="234" t="n">
        <v>-0.42</v>
      </c>
      <c r="R69" s="235" t="n">
        <f aca="false">R68-($R$61-$R$111)/51</f>
        <v>-0.320392156862745</v>
      </c>
      <c r="S69" s="236" t="n">
        <f aca="false">S68-($S$61-$S$111)/51</f>
        <v>0</v>
      </c>
      <c r="T69" s="165"/>
      <c r="U69" s="165"/>
      <c r="V69" s="165"/>
      <c r="W69" s="165"/>
      <c r="X69" s="182"/>
      <c r="Y69" s="164" t="n">
        <v>66</v>
      </c>
      <c r="Z69" s="190" t="n">
        <v>36.53</v>
      </c>
      <c r="AA69" s="180" t="str">
        <f aca="false">IF(MOD(ROW(),2),"",INDEX($Z$3:$Z$600,ROW()/2))</f>
        <v/>
      </c>
      <c r="AB69" s="181" t="n">
        <v>0.67</v>
      </c>
      <c r="AC69" s="182" t="n">
        <f aca="false">VALUE($Z70)</f>
        <v>37.12</v>
      </c>
      <c r="AD69" s="164" t="n">
        <v>660</v>
      </c>
      <c r="AE69" s="191"/>
      <c r="AF69" s="227" t="str">
        <f aca="false">IF(MOD(ROW(),10),"",INDEX(AE$3:AE$600,ROW()/10))</f>
        <v/>
      </c>
      <c r="AG69" s="228" t="n">
        <v>64</v>
      </c>
      <c r="AH69" s="229" t="e">
        <f aca="false">VALUE($AF69)</f>
        <v>#VALUE!</v>
      </c>
      <c r="AI69" s="164" t="n">
        <v>66</v>
      </c>
      <c r="AJ69" s="242"/>
      <c r="AK69" s="227" t="str">
        <f aca="false">IF(MOD(ROW(),10),"",INDEX(AJ$3:AJ$600,ROW()/10))</f>
        <v/>
      </c>
      <c r="AL69" s="228" t="n">
        <v>59</v>
      </c>
      <c r="AM69" s="229" t="e">
        <f aca="false">VALUE($AK69)</f>
        <v>#VALUE!</v>
      </c>
      <c r="AN69" s="164" t="n">
        <v>660</v>
      </c>
      <c r="AO69" s="190" t="n">
        <v>-35</v>
      </c>
      <c r="AP69" s="227" t="str">
        <f aca="false">IF(MOD(ROW(),10),"",INDEX(AO$3:AO$600,ROW()/10))</f>
        <v/>
      </c>
      <c r="AQ69" s="181" t="n">
        <v>0.67</v>
      </c>
      <c r="AR69" s="229" t="e">
        <f aca="false">VALUE($AP69)</f>
        <v>#VALUE!</v>
      </c>
      <c r="AS69" s="164" t="n">
        <v>660</v>
      </c>
      <c r="AT69" s="242"/>
      <c r="AU69" s="227" t="str">
        <f aca="false">IF(MOD(ROW(),10),"",INDEX(AT$3:AT$600,ROW()/10))</f>
        <v/>
      </c>
      <c r="AV69" s="181" t="n">
        <v>0.67</v>
      </c>
      <c r="AW69" s="229" t="e">
        <f aca="false">VALUE($AU69)</f>
        <v>#VALUE!</v>
      </c>
      <c r="AY69" s="242"/>
      <c r="AZ69" s="180" t="str">
        <f aca="false">IF(MOD(ROW(),2),"",INDEX(AY$3:AY$600,ROW()/2))</f>
        <v/>
      </c>
      <c r="BA69" s="181" t="n">
        <v>0.67</v>
      </c>
      <c r="BB69" s="182" t="e">
        <f aca="false">VALUE(AZ69)</f>
        <v>#VALUE!</v>
      </c>
      <c r="BD69" s="242"/>
      <c r="BE69" s="180" t="str">
        <f aca="false">IF(MOD(ROW(),2),"",INDEX(BD$3:BD$600,ROW()/2))</f>
        <v/>
      </c>
      <c r="BF69" s="181" t="n">
        <v>0.67</v>
      </c>
      <c r="BG69" s="182" t="n">
        <f aca="false">VALUE($BD70)</f>
        <v>0</v>
      </c>
    </row>
    <row r="70" customFormat="false" ht="13.5" hidden="false" customHeight="false" outlineLevel="0" collapsed="false">
      <c r="A70" s="208" t="n">
        <v>0.63</v>
      </c>
      <c r="B70" s="209" t="n">
        <v>4.94</v>
      </c>
      <c r="C70" s="213" t="n">
        <f aca="false">$C69+(($AM$20-$AM$10))/10</f>
        <v>-0.103</v>
      </c>
      <c r="D70" s="217" t="n">
        <f aca="false">$D69+(($AH$30-$AH$20))/10</f>
        <v>-0.39</v>
      </c>
      <c r="E70" s="211" t="n">
        <f aca="false">$AC65</f>
        <v>34.77</v>
      </c>
      <c r="F70" s="212" t="n">
        <f aca="false">$F69+(($AR$20-$AR$10))/10</f>
        <v>0.0387</v>
      </c>
      <c r="G70" s="218" t="n">
        <f aca="false">$G69+(($AW$20-$AW$10))/10</f>
        <v>0.079</v>
      </c>
      <c r="H70" s="213" t="n">
        <f aca="false">$BB64+($BB66-$BB64)/2</f>
        <v>-40</v>
      </c>
      <c r="I70" s="213" t="n">
        <f aca="false">$BG64+($BG66-$BG64)/2</f>
        <v>0</v>
      </c>
      <c r="K70" s="234" t="n">
        <v>-0.42</v>
      </c>
      <c r="L70" s="238" t="n">
        <f aca="false">L69-($L$12-$L$112)/101</f>
        <v>0</v>
      </c>
      <c r="M70" s="239" t="n">
        <f aca="false">M69-($M$12-$M$112)/101</f>
        <v>0</v>
      </c>
      <c r="Q70" s="234" t="n">
        <v>-0.41</v>
      </c>
      <c r="R70" s="235" t="n">
        <f aca="false">R69-($R$61-$R$111)/51</f>
        <v>-0.312941176470588</v>
      </c>
      <c r="S70" s="236" t="n">
        <f aca="false">S69-($S$61-$S$111)/51</f>
        <v>0</v>
      </c>
      <c r="T70" s="165"/>
      <c r="U70" s="165"/>
      <c r="V70" s="165"/>
      <c r="W70" s="165"/>
      <c r="X70" s="182"/>
      <c r="Y70" s="164" t="n">
        <v>67</v>
      </c>
      <c r="Z70" s="190" t="n">
        <v>37.12</v>
      </c>
      <c r="AA70" s="180" t="n">
        <f aca="false">IF(MOD(ROW(),2),"",INDEX($Z$3:$Z$600,ROW()/2))</f>
        <v>18.45</v>
      </c>
      <c r="AB70" s="181" t="n">
        <v>0.68</v>
      </c>
      <c r="AC70" s="182" t="n">
        <f aca="false">VALUE($Z71)</f>
        <v>37.71</v>
      </c>
      <c r="AD70" s="164" t="n">
        <v>670</v>
      </c>
      <c r="AE70" s="191"/>
      <c r="AF70" s="227" t="n">
        <f aca="false">IF(MOD(ROW(),10),"",INDEX(AE$3:AE$600,ROW()/10))</f>
        <v>-0.39</v>
      </c>
      <c r="AG70" s="228" t="n">
        <v>65</v>
      </c>
      <c r="AH70" s="229" t="n">
        <f aca="false">VALUE($AF70)</f>
        <v>-0.39</v>
      </c>
      <c r="AI70" s="164" t="n">
        <v>67</v>
      </c>
      <c r="AJ70" s="242"/>
      <c r="AK70" s="227" t="n">
        <f aca="false">IF(MOD(ROW(),10),"",INDEX(AJ$3:AJ$600,ROW()/10))</f>
        <v>-0.079</v>
      </c>
      <c r="AL70" s="228" t="n">
        <v>60</v>
      </c>
      <c r="AM70" s="229" t="n">
        <f aca="false">VALUE($AK70)</f>
        <v>-0.079</v>
      </c>
      <c r="AN70" s="164" t="n">
        <v>670</v>
      </c>
      <c r="AO70" s="190" t="n">
        <v>-35</v>
      </c>
      <c r="AP70" s="227" t="n">
        <f aca="false">IF(MOD(ROW(),10),"",INDEX(AO$3:AO$600,ROW()/10))</f>
        <v>0.039</v>
      </c>
      <c r="AQ70" s="181" t="n">
        <v>0.68</v>
      </c>
      <c r="AR70" s="229" t="n">
        <f aca="false">VALUE($AP70)</f>
        <v>0.039</v>
      </c>
      <c r="AS70" s="164" t="n">
        <v>670</v>
      </c>
      <c r="AT70" s="242"/>
      <c r="AU70" s="227" t="n">
        <f aca="false">IF(MOD(ROW(),10),"",INDEX(AT$3:AT$600,ROW()/10))</f>
        <v>0.079</v>
      </c>
      <c r="AV70" s="181" t="n">
        <v>0.68</v>
      </c>
      <c r="AW70" s="229" t="n">
        <f aca="false">VALUE($AU70)</f>
        <v>0.079</v>
      </c>
      <c r="AY70" s="242"/>
      <c r="AZ70" s="180" t="n">
        <f aca="false">IF(MOD(ROW(),2),"",INDEX(AY$3:AY$600,ROW()/2))</f>
        <v>-40</v>
      </c>
      <c r="BA70" s="181" t="n">
        <v>0.68</v>
      </c>
      <c r="BB70" s="182" t="n">
        <f aca="false">VALUE(AZ70)</f>
        <v>-40</v>
      </c>
      <c r="BD70" s="242"/>
      <c r="BE70" s="180" t="n">
        <f aca="false">IF(MOD(ROW(),2),"",INDEX(BD$3:BD$600,ROW()/2))</f>
        <v>11</v>
      </c>
      <c r="BF70" s="181" t="n">
        <v>0.68</v>
      </c>
      <c r="BG70" s="182" t="n">
        <f aca="false">VALUE($BD71)</f>
        <v>0</v>
      </c>
    </row>
    <row r="71" customFormat="false" ht="13.5" hidden="false" customHeight="false" outlineLevel="0" collapsed="false">
      <c r="A71" s="208" t="n">
        <v>0.64</v>
      </c>
      <c r="B71" s="209" t="n">
        <v>4.93</v>
      </c>
      <c r="C71" s="213" t="n">
        <f aca="false">$C70+(($AM$20-$AM$10))/10</f>
        <v>-0.111</v>
      </c>
      <c r="D71" s="217" t="n">
        <f aca="false">$D70+(($AH$30-$AH$20))/10</f>
        <v>-0.39</v>
      </c>
      <c r="E71" s="211" t="n">
        <f aca="false">$AC66</f>
        <v>35.35</v>
      </c>
      <c r="F71" s="212" t="n">
        <f aca="false">$F70+(($AR$20-$AR$10))/10</f>
        <v>0.0386</v>
      </c>
      <c r="G71" s="218" t="n">
        <f aca="false">$G70+(($AW$20-$AW$10))/10</f>
        <v>0.079</v>
      </c>
      <c r="H71" s="213" t="n">
        <f aca="false">$BB66</f>
        <v>-40</v>
      </c>
      <c r="I71" s="213" t="n">
        <f aca="false">$BG66</f>
        <v>0</v>
      </c>
      <c r="K71" s="234" t="n">
        <v>-0.41</v>
      </c>
      <c r="L71" s="238" t="n">
        <f aca="false">L70-($L$12-$L$112)/101</f>
        <v>0</v>
      </c>
      <c r="M71" s="239" t="n">
        <f aca="false">M70-($M$12-$M$112)/101</f>
        <v>0</v>
      </c>
      <c r="Q71" s="234" t="n">
        <v>-0.4</v>
      </c>
      <c r="R71" s="235" t="n">
        <f aca="false">R70-($R$61-$R$111)/51</f>
        <v>-0.305490196078431</v>
      </c>
      <c r="S71" s="236" t="n">
        <f aca="false">S70-($S$61-$S$111)/51</f>
        <v>0</v>
      </c>
      <c r="T71" s="165"/>
      <c r="U71" s="165"/>
      <c r="V71" s="165"/>
      <c r="W71" s="165"/>
      <c r="X71" s="182"/>
      <c r="Y71" s="164" t="n">
        <v>68</v>
      </c>
      <c r="Z71" s="190" t="n">
        <v>37.71</v>
      </c>
      <c r="AA71" s="180" t="str">
        <f aca="false">IF(MOD(ROW(),2),"",INDEX($Z$3:$Z$600,ROW()/2))</f>
        <v/>
      </c>
      <c r="AB71" s="181" t="n">
        <v>0.69</v>
      </c>
      <c r="AC71" s="182" t="n">
        <f aca="false">VALUE($Z72)</f>
        <v>38.3</v>
      </c>
      <c r="AD71" s="164" t="n">
        <v>680</v>
      </c>
      <c r="AE71" s="191"/>
      <c r="AF71" s="227" t="str">
        <f aca="false">IF(MOD(ROW(),10),"",INDEX(AE$3:AE$600,ROW()/10))</f>
        <v/>
      </c>
      <c r="AG71" s="228" t="n">
        <v>66</v>
      </c>
      <c r="AH71" s="229" t="e">
        <f aca="false">VALUE($AF71)</f>
        <v>#VALUE!</v>
      </c>
      <c r="AI71" s="164" t="n">
        <v>68</v>
      </c>
      <c r="AJ71" s="242"/>
      <c r="AK71" s="227" t="str">
        <f aca="false">IF(MOD(ROW(),10),"",INDEX(AJ$3:AJ$600,ROW()/10))</f>
        <v/>
      </c>
      <c r="AL71" s="228" t="n">
        <v>61</v>
      </c>
      <c r="AM71" s="229" t="e">
        <f aca="false">VALUE($AK71)</f>
        <v>#VALUE!</v>
      </c>
      <c r="AN71" s="164" t="n">
        <v>680</v>
      </c>
      <c r="AO71" s="190" t="n">
        <v>-35</v>
      </c>
      <c r="AP71" s="227" t="str">
        <f aca="false">IF(MOD(ROW(),10),"",INDEX(AO$3:AO$600,ROW()/10))</f>
        <v/>
      </c>
      <c r="AQ71" s="181" t="n">
        <v>0.69</v>
      </c>
      <c r="AR71" s="229" t="e">
        <f aca="false">VALUE($AP71)</f>
        <v>#VALUE!</v>
      </c>
      <c r="AS71" s="164" t="n">
        <v>680</v>
      </c>
      <c r="AT71" s="242"/>
      <c r="AU71" s="227" t="str">
        <f aca="false">IF(MOD(ROW(),10),"",INDEX(AT$3:AT$600,ROW()/10))</f>
        <v/>
      </c>
      <c r="AV71" s="181" t="n">
        <v>0.69</v>
      </c>
      <c r="AW71" s="229" t="e">
        <f aca="false">VALUE($AU71)</f>
        <v>#VALUE!</v>
      </c>
      <c r="AY71" s="242"/>
      <c r="AZ71" s="180" t="str">
        <f aca="false">IF(MOD(ROW(),2),"",INDEX(AY$3:AY$600,ROW()/2))</f>
        <v/>
      </c>
      <c r="BA71" s="181" t="n">
        <v>0.69</v>
      </c>
      <c r="BB71" s="182" t="e">
        <f aca="false">VALUE(AZ71)</f>
        <v>#VALUE!</v>
      </c>
      <c r="BD71" s="242"/>
      <c r="BE71" s="180" t="str">
        <f aca="false">IF(MOD(ROW(),2),"",INDEX(BD$3:BD$600,ROW()/2))</f>
        <v/>
      </c>
      <c r="BF71" s="181" t="n">
        <v>0.69</v>
      </c>
      <c r="BG71" s="182" t="n">
        <f aca="false">VALUE($BD72)</f>
        <v>0</v>
      </c>
    </row>
    <row r="72" customFormat="false" ht="13.5" hidden="false" customHeight="false" outlineLevel="0" collapsed="false">
      <c r="A72" s="208" t="n">
        <v>0.65</v>
      </c>
      <c r="B72" s="209" t="n">
        <v>4.92</v>
      </c>
      <c r="C72" s="213" t="n">
        <f aca="false">$C71+(($AM$20-$AM$10))/10</f>
        <v>-0.119</v>
      </c>
      <c r="D72" s="217" t="n">
        <f aca="false">$D71+(($AH$30-$AH$20))/10</f>
        <v>-0.39</v>
      </c>
      <c r="E72" s="211" t="n">
        <f aca="false">$AC67</f>
        <v>35.94</v>
      </c>
      <c r="F72" s="212" t="n">
        <f aca="false">$F71+(($AR$20-$AR$10))/10</f>
        <v>0.0385</v>
      </c>
      <c r="G72" s="218" t="n">
        <f aca="false">$G71+(($AW$20-$AW$10))/10</f>
        <v>0.079</v>
      </c>
      <c r="H72" s="213" t="n">
        <f aca="false">$BB66+($BB68-$BB66)/2</f>
        <v>-40</v>
      </c>
      <c r="I72" s="213" t="n">
        <f aca="false">$BG66+($BG68-$BG66)/2</f>
        <v>0</v>
      </c>
      <c r="K72" s="234" t="n">
        <v>-0.4</v>
      </c>
      <c r="L72" s="238" t="n">
        <f aca="false">L71-($L$12-$L$112)/101</f>
        <v>0</v>
      </c>
      <c r="M72" s="239" t="n">
        <f aca="false">M71-($M$12-$M$112)/101</f>
        <v>0</v>
      </c>
      <c r="Q72" s="234" t="n">
        <v>-0.39</v>
      </c>
      <c r="R72" s="235" t="n">
        <f aca="false">R71-($R$61-$R$111)/51</f>
        <v>-0.298039215686275</v>
      </c>
      <c r="S72" s="236" t="n">
        <f aca="false">S71-($S$61-$S$111)/51</f>
        <v>0</v>
      </c>
      <c r="T72" s="165"/>
      <c r="U72" s="165"/>
      <c r="V72" s="165"/>
      <c r="W72" s="165"/>
      <c r="X72" s="182"/>
      <c r="Y72" s="164" t="n">
        <v>69</v>
      </c>
      <c r="Z72" s="190" t="n">
        <v>38.3</v>
      </c>
      <c r="AA72" s="180" t="n">
        <f aca="false">IF(MOD(ROW(),2),"",INDEX($Z$3:$Z$600,ROW()/2))</f>
        <v>19</v>
      </c>
      <c r="AB72" s="181" t="n">
        <v>0.7</v>
      </c>
      <c r="AC72" s="182" t="n">
        <f aca="false">VALUE($Z73)</f>
        <v>38.89</v>
      </c>
      <c r="AD72" s="164" t="n">
        <v>690</v>
      </c>
      <c r="AE72" s="191"/>
      <c r="AF72" s="227" t="str">
        <f aca="false">IF(MOD(ROW(),10),"",INDEX(AE$3:AE$600,ROW()/10))</f>
        <v/>
      </c>
      <c r="AG72" s="228" t="n">
        <v>67</v>
      </c>
      <c r="AH72" s="229" t="e">
        <f aca="false">VALUE($AF72)</f>
        <v>#VALUE!</v>
      </c>
      <c r="AI72" s="164" t="n">
        <v>69</v>
      </c>
      <c r="AJ72" s="242"/>
      <c r="AK72" s="227" t="str">
        <f aca="false">IF(MOD(ROW(),10),"",INDEX(AJ$3:AJ$600,ROW()/10))</f>
        <v/>
      </c>
      <c r="AL72" s="228" t="n">
        <v>62</v>
      </c>
      <c r="AM72" s="229" t="e">
        <f aca="false">VALUE($AK72)</f>
        <v>#VALUE!</v>
      </c>
      <c r="AN72" s="164" t="n">
        <v>690</v>
      </c>
      <c r="AO72" s="190" t="n">
        <v>-35</v>
      </c>
      <c r="AP72" s="227" t="str">
        <f aca="false">IF(MOD(ROW(),10),"",INDEX(AO$3:AO$600,ROW()/10))</f>
        <v/>
      </c>
      <c r="AQ72" s="181" t="n">
        <v>0.7</v>
      </c>
      <c r="AR72" s="229" t="e">
        <f aca="false">VALUE($AP72)</f>
        <v>#VALUE!</v>
      </c>
      <c r="AS72" s="164" t="n">
        <v>690</v>
      </c>
      <c r="AT72" s="242"/>
      <c r="AU72" s="227" t="str">
        <f aca="false">IF(MOD(ROW(),10),"",INDEX(AT$3:AT$600,ROW()/10))</f>
        <v/>
      </c>
      <c r="AV72" s="181" t="n">
        <v>0.7</v>
      </c>
      <c r="AW72" s="229" t="e">
        <f aca="false">VALUE($AU72)</f>
        <v>#VALUE!</v>
      </c>
      <c r="AY72" s="242"/>
      <c r="AZ72" s="180" t="n">
        <f aca="false">IF(MOD(ROW(),2),"",INDEX(AY$3:AY$600,ROW()/2))</f>
        <v>-40</v>
      </c>
      <c r="BA72" s="181" t="n">
        <v>0.7</v>
      </c>
      <c r="BB72" s="182" t="n">
        <f aca="false">VALUE(AZ72)</f>
        <v>-40</v>
      </c>
      <c r="BD72" s="242"/>
      <c r="BE72" s="180" t="n">
        <f aca="false">IF(MOD(ROW(),2),"",INDEX(BD$3:BD$600,ROW()/2))</f>
        <v>11</v>
      </c>
      <c r="BF72" s="181" t="n">
        <v>0.7</v>
      </c>
      <c r="BG72" s="182" t="n">
        <f aca="false">VALUE($BD73)</f>
        <v>0</v>
      </c>
    </row>
    <row r="73" customFormat="false" ht="13.5" hidden="false" customHeight="false" outlineLevel="0" collapsed="false">
      <c r="A73" s="208" t="n">
        <v>0.66</v>
      </c>
      <c r="B73" s="209" t="n">
        <v>4.91</v>
      </c>
      <c r="C73" s="213" t="n">
        <f aca="false">$C72+(($AM$20-$AM$10))/10</f>
        <v>-0.127</v>
      </c>
      <c r="D73" s="217" t="n">
        <f aca="false">$D72+(($AH$30-$AH$20))/10</f>
        <v>-0.39</v>
      </c>
      <c r="E73" s="211" t="n">
        <f aca="false">$AC68</f>
        <v>36.53</v>
      </c>
      <c r="F73" s="212" t="n">
        <f aca="false">$F72+(($AR$20-$AR$10))/10</f>
        <v>0.0384</v>
      </c>
      <c r="G73" s="218" t="n">
        <f aca="false">$G72+(($AW$20-$AW$10))/10</f>
        <v>0.079</v>
      </c>
      <c r="H73" s="213" t="n">
        <f aca="false">$BB68</f>
        <v>-40</v>
      </c>
      <c r="I73" s="213" t="n">
        <f aca="false">$BG68</f>
        <v>0</v>
      </c>
      <c r="K73" s="234" t="n">
        <v>-0.39</v>
      </c>
      <c r="L73" s="238" t="n">
        <f aca="false">L72-($L$12-$L$112)/101</f>
        <v>0</v>
      </c>
      <c r="M73" s="239" t="n">
        <f aca="false">M72-($M$12-$M$112)/101</f>
        <v>0</v>
      </c>
      <c r="Q73" s="234" t="n">
        <v>-0.38</v>
      </c>
      <c r="R73" s="235" t="n">
        <f aca="false">R72-($R$61-$R$111)/51</f>
        <v>-0.290588235294118</v>
      </c>
      <c r="S73" s="236" t="n">
        <f aca="false">S72-($S$61-$S$111)/51</f>
        <v>0</v>
      </c>
      <c r="T73" s="165"/>
      <c r="U73" s="165"/>
      <c r="V73" s="165"/>
      <c r="W73" s="165"/>
      <c r="X73" s="182"/>
      <c r="Y73" s="164" t="n">
        <v>70</v>
      </c>
      <c r="Z73" s="242" t="n">
        <v>38.89</v>
      </c>
      <c r="AA73" s="180" t="str">
        <f aca="false">IF(MOD(ROW(),2),"",INDEX($Z$3:$Z$600,ROW()/2))</f>
        <v/>
      </c>
      <c r="AB73" s="181" t="n">
        <v>0.71</v>
      </c>
      <c r="AC73" s="182" t="n">
        <f aca="false">VALUE($Z74)</f>
        <v>39.49</v>
      </c>
      <c r="AD73" s="164" t="n">
        <v>700</v>
      </c>
      <c r="AE73" s="191"/>
      <c r="AF73" s="227" t="str">
        <f aca="false">IF(MOD(ROW(),10),"",INDEX(AE$3:AE$600,ROW()/10))</f>
        <v/>
      </c>
      <c r="AG73" s="228" t="n">
        <v>68</v>
      </c>
      <c r="AH73" s="229" t="e">
        <f aca="false">VALUE($AF73)</f>
        <v>#VALUE!</v>
      </c>
      <c r="AI73" s="164" t="n">
        <v>70</v>
      </c>
      <c r="AJ73" s="242"/>
      <c r="AK73" s="227" t="str">
        <f aca="false">IF(MOD(ROW(),10),"",INDEX(AJ$3:AJ$600,ROW()/10))</f>
        <v/>
      </c>
      <c r="AL73" s="228" t="n">
        <v>63</v>
      </c>
      <c r="AM73" s="229" t="e">
        <f aca="false">VALUE($AK73)</f>
        <v>#VALUE!</v>
      </c>
      <c r="AN73" s="164" t="n">
        <v>700</v>
      </c>
      <c r="AO73" s="190" t="n">
        <v>-35</v>
      </c>
      <c r="AP73" s="227" t="str">
        <f aca="false">IF(MOD(ROW(),10),"",INDEX(AO$3:AO$600,ROW()/10))</f>
        <v/>
      </c>
      <c r="AQ73" s="181" t="n">
        <v>0.71</v>
      </c>
      <c r="AR73" s="229" t="e">
        <f aca="false">VALUE($AP73)</f>
        <v>#VALUE!</v>
      </c>
      <c r="AS73" s="164" t="n">
        <v>700</v>
      </c>
      <c r="AT73" s="242"/>
      <c r="AU73" s="227" t="str">
        <f aca="false">IF(MOD(ROW(),10),"",INDEX(AT$3:AT$600,ROW()/10))</f>
        <v/>
      </c>
      <c r="AV73" s="181" t="n">
        <v>0.71</v>
      </c>
      <c r="AW73" s="229" t="e">
        <f aca="false">VALUE($AU73)</f>
        <v>#VALUE!</v>
      </c>
      <c r="AY73" s="242"/>
      <c r="AZ73" s="180" t="str">
        <f aca="false">IF(MOD(ROW(),2),"",INDEX(AY$3:AY$600,ROW()/2))</f>
        <v/>
      </c>
      <c r="BA73" s="181" t="n">
        <v>0.71</v>
      </c>
      <c r="BB73" s="182" t="e">
        <f aca="false">VALUE(AZ73)</f>
        <v>#VALUE!</v>
      </c>
      <c r="BD73" s="242"/>
      <c r="BE73" s="180" t="str">
        <f aca="false">IF(MOD(ROW(),2),"",INDEX(BD$3:BD$600,ROW()/2))</f>
        <v/>
      </c>
      <c r="BF73" s="181" t="n">
        <v>0.71</v>
      </c>
      <c r="BG73" s="182" t="n">
        <f aca="false">VALUE($BD74)</f>
        <v>0</v>
      </c>
    </row>
    <row r="74" customFormat="false" ht="13.5" hidden="false" customHeight="false" outlineLevel="0" collapsed="false">
      <c r="A74" s="208" t="n">
        <v>0.67</v>
      </c>
      <c r="B74" s="209" t="n">
        <v>4.9</v>
      </c>
      <c r="C74" s="213" t="n">
        <f aca="false">$C73+(($AM$20-$AM$10))/10</f>
        <v>-0.135</v>
      </c>
      <c r="D74" s="217" t="n">
        <f aca="false">$D73+(($AH$30-$AH$20))/10</f>
        <v>-0.39</v>
      </c>
      <c r="E74" s="211" t="n">
        <f aca="false">$AC69</f>
        <v>37.12</v>
      </c>
      <c r="F74" s="212" t="n">
        <f aca="false">$F73+(($AR$20-$AR$10))/10</f>
        <v>0.0383</v>
      </c>
      <c r="G74" s="218" t="n">
        <f aca="false">$G73+(($AW$20-$AW$10))/10</f>
        <v>0.079</v>
      </c>
      <c r="H74" s="213" t="n">
        <f aca="false">$BB68+($BB70-$BB68)/2</f>
        <v>-40</v>
      </c>
      <c r="I74" s="213" t="n">
        <f aca="false">$BG68+($BG70-$BG68)/2</f>
        <v>0</v>
      </c>
      <c r="K74" s="234" t="n">
        <v>-0.38</v>
      </c>
      <c r="L74" s="238" t="n">
        <f aca="false">L73-($L$12-$L$112)/101</f>
        <v>0</v>
      </c>
      <c r="M74" s="239" t="n">
        <f aca="false">M73-($M$12-$M$112)/101</f>
        <v>0</v>
      </c>
      <c r="Q74" s="234" t="n">
        <v>-0.37</v>
      </c>
      <c r="R74" s="235" t="n">
        <f aca="false">R73-($R$61-$R$111)/51</f>
        <v>-0.283137254901961</v>
      </c>
      <c r="S74" s="236" t="n">
        <f aca="false">S73-($S$61-$S$111)/51</f>
        <v>0</v>
      </c>
      <c r="T74" s="165"/>
      <c r="U74" s="165"/>
      <c r="V74" s="165"/>
      <c r="W74" s="165"/>
      <c r="X74" s="182"/>
      <c r="Y74" s="164" t="n">
        <v>71</v>
      </c>
      <c r="Z74" s="190" t="n">
        <v>39.49</v>
      </c>
      <c r="AA74" s="180" t="n">
        <f aca="false">IF(MOD(ROW(),2),"",INDEX($Z$3:$Z$600,ROW()/2))</f>
        <v>19.54</v>
      </c>
      <c r="AB74" s="181" t="n">
        <v>0.72</v>
      </c>
      <c r="AC74" s="182" t="n">
        <f aca="false">VALUE($Z75)</f>
        <v>40.09</v>
      </c>
      <c r="AD74" s="164" t="n">
        <v>710</v>
      </c>
      <c r="AE74" s="191"/>
      <c r="AF74" s="227" t="str">
        <f aca="false">IF(MOD(ROW(),10),"",INDEX(AE$3:AE$600,ROW()/10))</f>
        <v/>
      </c>
      <c r="AG74" s="228" t="n">
        <v>69</v>
      </c>
      <c r="AH74" s="229" t="e">
        <f aca="false">VALUE($AF74)</f>
        <v>#VALUE!</v>
      </c>
      <c r="AI74" s="164" t="n">
        <v>71</v>
      </c>
      <c r="AJ74" s="242"/>
      <c r="AK74" s="227" t="str">
        <f aca="false">IF(MOD(ROW(),10),"",INDEX(AJ$3:AJ$600,ROW()/10))</f>
        <v/>
      </c>
      <c r="AL74" s="228" t="n">
        <v>64</v>
      </c>
      <c r="AM74" s="229" t="e">
        <f aca="false">VALUE($AK74)</f>
        <v>#VALUE!</v>
      </c>
      <c r="AN74" s="164" t="n">
        <v>710</v>
      </c>
      <c r="AO74" s="190" t="n">
        <v>-35</v>
      </c>
      <c r="AP74" s="227" t="str">
        <f aca="false">IF(MOD(ROW(),10),"",INDEX(AO$3:AO$600,ROW()/10))</f>
        <v/>
      </c>
      <c r="AQ74" s="181" t="n">
        <v>0.72</v>
      </c>
      <c r="AR74" s="229" t="e">
        <f aca="false">VALUE($AP74)</f>
        <v>#VALUE!</v>
      </c>
      <c r="AS74" s="164" t="n">
        <v>710</v>
      </c>
      <c r="AT74" s="242"/>
      <c r="AU74" s="227" t="str">
        <f aca="false">IF(MOD(ROW(),10),"",INDEX(AT$3:AT$600,ROW()/10))</f>
        <v/>
      </c>
      <c r="AV74" s="181" t="n">
        <v>0.72</v>
      </c>
      <c r="AW74" s="229" t="e">
        <f aca="false">VALUE($AU74)</f>
        <v>#VALUE!</v>
      </c>
      <c r="AY74" s="242"/>
      <c r="AZ74" s="180" t="n">
        <f aca="false">IF(MOD(ROW(),2),"",INDEX(AY$3:AY$600,ROW()/2))</f>
        <v>-40</v>
      </c>
      <c r="BA74" s="181" t="n">
        <v>0.72</v>
      </c>
      <c r="BB74" s="182" t="n">
        <f aca="false">VALUE(AZ74)</f>
        <v>-40</v>
      </c>
      <c r="BD74" s="242"/>
      <c r="BE74" s="180" t="n">
        <f aca="false">IF(MOD(ROW(),2),"",INDEX(BD$3:BD$600,ROW()/2))</f>
        <v>11</v>
      </c>
      <c r="BF74" s="181" t="n">
        <v>0.72</v>
      </c>
      <c r="BG74" s="182" t="n">
        <f aca="false">VALUE($BD75)</f>
        <v>0</v>
      </c>
    </row>
    <row r="75" customFormat="false" ht="13.5" hidden="false" customHeight="false" outlineLevel="0" collapsed="false">
      <c r="A75" s="208" t="n">
        <v>0.68</v>
      </c>
      <c r="B75" s="209" t="n">
        <v>4.89</v>
      </c>
      <c r="C75" s="213" t="n">
        <f aca="false">$C74+(($AM$20-$AM$10))/10</f>
        <v>-0.143</v>
      </c>
      <c r="D75" s="217" t="n">
        <f aca="false">$D74+(($AH$30-$AH$20))/10</f>
        <v>-0.39</v>
      </c>
      <c r="E75" s="211" t="n">
        <f aca="false">$AC70</f>
        <v>37.71</v>
      </c>
      <c r="F75" s="212" t="n">
        <f aca="false">$F74+(($AR$20-$AR$10))/10</f>
        <v>0.0382</v>
      </c>
      <c r="G75" s="218" t="n">
        <f aca="false">$G74+(($AW$20-$AW$10))/10</f>
        <v>0.079</v>
      </c>
      <c r="H75" s="213" t="n">
        <f aca="false">$BB70</f>
        <v>-40</v>
      </c>
      <c r="I75" s="213" t="n">
        <f aca="false">$BG70</f>
        <v>0</v>
      </c>
      <c r="K75" s="234" t="n">
        <v>-0.37</v>
      </c>
      <c r="L75" s="238" t="n">
        <f aca="false">L74-($L$12-$L$112)/101</f>
        <v>0</v>
      </c>
      <c r="M75" s="239" t="n">
        <f aca="false">M74-($M$12-$M$112)/101</f>
        <v>0</v>
      </c>
      <c r="Q75" s="234" t="n">
        <v>-0.36</v>
      </c>
      <c r="R75" s="235" t="n">
        <f aca="false">R74-($R$61-$R$111)/51</f>
        <v>-0.275686274509804</v>
      </c>
      <c r="S75" s="236" t="n">
        <f aca="false">S74-($S$61-$S$111)/51</f>
        <v>0</v>
      </c>
      <c r="T75" s="165"/>
      <c r="U75" s="165"/>
      <c r="V75" s="165"/>
      <c r="W75" s="165"/>
      <c r="X75" s="182"/>
      <c r="Y75" s="164" t="n">
        <v>72</v>
      </c>
      <c r="Z75" s="190" t="n">
        <v>40.09</v>
      </c>
      <c r="AA75" s="180" t="str">
        <f aca="false">IF(MOD(ROW(),2),"",INDEX($Z$3:$Z$600,ROW()/2))</f>
        <v/>
      </c>
      <c r="AB75" s="181" t="n">
        <v>0.73</v>
      </c>
      <c r="AC75" s="182" t="n">
        <f aca="false">VALUE($Z76)</f>
        <v>40.69</v>
      </c>
      <c r="AD75" s="164" t="n">
        <v>720</v>
      </c>
      <c r="AE75" s="191"/>
      <c r="AF75" s="227" t="str">
        <f aca="false">IF(MOD(ROW(),10),"",INDEX(AE$3:AE$600,ROW()/10))</f>
        <v/>
      </c>
      <c r="AG75" s="228" t="n">
        <v>70</v>
      </c>
      <c r="AH75" s="229" t="e">
        <f aca="false">VALUE($AF75)</f>
        <v>#VALUE!</v>
      </c>
      <c r="AI75" s="164" t="n">
        <v>72</v>
      </c>
      <c r="AJ75" s="242"/>
      <c r="AK75" s="227" t="str">
        <f aca="false">IF(MOD(ROW(),10),"",INDEX(AJ$3:AJ$600,ROW()/10))</f>
        <v/>
      </c>
      <c r="AL75" s="228" t="n">
        <v>65</v>
      </c>
      <c r="AM75" s="229" t="e">
        <f aca="false">VALUE($AK75)</f>
        <v>#VALUE!</v>
      </c>
      <c r="AN75" s="164" t="n">
        <v>720</v>
      </c>
      <c r="AO75" s="190" t="n">
        <v>-35</v>
      </c>
      <c r="AP75" s="227" t="str">
        <f aca="false">IF(MOD(ROW(),10),"",INDEX(AO$3:AO$600,ROW()/10))</f>
        <v/>
      </c>
      <c r="AQ75" s="181" t="n">
        <v>0.73</v>
      </c>
      <c r="AR75" s="229" t="e">
        <f aca="false">VALUE($AP75)</f>
        <v>#VALUE!</v>
      </c>
      <c r="AS75" s="164" t="n">
        <v>720</v>
      </c>
      <c r="AT75" s="242"/>
      <c r="AU75" s="227" t="str">
        <f aca="false">IF(MOD(ROW(),10),"",INDEX(AT$3:AT$600,ROW()/10))</f>
        <v/>
      </c>
      <c r="AV75" s="181" t="n">
        <v>0.73</v>
      </c>
      <c r="AW75" s="229" t="e">
        <f aca="false">VALUE($AU75)</f>
        <v>#VALUE!</v>
      </c>
      <c r="AY75" s="242"/>
      <c r="AZ75" s="180" t="str">
        <f aca="false">IF(MOD(ROW(),2),"",INDEX(AY$3:AY$600,ROW()/2))</f>
        <v/>
      </c>
      <c r="BA75" s="181" t="n">
        <v>0.73</v>
      </c>
      <c r="BB75" s="182" t="e">
        <f aca="false">VALUE(AZ75)</f>
        <v>#VALUE!</v>
      </c>
      <c r="BD75" s="242"/>
      <c r="BE75" s="180" t="str">
        <f aca="false">IF(MOD(ROW(),2),"",INDEX(BD$3:BD$600,ROW()/2))</f>
        <v/>
      </c>
      <c r="BF75" s="181" t="n">
        <v>0.73</v>
      </c>
      <c r="BG75" s="182" t="n">
        <f aca="false">VALUE($BD76)</f>
        <v>0</v>
      </c>
    </row>
    <row r="76" customFormat="false" ht="13.5" hidden="false" customHeight="false" outlineLevel="0" collapsed="false">
      <c r="A76" s="208" t="n">
        <v>0.69</v>
      </c>
      <c r="B76" s="209" t="n">
        <v>4.88</v>
      </c>
      <c r="C76" s="213" t="n">
        <f aca="false">$C75+(($AM$20-$AM$10))/10</f>
        <v>-0.151</v>
      </c>
      <c r="D76" s="217" t="n">
        <f aca="false">$D75+(($AH$30-$AH$20))/10</f>
        <v>-0.39</v>
      </c>
      <c r="E76" s="211" t="n">
        <f aca="false">$AC71</f>
        <v>38.3</v>
      </c>
      <c r="F76" s="212" t="n">
        <f aca="false">$F75+(($AR$20-$AR$10))/10</f>
        <v>0.0381</v>
      </c>
      <c r="G76" s="218" t="n">
        <f aca="false">$G75+(($AW$20-$AW$10))/10</f>
        <v>0.079</v>
      </c>
      <c r="H76" s="213" t="n">
        <f aca="false">$BB70+($BB72-$BB70)/2</f>
        <v>-40</v>
      </c>
      <c r="I76" s="213" t="n">
        <f aca="false">$BG70+($BG72-$BG70)/2</f>
        <v>0</v>
      </c>
      <c r="K76" s="234" t="n">
        <v>-0.36</v>
      </c>
      <c r="L76" s="238" t="n">
        <f aca="false">L75-($L$12-$L$112)/101</f>
        <v>0</v>
      </c>
      <c r="M76" s="239" t="n">
        <f aca="false">M75-($M$12-$M$112)/101</f>
        <v>0</v>
      </c>
      <c r="Q76" s="234" t="n">
        <v>-0.35</v>
      </c>
      <c r="R76" s="235" t="n">
        <f aca="false">R75-($R$61-$R$111)/51</f>
        <v>-0.268235294117647</v>
      </c>
      <c r="S76" s="236" t="n">
        <f aca="false">S75-($S$61-$S$111)/51</f>
        <v>0</v>
      </c>
      <c r="T76" s="165"/>
      <c r="U76" s="165"/>
      <c r="V76" s="165"/>
      <c r="W76" s="165"/>
      <c r="X76" s="182"/>
      <c r="Y76" s="164" t="n">
        <v>73</v>
      </c>
      <c r="Z76" s="190" t="n">
        <v>40.69</v>
      </c>
      <c r="AA76" s="180" t="n">
        <f aca="false">IF(MOD(ROW(),2),"",INDEX($Z$3:$Z$600,ROW()/2))</f>
        <v>20.08</v>
      </c>
      <c r="AB76" s="181" t="n">
        <v>0.74</v>
      </c>
      <c r="AC76" s="182" t="n">
        <f aca="false">VALUE($Z77)</f>
        <v>41.29</v>
      </c>
      <c r="AD76" s="164" t="n">
        <v>730</v>
      </c>
      <c r="AE76" s="191"/>
      <c r="AF76" s="227" t="str">
        <f aca="false">IF(MOD(ROW(),10),"",INDEX(AE$3:AE$600,ROW()/10))</f>
        <v/>
      </c>
      <c r="AG76" s="228" t="n">
        <v>71</v>
      </c>
      <c r="AH76" s="229" t="e">
        <f aca="false">VALUE($AF76)</f>
        <v>#VALUE!</v>
      </c>
      <c r="AI76" s="164" t="n">
        <v>73</v>
      </c>
      <c r="AJ76" s="242"/>
      <c r="AK76" s="227" t="str">
        <f aca="false">IF(MOD(ROW(),10),"",INDEX(AJ$3:AJ$600,ROW()/10))</f>
        <v/>
      </c>
      <c r="AL76" s="228" t="n">
        <v>66</v>
      </c>
      <c r="AM76" s="229" t="e">
        <f aca="false">VALUE($AK76)</f>
        <v>#VALUE!</v>
      </c>
      <c r="AN76" s="164" t="n">
        <v>730</v>
      </c>
      <c r="AO76" s="190" t="n">
        <v>-35</v>
      </c>
      <c r="AP76" s="227" t="str">
        <f aca="false">IF(MOD(ROW(),10),"",INDEX(AO$3:AO$600,ROW()/10))</f>
        <v/>
      </c>
      <c r="AQ76" s="181" t="n">
        <v>0.74</v>
      </c>
      <c r="AR76" s="229" t="e">
        <f aca="false">VALUE($AP76)</f>
        <v>#VALUE!</v>
      </c>
      <c r="AS76" s="164" t="n">
        <v>730</v>
      </c>
      <c r="AT76" s="242"/>
      <c r="AU76" s="227" t="str">
        <f aca="false">IF(MOD(ROW(),10),"",INDEX(AT$3:AT$600,ROW()/10))</f>
        <v/>
      </c>
      <c r="AV76" s="181" t="n">
        <v>0.74</v>
      </c>
      <c r="AW76" s="229" t="e">
        <f aca="false">VALUE($AU76)</f>
        <v>#VALUE!</v>
      </c>
      <c r="AY76" s="242"/>
      <c r="AZ76" s="180" t="n">
        <f aca="false">IF(MOD(ROW(),2),"",INDEX(AY$3:AY$600,ROW()/2))</f>
        <v>-40</v>
      </c>
      <c r="BA76" s="181" t="n">
        <v>0.74</v>
      </c>
      <c r="BB76" s="182" t="n">
        <f aca="false">VALUE(AZ76)</f>
        <v>-40</v>
      </c>
      <c r="BD76" s="242"/>
      <c r="BE76" s="180" t="n">
        <f aca="false">IF(MOD(ROW(),2),"",INDEX(BD$3:BD$600,ROW()/2))</f>
        <v>11</v>
      </c>
      <c r="BF76" s="181" t="n">
        <v>0.74</v>
      </c>
      <c r="BG76" s="182" t="n">
        <f aca="false">VALUE($BD77)</f>
        <v>0</v>
      </c>
    </row>
    <row r="77" customFormat="false" ht="13.5" hidden="false" customHeight="false" outlineLevel="0" collapsed="false">
      <c r="A77" s="208" t="n">
        <v>0.7</v>
      </c>
      <c r="B77" s="209" t="n">
        <v>4.87</v>
      </c>
      <c r="C77" s="213" t="n">
        <f aca="false">$AM80</f>
        <v>-0.078</v>
      </c>
      <c r="D77" s="241" t="n">
        <f aca="false">$AH80</f>
        <v>-0.39</v>
      </c>
      <c r="E77" s="211" t="n">
        <f aca="false">$AC72</f>
        <v>38.89</v>
      </c>
      <c r="F77" s="212" t="n">
        <f aca="false">$AR80</f>
        <v>0.039</v>
      </c>
      <c r="G77" s="218" t="n">
        <f aca="false">$AW80</f>
        <v>0.078</v>
      </c>
      <c r="H77" s="213" t="n">
        <f aca="false">$BB72</f>
        <v>-40</v>
      </c>
      <c r="I77" s="213" t="n">
        <f aca="false">$BG72</f>
        <v>0</v>
      </c>
      <c r="K77" s="234" t="n">
        <v>-0.35</v>
      </c>
      <c r="L77" s="238" t="n">
        <f aca="false">L76-($L$12-$L$112)/101</f>
        <v>0</v>
      </c>
      <c r="M77" s="239" t="n">
        <f aca="false">M76-($M$12-$M$112)/101</f>
        <v>0</v>
      </c>
      <c r="Q77" s="234" t="n">
        <v>-0.34</v>
      </c>
      <c r="R77" s="235" t="n">
        <f aca="false">R76-($R$61-$R$111)/51</f>
        <v>-0.26078431372549</v>
      </c>
      <c r="S77" s="236" t="n">
        <f aca="false">S76-($S$61-$S$111)/51</f>
        <v>0</v>
      </c>
      <c r="T77" s="165"/>
      <c r="U77" s="165"/>
      <c r="V77" s="165"/>
      <c r="W77" s="165"/>
      <c r="X77" s="182"/>
      <c r="Y77" s="164" t="n">
        <v>74</v>
      </c>
      <c r="Z77" s="190" t="n">
        <v>41.29</v>
      </c>
      <c r="AA77" s="180" t="str">
        <f aca="false">IF(MOD(ROW(),2),"",INDEX($Z$3:$Z$600,ROW()/2))</f>
        <v/>
      </c>
      <c r="AB77" s="181" t="n">
        <v>0.75</v>
      </c>
      <c r="AC77" s="182" t="n">
        <f aca="false">VALUE($Z78)</f>
        <v>41.89</v>
      </c>
      <c r="AD77" s="164" t="n">
        <v>740</v>
      </c>
      <c r="AE77" s="191"/>
      <c r="AF77" s="227" t="str">
        <f aca="false">IF(MOD(ROW(),10),"",INDEX(AE$3:AE$600,ROW()/10))</f>
        <v/>
      </c>
      <c r="AG77" s="228" t="n">
        <v>72</v>
      </c>
      <c r="AH77" s="229" t="e">
        <f aca="false">VALUE($AF77)</f>
        <v>#VALUE!</v>
      </c>
      <c r="AI77" s="164" t="n">
        <v>74</v>
      </c>
      <c r="AJ77" s="242"/>
      <c r="AK77" s="227" t="str">
        <f aca="false">IF(MOD(ROW(),10),"",INDEX(AJ$3:AJ$600,ROW()/10))</f>
        <v/>
      </c>
      <c r="AL77" s="228" t="n">
        <v>67</v>
      </c>
      <c r="AM77" s="229" t="e">
        <f aca="false">VALUE($AK77)</f>
        <v>#VALUE!</v>
      </c>
      <c r="AN77" s="164" t="n">
        <v>740</v>
      </c>
      <c r="AO77" s="190" t="n">
        <v>-35</v>
      </c>
      <c r="AP77" s="227" t="str">
        <f aca="false">IF(MOD(ROW(),10),"",INDEX(AO$3:AO$600,ROW()/10))</f>
        <v/>
      </c>
      <c r="AQ77" s="181" t="n">
        <v>0.75</v>
      </c>
      <c r="AR77" s="229" t="e">
        <f aca="false">VALUE($AP77)</f>
        <v>#VALUE!</v>
      </c>
      <c r="AS77" s="164" t="n">
        <v>740</v>
      </c>
      <c r="AT77" s="242"/>
      <c r="AU77" s="227" t="str">
        <f aca="false">IF(MOD(ROW(),10),"",INDEX(AT$3:AT$600,ROW()/10))</f>
        <v/>
      </c>
      <c r="AV77" s="181" t="n">
        <v>0.75</v>
      </c>
      <c r="AW77" s="229" t="e">
        <f aca="false">VALUE($AU77)</f>
        <v>#VALUE!</v>
      </c>
      <c r="AY77" s="242"/>
      <c r="AZ77" s="180" t="str">
        <f aca="false">IF(MOD(ROW(),2),"",INDEX(AY$3:AY$600,ROW()/2))</f>
        <v/>
      </c>
      <c r="BA77" s="181" t="n">
        <v>0.75</v>
      </c>
      <c r="BB77" s="182" t="e">
        <f aca="false">VALUE(AZ77)</f>
        <v>#VALUE!</v>
      </c>
      <c r="BD77" s="242"/>
      <c r="BE77" s="180" t="str">
        <f aca="false">IF(MOD(ROW(),2),"",INDEX(BD$3:BD$600,ROW()/2))</f>
        <v/>
      </c>
      <c r="BF77" s="181" t="n">
        <v>0.75</v>
      </c>
      <c r="BG77" s="182" t="n">
        <f aca="false">VALUE($BD78)</f>
        <v>0</v>
      </c>
    </row>
    <row r="78" customFormat="false" ht="13.5" hidden="false" customHeight="false" outlineLevel="0" collapsed="false">
      <c r="A78" s="208" t="n">
        <v>0.71</v>
      </c>
      <c r="B78" s="209" t="n">
        <v>4.86</v>
      </c>
      <c r="C78" s="213" t="n">
        <f aca="false">$C77+(($AM$20-$AM$10))/10</f>
        <v>-0.086</v>
      </c>
      <c r="D78" s="217" t="n">
        <f aca="false">$D77+(($AH$30-$AH$20))/10</f>
        <v>-0.39</v>
      </c>
      <c r="E78" s="211" t="n">
        <f aca="false">$AC73</f>
        <v>39.49</v>
      </c>
      <c r="F78" s="212" t="n">
        <f aca="false">$F77+(($AR$20-$AR$10))/10</f>
        <v>0.0389</v>
      </c>
      <c r="G78" s="218" t="n">
        <f aca="false">$G77+(($AW$20-$AW$10))/10</f>
        <v>0.078</v>
      </c>
      <c r="H78" s="213" t="n">
        <f aca="false">$BB72+($BB74-$BB72)/2</f>
        <v>-40</v>
      </c>
      <c r="I78" s="213" t="n">
        <f aca="false">$BG72+($BG74-$BG72)/2</f>
        <v>0</v>
      </c>
      <c r="K78" s="234" t="n">
        <v>-0.34</v>
      </c>
      <c r="L78" s="238" t="n">
        <f aca="false">L77-($L$12-$L$112)/101</f>
        <v>0</v>
      </c>
      <c r="M78" s="239" t="n">
        <f aca="false">M77-($M$12-$M$112)/101</f>
        <v>0</v>
      </c>
      <c r="Q78" s="234" t="n">
        <v>-0.33</v>
      </c>
      <c r="R78" s="235" t="n">
        <f aca="false">R77-($R$61-$R$111)/51</f>
        <v>-0.253333333333333</v>
      </c>
      <c r="S78" s="236" t="n">
        <f aca="false">S77-($S$61-$S$111)/51</f>
        <v>0</v>
      </c>
      <c r="T78" s="165"/>
      <c r="U78" s="165"/>
      <c r="V78" s="165"/>
      <c r="W78" s="165"/>
      <c r="X78" s="182"/>
      <c r="Y78" s="164" t="n">
        <v>75</v>
      </c>
      <c r="Z78" s="190" t="n">
        <v>41.89</v>
      </c>
      <c r="AA78" s="180" t="n">
        <f aca="false">IF(MOD(ROW(),2),"",INDEX($Z$3:$Z$600,ROW()/2))</f>
        <v>20.63</v>
      </c>
      <c r="AB78" s="181" t="n">
        <v>0.76</v>
      </c>
      <c r="AC78" s="182" t="n">
        <f aca="false">VALUE($Z79)</f>
        <v>42.49</v>
      </c>
      <c r="AD78" s="164" t="n">
        <v>750</v>
      </c>
      <c r="AE78" s="191"/>
      <c r="AF78" s="227" t="str">
        <f aca="false">IF(MOD(ROW(),10),"",INDEX(AE$3:AE$600,ROW()/10))</f>
        <v/>
      </c>
      <c r="AG78" s="228" t="n">
        <v>73</v>
      </c>
      <c r="AH78" s="229" t="e">
        <f aca="false">VALUE($AF78)</f>
        <v>#VALUE!</v>
      </c>
      <c r="AI78" s="164" t="n">
        <v>75</v>
      </c>
      <c r="AJ78" s="242"/>
      <c r="AK78" s="227" t="str">
        <f aca="false">IF(MOD(ROW(),10),"",INDEX(AJ$3:AJ$600,ROW()/10))</f>
        <v/>
      </c>
      <c r="AL78" s="228" t="n">
        <v>68</v>
      </c>
      <c r="AM78" s="229" t="e">
        <f aca="false">VALUE($AK78)</f>
        <v>#VALUE!</v>
      </c>
      <c r="AN78" s="164" t="n">
        <v>750</v>
      </c>
      <c r="AO78" s="190" t="n">
        <v>-35</v>
      </c>
      <c r="AP78" s="227" t="str">
        <f aca="false">IF(MOD(ROW(),10),"",INDEX(AO$3:AO$600,ROW()/10))</f>
        <v/>
      </c>
      <c r="AQ78" s="181" t="n">
        <v>0.76</v>
      </c>
      <c r="AR78" s="229" t="e">
        <f aca="false">VALUE($AP78)</f>
        <v>#VALUE!</v>
      </c>
      <c r="AS78" s="164" t="n">
        <v>750</v>
      </c>
      <c r="AT78" s="242"/>
      <c r="AU78" s="227" t="str">
        <f aca="false">IF(MOD(ROW(),10),"",INDEX(AT$3:AT$600,ROW()/10))</f>
        <v/>
      </c>
      <c r="AV78" s="181" t="n">
        <v>0.76</v>
      </c>
      <c r="AW78" s="229" t="e">
        <f aca="false">VALUE($AU78)</f>
        <v>#VALUE!</v>
      </c>
      <c r="AY78" s="242"/>
      <c r="AZ78" s="180" t="n">
        <f aca="false">IF(MOD(ROW(),2),"",INDEX(AY$3:AY$600,ROW()/2))</f>
        <v>-40</v>
      </c>
      <c r="BA78" s="181" t="n">
        <v>0.76</v>
      </c>
      <c r="BB78" s="182" t="n">
        <f aca="false">VALUE(AZ78)</f>
        <v>-40</v>
      </c>
      <c r="BD78" s="242"/>
      <c r="BE78" s="180" t="n">
        <f aca="false">IF(MOD(ROW(),2),"",INDEX(BD$3:BD$600,ROW()/2))</f>
        <v>11</v>
      </c>
      <c r="BF78" s="181" t="n">
        <v>0.76</v>
      </c>
      <c r="BG78" s="182" t="n">
        <f aca="false">VALUE($BD79)</f>
        <v>0</v>
      </c>
    </row>
    <row r="79" customFormat="false" ht="13.5" hidden="false" customHeight="false" outlineLevel="0" collapsed="false">
      <c r="A79" s="208" t="n">
        <v>0.72</v>
      </c>
      <c r="B79" s="209" t="n">
        <v>4.85</v>
      </c>
      <c r="C79" s="213" t="n">
        <f aca="false">$C78+(($AM$20-$AM$10))/10</f>
        <v>-0.094</v>
      </c>
      <c r="D79" s="217" t="n">
        <f aca="false">$D78+(($AH$30-$AH$20))/10</f>
        <v>-0.39</v>
      </c>
      <c r="E79" s="211" t="n">
        <f aca="false">$AC74</f>
        <v>40.09</v>
      </c>
      <c r="F79" s="212" t="n">
        <f aca="false">$F78+(($AR$20-$AR$10))/10</f>
        <v>0.0388</v>
      </c>
      <c r="G79" s="218" t="n">
        <f aca="false">$G78+(($AW$20-$AW$10))/10</f>
        <v>0.078</v>
      </c>
      <c r="H79" s="213" t="n">
        <f aca="false">$BB74</f>
        <v>-40</v>
      </c>
      <c r="I79" s="213" t="n">
        <f aca="false">$BG74</f>
        <v>0</v>
      </c>
      <c r="K79" s="234" t="n">
        <v>-0.33</v>
      </c>
      <c r="L79" s="238" t="n">
        <f aca="false">L78-($L$12-$L$112)/101</f>
        <v>0</v>
      </c>
      <c r="M79" s="239" t="n">
        <f aca="false">M78-($M$12-$M$112)/101</f>
        <v>0</v>
      </c>
      <c r="Q79" s="234" t="n">
        <v>-0.32</v>
      </c>
      <c r="R79" s="235" t="n">
        <f aca="false">R78-($R$61-$R$111)/51</f>
        <v>-0.245882352941177</v>
      </c>
      <c r="S79" s="236" t="n">
        <f aca="false">S78-($S$61-$S$111)/51</f>
        <v>0</v>
      </c>
      <c r="T79" s="165"/>
      <c r="U79" s="165"/>
      <c r="V79" s="165"/>
      <c r="W79" s="165"/>
      <c r="X79" s="182"/>
      <c r="Y79" s="164" t="n">
        <v>76</v>
      </c>
      <c r="Z79" s="190" t="n">
        <v>42.49</v>
      </c>
      <c r="AA79" s="180" t="str">
        <f aca="false">IF(MOD(ROW(),2),"",INDEX($Z$3:$Z$600,ROW()/2))</f>
        <v/>
      </c>
      <c r="AB79" s="181" t="n">
        <v>0.77</v>
      </c>
      <c r="AC79" s="182" t="n">
        <f aca="false">VALUE($Z80)</f>
        <v>43.1</v>
      </c>
      <c r="AD79" s="164" t="n">
        <v>760</v>
      </c>
      <c r="AE79" s="191"/>
      <c r="AF79" s="227" t="str">
        <f aca="false">IF(MOD(ROW(),10),"",INDEX(AE$3:AE$600,ROW()/10))</f>
        <v/>
      </c>
      <c r="AG79" s="228" t="n">
        <v>74</v>
      </c>
      <c r="AH79" s="229" t="e">
        <f aca="false">VALUE($AF79)</f>
        <v>#VALUE!</v>
      </c>
      <c r="AI79" s="164" t="n">
        <v>76</v>
      </c>
      <c r="AJ79" s="242"/>
      <c r="AK79" s="227" t="str">
        <f aca="false">IF(MOD(ROW(),10),"",INDEX(AJ$3:AJ$600,ROW()/10))</f>
        <v/>
      </c>
      <c r="AL79" s="228" t="n">
        <v>69</v>
      </c>
      <c r="AM79" s="229" t="e">
        <f aca="false">VALUE($AK79)</f>
        <v>#VALUE!</v>
      </c>
      <c r="AN79" s="164" t="n">
        <v>760</v>
      </c>
      <c r="AO79" s="190" t="n">
        <v>-35</v>
      </c>
      <c r="AP79" s="227" t="str">
        <f aca="false">IF(MOD(ROW(),10),"",INDEX(AO$3:AO$600,ROW()/10))</f>
        <v/>
      </c>
      <c r="AQ79" s="181" t="n">
        <v>0.77</v>
      </c>
      <c r="AR79" s="229" t="e">
        <f aca="false">VALUE($AP79)</f>
        <v>#VALUE!</v>
      </c>
      <c r="AS79" s="164" t="n">
        <v>760</v>
      </c>
      <c r="AT79" s="242"/>
      <c r="AU79" s="227" t="str">
        <f aca="false">IF(MOD(ROW(),10),"",INDEX(AT$3:AT$600,ROW()/10))</f>
        <v/>
      </c>
      <c r="AV79" s="181" t="n">
        <v>0.77</v>
      </c>
      <c r="AW79" s="229" t="e">
        <f aca="false">VALUE($AU79)</f>
        <v>#VALUE!</v>
      </c>
      <c r="AY79" s="242"/>
      <c r="AZ79" s="180" t="str">
        <f aca="false">IF(MOD(ROW(),2),"",INDEX(AY$3:AY$600,ROW()/2))</f>
        <v/>
      </c>
      <c r="BA79" s="181" t="n">
        <v>0.77</v>
      </c>
      <c r="BB79" s="182" t="e">
        <f aca="false">VALUE(AZ79)</f>
        <v>#VALUE!</v>
      </c>
      <c r="BD79" s="242"/>
      <c r="BE79" s="180" t="str">
        <f aca="false">IF(MOD(ROW(),2),"",INDEX(BD$3:BD$600,ROW()/2))</f>
        <v/>
      </c>
      <c r="BF79" s="181" t="n">
        <v>0.77</v>
      </c>
      <c r="BG79" s="182" t="n">
        <f aca="false">VALUE($BD80)</f>
        <v>0</v>
      </c>
    </row>
    <row r="80" customFormat="false" ht="13.5" hidden="false" customHeight="false" outlineLevel="0" collapsed="false">
      <c r="A80" s="208" t="n">
        <v>0.73</v>
      </c>
      <c r="B80" s="209" t="n">
        <v>4.84</v>
      </c>
      <c r="C80" s="213" t="n">
        <f aca="false">$C79+(($AM$20-$AM$10))/10</f>
        <v>-0.102</v>
      </c>
      <c r="D80" s="217" t="n">
        <f aca="false">$D79+(($AH$30-$AH$20))/10</f>
        <v>-0.39</v>
      </c>
      <c r="E80" s="211" t="n">
        <f aca="false">$AC75</f>
        <v>40.69</v>
      </c>
      <c r="F80" s="212" t="n">
        <f aca="false">$F79+(($AR$20-$AR$10))/10</f>
        <v>0.0387</v>
      </c>
      <c r="G80" s="218" t="n">
        <f aca="false">$G79+(($AW$20-$AW$10))/10</f>
        <v>0.078</v>
      </c>
      <c r="H80" s="213" t="n">
        <f aca="false">$BB74+($BB76-$BB74)/2</f>
        <v>-40</v>
      </c>
      <c r="I80" s="213" t="n">
        <f aca="false">$BG74+($BG76-$BG74)/2</f>
        <v>0</v>
      </c>
      <c r="K80" s="234" t="n">
        <v>-0.32</v>
      </c>
      <c r="L80" s="238" t="n">
        <f aca="false">L79-($L$12-$L$112)/101</f>
        <v>0</v>
      </c>
      <c r="M80" s="239" t="n">
        <f aca="false">M79-($M$12-$M$112)/101</f>
        <v>0</v>
      </c>
      <c r="Q80" s="234" t="n">
        <v>-0.31</v>
      </c>
      <c r="R80" s="235" t="n">
        <f aca="false">R79-($R$61-$R$111)/51</f>
        <v>-0.23843137254902</v>
      </c>
      <c r="S80" s="236" t="n">
        <f aca="false">S79-($S$61-$S$111)/51</f>
        <v>0</v>
      </c>
      <c r="T80" s="165"/>
      <c r="U80" s="165"/>
      <c r="V80" s="165"/>
      <c r="W80" s="165"/>
      <c r="X80" s="182"/>
      <c r="Y80" s="164" t="n">
        <v>77</v>
      </c>
      <c r="Z80" s="190" t="n">
        <v>43.1</v>
      </c>
      <c r="AA80" s="180" t="n">
        <f aca="false">IF(MOD(ROW(),2),"",INDEX($Z$3:$Z$600,ROW()/2))</f>
        <v>21.17</v>
      </c>
      <c r="AB80" s="181" t="n">
        <v>0.78</v>
      </c>
      <c r="AC80" s="182" t="n">
        <f aca="false">VALUE($Z81)</f>
        <v>43.71</v>
      </c>
      <c r="AD80" s="164" t="n">
        <v>770</v>
      </c>
      <c r="AE80" s="191"/>
      <c r="AF80" s="227" t="n">
        <f aca="false">IF(MOD(ROW(),10),"",INDEX(AE$3:AE$600,ROW()/10))</f>
        <v>-0.39</v>
      </c>
      <c r="AG80" s="228" t="n">
        <v>75</v>
      </c>
      <c r="AH80" s="229" t="n">
        <f aca="false">VALUE($AF80)</f>
        <v>-0.39</v>
      </c>
      <c r="AI80" s="164" t="n">
        <v>77</v>
      </c>
      <c r="AJ80" s="242"/>
      <c r="AK80" s="227" t="n">
        <f aca="false">IF(MOD(ROW(),10),"",INDEX(AJ$3:AJ$600,ROW()/10))</f>
        <v>-0.078</v>
      </c>
      <c r="AL80" s="228" t="n">
        <v>70</v>
      </c>
      <c r="AM80" s="229" t="n">
        <f aca="false">VALUE($AK80)</f>
        <v>-0.078</v>
      </c>
      <c r="AN80" s="164" t="n">
        <v>770</v>
      </c>
      <c r="AO80" s="190" t="n">
        <v>-35</v>
      </c>
      <c r="AP80" s="227" t="n">
        <f aca="false">IF(MOD(ROW(),10),"",INDEX(AO$3:AO$600,ROW()/10))</f>
        <v>0.039</v>
      </c>
      <c r="AQ80" s="181" t="n">
        <v>0.78</v>
      </c>
      <c r="AR80" s="229" t="n">
        <f aca="false">VALUE($AP80)</f>
        <v>0.039</v>
      </c>
      <c r="AS80" s="164" t="n">
        <v>770</v>
      </c>
      <c r="AT80" s="242"/>
      <c r="AU80" s="227" t="n">
        <f aca="false">IF(MOD(ROW(),10),"",INDEX(AT$3:AT$600,ROW()/10))</f>
        <v>0.078</v>
      </c>
      <c r="AV80" s="181" t="n">
        <v>0.78</v>
      </c>
      <c r="AW80" s="229" t="n">
        <f aca="false">VALUE($AU80)</f>
        <v>0.078</v>
      </c>
      <c r="AY80" s="242"/>
      <c r="AZ80" s="180" t="n">
        <f aca="false">IF(MOD(ROW(),2),"",INDEX(AY$3:AY$600,ROW()/2))</f>
        <v>0</v>
      </c>
      <c r="BA80" s="181" t="n">
        <v>0.78</v>
      </c>
      <c r="BB80" s="182" t="n">
        <f aca="false">VALUE(AZ80)</f>
        <v>0</v>
      </c>
      <c r="BD80" s="242"/>
      <c r="BE80" s="180" t="n">
        <f aca="false">IF(MOD(ROW(),2),"",INDEX(BD$3:BD$600,ROW()/2))</f>
        <v>11</v>
      </c>
      <c r="BF80" s="181" t="n">
        <v>0.78</v>
      </c>
      <c r="BG80" s="182" t="n">
        <f aca="false">VALUE($BD81)</f>
        <v>0</v>
      </c>
    </row>
    <row r="81" customFormat="false" ht="13.5" hidden="false" customHeight="false" outlineLevel="0" collapsed="false">
      <c r="A81" s="208" t="n">
        <v>0.74</v>
      </c>
      <c r="B81" s="209" t="n">
        <v>4.83</v>
      </c>
      <c r="C81" s="213" t="n">
        <f aca="false">$C80+(($AM$20-$AM$10))/10</f>
        <v>-0.11</v>
      </c>
      <c r="D81" s="217" t="n">
        <f aca="false">$D80+(($AH$30-$AH$20))/10</f>
        <v>-0.39</v>
      </c>
      <c r="E81" s="211" t="n">
        <f aca="false">$AC76</f>
        <v>41.29</v>
      </c>
      <c r="F81" s="212" t="n">
        <f aca="false">$F80+(($AR$20-$AR$10))/10</f>
        <v>0.0386</v>
      </c>
      <c r="G81" s="218" t="n">
        <f aca="false">$G80+(($AW$20-$AW$10))/10</f>
        <v>0.078</v>
      </c>
      <c r="H81" s="213" t="n">
        <f aca="false">$BB76</f>
        <v>-40</v>
      </c>
      <c r="I81" s="213" t="n">
        <f aca="false">$BG76</f>
        <v>0</v>
      </c>
      <c r="K81" s="234" t="n">
        <v>-0.31</v>
      </c>
      <c r="L81" s="238" t="n">
        <f aca="false">L80-($L$12-$L$112)/101</f>
        <v>0</v>
      </c>
      <c r="M81" s="239" t="n">
        <f aca="false">M80-($M$12-$M$112)/101</f>
        <v>0</v>
      </c>
      <c r="Q81" s="234" t="n">
        <v>-0.3</v>
      </c>
      <c r="R81" s="235" t="n">
        <f aca="false">R80-($R$61-$R$111)/51</f>
        <v>-0.230980392156863</v>
      </c>
      <c r="S81" s="236" t="n">
        <f aca="false">S80-($S$61-$S$111)/51</f>
        <v>0</v>
      </c>
      <c r="T81" s="165"/>
      <c r="U81" s="165"/>
      <c r="V81" s="165"/>
      <c r="W81" s="165"/>
      <c r="X81" s="182"/>
      <c r="Y81" s="164" t="n">
        <v>78</v>
      </c>
      <c r="Z81" s="190" t="n">
        <v>43.71</v>
      </c>
      <c r="AA81" s="180" t="str">
        <f aca="false">IF(MOD(ROW(),2),"",INDEX($Z$3:$Z$600,ROW()/2))</f>
        <v/>
      </c>
      <c r="AB81" s="181" t="n">
        <v>0.79</v>
      </c>
      <c r="AC81" s="182" t="n">
        <f aca="false">VALUE($Z82)</f>
        <v>44.31</v>
      </c>
      <c r="AD81" s="164" t="n">
        <v>780</v>
      </c>
      <c r="AE81" s="191"/>
      <c r="AF81" s="227" t="str">
        <f aca="false">IF(MOD(ROW(),10),"",INDEX(AE$3:AE$600,ROW()/10))</f>
        <v/>
      </c>
      <c r="AG81" s="228" t="n">
        <v>76</v>
      </c>
      <c r="AH81" s="229" t="e">
        <f aca="false">VALUE($AF81)</f>
        <v>#VALUE!</v>
      </c>
      <c r="AI81" s="164" t="n">
        <v>78</v>
      </c>
      <c r="AJ81" s="242"/>
      <c r="AK81" s="227" t="str">
        <f aca="false">IF(MOD(ROW(),10),"",INDEX(AJ$3:AJ$600,ROW()/10))</f>
        <v/>
      </c>
      <c r="AL81" s="228" t="n">
        <v>71</v>
      </c>
      <c r="AM81" s="229" t="e">
        <f aca="false">VALUE($AK81)</f>
        <v>#VALUE!</v>
      </c>
      <c r="AN81" s="164" t="n">
        <v>780</v>
      </c>
      <c r="AO81" s="190" t="n">
        <v>-35</v>
      </c>
      <c r="AP81" s="227" t="str">
        <f aca="false">IF(MOD(ROW(),10),"",INDEX(AO$3:AO$600,ROW()/10))</f>
        <v/>
      </c>
      <c r="AQ81" s="181" t="n">
        <v>0.79</v>
      </c>
      <c r="AR81" s="229" t="e">
        <f aca="false">VALUE($AP81)</f>
        <v>#VALUE!</v>
      </c>
      <c r="AS81" s="164" t="n">
        <v>780</v>
      </c>
      <c r="AT81" s="242"/>
      <c r="AU81" s="227" t="str">
        <f aca="false">IF(MOD(ROW(),10),"",INDEX(AT$3:AT$600,ROW()/10))</f>
        <v/>
      </c>
      <c r="AV81" s="181" t="n">
        <v>0.79</v>
      </c>
      <c r="AW81" s="229" t="e">
        <f aca="false">VALUE($AU81)</f>
        <v>#VALUE!</v>
      </c>
      <c r="AY81" s="242"/>
      <c r="AZ81" s="180" t="str">
        <f aca="false">IF(MOD(ROW(),2),"",INDEX(AY$3:AY$600,ROW()/2))</f>
        <v/>
      </c>
      <c r="BA81" s="181" t="n">
        <v>0.79</v>
      </c>
      <c r="BB81" s="182" t="e">
        <f aca="false">VALUE(AZ81)</f>
        <v>#VALUE!</v>
      </c>
      <c r="BD81" s="242"/>
      <c r="BE81" s="180" t="str">
        <f aca="false">IF(MOD(ROW(),2),"",INDEX(BD$3:BD$600,ROW()/2))</f>
        <v/>
      </c>
      <c r="BF81" s="181" t="n">
        <v>0.79</v>
      </c>
      <c r="BG81" s="182" t="n">
        <f aca="false">VALUE($BD82)</f>
        <v>0</v>
      </c>
    </row>
    <row r="82" customFormat="false" ht="13.5" hidden="false" customHeight="false" outlineLevel="0" collapsed="false">
      <c r="A82" s="208" t="n">
        <v>0.75</v>
      </c>
      <c r="B82" s="209" t="n">
        <v>4.82</v>
      </c>
      <c r="C82" s="213" t="n">
        <f aca="false">$C81+(($AM$20-$AM$10))/10</f>
        <v>-0.118</v>
      </c>
      <c r="D82" s="217" t="n">
        <f aca="false">$D81+(($AH$30-$AH$20))/10</f>
        <v>-0.39</v>
      </c>
      <c r="E82" s="211" t="n">
        <f aca="false">$AC77</f>
        <v>41.89</v>
      </c>
      <c r="F82" s="212" t="n">
        <f aca="false">$F81+(($AR$20-$AR$10))/10</f>
        <v>0.0385</v>
      </c>
      <c r="G82" s="218" t="n">
        <f aca="false">$G81+(($AW$20-$AW$10))/10</f>
        <v>0.078</v>
      </c>
      <c r="H82" s="213" t="n">
        <f aca="false">$BB76+($BB78-$BB76)/2</f>
        <v>-40</v>
      </c>
      <c r="I82" s="213" t="n">
        <f aca="false">$BG76+($BG78-$BG76)/2</f>
        <v>0</v>
      </c>
      <c r="K82" s="234" t="n">
        <v>-0.3</v>
      </c>
      <c r="L82" s="238" t="n">
        <f aca="false">L81-($L$12-$L$112)/101</f>
        <v>0</v>
      </c>
      <c r="M82" s="239" t="n">
        <f aca="false">M81-($M$12-$M$112)/101</f>
        <v>0</v>
      </c>
      <c r="Q82" s="234" t="n">
        <v>-0.29</v>
      </c>
      <c r="R82" s="235" t="n">
        <f aca="false">R81-($R$61-$R$111)/51</f>
        <v>-0.223529411764706</v>
      </c>
      <c r="S82" s="236" t="n">
        <f aca="false">S81-($S$61-$S$111)/51</f>
        <v>0</v>
      </c>
      <c r="T82" s="165"/>
      <c r="U82" s="165"/>
      <c r="V82" s="165"/>
      <c r="W82" s="165"/>
      <c r="X82" s="182"/>
      <c r="Y82" s="164" t="n">
        <v>79</v>
      </c>
      <c r="Z82" s="190" t="n">
        <v>44.31</v>
      </c>
      <c r="AA82" s="180" t="n">
        <f aca="false">IF(MOD(ROW(),2),"",INDEX($Z$3:$Z$600,ROW()/2))</f>
        <v>21.72</v>
      </c>
      <c r="AB82" s="181" t="n">
        <v>0.8</v>
      </c>
      <c r="AC82" s="182" t="n">
        <f aca="false">VALUE($Z83)</f>
        <v>44.92</v>
      </c>
      <c r="AD82" s="164" t="n">
        <v>79</v>
      </c>
      <c r="AE82" s="191"/>
      <c r="AF82" s="227" t="str">
        <f aca="false">IF(MOD(ROW(),10),"",INDEX(AE$3:AE$600,ROW()/10))</f>
        <v/>
      </c>
      <c r="AG82" s="228" t="n">
        <v>77</v>
      </c>
      <c r="AH82" s="229" t="e">
        <f aca="false">VALUE($AF82)</f>
        <v>#VALUE!</v>
      </c>
      <c r="AI82" s="164" t="n">
        <v>79</v>
      </c>
      <c r="AJ82" s="242"/>
      <c r="AK82" s="227" t="str">
        <f aca="false">IF(MOD(ROW(),10),"",INDEX(AJ$3:AJ$600,ROW()/10))</f>
        <v/>
      </c>
      <c r="AL82" s="228" t="n">
        <v>72</v>
      </c>
      <c r="AM82" s="229" t="e">
        <f aca="false">VALUE($AK82)</f>
        <v>#VALUE!</v>
      </c>
      <c r="AN82" s="164" t="n">
        <v>790</v>
      </c>
      <c r="AO82" s="190" t="n">
        <v>-35</v>
      </c>
      <c r="AP82" s="227" t="str">
        <f aca="false">IF(MOD(ROW(),10),"",INDEX(AO$3:AO$600,ROW()/10))</f>
        <v/>
      </c>
      <c r="AQ82" s="181" t="n">
        <v>0.8</v>
      </c>
      <c r="AR82" s="229" t="e">
        <f aca="false">VALUE($AP82)</f>
        <v>#VALUE!</v>
      </c>
      <c r="AS82" s="164" t="n">
        <v>790</v>
      </c>
      <c r="AT82" s="242"/>
      <c r="AU82" s="227" t="str">
        <f aca="false">IF(MOD(ROW(),10),"",INDEX(AT$3:AT$600,ROW()/10))</f>
        <v/>
      </c>
      <c r="AV82" s="181" t="n">
        <v>0.8</v>
      </c>
      <c r="AW82" s="229" t="e">
        <f aca="false">VALUE($AU82)</f>
        <v>#VALUE!</v>
      </c>
      <c r="AY82" s="242"/>
      <c r="AZ82" s="180" t="n">
        <f aca="false">IF(MOD(ROW(),2),"",INDEX(AY$3:AY$600,ROW()/2))</f>
        <v>0</v>
      </c>
      <c r="BA82" s="181" t="n">
        <v>0.8</v>
      </c>
      <c r="BB82" s="182" t="n">
        <f aca="false">VALUE(AZ82)</f>
        <v>0</v>
      </c>
      <c r="BD82" s="242"/>
      <c r="BE82" s="180" t="n">
        <f aca="false">IF(MOD(ROW(),2),"",INDEX(BD$3:BD$600,ROW()/2))</f>
        <v>11</v>
      </c>
      <c r="BF82" s="181" t="n">
        <v>0.8</v>
      </c>
      <c r="BG82" s="182" t="n">
        <f aca="false">VALUE($BD83)</f>
        <v>0</v>
      </c>
    </row>
    <row r="83" customFormat="false" ht="13.5" hidden="false" customHeight="false" outlineLevel="0" collapsed="false">
      <c r="A83" s="208" t="n">
        <v>0.76</v>
      </c>
      <c r="B83" s="209" t="n">
        <v>4.81</v>
      </c>
      <c r="C83" s="213" t="n">
        <f aca="false">$C82+(($AM$20-$AM$10))/10</f>
        <v>-0.126</v>
      </c>
      <c r="D83" s="217" t="n">
        <f aca="false">$D82+(($AH$30-$AH$20))/10</f>
        <v>-0.39</v>
      </c>
      <c r="E83" s="211" t="n">
        <f aca="false">$AC78</f>
        <v>42.49</v>
      </c>
      <c r="F83" s="212" t="n">
        <f aca="false">$F82+(($AR$20-$AR$10))/10</f>
        <v>0.0384</v>
      </c>
      <c r="G83" s="218" t="n">
        <f aca="false">$G82+(($AW$20-$AW$10))/10</f>
        <v>0.078</v>
      </c>
      <c r="H83" s="213" t="n">
        <f aca="false">$BB78</f>
        <v>-40</v>
      </c>
      <c r="I83" s="213" t="n">
        <f aca="false">$BG78</f>
        <v>0</v>
      </c>
      <c r="K83" s="234" t="n">
        <v>-0.29</v>
      </c>
      <c r="L83" s="238" t="n">
        <f aca="false">L82-($L$12-$L$112)/101</f>
        <v>0</v>
      </c>
      <c r="M83" s="239" t="n">
        <f aca="false">M82-($M$12-$M$112)/101</f>
        <v>0</v>
      </c>
      <c r="Q83" s="234" t="n">
        <v>-0.28</v>
      </c>
      <c r="R83" s="235" t="n">
        <f aca="false">R82-($R$61-$R$111)/51</f>
        <v>-0.216078431372549</v>
      </c>
      <c r="S83" s="236" t="n">
        <f aca="false">S82-($S$61-$S$111)/51</f>
        <v>0</v>
      </c>
      <c r="T83" s="165"/>
      <c r="U83" s="165"/>
      <c r="V83" s="165"/>
      <c r="W83" s="165"/>
      <c r="X83" s="182"/>
      <c r="Y83" s="164" t="n">
        <v>80</v>
      </c>
      <c r="Z83" s="190" t="n">
        <v>44.92</v>
      </c>
      <c r="AA83" s="180" t="str">
        <f aca="false">IF(MOD(ROW(),2),"",INDEX($Z$3:$Z$600,ROW()/2))</f>
        <v/>
      </c>
      <c r="AB83" s="181" t="n">
        <v>0.81</v>
      </c>
      <c r="AC83" s="182" t="n">
        <f aca="false">VALUE($Z84)</f>
        <v>45.54</v>
      </c>
      <c r="AD83" s="164" t="n">
        <v>80</v>
      </c>
      <c r="AE83" s="191"/>
      <c r="AF83" s="227" t="str">
        <f aca="false">IF(MOD(ROW(),10),"",INDEX(AE$3:AE$600,ROW()/10))</f>
        <v/>
      </c>
      <c r="AG83" s="228" t="n">
        <v>78</v>
      </c>
      <c r="AH83" s="229" t="e">
        <f aca="false">VALUE($AF83)</f>
        <v>#VALUE!</v>
      </c>
      <c r="AI83" s="164" t="n">
        <v>80</v>
      </c>
      <c r="AJ83" s="242"/>
      <c r="AK83" s="227" t="str">
        <f aca="false">IF(MOD(ROW(),10),"",INDEX(AJ$3:AJ$600,ROW()/10))</f>
        <v/>
      </c>
      <c r="AL83" s="228" t="n">
        <v>73</v>
      </c>
      <c r="AM83" s="229" t="e">
        <f aca="false">VALUE($AK83)</f>
        <v>#VALUE!</v>
      </c>
      <c r="AN83" s="164" t="n">
        <v>800</v>
      </c>
      <c r="AO83" s="190" t="n">
        <v>-35</v>
      </c>
      <c r="AP83" s="227" t="str">
        <f aca="false">IF(MOD(ROW(),10),"",INDEX(AO$3:AO$600,ROW()/10))</f>
        <v/>
      </c>
      <c r="AQ83" s="181" t="n">
        <v>0.81</v>
      </c>
      <c r="AR83" s="229" t="e">
        <f aca="false">VALUE($AP83)</f>
        <v>#VALUE!</v>
      </c>
      <c r="AS83" s="164" t="n">
        <v>800</v>
      </c>
      <c r="AT83" s="242"/>
      <c r="AU83" s="227" t="str">
        <f aca="false">IF(MOD(ROW(),10),"",INDEX(AT$3:AT$600,ROW()/10))</f>
        <v/>
      </c>
      <c r="AV83" s="181" t="n">
        <v>0.81</v>
      </c>
      <c r="AW83" s="229" t="e">
        <f aca="false">VALUE($AU83)</f>
        <v>#VALUE!</v>
      </c>
      <c r="AY83" s="242"/>
      <c r="AZ83" s="180" t="str">
        <f aca="false">IF(MOD(ROW(),2),"",INDEX(AY$3:AY$600,ROW()/2))</f>
        <v/>
      </c>
      <c r="BA83" s="181" t="n">
        <v>0.81</v>
      </c>
      <c r="BB83" s="182" t="e">
        <f aca="false">VALUE(AZ83)</f>
        <v>#VALUE!</v>
      </c>
      <c r="BD83" s="242"/>
      <c r="BE83" s="180" t="str">
        <f aca="false">IF(MOD(ROW(),2),"",INDEX(BD$3:BD$600,ROW()/2))</f>
        <v/>
      </c>
      <c r="BF83" s="181" t="n">
        <v>0.81</v>
      </c>
      <c r="BG83" s="182" t="n">
        <f aca="false">VALUE($BD84)</f>
        <v>0</v>
      </c>
    </row>
    <row r="84" customFormat="false" ht="13.5" hidden="false" customHeight="false" outlineLevel="0" collapsed="false">
      <c r="A84" s="208" t="n">
        <v>0.77</v>
      </c>
      <c r="B84" s="209" t="n">
        <v>4.8</v>
      </c>
      <c r="C84" s="213" t="n">
        <f aca="false">$C83+(($AM$20-$AM$10))/10</f>
        <v>-0.134</v>
      </c>
      <c r="D84" s="217" t="n">
        <f aca="false">$D83+(($AH$30-$AH$20))/10</f>
        <v>-0.39</v>
      </c>
      <c r="E84" s="211" t="n">
        <f aca="false">$AC79</f>
        <v>43.1</v>
      </c>
      <c r="F84" s="212" t="n">
        <f aca="false">$F83+(($AR$20-$AR$10))/10</f>
        <v>0.0383</v>
      </c>
      <c r="G84" s="218" t="n">
        <f aca="false">$G83+(($AW$20-$AW$10))/10</f>
        <v>0.078</v>
      </c>
      <c r="H84" s="213" t="n">
        <f aca="false">$BB78+($BB80-$BB78)/2</f>
        <v>-20</v>
      </c>
      <c r="I84" s="213" t="n">
        <f aca="false">$BG78+($BG80-$BG78)/2</f>
        <v>0</v>
      </c>
      <c r="K84" s="234" t="n">
        <v>-0.28</v>
      </c>
      <c r="L84" s="238" t="n">
        <f aca="false">L83-($L$12-$L$112)/101</f>
        <v>0</v>
      </c>
      <c r="M84" s="239" t="n">
        <f aca="false">M83-($M$12-$M$112)/101</f>
        <v>0</v>
      </c>
      <c r="Q84" s="234" t="n">
        <v>-0.27</v>
      </c>
      <c r="R84" s="235" t="n">
        <f aca="false">R83-($R$61-$R$111)/51</f>
        <v>-0.208627450980392</v>
      </c>
      <c r="S84" s="236" t="n">
        <f aca="false">S83-($S$61-$S$111)/51</f>
        <v>0</v>
      </c>
      <c r="T84" s="165"/>
      <c r="U84" s="165"/>
      <c r="V84" s="165"/>
      <c r="W84" s="165"/>
      <c r="X84" s="182"/>
      <c r="Y84" s="164" t="n">
        <v>81</v>
      </c>
      <c r="Z84" s="242" t="n">
        <v>45.54</v>
      </c>
      <c r="AA84" s="180" t="n">
        <f aca="false">IF(MOD(ROW(),2),"",INDEX($Z$3:$Z$600,ROW()/2))</f>
        <v>22.27</v>
      </c>
      <c r="AB84" s="181" t="n">
        <v>0.82</v>
      </c>
      <c r="AC84" s="182" t="n">
        <f aca="false">VALUE($Z85)</f>
        <v>46.15</v>
      </c>
      <c r="AD84" s="164" t="n">
        <v>81</v>
      </c>
      <c r="AE84" s="191"/>
      <c r="AF84" s="227" t="str">
        <f aca="false">IF(MOD(ROW(),10),"",INDEX(AE$3:AE$600,ROW()/10))</f>
        <v/>
      </c>
      <c r="AG84" s="228" t="n">
        <v>79</v>
      </c>
      <c r="AH84" s="229" t="e">
        <f aca="false">VALUE($AF84)</f>
        <v>#VALUE!</v>
      </c>
      <c r="AI84" s="164" t="n">
        <v>81</v>
      </c>
      <c r="AJ84" s="242"/>
      <c r="AK84" s="227" t="str">
        <f aca="false">IF(MOD(ROW(),10),"",INDEX(AJ$3:AJ$600,ROW()/10))</f>
        <v/>
      </c>
      <c r="AL84" s="228" t="n">
        <v>74</v>
      </c>
      <c r="AM84" s="229" t="e">
        <f aca="false">VALUE($AK84)</f>
        <v>#VALUE!</v>
      </c>
      <c r="AN84" s="164" t="n">
        <v>810</v>
      </c>
      <c r="AO84" s="190" t="n">
        <v>-35</v>
      </c>
      <c r="AP84" s="227" t="str">
        <f aca="false">IF(MOD(ROW(),10),"",INDEX(AO$3:AO$600,ROW()/10))</f>
        <v/>
      </c>
      <c r="AQ84" s="181" t="n">
        <v>0.82</v>
      </c>
      <c r="AR84" s="229" t="e">
        <f aca="false">VALUE($AP84)</f>
        <v>#VALUE!</v>
      </c>
      <c r="AS84" s="164" t="n">
        <v>810</v>
      </c>
      <c r="AT84" s="242"/>
      <c r="AU84" s="227" t="str">
        <f aca="false">IF(MOD(ROW(),10),"",INDEX(AT$3:AT$600,ROW()/10))</f>
        <v/>
      </c>
      <c r="AV84" s="181" t="n">
        <v>0.82</v>
      </c>
      <c r="AW84" s="229" t="e">
        <f aca="false">VALUE($AU84)</f>
        <v>#VALUE!</v>
      </c>
      <c r="AY84" s="242"/>
      <c r="AZ84" s="180" t="n">
        <f aca="false">IF(MOD(ROW(),2),"",INDEX(AY$3:AY$600,ROW()/2))</f>
        <v>0</v>
      </c>
      <c r="BA84" s="181" t="n">
        <v>0.82</v>
      </c>
      <c r="BB84" s="182" t="n">
        <f aca="false">VALUE(AZ84)</f>
        <v>0</v>
      </c>
      <c r="BD84" s="242"/>
      <c r="BE84" s="180" t="n">
        <f aca="false">IF(MOD(ROW(),2),"",INDEX(BD$3:BD$600,ROW()/2))</f>
        <v>11</v>
      </c>
      <c r="BF84" s="181" t="n">
        <v>0.82</v>
      </c>
      <c r="BG84" s="182" t="n">
        <f aca="false">VALUE($BD85)</f>
        <v>0</v>
      </c>
    </row>
    <row r="85" customFormat="false" ht="13.5" hidden="false" customHeight="false" outlineLevel="0" collapsed="false">
      <c r="A85" s="208" t="n">
        <v>0.78</v>
      </c>
      <c r="B85" s="209" t="n">
        <v>4.79</v>
      </c>
      <c r="C85" s="213" t="n">
        <f aca="false">$C84+(($AM$20-$AM$10))/10</f>
        <v>-0.142</v>
      </c>
      <c r="D85" s="217" t="n">
        <f aca="false">$D84+(($AH$30-$AH$20))/10</f>
        <v>-0.39</v>
      </c>
      <c r="E85" s="211" t="n">
        <f aca="false">$AC80</f>
        <v>43.71</v>
      </c>
      <c r="F85" s="212" t="n">
        <f aca="false">$F84+(($AR$20-$AR$10))/10</f>
        <v>0.0382</v>
      </c>
      <c r="G85" s="218" t="n">
        <f aca="false">$G84+(($AW$20-$AW$10))/10</f>
        <v>0.078</v>
      </c>
      <c r="H85" s="213" t="n">
        <f aca="false">$BB80</f>
        <v>0</v>
      </c>
      <c r="I85" s="213" t="n">
        <f aca="false">$BG80</f>
        <v>0</v>
      </c>
      <c r="K85" s="234" t="n">
        <v>-0.27</v>
      </c>
      <c r="L85" s="238" t="n">
        <f aca="false">L84-($L$12-$L$112)/101</f>
        <v>0</v>
      </c>
      <c r="M85" s="239" t="n">
        <f aca="false">M84-($M$12-$M$112)/101</f>
        <v>0</v>
      </c>
      <c r="Q85" s="234" t="n">
        <v>-0.26</v>
      </c>
      <c r="R85" s="235" t="n">
        <f aca="false">R84-($R$61-$R$111)/51</f>
        <v>-0.201176470588235</v>
      </c>
      <c r="S85" s="236" t="n">
        <f aca="false">S84-($S$61-$S$111)/51</f>
        <v>0</v>
      </c>
      <c r="T85" s="165"/>
      <c r="U85" s="165"/>
      <c r="V85" s="165"/>
      <c r="W85" s="165"/>
      <c r="X85" s="182"/>
      <c r="Y85" s="164" t="n">
        <v>82</v>
      </c>
      <c r="Z85" s="190" t="n">
        <v>46.15</v>
      </c>
      <c r="AA85" s="180" t="str">
        <f aca="false">IF(MOD(ROW(),2),"",INDEX($Z$3:$Z$600,ROW()/2))</f>
        <v/>
      </c>
      <c r="AB85" s="181" t="n">
        <v>0.83</v>
      </c>
      <c r="AC85" s="182" t="n">
        <f aca="false">VALUE($Z86)</f>
        <v>46.76</v>
      </c>
      <c r="AD85" s="164" t="n">
        <v>82</v>
      </c>
      <c r="AE85" s="191"/>
      <c r="AF85" s="227" t="str">
        <f aca="false">IF(MOD(ROW(),10),"",INDEX(AE$3:AE$600,ROW()/10))</f>
        <v/>
      </c>
      <c r="AG85" s="228" t="n">
        <v>80</v>
      </c>
      <c r="AH85" s="229" t="e">
        <f aca="false">VALUE($AF85)</f>
        <v>#VALUE!</v>
      </c>
      <c r="AI85" s="164" t="n">
        <v>82</v>
      </c>
      <c r="AJ85" s="242"/>
      <c r="AK85" s="227" t="str">
        <f aca="false">IF(MOD(ROW(),10),"",INDEX(AJ$3:AJ$600,ROW()/10))</f>
        <v/>
      </c>
      <c r="AL85" s="228" t="n">
        <v>75</v>
      </c>
      <c r="AM85" s="229" t="e">
        <f aca="false">VALUE($AK85)</f>
        <v>#VALUE!</v>
      </c>
      <c r="AN85" s="164" t="n">
        <v>820</v>
      </c>
      <c r="AO85" s="190" t="n">
        <v>-35</v>
      </c>
      <c r="AP85" s="227" t="str">
        <f aca="false">IF(MOD(ROW(),10),"",INDEX(AO$3:AO$600,ROW()/10))</f>
        <v/>
      </c>
      <c r="AQ85" s="181" t="n">
        <v>0.83</v>
      </c>
      <c r="AR85" s="229" t="e">
        <f aca="false">VALUE($AP85)</f>
        <v>#VALUE!</v>
      </c>
      <c r="AS85" s="164" t="n">
        <v>820</v>
      </c>
      <c r="AT85" s="242"/>
      <c r="AU85" s="227" t="str">
        <f aca="false">IF(MOD(ROW(),10),"",INDEX(AT$3:AT$600,ROW()/10))</f>
        <v/>
      </c>
      <c r="AV85" s="181" t="n">
        <v>0.83</v>
      </c>
      <c r="AW85" s="229" t="e">
        <f aca="false">VALUE($AU85)</f>
        <v>#VALUE!</v>
      </c>
      <c r="AY85" s="242"/>
      <c r="AZ85" s="180" t="str">
        <f aca="false">IF(MOD(ROW(),2),"",INDEX(AY$3:AY$600,ROW()/2))</f>
        <v/>
      </c>
      <c r="BA85" s="181" t="n">
        <v>0.83</v>
      </c>
      <c r="BB85" s="182" t="e">
        <f aca="false">VALUE(AZ85)</f>
        <v>#VALUE!</v>
      </c>
      <c r="BD85" s="242"/>
      <c r="BE85" s="180" t="str">
        <f aca="false">IF(MOD(ROW(),2),"",INDEX(BD$3:BD$600,ROW()/2))</f>
        <v/>
      </c>
      <c r="BF85" s="181" t="n">
        <v>0.83</v>
      </c>
      <c r="BG85" s="182" t="n">
        <f aca="false">VALUE($BD86)</f>
        <v>0</v>
      </c>
    </row>
    <row r="86" customFormat="false" ht="13.5" hidden="false" customHeight="false" outlineLevel="0" collapsed="false">
      <c r="A86" s="208" t="n">
        <v>0.79</v>
      </c>
      <c r="B86" s="209" t="n">
        <v>4.78</v>
      </c>
      <c r="C86" s="213" t="n">
        <f aca="false">$C85+(($AM$20-$AM$10))/10</f>
        <v>-0.15</v>
      </c>
      <c r="D86" s="217" t="n">
        <f aca="false">$D85+(($AH$30-$AH$20))/10</f>
        <v>-0.39</v>
      </c>
      <c r="E86" s="211" t="n">
        <f aca="false">$AC81</f>
        <v>44.31</v>
      </c>
      <c r="F86" s="212" t="n">
        <f aca="false">$F85+(($AR$20-$AR$10))/10</f>
        <v>0.0381</v>
      </c>
      <c r="G86" s="218" t="n">
        <f aca="false">$G85+(($AW$20-$AW$10))/10</f>
        <v>0.078</v>
      </c>
      <c r="H86" s="213" t="n">
        <f aca="false">$BB80+($BB82-$BB80)/2</f>
        <v>0</v>
      </c>
      <c r="I86" s="213" t="n">
        <f aca="false">$BG80+($BG82-$BG80)/2</f>
        <v>0</v>
      </c>
      <c r="K86" s="234" t="n">
        <v>-0.26</v>
      </c>
      <c r="L86" s="238" t="n">
        <f aca="false">L85-($L$12-$L$112)/101</f>
        <v>0</v>
      </c>
      <c r="M86" s="239" t="n">
        <f aca="false">M85-($M$12-$M$112)/101</f>
        <v>0</v>
      </c>
      <c r="Q86" s="234" t="n">
        <v>-0.25</v>
      </c>
      <c r="R86" s="235" t="n">
        <f aca="false">R85-($R$61-$R$111)/51</f>
        <v>-0.193725490196079</v>
      </c>
      <c r="S86" s="236" t="n">
        <f aca="false">S85-($S$61-$S$111)/51</f>
        <v>0</v>
      </c>
      <c r="T86" s="165"/>
      <c r="U86" s="165"/>
      <c r="V86" s="165"/>
      <c r="W86" s="165"/>
      <c r="X86" s="182"/>
      <c r="Y86" s="164" t="n">
        <v>83</v>
      </c>
      <c r="Z86" s="190" t="n">
        <v>46.76</v>
      </c>
      <c r="AA86" s="180" t="n">
        <f aca="false">IF(MOD(ROW(),2),"",INDEX($Z$3:$Z$600,ROW()/2))</f>
        <v>22.83</v>
      </c>
      <c r="AB86" s="181" t="n">
        <v>0.84</v>
      </c>
      <c r="AC86" s="182" t="n">
        <f aca="false">VALUE($Z87)</f>
        <v>47.38</v>
      </c>
      <c r="AD86" s="164" t="n">
        <v>83</v>
      </c>
      <c r="AE86" s="191"/>
      <c r="AF86" s="227" t="str">
        <f aca="false">IF(MOD(ROW(),10),"",INDEX(AE$3:AE$600,ROW()/10))</f>
        <v/>
      </c>
      <c r="AG86" s="228" t="n">
        <v>81</v>
      </c>
      <c r="AH86" s="229" t="e">
        <f aca="false">VALUE($AF86)</f>
        <v>#VALUE!</v>
      </c>
      <c r="AI86" s="164" t="n">
        <v>83</v>
      </c>
      <c r="AJ86" s="242"/>
      <c r="AK86" s="227" t="str">
        <f aca="false">IF(MOD(ROW(),10),"",INDEX(AJ$3:AJ$600,ROW()/10))</f>
        <v/>
      </c>
      <c r="AL86" s="228" t="n">
        <v>76</v>
      </c>
      <c r="AM86" s="229" t="e">
        <f aca="false">VALUE($AK86)</f>
        <v>#VALUE!</v>
      </c>
      <c r="AN86" s="164" t="n">
        <v>830</v>
      </c>
      <c r="AO86" s="190" t="n">
        <v>-35</v>
      </c>
      <c r="AP86" s="227" t="str">
        <f aca="false">IF(MOD(ROW(),10),"",INDEX(AO$3:AO$600,ROW()/10))</f>
        <v/>
      </c>
      <c r="AQ86" s="181" t="n">
        <v>0.84</v>
      </c>
      <c r="AR86" s="229" t="e">
        <f aca="false">VALUE($AP86)</f>
        <v>#VALUE!</v>
      </c>
      <c r="AS86" s="164" t="n">
        <v>830</v>
      </c>
      <c r="AT86" s="242"/>
      <c r="AU86" s="227" t="str">
        <f aca="false">IF(MOD(ROW(),10),"",INDEX(AT$3:AT$600,ROW()/10))</f>
        <v/>
      </c>
      <c r="AV86" s="181" t="n">
        <v>0.84</v>
      </c>
      <c r="AW86" s="229" t="e">
        <f aca="false">VALUE($AU86)</f>
        <v>#VALUE!</v>
      </c>
      <c r="AY86" s="242"/>
      <c r="AZ86" s="180" t="n">
        <f aca="false">IF(MOD(ROW(),2),"",INDEX(AY$3:AY$600,ROW()/2))</f>
        <v>0</v>
      </c>
      <c r="BA86" s="181" t="n">
        <v>0.84</v>
      </c>
      <c r="BB86" s="182" t="n">
        <f aca="false">VALUE(AZ86)</f>
        <v>0</v>
      </c>
      <c r="BD86" s="242"/>
      <c r="BE86" s="180" t="n">
        <f aca="false">IF(MOD(ROW(),2),"",INDEX(BD$3:BD$600,ROW()/2))</f>
        <v>11</v>
      </c>
      <c r="BF86" s="181" t="n">
        <v>0.84</v>
      </c>
      <c r="BG86" s="182" t="n">
        <f aca="false">VALUE($BD87)</f>
        <v>0</v>
      </c>
    </row>
    <row r="87" customFormat="false" ht="13.5" hidden="false" customHeight="false" outlineLevel="0" collapsed="false">
      <c r="A87" s="208" t="n">
        <v>0.8</v>
      </c>
      <c r="B87" s="209" t="n">
        <v>4.77</v>
      </c>
      <c r="C87" s="213" t="n">
        <f aca="false">$AM90</f>
        <v>-0.078</v>
      </c>
      <c r="D87" s="241" t="n">
        <f aca="false">$AH90</f>
        <v>-0.39</v>
      </c>
      <c r="E87" s="211" t="n">
        <f aca="false">$AC82</f>
        <v>44.92</v>
      </c>
      <c r="F87" s="212" t="n">
        <f aca="false">$AR90</f>
        <v>0.039</v>
      </c>
      <c r="G87" s="218" t="n">
        <f aca="false">$AW90</f>
        <v>0.078</v>
      </c>
      <c r="H87" s="213" t="n">
        <f aca="false">$BB82</f>
        <v>0</v>
      </c>
      <c r="I87" s="213" t="n">
        <f aca="false">$BG82</f>
        <v>0</v>
      </c>
      <c r="K87" s="234" t="n">
        <v>-0.25</v>
      </c>
      <c r="L87" s="238" t="n">
        <f aca="false">L86-($L$12-$L$112)/101</f>
        <v>0</v>
      </c>
      <c r="M87" s="239" t="n">
        <f aca="false">M86-($M$12-$M$112)/101</f>
        <v>0</v>
      </c>
      <c r="Q87" s="234" t="n">
        <v>-0.24</v>
      </c>
      <c r="R87" s="235" t="n">
        <f aca="false">R86-($R$61-$R$111)/51</f>
        <v>-0.186274509803922</v>
      </c>
      <c r="S87" s="236" t="n">
        <f aca="false">S86-($S$61-$S$111)/51</f>
        <v>0</v>
      </c>
      <c r="T87" s="165"/>
      <c r="U87" s="165"/>
      <c r="V87" s="165"/>
      <c r="W87" s="165"/>
      <c r="X87" s="182"/>
      <c r="Y87" s="164" t="n">
        <v>84</v>
      </c>
      <c r="Z87" s="190" t="n">
        <v>47.38</v>
      </c>
      <c r="AA87" s="180" t="str">
        <f aca="false">IF(MOD(ROW(),2),"",INDEX($Z$3:$Z$600,ROW()/2))</f>
        <v/>
      </c>
      <c r="AB87" s="181" t="n">
        <v>0.85</v>
      </c>
      <c r="AC87" s="182" t="n">
        <f aca="false">VALUE($Z88)</f>
        <v>48</v>
      </c>
      <c r="AD87" s="164" t="n">
        <v>84</v>
      </c>
      <c r="AE87" s="191"/>
      <c r="AF87" s="227" t="str">
        <f aca="false">IF(MOD(ROW(),10),"",INDEX(AE$3:AE$600,ROW()/10))</f>
        <v/>
      </c>
      <c r="AG87" s="228" t="n">
        <v>82</v>
      </c>
      <c r="AH87" s="229" t="e">
        <f aca="false">VALUE($AF87)</f>
        <v>#VALUE!</v>
      </c>
      <c r="AI87" s="164" t="n">
        <v>84</v>
      </c>
      <c r="AJ87" s="242"/>
      <c r="AK87" s="227" t="str">
        <f aca="false">IF(MOD(ROW(),10),"",INDEX(AJ$3:AJ$600,ROW()/10))</f>
        <v/>
      </c>
      <c r="AL87" s="228" t="n">
        <v>77</v>
      </c>
      <c r="AM87" s="229" t="e">
        <f aca="false">VALUE($AK87)</f>
        <v>#VALUE!</v>
      </c>
      <c r="AN87" s="164" t="n">
        <v>840</v>
      </c>
      <c r="AO87" s="190" t="n">
        <v>-35</v>
      </c>
      <c r="AP87" s="227" t="str">
        <f aca="false">IF(MOD(ROW(),10),"",INDEX(AO$3:AO$600,ROW()/10))</f>
        <v/>
      </c>
      <c r="AQ87" s="181" t="n">
        <v>0.85</v>
      </c>
      <c r="AR87" s="229" t="e">
        <f aca="false">VALUE($AP87)</f>
        <v>#VALUE!</v>
      </c>
      <c r="AS87" s="164" t="n">
        <v>840</v>
      </c>
      <c r="AT87" s="242"/>
      <c r="AU87" s="227" t="str">
        <f aca="false">IF(MOD(ROW(),10),"",INDEX(AT$3:AT$600,ROW()/10))</f>
        <v/>
      </c>
      <c r="AV87" s="181" t="n">
        <v>0.85</v>
      </c>
      <c r="AW87" s="229" t="e">
        <f aca="false">VALUE($AU87)</f>
        <v>#VALUE!</v>
      </c>
      <c r="AY87" s="242"/>
      <c r="AZ87" s="180" t="str">
        <f aca="false">IF(MOD(ROW(),2),"",INDEX(AY$3:AY$600,ROW()/2))</f>
        <v/>
      </c>
      <c r="BA87" s="181" t="n">
        <v>0.85</v>
      </c>
      <c r="BB87" s="182" t="e">
        <f aca="false">VALUE(AZ87)</f>
        <v>#VALUE!</v>
      </c>
      <c r="BD87" s="242"/>
      <c r="BE87" s="180" t="str">
        <f aca="false">IF(MOD(ROW(),2),"",INDEX(BD$3:BD$600,ROW()/2))</f>
        <v/>
      </c>
      <c r="BF87" s="181" t="n">
        <v>0.85</v>
      </c>
      <c r="BG87" s="182" t="n">
        <f aca="false">VALUE($BD88)</f>
        <v>0</v>
      </c>
    </row>
    <row r="88" customFormat="false" ht="13.5" hidden="false" customHeight="false" outlineLevel="0" collapsed="false">
      <c r="A88" s="208" t="n">
        <v>0.81</v>
      </c>
      <c r="B88" s="209" t="n">
        <v>4.76</v>
      </c>
      <c r="C88" s="213" t="n">
        <f aca="false">$C87+(($AM$20-$AM$10))/10</f>
        <v>-0.086</v>
      </c>
      <c r="D88" s="217" t="n">
        <f aca="false">$D87+(($AH$30-$AH$20))/10</f>
        <v>-0.39</v>
      </c>
      <c r="E88" s="211" t="n">
        <f aca="false">$AC83</f>
        <v>45.54</v>
      </c>
      <c r="F88" s="212" t="n">
        <f aca="false">$F87+(($AR$20-$AR$10))/10</f>
        <v>0.0389</v>
      </c>
      <c r="G88" s="218" t="n">
        <f aca="false">$G87+(($AW$20-$AW$10))/10</f>
        <v>0.078</v>
      </c>
      <c r="H88" s="213" t="n">
        <f aca="false">$BB82+($BB84-$BB82)/2</f>
        <v>0</v>
      </c>
      <c r="I88" s="213" t="n">
        <f aca="false">$BG82+($BG84-$BG82)/2</f>
        <v>0</v>
      </c>
      <c r="K88" s="234" t="n">
        <v>-0.24</v>
      </c>
      <c r="L88" s="238" t="n">
        <f aca="false">L87-($L$12-$L$112)/101</f>
        <v>0</v>
      </c>
      <c r="M88" s="239" t="n">
        <f aca="false">M87-($M$12-$M$112)/101</f>
        <v>0</v>
      </c>
      <c r="Q88" s="234" t="n">
        <v>-0.23</v>
      </c>
      <c r="R88" s="235" t="n">
        <f aca="false">R87-($R$61-$R$111)/51</f>
        <v>-0.178823529411765</v>
      </c>
      <c r="S88" s="236" t="n">
        <f aca="false">S87-($S$61-$S$111)/51</f>
        <v>0</v>
      </c>
      <c r="T88" s="165"/>
      <c r="U88" s="165"/>
      <c r="V88" s="165"/>
      <c r="W88" s="165"/>
      <c r="X88" s="182"/>
      <c r="Y88" s="164" t="n">
        <v>85</v>
      </c>
      <c r="Z88" s="190" t="n">
        <v>48</v>
      </c>
      <c r="AA88" s="180" t="n">
        <f aca="false">IF(MOD(ROW(),2),"",INDEX($Z$3:$Z$600,ROW()/2))</f>
        <v>23.38</v>
      </c>
      <c r="AB88" s="181" t="n">
        <v>0.86</v>
      </c>
      <c r="AC88" s="182" t="n">
        <f aca="false">VALUE($Z89)</f>
        <v>48.61</v>
      </c>
      <c r="AD88" s="164" t="n">
        <v>85</v>
      </c>
      <c r="AE88" s="191"/>
      <c r="AF88" s="227" t="str">
        <f aca="false">IF(MOD(ROW(),10),"",INDEX(AE$3:AE$600,ROW()/10))</f>
        <v/>
      </c>
      <c r="AG88" s="228" t="n">
        <v>83</v>
      </c>
      <c r="AH88" s="229" t="e">
        <f aca="false">VALUE($AF88)</f>
        <v>#VALUE!</v>
      </c>
      <c r="AI88" s="164" t="n">
        <v>85</v>
      </c>
      <c r="AJ88" s="242"/>
      <c r="AK88" s="227" t="str">
        <f aca="false">IF(MOD(ROW(),10),"",INDEX(AJ$3:AJ$600,ROW()/10))</f>
        <v/>
      </c>
      <c r="AL88" s="228" t="n">
        <v>78</v>
      </c>
      <c r="AM88" s="229" t="e">
        <f aca="false">VALUE($AK88)</f>
        <v>#VALUE!</v>
      </c>
      <c r="AN88" s="164" t="n">
        <v>850</v>
      </c>
      <c r="AO88" s="190" t="n">
        <v>-35</v>
      </c>
      <c r="AP88" s="227" t="str">
        <f aca="false">IF(MOD(ROW(),10),"",INDEX(AO$3:AO$600,ROW()/10))</f>
        <v/>
      </c>
      <c r="AQ88" s="181" t="n">
        <v>0.86</v>
      </c>
      <c r="AR88" s="229" t="e">
        <f aca="false">VALUE($AP88)</f>
        <v>#VALUE!</v>
      </c>
      <c r="AS88" s="164" t="n">
        <v>850</v>
      </c>
      <c r="AT88" s="242"/>
      <c r="AU88" s="227" t="str">
        <f aca="false">IF(MOD(ROW(),10),"",INDEX(AT$3:AT$600,ROW()/10))</f>
        <v/>
      </c>
      <c r="AV88" s="181" t="n">
        <v>0.86</v>
      </c>
      <c r="AW88" s="229" t="e">
        <f aca="false">VALUE($AU88)</f>
        <v>#VALUE!</v>
      </c>
      <c r="AY88" s="242"/>
      <c r="AZ88" s="180" t="n">
        <f aca="false">IF(MOD(ROW(),2),"",INDEX(AY$3:AY$600,ROW()/2))</f>
        <v>0</v>
      </c>
      <c r="BA88" s="181" t="n">
        <v>0.86</v>
      </c>
      <c r="BB88" s="182" t="n">
        <f aca="false">VALUE(AZ88)</f>
        <v>0</v>
      </c>
      <c r="BD88" s="242"/>
      <c r="BE88" s="180" t="n">
        <f aca="false">IF(MOD(ROW(),2),"",INDEX(BD$3:BD$600,ROW()/2))</f>
        <v>11</v>
      </c>
      <c r="BF88" s="181" t="n">
        <v>0.86</v>
      </c>
      <c r="BG88" s="182" t="n">
        <f aca="false">VALUE($BD89)</f>
        <v>0</v>
      </c>
    </row>
    <row r="89" customFormat="false" ht="13.5" hidden="false" customHeight="false" outlineLevel="0" collapsed="false">
      <c r="A89" s="208" t="n">
        <v>0.82</v>
      </c>
      <c r="B89" s="209" t="n">
        <v>4.75</v>
      </c>
      <c r="C89" s="213" t="n">
        <f aca="false">$C88+(($AM$20-$AM$10))/10</f>
        <v>-0.094</v>
      </c>
      <c r="D89" s="217" t="n">
        <f aca="false">$D88+(($AH$30-$AH$20))/10</f>
        <v>-0.39</v>
      </c>
      <c r="E89" s="211" t="n">
        <f aca="false">$AC84</f>
        <v>46.15</v>
      </c>
      <c r="F89" s="212" t="n">
        <f aca="false">$F88+(($AR$20-$AR$10))/10</f>
        <v>0.0388</v>
      </c>
      <c r="G89" s="218" t="n">
        <f aca="false">$G88+(($AW$20-$AW$10))/10</f>
        <v>0.078</v>
      </c>
      <c r="H89" s="213" t="n">
        <f aca="false">$BB84</f>
        <v>0</v>
      </c>
      <c r="I89" s="213" t="n">
        <f aca="false">$BG84</f>
        <v>0</v>
      </c>
      <c r="K89" s="234" t="n">
        <v>-0.23</v>
      </c>
      <c r="L89" s="238" t="n">
        <f aca="false">L88-($L$12-$L$112)/101</f>
        <v>0</v>
      </c>
      <c r="M89" s="239" t="n">
        <f aca="false">M88-($M$12-$M$112)/101</f>
        <v>0</v>
      </c>
      <c r="Q89" s="234" t="n">
        <v>-0.22</v>
      </c>
      <c r="R89" s="235" t="n">
        <f aca="false">R88-($R$61-$R$111)/51</f>
        <v>-0.171372549019608</v>
      </c>
      <c r="S89" s="236" t="n">
        <f aca="false">S88-($S$61-$S$111)/51</f>
        <v>0</v>
      </c>
      <c r="T89" s="165"/>
      <c r="U89" s="165"/>
      <c r="V89" s="165"/>
      <c r="W89" s="165"/>
      <c r="X89" s="182"/>
      <c r="Y89" s="164" t="n">
        <v>86</v>
      </c>
      <c r="Z89" s="190" t="n">
        <v>48.61</v>
      </c>
      <c r="AA89" s="180" t="str">
        <f aca="false">IF(MOD(ROW(),2),"",INDEX($Z$3:$Z$600,ROW()/2))</f>
        <v/>
      </c>
      <c r="AB89" s="181" t="n">
        <v>0.87</v>
      </c>
      <c r="AC89" s="182" t="n">
        <f aca="false">VALUE($Z90)</f>
        <v>49.24</v>
      </c>
      <c r="AD89" s="164" t="n">
        <v>86</v>
      </c>
      <c r="AE89" s="191"/>
      <c r="AF89" s="227" t="str">
        <f aca="false">IF(MOD(ROW(),10),"",INDEX(AE$3:AE$600,ROW()/10))</f>
        <v/>
      </c>
      <c r="AG89" s="228" t="n">
        <v>84</v>
      </c>
      <c r="AH89" s="229" t="e">
        <f aca="false">VALUE($AF89)</f>
        <v>#VALUE!</v>
      </c>
      <c r="AI89" s="164" t="n">
        <v>86</v>
      </c>
      <c r="AJ89" s="242"/>
      <c r="AK89" s="227" t="str">
        <f aca="false">IF(MOD(ROW(),10),"",INDEX(AJ$3:AJ$600,ROW()/10))</f>
        <v/>
      </c>
      <c r="AL89" s="228" t="n">
        <v>79</v>
      </c>
      <c r="AM89" s="229" t="e">
        <f aca="false">VALUE($AK89)</f>
        <v>#VALUE!</v>
      </c>
      <c r="AN89" s="164" t="n">
        <v>860</v>
      </c>
      <c r="AO89" s="190" t="n">
        <v>-35</v>
      </c>
      <c r="AP89" s="227" t="str">
        <f aca="false">IF(MOD(ROW(),10),"",INDEX(AO$3:AO$600,ROW()/10))</f>
        <v/>
      </c>
      <c r="AQ89" s="181" t="n">
        <v>0.87</v>
      </c>
      <c r="AR89" s="229" t="e">
        <f aca="false">VALUE($AP89)</f>
        <v>#VALUE!</v>
      </c>
      <c r="AS89" s="164" t="n">
        <v>860</v>
      </c>
      <c r="AT89" s="242"/>
      <c r="AU89" s="227" t="str">
        <f aca="false">IF(MOD(ROW(),10),"",INDEX(AT$3:AT$600,ROW()/10))</f>
        <v/>
      </c>
      <c r="AV89" s="181" t="n">
        <v>0.87</v>
      </c>
      <c r="AW89" s="229" t="e">
        <f aca="false">VALUE($AU89)</f>
        <v>#VALUE!</v>
      </c>
      <c r="AY89" s="242"/>
      <c r="AZ89" s="180" t="str">
        <f aca="false">IF(MOD(ROW(),2),"",INDEX(AY$3:AY$600,ROW()/2))</f>
        <v/>
      </c>
      <c r="BA89" s="181" t="n">
        <v>0.87</v>
      </c>
      <c r="BB89" s="182" t="e">
        <f aca="false">VALUE(AZ89)</f>
        <v>#VALUE!</v>
      </c>
      <c r="BD89" s="242"/>
      <c r="BE89" s="180" t="str">
        <f aca="false">IF(MOD(ROW(),2),"",INDEX(BD$3:BD$600,ROW()/2))</f>
        <v/>
      </c>
      <c r="BF89" s="181" t="n">
        <v>0.87</v>
      </c>
      <c r="BG89" s="182" t="n">
        <f aca="false">VALUE($BD90)</f>
        <v>0</v>
      </c>
    </row>
    <row r="90" customFormat="false" ht="13.5" hidden="false" customHeight="false" outlineLevel="0" collapsed="false">
      <c r="A90" s="208" t="n">
        <v>0.83</v>
      </c>
      <c r="B90" s="209" t="n">
        <v>4.74</v>
      </c>
      <c r="C90" s="213" t="n">
        <f aca="false">$C89+(($AM$20-$AM$10))/10</f>
        <v>-0.102</v>
      </c>
      <c r="D90" s="217" t="n">
        <f aca="false">$D89+(($AH$30-$AH$20))/10</f>
        <v>-0.39</v>
      </c>
      <c r="E90" s="211" t="n">
        <f aca="false">$AC85</f>
        <v>46.76</v>
      </c>
      <c r="F90" s="212" t="n">
        <f aca="false">$F89+(($AR$20-$AR$10))/10</f>
        <v>0.0387</v>
      </c>
      <c r="G90" s="218" t="n">
        <f aca="false">$G89+(($AW$20-$AW$10))/10</f>
        <v>0.078</v>
      </c>
      <c r="H90" s="213" t="n">
        <f aca="false">$BB84+($BB86-$BB84)/2</f>
        <v>0</v>
      </c>
      <c r="I90" s="213" t="n">
        <f aca="false">$BG84+($BG86-$BG84)/2</f>
        <v>0</v>
      </c>
      <c r="K90" s="234" t="n">
        <v>-0.22</v>
      </c>
      <c r="L90" s="238" t="n">
        <f aca="false">L89-($L$12-$L$112)/101</f>
        <v>0</v>
      </c>
      <c r="M90" s="239" t="n">
        <f aca="false">M89-($M$12-$M$112)/101</f>
        <v>0</v>
      </c>
      <c r="Q90" s="234" t="n">
        <v>-0.21</v>
      </c>
      <c r="R90" s="235" t="n">
        <f aca="false">R89-($R$61-$R$111)/51</f>
        <v>-0.163921568627451</v>
      </c>
      <c r="S90" s="236" t="n">
        <f aca="false">S89-($S$61-$S$111)/51</f>
        <v>0</v>
      </c>
      <c r="T90" s="165"/>
      <c r="U90" s="165"/>
      <c r="V90" s="165"/>
      <c r="W90" s="165"/>
      <c r="X90" s="182"/>
      <c r="Y90" s="164" t="n">
        <v>87</v>
      </c>
      <c r="Z90" s="190" t="n">
        <v>49.24</v>
      </c>
      <c r="AA90" s="180" t="n">
        <f aca="false">IF(MOD(ROW(),2),"",INDEX($Z$3:$Z$600,ROW()/2))</f>
        <v>23.93</v>
      </c>
      <c r="AB90" s="181" t="n">
        <v>0.88</v>
      </c>
      <c r="AC90" s="182" t="n">
        <f aca="false">VALUE($Z91)</f>
        <v>49.86</v>
      </c>
      <c r="AD90" s="164" t="n">
        <v>87</v>
      </c>
      <c r="AE90" s="191"/>
      <c r="AF90" s="227" t="n">
        <f aca="false">IF(MOD(ROW(),10),"",INDEX(AE$3:AE$600,ROW()/10))</f>
        <v>-0.39</v>
      </c>
      <c r="AG90" s="228" t="n">
        <v>85</v>
      </c>
      <c r="AH90" s="229" t="n">
        <f aca="false">VALUE($AF90)</f>
        <v>-0.39</v>
      </c>
      <c r="AI90" s="164" t="n">
        <v>87</v>
      </c>
      <c r="AJ90" s="242"/>
      <c r="AK90" s="227" t="n">
        <f aca="false">IF(MOD(ROW(),10),"",INDEX(AJ$3:AJ$600,ROW()/10))</f>
        <v>-0.078</v>
      </c>
      <c r="AL90" s="228" t="n">
        <v>80</v>
      </c>
      <c r="AM90" s="229" t="n">
        <f aca="false">VALUE($AK90)</f>
        <v>-0.078</v>
      </c>
      <c r="AN90" s="164" t="n">
        <v>870</v>
      </c>
      <c r="AO90" s="190" t="n">
        <v>-35</v>
      </c>
      <c r="AP90" s="227" t="n">
        <f aca="false">IF(MOD(ROW(),10),"",INDEX(AO$3:AO$600,ROW()/10))</f>
        <v>0.039</v>
      </c>
      <c r="AQ90" s="181" t="n">
        <v>0.88</v>
      </c>
      <c r="AR90" s="229" t="n">
        <f aca="false">VALUE($AP90)</f>
        <v>0.039</v>
      </c>
      <c r="AS90" s="164" t="n">
        <v>870</v>
      </c>
      <c r="AT90" s="242"/>
      <c r="AU90" s="227" t="n">
        <f aca="false">IF(MOD(ROW(),10),"",INDEX(AT$3:AT$600,ROW()/10))</f>
        <v>0.078</v>
      </c>
      <c r="AV90" s="181" t="n">
        <v>0.88</v>
      </c>
      <c r="AW90" s="229" t="n">
        <f aca="false">VALUE($AU90)</f>
        <v>0.078</v>
      </c>
      <c r="AY90" s="242"/>
      <c r="AZ90" s="180" t="n">
        <f aca="false">IF(MOD(ROW(),2),"",INDEX(AY$3:AY$600,ROW()/2))</f>
        <v>0</v>
      </c>
      <c r="BA90" s="181" t="n">
        <v>0.88</v>
      </c>
      <c r="BB90" s="182" t="n">
        <f aca="false">VALUE(AZ90)</f>
        <v>0</v>
      </c>
      <c r="BD90" s="242"/>
      <c r="BE90" s="180" t="n">
        <f aca="false">IF(MOD(ROW(),2),"",INDEX(BD$3:BD$600,ROW()/2))</f>
        <v>11</v>
      </c>
      <c r="BF90" s="181" t="n">
        <v>0.88</v>
      </c>
      <c r="BG90" s="182" t="n">
        <f aca="false">VALUE($BD91)</f>
        <v>0</v>
      </c>
    </row>
    <row r="91" customFormat="false" ht="13.5" hidden="false" customHeight="false" outlineLevel="0" collapsed="false">
      <c r="A91" s="208" t="n">
        <v>0.84</v>
      </c>
      <c r="B91" s="209" t="n">
        <v>4.73</v>
      </c>
      <c r="C91" s="213" t="n">
        <f aca="false">$C90+(($AM$20-$AM$10))/10</f>
        <v>-0.11</v>
      </c>
      <c r="D91" s="217" t="n">
        <f aca="false">$D90+(($AH$30-$AH$20))/10</f>
        <v>-0.39</v>
      </c>
      <c r="E91" s="211" t="n">
        <f aca="false">$AC86</f>
        <v>47.38</v>
      </c>
      <c r="F91" s="212" t="n">
        <f aca="false">$F90+(($AR$20-$AR$10))/10</f>
        <v>0.0386</v>
      </c>
      <c r="G91" s="218" t="n">
        <f aca="false">$G90+(($AW$20-$AW$10))/10</f>
        <v>0.078</v>
      </c>
      <c r="H91" s="213" t="n">
        <f aca="false">$BB86</f>
        <v>0</v>
      </c>
      <c r="I91" s="213" t="n">
        <f aca="false">$BG86</f>
        <v>0</v>
      </c>
      <c r="K91" s="234" t="n">
        <v>-0.21</v>
      </c>
      <c r="L91" s="238" t="n">
        <f aca="false">L90-($L$12-$L$112)/101</f>
        <v>0</v>
      </c>
      <c r="M91" s="239" t="n">
        <f aca="false">M90-($M$12-$M$112)/101</f>
        <v>0</v>
      </c>
      <c r="Q91" s="234" t="n">
        <v>-0.2</v>
      </c>
      <c r="R91" s="235" t="n">
        <f aca="false">R90-($R$61-$R$111)/51</f>
        <v>-0.156470588235294</v>
      </c>
      <c r="S91" s="236" t="n">
        <f aca="false">S90-($S$61-$S$111)/51</f>
        <v>0</v>
      </c>
      <c r="T91" s="165"/>
      <c r="U91" s="165"/>
      <c r="V91" s="165"/>
      <c r="W91" s="165"/>
      <c r="X91" s="182"/>
      <c r="Y91" s="164" t="n">
        <v>88</v>
      </c>
      <c r="Z91" s="242" t="n">
        <v>49.86</v>
      </c>
      <c r="AA91" s="180" t="str">
        <f aca="false">IF(MOD(ROW(),2),"",INDEX($Z$3:$Z$600,ROW()/2))</f>
        <v/>
      </c>
      <c r="AB91" s="181" t="n">
        <v>0.89</v>
      </c>
      <c r="AC91" s="182" t="n">
        <f aca="false">VALUE($Z92)</f>
        <v>50.48</v>
      </c>
      <c r="AD91" s="164" t="n">
        <v>88</v>
      </c>
      <c r="AE91" s="191"/>
      <c r="AF91" s="227" t="str">
        <f aca="false">IF(MOD(ROW(),10),"",INDEX(AE$3:AE$600,ROW()/10))</f>
        <v/>
      </c>
      <c r="AG91" s="228" t="n">
        <v>86</v>
      </c>
      <c r="AH91" s="229" t="e">
        <f aca="false">VALUE($AF91)</f>
        <v>#VALUE!</v>
      </c>
      <c r="AI91" s="164" t="n">
        <v>88</v>
      </c>
      <c r="AJ91" s="242"/>
      <c r="AK91" s="227" t="str">
        <f aca="false">IF(MOD(ROW(),10),"",INDEX(AJ$3:AJ$600,ROW()/10))</f>
        <v/>
      </c>
      <c r="AL91" s="228" t="n">
        <v>81</v>
      </c>
      <c r="AM91" s="229" t="e">
        <f aca="false">VALUE($AK91)</f>
        <v>#VALUE!</v>
      </c>
      <c r="AN91" s="164" t="n">
        <v>880</v>
      </c>
      <c r="AO91" s="190" t="n">
        <v>-35</v>
      </c>
      <c r="AP91" s="227" t="str">
        <f aca="false">IF(MOD(ROW(),10),"",INDEX(AO$3:AO$600,ROW()/10))</f>
        <v/>
      </c>
      <c r="AQ91" s="181" t="n">
        <v>0.89</v>
      </c>
      <c r="AR91" s="229" t="e">
        <f aca="false">VALUE($AP91)</f>
        <v>#VALUE!</v>
      </c>
      <c r="AS91" s="164" t="n">
        <v>880</v>
      </c>
      <c r="AT91" s="242"/>
      <c r="AU91" s="227" t="str">
        <f aca="false">IF(MOD(ROW(),10),"",INDEX(AT$3:AT$600,ROW()/10))</f>
        <v/>
      </c>
      <c r="AV91" s="181" t="n">
        <v>0.89</v>
      </c>
      <c r="AW91" s="229" t="e">
        <f aca="false">VALUE($AU91)</f>
        <v>#VALUE!</v>
      </c>
      <c r="AY91" s="242"/>
      <c r="AZ91" s="180" t="str">
        <f aca="false">IF(MOD(ROW(),2),"",INDEX(AY$3:AY$600,ROW()/2))</f>
        <v/>
      </c>
      <c r="BA91" s="181" t="n">
        <v>0.89</v>
      </c>
      <c r="BB91" s="182" t="e">
        <f aca="false">VALUE(AZ91)</f>
        <v>#VALUE!</v>
      </c>
      <c r="BD91" s="242"/>
      <c r="BE91" s="180" t="str">
        <f aca="false">IF(MOD(ROW(),2),"",INDEX(BD$3:BD$600,ROW()/2))</f>
        <v/>
      </c>
      <c r="BF91" s="181" t="n">
        <v>0.89</v>
      </c>
      <c r="BG91" s="182" t="n">
        <f aca="false">VALUE($BD92)</f>
        <v>0</v>
      </c>
    </row>
    <row r="92" customFormat="false" ht="13.5" hidden="false" customHeight="false" outlineLevel="0" collapsed="false">
      <c r="A92" s="208" t="n">
        <v>0.85</v>
      </c>
      <c r="B92" s="209" t="n">
        <v>4.72</v>
      </c>
      <c r="C92" s="213" t="n">
        <f aca="false">$C91+(($AM$20-$AM$10))/10</f>
        <v>-0.118</v>
      </c>
      <c r="D92" s="217" t="n">
        <f aca="false">$D91+(($AH$30-$AH$20))/10</f>
        <v>-0.39</v>
      </c>
      <c r="E92" s="211" t="n">
        <f aca="false">$AC87</f>
        <v>48</v>
      </c>
      <c r="F92" s="212" t="n">
        <f aca="false">$F91+(($AR$20-$AR$10))/10</f>
        <v>0.0385</v>
      </c>
      <c r="G92" s="218" t="n">
        <f aca="false">$G91+(($AW$20-$AW$10))/10</f>
        <v>0.078</v>
      </c>
      <c r="H92" s="213" t="n">
        <f aca="false">$BB86+($BB88-$BB86)/2</f>
        <v>0</v>
      </c>
      <c r="I92" s="213" t="n">
        <f aca="false">$BG86+($BG88-$BG86)/2</f>
        <v>0</v>
      </c>
      <c r="K92" s="234" t="n">
        <v>-0.2</v>
      </c>
      <c r="L92" s="238" t="n">
        <f aca="false">L91-($L$12-$L$112)/101</f>
        <v>0</v>
      </c>
      <c r="M92" s="239" t="n">
        <f aca="false">M91-($M$12-$M$112)/101</f>
        <v>0</v>
      </c>
      <c r="Q92" s="234" t="n">
        <v>-0.19</v>
      </c>
      <c r="R92" s="235" t="n">
        <f aca="false">R91-($R$61-$R$111)/51</f>
        <v>-0.149019607843137</v>
      </c>
      <c r="S92" s="236" t="n">
        <f aca="false">S91-($S$61-$S$111)/51</f>
        <v>0</v>
      </c>
      <c r="T92" s="165"/>
      <c r="U92" s="165"/>
      <c r="V92" s="165"/>
      <c r="W92" s="165"/>
      <c r="X92" s="182"/>
      <c r="Y92" s="164" t="n">
        <v>89</v>
      </c>
      <c r="Z92" s="190" t="n">
        <v>50.48</v>
      </c>
      <c r="AA92" s="180" t="n">
        <f aca="false">IF(MOD(ROW(),2),"",INDEX($Z$3:$Z$600,ROW()/2))</f>
        <v>24.49</v>
      </c>
      <c r="AB92" s="181" t="n">
        <v>0.9</v>
      </c>
      <c r="AC92" s="182" t="n">
        <f aca="false">VALUE($Z93)</f>
        <v>51.11</v>
      </c>
      <c r="AD92" s="164" t="n">
        <v>89</v>
      </c>
      <c r="AE92" s="191"/>
      <c r="AF92" s="227" t="str">
        <f aca="false">IF(MOD(ROW(),10),"",INDEX(AE$3:AE$600,ROW()/10))</f>
        <v/>
      </c>
      <c r="AG92" s="228" t="n">
        <v>87</v>
      </c>
      <c r="AH92" s="229" t="e">
        <f aca="false">VALUE($AF92)</f>
        <v>#VALUE!</v>
      </c>
      <c r="AI92" s="164" t="n">
        <v>89</v>
      </c>
      <c r="AJ92" s="242"/>
      <c r="AK92" s="227" t="str">
        <f aca="false">IF(MOD(ROW(),10),"",INDEX(AJ$3:AJ$600,ROW()/10))</f>
        <v/>
      </c>
      <c r="AL92" s="228" t="n">
        <v>82</v>
      </c>
      <c r="AM92" s="229" t="e">
        <f aca="false">VALUE($AK92)</f>
        <v>#VALUE!</v>
      </c>
      <c r="AN92" s="164" t="n">
        <v>890</v>
      </c>
      <c r="AO92" s="190" t="n">
        <v>-35</v>
      </c>
      <c r="AP92" s="227" t="str">
        <f aca="false">IF(MOD(ROW(),10),"",INDEX(AO$3:AO$600,ROW()/10))</f>
        <v/>
      </c>
      <c r="AQ92" s="181" t="n">
        <v>0.9</v>
      </c>
      <c r="AR92" s="229" t="e">
        <f aca="false">VALUE($AP92)</f>
        <v>#VALUE!</v>
      </c>
      <c r="AS92" s="164" t="n">
        <v>890</v>
      </c>
      <c r="AT92" s="242"/>
      <c r="AU92" s="227" t="str">
        <f aca="false">IF(MOD(ROW(),10),"",INDEX(AT$3:AT$600,ROW()/10))</f>
        <v/>
      </c>
      <c r="AV92" s="181" t="n">
        <v>0.9</v>
      </c>
      <c r="AW92" s="229" t="e">
        <f aca="false">VALUE($AU92)</f>
        <v>#VALUE!</v>
      </c>
      <c r="AY92" s="242"/>
      <c r="AZ92" s="180" t="n">
        <f aca="false">IF(MOD(ROW(),2),"",INDEX(AY$3:AY$600,ROW()/2))</f>
        <v>0</v>
      </c>
      <c r="BA92" s="181" t="n">
        <v>0.9</v>
      </c>
      <c r="BB92" s="182" t="n">
        <f aca="false">VALUE(AZ92)</f>
        <v>0</v>
      </c>
      <c r="BD92" s="242"/>
      <c r="BE92" s="180" t="n">
        <f aca="false">IF(MOD(ROW(),2),"",INDEX(BD$3:BD$600,ROW()/2))</f>
        <v>11</v>
      </c>
      <c r="BF92" s="181" t="n">
        <v>0.9</v>
      </c>
      <c r="BG92" s="182" t="n">
        <f aca="false">VALUE($BD93)</f>
        <v>0</v>
      </c>
    </row>
    <row r="93" customFormat="false" ht="13.5" hidden="false" customHeight="false" outlineLevel="0" collapsed="false">
      <c r="A93" s="208" t="n">
        <v>0.86</v>
      </c>
      <c r="B93" s="209" t="n">
        <v>4.71</v>
      </c>
      <c r="C93" s="213" t="n">
        <f aca="false">$C92+(($AM$20-$AM$10))/10</f>
        <v>-0.126</v>
      </c>
      <c r="D93" s="217" t="n">
        <f aca="false">$D92+(($AH$30-$AH$20))/10</f>
        <v>-0.39</v>
      </c>
      <c r="E93" s="211" t="n">
        <f aca="false">$AC88</f>
        <v>48.61</v>
      </c>
      <c r="F93" s="212" t="n">
        <f aca="false">$F92+(($AR$20-$AR$10))/10</f>
        <v>0.0384</v>
      </c>
      <c r="G93" s="218" t="n">
        <f aca="false">$G92+(($AW$20-$AW$10))/10</f>
        <v>0.078</v>
      </c>
      <c r="H93" s="213" t="n">
        <f aca="false">$BB88</f>
        <v>0</v>
      </c>
      <c r="I93" s="213" t="n">
        <f aca="false">$BG88</f>
        <v>0</v>
      </c>
      <c r="K93" s="234" t="n">
        <v>-0.19</v>
      </c>
      <c r="L93" s="238" t="n">
        <f aca="false">L92-($L$12-$L$112)/101</f>
        <v>0</v>
      </c>
      <c r="M93" s="239" t="n">
        <f aca="false">M92-($M$12-$M$112)/101</f>
        <v>0</v>
      </c>
      <c r="Q93" s="234" t="n">
        <v>-0.18</v>
      </c>
      <c r="R93" s="235" t="n">
        <f aca="false">R92-($R$61-$R$111)/51</f>
        <v>-0.141568627450981</v>
      </c>
      <c r="S93" s="236" t="n">
        <f aca="false">S92-($S$61-$S$111)/51</f>
        <v>0</v>
      </c>
      <c r="T93" s="165"/>
      <c r="U93" s="165"/>
      <c r="V93" s="165"/>
      <c r="W93" s="165"/>
      <c r="X93" s="182"/>
      <c r="Y93" s="164" t="n">
        <v>90</v>
      </c>
      <c r="Z93" s="190" t="n">
        <v>51.11</v>
      </c>
      <c r="AA93" s="180" t="str">
        <f aca="false">IF(MOD(ROW(),2),"",INDEX($Z$3:$Z$600,ROW()/2))</f>
        <v/>
      </c>
      <c r="AB93" s="181" t="n">
        <v>0.91</v>
      </c>
      <c r="AC93" s="182" t="n">
        <f aca="false">VALUE($Z94)</f>
        <v>51.73</v>
      </c>
      <c r="AD93" s="164" t="n">
        <v>90</v>
      </c>
      <c r="AE93" s="191"/>
      <c r="AF93" s="227" t="str">
        <f aca="false">IF(MOD(ROW(),10),"",INDEX(AE$3:AE$600,ROW()/10))</f>
        <v/>
      </c>
      <c r="AG93" s="228" t="n">
        <v>88</v>
      </c>
      <c r="AH93" s="229" t="e">
        <f aca="false">VALUE($AF93)</f>
        <v>#VALUE!</v>
      </c>
      <c r="AI93" s="164" t="n">
        <v>90</v>
      </c>
      <c r="AJ93" s="242"/>
      <c r="AK93" s="227" t="str">
        <f aca="false">IF(MOD(ROW(),10),"",INDEX(AJ$3:AJ$600,ROW()/10))</f>
        <v/>
      </c>
      <c r="AL93" s="228" t="n">
        <v>83</v>
      </c>
      <c r="AM93" s="229" t="e">
        <f aca="false">VALUE($AK93)</f>
        <v>#VALUE!</v>
      </c>
      <c r="AN93" s="164" t="n">
        <v>900</v>
      </c>
      <c r="AO93" s="190" t="n">
        <v>-35</v>
      </c>
      <c r="AP93" s="227" t="str">
        <f aca="false">IF(MOD(ROW(),10),"",INDEX(AO$3:AO$600,ROW()/10))</f>
        <v/>
      </c>
      <c r="AQ93" s="181" t="n">
        <v>0.91</v>
      </c>
      <c r="AR93" s="229" t="e">
        <f aca="false">VALUE($AP93)</f>
        <v>#VALUE!</v>
      </c>
      <c r="AS93" s="164" t="n">
        <v>900</v>
      </c>
      <c r="AT93" s="242"/>
      <c r="AU93" s="227" t="str">
        <f aca="false">IF(MOD(ROW(),10),"",INDEX(AT$3:AT$600,ROW()/10))</f>
        <v/>
      </c>
      <c r="AV93" s="181" t="n">
        <v>0.91</v>
      </c>
      <c r="AW93" s="229" t="e">
        <f aca="false">VALUE($AU93)</f>
        <v>#VALUE!</v>
      </c>
      <c r="AY93" s="242"/>
      <c r="AZ93" s="180" t="str">
        <f aca="false">IF(MOD(ROW(),2),"",INDEX(AY$3:AY$600,ROW()/2))</f>
        <v/>
      </c>
      <c r="BA93" s="181" t="n">
        <v>0.91</v>
      </c>
      <c r="BB93" s="182" t="e">
        <f aca="false">VALUE(AZ93)</f>
        <v>#VALUE!</v>
      </c>
      <c r="BD93" s="242"/>
      <c r="BE93" s="180" t="str">
        <f aca="false">IF(MOD(ROW(),2),"",INDEX(BD$3:BD$600,ROW()/2))</f>
        <v/>
      </c>
      <c r="BF93" s="181" t="n">
        <v>0.91</v>
      </c>
      <c r="BG93" s="182" t="n">
        <f aca="false">VALUE($BD94)</f>
        <v>0</v>
      </c>
    </row>
    <row r="94" customFormat="false" ht="13.5" hidden="false" customHeight="false" outlineLevel="0" collapsed="false">
      <c r="A94" s="208" t="n">
        <v>0.87</v>
      </c>
      <c r="B94" s="209" t="n">
        <v>4.7</v>
      </c>
      <c r="C94" s="213" t="n">
        <f aca="false">$C93+(($AM$20-$AM$10))/10</f>
        <v>-0.134</v>
      </c>
      <c r="D94" s="217" t="n">
        <f aca="false">$D93+(($AH$30-$AH$20))/10</f>
        <v>-0.39</v>
      </c>
      <c r="E94" s="211" t="n">
        <f aca="false">$AC89</f>
        <v>49.24</v>
      </c>
      <c r="F94" s="212" t="n">
        <f aca="false">$F93+(($AR$20-$AR$10))/10</f>
        <v>0.0383</v>
      </c>
      <c r="G94" s="218" t="n">
        <f aca="false">$G93+(($AW$20-$AW$10))/10</f>
        <v>0.078</v>
      </c>
      <c r="H94" s="213" t="n">
        <f aca="false">$BB88+($BB90-$BB88)/2</f>
        <v>0</v>
      </c>
      <c r="I94" s="213" t="n">
        <f aca="false">$BG88+($BG90-$BG88)/2</f>
        <v>0</v>
      </c>
      <c r="K94" s="234" t="n">
        <v>-0.18</v>
      </c>
      <c r="L94" s="238" t="n">
        <f aca="false">L93-($L$12-$L$112)/101</f>
        <v>0</v>
      </c>
      <c r="M94" s="239" t="n">
        <f aca="false">M93-($M$12-$M$112)/101</f>
        <v>0</v>
      </c>
      <c r="Q94" s="234" t="n">
        <v>-0.17</v>
      </c>
      <c r="R94" s="235" t="n">
        <f aca="false">R93-($R$61-$R$111)/51</f>
        <v>-0.134117647058824</v>
      </c>
      <c r="S94" s="236" t="n">
        <f aca="false">S93-($S$61-$S$111)/51</f>
        <v>0</v>
      </c>
      <c r="T94" s="165"/>
      <c r="U94" s="165"/>
      <c r="V94" s="165"/>
      <c r="W94" s="165"/>
      <c r="X94" s="182"/>
      <c r="Y94" s="164" t="n">
        <v>91</v>
      </c>
      <c r="Z94" s="190" t="n">
        <v>51.73</v>
      </c>
      <c r="AA94" s="180" t="n">
        <f aca="false">IF(MOD(ROW(),2),"",INDEX($Z$3:$Z$600,ROW()/2))</f>
        <v>25.05</v>
      </c>
      <c r="AB94" s="181" t="n">
        <v>0.92</v>
      </c>
      <c r="AC94" s="182" t="n">
        <f aca="false">VALUE($Z95)</f>
        <v>52.36</v>
      </c>
      <c r="AD94" s="164" t="n">
        <v>91</v>
      </c>
      <c r="AE94" s="191"/>
      <c r="AF94" s="227" t="str">
        <f aca="false">IF(MOD(ROW(),10),"",INDEX(AE$3:AE$600,ROW()/10))</f>
        <v/>
      </c>
      <c r="AG94" s="228" t="n">
        <v>89</v>
      </c>
      <c r="AH94" s="229" t="e">
        <f aca="false">VALUE($AF94)</f>
        <v>#VALUE!</v>
      </c>
      <c r="AI94" s="164" t="n">
        <v>91</v>
      </c>
      <c r="AJ94" s="242"/>
      <c r="AK94" s="227" t="str">
        <f aca="false">IF(MOD(ROW(),10),"",INDEX(AJ$3:AJ$600,ROW()/10))</f>
        <v/>
      </c>
      <c r="AL94" s="228" t="n">
        <v>84</v>
      </c>
      <c r="AM94" s="229" t="e">
        <f aca="false">VALUE($AK94)</f>
        <v>#VALUE!</v>
      </c>
      <c r="AN94" s="164" t="n">
        <v>91</v>
      </c>
      <c r="AO94" s="190" t="n">
        <v>-35</v>
      </c>
      <c r="AP94" s="227" t="str">
        <f aca="false">IF(MOD(ROW(),10),"",INDEX(AO$3:AO$600,ROW()/10))</f>
        <v/>
      </c>
      <c r="AQ94" s="181" t="n">
        <v>0.92</v>
      </c>
      <c r="AR94" s="229" t="e">
        <f aca="false">VALUE($AP94)</f>
        <v>#VALUE!</v>
      </c>
      <c r="AS94" s="164" t="n">
        <v>910</v>
      </c>
      <c r="AT94" s="242"/>
      <c r="AU94" s="227" t="str">
        <f aca="false">IF(MOD(ROW(),10),"",INDEX(AT$3:AT$600,ROW()/10))</f>
        <v/>
      </c>
      <c r="AV94" s="181" t="n">
        <v>0.92</v>
      </c>
      <c r="AW94" s="229" t="e">
        <f aca="false">VALUE($AU94)</f>
        <v>#VALUE!</v>
      </c>
      <c r="AY94" s="242"/>
      <c r="AZ94" s="180" t="n">
        <f aca="false">IF(MOD(ROW(),2),"",INDEX(AY$3:AY$600,ROW()/2))</f>
        <v>0</v>
      </c>
      <c r="BA94" s="181" t="n">
        <v>0.92</v>
      </c>
      <c r="BB94" s="182" t="n">
        <f aca="false">VALUE(AZ94)</f>
        <v>0</v>
      </c>
      <c r="BD94" s="242"/>
      <c r="BE94" s="180" t="n">
        <f aca="false">IF(MOD(ROW(),2),"",INDEX(BD$3:BD$600,ROW()/2))</f>
        <v>11</v>
      </c>
      <c r="BF94" s="181" t="n">
        <v>0.92</v>
      </c>
      <c r="BG94" s="182" t="n">
        <f aca="false">VALUE($BD95)</f>
        <v>0</v>
      </c>
    </row>
    <row r="95" customFormat="false" ht="13.5" hidden="false" customHeight="false" outlineLevel="0" collapsed="false">
      <c r="A95" s="208" t="n">
        <v>0.88</v>
      </c>
      <c r="B95" s="209" t="n">
        <v>4.69</v>
      </c>
      <c r="C95" s="213" t="n">
        <f aca="false">$C94+(($AM$20-$AM$10))/10</f>
        <v>-0.142</v>
      </c>
      <c r="D95" s="217" t="n">
        <f aca="false">$D94+(($AH$30-$AH$20))/10</f>
        <v>-0.39</v>
      </c>
      <c r="E95" s="211" t="n">
        <f aca="false">$AC90</f>
        <v>49.86</v>
      </c>
      <c r="F95" s="212" t="n">
        <f aca="false">$F94+(($AR$20-$AR$10))/10</f>
        <v>0.0382</v>
      </c>
      <c r="G95" s="218" t="n">
        <f aca="false">$G94+(($AW$20-$AW$10))/10</f>
        <v>0.078</v>
      </c>
      <c r="H95" s="213" t="n">
        <f aca="false">$BB90</f>
        <v>0</v>
      </c>
      <c r="I95" s="213" t="n">
        <f aca="false">$BG90</f>
        <v>0</v>
      </c>
      <c r="K95" s="234" t="n">
        <v>-0.17</v>
      </c>
      <c r="L95" s="238" t="n">
        <f aca="false">L94-($L$12-$L$112)/101</f>
        <v>0</v>
      </c>
      <c r="M95" s="239" t="n">
        <f aca="false">M94-($M$12-$M$112)/101</f>
        <v>0</v>
      </c>
      <c r="Q95" s="234" t="n">
        <v>-0.16</v>
      </c>
      <c r="R95" s="235" t="n">
        <f aca="false">R94-($R$61-$R$111)/51</f>
        <v>-0.126666666666667</v>
      </c>
      <c r="S95" s="236" t="n">
        <f aca="false">S94-($S$61-$S$111)/51</f>
        <v>0</v>
      </c>
      <c r="T95" s="165"/>
      <c r="U95" s="165"/>
      <c r="V95" s="165"/>
      <c r="W95" s="165"/>
      <c r="X95" s="182"/>
      <c r="Y95" s="164" t="n">
        <v>92</v>
      </c>
      <c r="Z95" s="242" t="n">
        <v>52.36</v>
      </c>
      <c r="AA95" s="180" t="str">
        <f aca="false">IF(MOD(ROW(),2),"",INDEX($Z$3:$Z$600,ROW()/2))</f>
        <v/>
      </c>
      <c r="AB95" s="181" t="n">
        <v>0.93</v>
      </c>
      <c r="AC95" s="182" t="n">
        <f aca="false">VALUE($Z96)</f>
        <v>52.99</v>
      </c>
      <c r="AD95" s="164" t="n">
        <v>92</v>
      </c>
      <c r="AE95" s="191"/>
      <c r="AF95" s="227" t="str">
        <f aca="false">IF(MOD(ROW(),10),"",INDEX(AE$3:AE$600,ROW()/10))</f>
        <v/>
      </c>
      <c r="AG95" s="228" t="n">
        <v>90</v>
      </c>
      <c r="AH95" s="229" t="e">
        <f aca="false">VALUE($AF95)</f>
        <v>#VALUE!</v>
      </c>
      <c r="AI95" s="164" t="n">
        <v>92</v>
      </c>
      <c r="AJ95" s="242"/>
      <c r="AK95" s="227" t="str">
        <f aca="false">IF(MOD(ROW(),10),"",INDEX(AJ$3:AJ$600,ROW()/10))</f>
        <v/>
      </c>
      <c r="AL95" s="228" t="n">
        <v>85</v>
      </c>
      <c r="AM95" s="229" t="e">
        <f aca="false">VALUE($AK95)</f>
        <v>#VALUE!</v>
      </c>
      <c r="AN95" s="164" t="n">
        <v>92</v>
      </c>
      <c r="AO95" s="190" t="n">
        <v>-35</v>
      </c>
      <c r="AP95" s="227" t="str">
        <f aca="false">IF(MOD(ROW(),10),"",INDEX(AO$3:AO$600,ROW()/10))</f>
        <v/>
      </c>
      <c r="AQ95" s="181" t="n">
        <v>0.93</v>
      </c>
      <c r="AR95" s="229" t="e">
        <f aca="false">VALUE($AP95)</f>
        <v>#VALUE!</v>
      </c>
      <c r="AS95" s="164" t="n">
        <v>920</v>
      </c>
      <c r="AT95" s="242"/>
      <c r="AU95" s="227" t="str">
        <f aca="false">IF(MOD(ROW(),10),"",INDEX(AT$3:AT$600,ROW()/10))</f>
        <v/>
      </c>
      <c r="AV95" s="181" t="n">
        <v>0.93</v>
      </c>
      <c r="AW95" s="229" t="e">
        <f aca="false">VALUE($AU95)</f>
        <v>#VALUE!</v>
      </c>
      <c r="AY95" s="242"/>
      <c r="AZ95" s="180" t="str">
        <f aca="false">IF(MOD(ROW(),2),"",INDEX(AY$3:AY$600,ROW()/2))</f>
        <v/>
      </c>
      <c r="BA95" s="181" t="n">
        <v>0.93</v>
      </c>
      <c r="BB95" s="182" t="e">
        <f aca="false">VALUE(AZ95)</f>
        <v>#VALUE!</v>
      </c>
      <c r="BD95" s="242"/>
      <c r="BE95" s="180" t="str">
        <f aca="false">IF(MOD(ROW(),2),"",INDEX(BD$3:BD$600,ROW()/2))</f>
        <v/>
      </c>
      <c r="BF95" s="181" t="n">
        <v>0.93</v>
      </c>
      <c r="BG95" s="182" t="n">
        <f aca="false">VALUE($BD96)</f>
        <v>0</v>
      </c>
    </row>
    <row r="96" customFormat="false" ht="13.5" hidden="false" customHeight="false" outlineLevel="0" collapsed="false">
      <c r="A96" s="208" t="n">
        <v>0.89</v>
      </c>
      <c r="B96" s="209" t="n">
        <v>4.68</v>
      </c>
      <c r="C96" s="213" t="n">
        <f aca="false">$C95+(($AM$20-$AM$10))/10</f>
        <v>-0.15</v>
      </c>
      <c r="D96" s="217" t="n">
        <f aca="false">$D95+(($AH$30-$AH$20))/10</f>
        <v>-0.39</v>
      </c>
      <c r="E96" s="211" t="n">
        <f aca="false">$AC91</f>
        <v>50.48</v>
      </c>
      <c r="F96" s="212" t="n">
        <f aca="false">$F95+(($AR$20-$AR$10))/10</f>
        <v>0.0381</v>
      </c>
      <c r="G96" s="218" t="n">
        <f aca="false">$G95+(($AW$20-$AW$10))/10</f>
        <v>0.078</v>
      </c>
      <c r="H96" s="213" t="n">
        <f aca="false">$BB90+($BB92-$BB90)/2</f>
        <v>0</v>
      </c>
      <c r="I96" s="213" t="n">
        <f aca="false">$BG90+($BG92-$BG90)/2</f>
        <v>0</v>
      </c>
      <c r="K96" s="234" t="n">
        <v>-0.16</v>
      </c>
      <c r="L96" s="238" t="n">
        <f aca="false">L95-($L$12-$L$112)/101</f>
        <v>0</v>
      </c>
      <c r="M96" s="239" t="n">
        <f aca="false">M95-($M$12-$M$112)/101</f>
        <v>0</v>
      </c>
      <c r="Q96" s="234" t="n">
        <v>-0.15</v>
      </c>
      <c r="R96" s="235" t="n">
        <f aca="false">R95-($R$61-$R$111)/51</f>
        <v>-0.11921568627451</v>
      </c>
      <c r="S96" s="236" t="n">
        <f aca="false">S95-($S$61-$S$111)/51</f>
        <v>0</v>
      </c>
      <c r="T96" s="165"/>
      <c r="U96" s="165"/>
      <c r="V96" s="165"/>
      <c r="W96" s="165"/>
      <c r="X96" s="182"/>
      <c r="Y96" s="164" t="n">
        <v>93</v>
      </c>
      <c r="Z96" s="190" t="n">
        <v>52.99</v>
      </c>
      <c r="AA96" s="180" t="n">
        <f aca="false">IF(MOD(ROW(),2),"",INDEX($Z$3:$Z$600,ROW()/2))</f>
        <v>25.61</v>
      </c>
      <c r="AB96" s="181" t="n">
        <v>0.94</v>
      </c>
      <c r="AC96" s="182" t="n">
        <f aca="false">VALUE($Z97)</f>
        <v>53.62</v>
      </c>
      <c r="AD96" s="164" t="n">
        <v>93</v>
      </c>
      <c r="AE96" s="191"/>
      <c r="AF96" s="227" t="str">
        <f aca="false">IF(MOD(ROW(),10),"",INDEX(AE$3:AE$600,ROW()/10))</f>
        <v/>
      </c>
      <c r="AG96" s="228" t="n">
        <v>91</v>
      </c>
      <c r="AH96" s="229" t="e">
        <f aca="false">VALUE($AF96)</f>
        <v>#VALUE!</v>
      </c>
      <c r="AI96" s="164" t="n">
        <v>93</v>
      </c>
      <c r="AJ96" s="242"/>
      <c r="AK96" s="227" t="str">
        <f aca="false">IF(MOD(ROW(),10),"",INDEX(AJ$3:AJ$600,ROW()/10))</f>
        <v/>
      </c>
      <c r="AL96" s="228" t="n">
        <v>86</v>
      </c>
      <c r="AM96" s="229" t="e">
        <f aca="false">VALUE($AK96)</f>
        <v>#VALUE!</v>
      </c>
      <c r="AN96" s="164" t="n">
        <v>93</v>
      </c>
      <c r="AO96" s="190" t="n">
        <v>-35</v>
      </c>
      <c r="AP96" s="227" t="str">
        <f aca="false">IF(MOD(ROW(),10),"",INDEX(AO$3:AO$600,ROW()/10))</f>
        <v/>
      </c>
      <c r="AQ96" s="181" t="n">
        <v>0.94</v>
      </c>
      <c r="AR96" s="229" t="e">
        <f aca="false">VALUE($AP96)</f>
        <v>#VALUE!</v>
      </c>
      <c r="AS96" s="164" t="n">
        <v>930</v>
      </c>
      <c r="AT96" s="242"/>
      <c r="AU96" s="227" t="str">
        <f aca="false">IF(MOD(ROW(),10),"",INDEX(AT$3:AT$600,ROW()/10))</f>
        <v/>
      </c>
      <c r="AV96" s="181" t="n">
        <v>0.94</v>
      </c>
      <c r="AW96" s="229" t="e">
        <f aca="false">VALUE($AU96)</f>
        <v>#VALUE!</v>
      </c>
      <c r="AY96" s="242"/>
      <c r="AZ96" s="180" t="n">
        <f aca="false">IF(MOD(ROW(),2),"",INDEX(AY$3:AY$600,ROW()/2))</f>
        <v>0</v>
      </c>
      <c r="BA96" s="181" t="n">
        <v>0.94</v>
      </c>
      <c r="BB96" s="182" t="n">
        <f aca="false">VALUE(AZ96)</f>
        <v>0</v>
      </c>
      <c r="BD96" s="242"/>
      <c r="BE96" s="180" t="n">
        <f aca="false">IF(MOD(ROW(),2),"",INDEX(BD$3:BD$600,ROW()/2))</f>
        <v>11</v>
      </c>
      <c r="BF96" s="181" t="n">
        <v>0.94</v>
      </c>
      <c r="BG96" s="182" t="n">
        <f aca="false">VALUE($BD97)</f>
        <v>0</v>
      </c>
    </row>
    <row r="97" customFormat="false" ht="13.5" hidden="false" customHeight="false" outlineLevel="0" collapsed="false">
      <c r="A97" s="208" t="n">
        <v>0.9</v>
      </c>
      <c r="B97" s="209" t="n">
        <v>4.67</v>
      </c>
      <c r="C97" s="213" t="n">
        <f aca="false">$AM100</f>
        <v>-0.078</v>
      </c>
      <c r="D97" s="241" t="n">
        <f aca="false">$AH100</f>
        <v>-0.39</v>
      </c>
      <c r="E97" s="211" t="n">
        <f aca="false">$AC92</f>
        <v>51.11</v>
      </c>
      <c r="F97" s="212" t="n">
        <f aca="false">$AR100</f>
        <v>0.039</v>
      </c>
      <c r="G97" s="218" t="n">
        <f aca="false">$AW100</f>
        <v>0.078</v>
      </c>
      <c r="H97" s="213" t="n">
        <f aca="false">$BB92</f>
        <v>0</v>
      </c>
      <c r="I97" s="213" t="n">
        <f aca="false">$BG92</f>
        <v>0</v>
      </c>
      <c r="K97" s="234" t="n">
        <v>-0.15</v>
      </c>
      <c r="L97" s="238" t="n">
        <f aca="false">L96-($L$12-$L$112)/101</f>
        <v>0</v>
      </c>
      <c r="M97" s="239" t="n">
        <f aca="false">M96-($M$12-$M$112)/101</f>
        <v>0</v>
      </c>
      <c r="Q97" s="234" t="n">
        <v>-0.14</v>
      </c>
      <c r="R97" s="235" t="n">
        <f aca="false">R96-($R$61-$R$111)/51</f>
        <v>-0.111764705882353</v>
      </c>
      <c r="S97" s="236" t="n">
        <f aca="false">S96-($S$61-$S$111)/51</f>
        <v>0</v>
      </c>
      <c r="T97" s="165"/>
      <c r="U97" s="165"/>
      <c r="V97" s="165"/>
      <c r="W97" s="165"/>
      <c r="X97" s="182"/>
      <c r="Y97" s="164" t="n">
        <v>94</v>
      </c>
      <c r="Z97" s="190" t="n">
        <v>53.62</v>
      </c>
      <c r="AA97" s="180" t="str">
        <f aca="false">IF(MOD(ROW(),2),"",INDEX($Z$3:$Z$600,ROW()/2))</f>
        <v/>
      </c>
      <c r="AB97" s="181" t="n">
        <v>0.95</v>
      </c>
      <c r="AC97" s="182" t="n">
        <f aca="false">VALUE($Z98)</f>
        <v>54.25</v>
      </c>
      <c r="AD97" s="164" t="n">
        <v>94</v>
      </c>
      <c r="AE97" s="191"/>
      <c r="AF97" s="227" t="str">
        <f aca="false">IF(MOD(ROW(),10),"",INDEX(AE$3:AE$600,ROW()/10))</f>
        <v/>
      </c>
      <c r="AG97" s="228" t="n">
        <v>92</v>
      </c>
      <c r="AH97" s="229" t="e">
        <f aca="false">VALUE($AF97)</f>
        <v>#VALUE!</v>
      </c>
      <c r="AI97" s="164" t="n">
        <v>94</v>
      </c>
      <c r="AJ97" s="242"/>
      <c r="AK97" s="227" t="str">
        <f aca="false">IF(MOD(ROW(),10),"",INDEX(AJ$3:AJ$600,ROW()/10))</f>
        <v/>
      </c>
      <c r="AL97" s="228" t="n">
        <v>87</v>
      </c>
      <c r="AM97" s="229" t="e">
        <f aca="false">VALUE($AK97)</f>
        <v>#VALUE!</v>
      </c>
      <c r="AN97" s="164" t="n">
        <v>94</v>
      </c>
      <c r="AO97" s="190" t="n">
        <v>-35</v>
      </c>
      <c r="AP97" s="227" t="str">
        <f aca="false">IF(MOD(ROW(),10),"",INDEX(AO$3:AO$600,ROW()/10))</f>
        <v/>
      </c>
      <c r="AQ97" s="181" t="n">
        <v>0.95</v>
      </c>
      <c r="AR97" s="229" t="e">
        <f aca="false">VALUE($AP97)</f>
        <v>#VALUE!</v>
      </c>
      <c r="AS97" s="164" t="n">
        <v>940</v>
      </c>
      <c r="AT97" s="242"/>
      <c r="AU97" s="227" t="str">
        <f aca="false">IF(MOD(ROW(),10),"",INDEX(AT$3:AT$600,ROW()/10))</f>
        <v/>
      </c>
      <c r="AV97" s="181" t="n">
        <v>0.95</v>
      </c>
      <c r="AW97" s="229" t="e">
        <f aca="false">VALUE($AU97)</f>
        <v>#VALUE!</v>
      </c>
      <c r="AY97" s="242"/>
      <c r="AZ97" s="180" t="str">
        <f aca="false">IF(MOD(ROW(),2),"",INDEX(AY$3:AY$600,ROW()/2))</f>
        <v/>
      </c>
      <c r="BA97" s="181" t="n">
        <v>0.95</v>
      </c>
      <c r="BB97" s="182" t="e">
        <f aca="false">VALUE(AZ97)</f>
        <v>#VALUE!</v>
      </c>
      <c r="BD97" s="242"/>
      <c r="BE97" s="180" t="str">
        <f aca="false">IF(MOD(ROW(),2),"",INDEX(BD$3:BD$600,ROW()/2))</f>
        <v/>
      </c>
      <c r="BF97" s="181" t="n">
        <v>0.95</v>
      </c>
      <c r="BG97" s="182" t="n">
        <f aca="false">VALUE($BD98)</f>
        <v>0</v>
      </c>
    </row>
    <row r="98" customFormat="false" ht="13.5" hidden="false" customHeight="false" outlineLevel="0" collapsed="false">
      <c r="A98" s="208" t="n">
        <v>0.91</v>
      </c>
      <c r="B98" s="209" t="n">
        <v>4.66</v>
      </c>
      <c r="C98" s="213" t="n">
        <f aca="false">$C97+(($AM$20-$AM$10))/10</f>
        <v>-0.086</v>
      </c>
      <c r="D98" s="217" t="n">
        <f aca="false">$D97+(($AH$30-$AH$20))/10</f>
        <v>-0.39</v>
      </c>
      <c r="E98" s="211" t="n">
        <f aca="false">$AC93</f>
        <v>51.73</v>
      </c>
      <c r="F98" s="212" t="n">
        <f aca="false">$F97+(($AR$20-$AR$10))/10</f>
        <v>0.0389</v>
      </c>
      <c r="G98" s="218" t="n">
        <f aca="false">$G97+(($AW$20-$AW$10))/10</f>
        <v>0.078</v>
      </c>
      <c r="H98" s="213" t="n">
        <f aca="false">$BB92+($BB94-$BB92)/2</f>
        <v>0</v>
      </c>
      <c r="I98" s="213" t="n">
        <f aca="false">$BG92+($BG94-$BG92)/2</f>
        <v>0</v>
      </c>
      <c r="K98" s="234" t="n">
        <v>-0.14</v>
      </c>
      <c r="L98" s="238" t="n">
        <f aca="false">L97-($L$12-$L$112)/101</f>
        <v>0</v>
      </c>
      <c r="M98" s="239" t="n">
        <f aca="false">M97-($M$12-$M$112)/101</f>
        <v>0</v>
      </c>
      <c r="Q98" s="234" t="n">
        <v>-0.13</v>
      </c>
      <c r="R98" s="235" t="n">
        <f aca="false">R97-($R$61-$R$111)/51</f>
        <v>-0.104313725490196</v>
      </c>
      <c r="S98" s="236" t="n">
        <f aca="false">S97-($S$61-$S$111)/51</f>
        <v>0</v>
      </c>
      <c r="T98" s="165"/>
      <c r="U98" s="165"/>
      <c r="V98" s="165"/>
      <c r="W98" s="165"/>
      <c r="X98" s="182"/>
      <c r="Y98" s="164" t="n">
        <v>95</v>
      </c>
      <c r="Z98" s="242" t="n">
        <v>54.25</v>
      </c>
      <c r="AA98" s="180" t="n">
        <f aca="false">IF(MOD(ROW(),2),"",INDEX($Z$3:$Z$600,ROW()/2))</f>
        <v>26.17</v>
      </c>
      <c r="AB98" s="181" t="n">
        <v>0.96</v>
      </c>
      <c r="AC98" s="182" t="n">
        <f aca="false">VALUE($Z99)</f>
        <v>54.89</v>
      </c>
      <c r="AD98" s="164" t="n">
        <v>95</v>
      </c>
      <c r="AE98" s="191"/>
      <c r="AF98" s="227" t="str">
        <f aca="false">IF(MOD(ROW(),10),"",INDEX(AE$3:AE$600,ROW()/10))</f>
        <v/>
      </c>
      <c r="AG98" s="228" t="n">
        <v>93</v>
      </c>
      <c r="AH98" s="229" t="e">
        <f aca="false">VALUE($AF98)</f>
        <v>#VALUE!</v>
      </c>
      <c r="AI98" s="164" t="n">
        <v>95</v>
      </c>
      <c r="AJ98" s="242"/>
      <c r="AK98" s="227" t="str">
        <f aca="false">IF(MOD(ROW(),10),"",INDEX(AJ$3:AJ$600,ROW()/10))</f>
        <v/>
      </c>
      <c r="AL98" s="228" t="n">
        <v>88</v>
      </c>
      <c r="AM98" s="229" t="e">
        <f aca="false">VALUE($AK98)</f>
        <v>#VALUE!</v>
      </c>
      <c r="AN98" s="164" t="n">
        <v>95</v>
      </c>
      <c r="AO98" s="190" t="n">
        <v>-35</v>
      </c>
      <c r="AP98" s="227" t="str">
        <f aca="false">IF(MOD(ROW(),10),"",INDEX(AO$3:AO$600,ROW()/10))</f>
        <v/>
      </c>
      <c r="AQ98" s="181" t="n">
        <v>0.96</v>
      </c>
      <c r="AR98" s="229" t="e">
        <f aca="false">VALUE($AP98)</f>
        <v>#VALUE!</v>
      </c>
      <c r="AS98" s="164" t="n">
        <v>950</v>
      </c>
      <c r="AT98" s="242"/>
      <c r="AU98" s="227" t="str">
        <f aca="false">IF(MOD(ROW(),10),"",INDEX(AT$3:AT$600,ROW()/10))</f>
        <v/>
      </c>
      <c r="AV98" s="181" t="n">
        <v>0.96</v>
      </c>
      <c r="AW98" s="229" t="e">
        <f aca="false">VALUE($AU98)</f>
        <v>#VALUE!</v>
      </c>
      <c r="AY98" s="242"/>
      <c r="AZ98" s="180" t="n">
        <f aca="false">IF(MOD(ROW(),2),"",INDEX(AY$3:AY$600,ROW()/2))</f>
        <v>0</v>
      </c>
      <c r="BA98" s="181" t="n">
        <v>0.96</v>
      </c>
      <c r="BB98" s="182" t="n">
        <f aca="false">VALUE(AZ98)</f>
        <v>0</v>
      </c>
      <c r="BD98" s="242"/>
      <c r="BE98" s="180" t="n">
        <f aca="false">IF(MOD(ROW(),2),"",INDEX(BD$3:BD$600,ROW()/2))</f>
        <v>0</v>
      </c>
      <c r="BF98" s="181" t="n">
        <v>0.96</v>
      </c>
      <c r="BG98" s="182" t="n">
        <f aca="false">VALUE($BD99)</f>
        <v>0</v>
      </c>
    </row>
    <row r="99" customFormat="false" ht="13.5" hidden="false" customHeight="false" outlineLevel="0" collapsed="false">
      <c r="A99" s="208" t="n">
        <v>0.92</v>
      </c>
      <c r="B99" s="209" t="n">
        <v>4.65</v>
      </c>
      <c r="C99" s="213" t="n">
        <f aca="false">$C98+(($AM$20-$AM$10))/10</f>
        <v>-0.094</v>
      </c>
      <c r="D99" s="217" t="n">
        <f aca="false">$D98+(($AH$30-$AH$20))/10</f>
        <v>-0.39</v>
      </c>
      <c r="E99" s="211" t="n">
        <f aca="false">$AC94</f>
        <v>52.36</v>
      </c>
      <c r="F99" s="212" t="n">
        <f aca="false">$F98+(($AR$20-$AR$10))/10</f>
        <v>0.0388</v>
      </c>
      <c r="G99" s="218" t="n">
        <f aca="false">$G98+(($AW$20-$AW$10))/10</f>
        <v>0.078</v>
      </c>
      <c r="H99" s="213" t="n">
        <f aca="false">$BB94</f>
        <v>0</v>
      </c>
      <c r="I99" s="213" t="n">
        <f aca="false">$BG94</f>
        <v>0</v>
      </c>
      <c r="K99" s="234" t="n">
        <v>-0.13</v>
      </c>
      <c r="L99" s="238" t="n">
        <f aca="false">L98-($L$12-$L$112)/101</f>
        <v>0</v>
      </c>
      <c r="M99" s="239" t="n">
        <f aca="false">M98-($M$12-$M$112)/101</f>
        <v>0</v>
      </c>
      <c r="Q99" s="234" t="n">
        <v>-0.12</v>
      </c>
      <c r="R99" s="235" t="n">
        <f aca="false">R98-($R$61-$R$111)/51</f>
        <v>-0.0968627450980394</v>
      </c>
      <c r="S99" s="236" t="n">
        <f aca="false">S98-($S$61-$S$111)/51</f>
        <v>0</v>
      </c>
      <c r="T99" s="165"/>
      <c r="U99" s="165"/>
      <c r="V99" s="165"/>
      <c r="W99" s="165"/>
      <c r="X99" s="182"/>
      <c r="Y99" s="164" t="n">
        <v>96</v>
      </c>
      <c r="Z99" s="242" t="n">
        <v>54.89</v>
      </c>
      <c r="AA99" s="180" t="str">
        <f aca="false">IF(MOD(ROW(),2),"",INDEX($Z$3:$Z$600,ROW()/2))</f>
        <v/>
      </c>
      <c r="AB99" s="181" t="n">
        <v>0.97</v>
      </c>
      <c r="AC99" s="182" t="n">
        <f aca="false">VALUE($Z101)</f>
        <v>56.16</v>
      </c>
      <c r="AD99" s="164" t="n">
        <v>96</v>
      </c>
      <c r="AE99" s="191"/>
      <c r="AF99" s="227" t="str">
        <f aca="false">IF(MOD(ROW(),10),"",INDEX(AE$3:AE$600,ROW()/10))</f>
        <v/>
      </c>
      <c r="AG99" s="228" t="n">
        <v>94</v>
      </c>
      <c r="AH99" s="229" t="e">
        <f aca="false">VALUE($AF99)</f>
        <v>#VALUE!</v>
      </c>
      <c r="AI99" s="164" t="n">
        <v>96</v>
      </c>
      <c r="AJ99" s="242"/>
      <c r="AK99" s="227" t="str">
        <f aca="false">IF(MOD(ROW(),10),"",INDEX(AJ$3:AJ$600,ROW()/10))</f>
        <v/>
      </c>
      <c r="AL99" s="228" t="n">
        <v>89</v>
      </c>
      <c r="AM99" s="229" t="e">
        <f aca="false">VALUE($AK99)</f>
        <v>#VALUE!</v>
      </c>
      <c r="AN99" s="164" t="n">
        <v>96</v>
      </c>
      <c r="AO99" s="190" t="n">
        <v>-35</v>
      </c>
      <c r="AP99" s="227" t="str">
        <f aca="false">IF(MOD(ROW(),10),"",INDEX(AO$3:AO$600,ROW()/10))</f>
        <v/>
      </c>
      <c r="AQ99" s="181" t="n">
        <v>0.97</v>
      </c>
      <c r="AR99" s="229" t="e">
        <f aca="false">VALUE($AP99)</f>
        <v>#VALUE!</v>
      </c>
      <c r="AS99" s="164" t="n">
        <v>960</v>
      </c>
      <c r="AT99" s="242"/>
      <c r="AU99" s="227" t="str">
        <f aca="false">IF(MOD(ROW(),10),"",INDEX(AT$3:AT$600,ROW()/10))</f>
        <v/>
      </c>
      <c r="AV99" s="181" t="n">
        <v>0.97</v>
      </c>
      <c r="AW99" s="229" t="e">
        <f aca="false">VALUE($AU99)</f>
        <v>#VALUE!</v>
      </c>
      <c r="AY99" s="242"/>
      <c r="AZ99" s="180" t="str">
        <f aca="false">IF(MOD(ROW(),2),"",INDEX(AY$3:AY$600,ROW()/2))</f>
        <v/>
      </c>
      <c r="BA99" s="181" t="n">
        <v>0.97</v>
      </c>
      <c r="BB99" s="182" t="e">
        <f aca="false">VALUE(AZ99)</f>
        <v>#VALUE!</v>
      </c>
      <c r="BD99" s="242"/>
      <c r="BE99" s="180" t="str">
        <f aca="false">IF(MOD(ROW(),2),"",INDEX(BD$3:BD$600,ROW()/2))</f>
        <v/>
      </c>
      <c r="BF99" s="181" t="n">
        <v>0.97</v>
      </c>
      <c r="BG99" s="182" t="n">
        <f aca="false">VALUE($BD100)</f>
        <v>0</v>
      </c>
    </row>
    <row r="100" customFormat="false" ht="13.5" hidden="false" customHeight="false" outlineLevel="0" collapsed="false">
      <c r="A100" s="208" t="n">
        <v>0.93</v>
      </c>
      <c r="B100" s="209" t="n">
        <v>4.64</v>
      </c>
      <c r="C100" s="213" t="n">
        <f aca="false">$C99+(($AM$20-$AM$10))/10</f>
        <v>-0.102</v>
      </c>
      <c r="D100" s="217" t="n">
        <f aca="false">$D99+(($AH$30-$AH$20))/10</f>
        <v>-0.39</v>
      </c>
      <c r="E100" s="211" t="n">
        <f aca="false">$AC95</f>
        <v>52.99</v>
      </c>
      <c r="F100" s="212" t="n">
        <f aca="false">$F99+(($AR$20-$AR$10))/10</f>
        <v>0.0387</v>
      </c>
      <c r="G100" s="218" t="n">
        <f aca="false">$G99+(($AW$20-$AW$10))/10</f>
        <v>0.078</v>
      </c>
      <c r="H100" s="213" t="n">
        <f aca="false">$BB94+($BB96-$BB94)/2</f>
        <v>0</v>
      </c>
      <c r="I100" s="213" t="n">
        <f aca="false">$BG94+($BG96-$BG94)/2</f>
        <v>0</v>
      </c>
      <c r="K100" s="234" t="n">
        <v>-0.12</v>
      </c>
      <c r="L100" s="238" t="n">
        <f aca="false">L99-($L$12-$L$112)/101</f>
        <v>0</v>
      </c>
      <c r="M100" s="239" t="n">
        <f aca="false">M99-($M$12-$M$112)/101</f>
        <v>0</v>
      </c>
      <c r="Q100" s="234" t="n">
        <v>-0.11</v>
      </c>
      <c r="R100" s="235" t="n">
        <f aca="false">R99-($R$61-$R$111)/51</f>
        <v>-0.0894117647058825</v>
      </c>
      <c r="S100" s="236" t="n">
        <f aca="false">S99-($S$61-$S$111)/51</f>
        <v>0</v>
      </c>
      <c r="T100" s="165"/>
      <c r="U100" s="165"/>
      <c r="V100" s="165"/>
      <c r="W100" s="165"/>
      <c r="X100" s="182"/>
      <c r="Y100" s="164" t="n">
        <v>97</v>
      </c>
      <c r="Z100" s="164" t="n">
        <v>55.52</v>
      </c>
      <c r="AA100" s="180" t="n">
        <f aca="false">IF(MOD(ROW(),2),"",INDEX($Z$3:$Z$600,ROW()/2))</f>
        <v>26.73</v>
      </c>
      <c r="AB100" s="181" t="n">
        <v>0.98</v>
      </c>
      <c r="AC100" s="182" t="n">
        <f aca="false">VALUE($Z102)</f>
        <v>56.8</v>
      </c>
      <c r="AD100" s="164" t="n">
        <v>97</v>
      </c>
      <c r="AE100" s="191"/>
      <c r="AF100" s="227" t="n">
        <f aca="false">IF(MOD(ROW(),10),"",INDEX(AE$3:AE$600,ROW()/10))</f>
        <v>-0.39</v>
      </c>
      <c r="AG100" s="228" t="n">
        <v>95</v>
      </c>
      <c r="AH100" s="229" t="n">
        <f aca="false">VALUE($AF100)</f>
        <v>-0.39</v>
      </c>
      <c r="AI100" s="164" t="n">
        <v>97</v>
      </c>
      <c r="AJ100" s="242"/>
      <c r="AK100" s="227" t="n">
        <f aca="false">IF(MOD(ROW(),10),"",INDEX(AJ$3:AJ$600,ROW()/10))</f>
        <v>-0.078</v>
      </c>
      <c r="AL100" s="228" t="n">
        <v>90</v>
      </c>
      <c r="AM100" s="229" t="n">
        <f aca="false">VALUE($AK100)</f>
        <v>-0.078</v>
      </c>
      <c r="AN100" s="164" t="n">
        <v>97</v>
      </c>
      <c r="AO100" s="190" t="n">
        <v>-35</v>
      </c>
      <c r="AP100" s="227" t="n">
        <f aca="false">IF(MOD(ROW(),10),"",INDEX(AO$3:AO$600,ROW()/10))</f>
        <v>0.039</v>
      </c>
      <c r="AQ100" s="181" t="n">
        <v>0.98</v>
      </c>
      <c r="AR100" s="229" t="n">
        <f aca="false">VALUE($AP100)</f>
        <v>0.039</v>
      </c>
      <c r="AS100" s="164" t="n">
        <v>970</v>
      </c>
      <c r="AT100" s="242"/>
      <c r="AU100" s="227" t="n">
        <f aca="false">IF(MOD(ROW(),10),"",INDEX(AT$3:AT$600,ROW()/10))</f>
        <v>0.078</v>
      </c>
      <c r="AV100" s="181" t="n">
        <v>0.98</v>
      </c>
      <c r="AW100" s="229" t="n">
        <f aca="false">VALUE($AU100)</f>
        <v>0.078</v>
      </c>
      <c r="AY100" s="242"/>
      <c r="AZ100" s="180" t="n">
        <f aca="false">IF(MOD(ROW(),2),"",INDEX(AY$3:AY$600,ROW()/2))</f>
        <v>0</v>
      </c>
      <c r="BA100" s="181" t="n">
        <v>0.98</v>
      </c>
      <c r="BB100" s="182" t="n">
        <f aca="false">VALUE(AZ100)</f>
        <v>0</v>
      </c>
      <c r="BD100" s="242"/>
      <c r="BE100" s="180" t="n">
        <f aca="false">IF(MOD(ROW(),2),"",INDEX(BD$3:BD$600,ROW()/2))</f>
        <v>0</v>
      </c>
      <c r="BF100" s="181" t="n">
        <v>0.98</v>
      </c>
      <c r="BG100" s="182" t="n">
        <f aca="false">VALUE($BD101)</f>
        <v>0</v>
      </c>
    </row>
    <row r="101" customFormat="false" ht="13.5" hidden="false" customHeight="false" outlineLevel="0" collapsed="false">
      <c r="A101" s="208" t="n">
        <v>0.94</v>
      </c>
      <c r="B101" s="209" t="n">
        <v>4.63</v>
      </c>
      <c r="C101" s="213" t="n">
        <f aca="false">$C100+(($AM$20-$AM$10))/10</f>
        <v>-0.11</v>
      </c>
      <c r="D101" s="217" t="n">
        <f aca="false">$D100+(($AH$30-$AH$20))/10</f>
        <v>-0.39</v>
      </c>
      <c r="E101" s="211" t="n">
        <f aca="false">$AC96</f>
        <v>53.62</v>
      </c>
      <c r="F101" s="212" t="n">
        <f aca="false">$F100+(($AR$20-$AR$10))/10</f>
        <v>0.0386</v>
      </c>
      <c r="G101" s="218" t="n">
        <f aca="false">$G100+(($AW$20-$AW$10))/10</f>
        <v>0.078</v>
      </c>
      <c r="H101" s="213" t="n">
        <f aca="false">$BB96</f>
        <v>0</v>
      </c>
      <c r="I101" s="213" t="n">
        <f aca="false">$BG96</f>
        <v>0</v>
      </c>
      <c r="K101" s="234" t="n">
        <v>-0.11</v>
      </c>
      <c r="L101" s="238" t="n">
        <f aca="false">L100-($L$12-$L$112)/101</f>
        <v>0</v>
      </c>
      <c r="M101" s="239" t="n">
        <f aca="false">M100-($M$12-$M$112)/101</f>
        <v>0</v>
      </c>
      <c r="Q101" s="234" t="n">
        <v>-0.1</v>
      </c>
      <c r="R101" s="235" t="n">
        <f aca="false">R100-($R$61-$R$111)/51</f>
        <v>-0.0819607843137257</v>
      </c>
      <c r="S101" s="236" t="n">
        <f aca="false">S100-($S$61-$S$111)/51</f>
        <v>0</v>
      </c>
      <c r="T101" s="165"/>
      <c r="U101" s="165"/>
      <c r="V101" s="165"/>
      <c r="W101" s="165"/>
      <c r="X101" s="182"/>
      <c r="Y101" s="164" t="n">
        <v>98</v>
      </c>
      <c r="Z101" s="242" t="n">
        <v>56.16</v>
      </c>
      <c r="AA101" s="180" t="str">
        <f aca="false">IF(MOD(ROW(),2),"",INDEX($Z$3:$Z$600,ROW()/2))</f>
        <v/>
      </c>
      <c r="AB101" s="181" t="n">
        <v>0.99</v>
      </c>
      <c r="AC101" s="182" t="n">
        <f aca="false">VALUE($Z103)</f>
        <v>57.44</v>
      </c>
      <c r="AD101" s="164" t="n">
        <v>98</v>
      </c>
      <c r="AE101" s="191"/>
      <c r="AF101" s="227" t="str">
        <f aca="false">IF(MOD(ROW(),10),"",INDEX(AE$3:AE$600,ROW()/10))</f>
        <v/>
      </c>
      <c r="AG101" s="228" t="n">
        <v>96</v>
      </c>
      <c r="AH101" s="229" t="e">
        <f aca="false">VALUE($AF101)</f>
        <v>#VALUE!</v>
      </c>
      <c r="AI101" s="164" t="n">
        <v>98</v>
      </c>
      <c r="AJ101" s="242"/>
      <c r="AK101" s="227" t="str">
        <f aca="false">IF(MOD(ROW(),10),"",INDEX(AJ$3:AJ$600,ROW()/10))</f>
        <v/>
      </c>
      <c r="AL101" s="228" t="n">
        <v>91</v>
      </c>
      <c r="AM101" s="229" t="e">
        <f aca="false">VALUE($AK101)</f>
        <v>#VALUE!</v>
      </c>
      <c r="AN101" s="164" t="n">
        <v>98</v>
      </c>
      <c r="AO101" s="190" t="n">
        <v>-35</v>
      </c>
      <c r="AP101" s="227" t="str">
        <f aca="false">IF(MOD(ROW(),10),"",INDEX(AO$3:AO$600,ROW()/10))</f>
        <v/>
      </c>
      <c r="AQ101" s="181" t="n">
        <v>0.99</v>
      </c>
      <c r="AR101" s="229" t="e">
        <f aca="false">VALUE($AP101)</f>
        <v>#VALUE!</v>
      </c>
      <c r="AS101" s="164" t="n">
        <v>980</v>
      </c>
      <c r="AT101" s="242"/>
      <c r="AU101" s="227" t="str">
        <f aca="false">IF(MOD(ROW(),10),"",INDEX(AT$3:AT$600,ROW()/10))</f>
        <v/>
      </c>
      <c r="AV101" s="181" t="n">
        <v>0.99</v>
      </c>
      <c r="AW101" s="229" t="e">
        <f aca="false">VALUE($AU101)</f>
        <v>#VALUE!</v>
      </c>
      <c r="AY101" s="242"/>
      <c r="AZ101" s="180" t="str">
        <f aca="false">IF(MOD(ROW(),2),"",INDEX(AY$3:AY$600,ROW()/2))</f>
        <v/>
      </c>
      <c r="BA101" s="181" t="n">
        <v>0.99</v>
      </c>
      <c r="BB101" s="182" t="e">
        <f aca="false">VALUE(AZ101)</f>
        <v>#VALUE!</v>
      </c>
      <c r="BD101" s="242"/>
      <c r="BE101" s="180" t="str">
        <f aca="false">IF(MOD(ROW(),2),"",INDEX(BD$3:BD$600,ROW()/2))</f>
        <v/>
      </c>
      <c r="BF101" s="181" t="n">
        <v>0.99</v>
      </c>
      <c r="BG101" s="182" t="n">
        <f aca="false">VALUE($BD102)</f>
        <v>0</v>
      </c>
    </row>
    <row r="102" customFormat="false" ht="13.5" hidden="false" customHeight="false" outlineLevel="0" collapsed="false">
      <c r="A102" s="208" t="n">
        <v>0.95</v>
      </c>
      <c r="B102" s="209" t="n">
        <v>4.62</v>
      </c>
      <c r="C102" s="213" t="n">
        <f aca="false">$C101+(($AM$20-$AM$10))/10</f>
        <v>-0.118</v>
      </c>
      <c r="D102" s="217" t="n">
        <f aca="false">$D101+(($AH$30-$AH$20))/10</f>
        <v>-0.39</v>
      </c>
      <c r="E102" s="211" t="n">
        <f aca="false">$AC97</f>
        <v>54.25</v>
      </c>
      <c r="F102" s="212" t="n">
        <f aca="false">$F101+(($AR$20-$AR$10))/10</f>
        <v>0.0385</v>
      </c>
      <c r="G102" s="218" t="n">
        <f aca="false">$G101+(($AW$20-$AW$10))/10</f>
        <v>0.078</v>
      </c>
      <c r="H102" s="213" t="n">
        <f aca="false">$BB96+($BB98-$BB96)/2</f>
        <v>0</v>
      </c>
      <c r="I102" s="213" t="n">
        <f aca="false">$BG96+($BG98-$BG96)/2</f>
        <v>0</v>
      </c>
      <c r="K102" s="234" t="n">
        <v>-0.1</v>
      </c>
      <c r="L102" s="238" t="n">
        <f aca="false">L101-($L$12-$L$112)/101</f>
        <v>0</v>
      </c>
      <c r="M102" s="239" t="n">
        <f aca="false">M101-($M$12-$M$112)/101</f>
        <v>0</v>
      </c>
      <c r="Q102" s="234" t="n">
        <v>-0.09</v>
      </c>
      <c r="R102" s="235" t="n">
        <f aca="false">R101-($R$61-$R$111)/51</f>
        <v>-0.0745098039215688</v>
      </c>
      <c r="S102" s="236" t="n">
        <f aca="false">S101-($S$61-$S$111)/51</f>
        <v>0</v>
      </c>
      <c r="T102" s="165"/>
      <c r="U102" s="165"/>
      <c r="V102" s="165"/>
      <c r="W102" s="165"/>
      <c r="X102" s="182"/>
      <c r="Y102" s="164" t="n">
        <v>99</v>
      </c>
      <c r="Z102" s="242" t="n">
        <v>56.8</v>
      </c>
      <c r="AA102" s="180" t="n">
        <f aca="false">IF(MOD(ROW(),2),"",INDEX($Z$3:$Z$600,ROW()/2))</f>
        <v>27.29</v>
      </c>
      <c r="AB102" s="181" t="n">
        <v>1</v>
      </c>
      <c r="AC102" s="182" t="n">
        <f aca="false">VALUE($Z104)</f>
        <v>58.08</v>
      </c>
      <c r="AD102" s="164" t="n">
        <v>99</v>
      </c>
      <c r="AE102" s="191"/>
      <c r="AF102" s="227" t="str">
        <f aca="false">IF(MOD(ROW(),10),"",INDEX(AE$3:AE$600,ROW()/10))</f>
        <v/>
      </c>
      <c r="AG102" s="228" t="n">
        <v>97</v>
      </c>
      <c r="AH102" s="229" t="e">
        <f aca="false">VALUE($AF102)</f>
        <v>#VALUE!</v>
      </c>
      <c r="AI102" s="164" t="n">
        <v>99</v>
      </c>
      <c r="AJ102" s="242"/>
      <c r="AK102" s="227" t="str">
        <f aca="false">IF(MOD(ROW(),10),"",INDEX(AJ$3:AJ$600,ROW()/10))</f>
        <v/>
      </c>
      <c r="AL102" s="228" t="n">
        <v>92</v>
      </c>
      <c r="AM102" s="229" t="e">
        <f aca="false">VALUE($AK102)</f>
        <v>#VALUE!</v>
      </c>
      <c r="AN102" s="164" t="n">
        <v>99</v>
      </c>
      <c r="AO102" s="190" t="n">
        <v>-35</v>
      </c>
      <c r="AP102" s="227" t="str">
        <f aca="false">IF(MOD(ROW(),10),"",INDEX(AO$3:AO$600,ROW()/10))</f>
        <v/>
      </c>
      <c r="AQ102" s="181" t="n">
        <v>1</v>
      </c>
      <c r="AR102" s="229" t="e">
        <f aca="false">VALUE($AP102)</f>
        <v>#VALUE!</v>
      </c>
      <c r="AS102" s="164" t="n">
        <v>990</v>
      </c>
      <c r="AT102" s="242"/>
      <c r="AU102" s="227" t="str">
        <f aca="false">IF(MOD(ROW(),10),"",INDEX(AT$3:AT$600,ROW()/10))</f>
        <v/>
      </c>
      <c r="AV102" s="181" t="n">
        <v>1</v>
      </c>
      <c r="AW102" s="229" t="e">
        <f aca="false">VALUE($AU102)</f>
        <v>#VALUE!</v>
      </c>
      <c r="AY102" s="242"/>
      <c r="AZ102" s="180" t="n">
        <f aca="false">IF(MOD(ROW(),2),"",INDEX(AY$3:AY$600,ROW()/2))</f>
        <v>0</v>
      </c>
      <c r="BA102" s="181" t="n">
        <v>1</v>
      </c>
      <c r="BB102" s="182" t="n">
        <f aca="false">VALUE(AZ102)</f>
        <v>0</v>
      </c>
      <c r="BD102" s="242"/>
      <c r="BE102" s="180" t="n">
        <f aca="false">IF(MOD(ROW(),2),"",INDEX(BD$3:BD$600,ROW()/2))</f>
        <v>0</v>
      </c>
      <c r="BF102" s="181" t="n">
        <v>1</v>
      </c>
      <c r="BG102" s="182" t="n">
        <f aca="false">VALUE($BD103)</f>
        <v>0</v>
      </c>
    </row>
    <row r="103" customFormat="false" ht="13.5" hidden="false" customHeight="false" outlineLevel="0" collapsed="false">
      <c r="A103" s="208" t="n">
        <v>0.96</v>
      </c>
      <c r="B103" s="209" t="n">
        <v>4.61</v>
      </c>
      <c r="C103" s="213" t="n">
        <f aca="false">$C102+(($AM$20-$AM$10))/10</f>
        <v>-0.126</v>
      </c>
      <c r="D103" s="217" t="n">
        <f aca="false">$D102+(($AH$30-$AH$20))/10</f>
        <v>-0.39</v>
      </c>
      <c r="E103" s="211" t="n">
        <f aca="false">$AC98</f>
        <v>54.89</v>
      </c>
      <c r="F103" s="212" t="n">
        <f aca="false">$F102+(($AR$20-$AR$10))/10</f>
        <v>0.0384</v>
      </c>
      <c r="G103" s="218" t="n">
        <f aca="false">$G102+(($AW$20-$AW$10))/10</f>
        <v>0.078</v>
      </c>
      <c r="H103" s="213" t="n">
        <f aca="false">$BB98</f>
        <v>0</v>
      </c>
      <c r="I103" s="213" t="n">
        <f aca="false">$BG98</f>
        <v>0</v>
      </c>
      <c r="K103" s="234" t="n">
        <v>-0.09</v>
      </c>
      <c r="L103" s="238" t="n">
        <f aca="false">L102-($L$12-$L$112)/101</f>
        <v>0</v>
      </c>
      <c r="M103" s="239" t="n">
        <f aca="false">M102-($M$12-$M$112)/101</f>
        <v>0</v>
      </c>
      <c r="Q103" s="234" t="n">
        <v>-0.08</v>
      </c>
      <c r="R103" s="235" t="n">
        <f aca="false">R102-($R$61-$R$111)/51</f>
        <v>-0.0670588235294119</v>
      </c>
      <c r="S103" s="236" t="n">
        <f aca="false">S102-($S$61-$S$111)/51</f>
        <v>0</v>
      </c>
      <c r="T103" s="165"/>
      <c r="U103" s="165"/>
      <c r="V103" s="165"/>
      <c r="W103" s="165"/>
      <c r="X103" s="182"/>
      <c r="Y103" s="164" t="n">
        <v>100</v>
      </c>
      <c r="Z103" s="242" t="n">
        <v>57.44</v>
      </c>
      <c r="AA103" s="180" t="str">
        <f aca="false">IF(MOD(ROW(),2),"",INDEX($Z$3:$Z$600,ROW()/2))</f>
        <v/>
      </c>
      <c r="AB103" s="181" t="n">
        <v>1.01</v>
      </c>
      <c r="AC103" s="182" t="n">
        <f aca="false">VALUE($Z105)</f>
        <v>58.73</v>
      </c>
      <c r="AD103" s="164" t="n">
        <v>100</v>
      </c>
      <c r="AE103" s="191"/>
      <c r="AF103" s="227" t="str">
        <f aca="false">IF(MOD(ROW(),10),"",INDEX(AE$3:AE$600,ROW()/10))</f>
        <v/>
      </c>
      <c r="AG103" s="228" t="n">
        <v>98</v>
      </c>
      <c r="AH103" s="229" t="e">
        <f aca="false">VALUE($AF103)</f>
        <v>#VALUE!</v>
      </c>
      <c r="AI103" s="164" t="n">
        <v>100</v>
      </c>
      <c r="AJ103" s="242"/>
      <c r="AK103" s="227" t="str">
        <f aca="false">IF(MOD(ROW(),10),"",INDEX(AJ$3:AJ$600,ROW()/10))</f>
        <v/>
      </c>
      <c r="AL103" s="228" t="n">
        <v>93</v>
      </c>
      <c r="AM103" s="229" t="e">
        <f aca="false">VALUE($AK103)</f>
        <v>#VALUE!</v>
      </c>
      <c r="AN103" s="164" t="n">
        <v>100</v>
      </c>
      <c r="AO103" s="190" t="n">
        <v>-35</v>
      </c>
      <c r="AP103" s="227" t="str">
        <f aca="false">IF(MOD(ROW(),10),"",INDEX(AO$3:AO$600,ROW()/10))</f>
        <v/>
      </c>
      <c r="AQ103" s="181" t="n">
        <v>1.01</v>
      </c>
      <c r="AR103" s="229" t="e">
        <f aca="false">VALUE($AP103)</f>
        <v>#VALUE!</v>
      </c>
      <c r="AS103" s="164" t="n">
        <v>1000</v>
      </c>
      <c r="AT103" s="242"/>
      <c r="AU103" s="227" t="str">
        <f aca="false">IF(MOD(ROW(),10),"",INDEX(AT$3:AT$600,ROW()/10))</f>
        <v/>
      </c>
      <c r="AV103" s="181" t="n">
        <v>1.01</v>
      </c>
      <c r="AW103" s="229" t="e">
        <f aca="false">VALUE($AU103)</f>
        <v>#VALUE!</v>
      </c>
      <c r="AY103" s="242"/>
      <c r="AZ103" s="180" t="str">
        <f aca="false">IF(MOD(ROW(),2),"",INDEX(AY$3:AY$600,ROW()/2))</f>
        <v/>
      </c>
      <c r="BA103" s="181" t="n">
        <v>1.01</v>
      </c>
      <c r="BB103" s="182" t="e">
        <f aca="false">VALUE(AZ103)</f>
        <v>#VALUE!</v>
      </c>
      <c r="BD103" s="242"/>
      <c r="BE103" s="180" t="str">
        <f aca="false">IF(MOD(ROW(),2),"",INDEX(BD$3:BD$600,ROW()/2))</f>
        <v/>
      </c>
      <c r="BF103" s="181" t="n">
        <v>1.01</v>
      </c>
      <c r="BG103" s="182" t="n">
        <f aca="false">VALUE($BD104)</f>
        <v>0</v>
      </c>
    </row>
    <row r="104" customFormat="false" ht="13.5" hidden="false" customHeight="false" outlineLevel="0" collapsed="false">
      <c r="A104" s="208" t="n">
        <v>0.97</v>
      </c>
      <c r="B104" s="209" t="n">
        <v>4.6</v>
      </c>
      <c r="C104" s="213" t="n">
        <f aca="false">$C103+(($AM$20-$AM$10))/10</f>
        <v>-0.134</v>
      </c>
      <c r="D104" s="217" t="n">
        <f aca="false">$D103+(($AH$30-$AH$20))/10</f>
        <v>-0.39</v>
      </c>
      <c r="E104" s="211" t="n">
        <f aca="false">$AC99</f>
        <v>56.16</v>
      </c>
      <c r="F104" s="212" t="n">
        <f aca="false">$F103+(($AR$20-$AR$10))/10</f>
        <v>0.0383</v>
      </c>
      <c r="G104" s="218" t="n">
        <f aca="false">$G103+(($AW$20-$AW$10))/10</f>
        <v>0.078</v>
      </c>
      <c r="H104" s="213" t="n">
        <f aca="false">$BB98+($BB100-$BB98)/2</f>
        <v>0</v>
      </c>
      <c r="I104" s="213" t="n">
        <f aca="false">$BG98+($BG100-$BG98)/2</f>
        <v>0</v>
      </c>
      <c r="K104" s="234" t="n">
        <v>-0.08</v>
      </c>
      <c r="L104" s="238" t="n">
        <f aca="false">L103-($L$12-$L$112)/101</f>
        <v>0</v>
      </c>
      <c r="M104" s="239" t="n">
        <f aca="false">M103-($M$12-$M$112)/101</f>
        <v>0</v>
      </c>
      <c r="Q104" s="234" t="n">
        <v>-0.07</v>
      </c>
      <c r="R104" s="235" t="n">
        <f aca="false">R103-($R$61-$R$111)/51</f>
        <v>-0.0596078431372551</v>
      </c>
      <c r="S104" s="236" t="n">
        <f aca="false">S103-($S$61-$S$111)/51</f>
        <v>0</v>
      </c>
      <c r="T104" s="165"/>
      <c r="U104" s="165"/>
      <c r="V104" s="165"/>
      <c r="W104" s="165"/>
      <c r="X104" s="182"/>
      <c r="Y104" s="164" t="n">
        <v>101</v>
      </c>
      <c r="Z104" s="242" t="n">
        <v>58.08</v>
      </c>
      <c r="AA104" s="180" t="n">
        <f aca="false">IF(MOD(ROW(),2),"",INDEX($Z$3:$Z$600,ROW()/2))</f>
        <v>27.86</v>
      </c>
      <c r="AB104" s="181" t="n">
        <v>1.02</v>
      </c>
      <c r="AC104" s="182" t="n">
        <f aca="false">VALUE($Z106)</f>
        <v>59.37</v>
      </c>
      <c r="AD104" s="164" t="n">
        <v>101</v>
      </c>
      <c r="AE104" s="191"/>
      <c r="AF104" s="227" t="str">
        <f aca="false">IF(MOD(ROW(),10),"",INDEX(AE$3:AE$600,ROW()/10))</f>
        <v/>
      </c>
      <c r="AG104" s="228" t="n">
        <v>99</v>
      </c>
      <c r="AH104" s="229" t="e">
        <f aca="false">VALUE($AF104)</f>
        <v>#VALUE!</v>
      </c>
      <c r="AI104" s="164" t="n">
        <v>101</v>
      </c>
      <c r="AJ104" s="242"/>
      <c r="AK104" s="227" t="str">
        <f aca="false">IF(MOD(ROW(),10),"",INDEX(AJ$3:AJ$600,ROW()/10))</f>
        <v/>
      </c>
      <c r="AL104" s="228" t="n">
        <v>94</v>
      </c>
      <c r="AM104" s="229" t="e">
        <f aca="false">VALUE($AK104)</f>
        <v>#VALUE!</v>
      </c>
      <c r="AN104" s="164" t="n">
        <v>101</v>
      </c>
      <c r="AO104" s="190" t="n">
        <v>-35</v>
      </c>
      <c r="AP104" s="227" t="str">
        <f aca="false">IF(MOD(ROW(),10),"",INDEX(AO$3:AO$600,ROW()/10))</f>
        <v/>
      </c>
      <c r="AQ104" s="181" t="n">
        <v>1.02</v>
      </c>
      <c r="AR104" s="229" t="e">
        <f aca="false">VALUE($AP104)</f>
        <v>#VALUE!</v>
      </c>
      <c r="AS104" s="164" t="n">
        <v>1010</v>
      </c>
      <c r="AT104" s="242"/>
      <c r="AU104" s="227" t="str">
        <f aca="false">IF(MOD(ROW(),10),"",INDEX(AT$3:AT$600,ROW()/10))</f>
        <v/>
      </c>
      <c r="AV104" s="181" t="n">
        <v>1.02</v>
      </c>
      <c r="AW104" s="229" t="e">
        <f aca="false">VALUE($AU104)</f>
        <v>#VALUE!</v>
      </c>
      <c r="AY104" s="242"/>
      <c r="AZ104" s="180" t="n">
        <f aca="false">IF(MOD(ROW(),2),"",INDEX(AY$3:AY$600,ROW()/2))</f>
        <v>0</v>
      </c>
      <c r="BA104" s="181" t="n">
        <v>1.02</v>
      </c>
      <c r="BB104" s="182" t="n">
        <f aca="false">VALUE(AZ104)</f>
        <v>0</v>
      </c>
      <c r="BD104" s="242"/>
      <c r="BE104" s="180" t="n">
        <f aca="false">IF(MOD(ROW(),2),"",INDEX(BD$3:BD$600,ROW()/2))</f>
        <v>0</v>
      </c>
      <c r="BF104" s="181" t="n">
        <v>1.02</v>
      </c>
      <c r="BG104" s="182" t="n">
        <f aca="false">VALUE($BD105)</f>
        <v>0</v>
      </c>
    </row>
    <row r="105" customFormat="false" ht="13.5" hidden="false" customHeight="false" outlineLevel="0" collapsed="false">
      <c r="A105" s="208" t="n">
        <v>0.98</v>
      </c>
      <c r="B105" s="209" t="n">
        <v>4.59</v>
      </c>
      <c r="C105" s="213" t="n">
        <f aca="false">$C104+(($AM$20-$AM$10))/10</f>
        <v>-0.142</v>
      </c>
      <c r="D105" s="217" t="n">
        <f aca="false">$D104+(($AH$30-$AH$20))/10</f>
        <v>-0.39</v>
      </c>
      <c r="E105" s="211" t="n">
        <f aca="false">$AC100</f>
        <v>56.8</v>
      </c>
      <c r="F105" s="212" t="n">
        <f aca="false">$F104+(($AR$20-$AR$10))/10</f>
        <v>0.0382</v>
      </c>
      <c r="G105" s="218" t="n">
        <f aca="false">$G104+(($AW$20-$AW$10))/10</f>
        <v>0.078</v>
      </c>
      <c r="H105" s="213" t="n">
        <f aca="false">$BB100</f>
        <v>0</v>
      </c>
      <c r="I105" s="213" t="n">
        <f aca="false">$BG100</f>
        <v>0</v>
      </c>
      <c r="K105" s="234" t="n">
        <v>-0.07</v>
      </c>
      <c r="L105" s="238" t="n">
        <f aca="false">L104-($L$12-$L$112)/101</f>
        <v>0</v>
      </c>
      <c r="M105" s="239" t="n">
        <f aca="false">M104-($M$12-$M$112)/101</f>
        <v>0</v>
      </c>
      <c r="Q105" s="234" t="n">
        <v>-0.06</v>
      </c>
      <c r="R105" s="235" t="n">
        <f aca="false">R104-($R$61-$R$111)/51</f>
        <v>-0.0521568627450982</v>
      </c>
      <c r="S105" s="236" t="n">
        <f aca="false">S104-($S$61-$S$111)/51</f>
        <v>0</v>
      </c>
      <c r="T105" s="165"/>
      <c r="U105" s="165"/>
      <c r="V105" s="165"/>
      <c r="W105" s="165"/>
      <c r="X105" s="182"/>
      <c r="Y105" s="164" t="n">
        <v>102</v>
      </c>
      <c r="Z105" s="242" t="n">
        <v>58.73</v>
      </c>
      <c r="AA105" s="180" t="str">
        <f aca="false">IF(MOD(ROW(),2),"",INDEX($Z$3:$Z$600,ROW()/2))</f>
        <v/>
      </c>
      <c r="AB105" s="181" t="n">
        <v>1.03</v>
      </c>
      <c r="AC105" s="182" t="n">
        <f aca="false">VALUE($Z107)</f>
        <v>60.02</v>
      </c>
      <c r="AD105" s="164" t="n">
        <v>102</v>
      </c>
      <c r="AE105" s="191"/>
      <c r="AF105" s="227" t="str">
        <f aca="false">IF(MOD(ROW(),10),"",INDEX(AE$3:AE$600,ROW()/10))</f>
        <v/>
      </c>
      <c r="AG105" s="228" t="n">
        <v>100</v>
      </c>
      <c r="AH105" s="229" t="e">
        <f aca="false">VALUE($AF105)</f>
        <v>#VALUE!</v>
      </c>
      <c r="AI105" s="164" t="n">
        <v>102</v>
      </c>
      <c r="AJ105" s="242"/>
      <c r="AK105" s="227" t="str">
        <f aca="false">IF(MOD(ROW(),10),"",INDEX(AJ$3:AJ$600,ROW()/10))</f>
        <v/>
      </c>
      <c r="AL105" s="228" t="n">
        <v>95</v>
      </c>
      <c r="AM105" s="229" t="e">
        <f aca="false">VALUE($AK105)</f>
        <v>#VALUE!</v>
      </c>
      <c r="AN105" s="164" t="n">
        <v>102</v>
      </c>
      <c r="AO105" s="190" t="n">
        <v>-35</v>
      </c>
      <c r="AP105" s="227" t="str">
        <f aca="false">IF(MOD(ROW(),10),"",INDEX(AO$3:AO$600,ROW()/10))</f>
        <v/>
      </c>
      <c r="AQ105" s="181" t="n">
        <v>1.03</v>
      </c>
      <c r="AR105" s="229" t="e">
        <f aca="false">VALUE($AP105)</f>
        <v>#VALUE!</v>
      </c>
      <c r="AS105" s="164" t="n">
        <v>1020</v>
      </c>
      <c r="AT105" s="242"/>
      <c r="AU105" s="227" t="str">
        <f aca="false">IF(MOD(ROW(),10),"",INDEX(AT$3:AT$600,ROW()/10))</f>
        <v/>
      </c>
      <c r="AV105" s="181" t="n">
        <v>1.03</v>
      </c>
      <c r="AW105" s="229" t="e">
        <f aca="false">VALUE($AU105)</f>
        <v>#VALUE!</v>
      </c>
      <c r="AY105" s="242"/>
      <c r="AZ105" s="180" t="str">
        <f aca="false">IF(MOD(ROW(),2),"",INDEX(AY$3:AY$600,ROW()/2))</f>
        <v/>
      </c>
      <c r="BA105" s="181" t="n">
        <v>1.03</v>
      </c>
      <c r="BB105" s="182" t="e">
        <f aca="false">VALUE(AZ105)</f>
        <v>#VALUE!</v>
      </c>
      <c r="BD105" s="242"/>
      <c r="BE105" s="180" t="str">
        <f aca="false">IF(MOD(ROW(),2),"",INDEX(BD$3:BD$600,ROW()/2))</f>
        <v/>
      </c>
      <c r="BF105" s="181" t="n">
        <v>1.03</v>
      </c>
      <c r="BG105" s="182" t="n">
        <f aca="false">VALUE($BD106)</f>
        <v>0</v>
      </c>
    </row>
    <row r="106" customFormat="false" ht="13.5" hidden="false" customHeight="false" outlineLevel="0" collapsed="false">
      <c r="A106" s="208" t="n">
        <v>0.99</v>
      </c>
      <c r="B106" s="209" t="n">
        <v>4.58</v>
      </c>
      <c r="C106" s="213" t="n">
        <f aca="false">$C105+(($AM$20-$AM$10))/10</f>
        <v>-0.15</v>
      </c>
      <c r="D106" s="217" t="n">
        <f aca="false">$D105+(($AH$30-$AH$20))/10</f>
        <v>-0.39</v>
      </c>
      <c r="E106" s="211" t="n">
        <f aca="false">$AC101</f>
        <v>57.44</v>
      </c>
      <c r="F106" s="212" t="n">
        <f aca="false">$F105+(($AR$20-$AR$10))/10</f>
        <v>0.0381</v>
      </c>
      <c r="G106" s="218" t="n">
        <f aca="false">$G105+(($AW$20-$AW$10))/10</f>
        <v>0.078</v>
      </c>
      <c r="H106" s="213" t="n">
        <f aca="false">$BB100+($BB102-$BB100)/2</f>
        <v>0</v>
      </c>
      <c r="I106" s="213" t="n">
        <f aca="false">$BG100+($BG102-$BG100)/2</f>
        <v>0</v>
      </c>
      <c r="K106" s="234" t="n">
        <v>-0.06</v>
      </c>
      <c r="L106" s="238" t="n">
        <f aca="false">L105-($L$12-$L$112)/101</f>
        <v>0</v>
      </c>
      <c r="M106" s="239" t="n">
        <f aca="false">M105-($M$12-$M$112)/101</f>
        <v>0</v>
      </c>
      <c r="Q106" s="234" t="n">
        <v>-0.05</v>
      </c>
      <c r="R106" s="235" t="n">
        <f aca="false">R105-($R$61-$R$111)/51</f>
        <v>-0.0447058823529414</v>
      </c>
      <c r="S106" s="236" t="n">
        <f aca="false">S105-($S$61-$S$111)/51</f>
        <v>0</v>
      </c>
      <c r="T106" s="165"/>
      <c r="U106" s="165"/>
      <c r="V106" s="165"/>
      <c r="W106" s="165"/>
      <c r="X106" s="182"/>
      <c r="Y106" s="164" t="n">
        <v>103</v>
      </c>
      <c r="Z106" s="242" t="n">
        <v>59.37</v>
      </c>
      <c r="AA106" s="180" t="n">
        <f aca="false">IF(MOD(ROW(),2),"",INDEX($Z$3:$Z$600,ROW()/2))</f>
        <v>28.43</v>
      </c>
      <c r="AB106" s="181" t="n">
        <v>1.04</v>
      </c>
      <c r="AC106" s="182" t="n">
        <f aca="false">VALUE($Z108)</f>
        <v>60.66</v>
      </c>
      <c r="AD106" s="164" t="n">
        <v>103</v>
      </c>
      <c r="AE106" s="191"/>
      <c r="AF106" s="227" t="str">
        <f aca="false">IF(MOD(ROW(),10),"",INDEX(AE$3:AE$600,ROW()/10))</f>
        <v/>
      </c>
      <c r="AG106" s="228" t="n">
        <v>101</v>
      </c>
      <c r="AH106" s="229" t="e">
        <f aca="false">VALUE($AF106)</f>
        <v>#VALUE!</v>
      </c>
      <c r="AI106" s="164" t="n">
        <v>103</v>
      </c>
      <c r="AJ106" s="242"/>
      <c r="AK106" s="227" t="str">
        <f aca="false">IF(MOD(ROW(),10),"",INDEX(AJ$3:AJ$600,ROW()/10))</f>
        <v/>
      </c>
      <c r="AL106" s="228" t="n">
        <v>96</v>
      </c>
      <c r="AM106" s="229" t="e">
        <f aca="false">VALUE($AK106)</f>
        <v>#VALUE!</v>
      </c>
      <c r="AN106" s="164" t="n">
        <v>103</v>
      </c>
      <c r="AO106" s="190" t="n">
        <v>-35</v>
      </c>
      <c r="AP106" s="227" t="str">
        <f aca="false">IF(MOD(ROW(),10),"",INDEX(AO$3:AO$600,ROW()/10))</f>
        <v/>
      </c>
      <c r="AQ106" s="181" t="n">
        <v>1.04</v>
      </c>
      <c r="AR106" s="229" t="e">
        <f aca="false">VALUE($AP106)</f>
        <v>#VALUE!</v>
      </c>
      <c r="AS106" s="164" t="n">
        <v>1030</v>
      </c>
      <c r="AT106" s="242"/>
      <c r="AU106" s="227" t="str">
        <f aca="false">IF(MOD(ROW(),10),"",INDEX(AT$3:AT$600,ROW()/10))</f>
        <v/>
      </c>
      <c r="AV106" s="181" t="n">
        <v>1.04</v>
      </c>
      <c r="AW106" s="229" t="e">
        <f aca="false">VALUE($AU106)</f>
        <v>#VALUE!</v>
      </c>
      <c r="AY106" s="242"/>
      <c r="AZ106" s="180" t="n">
        <f aca="false">IF(MOD(ROW(),2),"",INDEX(AY$3:AY$600,ROW()/2))</f>
        <v>0</v>
      </c>
      <c r="BA106" s="181" t="n">
        <v>1.04</v>
      </c>
      <c r="BB106" s="182" t="n">
        <f aca="false">VALUE(AZ106)</f>
        <v>0</v>
      </c>
      <c r="BD106" s="242"/>
      <c r="BE106" s="180" t="n">
        <f aca="false">IF(MOD(ROW(),2),"",INDEX(BD$3:BD$600,ROW()/2))</f>
        <v>0</v>
      </c>
      <c r="BF106" s="181" t="n">
        <v>1.04</v>
      </c>
      <c r="BG106" s="182" t="n">
        <f aca="false">VALUE($BD107)</f>
        <v>0</v>
      </c>
    </row>
    <row r="107" customFormat="false" ht="13.5" hidden="false" customHeight="false" outlineLevel="0" collapsed="false">
      <c r="A107" s="208" t="n">
        <v>1</v>
      </c>
      <c r="B107" s="209" t="n">
        <v>4.57</v>
      </c>
      <c r="C107" s="213" t="n">
        <f aca="false">$AM110</f>
        <v>-0.077</v>
      </c>
      <c r="D107" s="241" t="n">
        <f aca="false">$AH110</f>
        <v>-0.39</v>
      </c>
      <c r="E107" s="211" t="n">
        <f aca="false">$AC102</f>
        <v>58.08</v>
      </c>
      <c r="F107" s="212" t="n">
        <f aca="false">$AR110</f>
        <v>0.039</v>
      </c>
      <c r="G107" s="218" t="n">
        <f aca="false">$AW110</f>
        <v>0.077</v>
      </c>
      <c r="H107" s="213" t="n">
        <f aca="false">$BB102</f>
        <v>0</v>
      </c>
      <c r="I107" s="213" t="n">
        <f aca="false">$BG102</f>
        <v>0</v>
      </c>
      <c r="K107" s="234" t="n">
        <v>-0.05</v>
      </c>
      <c r="L107" s="238" t="n">
        <f aca="false">L106-($L$12-$L$112)/101</f>
        <v>0</v>
      </c>
      <c r="M107" s="239" t="n">
        <f aca="false">M106-($M$12-$M$112)/101</f>
        <v>0</v>
      </c>
      <c r="Q107" s="234" t="n">
        <v>-0.04</v>
      </c>
      <c r="R107" s="235" t="n">
        <f aca="false">R106-($R$61-$R$111)/51</f>
        <v>-0.0372549019607845</v>
      </c>
      <c r="S107" s="236" t="n">
        <f aca="false">S106-($S$61-$S$111)/51</f>
        <v>0</v>
      </c>
      <c r="T107" s="165"/>
      <c r="U107" s="165"/>
      <c r="V107" s="165"/>
      <c r="W107" s="165"/>
      <c r="X107" s="182"/>
      <c r="Y107" s="164" t="n">
        <v>104</v>
      </c>
      <c r="Z107" s="242" t="n">
        <v>60.02</v>
      </c>
      <c r="AA107" s="180" t="str">
        <f aca="false">IF(MOD(ROW(),2),"",INDEX($Z$3:$Z$600,ROW()/2))</f>
        <v/>
      </c>
      <c r="AB107" s="181" t="n">
        <v>1.05</v>
      </c>
      <c r="AC107" s="182" t="n">
        <f aca="false">VALUE($Z109)</f>
        <v>61.31</v>
      </c>
      <c r="AD107" s="164" t="n">
        <v>104</v>
      </c>
      <c r="AE107" s="191"/>
      <c r="AF107" s="227" t="str">
        <f aca="false">IF(MOD(ROW(),10),"",INDEX(AE$3:AE$600,ROW()/10))</f>
        <v/>
      </c>
      <c r="AG107" s="228" t="n">
        <v>102</v>
      </c>
      <c r="AH107" s="229" t="e">
        <f aca="false">VALUE($AF107)</f>
        <v>#VALUE!</v>
      </c>
      <c r="AI107" s="164" t="n">
        <v>104</v>
      </c>
      <c r="AJ107" s="242"/>
      <c r="AK107" s="227" t="str">
        <f aca="false">IF(MOD(ROW(),10),"",INDEX(AJ$3:AJ$600,ROW()/10))</f>
        <v/>
      </c>
      <c r="AL107" s="228" t="n">
        <v>97</v>
      </c>
      <c r="AM107" s="229" t="e">
        <f aca="false">VALUE($AK107)</f>
        <v>#VALUE!</v>
      </c>
      <c r="AN107" s="164" t="n">
        <v>104</v>
      </c>
      <c r="AO107" s="190" t="n">
        <v>-35</v>
      </c>
      <c r="AP107" s="227" t="str">
        <f aca="false">IF(MOD(ROW(),10),"",INDEX(AO$3:AO$600,ROW()/10))</f>
        <v/>
      </c>
      <c r="AQ107" s="181" t="n">
        <v>1.05</v>
      </c>
      <c r="AR107" s="229" t="e">
        <f aca="false">VALUE($AP107)</f>
        <v>#VALUE!</v>
      </c>
      <c r="AS107" s="164" t="n">
        <v>1040</v>
      </c>
      <c r="AT107" s="242"/>
      <c r="AU107" s="227" t="str">
        <f aca="false">IF(MOD(ROW(),10),"",INDEX(AT$3:AT$600,ROW()/10))</f>
        <v/>
      </c>
      <c r="AV107" s="181" t="n">
        <v>1.05</v>
      </c>
      <c r="AW107" s="229" t="e">
        <f aca="false">VALUE($AU107)</f>
        <v>#VALUE!</v>
      </c>
      <c r="AY107" s="242"/>
      <c r="AZ107" s="180" t="str">
        <f aca="false">IF(MOD(ROW(),2),"",INDEX(AY$3:AY$600,ROW()/2))</f>
        <v/>
      </c>
      <c r="BA107" s="181" t="n">
        <v>1.05</v>
      </c>
      <c r="BB107" s="182" t="e">
        <f aca="false">VALUE(AZ107)</f>
        <v>#VALUE!</v>
      </c>
      <c r="BD107" s="242"/>
      <c r="BE107" s="180" t="str">
        <f aca="false">IF(MOD(ROW(),2),"",INDEX(BD$3:BD$600,ROW()/2))</f>
        <v/>
      </c>
      <c r="BF107" s="181" t="n">
        <v>1.05</v>
      </c>
      <c r="BG107" s="182" t="n">
        <f aca="false">VALUE($BD108)</f>
        <v>0</v>
      </c>
    </row>
    <row r="108" customFormat="false" ht="13.5" hidden="false" customHeight="false" outlineLevel="0" collapsed="false">
      <c r="A108" s="208" t="n">
        <v>1.01</v>
      </c>
      <c r="B108" s="209" t="n">
        <v>4.56</v>
      </c>
      <c r="C108" s="213" t="n">
        <f aca="false">$C107+(($AM$20-$AM$10))/10</f>
        <v>-0.085</v>
      </c>
      <c r="D108" s="217" t="n">
        <f aca="false">$D107+(($AH$30-$AH$20))/10</f>
        <v>-0.39</v>
      </c>
      <c r="E108" s="211" t="n">
        <f aca="false">$AC103</f>
        <v>58.73</v>
      </c>
      <c r="F108" s="212" t="n">
        <f aca="false">$F107+(($AR$20-$AR$10))/10</f>
        <v>0.0389</v>
      </c>
      <c r="G108" s="218" t="n">
        <f aca="false">$G107+(($AW$20-$AW$10))/10</f>
        <v>0.077</v>
      </c>
      <c r="H108" s="213" t="n">
        <f aca="false">$BB102+($BB104-$BB102)/2</f>
        <v>0</v>
      </c>
      <c r="I108" s="213" t="n">
        <f aca="false">$BG102+($BG104-$BG102)/2</f>
        <v>0</v>
      </c>
      <c r="K108" s="234" t="n">
        <v>-0.04</v>
      </c>
      <c r="L108" s="238" t="n">
        <f aca="false">L107-($L$12-$L$112)/101</f>
        <v>0</v>
      </c>
      <c r="M108" s="239" t="n">
        <f aca="false">M107-($M$12-$M$112)/101</f>
        <v>0</v>
      </c>
      <c r="Q108" s="234" t="n">
        <v>-0.03</v>
      </c>
      <c r="R108" s="235" t="n">
        <f aca="false">R107-($R$61-$R$111)/51</f>
        <v>-0.0298039215686276</v>
      </c>
      <c r="S108" s="236" t="n">
        <f aca="false">S107-($S$61-$S$111)/51</f>
        <v>0</v>
      </c>
      <c r="T108" s="165"/>
      <c r="U108" s="165"/>
      <c r="V108" s="165"/>
      <c r="W108" s="165"/>
      <c r="X108" s="182"/>
      <c r="Y108" s="164" t="n">
        <v>105</v>
      </c>
      <c r="Z108" s="242" t="n">
        <v>60.66</v>
      </c>
      <c r="AA108" s="180" t="n">
        <f aca="false">IF(MOD(ROW(),2),"",INDEX($Z$3:$Z$600,ROW()/2))</f>
        <v>29</v>
      </c>
      <c r="AB108" s="181" t="n">
        <v>1.06</v>
      </c>
      <c r="AC108" s="182" t="n">
        <f aca="false">VALUE($Z110)</f>
        <v>61.97</v>
      </c>
      <c r="AD108" s="164" t="n">
        <v>105</v>
      </c>
      <c r="AE108" s="191"/>
      <c r="AF108" s="227" t="str">
        <f aca="false">IF(MOD(ROW(),10),"",INDEX(AE$3:AE$600,ROW()/10))</f>
        <v/>
      </c>
      <c r="AG108" s="228" t="n">
        <v>103</v>
      </c>
      <c r="AH108" s="229" t="e">
        <f aca="false">VALUE($AF108)</f>
        <v>#VALUE!</v>
      </c>
      <c r="AI108" s="164" t="n">
        <v>105</v>
      </c>
      <c r="AJ108" s="243"/>
      <c r="AK108" s="227" t="str">
        <f aca="false">IF(MOD(ROW(),10),"",INDEX(AJ$3:AJ$600,ROW()/10))</f>
        <v/>
      </c>
      <c r="AL108" s="228" t="n">
        <v>98</v>
      </c>
      <c r="AM108" s="229" t="e">
        <f aca="false">VALUE($AK108)</f>
        <v>#VALUE!</v>
      </c>
      <c r="AN108" s="164" t="n">
        <v>105</v>
      </c>
      <c r="AO108" s="190" t="n">
        <v>-35</v>
      </c>
      <c r="AP108" s="227" t="str">
        <f aca="false">IF(MOD(ROW(),10),"",INDEX(AO$3:AO$600,ROW()/10))</f>
        <v/>
      </c>
      <c r="AQ108" s="181" t="n">
        <v>1.06</v>
      </c>
      <c r="AR108" s="229" t="e">
        <f aca="false">VALUE($AP108)</f>
        <v>#VALUE!</v>
      </c>
      <c r="AS108" s="164" t="n">
        <v>1050</v>
      </c>
      <c r="AT108" s="243"/>
      <c r="AU108" s="227" t="str">
        <f aca="false">IF(MOD(ROW(),10),"",INDEX(AT$3:AT$600,ROW()/10))</f>
        <v/>
      </c>
      <c r="AV108" s="181" t="n">
        <v>1.06</v>
      </c>
      <c r="AW108" s="229" t="e">
        <f aca="false">VALUE($AU108)</f>
        <v>#VALUE!</v>
      </c>
      <c r="AY108" s="243"/>
      <c r="AZ108" s="180" t="n">
        <f aca="false">IF(MOD(ROW(),2),"",INDEX(AY$3:AY$600,ROW()/2))</f>
        <v>0</v>
      </c>
      <c r="BA108" s="181" t="n">
        <v>1.06</v>
      </c>
      <c r="BB108" s="182" t="n">
        <f aca="false">VALUE(AZ108)</f>
        <v>0</v>
      </c>
      <c r="BD108" s="243"/>
      <c r="BE108" s="180" t="n">
        <f aca="false">IF(MOD(ROW(),2),"",INDEX(BD$3:BD$600,ROW()/2))</f>
        <v>0</v>
      </c>
      <c r="BF108" s="181" t="n">
        <v>1.06</v>
      </c>
      <c r="BG108" s="182" t="n">
        <f aca="false">VALUE($BD109)</f>
        <v>0</v>
      </c>
    </row>
    <row r="109" customFormat="false" ht="13.5" hidden="false" customHeight="false" outlineLevel="0" collapsed="false">
      <c r="A109" s="208" t="n">
        <v>1.02</v>
      </c>
      <c r="B109" s="209" t="n">
        <v>4.55</v>
      </c>
      <c r="C109" s="213" t="n">
        <f aca="false">$C108+(($AM$20-$AM$10))/10</f>
        <v>-0.093</v>
      </c>
      <c r="D109" s="217" t="n">
        <f aca="false">$D108+(($AH$30-$AH$20))/10</f>
        <v>-0.39</v>
      </c>
      <c r="E109" s="211" t="n">
        <f aca="false">$AC104</f>
        <v>59.37</v>
      </c>
      <c r="F109" s="212" t="n">
        <f aca="false">$F108+(($AR$20-$AR$10))/10</f>
        <v>0.0388</v>
      </c>
      <c r="G109" s="218" t="n">
        <f aca="false">$G108+(($AW$20-$AW$10))/10</f>
        <v>0.077</v>
      </c>
      <c r="H109" s="213" t="n">
        <f aca="false">$BB104</f>
        <v>0</v>
      </c>
      <c r="I109" s="213" t="n">
        <f aca="false">$BG104</f>
        <v>0</v>
      </c>
      <c r="K109" s="234" t="n">
        <v>-0.03</v>
      </c>
      <c r="L109" s="238" t="n">
        <f aca="false">L108-($L$12-$L$112)/101</f>
        <v>0</v>
      </c>
      <c r="M109" s="239" t="n">
        <f aca="false">M108-($M$12-$M$112)/101</f>
        <v>0</v>
      </c>
      <c r="Q109" s="234" t="n">
        <v>-0.02</v>
      </c>
      <c r="R109" s="235" t="n">
        <f aca="false">R108-($R$61-$R$111)/51</f>
        <v>-0.0223529411764708</v>
      </c>
      <c r="S109" s="236" t="n">
        <f aca="false">S108-($S$61-$S$111)/51</f>
        <v>0</v>
      </c>
      <c r="T109" s="165"/>
      <c r="U109" s="165"/>
      <c r="V109" s="165"/>
      <c r="W109" s="165"/>
      <c r="X109" s="182"/>
      <c r="Y109" s="164" t="n">
        <v>106</v>
      </c>
      <c r="Z109" s="243" t="n">
        <v>61.31</v>
      </c>
      <c r="AA109" s="180" t="str">
        <f aca="false">IF(MOD(ROW(),2),"",INDEX($Z$3:$Z$600,ROW()/2))</f>
        <v/>
      </c>
      <c r="AB109" s="181" t="n">
        <v>1.07</v>
      </c>
      <c r="AC109" s="182" t="n">
        <f aca="false">VALUE($Z111)</f>
        <v>62.62</v>
      </c>
      <c r="AD109" s="164" t="n">
        <v>106</v>
      </c>
      <c r="AE109" s="191"/>
      <c r="AF109" s="227" t="str">
        <f aca="false">IF(MOD(ROW(),10),"",INDEX(AE$3:AE$600,ROW()/10))</f>
        <v/>
      </c>
      <c r="AG109" s="228" t="n">
        <v>104</v>
      </c>
      <c r="AH109" s="229" t="e">
        <f aca="false">VALUE($AF109)</f>
        <v>#VALUE!</v>
      </c>
      <c r="AI109" s="164" t="n">
        <v>106</v>
      </c>
      <c r="AJ109" s="243"/>
      <c r="AK109" s="227" t="str">
        <f aca="false">IF(MOD(ROW(),10),"",INDEX(AJ$3:AJ$600,ROW()/10))</f>
        <v/>
      </c>
      <c r="AL109" s="228" t="n">
        <v>99</v>
      </c>
      <c r="AM109" s="229" t="e">
        <f aca="false">VALUE($AK109)</f>
        <v>#VALUE!</v>
      </c>
      <c r="AN109" s="164" t="n">
        <v>106</v>
      </c>
      <c r="AO109" s="190" t="n">
        <v>-35</v>
      </c>
      <c r="AP109" s="227" t="str">
        <f aca="false">IF(MOD(ROW(),10),"",INDEX(AO$3:AO$600,ROW()/10))</f>
        <v/>
      </c>
      <c r="AQ109" s="181" t="n">
        <v>1.07</v>
      </c>
      <c r="AR109" s="229" t="e">
        <f aca="false">VALUE($AP109)</f>
        <v>#VALUE!</v>
      </c>
      <c r="AS109" s="164" t="n">
        <v>1060</v>
      </c>
      <c r="AT109" s="243"/>
      <c r="AU109" s="227" t="str">
        <f aca="false">IF(MOD(ROW(),10),"",INDEX(AT$3:AT$600,ROW()/10))</f>
        <v/>
      </c>
      <c r="AV109" s="181" t="n">
        <v>1.07</v>
      </c>
      <c r="AW109" s="229" t="e">
        <f aca="false">VALUE($AU109)</f>
        <v>#VALUE!</v>
      </c>
      <c r="AY109" s="243"/>
      <c r="AZ109" s="180" t="str">
        <f aca="false">IF(MOD(ROW(),2),"",INDEX(AY$3:AY$600,ROW()/2))</f>
        <v/>
      </c>
      <c r="BA109" s="181" t="n">
        <v>1.07</v>
      </c>
      <c r="BB109" s="182" t="e">
        <f aca="false">VALUE(AZ109)</f>
        <v>#VALUE!</v>
      </c>
      <c r="BD109" s="243"/>
      <c r="BE109" s="180" t="str">
        <f aca="false">IF(MOD(ROW(),2),"",INDEX(BD$3:BD$600,ROW()/2))</f>
        <v/>
      </c>
      <c r="BF109" s="181" t="n">
        <v>1.07</v>
      </c>
      <c r="BG109" s="182" t="n">
        <f aca="false">VALUE($BD110)</f>
        <v>0</v>
      </c>
    </row>
    <row r="110" customFormat="false" ht="13.5" hidden="false" customHeight="false" outlineLevel="0" collapsed="false">
      <c r="A110" s="208" t="n">
        <v>1.03</v>
      </c>
      <c r="B110" s="209" t="n">
        <v>4.54</v>
      </c>
      <c r="C110" s="213" t="n">
        <f aca="false">$C109+(($AM$20-$AM$10))/10</f>
        <v>-0.101</v>
      </c>
      <c r="D110" s="217" t="n">
        <f aca="false">$D109+(($AH$30-$AH$20))/10</f>
        <v>-0.39</v>
      </c>
      <c r="E110" s="211" t="n">
        <f aca="false">$AC105</f>
        <v>60.02</v>
      </c>
      <c r="F110" s="212" t="n">
        <f aca="false">$F109+(($AR$20-$AR$10))/10</f>
        <v>0.0387</v>
      </c>
      <c r="G110" s="218" t="n">
        <f aca="false">$G109+(($AW$20-$AW$10))/10</f>
        <v>0.077</v>
      </c>
      <c r="H110" s="213" t="n">
        <f aca="false">$BB104+($BB106-$BB104)/2</f>
        <v>0</v>
      </c>
      <c r="I110" s="213" t="n">
        <f aca="false">$BG104+($BG106-$BG104)/2</f>
        <v>0</v>
      </c>
      <c r="K110" s="234" t="n">
        <v>-0.02</v>
      </c>
      <c r="L110" s="238" t="n">
        <f aca="false">L109-($L$12-$L$112)/101</f>
        <v>0</v>
      </c>
      <c r="M110" s="239" t="n">
        <f aca="false">M109-($M$12-$M$112)/101</f>
        <v>0</v>
      </c>
      <c r="Q110" s="234" t="n">
        <v>-0.01</v>
      </c>
      <c r="R110" s="235" t="n">
        <f aca="false">R109-($R$61-$R$111)/51</f>
        <v>-0.0149019607843139</v>
      </c>
      <c r="S110" s="236" t="n">
        <f aca="false">S109-($S$61-$S$111)/51</f>
        <v>0</v>
      </c>
      <c r="T110" s="165"/>
      <c r="U110" s="165"/>
      <c r="V110" s="165"/>
      <c r="W110" s="165"/>
      <c r="X110" s="182"/>
      <c r="Y110" s="164" t="n">
        <v>107</v>
      </c>
      <c r="Z110" s="243" t="n">
        <v>61.97</v>
      </c>
      <c r="AA110" s="180" t="n">
        <f aca="false">IF(MOD(ROW(),2),"",INDEX($Z$3:$Z$600,ROW()/2))</f>
        <v>29.57</v>
      </c>
      <c r="AB110" s="181" t="n">
        <v>1.08</v>
      </c>
      <c r="AC110" s="182" t="n">
        <f aca="false">VALUE($Z112)</f>
        <v>63.27</v>
      </c>
      <c r="AD110" s="164" t="n">
        <v>107</v>
      </c>
      <c r="AE110" s="191"/>
      <c r="AF110" s="227" t="n">
        <f aca="false">IF(MOD(ROW(),10),"",INDEX(AE$3:AE$600,ROW()/10))</f>
        <v>-0.39</v>
      </c>
      <c r="AG110" s="228" t="n">
        <v>105</v>
      </c>
      <c r="AH110" s="229" t="n">
        <f aca="false">VALUE($AF110)</f>
        <v>-0.39</v>
      </c>
      <c r="AI110" s="164" t="n">
        <v>107</v>
      </c>
      <c r="AJ110" s="243"/>
      <c r="AK110" s="227" t="n">
        <f aca="false">IF(MOD(ROW(),10),"",INDEX(AJ$3:AJ$600,ROW()/10))</f>
        <v>-0.077</v>
      </c>
      <c r="AL110" s="228" t="n">
        <v>100</v>
      </c>
      <c r="AM110" s="229" t="n">
        <f aca="false">VALUE($AK110)</f>
        <v>-0.077</v>
      </c>
      <c r="AN110" s="164" t="n">
        <v>107</v>
      </c>
      <c r="AO110" s="190" t="n">
        <v>-35</v>
      </c>
      <c r="AP110" s="227" t="n">
        <f aca="false">IF(MOD(ROW(),10),"",INDEX(AO$3:AO$600,ROW()/10))</f>
        <v>0.039</v>
      </c>
      <c r="AQ110" s="181" t="n">
        <v>1.08</v>
      </c>
      <c r="AR110" s="229" t="n">
        <f aca="false">VALUE($AP110)</f>
        <v>0.039</v>
      </c>
      <c r="AS110" s="164" t="n">
        <v>1070</v>
      </c>
      <c r="AT110" s="243"/>
      <c r="AU110" s="227" t="n">
        <f aca="false">IF(MOD(ROW(),10),"",INDEX(AT$3:AT$600,ROW()/10))</f>
        <v>0.077</v>
      </c>
      <c r="AV110" s="181" t="n">
        <v>1.08</v>
      </c>
      <c r="AW110" s="229" t="n">
        <f aca="false">VALUE($AU110)</f>
        <v>0.077</v>
      </c>
      <c r="AY110" s="243"/>
      <c r="AZ110" s="180" t="n">
        <f aca="false">IF(MOD(ROW(),2),"",INDEX(AY$3:AY$600,ROW()/2))</f>
        <v>0</v>
      </c>
      <c r="BA110" s="181" t="n">
        <v>1.08</v>
      </c>
      <c r="BB110" s="182" t="n">
        <f aca="false">VALUE(AZ110)</f>
        <v>0</v>
      </c>
      <c r="BD110" s="243"/>
      <c r="BE110" s="180" t="n">
        <f aca="false">IF(MOD(ROW(),2),"",INDEX(BD$3:BD$600,ROW()/2))</f>
        <v>0</v>
      </c>
      <c r="BF110" s="181" t="n">
        <v>1.08</v>
      </c>
      <c r="BG110" s="182" t="n">
        <f aca="false">VALUE($BD111)</f>
        <v>0</v>
      </c>
    </row>
    <row r="111" customFormat="false" ht="13.5" hidden="false" customHeight="false" outlineLevel="0" collapsed="false">
      <c r="A111" s="208" t="n">
        <v>1.04</v>
      </c>
      <c r="B111" s="209" t="n">
        <v>4.53</v>
      </c>
      <c r="C111" s="213" t="n">
        <f aca="false">$C110+(($AM$20-$AM$10))/10</f>
        <v>-0.109</v>
      </c>
      <c r="D111" s="217" t="n">
        <f aca="false">$D110+(($AH$30-$AH$20))/10</f>
        <v>-0.39</v>
      </c>
      <c r="E111" s="211" t="n">
        <f aca="false">$AC106</f>
        <v>60.66</v>
      </c>
      <c r="F111" s="212" t="n">
        <f aca="false">$F110+(($AR$20-$AR$10))/10</f>
        <v>0.0386</v>
      </c>
      <c r="G111" s="218" t="n">
        <f aca="false">$G110+(($AW$20-$AW$10))/10</f>
        <v>0.077</v>
      </c>
      <c r="H111" s="213" t="n">
        <f aca="false">$BB106</f>
        <v>0</v>
      </c>
      <c r="I111" s="213" t="n">
        <f aca="false">$BG106</f>
        <v>0</v>
      </c>
      <c r="K111" s="234" t="n">
        <v>-0.01</v>
      </c>
      <c r="L111" s="238" t="n">
        <f aca="false">L110-($L$12-$L$112)/101</f>
        <v>0</v>
      </c>
      <c r="M111" s="239" t="n">
        <f aca="false">M110-($M$12-$M$112)/101</f>
        <v>0</v>
      </c>
      <c r="Q111" s="231" t="n">
        <v>0</v>
      </c>
      <c r="R111" s="244" t="n">
        <f aca="false">$T$5</f>
        <v>0</v>
      </c>
      <c r="S111" s="244" t="n">
        <f aca="false">$T$5</f>
        <v>0</v>
      </c>
      <c r="T111" s="165"/>
      <c r="U111" s="165"/>
      <c r="V111" s="165"/>
      <c r="W111" s="165"/>
      <c r="X111" s="182"/>
      <c r="Y111" s="164" t="n">
        <v>108</v>
      </c>
      <c r="Z111" s="243" t="n">
        <v>62.62</v>
      </c>
      <c r="AA111" s="180" t="str">
        <f aca="false">IF(MOD(ROW(),2),"",INDEX($Z$3:$Z$600,ROW()/2))</f>
        <v/>
      </c>
      <c r="AB111" s="181" t="n">
        <v>1.09</v>
      </c>
      <c r="AC111" s="182" t="n">
        <f aca="false">VALUE($Z113)</f>
        <v>63.93</v>
      </c>
      <c r="AD111" s="164" t="n">
        <v>108</v>
      </c>
      <c r="AE111" s="191"/>
      <c r="AF111" s="227" t="str">
        <f aca="false">IF(MOD(ROW(),10),"",INDEX(AE$3:AE$600,ROW()/10))</f>
        <v/>
      </c>
      <c r="AG111" s="228" t="n">
        <v>106</v>
      </c>
      <c r="AH111" s="229" t="e">
        <f aca="false">VALUE($AF111)</f>
        <v>#VALUE!</v>
      </c>
      <c r="AI111" s="164" t="n">
        <v>108</v>
      </c>
      <c r="AJ111" s="243"/>
      <c r="AK111" s="227" t="str">
        <f aca="false">IF(MOD(ROW(),10),"",INDEX(AJ$3:AJ$600,ROW()/10))</f>
        <v/>
      </c>
      <c r="AL111" s="228" t="n">
        <v>101</v>
      </c>
      <c r="AM111" s="229" t="e">
        <f aca="false">VALUE($AK111)</f>
        <v>#VALUE!</v>
      </c>
      <c r="AN111" s="164" t="n">
        <v>108</v>
      </c>
      <c r="AO111" s="190" t="n">
        <v>-35</v>
      </c>
      <c r="AP111" s="227" t="str">
        <f aca="false">IF(MOD(ROW(),10),"",INDEX(AO$3:AO$600,ROW()/10))</f>
        <v/>
      </c>
      <c r="AQ111" s="181" t="n">
        <v>1.09</v>
      </c>
      <c r="AR111" s="229" t="e">
        <f aca="false">VALUE($AP111)</f>
        <v>#VALUE!</v>
      </c>
      <c r="AS111" s="164" t="n">
        <v>1080</v>
      </c>
      <c r="AT111" s="243"/>
      <c r="AU111" s="227" t="str">
        <f aca="false">IF(MOD(ROW(),10),"",INDEX(AT$3:AT$600,ROW()/10))</f>
        <v/>
      </c>
      <c r="AV111" s="181" t="n">
        <v>1.09</v>
      </c>
      <c r="AW111" s="229" t="e">
        <f aca="false">VALUE($AU111)</f>
        <v>#VALUE!</v>
      </c>
      <c r="AY111" s="243"/>
      <c r="AZ111" s="180" t="str">
        <f aca="false">IF(MOD(ROW(),2),"",INDEX(AY$3:AY$600,ROW()/2))</f>
        <v/>
      </c>
      <c r="BA111" s="181" t="n">
        <v>1.09</v>
      </c>
      <c r="BB111" s="182" t="e">
        <f aca="false">VALUE(AZ111)</f>
        <v>#VALUE!</v>
      </c>
      <c r="BD111" s="243"/>
      <c r="BE111" s="180" t="str">
        <f aca="false">IF(MOD(ROW(),2),"",INDEX(BD$3:BD$600,ROW()/2))</f>
        <v/>
      </c>
      <c r="BF111" s="181" t="n">
        <v>1.09</v>
      </c>
      <c r="BG111" s="182" t="n">
        <f aca="false">VALUE($BD112)</f>
        <v>0</v>
      </c>
    </row>
    <row r="112" customFormat="false" ht="13.5" hidden="false" customHeight="false" outlineLevel="0" collapsed="false">
      <c r="A112" s="208" t="n">
        <v>1.05</v>
      </c>
      <c r="B112" s="209" t="n">
        <v>4.52</v>
      </c>
      <c r="C112" s="213" t="n">
        <f aca="false">$C111+(($AM$20-$AM$10))/10</f>
        <v>-0.117</v>
      </c>
      <c r="D112" s="217" t="n">
        <f aca="false">$D111+(($AH$30-$AH$20))/10</f>
        <v>-0.39</v>
      </c>
      <c r="E112" s="211" t="n">
        <f aca="false">$AC107</f>
        <v>61.31</v>
      </c>
      <c r="F112" s="212" t="n">
        <f aca="false">$F111+(($AR$20-$AR$10))/10</f>
        <v>0.0385</v>
      </c>
      <c r="G112" s="218" t="n">
        <f aca="false">$G111+(($AW$20-$AW$10))/10</f>
        <v>0.077</v>
      </c>
      <c r="H112" s="213" t="n">
        <f aca="false">$BB106+($BB108-$BB106)/2</f>
        <v>0</v>
      </c>
      <c r="I112" s="213" t="n">
        <f aca="false">$BG106+($BG108-$BG106)/2</f>
        <v>0</v>
      </c>
      <c r="K112" s="231" t="n">
        <v>0</v>
      </c>
      <c r="L112" s="231" t="n">
        <v>0</v>
      </c>
      <c r="M112" s="231" t="n">
        <v>0</v>
      </c>
      <c r="Q112" s="234" t="n">
        <v>0.01</v>
      </c>
      <c r="R112" s="235" t="n">
        <f aca="false">R111-($R$111-$R$211)/101</f>
        <v>0.000371287128712871</v>
      </c>
      <c r="S112" s="236" t="n">
        <f aca="false">S111-($R$111-$R$211)/101</f>
        <v>0.000371287128712871</v>
      </c>
      <c r="T112" s="165"/>
      <c r="U112" s="165"/>
      <c r="V112" s="165"/>
      <c r="W112" s="165"/>
      <c r="X112" s="182"/>
      <c r="Y112" s="164" t="n">
        <v>109</v>
      </c>
      <c r="Z112" s="243" t="n">
        <v>63.27</v>
      </c>
      <c r="AA112" s="180" t="n">
        <f aca="false">IF(MOD(ROW(),2),"",INDEX($Z$3:$Z$600,ROW()/2))</f>
        <v>30.14</v>
      </c>
      <c r="AB112" s="181" t="n">
        <v>1.1</v>
      </c>
      <c r="AC112" s="182" t="n">
        <f aca="false">VALUE($Z114)</f>
        <v>64.58</v>
      </c>
      <c r="AD112" s="164" t="n">
        <v>109</v>
      </c>
      <c r="AE112" s="191"/>
      <c r="AF112" s="227" t="str">
        <f aca="false">IF(MOD(ROW(),10),"",INDEX(AE$3:AE$600,ROW()/10))</f>
        <v/>
      </c>
      <c r="AG112" s="228" t="n">
        <v>107</v>
      </c>
      <c r="AH112" s="229" t="e">
        <f aca="false">VALUE($AF112)</f>
        <v>#VALUE!</v>
      </c>
      <c r="AI112" s="164" t="n">
        <v>109</v>
      </c>
      <c r="AJ112" s="243"/>
      <c r="AK112" s="227" t="str">
        <f aca="false">IF(MOD(ROW(),10),"",INDEX(AJ$3:AJ$600,ROW()/10))</f>
        <v/>
      </c>
      <c r="AL112" s="228" t="n">
        <v>102</v>
      </c>
      <c r="AM112" s="229" t="e">
        <f aca="false">VALUE($AK112)</f>
        <v>#VALUE!</v>
      </c>
      <c r="AN112" s="164" t="n">
        <v>109</v>
      </c>
      <c r="AO112" s="190" t="n">
        <v>-35</v>
      </c>
      <c r="AP112" s="227" t="str">
        <f aca="false">IF(MOD(ROW(),10),"",INDEX(AO$3:AO$600,ROW()/10))</f>
        <v/>
      </c>
      <c r="AQ112" s="181" t="n">
        <v>1.1</v>
      </c>
      <c r="AR112" s="229" t="e">
        <f aca="false">VALUE($AP112)</f>
        <v>#VALUE!</v>
      </c>
      <c r="AS112" s="164" t="n">
        <v>1090</v>
      </c>
      <c r="AT112" s="243"/>
      <c r="AU112" s="227" t="str">
        <f aca="false">IF(MOD(ROW(),10),"",INDEX(AT$3:AT$600,ROW()/10))</f>
        <v/>
      </c>
      <c r="AV112" s="181" t="n">
        <v>1.1</v>
      </c>
      <c r="AW112" s="229" t="e">
        <f aca="false">VALUE($AU112)</f>
        <v>#VALUE!</v>
      </c>
      <c r="AY112" s="243"/>
      <c r="AZ112" s="180" t="n">
        <f aca="false">IF(MOD(ROW(),2),"",INDEX(AY$3:AY$600,ROW()/2))</f>
        <v>0</v>
      </c>
      <c r="BA112" s="181" t="n">
        <v>1.1</v>
      </c>
      <c r="BB112" s="182" t="n">
        <f aca="false">VALUE(AZ112)</f>
        <v>0</v>
      </c>
      <c r="BD112" s="243"/>
      <c r="BE112" s="180" t="n">
        <f aca="false">IF(MOD(ROW(),2),"",INDEX(BD$3:BD$600,ROW()/2))</f>
        <v>0</v>
      </c>
      <c r="BF112" s="181" t="n">
        <v>1.1</v>
      </c>
      <c r="BG112" s="182" t="n">
        <f aca="false">VALUE($BD113)</f>
        <v>0</v>
      </c>
    </row>
    <row r="113" customFormat="false" ht="13.5" hidden="false" customHeight="false" outlineLevel="0" collapsed="false">
      <c r="A113" s="208" t="n">
        <v>1.06</v>
      </c>
      <c r="B113" s="209" t="n">
        <v>4.51</v>
      </c>
      <c r="C113" s="213" t="n">
        <f aca="false">$C112+(($AM$20-$AM$10))/10</f>
        <v>-0.125</v>
      </c>
      <c r="D113" s="217" t="n">
        <f aca="false">$D112+(($AH$30-$AH$20))/10</f>
        <v>-0.39</v>
      </c>
      <c r="E113" s="211" t="n">
        <f aca="false">$AC108</f>
        <v>61.97</v>
      </c>
      <c r="F113" s="212" t="n">
        <f aca="false">$F112+(($AR$20-$AR$10))/10</f>
        <v>0.0384</v>
      </c>
      <c r="G113" s="218" t="n">
        <f aca="false">$G112+(($AW$20-$AW$10))/10</f>
        <v>0.077</v>
      </c>
      <c r="H113" s="213" t="n">
        <f aca="false">$BB108</f>
        <v>0</v>
      </c>
      <c r="I113" s="213" t="n">
        <f aca="false">$BG108</f>
        <v>0</v>
      </c>
      <c r="K113" s="234" t="n">
        <v>0.01</v>
      </c>
      <c r="L113" s="238" t="n">
        <f aca="false">L112-($L$112-$L$212)/101</f>
        <v>0</v>
      </c>
      <c r="M113" s="239" t="n">
        <f aca="false">M112-($M$112-$M$212)/101</f>
        <v>0</v>
      </c>
      <c r="Q113" s="234" t="n">
        <v>0.02</v>
      </c>
      <c r="R113" s="235" t="n">
        <f aca="false">R112-($R$111-$R$211)/101</f>
        <v>0.000742574257425743</v>
      </c>
      <c r="S113" s="236" t="n">
        <f aca="false">S112-($R$111-$R$211)/101</f>
        <v>0.000742574257425743</v>
      </c>
      <c r="T113" s="165"/>
      <c r="U113" s="165"/>
      <c r="V113" s="165"/>
      <c r="W113" s="165"/>
      <c r="X113" s="182"/>
      <c r="Y113" s="164" t="n">
        <v>110</v>
      </c>
      <c r="Z113" s="243" t="n">
        <v>63.93</v>
      </c>
      <c r="AA113" s="180" t="str">
        <f aca="false">IF(MOD(ROW(),2),"",INDEX($Z$3:$Z$600,ROW()/2))</f>
        <v/>
      </c>
      <c r="AB113" s="181" t="n">
        <v>1.11</v>
      </c>
      <c r="AC113" s="182" t="n">
        <f aca="false">VALUE($Z115)</f>
        <v>65.24</v>
      </c>
      <c r="AD113" s="164" t="n">
        <v>110</v>
      </c>
      <c r="AE113" s="191"/>
      <c r="AF113" s="227" t="str">
        <f aca="false">IF(MOD(ROW(),10),"",INDEX(AE$3:AE$600,ROW()/10))</f>
        <v/>
      </c>
      <c r="AG113" s="228" t="n">
        <v>108</v>
      </c>
      <c r="AH113" s="229" t="e">
        <f aca="false">VALUE($AF113)</f>
        <v>#VALUE!</v>
      </c>
      <c r="AI113" s="164" t="n">
        <v>110</v>
      </c>
      <c r="AJ113" s="243"/>
      <c r="AK113" s="227" t="str">
        <f aca="false">IF(MOD(ROW(),10),"",INDEX(AJ$3:AJ$600,ROW()/10))</f>
        <v/>
      </c>
      <c r="AL113" s="228" t="n">
        <v>103</v>
      </c>
      <c r="AM113" s="229" t="e">
        <f aca="false">VALUE($AK113)</f>
        <v>#VALUE!</v>
      </c>
      <c r="AN113" s="164" t="n">
        <v>110</v>
      </c>
      <c r="AO113" s="190" t="n">
        <v>-35</v>
      </c>
      <c r="AP113" s="227" t="str">
        <f aca="false">IF(MOD(ROW(),10),"",INDEX(AO$3:AO$600,ROW()/10))</f>
        <v/>
      </c>
      <c r="AQ113" s="181" t="n">
        <v>1.11</v>
      </c>
      <c r="AR113" s="229" t="e">
        <f aca="false">VALUE($AP113)</f>
        <v>#VALUE!</v>
      </c>
      <c r="AS113" s="164" t="n">
        <v>1100</v>
      </c>
      <c r="AT113" s="243"/>
      <c r="AU113" s="227" t="str">
        <f aca="false">IF(MOD(ROW(),10),"",INDEX(AT$3:AT$600,ROW()/10))</f>
        <v/>
      </c>
      <c r="AV113" s="181" t="n">
        <v>1.11</v>
      </c>
      <c r="AW113" s="229" t="e">
        <f aca="false">VALUE($AU113)</f>
        <v>#VALUE!</v>
      </c>
      <c r="AY113" s="243"/>
      <c r="AZ113" s="180" t="str">
        <f aca="false">IF(MOD(ROW(),2),"",INDEX(AY$3:AY$600,ROW()/2))</f>
        <v/>
      </c>
      <c r="BA113" s="181" t="n">
        <v>1.11</v>
      </c>
      <c r="BB113" s="182" t="e">
        <f aca="false">VALUE(AZ113)</f>
        <v>#VALUE!</v>
      </c>
      <c r="BD113" s="243"/>
      <c r="BE113" s="180" t="str">
        <f aca="false">IF(MOD(ROW(),2),"",INDEX(BD$3:BD$600,ROW()/2))</f>
        <v/>
      </c>
      <c r="BF113" s="181" t="n">
        <v>1.11</v>
      </c>
      <c r="BG113" s="182" t="n">
        <f aca="false">VALUE($BD114)</f>
        <v>0</v>
      </c>
    </row>
    <row r="114" customFormat="false" ht="13.5" hidden="false" customHeight="false" outlineLevel="0" collapsed="false">
      <c r="A114" s="208" t="n">
        <v>1.07</v>
      </c>
      <c r="B114" s="209" t="n">
        <v>4.5</v>
      </c>
      <c r="C114" s="213" t="n">
        <f aca="false">$C113+(($AM$20-$AM$10))/10</f>
        <v>-0.133</v>
      </c>
      <c r="D114" s="217" t="n">
        <f aca="false">$D113+(($AH$30-$AH$20))/10</f>
        <v>-0.39</v>
      </c>
      <c r="E114" s="211" t="n">
        <f aca="false">$AC109</f>
        <v>62.62</v>
      </c>
      <c r="F114" s="212" t="n">
        <f aca="false">$F113+(($AR$20-$AR$10))/10</f>
        <v>0.0383</v>
      </c>
      <c r="G114" s="218" t="n">
        <f aca="false">$G113+(($AW$20-$AW$10))/10</f>
        <v>0.077</v>
      </c>
      <c r="H114" s="213" t="n">
        <f aca="false">$BB108+($BB110-$BB108)/2</f>
        <v>0</v>
      </c>
      <c r="I114" s="213" t="n">
        <f aca="false">$BG108+($BG110-$BG108)/2</f>
        <v>0</v>
      </c>
      <c r="K114" s="234" t="n">
        <v>0.02</v>
      </c>
      <c r="L114" s="238" t="n">
        <f aca="false">L113-($L$112-$L$212)/101</f>
        <v>0</v>
      </c>
      <c r="M114" s="239" t="n">
        <f aca="false">M113-($M$112-$M$212)/101</f>
        <v>0</v>
      </c>
      <c r="Q114" s="234" t="n">
        <v>0.03</v>
      </c>
      <c r="R114" s="235" t="n">
        <f aca="false">R113-($R$111-$R$211)/101</f>
        <v>0.00111386138613861</v>
      </c>
      <c r="S114" s="236" t="n">
        <f aca="false">S113-($R$111-$R$211)/101</f>
        <v>0.00111386138613861</v>
      </c>
      <c r="T114" s="165"/>
      <c r="U114" s="165"/>
      <c r="V114" s="165"/>
      <c r="W114" s="165"/>
      <c r="X114" s="182"/>
      <c r="Y114" s="164" t="n">
        <v>111</v>
      </c>
      <c r="Z114" s="243" t="n">
        <v>64.58</v>
      </c>
      <c r="AA114" s="180" t="n">
        <f aca="false">IF(MOD(ROW(),2),"",INDEX($Z$3:$Z$600,ROW()/2))</f>
        <v>30.71</v>
      </c>
      <c r="AB114" s="181" t="n">
        <v>1.12</v>
      </c>
      <c r="AC114" s="182" t="n">
        <f aca="false">VALUE($Z116)</f>
        <v>65.9</v>
      </c>
      <c r="AD114" s="164" t="n">
        <v>111</v>
      </c>
      <c r="AE114" s="191"/>
      <c r="AF114" s="227" t="str">
        <f aca="false">IF(MOD(ROW(),10),"",INDEX(AE$3:AE$600,ROW()/10))</f>
        <v/>
      </c>
      <c r="AG114" s="228" t="n">
        <v>109</v>
      </c>
      <c r="AH114" s="229" t="e">
        <f aca="false">VALUE($AF114)</f>
        <v>#VALUE!</v>
      </c>
      <c r="AI114" s="164" t="n">
        <v>111</v>
      </c>
      <c r="AJ114" s="243"/>
      <c r="AK114" s="227" t="str">
        <f aca="false">IF(MOD(ROW(),10),"",INDEX(AJ$3:AJ$600,ROW()/10))</f>
        <v/>
      </c>
      <c r="AL114" s="228" t="n">
        <v>104</v>
      </c>
      <c r="AM114" s="229" t="e">
        <f aca="false">VALUE($AK114)</f>
        <v>#VALUE!</v>
      </c>
      <c r="AN114" s="164" t="n">
        <v>111</v>
      </c>
      <c r="AO114" s="190" t="n">
        <v>-35</v>
      </c>
      <c r="AP114" s="227" t="str">
        <f aca="false">IF(MOD(ROW(),10),"",INDEX(AO$3:AO$600,ROW()/10))</f>
        <v/>
      </c>
      <c r="AQ114" s="181" t="n">
        <v>1.12</v>
      </c>
      <c r="AR114" s="229" t="e">
        <f aca="false">VALUE($AP114)</f>
        <v>#VALUE!</v>
      </c>
      <c r="AS114" s="164" t="n">
        <v>1110</v>
      </c>
      <c r="AT114" s="243"/>
      <c r="AU114" s="227" t="str">
        <f aca="false">IF(MOD(ROW(),10),"",INDEX(AT$3:AT$600,ROW()/10))</f>
        <v/>
      </c>
      <c r="AV114" s="181" t="n">
        <v>1.12</v>
      </c>
      <c r="AW114" s="229" t="e">
        <f aca="false">VALUE($AU114)</f>
        <v>#VALUE!</v>
      </c>
      <c r="AY114" s="243"/>
      <c r="AZ114" s="180" t="n">
        <f aca="false">IF(MOD(ROW(),2),"",INDEX(AY$3:AY$600,ROW()/2))</f>
        <v>0</v>
      </c>
      <c r="BA114" s="181" t="n">
        <v>1.12</v>
      </c>
      <c r="BB114" s="182" t="n">
        <f aca="false">VALUE(AZ114)</f>
        <v>0</v>
      </c>
      <c r="BD114" s="243"/>
      <c r="BE114" s="180" t="n">
        <f aca="false">IF(MOD(ROW(),2),"",INDEX(BD$3:BD$600,ROW()/2))</f>
        <v>0</v>
      </c>
      <c r="BF114" s="181" t="n">
        <v>1.12</v>
      </c>
      <c r="BG114" s="182" t="n">
        <f aca="false">VALUE($BD115)</f>
        <v>0</v>
      </c>
    </row>
    <row r="115" customFormat="false" ht="13.5" hidden="false" customHeight="false" outlineLevel="0" collapsed="false">
      <c r="A115" s="208" t="n">
        <v>1.08</v>
      </c>
      <c r="B115" s="209" t="n">
        <v>4.49</v>
      </c>
      <c r="C115" s="213" t="n">
        <f aca="false">$C114+(($AM$20-$AM$10))/10</f>
        <v>-0.141</v>
      </c>
      <c r="D115" s="217" t="n">
        <f aca="false">$D114+(($AH$30-$AH$20))/10</f>
        <v>-0.39</v>
      </c>
      <c r="E115" s="211" t="n">
        <f aca="false">$AC110</f>
        <v>63.27</v>
      </c>
      <c r="F115" s="212" t="n">
        <f aca="false">$F114+(($AR$20-$AR$10))/10</f>
        <v>0.0382</v>
      </c>
      <c r="G115" s="218" t="n">
        <f aca="false">$G114+(($AW$20-$AW$10))/10</f>
        <v>0.077</v>
      </c>
      <c r="H115" s="213" t="n">
        <f aca="false">$BB110</f>
        <v>0</v>
      </c>
      <c r="I115" s="213" t="n">
        <f aca="false">$BG110</f>
        <v>0</v>
      </c>
      <c r="K115" s="234" t="n">
        <v>0.03</v>
      </c>
      <c r="L115" s="238" t="n">
        <f aca="false">L114-($L$112-$L$212)/101</f>
        <v>0</v>
      </c>
      <c r="M115" s="239" t="n">
        <f aca="false">M114-($M$112-$M$212)/101</f>
        <v>0</v>
      </c>
      <c r="Q115" s="234" t="n">
        <v>0.04</v>
      </c>
      <c r="R115" s="235" t="n">
        <f aca="false">R114-($R$111-$R$211)/101</f>
        <v>0.00148514851485149</v>
      </c>
      <c r="S115" s="236" t="n">
        <f aca="false">S114-($R$111-$R$211)/101</f>
        <v>0.00148514851485149</v>
      </c>
      <c r="T115" s="165"/>
      <c r="U115" s="165"/>
      <c r="V115" s="165"/>
      <c r="W115" s="165"/>
      <c r="X115" s="182"/>
      <c r="Y115" s="164" t="n">
        <v>112</v>
      </c>
      <c r="Z115" s="243" t="n">
        <v>65.24</v>
      </c>
      <c r="AA115" s="180" t="str">
        <f aca="false">IF(MOD(ROW(),2),"",INDEX($Z$3:$Z$600,ROW()/2))</f>
        <v/>
      </c>
      <c r="AB115" s="181" t="n">
        <v>1.13</v>
      </c>
      <c r="AC115" s="182" t="e">
        <f aca="false">VALUE(#REF!)</f>
        <v>#REF!</v>
      </c>
      <c r="AD115" s="164" t="n">
        <v>112</v>
      </c>
      <c r="AE115" s="191"/>
      <c r="AF115" s="227" t="str">
        <f aca="false">IF(MOD(ROW(),10),"",INDEX(AE$3:AE$600,ROW()/10))</f>
        <v/>
      </c>
      <c r="AG115" s="228" t="n">
        <v>110</v>
      </c>
      <c r="AH115" s="229" t="e">
        <f aca="false">VALUE($AF115)</f>
        <v>#VALUE!</v>
      </c>
      <c r="AI115" s="164" t="n">
        <v>112</v>
      </c>
      <c r="AJ115" s="243"/>
      <c r="AK115" s="227" t="str">
        <f aca="false">IF(MOD(ROW(),10),"",INDEX(AJ$3:AJ$600,ROW()/10))</f>
        <v/>
      </c>
      <c r="AL115" s="228" t="n">
        <v>105</v>
      </c>
      <c r="AM115" s="229" t="e">
        <f aca="false">VALUE($AK115)</f>
        <v>#VALUE!</v>
      </c>
      <c r="AN115" s="164" t="n">
        <v>112</v>
      </c>
      <c r="AO115" s="190" t="n">
        <v>-35</v>
      </c>
      <c r="AP115" s="227" t="str">
        <f aca="false">IF(MOD(ROW(),10),"",INDEX(AO$3:AO$600,ROW()/10))</f>
        <v/>
      </c>
      <c r="AQ115" s="181" t="n">
        <v>1.13</v>
      </c>
      <c r="AR115" s="229" t="e">
        <f aca="false">VALUE($AP115)</f>
        <v>#VALUE!</v>
      </c>
      <c r="AS115" s="164" t="n">
        <v>1120</v>
      </c>
      <c r="AT115" s="243"/>
      <c r="AU115" s="227" t="str">
        <f aca="false">IF(MOD(ROW(),10),"",INDEX(AT$3:AT$600,ROW()/10))</f>
        <v/>
      </c>
      <c r="AV115" s="181" t="n">
        <v>1.13</v>
      </c>
      <c r="AW115" s="229" t="e">
        <f aca="false">VALUE($AU115)</f>
        <v>#VALUE!</v>
      </c>
      <c r="AY115" s="243"/>
      <c r="AZ115" s="180" t="str">
        <f aca="false">IF(MOD(ROW(),2),"",INDEX(AY$3:AY$600,ROW()/2))</f>
        <v/>
      </c>
      <c r="BA115" s="181" t="n">
        <v>1.13</v>
      </c>
      <c r="BB115" s="182" t="e">
        <f aca="false">VALUE(AZ115)</f>
        <v>#VALUE!</v>
      </c>
      <c r="BD115" s="243"/>
      <c r="BE115" s="180" t="str">
        <f aca="false">IF(MOD(ROW(),2),"",INDEX(BD$3:BD$600,ROW()/2))</f>
        <v/>
      </c>
      <c r="BF115" s="181" t="n">
        <v>1.13</v>
      </c>
      <c r="BG115" s="182" t="n">
        <f aca="false">VALUE($BD116)</f>
        <v>0</v>
      </c>
    </row>
    <row r="116" customFormat="false" ht="13.5" hidden="false" customHeight="false" outlineLevel="0" collapsed="false">
      <c r="A116" s="208" t="n">
        <v>1.09</v>
      </c>
      <c r="B116" s="209" t="n">
        <v>4.48</v>
      </c>
      <c r="C116" s="213" t="n">
        <f aca="false">$C115+(($AM$20-$AM$10))/10</f>
        <v>-0.149</v>
      </c>
      <c r="D116" s="217" t="n">
        <f aca="false">$D115+(($AH$30-$AH$20))/10</f>
        <v>-0.39</v>
      </c>
      <c r="E116" s="211" t="n">
        <f aca="false">$AC111</f>
        <v>63.93</v>
      </c>
      <c r="F116" s="212" t="n">
        <f aca="false">$F115+(($AR$20-$AR$10))/10</f>
        <v>0.0381</v>
      </c>
      <c r="G116" s="218" t="n">
        <f aca="false">$G115+(($AW$20-$AW$10))/10</f>
        <v>0.077</v>
      </c>
      <c r="H116" s="213" t="n">
        <f aca="false">$BB110+($BB112-$BB110)/2</f>
        <v>0</v>
      </c>
      <c r="I116" s="213" t="n">
        <f aca="false">$BG110+($BG112-$BG110)/2</f>
        <v>0</v>
      </c>
      <c r="K116" s="234" t="n">
        <v>0.04</v>
      </c>
      <c r="L116" s="238" t="n">
        <f aca="false">L115-($L$112-$L$212)/101</f>
        <v>0</v>
      </c>
      <c r="M116" s="239" t="n">
        <f aca="false">M115-($M$112-$M$212)/101</f>
        <v>0</v>
      </c>
      <c r="Q116" s="234" t="n">
        <v>0.05</v>
      </c>
      <c r="R116" s="235" t="n">
        <f aca="false">R115-($R$111-$R$211)/101</f>
        <v>0.00185643564356436</v>
      </c>
      <c r="S116" s="236" t="n">
        <f aca="false">S115-($R$111-$R$211)/101</f>
        <v>0.00185643564356436</v>
      </c>
      <c r="T116" s="165"/>
      <c r="U116" s="165"/>
      <c r="V116" s="165"/>
      <c r="W116" s="165"/>
      <c r="X116" s="182"/>
      <c r="Y116" s="164" t="n">
        <v>113</v>
      </c>
      <c r="Z116" s="243" t="n">
        <v>65.9</v>
      </c>
      <c r="AA116" s="180" t="n">
        <f aca="false">IF(MOD(ROW(),2),"",INDEX($Z$3:$Z$600,ROW()/2))</f>
        <v>31.29</v>
      </c>
      <c r="AB116" s="181" t="n">
        <v>1.14</v>
      </c>
      <c r="AC116" s="182" t="n">
        <f aca="false">VALUE($Z117)</f>
        <v>66.56</v>
      </c>
      <c r="AD116" s="164" t="n">
        <v>113</v>
      </c>
      <c r="AE116" s="191"/>
      <c r="AF116" s="227" t="str">
        <f aca="false">IF(MOD(ROW(),10),"",INDEX(AE$3:AE$600,ROW()/10))</f>
        <v/>
      </c>
      <c r="AG116" s="228" t="n">
        <v>111</v>
      </c>
      <c r="AH116" s="229" t="e">
        <f aca="false">VALUE($AF116)</f>
        <v>#VALUE!</v>
      </c>
      <c r="AI116" s="164" t="n">
        <v>113</v>
      </c>
      <c r="AJ116" s="243"/>
      <c r="AK116" s="227" t="str">
        <f aca="false">IF(MOD(ROW(),10),"",INDEX(AJ$3:AJ$600,ROW()/10))</f>
        <v/>
      </c>
      <c r="AL116" s="228" t="n">
        <v>106</v>
      </c>
      <c r="AM116" s="229" t="e">
        <f aca="false">VALUE($AK116)</f>
        <v>#VALUE!</v>
      </c>
      <c r="AN116" s="164" t="n">
        <v>113</v>
      </c>
      <c r="AO116" s="190" t="n">
        <v>-35</v>
      </c>
      <c r="AP116" s="227" t="str">
        <f aca="false">IF(MOD(ROW(),10),"",INDEX(AO$3:AO$600,ROW()/10))</f>
        <v/>
      </c>
      <c r="AQ116" s="181" t="n">
        <v>1.14</v>
      </c>
      <c r="AR116" s="229" t="e">
        <f aca="false">VALUE($AP116)</f>
        <v>#VALUE!</v>
      </c>
      <c r="AS116" s="164" t="n">
        <v>1130</v>
      </c>
      <c r="AT116" s="243"/>
      <c r="AU116" s="227" t="str">
        <f aca="false">IF(MOD(ROW(),10),"",INDEX(AT$3:AT$600,ROW()/10))</f>
        <v/>
      </c>
      <c r="AV116" s="181" t="n">
        <v>1.14</v>
      </c>
      <c r="AW116" s="229" t="e">
        <f aca="false">VALUE($AU116)</f>
        <v>#VALUE!</v>
      </c>
      <c r="AY116" s="243"/>
      <c r="AZ116" s="180" t="n">
        <f aca="false">IF(MOD(ROW(),2),"",INDEX(AY$3:AY$600,ROW()/2))</f>
        <v>0</v>
      </c>
      <c r="BA116" s="181" t="n">
        <v>1.14</v>
      </c>
      <c r="BB116" s="182" t="n">
        <f aca="false">VALUE(AZ116)</f>
        <v>0</v>
      </c>
      <c r="BD116" s="243"/>
      <c r="BE116" s="180" t="n">
        <f aca="false">IF(MOD(ROW(),2),"",INDEX(BD$3:BD$600,ROW()/2))</f>
        <v>0</v>
      </c>
      <c r="BF116" s="181" t="n">
        <v>1.14</v>
      </c>
      <c r="BG116" s="182" t="n">
        <f aca="false">VALUE($BD117)</f>
        <v>0</v>
      </c>
    </row>
    <row r="117" customFormat="false" ht="13.5" hidden="false" customHeight="false" outlineLevel="0" collapsed="false">
      <c r="A117" s="208" t="n">
        <v>1.1</v>
      </c>
      <c r="B117" s="209" t="n">
        <v>4.47</v>
      </c>
      <c r="C117" s="213" t="n">
        <f aca="false">$AM120</f>
        <v>-0.077</v>
      </c>
      <c r="D117" s="241" t="n">
        <f aca="false">$AH120</f>
        <v>-0.38</v>
      </c>
      <c r="E117" s="211" t="n">
        <f aca="false">$AC112</f>
        <v>64.58</v>
      </c>
      <c r="F117" s="212" t="n">
        <f aca="false">$AR120</f>
        <v>0.039</v>
      </c>
      <c r="G117" s="218" t="n">
        <f aca="false">$AW120</f>
        <v>0.077</v>
      </c>
      <c r="H117" s="213" t="n">
        <f aca="false">$BB112</f>
        <v>0</v>
      </c>
      <c r="I117" s="213" t="n">
        <f aca="false">$BG112</f>
        <v>0</v>
      </c>
      <c r="K117" s="234" t="n">
        <v>0.05</v>
      </c>
      <c r="L117" s="238" t="n">
        <f aca="false">L116-($L$112-$L$212)/101</f>
        <v>0</v>
      </c>
      <c r="M117" s="239" t="n">
        <f aca="false">M116-($M$112-$M$212)/101</f>
        <v>0</v>
      </c>
      <c r="Q117" s="234" t="n">
        <v>0.06</v>
      </c>
      <c r="R117" s="235" t="n">
        <f aca="false">R116-($R$111-$R$211)/101</f>
        <v>0.00222772277227723</v>
      </c>
      <c r="S117" s="236" t="n">
        <f aca="false">S116-($R$111-$R$211)/101</f>
        <v>0.00222772277227723</v>
      </c>
      <c r="T117" s="165"/>
      <c r="U117" s="165"/>
      <c r="V117" s="165"/>
      <c r="W117" s="165"/>
      <c r="X117" s="182"/>
      <c r="Y117" s="164" t="n">
        <v>114</v>
      </c>
      <c r="Z117" s="243" t="n">
        <v>66.56</v>
      </c>
      <c r="AA117" s="180" t="str">
        <f aca="false">IF(MOD(ROW(),2),"",INDEX($Z$3:$Z$600,ROW()/2))</f>
        <v/>
      </c>
      <c r="AB117" s="181" t="n">
        <v>1.15</v>
      </c>
      <c r="AC117" s="182" t="n">
        <f aca="false">VALUE($Z118)</f>
        <v>67.23</v>
      </c>
      <c r="AD117" s="164" t="n">
        <v>114</v>
      </c>
      <c r="AE117" s="191"/>
      <c r="AF117" s="227" t="str">
        <f aca="false">IF(MOD(ROW(),10),"",INDEX(AE$3:AE$600,ROW()/10))</f>
        <v/>
      </c>
      <c r="AG117" s="228" t="n">
        <v>112</v>
      </c>
      <c r="AH117" s="229" t="e">
        <f aca="false">VALUE($AF117)</f>
        <v>#VALUE!</v>
      </c>
      <c r="AI117" s="164" t="n">
        <v>114</v>
      </c>
      <c r="AJ117" s="243"/>
      <c r="AK117" s="227" t="str">
        <f aca="false">IF(MOD(ROW(),10),"",INDEX(AJ$3:AJ$600,ROW()/10))</f>
        <v/>
      </c>
      <c r="AL117" s="228" t="n">
        <v>107</v>
      </c>
      <c r="AM117" s="229" t="e">
        <f aca="false">VALUE($AK117)</f>
        <v>#VALUE!</v>
      </c>
      <c r="AN117" s="164" t="n">
        <v>114</v>
      </c>
      <c r="AO117" s="190" t="n">
        <v>-35</v>
      </c>
      <c r="AP117" s="227" t="str">
        <f aca="false">IF(MOD(ROW(),10),"",INDEX(AO$3:AO$600,ROW()/10))</f>
        <v/>
      </c>
      <c r="AQ117" s="181" t="n">
        <v>1.15</v>
      </c>
      <c r="AR117" s="229" t="e">
        <f aca="false">VALUE($AP117)</f>
        <v>#VALUE!</v>
      </c>
      <c r="AS117" s="164" t="n">
        <v>1140</v>
      </c>
      <c r="AT117" s="243"/>
      <c r="AU117" s="227" t="str">
        <f aca="false">IF(MOD(ROW(),10),"",INDEX(AT$3:AT$600,ROW()/10))</f>
        <v/>
      </c>
      <c r="AV117" s="181" t="n">
        <v>1.15</v>
      </c>
      <c r="AW117" s="229" t="e">
        <f aca="false">VALUE($AU117)</f>
        <v>#VALUE!</v>
      </c>
      <c r="AY117" s="243"/>
      <c r="AZ117" s="180" t="str">
        <f aca="false">IF(MOD(ROW(),2),"",INDEX(AY$3:AY$600,ROW()/2))</f>
        <v/>
      </c>
      <c r="BA117" s="181" t="n">
        <v>1.15</v>
      </c>
      <c r="BB117" s="182" t="e">
        <f aca="false">VALUE(AZ117)</f>
        <v>#VALUE!</v>
      </c>
      <c r="BD117" s="243"/>
      <c r="BE117" s="180" t="str">
        <f aca="false">IF(MOD(ROW(),2),"",INDEX(BD$3:BD$600,ROW()/2))</f>
        <v/>
      </c>
      <c r="BF117" s="181" t="n">
        <v>1.15</v>
      </c>
      <c r="BG117" s="182" t="n">
        <f aca="false">VALUE($BD118)</f>
        <v>0</v>
      </c>
    </row>
    <row r="118" customFormat="false" ht="13.5" hidden="false" customHeight="false" outlineLevel="0" collapsed="false">
      <c r="A118" s="208" t="n">
        <v>1.11</v>
      </c>
      <c r="B118" s="209" t="n">
        <v>4.46</v>
      </c>
      <c r="C118" s="213" t="n">
        <f aca="false">$C117+(($AM$20-$AM$10))/10</f>
        <v>-0.085</v>
      </c>
      <c r="D118" s="217" t="n">
        <f aca="false">$D117+(($AH$30-$AH$20))/10</f>
        <v>-0.38</v>
      </c>
      <c r="E118" s="211" t="n">
        <f aca="false">$AC113</f>
        <v>65.24</v>
      </c>
      <c r="F118" s="212" t="n">
        <f aca="false">$F117+(($AR$20-$AR$10))/10</f>
        <v>0.0389</v>
      </c>
      <c r="G118" s="218" t="n">
        <f aca="false">$G117+(($AW$20-$AW$10))/10</f>
        <v>0.077</v>
      </c>
      <c r="H118" s="213" t="n">
        <f aca="false">$BB112+($BB114-$BB112)/2</f>
        <v>0</v>
      </c>
      <c r="I118" s="213" t="n">
        <f aca="false">$BG112+($BG114-$BG112)/2</f>
        <v>0</v>
      </c>
      <c r="K118" s="234" t="n">
        <v>0.06</v>
      </c>
      <c r="L118" s="238" t="n">
        <f aca="false">L117-($L$112-$L$212)/101</f>
        <v>0</v>
      </c>
      <c r="M118" s="239" t="n">
        <f aca="false">M117-($M$112-$M$212)/101</f>
        <v>0</v>
      </c>
      <c r="Q118" s="234" t="n">
        <v>0.07</v>
      </c>
      <c r="R118" s="235" t="n">
        <f aca="false">R117-($R$111-$R$211)/101</f>
        <v>0.0025990099009901</v>
      </c>
      <c r="S118" s="236" t="n">
        <f aca="false">S117-($R$111-$R$211)/101</f>
        <v>0.0025990099009901</v>
      </c>
      <c r="T118" s="165"/>
      <c r="U118" s="165"/>
      <c r="V118" s="165"/>
      <c r="W118" s="165"/>
      <c r="X118" s="182"/>
      <c r="Y118" s="164" t="n">
        <v>115</v>
      </c>
      <c r="Z118" s="243" t="n">
        <v>67.23</v>
      </c>
      <c r="AA118" s="180" t="n">
        <f aca="false">IF(MOD(ROW(),2),"",INDEX($Z$3:$Z$600,ROW()/2))</f>
        <v>31.86</v>
      </c>
      <c r="AB118" s="181" t="n">
        <v>1.16</v>
      </c>
      <c r="AC118" s="182" t="n">
        <f aca="false">VALUE($Z119)</f>
        <v>67.89</v>
      </c>
      <c r="AD118" s="164" t="n">
        <v>115</v>
      </c>
      <c r="AE118" s="191"/>
      <c r="AF118" s="227" t="str">
        <f aca="false">IF(MOD(ROW(),10),"",INDEX(AE$3:AE$600,ROW()/10))</f>
        <v/>
      </c>
      <c r="AG118" s="228" t="n">
        <v>113</v>
      </c>
      <c r="AH118" s="229" t="e">
        <f aca="false">VALUE($AF118)</f>
        <v>#VALUE!</v>
      </c>
      <c r="AI118" s="164" t="n">
        <v>115</v>
      </c>
      <c r="AJ118" s="243"/>
      <c r="AK118" s="227" t="str">
        <f aca="false">IF(MOD(ROW(),10),"",INDEX(AJ$3:AJ$600,ROW()/10))</f>
        <v/>
      </c>
      <c r="AL118" s="228" t="n">
        <v>108</v>
      </c>
      <c r="AM118" s="229" t="e">
        <f aca="false">VALUE($AK118)</f>
        <v>#VALUE!</v>
      </c>
      <c r="AN118" s="164" t="n">
        <v>115</v>
      </c>
      <c r="AO118" s="190" t="n">
        <v>-35</v>
      </c>
      <c r="AP118" s="227" t="str">
        <f aca="false">IF(MOD(ROW(),10),"",INDEX(AO$3:AO$600,ROW()/10))</f>
        <v/>
      </c>
      <c r="AQ118" s="181" t="n">
        <v>1.16</v>
      </c>
      <c r="AR118" s="229" t="e">
        <f aca="false">VALUE($AP118)</f>
        <v>#VALUE!</v>
      </c>
      <c r="AS118" s="164" t="n">
        <v>1150</v>
      </c>
      <c r="AT118" s="243"/>
      <c r="AU118" s="227" t="str">
        <f aca="false">IF(MOD(ROW(),10),"",INDEX(AT$3:AT$600,ROW()/10))</f>
        <v/>
      </c>
      <c r="AV118" s="181" t="n">
        <v>1.16</v>
      </c>
      <c r="AW118" s="229" t="e">
        <f aca="false">VALUE($AU118)</f>
        <v>#VALUE!</v>
      </c>
      <c r="AY118" s="243"/>
      <c r="AZ118" s="180" t="n">
        <f aca="false">IF(MOD(ROW(),2),"",INDEX(AY$3:AY$600,ROW()/2))</f>
        <v>0</v>
      </c>
      <c r="BA118" s="181" t="n">
        <v>1.16</v>
      </c>
      <c r="BB118" s="182" t="n">
        <f aca="false">VALUE(AZ118)</f>
        <v>0</v>
      </c>
      <c r="BD118" s="243"/>
      <c r="BE118" s="180" t="n">
        <f aca="false">IF(MOD(ROW(),2),"",INDEX(BD$3:BD$600,ROW()/2))</f>
        <v>0</v>
      </c>
      <c r="BF118" s="181" t="n">
        <v>1.16</v>
      </c>
      <c r="BG118" s="182" t="n">
        <f aca="false">VALUE($BD119)</f>
        <v>0</v>
      </c>
    </row>
    <row r="119" customFormat="false" ht="13.5" hidden="false" customHeight="false" outlineLevel="0" collapsed="false">
      <c r="A119" s="208" t="n">
        <v>1.12</v>
      </c>
      <c r="B119" s="209" t="n">
        <v>4.45</v>
      </c>
      <c r="C119" s="213" t="n">
        <f aca="false">$C118+(($AM$20-$AM$10))/10</f>
        <v>-0.093</v>
      </c>
      <c r="D119" s="217" t="n">
        <f aca="false">$D118+(($AH$30-$AH$20))/10</f>
        <v>-0.38</v>
      </c>
      <c r="E119" s="211" t="n">
        <f aca="false">$AC114</f>
        <v>65.9</v>
      </c>
      <c r="F119" s="212" t="n">
        <f aca="false">$F118+(($AR$20-$AR$10))/10</f>
        <v>0.0388</v>
      </c>
      <c r="G119" s="218" t="n">
        <f aca="false">$G118+(($AW$20-$AW$10))/10</f>
        <v>0.077</v>
      </c>
      <c r="H119" s="213" t="n">
        <f aca="false">$BB114</f>
        <v>0</v>
      </c>
      <c r="I119" s="213" t="n">
        <f aca="false">$BG114</f>
        <v>0</v>
      </c>
      <c r="K119" s="234" t="n">
        <v>0.07</v>
      </c>
      <c r="L119" s="238" t="n">
        <f aca="false">L118-($L$112-$L$212)/101</f>
        <v>0</v>
      </c>
      <c r="M119" s="239" t="n">
        <f aca="false">M118-($M$112-$M$212)/101</f>
        <v>0</v>
      </c>
      <c r="Q119" s="234" t="n">
        <v>0.08</v>
      </c>
      <c r="R119" s="235" t="n">
        <f aca="false">R118-($R$111-$R$211)/101</f>
        <v>0.00297029702970297</v>
      </c>
      <c r="S119" s="236" t="n">
        <f aca="false">S118-($R$111-$R$211)/101</f>
        <v>0.00297029702970297</v>
      </c>
      <c r="T119" s="165"/>
      <c r="U119" s="165"/>
      <c r="V119" s="165"/>
      <c r="W119" s="165"/>
      <c r="X119" s="182"/>
      <c r="Y119" s="164" t="n">
        <v>116</v>
      </c>
      <c r="Z119" s="243" t="n">
        <v>67.89</v>
      </c>
      <c r="AA119" s="180" t="str">
        <f aca="false">IF(MOD(ROW(),2),"",INDEX($Z$3:$Z$600,ROW()/2))</f>
        <v/>
      </c>
      <c r="AB119" s="181" t="n">
        <v>1.17</v>
      </c>
      <c r="AC119" s="182" t="n">
        <f aca="false">VALUE($Z120)</f>
        <v>68.56</v>
      </c>
      <c r="AD119" s="164" t="n">
        <v>116</v>
      </c>
      <c r="AE119" s="191"/>
      <c r="AF119" s="227" t="str">
        <f aca="false">IF(MOD(ROW(),10),"",INDEX(AE$3:AE$600,ROW()/10))</f>
        <v/>
      </c>
      <c r="AG119" s="228" t="n">
        <v>114</v>
      </c>
      <c r="AH119" s="229" t="e">
        <f aca="false">VALUE($AF119)</f>
        <v>#VALUE!</v>
      </c>
      <c r="AI119" s="164" t="n">
        <v>116</v>
      </c>
      <c r="AJ119" s="243"/>
      <c r="AK119" s="227" t="str">
        <f aca="false">IF(MOD(ROW(),10),"",INDEX(AJ$3:AJ$600,ROW()/10))</f>
        <v/>
      </c>
      <c r="AL119" s="228" t="n">
        <v>109</v>
      </c>
      <c r="AM119" s="229" t="e">
        <f aca="false">VALUE($AK119)</f>
        <v>#VALUE!</v>
      </c>
      <c r="AN119" s="164" t="n">
        <v>116</v>
      </c>
      <c r="AO119" s="190" t="n">
        <v>-35</v>
      </c>
      <c r="AP119" s="227" t="str">
        <f aca="false">IF(MOD(ROW(),10),"",INDEX(AO$3:AO$600,ROW()/10))</f>
        <v/>
      </c>
      <c r="AQ119" s="181" t="n">
        <v>1.17</v>
      </c>
      <c r="AR119" s="229" t="e">
        <f aca="false">VALUE($AP119)</f>
        <v>#VALUE!</v>
      </c>
      <c r="AS119" s="164" t="n">
        <v>1160</v>
      </c>
      <c r="AT119" s="243"/>
      <c r="AU119" s="227" t="str">
        <f aca="false">IF(MOD(ROW(),10),"",INDEX(AT$3:AT$600,ROW()/10))</f>
        <v/>
      </c>
      <c r="AV119" s="181" t="n">
        <v>1.17</v>
      </c>
      <c r="AW119" s="229" t="e">
        <f aca="false">VALUE($AU119)</f>
        <v>#VALUE!</v>
      </c>
      <c r="AY119" s="243"/>
      <c r="AZ119" s="180" t="str">
        <f aca="false">IF(MOD(ROW(),2),"",INDEX(AY$3:AY$600,ROW()/2))</f>
        <v/>
      </c>
      <c r="BA119" s="181" t="n">
        <v>1.17</v>
      </c>
      <c r="BB119" s="182" t="e">
        <f aca="false">VALUE(AZ119)</f>
        <v>#VALUE!</v>
      </c>
      <c r="BD119" s="243"/>
      <c r="BE119" s="180" t="str">
        <f aca="false">IF(MOD(ROW(),2),"",INDEX(BD$3:BD$600,ROW()/2))</f>
        <v/>
      </c>
      <c r="BF119" s="181" t="n">
        <v>1.17</v>
      </c>
      <c r="BG119" s="182" t="n">
        <f aca="false">VALUE($BD120)</f>
        <v>0</v>
      </c>
    </row>
    <row r="120" customFormat="false" ht="13.5" hidden="false" customHeight="false" outlineLevel="0" collapsed="false">
      <c r="A120" s="208" t="n">
        <v>1.13</v>
      </c>
      <c r="B120" s="209" t="n">
        <v>4.44</v>
      </c>
      <c r="C120" s="213" t="n">
        <f aca="false">$C119+(($AM$20-$AM$10))/10</f>
        <v>-0.101</v>
      </c>
      <c r="D120" s="217" t="n">
        <f aca="false">$D119+(($AH$30-$AH$20))/10</f>
        <v>-0.38</v>
      </c>
      <c r="E120" s="211" t="e">
        <f aca="false">$AC115</f>
        <v>#REF!</v>
      </c>
      <c r="F120" s="212" t="n">
        <f aca="false">$F119+(($AR$20-$AR$10))/10</f>
        <v>0.0387</v>
      </c>
      <c r="G120" s="218" t="n">
        <f aca="false">$G119+(($AW$20-$AW$10))/10</f>
        <v>0.077</v>
      </c>
      <c r="H120" s="213" t="n">
        <f aca="false">$BB114+($BB116-$BB114)/2</f>
        <v>0</v>
      </c>
      <c r="I120" s="213" t="n">
        <f aca="false">$BG114+($BG116-$BG114)/2</f>
        <v>0</v>
      </c>
      <c r="K120" s="234" t="n">
        <v>0.08</v>
      </c>
      <c r="L120" s="238" t="n">
        <f aca="false">L119-($L$112-$L$212)/101</f>
        <v>0</v>
      </c>
      <c r="M120" s="239" t="n">
        <f aca="false">M119-($M$112-$M$212)/101</f>
        <v>0</v>
      </c>
      <c r="Q120" s="234" t="n">
        <v>0.09</v>
      </c>
      <c r="R120" s="235" t="n">
        <f aca="false">R119-($R$111-$R$211)/101</f>
        <v>0.00334158415841584</v>
      </c>
      <c r="S120" s="236" t="n">
        <f aca="false">S119-($R$111-$R$211)/101</f>
        <v>0.00334158415841584</v>
      </c>
      <c r="T120" s="165"/>
      <c r="U120" s="165"/>
      <c r="V120" s="165"/>
      <c r="W120" s="165"/>
      <c r="X120" s="182"/>
      <c r="Y120" s="164" t="n">
        <v>117</v>
      </c>
      <c r="Z120" s="243" t="n">
        <v>68.56</v>
      </c>
      <c r="AA120" s="180" t="n">
        <f aca="false">IF(MOD(ROW(),2),"",INDEX($Z$3:$Z$600,ROW()/2))</f>
        <v>32.44</v>
      </c>
      <c r="AB120" s="181" t="n">
        <v>1.18</v>
      </c>
      <c r="AC120" s="182" t="n">
        <f aca="false">VALUE($Z121)</f>
        <v>69.23</v>
      </c>
      <c r="AD120" s="164" t="n">
        <v>117</v>
      </c>
      <c r="AE120" s="191"/>
      <c r="AF120" s="227" t="n">
        <f aca="false">IF(MOD(ROW(),10),"",INDEX(AE$3:AE$600,ROW()/10))</f>
        <v>-0.38</v>
      </c>
      <c r="AG120" s="228" t="n">
        <v>115</v>
      </c>
      <c r="AH120" s="229" t="n">
        <f aca="false">VALUE($AF120)</f>
        <v>-0.38</v>
      </c>
      <c r="AI120" s="164" t="n">
        <v>117</v>
      </c>
      <c r="AJ120" s="243"/>
      <c r="AK120" s="227" t="n">
        <f aca="false">IF(MOD(ROW(),10),"",INDEX(AJ$3:AJ$600,ROW()/10))</f>
        <v>-0.077</v>
      </c>
      <c r="AL120" s="228" t="n">
        <v>110</v>
      </c>
      <c r="AM120" s="229" t="n">
        <f aca="false">VALUE($AK120)</f>
        <v>-0.077</v>
      </c>
      <c r="AN120" s="164" t="n">
        <v>117</v>
      </c>
      <c r="AO120" s="190" t="n">
        <v>-35</v>
      </c>
      <c r="AP120" s="227" t="n">
        <f aca="false">IF(MOD(ROW(),10),"",INDEX(AO$3:AO$600,ROW()/10))</f>
        <v>0.039</v>
      </c>
      <c r="AQ120" s="181" t="n">
        <v>1.18</v>
      </c>
      <c r="AR120" s="229" t="n">
        <f aca="false">VALUE($AP120)</f>
        <v>0.039</v>
      </c>
      <c r="AS120" s="164" t="n">
        <v>1170</v>
      </c>
      <c r="AT120" s="243"/>
      <c r="AU120" s="227" t="n">
        <f aca="false">IF(MOD(ROW(),10),"",INDEX(AT$3:AT$600,ROW()/10))</f>
        <v>0.077</v>
      </c>
      <c r="AV120" s="181" t="n">
        <v>1.18</v>
      </c>
      <c r="AW120" s="229" t="n">
        <f aca="false">VALUE($AU120)</f>
        <v>0.077</v>
      </c>
      <c r="AY120" s="243"/>
      <c r="AZ120" s="180" t="n">
        <f aca="false">IF(MOD(ROW(),2),"",INDEX(AY$3:AY$600,ROW()/2))</f>
        <v>0</v>
      </c>
      <c r="BA120" s="181" t="n">
        <v>1.18</v>
      </c>
      <c r="BB120" s="182" t="n">
        <f aca="false">VALUE(AZ120)</f>
        <v>0</v>
      </c>
      <c r="BD120" s="243"/>
      <c r="BE120" s="180" t="n">
        <f aca="false">IF(MOD(ROW(),2),"",INDEX(BD$3:BD$600,ROW()/2))</f>
        <v>0</v>
      </c>
      <c r="BF120" s="181" t="n">
        <v>1.18</v>
      </c>
      <c r="BG120" s="182" t="n">
        <f aca="false">VALUE($BD121)</f>
        <v>0</v>
      </c>
    </row>
    <row r="121" customFormat="false" ht="13.5" hidden="false" customHeight="false" outlineLevel="0" collapsed="false">
      <c r="A121" s="208" t="n">
        <v>1.14</v>
      </c>
      <c r="B121" s="209" t="n">
        <v>4.43</v>
      </c>
      <c r="C121" s="213" t="n">
        <f aca="false">$C120+(($AM$20-$AM$10))/10</f>
        <v>-0.109</v>
      </c>
      <c r="D121" s="217" t="n">
        <f aca="false">$D120+(($AH$30-$AH$20))/10</f>
        <v>-0.38</v>
      </c>
      <c r="E121" s="211" t="n">
        <f aca="false">$AC116</f>
        <v>66.56</v>
      </c>
      <c r="F121" s="212" t="n">
        <f aca="false">$F120+(($AR$20-$AR$10))/10</f>
        <v>0.0386</v>
      </c>
      <c r="G121" s="218" t="n">
        <f aca="false">$G120+(($AW$20-$AW$10))/10</f>
        <v>0.077</v>
      </c>
      <c r="H121" s="213" t="n">
        <f aca="false">$BB116</f>
        <v>0</v>
      </c>
      <c r="I121" s="213" t="n">
        <f aca="false">$BG116</f>
        <v>0</v>
      </c>
      <c r="K121" s="234" t="n">
        <v>0.09</v>
      </c>
      <c r="L121" s="238" t="n">
        <f aca="false">L120-($L$112-$L$212)/101</f>
        <v>0</v>
      </c>
      <c r="M121" s="239" t="n">
        <f aca="false">M120-($M$112-$M$212)/101</f>
        <v>0</v>
      </c>
      <c r="Q121" s="234" t="n">
        <v>0.1</v>
      </c>
      <c r="R121" s="235" t="n">
        <f aca="false">R120-($R$111-$R$211)/101</f>
        <v>0.00371287128712871</v>
      </c>
      <c r="S121" s="236" t="n">
        <f aca="false">S120-($R$111-$R$211)/101</f>
        <v>0.00371287128712871</v>
      </c>
      <c r="T121" s="165"/>
      <c r="U121" s="165"/>
      <c r="V121" s="165"/>
      <c r="W121" s="165"/>
      <c r="X121" s="182"/>
      <c r="Y121" s="164" t="n">
        <v>118</v>
      </c>
      <c r="Z121" s="243" t="n">
        <v>69.23</v>
      </c>
      <c r="AA121" s="180" t="str">
        <f aca="false">IF(MOD(ROW(),2),"",INDEX($Z$3:$Z$600,ROW()/2))</f>
        <v/>
      </c>
      <c r="AB121" s="181" t="n">
        <v>1.19</v>
      </c>
      <c r="AC121" s="182" t="n">
        <f aca="false">VALUE($Z122)</f>
        <v>69.9</v>
      </c>
      <c r="AD121" s="164" t="n">
        <v>118</v>
      </c>
      <c r="AE121" s="191"/>
      <c r="AF121" s="227" t="str">
        <f aca="false">IF(MOD(ROW(),10),"",INDEX(AE$3:AE$600,ROW()/10))</f>
        <v/>
      </c>
      <c r="AG121" s="228" t="n">
        <v>116</v>
      </c>
      <c r="AH121" s="229" t="e">
        <f aca="false">VALUE($AF121)</f>
        <v>#VALUE!</v>
      </c>
      <c r="AI121" s="164" t="n">
        <v>118</v>
      </c>
      <c r="AJ121" s="243"/>
      <c r="AK121" s="227" t="str">
        <f aca="false">IF(MOD(ROW(),10),"",INDEX(AJ$3:AJ$600,ROW()/10))</f>
        <v/>
      </c>
      <c r="AL121" s="228" t="n">
        <v>111</v>
      </c>
      <c r="AM121" s="229" t="e">
        <f aca="false">VALUE($AK121)</f>
        <v>#VALUE!</v>
      </c>
      <c r="AN121" s="164" t="n">
        <v>118</v>
      </c>
      <c r="AO121" s="190" t="n">
        <v>-35</v>
      </c>
      <c r="AP121" s="227" t="str">
        <f aca="false">IF(MOD(ROW(),10),"",INDEX(AO$3:AO$600,ROW()/10))</f>
        <v/>
      </c>
      <c r="AQ121" s="181" t="n">
        <v>1.19</v>
      </c>
      <c r="AR121" s="229" t="e">
        <f aca="false">VALUE($AP121)</f>
        <v>#VALUE!</v>
      </c>
      <c r="AS121" s="164" t="n">
        <v>1180</v>
      </c>
      <c r="AT121" s="243"/>
      <c r="AU121" s="227" t="str">
        <f aca="false">IF(MOD(ROW(),10),"",INDEX(AT$3:AT$600,ROW()/10))</f>
        <v/>
      </c>
      <c r="AV121" s="181" t="n">
        <v>1.19</v>
      </c>
      <c r="AW121" s="229" t="e">
        <f aca="false">VALUE($AU121)</f>
        <v>#VALUE!</v>
      </c>
      <c r="AY121" s="243"/>
      <c r="AZ121" s="180" t="str">
        <f aca="false">IF(MOD(ROW(),2),"",INDEX(AY$3:AY$600,ROW()/2))</f>
        <v/>
      </c>
      <c r="BA121" s="181" t="n">
        <v>1.19</v>
      </c>
      <c r="BB121" s="182" t="e">
        <f aca="false">VALUE(AZ121)</f>
        <v>#VALUE!</v>
      </c>
      <c r="BD121" s="243"/>
      <c r="BE121" s="180" t="str">
        <f aca="false">IF(MOD(ROW(),2),"",INDEX(BD$3:BD$600,ROW()/2))</f>
        <v/>
      </c>
      <c r="BF121" s="181" t="n">
        <v>1.19</v>
      </c>
      <c r="BG121" s="182" t="n">
        <f aca="false">VALUE($BD122)</f>
        <v>0</v>
      </c>
    </row>
    <row r="122" customFormat="false" ht="13.5" hidden="false" customHeight="false" outlineLevel="0" collapsed="false">
      <c r="A122" s="208" t="n">
        <v>1.15</v>
      </c>
      <c r="B122" s="209" t="n">
        <v>4.42</v>
      </c>
      <c r="C122" s="213" t="n">
        <f aca="false">$C121+(($AM$20-$AM$10))/10</f>
        <v>-0.117</v>
      </c>
      <c r="D122" s="217" t="n">
        <f aca="false">$D121+(($AH$30-$AH$20))/10</f>
        <v>-0.38</v>
      </c>
      <c r="E122" s="211" t="n">
        <f aca="false">$AC117</f>
        <v>67.23</v>
      </c>
      <c r="F122" s="212" t="n">
        <f aca="false">$F121+(($AR$20-$AR$10))/10</f>
        <v>0.0385</v>
      </c>
      <c r="G122" s="218" t="n">
        <f aca="false">$G121+(($AW$20-$AW$10))/10</f>
        <v>0.077</v>
      </c>
      <c r="H122" s="213" t="n">
        <f aca="false">$BB116+($BB118-$BB116)/2</f>
        <v>0</v>
      </c>
      <c r="I122" s="213" t="n">
        <f aca="false">$BG116+($BG118-$BG116)/2</f>
        <v>0</v>
      </c>
      <c r="K122" s="234" t="n">
        <v>0.1</v>
      </c>
      <c r="L122" s="238" t="n">
        <f aca="false">L121-($L$112-$L$212)/101</f>
        <v>0</v>
      </c>
      <c r="M122" s="239" t="n">
        <f aca="false">M121-($M$112-$M$212)/101</f>
        <v>0</v>
      </c>
      <c r="Q122" s="234" t="n">
        <v>0.11</v>
      </c>
      <c r="R122" s="235" t="n">
        <f aca="false">R121-($R$111-$R$211)/101</f>
        <v>0.00408415841584158</v>
      </c>
      <c r="S122" s="236" t="n">
        <f aca="false">S121-($R$111-$R$211)/101</f>
        <v>0.00408415841584158</v>
      </c>
      <c r="T122" s="165"/>
      <c r="U122" s="165"/>
      <c r="V122" s="165"/>
      <c r="W122" s="165"/>
      <c r="X122" s="182"/>
      <c r="Y122" s="164" t="n">
        <v>119</v>
      </c>
      <c r="Z122" s="243" t="n">
        <v>69.9</v>
      </c>
      <c r="AA122" s="180" t="n">
        <f aca="false">IF(MOD(ROW(),2),"",INDEX($Z$3:$Z$600,ROW()/2))</f>
        <v>33.02</v>
      </c>
      <c r="AB122" s="181" t="n">
        <v>1.2</v>
      </c>
      <c r="AC122" s="182" t="n">
        <f aca="false">VALUE($Z123)</f>
        <v>70.57</v>
      </c>
      <c r="AD122" s="164" t="n">
        <v>119</v>
      </c>
      <c r="AE122" s="191"/>
      <c r="AF122" s="227" t="str">
        <f aca="false">IF(MOD(ROW(),10),"",INDEX(AE$3:AE$600,ROW()/10))</f>
        <v/>
      </c>
      <c r="AG122" s="228" t="n">
        <v>117</v>
      </c>
      <c r="AH122" s="229" t="e">
        <f aca="false">VALUE($AF122)</f>
        <v>#VALUE!</v>
      </c>
      <c r="AI122" s="164" t="n">
        <v>119</v>
      </c>
      <c r="AJ122" s="243"/>
      <c r="AK122" s="227" t="str">
        <f aca="false">IF(MOD(ROW(),10),"",INDEX(AJ$3:AJ$600,ROW()/10))</f>
        <v/>
      </c>
      <c r="AL122" s="228" t="n">
        <v>112</v>
      </c>
      <c r="AM122" s="229" t="e">
        <f aca="false">VALUE($AK122)</f>
        <v>#VALUE!</v>
      </c>
      <c r="AN122" s="164" t="n">
        <v>119</v>
      </c>
      <c r="AO122" s="190" t="n">
        <v>-35</v>
      </c>
      <c r="AP122" s="227" t="str">
        <f aca="false">IF(MOD(ROW(),10),"",INDEX(AO$3:AO$600,ROW()/10))</f>
        <v/>
      </c>
      <c r="AQ122" s="181" t="n">
        <v>1.2</v>
      </c>
      <c r="AR122" s="229" t="e">
        <f aca="false">VALUE($AP122)</f>
        <v>#VALUE!</v>
      </c>
      <c r="AS122" s="164" t="n">
        <v>1190</v>
      </c>
      <c r="AT122" s="243"/>
      <c r="AU122" s="227" t="str">
        <f aca="false">IF(MOD(ROW(),10),"",INDEX(AT$3:AT$600,ROW()/10))</f>
        <v/>
      </c>
      <c r="AV122" s="181" t="n">
        <v>1.2</v>
      </c>
      <c r="AW122" s="229" t="e">
        <f aca="false">VALUE($AU122)</f>
        <v>#VALUE!</v>
      </c>
      <c r="AY122" s="243"/>
      <c r="AZ122" s="180" t="n">
        <f aca="false">IF(MOD(ROW(),2),"",INDEX(AY$3:AY$600,ROW()/2))</f>
        <v>0</v>
      </c>
      <c r="BA122" s="181" t="n">
        <v>1.2</v>
      </c>
      <c r="BB122" s="182" t="n">
        <f aca="false">VALUE(AZ122)</f>
        <v>0</v>
      </c>
      <c r="BD122" s="243"/>
      <c r="BE122" s="180" t="n">
        <f aca="false">IF(MOD(ROW(),2),"",INDEX(BD$3:BD$600,ROW()/2))</f>
        <v>0</v>
      </c>
      <c r="BF122" s="181" t="n">
        <v>1.2</v>
      </c>
      <c r="BG122" s="182" t="n">
        <f aca="false">VALUE($BD123)</f>
        <v>0</v>
      </c>
    </row>
    <row r="123" customFormat="false" ht="13.5" hidden="false" customHeight="false" outlineLevel="0" collapsed="false">
      <c r="A123" s="208" t="n">
        <v>1.16</v>
      </c>
      <c r="B123" s="209" t="n">
        <v>4.41</v>
      </c>
      <c r="C123" s="213" t="n">
        <f aca="false">$C122+(($AM$20-$AM$10))/10</f>
        <v>-0.125</v>
      </c>
      <c r="D123" s="217" t="n">
        <f aca="false">$D122+(($AH$30-$AH$20))/10</f>
        <v>-0.38</v>
      </c>
      <c r="E123" s="211" t="n">
        <f aca="false">$AC118</f>
        <v>67.89</v>
      </c>
      <c r="F123" s="212" t="n">
        <f aca="false">$F122+(($AR$20-$AR$10))/10</f>
        <v>0.0384</v>
      </c>
      <c r="G123" s="218" t="n">
        <f aca="false">$G122+(($AW$20-$AW$10))/10</f>
        <v>0.077</v>
      </c>
      <c r="H123" s="213" t="n">
        <f aca="false">$BB118</f>
        <v>0</v>
      </c>
      <c r="I123" s="213" t="n">
        <f aca="false">$BG118</f>
        <v>0</v>
      </c>
      <c r="K123" s="234" t="n">
        <v>0.11</v>
      </c>
      <c r="L123" s="238" t="n">
        <f aca="false">L122-($L$112-$L$212)/101</f>
        <v>0</v>
      </c>
      <c r="M123" s="239" t="n">
        <f aca="false">M122-($M$112-$M$212)/101</f>
        <v>0</v>
      </c>
      <c r="Q123" s="234" t="n">
        <v>0.12</v>
      </c>
      <c r="R123" s="235" t="n">
        <f aca="false">R122-($R$111-$R$211)/101</f>
        <v>0.00445544554455446</v>
      </c>
      <c r="S123" s="236" t="n">
        <f aca="false">S122-($R$111-$R$211)/101</f>
        <v>0.00445544554455446</v>
      </c>
      <c r="T123" s="165"/>
      <c r="U123" s="165"/>
      <c r="V123" s="165"/>
      <c r="W123" s="165"/>
      <c r="X123" s="182"/>
      <c r="Y123" s="164" t="n">
        <v>120</v>
      </c>
      <c r="Z123" s="243" t="n">
        <v>70.57</v>
      </c>
      <c r="AA123" s="180" t="str">
        <f aca="false">IF(MOD(ROW(),2),"",INDEX($Z$3:$Z$600,ROW()/2))</f>
        <v/>
      </c>
      <c r="AB123" s="181" t="n">
        <v>1.21</v>
      </c>
      <c r="AC123" s="182" t="n">
        <f aca="false">VALUE($Z124)</f>
        <v>71.24</v>
      </c>
      <c r="AD123" s="164" t="n">
        <v>120</v>
      </c>
      <c r="AE123" s="191"/>
      <c r="AF123" s="227" t="str">
        <f aca="false">IF(MOD(ROW(),10),"",INDEX(AE$3:AE$600,ROW()/10))</f>
        <v/>
      </c>
      <c r="AG123" s="228" t="n">
        <v>118</v>
      </c>
      <c r="AH123" s="229" t="e">
        <f aca="false">VALUE($AF123)</f>
        <v>#VALUE!</v>
      </c>
      <c r="AI123" s="164" t="n">
        <v>120</v>
      </c>
      <c r="AJ123" s="243"/>
      <c r="AK123" s="227" t="str">
        <f aca="false">IF(MOD(ROW(),10),"",INDEX(AJ$3:AJ$600,ROW()/10))</f>
        <v/>
      </c>
      <c r="AL123" s="228" t="n">
        <v>113</v>
      </c>
      <c r="AM123" s="229" t="e">
        <f aca="false">VALUE($AK123)</f>
        <v>#VALUE!</v>
      </c>
      <c r="AN123" s="164" t="n">
        <v>120</v>
      </c>
      <c r="AO123" s="190" t="n">
        <v>-35</v>
      </c>
      <c r="AP123" s="227" t="str">
        <f aca="false">IF(MOD(ROW(),10),"",INDEX(AO$3:AO$600,ROW()/10))</f>
        <v/>
      </c>
      <c r="AQ123" s="181" t="n">
        <v>1.21</v>
      </c>
      <c r="AR123" s="229" t="e">
        <f aca="false">VALUE($AP123)</f>
        <v>#VALUE!</v>
      </c>
      <c r="AS123" s="164" t="n">
        <v>1200</v>
      </c>
      <c r="AT123" s="243"/>
      <c r="AU123" s="227" t="str">
        <f aca="false">IF(MOD(ROW(),10),"",INDEX(AT$3:AT$600,ROW()/10))</f>
        <v/>
      </c>
      <c r="AV123" s="181" t="n">
        <v>1.21</v>
      </c>
      <c r="AW123" s="229" t="e">
        <f aca="false">VALUE($AU123)</f>
        <v>#VALUE!</v>
      </c>
      <c r="AY123" s="243"/>
      <c r="AZ123" s="180" t="str">
        <f aca="false">IF(MOD(ROW(),2),"",INDEX(AY$3:AY$600,ROW()/2))</f>
        <v/>
      </c>
      <c r="BA123" s="181" t="n">
        <v>1.21</v>
      </c>
      <c r="BB123" s="182" t="e">
        <f aca="false">VALUE(AZ123)</f>
        <v>#VALUE!</v>
      </c>
      <c r="BD123" s="243"/>
      <c r="BE123" s="180" t="str">
        <f aca="false">IF(MOD(ROW(),2),"",INDEX(BD$3:BD$600,ROW()/2))</f>
        <v/>
      </c>
      <c r="BF123" s="181" t="n">
        <v>1.21</v>
      </c>
      <c r="BG123" s="182" t="n">
        <f aca="false">VALUE($BD124)</f>
        <v>0</v>
      </c>
    </row>
    <row r="124" customFormat="false" ht="13.5" hidden="false" customHeight="false" outlineLevel="0" collapsed="false">
      <c r="A124" s="208" t="n">
        <v>1.17</v>
      </c>
      <c r="B124" s="209" t="n">
        <v>4.4</v>
      </c>
      <c r="C124" s="213" t="n">
        <f aca="false">$C123+(($AM$20-$AM$10))/10</f>
        <v>-0.133</v>
      </c>
      <c r="D124" s="217" t="n">
        <f aca="false">$D123+(($AH$30-$AH$20))/10</f>
        <v>-0.38</v>
      </c>
      <c r="E124" s="211" t="n">
        <f aca="false">$AC119</f>
        <v>68.56</v>
      </c>
      <c r="F124" s="212" t="n">
        <f aca="false">$F123+(($AR$20-$AR$10))/10</f>
        <v>0.0383</v>
      </c>
      <c r="G124" s="218" t="n">
        <f aca="false">$G123+(($AW$20-$AW$10))/10</f>
        <v>0.077</v>
      </c>
      <c r="H124" s="213" t="n">
        <f aca="false">$BB118+($BB120-$BB118)/2</f>
        <v>0</v>
      </c>
      <c r="I124" s="213" t="n">
        <f aca="false">$BG118+($BG120-$BG118)/2</f>
        <v>0</v>
      </c>
      <c r="K124" s="234" t="n">
        <v>0.12</v>
      </c>
      <c r="L124" s="238" t="n">
        <f aca="false">L123-($L$112-$L$212)/101</f>
        <v>0</v>
      </c>
      <c r="M124" s="239" t="n">
        <f aca="false">M123-($M$112-$M$212)/101</f>
        <v>0</v>
      </c>
      <c r="Q124" s="234" t="n">
        <v>0.13</v>
      </c>
      <c r="R124" s="235" t="n">
        <f aca="false">R123-($R$111-$R$211)/101</f>
        <v>0.00482673267326733</v>
      </c>
      <c r="S124" s="236" t="n">
        <f aca="false">S123-($R$111-$R$211)/101</f>
        <v>0.00482673267326733</v>
      </c>
      <c r="T124" s="165"/>
      <c r="U124" s="165"/>
      <c r="V124" s="165"/>
      <c r="W124" s="165"/>
      <c r="X124" s="182"/>
      <c r="Y124" s="164" t="n">
        <v>121</v>
      </c>
      <c r="Z124" s="243" t="n">
        <v>71.24</v>
      </c>
      <c r="AA124" s="180" t="n">
        <f aca="false">IF(MOD(ROW(),2),"",INDEX($Z$3:$Z$600,ROW()/2))</f>
        <v>33.6</v>
      </c>
      <c r="AB124" s="181" t="n">
        <v>1.22</v>
      </c>
      <c r="AC124" s="182" t="n">
        <f aca="false">VALUE($Z125)</f>
        <v>71.92</v>
      </c>
      <c r="AD124" s="164" t="n">
        <v>121</v>
      </c>
      <c r="AE124" s="191"/>
      <c r="AF124" s="227" t="str">
        <f aca="false">IF(MOD(ROW(),10),"",INDEX(AE$3:AE$600,ROW()/10))</f>
        <v/>
      </c>
      <c r="AG124" s="228" t="n">
        <v>119</v>
      </c>
      <c r="AH124" s="229" t="e">
        <f aca="false">VALUE($AF124)</f>
        <v>#VALUE!</v>
      </c>
      <c r="AI124" s="164" t="n">
        <v>121</v>
      </c>
      <c r="AJ124" s="243"/>
      <c r="AK124" s="227" t="str">
        <f aca="false">IF(MOD(ROW(),10),"",INDEX(AJ$3:AJ$600,ROW()/10))</f>
        <v/>
      </c>
      <c r="AL124" s="228" t="n">
        <v>114</v>
      </c>
      <c r="AM124" s="229" t="e">
        <f aca="false">VALUE($AK124)</f>
        <v>#VALUE!</v>
      </c>
      <c r="AN124" s="164" t="n">
        <v>121</v>
      </c>
      <c r="AO124" s="190" t="n">
        <v>-35</v>
      </c>
      <c r="AP124" s="227" t="str">
        <f aca="false">IF(MOD(ROW(),10),"",INDEX(AO$3:AO$600,ROW()/10))</f>
        <v/>
      </c>
      <c r="AQ124" s="181" t="n">
        <v>1.22</v>
      </c>
      <c r="AR124" s="229" t="e">
        <f aca="false">VALUE($AP124)</f>
        <v>#VALUE!</v>
      </c>
      <c r="AS124" s="164" t="n">
        <v>1210</v>
      </c>
      <c r="AT124" s="243"/>
      <c r="AU124" s="227" t="str">
        <f aca="false">IF(MOD(ROW(),10),"",INDEX(AT$3:AT$600,ROW()/10))</f>
        <v/>
      </c>
      <c r="AV124" s="181" t="n">
        <v>1.22</v>
      </c>
      <c r="AW124" s="229" t="e">
        <f aca="false">VALUE($AU124)</f>
        <v>#VALUE!</v>
      </c>
      <c r="AY124" s="243"/>
      <c r="AZ124" s="180" t="n">
        <f aca="false">IF(MOD(ROW(),2),"",INDEX(AY$3:AY$600,ROW()/2))</f>
        <v>0</v>
      </c>
      <c r="BA124" s="181" t="n">
        <v>1.22</v>
      </c>
      <c r="BB124" s="182" t="n">
        <f aca="false">VALUE(AZ124)</f>
        <v>0</v>
      </c>
      <c r="BD124" s="243"/>
      <c r="BE124" s="180" t="n">
        <f aca="false">IF(MOD(ROW(),2),"",INDEX(BD$3:BD$600,ROW()/2))</f>
        <v>0</v>
      </c>
      <c r="BF124" s="181" t="n">
        <v>1.22</v>
      </c>
      <c r="BG124" s="182" t="n">
        <f aca="false">VALUE($BD125)</f>
        <v>0</v>
      </c>
    </row>
    <row r="125" customFormat="false" ht="13.5" hidden="false" customHeight="false" outlineLevel="0" collapsed="false">
      <c r="A125" s="208" t="n">
        <v>1.18</v>
      </c>
      <c r="B125" s="209" t="n">
        <v>4.39</v>
      </c>
      <c r="C125" s="213" t="n">
        <f aca="false">$C124+(($AM$20-$AM$10))/10</f>
        <v>-0.141</v>
      </c>
      <c r="D125" s="217" t="n">
        <f aca="false">$D124+(($AH$30-$AH$20))/10</f>
        <v>-0.38</v>
      </c>
      <c r="E125" s="211" t="n">
        <f aca="false">$AC120</f>
        <v>69.23</v>
      </c>
      <c r="F125" s="212" t="n">
        <f aca="false">$F124+(($AR$20-$AR$10))/10</f>
        <v>0.0382</v>
      </c>
      <c r="G125" s="218" t="n">
        <f aca="false">$G124+(($AW$20-$AW$10))/10</f>
        <v>0.077</v>
      </c>
      <c r="H125" s="213" t="n">
        <f aca="false">$BB120</f>
        <v>0</v>
      </c>
      <c r="I125" s="213" t="n">
        <f aca="false">$BG120</f>
        <v>0</v>
      </c>
      <c r="K125" s="234" t="n">
        <v>0.13</v>
      </c>
      <c r="L125" s="238" t="n">
        <f aca="false">L124-($L$112-$L$212)/101</f>
        <v>0</v>
      </c>
      <c r="M125" s="239" t="n">
        <f aca="false">M124-($M$112-$M$212)/101</f>
        <v>0</v>
      </c>
      <c r="Q125" s="234" t="n">
        <v>0.14</v>
      </c>
      <c r="R125" s="235" t="n">
        <f aca="false">R124-($R$111-$R$211)/101</f>
        <v>0.0051980198019802</v>
      </c>
      <c r="S125" s="236" t="n">
        <f aca="false">S124-($R$111-$R$211)/101</f>
        <v>0.0051980198019802</v>
      </c>
      <c r="T125" s="165"/>
      <c r="U125" s="165"/>
      <c r="V125" s="165"/>
      <c r="W125" s="165"/>
      <c r="X125" s="182"/>
      <c r="Y125" s="164" t="n">
        <v>122</v>
      </c>
      <c r="Z125" s="243" t="n">
        <v>71.92</v>
      </c>
      <c r="AA125" s="180" t="str">
        <f aca="false">IF(MOD(ROW(),2),"",INDEX($Z$3:$Z$600,ROW()/2))</f>
        <v/>
      </c>
      <c r="AB125" s="181" t="n">
        <v>1.23</v>
      </c>
      <c r="AC125" s="182" t="n">
        <f aca="false">VALUE($Z126)</f>
        <v>72.59</v>
      </c>
      <c r="AD125" s="164" t="n">
        <v>122</v>
      </c>
      <c r="AE125" s="191"/>
      <c r="AF125" s="227" t="str">
        <f aca="false">IF(MOD(ROW(),10),"",INDEX(AE$3:AE$600,ROW()/10))</f>
        <v/>
      </c>
      <c r="AG125" s="228" t="n">
        <v>120</v>
      </c>
      <c r="AH125" s="229" t="e">
        <f aca="false">VALUE($AF125)</f>
        <v>#VALUE!</v>
      </c>
      <c r="AI125" s="164" t="n">
        <v>122</v>
      </c>
      <c r="AJ125" s="243"/>
      <c r="AK125" s="227" t="str">
        <f aca="false">IF(MOD(ROW(),10),"",INDEX(AJ$3:AJ$600,ROW()/10))</f>
        <v/>
      </c>
      <c r="AL125" s="228" t="n">
        <v>115</v>
      </c>
      <c r="AM125" s="229" t="e">
        <f aca="false">VALUE($AK125)</f>
        <v>#VALUE!</v>
      </c>
      <c r="AN125" s="164" t="n">
        <v>122</v>
      </c>
      <c r="AO125" s="190" t="n">
        <v>-35</v>
      </c>
      <c r="AP125" s="227" t="str">
        <f aca="false">IF(MOD(ROW(),10),"",INDEX(AO$3:AO$600,ROW()/10))</f>
        <v/>
      </c>
      <c r="AQ125" s="181" t="n">
        <v>1.23</v>
      </c>
      <c r="AR125" s="229" t="e">
        <f aca="false">VALUE($AP125)</f>
        <v>#VALUE!</v>
      </c>
      <c r="AS125" s="164" t="n">
        <v>1220</v>
      </c>
      <c r="AT125" s="243"/>
      <c r="AU125" s="227" t="str">
        <f aca="false">IF(MOD(ROW(),10),"",INDEX(AT$3:AT$600,ROW()/10))</f>
        <v/>
      </c>
      <c r="AV125" s="181" t="n">
        <v>1.23</v>
      </c>
      <c r="AW125" s="229" t="e">
        <f aca="false">VALUE($AU125)</f>
        <v>#VALUE!</v>
      </c>
      <c r="AY125" s="243"/>
      <c r="AZ125" s="180" t="str">
        <f aca="false">IF(MOD(ROW(),2),"",INDEX(AY$3:AY$600,ROW()/2))</f>
        <v/>
      </c>
      <c r="BA125" s="181" t="n">
        <v>1.23</v>
      </c>
      <c r="BB125" s="182" t="e">
        <f aca="false">VALUE(AZ125)</f>
        <v>#VALUE!</v>
      </c>
      <c r="BD125" s="243"/>
      <c r="BE125" s="180" t="str">
        <f aca="false">IF(MOD(ROW(),2),"",INDEX(BD$3:BD$600,ROW()/2))</f>
        <v/>
      </c>
      <c r="BF125" s="181" t="n">
        <v>1.23</v>
      </c>
      <c r="BG125" s="182" t="n">
        <f aca="false">VALUE($BD126)</f>
        <v>0</v>
      </c>
    </row>
    <row r="126" customFormat="false" ht="13.5" hidden="false" customHeight="false" outlineLevel="0" collapsed="false">
      <c r="A126" s="208" t="n">
        <v>1.19</v>
      </c>
      <c r="B126" s="209" t="n">
        <v>4.38</v>
      </c>
      <c r="C126" s="213" t="n">
        <f aca="false">$C125+(($AM$20-$AM$10))/10</f>
        <v>-0.149</v>
      </c>
      <c r="D126" s="217" t="n">
        <f aca="false">$D125+(($AH$30-$AH$20))/10</f>
        <v>-0.38</v>
      </c>
      <c r="E126" s="211" t="n">
        <f aca="false">$AC121</f>
        <v>69.9</v>
      </c>
      <c r="F126" s="212" t="n">
        <f aca="false">$F125+(($AR$20-$AR$10))/10</f>
        <v>0.0381</v>
      </c>
      <c r="G126" s="218" t="n">
        <f aca="false">$G125+(($AW$20-$AW$10))/10</f>
        <v>0.077</v>
      </c>
      <c r="H126" s="213" t="n">
        <f aca="false">$BB120+($BB122-$BB120)/2</f>
        <v>0</v>
      </c>
      <c r="I126" s="213" t="n">
        <f aca="false">$BG120+($BG122-$BG120)/2</f>
        <v>0</v>
      </c>
      <c r="K126" s="234" t="n">
        <v>0.14</v>
      </c>
      <c r="L126" s="238" t="n">
        <f aca="false">L125-($L$112-$L$212)/101</f>
        <v>0</v>
      </c>
      <c r="M126" s="239" t="n">
        <f aca="false">M125-($M$112-$M$212)/101</f>
        <v>0</v>
      </c>
      <c r="Q126" s="234" t="n">
        <v>0.15</v>
      </c>
      <c r="R126" s="235" t="n">
        <f aca="false">R125-($R$111-$R$211)/101</f>
        <v>0.00556930693069307</v>
      </c>
      <c r="S126" s="236" t="n">
        <f aca="false">S125-($R$111-$R$211)/101</f>
        <v>0.00556930693069307</v>
      </c>
      <c r="T126" s="165"/>
      <c r="U126" s="165"/>
      <c r="V126" s="165"/>
      <c r="W126" s="165"/>
      <c r="X126" s="182"/>
      <c r="Y126" s="164" t="n">
        <v>123</v>
      </c>
      <c r="Z126" s="243" t="n">
        <v>72.59</v>
      </c>
      <c r="AA126" s="180" t="n">
        <f aca="false">IF(MOD(ROW(),2),"",INDEX($Z$3:$Z$600,ROW()/2))</f>
        <v>34.18</v>
      </c>
      <c r="AB126" s="181" t="n">
        <v>1.24</v>
      </c>
      <c r="AC126" s="182" t="n">
        <f aca="false">VALUE($Z127)</f>
        <v>73.27</v>
      </c>
      <c r="AD126" s="164" t="n">
        <v>123</v>
      </c>
      <c r="AE126" s="191"/>
      <c r="AF126" s="227" t="str">
        <f aca="false">IF(MOD(ROW(),10),"",INDEX(AE$3:AE$600,ROW()/10))</f>
        <v/>
      </c>
      <c r="AG126" s="228" t="n">
        <v>121</v>
      </c>
      <c r="AH126" s="229" t="e">
        <f aca="false">VALUE($AF126)</f>
        <v>#VALUE!</v>
      </c>
      <c r="AI126" s="164" t="n">
        <v>123</v>
      </c>
      <c r="AJ126" s="243"/>
      <c r="AK126" s="227" t="str">
        <f aca="false">IF(MOD(ROW(),10),"",INDEX(AJ$3:AJ$600,ROW()/10))</f>
        <v/>
      </c>
      <c r="AL126" s="228" t="n">
        <v>116</v>
      </c>
      <c r="AM126" s="229" t="e">
        <f aca="false">VALUE($AK126)</f>
        <v>#VALUE!</v>
      </c>
      <c r="AN126" s="164" t="n">
        <v>123</v>
      </c>
      <c r="AO126" s="190" t="n">
        <v>-35</v>
      </c>
      <c r="AP126" s="227" t="str">
        <f aca="false">IF(MOD(ROW(),10),"",INDEX(AO$3:AO$600,ROW()/10))</f>
        <v/>
      </c>
      <c r="AQ126" s="181" t="n">
        <v>1.24</v>
      </c>
      <c r="AR126" s="229" t="e">
        <f aca="false">VALUE($AP126)</f>
        <v>#VALUE!</v>
      </c>
      <c r="AS126" s="164" t="n">
        <v>1230</v>
      </c>
      <c r="AT126" s="243"/>
      <c r="AU126" s="227" t="str">
        <f aca="false">IF(MOD(ROW(),10),"",INDEX(AT$3:AT$600,ROW()/10))</f>
        <v/>
      </c>
      <c r="AV126" s="181" t="n">
        <v>1.24</v>
      </c>
      <c r="AW126" s="229" t="e">
        <f aca="false">VALUE($AU126)</f>
        <v>#VALUE!</v>
      </c>
      <c r="AY126" s="243"/>
      <c r="AZ126" s="180" t="n">
        <f aca="false">IF(MOD(ROW(),2),"",INDEX(AY$3:AY$600,ROW()/2))</f>
        <v>0</v>
      </c>
      <c r="BA126" s="181" t="n">
        <v>1.24</v>
      </c>
      <c r="BB126" s="182" t="n">
        <f aca="false">VALUE(AZ126)</f>
        <v>0</v>
      </c>
      <c r="BD126" s="243"/>
      <c r="BE126" s="180" t="n">
        <f aca="false">IF(MOD(ROW(),2),"",INDEX(BD$3:BD$600,ROW()/2))</f>
        <v>0</v>
      </c>
      <c r="BF126" s="181" t="n">
        <v>1.24</v>
      </c>
      <c r="BG126" s="182" t="n">
        <f aca="false">VALUE($BD127)</f>
        <v>0</v>
      </c>
    </row>
    <row r="127" customFormat="false" ht="13.5" hidden="false" customHeight="false" outlineLevel="0" collapsed="false">
      <c r="A127" s="208" t="n">
        <v>1.2</v>
      </c>
      <c r="B127" s="209" t="n">
        <v>4.37</v>
      </c>
      <c r="C127" s="213" t="n">
        <f aca="false">$AM130</f>
        <v>-0.077</v>
      </c>
      <c r="D127" s="241" t="n">
        <f aca="false">$AH130</f>
        <v>-0.38</v>
      </c>
      <c r="E127" s="211" t="n">
        <f aca="false">$AC122</f>
        <v>70.57</v>
      </c>
      <c r="F127" s="212" t="n">
        <f aca="false">$AR130</f>
        <v>0.038</v>
      </c>
      <c r="G127" s="218" t="n">
        <f aca="false">$AW130</f>
        <v>0.077</v>
      </c>
      <c r="H127" s="213" t="n">
        <f aca="false">$BB122</f>
        <v>0</v>
      </c>
      <c r="I127" s="213" t="n">
        <f aca="false">$BG122</f>
        <v>0</v>
      </c>
      <c r="K127" s="234" t="n">
        <v>0.15</v>
      </c>
      <c r="L127" s="238" t="n">
        <f aca="false">L126-($L$112-$L$212)/101</f>
        <v>0</v>
      </c>
      <c r="M127" s="239" t="n">
        <f aca="false">M126-($M$112-$M$212)/101</f>
        <v>0</v>
      </c>
      <c r="Q127" s="234" t="n">
        <v>0.16</v>
      </c>
      <c r="R127" s="235" t="n">
        <f aca="false">R126-($R$111-$R$211)/101</f>
        <v>0.00594059405940594</v>
      </c>
      <c r="S127" s="236" t="n">
        <f aca="false">S126-($R$111-$R$211)/101</f>
        <v>0.00594059405940594</v>
      </c>
      <c r="T127" s="165"/>
      <c r="U127" s="165"/>
      <c r="V127" s="165"/>
      <c r="W127" s="165"/>
      <c r="X127" s="182"/>
      <c r="Y127" s="164" t="n">
        <v>124</v>
      </c>
      <c r="Z127" s="243" t="n">
        <v>73.27</v>
      </c>
      <c r="AA127" s="180" t="str">
        <f aca="false">IF(MOD(ROW(),2),"",INDEX($Z$3:$Z$600,ROW()/2))</f>
        <v/>
      </c>
      <c r="AB127" s="181" t="n">
        <v>1.25</v>
      </c>
      <c r="AC127" s="182" t="n">
        <f aca="false">VALUE($Z128)</f>
        <v>73.95</v>
      </c>
      <c r="AD127" s="164" t="n">
        <v>124</v>
      </c>
      <c r="AE127" s="191"/>
      <c r="AF127" s="227" t="str">
        <f aca="false">IF(MOD(ROW(),10),"",INDEX(AE$3:AE$600,ROW()/10))</f>
        <v/>
      </c>
      <c r="AG127" s="228" t="n">
        <v>122</v>
      </c>
      <c r="AH127" s="229" t="e">
        <f aca="false">VALUE($AF127)</f>
        <v>#VALUE!</v>
      </c>
      <c r="AI127" s="164" t="n">
        <v>124</v>
      </c>
      <c r="AJ127" s="243"/>
      <c r="AK127" s="227" t="str">
        <f aca="false">IF(MOD(ROW(),10),"",INDEX(AJ$3:AJ$600,ROW()/10))</f>
        <v/>
      </c>
      <c r="AL127" s="228" t="n">
        <v>117</v>
      </c>
      <c r="AM127" s="229" t="e">
        <f aca="false">VALUE($AK127)</f>
        <v>#VALUE!</v>
      </c>
      <c r="AN127" s="164" t="n">
        <v>124</v>
      </c>
      <c r="AO127" s="190" t="n">
        <v>-35</v>
      </c>
      <c r="AP127" s="227" t="str">
        <f aca="false">IF(MOD(ROW(),10),"",INDEX(AO$3:AO$600,ROW()/10))</f>
        <v/>
      </c>
      <c r="AQ127" s="181" t="n">
        <v>1.25</v>
      </c>
      <c r="AR127" s="229" t="e">
        <f aca="false">VALUE($AP127)</f>
        <v>#VALUE!</v>
      </c>
      <c r="AS127" s="164" t="n">
        <v>1240</v>
      </c>
      <c r="AT127" s="243"/>
      <c r="AU127" s="227" t="str">
        <f aca="false">IF(MOD(ROW(),10),"",INDEX(AT$3:AT$600,ROW()/10))</f>
        <v/>
      </c>
      <c r="AV127" s="181" t="n">
        <v>1.25</v>
      </c>
      <c r="AW127" s="229" t="e">
        <f aca="false">VALUE($AU127)</f>
        <v>#VALUE!</v>
      </c>
      <c r="AY127" s="243"/>
      <c r="AZ127" s="180" t="str">
        <f aca="false">IF(MOD(ROW(),2),"",INDEX(AY$3:AY$600,ROW()/2))</f>
        <v/>
      </c>
      <c r="BA127" s="181" t="n">
        <v>1.25</v>
      </c>
      <c r="BB127" s="182" t="e">
        <f aca="false">VALUE(AZ127)</f>
        <v>#VALUE!</v>
      </c>
      <c r="BD127" s="243"/>
      <c r="BE127" s="180" t="str">
        <f aca="false">IF(MOD(ROW(),2),"",INDEX(BD$3:BD$600,ROW()/2))</f>
        <v/>
      </c>
      <c r="BF127" s="181" t="n">
        <v>1.25</v>
      </c>
      <c r="BG127" s="182" t="n">
        <f aca="false">VALUE($BD128)</f>
        <v>0</v>
      </c>
    </row>
    <row r="128" customFormat="false" ht="13.5" hidden="false" customHeight="false" outlineLevel="0" collapsed="false">
      <c r="A128" s="208" t="n">
        <v>1.21</v>
      </c>
      <c r="B128" s="209" t="n">
        <v>4.36</v>
      </c>
      <c r="C128" s="213" t="n">
        <f aca="false">$C127+(($AM$20-$AM$10))/10</f>
        <v>-0.085</v>
      </c>
      <c r="D128" s="217" t="n">
        <f aca="false">$D127+(($AH$30-$AH$20))/10</f>
        <v>-0.38</v>
      </c>
      <c r="E128" s="211" t="n">
        <f aca="false">$AC123</f>
        <v>71.24</v>
      </c>
      <c r="F128" s="212" t="n">
        <f aca="false">$F127+(($AR$20-$AR$10))/10</f>
        <v>0.0379</v>
      </c>
      <c r="G128" s="218" t="n">
        <f aca="false">$G127+(($AW$20-$AW$10))/10</f>
        <v>0.077</v>
      </c>
      <c r="H128" s="213" t="n">
        <f aca="false">$BB122+($BB124-$BB122)/2</f>
        <v>0</v>
      </c>
      <c r="I128" s="213" t="n">
        <f aca="false">$BG122+($BG124-$BG122)/2</f>
        <v>0</v>
      </c>
      <c r="K128" s="234" t="n">
        <v>0.16</v>
      </c>
      <c r="L128" s="238" t="n">
        <f aca="false">L127-($L$112-$L$212)/101</f>
        <v>0</v>
      </c>
      <c r="M128" s="239" t="n">
        <f aca="false">M127-($M$112-$M$212)/101</f>
        <v>0</v>
      </c>
      <c r="Q128" s="234" t="n">
        <v>0.17</v>
      </c>
      <c r="R128" s="235" t="n">
        <f aca="false">R127-($R$111-$R$211)/101</f>
        <v>0.00631188118811881</v>
      </c>
      <c r="S128" s="236" t="n">
        <f aca="false">S127-($R$111-$R$211)/101</f>
        <v>0.00631188118811881</v>
      </c>
      <c r="T128" s="165"/>
      <c r="U128" s="165"/>
      <c r="V128" s="165"/>
      <c r="W128" s="165"/>
      <c r="X128" s="182"/>
      <c r="Y128" s="164" t="n">
        <v>125</v>
      </c>
      <c r="Z128" s="243" t="n">
        <v>73.95</v>
      </c>
      <c r="AA128" s="180" t="n">
        <f aca="false">IF(MOD(ROW(),2),"",INDEX($Z$3:$Z$600,ROW()/2))</f>
        <v>34.77</v>
      </c>
      <c r="AB128" s="181" t="n">
        <v>1.26</v>
      </c>
      <c r="AC128" s="182" t="n">
        <f aca="false">VALUE($Z129)</f>
        <v>74.63</v>
      </c>
      <c r="AD128" s="164" t="n">
        <v>125</v>
      </c>
      <c r="AE128" s="191"/>
      <c r="AF128" s="227" t="str">
        <f aca="false">IF(MOD(ROW(),10),"",INDEX(AE$3:AE$600,ROW()/10))</f>
        <v/>
      </c>
      <c r="AG128" s="228" t="n">
        <v>123</v>
      </c>
      <c r="AH128" s="229" t="e">
        <f aca="false">VALUE($AF128)</f>
        <v>#VALUE!</v>
      </c>
      <c r="AI128" s="164" t="n">
        <v>125</v>
      </c>
      <c r="AJ128" s="243"/>
      <c r="AK128" s="227" t="str">
        <f aca="false">IF(MOD(ROW(),10),"",INDEX(AJ$3:AJ$600,ROW()/10))</f>
        <v/>
      </c>
      <c r="AL128" s="228" t="n">
        <v>118</v>
      </c>
      <c r="AM128" s="229" t="e">
        <f aca="false">VALUE($AK128)</f>
        <v>#VALUE!</v>
      </c>
      <c r="AN128" s="164" t="n">
        <v>125</v>
      </c>
      <c r="AO128" s="190" t="n">
        <v>-35</v>
      </c>
      <c r="AP128" s="227" t="str">
        <f aca="false">IF(MOD(ROW(),10),"",INDEX(AO$3:AO$600,ROW()/10))</f>
        <v/>
      </c>
      <c r="AQ128" s="181" t="n">
        <v>1.26</v>
      </c>
      <c r="AR128" s="229" t="e">
        <f aca="false">VALUE($AP128)</f>
        <v>#VALUE!</v>
      </c>
      <c r="AS128" s="164" t="n">
        <v>1250</v>
      </c>
      <c r="AT128" s="243"/>
      <c r="AU128" s="227" t="str">
        <f aca="false">IF(MOD(ROW(),10),"",INDEX(AT$3:AT$600,ROW()/10))</f>
        <v/>
      </c>
      <c r="AV128" s="181" t="n">
        <v>1.26</v>
      </c>
      <c r="AW128" s="229" t="e">
        <f aca="false">VALUE($AU128)</f>
        <v>#VALUE!</v>
      </c>
      <c r="AY128" s="243"/>
      <c r="AZ128" s="180" t="n">
        <f aca="false">IF(MOD(ROW(),2),"",INDEX(AY$3:AY$600,ROW()/2))</f>
        <v>0</v>
      </c>
      <c r="BA128" s="181" t="n">
        <v>1.26</v>
      </c>
      <c r="BB128" s="182" t="n">
        <f aca="false">VALUE(AZ128)</f>
        <v>0</v>
      </c>
      <c r="BD128" s="243"/>
      <c r="BE128" s="180" t="n">
        <f aca="false">IF(MOD(ROW(),2),"",INDEX(BD$3:BD$600,ROW()/2))</f>
        <v>0</v>
      </c>
      <c r="BF128" s="181" t="n">
        <v>1.26</v>
      </c>
      <c r="BG128" s="182" t="n">
        <f aca="false">VALUE($BD129)</f>
        <v>0</v>
      </c>
    </row>
    <row r="129" customFormat="false" ht="13.5" hidden="false" customHeight="false" outlineLevel="0" collapsed="false">
      <c r="A129" s="208" t="n">
        <v>1.22</v>
      </c>
      <c r="B129" s="209" t="n">
        <v>4.35</v>
      </c>
      <c r="C129" s="213" t="n">
        <f aca="false">$C128+(($AM$20-$AM$10))/10</f>
        <v>-0.093</v>
      </c>
      <c r="D129" s="217" t="n">
        <f aca="false">$D128+(($AH$30-$AH$20))/10</f>
        <v>-0.38</v>
      </c>
      <c r="E129" s="211" t="n">
        <f aca="false">$AC124</f>
        <v>71.92</v>
      </c>
      <c r="F129" s="212" t="n">
        <f aca="false">$F128+(($AR$20-$AR$10))/10</f>
        <v>0.0378</v>
      </c>
      <c r="G129" s="218" t="n">
        <f aca="false">$G128+(($AW$20-$AW$10))/10</f>
        <v>0.077</v>
      </c>
      <c r="H129" s="213" t="n">
        <f aca="false">$BB124</f>
        <v>0</v>
      </c>
      <c r="I129" s="213" t="n">
        <f aca="false">$BG124</f>
        <v>0</v>
      </c>
      <c r="K129" s="234" t="n">
        <v>0.17</v>
      </c>
      <c r="L129" s="238" t="n">
        <f aca="false">L128-($L$112-$L$212)/101</f>
        <v>0</v>
      </c>
      <c r="M129" s="239" t="n">
        <f aca="false">M128-($M$112-$M$212)/101</f>
        <v>0</v>
      </c>
      <c r="Q129" s="234" t="n">
        <v>0.18</v>
      </c>
      <c r="R129" s="235" t="n">
        <f aca="false">R128-($R$111-$R$211)/101</f>
        <v>0.00668316831683168</v>
      </c>
      <c r="S129" s="236" t="n">
        <f aca="false">S128-($R$111-$R$211)/101</f>
        <v>0.00668316831683168</v>
      </c>
      <c r="T129" s="165"/>
      <c r="U129" s="165"/>
      <c r="V129" s="165"/>
      <c r="W129" s="165"/>
      <c r="X129" s="182"/>
      <c r="Y129" s="164" t="n">
        <v>126</v>
      </c>
      <c r="Z129" s="243" t="n">
        <v>74.63</v>
      </c>
      <c r="AA129" s="180" t="str">
        <f aca="false">IF(MOD(ROW(),2),"",INDEX($Z$3:$Z$600,ROW()/2))</f>
        <v/>
      </c>
      <c r="AB129" s="181" t="n">
        <v>1.27</v>
      </c>
      <c r="AC129" s="182" t="n">
        <f aca="false">VALUE($Z130)</f>
        <v>75.31</v>
      </c>
      <c r="AD129" s="164" t="n">
        <v>126</v>
      </c>
      <c r="AE129" s="191"/>
      <c r="AF129" s="227" t="str">
        <f aca="false">IF(MOD(ROW(),10),"",INDEX(AE$3:AE$600,ROW()/10))</f>
        <v/>
      </c>
      <c r="AG129" s="228" t="n">
        <v>124</v>
      </c>
      <c r="AH129" s="229" t="e">
        <f aca="false">VALUE($AF129)</f>
        <v>#VALUE!</v>
      </c>
      <c r="AI129" s="164" t="n">
        <v>126</v>
      </c>
      <c r="AJ129" s="243"/>
      <c r="AK129" s="227" t="str">
        <f aca="false">IF(MOD(ROW(),10),"",INDEX(AJ$3:AJ$600,ROW()/10))</f>
        <v/>
      </c>
      <c r="AL129" s="228" t="n">
        <v>119</v>
      </c>
      <c r="AM129" s="229" t="e">
        <f aca="false">VALUE($AK129)</f>
        <v>#VALUE!</v>
      </c>
      <c r="AN129" s="164" t="n">
        <v>126</v>
      </c>
      <c r="AO129" s="190" t="n">
        <v>-35</v>
      </c>
      <c r="AP129" s="227" t="str">
        <f aca="false">IF(MOD(ROW(),10),"",INDEX(AO$3:AO$600,ROW()/10))</f>
        <v/>
      </c>
      <c r="AQ129" s="181" t="n">
        <v>1.27</v>
      </c>
      <c r="AR129" s="229" t="e">
        <f aca="false">VALUE($AP129)</f>
        <v>#VALUE!</v>
      </c>
      <c r="AS129" s="164" t="n">
        <v>1260</v>
      </c>
      <c r="AT129" s="243"/>
      <c r="AU129" s="227" t="str">
        <f aca="false">IF(MOD(ROW(),10),"",INDEX(AT$3:AT$600,ROW()/10))</f>
        <v/>
      </c>
      <c r="AV129" s="181" t="n">
        <v>1.27</v>
      </c>
      <c r="AW129" s="229" t="e">
        <f aca="false">VALUE($AU129)</f>
        <v>#VALUE!</v>
      </c>
      <c r="AY129" s="243"/>
      <c r="AZ129" s="180" t="str">
        <f aca="false">IF(MOD(ROW(),2),"",INDEX(AY$3:AY$600,ROW()/2))</f>
        <v/>
      </c>
      <c r="BA129" s="181" t="n">
        <v>1.27</v>
      </c>
      <c r="BB129" s="182" t="e">
        <f aca="false">VALUE(AZ129)</f>
        <v>#VALUE!</v>
      </c>
      <c r="BD129" s="243"/>
      <c r="BE129" s="180" t="str">
        <f aca="false">IF(MOD(ROW(),2),"",INDEX(BD$3:BD$600,ROW()/2))</f>
        <v/>
      </c>
      <c r="BF129" s="181" t="n">
        <v>1.27</v>
      </c>
      <c r="BG129" s="182" t="n">
        <f aca="false">VALUE($BD130)</f>
        <v>0</v>
      </c>
    </row>
    <row r="130" customFormat="false" ht="13.5" hidden="false" customHeight="false" outlineLevel="0" collapsed="false">
      <c r="A130" s="208" t="n">
        <v>1.23</v>
      </c>
      <c r="B130" s="209" t="n">
        <v>4.34</v>
      </c>
      <c r="C130" s="213" t="n">
        <f aca="false">$C129+(($AM$20-$AM$10))/10</f>
        <v>-0.101</v>
      </c>
      <c r="D130" s="217" t="n">
        <f aca="false">$D129+(($AH$30-$AH$20))/10</f>
        <v>-0.38</v>
      </c>
      <c r="E130" s="211" t="n">
        <f aca="false">$AC125</f>
        <v>72.59</v>
      </c>
      <c r="F130" s="212" t="n">
        <f aca="false">$F129+(($AR$20-$AR$10))/10</f>
        <v>0.0377</v>
      </c>
      <c r="G130" s="218" t="n">
        <f aca="false">$G129+(($AW$20-$AW$10))/10</f>
        <v>0.077</v>
      </c>
      <c r="H130" s="213" t="n">
        <f aca="false">$BB124+($BB126-$BB124)/2</f>
        <v>0</v>
      </c>
      <c r="I130" s="213" t="n">
        <f aca="false">$BG124+($BG126-$BG124)/2</f>
        <v>0</v>
      </c>
      <c r="K130" s="234" t="n">
        <v>0.18</v>
      </c>
      <c r="L130" s="238" t="n">
        <f aca="false">L129-($L$112-$L$212)/101</f>
        <v>0</v>
      </c>
      <c r="M130" s="239" t="n">
        <f aca="false">M129-($M$112-$M$212)/101</f>
        <v>0</v>
      </c>
      <c r="Q130" s="234" t="n">
        <v>0.19</v>
      </c>
      <c r="R130" s="235" t="n">
        <f aca="false">R129-($R$111-$R$211)/101</f>
        <v>0.00705445544554456</v>
      </c>
      <c r="S130" s="236" t="n">
        <f aca="false">S129-($R$111-$R$211)/101</f>
        <v>0.00705445544554456</v>
      </c>
      <c r="T130" s="165"/>
      <c r="U130" s="165"/>
      <c r="V130" s="165"/>
      <c r="W130" s="165"/>
      <c r="X130" s="182"/>
      <c r="Y130" s="164" t="n">
        <v>127</v>
      </c>
      <c r="Z130" s="243" t="n">
        <v>75.31</v>
      </c>
      <c r="AA130" s="180" t="n">
        <f aca="false">IF(MOD(ROW(),2),"",INDEX($Z$3:$Z$600,ROW()/2))</f>
        <v>35.35</v>
      </c>
      <c r="AB130" s="181" t="n">
        <v>1.28</v>
      </c>
      <c r="AC130" s="182" t="n">
        <f aca="false">VALUE($Z131)</f>
        <v>75.99</v>
      </c>
      <c r="AD130" s="164" t="n">
        <v>127</v>
      </c>
      <c r="AE130" s="191"/>
      <c r="AF130" s="227" t="n">
        <f aca="false">IF(MOD(ROW(),10),"",INDEX(AE$3:AE$600,ROW()/10))</f>
        <v>-0.38</v>
      </c>
      <c r="AG130" s="228" t="n">
        <v>125</v>
      </c>
      <c r="AH130" s="229" t="n">
        <f aca="false">VALUE($AF130)</f>
        <v>-0.38</v>
      </c>
      <c r="AI130" s="164" t="n">
        <v>127</v>
      </c>
      <c r="AJ130" s="243"/>
      <c r="AK130" s="227" t="n">
        <f aca="false">IF(MOD(ROW(),10),"",INDEX(AJ$3:AJ$600,ROW()/10))</f>
        <v>-0.077</v>
      </c>
      <c r="AL130" s="228" t="n">
        <v>120</v>
      </c>
      <c r="AM130" s="229" t="n">
        <f aca="false">VALUE($AK130)</f>
        <v>-0.077</v>
      </c>
      <c r="AN130" s="164" t="n">
        <v>127</v>
      </c>
      <c r="AO130" s="190" t="n">
        <v>-35</v>
      </c>
      <c r="AP130" s="227" t="n">
        <f aca="false">IF(MOD(ROW(),10),"",INDEX(AO$3:AO$600,ROW()/10))</f>
        <v>0.038</v>
      </c>
      <c r="AQ130" s="181" t="n">
        <v>1.28</v>
      </c>
      <c r="AR130" s="229" t="n">
        <f aca="false">VALUE($AP130)</f>
        <v>0.038</v>
      </c>
      <c r="AS130" s="164" t="n">
        <v>1270</v>
      </c>
      <c r="AT130" s="243"/>
      <c r="AU130" s="227" t="n">
        <f aca="false">IF(MOD(ROW(),10),"",INDEX(AT$3:AT$600,ROW()/10))</f>
        <v>0.077</v>
      </c>
      <c r="AV130" s="181" t="n">
        <v>1.28</v>
      </c>
      <c r="AW130" s="229" t="n">
        <f aca="false">VALUE($AU130)</f>
        <v>0.077</v>
      </c>
      <c r="AY130" s="243"/>
      <c r="AZ130" s="180" t="n">
        <f aca="false">IF(MOD(ROW(),2),"",INDEX(AY$3:AY$600,ROW()/2))</f>
        <v>0</v>
      </c>
      <c r="BA130" s="181" t="n">
        <v>1.28</v>
      </c>
      <c r="BB130" s="182" t="n">
        <f aca="false">VALUE(AZ130)</f>
        <v>0</v>
      </c>
      <c r="BD130" s="243"/>
      <c r="BE130" s="180" t="n">
        <f aca="false">IF(MOD(ROW(),2),"",INDEX(BD$3:BD$600,ROW()/2))</f>
        <v>0</v>
      </c>
      <c r="BF130" s="181" t="n">
        <v>1.28</v>
      </c>
      <c r="BG130" s="182" t="n">
        <f aca="false">VALUE($BD131)</f>
        <v>0</v>
      </c>
    </row>
    <row r="131" customFormat="false" ht="13.5" hidden="false" customHeight="false" outlineLevel="0" collapsed="false">
      <c r="A131" s="208" t="n">
        <v>1.24</v>
      </c>
      <c r="B131" s="209" t="n">
        <v>4.33</v>
      </c>
      <c r="C131" s="213" t="n">
        <f aca="false">$C130+(($AM$20-$AM$10))/10</f>
        <v>-0.109</v>
      </c>
      <c r="D131" s="217" t="n">
        <f aca="false">$D130+(($AH$30-$AH$20))/10</f>
        <v>-0.38</v>
      </c>
      <c r="E131" s="211" t="n">
        <f aca="false">$AC126</f>
        <v>73.27</v>
      </c>
      <c r="F131" s="212" t="n">
        <f aca="false">$F130+(($AR$20-$AR$10))/10</f>
        <v>0.0376</v>
      </c>
      <c r="G131" s="218" t="n">
        <f aca="false">$G130+(($AW$20-$AW$10))/10</f>
        <v>0.077</v>
      </c>
      <c r="H131" s="213" t="n">
        <f aca="false">$BB126</f>
        <v>0</v>
      </c>
      <c r="I131" s="213" t="n">
        <f aca="false">$BG126</f>
        <v>0</v>
      </c>
      <c r="K131" s="234" t="n">
        <v>0.19</v>
      </c>
      <c r="L131" s="238" t="n">
        <f aca="false">L130-($L$112-$L$212)/101</f>
        <v>0</v>
      </c>
      <c r="M131" s="239" t="n">
        <f aca="false">M130-($M$112-$M$212)/101</f>
        <v>0</v>
      </c>
      <c r="Q131" s="234" t="n">
        <v>0.2</v>
      </c>
      <c r="R131" s="235" t="n">
        <f aca="false">R130-($R$111-$R$211)/101</f>
        <v>0.00742574257425743</v>
      </c>
      <c r="S131" s="236" t="n">
        <f aca="false">S130-($R$111-$R$211)/101</f>
        <v>0.00742574257425743</v>
      </c>
      <c r="T131" s="165"/>
      <c r="U131" s="165"/>
      <c r="V131" s="165"/>
      <c r="W131" s="165"/>
      <c r="X131" s="182"/>
      <c r="Y131" s="164" t="n">
        <v>128</v>
      </c>
      <c r="Z131" s="243" t="n">
        <v>75.99</v>
      </c>
      <c r="AA131" s="180" t="str">
        <f aca="false">IF(MOD(ROW(),2),"",INDEX($Z$3:$Z$600,ROW()/2))</f>
        <v/>
      </c>
      <c r="AB131" s="181" t="n">
        <v>1.29</v>
      </c>
      <c r="AC131" s="182" t="n">
        <f aca="false">VALUE($Z132)</f>
        <v>76.68</v>
      </c>
      <c r="AD131" s="164" t="n">
        <v>128</v>
      </c>
      <c r="AE131" s="191"/>
      <c r="AF131" s="227" t="str">
        <f aca="false">IF(MOD(ROW(),10),"",INDEX(AE$3:AE$600,ROW()/10))</f>
        <v/>
      </c>
      <c r="AG131" s="228" t="n">
        <v>126</v>
      </c>
      <c r="AH131" s="229" t="e">
        <f aca="false">VALUE($AF131)</f>
        <v>#VALUE!</v>
      </c>
      <c r="AI131" s="164" t="n">
        <v>128</v>
      </c>
      <c r="AJ131" s="243"/>
      <c r="AK131" s="227" t="str">
        <f aca="false">IF(MOD(ROW(),10),"",INDEX(AJ$3:AJ$600,ROW()/10))</f>
        <v/>
      </c>
      <c r="AL131" s="228" t="n">
        <v>121</v>
      </c>
      <c r="AM131" s="229" t="e">
        <f aca="false">VALUE($AK131)</f>
        <v>#VALUE!</v>
      </c>
      <c r="AN131" s="164" t="n">
        <v>128</v>
      </c>
      <c r="AO131" s="190" t="n">
        <v>-35</v>
      </c>
      <c r="AP131" s="227" t="str">
        <f aca="false">IF(MOD(ROW(),10),"",INDEX(AO$3:AO$600,ROW()/10))</f>
        <v/>
      </c>
      <c r="AQ131" s="181" t="n">
        <v>1.29</v>
      </c>
      <c r="AR131" s="229" t="e">
        <f aca="false">VALUE($AP131)</f>
        <v>#VALUE!</v>
      </c>
      <c r="AS131" s="164" t="n">
        <v>1280</v>
      </c>
      <c r="AT131" s="243"/>
      <c r="AU131" s="227" t="str">
        <f aca="false">IF(MOD(ROW(),10),"",INDEX(AT$3:AT$600,ROW()/10))</f>
        <v/>
      </c>
      <c r="AV131" s="181" t="n">
        <v>1.29</v>
      </c>
      <c r="AW131" s="229" t="e">
        <f aca="false">VALUE($AU131)</f>
        <v>#VALUE!</v>
      </c>
      <c r="AY131" s="243"/>
      <c r="AZ131" s="180" t="str">
        <f aca="false">IF(MOD(ROW(),2),"",INDEX(AY$3:AY$600,ROW()/2))</f>
        <v/>
      </c>
      <c r="BA131" s="181" t="n">
        <v>1.29</v>
      </c>
      <c r="BB131" s="182" t="e">
        <f aca="false">VALUE(AZ131)</f>
        <v>#VALUE!</v>
      </c>
      <c r="BD131" s="243"/>
      <c r="BE131" s="180" t="str">
        <f aca="false">IF(MOD(ROW(),2),"",INDEX(BD$3:BD$600,ROW()/2))</f>
        <v/>
      </c>
      <c r="BF131" s="181" t="n">
        <v>1.29</v>
      </c>
      <c r="BG131" s="182" t="n">
        <f aca="false">VALUE($BD132)</f>
        <v>0</v>
      </c>
    </row>
    <row r="132" customFormat="false" ht="13.5" hidden="false" customHeight="false" outlineLevel="0" collapsed="false">
      <c r="A132" s="208" t="n">
        <v>1.25</v>
      </c>
      <c r="B132" s="209" t="n">
        <v>4.32</v>
      </c>
      <c r="C132" s="213" t="n">
        <f aca="false">$C131+(($AM$20-$AM$10))/10</f>
        <v>-0.117</v>
      </c>
      <c r="D132" s="217" t="n">
        <f aca="false">$D131+(($AH$30-$AH$20))/10</f>
        <v>-0.38</v>
      </c>
      <c r="E132" s="211" t="n">
        <f aca="false">$AC127</f>
        <v>73.95</v>
      </c>
      <c r="F132" s="212" t="n">
        <f aca="false">$F131+(($AR$20-$AR$10))/10</f>
        <v>0.0375</v>
      </c>
      <c r="G132" s="218" t="n">
        <f aca="false">$G131+(($AW$20-$AW$10))/10</f>
        <v>0.077</v>
      </c>
      <c r="H132" s="213" t="n">
        <f aca="false">$BB126+($BB128-$BB126)/2</f>
        <v>0</v>
      </c>
      <c r="I132" s="213" t="n">
        <f aca="false">$BG126+($BG128-$BG126)/2</f>
        <v>0</v>
      </c>
      <c r="K132" s="234" t="n">
        <v>0.2</v>
      </c>
      <c r="L132" s="238" t="n">
        <f aca="false">L131-($L$112-$L$212)/101</f>
        <v>0</v>
      </c>
      <c r="M132" s="239" t="n">
        <f aca="false">M131-($M$112-$M$212)/101</f>
        <v>0</v>
      </c>
      <c r="Q132" s="234" t="n">
        <v>0.21</v>
      </c>
      <c r="R132" s="235" t="n">
        <f aca="false">R131-($R$111-$R$211)/101</f>
        <v>0.0077970297029703</v>
      </c>
      <c r="S132" s="236" t="n">
        <f aca="false">S131-($R$111-$R$211)/101</f>
        <v>0.0077970297029703</v>
      </c>
      <c r="T132" s="165"/>
      <c r="U132" s="165"/>
      <c r="V132" s="165"/>
      <c r="W132" s="165"/>
      <c r="X132" s="182"/>
      <c r="Y132" s="164" t="n">
        <v>129</v>
      </c>
      <c r="Z132" s="243" t="n">
        <v>76.68</v>
      </c>
      <c r="AA132" s="180" t="n">
        <f aca="false">IF(MOD(ROW(),2),"",INDEX($Z$3:$Z$600,ROW()/2))</f>
        <v>35.94</v>
      </c>
      <c r="AB132" s="181" t="n">
        <v>1.3</v>
      </c>
      <c r="AC132" s="182" t="n">
        <f aca="false">VALUE($Z133)</f>
        <v>77.36</v>
      </c>
      <c r="AD132" s="164" t="n">
        <v>129</v>
      </c>
      <c r="AE132" s="191"/>
      <c r="AF132" s="227" t="str">
        <f aca="false">IF(MOD(ROW(),10),"",INDEX(AE$3:AE$600,ROW()/10))</f>
        <v/>
      </c>
      <c r="AG132" s="228" t="n">
        <v>127</v>
      </c>
      <c r="AH132" s="229" t="e">
        <f aca="false">VALUE($AF132)</f>
        <v>#VALUE!</v>
      </c>
      <c r="AI132" s="164" t="n">
        <v>129</v>
      </c>
      <c r="AJ132" s="243"/>
      <c r="AK132" s="227" t="str">
        <f aca="false">IF(MOD(ROW(),10),"",INDEX(AJ$3:AJ$600,ROW()/10))</f>
        <v/>
      </c>
      <c r="AL132" s="228" t="n">
        <v>122</v>
      </c>
      <c r="AM132" s="229" t="e">
        <f aca="false">VALUE($AK132)</f>
        <v>#VALUE!</v>
      </c>
      <c r="AN132" s="164" t="n">
        <v>129</v>
      </c>
      <c r="AO132" s="190" t="n">
        <v>-35</v>
      </c>
      <c r="AP132" s="227" t="str">
        <f aca="false">IF(MOD(ROW(),10),"",INDEX(AO$3:AO$600,ROW()/10))</f>
        <v/>
      </c>
      <c r="AQ132" s="181" t="n">
        <v>1.3</v>
      </c>
      <c r="AR132" s="229" t="e">
        <f aca="false">VALUE($AP132)</f>
        <v>#VALUE!</v>
      </c>
      <c r="AS132" s="164" t="n">
        <v>1290</v>
      </c>
      <c r="AT132" s="243"/>
      <c r="AU132" s="227" t="str">
        <f aca="false">IF(MOD(ROW(),10),"",INDEX(AT$3:AT$600,ROW()/10))</f>
        <v/>
      </c>
      <c r="AV132" s="181" t="n">
        <v>1.3</v>
      </c>
      <c r="AW132" s="229" t="e">
        <f aca="false">VALUE($AU132)</f>
        <v>#VALUE!</v>
      </c>
      <c r="AY132" s="243"/>
      <c r="AZ132" s="180" t="n">
        <f aca="false">IF(MOD(ROW(),2),"",INDEX(AY$3:AY$600,ROW()/2))</f>
        <v>0</v>
      </c>
      <c r="BA132" s="181" t="n">
        <v>1.3</v>
      </c>
      <c r="BB132" s="182" t="n">
        <f aca="false">VALUE(AZ132)</f>
        <v>0</v>
      </c>
      <c r="BD132" s="243"/>
      <c r="BE132" s="180" t="n">
        <f aca="false">IF(MOD(ROW(),2),"",INDEX(BD$3:BD$600,ROW()/2))</f>
        <v>0</v>
      </c>
      <c r="BF132" s="181" t="n">
        <v>1.3</v>
      </c>
      <c r="BG132" s="182" t="n">
        <f aca="false">VALUE($BD133)</f>
        <v>0</v>
      </c>
    </row>
    <row r="133" customFormat="false" ht="13.5" hidden="false" customHeight="false" outlineLevel="0" collapsed="false">
      <c r="A133" s="208" t="n">
        <v>1.26</v>
      </c>
      <c r="B133" s="209" t="n">
        <v>4.31</v>
      </c>
      <c r="C133" s="213" t="n">
        <f aca="false">$C132+(($AM$20-$AM$10))/10</f>
        <v>-0.125</v>
      </c>
      <c r="D133" s="217" t="n">
        <f aca="false">$D132+(($AH$30-$AH$20))/10</f>
        <v>-0.38</v>
      </c>
      <c r="E133" s="211" t="n">
        <f aca="false">$AC128</f>
        <v>74.63</v>
      </c>
      <c r="F133" s="212" t="n">
        <f aca="false">$F132+(($AR$20-$AR$10))/10</f>
        <v>0.0374</v>
      </c>
      <c r="G133" s="218" t="n">
        <f aca="false">$G132+(($AW$20-$AW$10))/10</f>
        <v>0.077</v>
      </c>
      <c r="H133" s="213" t="n">
        <f aca="false">$BB128</f>
        <v>0</v>
      </c>
      <c r="I133" s="213" t="n">
        <f aca="false">$BG128</f>
        <v>0</v>
      </c>
      <c r="K133" s="234" t="n">
        <v>0.21</v>
      </c>
      <c r="L133" s="238" t="n">
        <f aca="false">L132-($L$112-$L$212)/101</f>
        <v>0</v>
      </c>
      <c r="M133" s="239" t="n">
        <f aca="false">M132-($M$112-$M$212)/101</f>
        <v>0</v>
      </c>
      <c r="Q133" s="234" t="n">
        <v>0.22</v>
      </c>
      <c r="R133" s="235" t="n">
        <f aca="false">R132-($R$111-$R$211)/101</f>
        <v>0.00816831683168317</v>
      </c>
      <c r="S133" s="236" t="n">
        <f aca="false">S132-($R$111-$R$211)/101</f>
        <v>0.00816831683168317</v>
      </c>
      <c r="T133" s="165"/>
      <c r="U133" s="165"/>
      <c r="V133" s="165"/>
      <c r="W133" s="165"/>
      <c r="X133" s="182"/>
      <c r="Y133" s="164" t="n">
        <v>130</v>
      </c>
      <c r="Z133" s="243" t="n">
        <v>77.36</v>
      </c>
      <c r="AA133" s="180" t="str">
        <f aca="false">IF(MOD(ROW(),2),"",INDEX($Z$3:$Z$600,ROW()/2))</f>
        <v/>
      </c>
      <c r="AB133" s="181" t="n">
        <v>1.31</v>
      </c>
      <c r="AC133" s="182" t="n">
        <f aca="false">VALUE($Z134)</f>
        <v>78.05</v>
      </c>
      <c r="AD133" s="164" t="n">
        <v>130</v>
      </c>
      <c r="AE133" s="191"/>
      <c r="AF133" s="227" t="str">
        <f aca="false">IF(MOD(ROW(),10),"",INDEX(AE$3:AE$600,ROW()/10))</f>
        <v/>
      </c>
      <c r="AG133" s="228" t="n">
        <v>128</v>
      </c>
      <c r="AH133" s="229" t="e">
        <f aca="false">VALUE($AF133)</f>
        <v>#VALUE!</v>
      </c>
      <c r="AI133" s="164" t="n">
        <v>130</v>
      </c>
      <c r="AJ133" s="243"/>
      <c r="AK133" s="227" t="str">
        <f aca="false">IF(MOD(ROW(),10),"",INDEX(AJ$3:AJ$600,ROW()/10))</f>
        <v/>
      </c>
      <c r="AL133" s="228" t="n">
        <v>123</v>
      </c>
      <c r="AM133" s="229" t="e">
        <f aca="false">VALUE($AK133)</f>
        <v>#VALUE!</v>
      </c>
      <c r="AN133" s="164" t="n">
        <v>130</v>
      </c>
      <c r="AO133" s="190" t="n">
        <v>-35</v>
      </c>
      <c r="AP133" s="227" t="str">
        <f aca="false">IF(MOD(ROW(),10),"",INDEX(AO$3:AO$600,ROW()/10))</f>
        <v/>
      </c>
      <c r="AQ133" s="181" t="n">
        <v>1.31</v>
      </c>
      <c r="AR133" s="229" t="e">
        <f aca="false">VALUE($AP133)</f>
        <v>#VALUE!</v>
      </c>
      <c r="AS133" s="164" t="n">
        <v>1300</v>
      </c>
      <c r="AT133" s="243"/>
      <c r="AU133" s="227" t="str">
        <f aca="false">IF(MOD(ROW(),10),"",INDEX(AT$3:AT$600,ROW()/10))</f>
        <v/>
      </c>
      <c r="AV133" s="181" t="n">
        <v>1.31</v>
      </c>
      <c r="AW133" s="229" t="e">
        <f aca="false">VALUE($AU133)</f>
        <v>#VALUE!</v>
      </c>
      <c r="AY133" s="243"/>
      <c r="AZ133" s="180" t="str">
        <f aca="false">IF(MOD(ROW(),2),"",INDEX(AY$3:AY$600,ROW()/2))</f>
        <v/>
      </c>
      <c r="BA133" s="181" t="n">
        <v>1.31</v>
      </c>
      <c r="BB133" s="182" t="e">
        <f aca="false">VALUE(AZ133)</f>
        <v>#VALUE!</v>
      </c>
      <c r="BD133" s="243"/>
      <c r="BE133" s="180" t="str">
        <f aca="false">IF(MOD(ROW(),2),"",INDEX(BD$3:BD$600,ROW()/2))</f>
        <v/>
      </c>
      <c r="BF133" s="181" t="n">
        <v>1.31</v>
      </c>
      <c r="BG133" s="182" t="n">
        <f aca="false">VALUE($BD134)</f>
        <v>0</v>
      </c>
    </row>
    <row r="134" customFormat="false" ht="13.5" hidden="false" customHeight="false" outlineLevel="0" collapsed="false">
      <c r="A134" s="208" t="n">
        <v>1.27</v>
      </c>
      <c r="B134" s="209" t="n">
        <v>4.3</v>
      </c>
      <c r="C134" s="213" t="n">
        <f aca="false">$C133+(($AM$20-$AM$10))/10</f>
        <v>-0.133</v>
      </c>
      <c r="D134" s="217" t="n">
        <f aca="false">$D133+(($AH$30-$AH$20))/10</f>
        <v>-0.38</v>
      </c>
      <c r="E134" s="211" t="n">
        <f aca="false">$AC129</f>
        <v>75.31</v>
      </c>
      <c r="F134" s="212" t="n">
        <f aca="false">$F133+(($AR$20-$AR$10))/10</f>
        <v>0.0373</v>
      </c>
      <c r="G134" s="218" t="n">
        <f aca="false">$G133+(($AW$20-$AW$10))/10</f>
        <v>0.077</v>
      </c>
      <c r="H134" s="213" t="n">
        <f aca="false">$BB128+($BB130-$BB128)/2</f>
        <v>0</v>
      </c>
      <c r="I134" s="213" t="n">
        <f aca="false">$BG128+($BG130-$BG128)/2</f>
        <v>0</v>
      </c>
      <c r="K134" s="234" t="n">
        <v>0.22</v>
      </c>
      <c r="L134" s="238" t="n">
        <f aca="false">L133-($L$112-$L$212)/101</f>
        <v>0</v>
      </c>
      <c r="M134" s="239" t="n">
        <f aca="false">M133-($M$112-$M$212)/101</f>
        <v>0</v>
      </c>
      <c r="Q134" s="234" t="n">
        <v>0.23</v>
      </c>
      <c r="R134" s="235" t="n">
        <f aca="false">R133-($R$111-$R$211)/101</f>
        <v>0.00853960396039604</v>
      </c>
      <c r="S134" s="236" t="n">
        <f aca="false">S133-($R$111-$R$211)/101</f>
        <v>0.00853960396039604</v>
      </c>
      <c r="T134" s="165"/>
      <c r="U134" s="165"/>
      <c r="V134" s="165"/>
      <c r="W134" s="165"/>
      <c r="X134" s="182"/>
      <c r="Y134" s="164" t="n">
        <v>131</v>
      </c>
      <c r="Z134" s="243" t="n">
        <v>78.05</v>
      </c>
      <c r="AA134" s="180" t="n">
        <f aca="false">IF(MOD(ROW(),2),"",INDEX($Z$3:$Z$600,ROW()/2))</f>
        <v>36.53</v>
      </c>
      <c r="AB134" s="181" t="n">
        <v>1.32</v>
      </c>
      <c r="AC134" s="182" t="n">
        <f aca="false">VALUE($Z135)</f>
        <v>78.74</v>
      </c>
      <c r="AD134" s="164" t="n">
        <v>131</v>
      </c>
      <c r="AE134" s="191"/>
      <c r="AF134" s="227" t="str">
        <f aca="false">IF(MOD(ROW(),10),"",INDEX(AE$3:AE$600,ROW()/10))</f>
        <v/>
      </c>
      <c r="AG134" s="228" t="n">
        <v>129</v>
      </c>
      <c r="AH134" s="229" t="e">
        <f aca="false">VALUE($AF134)</f>
        <v>#VALUE!</v>
      </c>
      <c r="AI134" s="164" t="n">
        <v>131</v>
      </c>
      <c r="AJ134" s="243"/>
      <c r="AK134" s="227" t="str">
        <f aca="false">IF(MOD(ROW(),10),"",INDEX(AJ$3:AJ$600,ROW()/10))</f>
        <v/>
      </c>
      <c r="AL134" s="228" t="n">
        <v>124</v>
      </c>
      <c r="AM134" s="229" t="e">
        <f aca="false">VALUE($AK134)</f>
        <v>#VALUE!</v>
      </c>
      <c r="AN134" s="164" t="n">
        <v>131</v>
      </c>
      <c r="AO134" s="190" t="n">
        <v>-35</v>
      </c>
      <c r="AP134" s="227" t="str">
        <f aca="false">IF(MOD(ROW(),10),"",INDEX(AO$3:AO$600,ROW()/10))</f>
        <v/>
      </c>
      <c r="AQ134" s="181" t="n">
        <v>1.32</v>
      </c>
      <c r="AR134" s="229" t="e">
        <f aca="false">VALUE($AP134)</f>
        <v>#VALUE!</v>
      </c>
      <c r="AS134" s="164" t="n">
        <v>1310</v>
      </c>
      <c r="AT134" s="243"/>
      <c r="AU134" s="227" t="str">
        <f aca="false">IF(MOD(ROW(),10),"",INDEX(AT$3:AT$600,ROW()/10))</f>
        <v/>
      </c>
      <c r="AV134" s="181" t="n">
        <v>1.32</v>
      </c>
      <c r="AW134" s="229" t="e">
        <f aca="false">VALUE($AU134)</f>
        <v>#VALUE!</v>
      </c>
      <c r="AY134" s="243"/>
      <c r="AZ134" s="180" t="n">
        <f aca="false">IF(MOD(ROW(),2),"",INDEX(AY$3:AY$600,ROW()/2))</f>
        <v>0</v>
      </c>
      <c r="BA134" s="181" t="n">
        <v>1.32</v>
      </c>
      <c r="BB134" s="182" t="n">
        <f aca="false">VALUE(AZ134)</f>
        <v>0</v>
      </c>
      <c r="BD134" s="243"/>
      <c r="BE134" s="180" t="n">
        <f aca="false">IF(MOD(ROW(),2),"",INDEX(BD$3:BD$600,ROW()/2))</f>
        <v>0</v>
      </c>
      <c r="BF134" s="181" t="n">
        <v>1.32</v>
      </c>
      <c r="BG134" s="182" t="n">
        <f aca="false">VALUE($BD135)</f>
        <v>0</v>
      </c>
    </row>
    <row r="135" customFormat="false" ht="13.5" hidden="false" customHeight="false" outlineLevel="0" collapsed="false">
      <c r="A135" s="208" t="n">
        <v>1.28</v>
      </c>
      <c r="B135" s="209" t="n">
        <v>4.29</v>
      </c>
      <c r="C135" s="213" t="n">
        <f aca="false">$C134+(($AM$20-$AM$10))/10</f>
        <v>-0.141</v>
      </c>
      <c r="D135" s="217" t="n">
        <f aca="false">$D134+(($AH$30-$AH$20))/10</f>
        <v>-0.38</v>
      </c>
      <c r="E135" s="211" t="n">
        <f aca="false">$AC130</f>
        <v>75.99</v>
      </c>
      <c r="F135" s="212" t="n">
        <f aca="false">$F134+(($AR$20-$AR$10))/10</f>
        <v>0.0372</v>
      </c>
      <c r="G135" s="218" t="n">
        <f aca="false">$G134+(($AW$20-$AW$10))/10</f>
        <v>0.077</v>
      </c>
      <c r="H135" s="213" t="n">
        <f aca="false">$BB130</f>
        <v>0</v>
      </c>
      <c r="I135" s="213" t="n">
        <f aca="false">$BG130</f>
        <v>0</v>
      </c>
      <c r="K135" s="234" t="n">
        <v>0.23</v>
      </c>
      <c r="L135" s="238" t="n">
        <f aca="false">L134-($L$112-$L$212)/101</f>
        <v>0</v>
      </c>
      <c r="M135" s="239" t="n">
        <f aca="false">M134-($M$112-$M$212)/101</f>
        <v>0</v>
      </c>
      <c r="Q135" s="234" t="n">
        <v>0.24</v>
      </c>
      <c r="R135" s="235" t="n">
        <f aca="false">R134-($R$111-$R$211)/101</f>
        <v>0.00891089108910891</v>
      </c>
      <c r="S135" s="236" t="n">
        <f aca="false">S134-($R$111-$R$211)/101</f>
        <v>0.00891089108910891</v>
      </c>
      <c r="T135" s="165"/>
      <c r="U135" s="165"/>
      <c r="V135" s="165"/>
      <c r="W135" s="165"/>
      <c r="Y135" s="164" t="n">
        <v>132</v>
      </c>
      <c r="Z135" s="243" t="n">
        <v>78.74</v>
      </c>
      <c r="AA135" s="180" t="str">
        <f aca="false">IF(MOD(ROW(),2),"",INDEX($Z$3:$Z$600,ROW()/2))</f>
        <v/>
      </c>
      <c r="AB135" s="181" t="n">
        <v>1.33</v>
      </c>
      <c r="AC135" s="182" t="n">
        <f aca="false">VALUE($Z136)</f>
        <v>79.43</v>
      </c>
      <c r="AD135" s="164" t="n">
        <v>132</v>
      </c>
      <c r="AE135" s="191"/>
      <c r="AF135" s="227" t="str">
        <f aca="false">IF(MOD(ROW(),10),"",INDEX(AE$3:AE$600,ROW()/10))</f>
        <v/>
      </c>
      <c r="AG135" s="228" t="n">
        <v>130</v>
      </c>
      <c r="AH135" s="229" t="e">
        <f aca="false">VALUE($AF135)</f>
        <v>#VALUE!</v>
      </c>
      <c r="AI135" s="164" t="n">
        <v>132</v>
      </c>
      <c r="AJ135" s="243"/>
      <c r="AK135" s="227" t="str">
        <f aca="false">IF(MOD(ROW(),10),"",INDEX(AJ$3:AJ$600,ROW()/10))</f>
        <v/>
      </c>
      <c r="AL135" s="228" t="n">
        <v>125</v>
      </c>
      <c r="AM135" s="229" t="e">
        <f aca="false">VALUE($AK135)</f>
        <v>#VALUE!</v>
      </c>
      <c r="AN135" s="164" t="n">
        <v>132</v>
      </c>
      <c r="AO135" s="190" t="n">
        <v>-35</v>
      </c>
      <c r="AP135" s="227" t="str">
        <f aca="false">IF(MOD(ROW(),10),"",INDEX(AO$3:AO$600,ROW()/10))</f>
        <v/>
      </c>
      <c r="AQ135" s="181" t="n">
        <v>1.33</v>
      </c>
      <c r="AR135" s="229" t="e">
        <f aca="false">VALUE($AP135)</f>
        <v>#VALUE!</v>
      </c>
      <c r="AS135" s="164" t="n">
        <v>1320</v>
      </c>
      <c r="AT135" s="243"/>
      <c r="AU135" s="227" t="str">
        <f aca="false">IF(MOD(ROW(),10),"",INDEX(AT$3:AT$600,ROW()/10))</f>
        <v/>
      </c>
      <c r="AV135" s="181" t="n">
        <v>1.33</v>
      </c>
      <c r="AW135" s="229" t="e">
        <f aca="false">VALUE($AU135)</f>
        <v>#VALUE!</v>
      </c>
      <c r="AY135" s="243"/>
      <c r="AZ135" s="180" t="str">
        <f aca="false">IF(MOD(ROW(),2),"",INDEX(AY$3:AY$600,ROW()/2))</f>
        <v/>
      </c>
      <c r="BA135" s="181" t="n">
        <v>1.33</v>
      </c>
      <c r="BB135" s="182" t="e">
        <f aca="false">VALUE(AZ135)</f>
        <v>#VALUE!</v>
      </c>
      <c r="BD135" s="243"/>
      <c r="BE135" s="180" t="str">
        <f aca="false">IF(MOD(ROW(),2),"",INDEX(BD$3:BD$600,ROW()/2))</f>
        <v/>
      </c>
      <c r="BF135" s="181" t="n">
        <v>1.33</v>
      </c>
      <c r="BG135" s="182" t="n">
        <f aca="false">VALUE($BD136)</f>
        <v>0</v>
      </c>
    </row>
    <row r="136" customFormat="false" ht="13.5" hidden="false" customHeight="false" outlineLevel="0" collapsed="false">
      <c r="A136" s="208" t="n">
        <v>1.29</v>
      </c>
      <c r="B136" s="209" t="n">
        <v>4.28</v>
      </c>
      <c r="C136" s="213" t="n">
        <f aca="false">$C135+(($AM$20-$AM$10))/10</f>
        <v>-0.149</v>
      </c>
      <c r="D136" s="217" t="n">
        <f aca="false">$D135+(($AH$30-$AH$20))/10</f>
        <v>-0.38</v>
      </c>
      <c r="E136" s="211" t="n">
        <f aca="false">$AC131</f>
        <v>76.68</v>
      </c>
      <c r="F136" s="212" t="n">
        <f aca="false">$F135+(($AR$20-$AR$10))/10</f>
        <v>0.0371</v>
      </c>
      <c r="G136" s="218" t="n">
        <f aca="false">$G135+(($AW$20-$AW$10))/10</f>
        <v>0.077</v>
      </c>
      <c r="H136" s="213" t="n">
        <f aca="false">$BB130+($BB132-$BB130)/2</f>
        <v>0</v>
      </c>
      <c r="I136" s="213" t="n">
        <f aca="false">$BG130+($BG132-$BG130)/2</f>
        <v>0</v>
      </c>
      <c r="K136" s="234" t="n">
        <v>0.24</v>
      </c>
      <c r="L136" s="238" t="n">
        <f aca="false">L135-($L$112-$L$212)/101</f>
        <v>0</v>
      </c>
      <c r="M136" s="239" t="n">
        <f aca="false">M135-($M$112-$M$212)/101</f>
        <v>0</v>
      </c>
      <c r="Q136" s="234" t="n">
        <v>0.25</v>
      </c>
      <c r="R136" s="235" t="n">
        <f aca="false">R135-($R$111-$R$211)/101</f>
        <v>0.00928217821782179</v>
      </c>
      <c r="S136" s="236" t="n">
        <f aca="false">S135-($R$111-$R$211)/101</f>
        <v>0.00928217821782179</v>
      </c>
      <c r="T136" s="165"/>
      <c r="U136" s="165"/>
      <c r="V136" s="165"/>
      <c r="W136" s="165"/>
      <c r="Y136" s="164" t="n">
        <v>133</v>
      </c>
      <c r="Z136" s="243" t="n">
        <v>79.43</v>
      </c>
      <c r="AA136" s="180" t="n">
        <f aca="false">IF(MOD(ROW(),2),"",INDEX($Z$3:$Z$600,ROW()/2))</f>
        <v>37.12</v>
      </c>
      <c r="AB136" s="181" t="n">
        <v>1.34</v>
      </c>
      <c r="AC136" s="182" t="n">
        <f aca="false">VALUE($Z137)</f>
        <v>80.12</v>
      </c>
      <c r="AD136" s="164" t="n">
        <v>133</v>
      </c>
      <c r="AE136" s="191"/>
      <c r="AF136" s="227" t="str">
        <f aca="false">IF(MOD(ROW(),10),"",INDEX(AE$3:AE$600,ROW()/10))</f>
        <v/>
      </c>
      <c r="AG136" s="228" t="n">
        <v>131</v>
      </c>
      <c r="AH136" s="229" t="e">
        <f aca="false">VALUE($AF136)</f>
        <v>#VALUE!</v>
      </c>
      <c r="AI136" s="164" t="n">
        <v>133</v>
      </c>
      <c r="AJ136" s="243"/>
      <c r="AK136" s="227" t="str">
        <f aca="false">IF(MOD(ROW(),10),"",INDEX(AJ$3:AJ$600,ROW()/10))</f>
        <v/>
      </c>
      <c r="AL136" s="228" t="n">
        <v>126</v>
      </c>
      <c r="AM136" s="229" t="e">
        <f aca="false">VALUE($AK136)</f>
        <v>#VALUE!</v>
      </c>
      <c r="AN136" s="164" t="n">
        <v>133</v>
      </c>
      <c r="AO136" s="190" t="n">
        <v>-35</v>
      </c>
      <c r="AP136" s="227" t="str">
        <f aca="false">IF(MOD(ROW(),10),"",INDEX(AO$3:AO$600,ROW()/10))</f>
        <v/>
      </c>
      <c r="AQ136" s="181" t="n">
        <v>1.34</v>
      </c>
      <c r="AR136" s="229" t="e">
        <f aca="false">VALUE($AP136)</f>
        <v>#VALUE!</v>
      </c>
      <c r="AS136" s="164" t="n">
        <v>1330</v>
      </c>
      <c r="AT136" s="243"/>
      <c r="AU136" s="227" t="str">
        <f aca="false">IF(MOD(ROW(),10),"",INDEX(AT$3:AT$600,ROW()/10))</f>
        <v/>
      </c>
      <c r="AV136" s="181" t="n">
        <v>1.34</v>
      </c>
      <c r="AW136" s="229" t="e">
        <f aca="false">VALUE($AU136)</f>
        <v>#VALUE!</v>
      </c>
      <c r="AY136" s="243"/>
      <c r="AZ136" s="180" t="n">
        <f aca="false">IF(MOD(ROW(),2),"",INDEX(AY$3:AY$600,ROW()/2))</f>
        <v>0</v>
      </c>
      <c r="BA136" s="181" t="n">
        <v>1.34</v>
      </c>
      <c r="BB136" s="182" t="n">
        <f aca="false">VALUE(AZ136)</f>
        <v>0</v>
      </c>
      <c r="BD136" s="243"/>
      <c r="BE136" s="180" t="n">
        <f aca="false">IF(MOD(ROW(),2),"",INDEX(BD$3:BD$600,ROW()/2))</f>
        <v>0</v>
      </c>
      <c r="BF136" s="181" t="n">
        <v>1.34</v>
      </c>
      <c r="BG136" s="182" t="n">
        <f aca="false">VALUE($BD137)</f>
        <v>0</v>
      </c>
    </row>
    <row r="137" customFormat="false" ht="13.5" hidden="false" customHeight="false" outlineLevel="0" collapsed="false">
      <c r="A137" s="208" t="n">
        <v>1.3</v>
      </c>
      <c r="B137" s="209" t="n">
        <v>4.27</v>
      </c>
      <c r="C137" s="213" t="n">
        <f aca="false">$AM140</f>
        <v>-0.076</v>
      </c>
      <c r="D137" s="241" t="n">
        <f aca="false">$AH140</f>
        <v>-0.38</v>
      </c>
      <c r="E137" s="211" t="n">
        <f aca="false">$AC132</f>
        <v>77.36</v>
      </c>
      <c r="F137" s="212" t="n">
        <f aca="false">$AR140</f>
        <v>0.038</v>
      </c>
      <c r="G137" s="218" t="n">
        <f aca="false">$AW140</f>
        <v>0.077</v>
      </c>
      <c r="H137" s="213" t="n">
        <f aca="false">$BB132</f>
        <v>0</v>
      </c>
      <c r="I137" s="213" t="n">
        <f aca="false">$BG132</f>
        <v>0</v>
      </c>
      <c r="K137" s="234" t="n">
        <v>0.25</v>
      </c>
      <c r="L137" s="238" t="n">
        <f aca="false">L136-($L$112-$L$212)/101</f>
        <v>0</v>
      </c>
      <c r="M137" s="239" t="n">
        <f aca="false">M136-($M$112-$M$212)/101</f>
        <v>0</v>
      </c>
      <c r="Q137" s="234" t="n">
        <v>0.26</v>
      </c>
      <c r="R137" s="235" t="n">
        <f aca="false">R136-($R$111-$R$211)/101</f>
        <v>0.00965346534653466</v>
      </c>
      <c r="S137" s="236" t="n">
        <f aca="false">S136-($R$111-$R$211)/101</f>
        <v>0.00965346534653466</v>
      </c>
      <c r="T137" s="165"/>
      <c r="U137" s="165"/>
      <c r="V137" s="165"/>
      <c r="W137" s="165"/>
      <c r="Y137" s="164" t="n">
        <v>134</v>
      </c>
      <c r="Z137" s="243" t="n">
        <v>80.12</v>
      </c>
      <c r="AA137" s="180" t="str">
        <f aca="false">IF(MOD(ROW(),2),"",INDEX($Z$3:$Z$600,ROW()/2))</f>
        <v/>
      </c>
      <c r="AB137" s="181" t="n">
        <v>1.35</v>
      </c>
      <c r="AC137" s="182" t="n">
        <f aca="false">VALUE($Z138)</f>
        <v>80.81</v>
      </c>
      <c r="AD137" s="164" t="n">
        <v>134</v>
      </c>
      <c r="AE137" s="191"/>
      <c r="AF137" s="227" t="str">
        <f aca="false">IF(MOD(ROW(),10),"",INDEX(AE$3:AE$600,ROW()/10))</f>
        <v/>
      </c>
      <c r="AG137" s="228" t="n">
        <v>132</v>
      </c>
      <c r="AH137" s="229" t="e">
        <f aca="false">VALUE($AF137)</f>
        <v>#VALUE!</v>
      </c>
      <c r="AI137" s="164" t="n">
        <v>134</v>
      </c>
      <c r="AJ137" s="243"/>
      <c r="AK137" s="227" t="str">
        <f aca="false">IF(MOD(ROW(),10),"",INDEX(AJ$3:AJ$600,ROW()/10))</f>
        <v/>
      </c>
      <c r="AL137" s="228" t="n">
        <v>127</v>
      </c>
      <c r="AM137" s="229" t="e">
        <f aca="false">VALUE($AK137)</f>
        <v>#VALUE!</v>
      </c>
      <c r="AN137" s="164" t="n">
        <v>134</v>
      </c>
      <c r="AO137" s="190" t="n">
        <v>-35</v>
      </c>
      <c r="AP137" s="227" t="str">
        <f aca="false">IF(MOD(ROW(),10),"",INDEX(AO$3:AO$600,ROW()/10))</f>
        <v/>
      </c>
      <c r="AQ137" s="181" t="n">
        <v>1.35</v>
      </c>
      <c r="AR137" s="229" t="e">
        <f aca="false">VALUE($AP137)</f>
        <v>#VALUE!</v>
      </c>
      <c r="AS137" s="164" t="n">
        <v>1340</v>
      </c>
      <c r="AT137" s="243"/>
      <c r="AU137" s="227" t="str">
        <f aca="false">IF(MOD(ROW(),10),"",INDEX(AT$3:AT$600,ROW()/10))</f>
        <v/>
      </c>
      <c r="AV137" s="181" t="n">
        <v>1.35</v>
      </c>
      <c r="AW137" s="229" t="e">
        <f aca="false">VALUE($AU137)</f>
        <v>#VALUE!</v>
      </c>
      <c r="AY137" s="243"/>
      <c r="AZ137" s="180" t="str">
        <f aca="false">IF(MOD(ROW(),2),"",INDEX(AY$3:AY$600,ROW()/2))</f>
        <v/>
      </c>
      <c r="BA137" s="181" t="n">
        <v>1.35</v>
      </c>
      <c r="BB137" s="182" t="e">
        <f aca="false">VALUE(AZ137)</f>
        <v>#VALUE!</v>
      </c>
      <c r="BD137" s="243"/>
      <c r="BE137" s="180" t="str">
        <f aca="false">IF(MOD(ROW(),2),"",INDEX(BD$3:BD$600,ROW()/2))</f>
        <v/>
      </c>
      <c r="BF137" s="181" t="n">
        <v>1.35</v>
      </c>
      <c r="BG137" s="182" t="n">
        <f aca="false">VALUE($BD138)</f>
        <v>0</v>
      </c>
    </row>
    <row r="138" customFormat="false" ht="13.5" hidden="false" customHeight="false" outlineLevel="0" collapsed="false">
      <c r="A138" s="208" t="n">
        <v>1.31</v>
      </c>
      <c r="B138" s="209" t="n">
        <v>4.26</v>
      </c>
      <c r="C138" s="213" t="n">
        <f aca="false">$C137+(($AM$20-$AM$10))/10</f>
        <v>-0.084</v>
      </c>
      <c r="D138" s="217" t="n">
        <f aca="false">$D137+(($AH$30-$AH$20))/10</f>
        <v>-0.38</v>
      </c>
      <c r="E138" s="211" t="n">
        <f aca="false">$AC133</f>
        <v>78.05</v>
      </c>
      <c r="F138" s="212" t="n">
        <f aca="false">$F137+(($AR$20-$AR$10))/10</f>
        <v>0.0379</v>
      </c>
      <c r="G138" s="218" t="n">
        <f aca="false">$G137+(($AW$20-$AW$10))/10</f>
        <v>0.077</v>
      </c>
      <c r="H138" s="213" t="n">
        <f aca="false">$BB132+($BB134-$BB132)/2</f>
        <v>0</v>
      </c>
      <c r="I138" s="213" t="n">
        <f aca="false">$BG132+($BG134-$BG132)/2</f>
        <v>0</v>
      </c>
      <c r="K138" s="234" t="n">
        <v>0.26</v>
      </c>
      <c r="L138" s="238" t="n">
        <f aca="false">L137-($L$112-$L$212)/101</f>
        <v>0</v>
      </c>
      <c r="M138" s="239" t="n">
        <f aca="false">M137-($M$112-$M$212)/101</f>
        <v>0</v>
      </c>
      <c r="Q138" s="234" t="n">
        <v>0.27</v>
      </c>
      <c r="R138" s="235" t="n">
        <f aca="false">R137-($R$111-$R$211)/101</f>
        <v>0.0100247524752475</v>
      </c>
      <c r="S138" s="236" t="n">
        <f aca="false">S137-($R$111-$R$211)/101</f>
        <v>0.0100247524752475</v>
      </c>
      <c r="T138" s="165"/>
      <c r="U138" s="165"/>
      <c r="V138" s="165"/>
      <c r="W138" s="165"/>
      <c r="Y138" s="164" t="n">
        <v>135</v>
      </c>
      <c r="Z138" s="243" t="n">
        <v>80.81</v>
      </c>
      <c r="AA138" s="180" t="n">
        <f aca="false">IF(MOD(ROW(),2),"",INDEX($Z$3:$Z$600,ROW()/2))</f>
        <v>37.71</v>
      </c>
      <c r="AB138" s="181" t="n">
        <v>1.36</v>
      </c>
      <c r="AC138" s="182" t="n">
        <f aca="false">VALUE($Z139)</f>
        <v>81.51</v>
      </c>
      <c r="AD138" s="164" t="n">
        <v>135</v>
      </c>
      <c r="AE138" s="191"/>
      <c r="AF138" s="227" t="str">
        <f aca="false">IF(MOD(ROW(),10),"",INDEX(AE$3:AE$600,ROW()/10))</f>
        <v/>
      </c>
      <c r="AG138" s="228" t="n">
        <v>133</v>
      </c>
      <c r="AH138" s="229" t="e">
        <f aca="false">VALUE($AF138)</f>
        <v>#VALUE!</v>
      </c>
      <c r="AI138" s="164" t="n">
        <v>135</v>
      </c>
      <c r="AJ138" s="243"/>
      <c r="AK138" s="227" t="str">
        <f aca="false">IF(MOD(ROW(),10),"",INDEX(AJ$3:AJ$600,ROW()/10))</f>
        <v/>
      </c>
      <c r="AL138" s="228" t="n">
        <v>128</v>
      </c>
      <c r="AM138" s="229" t="e">
        <f aca="false">VALUE($AK138)</f>
        <v>#VALUE!</v>
      </c>
      <c r="AN138" s="164" t="n">
        <v>135</v>
      </c>
      <c r="AO138" s="190" t="n">
        <v>-35</v>
      </c>
      <c r="AP138" s="227" t="str">
        <f aca="false">IF(MOD(ROW(),10),"",INDEX(AO$3:AO$600,ROW()/10))</f>
        <v/>
      </c>
      <c r="AQ138" s="181" t="n">
        <v>1.36</v>
      </c>
      <c r="AR138" s="229" t="e">
        <f aca="false">VALUE($AP138)</f>
        <v>#VALUE!</v>
      </c>
      <c r="AS138" s="164" t="n">
        <v>1350</v>
      </c>
      <c r="AT138" s="243"/>
      <c r="AU138" s="227" t="str">
        <f aca="false">IF(MOD(ROW(),10),"",INDEX(AT$3:AT$600,ROW()/10))</f>
        <v/>
      </c>
      <c r="AV138" s="181" t="n">
        <v>1.36</v>
      </c>
      <c r="AW138" s="229" t="e">
        <f aca="false">VALUE($AU138)</f>
        <v>#VALUE!</v>
      </c>
      <c r="AY138" s="243"/>
      <c r="AZ138" s="180" t="n">
        <f aca="false">IF(MOD(ROW(),2),"",INDEX(AY$3:AY$600,ROW()/2))</f>
        <v>0</v>
      </c>
      <c r="BA138" s="181" t="n">
        <v>1.36</v>
      </c>
      <c r="BB138" s="182" t="n">
        <f aca="false">VALUE(AZ138)</f>
        <v>0</v>
      </c>
      <c r="BD138" s="243"/>
      <c r="BE138" s="180" t="n">
        <f aca="false">IF(MOD(ROW(),2),"",INDEX(BD$3:BD$600,ROW()/2))</f>
        <v>0</v>
      </c>
      <c r="BF138" s="181" t="n">
        <v>1.36</v>
      </c>
      <c r="BG138" s="182" t="n">
        <f aca="false">VALUE($BD139)</f>
        <v>0</v>
      </c>
    </row>
    <row r="139" customFormat="false" ht="13.5" hidden="false" customHeight="false" outlineLevel="0" collapsed="false">
      <c r="A139" s="208" t="n">
        <v>1.32</v>
      </c>
      <c r="B139" s="209" t="n">
        <v>4.25</v>
      </c>
      <c r="C139" s="213" t="n">
        <f aca="false">$C138+(($AM$20-$AM$10))/10</f>
        <v>-0.092</v>
      </c>
      <c r="D139" s="217" t="n">
        <f aca="false">$D138+(($AH$30-$AH$20))/10</f>
        <v>-0.38</v>
      </c>
      <c r="E139" s="211" t="n">
        <f aca="false">$AC134</f>
        <v>78.74</v>
      </c>
      <c r="F139" s="212" t="n">
        <f aca="false">$F138+(($AR$20-$AR$10))/10</f>
        <v>0.0378</v>
      </c>
      <c r="G139" s="218" t="n">
        <f aca="false">$G138+(($AW$20-$AW$10))/10</f>
        <v>0.077</v>
      </c>
      <c r="H139" s="213" t="n">
        <f aca="false">$BB134</f>
        <v>0</v>
      </c>
      <c r="I139" s="213" t="n">
        <f aca="false">$BG134</f>
        <v>0</v>
      </c>
      <c r="K139" s="234" t="n">
        <v>0.27</v>
      </c>
      <c r="L139" s="238" t="n">
        <f aca="false">L138-($L$112-$L$212)/101</f>
        <v>0</v>
      </c>
      <c r="M139" s="239" t="n">
        <f aca="false">M138-($M$112-$M$212)/101</f>
        <v>0</v>
      </c>
      <c r="Q139" s="234" t="n">
        <v>0.28</v>
      </c>
      <c r="R139" s="235" t="n">
        <f aca="false">R138-($R$111-$R$211)/101</f>
        <v>0.0103960396039604</v>
      </c>
      <c r="S139" s="236" t="n">
        <f aca="false">S138-($R$111-$R$211)/101</f>
        <v>0.0103960396039604</v>
      </c>
      <c r="T139" s="165"/>
      <c r="U139" s="165"/>
      <c r="V139" s="165"/>
      <c r="W139" s="165"/>
      <c r="Y139" s="164" t="n">
        <v>136</v>
      </c>
      <c r="Z139" s="243" t="n">
        <v>81.51</v>
      </c>
      <c r="AA139" s="180" t="str">
        <f aca="false">IF(MOD(ROW(),2),"",INDEX($Z$3:$Z$600,ROW()/2))</f>
        <v/>
      </c>
      <c r="AB139" s="181" t="n">
        <v>1.37</v>
      </c>
      <c r="AC139" s="182" t="n">
        <f aca="false">VALUE($Z140)</f>
        <v>82.21</v>
      </c>
      <c r="AD139" s="164" t="n">
        <v>136</v>
      </c>
      <c r="AE139" s="191"/>
      <c r="AF139" s="227" t="str">
        <f aca="false">IF(MOD(ROW(),10),"",INDEX(AE$3:AE$600,ROW()/10))</f>
        <v/>
      </c>
      <c r="AG139" s="228" t="n">
        <v>134</v>
      </c>
      <c r="AH139" s="229" t="e">
        <f aca="false">VALUE($AF139)</f>
        <v>#VALUE!</v>
      </c>
      <c r="AI139" s="164" t="n">
        <v>136</v>
      </c>
      <c r="AJ139" s="243"/>
      <c r="AK139" s="227" t="str">
        <f aca="false">IF(MOD(ROW(),10),"",INDEX(AJ$3:AJ$600,ROW()/10))</f>
        <v/>
      </c>
      <c r="AL139" s="228" t="n">
        <v>129</v>
      </c>
      <c r="AM139" s="229" t="e">
        <f aca="false">VALUE($AK139)</f>
        <v>#VALUE!</v>
      </c>
      <c r="AN139" s="164" t="n">
        <v>136</v>
      </c>
      <c r="AO139" s="190" t="n">
        <v>-35</v>
      </c>
      <c r="AP139" s="227" t="str">
        <f aca="false">IF(MOD(ROW(),10),"",INDEX(AO$3:AO$600,ROW()/10))</f>
        <v/>
      </c>
      <c r="AQ139" s="181" t="n">
        <v>1.37</v>
      </c>
      <c r="AR139" s="229" t="e">
        <f aca="false">VALUE($AP139)</f>
        <v>#VALUE!</v>
      </c>
      <c r="AS139" s="164" t="n">
        <v>1360</v>
      </c>
      <c r="AT139" s="243"/>
      <c r="AU139" s="227" t="str">
        <f aca="false">IF(MOD(ROW(),10),"",INDEX(AT$3:AT$600,ROW()/10))</f>
        <v/>
      </c>
      <c r="AV139" s="181" t="n">
        <v>1.37</v>
      </c>
      <c r="AW139" s="229" t="e">
        <f aca="false">VALUE($AU139)</f>
        <v>#VALUE!</v>
      </c>
      <c r="AY139" s="243"/>
      <c r="AZ139" s="180" t="str">
        <f aca="false">IF(MOD(ROW(),2),"",INDEX(AY$3:AY$600,ROW()/2))</f>
        <v/>
      </c>
      <c r="BA139" s="181" t="n">
        <v>1.37</v>
      </c>
      <c r="BB139" s="182" t="e">
        <f aca="false">VALUE(AZ139)</f>
        <v>#VALUE!</v>
      </c>
      <c r="BD139" s="243"/>
      <c r="BE139" s="180" t="str">
        <f aca="false">IF(MOD(ROW(),2),"",INDEX(BD$3:BD$600,ROW()/2))</f>
        <v/>
      </c>
      <c r="BF139" s="181" t="n">
        <v>1.37</v>
      </c>
      <c r="BG139" s="182" t="n">
        <f aca="false">VALUE($BD140)</f>
        <v>0</v>
      </c>
    </row>
    <row r="140" customFormat="false" ht="13.5" hidden="false" customHeight="false" outlineLevel="0" collapsed="false">
      <c r="A140" s="208" t="n">
        <v>1.33</v>
      </c>
      <c r="B140" s="209" t="n">
        <v>4.24</v>
      </c>
      <c r="C140" s="213" t="n">
        <f aca="false">$C139+(($AM$20-$AM$10))/10</f>
        <v>-0.1</v>
      </c>
      <c r="D140" s="217" t="n">
        <f aca="false">$D139+(($AH$30-$AH$20))/10</f>
        <v>-0.38</v>
      </c>
      <c r="E140" s="211" t="n">
        <f aca="false">$AC135</f>
        <v>79.43</v>
      </c>
      <c r="F140" s="212" t="n">
        <f aca="false">$F139+(($AR$20-$AR$10))/10</f>
        <v>0.0377</v>
      </c>
      <c r="G140" s="218" t="n">
        <f aca="false">$G139+(($AW$20-$AW$10))/10</f>
        <v>0.077</v>
      </c>
      <c r="H140" s="213" t="n">
        <f aca="false">$BB134+($BB136-$BB134)/2</f>
        <v>0</v>
      </c>
      <c r="I140" s="213" t="n">
        <f aca="false">$BG134+($BG136-$BG134)/2</f>
        <v>0</v>
      </c>
      <c r="K140" s="234" t="n">
        <v>0.28</v>
      </c>
      <c r="L140" s="238" t="n">
        <f aca="false">L139-($L$112-$L$212)/101</f>
        <v>0</v>
      </c>
      <c r="M140" s="239" t="n">
        <f aca="false">M139-($M$112-$M$212)/101</f>
        <v>0</v>
      </c>
      <c r="Q140" s="234" t="n">
        <v>0.29</v>
      </c>
      <c r="R140" s="235" t="n">
        <f aca="false">R139-($R$111-$R$211)/101</f>
        <v>0.0107673267326733</v>
      </c>
      <c r="S140" s="236" t="n">
        <f aca="false">S139-($R$111-$R$211)/101</f>
        <v>0.0107673267326733</v>
      </c>
      <c r="T140" s="165"/>
      <c r="U140" s="165"/>
      <c r="V140" s="165"/>
      <c r="W140" s="165"/>
      <c r="Y140" s="164" t="n">
        <v>137</v>
      </c>
      <c r="Z140" s="243" t="n">
        <v>82.21</v>
      </c>
      <c r="AA140" s="180" t="n">
        <f aca="false">IF(MOD(ROW(),2),"",INDEX($Z$3:$Z$600,ROW()/2))</f>
        <v>38.3</v>
      </c>
      <c r="AB140" s="181" t="n">
        <v>1.38</v>
      </c>
      <c r="AC140" s="182" t="n">
        <f aca="false">VALUE($Z141)</f>
        <v>82.9</v>
      </c>
      <c r="AD140" s="164" t="n">
        <v>137</v>
      </c>
      <c r="AE140" s="191"/>
      <c r="AF140" s="227" t="n">
        <f aca="false">IF(MOD(ROW(),10),"",INDEX(AE$3:AE$600,ROW()/10))</f>
        <v>-0.38</v>
      </c>
      <c r="AG140" s="228" t="n">
        <v>135</v>
      </c>
      <c r="AH140" s="229" t="n">
        <f aca="false">VALUE($AF140)</f>
        <v>-0.38</v>
      </c>
      <c r="AI140" s="164" t="n">
        <v>137</v>
      </c>
      <c r="AJ140" s="243"/>
      <c r="AK140" s="227" t="n">
        <f aca="false">IF(MOD(ROW(),10),"",INDEX(AJ$3:AJ$600,ROW()/10))</f>
        <v>-0.076</v>
      </c>
      <c r="AL140" s="228" t="n">
        <v>130</v>
      </c>
      <c r="AM140" s="229" t="n">
        <f aca="false">VALUE($AK140)</f>
        <v>-0.076</v>
      </c>
      <c r="AN140" s="164" t="n">
        <v>137</v>
      </c>
      <c r="AO140" s="190" t="n">
        <v>-35</v>
      </c>
      <c r="AP140" s="227" t="n">
        <f aca="false">IF(MOD(ROW(),10),"",INDEX(AO$3:AO$600,ROW()/10))</f>
        <v>0.038</v>
      </c>
      <c r="AQ140" s="181" t="n">
        <v>1.38</v>
      </c>
      <c r="AR140" s="229" t="n">
        <f aca="false">VALUE($AP140)</f>
        <v>0.038</v>
      </c>
      <c r="AS140" s="164" t="n">
        <v>1370</v>
      </c>
      <c r="AT140" s="243"/>
      <c r="AU140" s="227" t="n">
        <f aca="false">IF(MOD(ROW(),10),"",INDEX(AT$3:AT$600,ROW()/10))</f>
        <v>0.077</v>
      </c>
      <c r="AV140" s="181" t="n">
        <v>1.38</v>
      </c>
      <c r="AW140" s="229" t="n">
        <f aca="false">VALUE($AU140)</f>
        <v>0.077</v>
      </c>
      <c r="AY140" s="243"/>
      <c r="AZ140" s="180" t="n">
        <f aca="false">IF(MOD(ROW(),2),"",INDEX(AY$3:AY$600,ROW()/2))</f>
        <v>0</v>
      </c>
      <c r="BA140" s="181" t="n">
        <v>1.38</v>
      </c>
      <c r="BB140" s="182" t="n">
        <f aca="false">VALUE(AZ140)</f>
        <v>0</v>
      </c>
      <c r="BD140" s="243"/>
      <c r="BE140" s="180" t="n">
        <f aca="false">IF(MOD(ROW(),2),"",INDEX(BD$3:BD$600,ROW()/2))</f>
        <v>0</v>
      </c>
      <c r="BF140" s="181" t="n">
        <v>1.38</v>
      </c>
      <c r="BG140" s="182" t="n">
        <f aca="false">VALUE($BD141)</f>
        <v>0</v>
      </c>
    </row>
    <row r="141" customFormat="false" ht="13.5" hidden="false" customHeight="false" outlineLevel="0" collapsed="false">
      <c r="A141" s="208" t="n">
        <v>1.34</v>
      </c>
      <c r="B141" s="209" t="n">
        <v>4.23</v>
      </c>
      <c r="C141" s="213" t="n">
        <f aca="false">$C140+(($AM$20-$AM$10))/10</f>
        <v>-0.108</v>
      </c>
      <c r="D141" s="217" t="n">
        <f aca="false">$D140+(($AH$30-$AH$20))/10</f>
        <v>-0.38</v>
      </c>
      <c r="E141" s="211" t="n">
        <f aca="false">$AC136</f>
        <v>80.12</v>
      </c>
      <c r="F141" s="212" t="n">
        <f aca="false">$F140+(($AR$20-$AR$10))/10</f>
        <v>0.0376</v>
      </c>
      <c r="G141" s="218" t="n">
        <f aca="false">$G140+(($AW$20-$AW$10))/10</f>
        <v>0.077</v>
      </c>
      <c r="H141" s="213" t="n">
        <f aca="false">$BB136</f>
        <v>0</v>
      </c>
      <c r="I141" s="213" t="n">
        <f aca="false">$BG136</f>
        <v>0</v>
      </c>
      <c r="K141" s="234" t="n">
        <v>0.29</v>
      </c>
      <c r="L141" s="238" t="n">
        <f aca="false">L140-($L$112-$L$212)/101</f>
        <v>0</v>
      </c>
      <c r="M141" s="239" t="n">
        <f aca="false">M140-($M$112-$M$212)/101</f>
        <v>0</v>
      </c>
      <c r="Q141" s="234" t="n">
        <v>0.3</v>
      </c>
      <c r="R141" s="235" t="n">
        <f aca="false">R140-($R$111-$R$211)/101</f>
        <v>0.0111386138613861</v>
      </c>
      <c r="S141" s="236" t="n">
        <f aca="false">S140-($R$111-$R$211)/101</f>
        <v>0.0111386138613861</v>
      </c>
      <c r="T141" s="165"/>
      <c r="U141" s="165"/>
      <c r="V141" s="165"/>
      <c r="W141" s="165"/>
      <c r="Y141" s="164" t="n">
        <v>138</v>
      </c>
      <c r="Z141" s="245" t="n">
        <v>82.9</v>
      </c>
      <c r="AA141" s="180" t="str">
        <f aca="false">IF(MOD(ROW(),2),"",INDEX($Z$3:$Z$600,ROW()/2))</f>
        <v/>
      </c>
      <c r="AB141" s="181" t="n">
        <v>1.39</v>
      </c>
      <c r="AC141" s="182" t="n">
        <f aca="false">VALUE($Z142)</f>
        <v>83.6</v>
      </c>
      <c r="AD141" s="164" t="n">
        <v>138</v>
      </c>
      <c r="AE141" s="191"/>
      <c r="AF141" s="227" t="str">
        <f aca="false">IF(MOD(ROW(),10),"",INDEX(AE$3:AE$600,ROW()/10))</f>
        <v/>
      </c>
      <c r="AG141" s="228" t="n">
        <v>136</v>
      </c>
      <c r="AH141" s="229" t="e">
        <f aca="false">VALUE($AF141)</f>
        <v>#VALUE!</v>
      </c>
      <c r="AI141" s="164" t="n">
        <v>138</v>
      </c>
      <c r="AJ141" s="245"/>
      <c r="AK141" s="227" t="str">
        <f aca="false">IF(MOD(ROW(),10),"",INDEX(AJ$3:AJ$600,ROW()/10))</f>
        <v/>
      </c>
      <c r="AL141" s="228" t="n">
        <v>131</v>
      </c>
      <c r="AM141" s="229" t="e">
        <f aca="false">VALUE($AK141)</f>
        <v>#VALUE!</v>
      </c>
      <c r="AN141" s="164" t="n">
        <v>138</v>
      </c>
      <c r="AO141" s="190" t="n">
        <v>-35</v>
      </c>
      <c r="AP141" s="227" t="str">
        <f aca="false">IF(MOD(ROW(),10),"",INDEX(AO$3:AO$600,ROW()/10))</f>
        <v/>
      </c>
      <c r="AQ141" s="181" t="n">
        <v>1.39</v>
      </c>
      <c r="AR141" s="229" t="e">
        <f aca="false">VALUE($AP141)</f>
        <v>#VALUE!</v>
      </c>
      <c r="AS141" s="164" t="n">
        <v>1380</v>
      </c>
      <c r="AT141" s="245"/>
      <c r="AU141" s="227" t="str">
        <f aca="false">IF(MOD(ROW(),10),"",INDEX(AT$3:AT$600,ROW()/10))</f>
        <v/>
      </c>
      <c r="AV141" s="181" t="n">
        <v>1.39</v>
      </c>
      <c r="AW141" s="229" t="e">
        <f aca="false">VALUE($AU141)</f>
        <v>#VALUE!</v>
      </c>
      <c r="AY141" s="245"/>
      <c r="AZ141" s="180" t="str">
        <f aca="false">IF(MOD(ROW(),2),"",INDEX(AY$3:AY$600,ROW()/2))</f>
        <v/>
      </c>
      <c r="BA141" s="181" t="n">
        <v>1.39</v>
      </c>
      <c r="BB141" s="182" t="e">
        <f aca="false">VALUE(AZ141)</f>
        <v>#VALUE!</v>
      </c>
      <c r="BD141" s="245"/>
      <c r="BE141" s="180" t="str">
        <f aca="false">IF(MOD(ROW(),2),"",INDEX(BD$3:BD$600,ROW()/2))</f>
        <v/>
      </c>
      <c r="BF141" s="181" t="n">
        <v>1.39</v>
      </c>
      <c r="BG141" s="182" t="n">
        <f aca="false">VALUE($BD142)</f>
        <v>0</v>
      </c>
    </row>
    <row r="142" customFormat="false" ht="13.5" hidden="false" customHeight="false" outlineLevel="0" collapsed="false">
      <c r="A142" s="208" t="n">
        <v>1.35</v>
      </c>
      <c r="B142" s="209" t="n">
        <v>4.22</v>
      </c>
      <c r="C142" s="213" t="n">
        <f aca="false">$C141+(($AM$20-$AM$10))/10</f>
        <v>-0.116</v>
      </c>
      <c r="D142" s="217" t="n">
        <f aca="false">$D141+(($AH$30-$AH$20))/10</f>
        <v>-0.38</v>
      </c>
      <c r="E142" s="211" t="n">
        <f aca="false">$AC137</f>
        <v>80.81</v>
      </c>
      <c r="F142" s="212" t="n">
        <f aca="false">$F141+(($AR$20-$AR$10))/10</f>
        <v>0.0375</v>
      </c>
      <c r="G142" s="218" t="n">
        <f aca="false">$G141+(($AW$20-$AW$10))/10</f>
        <v>0.077</v>
      </c>
      <c r="H142" s="213" t="n">
        <f aca="false">$BB136+($BB138-$BB136)/2</f>
        <v>0</v>
      </c>
      <c r="I142" s="213" t="n">
        <f aca="false">$BG136+($BG138-$BG136)/2</f>
        <v>0</v>
      </c>
      <c r="K142" s="234" t="n">
        <v>0.3</v>
      </c>
      <c r="L142" s="238" t="n">
        <f aca="false">L141-($L$112-$L$212)/101</f>
        <v>0</v>
      </c>
      <c r="M142" s="239" t="n">
        <f aca="false">M141-($M$112-$M$212)/101</f>
        <v>0</v>
      </c>
      <c r="Q142" s="234" t="n">
        <v>0.31</v>
      </c>
      <c r="R142" s="235" t="n">
        <f aca="false">R141-($R$111-$R$211)/101</f>
        <v>0.011509900990099</v>
      </c>
      <c r="S142" s="236" t="n">
        <f aca="false">S141-($R$111-$R$211)/101</f>
        <v>0.011509900990099</v>
      </c>
      <c r="T142" s="165"/>
      <c r="U142" s="165"/>
      <c r="V142" s="165"/>
      <c r="W142" s="165"/>
      <c r="Y142" s="164" t="n">
        <v>139</v>
      </c>
      <c r="Z142" s="245" t="n">
        <v>83.6</v>
      </c>
      <c r="AA142" s="180" t="n">
        <f aca="false">IF(MOD(ROW(),2),"",INDEX($Z$3:$Z$600,ROW()/2))</f>
        <v>38.89</v>
      </c>
      <c r="AB142" s="181" t="n">
        <v>1.4</v>
      </c>
      <c r="AC142" s="182" t="n">
        <f aca="false">VALUE($Z143)</f>
        <v>84.31</v>
      </c>
      <c r="AD142" s="164" t="n">
        <v>139</v>
      </c>
      <c r="AE142" s="191"/>
      <c r="AF142" s="227" t="str">
        <f aca="false">IF(MOD(ROW(),10),"",INDEX(AE$3:AE$600,ROW()/10))</f>
        <v/>
      </c>
      <c r="AG142" s="228" t="n">
        <v>137</v>
      </c>
      <c r="AH142" s="229" t="e">
        <f aca="false">VALUE($AF142)</f>
        <v>#VALUE!</v>
      </c>
      <c r="AI142" s="164" t="n">
        <v>139</v>
      </c>
      <c r="AJ142" s="245"/>
      <c r="AK142" s="227" t="str">
        <f aca="false">IF(MOD(ROW(),10),"",INDEX(AJ$3:AJ$600,ROW()/10))</f>
        <v/>
      </c>
      <c r="AL142" s="228" t="n">
        <v>132</v>
      </c>
      <c r="AM142" s="229" t="e">
        <f aca="false">VALUE($AK142)</f>
        <v>#VALUE!</v>
      </c>
      <c r="AN142" s="164" t="n">
        <v>139</v>
      </c>
      <c r="AO142" s="190" t="n">
        <v>-35</v>
      </c>
      <c r="AP142" s="227" t="str">
        <f aca="false">IF(MOD(ROW(),10),"",INDEX(AO$3:AO$600,ROW()/10))</f>
        <v/>
      </c>
      <c r="AQ142" s="181" t="n">
        <v>1.4</v>
      </c>
      <c r="AR142" s="229" t="e">
        <f aca="false">VALUE($AP142)</f>
        <v>#VALUE!</v>
      </c>
      <c r="AS142" s="164" t="n">
        <v>1390</v>
      </c>
      <c r="AT142" s="245"/>
      <c r="AU142" s="227" t="str">
        <f aca="false">IF(MOD(ROW(),10),"",INDEX(AT$3:AT$600,ROW()/10))</f>
        <v/>
      </c>
      <c r="AV142" s="181" t="n">
        <v>1.4</v>
      </c>
      <c r="AW142" s="229" t="e">
        <f aca="false">VALUE($AU142)</f>
        <v>#VALUE!</v>
      </c>
      <c r="AY142" s="245"/>
      <c r="AZ142" s="180" t="n">
        <f aca="false">IF(MOD(ROW(),2),"",INDEX(AY$3:AY$600,ROW()/2))</f>
        <v>0</v>
      </c>
      <c r="BA142" s="181" t="n">
        <v>1.4</v>
      </c>
      <c r="BB142" s="182" t="n">
        <f aca="false">VALUE(AZ142)</f>
        <v>0</v>
      </c>
      <c r="BD142" s="245"/>
      <c r="BE142" s="180" t="n">
        <f aca="false">IF(MOD(ROW(),2),"",INDEX(BD$3:BD$600,ROW()/2))</f>
        <v>0</v>
      </c>
      <c r="BF142" s="181" t="n">
        <v>1.4</v>
      </c>
      <c r="BG142" s="182" t="n">
        <f aca="false">VALUE($BD143)</f>
        <v>0</v>
      </c>
    </row>
    <row r="143" customFormat="false" ht="13.5" hidden="false" customHeight="false" outlineLevel="0" collapsed="false">
      <c r="A143" s="208" t="n">
        <v>1.36</v>
      </c>
      <c r="B143" s="209" t="n">
        <v>4.21</v>
      </c>
      <c r="C143" s="213" t="n">
        <f aca="false">$C142+(($AM$20-$AM$10))/10</f>
        <v>-0.124</v>
      </c>
      <c r="D143" s="217" t="n">
        <f aca="false">$D142+(($AH$30-$AH$20))/10</f>
        <v>-0.38</v>
      </c>
      <c r="E143" s="211" t="n">
        <f aca="false">$AC138</f>
        <v>81.51</v>
      </c>
      <c r="F143" s="212" t="n">
        <f aca="false">$F142+(($AR$20-$AR$10))/10</f>
        <v>0.0374</v>
      </c>
      <c r="G143" s="218" t="n">
        <f aca="false">$G142+(($AW$20-$AW$10))/10</f>
        <v>0.077</v>
      </c>
      <c r="H143" s="213" t="n">
        <f aca="false">$BB138</f>
        <v>0</v>
      </c>
      <c r="I143" s="213" t="n">
        <f aca="false">$BG138</f>
        <v>0</v>
      </c>
      <c r="K143" s="234" t="n">
        <v>0.31</v>
      </c>
      <c r="L143" s="238" t="n">
        <f aca="false">L142-($L$112-$L$212)/101</f>
        <v>0</v>
      </c>
      <c r="M143" s="239" t="n">
        <f aca="false">M142-($M$112-$M$212)/101</f>
        <v>0</v>
      </c>
      <c r="Q143" s="234" t="n">
        <v>0.32</v>
      </c>
      <c r="R143" s="235" t="n">
        <f aca="false">R142-($R$111-$R$211)/101</f>
        <v>0.0118811881188119</v>
      </c>
      <c r="S143" s="236" t="n">
        <f aca="false">S142-($R$111-$R$211)/101</f>
        <v>0.0118811881188119</v>
      </c>
      <c r="T143" s="165"/>
      <c r="U143" s="165"/>
      <c r="V143" s="165"/>
      <c r="W143" s="165"/>
      <c r="Y143" s="164" t="n">
        <v>140</v>
      </c>
      <c r="Z143" s="245" t="n">
        <v>84.31</v>
      </c>
      <c r="AA143" s="180" t="str">
        <f aca="false">IF(MOD(ROW(),2),"",INDEX($Z$3:$Z$600,ROW()/2))</f>
        <v/>
      </c>
      <c r="AB143" s="181" t="n">
        <v>1.41</v>
      </c>
      <c r="AC143" s="182" t="n">
        <f aca="false">VALUE($Z144)</f>
        <v>85.01</v>
      </c>
      <c r="AD143" s="164" t="n">
        <v>140</v>
      </c>
      <c r="AE143" s="191"/>
      <c r="AF143" s="227" t="str">
        <f aca="false">IF(MOD(ROW(),10),"",INDEX(AE$3:AE$600,ROW()/10))</f>
        <v/>
      </c>
      <c r="AG143" s="228" t="n">
        <v>138</v>
      </c>
      <c r="AH143" s="229" t="e">
        <f aca="false">VALUE($AF143)</f>
        <v>#VALUE!</v>
      </c>
      <c r="AI143" s="164" t="n">
        <v>140</v>
      </c>
      <c r="AJ143" s="245"/>
      <c r="AK143" s="227" t="str">
        <f aca="false">IF(MOD(ROW(),10),"",INDEX(AJ$3:AJ$600,ROW()/10))</f>
        <v/>
      </c>
      <c r="AL143" s="228" t="n">
        <v>133</v>
      </c>
      <c r="AM143" s="229" t="e">
        <f aca="false">VALUE($AK143)</f>
        <v>#VALUE!</v>
      </c>
      <c r="AN143" s="164" t="n">
        <v>140</v>
      </c>
      <c r="AO143" s="190" t="n">
        <v>-35</v>
      </c>
      <c r="AP143" s="227" t="str">
        <f aca="false">IF(MOD(ROW(),10),"",INDEX(AO$3:AO$600,ROW()/10))</f>
        <v/>
      </c>
      <c r="AQ143" s="181" t="n">
        <v>1.41</v>
      </c>
      <c r="AR143" s="229" t="e">
        <f aca="false">VALUE($AP143)</f>
        <v>#VALUE!</v>
      </c>
      <c r="AS143" s="164" t="n">
        <v>1400</v>
      </c>
      <c r="AT143" s="245"/>
      <c r="AU143" s="227" t="str">
        <f aca="false">IF(MOD(ROW(),10),"",INDEX(AT$3:AT$600,ROW()/10))</f>
        <v/>
      </c>
      <c r="AV143" s="181" t="n">
        <v>1.41</v>
      </c>
      <c r="AW143" s="229" t="e">
        <f aca="false">VALUE($AU143)</f>
        <v>#VALUE!</v>
      </c>
      <c r="AY143" s="245"/>
      <c r="AZ143" s="180" t="str">
        <f aca="false">IF(MOD(ROW(),2),"",INDEX(AY$3:AY$600,ROW()/2))</f>
        <v/>
      </c>
      <c r="BA143" s="181" t="n">
        <v>1.41</v>
      </c>
      <c r="BB143" s="182" t="e">
        <f aca="false">VALUE(AZ143)</f>
        <v>#VALUE!</v>
      </c>
      <c r="BD143" s="245"/>
      <c r="BE143" s="180" t="str">
        <f aca="false">IF(MOD(ROW(),2),"",INDEX(BD$3:BD$600,ROW()/2))</f>
        <v/>
      </c>
      <c r="BF143" s="181" t="n">
        <v>1.41</v>
      </c>
      <c r="BG143" s="182" t="n">
        <f aca="false">VALUE($BD144)</f>
        <v>0</v>
      </c>
    </row>
    <row r="144" customFormat="false" ht="13.5" hidden="false" customHeight="false" outlineLevel="0" collapsed="false">
      <c r="A144" s="208" t="n">
        <v>1.37</v>
      </c>
      <c r="B144" s="209" t="n">
        <v>4.2</v>
      </c>
      <c r="C144" s="213" t="n">
        <f aca="false">$C143+(($AM$20-$AM$10))/10</f>
        <v>-0.132</v>
      </c>
      <c r="D144" s="217" t="n">
        <f aca="false">$D143+(($AH$30-$AH$20))/10</f>
        <v>-0.38</v>
      </c>
      <c r="E144" s="211" t="n">
        <f aca="false">$AC139</f>
        <v>82.21</v>
      </c>
      <c r="F144" s="212" t="n">
        <f aca="false">$F143+(($AR$20-$AR$10))/10</f>
        <v>0.0373</v>
      </c>
      <c r="G144" s="218" t="n">
        <f aca="false">$G143+(($AW$20-$AW$10))/10</f>
        <v>0.077</v>
      </c>
      <c r="H144" s="213" t="n">
        <f aca="false">$BB138+($BB140-$BB138)/2</f>
        <v>0</v>
      </c>
      <c r="I144" s="213" t="n">
        <f aca="false">$BG138+($BG140-$BG138)/2</f>
        <v>0</v>
      </c>
      <c r="K144" s="234" t="n">
        <v>0.32</v>
      </c>
      <c r="L144" s="238" t="n">
        <f aca="false">L143-($L$112-$L$212)/101</f>
        <v>0</v>
      </c>
      <c r="M144" s="239" t="n">
        <f aca="false">M143-($M$112-$M$212)/101</f>
        <v>0</v>
      </c>
      <c r="Q144" s="234" t="n">
        <v>0.33</v>
      </c>
      <c r="R144" s="235" t="n">
        <f aca="false">R143-($R$111-$R$211)/101</f>
        <v>0.0122524752475248</v>
      </c>
      <c r="S144" s="236" t="n">
        <f aca="false">S143-($R$111-$R$211)/101</f>
        <v>0.0122524752475248</v>
      </c>
      <c r="T144" s="165"/>
      <c r="U144" s="165"/>
      <c r="V144" s="165"/>
      <c r="W144" s="165"/>
      <c r="Y144" s="164" t="n">
        <v>141</v>
      </c>
      <c r="Z144" s="245" t="n">
        <v>85.01</v>
      </c>
      <c r="AA144" s="180" t="n">
        <f aca="false">IF(MOD(ROW(),2),"",INDEX($Z$3:$Z$600,ROW()/2))</f>
        <v>39.49</v>
      </c>
      <c r="AB144" s="181" t="n">
        <v>1.42</v>
      </c>
      <c r="AC144" s="182" t="n">
        <f aca="false">VALUE($Z145)</f>
        <v>85.71</v>
      </c>
      <c r="AD144" s="164" t="n">
        <v>141</v>
      </c>
      <c r="AE144" s="191"/>
      <c r="AF144" s="227" t="str">
        <f aca="false">IF(MOD(ROW(),10),"",INDEX(AE$3:AE$600,ROW()/10))</f>
        <v/>
      </c>
      <c r="AG144" s="228" t="n">
        <v>139</v>
      </c>
      <c r="AH144" s="229" t="e">
        <f aca="false">VALUE($AF144)</f>
        <v>#VALUE!</v>
      </c>
      <c r="AI144" s="164" t="n">
        <v>141</v>
      </c>
      <c r="AJ144" s="245"/>
      <c r="AK144" s="227" t="str">
        <f aca="false">IF(MOD(ROW(),10),"",INDEX(AJ$3:AJ$600,ROW()/10))</f>
        <v/>
      </c>
      <c r="AL144" s="228" t="n">
        <v>134</v>
      </c>
      <c r="AM144" s="229" t="e">
        <f aca="false">VALUE($AK144)</f>
        <v>#VALUE!</v>
      </c>
      <c r="AN144" s="164" t="n">
        <v>141</v>
      </c>
      <c r="AO144" s="190" t="n">
        <v>-35</v>
      </c>
      <c r="AP144" s="227" t="str">
        <f aca="false">IF(MOD(ROW(),10),"",INDEX(AO$3:AO$600,ROW()/10))</f>
        <v/>
      </c>
      <c r="AQ144" s="181" t="n">
        <v>1.42</v>
      </c>
      <c r="AR144" s="229" t="e">
        <f aca="false">VALUE($AP144)</f>
        <v>#VALUE!</v>
      </c>
      <c r="AS144" s="164" t="n">
        <v>1410</v>
      </c>
      <c r="AT144" s="245"/>
      <c r="AU144" s="227" t="str">
        <f aca="false">IF(MOD(ROW(),10),"",INDEX(AT$3:AT$600,ROW()/10))</f>
        <v/>
      </c>
      <c r="AV144" s="181" t="n">
        <v>1.42</v>
      </c>
      <c r="AW144" s="229" t="e">
        <f aca="false">VALUE($AU144)</f>
        <v>#VALUE!</v>
      </c>
      <c r="AY144" s="245"/>
      <c r="AZ144" s="180" t="n">
        <f aca="false">IF(MOD(ROW(),2),"",INDEX(AY$3:AY$600,ROW()/2))</f>
        <v>0</v>
      </c>
      <c r="BA144" s="181" t="n">
        <v>1.42</v>
      </c>
      <c r="BB144" s="182" t="n">
        <f aca="false">VALUE(AZ144)</f>
        <v>0</v>
      </c>
      <c r="BD144" s="245"/>
      <c r="BE144" s="180" t="n">
        <f aca="false">IF(MOD(ROW(),2),"",INDEX(BD$3:BD$600,ROW()/2))</f>
        <v>0</v>
      </c>
      <c r="BF144" s="181" t="n">
        <v>1.42</v>
      </c>
      <c r="BG144" s="182" t="n">
        <f aca="false">VALUE($BD145)</f>
        <v>0</v>
      </c>
    </row>
    <row r="145" customFormat="false" ht="13.5" hidden="false" customHeight="false" outlineLevel="0" collapsed="false">
      <c r="A145" s="208" t="n">
        <v>1.38</v>
      </c>
      <c r="B145" s="209" t="n">
        <v>4.19</v>
      </c>
      <c r="C145" s="213" t="n">
        <f aca="false">$C144+(($AM$20-$AM$10))/10</f>
        <v>-0.14</v>
      </c>
      <c r="D145" s="217" t="n">
        <f aca="false">$D144+(($AH$30-$AH$20))/10</f>
        <v>-0.38</v>
      </c>
      <c r="E145" s="211" t="n">
        <f aca="false">$AC140</f>
        <v>82.9</v>
      </c>
      <c r="F145" s="212" t="n">
        <f aca="false">$F144+(($AR$20-$AR$10))/10</f>
        <v>0.0372</v>
      </c>
      <c r="G145" s="218" t="n">
        <f aca="false">$G144+(($AW$20-$AW$10))/10</f>
        <v>0.077</v>
      </c>
      <c r="H145" s="213" t="n">
        <f aca="false">$BB140</f>
        <v>0</v>
      </c>
      <c r="I145" s="213" t="n">
        <f aca="false">$BG140</f>
        <v>0</v>
      </c>
      <c r="K145" s="234" t="n">
        <v>0.33</v>
      </c>
      <c r="L145" s="238" t="n">
        <f aca="false">L144-($L$112-$L$212)/101</f>
        <v>0</v>
      </c>
      <c r="M145" s="239" t="n">
        <f aca="false">M144-($M$112-$M$212)/101</f>
        <v>0</v>
      </c>
      <c r="Q145" s="234" t="n">
        <v>0.34</v>
      </c>
      <c r="R145" s="235" t="n">
        <f aca="false">R144-($R$111-$R$211)/101</f>
        <v>0.0126237623762376</v>
      </c>
      <c r="S145" s="236" t="n">
        <f aca="false">S144-($R$111-$R$211)/101</f>
        <v>0.0126237623762376</v>
      </c>
      <c r="T145" s="165"/>
      <c r="U145" s="165"/>
      <c r="V145" s="165"/>
      <c r="W145" s="165"/>
      <c r="Y145" s="164" t="n">
        <v>142</v>
      </c>
      <c r="Z145" s="245" t="n">
        <v>85.71</v>
      </c>
      <c r="AA145" s="180" t="str">
        <f aca="false">IF(MOD(ROW(),2),"",INDEX($Z$3:$Z$600,ROW()/2))</f>
        <v/>
      </c>
      <c r="AB145" s="181" t="n">
        <v>1.43</v>
      </c>
      <c r="AC145" s="182" t="n">
        <f aca="false">VALUE($Z146)</f>
        <v>86.42</v>
      </c>
      <c r="AD145" s="164" t="n">
        <v>142</v>
      </c>
      <c r="AE145" s="191"/>
      <c r="AF145" s="227" t="str">
        <f aca="false">IF(MOD(ROW(),10),"",INDEX(AE$3:AE$600,ROW()/10))</f>
        <v/>
      </c>
      <c r="AG145" s="228" t="n">
        <v>140</v>
      </c>
      <c r="AH145" s="229" t="e">
        <f aca="false">VALUE($AF145)</f>
        <v>#VALUE!</v>
      </c>
      <c r="AI145" s="164" t="n">
        <v>142</v>
      </c>
      <c r="AJ145" s="245"/>
      <c r="AK145" s="227" t="str">
        <f aca="false">IF(MOD(ROW(),10),"",INDEX(AJ$3:AJ$600,ROW()/10))</f>
        <v/>
      </c>
      <c r="AL145" s="228" t="n">
        <v>135</v>
      </c>
      <c r="AM145" s="229" t="e">
        <f aca="false">VALUE($AK145)</f>
        <v>#VALUE!</v>
      </c>
      <c r="AN145" s="164" t="n">
        <v>142</v>
      </c>
      <c r="AO145" s="190" t="n">
        <v>-35</v>
      </c>
      <c r="AP145" s="227" t="str">
        <f aca="false">IF(MOD(ROW(),10),"",INDEX(AO$3:AO$600,ROW()/10))</f>
        <v/>
      </c>
      <c r="AQ145" s="181" t="n">
        <v>1.43</v>
      </c>
      <c r="AR145" s="229" t="e">
        <f aca="false">VALUE($AP145)</f>
        <v>#VALUE!</v>
      </c>
      <c r="AS145" s="164" t="n">
        <v>1420</v>
      </c>
      <c r="AT145" s="245"/>
      <c r="AU145" s="227" t="str">
        <f aca="false">IF(MOD(ROW(),10),"",INDEX(AT$3:AT$600,ROW()/10))</f>
        <v/>
      </c>
      <c r="AV145" s="181" t="n">
        <v>1.43</v>
      </c>
      <c r="AW145" s="229" t="e">
        <f aca="false">VALUE($AU145)</f>
        <v>#VALUE!</v>
      </c>
      <c r="AY145" s="245"/>
      <c r="AZ145" s="180" t="str">
        <f aca="false">IF(MOD(ROW(),2),"",INDEX(AY$3:AY$600,ROW()/2))</f>
        <v/>
      </c>
      <c r="BA145" s="181" t="n">
        <v>1.43</v>
      </c>
      <c r="BB145" s="182" t="e">
        <f aca="false">VALUE(AZ145)</f>
        <v>#VALUE!</v>
      </c>
      <c r="BD145" s="245"/>
      <c r="BE145" s="180" t="str">
        <f aca="false">IF(MOD(ROW(),2),"",INDEX(BD$3:BD$600,ROW()/2))</f>
        <v/>
      </c>
      <c r="BF145" s="181" t="n">
        <v>1.43</v>
      </c>
      <c r="BG145" s="182" t="n">
        <f aca="false">VALUE($BD146)</f>
        <v>0</v>
      </c>
    </row>
    <row r="146" customFormat="false" ht="13.5" hidden="false" customHeight="false" outlineLevel="0" collapsed="false">
      <c r="A146" s="208" t="n">
        <v>1.39</v>
      </c>
      <c r="B146" s="209" t="n">
        <v>4.18</v>
      </c>
      <c r="C146" s="213" t="n">
        <f aca="false">$C145+(($AM$20-$AM$10))/10</f>
        <v>-0.148</v>
      </c>
      <c r="D146" s="217" t="n">
        <f aca="false">$D145+(($AH$30-$AH$20))/10</f>
        <v>-0.38</v>
      </c>
      <c r="E146" s="211" t="n">
        <f aca="false">$AC141</f>
        <v>83.6</v>
      </c>
      <c r="F146" s="212" t="n">
        <f aca="false">$F145+(($AR$20-$AR$10))/10</f>
        <v>0.0371</v>
      </c>
      <c r="G146" s="218" t="n">
        <f aca="false">$G145+(($AW$20-$AW$10))/10</f>
        <v>0.077</v>
      </c>
      <c r="H146" s="213" t="n">
        <f aca="false">$BB140+($BB142-$BB140)/2</f>
        <v>0</v>
      </c>
      <c r="I146" s="213" t="n">
        <f aca="false">$BG140+($BG142-$BG140)/2</f>
        <v>0</v>
      </c>
      <c r="K146" s="234" t="n">
        <v>0.34</v>
      </c>
      <c r="L146" s="238" t="n">
        <f aca="false">L145-($L$112-$L$212)/101</f>
        <v>0</v>
      </c>
      <c r="M146" s="239" t="n">
        <f aca="false">M145-($M$112-$M$212)/101</f>
        <v>0</v>
      </c>
      <c r="Q146" s="234" t="n">
        <v>0.35</v>
      </c>
      <c r="R146" s="235" t="n">
        <f aca="false">R145-($R$111-$R$211)/101</f>
        <v>0.0129950495049505</v>
      </c>
      <c r="S146" s="236" t="n">
        <f aca="false">S145-($R$111-$R$211)/101</f>
        <v>0.0129950495049505</v>
      </c>
      <c r="T146" s="165"/>
      <c r="U146" s="165"/>
      <c r="V146" s="165"/>
      <c r="W146" s="165"/>
      <c r="Y146" s="164" t="n">
        <v>143</v>
      </c>
      <c r="Z146" s="245" t="n">
        <v>86.42</v>
      </c>
      <c r="AA146" s="180" t="n">
        <f aca="false">IF(MOD(ROW(),2),"",INDEX($Z$3:$Z$600,ROW()/2))</f>
        <v>40.09</v>
      </c>
      <c r="AB146" s="181" t="n">
        <v>1.44</v>
      </c>
      <c r="AC146" s="182" t="n">
        <f aca="false">VALUE($Z147)</f>
        <v>87.13</v>
      </c>
      <c r="AD146" s="164" t="n">
        <v>143</v>
      </c>
      <c r="AE146" s="191"/>
      <c r="AF146" s="227" t="str">
        <f aca="false">IF(MOD(ROW(),10),"",INDEX(AE$3:AE$600,ROW()/10))</f>
        <v/>
      </c>
      <c r="AG146" s="228" t="n">
        <v>141</v>
      </c>
      <c r="AH146" s="229" t="e">
        <f aca="false">VALUE($AF146)</f>
        <v>#VALUE!</v>
      </c>
      <c r="AI146" s="164" t="n">
        <v>143</v>
      </c>
      <c r="AJ146" s="245"/>
      <c r="AK146" s="227" t="str">
        <f aca="false">IF(MOD(ROW(),10),"",INDEX(AJ$3:AJ$600,ROW()/10))</f>
        <v/>
      </c>
      <c r="AL146" s="228" t="n">
        <v>136</v>
      </c>
      <c r="AM146" s="229" t="e">
        <f aca="false">VALUE($AK146)</f>
        <v>#VALUE!</v>
      </c>
      <c r="AN146" s="164" t="n">
        <v>143</v>
      </c>
      <c r="AO146" s="190" t="n">
        <v>-35</v>
      </c>
      <c r="AP146" s="227" t="str">
        <f aca="false">IF(MOD(ROW(),10),"",INDEX(AO$3:AO$600,ROW()/10))</f>
        <v/>
      </c>
      <c r="AQ146" s="181" t="n">
        <v>1.44</v>
      </c>
      <c r="AR146" s="229" t="e">
        <f aca="false">VALUE($AP146)</f>
        <v>#VALUE!</v>
      </c>
      <c r="AS146" s="164" t="n">
        <v>1430</v>
      </c>
      <c r="AT146" s="245"/>
      <c r="AU146" s="227" t="str">
        <f aca="false">IF(MOD(ROW(),10),"",INDEX(AT$3:AT$600,ROW()/10))</f>
        <v/>
      </c>
      <c r="AV146" s="181" t="n">
        <v>1.44</v>
      </c>
      <c r="AW146" s="229" t="e">
        <f aca="false">VALUE($AU146)</f>
        <v>#VALUE!</v>
      </c>
      <c r="AY146" s="245"/>
      <c r="AZ146" s="180" t="n">
        <f aca="false">IF(MOD(ROW(),2),"",INDEX(AY$3:AY$600,ROW()/2))</f>
        <v>0</v>
      </c>
      <c r="BA146" s="181" t="n">
        <v>1.44</v>
      </c>
      <c r="BB146" s="182" t="n">
        <f aca="false">VALUE(AZ146)</f>
        <v>0</v>
      </c>
      <c r="BD146" s="245"/>
      <c r="BE146" s="180" t="n">
        <f aca="false">IF(MOD(ROW(),2),"",INDEX(BD$3:BD$600,ROW()/2))</f>
        <v>0</v>
      </c>
      <c r="BF146" s="181" t="n">
        <v>1.44</v>
      </c>
      <c r="BG146" s="182" t="n">
        <f aca="false">VALUE($BD147)</f>
        <v>0</v>
      </c>
    </row>
    <row r="147" customFormat="false" ht="13.5" hidden="false" customHeight="false" outlineLevel="0" collapsed="false">
      <c r="A147" s="208" t="n">
        <v>1.4</v>
      </c>
      <c r="B147" s="209" t="n">
        <v>4.17</v>
      </c>
      <c r="C147" s="213" t="n">
        <f aca="false">$AM150</f>
        <v>-0.076</v>
      </c>
      <c r="D147" s="241" t="n">
        <f aca="false">$AH150</f>
        <v>-0.38</v>
      </c>
      <c r="E147" s="211" t="n">
        <f aca="false">$AC142</f>
        <v>84.31</v>
      </c>
      <c r="F147" s="212" t="n">
        <f aca="false">$AR150</f>
        <v>0.038</v>
      </c>
      <c r="G147" s="218" t="n">
        <f aca="false">$AW150</f>
        <v>0.076</v>
      </c>
      <c r="H147" s="213" t="n">
        <f aca="false">$BB142</f>
        <v>0</v>
      </c>
      <c r="I147" s="213" t="n">
        <f aca="false">$BG142</f>
        <v>0</v>
      </c>
      <c r="K147" s="234" t="n">
        <v>0.35</v>
      </c>
      <c r="L147" s="238" t="n">
        <f aca="false">L146-($L$112-$L$212)/101</f>
        <v>0</v>
      </c>
      <c r="M147" s="239" t="n">
        <f aca="false">M146-($M$112-$M$212)/101</f>
        <v>0</v>
      </c>
      <c r="Q147" s="234" t="n">
        <v>0.36</v>
      </c>
      <c r="R147" s="235" t="n">
        <f aca="false">R146-($R$111-$R$211)/101</f>
        <v>0.0133663366336634</v>
      </c>
      <c r="S147" s="236" t="n">
        <f aca="false">S146-($R$111-$R$211)/101</f>
        <v>0.0133663366336634</v>
      </c>
      <c r="T147" s="165"/>
      <c r="U147" s="165"/>
      <c r="V147" s="165"/>
      <c r="W147" s="165"/>
      <c r="Y147" s="164" t="n">
        <v>144</v>
      </c>
      <c r="Z147" s="245" t="n">
        <v>87.13</v>
      </c>
      <c r="AA147" s="180" t="str">
        <f aca="false">IF(MOD(ROW(),2),"",INDEX($Z$3:$Z$600,ROW()/2))</f>
        <v/>
      </c>
      <c r="AB147" s="181" t="n">
        <v>1.45</v>
      </c>
      <c r="AC147" s="182" t="n">
        <f aca="false">VALUE($Z148)</f>
        <v>87.84</v>
      </c>
      <c r="AD147" s="164" t="n">
        <v>144</v>
      </c>
      <c r="AE147" s="191"/>
      <c r="AF147" s="227" t="str">
        <f aca="false">IF(MOD(ROW(),10),"",INDEX(AE$3:AE$600,ROW()/10))</f>
        <v/>
      </c>
      <c r="AG147" s="228" t="n">
        <v>142</v>
      </c>
      <c r="AH147" s="229" t="e">
        <f aca="false">VALUE($AF147)</f>
        <v>#VALUE!</v>
      </c>
      <c r="AI147" s="164" t="n">
        <v>144</v>
      </c>
      <c r="AJ147" s="245"/>
      <c r="AK147" s="227" t="str">
        <f aca="false">IF(MOD(ROW(),10),"",INDEX(AJ$3:AJ$600,ROW()/10))</f>
        <v/>
      </c>
      <c r="AL147" s="228" t="n">
        <v>137</v>
      </c>
      <c r="AM147" s="229" t="e">
        <f aca="false">VALUE($AK147)</f>
        <v>#VALUE!</v>
      </c>
      <c r="AN147" s="164" t="n">
        <v>144</v>
      </c>
      <c r="AO147" s="190" t="n">
        <v>-35</v>
      </c>
      <c r="AP147" s="227" t="str">
        <f aca="false">IF(MOD(ROW(),10),"",INDEX(AO$3:AO$600,ROW()/10))</f>
        <v/>
      </c>
      <c r="AQ147" s="181" t="n">
        <v>1.45</v>
      </c>
      <c r="AR147" s="229" t="e">
        <f aca="false">VALUE($AP147)</f>
        <v>#VALUE!</v>
      </c>
      <c r="AS147" s="164" t="n">
        <v>1440</v>
      </c>
      <c r="AT147" s="245"/>
      <c r="AU147" s="227" t="str">
        <f aca="false">IF(MOD(ROW(),10),"",INDEX(AT$3:AT$600,ROW()/10))</f>
        <v/>
      </c>
      <c r="AV147" s="181" t="n">
        <v>1.45</v>
      </c>
      <c r="AW147" s="229" t="e">
        <f aca="false">VALUE($AU147)</f>
        <v>#VALUE!</v>
      </c>
      <c r="AY147" s="245"/>
      <c r="AZ147" s="180" t="str">
        <f aca="false">IF(MOD(ROW(),2),"",INDEX(AY$3:AY$600,ROW()/2))</f>
        <v/>
      </c>
      <c r="BA147" s="181" t="n">
        <v>1.45</v>
      </c>
      <c r="BB147" s="182" t="e">
        <f aca="false">VALUE(AZ147)</f>
        <v>#VALUE!</v>
      </c>
      <c r="BD147" s="245"/>
      <c r="BE147" s="180" t="str">
        <f aca="false">IF(MOD(ROW(),2),"",INDEX(BD$3:BD$600,ROW()/2))</f>
        <v/>
      </c>
      <c r="BF147" s="181" t="n">
        <v>1.45</v>
      </c>
      <c r="BG147" s="182" t="n">
        <f aca="false">VALUE($BD148)</f>
        <v>0</v>
      </c>
    </row>
    <row r="148" customFormat="false" ht="13.5" hidden="false" customHeight="false" outlineLevel="0" collapsed="false">
      <c r="A148" s="208" t="n">
        <v>1.41</v>
      </c>
      <c r="B148" s="209" t="n">
        <v>4.16</v>
      </c>
      <c r="C148" s="213" t="n">
        <f aca="false">$C147+(($AM$20-$AM$10))/10</f>
        <v>-0.084</v>
      </c>
      <c r="D148" s="217" t="n">
        <f aca="false">$D147+(($AH$30-$AH$20))/10</f>
        <v>-0.38</v>
      </c>
      <c r="E148" s="211" t="n">
        <f aca="false">$AC143</f>
        <v>85.01</v>
      </c>
      <c r="F148" s="212" t="n">
        <f aca="false">$F147+(($AR$20-$AR$10))/10</f>
        <v>0.0379</v>
      </c>
      <c r="G148" s="218" t="n">
        <f aca="false">$G147+(($AW$20-$AW$10))/10</f>
        <v>0.076</v>
      </c>
      <c r="H148" s="213" t="n">
        <f aca="false">$BB142+($BB144-$BB142)/2</f>
        <v>0</v>
      </c>
      <c r="I148" s="213" t="n">
        <f aca="false">$BG142+($BG144-$BG142)/2</f>
        <v>0</v>
      </c>
      <c r="K148" s="234" t="n">
        <v>0.36</v>
      </c>
      <c r="L148" s="238" t="n">
        <f aca="false">L147-($L$112-$L$212)/101</f>
        <v>0</v>
      </c>
      <c r="M148" s="239" t="n">
        <f aca="false">M147-($M$112-$M$212)/101</f>
        <v>0</v>
      </c>
      <c r="Q148" s="234" t="n">
        <v>0.37</v>
      </c>
      <c r="R148" s="235" t="n">
        <f aca="false">R147-($R$111-$R$211)/101</f>
        <v>0.0137376237623762</v>
      </c>
      <c r="S148" s="236" t="n">
        <f aca="false">S147-($R$111-$R$211)/101</f>
        <v>0.0137376237623762</v>
      </c>
      <c r="T148" s="165"/>
      <c r="U148" s="165"/>
      <c r="V148" s="165"/>
      <c r="W148" s="165"/>
      <c r="Y148" s="164" t="n">
        <v>145</v>
      </c>
      <c r="Z148" s="245" t="n">
        <v>87.84</v>
      </c>
      <c r="AA148" s="180" t="n">
        <f aca="false">IF(MOD(ROW(),2),"",INDEX($Z$3:$Z$600,ROW()/2))</f>
        <v>40.69</v>
      </c>
      <c r="AB148" s="181" t="n">
        <v>1.46</v>
      </c>
      <c r="AC148" s="182" t="n">
        <f aca="false">VALUE($Z149)</f>
        <v>88.55</v>
      </c>
      <c r="AD148" s="164" t="n">
        <v>145</v>
      </c>
      <c r="AE148" s="191"/>
      <c r="AF148" s="227" t="str">
        <f aca="false">IF(MOD(ROW(),10),"",INDEX(AE$3:AE$600,ROW()/10))</f>
        <v/>
      </c>
      <c r="AG148" s="228" t="n">
        <v>143</v>
      </c>
      <c r="AH148" s="229" t="e">
        <f aca="false">VALUE($AF148)</f>
        <v>#VALUE!</v>
      </c>
      <c r="AI148" s="164" t="n">
        <v>145</v>
      </c>
      <c r="AJ148" s="245"/>
      <c r="AK148" s="227" t="str">
        <f aca="false">IF(MOD(ROW(),10),"",INDEX(AJ$3:AJ$600,ROW()/10))</f>
        <v/>
      </c>
      <c r="AL148" s="228" t="n">
        <v>138</v>
      </c>
      <c r="AM148" s="229" t="e">
        <f aca="false">VALUE($AK148)</f>
        <v>#VALUE!</v>
      </c>
      <c r="AN148" s="164" t="n">
        <v>145</v>
      </c>
      <c r="AO148" s="190" t="n">
        <v>-35</v>
      </c>
      <c r="AP148" s="227" t="str">
        <f aca="false">IF(MOD(ROW(),10),"",INDEX(AO$3:AO$600,ROW()/10))</f>
        <v/>
      </c>
      <c r="AQ148" s="181" t="n">
        <v>1.46</v>
      </c>
      <c r="AR148" s="229" t="e">
        <f aca="false">VALUE($AP148)</f>
        <v>#VALUE!</v>
      </c>
      <c r="AS148" s="164" t="n">
        <v>1450</v>
      </c>
      <c r="AT148" s="245"/>
      <c r="AU148" s="227" t="str">
        <f aca="false">IF(MOD(ROW(),10),"",INDEX(AT$3:AT$600,ROW()/10))</f>
        <v/>
      </c>
      <c r="AV148" s="181" t="n">
        <v>1.46</v>
      </c>
      <c r="AW148" s="229" t="e">
        <f aca="false">VALUE($AU148)</f>
        <v>#VALUE!</v>
      </c>
      <c r="AY148" s="245"/>
      <c r="AZ148" s="180" t="n">
        <f aca="false">IF(MOD(ROW(),2),"",INDEX(AY$3:AY$600,ROW()/2))</f>
        <v>0</v>
      </c>
      <c r="BA148" s="181" t="n">
        <v>1.46</v>
      </c>
      <c r="BB148" s="182" t="n">
        <f aca="false">VALUE(AZ148)</f>
        <v>0</v>
      </c>
      <c r="BD148" s="245"/>
      <c r="BE148" s="180" t="n">
        <f aca="false">IF(MOD(ROW(),2),"",INDEX(BD$3:BD$600,ROW()/2))</f>
        <v>0</v>
      </c>
      <c r="BF148" s="181" t="n">
        <v>1.46</v>
      </c>
      <c r="BG148" s="182" t="n">
        <f aca="false">VALUE($BD149)</f>
        <v>0</v>
      </c>
    </row>
    <row r="149" customFormat="false" ht="13.5" hidden="false" customHeight="false" outlineLevel="0" collapsed="false">
      <c r="A149" s="208" t="n">
        <v>1.42</v>
      </c>
      <c r="B149" s="209" t="n">
        <v>4.15</v>
      </c>
      <c r="C149" s="213" t="n">
        <f aca="false">$C148+(($AM$20-$AM$10))/10</f>
        <v>-0.092</v>
      </c>
      <c r="D149" s="217" t="n">
        <f aca="false">$D148+(($AH$30-$AH$20))/10</f>
        <v>-0.38</v>
      </c>
      <c r="E149" s="211" t="n">
        <f aca="false">$AC144</f>
        <v>85.71</v>
      </c>
      <c r="F149" s="212" t="n">
        <f aca="false">$F148+(($AR$20-$AR$10))/10</f>
        <v>0.0378</v>
      </c>
      <c r="G149" s="218" t="n">
        <f aca="false">$G148+(($AW$20-$AW$10))/10</f>
        <v>0.076</v>
      </c>
      <c r="H149" s="213" t="n">
        <f aca="false">$BB144</f>
        <v>0</v>
      </c>
      <c r="I149" s="213" t="n">
        <f aca="false">$BG144</f>
        <v>0</v>
      </c>
      <c r="K149" s="234" t="n">
        <v>0.37</v>
      </c>
      <c r="L149" s="238" t="n">
        <f aca="false">L148-($L$112-$L$212)/101</f>
        <v>0</v>
      </c>
      <c r="M149" s="239" t="n">
        <f aca="false">M148-($M$112-$M$212)/101</f>
        <v>0</v>
      </c>
      <c r="Q149" s="234" t="n">
        <v>0.38</v>
      </c>
      <c r="R149" s="235" t="n">
        <f aca="false">R148-($R$111-$R$211)/101</f>
        <v>0.0141089108910891</v>
      </c>
      <c r="S149" s="236" t="n">
        <f aca="false">S148-($R$111-$R$211)/101</f>
        <v>0.0141089108910891</v>
      </c>
      <c r="T149" s="165"/>
      <c r="U149" s="165"/>
      <c r="V149" s="165"/>
      <c r="W149" s="165"/>
      <c r="Y149" s="164" t="n">
        <v>146</v>
      </c>
      <c r="Z149" s="245" t="n">
        <v>88.55</v>
      </c>
      <c r="AA149" s="180" t="str">
        <f aca="false">IF(MOD(ROW(),2),"",INDEX($Z$3:$Z$600,ROW()/2))</f>
        <v/>
      </c>
      <c r="AB149" s="181" t="n">
        <v>1.47</v>
      </c>
      <c r="AC149" s="182" t="n">
        <f aca="false">VALUE($Z150)</f>
        <v>89.26</v>
      </c>
      <c r="AD149" s="164" t="n">
        <v>146</v>
      </c>
      <c r="AE149" s="191"/>
      <c r="AF149" s="227" t="str">
        <f aca="false">IF(MOD(ROW(),10),"",INDEX(AE$3:AE$600,ROW()/10))</f>
        <v/>
      </c>
      <c r="AG149" s="228" t="n">
        <v>144</v>
      </c>
      <c r="AH149" s="229" t="e">
        <f aca="false">VALUE($AF149)</f>
        <v>#VALUE!</v>
      </c>
      <c r="AI149" s="164" t="n">
        <v>146</v>
      </c>
      <c r="AJ149" s="245"/>
      <c r="AK149" s="227" t="str">
        <f aca="false">IF(MOD(ROW(),10),"",INDEX(AJ$3:AJ$600,ROW()/10))</f>
        <v/>
      </c>
      <c r="AL149" s="228" t="n">
        <v>139</v>
      </c>
      <c r="AM149" s="229" t="e">
        <f aca="false">VALUE($AK149)</f>
        <v>#VALUE!</v>
      </c>
      <c r="AN149" s="164" t="n">
        <v>146</v>
      </c>
      <c r="AO149" s="190" t="n">
        <v>-35</v>
      </c>
      <c r="AP149" s="227" t="str">
        <f aca="false">IF(MOD(ROW(),10),"",INDEX(AO$3:AO$600,ROW()/10))</f>
        <v/>
      </c>
      <c r="AQ149" s="181" t="n">
        <v>1.47</v>
      </c>
      <c r="AR149" s="229" t="e">
        <f aca="false">VALUE($AP149)</f>
        <v>#VALUE!</v>
      </c>
      <c r="AS149" s="164" t="n">
        <v>1460</v>
      </c>
      <c r="AT149" s="245"/>
      <c r="AU149" s="227" t="str">
        <f aca="false">IF(MOD(ROW(),10),"",INDEX(AT$3:AT$600,ROW()/10))</f>
        <v/>
      </c>
      <c r="AV149" s="181" t="n">
        <v>1.47</v>
      </c>
      <c r="AW149" s="229" t="e">
        <f aca="false">VALUE($AU149)</f>
        <v>#VALUE!</v>
      </c>
      <c r="AY149" s="245"/>
      <c r="AZ149" s="180" t="str">
        <f aca="false">IF(MOD(ROW(),2),"",INDEX(AY$3:AY$600,ROW()/2))</f>
        <v/>
      </c>
      <c r="BA149" s="181" t="n">
        <v>1.47</v>
      </c>
      <c r="BB149" s="182" t="e">
        <f aca="false">VALUE(AZ149)</f>
        <v>#VALUE!</v>
      </c>
      <c r="BD149" s="245"/>
      <c r="BE149" s="180" t="str">
        <f aca="false">IF(MOD(ROW(),2),"",INDEX(BD$3:BD$600,ROW()/2))</f>
        <v/>
      </c>
      <c r="BF149" s="181" t="n">
        <v>1.47</v>
      </c>
      <c r="BG149" s="182" t="n">
        <f aca="false">VALUE($BD150)</f>
        <v>0</v>
      </c>
    </row>
    <row r="150" customFormat="false" ht="13.5" hidden="false" customHeight="false" outlineLevel="0" collapsed="false">
      <c r="A150" s="208" t="n">
        <v>1.43</v>
      </c>
      <c r="B150" s="209" t="n">
        <v>4.14</v>
      </c>
      <c r="C150" s="213" t="n">
        <f aca="false">$C149+(($AM$20-$AM$10))/10</f>
        <v>-0.1</v>
      </c>
      <c r="D150" s="217" t="n">
        <f aca="false">$D149+(($AH$30-$AH$20))/10</f>
        <v>-0.38</v>
      </c>
      <c r="E150" s="211" t="n">
        <f aca="false">$AC145</f>
        <v>86.42</v>
      </c>
      <c r="F150" s="212" t="n">
        <f aca="false">$F149+(($AR$20-$AR$10))/10</f>
        <v>0.0377</v>
      </c>
      <c r="G150" s="218" t="n">
        <f aca="false">$G149+(($AW$20-$AW$10))/10</f>
        <v>0.076</v>
      </c>
      <c r="H150" s="213" t="n">
        <f aca="false">$BB144+($BB146-$BB144)/2</f>
        <v>0</v>
      </c>
      <c r="I150" s="213" t="n">
        <f aca="false">$BG144+($BG146-$BG144)/2</f>
        <v>0</v>
      </c>
      <c r="K150" s="234" t="n">
        <v>0.38</v>
      </c>
      <c r="L150" s="238" t="n">
        <f aca="false">L149-($L$112-$L$212)/101</f>
        <v>0</v>
      </c>
      <c r="M150" s="239" t="n">
        <f aca="false">M149-($M$112-$M$212)/101</f>
        <v>0</v>
      </c>
      <c r="Q150" s="234" t="n">
        <v>0.39</v>
      </c>
      <c r="R150" s="235" t="n">
        <f aca="false">R149-($R$111-$R$211)/101</f>
        <v>0.014480198019802</v>
      </c>
      <c r="S150" s="236" t="n">
        <f aca="false">S149-($R$111-$R$211)/101</f>
        <v>0.014480198019802</v>
      </c>
      <c r="T150" s="165"/>
      <c r="U150" s="165"/>
      <c r="V150" s="165"/>
      <c r="W150" s="165"/>
      <c r="Y150" s="164" t="n">
        <v>147</v>
      </c>
      <c r="Z150" s="245" t="n">
        <v>89.26</v>
      </c>
      <c r="AA150" s="180" t="n">
        <f aca="false">IF(MOD(ROW(),2),"",INDEX($Z$3:$Z$600,ROW()/2))</f>
        <v>41.29</v>
      </c>
      <c r="AB150" s="181" t="n">
        <v>1.48</v>
      </c>
      <c r="AC150" s="182" t="n">
        <f aca="false">VALUE($Z151)</f>
        <v>89.97</v>
      </c>
      <c r="AD150" s="164" t="n">
        <v>147</v>
      </c>
      <c r="AE150" s="191"/>
      <c r="AF150" s="227" t="n">
        <f aca="false">IF(MOD(ROW(),10),"",INDEX(AE$3:AE$600,ROW()/10))</f>
        <v>-0.38</v>
      </c>
      <c r="AG150" s="228" t="n">
        <v>145</v>
      </c>
      <c r="AH150" s="229" t="n">
        <f aca="false">VALUE($AF150)</f>
        <v>-0.38</v>
      </c>
      <c r="AI150" s="164" t="n">
        <v>147</v>
      </c>
      <c r="AJ150" s="245"/>
      <c r="AK150" s="227" t="n">
        <f aca="false">IF(MOD(ROW(),10),"",INDEX(AJ$3:AJ$600,ROW()/10))</f>
        <v>-0.076</v>
      </c>
      <c r="AL150" s="228" t="n">
        <v>140</v>
      </c>
      <c r="AM150" s="229" t="n">
        <f aca="false">VALUE($AK150)</f>
        <v>-0.076</v>
      </c>
      <c r="AN150" s="164" t="n">
        <v>147</v>
      </c>
      <c r="AO150" s="190" t="n">
        <v>-35</v>
      </c>
      <c r="AP150" s="227" t="n">
        <f aca="false">IF(MOD(ROW(),10),"",INDEX(AO$3:AO$600,ROW()/10))</f>
        <v>0.038</v>
      </c>
      <c r="AQ150" s="181" t="n">
        <v>1.48</v>
      </c>
      <c r="AR150" s="229" t="n">
        <f aca="false">VALUE($AP150)</f>
        <v>0.038</v>
      </c>
      <c r="AS150" s="164" t="n">
        <v>1470</v>
      </c>
      <c r="AT150" s="245"/>
      <c r="AU150" s="227" t="n">
        <f aca="false">IF(MOD(ROW(),10),"",INDEX(AT$3:AT$600,ROW()/10))</f>
        <v>0.076</v>
      </c>
      <c r="AV150" s="181" t="n">
        <v>1.48</v>
      </c>
      <c r="AW150" s="229" t="n">
        <f aca="false">VALUE($AU150)</f>
        <v>0.076</v>
      </c>
      <c r="AY150" s="245"/>
      <c r="AZ150" s="180" t="n">
        <f aca="false">IF(MOD(ROW(),2),"",INDEX(AY$3:AY$600,ROW()/2))</f>
        <v>0</v>
      </c>
      <c r="BA150" s="181" t="n">
        <v>1.48</v>
      </c>
      <c r="BB150" s="182" t="n">
        <f aca="false">VALUE(AZ150)</f>
        <v>0</v>
      </c>
      <c r="BD150" s="245"/>
      <c r="BE150" s="180" t="n">
        <f aca="false">IF(MOD(ROW(),2),"",INDEX(BD$3:BD$600,ROW()/2))</f>
        <v>0</v>
      </c>
      <c r="BF150" s="181" t="n">
        <v>1.48</v>
      </c>
      <c r="BG150" s="182" t="n">
        <f aca="false">VALUE($BD151)</f>
        <v>0</v>
      </c>
    </row>
    <row r="151" customFormat="false" ht="13.5" hidden="false" customHeight="false" outlineLevel="0" collapsed="false">
      <c r="A151" s="208" t="n">
        <v>1.44</v>
      </c>
      <c r="B151" s="209" t="n">
        <v>4.13</v>
      </c>
      <c r="C151" s="213" t="n">
        <f aca="false">$C150+(($AM$20-$AM$10))/10</f>
        <v>-0.108</v>
      </c>
      <c r="D151" s="217" t="n">
        <f aca="false">$D150+(($AH$30-$AH$20))/10</f>
        <v>-0.38</v>
      </c>
      <c r="E151" s="211" t="n">
        <f aca="false">$AC146</f>
        <v>87.13</v>
      </c>
      <c r="F151" s="212" t="n">
        <f aca="false">$F150+(($AR$20-$AR$10))/10</f>
        <v>0.0376</v>
      </c>
      <c r="G151" s="218" t="n">
        <f aca="false">$G150+(($AW$20-$AW$10))/10</f>
        <v>0.076</v>
      </c>
      <c r="H151" s="213" t="n">
        <f aca="false">$BB146</f>
        <v>0</v>
      </c>
      <c r="I151" s="213" t="n">
        <f aca="false">$BG146</f>
        <v>0</v>
      </c>
      <c r="K151" s="234" t="n">
        <v>0.39</v>
      </c>
      <c r="L151" s="238" t="n">
        <f aca="false">L150-($L$112-$L$212)/101</f>
        <v>0</v>
      </c>
      <c r="M151" s="239" t="n">
        <f aca="false">M150-($M$112-$M$212)/101</f>
        <v>0</v>
      </c>
      <c r="Q151" s="234" t="n">
        <v>0.4</v>
      </c>
      <c r="R151" s="235" t="n">
        <f aca="false">R150-($R$111-$R$211)/101</f>
        <v>0.0148514851485149</v>
      </c>
      <c r="S151" s="236" t="n">
        <f aca="false">S150-($R$111-$R$211)/101</f>
        <v>0.0148514851485149</v>
      </c>
      <c r="T151" s="165"/>
      <c r="U151" s="165"/>
      <c r="V151" s="165"/>
      <c r="W151" s="165"/>
      <c r="Y151" s="164" t="n">
        <v>148</v>
      </c>
      <c r="Z151" s="245" t="n">
        <v>89.97</v>
      </c>
      <c r="AA151" s="180" t="str">
        <f aca="false">IF(MOD(ROW(),2),"",INDEX($Z$3:$Z$600,ROW()/2))</f>
        <v/>
      </c>
      <c r="AB151" s="181" t="n">
        <v>1.49</v>
      </c>
      <c r="AC151" s="182" t="n">
        <f aca="false">VALUE($Z152)</f>
        <v>90.69</v>
      </c>
      <c r="AD151" s="164" t="n">
        <v>148</v>
      </c>
      <c r="AE151" s="191"/>
      <c r="AF151" s="227" t="str">
        <f aca="false">IF(MOD(ROW(),10),"",INDEX(AE$3:AE$600,ROW()/10))</f>
        <v/>
      </c>
      <c r="AG151" s="228" t="n">
        <v>146</v>
      </c>
      <c r="AH151" s="229" t="e">
        <f aca="false">VALUE($AF151)</f>
        <v>#VALUE!</v>
      </c>
      <c r="AI151" s="164" t="n">
        <v>148</v>
      </c>
      <c r="AJ151" s="245"/>
      <c r="AK151" s="227" t="str">
        <f aca="false">IF(MOD(ROW(),10),"",INDEX(AJ$3:AJ$600,ROW()/10))</f>
        <v/>
      </c>
      <c r="AL151" s="228" t="n">
        <v>141</v>
      </c>
      <c r="AM151" s="229" t="e">
        <f aca="false">VALUE($AK151)</f>
        <v>#VALUE!</v>
      </c>
      <c r="AN151" s="164" t="n">
        <v>148</v>
      </c>
      <c r="AO151" s="190" t="n">
        <v>-35</v>
      </c>
      <c r="AP151" s="227" t="str">
        <f aca="false">IF(MOD(ROW(),10),"",INDEX(AO$3:AO$600,ROW()/10))</f>
        <v/>
      </c>
      <c r="AQ151" s="181" t="n">
        <v>1.49</v>
      </c>
      <c r="AR151" s="229" t="e">
        <f aca="false">VALUE($AP151)</f>
        <v>#VALUE!</v>
      </c>
      <c r="AS151" s="164" t="n">
        <v>1480</v>
      </c>
      <c r="AT151" s="245"/>
      <c r="AU151" s="227" t="str">
        <f aca="false">IF(MOD(ROW(),10),"",INDEX(AT$3:AT$600,ROW()/10))</f>
        <v/>
      </c>
      <c r="AV151" s="181" t="n">
        <v>1.49</v>
      </c>
      <c r="AW151" s="229" t="e">
        <f aca="false">VALUE($AU151)</f>
        <v>#VALUE!</v>
      </c>
      <c r="AY151" s="245"/>
      <c r="AZ151" s="180" t="str">
        <f aca="false">IF(MOD(ROW(),2),"",INDEX(AY$3:AY$600,ROW()/2))</f>
        <v/>
      </c>
      <c r="BA151" s="181" t="n">
        <v>1.49</v>
      </c>
      <c r="BB151" s="182" t="e">
        <f aca="false">VALUE(AZ151)</f>
        <v>#VALUE!</v>
      </c>
      <c r="BD151" s="245"/>
      <c r="BE151" s="180" t="str">
        <f aca="false">IF(MOD(ROW(),2),"",INDEX(BD$3:BD$600,ROW()/2))</f>
        <v/>
      </c>
      <c r="BF151" s="181" t="n">
        <v>1.49</v>
      </c>
      <c r="BG151" s="182" t="n">
        <f aca="false">VALUE($BD152)</f>
        <v>0</v>
      </c>
    </row>
    <row r="152" customFormat="false" ht="13.5" hidden="false" customHeight="false" outlineLevel="0" collapsed="false">
      <c r="A152" s="208" t="n">
        <v>1.45</v>
      </c>
      <c r="B152" s="209" t="n">
        <v>4.12</v>
      </c>
      <c r="C152" s="213" t="n">
        <f aca="false">$C151+(($AM$20-$AM$10))/10</f>
        <v>-0.116</v>
      </c>
      <c r="D152" s="217" t="n">
        <f aca="false">$D151+(($AH$30-$AH$20))/10</f>
        <v>-0.38</v>
      </c>
      <c r="E152" s="211" t="n">
        <f aca="false">$AC147</f>
        <v>87.84</v>
      </c>
      <c r="F152" s="212" t="n">
        <f aca="false">$F151+(($AR$20-$AR$10))/10</f>
        <v>0.0375</v>
      </c>
      <c r="G152" s="218" t="n">
        <f aca="false">$G151+(($AW$20-$AW$10))/10</f>
        <v>0.076</v>
      </c>
      <c r="H152" s="213" t="n">
        <f aca="false">$BB146+($BB148-$BB146)/2</f>
        <v>0</v>
      </c>
      <c r="I152" s="213" t="n">
        <f aca="false">$BG146+($BG148-$BG146)/2</f>
        <v>0</v>
      </c>
      <c r="K152" s="234" t="n">
        <v>0.4</v>
      </c>
      <c r="L152" s="238" t="n">
        <f aca="false">L151-($L$112-$L$212)/101</f>
        <v>0</v>
      </c>
      <c r="M152" s="239" t="n">
        <f aca="false">M151-($M$112-$M$212)/101</f>
        <v>0</v>
      </c>
      <c r="Q152" s="234" t="n">
        <v>0.41</v>
      </c>
      <c r="R152" s="235" t="n">
        <f aca="false">R151-($R$111-$R$211)/101</f>
        <v>0.0152227722772277</v>
      </c>
      <c r="S152" s="236" t="n">
        <f aca="false">S151-($R$111-$R$211)/101</f>
        <v>0.0152227722772277</v>
      </c>
      <c r="T152" s="165"/>
      <c r="U152" s="165"/>
      <c r="V152" s="165"/>
      <c r="W152" s="165"/>
      <c r="Y152" s="164" t="n">
        <v>149</v>
      </c>
      <c r="Z152" s="245" t="n">
        <v>90.69</v>
      </c>
      <c r="AA152" s="180" t="n">
        <f aca="false">IF(MOD(ROW(),2),"",INDEX($Z$3:$Z$600,ROW()/2))</f>
        <v>41.89</v>
      </c>
      <c r="AB152" s="181" t="n">
        <v>1.5</v>
      </c>
      <c r="AC152" s="182" t="n">
        <f aca="false">VALUE($Z153)</f>
        <v>91.4</v>
      </c>
      <c r="AD152" s="164" t="n">
        <v>149</v>
      </c>
      <c r="AE152" s="191"/>
      <c r="AF152" s="227" t="str">
        <f aca="false">IF(MOD(ROW(),10),"",INDEX(AE$3:AE$600,ROW()/10))</f>
        <v/>
      </c>
      <c r="AG152" s="228" t="n">
        <v>147</v>
      </c>
      <c r="AH152" s="229" t="e">
        <f aca="false">VALUE($AF152)</f>
        <v>#VALUE!</v>
      </c>
      <c r="AI152" s="164" t="n">
        <v>149</v>
      </c>
      <c r="AJ152" s="245"/>
      <c r="AK152" s="227" t="str">
        <f aca="false">IF(MOD(ROW(),10),"",INDEX(AJ$3:AJ$600,ROW()/10))</f>
        <v/>
      </c>
      <c r="AL152" s="228" t="n">
        <v>142</v>
      </c>
      <c r="AM152" s="229" t="e">
        <f aca="false">VALUE($AK152)</f>
        <v>#VALUE!</v>
      </c>
      <c r="AN152" s="164" t="n">
        <v>149</v>
      </c>
      <c r="AO152" s="190" t="n">
        <v>-35</v>
      </c>
      <c r="AP152" s="227" t="str">
        <f aca="false">IF(MOD(ROW(),10),"",INDEX(AO$3:AO$600,ROW()/10))</f>
        <v/>
      </c>
      <c r="AQ152" s="181" t="n">
        <v>1.5</v>
      </c>
      <c r="AR152" s="229" t="e">
        <f aca="false">VALUE($AP152)</f>
        <v>#VALUE!</v>
      </c>
      <c r="AS152" s="164" t="n">
        <v>1490</v>
      </c>
      <c r="AT152" s="245"/>
      <c r="AU152" s="227" t="str">
        <f aca="false">IF(MOD(ROW(),10),"",INDEX(AT$3:AT$600,ROW()/10))</f>
        <v/>
      </c>
      <c r="AV152" s="181" t="n">
        <v>1.5</v>
      </c>
      <c r="AW152" s="229" t="e">
        <f aca="false">VALUE($AU152)</f>
        <v>#VALUE!</v>
      </c>
      <c r="AY152" s="245"/>
      <c r="AZ152" s="180" t="n">
        <f aca="false">IF(MOD(ROW(),2),"",INDEX(AY$3:AY$600,ROW()/2))</f>
        <v>0</v>
      </c>
      <c r="BA152" s="181" t="n">
        <v>1.5</v>
      </c>
      <c r="BB152" s="182" t="n">
        <f aca="false">VALUE(AZ152)</f>
        <v>0</v>
      </c>
      <c r="BD152" s="245"/>
      <c r="BE152" s="180" t="n">
        <f aca="false">IF(MOD(ROW(),2),"",INDEX(BD$3:BD$600,ROW()/2))</f>
        <v>0</v>
      </c>
      <c r="BF152" s="181" t="n">
        <v>1.5</v>
      </c>
      <c r="BG152" s="182" t="n">
        <f aca="false">VALUE($BD153)</f>
        <v>0</v>
      </c>
    </row>
    <row r="153" customFormat="false" ht="13.5" hidden="false" customHeight="false" outlineLevel="0" collapsed="false">
      <c r="A153" s="208" t="n">
        <v>1.46</v>
      </c>
      <c r="B153" s="209" t="n">
        <v>4.11</v>
      </c>
      <c r="C153" s="213" t="n">
        <f aca="false">$C152+(($AM$20-$AM$10))/10</f>
        <v>-0.124</v>
      </c>
      <c r="D153" s="217" t="n">
        <f aca="false">$D152+(($AH$30-$AH$20))/10</f>
        <v>-0.38</v>
      </c>
      <c r="E153" s="211" t="n">
        <f aca="false">$AC148</f>
        <v>88.55</v>
      </c>
      <c r="F153" s="212" t="n">
        <f aca="false">$F152+(($AR$20-$AR$10))/10</f>
        <v>0.0374</v>
      </c>
      <c r="G153" s="218" t="n">
        <f aca="false">$G152+(($AW$20-$AW$10))/10</f>
        <v>0.076</v>
      </c>
      <c r="H153" s="213" t="n">
        <f aca="false">$BB148</f>
        <v>0</v>
      </c>
      <c r="I153" s="213" t="n">
        <f aca="false">$BG148</f>
        <v>0</v>
      </c>
      <c r="K153" s="234" t="n">
        <v>0.41</v>
      </c>
      <c r="L153" s="238" t="n">
        <f aca="false">L152-($L$112-$L$212)/101</f>
        <v>0</v>
      </c>
      <c r="M153" s="239" t="n">
        <f aca="false">M152-($M$112-$M$212)/101</f>
        <v>0</v>
      </c>
      <c r="Q153" s="234" t="n">
        <v>0.42</v>
      </c>
      <c r="R153" s="235" t="n">
        <f aca="false">R152-($R$111-$R$211)/101</f>
        <v>0.0155940594059406</v>
      </c>
      <c r="S153" s="236" t="n">
        <f aca="false">S152-($R$111-$R$211)/101</f>
        <v>0.0155940594059406</v>
      </c>
      <c r="T153" s="165"/>
      <c r="U153" s="165"/>
      <c r="V153" s="165"/>
      <c r="W153" s="165"/>
      <c r="Y153" s="164" t="n">
        <v>150</v>
      </c>
      <c r="Z153" s="245" t="n">
        <v>91.4</v>
      </c>
      <c r="AA153" s="180" t="str">
        <f aca="false">IF(MOD(ROW(),2),"",INDEX($Z$3:$Z$600,ROW()/2))</f>
        <v/>
      </c>
      <c r="AB153" s="181" t="n">
        <v>1.51</v>
      </c>
      <c r="AC153" s="182" t="n">
        <f aca="false">VALUE($Z154)</f>
        <v>92.12</v>
      </c>
      <c r="AD153" s="164" t="n">
        <v>150</v>
      </c>
      <c r="AE153" s="191"/>
      <c r="AF153" s="227" t="str">
        <f aca="false">IF(MOD(ROW(),10),"",INDEX(AE$3:AE$600,ROW()/10))</f>
        <v/>
      </c>
      <c r="AG153" s="228" t="n">
        <v>148</v>
      </c>
      <c r="AH153" s="229" t="e">
        <f aca="false">VALUE($AF153)</f>
        <v>#VALUE!</v>
      </c>
      <c r="AI153" s="164" t="n">
        <v>150</v>
      </c>
      <c r="AJ153" s="245"/>
      <c r="AK153" s="227" t="str">
        <f aca="false">IF(MOD(ROW(),10),"",INDEX(AJ$3:AJ$600,ROW()/10))</f>
        <v/>
      </c>
      <c r="AL153" s="228" t="n">
        <v>143</v>
      </c>
      <c r="AM153" s="229" t="e">
        <f aca="false">VALUE($AK153)</f>
        <v>#VALUE!</v>
      </c>
      <c r="AN153" s="164" t="n">
        <v>150</v>
      </c>
      <c r="AO153" s="190" t="n">
        <v>-35</v>
      </c>
      <c r="AP153" s="227" t="str">
        <f aca="false">IF(MOD(ROW(),10),"",INDEX(AO$3:AO$600,ROW()/10))</f>
        <v/>
      </c>
      <c r="AQ153" s="181" t="n">
        <v>1.51</v>
      </c>
      <c r="AR153" s="229" t="e">
        <f aca="false">VALUE($AP153)</f>
        <v>#VALUE!</v>
      </c>
      <c r="AS153" s="164" t="n">
        <v>1500</v>
      </c>
      <c r="AT153" s="245"/>
      <c r="AU153" s="227" t="str">
        <f aca="false">IF(MOD(ROW(),10),"",INDEX(AT$3:AT$600,ROW()/10))</f>
        <v/>
      </c>
      <c r="AV153" s="181" t="n">
        <v>1.51</v>
      </c>
      <c r="AW153" s="229" t="e">
        <f aca="false">VALUE($AU153)</f>
        <v>#VALUE!</v>
      </c>
      <c r="AY153" s="245"/>
      <c r="AZ153" s="180" t="str">
        <f aca="false">IF(MOD(ROW(),2),"",INDEX(AY$3:AY$600,ROW()/2))</f>
        <v/>
      </c>
      <c r="BA153" s="181" t="n">
        <v>1.51</v>
      </c>
      <c r="BB153" s="182" t="e">
        <f aca="false">VALUE(AZ153)</f>
        <v>#VALUE!</v>
      </c>
      <c r="BD153" s="245"/>
      <c r="BE153" s="180" t="str">
        <f aca="false">IF(MOD(ROW(),2),"",INDEX(BD$3:BD$600,ROW()/2))</f>
        <v/>
      </c>
      <c r="BF153" s="181" t="n">
        <v>1.51</v>
      </c>
      <c r="BG153" s="182" t="n">
        <f aca="false">VALUE($BD154)</f>
        <v>0</v>
      </c>
    </row>
    <row r="154" customFormat="false" ht="13.5" hidden="false" customHeight="false" outlineLevel="0" collapsed="false">
      <c r="A154" s="208" t="n">
        <v>1.47</v>
      </c>
      <c r="B154" s="209" t="n">
        <v>4.1</v>
      </c>
      <c r="C154" s="213" t="n">
        <f aca="false">$C153+(($AM$20-$AM$10))/10</f>
        <v>-0.132</v>
      </c>
      <c r="D154" s="217" t="n">
        <f aca="false">$D153+(($AH$30-$AH$20))/10</f>
        <v>-0.38</v>
      </c>
      <c r="E154" s="211" t="n">
        <f aca="false">$AC149</f>
        <v>89.26</v>
      </c>
      <c r="F154" s="212" t="n">
        <f aca="false">$F153+(($AR$20-$AR$10))/10</f>
        <v>0.0373</v>
      </c>
      <c r="G154" s="218" t="n">
        <f aca="false">$G153+(($AW$20-$AW$10))/10</f>
        <v>0.076</v>
      </c>
      <c r="H154" s="213" t="n">
        <f aca="false">$BB148+($BB150-$BB148)/2</f>
        <v>0</v>
      </c>
      <c r="I154" s="213" t="n">
        <f aca="false">$BG148+($BG150-$BG148)/2</f>
        <v>0</v>
      </c>
      <c r="K154" s="234" t="n">
        <v>0.42</v>
      </c>
      <c r="L154" s="238" t="n">
        <f aca="false">L153-($L$112-$L$212)/101</f>
        <v>0</v>
      </c>
      <c r="M154" s="239" t="n">
        <f aca="false">M153-($M$112-$M$212)/101</f>
        <v>0</v>
      </c>
      <c r="Q154" s="234" t="n">
        <v>0.43</v>
      </c>
      <c r="R154" s="235" t="n">
        <f aca="false">R153-($R$111-$R$211)/101</f>
        <v>0.0159653465346535</v>
      </c>
      <c r="S154" s="236" t="n">
        <f aca="false">S153-($R$111-$R$211)/101</f>
        <v>0.0159653465346535</v>
      </c>
      <c r="T154" s="165"/>
      <c r="U154" s="165"/>
      <c r="V154" s="165"/>
      <c r="W154" s="165"/>
      <c r="Y154" s="164" t="n">
        <v>151</v>
      </c>
      <c r="Z154" s="245" t="n">
        <v>92.12</v>
      </c>
      <c r="AA154" s="180" t="n">
        <f aca="false">IF(MOD(ROW(),2),"",INDEX($Z$3:$Z$600,ROW()/2))</f>
        <v>42.49</v>
      </c>
      <c r="AB154" s="181" t="n">
        <v>1.52</v>
      </c>
      <c r="AC154" s="182" t="n">
        <f aca="false">VALUE($Z155)</f>
        <v>92.84</v>
      </c>
      <c r="AD154" s="164" t="n">
        <v>151</v>
      </c>
      <c r="AE154" s="191"/>
      <c r="AF154" s="227" t="str">
        <f aca="false">IF(MOD(ROW(),10),"",INDEX(AE$3:AE$600,ROW()/10))</f>
        <v/>
      </c>
      <c r="AG154" s="228" t="n">
        <v>149</v>
      </c>
      <c r="AH154" s="229" t="e">
        <f aca="false">VALUE($AF154)</f>
        <v>#VALUE!</v>
      </c>
      <c r="AI154" s="164" t="n">
        <v>151</v>
      </c>
      <c r="AJ154" s="245"/>
      <c r="AK154" s="227" t="str">
        <f aca="false">IF(MOD(ROW(),10),"",INDEX(AJ$3:AJ$600,ROW()/10))</f>
        <v/>
      </c>
      <c r="AL154" s="228" t="n">
        <v>144</v>
      </c>
      <c r="AM154" s="229" t="e">
        <f aca="false">VALUE($AK154)</f>
        <v>#VALUE!</v>
      </c>
      <c r="AN154" s="164" t="n">
        <v>151</v>
      </c>
      <c r="AO154" s="190" t="n">
        <v>-35</v>
      </c>
      <c r="AP154" s="227" t="str">
        <f aca="false">IF(MOD(ROW(),10),"",INDEX(AO$3:AO$600,ROW()/10))</f>
        <v/>
      </c>
      <c r="AQ154" s="181" t="n">
        <v>1.52</v>
      </c>
      <c r="AR154" s="229" t="e">
        <f aca="false">VALUE($AP154)</f>
        <v>#VALUE!</v>
      </c>
      <c r="AS154" s="164" t="n">
        <v>1510</v>
      </c>
      <c r="AT154" s="245"/>
      <c r="AU154" s="227" t="str">
        <f aca="false">IF(MOD(ROW(),10),"",INDEX(AT$3:AT$600,ROW()/10))</f>
        <v/>
      </c>
      <c r="AV154" s="181" t="n">
        <v>1.52</v>
      </c>
      <c r="AW154" s="229" t="e">
        <f aca="false">VALUE($AU154)</f>
        <v>#VALUE!</v>
      </c>
      <c r="AY154" s="245"/>
      <c r="AZ154" s="180" t="n">
        <f aca="false">IF(MOD(ROW(),2),"",INDEX(AY$3:AY$600,ROW()/2))</f>
        <v>0</v>
      </c>
      <c r="BA154" s="181" t="n">
        <v>1.52</v>
      </c>
      <c r="BB154" s="182" t="n">
        <f aca="false">VALUE(AZ154)</f>
        <v>0</v>
      </c>
      <c r="BD154" s="245"/>
      <c r="BE154" s="180" t="n">
        <f aca="false">IF(MOD(ROW(),2),"",INDEX(BD$3:BD$600,ROW()/2))</f>
        <v>0</v>
      </c>
      <c r="BF154" s="181" t="n">
        <v>1.52</v>
      </c>
      <c r="BG154" s="182" t="n">
        <f aca="false">VALUE($BD155)</f>
        <v>0</v>
      </c>
    </row>
    <row r="155" customFormat="false" ht="13.5" hidden="false" customHeight="false" outlineLevel="0" collapsed="false">
      <c r="A155" s="208" t="n">
        <v>1.48</v>
      </c>
      <c r="B155" s="209" t="n">
        <v>4.09</v>
      </c>
      <c r="C155" s="213" t="n">
        <f aca="false">$C154+(($AM$20-$AM$10))/10</f>
        <v>-0.14</v>
      </c>
      <c r="D155" s="217" t="n">
        <f aca="false">$D154+(($AH$30-$AH$20))/10</f>
        <v>-0.38</v>
      </c>
      <c r="E155" s="211" t="n">
        <f aca="false">$AC150</f>
        <v>89.97</v>
      </c>
      <c r="F155" s="212" t="n">
        <f aca="false">$F154+(($AR$20-$AR$10))/10</f>
        <v>0.0372</v>
      </c>
      <c r="G155" s="218" t="n">
        <f aca="false">$G154+(($AW$20-$AW$10))/10</f>
        <v>0.076</v>
      </c>
      <c r="H155" s="213" t="n">
        <f aca="false">$BB150</f>
        <v>0</v>
      </c>
      <c r="I155" s="213" t="n">
        <f aca="false">$BG150</f>
        <v>0</v>
      </c>
      <c r="K155" s="234" t="n">
        <v>0.43</v>
      </c>
      <c r="L155" s="238" t="n">
        <f aca="false">L154-($L$112-$L$212)/101</f>
        <v>0</v>
      </c>
      <c r="M155" s="239" t="n">
        <f aca="false">M154-($M$112-$M$212)/101</f>
        <v>0</v>
      </c>
      <c r="Q155" s="234" t="n">
        <v>0.44</v>
      </c>
      <c r="R155" s="235" t="n">
        <f aca="false">R154-($R$111-$R$211)/101</f>
        <v>0.0163366336633663</v>
      </c>
      <c r="S155" s="236" t="n">
        <f aca="false">S154-($R$111-$R$211)/101</f>
        <v>0.0163366336633663</v>
      </c>
      <c r="T155" s="165"/>
      <c r="U155" s="165"/>
      <c r="V155" s="165"/>
      <c r="W155" s="165"/>
      <c r="Y155" s="164" t="n">
        <v>152</v>
      </c>
      <c r="Z155" s="245" t="n">
        <v>92.84</v>
      </c>
      <c r="AA155" s="180" t="str">
        <f aca="false">IF(MOD(ROW(),2),"",INDEX($Z$3:$Z$600,ROW()/2))</f>
        <v/>
      </c>
      <c r="AB155" s="181" t="n">
        <v>1.53</v>
      </c>
      <c r="AC155" s="182" t="n">
        <f aca="false">VALUE($Z156)</f>
        <v>93.56</v>
      </c>
      <c r="AD155" s="164" t="n">
        <v>152</v>
      </c>
      <c r="AE155" s="191"/>
      <c r="AF155" s="227" t="str">
        <f aca="false">IF(MOD(ROW(),10),"",INDEX(AE$3:AE$600,ROW()/10))</f>
        <v/>
      </c>
      <c r="AG155" s="228" t="n">
        <v>150</v>
      </c>
      <c r="AH155" s="229" t="e">
        <f aca="false">VALUE($AF155)</f>
        <v>#VALUE!</v>
      </c>
      <c r="AI155" s="164" t="n">
        <v>152</v>
      </c>
      <c r="AJ155" s="245"/>
      <c r="AK155" s="227" t="str">
        <f aca="false">IF(MOD(ROW(),10),"",INDEX(AJ$3:AJ$600,ROW()/10))</f>
        <v/>
      </c>
      <c r="AL155" s="228" t="n">
        <v>145</v>
      </c>
      <c r="AM155" s="229" t="e">
        <f aca="false">VALUE($AK155)</f>
        <v>#VALUE!</v>
      </c>
      <c r="AN155" s="164" t="n">
        <v>152</v>
      </c>
      <c r="AO155" s="190" t="n">
        <v>-35</v>
      </c>
      <c r="AP155" s="227" t="str">
        <f aca="false">IF(MOD(ROW(),10),"",INDEX(AO$3:AO$600,ROW()/10))</f>
        <v/>
      </c>
      <c r="AQ155" s="181" t="n">
        <v>1.53</v>
      </c>
      <c r="AR155" s="229" t="e">
        <f aca="false">VALUE($AP155)</f>
        <v>#VALUE!</v>
      </c>
      <c r="AS155" s="164" t="n">
        <v>1520</v>
      </c>
      <c r="AT155" s="245"/>
      <c r="AU155" s="227" t="str">
        <f aca="false">IF(MOD(ROW(),10),"",INDEX(AT$3:AT$600,ROW()/10))</f>
        <v/>
      </c>
      <c r="AV155" s="181" t="n">
        <v>1.53</v>
      </c>
      <c r="AW155" s="229" t="e">
        <f aca="false">VALUE($AU155)</f>
        <v>#VALUE!</v>
      </c>
      <c r="AY155" s="245"/>
      <c r="AZ155" s="180" t="str">
        <f aca="false">IF(MOD(ROW(),2),"",INDEX(AY$3:AY$600,ROW()/2))</f>
        <v/>
      </c>
      <c r="BA155" s="181" t="n">
        <v>1.53</v>
      </c>
      <c r="BB155" s="182" t="e">
        <f aca="false">VALUE(AZ155)</f>
        <v>#VALUE!</v>
      </c>
      <c r="BD155" s="245"/>
      <c r="BE155" s="180" t="str">
        <f aca="false">IF(MOD(ROW(),2),"",INDEX(BD$3:BD$600,ROW()/2))</f>
        <v/>
      </c>
      <c r="BF155" s="181" t="n">
        <v>1.53</v>
      </c>
      <c r="BG155" s="182" t="n">
        <f aca="false">VALUE($BD156)</f>
        <v>0</v>
      </c>
    </row>
    <row r="156" customFormat="false" ht="13.5" hidden="false" customHeight="false" outlineLevel="0" collapsed="false">
      <c r="A156" s="208" t="n">
        <v>1.49</v>
      </c>
      <c r="B156" s="209" t="n">
        <v>4.08</v>
      </c>
      <c r="C156" s="213" t="n">
        <f aca="false">$C155+(($AM$20-$AM$10))/10</f>
        <v>-0.148</v>
      </c>
      <c r="D156" s="217" t="n">
        <f aca="false">$D155+(($AH$30-$AH$20))/10</f>
        <v>-0.38</v>
      </c>
      <c r="E156" s="211" t="n">
        <f aca="false">$AC151</f>
        <v>90.69</v>
      </c>
      <c r="F156" s="212" t="n">
        <f aca="false">$F155+(($AR$20-$AR$10))/10</f>
        <v>0.0371</v>
      </c>
      <c r="G156" s="218" t="n">
        <f aca="false">$G155+(($AW$20-$AW$10))/10</f>
        <v>0.076</v>
      </c>
      <c r="H156" s="213" t="n">
        <f aca="false">$BB150+($BB152-$BB150)/2</f>
        <v>0</v>
      </c>
      <c r="I156" s="213" t="n">
        <f aca="false">$BG150+($BG152-$BG150)/2</f>
        <v>0</v>
      </c>
      <c r="K156" s="234" t="n">
        <v>0.44</v>
      </c>
      <c r="L156" s="238" t="n">
        <f aca="false">L155-($L$112-$L$212)/101</f>
        <v>0</v>
      </c>
      <c r="M156" s="239" t="n">
        <f aca="false">M155-($M$112-$M$212)/101</f>
        <v>0</v>
      </c>
      <c r="Q156" s="234" t="n">
        <v>0.45</v>
      </c>
      <c r="R156" s="235" t="n">
        <f aca="false">R155-($R$111-$R$211)/101</f>
        <v>0.0167079207920792</v>
      </c>
      <c r="S156" s="236" t="n">
        <f aca="false">S155-($R$111-$R$211)/101</f>
        <v>0.0167079207920792</v>
      </c>
      <c r="T156" s="165"/>
      <c r="U156" s="165"/>
      <c r="V156" s="165"/>
      <c r="W156" s="165"/>
      <c r="Y156" s="164" t="n">
        <v>153</v>
      </c>
      <c r="Z156" s="245" t="n">
        <v>93.56</v>
      </c>
      <c r="AA156" s="180" t="n">
        <f aca="false">IF(MOD(ROW(),2),"",INDEX($Z$3:$Z$600,ROW()/2))</f>
        <v>43.1</v>
      </c>
      <c r="AB156" s="181" t="n">
        <v>1.54</v>
      </c>
      <c r="AC156" s="182" t="n">
        <f aca="false">VALUE($Z157)</f>
        <v>94.28</v>
      </c>
      <c r="AD156" s="164" t="n">
        <v>153</v>
      </c>
      <c r="AE156" s="191"/>
      <c r="AF156" s="227" t="str">
        <f aca="false">IF(MOD(ROW(),10),"",INDEX(AE$3:AE$600,ROW()/10))</f>
        <v/>
      </c>
      <c r="AG156" s="228" t="n">
        <v>151</v>
      </c>
      <c r="AH156" s="229" t="e">
        <f aca="false">VALUE($AF156)</f>
        <v>#VALUE!</v>
      </c>
      <c r="AI156" s="164" t="n">
        <v>153</v>
      </c>
      <c r="AJ156" s="245"/>
      <c r="AK156" s="227" t="str">
        <f aca="false">IF(MOD(ROW(),10),"",INDEX(AJ$3:AJ$600,ROW()/10))</f>
        <v/>
      </c>
      <c r="AL156" s="228" t="n">
        <v>146</v>
      </c>
      <c r="AM156" s="229" t="e">
        <f aca="false">VALUE($AK156)</f>
        <v>#VALUE!</v>
      </c>
      <c r="AN156" s="164" t="n">
        <v>153</v>
      </c>
      <c r="AO156" s="190" t="n">
        <v>-35</v>
      </c>
      <c r="AP156" s="227" t="str">
        <f aca="false">IF(MOD(ROW(),10),"",INDEX(AO$3:AO$600,ROW()/10))</f>
        <v/>
      </c>
      <c r="AQ156" s="181" t="n">
        <v>1.54</v>
      </c>
      <c r="AR156" s="229" t="e">
        <f aca="false">VALUE($AP156)</f>
        <v>#VALUE!</v>
      </c>
      <c r="AS156" s="164" t="n">
        <v>1530</v>
      </c>
      <c r="AT156" s="245"/>
      <c r="AU156" s="227" t="str">
        <f aca="false">IF(MOD(ROW(),10),"",INDEX(AT$3:AT$600,ROW()/10))</f>
        <v/>
      </c>
      <c r="AV156" s="181" t="n">
        <v>1.54</v>
      </c>
      <c r="AW156" s="229" t="e">
        <f aca="false">VALUE($AU156)</f>
        <v>#VALUE!</v>
      </c>
      <c r="AY156" s="245"/>
      <c r="AZ156" s="180" t="n">
        <f aca="false">IF(MOD(ROW(),2),"",INDEX(AY$3:AY$600,ROW()/2))</f>
        <v>0</v>
      </c>
      <c r="BA156" s="181" t="n">
        <v>1.54</v>
      </c>
      <c r="BB156" s="182" t="n">
        <f aca="false">VALUE(AZ156)</f>
        <v>0</v>
      </c>
      <c r="BD156" s="245"/>
      <c r="BE156" s="180" t="n">
        <f aca="false">IF(MOD(ROW(),2),"",INDEX(BD$3:BD$600,ROW()/2))</f>
        <v>0</v>
      </c>
      <c r="BF156" s="181" t="n">
        <v>1.54</v>
      </c>
      <c r="BG156" s="182" t="n">
        <f aca="false">VALUE($BD157)</f>
        <v>0</v>
      </c>
    </row>
    <row r="157" customFormat="false" ht="13.5" hidden="false" customHeight="false" outlineLevel="0" collapsed="false">
      <c r="A157" s="208" t="n">
        <v>1.5</v>
      </c>
      <c r="B157" s="209" t="n">
        <v>4.07</v>
      </c>
      <c r="C157" s="213" t="n">
        <f aca="false">$AM160</f>
        <v>-0.076</v>
      </c>
      <c r="D157" s="241" t="n">
        <f aca="false">$AH160</f>
        <v>-0.38</v>
      </c>
      <c r="E157" s="211" t="n">
        <f aca="false">$AC152</f>
        <v>91.4</v>
      </c>
      <c r="F157" s="212" t="n">
        <f aca="false">$AR160</f>
        <v>0.038</v>
      </c>
      <c r="G157" s="218" t="n">
        <f aca="false">$AW160</f>
        <v>0.076</v>
      </c>
      <c r="H157" s="213" t="n">
        <f aca="false">$BB152</f>
        <v>0</v>
      </c>
      <c r="I157" s="213" t="n">
        <f aca="false">$BG152</f>
        <v>0</v>
      </c>
      <c r="K157" s="234" t="n">
        <v>0.45</v>
      </c>
      <c r="L157" s="238" t="n">
        <f aca="false">L156-($L$112-$L$212)/101</f>
        <v>0</v>
      </c>
      <c r="M157" s="239" t="n">
        <f aca="false">M156-($M$112-$M$212)/101</f>
        <v>0</v>
      </c>
      <c r="Q157" s="234" t="n">
        <v>0.46</v>
      </c>
      <c r="R157" s="235" t="n">
        <f aca="false">R156-($R$111-$R$211)/101</f>
        <v>0.0170792079207921</v>
      </c>
      <c r="S157" s="236" t="n">
        <f aca="false">S156-($R$111-$R$211)/101</f>
        <v>0.0170792079207921</v>
      </c>
      <c r="T157" s="165"/>
      <c r="U157" s="165"/>
      <c r="V157" s="165"/>
      <c r="W157" s="165"/>
      <c r="Y157" s="164" t="n">
        <v>154</v>
      </c>
      <c r="Z157" s="245" t="n">
        <v>94.28</v>
      </c>
      <c r="AA157" s="180" t="str">
        <f aca="false">IF(MOD(ROW(),2),"",INDEX($Z$3:$Z$600,ROW()/2))</f>
        <v/>
      </c>
      <c r="AB157" s="181" t="n">
        <v>1.55</v>
      </c>
      <c r="AC157" s="182" t="n">
        <f aca="false">VALUE($Z158)</f>
        <v>95.01</v>
      </c>
      <c r="AD157" s="164" t="n">
        <v>154</v>
      </c>
      <c r="AE157" s="191"/>
      <c r="AF157" s="227" t="str">
        <f aca="false">IF(MOD(ROW(),10),"",INDEX(AE$3:AE$600,ROW()/10))</f>
        <v/>
      </c>
      <c r="AG157" s="228" t="n">
        <v>152</v>
      </c>
      <c r="AH157" s="229" t="e">
        <f aca="false">VALUE($AF157)</f>
        <v>#VALUE!</v>
      </c>
      <c r="AI157" s="164" t="n">
        <v>154</v>
      </c>
      <c r="AJ157" s="245"/>
      <c r="AK157" s="227" t="str">
        <f aca="false">IF(MOD(ROW(),10),"",INDEX(AJ$3:AJ$600,ROW()/10))</f>
        <v/>
      </c>
      <c r="AL157" s="228" t="n">
        <v>147</v>
      </c>
      <c r="AM157" s="229" t="e">
        <f aca="false">VALUE($AK157)</f>
        <v>#VALUE!</v>
      </c>
      <c r="AN157" s="164" t="n">
        <v>154</v>
      </c>
      <c r="AO157" s="190" t="n">
        <v>-35</v>
      </c>
      <c r="AP157" s="227" t="str">
        <f aca="false">IF(MOD(ROW(),10),"",INDEX(AO$3:AO$600,ROW()/10))</f>
        <v/>
      </c>
      <c r="AQ157" s="181" t="n">
        <v>1.55</v>
      </c>
      <c r="AR157" s="229" t="e">
        <f aca="false">VALUE($AP157)</f>
        <v>#VALUE!</v>
      </c>
      <c r="AS157" s="164" t="n">
        <v>1540</v>
      </c>
      <c r="AT157" s="245"/>
      <c r="AU157" s="227" t="str">
        <f aca="false">IF(MOD(ROW(),10),"",INDEX(AT$3:AT$600,ROW()/10))</f>
        <v/>
      </c>
      <c r="AV157" s="181" t="n">
        <v>1.55</v>
      </c>
      <c r="AW157" s="229" t="e">
        <f aca="false">VALUE($AU157)</f>
        <v>#VALUE!</v>
      </c>
      <c r="AY157" s="245"/>
      <c r="AZ157" s="180" t="str">
        <f aca="false">IF(MOD(ROW(),2),"",INDEX(AY$3:AY$600,ROW()/2))</f>
        <v/>
      </c>
      <c r="BA157" s="181" t="n">
        <v>1.55</v>
      </c>
      <c r="BB157" s="182" t="e">
        <f aca="false">VALUE(AZ157)</f>
        <v>#VALUE!</v>
      </c>
      <c r="BD157" s="245"/>
      <c r="BE157" s="180" t="str">
        <f aca="false">IF(MOD(ROW(),2),"",INDEX(BD$3:BD$600,ROW()/2))</f>
        <v/>
      </c>
      <c r="BF157" s="181" t="n">
        <v>1.55</v>
      </c>
      <c r="BG157" s="182" t="n">
        <f aca="false">VALUE($BD158)</f>
        <v>0</v>
      </c>
    </row>
    <row r="158" customFormat="false" ht="13.5" hidden="false" customHeight="false" outlineLevel="0" collapsed="false">
      <c r="A158" s="208" t="n">
        <v>1.51</v>
      </c>
      <c r="B158" s="209" t="n">
        <v>4.06</v>
      </c>
      <c r="C158" s="213" t="n">
        <f aca="false">$C157+(($AM$20-$AM$10))/10</f>
        <v>-0.084</v>
      </c>
      <c r="D158" s="217" t="n">
        <f aca="false">$D157+(($AH$30-$AH$20))/10</f>
        <v>-0.38</v>
      </c>
      <c r="E158" s="211" t="n">
        <f aca="false">$AC153</f>
        <v>92.12</v>
      </c>
      <c r="F158" s="212" t="n">
        <f aca="false">$F157+(($AR$20-$AR$10))/10</f>
        <v>0.0379</v>
      </c>
      <c r="G158" s="218" t="n">
        <f aca="false">$G157+(($AW$20-$AW$10))/10</f>
        <v>0.076</v>
      </c>
      <c r="H158" s="213" t="n">
        <f aca="false">$BB152+($BB154-$BB152)/2</f>
        <v>0</v>
      </c>
      <c r="I158" s="213" t="n">
        <f aca="false">$BG152+($BG154-$BG152)/2</f>
        <v>0</v>
      </c>
      <c r="K158" s="234" t="n">
        <v>0.46</v>
      </c>
      <c r="L158" s="238" t="n">
        <f aca="false">L157-($L$112-$L$212)/101</f>
        <v>0</v>
      </c>
      <c r="M158" s="239" t="n">
        <f aca="false">M157-($M$112-$M$212)/101</f>
        <v>0</v>
      </c>
      <c r="Q158" s="234" t="n">
        <v>0.47</v>
      </c>
      <c r="R158" s="235" t="n">
        <f aca="false">R157-($R$111-$R$211)/101</f>
        <v>0.017450495049505</v>
      </c>
      <c r="S158" s="236" t="n">
        <f aca="false">S157-($R$111-$R$211)/101</f>
        <v>0.017450495049505</v>
      </c>
      <c r="T158" s="165"/>
      <c r="U158" s="165"/>
      <c r="V158" s="165"/>
      <c r="W158" s="165"/>
      <c r="Y158" s="164" t="n">
        <v>155</v>
      </c>
      <c r="Z158" s="245" t="n">
        <v>95.01</v>
      </c>
      <c r="AA158" s="180" t="n">
        <f aca="false">IF(MOD(ROW(),2),"",INDEX($Z$3:$Z$600,ROW()/2))</f>
        <v>43.71</v>
      </c>
      <c r="AB158" s="181" t="n">
        <v>1.56</v>
      </c>
      <c r="AC158" s="182" t="n">
        <f aca="false">VALUE($Z159)</f>
        <v>95.73</v>
      </c>
      <c r="AD158" s="164" t="n">
        <v>155</v>
      </c>
      <c r="AE158" s="191"/>
      <c r="AF158" s="227" t="str">
        <f aca="false">IF(MOD(ROW(),10),"",INDEX(AE$3:AE$600,ROW()/10))</f>
        <v/>
      </c>
      <c r="AG158" s="228" t="n">
        <v>153</v>
      </c>
      <c r="AH158" s="229" t="e">
        <f aca="false">VALUE($AF158)</f>
        <v>#VALUE!</v>
      </c>
      <c r="AI158" s="164" t="n">
        <v>155</v>
      </c>
      <c r="AJ158" s="245"/>
      <c r="AK158" s="227" t="str">
        <f aca="false">IF(MOD(ROW(),10),"",INDEX(AJ$3:AJ$600,ROW()/10))</f>
        <v/>
      </c>
      <c r="AL158" s="228" t="n">
        <v>148</v>
      </c>
      <c r="AM158" s="229" t="e">
        <f aca="false">VALUE($AK158)</f>
        <v>#VALUE!</v>
      </c>
      <c r="AN158" s="164" t="n">
        <v>155</v>
      </c>
      <c r="AO158" s="190" t="n">
        <v>-35</v>
      </c>
      <c r="AP158" s="227" t="str">
        <f aca="false">IF(MOD(ROW(),10),"",INDEX(AO$3:AO$600,ROW()/10))</f>
        <v/>
      </c>
      <c r="AQ158" s="181" t="n">
        <v>1.56</v>
      </c>
      <c r="AR158" s="229" t="e">
        <f aca="false">VALUE($AP158)</f>
        <v>#VALUE!</v>
      </c>
      <c r="AS158" s="164" t="n">
        <v>1550</v>
      </c>
      <c r="AT158" s="245"/>
      <c r="AU158" s="227" t="str">
        <f aca="false">IF(MOD(ROW(),10),"",INDEX(AT$3:AT$600,ROW()/10))</f>
        <v/>
      </c>
      <c r="AV158" s="181" t="n">
        <v>1.56</v>
      </c>
      <c r="AW158" s="229" t="e">
        <f aca="false">VALUE($AU158)</f>
        <v>#VALUE!</v>
      </c>
      <c r="AY158" s="245"/>
      <c r="AZ158" s="180" t="n">
        <f aca="false">IF(MOD(ROW(),2),"",INDEX(AY$3:AY$600,ROW()/2))</f>
        <v>0</v>
      </c>
      <c r="BA158" s="181" t="n">
        <v>1.56</v>
      </c>
      <c r="BB158" s="182" t="n">
        <f aca="false">VALUE(AZ158)</f>
        <v>0</v>
      </c>
      <c r="BD158" s="245"/>
      <c r="BE158" s="180" t="n">
        <f aca="false">IF(MOD(ROW(),2),"",INDEX(BD$3:BD$600,ROW()/2))</f>
        <v>0</v>
      </c>
      <c r="BF158" s="181" t="n">
        <v>1.56</v>
      </c>
      <c r="BG158" s="182" t="n">
        <f aca="false">VALUE($BD159)</f>
        <v>0</v>
      </c>
    </row>
    <row r="159" customFormat="false" ht="13.5" hidden="false" customHeight="false" outlineLevel="0" collapsed="false">
      <c r="A159" s="208" t="n">
        <v>1.52</v>
      </c>
      <c r="B159" s="209" t="n">
        <v>4.05</v>
      </c>
      <c r="C159" s="213" t="n">
        <f aca="false">$C158+(($AM$20-$AM$10))/10</f>
        <v>-0.092</v>
      </c>
      <c r="D159" s="217" t="n">
        <f aca="false">$D158+(($AH$30-$AH$20))/10</f>
        <v>-0.38</v>
      </c>
      <c r="E159" s="211" t="n">
        <f aca="false">$AC154</f>
        <v>92.84</v>
      </c>
      <c r="F159" s="212" t="n">
        <f aca="false">$F158+(($AR$20-$AR$10))/10</f>
        <v>0.0378</v>
      </c>
      <c r="G159" s="218" t="n">
        <f aca="false">$G158+(($AW$20-$AW$10))/10</f>
        <v>0.076</v>
      </c>
      <c r="H159" s="213" t="n">
        <f aca="false">$BB154</f>
        <v>0</v>
      </c>
      <c r="I159" s="213" t="n">
        <f aca="false">$BG154</f>
        <v>0</v>
      </c>
      <c r="K159" s="234" t="n">
        <v>0.47</v>
      </c>
      <c r="L159" s="238" t="n">
        <f aca="false">L158-($L$112-$L$212)/101</f>
        <v>0</v>
      </c>
      <c r="M159" s="239" t="n">
        <f aca="false">M158-($M$112-$M$212)/101</f>
        <v>0</v>
      </c>
      <c r="Q159" s="234" t="n">
        <v>0.48</v>
      </c>
      <c r="R159" s="235" t="n">
        <f aca="false">R158-($R$111-$R$211)/101</f>
        <v>0.0178217821782178</v>
      </c>
      <c r="S159" s="236" t="n">
        <f aca="false">S158-($R$111-$R$211)/101</f>
        <v>0.0178217821782178</v>
      </c>
      <c r="T159" s="165"/>
      <c r="U159" s="165"/>
      <c r="V159" s="165"/>
      <c r="W159" s="165"/>
      <c r="Y159" s="164" t="n">
        <v>156</v>
      </c>
      <c r="Z159" s="245" t="n">
        <v>95.73</v>
      </c>
      <c r="AA159" s="180" t="str">
        <f aca="false">IF(MOD(ROW(),2),"",INDEX($Z$3:$Z$600,ROW()/2))</f>
        <v/>
      </c>
      <c r="AB159" s="181" t="n">
        <v>1.57</v>
      </c>
      <c r="AC159" s="182" t="n">
        <f aca="false">VALUE($Z160)</f>
        <v>96.46</v>
      </c>
      <c r="AD159" s="164" t="n">
        <v>156</v>
      </c>
      <c r="AE159" s="191"/>
      <c r="AF159" s="227" t="str">
        <f aca="false">IF(MOD(ROW(),10),"",INDEX(AE$3:AE$600,ROW()/10))</f>
        <v/>
      </c>
      <c r="AG159" s="228" t="n">
        <v>154</v>
      </c>
      <c r="AH159" s="229" t="e">
        <f aca="false">VALUE($AF159)</f>
        <v>#VALUE!</v>
      </c>
      <c r="AI159" s="164" t="n">
        <v>156</v>
      </c>
      <c r="AJ159" s="245"/>
      <c r="AK159" s="227" t="str">
        <f aca="false">IF(MOD(ROW(),10),"",INDEX(AJ$3:AJ$600,ROW()/10))</f>
        <v/>
      </c>
      <c r="AL159" s="228" t="n">
        <v>149</v>
      </c>
      <c r="AM159" s="229" t="e">
        <f aca="false">VALUE($AK159)</f>
        <v>#VALUE!</v>
      </c>
      <c r="AN159" s="164" t="n">
        <v>156</v>
      </c>
      <c r="AO159" s="190" t="n">
        <v>-35</v>
      </c>
      <c r="AP159" s="227" t="str">
        <f aca="false">IF(MOD(ROW(),10),"",INDEX(AO$3:AO$600,ROW()/10))</f>
        <v/>
      </c>
      <c r="AQ159" s="181" t="n">
        <v>1.57</v>
      </c>
      <c r="AR159" s="229" t="e">
        <f aca="false">VALUE($AP159)</f>
        <v>#VALUE!</v>
      </c>
      <c r="AS159" s="164" t="n">
        <v>1560</v>
      </c>
      <c r="AT159" s="245"/>
      <c r="AU159" s="227" t="str">
        <f aca="false">IF(MOD(ROW(),10),"",INDEX(AT$3:AT$600,ROW()/10))</f>
        <v/>
      </c>
      <c r="AV159" s="181" t="n">
        <v>1.57</v>
      </c>
      <c r="AW159" s="229" t="e">
        <f aca="false">VALUE($AU159)</f>
        <v>#VALUE!</v>
      </c>
      <c r="AY159" s="245"/>
      <c r="AZ159" s="180" t="str">
        <f aca="false">IF(MOD(ROW(),2),"",INDEX(AY$3:AY$600,ROW()/2))</f>
        <v/>
      </c>
      <c r="BA159" s="181" t="n">
        <v>1.57</v>
      </c>
      <c r="BB159" s="182" t="e">
        <f aca="false">VALUE(AZ159)</f>
        <v>#VALUE!</v>
      </c>
      <c r="BD159" s="245"/>
      <c r="BE159" s="180" t="str">
        <f aca="false">IF(MOD(ROW(),2),"",INDEX(BD$3:BD$600,ROW()/2))</f>
        <v/>
      </c>
      <c r="BF159" s="181" t="n">
        <v>1.57</v>
      </c>
      <c r="BG159" s="182" t="n">
        <f aca="false">VALUE($BD160)</f>
        <v>0</v>
      </c>
    </row>
    <row r="160" customFormat="false" ht="13.5" hidden="false" customHeight="false" outlineLevel="0" collapsed="false">
      <c r="A160" s="208" t="n">
        <v>1.53</v>
      </c>
      <c r="B160" s="209" t="n">
        <v>4.04</v>
      </c>
      <c r="C160" s="213" t="n">
        <f aca="false">$C159+(($AM$20-$AM$10))/10</f>
        <v>-0.1</v>
      </c>
      <c r="D160" s="217" t="n">
        <f aca="false">$D159+(($AH$30-$AH$20))/10</f>
        <v>-0.38</v>
      </c>
      <c r="E160" s="211" t="n">
        <f aca="false">$AC155</f>
        <v>93.56</v>
      </c>
      <c r="F160" s="212" t="n">
        <f aca="false">$F159+(($AR$20-$AR$10))/10</f>
        <v>0.0377</v>
      </c>
      <c r="G160" s="218" t="n">
        <f aca="false">$G159+(($AW$20-$AW$10))/10</f>
        <v>0.076</v>
      </c>
      <c r="H160" s="213" t="n">
        <f aca="false">$BB154+($BB156-$BB154)/2</f>
        <v>0</v>
      </c>
      <c r="I160" s="213" t="n">
        <f aca="false">$BG154+($BG156-$BG154)/2</f>
        <v>0</v>
      </c>
      <c r="K160" s="234" t="n">
        <v>0.48</v>
      </c>
      <c r="L160" s="238" t="n">
        <f aca="false">L159-($L$112-$L$212)/101</f>
        <v>0</v>
      </c>
      <c r="M160" s="239" t="n">
        <f aca="false">M159-($M$112-$M$212)/101</f>
        <v>0</v>
      </c>
      <c r="Q160" s="234" t="n">
        <v>0.49</v>
      </c>
      <c r="R160" s="235" t="n">
        <f aca="false">R159-($R$111-$R$211)/101</f>
        <v>0.0181930693069307</v>
      </c>
      <c r="S160" s="236" t="n">
        <f aca="false">S159-($R$111-$R$211)/101</f>
        <v>0.0181930693069307</v>
      </c>
      <c r="T160" s="165"/>
      <c r="U160" s="165"/>
      <c r="V160" s="165"/>
      <c r="W160" s="165"/>
      <c r="Y160" s="164" t="n">
        <v>157</v>
      </c>
      <c r="Z160" s="245" t="n">
        <v>96.46</v>
      </c>
      <c r="AA160" s="180" t="n">
        <f aca="false">IF(MOD(ROW(),2),"",INDEX($Z$3:$Z$600,ROW()/2))</f>
        <v>44.31</v>
      </c>
      <c r="AB160" s="181" t="n">
        <v>1.58</v>
      </c>
      <c r="AC160" s="182" t="n">
        <f aca="false">VALUE($Z161)</f>
        <v>97.19</v>
      </c>
      <c r="AD160" s="164" t="n">
        <v>157</v>
      </c>
      <c r="AE160" s="191"/>
      <c r="AF160" s="227" t="n">
        <f aca="false">IF(MOD(ROW(),10),"",INDEX(AE$3:AE$600,ROW()/10))</f>
        <v>-0.38</v>
      </c>
      <c r="AG160" s="228" t="n">
        <v>155</v>
      </c>
      <c r="AH160" s="229" t="n">
        <f aca="false">VALUE($AF160)</f>
        <v>-0.38</v>
      </c>
      <c r="AI160" s="164" t="n">
        <v>157</v>
      </c>
      <c r="AJ160" s="245"/>
      <c r="AK160" s="227" t="n">
        <f aca="false">IF(MOD(ROW(),10),"",INDEX(AJ$3:AJ$600,ROW()/10))</f>
        <v>-0.076</v>
      </c>
      <c r="AL160" s="228" t="n">
        <v>150</v>
      </c>
      <c r="AM160" s="229" t="n">
        <f aca="false">VALUE($AK160)</f>
        <v>-0.076</v>
      </c>
      <c r="AN160" s="164" t="n">
        <v>157</v>
      </c>
      <c r="AO160" s="190" t="n">
        <v>-35</v>
      </c>
      <c r="AP160" s="227" t="n">
        <f aca="false">IF(MOD(ROW(),10),"",INDEX(AO$3:AO$600,ROW()/10))</f>
        <v>0.038</v>
      </c>
      <c r="AQ160" s="181" t="n">
        <v>1.58</v>
      </c>
      <c r="AR160" s="229" t="n">
        <f aca="false">VALUE($AP160)</f>
        <v>0.038</v>
      </c>
      <c r="AS160" s="164" t="n">
        <v>1570</v>
      </c>
      <c r="AT160" s="245"/>
      <c r="AU160" s="227" t="n">
        <f aca="false">IF(MOD(ROW(),10),"",INDEX(AT$3:AT$600,ROW()/10))</f>
        <v>0.076</v>
      </c>
      <c r="AV160" s="181" t="n">
        <v>1.58</v>
      </c>
      <c r="AW160" s="229" t="n">
        <f aca="false">VALUE($AU160)</f>
        <v>0.076</v>
      </c>
      <c r="AY160" s="245"/>
      <c r="AZ160" s="180" t="n">
        <f aca="false">IF(MOD(ROW(),2),"",INDEX(AY$3:AY$600,ROW()/2))</f>
        <v>0</v>
      </c>
      <c r="BA160" s="181" t="n">
        <v>1.58</v>
      </c>
      <c r="BB160" s="182" t="n">
        <f aca="false">VALUE(AZ160)</f>
        <v>0</v>
      </c>
      <c r="BD160" s="245"/>
      <c r="BE160" s="180" t="n">
        <f aca="false">IF(MOD(ROW(),2),"",INDEX(BD$3:BD$600,ROW()/2))</f>
        <v>0</v>
      </c>
      <c r="BF160" s="181" t="n">
        <v>1.58</v>
      </c>
      <c r="BG160" s="182" t="n">
        <f aca="false">VALUE($BD161)</f>
        <v>0</v>
      </c>
    </row>
    <row r="161" customFormat="false" ht="13.5" hidden="false" customHeight="false" outlineLevel="0" collapsed="false">
      <c r="A161" s="208" t="n">
        <v>1.54</v>
      </c>
      <c r="B161" s="209" t="n">
        <v>4.03</v>
      </c>
      <c r="C161" s="213" t="n">
        <f aca="false">$C160+(($AM$20-$AM$10))/10</f>
        <v>-0.108</v>
      </c>
      <c r="D161" s="217" t="n">
        <f aca="false">$D160+(($AH$30-$AH$20))/10</f>
        <v>-0.38</v>
      </c>
      <c r="E161" s="211" t="n">
        <f aca="false">$AC156</f>
        <v>94.28</v>
      </c>
      <c r="F161" s="212" t="n">
        <f aca="false">$F160+(($AR$20-$AR$10))/10</f>
        <v>0.0376</v>
      </c>
      <c r="G161" s="218" t="n">
        <f aca="false">$G160+(($AW$20-$AW$10))/10</f>
        <v>0.076</v>
      </c>
      <c r="H161" s="213" t="n">
        <f aca="false">$BB156</f>
        <v>0</v>
      </c>
      <c r="I161" s="213" t="n">
        <f aca="false">$BG156</f>
        <v>0</v>
      </c>
      <c r="K161" s="234" t="n">
        <v>0.49</v>
      </c>
      <c r="L161" s="238" t="n">
        <f aca="false">L160-($L$112-$L$212)/101</f>
        <v>0</v>
      </c>
      <c r="M161" s="239" t="n">
        <f aca="false">M160-($M$112-$M$212)/101</f>
        <v>0</v>
      </c>
      <c r="Q161" s="231" t="n">
        <v>0.5</v>
      </c>
      <c r="R161" s="235" t="n">
        <f aca="false">R160-($R$111-$R$211)/101</f>
        <v>0.0185643564356436</v>
      </c>
      <c r="S161" s="236" t="n">
        <f aca="false">S160-($R$111-$R$211)/101</f>
        <v>0.0185643564356436</v>
      </c>
      <c r="T161" s="165"/>
      <c r="U161" s="165"/>
      <c r="V161" s="165"/>
      <c r="W161" s="165"/>
      <c r="Y161" s="164" t="n">
        <v>158</v>
      </c>
      <c r="Z161" s="245" t="n">
        <v>97.19</v>
      </c>
      <c r="AA161" s="180" t="str">
        <f aca="false">IF(MOD(ROW(),2),"",INDEX($Z$3:$Z$600,ROW()/2))</f>
        <v/>
      </c>
      <c r="AB161" s="181" t="n">
        <v>1.59</v>
      </c>
      <c r="AC161" s="182" t="n">
        <f aca="false">VALUE($Z162)</f>
        <v>97.92</v>
      </c>
      <c r="AD161" s="164" t="n">
        <v>158</v>
      </c>
      <c r="AE161" s="191"/>
      <c r="AF161" s="227" t="str">
        <f aca="false">IF(MOD(ROW(),10),"",INDEX(AE$3:AE$600,ROW()/10))</f>
        <v/>
      </c>
      <c r="AG161" s="228" t="n">
        <v>156</v>
      </c>
      <c r="AH161" s="229" t="e">
        <f aca="false">VALUE($AF161)</f>
        <v>#VALUE!</v>
      </c>
      <c r="AI161" s="164" t="n">
        <v>158</v>
      </c>
      <c r="AJ161" s="245"/>
      <c r="AK161" s="227" t="str">
        <f aca="false">IF(MOD(ROW(),10),"",INDEX(AJ$3:AJ$600,ROW()/10))</f>
        <v/>
      </c>
      <c r="AL161" s="228" t="n">
        <v>151</v>
      </c>
      <c r="AM161" s="229" t="e">
        <f aca="false">VALUE($AK161)</f>
        <v>#VALUE!</v>
      </c>
      <c r="AN161" s="164" t="n">
        <v>158</v>
      </c>
      <c r="AO161" s="190" t="n">
        <v>-35</v>
      </c>
      <c r="AP161" s="227" t="str">
        <f aca="false">IF(MOD(ROW(),10),"",INDEX(AO$3:AO$600,ROW()/10))</f>
        <v/>
      </c>
      <c r="AQ161" s="181" t="n">
        <v>1.59</v>
      </c>
      <c r="AR161" s="229" t="e">
        <f aca="false">VALUE($AP161)</f>
        <v>#VALUE!</v>
      </c>
      <c r="AS161" s="164" t="n">
        <v>1580</v>
      </c>
      <c r="AT161" s="245"/>
      <c r="AU161" s="227" t="str">
        <f aca="false">IF(MOD(ROW(),10),"",INDEX(AT$3:AT$600,ROW()/10))</f>
        <v/>
      </c>
      <c r="AV161" s="181" t="n">
        <v>1.59</v>
      </c>
      <c r="AW161" s="229" t="e">
        <f aca="false">VALUE($AU161)</f>
        <v>#VALUE!</v>
      </c>
      <c r="AY161" s="245"/>
      <c r="AZ161" s="180" t="str">
        <f aca="false">IF(MOD(ROW(),2),"",INDEX(AY$3:AY$600,ROW()/2))</f>
        <v/>
      </c>
      <c r="BA161" s="181" t="n">
        <v>1.59</v>
      </c>
      <c r="BB161" s="182" t="e">
        <f aca="false">VALUE(AZ161)</f>
        <v>#VALUE!</v>
      </c>
      <c r="BD161" s="245"/>
      <c r="BE161" s="180" t="str">
        <f aca="false">IF(MOD(ROW(),2),"",INDEX(BD$3:BD$600,ROW()/2))</f>
        <v/>
      </c>
      <c r="BF161" s="181" t="n">
        <v>1.59</v>
      </c>
      <c r="BG161" s="182" t="n">
        <f aca="false">VALUE($BD162)</f>
        <v>0</v>
      </c>
    </row>
    <row r="162" customFormat="false" ht="13.5" hidden="false" customHeight="false" outlineLevel="0" collapsed="false">
      <c r="A162" s="208" t="n">
        <v>1.55</v>
      </c>
      <c r="B162" s="209" t="n">
        <v>4.02</v>
      </c>
      <c r="C162" s="213" t="n">
        <f aca="false">$C161+(($AM$20-$AM$10))/10</f>
        <v>-0.116</v>
      </c>
      <c r="D162" s="217" t="n">
        <f aca="false">$D161+(($AH$30-$AH$20))/10</f>
        <v>-0.38</v>
      </c>
      <c r="E162" s="211" t="n">
        <f aca="false">$AC157</f>
        <v>95.01</v>
      </c>
      <c r="F162" s="212" t="n">
        <f aca="false">$F161+(($AR$20-$AR$10))/10</f>
        <v>0.0375</v>
      </c>
      <c r="G162" s="218" t="n">
        <f aca="false">$G161+(($AW$20-$AW$10))/10</f>
        <v>0.076</v>
      </c>
      <c r="H162" s="213" t="n">
        <f aca="false">$BB156+($BB158-$BB156)/2</f>
        <v>0</v>
      </c>
      <c r="I162" s="213" t="n">
        <f aca="false">$BG156+($BG158-$BG156)/2</f>
        <v>0</v>
      </c>
      <c r="K162" s="231" t="n">
        <v>0.5</v>
      </c>
      <c r="L162" s="231" t="n">
        <f aca="false">L161-($L$112-$L$212)/101</f>
        <v>0</v>
      </c>
      <c r="M162" s="231" t="n">
        <f aca="false">M161-($M$112-$M$212)/101</f>
        <v>0</v>
      </c>
      <c r="Q162" s="234" t="n">
        <v>0.51</v>
      </c>
      <c r="R162" s="235" t="n">
        <f aca="false">R161-($R$111-$R$211)/101</f>
        <v>0.0189356435643564</v>
      </c>
      <c r="S162" s="236" t="n">
        <f aca="false">S161-($R$111-$R$211)/101</f>
        <v>0.0189356435643564</v>
      </c>
      <c r="T162" s="165"/>
      <c r="U162" s="165"/>
      <c r="V162" s="165"/>
      <c r="W162" s="165"/>
      <c r="Y162" s="164" t="n">
        <v>159</v>
      </c>
      <c r="Z162" s="245" t="n">
        <v>97.92</v>
      </c>
      <c r="AA162" s="180" t="n">
        <f aca="false">IF(MOD(ROW(),2),"",INDEX($Z$3:$Z$600,ROW()/2))</f>
        <v>44.92</v>
      </c>
      <c r="AB162" s="181" t="n">
        <v>1.6</v>
      </c>
      <c r="AC162" s="182" t="n">
        <f aca="false">VALUE($Z163)</f>
        <v>98.65</v>
      </c>
      <c r="AD162" s="164" t="n">
        <v>159</v>
      </c>
      <c r="AE162" s="191"/>
      <c r="AF162" s="227" t="str">
        <f aca="false">IF(MOD(ROW(),10),"",INDEX(AE$3:AE$600,ROW()/10))</f>
        <v/>
      </c>
      <c r="AG162" s="228" t="n">
        <v>157</v>
      </c>
      <c r="AH162" s="229" t="e">
        <f aca="false">VALUE($AF162)</f>
        <v>#VALUE!</v>
      </c>
      <c r="AI162" s="164" t="n">
        <v>159</v>
      </c>
      <c r="AJ162" s="245"/>
      <c r="AK162" s="227" t="str">
        <f aca="false">IF(MOD(ROW(),10),"",INDEX(AJ$3:AJ$600,ROW()/10))</f>
        <v/>
      </c>
      <c r="AL162" s="228" t="n">
        <v>152</v>
      </c>
      <c r="AM162" s="229" t="e">
        <f aca="false">VALUE($AK162)</f>
        <v>#VALUE!</v>
      </c>
      <c r="AN162" s="164" t="n">
        <v>159</v>
      </c>
      <c r="AO162" s="190" t="n">
        <v>-35</v>
      </c>
      <c r="AP162" s="227" t="str">
        <f aca="false">IF(MOD(ROW(),10),"",INDEX(AO$3:AO$600,ROW()/10))</f>
        <v/>
      </c>
      <c r="AQ162" s="181" t="n">
        <v>1.6</v>
      </c>
      <c r="AR162" s="229" t="e">
        <f aca="false">VALUE($AP162)</f>
        <v>#VALUE!</v>
      </c>
      <c r="AS162" s="164" t="n">
        <v>1590</v>
      </c>
      <c r="AT162" s="245"/>
      <c r="AU162" s="227" t="str">
        <f aca="false">IF(MOD(ROW(),10),"",INDEX(AT$3:AT$600,ROW()/10))</f>
        <v/>
      </c>
      <c r="AV162" s="181" t="n">
        <v>1.6</v>
      </c>
      <c r="AW162" s="229" t="e">
        <f aca="false">VALUE($AU162)</f>
        <v>#VALUE!</v>
      </c>
      <c r="AY162" s="245"/>
      <c r="AZ162" s="180" t="n">
        <f aca="false">IF(MOD(ROW(),2),"",INDEX(AY$3:AY$600,ROW()/2))</f>
        <v>0</v>
      </c>
      <c r="BA162" s="181" t="n">
        <v>1.6</v>
      </c>
      <c r="BB162" s="182" t="n">
        <f aca="false">VALUE(AZ162)</f>
        <v>0</v>
      </c>
      <c r="BD162" s="245"/>
      <c r="BE162" s="180" t="n">
        <f aca="false">IF(MOD(ROW(),2),"",INDEX(BD$3:BD$600,ROW()/2))</f>
        <v>0</v>
      </c>
      <c r="BF162" s="181" t="n">
        <v>1.6</v>
      </c>
      <c r="BG162" s="182" t="n">
        <f aca="false">VALUE($BD163)</f>
        <v>0</v>
      </c>
    </row>
    <row r="163" customFormat="false" ht="13.5" hidden="false" customHeight="false" outlineLevel="0" collapsed="false">
      <c r="A163" s="208" t="n">
        <v>1.56</v>
      </c>
      <c r="B163" s="209" t="n">
        <v>4.01</v>
      </c>
      <c r="C163" s="213" t="n">
        <f aca="false">$C162+(($AM$20-$AM$10))/10</f>
        <v>-0.124</v>
      </c>
      <c r="D163" s="217" t="n">
        <f aca="false">$D162+(($AH$30-$AH$20))/10</f>
        <v>-0.38</v>
      </c>
      <c r="E163" s="211" t="n">
        <f aca="false">$AC158</f>
        <v>95.73</v>
      </c>
      <c r="F163" s="212" t="n">
        <f aca="false">$F162+(($AR$20-$AR$10))/10</f>
        <v>0.0374</v>
      </c>
      <c r="G163" s="218" t="n">
        <f aca="false">$G162+(($AW$20-$AW$10))/10</f>
        <v>0.076</v>
      </c>
      <c r="H163" s="213" t="n">
        <f aca="false">$BB158</f>
        <v>0</v>
      </c>
      <c r="I163" s="213" t="n">
        <f aca="false">$BG158</f>
        <v>0</v>
      </c>
      <c r="K163" s="234" t="n">
        <v>0.51</v>
      </c>
      <c r="L163" s="238" t="n">
        <f aca="false">L162-($L$112-$L$212)/101</f>
        <v>0</v>
      </c>
      <c r="M163" s="239" t="n">
        <f aca="false">M162-($M$112-$M$212)/101</f>
        <v>0</v>
      </c>
      <c r="Q163" s="234" t="n">
        <v>0.52</v>
      </c>
      <c r="R163" s="235" t="n">
        <f aca="false">R162-($R$111-$R$211)/101</f>
        <v>0.0193069306930693</v>
      </c>
      <c r="S163" s="236" t="n">
        <f aca="false">S162-($R$111-$R$211)/101</f>
        <v>0.0193069306930693</v>
      </c>
      <c r="T163" s="165"/>
      <c r="U163" s="165"/>
      <c r="V163" s="165"/>
      <c r="W163" s="165"/>
      <c r="Y163" s="164" t="n">
        <v>160</v>
      </c>
      <c r="Z163" s="245" t="n">
        <v>98.65</v>
      </c>
      <c r="AA163" s="180" t="str">
        <f aca="false">IF(MOD(ROW(),2),"",INDEX($Z$3:$Z$600,ROW()/2))</f>
        <v/>
      </c>
      <c r="AB163" s="181" t="n">
        <v>1.61</v>
      </c>
      <c r="AC163" s="182" t="n">
        <f aca="false">VALUE($Z164)</f>
        <v>99.39</v>
      </c>
      <c r="AD163" s="164" t="n">
        <v>160</v>
      </c>
      <c r="AE163" s="191"/>
      <c r="AF163" s="227" t="str">
        <f aca="false">IF(MOD(ROW(),10),"",INDEX(AE$3:AE$600,ROW()/10))</f>
        <v/>
      </c>
      <c r="AG163" s="228" t="n">
        <v>158</v>
      </c>
      <c r="AH163" s="229" t="e">
        <f aca="false">VALUE($AF163)</f>
        <v>#VALUE!</v>
      </c>
      <c r="AI163" s="164" t="n">
        <v>160</v>
      </c>
      <c r="AJ163" s="245"/>
      <c r="AK163" s="227" t="str">
        <f aca="false">IF(MOD(ROW(),10),"",INDEX(AJ$3:AJ$600,ROW()/10))</f>
        <v/>
      </c>
      <c r="AL163" s="228" t="n">
        <v>153</v>
      </c>
      <c r="AM163" s="229" t="e">
        <f aca="false">VALUE($AK163)</f>
        <v>#VALUE!</v>
      </c>
      <c r="AN163" s="164" t="n">
        <v>160</v>
      </c>
      <c r="AO163" s="190" t="n">
        <v>-35</v>
      </c>
      <c r="AP163" s="227" t="str">
        <f aca="false">IF(MOD(ROW(),10),"",INDEX(AO$3:AO$600,ROW()/10))</f>
        <v/>
      </c>
      <c r="AQ163" s="181" t="n">
        <v>1.61</v>
      </c>
      <c r="AR163" s="229" t="e">
        <f aca="false">VALUE($AP163)</f>
        <v>#VALUE!</v>
      </c>
      <c r="AS163" s="164" t="n">
        <v>1600</v>
      </c>
      <c r="AT163" s="245"/>
      <c r="AU163" s="227" t="str">
        <f aca="false">IF(MOD(ROW(),10),"",INDEX(AT$3:AT$600,ROW()/10))</f>
        <v/>
      </c>
      <c r="AV163" s="181" t="n">
        <v>1.61</v>
      </c>
      <c r="AW163" s="229" t="e">
        <f aca="false">VALUE($AU163)</f>
        <v>#VALUE!</v>
      </c>
      <c r="AY163" s="245"/>
      <c r="AZ163" s="180" t="str">
        <f aca="false">IF(MOD(ROW(),2),"",INDEX(AY$3:AY$600,ROW()/2))</f>
        <v/>
      </c>
      <c r="BA163" s="181" t="n">
        <v>1.61</v>
      </c>
      <c r="BB163" s="182" t="e">
        <f aca="false">VALUE(AZ163)</f>
        <v>#VALUE!</v>
      </c>
      <c r="BD163" s="245"/>
      <c r="BE163" s="180" t="str">
        <f aca="false">IF(MOD(ROW(),2),"",INDEX(BD$3:BD$600,ROW()/2))</f>
        <v/>
      </c>
      <c r="BF163" s="181" t="n">
        <v>1.61</v>
      </c>
      <c r="BG163" s="182" t="n">
        <f aca="false">VALUE($BD164)</f>
        <v>0</v>
      </c>
    </row>
    <row r="164" customFormat="false" ht="13.5" hidden="false" customHeight="false" outlineLevel="0" collapsed="false">
      <c r="A164" s="208" t="n">
        <v>1.57</v>
      </c>
      <c r="B164" s="209" t="n">
        <v>4</v>
      </c>
      <c r="C164" s="213" t="n">
        <f aca="false">$C163+(($AM$20-$AM$10))/10</f>
        <v>-0.132</v>
      </c>
      <c r="D164" s="217" t="n">
        <f aca="false">$D163+(($AH$30-$AH$20))/10</f>
        <v>-0.38</v>
      </c>
      <c r="E164" s="211" t="n">
        <f aca="false">$AC159</f>
        <v>96.46</v>
      </c>
      <c r="F164" s="212" t="n">
        <f aca="false">$F163+(($AR$20-$AR$10))/10</f>
        <v>0.0373</v>
      </c>
      <c r="G164" s="218" t="n">
        <f aca="false">$G163+(($AW$20-$AW$10))/10</f>
        <v>0.076</v>
      </c>
      <c r="H164" s="213" t="n">
        <f aca="false">$BB158+($BB160-$BB158)/2</f>
        <v>0</v>
      </c>
      <c r="I164" s="213" t="n">
        <f aca="false">$BG158+($BG160-$BG158)/2</f>
        <v>0</v>
      </c>
      <c r="K164" s="234" t="n">
        <v>0.52</v>
      </c>
      <c r="L164" s="238" t="n">
        <f aca="false">L163-($L$112-$L$212)/101</f>
        <v>0</v>
      </c>
      <c r="M164" s="239" t="n">
        <f aca="false">M163-($M$112-$M$212)/101</f>
        <v>0</v>
      </c>
      <c r="Q164" s="234" t="n">
        <v>0.53</v>
      </c>
      <c r="R164" s="235" t="n">
        <f aca="false">R163-($R$111-$R$211)/101</f>
        <v>0.0196782178217822</v>
      </c>
      <c r="S164" s="236" t="n">
        <f aca="false">S163-($R$111-$R$211)/101</f>
        <v>0.0196782178217822</v>
      </c>
      <c r="T164" s="165"/>
      <c r="U164" s="165"/>
      <c r="V164" s="165"/>
      <c r="W164" s="165"/>
      <c r="Y164" s="164" t="n">
        <v>161</v>
      </c>
      <c r="Z164" s="245" t="n">
        <v>99.39</v>
      </c>
      <c r="AA164" s="180" t="n">
        <f aca="false">IF(MOD(ROW(),2),"",INDEX($Z$3:$Z$600,ROW()/2))</f>
        <v>45.54</v>
      </c>
      <c r="AB164" s="181" t="n">
        <v>1.62</v>
      </c>
      <c r="AC164" s="182" t="n">
        <f aca="false">VALUE($Z165)</f>
        <v>100.12</v>
      </c>
      <c r="AD164" s="164" t="n">
        <v>161</v>
      </c>
      <c r="AE164" s="191"/>
      <c r="AF164" s="227" t="str">
        <f aca="false">IF(MOD(ROW(),10),"",INDEX(AE$3:AE$600,ROW()/10))</f>
        <v/>
      </c>
      <c r="AG164" s="228" t="n">
        <v>159</v>
      </c>
      <c r="AH164" s="229" t="e">
        <f aca="false">VALUE($AF164)</f>
        <v>#VALUE!</v>
      </c>
      <c r="AI164" s="164" t="n">
        <v>161</v>
      </c>
      <c r="AJ164" s="245"/>
      <c r="AK164" s="227" t="str">
        <f aca="false">IF(MOD(ROW(),10),"",INDEX(AJ$3:AJ$600,ROW()/10))</f>
        <v/>
      </c>
      <c r="AL164" s="228" t="n">
        <v>154</v>
      </c>
      <c r="AM164" s="229" t="e">
        <f aca="false">VALUE($AK164)</f>
        <v>#VALUE!</v>
      </c>
      <c r="AN164" s="164" t="n">
        <v>161</v>
      </c>
      <c r="AO164" s="190" t="n">
        <v>-35</v>
      </c>
      <c r="AP164" s="227" t="str">
        <f aca="false">IF(MOD(ROW(),10),"",INDEX(AO$3:AO$600,ROW()/10))</f>
        <v/>
      </c>
      <c r="AQ164" s="181" t="n">
        <v>1.62</v>
      </c>
      <c r="AR164" s="229" t="e">
        <f aca="false">VALUE($AP164)</f>
        <v>#VALUE!</v>
      </c>
      <c r="AS164" s="164" t="n">
        <v>1610</v>
      </c>
      <c r="AT164" s="245"/>
      <c r="AU164" s="227" t="str">
        <f aca="false">IF(MOD(ROW(),10),"",INDEX(AT$3:AT$600,ROW()/10))</f>
        <v/>
      </c>
      <c r="AV164" s="181" t="n">
        <v>1.62</v>
      </c>
      <c r="AW164" s="229" t="e">
        <f aca="false">VALUE($AU164)</f>
        <v>#VALUE!</v>
      </c>
      <c r="AY164" s="245"/>
      <c r="AZ164" s="180" t="n">
        <f aca="false">IF(MOD(ROW(),2),"",INDEX(AY$3:AY$600,ROW()/2))</f>
        <v>0</v>
      </c>
      <c r="BA164" s="181" t="n">
        <v>1.62</v>
      </c>
      <c r="BB164" s="182" t="n">
        <f aca="false">VALUE(AZ164)</f>
        <v>0</v>
      </c>
      <c r="BD164" s="245"/>
      <c r="BE164" s="180" t="n">
        <f aca="false">IF(MOD(ROW(),2),"",INDEX(BD$3:BD$600,ROW()/2))</f>
        <v>0</v>
      </c>
      <c r="BF164" s="181" t="n">
        <v>1.62</v>
      </c>
      <c r="BG164" s="182" t="n">
        <f aca="false">VALUE($BD165)</f>
        <v>0</v>
      </c>
    </row>
    <row r="165" customFormat="false" ht="13.5" hidden="false" customHeight="false" outlineLevel="0" collapsed="false">
      <c r="A165" s="208" t="n">
        <v>1.58</v>
      </c>
      <c r="B165" s="209" t="n">
        <v>3.99</v>
      </c>
      <c r="C165" s="213" t="n">
        <f aca="false">$C164+(($AM$20-$AM$10))/10</f>
        <v>-0.14</v>
      </c>
      <c r="D165" s="217" t="n">
        <f aca="false">$D164+(($AH$30-$AH$20))/10</f>
        <v>-0.38</v>
      </c>
      <c r="E165" s="211" t="n">
        <f aca="false">$AC160</f>
        <v>97.19</v>
      </c>
      <c r="F165" s="212" t="n">
        <f aca="false">$F164+(($AR$20-$AR$10))/10</f>
        <v>0.0372</v>
      </c>
      <c r="G165" s="218" t="n">
        <f aca="false">$G164+(($AW$20-$AW$10))/10</f>
        <v>0.076</v>
      </c>
      <c r="H165" s="213" t="n">
        <f aca="false">$BB160</f>
        <v>0</v>
      </c>
      <c r="I165" s="213" t="n">
        <f aca="false">$BG160</f>
        <v>0</v>
      </c>
      <c r="K165" s="234" t="n">
        <v>0.53</v>
      </c>
      <c r="L165" s="238" t="n">
        <f aca="false">L164-($L$112-$L$212)/101</f>
        <v>0</v>
      </c>
      <c r="M165" s="239" t="n">
        <f aca="false">M164-($M$112-$M$212)/101</f>
        <v>0</v>
      </c>
      <c r="Q165" s="234" t="n">
        <v>0.54</v>
      </c>
      <c r="R165" s="235" t="n">
        <f aca="false">R164-($R$111-$R$211)/101</f>
        <v>0.0200495049504951</v>
      </c>
      <c r="S165" s="236" t="n">
        <f aca="false">S164-($R$111-$R$211)/101</f>
        <v>0.0200495049504951</v>
      </c>
      <c r="T165" s="165"/>
      <c r="U165" s="165"/>
      <c r="V165" s="165"/>
      <c r="W165" s="165"/>
      <c r="Y165" s="164" t="n">
        <v>162</v>
      </c>
      <c r="Z165" s="245" t="n">
        <v>100.12</v>
      </c>
      <c r="AA165" s="180" t="str">
        <f aca="false">IF(MOD(ROW(),2),"",INDEX($Z$3:$Z$600,ROW()/2))</f>
        <v/>
      </c>
      <c r="AB165" s="181" t="n">
        <v>1.63</v>
      </c>
      <c r="AC165" s="182" t="n">
        <f aca="false">VALUE($Z166)</f>
        <v>100.86</v>
      </c>
      <c r="AD165" s="164" t="n">
        <v>162</v>
      </c>
      <c r="AE165" s="191"/>
      <c r="AF165" s="227" t="str">
        <f aca="false">IF(MOD(ROW(),10),"",INDEX(AE$3:AE$600,ROW()/10))</f>
        <v/>
      </c>
      <c r="AG165" s="228" t="n">
        <v>160</v>
      </c>
      <c r="AH165" s="229" t="e">
        <f aca="false">VALUE($AF165)</f>
        <v>#VALUE!</v>
      </c>
      <c r="AI165" s="164" t="n">
        <v>162</v>
      </c>
      <c r="AJ165" s="245"/>
      <c r="AK165" s="227" t="str">
        <f aca="false">IF(MOD(ROW(),10),"",INDEX(AJ$3:AJ$600,ROW()/10))</f>
        <v/>
      </c>
      <c r="AL165" s="228" t="n">
        <v>155</v>
      </c>
      <c r="AM165" s="229" t="e">
        <f aca="false">VALUE($AK165)</f>
        <v>#VALUE!</v>
      </c>
      <c r="AN165" s="164" t="n">
        <v>162</v>
      </c>
      <c r="AO165" s="190" t="n">
        <v>-35</v>
      </c>
      <c r="AP165" s="227" t="str">
        <f aca="false">IF(MOD(ROW(),10),"",INDEX(AO$3:AO$600,ROW()/10))</f>
        <v/>
      </c>
      <c r="AQ165" s="181" t="n">
        <v>1.63</v>
      </c>
      <c r="AR165" s="229" t="e">
        <f aca="false">VALUE($AP165)</f>
        <v>#VALUE!</v>
      </c>
      <c r="AS165" s="164" t="n">
        <v>1620</v>
      </c>
      <c r="AT165" s="245"/>
      <c r="AU165" s="227" t="str">
        <f aca="false">IF(MOD(ROW(),10),"",INDEX(AT$3:AT$600,ROW()/10))</f>
        <v/>
      </c>
      <c r="AV165" s="181" t="n">
        <v>1.63</v>
      </c>
      <c r="AW165" s="229" t="e">
        <f aca="false">VALUE($AU165)</f>
        <v>#VALUE!</v>
      </c>
      <c r="AY165" s="245"/>
      <c r="AZ165" s="180" t="str">
        <f aca="false">IF(MOD(ROW(),2),"",INDEX(AY$3:AY$600,ROW()/2))</f>
        <v/>
      </c>
      <c r="BA165" s="181" t="n">
        <v>1.63</v>
      </c>
      <c r="BB165" s="182" t="e">
        <f aca="false">VALUE(AZ165)</f>
        <v>#VALUE!</v>
      </c>
      <c r="BD165" s="245"/>
      <c r="BE165" s="180" t="str">
        <f aca="false">IF(MOD(ROW(),2),"",INDEX(BD$3:BD$600,ROW()/2))</f>
        <v/>
      </c>
      <c r="BF165" s="181" t="n">
        <v>1.63</v>
      </c>
      <c r="BG165" s="182" t="n">
        <f aca="false">VALUE($BD166)</f>
        <v>0</v>
      </c>
    </row>
    <row r="166" customFormat="false" ht="13.5" hidden="false" customHeight="false" outlineLevel="0" collapsed="false">
      <c r="A166" s="208" t="n">
        <v>1.59</v>
      </c>
      <c r="B166" s="209" t="n">
        <v>3.98</v>
      </c>
      <c r="C166" s="213" t="n">
        <f aca="false">$C165+(($AM$20-$AM$10))/10</f>
        <v>-0.148</v>
      </c>
      <c r="D166" s="217" t="n">
        <f aca="false">$D165+(($AH$30-$AH$20))/10</f>
        <v>-0.38</v>
      </c>
      <c r="E166" s="211" t="n">
        <f aca="false">$AC161</f>
        <v>97.92</v>
      </c>
      <c r="F166" s="212" t="n">
        <f aca="false">$F165+(($AR$20-$AR$10))/10</f>
        <v>0.0371</v>
      </c>
      <c r="G166" s="218" t="n">
        <f aca="false">$G165+(($AW$20-$AW$10))/10</f>
        <v>0.076</v>
      </c>
      <c r="H166" s="213" t="n">
        <f aca="false">$BB160+($BB162-$BB160)/2</f>
        <v>0</v>
      </c>
      <c r="I166" s="213" t="n">
        <f aca="false">$BG160+($BG162-$BG160)/2</f>
        <v>0</v>
      </c>
      <c r="K166" s="234" t="n">
        <v>0.54</v>
      </c>
      <c r="L166" s="238" t="n">
        <f aca="false">L165-($L$112-$L$212)/101</f>
        <v>0</v>
      </c>
      <c r="M166" s="239" t="n">
        <f aca="false">M165-($M$112-$M$212)/101</f>
        <v>0</v>
      </c>
      <c r="Q166" s="234" t="n">
        <v>0.55</v>
      </c>
      <c r="R166" s="235" t="n">
        <f aca="false">R165-($R$111-$R$211)/101</f>
        <v>0.0204207920792079</v>
      </c>
      <c r="S166" s="236" t="n">
        <f aca="false">S165-($R$111-$R$211)/101</f>
        <v>0.0204207920792079</v>
      </c>
      <c r="T166" s="165"/>
      <c r="U166" s="165"/>
      <c r="V166" s="165"/>
      <c r="W166" s="165"/>
      <c r="Y166" s="164" t="n">
        <v>163</v>
      </c>
      <c r="Z166" s="245" t="n">
        <v>100.86</v>
      </c>
      <c r="AA166" s="180" t="n">
        <f aca="false">IF(MOD(ROW(),2),"",INDEX($Z$3:$Z$600,ROW()/2))</f>
        <v>46.15</v>
      </c>
      <c r="AB166" s="181" t="n">
        <v>1.64</v>
      </c>
      <c r="AC166" s="182" t="n">
        <f aca="false">VALUE($Z167)</f>
        <v>101.6</v>
      </c>
      <c r="AD166" s="164" t="n">
        <v>163</v>
      </c>
      <c r="AE166" s="191"/>
      <c r="AF166" s="227" t="str">
        <f aca="false">IF(MOD(ROW(),10),"",INDEX(AE$3:AE$600,ROW()/10))</f>
        <v/>
      </c>
      <c r="AG166" s="228" t="n">
        <v>161</v>
      </c>
      <c r="AH166" s="229" t="e">
        <f aca="false">VALUE($AF166)</f>
        <v>#VALUE!</v>
      </c>
      <c r="AI166" s="164" t="n">
        <v>163</v>
      </c>
      <c r="AJ166" s="245"/>
      <c r="AK166" s="227" t="str">
        <f aca="false">IF(MOD(ROW(),10),"",INDEX(AJ$3:AJ$600,ROW()/10))</f>
        <v/>
      </c>
      <c r="AL166" s="228" t="n">
        <v>156</v>
      </c>
      <c r="AM166" s="229" t="e">
        <f aca="false">VALUE($AK166)</f>
        <v>#VALUE!</v>
      </c>
      <c r="AN166" s="164" t="n">
        <v>163</v>
      </c>
      <c r="AO166" s="190" t="n">
        <v>-35</v>
      </c>
      <c r="AP166" s="227" t="str">
        <f aca="false">IF(MOD(ROW(),10),"",INDEX(AO$3:AO$600,ROW()/10))</f>
        <v/>
      </c>
      <c r="AQ166" s="181" t="n">
        <v>1.64</v>
      </c>
      <c r="AR166" s="229" t="e">
        <f aca="false">VALUE($AP166)</f>
        <v>#VALUE!</v>
      </c>
      <c r="AS166" s="164" t="n">
        <v>1630</v>
      </c>
      <c r="AT166" s="245"/>
      <c r="AU166" s="227" t="str">
        <f aca="false">IF(MOD(ROW(),10),"",INDEX(AT$3:AT$600,ROW()/10))</f>
        <v/>
      </c>
      <c r="AV166" s="181" t="n">
        <v>1.64</v>
      </c>
      <c r="AW166" s="229" t="e">
        <f aca="false">VALUE($AU166)</f>
        <v>#VALUE!</v>
      </c>
      <c r="AY166" s="245"/>
      <c r="AZ166" s="180" t="n">
        <f aca="false">IF(MOD(ROW(),2),"",INDEX(AY$3:AY$600,ROW()/2))</f>
        <v>0</v>
      </c>
      <c r="BA166" s="181" t="n">
        <v>1.64</v>
      </c>
      <c r="BB166" s="182" t="n">
        <f aca="false">VALUE(AZ166)</f>
        <v>0</v>
      </c>
      <c r="BD166" s="245"/>
      <c r="BE166" s="180" t="n">
        <f aca="false">IF(MOD(ROW(),2),"",INDEX(BD$3:BD$600,ROW()/2))</f>
        <v>0</v>
      </c>
      <c r="BF166" s="181" t="n">
        <v>1.64</v>
      </c>
      <c r="BG166" s="182" t="n">
        <f aca="false">VALUE($BD167)</f>
        <v>0</v>
      </c>
    </row>
    <row r="167" customFormat="false" ht="13.5" hidden="false" customHeight="false" outlineLevel="0" collapsed="false">
      <c r="A167" s="208" t="n">
        <v>1.6</v>
      </c>
      <c r="B167" s="209" t="n">
        <v>3.97</v>
      </c>
      <c r="C167" s="213" t="n">
        <f aca="false">$AM170</f>
        <v>-0.076</v>
      </c>
      <c r="D167" s="241" t="n">
        <f aca="false">$AH170</f>
        <v>-0.38</v>
      </c>
      <c r="E167" s="211" t="n">
        <f aca="false">$AC162</f>
        <v>98.65</v>
      </c>
      <c r="F167" s="212" t="n">
        <f aca="false">$AR170</f>
        <v>0.038</v>
      </c>
      <c r="G167" s="218" t="n">
        <f aca="false">$AW170</f>
        <v>0.076</v>
      </c>
      <c r="H167" s="213" t="n">
        <f aca="false">$BB162</f>
        <v>0</v>
      </c>
      <c r="I167" s="213" t="n">
        <f aca="false">$BG162</f>
        <v>0</v>
      </c>
      <c r="K167" s="234" t="n">
        <v>0.55</v>
      </c>
      <c r="L167" s="238" t="n">
        <f aca="false">L166-($L$112-$L$212)/101</f>
        <v>0</v>
      </c>
      <c r="M167" s="239" t="n">
        <f aca="false">M166-($M$112-$M$212)/101</f>
        <v>0</v>
      </c>
      <c r="Q167" s="234" t="n">
        <v>0.56</v>
      </c>
      <c r="R167" s="235" t="n">
        <f aca="false">R166-($R$111-$R$211)/101</f>
        <v>0.0207920792079208</v>
      </c>
      <c r="S167" s="236" t="n">
        <f aca="false">S166-($R$111-$R$211)/101</f>
        <v>0.0207920792079208</v>
      </c>
      <c r="T167" s="165"/>
      <c r="U167" s="165"/>
      <c r="V167" s="165"/>
      <c r="W167" s="165"/>
      <c r="Y167" s="164" t="n">
        <v>164</v>
      </c>
      <c r="Z167" s="245" t="n">
        <v>101.6</v>
      </c>
      <c r="AA167" s="180" t="str">
        <f aca="false">IF(MOD(ROW(),2),"",INDEX($Z$3:$Z$600,ROW()/2))</f>
        <v/>
      </c>
      <c r="AB167" s="181" t="n">
        <v>1.65</v>
      </c>
      <c r="AC167" s="182" t="n">
        <f aca="false">VALUE($Z168)</f>
        <v>102.34</v>
      </c>
      <c r="AD167" s="164" t="n">
        <v>164</v>
      </c>
      <c r="AE167" s="191"/>
      <c r="AF167" s="227" t="str">
        <f aca="false">IF(MOD(ROW(),10),"",INDEX(AE$3:AE$600,ROW()/10))</f>
        <v/>
      </c>
      <c r="AG167" s="228" t="n">
        <v>162</v>
      </c>
      <c r="AH167" s="229" t="e">
        <f aca="false">VALUE($AF167)</f>
        <v>#VALUE!</v>
      </c>
      <c r="AI167" s="164" t="n">
        <v>164</v>
      </c>
      <c r="AJ167" s="245"/>
      <c r="AK167" s="227" t="str">
        <f aca="false">IF(MOD(ROW(),10),"",INDEX(AJ$3:AJ$600,ROW()/10))</f>
        <v/>
      </c>
      <c r="AL167" s="228" t="n">
        <v>157</v>
      </c>
      <c r="AM167" s="229" t="e">
        <f aca="false">VALUE($AK167)</f>
        <v>#VALUE!</v>
      </c>
      <c r="AN167" s="164" t="n">
        <v>164</v>
      </c>
      <c r="AO167" s="190" t="n">
        <v>-35</v>
      </c>
      <c r="AP167" s="227" t="str">
        <f aca="false">IF(MOD(ROW(),10),"",INDEX(AO$3:AO$600,ROW()/10))</f>
        <v/>
      </c>
      <c r="AQ167" s="181" t="n">
        <v>1.65</v>
      </c>
      <c r="AR167" s="229" t="e">
        <f aca="false">VALUE($AP167)</f>
        <v>#VALUE!</v>
      </c>
      <c r="AS167" s="164" t="n">
        <v>1640</v>
      </c>
      <c r="AT167" s="245"/>
      <c r="AU167" s="227" t="str">
        <f aca="false">IF(MOD(ROW(),10),"",INDEX(AT$3:AT$600,ROW()/10))</f>
        <v/>
      </c>
      <c r="AV167" s="181" t="n">
        <v>1.65</v>
      </c>
      <c r="AW167" s="229" t="e">
        <f aca="false">VALUE($AU167)</f>
        <v>#VALUE!</v>
      </c>
      <c r="AY167" s="245"/>
      <c r="AZ167" s="180" t="str">
        <f aca="false">IF(MOD(ROW(),2),"",INDEX(AY$3:AY$600,ROW()/2))</f>
        <v/>
      </c>
      <c r="BA167" s="181" t="n">
        <v>1.65</v>
      </c>
      <c r="BB167" s="182" t="e">
        <f aca="false">VALUE(AZ167)</f>
        <v>#VALUE!</v>
      </c>
      <c r="BD167" s="245"/>
      <c r="BE167" s="180" t="str">
        <f aca="false">IF(MOD(ROW(),2),"",INDEX(BD$3:BD$600,ROW()/2))</f>
        <v/>
      </c>
      <c r="BF167" s="181" t="n">
        <v>1.65</v>
      </c>
      <c r="BG167" s="182" t="n">
        <f aca="false">VALUE($BD168)</f>
        <v>0</v>
      </c>
    </row>
    <row r="168" customFormat="false" ht="13.5" hidden="false" customHeight="false" outlineLevel="0" collapsed="false">
      <c r="A168" s="208" t="n">
        <v>1.61</v>
      </c>
      <c r="B168" s="209" t="n">
        <v>3.96</v>
      </c>
      <c r="C168" s="213" t="n">
        <f aca="false">$C167+(($AM$20-$AM$10))/10</f>
        <v>-0.084</v>
      </c>
      <c r="D168" s="217" t="n">
        <f aca="false">$D167+(($AH$30-$AH$20))/10</f>
        <v>-0.38</v>
      </c>
      <c r="E168" s="211" t="n">
        <f aca="false">$AC163</f>
        <v>99.39</v>
      </c>
      <c r="F168" s="212" t="n">
        <f aca="false">$F167+(($AR$20-$AR$10))/10</f>
        <v>0.0379</v>
      </c>
      <c r="G168" s="218" t="n">
        <f aca="false">$G167+(($AW$20-$AW$10))/10</f>
        <v>0.076</v>
      </c>
      <c r="H168" s="213" t="n">
        <f aca="false">$BB162+($BB164-$BB162)/2</f>
        <v>0</v>
      </c>
      <c r="I168" s="213" t="n">
        <f aca="false">$BG162+($BG164-$BG162)/2</f>
        <v>0</v>
      </c>
      <c r="K168" s="234" t="n">
        <v>0.56</v>
      </c>
      <c r="L168" s="238" t="n">
        <f aca="false">L167-($L$112-$L$212)/101</f>
        <v>0</v>
      </c>
      <c r="M168" s="239" t="n">
        <f aca="false">M167-($M$112-$M$212)/101</f>
        <v>0</v>
      </c>
      <c r="Q168" s="234" t="n">
        <v>0.57</v>
      </c>
      <c r="R168" s="235" t="n">
        <f aca="false">R167-($R$111-$R$211)/101</f>
        <v>0.0211633663366337</v>
      </c>
      <c r="S168" s="236" t="n">
        <f aca="false">S167-($R$111-$R$211)/101</f>
        <v>0.0211633663366337</v>
      </c>
      <c r="T168" s="165"/>
      <c r="U168" s="165"/>
      <c r="V168" s="165"/>
      <c r="W168" s="165"/>
      <c r="Y168" s="164" t="n">
        <v>165</v>
      </c>
      <c r="Z168" s="245" t="n">
        <v>102.34</v>
      </c>
      <c r="AA168" s="180" t="n">
        <f aca="false">IF(MOD(ROW(),2),"",INDEX($Z$3:$Z$600,ROW()/2))</f>
        <v>46.76</v>
      </c>
      <c r="AB168" s="181" t="n">
        <v>1.66</v>
      </c>
      <c r="AC168" s="182" t="n">
        <f aca="false">VALUE($Z169)</f>
        <v>103.08</v>
      </c>
      <c r="AD168" s="164" t="n">
        <v>165</v>
      </c>
      <c r="AE168" s="191"/>
      <c r="AF168" s="227" t="str">
        <f aca="false">IF(MOD(ROW(),10),"",INDEX(AE$3:AE$600,ROW()/10))</f>
        <v/>
      </c>
      <c r="AG168" s="228" t="n">
        <v>163</v>
      </c>
      <c r="AH168" s="229" t="e">
        <f aca="false">VALUE($AF168)</f>
        <v>#VALUE!</v>
      </c>
      <c r="AI168" s="164" t="n">
        <v>165</v>
      </c>
      <c r="AJ168" s="245"/>
      <c r="AK168" s="227" t="str">
        <f aca="false">IF(MOD(ROW(),10),"",INDEX(AJ$3:AJ$600,ROW()/10))</f>
        <v/>
      </c>
      <c r="AL168" s="228" t="n">
        <v>158</v>
      </c>
      <c r="AM168" s="229" t="e">
        <f aca="false">VALUE($AK168)</f>
        <v>#VALUE!</v>
      </c>
      <c r="AN168" s="164" t="n">
        <v>165</v>
      </c>
      <c r="AO168" s="190" t="n">
        <v>-35</v>
      </c>
      <c r="AP168" s="227" t="str">
        <f aca="false">IF(MOD(ROW(),10),"",INDEX(AO$3:AO$600,ROW()/10))</f>
        <v/>
      </c>
      <c r="AQ168" s="181" t="n">
        <v>1.66</v>
      </c>
      <c r="AR168" s="229" t="e">
        <f aca="false">VALUE($AP168)</f>
        <v>#VALUE!</v>
      </c>
      <c r="AS168" s="164" t="n">
        <v>1650</v>
      </c>
      <c r="AT168" s="245"/>
      <c r="AU168" s="227" t="str">
        <f aca="false">IF(MOD(ROW(),10),"",INDEX(AT$3:AT$600,ROW()/10))</f>
        <v/>
      </c>
      <c r="AV168" s="181" t="n">
        <v>1.66</v>
      </c>
      <c r="AW168" s="229" t="e">
        <f aca="false">VALUE($AU168)</f>
        <v>#VALUE!</v>
      </c>
      <c r="AY168" s="245"/>
      <c r="AZ168" s="180" t="n">
        <f aca="false">IF(MOD(ROW(),2),"",INDEX(AY$3:AY$600,ROW()/2))</f>
        <v>0</v>
      </c>
      <c r="BA168" s="181" t="n">
        <v>1.66</v>
      </c>
      <c r="BB168" s="182" t="n">
        <f aca="false">VALUE(AZ168)</f>
        <v>0</v>
      </c>
      <c r="BD168" s="245"/>
      <c r="BE168" s="180" t="n">
        <f aca="false">IF(MOD(ROW(),2),"",INDEX(BD$3:BD$600,ROW()/2))</f>
        <v>0</v>
      </c>
      <c r="BF168" s="181" t="n">
        <v>1.66</v>
      </c>
      <c r="BG168" s="182" t="n">
        <f aca="false">VALUE($BD169)</f>
        <v>0</v>
      </c>
    </row>
    <row r="169" customFormat="false" ht="13.5" hidden="false" customHeight="false" outlineLevel="0" collapsed="false">
      <c r="A169" s="208" t="n">
        <v>1.62</v>
      </c>
      <c r="B169" s="209" t="n">
        <v>3.95</v>
      </c>
      <c r="C169" s="213" t="n">
        <f aca="false">$C168+(($AM$20-$AM$10))/10</f>
        <v>-0.092</v>
      </c>
      <c r="D169" s="217" t="n">
        <f aca="false">$D168+(($AH$30-$AH$20))/10</f>
        <v>-0.38</v>
      </c>
      <c r="E169" s="211" t="n">
        <f aca="false">$AC164</f>
        <v>100.12</v>
      </c>
      <c r="F169" s="212" t="n">
        <f aca="false">$F168+(($AR$20-$AR$10))/10</f>
        <v>0.0378</v>
      </c>
      <c r="G169" s="218" t="n">
        <f aca="false">$G168+(($AW$20-$AW$10))/10</f>
        <v>0.076</v>
      </c>
      <c r="H169" s="213" t="n">
        <f aca="false">$BB164</f>
        <v>0</v>
      </c>
      <c r="I169" s="213" t="n">
        <f aca="false">$BG164</f>
        <v>0</v>
      </c>
      <c r="K169" s="234" t="n">
        <v>0.57</v>
      </c>
      <c r="L169" s="238" t="n">
        <f aca="false">L168-($L$112-$L$212)/101</f>
        <v>0</v>
      </c>
      <c r="M169" s="239" t="n">
        <f aca="false">M168-($M$112-$M$212)/101</f>
        <v>0</v>
      </c>
      <c r="Q169" s="234" t="n">
        <v>0.58</v>
      </c>
      <c r="R169" s="235" t="n">
        <f aca="false">R168-($R$111-$R$211)/101</f>
        <v>0.0215346534653465</v>
      </c>
      <c r="S169" s="236" t="n">
        <f aca="false">S168-($R$111-$R$211)/101</f>
        <v>0.0215346534653465</v>
      </c>
      <c r="T169" s="165"/>
      <c r="U169" s="165"/>
      <c r="V169" s="165"/>
      <c r="W169" s="165"/>
      <c r="Y169" s="164" t="n">
        <v>166</v>
      </c>
      <c r="Z169" s="245" t="n">
        <v>103.08</v>
      </c>
      <c r="AA169" s="180" t="str">
        <f aca="false">IF(MOD(ROW(),2),"",INDEX($Z$3:$Z$600,ROW()/2))</f>
        <v/>
      </c>
      <c r="AB169" s="181" t="n">
        <v>1.67</v>
      </c>
      <c r="AC169" s="182" t="n">
        <f aca="false">VALUE($Z170)</f>
        <v>103.82</v>
      </c>
      <c r="AD169" s="164" t="n">
        <v>166</v>
      </c>
      <c r="AE169" s="191"/>
      <c r="AF169" s="227" t="str">
        <f aca="false">IF(MOD(ROW(),10),"",INDEX(AE$3:AE$600,ROW()/10))</f>
        <v/>
      </c>
      <c r="AG169" s="228" t="n">
        <v>164</v>
      </c>
      <c r="AH169" s="229" t="e">
        <f aca="false">VALUE($AF169)</f>
        <v>#VALUE!</v>
      </c>
      <c r="AI169" s="164" t="n">
        <v>166</v>
      </c>
      <c r="AJ169" s="245"/>
      <c r="AK169" s="227" t="str">
        <f aca="false">IF(MOD(ROW(),10),"",INDEX(AJ$3:AJ$600,ROW()/10))</f>
        <v/>
      </c>
      <c r="AL169" s="228" t="n">
        <v>159</v>
      </c>
      <c r="AM169" s="229" t="e">
        <f aca="false">VALUE($AK169)</f>
        <v>#VALUE!</v>
      </c>
      <c r="AN169" s="164" t="n">
        <v>166</v>
      </c>
      <c r="AO169" s="190" t="n">
        <v>-35</v>
      </c>
      <c r="AP169" s="227" t="str">
        <f aca="false">IF(MOD(ROW(),10),"",INDEX(AO$3:AO$600,ROW()/10))</f>
        <v/>
      </c>
      <c r="AQ169" s="181" t="n">
        <v>1.67</v>
      </c>
      <c r="AR169" s="229" t="e">
        <f aca="false">VALUE($AP169)</f>
        <v>#VALUE!</v>
      </c>
      <c r="AS169" s="164" t="n">
        <v>1660</v>
      </c>
      <c r="AT169" s="245"/>
      <c r="AU169" s="227" t="str">
        <f aca="false">IF(MOD(ROW(),10),"",INDEX(AT$3:AT$600,ROW()/10))</f>
        <v/>
      </c>
      <c r="AV169" s="181" t="n">
        <v>1.67</v>
      </c>
      <c r="AW169" s="229" t="e">
        <f aca="false">VALUE($AU169)</f>
        <v>#VALUE!</v>
      </c>
      <c r="AY169" s="245"/>
      <c r="AZ169" s="180" t="str">
        <f aca="false">IF(MOD(ROW(),2),"",INDEX(AY$3:AY$600,ROW()/2))</f>
        <v/>
      </c>
      <c r="BA169" s="181" t="n">
        <v>1.67</v>
      </c>
      <c r="BB169" s="182" t="e">
        <f aca="false">VALUE(AZ169)</f>
        <v>#VALUE!</v>
      </c>
      <c r="BD169" s="245"/>
      <c r="BE169" s="180" t="str">
        <f aca="false">IF(MOD(ROW(),2),"",INDEX(BD$3:BD$600,ROW()/2))</f>
        <v/>
      </c>
      <c r="BF169" s="181" t="n">
        <v>1.67</v>
      </c>
      <c r="BG169" s="182" t="n">
        <f aca="false">VALUE($BD170)</f>
        <v>0</v>
      </c>
    </row>
    <row r="170" customFormat="false" ht="13.5" hidden="false" customHeight="false" outlineLevel="0" collapsed="false">
      <c r="A170" s="208" t="n">
        <v>1.63</v>
      </c>
      <c r="B170" s="209" t="n">
        <v>3.94</v>
      </c>
      <c r="C170" s="213" t="n">
        <f aca="false">$C169+(($AM$20-$AM$10))/10</f>
        <v>-0.1</v>
      </c>
      <c r="D170" s="217" t="n">
        <f aca="false">$D169+(($AH$30-$AH$20))/10</f>
        <v>-0.38</v>
      </c>
      <c r="E170" s="211" t="n">
        <f aca="false">$AC165</f>
        <v>100.86</v>
      </c>
      <c r="F170" s="212" t="n">
        <f aca="false">$F169+(($AR$20-$AR$10))/10</f>
        <v>0.0377</v>
      </c>
      <c r="G170" s="218" t="n">
        <f aca="false">$G169+(($AW$20-$AW$10))/10</f>
        <v>0.076</v>
      </c>
      <c r="H170" s="213" t="n">
        <f aca="false">$BB164+($BB166-$BB164)/2</f>
        <v>0</v>
      </c>
      <c r="I170" s="213" t="n">
        <f aca="false">$BG164+($BG166-$BG164)/2</f>
        <v>0</v>
      </c>
      <c r="K170" s="234" t="n">
        <v>0.58</v>
      </c>
      <c r="L170" s="238" t="n">
        <f aca="false">L169-($L$112-$L$212)/101</f>
        <v>0</v>
      </c>
      <c r="M170" s="239" t="n">
        <f aca="false">M169-($M$112-$M$212)/101</f>
        <v>0</v>
      </c>
      <c r="Q170" s="234" t="n">
        <v>0.59</v>
      </c>
      <c r="R170" s="235" t="n">
        <f aca="false">R169-($R$111-$R$211)/101</f>
        <v>0.0219059405940594</v>
      </c>
      <c r="S170" s="236" t="n">
        <f aca="false">S169-($R$111-$R$211)/101</f>
        <v>0.0219059405940594</v>
      </c>
      <c r="T170" s="165"/>
      <c r="U170" s="165"/>
      <c r="V170" s="165"/>
      <c r="W170" s="165"/>
      <c r="Y170" s="164" t="n">
        <v>167</v>
      </c>
      <c r="Z170" s="245" t="n">
        <v>103.82</v>
      </c>
      <c r="AA170" s="180" t="n">
        <f aca="false">IF(MOD(ROW(),2),"",INDEX($Z$3:$Z$600,ROW()/2))</f>
        <v>47.38</v>
      </c>
      <c r="AB170" s="181" t="n">
        <v>1.68</v>
      </c>
      <c r="AC170" s="182" t="n">
        <f aca="false">VALUE($Z171)</f>
        <v>104.56</v>
      </c>
      <c r="AD170" s="164" t="n">
        <v>167</v>
      </c>
      <c r="AE170" s="191"/>
      <c r="AF170" s="227" t="n">
        <f aca="false">IF(MOD(ROW(),10),"",INDEX(AE$3:AE$600,ROW()/10))</f>
        <v>-0.38</v>
      </c>
      <c r="AG170" s="228" t="n">
        <v>165</v>
      </c>
      <c r="AH170" s="229" t="n">
        <f aca="false">VALUE($AF170)</f>
        <v>-0.38</v>
      </c>
      <c r="AI170" s="164" t="n">
        <v>167</v>
      </c>
      <c r="AJ170" s="245"/>
      <c r="AK170" s="227" t="n">
        <f aca="false">IF(MOD(ROW(),10),"",INDEX(AJ$3:AJ$600,ROW()/10))</f>
        <v>-0.076</v>
      </c>
      <c r="AL170" s="228" t="n">
        <v>160</v>
      </c>
      <c r="AM170" s="229" t="n">
        <f aca="false">VALUE($AK170)</f>
        <v>-0.076</v>
      </c>
      <c r="AN170" s="164" t="n">
        <v>167</v>
      </c>
      <c r="AO170" s="190" t="n">
        <v>-35</v>
      </c>
      <c r="AP170" s="227" t="n">
        <f aca="false">IF(MOD(ROW(),10),"",INDEX(AO$3:AO$600,ROW()/10))</f>
        <v>0.038</v>
      </c>
      <c r="AQ170" s="181" t="n">
        <v>1.68</v>
      </c>
      <c r="AR170" s="229" t="n">
        <f aca="false">VALUE($AP170)</f>
        <v>0.038</v>
      </c>
      <c r="AS170" s="164" t="n">
        <v>1670</v>
      </c>
      <c r="AT170" s="245"/>
      <c r="AU170" s="227" t="n">
        <f aca="false">IF(MOD(ROW(),10),"",INDEX(AT$3:AT$600,ROW()/10))</f>
        <v>0.076</v>
      </c>
      <c r="AV170" s="181" t="n">
        <v>1.68</v>
      </c>
      <c r="AW170" s="229" t="n">
        <f aca="false">VALUE($AU170)</f>
        <v>0.076</v>
      </c>
      <c r="AY170" s="245"/>
      <c r="AZ170" s="180" t="n">
        <f aca="false">IF(MOD(ROW(),2),"",INDEX(AY$3:AY$600,ROW()/2))</f>
        <v>0</v>
      </c>
      <c r="BA170" s="181" t="n">
        <v>1.68</v>
      </c>
      <c r="BB170" s="182" t="n">
        <f aca="false">VALUE(AZ170)</f>
        <v>0</v>
      </c>
      <c r="BD170" s="245"/>
      <c r="BE170" s="180" t="n">
        <f aca="false">IF(MOD(ROW(),2),"",INDEX(BD$3:BD$600,ROW()/2))</f>
        <v>0</v>
      </c>
      <c r="BF170" s="181" t="n">
        <v>1.68</v>
      </c>
      <c r="BG170" s="182" t="n">
        <f aca="false">VALUE($BD171)</f>
        <v>0</v>
      </c>
    </row>
    <row r="171" customFormat="false" ht="13.5" hidden="false" customHeight="false" outlineLevel="0" collapsed="false">
      <c r="A171" s="208" t="n">
        <v>1.64</v>
      </c>
      <c r="B171" s="209" t="n">
        <v>3.93</v>
      </c>
      <c r="C171" s="213" t="n">
        <f aca="false">$C170+(($AM$20-$AM$10))/10</f>
        <v>-0.108</v>
      </c>
      <c r="D171" s="217" t="n">
        <f aca="false">$D170+(($AH$30-$AH$20))/10</f>
        <v>-0.38</v>
      </c>
      <c r="E171" s="211" t="n">
        <f aca="false">$AC166</f>
        <v>101.6</v>
      </c>
      <c r="F171" s="212" t="n">
        <f aca="false">$F170+(($AR$20-$AR$10))/10</f>
        <v>0.0376</v>
      </c>
      <c r="G171" s="218" t="n">
        <f aca="false">$G170+(($AW$20-$AW$10))/10</f>
        <v>0.076</v>
      </c>
      <c r="H171" s="213" t="n">
        <f aca="false">$BB166</f>
        <v>0</v>
      </c>
      <c r="I171" s="213" t="n">
        <f aca="false">$BG166</f>
        <v>0</v>
      </c>
      <c r="K171" s="234" t="n">
        <v>0.59</v>
      </c>
      <c r="L171" s="238" t="n">
        <f aca="false">L170-($L$112-$L$212)/101</f>
        <v>0</v>
      </c>
      <c r="M171" s="239" t="n">
        <f aca="false">M170-($M$112-$M$212)/101</f>
        <v>0</v>
      </c>
      <c r="Q171" s="234" t="n">
        <v>0.6</v>
      </c>
      <c r="R171" s="235" t="n">
        <f aca="false">R170-($R$111-$R$211)/101</f>
        <v>0.0222772277227723</v>
      </c>
      <c r="S171" s="236" t="n">
        <f aca="false">S170-($R$111-$R$211)/101</f>
        <v>0.0222772277227723</v>
      </c>
      <c r="T171" s="165"/>
      <c r="U171" s="165"/>
      <c r="V171" s="165"/>
      <c r="W171" s="165"/>
      <c r="Y171" s="164" t="n">
        <v>168</v>
      </c>
      <c r="Z171" s="245" t="n">
        <v>104.56</v>
      </c>
      <c r="AA171" s="180" t="str">
        <f aca="false">IF(MOD(ROW(),2),"",INDEX($Z$3:$Z$600,ROW()/2))</f>
        <v/>
      </c>
      <c r="AB171" s="181" t="n">
        <v>1.69</v>
      </c>
      <c r="AC171" s="182" t="n">
        <f aca="false">VALUE($Z172)</f>
        <v>105.31</v>
      </c>
      <c r="AD171" s="164" t="n">
        <v>168</v>
      </c>
      <c r="AE171" s="191"/>
      <c r="AF171" s="227" t="str">
        <f aca="false">IF(MOD(ROW(),10),"",INDEX(AE$3:AE$600,ROW()/10))</f>
        <v/>
      </c>
      <c r="AG171" s="228" t="n">
        <v>166</v>
      </c>
      <c r="AH171" s="229" t="e">
        <f aca="false">VALUE($AF171)</f>
        <v>#VALUE!</v>
      </c>
      <c r="AI171" s="164" t="n">
        <v>168</v>
      </c>
      <c r="AJ171" s="245"/>
      <c r="AK171" s="227" t="str">
        <f aca="false">IF(MOD(ROW(),10),"",INDEX(AJ$3:AJ$600,ROW()/10))</f>
        <v/>
      </c>
      <c r="AL171" s="228" t="n">
        <v>161</v>
      </c>
      <c r="AM171" s="229" t="e">
        <f aca="false">VALUE($AK171)</f>
        <v>#VALUE!</v>
      </c>
      <c r="AN171" s="164" t="n">
        <v>168</v>
      </c>
      <c r="AO171" s="190" t="n">
        <v>-35</v>
      </c>
      <c r="AP171" s="227" t="str">
        <f aca="false">IF(MOD(ROW(),10),"",INDEX(AO$3:AO$600,ROW()/10))</f>
        <v/>
      </c>
      <c r="AQ171" s="181" t="n">
        <v>1.69</v>
      </c>
      <c r="AR171" s="229" t="e">
        <f aca="false">VALUE($AP171)</f>
        <v>#VALUE!</v>
      </c>
      <c r="AS171" s="164" t="n">
        <v>1680</v>
      </c>
      <c r="AT171" s="245"/>
      <c r="AU171" s="227" t="str">
        <f aca="false">IF(MOD(ROW(),10),"",INDEX(AT$3:AT$600,ROW()/10))</f>
        <v/>
      </c>
      <c r="AV171" s="181" t="n">
        <v>1.69</v>
      </c>
      <c r="AW171" s="229" t="e">
        <f aca="false">VALUE($AU171)</f>
        <v>#VALUE!</v>
      </c>
      <c r="AY171" s="245"/>
      <c r="AZ171" s="180" t="str">
        <f aca="false">IF(MOD(ROW(),2),"",INDEX(AY$3:AY$600,ROW()/2))</f>
        <v/>
      </c>
      <c r="BA171" s="181" t="n">
        <v>1.69</v>
      </c>
      <c r="BB171" s="182" t="e">
        <f aca="false">VALUE(AZ171)</f>
        <v>#VALUE!</v>
      </c>
      <c r="BD171" s="245"/>
      <c r="BE171" s="180" t="str">
        <f aca="false">IF(MOD(ROW(),2),"",INDEX(BD$3:BD$600,ROW()/2))</f>
        <v/>
      </c>
      <c r="BF171" s="181" t="n">
        <v>1.69</v>
      </c>
      <c r="BG171" s="182" t="n">
        <f aca="false">VALUE($BD172)</f>
        <v>0</v>
      </c>
    </row>
    <row r="172" customFormat="false" ht="13.5" hidden="false" customHeight="false" outlineLevel="0" collapsed="false">
      <c r="A172" s="208" t="n">
        <v>1.65</v>
      </c>
      <c r="B172" s="209" t="n">
        <v>3.92</v>
      </c>
      <c r="C172" s="213" t="n">
        <f aca="false">$C171+(($AM$20-$AM$10))/10</f>
        <v>-0.116</v>
      </c>
      <c r="D172" s="217" t="n">
        <f aca="false">$D171+(($AH$30-$AH$20))/10</f>
        <v>-0.38</v>
      </c>
      <c r="E172" s="211" t="n">
        <f aca="false">$AC167</f>
        <v>102.34</v>
      </c>
      <c r="F172" s="212" t="n">
        <f aca="false">$F171+(($AR$20-$AR$10))/10</f>
        <v>0.0375</v>
      </c>
      <c r="G172" s="218" t="n">
        <f aca="false">$G171+(($AW$20-$AW$10))/10</f>
        <v>0.076</v>
      </c>
      <c r="H172" s="213" t="n">
        <f aca="false">$BB166+($BB168-$BB166)/2</f>
        <v>0</v>
      </c>
      <c r="I172" s="213" t="n">
        <f aca="false">$BG166+($BG168-$BG166)/2</f>
        <v>0</v>
      </c>
      <c r="K172" s="234" t="n">
        <v>0.6</v>
      </c>
      <c r="L172" s="238" t="n">
        <f aca="false">L171-($L$112-$L$212)/101</f>
        <v>0</v>
      </c>
      <c r="M172" s="239" t="n">
        <f aca="false">M171-($M$112-$M$212)/101</f>
        <v>0</v>
      </c>
      <c r="Q172" s="234" t="n">
        <v>0.61</v>
      </c>
      <c r="R172" s="235" t="n">
        <f aca="false">R171-($R$111-$R$211)/101</f>
        <v>0.0226485148514852</v>
      </c>
      <c r="S172" s="236" t="n">
        <f aca="false">S171-($R$111-$R$211)/101</f>
        <v>0.0226485148514852</v>
      </c>
      <c r="T172" s="165"/>
      <c r="U172" s="165"/>
      <c r="V172" s="165"/>
      <c r="W172" s="165"/>
      <c r="Y172" s="164" t="n">
        <v>169</v>
      </c>
      <c r="Z172" s="245" t="n">
        <v>105.31</v>
      </c>
      <c r="AA172" s="180" t="n">
        <f aca="false">IF(MOD(ROW(),2),"",INDEX($Z$3:$Z$600,ROW()/2))</f>
        <v>48</v>
      </c>
      <c r="AB172" s="181" t="n">
        <v>1.7</v>
      </c>
      <c r="AC172" s="182" t="n">
        <f aca="false">VALUE($Z173)</f>
        <v>106.06</v>
      </c>
      <c r="AD172" s="164" t="n">
        <v>169</v>
      </c>
      <c r="AE172" s="191"/>
      <c r="AF172" s="227" t="str">
        <f aca="false">IF(MOD(ROW(),10),"",INDEX(AE$3:AE$600,ROW()/10))</f>
        <v/>
      </c>
      <c r="AG172" s="228" t="n">
        <v>167</v>
      </c>
      <c r="AH172" s="229" t="e">
        <f aca="false">VALUE($AF172)</f>
        <v>#VALUE!</v>
      </c>
      <c r="AI172" s="164" t="n">
        <v>169</v>
      </c>
      <c r="AJ172" s="245"/>
      <c r="AK172" s="227" t="str">
        <f aca="false">IF(MOD(ROW(),10),"",INDEX(AJ$3:AJ$600,ROW()/10))</f>
        <v/>
      </c>
      <c r="AL172" s="228" t="n">
        <v>162</v>
      </c>
      <c r="AM172" s="229" t="e">
        <f aca="false">VALUE($AK172)</f>
        <v>#VALUE!</v>
      </c>
      <c r="AN172" s="164" t="n">
        <v>169</v>
      </c>
      <c r="AO172" s="190" t="n">
        <v>-35</v>
      </c>
      <c r="AP172" s="227" t="str">
        <f aca="false">IF(MOD(ROW(),10),"",INDEX(AO$3:AO$600,ROW()/10))</f>
        <v/>
      </c>
      <c r="AQ172" s="181" t="n">
        <v>1.7</v>
      </c>
      <c r="AR172" s="229" t="e">
        <f aca="false">VALUE($AP172)</f>
        <v>#VALUE!</v>
      </c>
      <c r="AS172" s="164" t="n">
        <v>1690</v>
      </c>
      <c r="AT172" s="245"/>
      <c r="AU172" s="227" t="str">
        <f aca="false">IF(MOD(ROW(),10),"",INDEX(AT$3:AT$600,ROW()/10))</f>
        <v/>
      </c>
      <c r="AV172" s="181" t="n">
        <v>1.7</v>
      </c>
      <c r="AW172" s="229" t="e">
        <f aca="false">VALUE($AU172)</f>
        <v>#VALUE!</v>
      </c>
      <c r="AY172" s="245"/>
      <c r="AZ172" s="180" t="n">
        <f aca="false">IF(MOD(ROW(),2),"",INDEX(AY$3:AY$600,ROW()/2))</f>
        <v>0</v>
      </c>
      <c r="BA172" s="181" t="n">
        <v>1.7</v>
      </c>
      <c r="BB172" s="182" t="n">
        <f aca="false">VALUE(AZ172)</f>
        <v>0</v>
      </c>
      <c r="BD172" s="245"/>
      <c r="BE172" s="180" t="n">
        <f aca="false">IF(MOD(ROW(),2),"",INDEX(BD$3:BD$600,ROW()/2))</f>
        <v>0</v>
      </c>
      <c r="BF172" s="181" t="n">
        <v>1.7</v>
      </c>
      <c r="BG172" s="182" t="n">
        <f aca="false">VALUE($BD173)</f>
        <v>0</v>
      </c>
    </row>
    <row r="173" customFormat="false" ht="13.5" hidden="false" customHeight="false" outlineLevel="0" collapsed="false">
      <c r="A173" s="208" t="n">
        <v>1.66</v>
      </c>
      <c r="B173" s="209" t="n">
        <v>3.91</v>
      </c>
      <c r="C173" s="213" t="n">
        <f aca="false">$C172+(($AM$20-$AM$10))/10</f>
        <v>-0.124</v>
      </c>
      <c r="D173" s="217" t="n">
        <f aca="false">$D172+(($AH$30-$AH$20))/10</f>
        <v>-0.38</v>
      </c>
      <c r="E173" s="211" t="n">
        <f aca="false">$AC168</f>
        <v>103.08</v>
      </c>
      <c r="F173" s="212" t="n">
        <f aca="false">$F172+(($AR$20-$AR$10))/10</f>
        <v>0.0374</v>
      </c>
      <c r="G173" s="218" t="n">
        <f aca="false">$G172+(($AW$20-$AW$10))/10</f>
        <v>0.076</v>
      </c>
      <c r="H173" s="213" t="n">
        <f aca="false">$BB168</f>
        <v>0</v>
      </c>
      <c r="I173" s="213" t="n">
        <f aca="false">$BG168</f>
        <v>0</v>
      </c>
      <c r="K173" s="234" t="n">
        <v>0.61</v>
      </c>
      <c r="L173" s="238" t="n">
        <f aca="false">L172-($L$112-$L$212)/101</f>
        <v>0</v>
      </c>
      <c r="M173" s="239" t="n">
        <f aca="false">M172-($M$112-$M$212)/101</f>
        <v>0</v>
      </c>
      <c r="Q173" s="234" t="n">
        <v>0.62</v>
      </c>
      <c r="R173" s="235" t="n">
        <f aca="false">R172-($R$111-$R$211)/101</f>
        <v>0.023019801980198</v>
      </c>
      <c r="S173" s="236" t="n">
        <f aca="false">S172-($R$111-$R$211)/101</f>
        <v>0.023019801980198</v>
      </c>
      <c r="T173" s="165"/>
      <c r="U173" s="165"/>
      <c r="V173" s="165"/>
      <c r="W173" s="165"/>
      <c r="Y173" s="164" t="n">
        <v>170</v>
      </c>
      <c r="Z173" s="245" t="n">
        <v>106.06</v>
      </c>
      <c r="AA173" s="180" t="str">
        <f aca="false">IF(MOD(ROW(),2),"",INDEX($Z$3:$Z$600,ROW()/2))</f>
        <v/>
      </c>
      <c r="AB173" s="181" t="n">
        <v>1.71</v>
      </c>
      <c r="AC173" s="182" t="n">
        <f aca="false">VALUE($Z174)</f>
        <v>106.8</v>
      </c>
      <c r="AD173" s="164" t="n">
        <v>170</v>
      </c>
      <c r="AE173" s="191"/>
      <c r="AF173" s="227" t="str">
        <f aca="false">IF(MOD(ROW(),10),"",INDEX(AE$3:AE$600,ROW()/10))</f>
        <v/>
      </c>
      <c r="AG173" s="228" t="n">
        <v>168</v>
      </c>
      <c r="AH173" s="229" t="e">
        <f aca="false">VALUE($AF173)</f>
        <v>#VALUE!</v>
      </c>
      <c r="AI173" s="164" t="n">
        <v>170</v>
      </c>
      <c r="AJ173" s="245"/>
      <c r="AK173" s="227" t="str">
        <f aca="false">IF(MOD(ROW(),10),"",INDEX(AJ$3:AJ$600,ROW()/10))</f>
        <v/>
      </c>
      <c r="AL173" s="228" t="n">
        <v>163</v>
      </c>
      <c r="AM173" s="229" t="e">
        <f aca="false">VALUE($AK173)</f>
        <v>#VALUE!</v>
      </c>
      <c r="AN173" s="164" t="n">
        <v>170</v>
      </c>
      <c r="AO173" s="190" t="n">
        <v>-35</v>
      </c>
      <c r="AP173" s="227" t="str">
        <f aca="false">IF(MOD(ROW(),10),"",INDEX(AO$3:AO$600,ROW()/10))</f>
        <v/>
      </c>
      <c r="AQ173" s="181" t="n">
        <v>1.71</v>
      </c>
      <c r="AR173" s="229" t="e">
        <f aca="false">VALUE($AP173)</f>
        <v>#VALUE!</v>
      </c>
      <c r="AS173" s="164" t="n">
        <v>1700</v>
      </c>
      <c r="AT173" s="245"/>
      <c r="AU173" s="227" t="str">
        <f aca="false">IF(MOD(ROW(),10),"",INDEX(AT$3:AT$600,ROW()/10))</f>
        <v/>
      </c>
      <c r="AV173" s="181" t="n">
        <v>1.71</v>
      </c>
      <c r="AW173" s="229" t="e">
        <f aca="false">VALUE($AU173)</f>
        <v>#VALUE!</v>
      </c>
      <c r="AY173" s="245"/>
      <c r="AZ173" s="180" t="str">
        <f aca="false">IF(MOD(ROW(),2),"",INDEX(AY$3:AY$600,ROW()/2))</f>
        <v/>
      </c>
      <c r="BA173" s="181" t="n">
        <v>1.71</v>
      </c>
      <c r="BB173" s="182" t="e">
        <f aca="false">VALUE(AZ173)</f>
        <v>#VALUE!</v>
      </c>
      <c r="BD173" s="245"/>
      <c r="BE173" s="180" t="str">
        <f aca="false">IF(MOD(ROW(),2),"",INDEX(BD$3:BD$600,ROW()/2))</f>
        <v/>
      </c>
      <c r="BF173" s="181" t="n">
        <v>1.71</v>
      </c>
      <c r="BG173" s="182" t="n">
        <f aca="false">VALUE($BD174)</f>
        <v>0</v>
      </c>
    </row>
    <row r="174" customFormat="false" ht="13.5" hidden="false" customHeight="false" outlineLevel="0" collapsed="false">
      <c r="A174" s="208" t="n">
        <v>1.67</v>
      </c>
      <c r="B174" s="209" t="n">
        <v>3.9</v>
      </c>
      <c r="C174" s="213" t="n">
        <f aca="false">$C173+(($AM$20-$AM$10))/10</f>
        <v>-0.132</v>
      </c>
      <c r="D174" s="217" t="n">
        <f aca="false">$D173+(($AH$30-$AH$20))/10</f>
        <v>-0.38</v>
      </c>
      <c r="E174" s="211" t="n">
        <f aca="false">$AC169</f>
        <v>103.82</v>
      </c>
      <c r="F174" s="212" t="n">
        <f aca="false">$F173+(($AR$20-$AR$10))/10</f>
        <v>0.0373</v>
      </c>
      <c r="G174" s="218" t="n">
        <f aca="false">$G173+(($AW$20-$AW$10))/10</f>
        <v>0.076</v>
      </c>
      <c r="H174" s="213" t="n">
        <f aca="false">$BB168+($BB170-$BB168)/2</f>
        <v>0</v>
      </c>
      <c r="I174" s="213" t="n">
        <f aca="false">$BG168+($BG170-$BG168)/2</f>
        <v>0</v>
      </c>
      <c r="K174" s="234" t="n">
        <v>0.62</v>
      </c>
      <c r="L174" s="238" t="n">
        <f aca="false">L173-($L$112-$L$212)/101</f>
        <v>0</v>
      </c>
      <c r="M174" s="239" t="n">
        <f aca="false">M173-($M$112-$M$212)/101</f>
        <v>0</v>
      </c>
      <c r="Q174" s="234" t="n">
        <v>0.63</v>
      </c>
      <c r="R174" s="235" t="n">
        <f aca="false">R173-($R$111-$R$211)/101</f>
        <v>0.0233910891089109</v>
      </c>
      <c r="S174" s="236" t="n">
        <f aca="false">S173-($R$111-$R$211)/101</f>
        <v>0.0233910891089109</v>
      </c>
      <c r="T174" s="165"/>
      <c r="U174" s="165"/>
      <c r="V174" s="165"/>
      <c r="W174" s="165"/>
      <c r="Y174" s="164" t="n">
        <v>171</v>
      </c>
      <c r="Z174" s="245" t="n">
        <v>106.8</v>
      </c>
      <c r="AA174" s="180" t="n">
        <f aca="false">IF(MOD(ROW(),2),"",INDEX($Z$3:$Z$600,ROW()/2))</f>
        <v>48.61</v>
      </c>
      <c r="AB174" s="181" t="n">
        <v>1.72</v>
      </c>
      <c r="AC174" s="182" t="n">
        <f aca="false">VALUE($Z175)</f>
        <v>107.55</v>
      </c>
      <c r="AD174" s="164" t="n">
        <v>171</v>
      </c>
      <c r="AE174" s="191"/>
      <c r="AF174" s="227" t="str">
        <f aca="false">IF(MOD(ROW(),10),"",INDEX(AE$3:AE$600,ROW()/10))</f>
        <v/>
      </c>
      <c r="AG174" s="228" t="n">
        <v>169</v>
      </c>
      <c r="AH174" s="229" t="e">
        <f aca="false">VALUE($AF174)</f>
        <v>#VALUE!</v>
      </c>
      <c r="AI174" s="164" t="n">
        <v>171</v>
      </c>
      <c r="AJ174" s="245"/>
      <c r="AK174" s="227" t="str">
        <f aca="false">IF(MOD(ROW(),10),"",INDEX(AJ$3:AJ$600,ROW()/10))</f>
        <v/>
      </c>
      <c r="AL174" s="228" t="n">
        <v>164</v>
      </c>
      <c r="AM174" s="229" t="e">
        <f aca="false">VALUE($AK174)</f>
        <v>#VALUE!</v>
      </c>
      <c r="AN174" s="164" t="n">
        <v>171</v>
      </c>
      <c r="AO174" s="190" t="n">
        <v>-35</v>
      </c>
      <c r="AP174" s="227" t="str">
        <f aca="false">IF(MOD(ROW(),10),"",INDEX(AO$3:AO$600,ROW()/10))</f>
        <v/>
      </c>
      <c r="AQ174" s="181" t="n">
        <v>1.72</v>
      </c>
      <c r="AR174" s="229" t="e">
        <f aca="false">VALUE($AP174)</f>
        <v>#VALUE!</v>
      </c>
      <c r="AS174" s="164" t="n">
        <v>1710</v>
      </c>
      <c r="AT174" s="245"/>
      <c r="AU174" s="227" t="str">
        <f aca="false">IF(MOD(ROW(),10),"",INDEX(AT$3:AT$600,ROW()/10))</f>
        <v/>
      </c>
      <c r="AV174" s="181" t="n">
        <v>1.72</v>
      </c>
      <c r="AW174" s="229" t="e">
        <f aca="false">VALUE($AU174)</f>
        <v>#VALUE!</v>
      </c>
      <c r="AY174" s="245"/>
      <c r="AZ174" s="180" t="n">
        <f aca="false">IF(MOD(ROW(),2),"",INDEX(AY$3:AY$600,ROW()/2))</f>
        <v>0</v>
      </c>
      <c r="BA174" s="181" t="n">
        <v>1.72</v>
      </c>
      <c r="BB174" s="182" t="n">
        <f aca="false">VALUE(AZ174)</f>
        <v>0</v>
      </c>
      <c r="BD174" s="245"/>
      <c r="BE174" s="180" t="n">
        <f aca="false">IF(MOD(ROW(),2),"",INDEX(BD$3:BD$600,ROW()/2))</f>
        <v>0</v>
      </c>
      <c r="BF174" s="181" t="n">
        <v>1.72</v>
      </c>
      <c r="BG174" s="182" t="n">
        <f aca="false">VALUE($BD175)</f>
        <v>0</v>
      </c>
    </row>
    <row r="175" customFormat="false" ht="13.5" hidden="false" customHeight="false" outlineLevel="0" collapsed="false">
      <c r="A175" s="208" t="n">
        <v>1.68</v>
      </c>
      <c r="B175" s="209" t="n">
        <v>3.89</v>
      </c>
      <c r="C175" s="213" t="n">
        <f aca="false">$C174+(($AM$20-$AM$10))/10</f>
        <v>-0.14</v>
      </c>
      <c r="D175" s="217" t="n">
        <f aca="false">$D174+(($AH$30-$AH$20))/10</f>
        <v>-0.38</v>
      </c>
      <c r="E175" s="211" t="n">
        <f aca="false">$AC170</f>
        <v>104.56</v>
      </c>
      <c r="F175" s="212" t="n">
        <f aca="false">$F174+(($AR$20-$AR$10))/10</f>
        <v>0.0372</v>
      </c>
      <c r="G175" s="218" t="n">
        <f aca="false">$G174+(($AW$20-$AW$10))/10</f>
        <v>0.076</v>
      </c>
      <c r="H175" s="213" t="n">
        <f aca="false">$BB170</f>
        <v>0</v>
      </c>
      <c r="I175" s="213" t="n">
        <f aca="false">$BG170</f>
        <v>0</v>
      </c>
      <c r="K175" s="234" t="n">
        <v>0.63</v>
      </c>
      <c r="L175" s="238" t="n">
        <f aca="false">L174-($L$112-$L$212)/101</f>
        <v>0</v>
      </c>
      <c r="M175" s="239" t="n">
        <f aca="false">M174-($M$112-$M$212)/101</f>
        <v>0</v>
      </c>
      <c r="Q175" s="234" t="n">
        <v>0.64</v>
      </c>
      <c r="R175" s="235" t="n">
        <f aca="false">R174-($R$111-$R$211)/101</f>
        <v>0.0237623762376238</v>
      </c>
      <c r="S175" s="236" t="n">
        <f aca="false">S174-($R$111-$R$211)/101</f>
        <v>0.0237623762376238</v>
      </c>
      <c r="T175" s="165"/>
      <c r="U175" s="165"/>
      <c r="V175" s="165"/>
      <c r="W175" s="165"/>
      <c r="Y175" s="164" t="n">
        <v>172</v>
      </c>
      <c r="Z175" s="245" t="n">
        <v>107.55</v>
      </c>
      <c r="AA175" s="180" t="str">
        <f aca="false">IF(MOD(ROW(),2),"",INDEX($Z$3:$Z$600,ROW()/2))</f>
        <v/>
      </c>
      <c r="AB175" s="181" t="n">
        <v>1.73</v>
      </c>
      <c r="AC175" s="182" t="n">
        <f aca="false">VALUE($Z176)</f>
        <v>108.31</v>
      </c>
      <c r="AD175" s="164" t="n">
        <v>172</v>
      </c>
      <c r="AE175" s="191"/>
      <c r="AF175" s="227" t="str">
        <f aca="false">IF(MOD(ROW(),10),"",INDEX(AE$3:AE$600,ROW()/10))</f>
        <v/>
      </c>
      <c r="AG175" s="228" t="n">
        <v>170</v>
      </c>
      <c r="AH175" s="229" t="e">
        <f aca="false">VALUE($AF175)</f>
        <v>#VALUE!</v>
      </c>
      <c r="AI175" s="164" t="n">
        <v>172</v>
      </c>
      <c r="AJ175" s="245"/>
      <c r="AK175" s="227" t="str">
        <f aca="false">IF(MOD(ROW(),10),"",INDEX(AJ$3:AJ$600,ROW()/10))</f>
        <v/>
      </c>
      <c r="AL175" s="228" t="n">
        <v>165</v>
      </c>
      <c r="AM175" s="229" t="e">
        <f aca="false">VALUE($AK175)</f>
        <v>#VALUE!</v>
      </c>
      <c r="AN175" s="164" t="n">
        <v>172</v>
      </c>
      <c r="AO175" s="190" t="n">
        <v>-35</v>
      </c>
      <c r="AP175" s="227" t="str">
        <f aca="false">IF(MOD(ROW(),10),"",INDEX(AO$3:AO$600,ROW()/10))</f>
        <v/>
      </c>
      <c r="AQ175" s="181" t="n">
        <v>1.73</v>
      </c>
      <c r="AR175" s="229" t="e">
        <f aca="false">VALUE($AP175)</f>
        <v>#VALUE!</v>
      </c>
      <c r="AS175" s="164" t="n">
        <v>1720</v>
      </c>
      <c r="AT175" s="245"/>
      <c r="AU175" s="227" t="str">
        <f aca="false">IF(MOD(ROW(),10),"",INDEX(AT$3:AT$600,ROW()/10))</f>
        <v/>
      </c>
      <c r="AV175" s="181" t="n">
        <v>1.73</v>
      </c>
      <c r="AW175" s="229" t="e">
        <f aca="false">VALUE($AU175)</f>
        <v>#VALUE!</v>
      </c>
      <c r="AY175" s="245"/>
      <c r="AZ175" s="180" t="str">
        <f aca="false">IF(MOD(ROW(),2),"",INDEX(AY$3:AY$600,ROW()/2))</f>
        <v/>
      </c>
      <c r="BA175" s="181" t="n">
        <v>1.73</v>
      </c>
      <c r="BB175" s="182" t="e">
        <f aca="false">VALUE(AZ175)</f>
        <v>#VALUE!</v>
      </c>
      <c r="BD175" s="245"/>
      <c r="BE175" s="180" t="str">
        <f aca="false">IF(MOD(ROW(),2),"",INDEX(BD$3:BD$600,ROW()/2))</f>
        <v/>
      </c>
      <c r="BF175" s="181" t="n">
        <v>1.73</v>
      </c>
      <c r="BG175" s="182" t="n">
        <f aca="false">VALUE($BD176)</f>
        <v>0</v>
      </c>
    </row>
    <row r="176" customFormat="false" ht="13.5" hidden="false" customHeight="false" outlineLevel="0" collapsed="false">
      <c r="A176" s="208" t="n">
        <v>1.69</v>
      </c>
      <c r="B176" s="209" t="n">
        <v>3.88</v>
      </c>
      <c r="C176" s="213" t="n">
        <f aca="false">$C175+(($AM$20-$AM$10))/10</f>
        <v>-0.148</v>
      </c>
      <c r="D176" s="217" t="n">
        <f aca="false">$D175+(($AH$30-$AH$20))/10</f>
        <v>-0.38</v>
      </c>
      <c r="E176" s="211" t="n">
        <f aca="false">$AC171</f>
        <v>105.31</v>
      </c>
      <c r="F176" s="212" t="n">
        <f aca="false">$F175+(($AR$20-$AR$10))/10</f>
        <v>0.0371</v>
      </c>
      <c r="G176" s="218" t="n">
        <f aca="false">$G175+(($AW$20-$AW$10))/10</f>
        <v>0.076</v>
      </c>
      <c r="H176" s="213" t="n">
        <f aca="false">$BB170+($BB172-$BB170)/2</f>
        <v>0</v>
      </c>
      <c r="I176" s="213" t="n">
        <f aca="false">$BG170+($BG172-$BG170)/2</f>
        <v>0</v>
      </c>
      <c r="K176" s="234" t="n">
        <v>0.64</v>
      </c>
      <c r="L176" s="238" t="n">
        <f aca="false">L175-($L$112-$L$212)/101</f>
        <v>0</v>
      </c>
      <c r="M176" s="239" t="n">
        <f aca="false">M175-($M$112-$M$212)/101</f>
        <v>0</v>
      </c>
      <c r="Q176" s="234" t="n">
        <v>0.65</v>
      </c>
      <c r="R176" s="235" t="n">
        <f aca="false">R175-($R$111-$R$211)/101</f>
        <v>0.0241336633663366</v>
      </c>
      <c r="S176" s="236" t="n">
        <f aca="false">S175-($R$111-$R$211)/101</f>
        <v>0.0241336633663366</v>
      </c>
      <c r="T176" s="165"/>
      <c r="U176" s="165"/>
      <c r="V176" s="165"/>
      <c r="W176" s="165"/>
      <c r="Y176" s="164" t="n">
        <v>173</v>
      </c>
      <c r="Z176" s="245" t="n">
        <v>108.31</v>
      </c>
      <c r="AA176" s="180" t="n">
        <f aca="false">IF(MOD(ROW(),2),"",INDEX($Z$3:$Z$600,ROW()/2))</f>
        <v>49.24</v>
      </c>
      <c r="AB176" s="181" t="n">
        <v>1.74</v>
      </c>
      <c r="AC176" s="182" t="n">
        <f aca="false">VALUE($Z177)</f>
        <v>109.06</v>
      </c>
      <c r="AD176" s="164" t="n">
        <v>173</v>
      </c>
      <c r="AE176" s="191"/>
      <c r="AF176" s="227" t="str">
        <f aca="false">IF(MOD(ROW(),10),"",INDEX(AE$3:AE$600,ROW()/10))</f>
        <v/>
      </c>
      <c r="AG176" s="228" t="n">
        <v>171</v>
      </c>
      <c r="AH176" s="229" t="e">
        <f aca="false">VALUE($AF176)</f>
        <v>#VALUE!</v>
      </c>
      <c r="AI176" s="164" t="n">
        <v>173</v>
      </c>
      <c r="AJ176" s="245"/>
      <c r="AK176" s="227" t="str">
        <f aca="false">IF(MOD(ROW(),10),"",INDEX(AJ$3:AJ$600,ROW()/10))</f>
        <v/>
      </c>
      <c r="AL176" s="228" t="n">
        <v>166</v>
      </c>
      <c r="AM176" s="229" t="e">
        <f aca="false">VALUE($AK176)</f>
        <v>#VALUE!</v>
      </c>
      <c r="AN176" s="164" t="n">
        <v>173</v>
      </c>
      <c r="AO176" s="190" t="n">
        <v>-35</v>
      </c>
      <c r="AP176" s="227" t="str">
        <f aca="false">IF(MOD(ROW(),10),"",INDEX(AO$3:AO$600,ROW()/10))</f>
        <v/>
      </c>
      <c r="AQ176" s="181" t="n">
        <v>1.74</v>
      </c>
      <c r="AR176" s="229" t="e">
        <f aca="false">VALUE($AP176)</f>
        <v>#VALUE!</v>
      </c>
      <c r="AS176" s="164" t="n">
        <v>1730</v>
      </c>
      <c r="AT176" s="245"/>
      <c r="AU176" s="227" t="str">
        <f aca="false">IF(MOD(ROW(),10),"",INDEX(AT$3:AT$600,ROW()/10))</f>
        <v/>
      </c>
      <c r="AV176" s="181" t="n">
        <v>1.74</v>
      </c>
      <c r="AW176" s="229" t="e">
        <f aca="false">VALUE($AU176)</f>
        <v>#VALUE!</v>
      </c>
      <c r="AY176" s="245"/>
      <c r="AZ176" s="180" t="n">
        <f aca="false">IF(MOD(ROW(),2),"",INDEX(AY$3:AY$600,ROW()/2))</f>
        <v>0</v>
      </c>
      <c r="BA176" s="181" t="n">
        <v>1.74</v>
      </c>
      <c r="BB176" s="182" t="n">
        <f aca="false">VALUE(AZ176)</f>
        <v>0</v>
      </c>
      <c r="BD176" s="245"/>
      <c r="BE176" s="180" t="n">
        <f aca="false">IF(MOD(ROW(),2),"",INDEX(BD$3:BD$600,ROW()/2))</f>
        <v>0</v>
      </c>
      <c r="BF176" s="181" t="n">
        <v>1.74</v>
      </c>
      <c r="BG176" s="182" t="n">
        <f aca="false">VALUE($BD177)</f>
        <v>0</v>
      </c>
    </row>
    <row r="177" customFormat="false" ht="13.5" hidden="false" customHeight="false" outlineLevel="0" collapsed="false">
      <c r="A177" s="208" t="n">
        <v>1.7</v>
      </c>
      <c r="B177" s="209" t="n">
        <v>3.87</v>
      </c>
      <c r="C177" s="213" t="n">
        <f aca="false">$AM180</f>
        <v>-0.075</v>
      </c>
      <c r="D177" s="241" t="n">
        <f aca="false">$AH180</f>
        <v>-0.38</v>
      </c>
      <c r="E177" s="211" t="n">
        <f aca="false">$AC172</f>
        <v>106.06</v>
      </c>
      <c r="F177" s="212" t="n">
        <f aca="false">$AR180</f>
        <v>0.038</v>
      </c>
      <c r="G177" s="218" t="n">
        <f aca="false">$AW180</f>
        <v>0.076</v>
      </c>
      <c r="H177" s="213" t="n">
        <f aca="false">$BB172</f>
        <v>0</v>
      </c>
      <c r="I177" s="213" t="n">
        <f aca="false">$BG172</f>
        <v>0</v>
      </c>
      <c r="K177" s="234" t="n">
        <v>0.65</v>
      </c>
      <c r="L177" s="238" t="n">
        <f aca="false">L176-($L$112-$L$212)/101</f>
        <v>0</v>
      </c>
      <c r="M177" s="239" t="n">
        <f aca="false">M176-($M$112-$M$212)/101</f>
        <v>0</v>
      </c>
      <c r="Q177" s="234" t="n">
        <v>0.66</v>
      </c>
      <c r="R177" s="235" t="n">
        <f aca="false">R176-($R$111-$R$211)/101</f>
        <v>0.0245049504950495</v>
      </c>
      <c r="S177" s="236" t="n">
        <f aca="false">S176-($R$111-$R$211)/101</f>
        <v>0.0245049504950495</v>
      </c>
      <c r="T177" s="165"/>
      <c r="U177" s="165"/>
      <c r="V177" s="165"/>
      <c r="W177" s="165"/>
      <c r="Y177" s="164" t="n">
        <v>174</v>
      </c>
      <c r="Z177" s="245" t="n">
        <v>109.06</v>
      </c>
      <c r="AA177" s="180" t="str">
        <f aca="false">IF(MOD(ROW(),2),"",INDEX($Z$3:$Z$600,ROW()/2))</f>
        <v/>
      </c>
      <c r="AB177" s="181" t="n">
        <v>1.75</v>
      </c>
      <c r="AC177" s="182" t="n">
        <f aca="false">VALUE($Z178)</f>
        <v>109.81</v>
      </c>
      <c r="AD177" s="164" t="n">
        <v>174</v>
      </c>
      <c r="AE177" s="191"/>
      <c r="AF177" s="227" t="str">
        <f aca="false">IF(MOD(ROW(),10),"",INDEX(AE$3:AE$600,ROW()/10))</f>
        <v/>
      </c>
      <c r="AG177" s="228" t="n">
        <v>172</v>
      </c>
      <c r="AH177" s="229" t="e">
        <f aca="false">VALUE($AF177)</f>
        <v>#VALUE!</v>
      </c>
      <c r="AI177" s="164" t="n">
        <v>174</v>
      </c>
      <c r="AJ177" s="245"/>
      <c r="AK177" s="227" t="str">
        <f aca="false">IF(MOD(ROW(),10),"",INDEX(AJ$3:AJ$600,ROW()/10))</f>
        <v/>
      </c>
      <c r="AL177" s="228" t="n">
        <v>167</v>
      </c>
      <c r="AM177" s="229" t="e">
        <f aca="false">VALUE($AK177)</f>
        <v>#VALUE!</v>
      </c>
      <c r="AN177" s="164" t="n">
        <v>174</v>
      </c>
      <c r="AO177" s="190" t="n">
        <v>-35</v>
      </c>
      <c r="AP177" s="227" t="str">
        <f aca="false">IF(MOD(ROW(),10),"",INDEX(AO$3:AO$600,ROW()/10))</f>
        <v/>
      </c>
      <c r="AQ177" s="181" t="n">
        <v>1.75</v>
      </c>
      <c r="AR177" s="229" t="e">
        <f aca="false">VALUE($AP177)</f>
        <v>#VALUE!</v>
      </c>
      <c r="AS177" s="164" t="n">
        <v>1740</v>
      </c>
      <c r="AT177" s="245"/>
      <c r="AU177" s="227" t="str">
        <f aca="false">IF(MOD(ROW(),10),"",INDEX(AT$3:AT$600,ROW()/10))</f>
        <v/>
      </c>
      <c r="AV177" s="181" t="n">
        <v>1.75</v>
      </c>
      <c r="AW177" s="229" t="e">
        <f aca="false">VALUE($AU177)</f>
        <v>#VALUE!</v>
      </c>
      <c r="AY177" s="245"/>
      <c r="AZ177" s="180" t="str">
        <f aca="false">IF(MOD(ROW(),2),"",INDEX(AY$3:AY$600,ROW()/2))</f>
        <v/>
      </c>
      <c r="BA177" s="181" t="n">
        <v>1.75</v>
      </c>
      <c r="BB177" s="182" t="e">
        <f aca="false">VALUE(AZ177)</f>
        <v>#VALUE!</v>
      </c>
      <c r="BD177" s="245"/>
      <c r="BE177" s="180" t="str">
        <f aca="false">IF(MOD(ROW(),2),"",INDEX(BD$3:BD$600,ROW()/2))</f>
        <v/>
      </c>
      <c r="BF177" s="181" t="n">
        <v>1.75</v>
      </c>
      <c r="BG177" s="182" t="n">
        <f aca="false">VALUE($BD178)</f>
        <v>0</v>
      </c>
    </row>
    <row r="178" customFormat="false" ht="13.5" hidden="false" customHeight="false" outlineLevel="0" collapsed="false">
      <c r="A178" s="208" t="n">
        <v>1.71</v>
      </c>
      <c r="B178" s="209" t="n">
        <v>3.86</v>
      </c>
      <c r="C178" s="213" t="n">
        <f aca="false">$C177+(($AM$20-$AM$10))/10</f>
        <v>-0.083</v>
      </c>
      <c r="D178" s="217" t="n">
        <f aca="false">$D177+(($AH$30-$AH$20))/10</f>
        <v>-0.38</v>
      </c>
      <c r="E178" s="211" t="n">
        <f aca="false">$AC173</f>
        <v>106.8</v>
      </c>
      <c r="F178" s="212" t="n">
        <f aca="false">$F177+(($AR$20-$AR$10))/10</f>
        <v>0.0379</v>
      </c>
      <c r="G178" s="218" t="n">
        <f aca="false">$G177+(($AW$20-$AW$10))/10</f>
        <v>0.076</v>
      </c>
      <c r="H178" s="213" t="n">
        <f aca="false">$BB172+($BB174-$BB172)/2</f>
        <v>0</v>
      </c>
      <c r="I178" s="213" t="n">
        <f aca="false">$BG172+($BG174-$BG172)/2</f>
        <v>0</v>
      </c>
      <c r="K178" s="234" t="n">
        <v>0.66</v>
      </c>
      <c r="L178" s="238" t="n">
        <f aca="false">L177-($L$112-$L$212)/101</f>
        <v>0</v>
      </c>
      <c r="M178" s="239" t="n">
        <f aca="false">M177-($M$112-$M$212)/101</f>
        <v>0</v>
      </c>
      <c r="Q178" s="234" t="n">
        <v>0.67</v>
      </c>
      <c r="R178" s="235" t="n">
        <f aca="false">R177-($R$111-$R$211)/101</f>
        <v>0.0248762376237624</v>
      </c>
      <c r="S178" s="236" t="n">
        <f aca="false">S177-($R$111-$R$211)/101</f>
        <v>0.0248762376237624</v>
      </c>
      <c r="T178" s="165"/>
      <c r="U178" s="165"/>
      <c r="V178" s="165"/>
      <c r="W178" s="165"/>
      <c r="Y178" s="164" t="n">
        <v>175</v>
      </c>
      <c r="Z178" s="245" t="n">
        <v>109.81</v>
      </c>
      <c r="AA178" s="180" t="n">
        <f aca="false">IF(MOD(ROW(),2),"",INDEX($Z$3:$Z$600,ROW()/2))</f>
        <v>49.86</v>
      </c>
      <c r="AB178" s="181" t="n">
        <v>1.76</v>
      </c>
      <c r="AC178" s="182" t="n">
        <f aca="false">VALUE($Z179)</f>
        <v>110.57</v>
      </c>
      <c r="AD178" s="164" t="n">
        <v>175</v>
      </c>
      <c r="AE178" s="191"/>
      <c r="AF178" s="227" t="str">
        <f aca="false">IF(MOD(ROW(),10),"",INDEX(AE$3:AE$600,ROW()/10))</f>
        <v/>
      </c>
      <c r="AG178" s="228" t="n">
        <v>173</v>
      </c>
      <c r="AH178" s="229" t="e">
        <f aca="false">VALUE($AF178)</f>
        <v>#VALUE!</v>
      </c>
      <c r="AI178" s="164" t="n">
        <v>175</v>
      </c>
      <c r="AJ178" s="245"/>
      <c r="AK178" s="227" t="str">
        <f aca="false">IF(MOD(ROW(),10),"",INDEX(AJ$3:AJ$600,ROW()/10))</f>
        <v/>
      </c>
      <c r="AL178" s="228" t="n">
        <v>168</v>
      </c>
      <c r="AM178" s="229" t="e">
        <f aca="false">VALUE($AK178)</f>
        <v>#VALUE!</v>
      </c>
      <c r="AN178" s="164" t="n">
        <v>175</v>
      </c>
      <c r="AO178" s="190" t="n">
        <v>-35</v>
      </c>
      <c r="AP178" s="227" t="str">
        <f aca="false">IF(MOD(ROW(),10),"",INDEX(AO$3:AO$600,ROW()/10))</f>
        <v/>
      </c>
      <c r="AQ178" s="181" t="n">
        <v>1.76</v>
      </c>
      <c r="AR178" s="229" t="e">
        <f aca="false">VALUE($AP178)</f>
        <v>#VALUE!</v>
      </c>
      <c r="AS178" s="164" t="n">
        <v>1750</v>
      </c>
      <c r="AT178" s="245"/>
      <c r="AU178" s="227" t="str">
        <f aca="false">IF(MOD(ROW(),10),"",INDEX(AT$3:AT$600,ROW()/10))</f>
        <v/>
      </c>
      <c r="AV178" s="181" t="n">
        <v>1.76</v>
      </c>
      <c r="AW178" s="229" t="e">
        <f aca="false">VALUE($AU178)</f>
        <v>#VALUE!</v>
      </c>
      <c r="AY178" s="245"/>
      <c r="AZ178" s="180" t="n">
        <f aca="false">IF(MOD(ROW(),2),"",INDEX(AY$3:AY$600,ROW()/2))</f>
        <v>0</v>
      </c>
      <c r="BA178" s="181" t="n">
        <v>1.76</v>
      </c>
      <c r="BB178" s="182" t="n">
        <f aca="false">VALUE(AZ178)</f>
        <v>0</v>
      </c>
      <c r="BD178" s="245"/>
      <c r="BE178" s="180" t="n">
        <f aca="false">IF(MOD(ROW(),2),"",INDEX(BD$3:BD$600,ROW()/2))</f>
        <v>0</v>
      </c>
      <c r="BF178" s="181" t="n">
        <v>1.76</v>
      </c>
      <c r="BG178" s="182" t="n">
        <f aca="false">VALUE($BD179)</f>
        <v>0</v>
      </c>
    </row>
    <row r="179" customFormat="false" ht="13.5" hidden="false" customHeight="false" outlineLevel="0" collapsed="false">
      <c r="A179" s="208" t="n">
        <v>1.72</v>
      </c>
      <c r="B179" s="209" t="n">
        <v>3.85</v>
      </c>
      <c r="C179" s="213" t="n">
        <f aca="false">$C178+(($AM$20-$AM$10))/10</f>
        <v>-0.091</v>
      </c>
      <c r="D179" s="217" t="n">
        <f aca="false">$D178+(($AH$30-$AH$20))/10</f>
        <v>-0.38</v>
      </c>
      <c r="E179" s="211" t="n">
        <f aca="false">$AC174</f>
        <v>107.55</v>
      </c>
      <c r="F179" s="212" t="n">
        <f aca="false">$F178+(($AR$20-$AR$10))/10</f>
        <v>0.0378</v>
      </c>
      <c r="G179" s="218" t="n">
        <f aca="false">$G178+(($AW$20-$AW$10))/10</f>
        <v>0.076</v>
      </c>
      <c r="H179" s="213" t="n">
        <f aca="false">$BB174</f>
        <v>0</v>
      </c>
      <c r="I179" s="213" t="n">
        <f aca="false">$BG174</f>
        <v>0</v>
      </c>
      <c r="K179" s="234" t="n">
        <v>0.67</v>
      </c>
      <c r="L179" s="238" t="n">
        <f aca="false">L178-($L$112-$L$212)/101</f>
        <v>0</v>
      </c>
      <c r="M179" s="239" t="n">
        <f aca="false">M178-($M$112-$M$212)/101</f>
        <v>0</v>
      </c>
      <c r="Q179" s="234" t="n">
        <v>0.68</v>
      </c>
      <c r="R179" s="235" t="n">
        <f aca="false">R178-($R$111-$R$211)/101</f>
        <v>0.0252475247524753</v>
      </c>
      <c r="S179" s="236" t="n">
        <f aca="false">S178-($R$111-$R$211)/101</f>
        <v>0.0252475247524753</v>
      </c>
      <c r="T179" s="165"/>
      <c r="U179" s="165"/>
      <c r="V179" s="165"/>
      <c r="W179" s="165"/>
      <c r="Y179" s="164" t="n">
        <v>176</v>
      </c>
      <c r="Z179" s="245" t="n">
        <v>110.57</v>
      </c>
      <c r="AA179" s="180" t="str">
        <f aca="false">IF(MOD(ROW(),2),"",INDEX($Z$3:$Z$600,ROW()/2))</f>
        <v/>
      </c>
      <c r="AB179" s="181" t="n">
        <v>1.77</v>
      </c>
      <c r="AC179" s="182" t="n">
        <f aca="false">VALUE($Z180)</f>
        <v>111.33</v>
      </c>
      <c r="AD179" s="164" t="n">
        <v>176</v>
      </c>
      <c r="AE179" s="191"/>
      <c r="AF179" s="227" t="str">
        <f aca="false">IF(MOD(ROW(),10),"",INDEX(AE$3:AE$600,ROW()/10))</f>
        <v/>
      </c>
      <c r="AG179" s="228" t="n">
        <v>174</v>
      </c>
      <c r="AH179" s="229" t="e">
        <f aca="false">VALUE($AF179)</f>
        <v>#VALUE!</v>
      </c>
      <c r="AI179" s="164" t="n">
        <v>176</v>
      </c>
      <c r="AJ179" s="245"/>
      <c r="AK179" s="227" t="str">
        <f aca="false">IF(MOD(ROW(),10),"",INDEX(AJ$3:AJ$600,ROW()/10))</f>
        <v/>
      </c>
      <c r="AL179" s="228" t="n">
        <v>169</v>
      </c>
      <c r="AM179" s="229" t="e">
        <f aca="false">VALUE($AK179)</f>
        <v>#VALUE!</v>
      </c>
      <c r="AN179" s="164" t="n">
        <v>176</v>
      </c>
      <c r="AO179" s="190" t="n">
        <v>-35</v>
      </c>
      <c r="AP179" s="227" t="str">
        <f aca="false">IF(MOD(ROW(),10),"",INDEX(AO$3:AO$600,ROW()/10))</f>
        <v/>
      </c>
      <c r="AQ179" s="181" t="n">
        <v>1.77</v>
      </c>
      <c r="AR179" s="229" t="e">
        <f aca="false">VALUE($AP179)</f>
        <v>#VALUE!</v>
      </c>
      <c r="AS179" s="164" t="n">
        <v>1760</v>
      </c>
      <c r="AT179" s="245"/>
      <c r="AU179" s="227" t="str">
        <f aca="false">IF(MOD(ROW(),10),"",INDEX(AT$3:AT$600,ROW()/10))</f>
        <v/>
      </c>
      <c r="AV179" s="181" t="n">
        <v>1.77</v>
      </c>
      <c r="AW179" s="229" t="e">
        <f aca="false">VALUE($AU179)</f>
        <v>#VALUE!</v>
      </c>
      <c r="AY179" s="245"/>
      <c r="AZ179" s="180" t="str">
        <f aca="false">IF(MOD(ROW(),2),"",INDEX(AY$3:AY$600,ROW()/2))</f>
        <v/>
      </c>
      <c r="BA179" s="181" t="n">
        <v>1.77</v>
      </c>
      <c r="BB179" s="182" t="e">
        <f aca="false">VALUE(AZ179)</f>
        <v>#VALUE!</v>
      </c>
      <c r="BD179" s="245"/>
      <c r="BE179" s="180" t="str">
        <f aca="false">IF(MOD(ROW(),2),"",INDEX(BD$3:BD$600,ROW()/2))</f>
        <v/>
      </c>
      <c r="BF179" s="181" t="n">
        <v>1.77</v>
      </c>
      <c r="BG179" s="182" t="n">
        <f aca="false">VALUE($BD180)</f>
        <v>0</v>
      </c>
    </row>
    <row r="180" customFormat="false" ht="13.5" hidden="false" customHeight="false" outlineLevel="0" collapsed="false">
      <c r="A180" s="208" t="n">
        <v>1.73</v>
      </c>
      <c r="B180" s="209" t="n">
        <v>3.84</v>
      </c>
      <c r="C180" s="213" t="n">
        <f aca="false">$C179+(($AM$20-$AM$10))/10</f>
        <v>-0.099</v>
      </c>
      <c r="D180" s="217" t="n">
        <f aca="false">$D179+(($AH$30-$AH$20))/10</f>
        <v>-0.38</v>
      </c>
      <c r="E180" s="211" t="n">
        <f aca="false">$AC175</f>
        <v>108.31</v>
      </c>
      <c r="F180" s="212" t="n">
        <f aca="false">$F179+(($AR$20-$AR$10))/10</f>
        <v>0.0377</v>
      </c>
      <c r="G180" s="218" t="n">
        <f aca="false">$G179+(($AW$20-$AW$10))/10</f>
        <v>0.076</v>
      </c>
      <c r="H180" s="213" t="n">
        <f aca="false">$BB174+($BB176-$BB174)/2</f>
        <v>0</v>
      </c>
      <c r="I180" s="213" t="n">
        <f aca="false">$BG174+($BG176-$BG174)/2</f>
        <v>0</v>
      </c>
      <c r="K180" s="234" t="n">
        <v>0.68</v>
      </c>
      <c r="L180" s="238" t="n">
        <f aca="false">L179-($L$112-$L$212)/101</f>
        <v>0</v>
      </c>
      <c r="M180" s="239" t="n">
        <f aca="false">M179-($M$112-$M$212)/101</f>
        <v>0</v>
      </c>
      <c r="Q180" s="234" t="n">
        <v>0.69</v>
      </c>
      <c r="R180" s="235" t="n">
        <f aca="false">R179-($R$111-$R$211)/101</f>
        <v>0.0256188118811881</v>
      </c>
      <c r="S180" s="236" t="n">
        <f aca="false">S179-($R$111-$R$211)/101</f>
        <v>0.0256188118811881</v>
      </c>
      <c r="T180" s="165"/>
      <c r="U180" s="165"/>
      <c r="V180" s="165"/>
      <c r="W180" s="165"/>
      <c r="Y180" s="164" t="n">
        <v>177</v>
      </c>
      <c r="Z180" s="245" t="n">
        <v>111.33</v>
      </c>
      <c r="AA180" s="180" t="n">
        <f aca="false">IF(MOD(ROW(),2),"",INDEX($Z$3:$Z$600,ROW()/2))</f>
        <v>50.48</v>
      </c>
      <c r="AB180" s="181" t="n">
        <v>1.78</v>
      </c>
      <c r="AC180" s="182" t="n">
        <f aca="false">VALUE($Z181)</f>
        <v>112.09</v>
      </c>
      <c r="AD180" s="164" t="n">
        <v>177</v>
      </c>
      <c r="AE180" s="191"/>
      <c r="AF180" s="227" t="n">
        <f aca="false">IF(MOD(ROW(),10),"",INDEX(AE$3:AE$600,ROW()/10))</f>
        <v>-0.38</v>
      </c>
      <c r="AG180" s="228" t="n">
        <v>175</v>
      </c>
      <c r="AH180" s="229" t="n">
        <f aca="false">VALUE($AF180)</f>
        <v>-0.38</v>
      </c>
      <c r="AI180" s="164" t="n">
        <v>177</v>
      </c>
      <c r="AJ180" s="245"/>
      <c r="AK180" s="227" t="n">
        <f aca="false">IF(MOD(ROW(),10),"",INDEX(AJ$3:AJ$600,ROW()/10))</f>
        <v>-0.075</v>
      </c>
      <c r="AL180" s="228" t="n">
        <v>170</v>
      </c>
      <c r="AM180" s="229" t="n">
        <f aca="false">VALUE($AK180)</f>
        <v>-0.075</v>
      </c>
      <c r="AN180" s="164" t="n">
        <v>177</v>
      </c>
      <c r="AO180" s="190" t="n">
        <v>-35</v>
      </c>
      <c r="AP180" s="227" t="n">
        <f aca="false">IF(MOD(ROW(),10),"",INDEX(AO$3:AO$600,ROW()/10))</f>
        <v>0.038</v>
      </c>
      <c r="AQ180" s="181" t="n">
        <v>1.78</v>
      </c>
      <c r="AR180" s="229" t="n">
        <f aca="false">VALUE($AP180)</f>
        <v>0.038</v>
      </c>
      <c r="AS180" s="164" t="n">
        <v>1770</v>
      </c>
      <c r="AT180" s="245"/>
      <c r="AU180" s="227" t="n">
        <f aca="false">IF(MOD(ROW(),10),"",INDEX(AT$3:AT$600,ROW()/10))</f>
        <v>0.076</v>
      </c>
      <c r="AV180" s="181" t="n">
        <v>1.78</v>
      </c>
      <c r="AW180" s="229" t="n">
        <f aca="false">VALUE($AU180)</f>
        <v>0.076</v>
      </c>
      <c r="AY180" s="245"/>
      <c r="AZ180" s="180" t="n">
        <f aca="false">IF(MOD(ROW(),2),"",INDEX(AY$3:AY$600,ROW()/2))</f>
        <v>0</v>
      </c>
      <c r="BA180" s="181" t="n">
        <v>1.78</v>
      </c>
      <c r="BB180" s="182" t="n">
        <f aca="false">VALUE(AZ180)</f>
        <v>0</v>
      </c>
      <c r="BD180" s="245"/>
      <c r="BE180" s="180" t="n">
        <f aca="false">IF(MOD(ROW(),2),"",INDEX(BD$3:BD$600,ROW()/2))</f>
        <v>0</v>
      </c>
      <c r="BF180" s="181" t="n">
        <v>1.78</v>
      </c>
      <c r="BG180" s="182" t="n">
        <f aca="false">VALUE($BD181)</f>
        <v>0</v>
      </c>
    </row>
    <row r="181" customFormat="false" ht="13.5" hidden="false" customHeight="false" outlineLevel="0" collapsed="false">
      <c r="A181" s="208" t="n">
        <v>1.74</v>
      </c>
      <c r="B181" s="209" t="n">
        <v>3.83</v>
      </c>
      <c r="C181" s="213" t="n">
        <f aca="false">$C180+(($AM$20-$AM$10))/10</f>
        <v>-0.107</v>
      </c>
      <c r="D181" s="217" t="n">
        <f aca="false">$D180+(($AH$30-$AH$20))/10</f>
        <v>-0.38</v>
      </c>
      <c r="E181" s="211" t="n">
        <f aca="false">$AC176</f>
        <v>109.06</v>
      </c>
      <c r="F181" s="212" t="n">
        <f aca="false">$F180+(($AR$20-$AR$10))/10</f>
        <v>0.0376</v>
      </c>
      <c r="G181" s="218" t="n">
        <f aca="false">$G180+(($AW$20-$AW$10))/10</f>
        <v>0.076</v>
      </c>
      <c r="H181" s="213" t="n">
        <f aca="false">$BB176</f>
        <v>0</v>
      </c>
      <c r="I181" s="213" t="n">
        <f aca="false">$BG176</f>
        <v>0</v>
      </c>
      <c r="K181" s="234" t="n">
        <v>0.69</v>
      </c>
      <c r="L181" s="238" t="n">
        <f aca="false">L180-($L$112-$L$212)/101</f>
        <v>0</v>
      </c>
      <c r="M181" s="239" t="n">
        <f aca="false">M180-($M$112-$M$212)/101</f>
        <v>0</v>
      </c>
      <c r="Q181" s="234" t="n">
        <v>0.7</v>
      </c>
      <c r="R181" s="235" t="n">
        <f aca="false">R180-($R$111-$R$211)/101</f>
        <v>0.025990099009901</v>
      </c>
      <c r="S181" s="236" t="n">
        <f aca="false">S180-($R$111-$R$211)/101</f>
        <v>0.025990099009901</v>
      </c>
      <c r="T181" s="165"/>
      <c r="U181" s="165"/>
      <c r="V181" s="165"/>
      <c r="W181" s="165"/>
      <c r="Y181" s="164" t="n">
        <v>178</v>
      </c>
      <c r="Z181" s="245" t="n">
        <v>112.09</v>
      </c>
      <c r="AA181" s="180" t="str">
        <f aca="false">IF(MOD(ROW(),2),"",INDEX($Z$3:$Z$600,ROW()/2))</f>
        <v/>
      </c>
      <c r="AB181" s="181" t="n">
        <v>1.79</v>
      </c>
      <c r="AC181" s="182" t="n">
        <f aca="false">VALUE($Z182)</f>
        <v>112.85</v>
      </c>
      <c r="AD181" s="164" t="n">
        <v>178</v>
      </c>
      <c r="AE181" s="191"/>
      <c r="AF181" s="227" t="str">
        <f aca="false">IF(MOD(ROW(),10),"",INDEX(AE$3:AE$600,ROW()/10))</f>
        <v/>
      </c>
      <c r="AG181" s="228" t="n">
        <v>176</v>
      </c>
      <c r="AH181" s="229" t="e">
        <f aca="false">VALUE($AF181)</f>
        <v>#VALUE!</v>
      </c>
      <c r="AI181" s="164" t="n">
        <v>178</v>
      </c>
      <c r="AJ181" s="245"/>
      <c r="AK181" s="227" t="str">
        <f aca="false">IF(MOD(ROW(),10),"",INDEX(AJ$3:AJ$600,ROW()/10))</f>
        <v/>
      </c>
      <c r="AL181" s="228" t="n">
        <v>171</v>
      </c>
      <c r="AM181" s="229" t="e">
        <f aca="false">VALUE($AK181)</f>
        <v>#VALUE!</v>
      </c>
      <c r="AN181" s="164" t="n">
        <v>178</v>
      </c>
      <c r="AO181" s="190" t="n">
        <v>-35</v>
      </c>
      <c r="AP181" s="227" t="str">
        <f aca="false">IF(MOD(ROW(),10),"",INDEX(AO$3:AO$600,ROW()/10))</f>
        <v/>
      </c>
      <c r="AQ181" s="181" t="n">
        <v>1.79</v>
      </c>
      <c r="AR181" s="229" t="e">
        <f aca="false">VALUE($AP181)</f>
        <v>#VALUE!</v>
      </c>
      <c r="AS181" s="164" t="n">
        <v>1780</v>
      </c>
      <c r="AT181" s="245"/>
      <c r="AU181" s="227" t="str">
        <f aca="false">IF(MOD(ROW(),10),"",INDEX(AT$3:AT$600,ROW()/10))</f>
        <v/>
      </c>
      <c r="AV181" s="181" t="n">
        <v>1.79</v>
      </c>
      <c r="AW181" s="229" t="e">
        <f aca="false">VALUE($AU181)</f>
        <v>#VALUE!</v>
      </c>
      <c r="AY181" s="245"/>
      <c r="AZ181" s="180" t="str">
        <f aca="false">IF(MOD(ROW(),2),"",INDEX(AY$3:AY$600,ROW()/2))</f>
        <v/>
      </c>
      <c r="BA181" s="181" t="n">
        <v>1.79</v>
      </c>
      <c r="BB181" s="182" t="e">
        <f aca="false">VALUE(AZ181)</f>
        <v>#VALUE!</v>
      </c>
      <c r="BD181" s="245"/>
      <c r="BE181" s="180" t="str">
        <f aca="false">IF(MOD(ROW(),2),"",INDEX(BD$3:BD$600,ROW()/2))</f>
        <v/>
      </c>
      <c r="BF181" s="181" t="n">
        <v>1.79</v>
      </c>
      <c r="BG181" s="182" t="n">
        <f aca="false">VALUE($BD182)</f>
        <v>0</v>
      </c>
    </row>
    <row r="182" customFormat="false" ht="13.5" hidden="false" customHeight="false" outlineLevel="0" collapsed="false">
      <c r="A182" s="208" t="n">
        <v>1.75</v>
      </c>
      <c r="B182" s="209" t="n">
        <v>3.82</v>
      </c>
      <c r="C182" s="213" t="n">
        <f aca="false">$C181+(($AM$20-$AM$10))/10</f>
        <v>-0.115</v>
      </c>
      <c r="D182" s="217" t="n">
        <f aca="false">$D181+(($AH$30-$AH$20))/10</f>
        <v>-0.38</v>
      </c>
      <c r="E182" s="211" t="n">
        <f aca="false">$AC177</f>
        <v>109.81</v>
      </c>
      <c r="F182" s="212" t="n">
        <f aca="false">$F181+(($AR$20-$AR$10))/10</f>
        <v>0.0375</v>
      </c>
      <c r="G182" s="218" t="n">
        <f aca="false">$G181+(($AW$20-$AW$10))/10</f>
        <v>0.076</v>
      </c>
      <c r="H182" s="213" t="n">
        <f aca="false">$BB176+($BB178-$BB176)/2</f>
        <v>0</v>
      </c>
      <c r="I182" s="213" t="n">
        <f aca="false">$BG176+($BG178-$BG176)/2</f>
        <v>0</v>
      </c>
      <c r="K182" s="234" t="n">
        <v>0.7</v>
      </c>
      <c r="L182" s="238" t="n">
        <f aca="false">L181-($L$112-$L$212)/101</f>
        <v>0</v>
      </c>
      <c r="M182" s="239" t="n">
        <f aca="false">M181-($M$112-$M$212)/101</f>
        <v>0</v>
      </c>
      <c r="Q182" s="234" t="n">
        <v>0.71</v>
      </c>
      <c r="R182" s="235" t="n">
        <f aca="false">R181-($R$111-$R$211)/101</f>
        <v>0.0263613861386139</v>
      </c>
      <c r="S182" s="236" t="n">
        <f aca="false">S181-($R$111-$R$211)/101</f>
        <v>0.0263613861386139</v>
      </c>
      <c r="T182" s="165"/>
      <c r="U182" s="165"/>
      <c r="V182" s="165"/>
      <c r="W182" s="165"/>
      <c r="Y182" s="164" t="n">
        <v>179</v>
      </c>
      <c r="Z182" s="245" t="n">
        <v>112.85</v>
      </c>
      <c r="AA182" s="180" t="n">
        <f aca="false">IF(MOD(ROW(),2),"",INDEX($Z$3:$Z$600,ROW()/2))</f>
        <v>51.11</v>
      </c>
      <c r="AB182" s="181" t="n">
        <v>1.8</v>
      </c>
      <c r="AC182" s="182" t="n">
        <f aca="false">VALUE($Z183)</f>
        <v>113.61</v>
      </c>
      <c r="AD182" s="164" t="n">
        <v>179</v>
      </c>
      <c r="AE182" s="191"/>
      <c r="AF182" s="227" t="str">
        <f aca="false">IF(MOD(ROW(),10),"",INDEX(AE$3:AE$600,ROW()/10))</f>
        <v/>
      </c>
      <c r="AG182" s="228" t="n">
        <v>177</v>
      </c>
      <c r="AH182" s="229" t="e">
        <f aca="false">VALUE($AF182)</f>
        <v>#VALUE!</v>
      </c>
      <c r="AI182" s="164" t="n">
        <v>179</v>
      </c>
      <c r="AJ182" s="245"/>
      <c r="AK182" s="227" t="str">
        <f aca="false">IF(MOD(ROW(),10),"",INDEX(AJ$3:AJ$600,ROW()/10))</f>
        <v/>
      </c>
      <c r="AL182" s="228" t="n">
        <v>172</v>
      </c>
      <c r="AM182" s="229" t="e">
        <f aca="false">VALUE($AK182)</f>
        <v>#VALUE!</v>
      </c>
      <c r="AN182" s="164" t="n">
        <v>179</v>
      </c>
      <c r="AO182" s="190" t="n">
        <v>-35</v>
      </c>
      <c r="AP182" s="227" t="str">
        <f aca="false">IF(MOD(ROW(),10),"",INDEX(AO$3:AO$600,ROW()/10))</f>
        <v/>
      </c>
      <c r="AQ182" s="181" t="n">
        <v>1.8</v>
      </c>
      <c r="AR182" s="229" t="e">
        <f aca="false">VALUE($AP182)</f>
        <v>#VALUE!</v>
      </c>
      <c r="AS182" s="164" t="n">
        <v>1790</v>
      </c>
      <c r="AT182" s="245"/>
      <c r="AU182" s="227" t="str">
        <f aca="false">IF(MOD(ROW(),10),"",INDEX(AT$3:AT$600,ROW()/10))</f>
        <v/>
      </c>
      <c r="AV182" s="181" t="n">
        <v>1.8</v>
      </c>
      <c r="AW182" s="229" t="e">
        <f aca="false">VALUE($AU182)</f>
        <v>#VALUE!</v>
      </c>
      <c r="AY182" s="245"/>
      <c r="AZ182" s="180" t="n">
        <f aca="false">IF(MOD(ROW(),2),"",INDEX(AY$3:AY$600,ROW()/2))</f>
        <v>0</v>
      </c>
      <c r="BA182" s="181" t="n">
        <v>1.8</v>
      </c>
      <c r="BB182" s="182" t="n">
        <f aca="false">VALUE(AZ182)</f>
        <v>0</v>
      </c>
      <c r="BD182" s="245"/>
      <c r="BE182" s="180" t="n">
        <f aca="false">IF(MOD(ROW(),2),"",INDEX(BD$3:BD$600,ROW()/2))</f>
        <v>0</v>
      </c>
      <c r="BF182" s="181" t="n">
        <v>1.8</v>
      </c>
      <c r="BG182" s="182" t="n">
        <f aca="false">VALUE($BD183)</f>
        <v>0</v>
      </c>
    </row>
    <row r="183" customFormat="false" ht="13.5" hidden="false" customHeight="false" outlineLevel="0" collapsed="false">
      <c r="A183" s="208" t="n">
        <v>1.76</v>
      </c>
      <c r="B183" s="209" t="n">
        <v>3.81</v>
      </c>
      <c r="C183" s="213" t="n">
        <f aca="false">$C182+(($AM$20-$AM$10))/10</f>
        <v>-0.123</v>
      </c>
      <c r="D183" s="217" t="n">
        <f aca="false">$D182+(($AH$30-$AH$20))/10</f>
        <v>-0.38</v>
      </c>
      <c r="E183" s="211" t="n">
        <f aca="false">$AC178</f>
        <v>110.57</v>
      </c>
      <c r="F183" s="212" t="n">
        <f aca="false">$F182+(($AR$20-$AR$10))/10</f>
        <v>0.0374</v>
      </c>
      <c r="G183" s="218" t="n">
        <f aca="false">$G182+(($AW$20-$AW$10))/10</f>
        <v>0.076</v>
      </c>
      <c r="H183" s="213" t="n">
        <f aca="false">$BB178</f>
        <v>0</v>
      </c>
      <c r="I183" s="213" t="n">
        <f aca="false">$BG178</f>
        <v>0</v>
      </c>
      <c r="K183" s="234" t="n">
        <v>0.71</v>
      </c>
      <c r="L183" s="238" t="n">
        <f aca="false">L182-($L$112-$L$212)/101</f>
        <v>0</v>
      </c>
      <c r="M183" s="239" t="n">
        <f aca="false">M182-($M$112-$M$212)/101</f>
        <v>0</v>
      </c>
      <c r="Q183" s="234" t="n">
        <v>0.72</v>
      </c>
      <c r="R183" s="235" t="n">
        <f aca="false">R182-($R$111-$R$211)/101</f>
        <v>0.0267326732673267</v>
      </c>
      <c r="S183" s="236" t="n">
        <f aca="false">S182-($R$111-$R$211)/101</f>
        <v>0.0267326732673267</v>
      </c>
      <c r="T183" s="165"/>
      <c r="U183" s="165"/>
      <c r="V183" s="165"/>
      <c r="W183" s="165"/>
      <c r="Y183" s="164" t="n">
        <v>180</v>
      </c>
      <c r="Z183" s="245" t="n">
        <v>113.61</v>
      </c>
      <c r="AA183" s="180" t="str">
        <f aca="false">IF(MOD(ROW(),2),"",INDEX($Z$3:$Z$600,ROW()/2))</f>
        <v/>
      </c>
      <c r="AB183" s="181" t="n">
        <v>1.81</v>
      </c>
      <c r="AC183" s="182" t="n">
        <f aca="false">VALUE($Z184)</f>
        <v>114.38</v>
      </c>
      <c r="AD183" s="164" t="n">
        <v>180</v>
      </c>
      <c r="AE183" s="191"/>
      <c r="AF183" s="227" t="str">
        <f aca="false">IF(MOD(ROW(),10),"",INDEX(AE$3:AE$600,ROW()/10))</f>
        <v/>
      </c>
      <c r="AG183" s="228" t="n">
        <v>178</v>
      </c>
      <c r="AH183" s="229" t="e">
        <f aca="false">VALUE($AF183)</f>
        <v>#VALUE!</v>
      </c>
      <c r="AI183" s="164" t="n">
        <v>180</v>
      </c>
      <c r="AJ183" s="246"/>
      <c r="AK183" s="227" t="str">
        <f aca="false">IF(MOD(ROW(),10),"",INDEX(AJ$3:AJ$600,ROW()/10))</f>
        <v/>
      </c>
      <c r="AL183" s="228" t="n">
        <v>173</v>
      </c>
      <c r="AM183" s="229" t="e">
        <f aca="false">VALUE($AK183)</f>
        <v>#VALUE!</v>
      </c>
      <c r="AN183" s="164" t="n">
        <v>180</v>
      </c>
      <c r="AO183" s="190" t="n">
        <v>-35</v>
      </c>
      <c r="AP183" s="227" t="str">
        <f aca="false">IF(MOD(ROW(),10),"",INDEX(AO$3:AO$600,ROW()/10))</f>
        <v/>
      </c>
      <c r="AQ183" s="181" t="n">
        <v>1.81</v>
      </c>
      <c r="AR183" s="229" t="e">
        <f aca="false">VALUE($AP183)</f>
        <v>#VALUE!</v>
      </c>
      <c r="AS183" s="164" t="n">
        <v>1800</v>
      </c>
      <c r="AT183" s="246"/>
      <c r="AU183" s="227" t="str">
        <f aca="false">IF(MOD(ROW(),10),"",INDEX(AT$3:AT$600,ROW()/10))</f>
        <v/>
      </c>
      <c r="AV183" s="181" t="n">
        <v>1.81</v>
      </c>
      <c r="AW183" s="229" t="e">
        <f aca="false">VALUE($AU183)</f>
        <v>#VALUE!</v>
      </c>
      <c r="AY183" s="246"/>
      <c r="AZ183" s="180" t="str">
        <f aca="false">IF(MOD(ROW(),2),"",INDEX(AY$3:AY$600,ROW()/2))</f>
        <v/>
      </c>
      <c r="BA183" s="181" t="n">
        <v>1.81</v>
      </c>
      <c r="BB183" s="182" t="e">
        <f aca="false">VALUE(AZ183)</f>
        <v>#VALUE!</v>
      </c>
      <c r="BD183" s="246"/>
      <c r="BE183" s="180" t="str">
        <f aca="false">IF(MOD(ROW(),2),"",INDEX(BD$3:BD$600,ROW()/2))</f>
        <v/>
      </c>
      <c r="BF183" s="181" t="n">
        <v>1.81</v>
      </c>
      <c r="BG183" s="182" t="n">
        <f aca="false">VALUE($BD184)</f>
        <v>0</v>
      </c>
    </row>
    <row r="184" customFormat="false" ht="13.5" hidden="false" customHeight="false" outlineLevel="0" collapsed="false">
      <c r="A184" s="208" t="n">
        <v>1.77</v>
      </c>
      <c r="B184" s="209" t="n">
        <v>3.8</v>
      </c>
      <c r="C184" s="213" t="n">
        <f aca="false">$C183+(($AM$20-$AM$10))/10</f>
        <v>-0.131</v>
      </c>
      <c r="D184" s="217" t="n">
        <f aca="false">$D183+(($AH$30-$AH$20))/10</f>
        <v>-0.38</v>
      </c>
      <c r="E184" s="211" t="n">
        <f aca="false">$AC179</f>
        <v>111.33</v>
      </c>
      <c r="F184" s="212" t="n">
        <f aca="false">$F183+(($AR$20-$AR$10))/10</f>
        <v>0.0373</v>
      </c>
      <c r="G184" s="218" t="n">
        <f aca="false">$G183+(($AW$20-$AW$10))/10</f>
        <v>0.076</v>
      </c>
      <c r="H184" s="213" t="n">
        <f aca="false">$BB178+($BB180-$BB178)/2</f>
        <v>0</v>
      </c>
      <c r="I184" s="213" t="n">
        <f aca="false">$BG178+($BG180-$BG178)/2</f>
        <v>0</v>
      </c>
      <c r="K184" s="234" t="n">
        <v>0.72</v>
      </c>
      <c r="L184" s="238" t="n">
        <f aca="false">L183-($L$112-$L$212)/101</f>
        <v>0</v>
      </c>
      <c r="M184" s="239" t="n">
        <f aca="false">M183-($M$112-$M$212)/101</f>
        <v>0</v>
      </c>
      <c r="Q184" s="234" t="n">
        <v>0.73</v>
      </c>
      <c r="R184" s="235" t="n">
        <f aca="false">R183-($R$111-$R$211)/101</f>
        <v>0.0271039603960396</v>
      </c>
      <c r="S184" s="236" t="n">
        <f aca="false">S183-($R$111-$R$211)/101</f>
        <v>0.0271039603960396</v>
      </c>
      <c r="T184" s="165"/>
      <c r="U184" s="165"/>
      <c r="V184" s="165"/>
      <c r="W184" s="165"/>
      <c r="Y184" s="164" t="n">
        <v>181</v>
      </c>
      <c r="Z184" s="245" t="n">
        <v>114.38</v>
      </c>
      <c r="AA184" s="180" t="n">
        <f aca="false">IF(MOD(ROW(),2),"",INDEX($Z$3:$Z$600,ROW()/2))</f>
        <v>51.73</v>
      </c>
      <c r="AB184" s="181" t="n">
        <v>1.82</v>
      </c>
      <c r="AC184" s="182" t="n">
        <f aca="false">VALUE($Z185)</f>
        <v>115.14</v>
      </c>
      <c r="AD184" s="164" t="n">
        <v>181</v>
      </c>
      <c r="AE184" s="191"/>
      <c r="AF184" s="227" t="str">
        <f aca="false">IF(MOD(ROW(),10),"",INDEX(AE$3:AE$600,ROW()/10))</f>
        <v/>
      </c>
      <c r="AG184" s="228" t="n">
        <v>179</v>
      </c>
      <c r="AH184" s="229" t="e">
        <f aca="false">VALUE($AF184)</f>
        <v>#VALUE!</v>
      </c>
      <c r="AI184" s="164" t="n">
        <v>181</v>
      </c>
      <c r="AJ184" s="246"/>
      <c r="AK184" s="227" t="str">
        <f aca="false">IF(MOD(ROW(),10),"",INDEX(AJ$3:AJ$600,ROW()/10))</f>
        <v/>
      </c>
      <c r="AL184" s="228" t="n">
        <v>174</v>
      </c>
      <c r="AM184" s="229" t="e">
        <f aca="false">VALUE($AK184)</f>
        <v>#VALUE!</v>
      </c>
      <c r="AN184" s="164" t="n">
        <v>181</v>
      </c>
      <c r="AO184" s="190" t="n">
        <v>-35</v>
      </c>
      <c r="AP184" s="227" t="str">
        <f aca="false">IF(MOD(ROW(),10),"",INDEX(AO$3:AO$600,ROW()/10))</f>
        <v/>
      </c>
      <c r="AQ184" s="181" t="n">
        <v>1.82</v>
      </c>
      <c r="AR184" s="229" t="e">
        <f aca="false">VALUE($AP184)</f>
        <v>#VALUE!</v>
      </c>
      <c r="AS184" s="164" t="n">
        <v>1810</v>
      </c>
      <c r="AT184" s="246"/>
      <c r="AU184" s="227" t="str">
        <f aca="false">IF(MOD(ROW(),10),"",INDEX(AT$3:AT$600,ROW()/10))</f>
        <v/>
      </c>
      <c r="AV184" s="181" t="n">
        <v>1.82</v>
      </c>
      <c r="AW184" s="229" t="e">
        <f aca="false">VALUE($AU184)</f>
        <v>#VALUE!</v>
      </c>
      <c r="AY184" s="246"/>
      <c r="AZ184" s="180" t="n">
        <f aca="false">IF(MOD(ROW(),2),"",INDEX(AY$3:AY$600,ROW()/2))</f>
        <v>0</v>
      </c>
      <c r="BA184" s="181" t="n">
        <v>1.82</v>
      </c>
      <c r="BB184" s="182" t="n">
        <f aca="false">VALUE(AZ184)</f>
        <v>0</v>
      </c>
      <c r="BD184" s="246"/>
      <c r="BE184" s="180" t="n">
        <f aca="false">IF(MOD(ROW(),2),"",INDEX(BD$3:BD$600,ROW()/2))</f>
        <v>0</v>
      </c>
      <c r="BF184" s="181" t="n">
        <v>1.82</v>
      </c>
      <c r="BG184" s="182" t="n">
        <f aca="false">VALUE($BD185)</f>
        <v>0</v>
      </c>
    </row>
    <row r="185" customFormat="false" ht="13.5" hidden="false" customHeight="false" outlineLevel="0" collapsed="false">
      <c r="A185" s="208" t="n">
        <v>1.78</v>
      </c>
      <c r="B185" s="209" t="n">
        <v>3.79</v>
      </c>
      <c r="C185" s="213" t="n">
        <f aca="false">$C184+(($AM$20-$AM$10))/10</f>
        <v>-0.139</v>
      </c>
      <c r="D185" s="217" t="n">
        <f aca="false">$D184+(($AH$30-$AH$20))/10</f>
        <v>-0.38</v>
      </c>
      <c r="E185" s="211" t="n">
        <f aca="false">$AC180</f>
        <v>112.09</v>
      </c>
      <c r="F185" s="212" t="n">
        <f aca="false">$F184+(($AR$20-$AR$10))/10</f>
        <v>0.0372</v>
      </c>
      <c r="G185" s="218" t="n">
        <f aca="false">$G184+(($AW$20-$AW$10))/10</f>
        <v>0.076</v>
      </c>
      <c r="H185" s="213" t="n">
        <f aca="false">$BB180</f>
        <v>0</v>
      </c>
      <c r="I185" s="213" t="n">
        <f aca="false">$BG180</f>
        <v>0</v>
      </c>
      <c r="K185" s="234" t="n">
        <v>0.73</v>
      </c>
      <c r="L185" s="238" t="n">
        <f aca="false">L184-($L$112-$L$212)/101</f>
        <v>0</v>
      </c>
      <c r="M185" s="239" t="n">
        <f aca="false">M184-($M$112-$M$212)/101</f>
        <v>0</v>
      </c>
      <c r="Q185" s="234" t="n">
        <v>0.74</v>
      </c>
      <c r="R185" s="235" t="n">
        <f aca="false">R184-($R$111-$R$211)/101</f>
        <v>0.0274752475247525</v>
      </c>
      <c r="S185" s="236" t="n">
        <f aca="false">S184-($R$111-$R$211)/101</f>
        <v>0.0274752475247525</v>
      </c>
      <c r="T185" s="165"/>
      <c r="U185" s="165"/>
      <c r="V185" s="165"/>
      <c r="W185" s="165"/>
      <c r="Y185" s="164" t="n">
        <v>182</v>
      </c>
      <c r="Z185" s="245" t="n">
        <v>115.14</v>
      </c>
      <c r="AA185" s="180" t="str">
        <f aca="false">IF(MOD(ROW(),2),"",INDEX($Z$3:$Z$600,ROW()/2))</f>
        <v/>
      </c>
      <c r="AB185" s="181" t="n">
        <v>1.83</v>
      </c>
      <c r="AC185" s="182" t="n">
        <f aca="false">VALUE($Z186)</f>
        <v>115.91</v>
      </c>
      <c r="AD185" s="164" t="n">
        <v>182</v>
      </c>
      <c r="AE185" s="191"/>
      <c r="AF185" s="227" t="str">
        <f aca="false">IF(MOD(ROW(),10),"",INDEX(AE$3:AE$600,ROW()/10))</f>
        <v/>
      </c>
      <c r="AG185" s="228" t="n">
        <v>180</v>
      </c>
      <c r="AH185" s="229" t="e">
        <f aca="false">VALUE($AF185)</f>
        <v>#VALUE!</v>
      </c>
      <c r="AI185" s="164" t="n">
        <v>182</v>
      </c>
      <c r="AJ185" s="246"/>
      <c r="AK185" s="227" t="str">
        <f aca="false">IF(MOD(ROW(),10),"",INDEX(AJ$3:AJ$600,ROW()/10))</f>
        <v/>
      </c>
      <c r="AL185" s="228" t="n">
        <v>175</v>
      </c>
      <c r="AM185" s="229" t="e">
        <f aca="false">VALUE($AK185)</f>
        <v>#VALUE!</v>
      </c>
      <c r="AN185" s="164" t="n">
        <v>182</v>
      </c>
      <c r="AO185" s="190" t="n">
        <v>-35</v>
      </c>
      <c r="AP185" s="227" t="str">
        <f aca="false">IF(MOD(ROW(),10),"",INDEX(AO$3:AO$600,ROW()/10))</f>
        <v/>
      </c>
      <c r="AQ185" s="181" t="n">
        <v>1.83</v>
      </c>
      <c r="AR185" s="229" t="e">
        <f aca="false">VALUE($AP185)</f>
        <v>#VALUE!</v>
      </c>
      <c r="AS185" s="164" t="n">
        <v>1820</v>
      </c>
      <c r="AT185" s="246"/>
      <c r="AU185" s="227" t="str">
        <f aca="false">IF(MOD(ROW(),10),"",INDEX(AT$3:AT$600,ROW()/10))</f>
        <v/>
      </c>
      <c r="AV185" s="181" t="n">
        <v>1.83</v>
      </c>
      <c r="AW185" s="229" t="e">
        <f aca="false">VALUE($AU185)</f>
        <v>#VALUE!</v>
      </c>
      <c r="AY185" s="246"/>
      <c r="AZ185" s="180" t="str">
        <f aca="false">IF(MOD(ROW(),2),"",INDEX(AY$3:AY$600,ROW()/2))</f>
        <v/>
      </c>
      <c r="BA185" s="181" t="n">
        <v>1.83</v>
      </c>
      <c r="BB185" s="182" t="e">
        <f aca="false">VALUE(AZ185)</f>
        <v>#VALUE!</v>
      </c>
      <c r="BD185" s="246"/>
      <c r="BE185" s="180" t="str">
        <f aca="false">IF(MOD(ROW(),2),"",INDEX(BD$3:BD$600,ROW()/2))</f>
        <v/>
      </c>
      <c r="BF185" s="181" t="n">
        <v>1.83</v>
      </c>
      <c r="BG185" s="182" t="n">
        <f aca="false">VALUE($BD186)</f>
        <v>0</v>
      </c>
    </row>
    <row r="186" customFormat="false" ht="13.5" hidden="false" customHeight="false" outlineLevel="0" collapsed="false">
      <c r="A186" s="208" t="n">
        <v>1.79</v>
      </c>
      <c r="B186" s="209" t="n">
        <v>3.78</v>
      </c>
      <c r="C186" s="213" t="n">
        <f aca="false">$C185+(($AM$20-$AM$10))/10</f>
        <v>-0.147</v>
      </c>
      <c r="D186" s="217" t="n">
        <f aca="false">$D185+(($AH$30-$AH$20))/10</f>
        <v>-0.38</v>
      </c>
      <c r="E186" s="211" t="n">
        <f aca="false">$AC181</f>
        <v>112.85</v>
      </c>
      <c r="F186" s="212" t="n">
        <f aca="false">$F185+(($AR$20-$AR$10))/10</f>
        <v>0.0371</v>
      </c>
      <c r="G186" s="218" t="n">
        <f aca="false">$G185+(($AW$20-$AW$10))/10</f>
        <v>0.076</v>
      </c>
      <c r="H186" s="213" t="n">
        <f aca="false">$BB180+($BB182-$BB180)/2</f>
        <v>0</v>
      </c>
      <c r="I186" s="213" t="n">
        <f aca="false">$BG180+($BG182-$BG180)/2</f>
        <v>0</v>
      </c>
      <c r="K186" s="234" t="n">
        <v>0.74</v>
      </c>
      <c r="L186" s="238" t="n">
        <f aca="false">L185-($L$112-$L$212)/101</f>
        <v>0</v>
      </c>
      <c r="M186" s="239" t="n">
        <f aca="false">M185-($M$112-$M$212)/101</f>
        <v>0</v>
      </c>
      <c r="Q186" s="234" t="n">
        <v>0.75</v>
      </c>
      <c r="R186" s="235" t="n">
        <f aca="false">R185-($R$111-$R$211)/101</f>
        <v>0.0278465346534654</v>
      </c>
      <c r="S186" s="236" t="n">
        <f aca="false">S185-($R$111-$R$211)/101</f>
        <v>0.0278465346534654</v>
      </c>
      <c r="T186" s="165"/>
      <c r="U186" s="165"/>
      <c r="V186" s="165"/>
      <c r="W186" s="165"/>
      <c r="Y186" s="164" t="n">
        <v>183</v>
      </c>
      <c r="Z186" s="245" t="n">
        <v>115.91</v>
      </c>
      <c r="AA186" s="180" t="n">
        <f aca="false">IF(MOD(ROW(),2),"",INDEX($Z$3:$Z$600,ROW()/2))</f>
        <v>52.36</v>
      </c>
      <c r="AB186" s="181" t="n">
        <v>1.84</v>
      </c>
      <c r="AC186" s="182" t="n">
        <f aca="false">VALUE($Z187)</f>
        <v>116.68</v>
      </c>
      <c r="AD186" s="164" t="n">
        <v>183</v>
      </c>
      <c r="AE186" s="191"/>
      <c r="AF186" s="227" t="str">
        <f aca="false">IF(MOD(ROW(),10),"",INDEX(AE$3:AE$600,ROW()/10))</f>
        <v/>
      </c>
      <c r="AG186" s="228" t="n">
        <v>181</v>
      </c>
      <c r="AH186" s="229" t="e">
        <f aca="false">VALUE($AF186)</f>
        <v>#VALUE!</v>
      </c>
      <c r="AI186" s="164" t="n">
        <v>183</v>
      </c>
      <c r="AJ186" s="246"/>
      <c r="AK186" s="227" t="str">
        <f aca="false">IF(MOD(ROW(),10),"",INDEX(AJ$3:AJ$600,ROW()/10))</f>
        <v/>
      </c>
      <c r="AL186" s="228" t="n">
        <v>176</v>
      </c>
      <c r="AM186" s="229" t="e">
        <f aca="false">VALUE($AK186)</f>
        <v>#VALUE!</v>
      </c>
      <c r="AN186" s="164" t="n">
        <v>183</v>
      </c>
      <c r="AO186" s="190" t="n">
        <v>-35</v>
      </c>
      <c r="AP186" s="227" t="str">
        <f aca="false">IF(MOD(ROW(),10),"",INDEX(AO$3:AO$600,ROW()/10))</f>
        <v/>
      </c>
      <c r="AQ186" s="181" t="n">
        <v>1.84</v>
      </c>
      <c r="AR186" s="229" t="e">
        <f aca="false">VALUE($AP186)</f>
        <v>#VALUE!</v>
      </c>
      <c r="AS186" s="164" t="n">
        <v>1830</v>
      </c>
      <c r="AT186" s="246"/>
      <c r="AU186" s="227" t="str">
        <f aca="false">IF(MOD(ROW(),10),"",INDEX(AT$3:AT$600,ROW()/10))</f>
        <v/>
      </c>
      <c r="AV186" s="181" t="n">
        <v>1.84</v>
      </c>
      <c r="AW186" s="229" t="e">
        <f aca="false">VALUE($AU186)</f>
        <v>#VALUE!</v>
      </c>
      <c r="AY186" s="246"/>
      <c r="AZ186" s="180" t="n">
        <f aca="false">IF(MOD(ROW(),2),"",INDEX(AY$3:AY$600,ROW()/2))</f>
        <v>0</v>
      </c>
      <c r="BA186" s="181" t="n">
        <v>1.84</v>
      </c>
      <c r="BB186" s="182" t="n">
        <f aca="false">VALUE(AZ186)</f>
        <v>0</v>
      </c>
      <c r="BD186" s="246"/>
      <c r="BE186" s="180" t="n">
        <f aca="false">IF(MOD(ROW(),2),"",INDEX(BD$3:BD$600,ROW()/2))</f>
        <v>0</v>
      </c>
      <c r="BF186" s="181" t="n">
        <v>1.84</v>
      </c>
      <c r="BG186" s="182" t="n">
        <f aca="false">VALUE($BD187)</f>
        <v>0</v>
      </c>
    </row>
    <row r="187" customFormat="false" ht="13.5" hidden="false" customHeight="false" outlineLevel="0" collapsed="false">
      <c r="A187" s="208" t="n">
        <v>1.8</v>
      </c>
      <c r="B187" s="209" t="n">
        <v>3.77</v>
      </c>
      <c r="C187" s="213" t="n">
        <f aca="false">$AM190</f>
        <v>-0.075</v>
      </c>
      <c r="D187" s="241" t="n">
        <f aca="false">$AH190</f>
        <v>-0.38</v>
      </c>
      <c r="E187" s="211" t="n">
        <f aca="false">$AC182</f>
        <v>113.61</v>
      </c>
      <c r="F187" s="212" t="n">
        <f aca="false">$AR190</f>
        <v>0.038</v>
      </c>
      <c r="G187" s="218" t="n">
        <f aca="false">$AW190</f>
        <v>0.075</v>
      </c>
      <c r="H187" s="213" t="n">
        <f aca="false">$BB182</f>
        <v>0</v>
      </c>
      <c r="I187" s="213" t="n">
        <f aca="false">$BG182</f>
        <v>0</v>
      </c>
      <c r="K187" s="234" t="n">
        <v>0.75</v>
      </c>
      <c r="L187" s="238" t="n">
        <f aca="false">L186-($L$112-$L$212)/101</f>
        <v>0</v>
      </c>
      <c r="M187" s="239" t="n">
        <f aca="false">M186-($M$112-$M$212)/101</f>
        <v>0</v>
      </c>
      <c r="Q187" s="234" t="n">
        <v>0.76</v>
      </c>
      <c r="R187" s="235" t="n">
        <f aca="false">R186-($R$111-$R$211)/101</f>
        <v>0.0282178217821782</v>
      </c>
      <c r="S187" s="236" t="n">
        <f aca="false">S186-($R$111-$R$211)/101</f>
        <v>0.0282178217821782</v>
      </c>
      <c r="T187" s="165"/>
      <c r="U187" s="165"/>
      <c r="V187" s="165"/>
      <c r="W187" s="165"/>
      <c r="Y187" s="164" t="n">
        <v>184</v>
      </c>
      <c r="Z187" s="245" t="n">
        <v>116.68</v>
      </c>
      <c r="AA187" s="180" t="str">
        <f aca="false">IF(MOD(ROW(),2),"",INDEX($Z$3:$Z$600,ROW()/2))</f>
        <v/>
      </c>
      <c r="AB187" s="181" t="n">
        <v>1.85</v>
      </c>
      <c r="AC187" s="182" t="n">
        <f aca="false">VALUE($Z188)</f>
        <v>117.45</v>
      </c>
      <c r="AD187" s="164" t="n">
        <v>184</v>
      </c>
      <c r="AE187" s="191"/>
      <c r="AF187" s="227" t="str">
        <f aca="false">IF(MOD(ROW(),10),"",INDEX(AE$3:AE$600,ROW()/10))</f>
        <v/>
      </c>
      <c r="AG187" s="228" t="n">
        <v>182</v>
      </c>
      <c r="AH187" s="229" t="e">
        <f aca="false">VALUE($AF187)</f>
        <v>#VALUE!</v>
      </c>
      <c r="AI187" s="164" t="n">
        <v>184</v>
      </c>
      <c r="AJ187" s="246"/>
      <c r="AK187" s="227" t="str">
        <f aca="false">IF(MOD(ROW(),10),"",INDEX(AJ$3:AJ$600,ROW()/10))</f>
        <v/>
      </c>
      <c r="AL187" s="228" t="n">
        <v>177</v>
      </c>
      <c r="AM187" s="229" t="e">
        <f aca="false">VALUE($AK187)</f>
        <v>#VALUE!</v>
      </c>
      <c r="AN187" s="164" t="n">
        <v>184</v>
      </c>
      <c r="AO187" s="190" t="n">
        <v>-35</v>
      </c>
      <c r="AP187" s="227" t="str">
        <f aca="false">IF(MOD(ROW(),10),"",INDEX(AO$3:AO$600,ROW()/10))</f>
        <v/>
      </c>
      <c r="AQ187" s="181" t="n">
        <v>1.85</v>
      </c>
      <c r="AR187" s="229" t="e">
        <f aca="false">VALUE($AP187)</f>
        <v>#VALUE!</v>
      </c>
      <c r="AS187" s="164" t="n">
        <v>1840</v>
      </c>
      <c r="AT187" s="246"/>
      <c r="AU187" s="227" t="str">
        <f aca="false">IF(MOD(ROW(),10),"",INDEX(AT$3:AT$600,ROW()/10))</f>
        <v/>
      </c>
      <c r="AV187" s="181" t="n">
        <v>1.85</v>
      </c>
      <c r="AW187" s="229" t="e">
        <f aca="false">VALUE($AU187)</f>
        <v>#VALUE!</v>
      </c>
      <c r="AY187" s="246"/>
      <c r="AZ187" s="180" t="str">
        <f aca="false">IF(MOD(ROW(),2),"",INDEX(AY$3:AY$600,ROW()/2))</f>
        <v/>
      </c>
      <c r="BA187" s="181" t="n">
        <v>1.85</v>
      </c>
      <c r="BB187" s="182" t="e">
        <f aca="false">VALUE(AZ187)</f>
        <v>#VALUE!</v>
      </c>
      <c r="BD187" s="246"/>
      <c r="BE187" s="180" t="str">
        <f aca="false">IF(MOD(ROW(),2),"",INDEX(BD$3:BD$600,ROW()/2))</f>
        <v/>
      </c>
      <c r="BF187" s="181" t="n">
        <v>1.85</v>
      </c>
      <c r="BG187" s="182" t="n">
        <f aca="false">VALUE($BD188)</f>
        <v>0</v>
      </c>
    </row>
    <row r="188" customFormat="false" ht="13.5" hidden="false" customHeight="false" outlineLevel="0" collapsed="false">
      <c r="A188" s="208" t="n">
        <v>1.81</v>
      </c>
      <c r="B188" s="209" t="n">
        <v>3.76</v>
      </c>
      <c r="C188" s="213" t="n">
        <f aca="false">$C187+(($AM$20-$AM$10))/10</f>
        <v>-0.083</v>
      </c>
      <c r="D188" s="217" t="n">
        <f aca="false">$D187+(($AH$30-$AH$20))/10</f>
        <v>-0.38</v>
      </c>
      <c r="E188" s="211" t="n">
        <f aca="false">$AC183</f>
        <v>114.38</v>
      </c>
      <c r="F188" s="212" t="n">
        <f aca="false">$F187+(($AR$20-$AR$10))/10</f>
        <v>0.0379</v>
      </c>
      <c r="G188" s="218" t="n">
        <f aca="false">$G187+(($AW$20-$AW$10))/10</f>
        <v>0.075</v>
      </c>
      <c r="H188" s="213" t="n">
        <f aca="false">$BB182+($BB184-$BB182)/2</f>
        <v>0</v>
      </c>
      <c r="I188" s="213" t="n">
        <f aca="false">$BG182+($BG184-$BG182)/2</f>
        <v>0</v>
      </c>
      <c r="K188" s="234" t="n">
        <v>0.76</v>
      </c>
      <c r="L188" s="238" t="n">
        <f aca="false">L187-($L$112-$L$212)/101</f>
        <v>0</v>
      </c>
      <c r="M188" s="239" t="n">
        <f aca="false">M187-($M$112-$M$212)/101</f>
        <v>0</v>
      </c>
      <c r="Q188" s="234" t="n">
        <v>0.77</v>
      </c>
      <c r="R188" s="235" t="n">
        <f aca="false">R187-($R$111-$R$211)/101</f>
        <v>0.0285891089108911</v>
      </c>
      <c r="S188" s="236" t="n">
        <f aca="false">S187-($R$111-$R$211)/101</f>
        <v>0.0285891089108911</v>
      </c>
      <c r="T188" s="165"/>
      <c r="U188" s="165"/>
      <c r="V188" s="165"/>
      <c r="W188" s="165"/>
      <c r="Y188" s="164" t="n">
        <v>185</v>
      </c>
      <c r="Z188" s="245" t="n">
        <v>117.45</v>
      </c>
      <c r="AA188" s="180" t="n">
        <f aca="false">IF(MOD(ROW(),2),"",INDEX($Z$3:$Z$600,ROW()/2))</f>
        <v>52.99</v>
      </c>
      <c r="AB188" s="181" t="n">
        <v>1.86</v>
      </c>
      <c r="AC188" s="182" t="n">
        <f aca="false">VALUE($Z189)</f>
        <v>118.22</v>
      </c>
      <c r="AD188" s="164" t="n">
        <v>185</v>
      </c>
      <c r="AE188" s="191"/>
      <c r="AF188" s="227" t="str">
        <f aca="false">IF(MOD(ROW(),10),"",INDEX(AE$3:AE$600,ROW()/10))</f>
        <v/>
      </c>
      <c r="AG188" s="228" t="n">
        <v>183</v>
      </c>
      <c r="AH188" s="229" t="e">
        <f aca="false">VALUE($AF188)</f>
        <v>#VALUE!</v>
      </c>
      <c r="AI188" s="164" t="n">
        <v>185</v>
      </c>
      <c r="AJ188" s="246"/>
      <c r="AK188" s="227" t="str">
        <f aca="false">IF(MOD(ROW(),10),"",INDEX(AJ$3:AJ$600,ROW()/10))</f>
        <v/>
      </c>
      <c r="AL188" s="228" t="n">
        <v>178</v>
      </c>
      <c r="AM188" s="229" t="e">
        <f aca="false">VALUE($AK188)</f>
        <v>#VALUE!</v>
      </c>
      <c r="AN188" s="164" t="n">
        <v>185</v>
      </c>
      <c r="AO188" s="190" t="n">
        <v>-35</v>
      </c>
      <c r="AP188" s="227" t="str">
        <f aca="false">IF(MOD(ROW(),10),"",INDEX(AO$3:AO$600,ROW()/10))</f>
        <v/>
      </c>
      <c r="AQ188" s="181" t="n">
        <v>1.86</v>
      </c>
      <c r="AR188" s="229" t="e">
        <f aca="false">VALUE($AP188)</f>
        <v>#VALUE!</v>
      </c>
      <c r="AS188" s="164" t="n">
        <v>1850</v>
      </c>
      <c r="AT188" s="246"/>
      <c r="AU188" s="227" t="str">
        <f aca="false">IF(MOD(ROW(),10),"",INDEX(AT$3:AT$600,ROW()/10))</f>
        <v/>
      </c>
      <c r="AV188" s="181" t="n">
        <v>1.86</v>
      </c>
      <c r="AW188" s="229" t="e">
        <f aca="false">VALUE($AU188)</f>
        <v>#VALUE!</v>
      </c>
      <c r="AY188" s="246"/>
      <c r="AZ188" s="180" t="n">
        <f aca="false">IF(MOD(ROW(),2),"",INDEX(AY$3:AY$600,ROW()/2))</f>
        <v>0</v>
      </c>
      <c r="BA188" s="181" t="n">
        <v>1.86</v>
      </c>
      <c r="BB188" s="182" t="n">
        <f aca="false">VALUE(AZ188)</f>
        <v>0</v>
      </c>
      <c r="BD188" s="246"/>
      <c r="BE188" s="180" t="n">
        <f aca="false">IF(MOD(ROW(),2),"",INDEX(BD$3:BD$600,ROW()/2))</f>
        <v>0</v>
      </c>
      <c r="BF188" s="181" t="n">
        <v>1.86</v>
      </c>
      <c r="BG188" s="182" t="n">
        <f aca="false">VALUE($BD189)</f>
        <v>0</v>
      </c>
    </row>
    <row r="189" customFormat="false" ht="13.5" hidden="false" customHeight="false" outlineLevel="0" collapsed="false">
      <c r="A189" s="208" t="n">
        <v>1.82</v>
      </c>
      <c r="B189" s="209" t="n">
        <v>3.75</v>
      </c>
      <c r="C189" s="213" t="n">
        <f aca="false">$C188+(($AM$20-$AM$10))/10</f>
        <v>-0.091</v>
      </c>
      <c r="D189" s="217" t="n">
        <f aca="false">$D188+(($AH$30-$AH$20))/10</f>
        <v>-0.38</v>
      </c>
      <c r="E189" s="211" t="n">
        <f aca="false">$AC184</f>
        <v>115.14</v>
      </c>
      <c r="F189" s="212" t="n">
        <f aca="false">$F188+(($AR$20-$AR$10))/10</f>
        <v>0.0378</v>
      </c>
      <c r="G189" s="218" t="n">
        <f aca="false">$G188+(($AW$20-$AW$10))/10</f>
        <v>0.075</v>
      </c>
      <c r="H189" s="213" t="n">
        <f aca="false">$BB184</f>
        <v>0</v>
      </c>
      <c r="I189" s="213" t="n">
        <f aca="false">$BG184</f>
        <v>0</v>
      </c>
      <c r="K189" s="234" t="n">
        <v>0.77</v>
      </c>
      <c r="L189" s="238" t="n">
        <f aca="false">L188-($L$112-$L$212)/101</f>
        <v>0</v>
      </c>
      <c r="M189" s="239" t="n">
        <f aca="false">M188-($M$112-$M$212)/101</f>
        <v>0</v>
      </c>
      <c r="Q189" s="234" t="n">
        <v>0.78</v>
      </c>
      <c r="R189" s="235" t="n">
        <f aca="false">R188-($R$111-$R$211)/101</f>
        <v>0.028960396039604</v>
      </c>
      <c r="S189" s="236" t="n">
        <f aca="false">S188-($R$111-$R$211)/101</f>
        <v>0.028960396039604</v>
      </c>
      <c r="T189" s="165"/>
      <c r="U189" s="165"/>
      <c r="V189" s="165"/>
      <c r="W189" s="165"/>
      <c r="Y189" s="164" t="n">
        <v>186</v>
      </c>
      <c r="Z189" s="245" t="n">
        <v>118.22</v>
      </c>
      <c r="AA189" s="180" t="str">
        <f aca="false">IF(MOD(ROW(),2),"",INDEX($Z$3:$Z$600,ROW()/2))</f>
        <v/>
      </c>
      <c r="AB189" s="181" t="n">
        <v>1.87</v>
      </c>
      <c r="AC189" s="182" t="n">
        <f aca="false">VALUE($Z190)</f>
        <v>118.99</v>
      </c>
      <c r="AD189" s="164" t="n">
        <v>186</v>
      </c>
      <c r="AE189" s="191"/>
      <c r="AF189" s="227" t="str">
        <f aca="false">IF(MOD(ROW(),10),"",INDEX(AE$3:AE$600,ROW()/10))</f>
        <v/>
      </c>
      <c r="AG189" s="228" t="n">
        <v>184</v>
      </c>
      <c r="AH189" s="229" t="e">
        <f aca="false">VALUE($AF189)</f>
        <v>#VALUE!</v>
      </c>
      <c r="AI189" s="164" t="n">
        <v>186</v>
      </c>
      <c r="AJ189" s="246"/>
      <c r="AK189" s="227" t="str">
        <f aca="false">IF(MOD(ROW(),10),"",INDEX(AJ$3:AJ$600,ROW()/10))</f>
        <v/>
      </c>
      <c r="AL189" s="228" t="n">
        <v>179</v>
      </c>
      <c r="AM189" s="229" t="e">
        <f aca="false">VALUE($AK189)</f>
        <v>#VALUE!</v>
      </c>
      <c r="AN189" s="164" t="n">
        <v>186</v>
      </c>
      <c r="AO189" s="190" t="n">
        <v>-35</v>
      </c>
      <c r="AP189" s="227" t="str">
        <f aca="false">IF(MOD(ROW(),10),"",INDEX(AO$3:AO$600,ROW()/10))</f>
        <v/>
      </c>
      <c r="AQ189" s="181" t="n">
        <v>1.87</v>
      </c>
      <c r="AR189" s="229" t="e">
        <f aca="false">VALUE($AP189)</f>
        <v>#VALUE!</v>
      </c>
      <c r="AS189" s="164" t="n">
        <v>1860</v>
      </c>
      <c r="AT189" s="246"/>
      <c r="AU189" s="227" t="str">
        <f aca="false">IF(MOD(ROW(),10),"",INDEX(AT$3:AT$600,ROW()/10))</f>
        <v/>
      </c>
      <c r="AV189" s="181" t="n">
        <v>1.87</v>
      </c>
      <c r="AW189" s="229" t="e">
        <f aca="false">VALUE($AU189)</f>
        <v>#VALUE!</v>
      </c>
      <c r="AY189" s="246"/>
      <c r="AZ189" s="180" t="str">
        <f aca="false">IF(MOD(ROW(),2),"",INDEX(AY$3:AY$600,ROW()/2))</f>
        <v/>
      </c>
      <c r="BA189" s="181" t="n">
        <v>1.87</v>
      </c>
      <c r="BB189" s="182" t="e">
        <f aca="false">VALUE(AZ189)</f>
        <v>#VALUE!</v>
      </c>
      <c r="BD189" s="246"/>
      <c r="BE189" s="180" t="str">
        <f aca="false">IF(MOD(ROW(),2),"",INDEX(BD$3:BD$600,ROW()/2))</f>
        <v/>
      </c>
      <c r="BF189" s="181" t="n">
        <v>1.87</v>
      </c>
      <c r="BG189" s="182" t="n">
        <f aca="false">VALUE($BD190)</f>
        <v>0</v>
      </c>
    </row>
    <row r="190" customFormat="false" ht="13.5" hidden="false" customHeight="false" outlineLevel="0" collapsed="false">
      <c r="A190" s="208" t="n">
        <v>1.83</v>
      </c>
      <c r="B190" s="209" t="n">
        <v>3.74</v>
      </c>
      <c r="C190" s="213" t="n">
        <f aca="false">$C189+(($AM$20-$AM$10))/10</f>
        <v>-0.099</v>
      </c>
      <c r="D190" s="217" t="n">
        <f aca="false">$D189+(($AH$30-$AH$20))/10</f>
        <v>-0.38</v>
      </c>
      <c r="E190" s="211" t="n">
        <f aca="false">$AC185</f>
        <v>115.91</v>
      </c>
      <c r="F190" s="212" t="n">
        <f aca="false">$F189+(($AR$20-$AR$10))/10</f>
        <v>0.0377</v>
      </c>
      <c r="G190" s="218" t="n">
        <f aca="false">$G189+(($AW$20-$AW$10))/10</f>
        <v>0.075</v>
      </c>
      <c r="H190" s="213" t="n">
        <f aca="false">$BB184+($BB186-$BB184)/2</f>
        <v>0</v>
      </c>
      <c r="I190" s="213" t="n">
        <f aca="false">$BG184+($BG186-$BG184)/2</f>
        <v>0</v>
      </c>
      <c r="K190" s="234" t="n">
        <v>0.78</v>
      </c>
      <c r="L190" s="238" t="n">
        <f aca="false">L189-($L$112-$L$212)/101</f>
        <v>0</v>
      </c>
      <c r="M190" s="239" t="n">
        <f aca="false">M189-($M$112-$M$212)/101</f>
        <v>0</v>
      </c>
      <c r="Q190" s="234" t="n">
        <v>0.79</v>
      </c>
      <c r="R190" s="235" t="n">
        <f aca="false">R189-($R$111-$R$211)/101</f>
        <v>0.0293316831683168</v>
      </c>
      <c r="S190" s="236" t="n">
        <f aca="false">S189-($R$111-$R$211)/101</f>
        <v>0.0293316831683168</v>
      </c>
      <c r="T190" s="165"/>
      <c r="U190" s="165"/>
      <c r="V190" s="165"/>
      <c r="W190" s="165"/>
      <c r="Y190" s="164" t="n">
        <v>187</v>
      </c>
      <c r="Z190" s="245" t="n">
        <v>118.99</v>
      </c>
      <c r="AA190" s="180" t="n">
        <f aca="false">IF(MOD(ROW(),2),"",INDEX($Z$3:$Z$600,ROW()/2))</f>
        <v>53.62</v>
      </c>
      <c r="AB190" s="181" t="n">
        <v>1.88</v>
      </c>
      <c r="AC190" s="182" t="n">
        <f aca="false">VALUE($Z191)</f>
        <v>119.77</v>
      </c>
      <c r="AD190" s="164" t="n">
        <v>187</v>
      </c>
      <c r="AE190" s="191"/>
      <c r="AF190" s="227" t="n">
        <f aca="false">IF(MOD(ROW(),10),"",INDEX(AE$3:AE$600,ROW()/10))</f>
        <v>-0.38</v>
      </c>
      <c r="AG190" s="228" t="n">
        <v>185</v>
      </c>
      <c r="AH190" s="229" t="n">
        <f aca="false">VALUE($AF190)</f>
        <v>-0.38</v>
      </c>
      <c r="AI190" s="164" t="n">
        <v>187</v>
      </c>
      <c r="AJ190" s="246"/>
      <c r="AK190" s="227" t="n">
        <f aca="false">IF(MOD(ROW(),10),"",INDEX(AJ$3:AJ$600,ROW()/10))</f>
        <v>-0.075</v>
      </c>
      <c r="AL190" s="228" t="n">
        <v>180</v>
      </c>
      <c r="AM190" s="229" t="n">
        <f aca="false">VALUE($AK190)</f>
        <v>-0.075</v>
      </c>
      <c r="AN190" s="164" t="n">
        <v>187</v>
      </c>
      <c r="AO190" s="190" t="n">
        <v>-35</v>
      </c>
      <c r="AP190" s="227" t="n">
        <f aca="false">IF(MOD(ROW(),10),"",INDEX(AO$3:AO$600,ROW()/10))</f>
        <v>0.038</v>
      </c>
      <c r="AQ190" s="181" t="n">
        <v>1.88</v>
      </c>
      <c r="AR190" s="229" t="n">
        <f aca="false">VALUE($AP190)</f>
        <v>0.038</v>
      </c>
      <c r="AS190" s="164" t="n">
        <v>1870</v>
      </c>
      <c r="AT190" s="246"/>
      <c r="AU190" s="227" t="n">
        <f aca="false">IF(MOD(ROW(),10),"",INDEX(AT$3:AT$600,ROW()/10))</f>
        <v>0.075</v>
      </c>
      <c r="AV190" s="181" t="n">
        <v>1.88</v>
      </c>
      <c r="AW190" s="229" t="n">
        <f aca="false">VALUE($AU190)</f>
        <v>0.075</v>
      </c>
      <c r="AY190" s="246"/>
      <c r="AZ190" s="180" t="n">
        <f aca="false">IF(MOD(ROW(),2),"",INDEX(AY$3:AY$600,ROW()/2))</f>
        <v>0</v>
      </c>
      <c r="BA190" s="181" t="n">
        <v>1.88</v>
      </c>
      <c r="BB190" s="182" t="n">
        <f aca="false">VALUE(AZ190)</f>
        <v>0</v>
      </c>
      <c r="BD190" s="246"/>
      <c r="BE190" s="180" t="n">
        <f aca="false">IF(MOD(ROW(),2),"",INDEX(BD$3:BD$600,ROW()/2))</f>
        <v>0</v>
      </c>
      <c r="BF190" s="181" t="n">
        <v>1.88</v>
      </c>
      <c r="BG190" s="182" t="n">
        <f aca="false">VALUE($BD191)</f>
        <v>0</v>
      </c>
    </row>
    <row r="191" customFormat="false" ht="13.5" hidden="false" customHeight="false" outlineLevel="0" collapsed="false">
      <c r="A191" s="208" t="n">
        <v>1.84</v>
      </c>
      <c r="B191" s="209" t="n">
        <v>3.73</v>
      </c>
      <c r="C191" s="213" t="n">
        <f aca="false">$C190+(($AM$20-$AM$10))/10</f>
        <v>-0.107</v>
      </c>
      <c r="D191" s="217" t="n">
        <f aca="false">$D190+(($AH$30-$AH$20))/10</f>
        <v>-0.38</v>
      </c>
      <c r="E191" s="211" t="n">
        <f aca="false">$AC186</f>
        <v>116.68</v>
      </c>
      <c r="F191" s="212" t="n">
        <f aca="false">$F190+(($AR$20-$AR$10))/10</f>
        <v>0.0376</v>
      </c>
      <c r="G191" s="218" t="n">
        <f aca="false">$G190+(($AW$20-$AW$10))/10</f>
        <v>0.075</v>
      </c>
      <c r="H191" s="213" t="n">
        <f aca="false">$BB186</f>
        <v>0</v>
      </c>
      <c r="I191" s="213" t="n">
        <f aca="false">$BG186</f>
        <v>0</v>
      </c>
      <c r="K191" s="234" t="n">
        <v>0.79</v>
      </c>
      <c r="L191" s="238" t="n">
        <f aca="false">L190-($L$112-$L$212)/101</f>
        <v>0</v>
      </c>
      <c r="M191" s="239" t="n">
        <f aca="false">M190-($M$112-$M$212)/101</f>
        <v>0</v>
      </c>
      <c r="Q191" s="234" t="n">
        <v>0.8</v>
      </c>
      <c r="R191" s="235" t="n">
        <f aca="false">R190-($R$111-$R$211)/101</f>
        <v>0.0297029702970297</v>
      </c>
      <c r="S191" s="236" t="n">
        <f aca="false">S190-($R$111-$R$211)/101</f>
        <v>0.0297029702970297</v>
      </c>
      <c r="T191" s="165"/>
      <c r="U191" s="165"/>
      <c r="V191" s="165"/>
      <c r="W191" s="165"/>
      <c r="Y191" s="164" t="n">
        <v>188</v>
      </c>
      <c r="Z191" s="245" t="n">
        <v>119.77</v>
      </c>
      <c r="AA191" s="180" t="str">
        <f aca="false">IF(MOD(ROW(),2),"",INDEX($Z$3:$Z$600,ROW()/2))</f>
        <v/>
      </c>
      <c r="AB191" s="181" t="n">
        <v>1.89</v>
      </c>
      <c r="AC191" s="182" t="n">
        <f aca="false">VALUE($Z192)</f>
        <v>120.54</v>
      </c>
      <c r="AD191" s="164" t="n">
        <v>188</v>
      </c>
      <c r="AE191" s="191"/>
      <c r="AF191" s="227" t="str">
        <f aca="false">IF(MOD(ROW(),10),"",INDEX(AE$3:AE$600,ROW()/10))</f>
        <v/>
      </c>
      <c r="AG191" s="228" t="n">
        <v>186</v>
      </c>
      <c r="AH191" s="229" t="e">
        <f aca="false">VALUE($AF191)</f>
        <v>#VALUE!</v>
      </c>
      <c r="AI191" s="164" t="n">
        <v>188</v>
      </c>
      <c r="AJ191" s="246"/>
      <c r="AK191" s="227" t="str">
        <f aca="false">IF(MOD(ROW(),10),"",INDEX(AJ$3:AJ$600,ROW()/10))</f>
        <v/>
      </c>
      <c r="AL191" s="228" t="n">
        <v>181</v>
      </c>
      <c r="AM191" s="229" t="e">
        <f aca="false">VALUE($AK191)</f>
        <v>#VALUE!</v>
      </c>
      <c r="AN191" s="164" t="n">
        <v>188</v>
      </c>
      <c r="AO191" s="190" t="n">
        <v>-35</v>
      </c>
      <c r="AP191" s="227" t="str">
        <f aca="false">IF(MOD(ROW(),10),"",INDEX(AO$3:AO$600,ROW()/10))</f>
        <v/>
      </c>
      <c r="AQ191" s="181" t="n">
        <v>1.89</v>
      </c>
      <c r="AR191" s="229" t="e">
        <f aca="false">VALUE($AP191)</f>
        <v>#VALUE!</v>
      </c>
      <c r="AS191" s="164" t="n">
        <v>1880</v>
      </c>
      <c r="AT191" s="246"/>
      <c r="AU191" s="227" t="str">
        <f aca="false">IF(MOD(ROW(),10),"",INDEX(AT$3:AT$600,ROW()/10))</f>
        <v/>
      </c>
      <c r="AV191" s="181" t="n">
        <v>1.89</v>
      </c>
      <c r="AW191" s="229" t="e">
        <f aca="false">VALUE($AU191)</f>
        <v>#VALUE!</v>
      </c>
      <c r="AY191" s="246"/>
      <c r="AZ191" s="180" t="str">
        <f aca="false">IF(MOD(ROW(),2),"",INDEX(AY$3:AY$600,ROW()/2))</f>
        <v/>
      </c>
      <c r="BA191" s="181" t="n">
        <v>1.89</v>
      </c>
      <c r="BB191" s="182" t="e">
        <f aca="false">VALUE(AZ191)</f>
        <v>#VALUE!</v>
      </c>
      <c r="BD191" s="246"/>
      <c r="BE191" s="180" t="str">
        <f aca="false">IF(MOD(ROW(),2),"",INDEX(BD$3:BD$600,ROW()/2))</f>
        <v/>
      </c>
      <c r="BF191" s="181" t="n">
        <v>1.89</v>
      </c>
      <c r="BG191" s="182" t="n">
        <f aca="false">VALUE($BD192)</f>
        <v>0</v>
      </c>
    </row>
    <row r="192" customFormat="false" ht="13.5" hidden="false" customHeight="false" outlineLevel="0" collapsed="false">
      <c r="A192" s="208" t="n">
        <v>1.85</v>
      </c>
      <c r="B192" s="209" t="n">
        <v>3.72</v>
      </c>
      <c r="C192" s="213" t="n">
        <f aca="false">$C191+(($AM$20-$AM$10))/10</f>
        <v>-0.115</v>
      </c>
      <c r="D192" s="217" t="n">
        <f aca="false">$D191+(($AH$30-$AH$20))/10</f>
        <v>-0.38</v>
      </c>
      <c r="E192" s="211" t="n">
        <f aca="false">$AC187</f>
        <v>117.45</v>
      </c>
      <c r="F192" s="212" t="n">
        <f aca="false">$F191+(($AR$20-$AR$10))/10</f>
        <v>0.0375</v>
      </c>
      <c r="G192" s="218" t="n">
        <f aca="false">$G191+(($AW$20-$AW$10))/10</f>
        <v>0.075</v>
      </c>
      <c r="H192" s="213" t="n">
        <f aca="false">$BB186+($BB188-$BB186)/2</f>
        <v>0</v>
      </c>
      <c r="I192" s="213" t="n">
        <f aca="false">$BG186+($BG188-$BG186)/2</f>
        <v>0</v>
      </c>
      <c r="K192" s="234" t="n">
        <v>0.8</v>
      </c>
      <c r="L192" s="238" t="n">
        <f aca="false">L191-($L$112-$L$212)/101</f>
        <v>0</v>
      </c>
      <c r="M192" s="239" t="n">
        <f aca="false">M191-($M$112-$M$212)/101</f>
        <v>0</v>
      </c>
      <c r="Q192" s="234" t="n">
        <v>0.81</v>
      </c>
      <c r="R192" s="235" t="n">
        <f aca="false">R191-($R$111-$R$211)/101</f>
        <v>0.0300742574257426</v>
      </c>
      <c r="S192" s="236" t="n">
        <f aca="false">S191-($R$111-$R$211)/101</f>
        <v>0.0300742574257426</v>
      </c>
      <c r="T192" s="165"/>
      <c r="U192" s="165"/>
      <c r="V192" s="165"/>
      <c r="W192" s="165"/>
      <c r="Y192" s="164" t="n">
        <v>189</v>
      </c>
      <c r="Z192" s="245" t="n">
        <v>120.54</v>
      </c>
      <c r="AA192" s="180" t="n">
        <f aca="false">IF(MOD(ROW(),2),"",INDEX($Z$3:$Z$600,ROW()/2))</f>
        <v>54.25</v>
      </c>
      <c r="AB192" s="181" t="n">
        <v>1.9</v>
      </c>
      <c r="AC192" s="182" t="n">
        <f aca="false">VALUE($Z193)</f>
        <v>121.32</v>
      </c>
      <c r="AD192" s="164" t="n">
        <v>189</v>
      </c>
      <c r="AE192" s="191"/>
      <c r="AF192" s="227" t="str">
        <f aca="false">IF(MOD(ROW(),10),"",INDEX(AE$3:AE$600,ROW()/10))</f>
        <v/>
      </c>
      <c r="AG192" s="228" t="n">
        <v>187</v>
      </c>
      <c r="AH192" s="229" t="e">
        <f aca="false">VALUE($AF192)</f>
        <v>#VALUE!</v>
      </c>
      <c r="AI192" s="164" t="n">
        <v>189</v>
      </c>
      <c r="AJ192" s="246"/>
      <c r="AK192" s="227" t="str">
        <f aca="false">IF(MOD(ROW(),10),"",INDEX(AJ$3:AJ$600,ROW()/10))</f>
        <v/>
      </c>
      <c r="AL192" s="228" t="n">
        <v>182</v>
      </c>
      <c r="AM192" s="229" t="e">
        <f aca="false">VALUE($AK192)</f>
        <v>#VALUE!</v>
      </c>
      <c r="AN192" s="164" t="n">
        <v>189</v>
      </c>
      <c r="AO192" s="190" t="n">
        <v>-35</v>
      </c>
      <c r="AP192" s="227" t="str">
        <f aca="false">IF(MOD(ROW(),10),"",INDEX(AO$3:AO$600,ROW()/10))</f>
        <v/>
      </c>
      <c r="AQ192" s="181" t="n">
        <v>1.9</v>
      </c>
      <c r="AR192" s="229" t="e">
        <f aca="false">VALUE($AP192)</f>
        <v>#VALUE!</v>
      </c>
      <c r="AS192" s="164" t="n">
        <v>1890</v>
      </c>
      <c r="AT192" s="246"/>
      <c r="AU192" s="227" t="str">
        <f aca="false">IF(MOD(ROW(),10),"",INDEX(AT$3:AT$600,ROW()/10))</f>
        <v/>
      </c>
      <c r="AV192" s="181" t="n">
        <v>1.9</v>
      </c>
      <c r="AW192" s="229" t="e">
        <f aca="false">VALUE($AU192)</f>
        <v>#VALUE!</v>
      </c>
      <c r="AY192" s="246"/>
      <c r="AZ192" s="180" t="n">
        <f aca="false">IF(MOD(ROW(),2),"",INDEX(AY$3:AY$600,ROW()/2))</f>
        <v>0</v>
      </c>
      <c r="BA192" s="181" t="n">
        <v>1.9</v>
      </c>
      <c r="BB192" s="182" t="n">
        <f aca="false">VALUE(AZ192)</f>
        <v>0</v>
      </c>
      <c r="BD192" s="246"/>
      <c r="BE192" s="180" t="n">
        <f aca="false">IF(MOD(ROW(),2),"",INDEX(BD$3:BD$600,ROW()/2))</f>
        <v>0</v>
      </c>
      <c r="BF192" s="181" t="n">
        <v>1.9</v>
      </c>
      <c r="BG192" s="182" t="n">
        <f aca="false">VALUE($BD193)</f>
        <v>0</v>
      </c>
    </row>
    <row r="193" customFormat="false" ht="13.5" hidden="false" customHeight="false" outlineLevel="0" collapsed="false">
      <c r="A193" s="208" t="n">
        <v>1.86</v>
      </c>
      <c r="B193" s="209" t="n">
        <v>3.71</v>
      </c>
      <c r="C193" s="213" t="n">
        <f aca="false">$C192+(($AM$20-$AM$10))/10</f>
        <v>-0.123</v>
      </c>
      <c r="D193" s="217" t="n">
        <f aca="false">$D192+(($AH$30-$AH$20))/10</f>
        <v>-0.38</v>
      </c>
      <c r="E193" s="211" t="n">
        <f aca="false">$AC188</f>
        <v>118.22</v>
      </c>
      <c r="F193" s="212" t="n">
        <f aca="false">$F192+(($AR$20-$AR$10))/10</f>
        <v>0.0374</v>
      </c>
      <c r="G193" s="218" t="n">
        <f aca="false">$G192+(($AW$20-$AW$10))/10</f>
        <v>0.075</v>
      </c>
      <c r="H193" s="213" t="n">
        <f aca="false">$BB188</f>
        <v>0</v>
      </c>
      <c r="I193" s="213" t="n">
        <f aca="false">$BG188</f>
        <v>0</v>
      </c>
      <c r="K193" s="234" t="n">
        <v>0.81</v>
      </c>
      <c r="L193" s="238" t="n">
        <f aca="false">L192-($L$112-$L$212)/101</f>
        <v>0</v>
      </c>
      <c r="M193" s="239" t="n">
        <f aca="false">M192-($M$112-$M$212)/101</f>
        <v>0</v>
      </c>
      <c r="Q193" s="234" t="n">
        <v>0.82</v>
      </c>
      <c r="R193" s="235" t="n">
        <f aca="false">R192-($R$111-$R$211)/101</f>
        <v>0.0304455445544555</v>
      </c>
      <c r="S193" s="236" t="n">
        <f aca="false">S192-($R$111-$R$211)/101</f>
        <v>0.0304455445544555</v>
      </c>
      <c r="T193" s="165"/>
      <c r="U193" s="165"/>
      <c r="V193" s="165"/>
      <c r="W193" s="165"/>
      <c r="Y193" s="164" t="n">
        <v>190</v>
      </c>
      <c r="Z193" s="245" t="n">
        <v>121.32</v>
      </c>
      <c r="AA193" s="180" t="str">
        <f aca="false">IF(MOD(ROW(),2),"",INDEX($Z$3:$Z$600,ROW()/2))</f>
        <v/>
      </c>
      <c r="AB193" s="181" t="n">
        <v>1.91</v>
      </c>
      <c r="AC193" s="182" t="n">
        <f aca="false">VALUE($Z194)</f>
        <v>122.1</v>
      </c>
      <c r="AD193" s="164" t="n">
        <v>190</v>
      </c>
      <c r="AE193" s="191"/>
      <c r="AF193" s="227" t="str">
        <f aca="false">IF(MOD(ROW(),10),"",INDEX(AE$3:AE$600,ROW()/10))</f>
        <v/>
      </c>
      <c r="AG193" s="228" t="n">
        <v>188</v>
      </c>
      <c r="AH193" s="229" t="e">
        <f aca="false">VALUE($AF193)</f>
        <v>#VALUE!</v>
      </c>
      <c r="AI193" s="164" t="n">
        <v>190</v>
      </c>
      <c r="AJ193" s="246"/>
      <c r="AK193" s="227" t="str">
        <f aca="false">IF(MOD(ROW(),10),"",INDEX(AJ$3:AJ$600,ROW()/10))</f>
        <v/>
      </c>
      <c r="AL193" s="228" t="n">
        <v>183</v>
      </c>
      <c r="AM193" s="229" t="e">
        <f aca="false">VALUE($AK193)</f>
        <v>#VALUE!</v>
      </c>
      <c r="AN193" s="164" t="n">
        <v>190</v>
      </c>
      <c r="AO193" s="190" t="n">
        <v>-35</v>
      </c>
      <c r="AP193" s="227" t="str">
        <f aca="false">IF(MOD(ROW(),10),"",INDEX(AO$3:AO$600,ROW()/10))</f>
        <v/>
      </c>
      <c r="AQ193" s="181" t="n">
        <v>1.91</v>
      </c>
      <c r="AR193" s="229" t="e">
        <f aca="false">VALUE($AP193)</f>
        <v>#VALUE!</v>
      </c>
      <c r="AS193" s="164" t="n">
        <v>1900</v>
      </c>
      <c r="AT193" s="246"/>
      <c r="AU193" s="227" t="str">
        <f aca="false">IF(MOD(ROW(),10),"",INDEX(AT$3:AT$600,ROW()/10))</f>
        <v/>
      </c>
      <c r="AV193" s="181" t="n">
        <v>1.91</v>
      </c>
      <c r="AW193" s="229" t="e">
        <f aca="false">VALUE($AU193)</f>
        <v>#VALUE!</v>
      </c>
      <c r="AY193" s="246"/>
      <c r="AZ193" s="180" t="str">
        <f aca="false">IF(MOD(ROW(),2),"",INDEX(AY$3:AY$600,ROW()/2))</f>
        <v/>
      </c>
      <c r="BA193" s="181" t="n">
        <v>1.91</v>
      </c>
      <c r="BB193" s="182" t="e">
        <f aca="false">VALUE(AZ193)</f>
        <v>#VALUE!</v>
      </c>
      <c r="BD193" s="246"/>
      <c r="BE193" s="180" t="str">
        <f aca="false">IF(MOD(ROW(),2),"",INDEX(BD$3:BD$600,ROW()/2))</f>
        <v/>
      </c>
      <c r="BF193" s="181" t="n">
        <v>1.91</v>
      </c>
      <c r="BG193" s="182" t="n">
        <f aca="false">VALUE($BD194)</f>
        <v>0</v>
      </c>
    </row>
    <row r="194" customFormat="false" ht="13.5" hidden="false" customHeight="false" outlineLevel="0" collapsed="false">
      <c r="A194" s="208" t="n">
        <v>1.87</v>
      </c>
      <c r="B194" s="209" t="n">
        <v>3.7</v>
      </c>
      <c r="C194" s="213" t="n">
        <f aca="false">$C193+(($AM$20-$AM$10))/10</f>
        <v>-0.131</v>
      </c>
      <c r="D194" s="217" t="n">
        <f aca="false">$D193+(($AH$30-$AH$20))/10</f>
        <v>-0.38</v>
      </c>
      <c r="E194" s="211" t="n">
        <f aca="false">$AC189</f>
        <v>118.99</v>
      </c>
      <c r="F194" s="212" t="n">
        <f aca="false">$F193+(($AR$20-$AR$10))/10</f>
        <v>0.0373</v>
      </c>
      <c r="G194" s="218" t="n">
        <f aca="false">$G193+(($AW$20-$AW$10))/10</f>
        <v>0.075</v>
      </c>
      <c r="H194" s="213" t="n">
        <f aca="false">$BB188+($BB190-$BB188)/2</f>
        <v>0</v>
      </c>
      <c r="I194" s="213" t="n">
        <f aca="false">$BG188+($BG190-$BG188)/2</f>
        <v>0</v>
      </c>
      <c r="K194" s="234" t="n">
        <v>0.82</v>
      </c>
      <c r="L194" s="238" t="n">
        <f aca="false">L193-($L$112-$L$212)/101</f>
        <v>0</v>
      </c>
      <c r="M194" s="239" t="n">
        <f aca="false">M193-($M$112-$M$212)/101</f>
        <v>0</v>
      </c>
      <c r="Q194" s="234" t="n">
        <v>0.83</v>
      </c>
      <c r="R194" s="235" t="n">
        <f aca="false">R193-($R$111-$R$211)/101</f>
        <v>0.0308168316831683</v>
      </c>
      <c r="S194" s="236" t="n">
        <f aca="false">S193-($R$111-$R$211)/101</f>
        <v>0.0308168316831683</v>
      </c>
      <c r="T194" s="165"/>
      <c r="U194" s="165"/>
      <c r="V194" s="165"/>
      <c r="W194" s="165"/>
      <c r="Y194" s="164" t="n">
        <v>191</v>
      </c>
      <c r="Z194" s="245" t="n">
        <v>122.1</v>
      </c>
      <c r="AA194" s="180" t="n">
        <f aca="false">IF(MOD(ROW(),2),"",INDEX($Z$3:$Z$600,ROW()/2))</f>
        <v>54.89</v>
      </c>
      <c r="AB194" s="181" t="n">
        <v>1.92</v>
      </c>
      <c r="AC194" s="182" t="n">
        <f aca="false">VALUE($Z195)</f>
        <v>122.88</v>
      </c>
      <c r="AD194" s="164" t="n">
        <v>191</v>
      </c>
      <c r="AE194" s="191"/>
      <c r="AF194" s="227" t="str">
        <f aca="false">IF(MOD(ROW(),10),"",INDEX(AE$3:AE$600,ROW()/10))</f>
        <v/>
      </c>
      <c r="AG194" s="228" t="n">
        <v>189</v>
      </c>
      <c r="AH194" s="229" t="e">
        <f aca="false">VALUE($AF194)</f>
        <v>#VALUE!</v>
      </c>
      <c r="AI194" s="164" t="n">
        <v>191</v>
      </c>
      <c r="AJ194" s="246"/>
      <c r="AK194" s="227" t="str">
        <f aca="false">IF(MOD(ROW(),10),"",INDEX(AJ$3:AJ$600,ROW()/10))</f>
        <v/>
      </c>
      <c r="AL194" s="228" t="n">
        <v>184</v>
      </c>
      <c r="AM194" s="229" t="e">
        <f aca="false">VALUE($AK194)</f>
        <v>#VALUE!</v>
      </c>
      <c r="AN194" s="164" t="n">
        <v>191</v>
      </c>
      <c r="AO194" s="190" t="n">
        <v>-35</v>
      </c>
      <c r="AP194" s="227" t="str">
        <f aca="false">IF(MOD(ROW(),10),"",INDEX(AO$3:AO$600,ROW()/10))</f>
        <v/>
      </c>
      <c r="AQ194" s="181" t="n">
        <v>1.92</v>
      </c>
      <c r="AR194" s="229" t="e">
        <f aca="false">VALUE($AP194)</f>
        <v>#VALUE!</v>
      </c>
      <c r="AS194" s="164" t="n">
        <v>1910</v>
      </c>
      <c r="AT194" s="246"/>
      <c r="AU194" s="227" t="str">
        <f aca="false">IF(MOD(ROW(),10),"",INDEX(AT$3:AT$600,ROW()/10))</f>
        <v/>
      </c>
      <c r="AV194" s="181" t="n">
        <v>1.92</v>
      </c>
      <c r="AW194" s="229" t="e">
        <f aca="false">VALUE($AU194)</f>
        <v>#VALUE!</v>
      </c>
      <c r="AY194" s="246"/>
      <c r="AZ194" s="180" t="n">
        <f aca="false">IF(MOD(ROW(),2),"",INDEX(AY$3:AY$600,ROW()/2))</f>
        <v>0</v>
      </c>
      <c r="BA194" s="181" t="n">
        <v>1.92</v>
      </c>
      <c r="BB194" s="182" t="n">
        <f aca="false">VALUE(AZ194)</f>
        <v>0</v>
      </c>
      <c r="BD194" s="246"/>
      <c r="BE194" s="180" t="n">
        <f aca="false">IF(MOD(ROW(),2),"",INDEX(BD$3:BD$600,ROW()/2))</f>
        <v>0</v>
      </c>
      <c r="BF194" s="181" t="n">
        <v>1.92</v>
      </c>
      <c r="BG194" s="182" t="n">
        <f aca="false">VALUE($BD195)</f>
        <v>0</v>
      </c>
    </row>
    <row r="195" customFormat="false" ht="13.5" hidden="false" customHeight="false" outlineLevel="0" collapsed="false">
      <c r="A195" s="208" t="n">
        <v>1.88</v>
      </c>
      <c r="B195" s="209" t="n">
        <v>3.69</v>
      </c>
      <c r="C195" s="213" t="n">
        <f aca="false">$C194+(($AM$20-$AM$10))/10</f>
        <v>-0.139</v>
      </c>
      <c r="D195" s="217" t="n">
        <f aca="false">$D194+(($AH$30-$AH$20))/10</f>
        <v>-0.38</v>
      </c>
      <c r="E195" s="211" t="n">
        <f aca="false">$AC190</f>
        <v>119.77</v>
      </c>
      <c r="F195" s="212" t="n">
        <f aca="false">$F194+(($AR$20-$AR$10))/10</f>
        <v>0.0372</v>
      </c>
      <c r="G195" s="218" t="n">
        <f aca="false">$G194+(($AW$20-$AW$10))/10</f>
        <v>0.075</v>
      </c>
      <c r="H195" s="213" t="n">
        <f aca="false">$BB190</f>
        <v>0</v>
      </c>
      <c r="I195" s="213" t="n">
        <f aca="false">$BG190</f>
        <v>0</v>
      </c>
      <c r="K195" s="234" t="n">
        <v>0.83</v>
      </c>
      <c r="L195" s="238" t="n">
        <f aca="false">L194-($L$112-$L$212)/101</f>
        <v>0</v>
      </c>
      <c r="M195" s="239" t="n">
        <f aca="false">M194-($M$112-$M$212)/101</f>
        <v>0</v>
      </c>
      <c r="Q195" s="234" t="n">
        <v>0.84</v>
      </c>
      <c r="R195" s="235" t="n">
        <f aca="false">R194-($R$111-$R$211)/101</f>
        <v>0.0311881188118812</v>
      </c>
      <c r="S195" s="236" t="n">
        <f aca="false">S194-($R$111-$R$211)/101</f>
        <v>0.0311881188118812</v>
      </c>
      <c r="T195" s="165"/>
      <c r="U195" s="165"/>
      <c r="V195" s="165"/>
      <c r="W195" s="165"/>
      <c r="Y195" s="164" t="n">
        <v>192</v>
      </c>
      <c r="Z195" s="245" t="n">
        <v>122.88</v>
      </c>
      <c r="AA195" s="180" t="str">
        <f aca="false">IF(MOD(ROW(),2),"",INDEX($Z$3:$Z$600,ROW()/2))</f>
        <v/>
      </c>
      <c r="AB195" s="181" t="n">
        <v>1.93</v>
      </c>
      <c r="AC195" s="182" t="n">
        <f aca="false">VALUE($Z196)</f>
        <v>123.66</v>
      </c>
      <c r="AD195" s="164" t="n">
        <v>192</v>
      </c>
      <c r="AE195" s="191"/>
      <c r="AF195" s="227" t="str">
        <f aca="false">IF(MOD(ROW(),10),"",INDEX(AE$3:AE$600,ROW()/10))</f>
        <v/>
      </c>
      <c r="AG195" s="228" t="n">
        <v>190</v>
      </c>
      <c r="AH195" s="229" t="e">
        <f aca="false">VALUE($AF195)</f>
        <v>#VALUE!</v>
      </c>
      <c r="AI195" s="164" t="n">
        <v>192</v>
      </c>
      <c r="AJ195" s="246"/>
      <c r="AK195" s="227" t="str">
        <f aca="false">IF(MOD(ROW(),10),"",INDEX(AJ$3:AJ$600,ROW()/10))</f>
        <v/>
      </c>
      <c r="AL195" s="228" t="n">
        <v>185</v>
      </c>
      <c r="AM195" s="229" t="e">
        <f aca="false">VALUE($AK195)</f>
        <v>#VALUE!</v>
      </c>
      <c r="AN195" s="164" t="n">
        <v>192</v>
      </c>
      <c r="AO195" s="190" t="n">
        <v>-35</v>
      </c>
      <c r="AP195" s="227" t="str">
        <f aca="false">IF(MOD(ROW(),10),"",INDEX(AO$3:AO$600,ROW()/10))</f>
        <v/>
      </c>
      <c r="AQ195" s="181" t="n">
        <v>1.93</v>
      </c>
      <c r="AR195" s="229" t="e">
        <f aca="false">VALUE($AP195)</f>
        <v>#VALUE!</v>
      </c>
      <c r="AS195" s="164" t="n">
        <v>1920</v>
      </c>
      <c r="AT195" s="246"/>
      <c r="AU195" s="227" t="str">
        <f aca="false">IF(MOD(ROW(),10),"",INDEX(AT$3:AT$600,ROW()/10))</f>
        <v/>
      </c>
      <c r="AV195" s="181" t="n">
        <v>1.93</v>
      </c>
      <c r="AW195" s="229" t="e">
        <f aca="false">VALUE($AU195)</f>
        <v>#VALUE!</v>
      </c>
      <c r="AY195" s="246"/>
      <c r="AZ195" s="180" t="str">
        <f aca="false">IF(MOD(ROW(),2),"",INDEX(AY$3:AY$600,ROW()/2))</f>
        <v/>
      </c>
      <c r="BA195" s="181" t="n">
        <v>1.93</v>
      </c>
      <c r="BB195" s="182" t="e">
        <f aca="false">VALUE(AZ195)</f>
        <v>#VALUE!</v>
      </c>
      <c r="BD195" s="246"/>
      <c r="BE195" s="180" t="str">
        <f aca="false">IF(MOD(ROW(),2),"",INDEX(BD$3:BD$600,ROW()/2))</f>
        <v/>
      </c>
      <c r="BF195" s="181" t="n">
        <v>1.93</v>
      </c>
      <c r="BG195" s="182" t="n">
        <f aca="false">VALUE($BD196)</f>
        <v>0</v>
      </c>
    </row>
    <row r="196" customFormat="false" ht="13.5" hidden="false" customHeight="false" outlineLevel="0" collapsed="false">
      <c r="A196" s="208" t="n">
        <v>1.89</v>
      </c>
      <c r="B196" s="209" t="n">
        <v>3.68</v>
      </c>
      <c r="C196" s="213" t="n">
        <f aca="false">$C195+(($AM$20-$AM$10))/10</f>
        <v>-0.147</v>
      </c>
      <c r="D196" s="217" t="n">
        <f aca="false">$D195+(($AH$30-$AH$20))/10</f>
        <v>-0.38</v>
      </c>
      <c r="E196" s="211" t="n">
        <f aca="false">$AC191</f>
        <v>120.54</v>
      </c>
      <c r="F196" s="212" t="n">
        <f aca="false">$F195+(($AR$20-$AR$10))/10</f>
        <v>0.0371</v>
      </c>
      <c r="G196" s="218" t="n">
        <f aca="false">$G195+(($AW$20-$AW$10))/10</f>
        <v>0.075</v>
      </c>
      <c r="H196" s="213" t="n">
        <f aca="false">$BB190+($BB192-$BB190)/2</f>
        <v>0</v>
      </c>
      <c r="I196" s="213" t="n">
        <f aca="false">$BG190+($BG192-$BG190)/2</f>
        <v>0</v>
      </c>
      <c r="K196" s="234" t="n">
        <v>0.84</v>
      </c>
      <c r="L196" s="238" t="n">
        <f aca="false">L195-($L$112-$L$212)/101</f>
        <v>0</v>
      </c>
      <c r="M196" s="239" t="n">
        <f aca="false">M195-($M$112-$M$212)/101</f>
        <v>0</v>
      </c>
      <c r="Q196" s="234" t="n">
        <v>0.85</v>
      </c>
      <c r="R196" s="235" t="n">
        <f aca="false">R195-($R$111-$R$211)/101</f>
        <v>0.0315594059405941</v>
      </c>
      <c r="S196" s="236" t="n">
        <f aca="false">S195-($R$111-$R$211)/101</f>
        <v>0.0315594059405941</v>
      </c>
      <c r="T196" s="165"/>
      <c r="U196" s="165"/>
      <c r="V196" s="165"/>
      <c r="W196" s="165"/>
      <c r="Y196" s="164" t="n">
        <v>193</v>
      </c>
      <c r="Z196" s="245" t="n">
        <v>123.66</v>
      </c>
      <c r="AA196" s="180" t="n">
        <f aca="false">IF(MOD(ROW(),2),"",INDEX($Z$3:$Z$600,ROW()/2))</f>
        <v>55.52</v>
      </c>
      <c r="AB196" s="181" t="n">
        <v>1.94</v>
      </c>
      <c r="AC196" s="182" t="n">
        <f aca="false">VALUE($Z197)</f>
        <v>124.45</v>
      </c>
      <c r="AD196" s="164" t="n">
        <v>193</v>
      </c>
      <c r="AE196" s="191"/>
      <c r="AF196" s="227" t="str">
        <f aca="false">IF(MOD(ROW(),10),"",INDEX(AE$3:AE$600,ROW()/10))</f>
        <v/>
      </c>
      <c r="AG196" s="228" t="n">
        <v>191</v>
      </c>
      <c r="AH196" s="229" t="e">
        <f aca="false">VALUE($AF196)</f>
        <v>#VALUE!</v>
      </c>
      <c r="AI196" s="164" t="n">
        <v>193</v>
      </c>
      <c r="AJ196" s="246"/>
      <c r="AK196" s="227" t="str">
        <f aca="false">IF(MOD(ROW(),10),"",INDEX(AJ$3:AJ$600,ROW()/10))</f>
        <v/>
      </c>
      <c r="AL196" s="228" t="n">
        <v>186</v>
      </c>
      <c r="AM196" s="229" t="e">
        <f aca="false">VALUE($AK196)</f>
        <v>#VALUE!</v>
      </c>
      <c r="AN196" s="164" t="n">
        <v>193</v>
      </c>
      <c r="AO196" s="190" t="n">
        <v>-35</v>
      </c>
      <c r="AP196" s="227" t="str">
        <f aca="false">IF(MOD(ROW(),10),"",INDEX(AO$3:AO$600,ROW()/10))</f>
        <v/>
      </c>
      <c r="AQ196" s="181" t="n">
        <v>1.94</v>
      </c>
      <c r="AR196" s="229" t="e">
        <f aca="false">VALUE($AP196)</f>
        <v>#VALUE!</v>
      </c>
      <c r="AS196" s="164" t="n">
        <v>1930</v>
      </c>
      <c r="AT196" s="246"/>
      <c r="AU196" s="227" t="str">
        <f aca="false">IF(MOD(ROW(),10),"",INDEX(AT$3:AT$600,ROW()/10))</f>
        <v/>
      </c>
      <c r="AV196" s="181" t="n">
        <v>1.94</v>
      </c>
      <c r="AW196" s="229" t="e">
        <f aca="false">VALUE($AU196)</f>
        <v>#VALUE!</v>
      </c>
      <c r="AY196" s="246"/>
      <c r="AZ196" s="180" t="n">
        <f aca="false">IF(MOD(ROW(),2),"",INDEX(AY$3:AY$600,ROW()/2))</f>
        <v>0</v>
      </c>
      <c r="BA196" s="181" t="n">
        <v>1.94</v>
      </c>
      <c r="BB196" s="182" t="n">
        <f aca="false">VALUE(AZ196)</f>
        <v>0</v>
      </c>
      <c r="BD196" s="246"/>
      <c r="BE196" s="180" t="n">
        <f aca="false">IF(MOD(ROW(),2),"",INDEX(BD$3:BD$600,ROW()/2))</f>
        <v>0</v>
      </c>
      <c r="BF196" s="181" t="n">
        <v>1.94</v>
      </c>
      <c r="BG196" s="182" t="n">
        <f aca="false">VALUE($BD197)</f>
        <v>0</v>
      </c>
    </row>
    <row r="197" customFormat="false" ht="13.5" hidden="false" customHeight="false" outlineLevel="0" collapsed="false">
      <c r="A197" s="208" t="n">
        <v>1.9</v>
      </c>
      <c r="B197" s="209" t="n">
        <v>3.67</v>
      </c>
      <c r="C197" s="213" t="n">
        <f aca="false">$AM200</f>
        <v>-0.075</v>
      </c>
      <c r="D197" s="241" t="n">
        <f aca="false">$AH200</f>
        <v>-0.38</v>
      </c>
      <c r="E197" s="211" t="n">
        <f aca="false">$AC192</f>
        <v>121.32</v>
      </c>
      <c r="F197" s="212" t="n">
        <f aca="false">$AR200</f>
        <v>0.038</v>
      </c>
      <c r="G197" s="218" t="n">
        <f aca="false">$AW200</f>
        <v>0.075</v>
      </c>
      <c r="H197" s="213" t="n">
        <f aca="false">$BB192</f>
        <v>0</v>
      </c>
      <c r="I197" s="213" t="n">
        <f aca="false">$BG192</f>
        <v>0</v>
      </c>
      <c r="K197" s="234" t="n">
        <v>0.85</v>
      </c>
      <c r="L197" s="238" t="n">
        <f aca="false">L196-($L$112-$L$212)/101</f>
        <v>0</v>
      </c>
      <c r="M197" s="239" t="n">
        <f aca="false">M196-($M$112-$M$212)/101</f>
        <v>0</v>
      </c>
      <c r="Q197" s="234" t="n">
        <v>0.86</v>
      </c>
      <c r="R197" s="235" t="n">
        <f aca="false">R196-($R$111-$R$211)/101</f>
        <v>0.0319306930693069</v>
      </c>
      <c r="S197" s="236" t="n">
        <f aca="false">S196-($R$111-$R$211)/101</f>
        <v>0.0319306930693069</v>
      </c>
      <c r="T197" s="165"/>
      <c r="U197" s="165"/>
      <c r="V197" s="165"/>
      <c r="W197" s="165"/>
      <c r="Y197" s="164" t="n">
        <v>194</v>
      </c>
      <c r="Z197" s="245" t="n">
        <v>124.45</v>
      </c>
      <c r="AA197" s="180" t="str">
        <f aca="false">IF(MOD(ROW(),2),"",INDEX($Z$3:$Z$600,ROW()/2))</f>
        <v/>
      </c>
      <c r="AB197" s="181" t="n">
        <v>1.95</v>
      </c>
      <c r="AC197" s="182" t="n">
        <f aca="false">VALUE($Z198)</f>
        <v>125.23</v>
      </c>
      <c r="AD197" s="164" t="n">
        <v>194</v>
      </c>
      <c r="AE197" s="191"/>
      <c r="AF197" s="227" t="str">
        <f aca="false">IF(MOD(ROW(),10),"",INDEX(AE$3:AE$600,ROW()/10))</f>
        <v/>
      </c>
      <c r="AG197" s="228" t="n">
        <v>192</v>
      </c>
      <c r="AH197" s="229" t="e">
        <f aca="false">VALUE($AF197)</f>
        <v>#VALUE!</v>
      </c>
      <c r="AI197" s="164" t="n">
        <v>194</v>
      </c>
      <c r="AJ197" s="246"/>
      <c r="AK197" s="227" t="str">
        <f aca="false">IF(MOD(ROW(),10),"",INDEX(AJ$3:AJ$600,ROW()/10))</f>
        <v/>
      </c>
      <c r="AL197" s="228" t="n">
        <v>187</v>
      </c>
      <c r="AM197" s="229" t="e">
        <f aca="false">VALUE($AK197)</f>
        <v>#VALUE!</v>
      </c>
      <c r="AN197" s="164" t="n">
        <v>194</v>
      </c>
      <c r="AO197" s="190" t="n">
        <v>-35</v>
      </c>
      <c r="AP197" s="227" t="str">
        <f aca="false">IF(MOD(ROW(),10),"",INDEX(AO$3:AO$600,ROW()/10))</f>
        <v/>
      </c>
      <c r="AQ197" s="181" t="n">
        <v>1.95</v>
      </c>
      <c r="AR197" s="229" t="e">
        <f aca="false">VALUE($AP197)</f>
        <v>#VALUE!</v>
      </c>
      <c r="AS197" s="164" t="n">
        <v>1940</v>
      </c>
      <c r="AT197" s="246"/>
      <c r="AU197" s="227" t="str">
        <f aca="false">IF(MOD(ROW(),10),"",INDEX(AT$3:AT$600,ROW()/10))</f>
        <v/>
      </c>
      <c r="AV197" s="181" t="n">
        <v>1.95</v>
      </c>
      <c r="AW197" s="229" t="e">
        <f aca="false">VALUE($AU197)</f>
        <v>#VALUE!</v>
      </c>
      <c r="AY197" s="246"/>
      <c r="AZ197" s="180" t="str">
        <f aca="false">IF(MOD(ROW(),2),"",INDEX(AY$3:AY$600,ROW()/2))</f>
        <v/>
      </c>
      <c r="BA197" s="181" t="n">
        <v>1.95</v>
      </c>
      <c r="BB197" s="182" t="e">
        <f aca="false">VALUE(AZ197)</f>
        <v>#VALUE!</v>
      </c>
      <c r="BD197" s="246"/>
      <c r="BE197" s="180" t="str">
        <f aca="false">IF(MOD(ROW(),2),"",INDEX(BD$3:BD$600,ROW()/2))</f>
        <v/>
      </c>
      <c r="BF197" s="181" t="n">
        <v>1.95</v>
      </c>
      <c r="BG197" s="182" t="n">
        <f aca="false">VALUE($BD198)</f>
        <v>0</v>
      </c>
    </row>
    <row r="198" customFormat="false" ht="13.5" hidden="false" customHeight="false" outlineLevel="0" collapsed="false">
      <c r="A198" s="208" t="n">
        <v>1.91</v>
      </c>
      <c r="B198" s="209" t="n">
        <v>3.66</v>
      </c>
      <c r="C198" s="213" t="n">
        <f aca="false">$C197+(($AM$20-$AM$10))/10</f>
        <v>-0.083</v>
      </c>
      <c r="D198" s="217" t="n">
        <f aca="false">$D197+(($AH$30-$AH$20))/10</f>
        <v>-0.38</v>
      </c>
      <c r="E198" s="211" t="n">
        <f aca="false">$AC193</f>
        <v>122.1</v>
      </c>
      <c r="F198" s="212" t="n">
        <f aca="false">$F197+(($AR$20-$AR$10))/10</f>
        <v>0.0379</v>
      </c>
      <c r="G198" s="218" t="n">
        <f aca="false">$G197+(($AW$20-$AW$10))/10</f>
        <v>0.075</v>
      </c>
      <c r="H198" s="213" t="n">
        <f aca="false">$BB192+($BB194-$BB192)/2</f>
        <v>0</v>
      </c>
      <c r="I198" s="213" t="n">
        <f aca="false">$BG192+($BG194-$BG192)/2</f>
        <v>0</v>
      </c>
      <c r="K198" s="234" t="n">
        <v>0.86</v>
      </c>
      <c r="L198" s="238" t="n">
        <f aca="false">L197-($L$112-$L$212)/101</f>
        <v>0</v>
      </c>
      <c r="M198" s="239" t="n">
        <f aca="false">M197-($M$112-$M$212)/101</f>
        <v>0</v>
      </c>
      <c r="Q198" s="234" t="n">
        <v>0.87</v>
      </c>
      <c r="R198" s="235" t="n">
        <f aca="false">R197-($R$111-$R$211)/101</f>
        <v>0.0323019801980198</v>
      </c>
      <c r="S198" s="236" t="n">
        <f aca="false">S197-($R$111-$R$211)/101</f>
        <v>0.0323019801980198</v>
      </c>
      <c r="T198" s="165"/>
      <c r="U198" s="165"/>
      <c r="V198" s="165"/>
      <c r="W198" s="165"/>
      <c r="Y198" s="164" t="n">
        <v>195</v>
      </c>
      <c r="Z198" s="245" t="n">
        <v>125.23</v>
      </c>
      <c r="AA198" s="180" t="n">
        <f aca="false">IF(MOD(ROW(),2),"",INDEX($Z$3:$Z$600,ROW()/2))</f>
        <v>56.16</v>
      </c>
      <c r="AB198" s="181" t="n">
        <v>1.96</v>
      </c>
      <c r="AC198" s="182" t="n">
        <f aca="false">VALUE($Z199)</f>
        <v>126.02</v>
      </c>
      <c r="AD198" s="164" t="n">
        <v>195</v>
      </c>
      <c r="AE198" s="191"/>
      <c r="AF198" s="227" t="str">
        <f aca="false">IF(MOD(ROW(),10),"",INDEX(AE$3:AE$600,ROW()/10))</f>
        <v/>
      </c>
      <c r="AG198" s="228" t="n">
        <v>193</v>
      </c>
      <c r="AH198" s="229" t="e">
        <f aca="false">VALUE($AF198)</f>
        <v>#VALUE!</v>
      </c>
      <c r="AI198" s="164" t="n">
        <v>195</v>
      </c>
      <c r="AJ198" s="246"/>
      <c r="AK198" s="227" t="str">
        <f aca="false">IF(MOD(ROW(),10),"",INDEX(AJ$3:AJ$600,ROW()/10))</f>
        <v/>
      </c>
      <c r="AL198" s="228" t="n">
        <v>188</v>
      </c>
      <c r="AM198" s="229" t="e">
        <f aca="false">VALUE($AK198)</f>
        <v>#VALUE!</v>
      </c>
      <c r="AN198" s="164" t="n">
        <v>195</v>
      </c>
      <c r="AO198" s="190" t="n">
        <v>-35</v>
      </c>
      <c r="AP198" s="227" t="str">
        <f aca="false">IF(MOD(ROW(),10),"",INDEX(AO$3:AO$600,ROW()/10))</f>
        <v/>
      </c>
      <c r="AQ198" s="181" t="n">
        <v>1.96</v>
      </c>
      <c r="AR198" s="229" t="e">
        <f aca="false">VALUE($AP198)</f>
        <v>#VALUE!</v>
      </c>
      <c r="AS198" s="164" t="n">
        <v>1950</v>
      </c>
      <c r="AT198" s="246"/>
      <c r="AU198" s="227" t="str">
        <f aca="false">IF(MOD(ROW(),10),"",INDEX(AT$3:AT$600,ROW()/10))</f>
        <v/>
      </c>
      <c r="AV198" s="181" t="n">
        <v>1.96</v>
      </c>
      <c r="AW198" s="229" t="e">
        <f aca="false">VALUE($AU198)</f>
        <v>#VALUE!</v>
      </c>
      <c r="AY198" s="246"/>
      <c r="AZ198" s="180" t="n">
        <f aca="false">IF(MOD(ROW(),2),"",INDEX(AY$3:AY$600,ROW()/2))</f>
        <v>0</v>
      </c>
      <c r="BA198" s="181" t="n">
        <v>1.96</v>
      </c>
      <c r="BB198" s="182" t="n">
        <f aca="false">VALUE(AZ198)</f>
        <v>0</v>
      </c>
      <c r="BD198" s="246"/>
      <c r="BE198" s="180" t="n">
        <f aca="false">IF(MOD(ROW(),2),"",INDEX(BD$3:BD$600,ROW()/2))</f>
        <v>0</v>
      </c>
      <c r="BF198" s="181" t="n">
        <v>1.96</v>
      </c>
      <c r="BG198" s="182" t="n">
        <f aca="false">VALUE($BD199)</f>
        <v>0</v>
      </c>
    </row>
    <row r="199" customFormat="false" ht="13.5" hidden="false" customHeight="false" outlineLevel="0" collapsed="false">
      <c r="A199" s="208" t="n">
        <v>1.92</v>
      </c>
      <c r="B199" s="209" t="n">
        <v>3.65</v>
      </c>
      <c r="C199" s="213" t="n">
        <f aca="false">$C198+(($AM$20-$AM$10))/10</f>
        <v>-0.091</v>
      </c>
      <c r="D199" s="217" t="n">
        <f aca="false">$D198+(($AH$30-$AH$20))/10</f>
        <v>-0.38</v>
      </c>
      <c r="E199" s="211" t="n">
        <f aca="false">$AC194</f>
        <v>122.88</v>
      </c>
      <c r="F199" s="212" t="n">
        <f aca="false">$F198+(($AR$20-$AR$10))/10</f>
        <v>0.0378</v>
      </c>
      <c r="G199" s="218" t="n">
        <f aca="false">$G198+(($AW$20-$AW$10))/10</f>
        <v>0.075</v>
      </c>
      <c r="H199" s="213" t="n">
        <f aca="false">$BB194</f>
        <v>0</v>
      </c>
      <c r="I199" s="213" t="n">
        <f aca="false">$BG194</f>
        <v>0</v>
      </c>
      <c r="K199" s="234" t="n">
        <v>0.87</v>
      </c>
      <c r="L199" s="238" t="n">
        <f aca="false">L198-($L$112-$L$212)/101</f>
        <v>0</v>
      </c>
      <c r="M199" s="239" t="n">
        <f aca="false">M198-($M$112-$M$212)/101</f>
        <v>0</v>
      </c>
      <c r="Q199" s="234" t="n">
        <v>0.88</v>
      </c>
      <c r="R199" s="235" t="n">
        <f aca="false">R198-($R$111-$R$211)/101</f>
        <v>0.0326732673267327</v>
      </c>
      <c r="S199" s="236" t="n">
        <f aca="false">S198-($R$111-$R$211)/101</f>
        <v>0.0326732673267327</v>
      </c>
      <c r="T199" s="165"/>
      <c r="U199" s="165"/>
      <c r="V199" s="165"/>
      <c r="W199" s="165"/>
      <c r="Y199" s="164" t="n">
        <v>196</v>
      </c>
      <c r="Z199" s="245" t="n">
        <v>126.02</v>
      </c>
      <c r="AA199" s="180" t="str">
        <f aca="false">IF(MOD(ROW(),2),"",INDEX($Z$3:$Z$600,ROW()/2))</f>
        <v/>
      </c>
      <c r="AB199" s="181" t="n">
        <v>1.97</v>
      </c>
      <c r="AC199" s="182" t="n">
        <f aca="false">VALUE($Z200)</f>
        <v>126.81</v>
      </c>
      <c r="AD199" s="164" t="n">
        <v>196</v>
      </c>
      <c r="AE199" s="191"/>
      <c r="AF199" s="227" t="str">
        <f aca="false">IF(MOD(ROW(),10),"",INDEX(AE$3:AE$600,ROW()/10))</f>
        <v/>
      </c>
      <c r="AG199" s="228" t="n">
        <v>194</v>
      </c>
      <c r="AH199" s="229" t="e">
        <f aca="false">VALUE($AF199)</f>
        <v>#VALUE!</v>
      </c>
      <c r="AI199" s="164" t="n">
        <v>196</v>
      </c>
      <c r="AJ199" s="246"/>
      <c r="AK199" s="227" t="str">
        <f aca="false">IF(MOD(ROW(),10),"",INDEX(AJ$3:AJ$600,ROW()/10))</f>
        <v/>
      </c>
      <c r="AL199" s="228" t="n">
        <v>189</v>
      </c>
      <c r="AM199" s="229" t="e">
        <f aca="false">VALUE($AK199)</f>
        <v>#VALUE!</v>
      </c>
      <c r="AN199" s="164" t="n">
        <v>196</v>
      </c>
      <c r="AO199" s="190" t="n">
        <v>-35</v>
      </c>
      <c r="AP199" s="227" t="str">
        <f aca="false">IF(MOD(ROW(),10),"",INDEX(AO$3:AO$600,ROW()/10))</f>
        <v/>
      </c>
      <c r="AQ199" s="181" t="n">
        <v>1.97</v>
      </c>
      <c r="AR199" s="229" t="e">
        <f aca="false">VALUE($AP199)</f>
        <v>#VALUE!</v>
      </c>
      <c r="AS199" s="164" t="n">
        <v>1960</v>
      </c>
      <c r="AT199" s="246"/>
      <c r="AU199" s="227" t="str">
        <f aca="false">IF(MOD(ROW(),10),"",INDEX(AT$3:AT$600,ROW()/10))</f>
        <v/>
      </c>
      <c r="AV199" s="181" t="n">
        <v>1.97</v>
      </c>
      <c r="AW199" s="229" t="e">
        <f aca="false">VALUE($AU199)</f>
        <v>#VALUE!</v>
      </c>
      <c r="AY199" s="246"/>
      <c r="AZ199" s="180" t="str">
        <f aca="false">IF(MOD(ROW(),2),"",INDEX(AY$3:AY$600,ROW()/2))</f>
        <v/>
      </c>
      <c r="BA199" s="181" t="n">
        <v>1.97</v>
      </c>
      <c r="BB199" s="182" t="e">
        <f aca="false">VALUE(AZ199)</f>
        <v>#VALUE!</v>
      </c>
      <c r="BD199" s="246"/>
      <c r="BE199" s="180" t="str">
        <f aca="false">IF(MOD(ROW(),2),"",INDEX(BD$3:BD$600,ROW()/2))</f>
        <v/>
      </c>
      <c r="BF199" s="181" t="n">
        <v>1.97</v>
      </c>
      <c r="BG199" s="182" t="n">
        <f aca="false">VALUE($BD200)</f>
        <v>0</v>
      </c>
    </row>
    <row r="200" customFormat="false" ht="13.5" hidden="false" customHeight="false" outlineLevel="0" collapsed="false">
      <c r="A200" s="208" t="n">
        <v>1.93</v>
      </c>
      <c r="B200" s="209" t="n">
        <v>3.64</v>
      </c>
      <c r="C200" s="213" t="n">
        <f aca="false">$C199+(($AM$20-$AM$10))/10</f>
        <v>-0.099</v>
      </c>
      <c r="D200" s="217" t="n">
        <f aca="false">$D199+(($AH$30-$AH$20))/10</f>
        <v>-0.38</v>
      </c>
      <c r="E200" s="211" t="n">
        <f aca="false">$AC195</f>
        <v>123.66</v>
      </c>
      <c r="F200" s="212" t="n">
        <f aca="false">$F199+(($AR$20-$AR$10))/10</f>
        <v>0.0377</v>
      </c>
      <c r="G200" s="218" t="n">
        <f aca="false">$G199+(($AW$20-$AW$10))/10</f>
        <v>0.075</v>
      </c>
      <c r="H200" s="213" t="n">
        <f aca="false">$BB194+($BB196-$BB194)/2</f>
        <v>0</v>
      </c>
      <c r="I200" s="213" t="n">
        <f aca="false">$BG194+($BG196-$BG194)/2</f>
        <v>0</v>
      </c>
      <c r="K200" s="234" t="n">
        <v>0.88</v>
      </c>
      <c r="L200" s="238" t="n">
        <f aca="false">L199-($L$112-$L$212)/101</f>
        <v>0</v>
      </c>
      <c r="M200" s="239" t="n">
        <f aca="false">M199-($M$112-$M$212)/101</f>
        <v>0</v>
      </c>
      <c r="Q200" s="234" t="n">
        <v>0.89</v>
      </c>
      <c r="R200" s="235" t="n">
        <f aca="false">R199-($R$111-$R$211)/101</f>
        <v>0.0330445544554456</v>
      </c>
      <c r="S200" s="236" t="n">
        <f aca="false">S199-($R$111-$R$211)/101</f>
        <v>0.0330445544554456</v>
      </c>
      <c r="T200" s="165"/>
      <c r="U200" s="165"/>
      <c r="V200" s="165"/>
      <c r="W200" s="165"/>
      <c r="Y200" s="164" t="n">
        <v>197</v>
      </c>
      <c r="Z200" s="247" t="n">
        <v>126.81</v>
      </c>
      <c r="AA200" s="180" t="n">
        <f aca="false">IF(MOD(ROW(),2),"",INDEX($Z$3:$Z$600,ROW()/2))</f>
        <v>56.8</v>
      </c>
      <c r="AB200" s="181" t="n">
        <v>1.98</v>
      </c>
      <c r="AC200" s="182" t="n">
        <f aca="false">VALUE($Z201)</f>
        <v>127.6</v>
      </c>
      <c r="AD200" s="164" t="n">
        <v>197</v>
      </c>
      <c r="AE200" s="191"/>
      <c r="AF200" s="227" t="n">
        <f aca="false">IF(MOD(ROW(),10),"",INDEX(AE$3:AE$600,ROW()/10))</f>
        <v>-0.38</v>
      </c>
      <c r="AG200" s="228" t="n">
        <v>195</v>
      </c>
      <c r="AH200" s="229" t="n">
        <f aca="false">VALUE($AF200)</f>
        <v>-0.38</v>
      </c>
      <c r="AI200" s="164" t="n">
        <v>197</v>
      </c>
      <c r="AJ200" s="246"/>
      <c r="AK200" s="227" t="n">
        <f aca="false">IF(MOD(ROW(),10),"",INDEX(AJ$3:AJ$600,ROW()/10))</f>
        <v>-0.075</v>
      </c>
      <c r="AL200" s="228" t="n">
        <v>190</v>
      </c>
      <c r="AM200" s="229" t="n">
        <f aca="false">VALUE($AK200)</f>
        <v>-0.075</v>
      </c>
      <c r="AN200" s="164" t="n">
        <v>197</v>
      </c>
      <c r="AO200" s="190" t="n">
        <v>-35</v>
      </c>
      <c r="AP200" s="227" t="n">
        <f aca="false">IF(MOD(ROW(),10),"",INDEX(AO$3:AO$600,ROW()/10))</f>
        <v>0.038</v>
      </c>
      <c r="AQ200" s="181" t="n">
        <v>1.98</v>
      </c>
      <c r="AR200" s="229" t="n">
        <f aca="false">VALUE($AP200)</f>
        <v>0.038</v>
      </c>
      <c r="AS200" s="164" t="n">
        <v>1970</v>
      </c>
      <c r="AT200" s="246"/>
      <c r="AU200" s="227" t="n">
        <f aca="false">IF(MOD(ROW(),10),"",INDEX(AT$3:AT$600,ROW()/10))</f>
        <v>0.075</v>
      </c>
      <c r="AV200" s="181" t="n">
        <v>1.98</v>
      </c>
      <c r="AW200" s="229" t="n">
        <f aca="false">VALUE($AU200)</f>
        <v>0.075</v>
      </c>
      <c r="AY200" s="246"/>
      <c r="AZ200" s="180" t="n">
        <f aca="false">IF(MOD(ROW(),2),"",INDEX(AY$3:AY$600,ROW()/2))</f>
        <v>0</v>
      </c>
      <c r="BA200" s="181" t="n">
        <v>1.98</v>
      </c>
      <c r="BB200" s="182" t="n">
        <f aca="false">VALUE(AZ200)</f>
        <v>0</v>
      </c>
      <c r="BD200" s="246"/>
      <c r="BE200" s="180" t="n">
        <f aca="false">IF(MOD(ROW(),2),"",INDEX(BD$3:BD$600,ROW()/2))</f>
        <v>0</v>
      </c>
      <c r="BF200" s="181" t="n">
        <v>1.98</v>
      </c>
      <c r="BG200" s="182" t="n">
        <f aca="false">VALUE($BD201)</f>
        <v>0</v>
      </c>
    </row>
    <row r="201" customFormat="false" ht="13.5" hidden="false" customHeight="false" outlineLevel="0" collapsed="false">
      <c r="A201" s="208" t="n">
        <v>1.94</v>
      </c>
      <c r="B201" s="209" t="n">
        <v>3.63</v>
      </c>
      <c r="C201" s="213" t="n">
        <f aca="false">$C200+(($AM$20-$AM$10))/10</f>
        <v>-0.107</v>
      </c>
      <c r="D201" s="217" t="n">
        <f aca="false">$D200+(($AH$30-$AH$20))/10</f>
        <v>-0.38</v>
      </c>
      <c r="E201" s="211" t="n">
        <f aca="false">$AC196</f>
        <v>124.45</v>
      </c>
      <c r="F201" s="212" t="n">
        <f aca="false">$F200+(($AR$20-$AR$10))/10</f>
        <v>0.0376</v>
      </c>
      <c r="G201" s="218" t="n">
        <f aca="false">$G200+(($AW$20-$AW$10))/10</f>
        <v>0.075</v>
      </c>
      <c r="H201" s="213" t="n">
        <f aca="false">$BB196</f>
        <v>0</v>
      </c>
      <c r="I201" s="213" t="n">
        <f aca="false">$BG196</f>
        <v>0</v>
      </c>
      <c r="K201" s="234" t="n">
        <v>0.89</v>
      </c>
      <c r="L201" s="238" t="n">
        <f aca="false">L200-($L$112-$L$212)/101</f>
        <v>0</v>
      </c>
      <c r="M201" s="239" t="n">
        <f aca="false">M200-($M$112-$M$212)/101</f>
        <v>0</v>
      </c>
      <c r="Q201" s="234" t="n">
        <v>0.9</v>
      </c>
      <c r="R201" s="235" t="n">
        <f aca="false">R200-($R$111-$R$211)/101</f>
        <v>0.0334158415841584</v>
      </c>
      <c r="S201" s="236" t="n">
        <f aca="false">S200-($R$111-$R$211)/101</f>
        <v>0.0334158415841584</v>
      </c>
      <c r="T201" s="165"/>
      <c r="U201" s="165"/>
      <c r="V201" s="165"/>
      <c r="W201" s="165"/>
      <c r="Y201" s="164" t="n">
        <v>198</v>
      </c>
      <c r="Z201" s="245" t="n">
        <v>127.6</v>
      </c>
      <c r="AA201" s="180" t="str">
        <f aca="false">IF(MOD(ROW(),2),"",INDEX($Z$3:$Z$600,ROW()/2))</f>
        <v/>
      </c>
      <c r="AB201" s="181" t="n">
        <v>1.99</v>
      </c>
      <c r="AC201" s="182" t="n">
        <f aca="false">VALUE($Z202)</f>
        <v>128.39</v>
      </c>
      <c r="AD201" s="164" t="n">
        <v>198</v>
      </c>
      <c r="AE201" s="191"/>
      <c r="AF201" s="227" t="str">
        <f aca="false">IF(MOD(ROW(),10),"",INDEX(AE$3:AE$600,ROW()/10))</f>
        <v/>
      </c>
      <c r="AG201" s="228" t="n">
        <v>196</v>
      </c>
      <c r="AH201" s="229" t="e">
        <f aca="false">VALUE($AF201)</f>
        <v>#VALUE!</v>
      </c>
      <c r="AI201" s="164" t="n">
        <v>198</v>
      </c>
      <c r="AJ201" s="246"/>
      <c r="AK201" s="227" t="str">
        <f aca="false">IF(MOD(ROW(),10),"",INDEX(AJ$3:AJ$600,ROW()/10))</f>
        <v/>
      </c>
      <c r="AL201" s="228" t="n">
        <v>191</v>
      </c>
      <c r="AM201" s="229" t="e">
        <f aca="false">VALUE($AK201)</f>
        <v>#VALUE!</v>
      </c>
      <c r="AN201" s="164" t="n">
        <v>198</v>
      </c>
      <c r="AO201" s="190" t="n">
        <v>-35</v>
      </c>
      <c r="AP201" s="227" t="str">
        <f aca="false">IF(MOD(ROW(),10),"",INDEX(AO$3:AO$600,ROW()/10))</f>
        <v/>
      </c>
      <c r="AQ201" s="181" t="n">
        <v>1.99</v>
      </c>
      <c r="AR201" s="229" t="e">
        <f aca="false">VALUE($AP201)</f>
        <v>#VALUE!</v>
      </c>
      <c r="AS201" s="164" t="n">
        <v>1980</v>
      </c>
      <c r="AT201" s="246"/>
      <c r="AU201" s="227" t="str">
        <f aca="false">IF(MOD(ROW(),10),"",INDEX(AT$3:AT$600,ROW()/10))</f>
        <v/>
      </c>
      <c r="AV201" s="181" t="n">
        <v>1.99</v>
      </c>
      <c r="AW201" s="229" t="e">
        <f aca="false">VALUE($AU201)</f>
        <v>#VALUE!</v>
      </c>
      <c r="AY201" s="246"/>
      <c r="AZ201" s="180" t="str">
        <f aca="false">IF(MOD(ROW(),2),"",INDEX(AY$3:AY$600,ROW()/2))</f>
        <v/>
      </c>
      <c r="BA201" s="181" t="n">
        <v>1.99</v>
      </c>
      <c r="BB201" s="182" t="e">
        <f aca="false">VALUE(AZ201)</f>
        <v>#VALUE!</v>
      </c>
      <c r="BD201" s="246"/>
      <c r="BE201" s="180" t="str">
        <f aca="false">IF(MOD(ROW(),2),"",INDEX(BD$3:BD$600,ROW()/2))</f>
        <v/>
      </c>
      <c r="BF201" s="181" t="n">
        <v>1.99</v>
      </c>
      <c r="BG201" s="182" t="n">
        <f aca="false">VALUE($BD202)</f>
        <v>0</v>
      </c>
    </row>
    <row r="202" customFormat="false" ht="13.5" hidden="false" customHeight="false" outlineLevel="0" collapsed="false">
      <c r="A202" s="208" t="n">
        <v>1.95</v>
      </c>
      <c r="B202" s="209" t="n">
        <v>3.62</v>
      </c>
      <c r="C202" s="213" t="n">
        <f aca="false">$C201+(($AM$20-$AM$10))/10</f>
        <v>-0.115</v>
      </c>
      <c r="D202" s="217" t="n">
        <f aca="false">$D201+(($AH$30-$AH$20))/10</f>
        <v>-0.38</v>
      </c>
      <c r="E202" s="211" t="n">
        <f aca="false">$AC197</f>
        <v>125.23</v>
      </c>
      <c r="F202" s="212" t="n">
        <f aca="false">$F201+(($AR$20-$AR$10))/10</f>
        <v>0.0375</v>
      </c>
      <c r="G202" s="218" t="n">
        <f aca="false">$G201+(($AW$20-$AW$10))/10</f>
        <v>0.075</v>
      </c>
      <c r="H202" s="213" t="n">
        <f aca="false">$BB196+($BB198-$BB196)/2</f>
        <v>0</v>
      </c>
      <c r="I202" s="213" t="n">
        <f aca="false">$BG196+($BG198-$BG196)/2</f>
        <v>0</v>
      </c>
      <c r="K202" s="234" t="n">
        <v>0.9</v>
      </c>
      <c r="L202" s="238" t="n">
        <f aca="false">L201-($L$112-$L$212)/101</f>
        <v>0</v>
      </c>
      <c r="M202" s="239" t="n">
        <f aca="false">M201-($M$112-$M$212)/101</f>
        <v>0</v>
      </c>
      <c r="Q202" s="234" t="n">
        <v>0.91</v>
      </c>
      <c r="R202" s="235" t="n">
        <f aca="false">R201-($R$111-$R$211)/101</f>
        <v>0.0337871287128713</v>
      </c>
      <c r="S202" s="236" t="n">
        <f aca="false">S201-($R$111-$R$211)/101</f>
        <v>0.0337871287128713</v>
      </c>
      <c r="T202" s="165"/>
      <c r="U202" s="165"/>
      <c r="V202" s="165"/>
      <c r="W202" s="165"/>
      <c r="Y202" s="164" t="n">
        <v>199</v>
      </c>
      <c r="Z202" s="245" t="n">
        <v>128.39</v>
      </c>
      <c r="AA202" s="180" t="n">
        <f aca="false">IF(MOD(ROW(),2),"",INDEX($Z$3:$Z$600,ROW()/2))</f>
        <v>57.44</v>
      </c>
      <c r="AB202" s="181" t="n">
        <v>2</v>
      </c>
      <c r="AC202" s="182" t="n">
        <f aca="false">VALUE($Z203)</f>
        <v>129.18</v>
      </c>
      <c r="AD202" s="164" t="n">
        <v>199</v>
      </c>
      <c r="AE202" s="191"/>
      <c r="AF202" s="227" t="str">
        <f aca="false">IF(MOD(ROW(),10),"",INDEX(AE$3:AE$600,ROW()/10))</f>
        <v/>
      </c>
      <c r="AG202" s="228" t="n">
        <v>197</v>
      </c>
      <c r="AH202" s="229" t="e">
        <f aca="false">VALUE($AF202)</f>
        <v>#VALUE!</v>
      </c>
      <c r="AI202" s="164" t="n">
        <v>199</v>
      </c>
      <c r="AJ202" s="246"/>
      <c r="AK202" s="227" t="str">
        <f aca="false">IF(MOD(ROW(),10),"",INDEX(AJ$3:AJ$600,ROW()/10))</f>
        <v/>
      </c>
      <c r="AL202" s="228" t="n">
        <v>192</v>
      </c>
      <c r="AM202" s="229" t="e">
        <f aca="false">VALUE($AK202)</f>
        <v>#VALUE!</v>
      </c>
      <c r="AN202" s="164" t="n">
        <v>199</v>
      </c>
      <c r="AO202" s="190" t="n">
        <v>-35</v>
      </c>
      <c r="AP202" s="227" t="str">
        <f aca="false">IF(MOD(ROW(),10),"",INDEX(AO$3:AO$600,ROW()/10))</f>
        <v/>
      </c>
      <c r="AQ202" s="181" t="n">
        <v>2</v>
      </c>
      <c r="AR202" s="229" t="e">
        <f aca="false">VALUE($AP202)</f>
        <v>#VALUE!</v>
      </c>
      <c r="AS202" s="164" t="n">
        <v>1990</v>
      </c>
      <c r="AT202" s="246"/>
      <c r="AU202" s="227" t="str">
        <f aca="false">IF(MOD(ROW(),10),"",INDEX(AT$3:AT$600,ROW()/10))</f>
        <v/>
      </c>
      <c r="AV202" s="181" t="n">
        <v>2</v>
      </c>
      <c r="AW202" s="229" t="e">
        <f aca="false">VALUE($AU202)</f>
        <v>#VALUE!</v>
      </c>
      <c r="AY202" s="246"/>
      <c r="AZ202" s="180" t="n">
        <f aca="false">IF(MOD(ROW(),2),"",INDEX(AY$3:AY$600,ROW()/2))</f>
        <v>0</v>
      </c>
      <c r="BA202" s="181" t="n">
        <v>2</v>
      </c>
      <c r="BB202" s="182" t="n">
        <f aca="false">VALUE(AZ202)</f>
        <v>0</v>
      </c>
      <c r="BD202" s="246"/>
      <c r="BE202" s="180" t="n">
        <f aca="false">IF(MOD(ROW(),2),"",INDEX(BD$3:BD$600,ROW()/2))</f>
        <v>0</v>
      </c>
      <c r="BF202" s="181" t="n">
        <v>2</v>
      </c>
      <c r="BG202" s="182" t="n">
        <f aca="false">VALUE($BD203)</f>
        <v>0</v>
      </c>
    </row>
    <row r="203" customFormat="false" ht="13.5" hidden="false" customHeight="false" outlineLevel="0" collapsed="false">
      <c r="A203" s="208" t="n">
        <v>1.96</v>
      </c>
      <c r="B203" s="209" t="n">
        <v>3.61</v>
      </c>
      <c r="C203" s="213" t="n">
        <f aca="false">$C202+(($AM$20-$AM$10))/10</f>
        <v>-0.123</v>
      </c>
      <c r="D203" s="217" t="n">
        <f aca="false">$D202+(($AH$30-$AH$20))/10</f>
        <v>-0.38</v>
      </c>
      <c r="E203" s="211" t="n">
        <f aca="false">$AC198</f>
        <v>126.02</v>
      </c>
      <c r="F203" s="212" t="n">
        <f aca="false">$F202+(($AR$20-$AR$10))/10</f>
        <v>0.0374</v>
      </c>
      <c r="G203" s="218" t="n">
        <f aca="false">$G202+(($AW$20-$AW$10))/10</f>
        <v>0.075</v>
      </c>
      <c r="H203" s="213" t="n">
        <f aca="false">$BB198</f>
        <v>0</v>
      </c>
      <c r="I203" s="213" t="n">
        <f aca="false">$BG198</f>
        <v>0</v>
      </c>
      <c r="K203" s="234" t="n">
        <v>0.91</v>
      </c>
      <c r="L203" s="238" t="n">
        <f aca="false">L202-($L$112-$L$212)/101</f>
        <v>0</v>
      </c>
      <c r="M203" s="239" t="n">
        <f aca="false">M202-($M$112-$M$212)/101</f>
        <v>0</v>
      </c>
      <c r="Q203" s="234" t="n">
        <v>0.92</v>
      </c>
      <c r="R203" s="235" t="n">
        <f aca="false">R202-($R$111-$R$211)/101</f>
        <v>0.0341584158415842</v>
      </c>
      <c r="S203" s="236" t="n">
        <f aca="false">S202-($R$111-$R$211)/101</f>
        <v>0.0341584158415842</v>
      </c>
      <c r="T203" s="165"/>
      <c r="U203" s="165"/>
      <c r="V203" s="165"/>
      <c r="W203" s="165"/>
      <c r="Y203" s="164" t="n">
        <v>200</v>
      </c>
      <c r="Z203" s="245" t="n">
        <v>129.18</v>
      </c>
      <c r="AA203" s="180" t="str">
        <f aca="false">IF(MOD(ROW(),2),"",INDEX($Z$3:$Z$600,ROW()/2))</f>
        <v/>
      </c>
      <c r="AB203" s="181" t="n">
        <v>2.01</v>
      </c>
      <c r="AC203" s="182" t="n">
        <f aca="false">VALUE($Z204)</f>
        <v>129.98</v>
      </c>
      <c r="AD203" s="164" t="n">
        <v>200</v>
      </c>
      <c r="AE203" s="191"/>
      <c r="AF203" s="227" t="str">
        <f aca="false">IF(MOD(ROW(),10),"",INDEX(AE$3:AE$600,ROW()/10))</f>
        <v/>
      </c>
      <c r="AG203" s="228" t="n">
        <v>198</v>
      </c>
      <c r="AH203" s="229" t="e">
        <f aca="false">VALUE($AF203)</f>
        <v>#VALUE!</v>
      </c>
      <c r="AI203" s="164" t="n">
        <v>200</v>
      </c>
      <c r="AJ203" s="246"/>
      <c r="AK203" s="227" t="str">
        <f aca="false">IF(MOD(ROW(),10),"",INDEX(AJ$3:AJ$600,ROW()/10))</f>
        <v/>
      </c>
      <c r="AL203" s="228" t="n">
        <v>193</v>
      </c>
      <c r="AM203" s="229" t="e">
        <f aca="false">VALUE($AK203)</f>
        <v>#VALUE!</v>
      </c>
      <c r="AN203" s="164" t="n">
        <v>200</v>
      </c>
      <c r="AO203" s="190" t="n">
        <v>-35</v>
      </c>
      <c r="AP203" s="227" t="str">
        <f aca="false">IF(MOD(ROW(),10),"",INDEX(AO$3:AO$600,ROW()/10))</f>
        <v/>
      </c>
      <c r="AQ203" s="181" t="n">
        <v>2.01</v>
      </c>
      <c r="AR203" s="229" t="e">
        <f aca="false">VALUE($AP203)</f>
        <v>#VALUE!</v>
      </c>
      <c r="AS203" s="164" t="n">
        <v>2000</v>
      </c>
      <c r="AT203" s="246"/>
      <c r="AU203" s="227" t="str">
        <f aca="false">IF(MOD(ROW(),10),"",INDEX(AT$3:AT$600,ROW()/10))</f>
        <v/>
      </c>
      <c r="AV203" s="181" t="n">
        <v>2.01</v>
      </c>
      <c r="AW203" s="229" t="e">
        <f aca="false">VALUE($AU203)</f>
        <v>#VALUE!</v>
      </c>
      <c r="AY203" s="246"/>
      <c r="AZ203" s="180" t="str">
        <f aca="false">IF(MOD(ROW(),2),"",INDEX(AY$3:AY$600,ROW()/2))</f>
        <v/>
      </c>
      <c r="BA203" s="181" t="n">
        <v>2.01</v>
      </c>
      <c r="BB203" s="182" t="e">
        <f aca="false">VALUE(AZ203)</f>
        <v>#VALUE!</v>
      </c>
      <c r="BD203" s="246"/>
      <c r="BE203" s="180" t="str">
        <f aca="false">IF(MOD(ROW(),2),"",INDEX(BD$3:BD$600,ROW()/2))</f>
        <v/>
      </c>
      <c r="BF203" s="181" t="n">
        <v>2.01</v>
      </c>
      <c r="BG203" s="182" t="n">
        <f aca="false">VALUE($BD204)</f>
        <v>0</v>
      </c>
    </row>
    <row r="204" customFormat="false" ht="13.5" hidden="false" customHeight="false" outlineLevel="0" collapsed="false">
      <c r="A204" s="208" t="n">
        <v>1.97</v>
      </c>
      <c r="B204" s="209" t="n">
        <v>3.6</v>
      </c>
      <c r="C204" s="213" t="n">
        <f aca="false">$C203+(($AM$20-$AM$10))/10</f>
        <v>-0.131</v>
      </c>
      <c r="D204" s="217" t="n">
        <f aca="false">$D203+(($AH$30-$AH$20))/10</f>
        <v>-0.38</v>
      </c>
      <c r="E204" s="211" t="n">
        <f aca="false">$AC199</f>
        <v>126.81</v>
      </c>
      <c r="F204" s="212" t="n">
        <f aca="false">$F203+(($AR$20-$AR$10))/10</f>
        <v>0.0373</v>
      </c>
      <c r="G204" s="218" t="n">
        <f aca="false">$G203+(($AW$20-$AW$10))/10</f>
        <v>0.075</v>
      </c>
      <c r="H204" s="213" t="n">
        <f aca="false">$BB198+($BB200-$BB198)/2</f>
        <v>0</v>
      </c>
      <c r="I204" s="213" t="n">
        <f aca="false">$BG198+($BG200-$BG198)/2</f>
        <v>0</v>
      </c>
      <c r="K204" s="234" t="n">
        <v>0.92</v>
      </c>
      <c r="L204" s="238" t="n">
        <f aca="false">L203-($L$112-$L$212)/101</f>
        <v>0</v>
      </c>
      <c r="M204" s="239" t="n">
        <f aca="false">M203-($M$112-$M$212)/101</f>
        <v>0</v>
      </c>
      <c r="Q204" s="234" t="n">
        <v>0.93</v>
      </c>
      <c r="R204" s="235" t="n">
        <f aca="false">R203-($R$111-$R$211)/101</f>
        <v>0.0345297029702971</v>
      </c>
      <c r="S204" s="236" t="n">
        <f aca="false">S203-($R$111-$R$211)/101</f>
        <v>0.0345297029702971</v>
      </c>
      <c r="T204" s="165"/>
      <c r="U204" s="165"/>
      <c r="V204" s="165"/>
      <c r="W204" s="165"/>
      <c r="Y204" s="164" t="n">
        <v>201</v>
      </c>
      <c r="Z204" s="245" t="n">
        <v>129.98</v>
      </c>
      <c r="AA204" s="180" t="n">
        <f aca="false">IF(MOD(ROW(),2),"",INDEX($Z$3:$Z$600,ROW()/2))</f>
        <v>58.08</v>
      </c>
      <c r="AB204" s="181" t="n">
        <v>2.02</v>
      </c>
      <c r="AC204" s="182" t="n">
        <f aca="false">VALUE($Z205)</f>
        <v>130.77</v>
      </c>
      <c r="AD204" s="164" t="n">
        <v>201</v>
      </c>
      <c r="AE204" s="191"/>
      <c r="AF204" s="227" t="str">
        <f aca="false">IF(MOD(ROW(),10),"",INDEX(AE$3:AE$600,ROW()/10))</f>
        <v/>
      </c>
      <c r="AG204" s="228" t="n">
        <v>199</v>
      </c>
      <c r="AH204" s="229" t="e">
        <f aca="false">VALUE($AF204)</f>
        <v>#VALUE!</v>
      </c>
      <c r="AI204" s="164" t="n">
        <v>201</v>
      </c>
      <c r="AJ204" s="246"/>
      <c r="AK204" s="227" t="str">
        <f aca="false">IF(MOD(ROW(),10),"",INDEX(AJ$3:AJ$600,ROW()/10))</f>
        <v/>
      </c>
      <c r="AL204" s="228" t="n">
        <v>194</v>
      </c>
      <c r="AM204" s="229" t="e">
        <f aca="false">VALUE($AK204)</f>
        <v>#VALUE!</v>
      </c>
      <c r="AN204" s="164" t="n">
        <v>201</v>
      </c>
      <c r="AO204" s="190" t="n">
        <v>-35</v>
      </c>
      <c r="AP204" s="227" t="str">
        <f aca="false">IF(MOD(ROW(),10),"",INDEX(AO$3:AO$600,ROW()/10))</f>
        <v/>
      </c>
      <c r="AQ204" s="181" t="n">
        <v>2.02</v>
      </c>
      <c r="AR204" s="229" t="e">
        <f aca="false">VALUE($AP204)</f>
        <v>#VALUE!</v>
      </c>
      <c r="AS204" s="164" t="n">
        <v>2010</v>
      </c>
      <c r="AT204" s="246"/>
      <c r="AU204" s="227" t="str">
        <f aca="false">IF(MOD(ROW(),10),"",INDEX(AT$3:AT$600,ROW()/10))</f>
        <v/>
      </c>
      <c r="AV204" s="181" t="n">
        <v>2.02</v>
      </c>
      <c r="AW204" s="229" t="e">
        <f aca="false">VALUE($AU204)</f>
        <v>#VALUE!</v>
      </c>
      <c r="AY204" s="246"/>
      <c r="AZ204" s="180" t="n">
        <f aca="false">IF(MOD(ROW(),2),"",INDEX(AY$3:AY$600,ROW()/2))</f>
        <v>0</v>
      </c>
      <c r="BA204" s="181" t="n">
        <v>2.02</v>
      </c>
      <c r="BB204" s="182" t="n">
        <f aca="false">VALUE(AZ204)</f>
        <v>0</v>
      </c>
      <c r="BD204" s="246"/>
      <c r="BE204" s="180" t="n">
        <f aca="false">IF(MOD(ROW(),2),"",INDEX(BD$3:BD$600,ROW()/2))</f>
        <v>0</v>
      </c>
      <c r="BF204" s="181" t="n">
        <v>2.02</v>
      </c>
      <c r="BG204" s="182" t="n">
        <f aca="false">VALUE($BD205)</f>
        <v>0</v>
      </c>
    </row>
    <row r="205" customFormat="false" ht="13.5" hidden="false" customHeight="false" outlineLevel="0" collapsed="false">
      <c r="A205" s="208" t="n">
        <v>1.98</v>
      </c>
      <c r="B205" s="209" t="n">
        <v>3.59</v>
      </c>
      <c r="C205" s="213" t="n">
        <f aca="false">$C204+(($AM$20-$AM$10))/10</f>
        <v>-0.139</v>
      </c>
      <c r="D205" s="217" t="n">
        <f aca="false">$D204+(($AH$30-$AH$20))/10</f>
        <v>-0.38</v>
      </c>
      <c r="E205" s="211" t="n">
        <f aca="false">$AC200</f>
        <v>127.6</v>
      </c>
      <c r="F205" s="212" t="n">
        <f aca="false">$F204+(($AR$20-$AR$10))/10</f>
        <v>0.0372</v>
      </c>
      <c r="G205" s="218" t="n">
        <f aca="false">$G204+(($AW$20-$AW$10))/10</f>
        <v>0.075</v>
      </c>
      <c r="H205" s="213" t="n">
        <f aca="false">$BB200</f>
        <v>0</v>
      </c>
      <c r="I205" s="213" t="n">
        <f aca="false">$BG200</f>
        <v>0</v>
      </c>
      <c r="K205" s="234" t="n">
        <v>0.93</v>
      </c>
      <c r="L205" s="238" t="n">
        <f aca="false">L204-($L$112-$L$212)/101</f>
        <v>0</v>
      </c>
      <c r="M205" s="239" t="n">
        <f aca="false">M204-($M$112-$M$212)/101</f>
        <v>0</v>
      </c>
      <c r="Q205" s="234" t="n">
        <v>0.94</v>
      </c>
      <c r="R205" s="235" t="n">
        <f aca="false">R204-($R$111-$R$211)/101</f>
        <v>0.0349009900990099</v>
      </c>
      <c r="S205" s="236" t="n">
        <f aca="false">S204-($R$111-$R$211)/101</f>
        <v>0.0349009900990099</v>
      </c>
      <c r="T205" s="165"/>
      <c r="U205" s="165"/>
      <c r="V205" s="165"/>
      <c r="W205" s="165"/>
      <c r="Y205" s="164" t="n">
        <v>202</v>
      </c>
      <c r="Z205" s="245" t="n">
        <v>130.77</v>
      </c>
      <c r="AA205" s="180" t="str">
        <f aca="false">IF(MOD(ROW(),2),"",INDEX($Z$3:$Z$600,ROW()/2))</f>
        <v/>
      </c>
      <c r="AB205" s="181" t="n">
        <v>2.03</v>
      </c>
      <c r="AC205" s="182" t="n">
        <f aca="false">VALUE($Z206)</f>
        <v>131.57</v>
      </c>
      <c r="AD205" s="164" t="n">
        <v>202</v>
      </c>
      <c r="AE205" s="191"/>
      <c r="AF205" s="227" t="str">
        <f aca="false">IF(MOD(ROW(),10),"",INDEX(AE$3:AE$600,ROW()/10))</f>
        <v/>
      </c>
      <c r="AG205" s="228" t="n">
        <v>200</v>
      </c>
      <c r="AH205" s="229" t="e">
        <f aca="false">VALUE($AF205)</f>
        <v>#VALUE!</v>
      </c>
      <c r="AI205" s="164" t="n">
        <v>202</v>
      </c>
      <c r="AJ205" s="246"/>
      <c r="AK205" s="227" t="str">
        <f aca="false">IF(MOD(ROW(),10),"",INDEX(AJ$3:AJ$600,ROW()/10))</f>
        <v/>
      </c>
      <c r="AL205" s="228" t="n">
        <v>195</v>
      </c>
      <c r="AM205" s="229" t="e">
        <f aca="false">VALUE($AK205)</f>
        <v>#VALUE!</v>
      </c>
      <c r="AN205" s="164" t="n">
        <v>202</v>
      </c>
      <c r="AO205" s="190" t="n">
        <v>-35</v>
      </c>
      <c r="AP205" s="227" t="str">
        <f aca="false">IF(MOD(ROW(),10),"",INDEX(AO$3:AO$600,ROW()/10))</f>
        <v/>
      </c>
      <c r="AQ205" s="181" t="n">
        <v>2.03</v>
      </c>
      <c r="AR205" s="229" t="e">
        <f aca="false">VALUE($AP205)</f>
        <v>#VALUE!</v>
      </c>
      <c r="AS205" s="164" t="n">
        <v>2020</v>
      </c>
      <c r="AT205" s="246"/>
      <c r="AU205" s="227" t="str">
        <f aca="false">IF(MOD(ROW(),10),"",INDEX(AT$3:AT$600,ROW()/10))</f>
        <v/>
      </c>
      <c r="AV205" s="181" t="n">
        <v>2.03</v>
      </c>
      <c r="AW205" s="229" t="e">
        <f aca="false">VALUE($AU205)</f>
        <v>#VALUE!</v>
      </c>
      <c r="AY205" s="246"/>
      <c r="AZ205" s="180" t="str">
        <f aca="false">IF(MOD(ROW(),2),"",INDEX(AY$3:AY$600,ROW()/2))</f>
        <v/>
      </c>
      <c r="BA205" s="181" t="n">
        <v>2.03</v>
      </c>
      <c r="BB205" s="182" t="e">
        <f aca="false">VALUE(AZ205)</f>
        <v>#VALUE!</v>
      </c>
      <c r="BD205" s="246"/>
      <c r="BE205" s="180" t="str">
        <f aca="false">IF(MOD(ROW(),2),"",INDEX(BD$3:BD$600,ROW()/2))</f>
        <v/>
      </c>
      <c r="BF205" s="181" t="n">
        <v>2.03</v>
      </c>
      <c r="BG205" s="182" t="n">
        <f aca="false">VALUE($BD206)</f>
        <v>0</v>
      </c>
    </row>
    <row r="206" customFormat="false" ht="13.5" hidden="false" customHeight="false" outlineLevel="0" collapsed="false">
      <c r="A206" s="208" t="n">
        <v>1.99</v>
      </c>
      <c r="B206" s="209" t="n">
        <v>3.58</v>
      </c>
      <c r="C206" s="213" t="n">
        <f aca="false">$C205+(($AM$20-$AM$10))/10</f>
        <v>-0.147</v>
      </c>
      <c r="D206" s="217" t="n">
        <f aca="false">$D205+(($AH$30-$AH$20))/10</f>
        <v>-0.38</v>
      </c>
      <c r="E206" s="211" t="n">
        <f aca="false">$AC201</f>
        <v>128.39</v>
      </c>
      <c r="F206" s="212" t="n">
        <f aca="false">$F205+(($AR$20-$AR$10))/10</f>
        <v>0.0371</v>
      </c>
      <c r="G206" s="218" t="n">
        <f aca="false">$G205+(($AW$20-$AW$10))/10</f>
        <v>0.075</v>
      </c>
      <c r="H206" s="213" t="n">
        <f aca="false">$BB200+($BB202-$BB200)/2</f>
        <v>0</v>
      </c>
      <c r="I206" s="213" t="n">
        <f aca="false">$BG200+($BG202-$BG200)/2</f>
        <v>0</v>
      </c>
      <c r="K206" s="234" t="n">
        <v>0.94</v>
      </c>
      <c r="L206" s="238" t="n">
        <f aca="false">L205-($L$112-$L$212)/101</f>
        <v>0</v>
      </c>
      <c r="M206" s="239" t="n">
        <f aca="false">M205-($M$112-$M$212)/101</f>
        <v>0</v>
      </c>
      <c r="Q206" s="234" t="n">
        <v>0.95</v>
      </c>
      <c r="R206" s="235" t="n">
        <f aca="false">R205-($R$111-$R$211)/101</f>
        <v>0.0352722772277228</v>
      </c>
      <c r="S206" s="236" t="n">
        <f aca="false">S205-($R$111-$R$211)/101</f>
        <v>0.0352722772277228</v>
      </c>
      <c r="T206" s="165"/>
      <c r="U206" s="165"/>
      <c r="V206" s="165"/>
      <c r="W206" s="165"/>
      <c r="Y206" s="164" t="n">
        <v>203</v>
      </c>
      <c r="Z206" s="245" t="n">
        <v>131.57</v>
      </c>
      <c r="AA206" s="180" t="n">
        <f aca="false">IF(MOD(ROW(),2),"",INDEX($Z$3:$Z$600,ROW()/2))</f>
        <v>58.73</v>
      </c>
      <c r="AB206" s="181" t="n">
        <v>2.04</v>
      </c>
      <c r="AC206" s="182" t="n">
        <f aca="false">VALUE($Z207)</f>
        <v>132.37</v>
      </c>
      <c r="AD206" s="164" t="n">
        <v>203</v>
      </c>
      <c r="AE206" s="191"/>
      <c r="AF206" s="227" t="str">
        <f aca="false">IF(MOD(ROW(),10),"",INDEX(AE$3:AE$600,ROW()/10))</f>
        <v/>
      </c>
      <c r="AG206" s="228" t="n">
        <v>201</v>
      </c>
      <c r="AH206" s="229" t="e">
        <f aca="false">VALUE($AF206)</f>
        <v>#VALUE!</v>
      </c>
      <c r="AI206" s="164" t="n">
        <v>203</v>
      </c>
      <c r="AJ206" s="246"/>
      <c r="AK206" s="227" t="str">
        <f aca="false">IF(MOD(ROW(),10),"",INDEX(AJ$3:AJ$600,ROW()/10))</f>
        <v/>
      </c>
      <c r="AL206" s="228" t="n">
        <v>196</v>
      </c>
      <c r="AM206" s="229" t="e">
        <f aca="false">VALUE($AK206)</f>
        <v>#VALUE!</v>
      </c>
      <c r="AN206" s="164" t="n">
        <v>203</v>
      </c>
      <c r="AO206" s="190" t="n">
        <v>-35</v>
      </c>
      <c r="AP206" s="227" t="str">
        <f aca="false">IF(MOD(ROW(),10),"",INDEX(AO$3:AO$600,ROW()/10))</f>
        <v/>
      </c>
      <c r="AQ206" s="181" t="n">
        <v>2.04</v>
      </c>
      <c r="AR206" s="229" t="e">
        <f aca="false">VALUE($AP206)</f>
        <v>#VALUE!</v>
      </c>
      <c r="AS206" s="164" t="n">
        <v>2030</v>
      </c>
      <c r="AT206" s="246"/>
      <c r="AU206" s="227" t="str">
        <f aca="false">IF(MOD(ROW(),10),"",INDEX(AT$3:AT$600,ROW()/10))</f>
        <v/>
      </c>
      <c r="AV206" s="181" t="n">
        <v>2.04</v>
      </c>
      <c r="AW206" s="229" t="e">
        <f aca="false">VALUE($AU206)</f>
        <v>#VALUE!</v>
      </c>
      <c r="AY206" s="246"/>
      <c r="AZ206" s="180" t="n">
        <f aca="false">IF(MOD(ROW(),2),"",INDEX(AY$3:AY$600,ROW()/2))</f>
        <v>0</v>
      </c>
      <c r="BA206" s="181" t="n">
        <v>2.04</v>
      </c>
      <c r="BB206" s="182" t="n">
        <f aca="false">VALUE(AZ206)</f>
        <v>0</v>
      </c>
      <c r="BD206" s="246"/>
      <c r="BE206" s="180" t="n">
        <f aca="false">IF(MOD(ROW(),2),"",INDEX(BD$3:BD$600,ROW()/2))</f>
        <v>0</v>
      </c>
      <c r="BF206" s="181" t="n">
        <v>2.04</v>
      </c>
      <c r="BG206" s="182" t="n">
        <f aca="false">VALUE($BD207)</f>
        <v>0</v>
      </c>
    </row>
    <row r="207" customFormat="false" ht="13.5" hidden="false" customHeight="false" outlineLevel="0" collapsed="false">
      <c r="A207" s="208" t="n">
        <v>2</v>
      </c>
      <c r="B207" s="209" t="n">
        <v>3.57</v>
      </c>
      <c r="C207" s="213" t="n">
        <f aca="false">$AM210</f>
        <v>-0.075</v>
      </c>
      <c r="D207" s="241" t="n">
        <f aca="false">$AH210</f>
        <v>-0.37</v>
      </c>
      <c r="E207" s="211" t="n">
        <f aca="false">$AC202</f>
        <v>129.18</v>
      </c>
      <c r="F207" s="212" t="n">
        <f aca="false">$AR210</f>
        <v>0.038</v>
      </c>
      <c r="G207" s="218" t="n">
        <f aca="false">$AW210</f>
        <v>0.075</v>
      </c>
      <c r="H207" s="213" t="n">
        <f aca="false">$BB202</f>
        <v>0</v>
      </c>
      <c r="I207" s="213" t="n">
        <f aca="false">$BG202</f>
        <v>0</v>
      </c>
      <c r="K207" s="234" t="n">
        <v>0.95</v>
      </c>
      <c r="L207" s="238" t="n">
        <f aca="false">L206-($L$112-$L$212)/101</f>
        <v>0</v>
      </c>
      <c r="M207" s="239" t="n">
        <f aca="false">M206-($M$112-$M$212)/101</f>
        <v>0</v>
      </c>
      <c r="Q207" s="234" t="n">
        <v>0.96</v>
      </c>
      <c r="R207" s="235" t="n">
        <f aca="false">R206-($R$111-$R$211)/101</f>
        <v>0.0356435643564357</v>
      </c>
      <c r="S207" s="236" t="n">
        <f aca="false">S206-($R$111-$R$211)/101</f>
        <v>0.0356435643564357</v>
      </c>
      <c r="T207" s="165"/>
      <c r="U207" s="165"/>
      <c r="V207" s="165"/>
      <c r="W207" s="165"/>
      <c r="Y207" s="164" t="n">
        <v>204</v>
      </c>
      <c r="Z207" s="245" t="n">
        <v>132.37</v>
      </c>
      <c r="AA207" s="180" t="str">
        <f aca="false">IF(MOD(ROW(),2),"",INDEX($Z$3:$Z$600,ROW()/2))</f>
        <v/>
      </c>
      <c r="AB207" s="181" t="n">
        <v>2.05</v>
      </c>
      <c r="AC207" s="182" t="n">
        <f aca="false">VALUE($Z208)</f>
        <v>133.17</v>
      </c>
      <c r="AD207" s="164" t="n">
        <v>204</v>
      </c>
      <c r="AE207" s="191"/>
      <c r="AF207" s="227" t="str">
        <f aca="false">IF(MOD(ROW(),10),"",INDEX(AE$3:AE$600,ROW()/10))</f>
        <v/>
      </c>
      <c r="AG207" s="228" t="n">
        <v>202</v>
      </c>
      <c r="AH207" s="229" t="e">
        <f aca="false">VALUE($AF207)</f>
        <v>#VALUE!</v>
      </c>
      <c r="AI207" s="164" t="n">
        <v>204</v>
      </c>
      <c r="AJ207" s="246"/>
      <c r="AK207" s="227" t="str">
        <f aca="false">IF(MOD(ROW(),10),"",INDEX(AJ$3:AJ$600,ROW()/10))</f>
        <v/>
      </c>
      <c r="AL207" s="228" t="n">
        <v>197</v>
      </c>
      <c r="AM207" s="229" t="e">
        <f aca="false">VALUE($AK207)</f>
        <v>#VALUE!</v>
      </c>
      <c r="AN207" s="164" t="n">
        <v>204</v>
      </c>
      <c r="AO207" s="190" t="n">
        <v>-35</v>
      </c>
      <c r="AP207" s="227" t="str">
        <f aca="false">IF(MOD(ROW(),10),"",INDEX(AO$3:AO$600,ROW()/10))</f>
        <v/>
      </c>
      <c r="AQ207" s="181" t="n">
        <v>2.05</v>
      </c>
      <c r="AR207" s="229" t="e">
        <f aca="false">VALUE($AP207)</f>
        <v>#VALUE!</v>
      </c>
      <c r="AS207" s="164" t="n">
        <v>2040</v>
      </c>
      <c r="AT207" s="246"/>
      <c r="AU207" s="227" t="str">
        <f aca="false">IF(MOD(ROW(),10),"",INDEX(AT$3:AT$600,ROW()/10))</f>
        <v/>
      </c>
      <c r="AV207" s="181" t="n">
        <v>2.05</v>
      </c>
      <c r="AW207" s="229" t="e">
        <f aca="false">VALUE($AU207)</f>
        <v>#VALUE!</v>
      </c>
      <c r="AY207" s="246"/>
      <c r="AZ207" s="180" t="str">
        <f aca="false">IF(MOD(ROW(),2),"",INDEX(AY$3:AY$600,ROW()/2))</f>
        <v/>
      </c>
      <c r="BA207" s="181" t="n">
        <v>2.05</v>
      </c>
      <c r="BB207" s="182" t="e">
        <f aca="false">VALUE(AZ207)</f>
        <v>#VALUE!</v>
      </c>
      <c r="BD207" s="246"/>
      <c r="BE207" s="180" t="str">
        <f aca="false">IF(MOD(ROW(),2),"",INDEX(BD$3:BD$600,ROW()/2))</f>
        <v/>
      </c>
      <c r="BF207" s="181" t="n">
        <v>2.05</v>
      </c>
      <c r="BG207" s="182" t="n">
        <f aca="false">VALUE($BD208)</f>
        <v>0</v>
      </c>
    </row>
    <row r="208" customFormat="false" ht="13.5" hidden="false" customHeight="false" outlineLevel="0" collapsed="false">
      <c r="A208" s="208" t="n">
        <v>2.01</v>
      </c>
      <c r="B208" s="209" t="n">
        <v>3.56</v>
      </c>
      <c r="C208" s="213" t="n">
        <f aca="false">$C207+(($AM$20-$AM$10))/10</f>
        <v>-0.083</v>
      </c>
      <c r="D208" s="217" t="n">
        <f aca="false">$D207+(($AH$30-$AH$20))/10</f>
        <v>-0.37</v>
      </c>
      <c r="E208" s="211" t="n">
        <f aca="false">$AC203</f>
        <v>129.98</v>
      </c>
      <c r="F208" s="212" t="n">
        <f aca="false">$F207+(($AR$20-$AR$10))/10</f>
        <v>0.0379</v>
      </c>
      <c r="G208" s="218" t="n">
        <f aca="false">$G207+(($AW$20-$AW$10))/10</f>
        <v>0.075</v>
      </c>
      <c r="H208" s="213" t="n">
        <f aca="false">$BB202+($BB204-$BB202)/2</f>
        <v>0</v>
      </c>
      <c r="I208" s="213" t="n">
        <f aca="false">$BG202+($BG204-$BG202)/2</f>
        <v>0</v>
      </c>
      <c r="K208" s="234" t="n">
        <v>0.96</v>
      </c>
      <c r="L208" s="238" t="n">
        <f aca="false">L207-($L$112-$L$212)/101</f>
        <v>0</v>
      </c>
      <c r="M208" s="239" t="n">
        <f aca="false">M207-($M$112-$M$212)/101</f>
        <v>0</v>
      </c>
      <c r="Q208" s="234" t="n">
        <v>0.97</v>
      </c>
      <c r="R208" s="235" t="n">
        <f aca="false">R207-($R$111-$R$211)/101</f>
        <v>0.0360148514851485</v>
      </c>
      <c r="S208" s="236" t="n">
        <f aca="false">S207-($R$111-$R$211)/101</f>
        <v>0.0360148514851485</v>
      </c>
      <c r="T208" s="165"/>
      <c r="U208" s="165"/>
      <c r="V208" s="165"/>
      <c r="W208" s="165"/>
      <c r="Y208" s="164" t="n">
        <v>205</v>
      </c>
      <c r="Z208" s="245" t="n">
        <v>133.17</v>
      </c>
      <c r="AA208" s="180" t="n">
        <f aca="false">IF(MOD(ROW(),2),"",INDEX($Z$3:$Z$600,ROW()/2))</f>
        <v>59.37</v>
      </c>
      <c r="AB208" s="181" t="n">
        <v>2.06</v>
      </c>
      <c r="AC208" s="182" t="n">
        <f aca="false">VALUE($Z209)</f>
        <v>133.97</v>
      </c>
      <c r="AD208" s="164" t="n">
        <v>205</v>
      </c>
      <c r="AE208" s="191"/>
      <c r="AF208" s="227" t="str">
        <f aca="false">IF(MOD(ROW(),10),"",INDEX(AE$3:AE$600,ROW()/10))</f>
        <v/>
      </c>
      <c r="AG208" s="228" t="n">
        <v>203</v>
      </c>
      <c r="AH208" s="229" t="e">
        <f aca="false">VALUE($AF208)</f>
        <v>#VALUE!</v>
      </c>
      <c r="AI208" s="164" t="n">
        <v>205</v>
      </c>
      <c r="AJ208" s="246"/>
      <c r="AK208" s="227" t="str">
        <f aca="false">IF(MOD(ROW(),10),"",INDEX(AJ$3:AJ$600,ROW()/10))</f>
        <v/>
      </c>
      <c r="AL208" s="228" t="n">
        <v>198</v>
      </c>
      <c r="AM208" s="229" t="e">
        <f aca="false">VALUE($AK208)</f>
        <v>#VALUE!</v>
      </c>
      <c r="AN208" s="164" t="n">
        <v>205</v>
      </c>
      <c r="AO208" s="190" t="n">
        <v>-35</v>
      </c>
      <c r="AP208" s="227" t="str">
        <f aca="false">IF(MOD(ROW(),10),"",INDEX(AO$3:AO$600,ROW()/10))</f>
        <v/>
      </c>
      <c r="AQ208" s="181" t="n">
        <v>2.06</v>
      </c>
      <c r="AR208" s="229" t="e">
        <f aca="false">VALUE($AP208)</f>
        <v>#VALUE!</v>
      </c>
      <c r="AS208" s="164" t="n">
        <v>2050</v>
      </c>
      <c r="AT208" s="246"/>
      <c r="AU208" s="227" t="str">
        <f aca="false">IF(MOD(ROW(),10),"",INDEX(AT$3:AT$600,ROW()/10))</f>
        <v/>
      </c>
      <c r="AV208" s="181" t="n">
        <v>2.06</v>
      </c>
      <c r="AW208" s="229" t="e">
        <f aca="false">VALUE($AU208)</f>
        <v>#VALUE!</v>
      </c>
      <c r="AY208" s="246"/>
      <c r="AZ208" s="180" t="n">
        <f aca="false">IF(MOD(ROW(),2),"",INDEX(AY$3:AY$600,ROW()/2))</f>
        <v>0</v>
      </c>
      <c r="BA208" s="181" t="n">
        <v>2.06</v>
      </c>
      <c r="BB208" s="182" t="n">
        <f aca="false">VALUE(AZ208)</f>
        <v>0</v>
      </c>
      <c r="BD208" s="246"/>
      <c r="BE208" s="180" t="n">
        <f aca="false">IF(MOD(ROW(),2),"",INDEX(BD$3:BD$600,ROW()/2))</f>
        <v>0</v>
      </c>
      <c r="BF208" s="181" t="n">
        <v>2.06</v>
      </c>
      <c r="BG208" s="182" t="n">
        <f aca="false">VALUE($BD209)</f>
        <v>0</v>
      </c>
    </row>
    <row r="209" customFormat="false" ht="13.5" hidden="false" customHeight="false" outlineLevel="0" collapsed="false">
      <c r="A209" s="208" t="n">
        <v>2.02</v>
      </c>
      <c r="B209" s="209" t="n">
        <v>3.55</v>
      </c>
      <c r="C209" s="213" t="n">
        <f aca="false">$C208+(($AM$20-$AM$10))/10</f>
        <v>-0.091</v>
      </c>
      <c r="D209" s="217" t="n">
        <f aca="false">$D208+(($AH$30-$AH$20))/10</f>
        <v>-0.37</v>
      </c>
      <c r="E209" s="211" t="n">
        <f aca="false">$AC204</f>
        <v>130.77</v>
      </c>
      <c r="F209" s="212" t="n">
        <f aca="false">$F208+(($AR$20-$AR$10))/10</f>
        <v>0.0378</v>
      </c>
      <c r="G209" s="218" t="n">
        <f aca="false">$G208+(($AW$20-$AW$10))/10</f>
        <v>0.075</v>
      </c>
      <c r="H209" s="213" t="n">
        <f aca="false">$BB204</f>
        <v>0</v>
      </c>
      <c r="I209" s="213" t="n">
        <f aca="false">$BG204</f>
        <v>0</v>
      </c>
      <c r="K209" s="234" t="n">
        <v>0.97</v>
      </c>
      <c r="L209" s="238" t="n">
        <f aca="false">L208-($L$112-$L$212)/101</f>
        <v>0</v>
      </c>
      <c r="M209" s="239" t="n">
        <f aca="false">M208-($M$112-$M$212)/101</f>
        <v>0</v>
      </c>
      <c r="Q209" s="234" t="n">
        <v>0.98</v>
      </c>
      <c r="R209" s="235" t="n">
        <f aca="false">R208-($R$111-$R$211)/101</f>
        <v>0.0363861386138614</v>
      </c>
      <c r="S209" s="236" t="n">
        <f aca="false">S208-($R$111-$R$211)/101</f>
        <v>0.0363861386138614</v>
      </c>
      <c r="T209" s="165"/>
      <c r="U209" s="165"/>
      <c r="V209" s="165"/>
      <c r="W209" s="165"/>
      <c r="Y209" s="164" t="n">
        <v>206</v>
      </c>
      <c r="Z209" s="245" t="n">
        <v>133.97</v>
      </c>
      <c r="AA209" s="180" t="str">
        <f aca="false">IF(MOD(ROW(),2),"",INDEX($Z$3:$Z$600,ROW()/2))</f>
        <v/>
      </c>
      <c r="AB209" s="181" t="n">
        <v>2.07</v>
      </c>
      <c r="AC209" s="182" t="n">
        <f aca="false">VALUE($Z210)</f>
        <v>134.77</v>
      </c>
      <c r="AD209" s="164" t="n">
        <v>206</v>
      </c>
      <c r="AE209" s="191"/>
      <c r="AF209" s="227" t="str">
        <f aca="false">IF(MOD(ROW(),10),"",INDEX(AE$3:AE$600,ROW()/10))</f>
        <v/>
      </c>
      <c r="AG209" s="228" t="n">
        <v>204</v>
      </c>
      <c r="AH209" s="229" t="e">
        <f aca="false">VALUE($AF209)</f>
        <v>#VALUE!</v>
      </c>
      <c r="AI209" s="164" t="n">
        <v>206</v>
      </c>
      <c r="AJ209" s="246"/>
      <c r="AK209" s="227" t="str">
        <f aca="false">IF(MOD(ROW(),10),"",INDEX(AJ$3:AJ$600,ROW()/10))</f>
        <v/>
      </c>
      <c r="AL209" s="228" t="n">
        <v>199</v>
      </c>
      <c r="AM209" s="229" t="e">
        <f aca="false">VALUE($AK209)</f>
        <v>#VALUE!</v>
      </c>
      <c r="AN209" s="164" t="n">
        <v>206</v>
      </c>
      <c r="AO209" s="190" t="n">
        <v>-35</v>
      </c>
      <c r="AP209" s="227" t="str">
        <f aca="false">IF(MOD(ROW(),10),"",INDEX(AO$3:AO$600,ROW()/10))</f>
        <v/>
      </c>
      <c r="AQ209" s="181" t="n">
        <v>2.07</v>
      </c>
      <c r="AR209" s="229" t="e">
        <f aca="false">VALUE($AP209)</f>
        <v>#VALUE!</v>
      </c>
      <c r="AS209" s="164" t="n">
        <v>2060</v>
      </c>
      <c r="AT209" s="246"/>
      <c r="AU209" s="227" t="str">
        <f aca="false">IF(MOD(ROW(),10),"",INDEX(AT$3:AT$600,ROW()/10))</f>
        <v/>
      </c>
      <c r="AV209" s="181" t="n">
        <v>2.07</v>
      </c>
      <c r="AW209" s="229" t="e">
        <f aca="false">VALUE($AU209)</f>
        <v>#VALUE!</v>
      </c>
      <c r="AY209" s="246"/>
      <c r="AZ209" s="180" t="str">
        <f aca="false">IF(MOD(ROW(),2),"",INDEX(AY$3:AY$600,ROW()/2))</f>
        <v/>
      </c>
      <c r="BA209" s="181" t="n">
        <v>2.07</v>
      </c>
      <c r="BB209" s="182" t="e">
        <f aca="false">VALUE(AZ209)</f>
        <v>#VALUE!</v>
      </c>
      <c r="BD209" s="246"/>
      <c r="BE209" s="180" t="str">
        <f aca="false">IF(MOD(ROW(),2),"",INDEX(BD$3:BD$600,ROW()/2))</f>
        <v/>
      </c>
      <c r="BF209" s="181" t="n">
        <v>2.07</v>
      </c>
      <c r="BG209" s="182" t="n">
        <f aca="false">VALUE($BD210)</f>
        <v>0</v>
      </c>
    </row>
    <row r="210" customFormat="false" ht="13.5" hidden="false" customHeight="false" outlineLevel="0" collapsed="false">
      <c r="A210" s="208" t="n">
        <v>2.03</v>
      </c>
      <c r="B210" s="209" t="n">
        <v>3.54</v>
      </c>
      <c r="C210" s="213" t="n">
        <f aca="false">$C209+(($AM$20-$AM$10))/10</f>
        <v>-0.099</v>
      </c>
      <c r="D210" s="217" t="n">
        <f aca="false">$D209+(($AH$30-$AH$20))/10</f>
        <v>-0.37</v>
      </c>
      <c r="E210" s="211" t="n">
        <f aca="false">$AC205</f>
        <v>131.57</v>
      </c>
      <c r="F210" s="212" t="n">
        <f aca="false">$F209+(($AR$20-$AR$10))/10</f>
        <v>0.0377</v>
      </c>
      <c r="G210" s="218" t="n">
        <f aca="false">$G209+(($AW$20-$AW$10))/10</f>
        <v>0.075</v>
      </c>
      <c r="H210" s="213" t="n">
        <f aca="false">$BB204+($BB206-$BB204)/2</f>
        <v>0</v>
      </c>
      <c r="I210" s="213" t="n">
        <f aca="false">$BG204+($BG206-$BG204)/2</f>
        <v>0</v>
      </c>
      <c r="K210" s="234" t="n">
        <v>0.98</v>
      </c>
      <c r="L210" s="238" t="n">
        <f aca="false">L209-($L$112-$L$212)/101</f>
        <v>0</v>
      </c>
      <c r="M210" s="239" t="n">
        <f aca="false">M209-($M$112-$M$212)/101</f>
        <v>0</v>
      </c>
      <c r="Q210" s="234" t="n">
        <v>0.99</v>
      </c>
      <c r="R210" s="235" t="n">
        <f aca="false">R209-($R$111-$R$211)/101</f>
        <v>0.0367574257425743</v>
      </c>
      <c r="S210" s="236" t="n">
        <f aca="false">S209-($R$111-$R$211)/101</f>
        <v>0.0367574257425743</v>
      </c>
      <c r="T210" s="165"/>
      <c r="U210" s="165"/>
      <c r="V210" s="165"/>
      <c r="W210" s="165"/>
      <c r="Y210" s="164" t="n">
        <v>207</v>
      </c>
      <c r="Z210" s="245" t="n">
        <v>134.77</v>
      </c>
      <c r="AA210" s="180" t="n">
        <f aca="false">IF(MOD(ROW(),2),"",INDEX($Z$3:$Z$600,ROW()/2))</f>
        <v>60.02</v>
      </c>
      <c r="AB210" s="181" t="n">
        <v>2.08</v>
      </c>
      <c r="AC210" s="182" t="n">
        <f aca="false">VALUE($Z211)</f>
        <v>135.58</v>
      </c>
      <c r="AD210" s="164" t="n">
        <v>207</v>
      </c>
      <c r="AE210" s="191"/>
      <c r="AF210" s="227" t="n">
        <f aca="false">IF(MOD(ROW(),10),"",INDEX(AE$3:AE$600,ROW()/10))</f>
        <v>-0.37</v>
      </c>
      <c r="AG210" s="228" t="n">
        <v>205</v>
      </c>
      <c r="AH210" s="229" t="n">
        <f aca="false">VALUE($AF210)</f>
        <v>-0.37</v>
      </c>
      <c r="AI210" s="164" t="n">
        <v>207</v>
      </c>
      <c r="AJ210" s="246"/>
      <c r="AK210" s="227" t="n">
        <f aca="false">IF(MOD(ROW(),10),"",INDEX(AJ$3:AJ$600,ROW()/10))</f>
        <v>-0.075</v>
      </c>
      <c r="AL210" s="228" t="n">
        <v>200</v>
      </c>
      <c r="AM210" s="229" t="n">
        <f aca="false">VALUE($AK210)</f>
        <v>-0.075</v>
      </c>
      <c r="AN210" s="164" t="n">
        <v>207</v>
      </c>
      <c r="AO210" s="190" t="n">
        <v>-35</v>
      </c>
      <c r="AP210" s="227" t="n">
        <f aca="false">IF(MOD(ROW(),10),"",INDEX(AO$3:AO$600,ROW()/10))</f>
        <v>0.038</v>
      </c>
      <c r="AQ210" s="181" t="n">
        <v>2.08</v>
      </c>
      <c r="AR210" s="229" t="n">
        <f aca="false">VALUE($AP210)</f>
        <v>0.038</v>
      </c>
      <c r="AS210" s="164" t="n">
        <v>2070</v>
      </c>
      <c r="AT210" s="246"/>
      <c r="AU210" s="227" t="n">
        <f aca="false">IF(MOD(ROW(),10),"",INDEX(AT$3:AT$600,ROW()/10))</f>
        <v>0.075</v>
      </c>
      <c r="AV210" s="181" t="n">
        <v>2.08</v>
      </c>
      <c r="AW210" s="229" t="n">
        <f aca="false">VALUE($AU210)</f>
        <v>0.075</v>
      </c>
      <c r="AY210" s="246"/>
      <c r="AZ210" s="180" t="n">
        <f aca="false">IF(MOD(ROW(),2),"",INDEX(AY$3:AY$600,ROW()/2))</f>
        <v>0</v>
      </c>
      <c r="BA210" s="181" t="n">
        <v>2.08</v>
      </c>
      <c r="BB210" s="182" t="n">
        <f aca="false">VALUE(AZ210)</f>
        <v>0</v>
      </c>
      <c r="BD210" s="246"/>
      <c r="BE210" s="180" t="n">
        <f aca="false">IF(MOD(ROW(),2),"",INDEX(BD$3:BD$600,ROW()/2))</f>
        <v>0</v>
      </c>
      <c r="BF210" s="181" t="n">
        <v>2.08</v>
      </c>
      <c r="BG210" s="182" t="n">
        <f aca="false">VALUE($BD211)</f>
        <v>0</v>
      </c>
    </row>
    <row r="211" customFormat="false" ht="13.5" hidden="false" customHeight="false" outlineLevel="0" collapsed="false">
      <c r="A211" s="208" t="n">
        <v>2.04</v>
      </c>
      <c r="B211" s="209" t="n">
        <v>3.53</v>
      </c>
      <c r="C211" s="213" t="n">
        <f aca="false">$C210+(($AM$20-$AM$10))/10</f>
        <v>-0.107</v>
      </c>
      <c r="D211" s="217" t="n">
        <f aca="false">$D210+(($AH$30-$AH$20))/10</f>
        <v>-0.37</v>
      </c>
      <c r="E211" s="211" t="n">
        <f aca="false">$AC206</f>
        <v>132.37</v>
      </c>
      <c r="F211" s="212" t="n">
        <f aca="false">$F210+(($AR$20-$AR$10))/10</f>
        <v>0.0376</v>
      </c>
      <c r="G211" s="218" t="n">
        <f aca="false">$G210+(($AW$20-$AW$10))/10</f>
        <v>0.075</v>
      </c>
      <c r="H211" s="213" t="n">
        <f aca="false">$BB206</f>
        <v>0</v>
      </c>
      <c r="I211" s="213" t="n">
        <f aca="false">$BG206</f>
        <v>0</v>
      </c>
      <c r="K211" s="234" t="n">
        <v>0.99</v>
      </c>
      <c r="L211" s="238" t="n">
        <f aca="false">L210-($L$112-$L$212)/101</f>
        <v>0</v>
      </c>
      <c r="M211" s="239" t="n">
        <f aca="false">M210-($M$112-$M$212)/101</f>
        <v>0</v>
      </c>
      <c r="Q211" s="231" t="n">
        <v>1</v>
      </c>
      <c r="R211" s="248" t="n">
        <f aca="false">$U$9</f>
        <v>0.0375</v>
      </c>
      <c r="S211" s="248" t="n">
        <f aca="false">$U$7</f>
        <v>0</v>
      </c>
      <c r="T211" s="165"/>
      <c r="U211" s="165"/>
      <c r="V211" s="165"/>
      <c r="W211" s="165"/>
      <c r="Y211" s="164" t="n">
        <v>208</v>
      </c>
      <c r="Z211" s="245" t="n">
        <v>135.58</v>
      </c>
      <c r="AA211" s="180" t="str">
        <f aca="false">IF(MOD(ROW(),2),"",INDEX($Z$3:$Z$600,ROW()/2))</f>
        <v/>
      </c>
      <c r="AB211" s="181" t="n">
        <v>2.09</v>
      </c>
      <c r="AC211" s="182" t="n">
        <f aca="false">VALUE($Z212)</f>
        <v>136.39</v>
      </c>
      <c r="AD211" s="164" t="n">
        <v>208</v>
      </c>
      <c r="AE211" s="191"/>
      <c r="AF211" s="227" t="str">
        <f aca="false">IF(MOD(ROW(),10),"",INDEX(AE$3:AE$600,ROW()/10))</f>
        <v/>
      </c>
      <c r="AG211" s="228" t="n">
        <v>206</v>
      </c>
      <c r="AH211" s="229" t="e">
        <f aca="false">VALUE($AF211)</f>
        <v>#VALUE!</v>
      </c>
      <c r="AI211" s="164" t="n">
        <v>208</v>
      </c>
      <c r="AJ211" s="246"/>
      <c r="AK211" s="227" t="str">
        <f aca="false">IF(MOD(ROW(),10),"",INDEX(AJ$3:AJ$600,ROW()/10))</f>
        <v/>
      </c>
      <c r="AL211" s="228" t="n">
        <v>201</v>
      </c>
      <c r="AM211" s="229" t="e">
        <f aca="false">VALUE($AK211)</f>
        <v>#VALUE!</v>
      </c>
      <c r="AN211" s="164" t="n">
        <v>208</v>
      </c>
      <c r="AO211" s="190" t="n">
        <v>-35</v>
      </c>
      <c r="AP211" s="227" t="str">
        <f aca="false">IF(MOD(ROW(),10),"",INDEX(AO$3:AO$600,ROW()/10))</f>
        <v/>
      </c>
      <c r="AQ211" s="181" t="n">
        <v>2.09</v>
      </c>
      <c r="AR211" s="229" t="e">
        <f aca="false">VALUE($AP211)</f>
        <v>#VALUE!</v>
      </c>
      <c r="AS211" s="164" t="n">
        <v>2080</v>
      </c>
      <c r="AT211" s="246"/>
      <c r="AU211" s="227" t="str">
        <f aca="false">IF(MOD(ROW(),10),"",INDEX(AT$3:AT$600,ROW()/10))</f>
        <v/>
      </c>
      <c r="AV211" s="181" t="n">
        <v>2.09</v>
      </c>
      <c r="AW211" s="229" t="e">
        <f aca="false">VALUE($AU211)</f>
        <v>#VALUE!</v>
      </c>
      <c r="AY211" s="246"/>
      <c r="AZ211" s="180" t="str">
        <f aca="false">IF(MOD(ROW(),2),"",INDEX(AY$3:AY$600,ROW()/2))</f>
        <v/>
      </c>
      <c r="BA211" s="181" t="n">
        <v>2.09</v>
      </c>
      <c r="BB211" s="182" t="e">
        <f aca="false">VALUE(AZ211)</f>
        <v>#VALUE!</v>
      </c>
      <c r="BD211" s="246"/>
      <c r="BE211" s="180" t="str">
        <f aca="false">IF(MOD(ROW(),2),"",INDEX(BD$3:BD$600,ROW()/2))</f>
        <v/>
      </c>
      <c r="BF211" s="181" t="n">
        <v>2.09</v>
      </c>
      <c r="BG211" s="182" t="n">
        <f aca="false">VALUE($BD212)</f>
        <v>0</v>
      </c>
    </row>
    <row r="212" customFormat="false" ht="13.5" hidden="false" customHeight="false" outlineLevel="0" collapsed="false">
      <c r="A212" s="208" t="n">
        <v>2.05</v>
      </c>
      <c r="B212" s="209" t="n">
        <v>3.52</v>
      </c>
      <c r="C212" s="213" t="n">
        <f aca="false">$C211+(($AM$20-$AM$10))/10</f>
        <v>-0.115</v>
      </c>
      <c r="D212" s="217" t="n">
        <f aca="false">$D211+(($AH$30-$AH$20))/10</f>
        <v>-0.37</v>
      </c>
      <c r="E212" s="211" t="n">
        <f aca="false">$AC207</f>
        <v>133.17</v>
      </c>
      <c r="F212" s="212" t="n">
        <f aca="false">$F211+(($AR$20-$AR$10))/10</f>
        <v>0.0375</v>
      </c>
      <c r="G212" s="218" t="n">
        <f aca="false">$G211+(($AW$20-$AW$10))/10</f>
        <v>0.075</v>
      </c>
      <c r="H212" s="213" t="n">
        <f aca="false">$BB206+($BB208-$BB206)/2</f>
        <v>0</v>
      </c>
      <c r="I212" s="213" t="n">
        <f aca="false">$BG206+($BG208-$BG206)/2</f>
        <v>0</v>
      </c>
      <c r="K212" s="231" t="n">
        <v>1</v>
      </c>
      <c r="L212" s="231" t="n">
        <f aca="false">$M$8</f>
        <v>0</v>
      </c>
      <c r="M212" s="231" t="n">
        <f aca="false">$M$10</f>
        <v>0</v>
      </c>
      <c r="Q212" s="249"/>
      <c r="R212" s="249"/>
      <c r="S212" s="165"/>
      <c r="T212" s="165"/>
      <c r="U212" s="165"/>
      <c r="V212" s="165"/>
      <c r="W212" s="165"/>
      <c r="Y212" s="164" t="n">
        <v>209</v>
      </c>
      <c r="Z212" s="246" t="n">
        <v>136.39</v>
      </c>
      <c r="AA212" s="180" t="n">
        <f aca="false">IF(MOD(ROW(),2),"",INDEX($Z$3:$Z$600,ROW()/2))</f>
        <v>60.66</v>
      </c>
      <c r="AB212" s="181" t="n">
        <v>2.1</v>
      </c>
      <c r="AC212" s="182" t="n">
        <f aca="false">VALUE($Z213)</f>
        <v>137.19</v>
      </c>
      <c r="AD212" s="164" t="n">
        <v>209</v>
      </c>
      <c r="AE212" s="191"/>
      <c r="AF212" s="227" t="str">
        <f aca="false">IF(MOD(ROW(),10),"",INDEX(AE$3:AE$600,ROW()/10))</f>
        <v/>
      </c>
      <c r="AG212" s="228" t="n">
        <v>207</v>
      </c>
      <c r="AH212" s="229" t="e">
        <f aca="false">VALUE($AF212)</f>
        <v>#VALUE!</v>
      </c>
      <c r="AI212" s="164" t="n">
        <v>209</v>
      </c>
      <c r="AJ212" s="246"/>
      <c r="AK212" s="227" t="str">
        <f aca="false">IF(MOD(ROW(),10),"",INDEX(AJ$3:AJ$600,ROW()/10))</f>
        <v/>
      </c>
      <c r="AL212" s="228" t="n">
        <v>202</v>
      </c>
      <c r="AM212" s="229" t="e">
        <f aca="false">VALUE($AK212)</f>
        <v>#VALUE!</v>
      </c>
      <c r="AN212" s="164" t="n">
        <v>209</v>
      </c>
      <c r="AO212" s="190" t="n">
        <v>-35</v>
      </c>
      <c r="AP212" s="227" t="str">
        <f aca="false">IF(MOD(ROW(),10),"",INDEX(AO$3:AO$600,ROW()/10))</f>
        <v/>
      </c>
      <c r="AQ212" s="181" t="n">
        <v>2.1</v>
      </c>
      <c r="AR212" s="229" t="e">
        <f aca="false">VALUE($AP212)</f>
        <v>#VALUE!</v>
      </c>
      <c r="AS212" s="164" t="n">
        <v>2090</v>
      </c>
      <c r="AT212" s="246"/>
      <c r="AU212" s="227" t="str">
        <f aca="false">IF(MOD(ROW(),10),"",INDEX(AT$3:AT$600,ROW()/10))</f>
        <v/>
      </c>
      <c r="AV212" s="181" t="n">
        <v>2.1</v>
      </c>
      <c r="AW212" s="229" t="e">
        <f aca="false">VALUE($AU212)</f>
        <v>#VALUE!</v>
      </c>
      <c r="AY212" s="246"/>
      <c r="AZ212" s="180" t="n">
        <f aca="false">IF(MOD(ROW(),2),"",INDEX(AY$3:AY$600,ROW()/2))</f>
        <v>0</v>
      </c>
      <c r="BA212" s="181" t="n">
        <v>2.1</v>
      </c>
      <c r="BB212" s="182" t="n">
        <f aca="false">VALUE(AZ212)</f>
        <v>0</v>
      </c>
      <c r="BD212" s="246"/>
      <c r="BE212" s="180" t="n">
        <f aca="false">IF(MOD(ROW(),2),"",INDEX(BD$3:BD$600,ROW()/2))</f>
        <v>0</v>
      </c>
      <c r="BF212" s="181" t="n">
        <v>2.1</v>
      </c>
      <c r="BG212" s="182" t="n">
        <f aca="false">VALUE($BD213)</f>
        <v>0</v>
      </c>
    </row>
    <row r="213" customFormat="false" ht="13.5" hidden="false" customHeight="false" outlineLevel="0" collapsed="false">
      <c r="A213" s="208" t="n">
        <v>2.06</v>
      </c>
      <c r="B213" s="209" t="n">
        <v>3.51</v>
      </c>
      <c r="C213" s="213" t="n">
        <f aca="false">$C212+(($AM$20-$AM$10))/10</f>
        <v>-0.123</v>
      </c>
      <c r="D213" s="217" t="n">
        <f aca="false">$D212+(($AH$30-$AH$20))/10</f>
        <v>-0.37</v>
      </c>
      <c r="E213" s="211" t="n">
        <f aca="false">$AC208</f>
        <v>133.97</v>
      </c>
      <c r="F213" s="212" t="n">
        <f aca="false">$F212+(($AR$20-$AR$10))/10</f>
        <v>0.0374</v>
      </c>
      <c r="G213" s="218" t="n">
        <f aca="false">$G212+(($AW$20-$AW$10))/10</f>
        <v>0.075</v>
      </c>
      <c r="H213" s="213" t="n">
        <f aca="false">$BB208</f>
        <v>0</v>
      </c>
      <c r="I213" s="213" t="n">
        <f aca="false">$BG208</f>
        <v>0</v>
      </c>
      <c r="J213" s="165"/>
      <c r="Q213" s="249"/>
      <c r="R213" s="249"/>
      <c r="S213" s="165"/>
      <c r="T213" s="165"/>
      <c r="U213" s="165"/>
      <c r="V213" s="165"/>
      <c r="W213" s="165"/>
      <c r="Y213" s="164" t="n">
        <v>210</v>
      </c>
      <c r="Z213" s="246" t="n">
        <v>137.19</v>
      </c>
      <c r="AA213" s="180" t="str">
        <f aca="false">IF(MOD(ROW(),2),"",INDEX($Z$3:$Z$600,ROW()/2))</f>
        <v/>
      </c>
      <c r="AB213" s="181" t="n">
        <v>2.11</v>
      </c>
      <c r="AC213" s="182" t="n">
        <f aca="false">VALUE($Z214)</f>
        <v>138</v>
      </c>
      <c r="AD213" s="164" t="n">
        <v>210</v>
      </c>
      <c r="AE213" s="191"/>
      <c r="AF213" s="227" t="str">
        <f aca="false">IF(MOD(ROW(),10),"",INDEX(AE$3:AE$600,ROW()/10))</f>
        <v/>
      </c>
      <c r="AG213" s="228" t="n">
        <v>208</v>
      </c>
      <c r="AH213" s="229" t="e">
        <f aca="false">VALUE($AF213)</f>
        <v>#VALUE!</v>
      </c>
      <c r="AI213" s="164" t="n">
        <v>210</v>
      </c>
      <c r="AJ213" s="246"/>
      <c r="AK213" s="227" t="str">
        <f aca="false">IF(MOD(ROW(),10),"",INDEX(AJ$3:AJ$600,ROW()/10))</f>
        <v/>
      </c>
      <c r="AL213" s="228" t="n">
        <v>203</v>
      </c>
      <c r="AM213" s="229" t="e">
        <f aca="false">VALUE($AK213)</f>
        <v>#VALUE!</v>
      </c>
      <c r="AN213" s="164" t="n">
        <v>210</v>
      </c>
      <c r="AO213" s="190" t="n">
        <v>-35</v>
      </c>
      <c r="AP213" s="227" t="str">
        <f aca="false">IF(MOD(ROW(),10),"",INDEX(AO$3:AO$600,ROW()/10))</f>
        <v/>
      </c>
      <c r="AQ213" s="181" t="n">
        <v>2.11</v>
      </c>
      <c r="AR213" s="229" t="e">
        <f aca="false">VALUE($AP213)</f>
        <v>#VALUE!</v>
      </c>
      <c r="AS213" s="164" t="n">
        <v>2100</v>
      </c>
      <c r="AT213" s="246"/>
      <c r="AU213" s="227" t="str">
        <f aca="false">IF(MOD(ROW(),10),"",INDEX(AT$3:AT$600,ROW()/10))</f>
        <v/>
      </c>
      <c r="AV213" s="181" t="n">
        <v>2.11</v>
      </c>
      <c r="AW213" s="229" t="e">
        <f aca="false">VALUE($AU213)</f>
        <v>#VALUE!</v>
      </c>
      <c r="AY213" s="246"/>
      <c r="AZ213" s="180" t="str">
        <f aca="false">IF(MOD(ROW(),2),"",INDEX(AY$3:AY$600,ROW()/2))</f>
        <v/>
      </c>
      <c r="BA213" s="181" t="n">
        <v>2.11</v>
      </c>
      <c r="BB213" s="182" t="e">
        <f aca="false">VALUE(AZ213)</f>
        <v>#VALUE!</v>
      </c>
      <c r="BD213" s="246"/>
      <c r="BE213" s="180" t="str">
        <f aca="false">IF(MOD(ROW(),2),"",INDEX(BD$3:BD$600,ROW()/2))</f>
        <v/>
      </c>
      <c r="BF213" s="181" t="n">
        <v>2.11</v>
      </c>
      <c r="BG213" s="182" t="n">
        <f aca="false">VALUE($BD214)</f>
        <v>0</v>
      </c>
    </row>
    <row r="214" customFormat="false" ht="13.5" hidden="false" customHeight="false" outlineLevel="0" collapsed="false">
      <c r="A214" s="208" t="n">
        <v>2.07</v>
      </c>
      <c r="B214" s="209" t="n">
        <v>3.5</v>
      </c>
      <c r="C214" s="213" t="n">
        <f aca="false">$C213+(($AM$20-$AM$10))/10</f>
        <v>-0.131</v>
      </c>
      <c r="D214" s="217" t="n">
        <f aca="false">$D213+(($AH$30-$AH$20))/10</f>
        <v>-0.37</v>
      </c>
      <c r="E214" s="211" t="n">
        <f aca="false">$AC209</f>
        <v>134.77</v>
      </c>
      <c r="F214" s="212" t="n">
        <f aca="false">$F213+(($AR$20-$AR$10))/10</f>
        <v>0.0373</v>
      </c>
      <c r="G214" s="218" t="n">
        <f aca="false">$G213+(($AW$20-$AW$10))/10</f>
        <v>0.075</v>
      </c>
      <c r="H214" s="213" t="n">
        <f aca="false">$BB208+($BB210-$BB208)/2</f>
        <v>0</v>
      </c>
      <c r="I214" s="213" t="n">
        <f aca="false">$BG208+($BG210-$BG208)/2</f>
        <v>0</v>
      </c>
      <c r="J214" s="165"/>
      <c r="Q214" s="249"/>
      <c r="R214" s="249"/>
      <c r="S214" s="165"/>
      <c r="T214" s="165"/>
      <c r="U214" s="165"/>
      <c r="V214" s="165"/>
      <c r="W214" s="165"/>
      <c r="Y214" s="164" t="n">
        <v>211</v>
      </c>
      <c r="Z214" s="246" t="n">
        <v>138</v>
      </c>
      <c r="AA214" s="180" t="n">
        <f aca="false">IF(MOD(ROW(),2),"",INDEX($Z$3:$Z$600,ROW()/2))</f>
        <v>61.31</v>
      </c>
      <c r="AB214" s="181" t="n">
        <v>2.12</v>
      </c>
      <c r="AC214" s="182" t="n">
        <f aca="false">VALUE($Z215)</f>
        <v>138.82</v>
      </c>
      <c r="AD214" s="164" t="n">
        <v>211</v>
      </c>
      <c r="AE214" s="191"/>
      <c r="AF214" s="227" t="str">
        <f aca="false">IF(MOD(ROW(),10),"",INDEX(AE$3:AE$600,ROW()/10))</f>
        <v/>
      </c>
      <c r="AG214" s="228" t="n">
        <v>209</v>
      </c>
      <c r="AH214" s="229" t="e">
        <f aca="false">VALUE($AF214)</f>
        <v>#VALUE!</v>
      </c>
      <c r="AI214" s="164" t="n">
        <v>211</v>
      </c>
      <c r="AJ214" s="246"/>
      <c r="AK214" s="227" t="str">
        <f aca="false">IF(MOD(ROW(),10),"",INDEX(AJ$3:AJ$600,ROW()/10))</f>
        <v/>
      </c>
      <c r="AL214" s="228" t="n">
        <v>204</v>
      </c>
      <c r="AM214" s="229" t="e">
        <f aca="false">VALUE($AK214)</f>
        <v>#VALUE!</v>
      </c>
      <c r="AN214" s="164" t="n">
        <v>211</v>
      </c>
      <c r="AO214" s="190" t="n">
        <v>-35</v>
      </c>
      <c r="AP214" s="227" t="str">
        <f aca="false">IF(MOD(ROW(),10),"",INDEX(AO$3:AO$600,ROW()/10))</f>
        <v/>
      </c>
      <c r="AQ214" s="181" t="n">
        <v>2.12</v>
      </c>
      <c r="AR214" s="229" t="e">
        <f aca="false">VALUE($AP214)</f>
        <v>#VALUE!</v>
      </c>
      <c r="AS214" s="164" t="n">
        <v>2110</v>
      </c>
      <c r="AT214" s="246"/>
      <c r="AU214" s="227" t="str">
        <f aca="false">IF(MOD(ROW(),10),"",INDEX(AT$3:AT$600,ROW()/10))</f>
        <v/>
      </c>
      <c r="AV214" s="181" t="n">
        <v>2.12</v>
      </c>
      <c r="AW214" s="229" t="e">
        <f aca="false">VALUE($AU214)</f>
        <v>#VALUE!</v>
      </c>
      <c r="AY214" s="246"/>
      <c r="AZ214" s="180" t="n">
        <f aca="false">IF(MOD(ROW(),2),"",INDEX(AY$3:AY$600,ROW()/2))</f>
        <v>0</v>
      </c>
      <c r="BA214" s="181" t="n">
        <v>2.12</v>
      </c>
      <c r="BB214" s="182" t="n">
        <f aca="false">VALUE(AZ214)</f>
        <v>0</v>
      </c>
      <c r="BD214" s="246"/>
      <c r="BE214" s="180" t="n">
        <f aca="false">IF(MOD(ROW(),2),"",INDEX(BD$3:BD$600,ROW()/2))</f>
        <v>0</v>
      </c>
      <c r="BF214" s="181" t="n">
        <v>2.12</v>
      </c>
      <c r="BG214" s="182" t="n">
        <f aca="false">VALUE($BD215)</f>
        <v>0</v>
      </c>
    </row>
    <row r="215" customFormat="false" ht="13.5" hidden="false" customHeight="false" outlineLevel="0" collapsed="false">
      <c r="A215" s="208" t="n">
        <v>2.08</v>
      </c>
      <c r="B215" s="209" t="n">
        <v>3.49</v>
      </c>
      <c r="C215" s="213" t="n">
        <f aca="false">$C214+(($AM$20-$AM$10))/10</f>
        <v>-0.139</v>
      </c>
      <c r="D215" s="217" t="n">
        <f aca="false">$D214+(($AH$30-$AH$20))/10</f>
        <v>-0.37</v>
      </c>
      <c r="E215" s="211" t="n">
        <f aca="false">$AC210</f>
        <v>135.58</v>
      </c>
      <c r="F215" s="212" t="n">
        <f aca="false">$F214+(($AR$20-$AR$10))/10</f>
        <v>0.0372</v>
      </c>
      <c r="G215" s="218" t="n">
        <f aca="false">$G214+(($AW$20-$AW$10))/10</f>
        <v>0.075</v>
      </c>
      <c r="H215" s="213" t="n">
        <f aca="false">$BB210</f>
        <v>0</v>
      </c>
      <c r="I215" s="213" t="n">
        <f aca="false">$BG210</f>
        <v>0</v>
      </c>
      <c r="J215" s="165"/>
      <c r="Q215" s="249"/>
      <c r="R215" s="249"/>
      <c r="S215" s="165"/>
      <c r="T215" s="165"/>
      <c r="U215" s="165"/>
      <c r="V215" s="165"/>
      <c r="W215" s="165"/>
      <c r="Y215" s="164" t="n">
        <v>212</v>
      </c>
      <c r="Z215" s="246" t="n">
        <v>138.82</v>
      </c>
      <c r="AA215" s="180" t="str">
        <f aca="false">IF(MOD(ROW(),2),"",INDEX($Z$3:$Z$600,ROW()/2))</f>
        <v/>
      </c>
      <c r="AB215" s="181" t="n">
        <v>2.13</v>
      </c>
      <c r="AC215" s="182" t="n">
        <f aca="false">VALUE($Z216)</f>
        <v>139.63</v>
      </c>
      <c r="AD215" s="164" t="n">
        <v>212</v>
      </c>
      <c r="AE215" s="191"/>
      <c r="AF215" s="227" t="str">
        <f aca="false">IF(MOD(ROW(),10),"",INDEX(AE$3:AE$600,ROW()/10))</f>
        <v/>
      </c>
      <c r="AG215" s="228" t="n">
        <v>210</v>
      </c>
      <c r="AH215" s="229" t="e">
        <f aca="false">VALUE($AF215)</f>
        <v>#VALUE!</v>
      </c>
      <c r="AI215" s="164" t="n">
        <v>212</v>
      </c>
      <c r="AJ215" s="246"/>
      <c r="AK215" s="227" t="str">
        <f aca="false">IF(MOD(ROW(),10),"",INDEX(AJ$3:AJ$600,ROW()/10))</f>
        <v/>
      </c>
      <c r="AL215" s="228" t="n">
        <v>205</v>
      </c>
      <c r="AM215" s="229" t="e">
        <f aca="false">VALUE($AK215)</f>
        <v>#VALUE!</v>
      </c>
      <c r="AN215" s="164" t="n">
        <v>212</v>
      </c>
      <c r="AO215" s="190" t="n">
        <v>-35</v>
      </c>
      <c r="AP215" s="227" t="str">
        <f aca="false">IF(MOD(ROW(),10),"",INDEX(AO$3:AO$600,ROW()/10))</f>
        <v/>
      </c>
      <c r="AQ215" s="181" t="n">
        <v>2.13</v>
      </c>
      <c r="AR215" s="229" t="e">
        <f aca="false">VALUE($AP215)</f>
        <v>#VALUE!</v>
      </c>
      <c r="AS215" s="164" t="n">
        <v>2120</v>
      </c>
      <c r="AT215" s="246"/>
      <c r="AU215" s="227" t="str">
        <f aca="false">IF(MOD(ROW(),10),"",INDEX(AT$3:AT$600,ROW()/10))</f>
        <v/>
      </c>
      <c r="AV215" s="181" t="n">
        <v>2.13</v>
      </c>
      <c r="AW215" s="229" t="e">
        <f aca="false">VALUE($AU215)</f>
        <v>#VALUE!</v>
      </c>
      <c r="AY215" s="246"/>
      <c r="AZ215" s="180" t="str">
        <f aca="false">IF(MOD(ROW(),2),"",INDEX(AY$3:AY$600,ROW()/2))</f>
        <v/>
      </c>
      <c r="BA215" s="181" t="n">
        <v>2.13</v>
      </c>
      <c r="BB215" s="182" t="e">
        <f aca="false">VALUE(AZ215)</f>
        <v>#VALUE!</v>
      </c>
      <c r="BD215" s="246"/>
      <c r="BE215" s="180" t="str">
        <f aca="false">IF(MOD(ROW(),2),"",INDEX(BD$3:BD$600,ROW()/2))</f>
        <v/>
      </c>
      <c r="BF215" s="181" t="n">
        <v>2.13</v>
      </c>
      <c r="BG215" s="182" t="n">
        <f aca="false">VALUE($BD216)</f>
        <v>0</v>
      </c>
    </row>
    <row r="216" customFormat="false" ht="13.5" hidden="false" customHeight="false" outlineLevel="0" collapsed="false">
      <c r="A216" s="208" t="n">
        <v>2.09</v>
      </c>
      <c r="B216" s="209" t="n">
        <v>3.48</v>
      </c>
      <c r="C216" s="213" t="n">
        <f aca="false">$C215+(($AM$20-$AM$10))/10</f>
        <v>-0.147</v>
      </c>
      <c r="D216" s="217" t="n">
        <f aca="false">$D215+(($AH$30-$AH$20))/10</f>
        <v>-0.37</v>
      </c>
      <c r="E216" s="211" t="n">
        <f aca="false">$AC211</f>
        <v>136.39</v>
      </c>
      <c r="F216" s="212" t="n">
        <f aca="false">$F215+(($AR$20-$AR$10))/10</f>
        <v>0.0371</v>
      </c>
      <c r="G216" s="218" t="n">
        <f aca="false">$G215+(($AW$20-$AW$10))/10</f>
        <v>0.075</v>
      </c>
      <c r="H216" s="213" t="n">
        <f aca="false">$BB210+($BB212-$BB210)/2</f>
        <v>0</v>
      </c>
      <c r="I216" s="213" t="n">
        <f aca="false">$BG210+($BG212-$BG210)/2</f>
        <v>0</v>
      </c>
      <c r="J216" s="165"/>
      <c r="Q216" s="249"/>
      <c r="R216" s="249"/>
      <c r="S216" s="165"/>
      <c r="T216" s="165"/>
      <c r="U216" s="165"/>
      <c r="V216" s="165"/>
      <c r="W216" s="165"/>
      <c r="Y216" s="164" t="n">
        <v>213</v>
      </c>
      <c r="Z216" s="246" t="n">
        <v>139.63</v>
      </c>
      <c r="AA216" s="180" t="n">
        <f aca="false">IF(MOD(ROW(),2),"",INDEX($Z$3:$Z$600,ROW()/2))</f>
        <v>61.97</v>
      </c>
      <c r="AB216" s="181" t="n">
        <v>2.14</v>
      </c>
      <c r="AC216" s="182" t="n">
        <f aca="false">VALUE($Z217)</f>
        <v>140.45</v>
      </c>
      <c r="AD216" s="164" t="n">
        <v>213</v>
      </c>
      <c r="AE216" s="191"/>
      <c r="AF216" s="227" t="str">
        <f aca="false">IF(MOD(ROW(),10),"",INDEX(AE$3:AE$600,ROW()/10))</f>
        <v/>
      </c>
      <c r="AG216" s="228" t="n">
        <v>211</v>
      </c>
      <c r="AH216" s="229" t="e">
        <f aca="false">VALUE($AF216)</f>
        <v>#VALUE!</v>
      </c>
      <c r="AI216" s="164" t="n">
        <v>213</v>
      </c>
      <c r="AJ216" s="246"/>
      <c r="AK216" s="227" t="str">
        <f aca="false">IF(MOD(ROW(),10),"",INDEX(AJ$3:AJ$600,ROW()/10))</f>
        <v/>
      </c>
      <c r="AL216" s="228" t="n">
        <v>206</v>
      </c>
      <c r="AM216" s="229" t="e">
        <f aca="false">VALUE($AK216)</f>
        <v>#VALUE!</v>
      </c>
      <c r="AN216" s="164" t="n">
        <v>213</v>
      </c>
      <c r="AO216" s="190" t="n">
        <v>-35</v>
      </c>
      <c r="AP216" s="227" t="str">
        <f aca="false">IF(MOD(ROW(),10),"",INDEX(AO$3:AO$600,ROW()/10))</f>
        <v/>
      </c>
      <c r="AQ216" s="181" t="n">
        <v>2.14</v>
      </c>
      <c r="AR216" s="229" t="e">
        <f aca="false">VALUE($AP216)</f>
        <v>#VALUE!</v>
      </c>
      <c r="AS216" s="164" t="n">
        <v>2130</v>
      </c>
      <c r="AT216" s="246"/>
      <c r="AU216" s="227" t="str">
        <f aca="false">IF(MOD(ROW(),10),"",INDEX(AT$3:AT$600,ROW()/10))</f>
        <v/>
      </c>
      <c r="AV216" s="181" t="n">
        <v>2.14</v>
      </c>
      <c r="AW216" s="229" t="e">
        <f aca="false">VALUE($AU216)</f>
        <v>#VALUE!</v>
      </c>
      <c r="AY216" s="246"/>
      <c r="AZ216" s="180" t="n">
        <f aca="false">IF(MOD(ROW(),2),"",INDEX(AY$3:AY$600,ROW()/2))</f>
        <v>0</v>
      </c>
      <c r="BA216" s="181" t="n">
        <v>2.14</v>
      </c>
      <c r="BB216" s="182" t="n">
        <f aca="false">VALUE(AZ216)</f>
        <v>0</v>
      </c>
      <c r="BD216" s="246"/>
      <c r="BE216" s="180" t="n">
        <f aca="false">IF(MOD(ROW(),2),"",INDEX(BD$3:BD$600,ROW()/2))</f>
        <v>0</v>
      </c>
      <c r="BF216" s="181" t="n">
        <v>2.14</v>
      </c>
      <c r="BG216" s="182" t="n">
        <f aca="false">VALUE($BD217)</f>
        <v>0</v>
      </c>
    </row>
    <row r="217" customFormat="false" ht="13.5" hidden="false" customHeight="false" outlineLevel="0" collapsed="false">
      <c r="A217" s="208" t="n">
        <v>2.1</v>
      </c>
      <c r="B217" s="209" t="n">
        <v>3.47</v>
      </c>
      <c r="C217" s="213" t="n">
        <f aca="false">$AM220</f>
        <v>-0.075</v>
      </c>
      <c r="D217" s="241" t="n">
        <f aca="false">$AH220</f>
        <v>-0.37</v>
      </c>
      <c r="E217" s="211" t="n">
        <f aca="false">$AC212</f>
        <v>137.19</v>
      </c>
      <c r="F217" s="212" t="n">
        <f aca="false">$AR220</f>
        <v>0.037</v>
      </c>
      <c r="G217" s="218" t="n">
        <f aca="false">$AW220</f>
        <v>0.075</v>
      </c>
      <c r="H217" s="213" t="n">
        <f aca="false">$BB212</f>
        <v>0</v>
      </c>
      <c r="I217" s="213" t="n">
        <f aca="false">$BG212</f>
        <v>0</v>
      </c>
      <c r="J217" s="165"/>
      <c r="Q217" s="249"/>
      <c r="R217" s="249"/>
      <c r="S217" s="165"/>
      <c r="T217" s="165"/>
      <c r="U217" s="165"/>
      <c r="V217" s="165"/>
      <c r="W217" s="165"/>
      <c r="Y217" s="164" t="n">
        <v>214</v>
      </c>
      <c r="Z217" s="246" t="n">
        <v>140.45</v>
      </c>
      <c r="AA217" s="180" t="str">
        <f aca="false">IF(MOD(ROW(),2),"",INDEX($Z$3:$Z$600,ROW()/2))</f>
        <v/>
      </c>
      <c r="AB217" s="181" t="n">
        <v>2.15</v>
      </c>
      <c r="AC217" s="182" t="n">
        <f aca="false">VALUE($Z218)</f>
        <v>141.26</v>
      </c>
      <c r="AD217" s="164" t="n">
        <v>214</v>
      </c>
      <c r="AE217" s="191"/>
      <c r="AF217" s="227" t="str">
        <f aca="false">IF(MOD(ROW(),10),"",INDEX(AE$3:AE$600,ROW()/10))</f>
        <v/>
      </c>
      <c r="AG217" s="228" t="n">
        <v>212</v>
      </c>
      <c r="AH217" s="229" t="e">
        <f aca="false">VALUE($AF217)</f>
        <v>#VALUE!</v>
      </c>
      <c r="AI217" s="164" t="n">
        <v>214</v>
      </c>
      <c r="AJ217" s="246"/>
      <c r="AK217" s="227" t="str">
        <f aca="false">IF(MOD(ROW(),10),"",INDEX(AJ$3:AJ$600,ROW()/10))</f>
        <v/>
      </c>
      <c r="AL217" s="228" t="n">
        <v>207</v>
      </c>
      <c r="AM217" s="229" t="e">
        <f aca="false">VALUE($AK217)</f>
        <v>#VALUE!</v>
      </c>
      <c r="AN217" s="164" t="n">
        <v>214</v>
      </c>
      <c r="AO217" s="190" t="n">
        <v>-35</v>
      </c>
      <c r="AP217" s="227" t="str">
        <f aca="false">IF(MOD(ROW(),10),"",INDEX(AO$3:AO$600,ROW()/10))</f>
        <v/>
      </c>
      <c r="AQ217" s="181" t="n">
        <v>2.15</v>
      </c>
      <c r="AR217" s="229" t="e">
        <f aca="false">VALUE($AP217)</f>
        <v>#VALUE!</v>
      </c>
      <c r="AS217" s="164" t="n">
        <v>2140</v>
      </c>
      <c r="AT217" s="246"/>
      <c r="AU217" s="227" t="str">
        <f aca="false">IF(MOD(ROW(),10),"",INDEX(AT$3:AT$600,ROW()/10))</f>
        <v/>
      </c>
      <c r="AV217" s="181" t="n">
        <v>2.15</v>
      </c>
      <c r="AW217" s="229" t="e">
        <f aca="false">VALUE($AU217)</f>
        <v>#VALUE!</v>
      </c>
      <c r="AY217" s="246"/>
      <c r="AZ217" s="180" t="str">
        <f aca="false">IF(MOD(ROW(),2),"",INDEX(AY$3:AY$600,ROW()/2))</f>
        <v/>
      </c>
      <c r="BA217" s="181" t="n">
        <v>2.15</v>
      </c>
      <c r="BB217" s="182" t="e">
        <f aca="false">VALUE(AZ217)</f>
        <v>#VALUE!</v>
      </c>
      <c r="BD217" s="246"/>
      <c r="BE217" s="180" t="str">
        <f aca="false">IF(MOD(ROW(),2),"",INDEX(BD$3:BD$600,ROW()/2))</f>
        <v/>
      </c>
      <c r="BF217" s="181" t="n">
        <v>2.15</v>
      </c>
      <c r="BG217" s="182" t="n">
        <f aca="false">VALUE($BD218)</f>
        <v>0</v>
      </c>
    </row>
    <row r="218" customFormat="false" ht="13.5" hidden="false" customHeight="false" outlineLevel="0" collapsed="false">
      <c r="A218" s="208" t="n">
        <v>2.11</v>
      </c>
      <c r="B218" s="209" t="n">
        <v>3.46</v>
      </c>
      <c r="C218" s="213" t="n">
        <f aca="false">$C217+(($AM$20-$AM$10))/10</f>
        <v>-0.083</v>
      </c>
      <c r="D218" s="217" t="n">
        <f aca="false">$D217+(($AH$30-$AH$20))/10</f>
        <v>-0.37</v>
      </c>
      <c r="E218" s="211" t="n">
        <f aca="false">$AC213</f>
        <v>138</v>
      </c>
      <c r="F218" s="212" t="n">
        <f aca="false">$F217+(($AR$20-$AR$10))/10</f>
        <v>0.0369</v>
      </c>
      <c r="G218" s="218" t="n">
        <f aca="false">$G217+(($AW$20-$AW$10))/10</f>
        <v>0.075</v>
      </c>
      <c r="H218" s="213" t="n">
        <f aca="false">$BB212+($BB214-$BB212)/2</f>
        <v>0</v>
      </c>
      <c r="I218" s="213" t="n">
        <f aca="false">$BG212+($BG214-$BG212)/2</f>
        <v>0</v>
      </c>
      <c r="J218" s="165"/>
      <c r="Q218" s="249"/>
      <c r="R218" s="249"/>
      <c r="S218" s="165"/>
      <c r="T218" s="165"/>
      <c r="U218" s="165"/>
      <c r="V218" s="165"/>
      <c r="W218" s="165"/>
      <c r="Y218" s="164" t="n">
        <v>215</v>
      </c>
      <c r="Z218" s="246" t="n">
        <v>141.26</v>
      </c>
      <c r="AA218" s="180" t="n">
        <f aca="false">IF(MOD(ROW(),2),"",INDEX($Z$3:$Z$600,ROW()/2))</f>
        <v>62.62</v>
      </c>
      <c r="AB218" s="181" t="n">
        <v>2.16</v>
      </c>
      <c r="AC218" s="182" t="n">
        <f aca="false">VALUE($Z219)</f>
        <v>142.08</v>
      </c>
      <c r="AD218" s="164" t="n">
        <v>215</v>
      </c>
      <c r="AE218" s="191"/>
      <c r="AF218" s="227" t="str">
        <f aca="false">IF(MOD(ROW(),10),"",INDEX(AE$3:AE$600,ROW()/10))</f>
        <v/>
      </c>
      <c r="AG218" s="228" t="n">
        <v>213</v>
      </c>
      <c r="AH218" s="229" t="e">
        <f aca="false">VALUE($AF218)</f>
        <v>#VALUE!</v>
      </c>
      <c r="AI218" s="164" t="n">
        <v>215</v>
      </c>
      <c r="AJ218" s="246"/>
      <c r="AK218" s="227" t="str">
        <f aca="false">IF(MOD(ROW(),10),"",INDEX(AJ$3:AJ$600,ROW()/10))</f>
        <v/>
      </c>
      <c r="AL218" s="228" t="n">
        <v>208</v>
      </c>
      <c r="AM218" s="229" t="e">
        <f aca="false">VALUE($AK218)</f>
        <v>#VALUE!</v>
      </c>
      <c r="AN218" s="164" t="n">
        <v>215</v>
      </c>
      <c r="AO218" s="190" t="n">
        <v>-35</v>
      </c>
      <c r="AP218" s="227" t="str">
        <f aca="false">IF(MOD(ROW(),10),"",INDEX(AO$3:AO$600,ROW()/10))</f>
        <v/>
      </c>
      <c r="AQ218" s="181" t="n">
        <v>2.16</v>
      </c>
      <c r="AR218" s="229" t="e">
        <f aca="false">VALUE($AP218)</f>
        <v>#VALUE!</v>
      </c>
      <c r="AS218" s="164" t="n">
        <v>2150</v>
      </c>
      <c r="AT218" s="246"/>
      <c r="AU218" s="227" t="str">
        <f aca="false">IF(MOD(ROW(),10),"",INDEX(AT$3:AT$600,ROW()/10))</f>
        <v/>
      </c>
      <c r="AV218" s="181" t="n">
        <v>2.16</v>
      </c>
      <c r="AW218" s="229" t="e">
        <f aca="false">VALUE($AU218)</f>
        <v>#VALUE!</v>
      </c>
      <c r="AY218" s="246"/>
      <c r="AZ218" s="180" t="n">
        <f aca="false">IF(MOD(ROW(),2),"",INDEX(AY$3:AY$600,ROW()/2))</f>
        <v>0</v>
      </c>
      <c r="BA218" s="181" t="n">
        <v>2.16</v>
      </c>
      <c r="BB218" s="182" t="n">
        <f aca="false">VALUE(AZ218)</f>
        <v>0</v>
      </c>
      <c r="BD218" s="246"/>
      <c r="BE218" s="180" t="n">
        <f aca="false">IF(MOD(ROW(),2),"",INDEX(BD$3:BD$600,ROW()/2))</f>
        <v>0</v>
      </c>
      <c r="BF218" s="181" t="n">
        <v>2.16</v>
      </c>
      <c r="BG218" s="182" t="n">
        <f aca="false">VALUE($BD219)</f>
        <v>0</v>
      </c>
    </row>
    <row r="219" customFormat="false" ht="13.5" hidden="false" customHeight="false" outlineLevel="0" collapsed="false">
      <c r="A219" s="208" t="n">
        <v>2.12</v>
      </c>
      <c r="B219" s="209" t="n">
        <v>3.45</v>
      </c>
      <c r="C219" s="213" t="n">
        <f aca="false">$C218+(($AM$20-$AM$10))/10</f>
        <v>-0.091</v>
      </c>
      <c r="D219" s="217" t="n">
        <f aca="false">$D218+(($AH$30-$AH$20))/10</f>
        <v>-0.37</v>
      </c>
      <c r="E219" s="211" t="n">
        <f aca="false">$AC214</f>
        <v>138.82</v>
      </c>
      <c r="F219" s="212" t="n">
        <f aca="false">$F218+(($AR$20-$AR$10))/10</f>
        <v>0.0368</v>
      </c>
      <c r="G219" s="218" t="n">
        <f aca="false">$G218+(($AW$20-$AW$10))/10</f>
        <v>0.075</v>
      </c>
      <c r="H219" s="213" t="n">
        <f aca="false">$BB214</f>
        <v>0</v>
      </c>
      <c r="I219" s="213" t="n">
        <f aca="false">$BG214</f>
        <v>0</v>
      </c>
      <c r="J219" s="165"/>
      <c r="Q219" s="249"/>
      <c r="R219" s="249"/>
      <c r="S219" s="165"/>
      <c r="T219" s="165"/>
      <c r="U219" s="165"/>
      <c r="V219" s="165"/>
      <c r="W219" s="165"/>
      <c r="Y219" s="164" t="n">
        <v>216</v>
      </c>
      <c r="Z219" s="246" t="n">
        <v>142.08</v>
      </c>
      <c r="AA219" s="180" t="str">
        <f aca="false">IF(MOD(ROW(),2),"",INDEX($Z$3:$Z$600,ROW()/2))</f>
        <v/>
      </c>
      <c r="AB219" s="181" t="n">
        <v>2.17</v>
      </c>
      <c r="AC219" s="182" t="n">
        <f aca="false">VALUE($Z220)</f>
        <v>142.9</v>
      </c>
      <c r="AD219" s="164" t="n">
        <v>216</v>
      </c>
      <c r="AE219" s="191"/>
      <c r="AF219" s="227" t="str">
        <f aca="false">IF(MOD(ROW(),10),"",INDEX(AE$3:AE$600,ROW()/10))</f>
        <v/>
      </c>
      <c r="AG219" s="228" t="n">
        <v>214</v>
      </c>
      <c r="AH219" s="229" t="e">
        <f aca="false">VALUE($AF219)</f>
        <v>#VALUE!</v>
      </c>
      <c r="AI219" s="164" t="n">
        <v>216</v>
      </c>
      <c r="AJ219" s="246"/>
      <c r="AK219" s="227" t="str">
        <f aca="false">IF(MOD(ROW(),10),"",INDEX(AJ$3:AJ$600,ROW()/10))</f>
        <v/>
      </c>
      <c r="AL219" s="228" t="n">
        <v>209</v>
      </c>
      <c r="AM219" s="229" t="e">
        <f aca="false">VALUE($AK219)</f>
        <v>#VALUE!</v>
      </c>
      <c r="AN219" s="164" t="n">
        <v>216</v>
      </c>
      <c r="AO219" s="190" t="n">
        <v>-35</v>
      </c>
      <c r="AP219" s="227" t="str">
        <f aca="false">IF(MOD(ROW(),10),"",INDEX(AO$3:AO$600,ROW()/10))</f>
        <v/>
      </c>
      <c r="AQ219" s="181" t="n">
        <v>2.17</v>
      </c>
      <c r="AR219" s="229" t="e">
        <f aca="false">VALUE($AP219)</f>
        <v>#VALUE!</v>
      </c>
      <c r="AS219" s="164" t="n">
        <v>2160</v>
      </c>
      <c r="AT219" s="246"/>
      <c r="AU219" s="227" t="str">
        <f aca="false">IF(MOD(ROW(),10),"",INDEX(AT$3:AT$600,ROW()/10))</f>
        <v/>
      </c>
      <c r="AV219" s="181" t="n">
        <v>2.17</v>
      </c>
      <c r="AW219" s="229" t="e">
        <f aca="false">VALUE($AU219)</f>
        <v>#VALUE!</v>
      </c>
      <c r="AY219" s="246"/>
      <c r="AZ219" s="180" t="str">
        <f aca="false">IF(MOD(ROW(),2),"",INDEX(AY$3:AY$600,ROW()/2))</f>
        <v/>
      </c>
      <c r="BA219" s="181" t="n">
        <v>2.17</v>
      </c>
      <c r="BB219" s="182" t="e">
        <f aca="false">VALUE(AZ219)</f>
        <v>#VALUE!</v>
      </c>
      <c r="BD219" s="246"/>
      <c r="BE219" s="180" t="str">
        <f aca="false">IF(MOD(ROW(),2),"",INDEX(BD$3:BD$600,ROW()/2))</f>
        <v/>
      </c>
      <c r="BF219" s="181" t="n">
        <v>2.17</v>
      </c>
      <c r="BG219" s="182" t="n">
        <f aca="false">VALUE($BD220)</f>
        <v>0</v>
      </c>
    </row>
    <row r="220" customFormat="false" ht="13.5" hidden="false" customHeight="false" outlineLevel="0" collapsed="false">
      <c r="A220" s="208" t="n">
        <v>2.13</v>
      </c>
      <c r="B220" s="209" t="n">
        <v>3.44</v>
      </c>
      <c r="C220" s="213" t="n">
        <f aca="false">$C219+(($AM$20-$AM$10))/10</f>
        <v>-0.099</v>
      </c>
      <c r="D220" s="217" t="n">
        <f aca="false">$D219+(($AH$30-$AH$20))/10</f>
        <v>-0.37</v>
      </c>
      <c r="E220" s="211" t="n">
        <f aca="false">$AC215</f>
        <v>139.63</v>
      </c>
      <c r="F220" s="212" t="n">
        <f aca="false">$F219+(($AR$20-$AR$10))/10</f>
        <v>0.0367</v>
      </c>
      <c r="G220" s="218" t="n">
        <f aca="false">$G219+(($AW$20-$AW$10))/10</f>
        <v>0.075</v>
      </c>
      <c r="H220" s="213" t="n">
        <f aca="false">$BB214+($BB216-$BB214)/2</f>
        <v>0</v>
      </c>
      <c r="I220" s="213" t="n">
        <f aca="false">$BG214+($BG216-$BG214)/2</f>
        <v>0</v>
      </c>
      <c r="J220" s="165"/>
      <c r="Q220" s="249"/>
      <c r="R220" s="249"/>
      <c r="S220" s="165"/>
      <c r="T220" s="165"/>
      <c r="U220" s="165"/>
      <c r="V220" s="165"/>
      <c r="W220" s="165"/>
      <c r="Y220" s="164" t="n">
        <v>217</v>
      </c>
      <c r="Z220" s="246" t="n">
        <v>142.9</v>
      </c>
      <c r="AA220" s="180" t="n">
        <f aca="false">IF(MOD(ROW(),2),"",INDEX($Z$3:$Z$600,ROW()/2))</f>
        <v>63.27</v>
      </c>
      <c r="AB220" s="181" t="n">
        <v>2.18</v>
      </c>
      <c r="AC220" s="182" t="n">
        <f aca="false">VALUE($Z221)</f>
        <v>143.72</v>
      </c>
      <c r="AD220" s="164" t="n">
        <v>217</v>
      </c>
      <c r="AE220" s="191"/>
      <c r="AF220" s="227" t="n">
        <f aca="false">IF(MOD(ROW(),10),"",INDEX(AE$3:AE$600,ROW()/10))</f>
        <v>-0.37</v>
      </c>
      <c r="AG220" s="228" t="n">
        <v>215</v>
      </c>
      <c r="AH220" s="229" t="n">
        <f aca="false">VALUE($AF220)</f>
        <v>-0.37</v>
      </c>
      <c r="AI220" s="164" t="n">
        <v>217</v>
      </c>
      <c r="AJ220" s="246"/>
      <c r="AK220" s="227" t="n">
        <f aca="false">IF(MOD(ROW(),10),"",INDEX(AJ$3:AJ$600,ROW()/10))</f>
        <v>-0.075</v>
      </c>
      <c r="AL220" s="228" t="n">
        <v>210</v>
      </c>
      <c r="AM220" s="229" t="n">
        <f aca="false">VALUE($AK220)</f>
        <v>-0.075</v>
      </c>
      <c r="AN220" s="164" t="n">
        <v>217</v>
      </c>
      <c r="AO220" s="190" t="n">
        <v>-35</v>
      </c>
      <c r="AP220" s="227" t="n">
        <f aca="false">IF(MOD(ROW(),10),"",INDEX(AO$3:AO$600,ROW()/10))</f>
        <v>0.037</v>
      </c>
      <c r="AQ220" s="181" t="n">
        <v>2.18</v>
      </c>
      <c r="AR220" s="229" t="n">
        <f aca="false">VALUE($AP220)</f>
        <v>0.037</v>
      </c>
      <c r="AS220" s="164" t="n">
        <v>2170</v>
      </c>
      <c r="AT220" s="246"/>
      <c r="AU220" s="227" t="n">
        <f aca="false">IF(MOD(ROW(),10),"",INDEX(AT$3:AT$600,ROW()/10))</f>
        <v>0.075</v>
      </c>
      <c r="AV220" s="181" t="n">
        <v>2.18</v>
      </c>
      <c r="AW220" s="229" t="n">
        <f aca="false">VALUE($AU220)</f>
        <v>0.075</v>
      </c>
      <c r="AY220" s="246"/>
      <c r="AZ220" s="180" t="n">
        <f aca="false">IF(MOD(ROW(),2),"",INDEX(AY$3:AY$600,ROW()/2))</f>
        <v>0</v>
      </c>
      <c r="BA220" s="181" t="n">
        <v>2.18</v>
      </c>
      <c r="BB220" s="182" t="n">
        <f aca="false">VALUE(AZ220)</f>
        <v>0</v>
      </c>
      <c r="BD220" s="246"/>
      <c r="BE220" s="180" t="n">
        <f aca="false">IF(MOD(ROW(),2),"",INDEX(BD$3:BD$600,ROW()/2))</f>
        <v>0</v>
      </c>
      <c r="BF220" s="181" t="n">
        <v>2.18</v>
      </c>
      <c r="BG220" s="182" t="n">
        <f aca="false">VALUE($BD221)</f>
        <v>0</v>
      </c>
    </row>
    <row r="221" customFormat="false" ht="13.5" hidden="false" customHeight="false" outlineLevel="0" collapsed="false">
      <c r="A221" s="208" t="n">
        <v>2.14</v>
      </c>
      <c r="B221" s="209" t="n">
        <v>3.43</v>
      </c>
      <c r="C221" s="213" t="n">
        <f aca="false">$C220+(($AM$20-$AM$10))/10</f>
        <v>-0.107</v>
      </c>
      <c r="D221" s="217" t="n">
        <f aca="false">$D220+(($AH$30-$AH$20))/10</f>
        <v>-0.37</v>
      </c>
      <c r="E221" s="211" t="n">
        <f aca="false">$AC216</f>
        <v>140.45</v>
      </c>
      <c r="F221" s="212" t="n">
        <f aca="false">$F220+(($AR$20-$AR$10))/10</f>
        <v>0.0366</v>
      </c>
      <c r="G221" s="218" t="n">
        <f aca="false">$G220+(($AW$20-$AW$10))/10</f>
        <v>0.075</v>
      </c>
      <c r="H221" s="213" t="n">
        <f aca="false">$BB216</f>
        <v>0</v>
      </c>
      <c r="I221" s="213" t="n">
        <f aca="false">$BG216</f>
        <v>0</v>
      </c>
      <c r="J221" s="165"/>
      <c r="Q221" s="249"/>
      <c r="R221" s="249"/>
      <c r="S221" s="165"/>
      <c r="T221" s="165"/>
      <c r="U221" s="165"/>
      <c r="V221" s="165"/>
      <c r="W221" s="165"/>
      <c r="Y221" s="164" t="n">
        <v>218</v>
      </c>
      <c r="Z221" s="246" t="n">
        <v>143.72</v>
      </c>
      <c r="AA221" s="180" t="str">
        <f aca="false">IF(MOD(ROW(),2),"",INDEX($Z$3:$Z$600,ROW()/2))</f>
        <v/>
      </c>
      <c r="AB221" s="181" t="n">
        <v>2.19</v>
      </c>
      <c r="AC221" s="182" t="n">
        <f aca="false">VALUE($Z222)</f>
        <v>144.54</v>
      </c>
      <c r="AD221" s="164" t="n">
        <v>218</v>
      </c>
      <c r="AE221" s="191"/>
      <c r="AF221" s="227" t="str">
        <f aca="false">IF(MOD(ROW(),10),"",INDEX(AE$3:AE$600,ROW()/10))</f>
        <v/>
      </c>
      <c r="AG221" s="228" t="n">
        <v>216</v>
      </c>
      <c r="AH221" s="229" t="e">
        <f aca="false">VALUE($AF221)</f>
        <v>#VALUE!</v>
      </c>
      <c r="AI221" s="164" t="n">
        <v>218</v>
      </c>
      <c r="AJ221" s="246"/>
      <c r="AK221" s="227" t="str">
        <f aca="false">IF(MOD(ROW(),10),"",INDEX(AJ$3:AJ$600,ROW()/10))</f>
        <v/>
      </c>
      <c r="AL221" s="228" t="n">
        <v>211</v>
      </c>
      <c r="AM221" s="229" t="e">
        <f aca="false">VALUE($AK221)</f>
        <v>#VALUE!</v>
      </c>
      <c r="AN221" s="164" t="n">
        <v>218</v>
      </c>
      <c r="AO221" s="190" t="n">
        <v>-35</v>
      </c>
      <c r="AP221" s="227" t="str">
        <f aca="false">IF(MOD(ROW(),10),"",INDEX(AO$3:AO$600,ROW()/10))</f>
        <v/>
      </c>
      <c r="AQ221" s="181" t="n">
        <v>2.19</v>
      </c>
      <c r="AR221" s="229" t="e">
        <f aca="false">VALUE($AP221)</f>
        <v>#VALUE!</v>
      </c>
      <c r="AS221" s="164" t="n">
        <v>2180</v>
      </c>
      <c r="AT221" s="246"/>
      <c r="AU221" s="227" t="str">
        <f aca="false">IF(MOD(ROW(),10),"",INDEX(AT$3:AT$600,ROW()/10))</f>
        <v/>
      </c>
      <c r="AV221" s="181" t="n">
        <v>2.19</v>
      </c>
      <c r="AW221" s="229" t="e">
        <f aca="false">VALUE($AU221)</f>
        <v>#VALUE!</v>
      </c>
      <c r="AY221" s="246"/>
      <c r="AZ221" s="180" t="str">
        <f aca="false">IF(MOD(ROW(),2),"",INDEX(AY$3:AY$600,ROW()/2))</f>
        <v/>
      </c>
      <c r="BA221" s="181" t="n">
        <v>2.19</v>
      </c>
      <c r="BB221" s="182" t="e">
        <f aca="false">VALUE(AZ221)</f>
        <v>#VALUE!</v>
      </c>
      <c r="BD221" s="246"/>
      <c r="BE221" s="180" t="str">
        <f aca="false">IF(MOD(ROW(),2),"",INDEX(BD$3:BD$600,ROW()/2))</f>
        <v/>
      </c>
      <c r="BF221" s="181" t="n">
        <v>2.19</v>
      </c>
      <c r="BG221" s="182" t="n">
        <f aca="false">VALUE($BD222)</f>
        <v>0</v>
      </c>
    </row>
    <row r="222" customFormat="false" ht="13.5" hidden="false" customHeight="false" outlineLevel="0" collapsed="false">
      <c r="A222" s="208" t="n">
        <v>2.15</v>
      </c>
      <c r="B222" s="209" t="n">
        <v>3.42</v>
      </c>
      <c r="C222" s="213" t="n">
        <f aca="false">$C221+(($AM$20-$AM$10))/10</f>
        <v>-0.115</v>
      </c>
      <c r="D222" s="217" t="n">
        <f aca="false">$D221+(($AH$30-$AH$20))/10</f>
        <v>-0.37</v>
      </c>
      <c r="E222" s="211" t="n">
        <f aca="false">$AC217</f>
        <v>141.26</v>
      </c>
      <c r="F222" s="212" t="n">
        <f aca="false">$F221+(($AR$20-$AR$10))/10</f>
        <v>0.0365</v>
      </c>
      <c r="G222" s="218" t="n">
        <f aca="false">$G221+(($AW$20-$AW$10))/10</f>
        <v>0.075</v>
      </c>
      <c r="H222" s="213" t="n">
        <f aca="false">$BB216+($BB218-$BB216)/2</f>
        <v>0</v>
      </c>
      <c r="I222" s="213" t="n">
        <f aca="false">$BG216+($BG218-$BG216)/2</f>
        <v>0</v>
      </c>
      <c r="J222" s="165"/>
      <c r="Q222" s="249"/>
      <c r="R222" s="249"/>
      <c r="S222" s="165"/>
      <c r="T222" s="165"/>
      <c r="U222" s="165"/>
      <c r="V222" s="165"/>
      <c r="W222" s="165"/>
      <c r="Y222" s="164" t="n">
        <v>219</v>
      </c>
      <c r="Z222" s="246" t="n">
        <v>144.54</v>
      </c>
      <c r="AA222" s="180" t="n">
        <f aca="false">IF(MOD(ROW(),2),"",INDEX($Z$3:$Z$600,ROW()/2))</f>
        <v>63.93</v>
      </c>
      <c r="AB222" s="181" t="n">
        <v>2.2</v>
      </c>
      <c r="AC222" s="182" t="n">
        <f aca="false">VALUE($Z223)</f>
        <v>145.36</v>
      </c>
      <c r="AD222" s="164" t="n">
        <v>219</v>
      </c>
      <c r="AE222" s="191"/>
      <c r="AF222" s="227" t="str">
        <f aca="false">IF(MOD(ROW(),10),"",INDEX(AE$3:AE$600,ROW()/10))</f>
        <v/>
      </c>
      <c r="AG222" s="228" t="n">
        <v>217</v>
      </c>
      <c r="AH222" s="229" t="e">
        <f aca="false">VALUE($AF222)</f>
        <v>#VALUE!</v>
      </c>
      <c r="AI222" s="164" t="n">
        <v>219</v>
      </c>
      <c r="AJ222" s="246"/>
      <c r="AK222" s="227" t="str">
        <f aca="false">IF(MOD(ROW(),10),"",INDEX(AJ$3:AJ$600,ROW()/10))</f>
        <v/>
      </c>
      <c r="AL222" s="228" t="n">
        <v>212</v>
      </c>
      <c r="AM222" s="229" t="e">
        <f aca="false">VALUE($AK222)</f>
        <v>#VALUE!</v>
      </c>
      <c r="AN222" s="164" t="n">
        <v>219</v>
      </c>
      <c r="AO222" s="190" t="n">
        <v>-35</v>
      </c>
      <c r="AP222" s="227" t="str">
        <f aca="false">IF(MOD(ROW(),10),"",INDEX(AO$3:AO$600,ROW()/10))</f>
        <v/>
      </c>
      <c r="AQ222" s="181" t="n">
        <v>2.2</v>
      </c>
      <c r="AR222" s="229" t="e">
        <f aca="false">VALUE($AP222)</f>
        <v>#VALUE!</v>
      </c>
      <c r="AS222" s="164" t="n">
        <v>2190</v>
      </c>
      <c r="AT222" s="246"/>
      <c r="AU222" s="227" t="str">
        <f aca="false">IF(MOD(ROW(),10),"",INDEX(AT$3:AT$600,ROW()/10))</f>
        <v/>
      </c>
      <c r="AV222" s="181" t="n">
        <v>2.2</v>
      </c>
      <c r="AW222" s="229" t="e">
        <f aca="false">VALUE($AU222)</f>
        <v>#VALUE!</v>
      </c>
      <c r="AY222" s="246"/>
      <c r="AZ222" s="180" t="n">
        <f aca="false">IF(MOD(ROW(),2),"",INDEX(AY$3:AY$600,ROW()/2))</f>
        <v>0</v>
      </c>
      <c r="BA222" s="181" t="n">
        <v>2.2</v>
      </c>
      <c r="BB222" s="182" t="n">
        <f aca="false">VALUE(AZ222)</f>
        <v>0</v>
      </c>
      <c r="BD222" s="246"/>
      <c r="BE222" s="180" t="n">
        <f aca="false">IF(MOD(ROW(),2),"",INDEX(BD$3:BD$600,ROW()/2))</f>
        <v>0</v>
      </c>
      <c r="BF222" s="181" t="n">
        <v>2.2</v>
      </c>
      <c r="BG222" s="182" t="n">
        <f aca="false">VALUE($BD223)</f>
        <v>0</v>
      </c>
    </row>
    <row r="223" customFormat="false" ht="13.5" hidden="false" customHeight="false" outlineLevel="0" collapsed="false">
      <c r="A223" s="208" t="n">
        <v>2.16</v>
      </c>
      <c r="B223" s="209" t="n">
        <v>3.41</v>
      </c>
      <c r="C223" s="213" t="n">
        <f aca="false">$C222+(($AM$20-$AM$10))/10</f>
        <v>-0.123</v>
      </c>
      <c r="D223" s="217" t="n">
        <f aca="false">$D222+(($AH$30-$AH$20))/10</f>
        <v>-0.37</v>
      </c>
      <c r="E223" s="211" t="n">
        <f aca="false">$AC218</f>
        <v>142.08</v>
      </c>
      <c r="F223" s="212" t="n">
        <f aca="false">$F222+(($AR$20-$AR$10))/10</f>
        <v>0.0364</v>
      </c>
      <c r="G223" s="218" t="n">
        <f aca="false">$G222+(($AW$20-$AW$10))/10</f>
        <v>0.075</v>
      </c>
      <c r="H223" s="213" t="n">
        <f aca="false">$BB218</f>
        <v>0</v>
      </c>
      <c r="I223" s="213" t="n">
        <f aca="false">$BG218</f>
        <v>0</v>
      </c>
      <c r="J223" s="165"/>
      <c r="Q223" s="249"/>
      <c r="R223" s="249"/>
      <c r="S223" s="165"/>
      <c r="T223" s="165"/>
      <c r="U223" s="165"/>
      <c r="V223" s="165"/>
      <c r="W223" s="165"/>
      <c r="Y223" s="164" t="n">
        <v>220</v>
      </c>
      <c r="Z223" s="246" t="n">
        <v>145.36</v>
      </c>
      <c r="AA223" s="180" t="str">
        <f aca="false">IF(MOD(ROW(),2),"",INDEX($Z$3:$Z$600,ROW()/2))</f>
        <v/>
      </c>
      <c r="AB223" s="181" t="n">
        <v>2.21</v>
      </c>
      <c r="AC223" s="182" t="n">
        <f aca="false">VALUE($Z224)</f>
        <v>146.19</v>
      </c>
      <c r="AD223" s="164" t="n">
        <v>220</v>
      </c>
      <c r="AE223" s="191"/>
      <c r="AF223" s="227" t="str">
        <f aca="false">IF(MOD(ROW(),10),"",INDEX(AE$3:AE$600,ROW()/10))</f>
        <v/>
      </c>
      <c r="AG223" s="228" t="n">
        <v>218</v>
      </c>
      <c r="AH223" s="229" t="e">
        <f aca="false">VALUE($AF223)</f>
        <v>#VALUE!</v>
      </c>
      <c r="AI223" s="164" t="n">
        <v>220</v>
      </c>
      <c r="AJ223" s="246"/>
      <c r="AK223" s="227" t="str">
        <f aca="false">IF(MOD(ROW(),10),"",INDEX(AJ$3:AJ$600,ROW()/10))</f>
        <v/>
      </c>
      <c r="AL223" s="228" t="n">
        <v>213</v>
      </c>
      <c r="AM223" s="229" t="e">
        <f aca="false">VALUE($AK223)</f>
        <v>#VALUE!</v>
      </c>
      <c r="AN223" s="164" t="n">
        <v>220</v>
      </c>
      <c r="AO223" s="190" t="n">
        <v>-35</v>
      </c>
      <c r="AP223" s="227" t="str">
        <f aca="false">IF(MOD(ROW(),10),"",INDEX(AO$3:AO$600,ROW()/10))</f>
        <v/>
      </c>
      <c r="AQ223" s="181" t="n">
        <v>2.21</v>
      </c>
      <c r="AR223" s="229" t="e">
        <f aca="false">VALUE($AP223)</f>
        <v>#VALUE!</v>
      </c>
      <c r="AS223" s="164" t="n">
        <v>2200</v>
      </c>
      <c r="AT223" s="246"/>
      <c r="AU223" s="227" t="str">
        <f aca="false">IF(MOD(ROW(),10),"",INDEX(AT$3:AT$600,ROW()/10))</f>
        <v/>
      </c>
      <c r="AV223" s="181" t="n">
        <v>2.21</v>
      </c>
      <c r="AW223" s="229" t="e">
        <f aca="false">VALUE($AU223)</f>
        <v>#VALUE!</v>
      </c>
      <c r="AY223" s="246"/>
      <c r="AZ223" s="180" t="str">
        <f aca="false">IF(MOD(ROW(),2),"",INDEX(AY$3:AY$600,ROW()/2))</f>
        <v/>
      </c>
      <c r="BA223" s="181" t="n">
        <v>2.21</v>
      </c>
      <c r="BB223" s="182" t="e">
        <f aca="false">VALUE(AZ223)</f>
        <v>#VALUE!</v>
      </c>
      <c r="BD223" s="246"/>
      <c r="BE223" s="180" t="str">
        <f aca="false">IF(MOD(ROW(),2),"",INDEX(BD$3:BD$600,ROW()/2))</f>
        <v/>
      </c>
      <c r="BF223" s="181" t="n">
        <v>2.21</v>
      </c>
      <c r="BG223" s="182" t="n">
        <f aca="false">VALUE($BD224)</f>
        <v>0</v>
      </c>
    </row>
    <row r="224" customFormat="false" ht="13.5" hidden="false" customHeight="false" outlineLevel="0" collapsed="false">
      <c r="A224" s="208" t="n">
        <v>2.17</v>
      </c>
      <c r="B224" s="209" t="n">
        <v>3.4</v>
      </c>
      <c r="C224" s="213" t="n">
        <f aca="false">$C223+(($AM$20-$AM$10))/10</f>
        <v>-0.131</v>
      </c>
      <c r="D224" s="217" t="n">
        <f aca="false">$D223+(($AH$30-$AH$20))/10</f>
        <v>-0.37</v>
      </c>
      <c r="E224" s="211" t="n">
        <f aca="false">$AC219</f>
        <v>142.9</v>
      </c>
      <c r="F224" s="212" t="n">
        <f aca="false">$F223+(($AR$20-$AR$10))/10</f>
        <v>0.0363</v>
      </c>
      <c r="G224" s="218" t="n">
        <f aca="false">$G223+(($AW$20-$AW$10))/10</f>
        <v>0.075</v>
      </c>
      <c r="H224" s="213" t="n">
        <f aca="false">$BB218+($BB220-$BB218)/2</f>
        <v>0</v>
      </c>
      <c r="I224" s="213" t="n">
        <f aca="false">$BG218+($BG220-$BG218)/2</f>
        <v>0</v>
      </c>
      <c r="J224" s="165"/>
      <c r="Q224" s="249"/>
      <c r="R224" s="249"/>
      <c r="S224" s="165"/>
      <c r="T224" s="165"/>
      <c r="U224" s="165"/>
      <c r="V224" s="165"/>
      <c r="W224" s="165"/>
      <c r="Y224" s="164" t="n">
        <v>221</v>
      </c>
      <c r="Z224" s="246" t="n">
        <v>146.19</v>
      </c>
      <c r="AA224" s="180" t="n">
        <f aca="false">IF(MOD(ROW(),2),"",INDEX($Z$3:$Z$600,ROW()/2))</f>
        <v>64.58</v>
      </c>
      <c r="AB224" s="181" t="n">
        <v>2.22</v>
      </c>
      <c r="AC224" s="182" t="n">
        <f aca="false">VALUE($Z225)</f>
        <v>147.01</v>
      </c>
      <c r="AD224" s="164" t="n">
        <v>221</v>
      </c>
      <c r="AE224" s="191"/>
      <c r="AF224" s="227" t="str">
        <f aca="false">IF(MOD(ROW(),10),"",INDEX(AE$3:AE$600,ROW()/10))</f>
        <v/>
      </c>
      <c r="AG224" s="228" t="n">
        <v>219</v>
      </c>
      <c r="AH224" s="229" t="e">
        <f aca="false">VALUE($AF224)</f>
        <v>#VALUE!</v>
      </c>
      <c r="AI224" s="164" t="n">
        <v>221</v>
      </c>
      <c r="AJ224" s="246"/>
      <c r="AK224" s="227" t="str">
        <f aca="false">IF(MOD(ROW(),10),"",INDEX(AJ$3:AJ$600,ROW()/10))</f>
        <v/>
      </c>
      <c r="AL224" s="228" t="n">
        <v>214</v>
      </c>
      <c r="AM224" s="229" t="e">
        <f aca="false">VALUE($AK224)</f>
        <v>#VALUE!</v>
      </c>
      <c r="AN224" s="164" t="n">
        <v>221</v>
      </c>
      <c r="AO224" s="190" t="n">
        <v>-35</v>
      </c>
      <c r="AP224" s="227" t="str">
        <f aca="false">IF(MOD(ROW(),10),"",INDEX(AO$3:AO$600,ROW()/10))</f>
        <v/>
      </c>
      <c r="AQ224" s="181" t="n">
        <v>2.22</v>
      </c>
      <c r="AR224" s="229" t="e">
        <f aca="false">VALUE($AP224)</f>
        <v>#VALUE!</v>
      </c>
      <c r="AS224" s="164" t="n">
        <v>2210</v>
      </c>
      <c r="AT224" s="246"/>
      <c r="AU224" s="227" t="str">
        <f aca="false">IF(MOD(ROW(),10),"",INDEX(AT$3:AT$600,ROW()/10))</f>
        <v/>
      </c>
      <c r="AV224" s="181" t="n">
        <v>2.22</v>
      </c>
      <c r="AW224" s="229" t="e">
        <f aca="false">VALUE($AU224)</f>
        <v>#VALUE!</v>
      </c>
      <c r="AY224" s="246"/>
      <c r="AZ224" s="180" t="n">
        <f aca="false">IF(MOD(ROW(),2),"",INDEX(AY$3:AY$600,ROW()/2))</f>
        <v>0</v>
      </c>
      <c r="BA224" s="181" t="n">
        <v>2.22</v>
      </c>
      <c r="BB224" s="182" t="n">
        <f aca="false">VALUE(AZ224)</f>
        <v>0</v>
      </c>
      <c r="BD224" s="246"/>
      <c r="BE224" s="180" t="n">
        <f aca="false">IF(MOD(ROW(),2),"",INDEX(BD$3:BD$600,ROW()/2))</f>
        <v>0</v>
      </c>
      <c r="BF224" s="181" t="n">
        <v>2.22</v>
      </c>
      <c r="BG224" s="182" t="n">
        <f aca="false">VALUE($BD225)</f>
        <v>0</v>
      </c>
    </row>
    <row r="225" customFormat="false" ht="13.5" hidden="false" customHeight="false" outlineLevel="0" collapsed="false">
      <c r="A225" s="208" t="n">
        <v>2.18</v>
      </c>
      <c r="B225" s="209" t="n">
        <v>3.39</v>
      </c>
      <c r="C225" s="213" t="n">
        <f aca="false">$C224+(($AM$20-$AM$10))/10</f>
        <v>-0.139</v>
      </c>
      <c r="D225" s="217" t="n">
        <f aca="false">$D224+(($AH$30-$AH$20))/10</f>
        <v>-0.37</v>
      </c>
      <c r="E225" s="211" t="n">
        <f aca="false">$AC220</f>
        <v>143.72</v>
      </c>
      <c r="F225" s="212" t="n">
        <f aca="false">$F224+(($AR$20-$AR$10))/10</f>
        <v>0.0362</v>
      </c>
      <c r="G225" s="218" t="n">
        <f aca="false">$G224+(($AW$20-$AW$10))/10</f>
        <v>0.075</v>
      </c>
      <c r="H225" s="213" t="n">
        <f aca="false">$BB220</f>
        <v>0</v>
      </c>
      <c r="I225" s="213" t="n">
        <f aca="false">$BG220</f>
        <v>0</v>
      </c>
      <c r="J225" s="165"/>
      <c r="Q225" s="249"/>
      <c r="R225" s="249"/>
      <c r="S225" s="165"/>
      <c r="T225" s="165"/>
      <c r="U225" s="165"/>
      <c r="V225" s="165"/>
      <c r="W225" s="165"/>
      <c r="Y225" s="164" t="n">
        <v>222</v>
      </c>
      <c r="Z225" s="246" t="n">
        <v>147.01</v>
      </c>
      <c r="AA225" s="180" t="str">
        <f aca="false">IF(MOD(ROW(),2),"",INDEX($Z$3:$Z$600,ROW()/2))</f>
        <v/>
      </c>
      <c r="AB225" s="181" t="n">
        <v>2.23</v>
      </c>
      <c r="AC225" s="182" t="n">
        <f aca="false">VALUE($Z226)</f>
        <v>147.84</v>
      </c>
      <c r="AD225" s="164" t="n">
        <v>222</v>
      </c>
      <c r="AE225" s="191"/>
      <c r="AF225" s="227" t="str">
        <f aca="false">IF(MOD(ROW(),10),"",INDEX(AE$3:AE$600,ROW()/10))</f>
        <v/>
      </c>
      <c r="AG225" s="228" t="n">
        <v>220</v>
      </c>
      <c r="AH225" s="229" t="e">
        <f aca="false">VALUE($AF225)</f>
        <v>#VALUE!</v>
      </c>
      <c r="AI225" s="164" t="n">
        <v>222</v>
      </c>
      <c r="AJ225" s="246"/>
      <c r="AK225" s="227" t="str">
        <f aca="false">IF(MOD(ROW(),10),"",INDEX(AJ$3:AJ$600,ROW()/10))</f>
        <v/>
      </c>
      <c r="AL225" s="228" t="n">
        <v>215</v>
      </c>
      <c r="AM225" s="229" t="e">
        <f aca="false">VALUE($AK225)</f>
        <v>#VALUE!</v>
      </c>
      <c r="AN225" s="164" t="n">
        <v>222</v>
      </c>
      <c r="AO225" s="190" t="n">
        <v>-35</v>
      </c>
      <c r="AP225" s="227" t="str">
        <f aca="false">IF(MOD(ROW(),10),"",INDEX(AO$3:AO$600,ROW()/10))</f>
        <v/>
      </c>
      <c r="AQ225" s="181" t="n">
        <v>2.23</v>
      </c>
      <c r="AR225" s="229" t="e">
        <f aca="false">VALUE($AP225)</f>
        <v>#VALUE!</v>
      </c>
      <c r="AS225" s="164" t="n">
        <v>2220</v>
      </c>
      <c r="AT225" s="246"/>
      <c r="AU225" s="227" t="str">
        <f aca="false">IF(MOD(ROW(),10),"",INDEX(AT$3:AT$600,ROW()/10))</f>
        <v/>
      </c>
      <c r="AV225" s="181" t="n">
        <v>2.23</v>
      </c>
      <c r="AW225" s="229" t="e">
        <f aca="false">VALUE($AU225)</f>
        <v>#VALUE!</v>
      </c>
      <c r="AY225" s="246"/>
      <c r="AZ225" s="180" t="str">
        <f aca="false">IF(MOD(ROW(),2),"",INDEX(AY$3:AY$600,ROW()/2))</f>
        <v/>
      </c>
      <c r="BA225" s="181" t="n">
        <v>2.23</v>
      </c>
      <c r="BB225" s="182" t="e">
        <f aca="false">VALUE(AZ225)</f>
        <v>#VALUE!</v>
      </c>
      <c r="BD225" s="246"/>
      <c r="BE225" s="180" t="str">
        <f aca="false">IF(MOD(ROW(),2),"",INDEX(BD$3:BD$600,ROW()/2))</f>
        <v/>
      </c>
      <c r="BF225" s="181" t="n">
        <v>2.23</v>
      </c>
      <c r="BG225" s="182" t="n">
        <f aca="false">VALUE($BD226)</f>
        <v>0</v>
      </c>
    </row>
    <row r="226" customFormat="false" ht="13.5" hidden="false" customHeight="false" outlineLevel="0" collapsed="false">
      <c r="A226" s="208" t="n">
        <v>2.19</v>
      </c>
      <c r="B226" s="209" t="n">
        <v>3.38</v>
      </c>
      <c r="C226" s="213" t="n">
        <f aca="false">$C225+(($AM$20-$AM$10))/10</f>
        <v>-0.147</v>
      </c>
      <c r="D226" s="217" t="n">
        <f aca="false">$D225+(($AH$30-$AH$20))/10</f>
        <v>-0.37</v>
      </c>
      <c r="E226" s="211" t="n">
        <f aca="false">$AC221</f>
        <v>144.54</v>
      </c>
      <c r="F226" s="212" t="n">
        <f aca="false">$F225+(($AR$20-$AR$10))/10</f>
        <v>0.0361</v>
      </c>
      <c r="G226" s="218" t="n">
        <f aca="false">$G225+(($AW$20-$AW$10))/10</f>
        <v>0.075</v>
      </c>
      <c r="H226" s="213" t="n">
        <f aca="false">$BB220+($BB222-$BB220)/2</f>
        <v>0</v>
      </c>
      <c r="I226" s="213" t="n">
        <f aca="false">$BG220+($BG222-$BG220)/2</f>
        <v>0</v>
      </c>
      <c r="J226" s="165"/>
      <c r="Q226" s="249"/>
      <c r="R226" s="249"/>
      <c r="S226" s="165"/>
      <c r="T226" s="165"/>
      <c r="U226" s="165"/>
      <c r="V226" s="165"/>
      <c r="W226" s="165"/>
      <c r="Y226" s="164" t="n">
        <v>223</v>
      </c>
      <c r="Z226" s="246" t="n">
        <v>147.84</v>
      </c>
      <c r="AA226" s="180" t="n">
        <f aca="false">IF(MOD(ROW(),2),"",INDEX($Z$3:$Z$600,ROW()/2))</f>
        <v>65.24</v>
      </c>
      <c r="AB226" s="181" t="n">
        <v>2.24</v>
      </c>
      <c r="AC226" s="182" t="n">
        <f aca="false">VALUE($Z227)</f>
        <v>148.67</v>
      </c>
      <c r="AD226" s="164" t="n">
        <v>223</v>
      </c>
      <c r="AE226" s="191"/>
      <c r="AF226" s="227" t="str">
        <f aca="false">IF(MOD(ROW(),10),"",INDEX(AE$3:AE$600,ROW()/10))</f>
        <v/>
      </c>
      <c r="AG226" s="228" t="n">
        <v>221</v>
      </c>
      <c r="AH226" s="229" t="e">
        <f aca="false">VALUE($AF226)</f>
        <v>#VALUE!</v>
      </c>
      <c r="AI226" s="164" t="n">
        <v>223</v>
      </c>
      <c r="AJ226" s="246"/>
      <c r="AK226" s="227" t="str">
        <f aca="false">IF(MOD(ROW(),10),"",INDEX(AJ$3:AJ$600,ROW()/10))</f>
        <v/>
      </c>
      <c r="AL226" s="228" t="n">
        <v>216</v>
      </c>
      <c r="AM226" s="229" t="e">
        <f aca="false">VALUE($AK226)</f>
        <v>#VALUE!</v>
      </c>
      <c r="AN226" s="164" t="n">
        <v>223</v>
      </c>
      <c r="AO226" s="190" t="n">
        <v>-35</v>
      </c>
      <c r="AP226" s="227" t="str">
        <f aca="false">IF(MOD(ROW(),10),"",INDEX(AO$3:AO$600,ROW()/10))</f>
        <v/>
      </c>
      <c r="AQ226" s="181" t="n">
        <v>2.24</v>
      </c>
      <c r="AR226" s="229" t="e">
        <f aca="false">VALUE($AP226)</f>
        <v>#VALUE!</v>
      </c>
      <c r="AS226" s="164" t="n">
        <v>2230</v>
      </c>
      <c r="AT226" s="246"/>
      <c r="AU226" s="227" t="str">
        <f aca="false">IF(MOD(ROW(),10),"",INDEX(AT$3:AT$600,ROW()/10))</f>
        <v/>
      </c>
      <c r="AV226" s="181" t="n">
        <v>2.24</v>
      </c>
      <c r="AW226" s="229" t="e">
        <f aca="false">VALUE($AU226)</f>
        <v>#VALUE!</v>
      </c>
      <c r="AY226" s="246"/>
      <c r="AZ226" s="180" t="n">
        <f aca="false">IF(MOD(ROW(),2),"",INDEX(AY$3:AY$600,ROW()/2))</f>
        <v>0</v>
      </c>
      <c r="BA226" s="181" t="n">
        <v>2.24</v>
      </c>
      <c r="BB226" s="182" t="n">
        <f aca="false">VALUE(AZ226)</f>
        <v>0</v>
      </c>
      <c r="BD226" s="246"/>
      <c r="BE226" s="180" t="n">
        <f aca="false">IF(MOD(ROW(),2),"",INDEX(BD$3:BD$600,ROW()/2))</f>
        <v>0</v>
      </c>
      <c r="BF226" s="181" t="n">
        <v>2.24</v>
      </c>
      <c r="BG226" s="182" t="n">
        <f aca="false">VALUE($BD227)</f>
        <v>0</v>
      </c>
    </row>
    <row r="227" customFormat="false" ht="13.5" hidden="false" customHeight="false" outlineLevel="0" collapsed="false">
      <c r="A227" s="208" t="n">
        <v>2.2</v>
      </c>
      <c r="B227" s="209" t="n">
        <v>3.37</v>
      </c>
      <c r="C227" s="213" t="n">
        <f aca="false">$AM230</f>
        <v>-0.074</v>
      </c>
      <c r="D227" s="241" t="n">
        <f aca="false">$AH230</f>
        <v>-0.37</v>
      </c>
      <c r="E227" s="211" t="n">
        <f aca="false">$AC222</f>
        <v>145.36</v>
      </c>
      <c r="F227" s="212" t="n">
        <f aca="false">$AR230</f>
        <v>0.037</v>
      </c>
      <c r="G227" s="218" t="n">
        <f aca="false">$AW230</f>
        <v>0.075</v>
      </c>
      <c r="H227" s="213" t="n">
        <f aca="false">$BB222</f>
        <v>0</v>
      </c>
      <c r="I227" s="213" t="n">
        <f aca="false">$BG222</f>
        <v>0</v>
      </c>
      <c r="J227" s="165"/>
      <c r="Q227" s="249"/>
      <c r="R227" s="249"/>
      <c r="S227" s="165"/>
      <c r="T227" s="165"/>
      <c r="U227" s="165"/>
      <c r="V227" s="165"/>
      <c r="W227" s="165"/>
      <c r="Y227" s="164" t="n">
        <v>224</v>
      </c>
      <c r="Z227" s="246" t="n">
        <v>148.67</v>
      </c>
      <c r="AA227" s="180" t="str">
        <f aca="false">IF(MOD(ROW(),2),"",INDEX($Z$3:$Z$600,ROW()/2))</f>
        <v/>
      </c>
      <c r="AB227" s="181" t="n">
        <v>2.25</v>
      </c>
      <c r="AC227" s="182" t="n">
        <f aca="false">VALUE($Z228)</f>
        <v>149.5</v>
      </c>
      <c r="AD227" s="164" t="n">
        <v>224</v>
      </c>
      <c r="AE227" s="191"/>
      <c r="AF227" s="227" t="str">
        <f aca="false">IF(MOD(ROW(),10),"",INDEX(AE$3:AE$600,ROW()/10))</f>
        <v/>
      </c>
      <c r="AG227" s="228" t="n">
        <v>222</v>
      </c>
      <c r="AH227" s="229" t="e">
        <f aca="false">VALUE($AF227)</f>
        <v>#VALUE!</v>
      </c>
      <c r="AI227" s="164" t="n">
        <v>224</v>
      </c>
      <c r="AJ227" s="246"/>
      <c r="AK227" s="227" t="str">
        <f aca="false">IF(MOD(ROW(),10),"",INDEX(AJ$3:AJ$600,ROW()/10))</f>
        <v/>
      </c>
      <c r="AL227" s="228" t="n">
        <v>217</v>
      </c>
      <c r="AM227" s="229" t="e">
        <f aca="false">VALUE($AK227)</f>
        <v>#VALUE!</v>
      </c>
      <c r="AN227" s="164" t="n">
        <v>224</v>
      </c>
      <c r="AO227" s="190" t="n">
        <v>-35</v>
      </c>
      <c r="AP227" s="227" t="str">
        <f aca="false">IF(MOD(ROW(),10),"",INDEX(AO$3:AO$600,ROW()/10))</f>
        <v/>
      </c>
      <c r="AQ227" s="181" t="n">
        <v>2.25</v>
      </c>
      <c r="AR227" s="229" t="e">
        <f aca="false">VALUE($AP227)</f>
        <v>#VALUE!</v>
      </c>
      <c r="AS227" s="164" t="n">
        <v>2240</v>
      </c>
      <c r="AT227" s="246"/>
      <c r="AU227" s="227" t="str">
        <f aca="false">IF(MOD(ROW(),10),"",INDEX(AT$3:AT$600,ROW()/10))</f>
        <v/>
      </c>
      <c r="AV227" s="181" t="n">
        <v>2.25</v>
      </c>
      <c r="AW227" s="229" t="e">
        <f aca="false">VALUE($AU227)</f>
        <v>#VALUE!</v>
      </c>
      <c r="AY227" s="246"/>
      <c r="AZ227" s="180" t="str">
        <f aca="false">IF(MOD(ROW(),2),"",INDEX(AY$3:AY$600,ROW()/2))</f>
        <v/>
      </c>
      <c r="BA227" s="181" t="n">
        <v>2.25</v>
      </c>
      <c r="BB227" s="182" t="e">
        <f aca="false">VALUE(AZ227)</f>
        <v>#VALUE!</v>
      </c>
      <c r="BD227" s="246"/>
      <c r="BE227" s="180" t="str">
        <f aca="false">IF(MOD(ROW(),2),"",INDEX(BD$3:BD$600,ROW()/2))</f>
        <v/>
      </c>
      <c r="BF227" s="181" t="n">
        <v>2.25</v>
      </c>
      <c r="BG227" s="182" t="n">
        <f aca="false">VALUE($BD228)</f>
        <v>0</v>
      </c>
    </row>
    <row r="228" customFormat="false" ht="13.5" hidden="false" customHeight="false" outlineLevel="0" collapsed="false">
      <c r="A228" s="208" t="n">
        <v>2.21</v>
      </c>
      <c r="B228" s="209" t="n">
        <v>3.36</v>
      </c>
      <c r="C228" s="213" t="n">
        <f aca="false">$C227+(($AM$20-$AM$10))/10</f>
        <v>-0.082</v>
      </c>
      <c r="D228" s="217" t="n">
        <f aca="false">$D227+(($AH$30-$AH$20))/10</f>
        <v>-0.37</v>
      </c>
      <c r="E228" s="211" t="n">
        <f aca="false">$AC223</f>
        <v>146.19</v>
      </c>
      <c r="F228" s="212" t="n">
        <f aca="false">$F227+(($AR$20-$AR$10))/10</f>
        <v>0.0369</v>
      </c>
      <c r="G228" s="218" t="n">
        <f aca="false">$G227+(($AW$20-$AW$10))/10</f>
        <v>0.075</v>
      </c>
      <c r="H228" s="213" t="n">
        <f aca="false">$BB222+($BB224-$BB222)/2</f>
        <v>0</v>
      </c>
      <c r="I228" s="213" t="n">
        <f aca="false">$BG222+($BG224-$BG222)/2</f>
        <v>0</v>
      </c>
      <c r="J228" s="165"/>
      <c r="Q228" s="249"/>
      <c r="R228" s="249"/>
      <c r="S228" s="165"/>
      <c r="T228" s="165"/>
      <c r="U228" s="165"/>
      <c r="V228" s="165"/>
      <c r="W228" s="165"/>
      <c r="Y228" s="164" t="n">
        <v>225</v>
      </c>
      <c r="Z228" s="246" t="n">
        <v>149.5</v>
      </c>
      <c r="AA228" s="180" t="n">
        <f aca="false">IF(MOD(ROW(),2),"",INDEX($Z$3:$Z$600,ROW()/2))</f>
        <v>65.9</v>
      </c>
      <c r="AB228" s="181" t="n">
        <v>2.26</v>
      </c>
      <c r="AC228" s="182" t="n">
        <f aca="false">VALUE($Z229)</f>
        <v>150.33</v>
      </c>
      <c r="AD228" s="164" t="n">
        <v>225</v>
      </c>
      <c r="AE228" s="191"/>
      <c r="AF228" s="227" t="str">
        <f aca="false">IF(MOD(ROW(),10),"",INDEX(AE$3:AE$600,ROW()/10))</f>
        <v/>
      </c>
      <c r="AG228" s="228" t="n">
        <v>223</v>
      </c>
      <c r="AH228" s="229" t="e">
        <f aca="false">VALUE($AF228)</f>
        <v>#VALUE!</v>
      </c>
      <c r="AI228" s="164" t="n">
        <v>225</v>
      </c>
      <c r="AJ228" s="246"/>
      <c r="AK228" s="227" t="str">
        <f aca="false">IF(MOD(ROW(),10),"",INDEX(AJ$3:AJ$600,ROW()/10))</f>
        <v/>
      </c>
      <c r="AL228" s="228" t="n">
        <v>218</v>
      </c>
      <c r="AM228" s="229" t="e">
        <f aca="false">VALUE($AK228)</f>
        <v>#VALUE!</v>
      </c>
      <c r="AN228" s="164" t="n">
        <v>225</v>
      </c>
      <c r="AO228" s="190" t="n">
        <v>-35</v>
      </c>
      <c r="AP228" s="227" t="str">
        <f aca="false">IF(MOD(ROW(),10),"",INDEX(AO$3:AO$600,ROW()/10))</f>
        <v/>
      </c>
      <c r="AQ228" s="181" t="n">
        <v>2.26</v>
      </c>
      <c r="AR228" s="229" t="e">
        <f aca="false">VALUE($AP228)</f>
        <v>#VALUE!</v>
      </c>
      <c r="AS228" s="164" t="n">
        <v>2250</v>
      </c>
      <c r="AT228" s="246"/>
      <c r="AU228" s="227" t="str">
        <f aca="false">IF(MOD(ROW(),10),"",INDEX(AT$3:AT$600,ROW()/10))</f>
        <v/>
      </c>
      <c r="AV228" s="181" t="n">
        <v>2.26</v>
      </c>
      <c r="AW228" s="229" t="e">
        <f aca="false">VALUE($AU228)</f>
        <v>#VALUE!</v>
      </c>
      <c r="AY228" s="246"/>
      <c r="AZ228" s="180" t="n">
        <f aca="false">IF(MOD(ROW(),2),"",INDEX(AY$3:AY$600,ROW()/2))</f>
        <v>0</v>
      </c>
      <c r="BA228" s="181" t="n">
        <v>2.26</v>
      </c>
      <c r="BB228" s="182" t="n">
        <f aca="false">VALUE(AZ228)</f>
        <v>0</v>
      </c>
      <c r="BD228" s="246"/>
      <c r="BE228" s="180" t="n">
        <f aca="false">IF(MOD(ROW(),2),"",INDEX(BD$3:BD$600,ROW()/2))</f>
        <v>0</v>
      </c>
      <c r="BF228" s="181" t="n">
        <v>2.26</v>
      </c>
      <c r="BG228" s="182" t="n">
        <f aca="false">VALUE($BD229)</f>
        <v>0</v>
      </c>
    </row>
    <row r="229" customFormat="false" ht="13.5" hidden="false" customHeight="false" outlineLevel="0" collapsed="false">
      <c r="A229" s="208" t="n">
        <v>2.22</v>
      </c>
      <c r="B229" s="209" t="n">
        <v>3.35</v>
      </c>
      <c r="C229" s="213" t="n">
        <f aca="false">$C228+(($AM$20-$AM$10))/10</f>
        <v>-0.09</v>
      </c>
      <c r="D229" s="217" t="n">
        <f aca="false">$D228+(($AH$30-$AH$20))/10</f>
        <v>-0.37</v>
      </c>
      <c r="E229" s="211" t="n">
        <f aca="false">$AC224</f>
        <v>147.01</v>
      </c>
      <c r="F229" s="212" t="n">
        <f aca="false">$F228+(($AR$20-$AR$10))/10</f>
        <v>0.0368</v>
      </c>
      <c r="G229" s="218" t="n">
        <f aca="false">$G228+(($AW$20-$AW$10))/10</f>
        <v>0.075</v>
      </c>
      <c r="H229" s="213" t="n">
        <f aca="false">$BB224</f>
        <v>0</v>
      </c>
      <c r="I229" s="213" t="n">
        <f aca="false">$BG224</f>
        <v>0</v>
      </c>
      <c r="J229" s="165"/>
      <c r="Q229" s="249"/>
      <c r="R229" s="249"/>
      <c r="S229" s="165"/>
      <c r="T229" s="165"/>
      <c r="U229" s="165"/>
      <c r="V229" s="165"/>
      <c r="W229" s="165"/>
      <c r="Y229" s="164" t="n">
        <v>226</v>
      </c>
      <c r="Z229" s="246" t="n">
        <v>150.33</v>
      </c>
      <c r="AA229" s="180" t="str">
        <f aca="false">IF(MOD(ROW(),2),"",INDEX($Z$3:$Z$600,ROW()/2))</f>
        <v/>
      </c>
      <c r="AB229" s="181" t="n">
        <v>2.27</v>
      </c>
      <c r="AC229" s="182" t="n">
        <f aca="false">VALUE($Z230)</f>
        <v>151.17</v>
      </c>
      <c r="AD229" s="164" t="n">
        <v>226</v>
      </c>
      <c r="AE229" s="191"/>
      <c r="AF229" s="227" t="str">
        <f aca="false">IF(MOD(ROW(),10),"",INDEX(AE$3:AE$600,ROW()/10))</f>
        <v/>
      </c>
      <c r="AG229" s="228" t="n">
        <v>224</v>
      </c>
      <c r="AH229" s="229" t="e">
        <f aca="false">VALUE($AF229)</f>
        <v>#VALUE!</v>
      </c>
      <c r="AI229" s="164" t="n">
        <v>226</v>
      </c>
      <c r="AJ229" s="246"/>
      <c r="AK229" s="227" t="str">
        <f aca="false">IF(MOD(ROW(),10),"",INDEX(AJ$3:AJ$600,ROW()/10))</f>
        <v/>
      </c>
      <c r="AL229" s="228" t="n">
        <v>219</v>
      </c>
      <c r="AM229" s="229" t="e">
        <f aca="false">VALUE($AK229)</f>
        <v>#VALUE!</v>
      </c>
      <c r="AN229" s="164" t="n">
        <v>226</v>
      </c>
      <c r="AO229" s="190" t="n">
        <v>-35</v>
      </c>
      <c r="AP229" s="227" t="str">
        <f aca="false">IF(MOD(ROW(),10),"",INDEX(AO$3:AO$600,ROW()/10))</f>
        <v/>
      </c>
      <c r="AQ229" s="181" t="n">
        <v>2.27</v>
      </c>
      <c r="AR229" s="229" t="e">
        <f aca="false">VALUE($AP229)</f>
        <v>#VALUE!</v>
      </c>
      <c r="AS229" s="164" t="n">
        <v>2260</v>
      </c>
      <c r="AT229" s="246"/>
      <c r="AU229" s="227" t="str">
        <f aca="false">IF(MOD(ROW(),10),"",INDEX(AT$3:AT$600,ROW()/10))</f>
        <v/>
      </c>
      <c r="AV229" s="181" t="n">
        <v>2.27</v>
      </c>
      <c r="AW229" s="229" t="e">
        <f aca="false">VALUE($AU229)</f>
        <v>#VALUE!</v>
      </c>
      <c r="AY229" s="246"/>
      <c r="AZ229" s="180" t="str">
        <f aca="false">IF(MOD(ROW(),2),"",INDEX(AY$3:AY$600,ROW()/2))</f>
        <v/>
      </c>
      <c r="BA229" s="181" t="n">
        <v>2.27</v>
      </c>
      <c r="BB229" s="182" t="e">
        <f aca="false">VALUE(AZ229)</f>
        <v>#VALUE!</v>
      </c>
      <c r="BD229" s="246"/>
      <c r="BE229" s="180" t="str">
        <f aca="false">IF(MOD(ROW(),2),"",INDEX(BD$3:BD$600,ROW()/2))</f>
        <v/>
      </c>
      <c r="BF229" s="181" t="n">
        <v>2.27</v>
      </c>
      <c r="BG229" s="182" t="n">
        <f aca="false">VALUE($BD230)</f>
        <v>0</v>
      </c>
    </row>
    <row r="230" customFormat="false" ht="13.5" hidden="false" customHeight="false" outlineLevel="0" collapsed="false">
      <c r="A230" s="208" t="n">
        <v>2.23</v>
      </c>
      <c r="B230" s="209" t="n">
        <v>3.34</v>
      </c>
      <c r="C230" s="213" t="n">
        <f aca="false">$C229+(($AM$20-$AM$10))/10</f>
        <v>-0.098</v>
      </c>
      <c r="D230" s="217" t="n">
        <f aca="false">$D229+(($AH$30-$AH$20))/10</f>
        <v>-0.37</v>
      </c>
      <c r="E230" s="211" t="n">
        <f aca="false">$AC225</f>
        <v>147.84</v>
      </c>
      <c r="F230" s="212" t="n">
        <f aca="false">$F229+(($AR$20-$AR$10))/10</f>
        <v>0.0367</v>
      </c>
      <c r="G230" s="218" t="n">
        <f aca="false">$G229+(($AW$20-$AW$10))/10</f>
        <v>0.075</v>
      </c>
      <c r="H230" s="213" t="n">
        <f aca="false">$BB224+($BB226-$BB224)/2</f>
        <v>0</v>
      </c>
      <c r="I230" s="213" t="n">
        <f aca="false">$BG224+($BG226-$BG224)/2</f>
        <v>0</v>
      </c>
      <c r="J230" s="165"/>
      <c r="Q230" s="249"/>
      <c r="R230" s="249"/>
      <c r="S230" s="165"/>
      <c r="T230" s="165"/>
      <c r="U230" s="165"/>
      <c r="V230" s="165"/>
      <c r="W230" s="165"/>
      <c r="Y230" s="164" t="n">
        <v>227</v>
      </c>
      <c r="Z230" s="246" t="n">
        <v>151.17</v>
      </c>
      <c r="AA230" s="180" t="n">
        <f aca="false">IF(MOD(ROW(),2),"",INDEX($Z$3:$Z$600,ROW()/2))</f>
        <v>66.56</v>
      </c>
      <c r="AB230" s="181" t="n">
        <v>2.28</v>
      </c>
      <c r="AC230" s="182" t="n">
        <f aca="false">VALUE($Z231)</f>
        <v>152</v>
      </c>
      <c r="AD230" s="164" t="n">
        <v>227</v>
      </c>
      <c r="AE230" s="191"/>
      <c r="AF230" s="227" t="n">
        <f aca="false">IF(MOD(ROW(),10),"",INDEX(AE$3:AE$600,ROW()/10))</f>
        <v>-0.37</v>
      </c>
      <c r="AG230" s="228" t="n">
        <v>225</v>
      </c>
      <c r="AH230" s="229" t="n">
        <f aca="false">VALUE($AF230)</f>
        <v>-0.37</v>
      </c>
      <c r="AI230" s="164" t="n">
        <v>227</v>
      </c>
      <c r="AJ230" s="246"/>
      <c r="AK230" s="227" t="n">
        <f aca="false">IF(MOD(ROW(),10),"",INDEX(AJ$3:AJ$600,ROW()/10))</f>
        <v>-0.074</v>
      </c>
      <c r="AL230" s="228" t="n">
        <v>220</v>
      </c>
      <c r="AM230" s="229" t="n">
        <f aca="false">VALUE($AK230)</f>
        <v>-0.074</v>
      </c>
      <c r="AN230" s="164" t="n">
        <v>227</v>
      </c>
      <c r="AO230" s="190" t="n">
        <v>-35</v>
      </c>
      <c r="AP230" s="227" t="n">
        <f aca="false">IF(MOD(ROW(),10),"",INDEX(AO$3:AO$600,ROW()/10))</f>
        <v>0.037</v>
      </c>
      <c r="AQ230" s="181" t="n">
        <v>2.28</v>
      </c>
      <c r="AR230" s="229" t="n">
        <f aca="false">VALUE($AP230)</f>
        <v>0.037</v>
      </c>
      <c r="AS230" s="164" t="n">
        <v>2270</v>
      </c>
      <c r="AT230" s="246"/>
      <c r="AU230" s="227" t="n">
        <f aca="false">IF(MOD(ROW(),10),"",INDEX(AT$3:AT$600,ROW()/10))</f>
        <v>0.075</v>
      </c>
      <c r="AV230" s="181" t="n">
        <v>2.28</v>
      </c>
      <c r="AW230" s="229" t="n">
        <f aca="false">VALUE($AU230)</f>
        <v>0.075</v>
      </c>
      <c r="AY230" s="246"/>
      <c r="AZ230" s="180" t="n">
        <f aca="false">IF(MOD(ROW(),2),"",INDEX(AY$3:AY$600,ROW()/2))</f>
        <v>0</v>
      </c>
      <c r="BA230" s="181" t="n">
        <v>2.28</v>
      </c>
      <c r="BB230" s="182" t="n">
        <f aca="false">VALUE(AZ230)</f>
        <v>0</v>
      </c>
      <c r="BD230" s="246"/>
      <c r="BE230" s="180" t="n">
        <f aca="false">IF(MOD(ROW(),2),"",INDEX(BD$3:BD$600,ROW()/2))</f>
        <v>0</v>
      </c>
      <c r="BF230" s="181" t="n">
        <v>2.28</v>
      </c>
      <c r="BG230" s="182" t="n">
        <f aca="false">VALUE($BD231)</f>
        <v>0</v>
      </c>
    </row>
    <row r="231" customFormat="false" ht="13.5" hidden="false" customHeight="false" outlineLevel="0" collapsed="false">
      <c r="A231" s="208" t="n">
        <v>2.24</v>
      </c>
      <c r="B231" s="209" t="n">
        <v>3.33</v>
      </c>
      <c r="C231" s="213" t="n">
        <f aca="false">$C230+(($AM$20-$AM$10))/10</f>
        <v>-0.106</v>
      </c>
      <c r="D231" s="217" t="n">
        <f aca="false">$D230+(($AH$30-$AH$20))/10</f>
        <v>-0.37</v>
      </c>
      <c r="E231" s="211" t="n">
        <f aca="false">$AC226</f>
        <v>148.67</v>
      </c>
      <c r="F231" s="212" t="n">
        <f aca="false">$F230+(($AR$20-$AR$10))/10</f>
        <v>0.0366</v>
      </c>
      <c r="G231" s="218" t="n">
        <f aca="false">$G230+(($AW$20-$AW$10))/10</f>
        <v>0.075</v>
      </c>
      <c r="H231" s="213" t="n">
        <f aca="false">$BB226</f>
        <v>0</v>
      </c>
      <c r="I231" s="213" t="n">
        <f aca="false">$BG226</f>
        <v>0</v>
      </c>
      <c r="J231" s="165"/>
      <c r="Q231" s="249"/>
      <c r="R231" s="249"/>
      <c r="S231" s="165"/>
      <c r="T231" s="165"/>
      <c r="U231" s="165"/>
      <c r="V231" s="165"/>
      <c r="W231" s="165"/>
      <c r="Y231" s="164" t="n">
        <v>228</v>
      </c>
      <c r="Z231" s="246" t="n">
        <v>152</v>
      </c>
      <c r="AA231" s="180" t="str">
        <f aca="false">IF(MOD(ROW(),2),"",INDEX($Z$3:$Z$600,ROW()/2))</f>
        <v/>
      </c>
      <c r="AB231" s="181" t="n">
        <v>2.29</v>
      </c>
      <c r="AC231" s="182" t="n">
        <f aca="false">VALUE($Z232)</f>
        <v>152.84</v>
      </c>
      <c r="AD231" s="164" t="n">
        <v>228</v>
      </c>
      <c r="AE231" s="191"/>
      <c r="AF231" s="227" t="str">
        <f aca="false">IF(MOD(ROW(),10),"",INDEX(AE$3:AE$600,ROW()/10))</f>
        <v/>
      </c>
      <c r="AG231" s="228" t="n">
        <v>226</v>
      </c>
      <c r="AH231" s="229" t="e">
        <f aca="false">VALUE($AF231)</f>
        <v>#VALUE!</v>
      </c>
      <c r="AI231" s="164" t="n">
        <v>228</v>
      </c>
      <c r="AJ231" s="246"/>
      <c r="AK231" s="227" t="str">
        <f aca="false">IF(MOD(ROW(),10),"",INDEX(AJ$3:AJ$600,ROW()/10))</f>
        <v/>
      </c>
      <c r="AL231" s="228" t="n">
        <v>221</v>
      </c>
      <c r="AM231" s="229" t="e">
        <f aca="false">VALUE($AK231)</f>
        <v>#VALUE!</v>
      </c>
      <c r="AN231" s="164" t="n">
        <v>228</v>
      </c>
      <c r="AO231" s="190" t="n">
        <v>-35</v>
      </c>
      <c r="AP231" s="227" t="str">
        <f aca="false">IF(MOD(ROW(),10),"",INDEX(AO$3:AO$600,ROW()/10))</f>
        <v/>
      </c>
      <c r="AQ231" s="181" t="n">
        <v>2.29</v>
      </c>
      <c r="AR231" s="229" t="e">
        <f aca="false">VALUE($AP231)</f>
        <v>#VALUE!</v>
      </c>
      <c r="AS231" s="164" t="n">
        <v>2280</v>
      </c>
      <c r="AT231" s="246"/>
      <c r="AU231" s="227" t="str">
        <f aca="false">IF(MOD(ROW(),10),"",INDEX(AT$3:AT$600,ROW()/10))</f>
        <v/>
      </c>
      <c r="AV231" s="181" t="n">
        <v>2.29</v>
      </c>
      <c r="AW231" s="229" t="e">
        <f aca="false">VALUE($AU231)</f>
        <v>#VALUE!</v>
      </c>
      <c r="AY231" s="246"/>
      <c r="AZ231" s="180" t="str">
        <f aca="false">IF(MOD(ROW(),2),"",INDEX(AY$3:AY$600,ROW()/2))</f>
        <v/>
      </c>
      <c r="BA231" s="181" t="n">
        <v>2.29</v>
      </c>
      <c r="BB231" s="182" t="e">
        <f aca="false">VALUE(AZ231)</f>
        <v>#VALUE!</v>
      </c>
      <c r="BD231" s="246"/>
      <c r="BE231" s="180" t="str">
        <f aca="false">IF(MOD(ROW(),2),"",INDEX(BD$3:BD$600,ROW()/2))</f>
        <v/>
      </c>
      <c r="BF231" s="181" t="n">
        <v>2.29</v>
      </c>
      <c r="BG231" s="182" t="n">
        <f aca="false">VALUE($BD232)</f>
        <v>0</v>
      </c>
    </row>
    <row r="232" customFormat="false" ht="13.5" hidden="false" customHeight="false" outlineLevel="0" collapsed="false">
      <c r="A232" s="208" t="n">
        <v>2.25</v>
      </c>
      <c r="B232" s="209" t="n">
        <v>3.32</v>
      </c>
      <c r="C232" s="213" t="n">
        <f aca="false">$C231+(($AM$20-$AM$10))/10</f>
        <v>-0.114</v>
      </c>
      <c r="D232" s="217" t="n">
        <f aca="false">$D231+(($AH$30-$AH$20))/10</f>
        <v>-0.37</v>
      </c>
      <c r="E232" s="211" t="n">
        <f aca="false">$AC227</f>
        <v>149.5</v>
      </c>
      <c r="F232" s="212" t="n">
        <f aca="false">$F231+(($AR$20-$AR$10))/10</f>
        <v>0.0365</v>
      </c>
      <c r="G232" s="218" t="n">
        <f aca="false">$G231+(($AW$20-$AW$10))/10</f>
        <v>0.075</v>
      </c>
      <c r="H232" s="213" t="n">
        <f aca="false">$BB226+($BB228-$BB226)/2</f>
        <v>0</v>
      </c>
      <c r="I232" s="213" t="n">
        <f aca="false">$BG226+($BG228-$BG226)/2</f>
        <v>0</v>
      </c>
      <c r="J232" s="165"/>
      <c r="Q232" s="249"/>
      <c r="R232" s="249"/>
      <c r="S232" s="165"/>
      <c r="T232" s="165"/>
      <c r="U232" s="165"/>
      <c r="V232" s="165"/>
      <c r="W232" s="165"/>
      <c r="Y232" s="164" t="n">
        <v>229</v>
      </c>
      <c r="Z232" s="246" t="n">
        <v>152.84</v>
      </c>
      <c r="AA232" s="180" t="n">
        <f aca="false">IF(MOD(ROW(),2),"",INDEX($Z$3:$Z$600,ROW()/2))</f>
        <v>67.23</v>
      </c>
      <c r="AB232" s="181" t="n">
        <v>2.3</v>
      </c>
      <c r="AC232" s="182" t="n">
        <f aca="false">VALUE($Z233)</f>
        <v>153.68</v>
      </c>
      <c r="AD232" s="164" t="n">
        <v>229</v>
      </c>
      <c r="AE232" s="191"/>
      <c r="AF232" s="227" t="str">
        <f aca="false">IF(MOD(ROW(),10),"",INDEX(AE$3:AE$600,ROW()/10))</f>
        <v/>
      </c>
      <c r="AG232" s="228" t="n">
        <v>227</v>
      </c>
      <c r="AH232" s="229" t="e">
        <f aca="false">VALUE($AF232)</f>
        <v>#VALUE!</v>
      </c>
      <c r="AI232" s="164" t="n">
        <v>229</v>
      </c>
      <c r="AJ232" s="246"/>
      <c r="AK232" s="227" t="str">
        <f aca="false">IF(MOD(ROW(),10),"",INDEX(AJ$3:AJ$600,ROW()/10))</f>
        <v/>
      </c>
      <c r="AL232" s="228" t="n">
        <v>222</v>
      </c>
      <c r="AM232" s="229" t="e">
        <f aca="false">VALUE($AK232)</f>
        <v>#VALUE!</v>
      </c>
      <c r="AN232" s="164" t="n">
        <v>229</v>
      </c>
      <c r="AO232" s="190" t="n">
        <v>-35</v>
      </c>
      <c r="AP232" s="227" t="str">
        <f aca="false">IF(MOD(ROW(),10),"",INDEX(AO$3:AO$600,ROW()/10))</f>
        <v/>
      </c>
      <c r="AQ232" s="181" t="n">
        <v>2.3</v>
      </c>
      <c r="AR232" s="229" t="e">
        <f aca="false">VALUE($AP232)</f>
        <v>#VALUE!</v>
      </c>
      <c r="AS232" s="164" t="n">
        <v>2290</v>
      </c>
      <c r="AT232" s="246"/>
      <c r="AU232" s="227" t="str">
        <f aca="false">IF(MOD(ROW(),10),"",INDEX(AT$3:AT$600,ROW()/10))</f>
        <v/>
      </c>
      <c r="AV232" s="181" t="n">
        <v>2.3</v>
      </c>
      <c r="AW232" s="229" t="e">
        <f aca="false">VALUE($AU232)</f>
        <v>#VALUE!</v>
      </c>
      <c r="AY232" s="246"/>
      <c r="AZ232" s="180" t="n">
        <f aca="false">IF(MOD(ROW(),2),"",INDEX(AY$3:AY$600,ROW()/2))</f>
        <v>0</v>
      </c>
      <c r="BA232" s="181" t="n">
        <v>2.3</v>
      </c>
      <c r="BB232" s="182" t="n">
        <f aca="false">VALUE(AZ232)</f>
        <v>0</v>
      </c>
      <c r="BD232" s="246"/>
      <c r="BE232" s="180" t="n">
        <f aca="false">IF(MOD(ROW(),2),"",INDEX(BD$3:BD$600,ROW()/2))</f>
        <v>0</v>
      </c>
      <c r="BF232" s="181" t="n">
        <v>2.3</v>
      </c>
      <c r="BG232" s="182" t="n">
        <f aca="false">VALUE($BD233)</f>
        <v>0</v>
      </c>
    </row>
    <row r="233" customFormat="false" ht="13.5" hidden="false" customHeight="false" outlineLevel="0" collapsed="false">
      <c r="A233" s="208" t="n">
        <v>2.26</v>
      </c>
      <c r="B233" s="209" t="n">
        <v>3.31</v>
      </c>
      <c r="C233" s="213" t="n">
        <f aca="false">$C232+(($AM$20-$AM$10))/10</f>
        <v>-0.122</v>
      </c>
      <c r="D233" s="217" t="n">
        <f aca="false">$D232+(($AH$30-$AH$20))/10</f>
        <v>-0.37</v>
      </c>
      <c r="E233" s="211" t="n">
        <f aca="false">$AC228</f>
        <v>150.33</v>
      </c>
      <c r="F233" s="212" t="n">
        <f aca="false">$F232+(($AR$20-$AR$10))/10</f>
        <v>0.0364</v>
      </c>
      <c r="G233" s="218" t="n">
        <f aca="false">$G232+(($AW$20-$AW$10))/10</f>
        <v>0.075</v>
      </c>
      <c r="H233" s="213" t="n">
        <f aca="false">$BB228</f>
        <v>0</v>
      </c>
      <c r="I233" s="213" t="n">
        <f aca="false">$BG228</f>
        <v>0</v>
      </c>
      <c r="J233" s="165"/>
      <c r="Q233" s="249"/>
      <c r="R233" s="249"/>
      <c r="S233" s="165"/>
      <c r="T233" s="165"/>
      <c r="U233" s="165"/>
      <c r="V233" s="165"/>
      <c r="W233" s="165"/>
      <c r="Y233" s="164" t="n">
        <v>230</v>
      </c>
      <c r="Z233" s="246" t="n">
        <v>153.68</v>
      </c>
      <c r="AA233" s="180" t="str">
        <f aca="false">IF(MOD(ROW(),2),"",INDEX($Z$3:$Z$600,ROW()/2))</f>
        <v/>
      </c>
      <c r="AB233" s="181" t="n">
        <v>2.31</v>
      </c>
      <c r="AC233" s="182" t="n">
        <f aca="false">VALUE($Z234)</f>
        <v>154.52</v>
      </c>
      <c r="AD233" s="164" t="n">
        <v>230</v>
      </c>
      <c r="AE233" s="191"/>
      <c r="AF233" s="227" t="str">
        <f aca="false">IF(MOD(ROW(),10),"",INDEX(AE$3:AE$600,ROW()/10))</f>
        <v/>
      </c>
      <c r="AG233" s="228" t="n">
        <v>228</v>
      </c>
      <c r="AH233" s="229" t="e">
        <f aca="false">VALUE($AF233)</f>
        <v>#VALUE!</v>
      </c>
      <c r="AI233" s="164" t="n">
        <v>230</v>
      </c>
      <c r="AJ233" s="246"/>
      <c r="AK233" s="227" t="str">
        <f aca="false">IF(MOD(ROW(),10),"",INDEX(AJ$3:AJ$600,ROW()/10))</f>
        <v/>
      </c>
      <c r="AL233" s="228" t="n">
        <v>223</v>
      </c>
      <c r="AM233" s="229" t="e">
        <f aca="false">VALUE($AK233)</f>
        <v>#VALUE!</v>
      </c>
      <c r="AN233" s="164" t="n">
        <v>230</v>
      </c>
      <c r="AO233" s="190" t="n">
        <v>-35</v>
      </c>
      <c r="AP233" s="227" t="str">
        <f aca="false">IF(MOD(ROW(),10),"",INDEX(AO$3:AO$600,ROW()/10))</f>
        <v/>
      </c>
      <c r="AQ233" s="181" t="n">
        <v>2.31</v>
      </c>
      <c r="AR233" s="229" t="e">
        <f aca="false">VALUE($AP233)</f>
        <v>#VALUE!</v>
      </c>
      <c r="AS233" s="164" t="n">
        <v>2300</v>
      </c>
      <c r="AT233" s="246"/>
      <c r="AU233" s="227" t="str">
        <f aca="false">IF(MOD(ROW(),10),"",INDEX(AT$3:AT$600,ROW()/10))</f>
        <v/>
      </c>
      <c r="AV233" s="181" t="n">
        <v>2.31</v>
      </c>
      <c r="AW233" s="229" t="e">
        <f aca="false">VALUE($AU233)</f>
        <v>#VALUE!</v>
      </c>
      <c r="AY233" s="246"/>
      <c r="AZ233" s="180" t="str">
        <f aca="false">IF(MOD(ROW(),2),"",INDEX(AY$3:AY$600,ROW()/2))</f>
        <v/>
      </c>
      <c r="BA233" s="181" t="n">
        <v>2.31</v>
      </c>
      <c r="BB233" s="182" t="e">
        <f aca="false">VALUE(AZ233)</f>
        <v>#VALUE!</v>
      </c>
      <c r="BD233" s="246"/>
      <c r="BE233" s="180" t="str">
        <f aca="false">IF(MOD(ROW(),2),"",INDEX(BD$3:BD$600,ROW()/2))</f>
        <v/>
      </c>
      <c r="BF233" s="181" t="n">
        <v>2.31</v>
      </c>
      <c r="BG233" s="182" t="n">
        <f aca="false">VALUE($BD234)</f>
        <v>0</v>
      </c>
    </row>
    <row r="234" customFormat="false" ht="13.5" hidden="false" customHeight="false" outlineLevel="0" collapsed="false">
      <c r="A234" s="208" t="n">
        <v>2.27</v>
      </c>
      <c r="B234" s="209" t="n">
        <v>3.3</v>
      </c>
      <c r="C234" s="213" t="n">
        <f aca="false">$C233+(($AM$20-$AM$10))/10</f>
        <v>-0.13</v>
      </c>
      <c r="D234" s="217" t="n">
        <f aca="false">$D233+(($AH$30-$AH$20))/10</f>
        <v>-0.37</v>
      </c>
      <c r="E234" s="211" t="n">
        <f aca="false">$AC229</f>
        <v>151.17</v>
      </c>
      <c r="F234" s="212" t="n">
        <f aca="false">$F233+(($AR$20-$AR$10))/10</f>
        <v>0.0363</v>
      </c>
      <c r="G234" s="218" t="n">
        <f aca="false">$G233+(($AW$20-$AW$10))/10</f>
        <v>0.075</v>
      </c>
      <c r="H234" s="213" t="n">
        <f aca="false">$BB228+($BB230-$BB228)/2</f>
        <v>0</v>
      </c>
      <c r="I234" s="213" t="n">
        <f aca="false">$BG228+($BG230-$BG228)/2</f>
        <v>0</v>
      </c>
      <c r="J234" s="165"/>
      <c r="Q234" s="249"/>
      <c r="R234" s="249"/>
      <c r="S234" s="165"/>
      <c r="T234" s="165"/>
      <c r="U234" s="165"/>
      <c r="V234" s="165"/>
      <c r="W234" s="165"/>
      <c r="Y234" s="164" t="n">
        <v>231</v>
      </c>
      <c r="Z234" s="246" t="n">
        <v>154.52</v>
      </c>
      <c r="AA234" s="180" t="n">
        <f aca="false">IF(MOD(ROW(),2),"",INDEX($Z$3:$Z$600,ROW()/2))</f>
        <v>67.89</v>
      </c>
      <c r="AB234" s="181" t="n">
        <v>2.32</v>
      </c>
      <c r="AC234" s="182" t="n">
        <f aca="false">VALUE($Z235)</f>
        <v>155.36</v>
      </c>
      <c r="AD234" s="164" t="n">
        <v>231</v>
      </c>
      <c r="AE234" s="191"/>
      <c r="AF234" s="227" t="str">
        <f aca="false">IF(MOD(ROW(),10),"",INDEX(AE$3:AE$600,ROW()/10))</f>
        <v/>
      </c>
      <c r="AG234" s="228" t="n">
        <v>229</v>
      </c>
      <c r="AH234" s="229" t="e">
        <f aca="false">VALUE($AF234)</f>
        <v>#VALUE!</v>
      </c>
      <c r="AI234" s="164" t="n">
        <v>231</v>
      </c>
      <c r="AJ234" s="246"/>
      <c r="AK234" s="227" t="str">
        <f aca="false">IF(MOD(ROW(),10),"",INDEX(AJ$3:AJ$600,ROW()/10))</f>
        <v/>
      </c>
      <c r="AL234" s="228" t="n">
        <v>224</v>
      </c>
      <c r="AM234" s="229" t="e">
        <f aca="false">VALUE($AK234)</f>
        <v>#VALUE!</v>
      </c>
      <c r="AN234" s="164" t="n">
        <v>231</v>
      </c>
      <c r="AO234" s="190" t="n">
        <v>-35</v>
      </c>
      <c r="AP234" s="227" t="str">
        <f aca="false">IF(MOD(ROW(),10),"",INDEX(AO$3:AO$600,ROW()/10))</f>
        <v/>
      </c>
      <c r="AQ234" s="181" t="n">
        <v>2.32</v>
      </c>
      <c r="AR234" s="229" t="e">
        <f aca="false">VALUE($AP234)</f>
        <v>#VALUE!</v>
      </c>
      <c r="AS234" s="164" t="n">
        <v>2310</v>
      </c>
      <c r="AT234" s="246"/>
      <c r="AU234" s="227" t="str">
        <f aca="false">IF(MOD(ROW(),10),"",INDEX(AT$3:AT$600,ROW()/10))</f>
        <v/>
      </c>
      <c r="AV234" s="181" t="n">
        <v>2.32</v>
      </c>
      <c r="AW234" s="229" t="e">
        <f aca="false">VALUE($AU234)</f>
        <v>#VALUE!</v>
      </c>
      <c r="AY234" s="246"/>
      <c r="AZ234" s="180" t="n">
        <f aca="false">IF(MOD(ROW(),2),"",INDEX(AY$3:AY$600,ROW()/2))</f>
        <v>0</v>
      </c>
      <c r="BA234" s="181" t="n">
        <v>2.32</v>
      </c>
      <c r="BB234" s="182" t="n">
        <f aca="false">VALUE(AZ234)</f>
        <v>0</v>
      </c>
      <c r="BD234" s="246"/>
      <c r="BE234" s="180" t="n">
        <f aca="false">IF(MOD(ROW(),2),"",INDEX(BD$3:BD$600,ROW()/2))</f>
        <v>0</v>
      </c>
      <c r="BF234" s="181" t="n">
        <v>2.32</v>
      </c>
      <c r="BG234" s="182" t="n">
        <f aca="false">VALUE($BD235)</f>
        <v>0</v>
      </c>
    </row>
    <row r="235" customFormat="false" ht="13.5" hidden="false" customHeight="false" outlineLevel="0" collapsed="false">
      <c r="A235" s="208" t="n">
        <v>2.28</v>
      </c>
      <c r="B235" s="209" t="n">
        <v>3.29</v>
      </c>
      <c r="C235" s="213" t="n">
        <f aca="false">$C234+(($AM$20-$AM$10))/10</f>
        <v>-0.138</v>
      </c>
      <c r="D235" s="217" t="n">
        <f aca="false">$D234+(($AH$30-$AH$20))/10</f>
        <v>-0.37</v>
      </c>
      <c r="E235" s="211" t="n">
        <f aca="false">$AC230</f>
        <v>152</v>
      </c>
      <c r="F235" s="212" t="n">
        <f aca="false">$F234+(($AR$20-$AR$10))/10</f>
        <v>0.0362</v>
      </c>
      <c r="G235" s="218" t="n">
        <f aca="false">$G234+(($AW$20-$AW$10))/10</f>
        <v>0.075</v>
      </c>
      <c r="H235" s="213" t="n">
        <f aca="false">$BB230</f>
        <v>0</v>
      </c>
      <c r="I235" s="213" t="n">
        <f aca="false">$BG230</f>
        <v>0</v>
      </c>
      <c r="J235" s="165"/>
      <c r="Q235" s="249"/>
      <c r="R235" s="249"/>
      <c r="S235" s="165"/>
      <c r="T235" s="165"/>
      <c r="U235" s="165"/>
      <c r="V235" s="165"/>
      <c r="W235" s="165"/>
      <c r="Y235" s="164" t="n">
        <v>232</v>
      </c>
      <c r="Z235" s="246" t="n">
        <v>155.36</v>
      </c>
      <c r="AA235" s="180" t="str">
        <f aca="false">IF(MOD(ROW(),2),"",INDEX($Z$3:$Z$600,ROW()/2))</f>
        <v/>
      </c>
      <c r="AB235" s="181" t="n">
        <v>2.33</v>
      </c>
      <c r="AC235" s="182" t="n">
        <f aca="false">VALUE($Z236)</f>
        <v>156.2</v>
      </c>
      <c r="AD235" s="164" t="n">
        <v>232</v>
      </c>
      <c r="AE235" s="191"/>
      <c r="AF235" s="227" t="str">
        <f aca="false">IF(MOD(ROW(),10),"",INDEX(AE$3:AE$600,ROW()/10))</f>
        <v/>
      </c>
      <c r="AG235" s="228" t="n">
        <v>230</v>
      </c>
      <c r="AH235" s="229" t="e">
        <f aca="false">VALUE($AF235)</f>
        <v>#VALUE!</v>
      </c>
      <c r="AI235" s="164" t="n">
        <v>232</v>
      </c>
      <c r="AJ235" s="246"/>
      <c r="AK235" s="227" t="str">
        <f aca="false">IF(MOD(ROW(),10),"",INDEX(AJ$3:AJ$600,ROW()/10))</f>
        <v/>
      </c>
      <c r="AL235" s="228" t="n">
        <v>225</v>
      </c>
      <c r="AM235" s="229" t="e">
        <f aca="false">VALUE($AK235)</f>
        <v>#VALUE!</v>
      </c>
      <c r="AN235" s="164" t="n">
        <v>232</v>
      </c>
      <c r="AO235" s="190" t="n">
        <v>-35</v>
      </c>
      <c r="AP235" s="227" t="str">
        <f aca="false">IF(MOD(ROW(),10),"",INDEX(AO$3:AO$600,ROW()/10))</f>
        <v/>
      </c>
      <c r="AQ235" s="181" t="n">
        <v>2.33</v>
      </c>
      <c r="AR235" s="229" t="e">
        <f aca="false">VALUE($AP235)</f>
        <v>#VALUE!</v>
      </c>
      <c r="AS235" s="164" t="n">
        <v>2320</v>
      </c>
      <c r="AT235" s="246"/>
      <c r="AU235" s="227" t="str">
        <f aca="false">IF(MOD(ROW(),10),"",INDEX(AT$3:AT$600,ROW()/10))</f>
        <v/>
      </c>
      <c r="AV235" s="181" t="n">
        <v>2.33</v>
      </c>
      <c r="AW235" s="229" t="e">
        <f aca="false">VALUE($AU235)</f>
        <v>#VALUE!</v>
      </c>
      <c r="AY235" s="246"/>
      <c r="AZ235" s="180" t="str">
        <f aca="false">IF(MOD(ROW(),2),"",INDEX(AY$3:AY$600,ROW()/2))</f>
        <v/>
      </c>
      <c r="BA235" s="181" t="n">
        <v>2.33</v>
      </c>
      <c r="BB235" s="182" t="e">
        <f aca="false">VALUE(AZ235)</f>
        <v>#VALUE!</v>
      </c>
      <c r="BD235" s="246"/>
      <c r="BE235" s="180" t="str">
        <f aca="false">IF(MOD(ROW(),2),"",INDEX(BD$3:BD$600,ROW()/2))</f>
        <v/>
      </c>
      <c r="BF235" s="181" t="n">
        <v>2.33</v>
      </c>
      <c r="BG235" s="182" t="n">
        <f aca="false">VALUE($BD236)</f>
        <v>0</v>
      </c>
    </row>
    <row r="236" customFormat="false" ht="13.5" hidden="false" customHeight="false" outlineLevel="0" collapsed="false">
      <c r="A236" s="208" t="n">
        <v>2.29</v>
      </c>
      <c r="B236" s="209" t="n">
        <v>3.28</v>
      </c>
      <c r="C236" s="213" t="n">
        <f aca="false">$C235+(($AM$20-$AM$10))/10</f>
        <v>-0.146</v>
      </c>
      <c r="D236" s="217" t="n">
        <f aca="false">$D235+(($AH$30-$AH$20))/10</f>
        <v>-0.37</v>
      </c>
      <c r="E236" s="211" t="n">
        <f aca="false">$AC231</f>
        <v>152.84</v>
      </c>
      <c r="F236" s="212" t="n">
        <f aca="false">$F235+(($AR$20-$AR$10))/10</f>
        <v>0.0361</v>
      </c>
      <c r="G236" s="218" t="n">
        <f aca="false">$G235+(($AW$20-$AW$10))/10</f>
        <v>0.075</v>
      </c>
      <c r="H236" s="213" t="n">
        <f aca="false">$BB230+($BB232-$BB230)/2</f>
        <v>0</v>
      </c>
      <c r="I236" s="213" t="n">
        <f aca="false">$BG230+($BG232-$BG230)/2</f>
        <v>0</v>
      </c>
      <c r="J236" s="165"/>
      <c r="Q236" s="249"/>
      <c r="R236" s="249"/>
      <c r="S236" s="165"/>
      <c r="T236" s="165"/>
      <c r="U236" s="165"/>
      <c r="V236" s="165"/>
      <c r="W236" s="165"/>
      <c r="Y236" s="164" t="n">
        <v>233</v>
      </c>
      <c r="Z236" s="246" t="n">
        <v>156.2</v>
      </c>
      <c r="AA236" s="180" t="n">
        <f aca="false">IF(MOD(ROW(),2),"",INDEX($Z$3:$Z$600,ROW()/2))</f>
        <v>68.56</v>
      </c>
      <c r="AB236" s="181" t="n">
        <v>2.34</v>
      </c>
      <c r="AC236" s="182" t="n">
        <f aca="false">VALUE($Z237)</f>
        <v>157.05</v>
      </c>
      <c r="AD236" s="164" t="n">
        <v>233</v>
      </c>
      <c r="AE236" s="191"/>
      <c r="AF236" s="227" t="str">
        <f aca="false">IF(MOD(ROW(),10),"",INDEX(AE$3:AE$600,ROW()/10))</f>
        <v/>
      </c>
      <c r="AG236" s="228" t="n">
        <v>231</v>
      </c>
      <c r="AH236" s="229" t="e">
        <f aca="false">VALUE($AF236)</f>
        <v>#VALUE!</v>
      </c>
      <c r="AI236" s="164" t="n">
        <v>233</v>
      </c>
      <c r="AJ236" s="246"/>
      <c r="AK236" s="227" t="str">
        <f aca="false">IF(MOD(ROW(),10),"",INDEX(AJ$3:AJ$600,ROW()/10))</f>
        <v/>
      </c>
      <c r="AL236" s="228" t="n">
        <v>226</v>
      </c>
      <c r="AM236" s="229" t="e">
        <f aca="false">VALUE($AK236)</f>
        <v>#VALUE!</v>
      </c>
      <c r="AN236" s="164" t="n">
        <v>233</v>
      </c>
      <c r="AO236" s="190" t="n">
        <v>-35</v>
      </c>
      <c r="AP236" s="227" t="str">
        <f aca="false">IF(MOD(ROW(),10),"",INDEX(AO$3:AO$600,ROW()/10))</f>
        <v/>
      </c>
      <c r="AQ236" s="181" t="n">
        <v>2.34</v>
      </c>
      <c r="AR236" s="229" t="e">
        <f aca="false">VALUE($AP236)</f>
        <v>#VALUE!</v>
      </c>
      <c r="AS236" s="164" t="n">
        <v>2330</v>
      </c>
      <c r="AT236" s="246"/>
      <c r="AU236" s="227" t="str">
        <f aca="false">IF(MOD(ROW(),10),"",INDEX(AT$3:AT$600,ROW()/10))</f>
        <v/>
      </c>
      <c r="AV236" s="181" t="n">
        <v>2.34</v>
      </c>
      <c r="AW236" s="229" t="e">
        <f aca="false">VALUE($AU236)</f>
        <v>#VALUE!</v>
      </c>
      <c r="AY236" s="246"/>
      <c r="AZ236" s="180" t="n">
        <f aca="false">IF(MOD(ROW(),2),"",INDEX(AY$3:AY$600,ROW()/2))</f>
        <v>0</v>
      </c>
      <c r="BA236" s="181" t="n">
        <v>2.34</v>
      </c>
      <c r="BB236" s="182" t="n">
        <f aca="false">VALUE(AZ236)</f>
        <v>0</v>
      </c>
      <c r="BD236" s="246"/>
      <c r="BE236" s="180" t="n">
        <f aca="false">IF(MOD(ROW(),2),"",INDEX(BD$3:BD$600,ROW()/2))</f>
        <v>0</v>
      </c>
      <c r="BF236" s="181" t="n">
        <v>2.34</v>
      </c>
      <c r="BG236" s="182" t="n">
        <f aca="false">VALUE($BD237)</f>
        <v>0</v>
      </c>
    </row>
    <row r="237" customFormat="false" ht="13.5" hidden="false" customHeight="false" outlineLevel="0" collapsed="false">
      <c r="A237" s="208" t="n">
        <v>2.3</v>
      </c>
      <c r="B237" s="209" t="n">
        <v>3.27</v>
      </c>
      <c r="C237" s="213" t="n">
        <f aca="false">$AM240</f>
        <v>-0.074</v>
      </c>
      <c r="D237" s="241" t="n">
        <f aca="false">$AH240</f>
        <v>-0.37</v>
      </c>
      <c r="E237" s="211" t="n">
        <f aca="false">$AC232</f>
        <v>153.68</v>
      </c>
      <c r="F237" s="212" t="n">
        <f aca="false">$AR240</f>
        <v>0.037</v>
      </c>
      <c r="G237" s="218" t="n">
        <f aca="false">$AW240</f>
        <v>0.075</v>
      </c>
      <c r="H237" s="213" t="n">
        <f aca="false">$BB232</f>
        <v>0</v>
      </c>
      <c r="I237" s="213" t="n">
        <f aca="false">$BG232</f>
        <v>0</v>
      </c>
      <c r="J237" s="165"/>
      <c r="Q237" s="249"/>
      <c r="R237" s="249"/>
      <c r="S237" s="165"/>
      <c r="T237" s="165"/>
      <c r="U237" s="165"/>
      <c r="V237" s="165"/>
      <c r="W237" s="165"/>
      <c r="Y237" s="164" t="n">
        <v>234</v>
      </c>
      <c r="Z237" s="246" t="n">
        <v>157.05</v>
      </c>
      <c r="AA237" s="180" t="str">
        <f aca="false">IF(MOD(ROW(),2),"",INDEX($Z$3:$Z$600,ROW()/2))</f>
        <v/>
      </c>
      <c r="AB237" s="181" t="n">
        <v>2.35</v>
      </c>
      <c r="AC237" s="182" t="n">
        <f aca="false">VALUE($Z238)</f>
        <v>157.9</v>
      </c>
      <c r="AD237" s="164" t="n">
        <v>234</v>
      </c>
      <c r="AE237" s="191"/>
      <c r="AF237" s="227" t="str">
        <f aca="false">IF(MOD(ROW(),10),"",INDEX(AE$3:AE$600,ROW()/10))</f>
        <v/>
      </c>
      <c r="AG237" s="228" t="n">
        <v>232</v>
      </c>
      <c r="AH237" s="229" t="e">
        <f aca="false">VALUE($AF237)</f>
        <v>#VALUE!</v>
      </c>
      <c r="AI237" s="164" t="n">
        <v>234</v>
      </c>
      <c r="AJ237" s="246"/>
      <c r="AK237" s="227" t="str">
        <f aca="false">IF(MOD(ROW(),10),"",INDEX(AJ$3:AJ$600,ROW()/10))</f>
        <v/>
      </c>
      <c r="AL237" s="228" t="n">
        <v>227</v>
      </c>
      <c r="AM237" s="229" t="e">
        <f aca="false">VALUE($AK237)</f>
        <v>#VALUE!</v>
      </c>
      <c r="AN237" s="164" t="n">
        <v>234</v>
      </c>
      <c r="AO237" s="190" t="n">
        <v>-35</v>
      </c>
      <c r="AP237" s="227" t="str">
        <f aca="false">IF(MOD(ROW(),10),"",INDEX(AO$3:AO$600,ROW()/10))</f>
        <v/>
      </c>
      <c r="AQ237" s="181" t="n">
        <v>2.35</v>
      </c>
      <c r="AR237" s="229" t="e">
        <f aca="false">VALUE($AP237)</f>
        <v>#VALUE!</v>
      </c>
      <c r="AS237" s="164" t="n">
        <v>2340</v>
      </c>
      <c r="AT237" s="246"/>
      <c r="AU237" s="227" t="str">
        <f aca="false">IF(MOD(ROW(),10),"",INDEX(AT$3:AT$600,ROW()/10))</f>
        <v/>
      </c>
      <c r="AV237" s="181" t="n">
        <v>2.35</v>
      </c>
      <c r="AW237" s="229" t="e">
        <f aca="false">VALUE($AU237)</f>
        <v>#VALUE!</v>
      </c>
      <c r="AY237" s="246"/>
      <c r="AZ237" s="180" t="str">
        <f aca="false">IF(MOD(ROW(),2),"",INDEX(AY$3:AY$600,ROW()/2))</f>
        <v/>
      </c>
      <c r="BA237" s="181" t="n">
        <v>2.35</v>
      </c>
      <c r="BB237" s="182" t="e">
        <f aca="false">VALUE(AZ237)</f>
        <v>#VALUE!</v>
      </c>
      <c r="BD237" s="246"/>
      <c r="BE237" s="180" t="str">
        <f aca="false">IF(MOD(ROW(),2),"",INDEX(BD$3:BD$600,ROW()/2))</f>
        <v/>
      </c>
      <c r="BF237" s="181" t="n">
        <v>2.35</v>
      </c>
      <c r="BG237" s="182" t="n">
        <f aca="false">VALUE($BD238)</f>
        <v>0</v>
      </c>
    </row>
    <row r="238" customFormat="false" ht="13.5" hidden="false" customHeight="false" outlineLevel="0" collapsed="false">
      <c r="A238" s="208" t="n">
        <v>2.31</v>
      </c>
      <c r="B238" s="209" t="n">
        <v>3.26</v>
      </c>
      <c r="C238" s="213" t="n">
        <f aca="false">$C237+(($AM$20-$AM$10))/10</f>
        <v>-0.082</v>
      </c>
      <c r="D238" s="217" t="n">
        <f aca="false">$D237+(($AH$30-$AH$20))/10</f>
        <v>-0.37</v>
      </c>
      <c r="E238" s="211" t="n">
        <f aca="false">$AC233</f>
        <v>154.52</v>
      </c>
      <c r="F238" s="212" t="n">
        <f aca="false">$F237+(($AR$20-$AR$10))/10</f>
        <v>0.0369</v>
      </c>
      <c r="G238" s="218" t="n">
        <f aca="false">$G237+(($AW$20-$AW$10))/10</f>
        <v>0.075</v>
      </c>
      <c r="H238" s="213" t="n">
        <f aca="false">$BB232+($BB234-$BB232)/2</f>
        <v>0</v>
      </c>
      <c r="I238" s="213" t="n">
        <f aca="false">$BG232+($BG234-$BG232)/2</f>
        <v>0</v>
      </c>
      <c r="J238" s="165"/>
      <c r="Q238" s="249"/>
      <c r="R238" s="249"/>
      <c r="S238" s="165"/>
      <c r="T238" s="165"/>
      <c r="U238" s="165"/>
      <c r="V238" s="165"/>
      <c r="W238" s="165"/>
      <c r="Y238" s="164" t="n">
        <v>235</v>
      </c>
      <c r="Z238" s="246" t="n">
        <v>157.9</v>
      </c>
      <c r="AA238" s="180" t="n">
        <f aca="false">IF(MOD(ROW(),2),"",INDEX($Z$3:$Z$600,ROW()/2))</f>
        <v>69.23</v>
      </c>
      <c r="AB238" s="181" t="n">
        <v>2.36</v>
      </c>
      <c r="AC238" s="182" t="n">
        <f aca="false">VALUE($Z239)</f>
        <v>158.74</v>
      </c>
      <c r="AD238" s="164" t="n">
        <v>235</v>
      </c>
      <c r="AE238" s="191"/>
      <c r="AF238" s="227" t="str">
        <f aca="false">IF(MOD(ROW(),10),"",INDEX(AE$3:AE$600,ROW()/10))</f>
        <v/>
      </c>
      <c r="AG238" s="228" t="n">
        <v>233</v>
      </c>
      <c r="AH238" s="229" t="e">
        <f aca="false">VALUE($AF238)</f>
        <v>#VALUE!</v>
      </c>
      <c r="AI238" s="164" t="n">
        <v>235</v>
      </c>
      <c r="AJ238" s="246"/>
      <c r="AK238" s="227" t="str">
        <f aca="false">IF(MOD(ROW(),10),"",INDEX(AJ$3:AJ$600,ROW()/10))</f>
        <v/>
      </c>
      <c r="AL238" s="228" t="n">
        <v>228</v>
      </c>
      <c r="AM238" s="229" t="e">
        <f aca="false">VALUE($AK238)</f>
        <v>#VALUE!</v>
      </c>
      <c r="AN238" s="164" t="n">
        <v>235</v>
      </c>
      <c r="AO238" s="190" t="n">
        <v>-35</v>
      </c>
      <c r="AP238" s="227" t="str">
        <f aca="false">IF(MOD(ROW(),10),"",INDEX(AO$3:AO$600,ROW()/10))</f>
        <v/>
      </c>
      <c r="AQ238" s="181" t="n">
        <v>2.36</v>
      </c>
      <c r="AR238" s="229" t="e">
        <f aca="false">VALUE($AP238)</f>
        <v>#VALUE!</v>
      </c>
      <c r="AS238" s="164" t="n">
        <v>2350</v>
      </c>
      <c r="AT238" s="246"/>
      <c r="AU238" s="227" t="str">
        <f aca="false">IF(MOD(ROW(),10),"",INDEX(AT$3:AT$600,ROW()/10))</f>
        <v/>
      </c>
      <c r="AV238" s="181" t="n">
        <v>2.36</v>
      </c>
      <c r="AW238" s="229" t="e">
        <f aca="false">VALUE($AU238)</f>
        <v>#VALUE!</v>
      </c>
      <c r="AY238" s="246"/>
      <c r="AZ238" s="180" t="n">
        <f aca="false">IF(MOD(ROW(),2),"",INDEX(AY$3:AY$600,ROW()/2))</f>
        <v>0</v>
      </c>
      <c r="BA238" s="181" t="n">
        <v>2.36</v>
      </c>
      <c r="BB238" s="182" t="n">
        <f aca="false">VALUE(AZ238)</f>
        <v>0</v>
      </c>
      <c r="BD238" s="246"/>
      <c r="BE238" s="180" t="n">
        <f aca="false">IF(MOD(ROW(),2),"",INDEX(BD$3:BD$600,ROW()/2))</f>
        <v>0</v>
      </c>
      <c r="BF238" s="181" t="n">
        <v>2.36</v>
      </c>
      <c r="BG238" s="182" t="n">
        <f aca="false">VALUE($BD239)</f>
        <v>0</v>
      </c>
    </row>
    <row r="239" customFormat="false" ht="13.5" hidden="false" customHeight="false" outlineLevel="0" collapsed="false">
      <c r="A239" s="208" t="n">
        <v>2.32</v>
      </c>
      <c r="B239" s="209" t="n">
        <v>3.25</v>
      </c>
      <c r="C239" s="213" t="n">
        <f aca="false">$C238+(($AM$20-$AM$10))/10</f>
        <v>-0.09</v>
      </c>
      <c r="D239" s="217" t="n">
        <f aca="false">$D238+(($AH$30-$AH$20))/10</f>
        <v>-0.37</v>
      </c>
      <c r="E239" s="211" t="n">
        <f aca="false">$AC234</f>
        <v>155.36</v>
      </c>
      <c r="F239" s="212" t="n">
        <f aca="false">$F238+(($AR$20-$AR$10))/10</f>
        <v>0.0368</v>
      </c>
      <c r="G239" s="218" t="n">
        <f aca="false">$G238+(($AW$20-$AW$10))/10</f>
        <v>0.075</v>
      </c>
      <c r="H239" s="213" t="n">
        <f aca="false">$BB234</f>
        <v>0</v>
      </c>
      <c r="I239" s="213" t="n">
        <f aca="false">$BG234</f>
        <v>0</v>
      </c>
      <c r="J239" s="165"/>
      <c r="Q239" s="249"/>
      <c r="R239" s="249"/>
      <c r="S239" s="165"/>
      <c r="T239" s="165"/>
      <c r="U239" s="165"/>
      <c r="V239" s="165"/>
      <c r="W239" s="165"/>
      <c r="Y239" s="164" t="n">
        <v>236</v>
      </c>
      <c r="Z239" s="246" t="n">
        <v>158.74</v>
      </c>
      <c r="AA239" s="180" t="str">
        <f aca="false">IF(MOD(ROW(),2),"",INDEX($Z$3:$Z$600,ROW()/2))</f>
        <v/>
      </c>
      <c r="AB239" s="181" t="n">
        <v>2.37</v>
      </c>
      <c r="AC239" s="182" t="n">
        <f aca="false">VALUE($Z240)</f>
        <v>159.6</v>
      </c>
      <c r="AD239" s="164" t="n">
        <v>236</v>
      </c>
      <c r="AE239" s="191"/>
      <c r="AF239" s="227" t="str">
        <f aca="false">IF(MOD(ROW(),10),"",INDEX(AE$3:AE$600,ROW()/10))</f>
        <v/>
      </c>
      <c r="AG239" s="228" t="n">
        <v>234</v>
      </c>
      <c r="AH239" s="229" t="e">
        <f aca="false">VALUE($AF239)</f>
        <v>#VALUE!</v>
      </c>
      <c r="AI239" s="164" t="n">
        <v>236</v>
      </c>
      <c r="AJ239" s="246"/>
      <c r="AK239" s="227" t="str">
        <f aca="false">IF(MOD(ROW(),10),"",INDEX(AJ$3:AJ$600,ROW()/10))</f>
        <v/>
      </c>
      <c r="AL239" s="228" t="n">
        <v>229</v>
      </c>
      <c r="AM239" s="229" t="e">
        <f aca="false">VALUE($AK239)</f>
        <v>#VALUE!</v>
      </c>
      <c r="AN239" s="164" t="n">
        <v>236</v>
      </c>
      <c r="AO239" s="190" t="n">
        <v>-35</v>
      </c>
      <c r="AP239" s="227" t="str">
        <f aca="false">IF(MOD(ROW(),10),"",INDEX(AO$3:AO$600,ROW()/10))</f>
        <v/>
      </c>
      <c r="AQ239" s="181" t="n">
        <v>2.37</v>
      </c>
      <c r="AR239" s="229" t="e">
        <f aca="false">VALUE($AP239)</f>
        <v>#VALUE!</v>
      </c>
      <c r="AS239" s="164" t="n">
        <v>2360</v>
      </c>
      <c r="AT239" s="246"/>
      <c r="AU239" s="227" t="str">
        <f aca="false">IF(MOD(ROW(),10),"",INDEX(AT$3:AT$600,ROW()/10))</f>
        <v/>
      </c>
      <c r="AV239" s="181" t="n">
        <v>2.37</v>
      </c>
      <c r="AW239" s="229" t="e">
        <f aca="false">VALUE($AU239)</f>
        <v>#VALUE!</v>
      </c>
      <c r="AY239" s="246"/>
      <c r="AZ239" s="180" t="str">
        <f aca="false">IF(MOD(ROW(),2),"",INDEX(AY$3:AY$600,ROW()/2))</f>
        <v/>
      </c>
      <c r="BA239" s="181" t="n">
        <v>2.37</v>
      </c>
      <c r="BB239" s="182" t="e">
        <f aca="false">VALUE(AZ239)</f>
        <v>#VALUE!</v>
      </c>
      <c r="BD239" s="246"/>
      <c r="BE239" s="180" t="str">
        <f aca="false">IF(MOD(ROW(),2),"",INDEX(BD$3:BD$600,ROW()/2))</f>
        <v/>
      </c>
      <c r="BF239" s="181" t="n">
        <v>2.37</v>
      </c>
      <c r="BG239" s="182" t="n">
        <f aca="false">VALUE($BD240)</f>
        <v>0</v>
      </c>
    </row>
    <row r="240" customFormat="false" ht="13.5" hidden="false" customHeight="false" outlineLevel="0" collapsed="false">
      <c r="A240" s="208" t="n">
        <v>2.33</v>
      </c>
      <c r="B240" s="209" t="n">
        <v>3.24</v>
      </c>
      <c r="C240" s="213" t="n">
        <f aca="false">$C239+(($AM$20-$AM$10))/10</f>
        <v>-0.098</v>
      </c>
      <c r="D240" s="217" t="n">
        <f aca="false">$D239+(($AH$30-$AH$20))/10</f>
        <v>-0.37</v>
      </c>
      <c r="E240" s="211" t="n">
        <f aca="false">$AC235</f>
        <v>156.2</v>
      </c>
      <c r="F240" s="212" t="n">
        <f aca="false">$F239+(($AR$20-$AR$10))/10</f>
        <v>0.0367</v>
      </c>
      <c r="G240" s="218" t="n">
        <f aca="false">$G239+(($AW$20-$AW$10))/10</f>
        <v>0.075</v>
      </c>
      <c r="H240" s="213" t="n">
        <f aca="false">$BB234+($BB236-$BB234)/2</f>
        <v>0</v>
      </c>
      <c r="I240" s="213" t="n">
        <f aca="false">$BG234+($BG236-$BG234)/2</f>
        <v>0</v>
      </c>
      <c r="J240" s="165"/>
      <c r="Q240" s="249"/>
      <c r="R240" s="249"/>
      <c r="S240" s="165"/>
      <c r="T240" s="165"/>
      <c r="U240" s="165"/>
      <c r="V240" s="165"/>
      <c r="W240" s="165"/>
      <c r="Y240" s="164" t="n">
        <v>237</v>
      </c>
      <c r="Z240" s="246" t="n">
        <v>159.6</v>
      </c>
      <c r="AA240" s="180" t="n">
        <f aca="false">IF(MOD(ROW(),2),"",INDEX($Z$3:$Z$600,ROW()/2))</f>
        <v>69.9</v>
      </c>
      <c r="AB240" s="181" t="n">
        <v>2.38</v>
      </c>
      <c r="AC240" s="182" t="n">
        <f aca="false">VALUE($Z241)</f>
        <v>160.45</v>
      </c>
      <c r="AD240" s="164" t="n">
        <v>237</v>
      </c>
      <c r="AE240" s="191"/>
      <c r="AF240" s="227" t="n">
        <f aca="false">IF(MOD(ROW(),10),"",INDEX(AE$3:AE$600,ROW()/10))</f>
        <v>-0.37</v>
      </c>
      <c r="AG240" s="228" t="n">
        <v>235</v>
      </c>
      <c r="AH240" s="229" t="n">
        <f aca="false">VALUE($AF240)</f>
        <v>-0.37</v>
      </c>
      <c r="AI240" s="164" t="n">
        <v>237</v>
      </c>
      <c r="AJ240" s="246"/>
      <c r="AK240" s="227" t="n">
        <f aca="false">IF(MOD(ROW(),10),"",INDEX(AJ$3:AJ$600,ROW()/10))</f>
        <v>-0.074</v>
      </c>
      <c r="AL240" s="228" t="n">
        <v>230</v>
      </c>
      <c r="AM240" s="229" t="n">
        <f aca="false">VALUE($AK240)</f>
        <v>-0.074</v>
      </c>
      <c r="AN240" s="164" t="n">
        <v>237</v>
      </c>
      <c r="AO240" s="190" t="n">
        <v>-35</v>
      </c>
      <c r="AP240" s="227" t="n">
        <f aca="false">IF(MOD(ROW(),10),"",INDEX(AO$3:AO$600,ROW()/10))</f>
        <v>0.037</v>
      </c>
      <c r="AQ240" s="181" t="n">
        <v>2.38</v>
      </c>
      <c r="AR240" s="229" t="n">
        <f aca="false">VALUE($AP240)</f>
        <v>0.037</v>
      </c>
      <c r="AS240" s="164" t="n">
        <v>2370</v>
      </c>
      <c r="AT240" s="246"/>
      <c r="AU240" s="227" t="n">
        <f aca="false">IF(MOD(ROW(),10),"",INDEX(AT$3:AT$600,ROW()/10))</f>
        <v>0.075</v>
      </c>
      <c r="AV240" s="181" t="n">
        <v>2.38</v>
      </c>
      <c r="AW240" s="229" t="n">
        <f aca="false">VALUE($AU240)</f>
        <v>0.075</v>
      </c>
      <c r="AY240" s="246"/>
      <c r="AZ240" s="180" t="n">
        <f aca="false">IF(MOD(ROW(),2),"",INDEX(AY$3:AY$600,ROW()/2))</f>
        <v>0</v>
      </c>
      <c r="BA240" s="181" t="n">
        <v>2.38</v>
      </c>
      <c r="BB240" s="182" t="n">
        <f aca="false">VALUE(AZ240)</f>
        <v>0</v>
      </c>
      <c r="BD240" s="246"/>
      <c r="BE240" s="180" t="n">
        <f aca="false">IF(MOD(ROW(),2),"",INDEX(BD$3:BD$600,ROW()/2))</f>
        <v>0</v>
      </c>
      <c r="BF240" s="181" t="n">
        <v>2.38</v>
      </c>
      <c r="BG240" s="182" t="n">
        <f aca="false">VALUE($BD241)</f>
        <v>0</v>
      </c>
    </row>
    <row r="241" customFormat="false" ht="13.5" hidden="false" customHeight="false" outlineLevel="0" collapsed="false">
      <c r="A241" s="208" t="n">
        <v>2.34</v>
      </c>
      <c r="B241" s="209" t="n">
        <v>3.23</v>
      </c>
      <c r="C241" s="213" t="n">
        <f aca="false">$C240+(($AM$20-$AM$10))/10</f>
        <v>-0.106</v>
      </c>
      <c r="D241" s="217" t="n">
        <f aca="false">$D240+(($AH$30-$AH$20))/10</f>
        <v>-0.37</v>
      </c>
      <c r="E241" s="211" t="n">
        <f aca="false">$AC236</f>
        <v>157.05</v>
      </c>
      <c r="F241" s="212" t="n">
        <f aca="false">$F240+(($AR$20-$AR$10))/10</f>
        <v>0.0366</v>
      </c>
      <c r="G241" s="218" t="n">
        <f aca="false">$G240+(($AW$20-$AW$10))/10</f>
        <v>0.075</v>
      </c>
      <c r="H241" s="213" t="n">
        <f aca="false">$BB236</f>
        <v>0</v>
      </c>
      <c r="I241" s="213" t="n">
        <f aca="false">$BG236</f>
        <v>0</v>
      </c>
      <c r="J241" s="165"/>
      <c r="Q241" s="249"/>
      <c r="R241" s="249"/>
      <c r="S241" s="165"/>
      <c r="T241" s="165"/>
      <c r="U241" s="165"/>
      <c r="V241" s="165"/>
      <c r="W241" s="165"/>
      <c r="Y241" s="164" t="n">
        <v>238</v>
      </c>
      <c r="Z241" s="246" t="n">
        <v>160.45</v>
      </c>
      <c r="AA241" s="180" t="str">
        <f aca="false">IF(MOD(ROW(),2),"",INDEX($Z$3:$Z$600,ROW()/2))</f>
        <v/>
      </c>
      <c r="AB241" s="181" t="n">
        <v>2.39</v>
      </c>
      <c r="AC241" s="182" t="n">
        <f aca="false">VALUE($Z242)</f>
        <v>161.29</v>
      </c>
      <c r="AD241" s="164" t="n">
        <v>238</v>
      </c>
      <c r="AE241" s="191"/>
      <c r="AF241" s="227" t="str">
        <f aca="false">IF(MOD(ROW(),10),"",INDEX(AE$3:AE$600,ROW()/10))</f>
        <v/>
      </c>
      <c r="AG241" s="228" t="n">
        <v>236</v>
      </c>
      <c r="AH241" s="229" t="e">
        <f aca="false">VALUE($AF241)</f>
        <v>#VALUE!</v>
      </c>
      <c r="AI241" s="164" t="n">
        <v>238</v>
      </c>
      <c r="AJ241" s="246"/>
      <c r="AK241" s="227" t="str">
        <f aca="false">IF(MOD(ROW(),10),"",INDEX(AJ$3:AJ$600,ROW()/10))</f>
        <v/>
      </c>
      <c r="AL241" s="228" t="n">
        <v>231</v>
      </c>
      <c r="AM241" s="229" t="e">
        <f aca="false">VALUE($AK241)</f>
        <v>#VALUE!</v>
      </c>
      <c r="AN241" s="164" t="n">
        <v>238</v>
      </c>
      <c r="AO241" s="190" t="n">
        <v>-35</v>
      </c>
      <c r="AP241" s="227" t="str">
        <f aca="false">IF(MOD(ROW(),10),"",INDEX(AO$3:AO$600,ROW()/10))</f>
        <v/>
      </c>
      <c r="AQ241" s="181" t="n">
        <v>2.39</v>
      </c>
      <c r="AR241" s="229" t="e">
        <f aca="false">VALUE($AP241)</f>
        <v>#VALUE!</v>
      </c>
      <c r="AS241" s="164" t="n">
        <v>2380</v>
      </c>
      <c r="AT241" s="246"/>
      <c r="AU241" s="227" t="str">
        <f aca="false">IF(MOD(ROW(),10),"",INDEX(AT$3:AT$600,ROW()/10))</f>
        <v/>
      </c>
      <c r="AV241" s="181" t="n">
        <v>2.39</v>
      </c>
      <c r="AW241" s="229" t="e">
        <f aca="false">VALUE($AU241)</f>
        <v>#VALUE!</v>
      </c>
      <c r="AY241" s="246"/>
      <c r="AZ241" s="180" t="str">
        <f aca="false">IF(MOD(ROW(),2),"",INDEX(AY$3:AY$600,ROW()/2))</f>
        <v/>
      </c>
      <c r="BA241" s="181" t="n">
        <v>2.39</v>
      </c>
      <c r="BB241" s="182" t="e">
        <f aca="false">VALUE(AZ241)</f>
        <v>#VALUE!</v>
      </c>
      <c r="BD241" s="246"/>
      <c r="BE241" s="180" t="str">
        <f aca="false">IF(MOD(ROW(),2),"",INDEX(BD$3:BD$600,ROW()/2))</f>
        <v/>
      </c>
      <c r="BF241" s="181" t="n">
        <v>2.39</v>
      </c>
      <c r="BG241" s="182" t="n">
        <f aca="false">VALUE($BD242)</f>
        <v>0</v>
      </c>
    </row>
    <row r="242" customFormat="false" ht="13.5" hidden="false" customHeight="false" outlineLevel="0" collapsed="false">
      <c r="A242" s="208" t="n">
        <v>2.35</v>
      </c>
      <c r="B242" s="209" t="n">
        <v>3.22</v>
      </c>
      <c r="C242" s="213" t="n">
        <f aca="false">$C241+(($AM$20-$AM$10))/10</f>
        <v>-0.114</v>
      </c>
      <c r="D242" s="217" t="n">
        <f aca="false">$D241+(($AH$30-$AH$20))/10</f>
        <v>-0.37</v>
      </c>
      <c r="E242" s="211" t="n">
        <f aca="false">$AC237</f>
        <v>157.9</v>
      </c>
      <c r="F242" s="212" t="n">
        <f aca="false">$F241+(($AR$20-$AR$10))/10</f>
        <v>0.0365</v>
      </c>
      <c r="G242" s="218" t="n">
        <f aca="false">$G241+(($AW$20-$AW$10))/10</f>
        <v>0.075</v>
      </c>
      <c r="H242" s="213" t="n">
        <f aca="false">$BB236+($BB238-$BB236)/2</f>
        <v>0</v>
      </c>
      <c r="I242" s="213" t="n">
        <f aca="false">$BG236+($BG238-$BG236)/2</f>
        <v>0</v>
      </c>
      <c r="J242" s="165"/>
      <c r="Q242" s="249"/>
      <c r="R242" s="249"/>
      <c r="S242" s="165"/>
      <c r="T242" s="165"/>
      <c r="U242" s="165"/>
      <c r="V242" s="165"/>
      <c r="W242" s="165"/>
      <c r="Y242" s="164" t="n">
        <v>239</v>
      </c>
      <c r="Z242" s="246" t="n">
        <v>161.29</v>
      </c>
      <c r="AA242" s="180" t="n">
        <f aca="false">IF(MOD(ROW(),2),"",INDEX($Z$3:$Z$600,ROW()/2))</f>
        <v>70.57</v>
      </c>
      <c r="AB242" s="181" t="n">
        <v>2.4</v>
      </c>
      <c r="AC242" s="182" t="n">
        <f aca="false">VALUE($Z243)</f>
        <v>162.15</v>
      </c>
      <c r="AD242" s="164" t="n">
        <v>239</v>
      </c>
      <c r="AE242" s="191"/>
      <c r="AF242" s="227" t="str">
        <f aca="false">IF(MOD(ROW(),10),"",INDEX(AE$3:AE$600,ROW()/10))</f>
        <v/>
      </c>
      <c r="AG242" s="228" t="n">
        <v>237</v>
      </c>
      <c r="AH242" s="229" t="e">
        <f aca="false">VALUE($AF242)</f>
        <v>#VALUE!</v>
      </c>
      <c r="AI242" s="164" t="n">
        <v>239</v>
      </c>
      <c r="AJ242" s="246"/>
      <c r="AK242" s="227" t="str">
        <f aca="false">IF(MOD(ROW(),10),"",INDEX(AJ$3:AJ$600,ROW()/10))</f>
        <v/>
      </c>
      <c r="AL242" s="228" t="n">
        <v>232</v>
      </c>
      <c r="AM242" s="229" t="e">
        <f aca="false">VALUE($AK242)</f>
        <v>#VALUE!</v>
      </c>
      <c r="AN242" s="164" t="n">
        <v>239</v>
      </c>
      <c r="AO242" s="190" t="n">
        <v>-35</v>
      </c>
      <c r="AP242" s="227" t="str">
        <f aca="false">IF(MOD(ROW(),10),"",INDEX(AO$3:AO$600,ROW()/10))</f>
        <v/>
      </c>
      <c r="AQ242" s="181" t="n">
        <v>2.4</v>
      </c>
      <c r="AR242" s="229" t="e">
        <f aca="false">VALUE($AP242)</f>
        <v>#VALUE!</v>
      </c>
      <c r="AS242" s="164" t="n">
        <v>2390</v>
      </c>
      <c r="AT242" s="246"/>
      <c r="AU242" s="227" t="str">
        <f aca="false">IF(MOD(ROW(),10),"",INDEX(AT$3:AT$600,ROW()/10))</f>
        <v/>
      </c>
      <c r="AV242" s="181" t="n">
        <v>2.4</v>
      </c>
      <c r="AW242" s="229" t="e">
        <f aca="false">VALUE($AU242)</f>
        <v>#VALUE!</v>
      </c>
      <c r="AY242" s="246"/>
      <c r="AZ242" s="180" t="n">
        <f aca="false">IF(MOD(ROW(),2),"",INDEX(AY$3:AY$600,ROW()/2))</f>
        <v>0</v>
      </c>
      <c r="BA242" s="181" t="n">
        <v>2.4</v>
      </c>
      <c r="BB242" s="182" t="n">
        <f aca="false">VALUE(AZ242)</f>
        <v>0</v>
      </c>
      <c r="BD242" s="246"/>
      <c r="BE242" s="180" t="n">
        <f aca="false">IF(MOD(ROW(),2),"",INDEX(BD$3:BD$600,ROW()/2))</f>
        <v>0</v>
      </c>
      <c r="BF242" s="181" t="n">
        <v>2.4</v>
      </c>
      <c r="BG242" s="182" t="n">
        <f aca="false">VALUE($BD243)</f>
        <v>0</v>
      </c>
    </row>
    <row r="243" customFormat="false" ht="13.5" hidden="false" customHeight="false" outlineLevel="0" collapsed="false">
      <c r="A243" s="208" t="n">
        <v>2.36</v>
      </c>
      <c r="B243" s="209" t="n">
        <v>3.21</v>
      </c>
      <c r="C243" s="213" t="n">
        <f aca="false">$C242+(($AM$20-$AM$10))/10</f>
        <v>-0.122</v>
      </c>
      <c r="D243" s="217" t="n">
        <f aca="false">$D242+(($AH$30-$AH$20))/10</f>
        <v>-0.37</v>
      </c>
      <c r="E243" s="211" t="n">
        <f aca="false">$AC238</f>
        <v>158.74</v>
      </c>
      <c r="F243" s="212" t="n">
        <f aca="false">$F242+(($AR$20-$AR$10))/10</f>
        <v>0.0364</v>
      </c>
      <c r="G243" s="218" t="n">
        <f aca="false">$G242+(($AW$20-$AW$10))/10</f>
        <v>0.075</v>
      </c>
      <c r="H243" s="213" t="n">
        <f aca="false">$BB238</f>
        <v>0</v>
      </c>
      <c r="I243" s="213" t="n">
        <f aca="false">$BG238</f>
        <v>0</v>
      </c>
      <c r="J243" s="165"/>
      <c r="Q243" s="249"/>
      <c r="R243" s="249"/>
      <c r="S243" s="165"/>
      <c r="T243" s="165"/>
      <c r="U243" s="165"/>
      <c r="V243" s="165"/>
      <c r="W243" s="165"/>
      <c r="Y243" s="164" t="n">
        <v>240</v>
      </c>
      <c r="Z243" s="246" t="n">
        <v>162.15</v>
      </c>
      <c r="AA243" s="180" t="str">
        <f aca="false">IF(MOD(ROW(),2),"",INDEX($Z$3:$Z$600,ROW()/2))</f>
        <v/>
      </c>
      <c r="AB243" s="181" t="n">
        <v>2.41</v>
      </c>
      <c r="AC243" s="182" t="n">
        <f aca="false">VALUE($Z244)</f>
        <v>163.01</v>
      </c>
      <c r="AD243" s="164" t="n">
        <v>240</v>
      </c>
      <c r="AE243" s="191"/>
      <c r="AF243" s="227" t="str">
        <f aca="false">IF(MOD(ROW(),10),"",INDEX(AE$3:AE$600,ROW()/10))</f>
        <v/>
      </c>
      <c r="AG243" s="228" t="n">
        <v>238</v>
      </c>
      <c r="AH243" s="229" t="e">
        <f aca="false">VALUE($AF243)</f>
        <v>#VALUE!</v>
      </c>
      <c r="AI243" s="164" t="n">
        <v>240</v>
      </c>
      <c r="AJ243" s="246"/>
      <c r="AK243" s="227" t="str">
        <f aca="false">IF(MOD(ROW(),10),"",INDEX(AJ$3:AJ$600,ROW()/10))</f>
        <v/>
      </c>
      <c r="AL243" s="228" t="n">
        <v>233</v>
      </c>
      <c r="AM243" s="229" t="e">
        <f aca="false">VALUE($AK243)</f>
        <v>#VALUE!</v>
      </c>
      <c r="AN243" s="164" t="n">
        <v>240</v>
      </c>
      <c r="AO243" s="190" t="n">
        <v>-35</v>
      </c>
      <c r="AP243" s="227" t="str">
        <f aca="false">IF(MOD(ROW(),10),"",INDEX(AO$3:AO$600,ROW()/10))</f>
        <v/>
      </c>
      <c r="AQ243" s="181" t="n">
        <v>2.41</v>
      </c>
      <c r="AR243" s="229" t="e">
        <f aca="false">VALUE($AP243)</f>
        <v>#VALUE!</v>
      </c>
      <c r="AS243" s="164" t="n">
        <v>2400</v>
      </c>
      <c r="AT243" s="246"/>
      <c r="AU243" s="227" t="str">
        <f aca="false">IF(MOD(ROW(),10),"",INDEX(AT$3:AT$600,ROW()/10))</f>
        <v/>
      </c>
      <c r="AV243" s="181" t="n">
        <v>2.41</v>
      </c>
      <c r="AW243" s="229" t="e">
        <f aca="false">VALUE($AU243)</f>
        <v>#VALUE!</v>
      </c>
      <c r="AY243" s="246"/>
      <c r="AZ243" s="180" t="str">
        <f aca="false">IF(MOD(ROW(),2),"",INDEX(AY$3:AY$600,ROW()/2))</f>
        <v/>
      </c>
      <c r="BA243" s="181" t="n">
        <v>2.41</v>
      </c>
      <c r="BB243" s="182" t="e">
        <f aca="false">VALUE(AZ243)</f>
        <v>#VALUE!</v>
      </c>
      <c r="BD243" s="246"/>
      <c r="BE243" s="180" t="str">
        <f aca="false">IF(MOD(ROW(),2),"",INDEX(BD$3:BD$600,ROW()/2))</f>
        <v/>
      </c>
      <c r="BF243" s="181" t="n">
        <v>2.41</v>
      </c>
      <c r="BG243" s="182" t="n">
        <f aca="false">VALUE($BD244)</f>
        <v>0</v>
      </c>
    </row>
    <row r="244" customFormat="false" ht="13.5" hidden="false" customHeight="false" outlineLevel="0" collapsed="false">
      <c r="A244" s="208" t="n">
        <v>2.37</v>
      </c>
      <c r="B244" s="209" t="n">
        <v>3.2</v>
      </c>
      <c r="C244" s="213" t="n">
        <f aca="false">$C243+(($AM$20-$AM$10))/10</f>
        <v>-0.13</v>
      </c>
      <c r="D244" s="217" t="n">
        <f aca="false">$D243+(($AH$30-$AH$20))/10</f>
        <v>-0.37</v>
      </c>
      <c r="E244" s="211" t="n">
        <f aca="false">$AC239</f>
        <v>159.6</v>
      </c>
      <c r="F244" s="212" t="n">
        <f aca="false">$F243+(($AR$20-$AR$10))/10</f>
        <v>0.0363</v>
      </c>
      <c r="G244" s="218" t="n">
        <f aca="false">$G243+(($AW$20-$AW$10))/10</f>
        <v>0.075</v>
      </c>
      <c r="H244" s="213" t="n">
        <f aca="false">$BB238+($BB240-$BB238)/2</f>
        <v>0</v>
      </c>
      <c r="I244" s="213" t="n">
        <f aca="false">$BG238+($BG240-$BG238)/2</f>
        <v>0</v>
      </c>
      <c r="J244" s="165"/>
      <c r="Q244" s="249"/>
      <c r="R244" s="249"/>
      <c r="S244" s="165"/>
      <c r="T244" s="165"/>
      <c r="U244" s="165"/>
      <c r="V244" s="165"/>
      <c r="W244" s="165"/>
      <c r="Y244" s="164" t="n">
        <v>241</v>
      </c>
      <c r="Z244" s="246" t="n">
        <v>163.01</v>
      </c>
      <c r="AA244" s="180" t="n">
        <f aca="false">IF(MOD(ROW(),2),"",INDEX($Z$3:$Z$600,ROW()/2))</f>
        <v>71.24</v>
      </c>
      <c r="AB244" s="181" t="n">
        <v>2.42</v>
      </c>
      <c r="AC244" s="182" t="n">
        <f aca="false">VALUE($Z245)</f>
        <v>163.86</v>
      </c>
      <c r="AD244" s="164" t="n">
        <v>241</v>
      </c>
      <c r="AE244" s="191"/>
      <c r="AF244" s="227" t="str">
        <f aca="false">IF(MOD(ROW(),10),"",INDEX(AE$3:AE$600,ROW()/10))</f>
        <v/>
      </c>
      <c r="AG244" s="228" t="n">
        <v>239</v>
      </c>
      <c r="AH244" s="229" t="e">
        <f aca="false">VALUE($AF244)</f>
        <v>#VALUE!</v>
      </c>
      <c r="AI244" s="164" t="n">
        <v>241</v>
      </c>
      <c r="AJ244" s="246"/>
      <c r="AK244" s="227" t="str">
        <f aca="false">IF(MOD(ROW(),10),"",INDEX(AJ$3:AJ$600,ROW()/10))</f>
        <v/>
      </c>
      <c r="AL244" s="228" t="n">
        <v>234</v>
      </c>
      <c r="AM244" s="229" t="e">
        <f aca="false">VALUE($AK244)</f>
        <v>#VALUE!</v>
      </c>
      <c r="AN244" s="164" t="n">
        <v>241</v>
      </c>
      <c r="AO244" s="190" t="n">
        <v>-35</v>
      </c>
      <c r="AP244" s="227" t="str">
        <f aca="false">IF(MOD(ROW(),10),"",INDEX(AO$3:AO$600,ROW()/10))</f>
        <v/>
      </c>
      <c r="AQ244" s="181" t="n">
        <v>2.42</v>
      </c>
      <c r="AR244" s="229" t="e">
        <f aca="false">VALUE($AP244)</f>
        <v>#VALUE!</v>
      </c>
      <c r="AS244" s="164" t="n">
        <v>2410</v>
      </c>
      <c r="AT244" s="246"/>
      <c r="AU244" s="227" t="str">
        <f aca="false">IF(MOD(ROW(),10),"",INDEX(AT$3:AT$600,ROW()/10))</f>
        <v/>
      </c>
      <c r="AV244" s="181" t="n">
        <v>2.42</v>
      </c>
      <c r="AW244" s="229" t="e">
        <f aca="false">VALUE($AU244)</f>
        <v>#VALUE!</v>
      </c>
      <c r="AY244" s="246"/>
      <c r="AZ244" s="180" t="n">
        <f aca="false">IF(MOD(ROW(),2),"",INDEX(AY$3:AY$600,ROW()/2))</f>
        <v>0</v>
      </c>
      <c r="BA244" s="181" t="n">
        <v>2.42</v>
      </c>
      <c r="BB244" s="182" t="n">
        <f aca="false">VALUE(AZ244)</f>
        <v>0</v>
      </c>
      <c r="BD244" s="246"/>
      <c r="BE244" s="180" t="n">
        <f aca="false">IF(MOD(ROW(),2),"",INDEX(BD$3:BD$600,ROW()/2))</f>
        <v>0</v>
      </c>
      <c r="BF244" s="181" t="n">
        <v>2.42</v>
      </c>
      <c r="BG244" s="182" t="n">
        <f aca="false">VALUE($BD245)</f>
        <v>0</v>
      </c>
    </row>
    <row r="245" customFormat="false" ht="13.5" hidden="false" customHeight="false" outlineLevel="0" collapsed="false">
      <c r="A245" s="208" t="n">
        <v>2.38</v>
      </c>
      <c r="B245" s="209" t="n">
        <v>3.19</v>
      </c>
      <c r="C245" s="213" t="n">
        <f aca="false">$C244+(($AM$20-$AM$10))/10</f>
        <v>-0.138</v>
      </c>
      <c r="D245" s="217" t="n">
        <f aca="false">$D244+(($AH$30-$AH$20))/10</f>
        <v>-0.37</v>
      </c>
      <c r="E245" s="211" t="n">
        <f aca="false">$AC240</f>
        <v>160.45</v>
      </c>
      <c r="F245" s="212" t="n">
        <f aca="false">$F244+(($AR$20-$AR$10))/10</f>
        <v>0.0362</v>
      </c>
      <c r="G245" s="218" t="n">
        <f aca="false">$G244+(($AW$20-$AW$10))/10</f>
        <v>0.075</v>
      </c>
      <c r="H245" s="213" t="n">
        <f aca="false">$BB240</f>
        <v>0</v>
      </c>
      <c r="I245" s="213" t="n">
        <f aca="false">$BG240</f>
        <v>0</v>
      </c>
      <c r="J245" s="165"/>
      <c r="Q245" s="249"/>
      <c r="R245" s="249"/>
      <c r="S245" s="165"/>
      <c r="T245" s="165"/>
      <c r="U245" s="165"/>
      <c r="V245" s="165"/>
      <c r="W245" s="165"/>
      <c r="Y245" s="164" t="n">
        <v>242</v>
      </c>
      <c r="Z245" s="246" t="n">
        <v>163.86</v>
      </c>
      <c r="AA245" s="180" t="str">
        <f aca="false">IF(MOD(ROW(),2),"",INDEX($Z$3:$Z$600,ROW()/2))</f>
        <v/>
      </c>
      <c r="AB245" s="181" t="n">
        <v>2.43</v>
      </c>
      <c r="AC245" s="182" t="n">
        <f aca="false">VALUE($Z246)</f>
        <v>164.72</v>
      </c>
      <c r="AD245" s="164" t="n">
        <v>242</v>
      </c>
      <c r="AE245" s="191"/>
      <c r="AF245" s="227" t="str">
        <f aca="false">IF(MOD(ROW(),10),"",INDEX(AE$3:AE$600,ROW()/10))</f>
        <v/>
      </c>
      <c r="AG245" s="228" t="n">
        <v>240</v>
      </c>
      <c r="AH245" s="229" t="e">
        <f aca="false">VALUE($AF245)</f>
        <v>#VALUE!</v>
      </c>
      <c r="AI245" s="164" t="n">
        <v>242</v>
      </c>
      <c r="AJ245" s="246"/>
      <c r="AK245" s="227" t="str">
        <f aca="false">IF(MOD(ROW(),10),"",INDEX(AJ$3:AJ$600,ROW()/10))</f>
        <v/>
      </c>
      <c r="AL245" s="228" t="n">
        <v>235</v>
      </c>
      <c r="AM245" s="229" t="e">
        <f aca="false">VALUE($AK245)</f>
        <v>#VALUE!</v>
      </c>
      <c r="AN245" s="164" t="n">
        <v>242</v>
      </c>
      <c r="AO245" s="190" t="n">
        <v>-35</v>
      </c>
      <c r="AP245" s="227" t="str">
        <f aca="false">IF(MOD(ROW(),10),"",INDEX(AO$3:AO$600,ROW()/10))</f>
        <v/>
      </c>
      <c r="AQ245" s="181" t="n">
        <v>2.43</v>
      </c>
      <c r="AR245" s="229" t="e">
        <f aca="false">VALUE($AP245)</f>
        <v>#VALUE!</v>
      </c>
      <c r="AS245" s="164" t="n">
        <v>2420</v>
      </c>
      <c r="AT245" s="246"/>
      <c r="AU245" s="227" t="str">
        <f aca="false">IF(MOD(ROW(),10),"",INDEX(AT$3:AT$600,ROW()/10))</f>
        <v/>
      </c>
      <c r="AV245" s="181" t="n">
        <v>2.43</v>
      </c>
      <c r="AW245" s="229" t="e">
        <f aca="false">VALUE($AU245)</f>
        <v>#VALUE!</v>
      </c>
      <c r="AY245" s="246"/>
      <c r="AZ245" s="180" t="str">
        <f aca="false">IF(MOD(ROW(),2),"",INDEX(AY$3:AY$600,ROW()/2))</f>
        <v/>
      </c>
      <c r="BA245" s="181" t="n">
        <v>2.43</v>
      </c>
      <c r="BB245" s="182" t="e">
        <f aca="false">VALUE(AZ245)</f>
        <v>#VALUE!</v>
      </c>
      <c r="BD245" s="246"/>
      <c r="BE245" s="180" t="str">
        <f aca="false">IF(MOD(ROW(),2),"",INDEX(BD$3:BD$600,ROW()/2))</f>
        <v/>
      </c>
      <c r="BF245" s="181" t="n">
        <v>2.43</v>
      </c>
      <c r="BG245" s="182" t="n">
        <f aca="false">VALUE($BD246)</f>
        <v>0</v>
      </c>
    </row>
    <row r="246" customFormat="false" ht="13.5" hidden="false" customHeight="false" outlineLevel="0" collapsed="false">
      <c r="A246" s="208" t="n">
        <v>2.39</v>
      </c>
      <c r="B246" s="209" t="n">
        <v>3.18</v>
      </c>
      <c r="C246" s="213" t="n">
        <f aca="false">$C245+(($AM$20-$AM$10))/10</f>
        <v>-0.146</v>
      </c>
      <c r="D246" s="217" t="n">
        <f aca="false">$D245+(($AH$30-$AH$20))/10</f>
        <v>-0.37</v>
      </c>
      <c r="E246" s="211" t="n">
        <f aca="false">$AC241</f>
        <v>161.29</v>
      </c>
      <c r="F246" s="212" t="n">
        <f aca="false">$F245+(($AR$20-$AR$10))/10</f>
        <v>0.0361</v>
      </c>
      <c r="G246" s="218" t="n">
        <f aca="false">$G245+(($AW$20-$AW$10))/10</f>
        <v>0.075</v>
      </c>
      <c r="H246" s="213" t="n">
        <f aca="false">$BB240+($BB242-$BB240)/2</f>
        <v>0</v>
      </c>
      <c r="I246" s="213" t="n">
        <f aca="false">$BG240+($BG242-$BG240)/2</f>
        <v>0</v>
      </c>
      <c r="J246" s="165"/>
      <c r="Q246" s="249"/>
      <c r="R246" s="249"/>
      <c r="S246" s="165"/>
      <c r="T246" s="165"/>
      <c r="U246" s="165"/>
      <c r="V246" s="165"/>
      <c r="W246" s="165"/>
      <c r="Y246" s="164" t="n">
        <v>243</v>
      </c>
      <c r="Z246" s="246" t="n">
        <v>164.72</v>
      </c>
      <c r="AA246" s="180" t="n">
        <f aca="false">IF(MOD(ROW(),2),"",INDEX($Z$3:$Z$600,ROW()/2))</f>
        <v>71.92</v>
      </c>
      <c r="AB246" s="181" t="n">
        <v>2.44</v>
      </c>
      <c r="AC246" s="182" t="n">
        <f aca="false">VALUE($Z247)</f>
        <v>165.58</v>
      </c>
      <c r="AD246" s="164" t="n">
        <v>243</v>
      </c>
      <c r="AE246" s="191"/>
      <c r="AF246" s="227" t="str">
        <f aca="false">IF(MOD(ROW(),10),"",INDEX(AE$3:AE$600,ROW()/10))</f>
        <v/>
      </c>
      <c r="AG246" s="228" t="n">
        <v>241</v>
      </c>
      <c r="AH246" s="229" t="e">
        <f aca="false">VALUE($AF246)</f>
        <v>#VALUE!</v>
      </c>
      <c r="AI246" s="164" t="n">
        <v>243</v>
      </c>
      <c r="AJ246" s="246"/>
      <c r="AK246" s="227" t="str">
        <f aca="false">IF(MOD(ROW(),10),"",INDEX(AJ$3:AJ$600,ROW()/10))</f>
        <v/>
      </c>
      <c r="AL246" s="228" t="n">
        <v>236</v>
      </c>
      <c r="AM246" s="229" t="e">
        <f aca="false">VALUE($AK246)</f>
        <v>#VALUE!</v>
      </c>
      <c r="AN246" s="164" t="n">
        <v>243</v>
      </c>
      <c r="AO246" s="190" t="n">
        <v>-35</v>
      </c>
      <c r="AP246" s="227" t="str">
        <f aca="false">IF(MOD(ROW(),10),"",INDEX(AO$3:AO$600,ROW()/10))</f>
        <v/>
      </c>
      <c r="AQ246" s="181" t="n">
        <v>2.44</v>
      </c>
      <c r="AR246" s="229" t="e">
        <f aca="false">VALUE($AP246)</f>
        <v>#VALUE!</v>
      </c>
      <c r="AS246" s="164" t="n">
        <v>2430</v>
      </c>
      <c r="AT246" s="246"/>
      <c r="AU246" s="227" t="str">
        <f aca="false">IF(MOD(ROW(),10),"",INDEX(AT$3:AT$600,ROW()/10))</f>
        <v/>
      </c>
      <c r="AV246" s="181" t="n">
        <v>2.44</v>
      </c>
      <c r="AW246" s="229" t="e">
        <f aca="false">VALUE($AU246)</f>
        <v>#VALUE!</v>
      </c>
      <c r="AY246" s="246"/>
      <c r="AZ246" s="180" t="n">
        <f aca="false">IF(MOD(ROW(),2),"",INDEX(AY$3:AY$600,ROW()/2))</f>
        <v>0</v>
      </c>
      <c r="BA246" s="181" t="n">
        <v>2.44</v>
      </c>
      <c r="BB246" s="182" t="n">
        <f aca="false">VALUE(AZ246)</f>
        <v>0</v>
      </c>
      <c r="BD246" s="246"/>
      <c r="BE246" s="180" t="n">
        <f aca="false">IF(MOD(ROW(),2),"",INDEX(BD$3:BD$600,ROW()/2))</f>
        <v>0</v>
      </c>
      <c r="BF246" s="181" t="n">
        <v>2.44</v>
      </c>
      <c r="BG246" s="182" t="n">
        <f aca="false">VALUE($BD247)</f>
        <v>0</v>
      </c>
    </row>
    <row r="247" customFormat="false" ht="13.5" hidden="false" customHeight="false" outlineLevel="0" collapsed="false">
      <c r="A247" s="208" t="n">
        <v>2.4</v>
      </c>
      <c r="B247" s="209" t="n">
        <v>3.17</v>
      </c>
      <c r="C247" s="213" t="n">
        <f aca="false">$AM250</f>
        <v>-0.074</v>
      </c>
      <c r="D247" s="241" t="n">
        <f aca="false">$AH250</f>
        <v>-0.37</v>
      </c>
      <c r="E247" s="211" t="n">
        <f aca="false">$AC242</f>
        <v>162.15</v>
      </c>
      <c r="F247" s="212" t="n">
        <f aca="false">$AR250</f>
        <v>0.037</v>
      </c>
      <c r="G247" s="218" t="n">
        <f aca="false">$AW250</f>
        <v>0.074</v>
      </c>
      <c r="H247" s="213" t="n">
        <f aca="false">$BB242</f>
        <v>0</v>
      </c>
      <c r="I247" s="213" t="n">
        <f aca="false">$BG242</f>
        <v>0</v>
      </c>
      <c r="J247" s="165"/>
      <c r="Q247" s="249"/>
      <c r="R247" s="249"/>
      <c r="S247" s="165"/>
      <c r="T247" s="165"/>
      <c r="U247" s="165"/>
      <c r="V247" s="165"/>
      <c r="W247" s="165"/>
      <c r="Y247" s="164" t="n">
        <v>244</v>
      </c>
      <c r="Z247" s="246" t="n">
        <v>165.58</v>
      </c>
      <c r="AA247" s="180" t="str">
        <f aca="false">IF(MOD(ROW(),2),"",INDEX($Z$3:$Z$600,ROW()/2))</f>
        <v/>
      </c>
      <c r="AB247" s="181" t="n">
        <v>2.45</v>
      </c>
      <c r="AC247" s="182" t="n">
        <f aca="false">VALUE($Z248)</f>
        <v>166.44</v>
      </c>
      <c r="AD247" s="164" t="n">
        <v>244</v>
      </c>
      <c r="AE247" s="191"/>
      <c r="AF247" s="227" t="str">
        <f aca="false">IF(MOD(ROW(),10),"",INDEX(AE$3:AE$600,ROW()/10))</f>
        <v/>
      </c>
      <c r="AG247" s="228" t="n">
        <v>242</v>
      </c>
      <c r="AH247" s="229" t="e">
        <f aca="false">VALUE($AF247)</f>
        <v>#VALUE!</v>
      </c>
      <c r="AI247" s="164" t="n">
        <v>244</v>
      </c>
      <c r="AJ247" s="246"/>
      <c r="AK247" s="227" t="str">
        <f aca="false">IF(MOD(ROW(),10),"",INDEX(AJ$3:AJ$600,ROW()/10))</f>
        <v/>
      </c>
      <c r="AL247" s="228" t="n">
        <v>237</v>
      </c>
      <c r="AM247" s="229" t="e">
        <f aca="false">VALUE($AK247)</f>
        <v>#VALUE!</v>
      </c>
      <c r="AN247" s="164" t="n">
        <v>244</v>
      </c>
      <c r="AO247" s="190" t="n">
        <v>-35</v>
      </c>
      <c r="AP247" s="227" t="str">
        <f aca="false">IF(MOD(ROW(),10),"",INDEX(AO$3:AO$600,ROW()/10))</f>
        <v/>
      </c>
      <c r="AQ247" s="181" t="n">
        <v>2.45</v>
      </c>
      <c r="AR247" s="229" t="e">
        <f aca="false">VALUE($AP247)</f>
        <v>#VALUE!</v>
      </c>
      <c r="AS247" s="164" t="n">
        <v>2440</v>
      </c>
      <c r="AT247" s="246"/>
      <c r="AU247" s="227" t="str">
        <f aca="false">IF(MOD(ROW(),10),"",INDEX(AT$3:AT$600,ROW()/10))</f>
        <v/>
      </c>
      <c r="AV247" s="181" t="n">
        <v>2.45</v>
      </c>
      <c r="AW247" s="229" t="e">
        <f aca="false">VALUE($AU247)</f>
        <v>#VALUE!</v>
      </c>
      <c r="AY247" s="246"/>
      <c r="AZ247" s="180" t="str">
        <f aca="false">IF(MOD(ROW(),2),"",INDEX(AY$3:AY$600,ROW()/2))</f>
        <v/>
      </c>
      <c r="BA247" s="181" t="n">
        <v>2.45</v>
      </c>
      <c r="BB247" s="182" t="e">
        <f aca="false">VALUE(AZ247)</f>
        <v>#VALUE!</v>
      </c>
      <c r="BD247" s="246"/>
      <c r="BE247" s="180" t="str">
        <f aca="false">IF(MOD(ROW(),2),"",INDEX(BD$3:BD$600,ROW()/2))</f>
        <v/>
      </c>
      <c r="BF247" s="181" t="n">
        <v>2.45</v>
      </c>
      <c r="BG247" s="182" t="n">
        <f aca="false">VALUE($BD248)</f>
        <v>0</v>
      </c>
    </row>
    <row r="248" customFormat="false" ht="13.5" hidden="false" customHeight="false" outlineLevel="0" collapsed="false">
      <c r="A248" s="208" t="n">
        <v>2.41</v>
      </c>
      <c r="B248" s="209" t="n">
        <v>3.16</v>
      </c>
      <c r="C248" s="213" t="n">
        <f aca="false">$C247+(($AM$20-$AM$10))/10</f>
        <v>-0.082</v>
      </c>
      <c r="D248" s="217" t="n">
        <f aca="false">$D247+(($AH$30-$AH$20))/10</f>
        <v>-0.37</v>
      </c>
      <c r="E248" s="211" t="n">
        <f aca="false">$AC243</f>
        <v>163.01</v>
      </c>
      <c r="F248" s="212" t="n">
        <f aca="false">$F247+(($AR$20-$AR$10))/10</f>
        <v>0.0369</v>
      </c>
      <c r="G248" s="218" t="n">
        <f aca="false">$G247+(($AW$20-$AW$10))/10</f>
        <v>0.074</v>
      </c>
      <c r="H248" s="213" t="n">
        <f aca="false">$BB242+($BB244-$BB242)/2</f>
        <v>0</v>
      </c>
      <c r="I248" s="213" t="n">
        <f aca="false">$BG242+($BG244-$BG242)/2</f>
        <v>0</v>
      </c>
      <c r="J248" s="165"/>
      <c r="Q248" s="249"/>
      <c r="R248" s="249"/>
      <c r="S248" s="165"/>
      <c r="T248" s="165"/>
      <c r="U248" s="165"/>
      <c r="V248" s="165"/>
      <c r="W248" s="165"/>
      <c r="Y248" s="164" t="n">
        <v>245</v>
      </c>
      <c r="Z248" s="246" t="n">
        <v>166.44</v>
      </c>
      <c r="AA248" s="180" t="n">
        <f aca="false">IF(MOD(ROW(),2),"",INDEX($Z$3:$Z$600,ROW()/2))</f>
        <v>72.59</v>
      </c>
      <c r="AB248" s="181" t="n">
        <v>2.46</v>
      </c>
      <c r="AC248" s="182" t="n">
        <f aca="false">VALUE($Z249)</f>
        <v>167.31</v>
      </c>
      <c r="AD248" s="164" t="n">
        <v>245</v>
      </c>
      <c r="AE248" s="191"/>
      <c r="AF248" s="227" t="str">
        <f aca="false">IF(MOD(ROW(),10),"",INDEX(AE$3:AE$600,ROW()/10))</f>
        <v/>
      </c>
      <c r="AG248" s="228" t="n">
        <v>243</v>
      </c>
      <c r="AH248" s="229" t="e">
        <f aca="false">VALUE($AF248)</f>
        <v>#VALUE!</v>
      </c>
      <c r="AI248" s="164" t="n">
        <v>245</v>
      </c>
      <c r="AJ248" s="246"/>
      <c r="AK248" s="227" t="str">
        <f aca="false">IF(MOD(ROW(),10),"",INDEX(AJ$3:AJ$600,ROW()/10))</f>
        <v/>
      </c>
      <c r="AL248" s="228" t="n">
        <v>238</v>
      </c>
      <c r="AM248" s="229" t="e">
        <f aca="false">VALUE($AK248)</f>
        <v>#VALUE!</v>
      </c>
      <c r="AN248" s="164" t="n">
        <v>245</v>
      </c>
      <c r="AO248" s="190" t="n">
        <v>-35</v>
      </c>
      <c r="AP248" s="227" t="str">
        <f aca="false">IF(MOD(ROW(),10),"",INDEX(AO$3:AO$600,ROW()/10))</f>
        <v/>
      </c>
      <c r="AQ248" s="181" t="n">
        <v>2.46</v>
      </c>
      <c r="AR248" s="229" t="e">
        <f aca="false">VALUE($AP248)</f>
        <v>#VALUE!</v>
      </c>
      <c r="AS248" s="164" t="n">
        <v>2450</v>
      </c>
      <c r="AT248" s="246"/>
      <c r="AU248" s="227" t="str">
        <f aca="false">IF(MOD(ROW(),10),"",INDEX(AT$3:AT$600,ROW()/10))</f>
        <v/>
      </c>
      <c r="AV248" s="181" t="n">
        <v>2.46</v>
      </c>
      <c r="AW248" s="229" t="e">
        <f aca="false">VALUE($AU248)</f>
        <v>#VALUE!</v>
      </c>
      <c r="AY248" s="246"/>
      <c r="AZ248" s="180" t="n">
        <f aca="false">IF(MOD(ROW(),2),"",INDEX(AY$3:AY$600,ROW()/2))</f>
        <v>0</v>
      </c>
      <c r="BA248" s="181" t="n">
        <v>2.46</v>
      </c>
      <c r="BB248" s="182" t="n">
        <f aca="false">VALUE(AZ248)</f>
        <v>0</v>
      </c>
      <c r="BD248" s="246"/>
      <c r="BE248" s="180" t="n">
        <f aca="false">IF(MOD(ROW(),2),"",INDEX(BD$3:BD$600,ROW()/2))</f>
        <v>0</v>
      </c>
      <c r="BF248" s="181" t="n">
        <v>2.46</v>
      </c>
      <c r="BG248" s="182" t="n">
        <f aca="false">VALUE($BD249)</f>
        <v>0</v>
      </c>
    </row>
    <row r="249" customFormat="false" ht="13.5" hidden="false" customHeight="false" outlineLevel="0" collapsed="false">
      <c r="A249" s="208" t="n">
        <v>2.42</v>
      </c>
      <c r="B249" s="209" t="n">
        <v>3.15</v>
      </c>
      <c r="C249" s="213" t="n">
        <f aca="false">$C248+(($AM$20-$AM$10))/10</f>
        <v>-0.09</v>
      </c>
      <c r="D249" s="217" t="n">
        <f aca="false">$D248+(($AH$30-$AH$20))/10</f>
        <v>-0.37</v>
      </c>
      <c r="E249" s="211" t="n">
        <f aca="false">$AC244</f>
        <v>163.86</v>
      </c>
      <c r="F249" s="212" t="n">
        <f aca="false">$F248+(($AR$20-$AR$10))/10</f>
        <v>0.0368</v>
      </c>
      <c r="G249" s="218" t="n">
        <f aca="false">$G248+(($AW$20-$AW$10))/10</f>
        <v>0.074</v>
      </c>
      <c r="H249" s="213" t="n">
        <f aca="false">$BB244</f>
        <v>0</v>
      </c>
      <c r="I249" s="213" t="n">
        <f aca="false">$BG244</f>
        <v>0</v>
      </c>
      <c r="J249" s="165"/>
      <c r="Q249" s="249"/>
      <c r="R249" s="249"/>
      <c r="S249" s="165"/>
      <c r="T249" s="165"/>
      <c r="U249" s="165"/>
      <c r="V249" s="165"/>
      <c r="W249" s="165"/>
      <c r="Y249" s="164" t="n">
        <v>246</v>
      </c>
      <c r="Z249" s="246" t="n">
        <v>167.31</v>
      </c>
      <c r="AA249" s="180" t="str">
        <f aca="false">IF(MOD(ROW(),2),"",INDEX($Z$3:$Z$600,ROW()/2))</f>
        <v/>
      </c>
      <c r="AB249" s="181" t="n">
        <v>2.47</v>
      </c>
      <c r="AC249" s="182" t="n">
        <f aca="false">VALUE($Z250)</f>
        <v>168.17</v>
      </c>
      <c r="AD249" s="164" t="n">
        <v>246</v>
      </c>
      <c r="AE249" s="191"/>
      <c r="AF249" s="227" t="str">
        <f aca="false">IF(MOD(ROW(),10),"",INDEX(AE$3:AE$600,ROW()/10))</f>
        <v/>
      </c>
      <c r="AG249" s="228" t="n">
        <v>244</v>
      </c>
      <c r="AH249" s="229" t="e">
        <f aca="false">VALUE($AF249)</f>
        <v>#VALUE!</v>
      </c>
      <c r="AI249" s="164" t="n">
        <v>246</v>
      </c>
      <c r="AJ249" s="246"/>
      <c r="AK249" s="227" t="str">
        <f aca="false">IF(MOD(ROW(),10),"",INDEX(AJ$3:AJ$600,ROW()/10))</f>
        <v/>
      </c>
      <c r="AL249" s="228" t="n">
        <v>239</v>
      </c>
      <c r="AM249" s="229" t="e">
        <f aca="false">VALUE($AK249)</f>
        <v>#VALUE!</v>
      </c>
      <c r="AN249" s="164" t="n">
        <v>246</v>
      </c>
      <c r="AO249" s="190" t="n">
        <v>-35</v>
      </c>
      <c r="AP249" s="227" t="str">
        <f aca="false">IF(MOD(ROW(),10),"",INDEX(AO$3:AO$600,ROW()/10))</f>
        <v/>
      </c>
      <c r="AQ249" s="181" t="n">
        <v>2.47</v>
      </c>
      <c r="AR249" s="229" t="e">
        <f aca="false">VALUE($AP249)</f>
        <v>#VALUE!</v>
      </c>
      <c r="AS249" s="164" t="n">
        <v>2460</v>
      </c>
      <c r="AT249" s="246"/>
      <c r="AU249" s="227" t="str">
        <f aca="false">IF(MOD(ROW(),10),"",INDEX(AT$3:AT$600,ROW()/10))</f>
        <v/>
      </c>
      <c r="AV249" s="181" t="n">
        <v>2.47</v>
      </c>
      <c r="AW249" s="229" t="e">
        <f aca="false">VALUE($AU249)</f>
        <v>#VALUE!</v>
      </c>
      <c r="AY249" s="246"/>
      <c r="AZ249" s="180" t="str">
        <f aca="false">IF(MOD(ROW(),2),"",INDEX(AY$3:AY$600,ROW()/2))</f>
        <v/>
      </c>
      <c r="BA249" s="181" t="n">
        <v>2.47</v>
      </c>
      <c r="BB249" s="182" t="e">
        <f aca="false">VALUE(AZ249)</f>
        <v>#VALUE!</v>
      </c>
      <c r="BD249" s="246"/>
      <c r="BE249" s="180" t="str">
        <f aca="false">IF(MOD(ROW(),2),"",INDEX(BD$3:BD$600,ROW()/2))</f>
        <v/>
      </c>
      <c r="BF249" s="181" t="n">
        <v>2.47</v>
      </c>
      <c r="BG249" s="182" t="n">
        <f aca="false">VALUE($BD250)</f>
        <v>0</v>
      </c>
    </row>
    <row r="250" customFormat="false" ht="13.5" hidden="false" customHeight="false" outlineLevel="0" collapsed="false">
      <c r="A250" s="208" t="n">
        <v>2.43</v>
      </c>
      <c r="B250" s="209" t="n">
        <v>3.14</v>
      </c>
      <c r="C250" s="213" t="n">
        <f aca="false">$C249+(($AM$20-$AM$10))/10</f>
        <v>-0.098</v>
      </c>
      <c r="D250" s="217" t="n">
        <f aca="false">$D249+(($AH$30-$AH$20))/10</f>
        <v>-0.37</v>
      </c>
      <c r="E250" s="211" t="n">
        <f aca="false">$AC245</f>
        <v>164.72</v>
      </c>
      <c r="F250" s="212" t="n">
        <f aca="false">$F249+(($AR$20-$AR$10))/10</f>
        <v>0.0367</v>
      </c>
      <c r="G250" s="218" t="n">
        <f aca="false">$G249+(($AW$20-$AW$10))/10</f>
        <v>0.074</v>
      </c>
      <c r="H250" s="213" t="n">
        <f aca="false">$BB244+($BB246-$BB244)/2</f>
        <v>0</v>
      </c>
      <c r="I250" s="213" t="n">
        <f aca="false">$BG244+($BG246-$BG244)/2</f>
        <v>0</v>
      </c>
      <c r="J250" s="165"/>
      <c r="Q250" s="249"/>
      <c r="R250" s="249"/>
      <c r="S250" s="165"/>
      <c r="T250" s="165"/>
      <c r="U250" s="165"/>
      <c r="V250" s="165"/>
      <c r="W250" s="165"/>
      <c r="Y250" s="164" t="n">
        <v>247</v>
      </c>
      <c r="Z250" s="246" t="n">
        <v>168.17</v>
      </c>
      <c r="AA250" s="180" t="n">
        <f aca="false">IF(MOD(ROW(),2),"",INDEX($Z$3:$Z$600,ROW()/2))</f>
        <v>73.27</v>
      </c>
      <c r="AB250" s="181" t="n">
        <v>2.48</v>
      </c>
      <c r="AC250" s="182" t="n">
        <f aca="false">VALUE($Z251)</f>
        <v>169.04</v>
      </c>
      <c r="AD250" s="164" t="n">
        <v>247</v>
      </c>
      <c r="AE250" s="191"/>
      <c r="AF250" s="227" t="n">
        <f aca="false">IF(MOD(ROW(),10),"",INDEX(AE$3:AE$600,ROW()/10))</f>
        <v>-0.37</v>
      </c>
      <c r="AG250" s="228" t="n">
        <v>245</v>
      </c>
      <c r="AH250" s="229" t="n">
        <f aca="false">VALUE($AF250)</f>
        <v>-0.37</v>
      </c>
      <c r="AI250" s="164" t="n">
        <v>247</v>
      </c>
      <c r="AJ250" s="246"/>
      <c r="AK250" s="227" t="n">
        <f aca="false">IF(MOD(ROW(),10),"",INDEX(AJ$3:AJ$600,ROW()/10))</f>
        <v>-0.074</v>
      </c>
      <c r="AL250" s="228" t="n">
        <v>240</v>
      </c>
      <c r="AM250" s="229" t="n">
        <f aca="false">VALUE($AK250)</f>
        <v>-0.074</v>
      </c>
      <c r="AN250" s="164" t="n">
        <v>247</v>
      </c>
      <c r="AO250" s="190" t="n">
        <v>-35</v>
      </c>
      <c r="AP250" s="227" t="n">
        <f aca="false">IF(MOD(ROW(),10),"",INDEX(AO$3:AO$600,ROW()/10))</f>
        <v>0.037</v>
      </c>
      <c r="AQ250" s="181" t="n">
        <v>2.48</v>
      </c>
      <c r="AR250" s="229" t="n">
        <f aca="false">VALUE($AP250)</f>
        <v>0.037</v>
      </c>
      <c r="AS250" s="164" t="n">
        <v>2470</v>
      </c>
      <c r="AT250" s="246"/>
      <c r="AU250" s="227" t="n">
        <f aca="false">IF(MOD(ROW(),10),"",INDEX(AT$3:AT$600,ROW()/10))</f>
        <v>0.074</v>
      </c>
      <c r="AV250" s="181" t="n">
        <v>2.48</v>
      </c>
      <c r="AW250" s="229" t="n">
        <f aca="false">VALUE($AU250)</f>
        <v>0.074</v>
      </c>
      <c r="AY250" s="246"/>
      <c r="AZ250" s="180" t="n">
        <f aca="false">IF(MOD(ROW(),2),"",INDEX(AY$3:AY$600,ROW()/2))</f>
        <v>0</v>
      </c>
      <c r="BA250" s="181" t="n">
        <v>2.48</v>
      </c>
      <c r="BB250" s="182" t="n">
        <f aca="false">VALUE(AZ250)</f>
        <v>0</v>
      </c>
      <c r="BD250" s="246"/>
      <c r="BE250" s="180" t="n">
        <f aca="false">IF(MOD(ROW(),2),"",INDEX(BD$3:BD$600,ROW()/2))</f>
        <v>0</v>
      </c>
      <c r="BF250" s="181" t="n">
        <v>2.48</v>
      </c>
      <c r="BG250" s="182" t="n">
        <f aca="false">VALUE($BD251)</f>
        <v>0</v>
      </c>
    </row>
    <row r="251" customFormat="false" ht="13.5" hidden="false" customHeight="false" outlineLevel="0" collapsed="false">
      <c r="A251" s="208" t="n">
        <v>2.44</v>
      </c>
      <c r="B251" s="209" t="n">
        <v>3.13</v>
      </c>
      <c r="C251" s="213" t="n">
        <f aca="false">$C250+(($AM$20-$AM$10))/10</f>
        <v>-0.106</v>
      </c>
      <c r="D251" s="217" t="n">
        <f aca="false">$D250+(($AH$30-$AH$20))/10</f>
        <v>-0.37</v>
      </c>
      <c r="E251" s="211" t="n">
        <f aca="false">$AC246</f>
        <v>165.58</v>
      </c>
      <c r="F251" s="212" t="n">
        <f aca="false">$F250+(($AR$20-$AR$10))/10</f>
        <v>0.0366</v>
      </c>
      <c r="G251" s="218" t="n">
        <f aca="false">$G250+(($AW$20-$AW$10))/10</f>
        <v>0.074</v>
      </c>
      <c r="H251" s="213" t="n">
        <f aca="false">$BB246</f>
        <v>0</v>
      </c>
      <c r="I251" s="213" t="n">
        <f aca="false">$BG246</f>
        <v>0</v>
      </c>
      <c r="J251" s="165"/>
      <c r="Q251" s="249"/>
      <c r="R251" s="249"/>
      <c r="S251" s="165"/>
      <c r="T251" s="165"/>
      <c r="U251" s="165"/>
      <c r="V251" s="165"/>
      <c r="W251" s="165"/>
      <c r="Y251" s="164" t="n">
        <v>248</v>
      </c>
      <c r="Z251" s="246" t="n">
        <v>169.04</v>
      </c>
      <c r="AA251" s="180" t="str">
        <f aca="false">IF(MOD(ROW(),2),"",INDEX($Z$3:$Z$600,ROW()/2))</f>
        <v/>
      </c>
      <c r="AB251" s="181" t="n">
        <v>2.49</v>
      </c>
      <c r="AC251" s="182" t="n">
        <f aca="false">VALUE($Z252)</f>
        <v>169.91</v>
      </c>
      <c r="AD251" s="164" t="n">
        <v>248</v>
      </c>
      <c r="AE251" s="191"/>
      <c r="AF251" s="227" t="str">
        <f aca="false">IF(MOD(ROW(),10),"",INDEX(AE$3:AE$600,ROW()/10))</f>
        <v/>
      </c>
      <c r="AG251" s="228" t="n">
        <v>246</v>
      </c>
      <c r="AH251" s="229" t="e">
        <f aca="false">VALUE($AF251)</f>
        <v>#VALUE!</v>
      </c>
      <c r="AI251" s="164" t="n">
        <v>248</v>
      </c>
      <c r="AJ251" s="246"/>
      <c r="AK251" s="227" t="str">
        <f aca="false">IF(MOD(ROW(),10),"",INDEX(AJ$3:AJ$600,ROW()/10))</f>
        <v/>
      </c>
      <c r="AL251" s="228" t="n">
        <v>241</v>
      </c>
      <c r="AM251" s="229" t="e">
        <f aca="false">VALUE($AK251)</f>
        <v>#VALUE!</v>
      </c>
      <c r="AN251" s="164" t="n">
        <v>248</v>
      </c>
      <c r="AO251" s="190" t="n">
        <v>-35</v>
      </c>
      <c r="AP251" s="227" t="str">
        <f aca="false">IF(MOD(ROW(),10),"",INDEX(AO$3:AO$600,ROW()/10))</f>
        <v/>
      </c>
      <c r="AQ251" s="181" t="n">
        <v>2.49</v>
      </c>
      <c r="AR251" s="229" t="e">
        <f aca="false">VALUE($AP251)</f>
        <v>#VALUE!</v>
      </c>
      <c r="AS251" s="164" t="n">
        <v>2480</v>
      </c>
      <c r="AT251" s="246"/>
      <c r="AU251" s="227" t="str">
        <f aca="false">IF(MOD(ROW(),10),"",INDEX(AT$3:AT$600,ROW()/10))</f>
        <v/>
      </c>
      <c r="AV251" s="181" t="n">
        <v>2.49</v>
      </c>
      <c r="AW251" s="229" t="e">
        <f aca="false">VALUE($AU251)</f>
        <v>#VALUE!</v>
      </c>
      <c r="AY251" s="246"/>
      <c r="AZ251" s="180" t="str">
        <f aca="false">IF(MOD(ROW(),2),"",INDEX(AY$3:AY$600,ROW()/2))</f>
        <v/>
      </c>
      <c r="BA251" s="181" t="n">
        <v>2.49</v>
      </c>
      <c r="BB251" s="182" t="e">
        <f aca="false">VALUE(AZ251)</f>
        <v>#VALUE!</v>
      </c>
      <c r="BD251" s="246"/>
      <c r="BE251" s="180" t="str">
        <f aca="false">IF(MOD(ROW(),2),"",INDEX(BD$3:BD$600,ROW()/2))</f>
        <v/>
      </c>
      <c r="BF251" s="181" t="n">
        <v>2.49</v>
      </c>
      <c r="BG251" s="182" t="n">
        <f aca="false">VALUE($BD252)</f>
        <v>0</v>
      </c>
    </row>
    <row r="252" customFormat="false" ht="13.5" hidden="false" customHeight="false" outlineLevel="0" collapsed="false">
      <c r="A252" s="208" t="n">
        <v>2.45</v>
      </c>
      <c r="B252" s="209" t="n">
        <v>3.12</v>
      </c>
      <c r="C252" s="213" t="n">
        <f aca="false">$C251+(($AM$20-$AM$10))/10</f>
        <v>-0.114</v>
      </c>
      <c r="D252" s="217" t="n">
        <f aca="false">$D251+(($AH$30-$AH$20))/10</f>
        <v>-0.37</v>
      </c>
      <c r="E252" s="211" t="n">
        <f aca="false">$AC247</f>
        <v>166.44</v>
      </c>
      <c r="F252" s="212" t="n">
        <f aca="false">$F251+(($AR$20-$AR$10))/10</f>
        <v>0.0365</v>
      </c>
      <c r="G252" s="218" t="n">
        <f aca="false">$G251+(($AW$20-$AW$10))/10</f>
        <v>0.074</v>
      </c>
      <c r="H252" s="213" t="n">
        <f aca="false">$BB246+($BB248-$BB246)/2</f>
        <v>0</v>
      </c>
      <c r="I252" s="213" t="n">
        <f aca="false">$BG246+($BG248-$BG246)/2</f>
        <v>0</v>
      </c>
      <c r="J252" s="165"/>
      <c r="Q252" s="249"/>
      <c r="R252" s="249"/>
      <c r="S252" s="165"/>
      <c r="T252" s="165"/>
      <c r="U252" s="165"/>
      <c r="V252" s="165"/>
      <c r="W252" s="165"/>
      <c r="Y252" s="164" t="n">
        <v>249</v>
      </c>
      <c r="Z252" s="246" t="n">
        <v>169.91</v>
      </c>
      <c r="AA252" s="180" t="n">
        <f aca="false">IF(MOD(ROW(),2),"",INDEX($Z$3:$Z$600,ROW()/2))</f>
        <v>73.95</v>
      </c>
      <c r="AB252" s="181" t="n">
        <v>2.5</v>
      </c>
      <c r="AC252" s="182" t="n">
        <f aca="false">VALUE($Z253)</f>
        <v>170.77</v>
      </c>
      <c r="AD252" s="164" t="n">
        <v>249</v>
      </c>
      <c r="AE252" s="191"/>
      <c r="AF252" s="227" t="str">
        <f aca="false">IF(MOD(ROW(),10),"",INDEX(AE$3:AE$600,ROW()/10))</f>
        <v/>
      </c>
      <c r="AG252" s="228" t="n">
        <v>247</v>
      </c>
      <c r="AH252" s="229" t="e">
        <f aca="false">VALUE($AF252)</f>
        <v>#VALUE!</v>
      </c>
      <c r="AI252" s="164" t="n">
        <v>249</v>
      </c>
      <c r="AJ252" s="246"/>
      <c r="AK252" s="227" t="str">
        <f aca="false">IF(MOD(ROW(),10),"",INDEX(AJ$3:AJ$600,ROW()/10))</f>
        <v/>
      </c>
      <c r="AL252" s="228" t="n">
        <v>242</v>
      </c>
      <c r="AM252" s="229" t="e">
        <f aca="false">VALUE($AK252)</f>
        <v>#VALUE!</v>
      </c>
      <c r="AN252" s="164" t="n">
        <v>249</v>
      </c>
      <c r="AO252" s="190" t="n">
        <v>-35</v>
      </c>
      <c r="AP252" s="227" t="str">
        <f aca="false">IF(MOD(ROW(),10),"",INDEX(AO$3:AO$600,ROW()/10))</f>
        <v/>
      </c>
      <c r="AQ252" s="181" t="n">
        <v>2.5</v>
      </c>
      <c r="AR252" s="229" t="e">
        <f aca="false">VALUE($AP252)</f>
        <v>#VALUE!</v>
      </c>
      <c r="AS252" s="164" t="n">
        <v>2490</v>
      </c>
      <c r="AT252" s="246"/>
      <c r="AU252" s="227" t="str">
        <f aca="false">IF(MOD(ROW(),10),"",INDEX(AT$3:AT$600,ROW()/10))</f>
        <v/>
      </c>
      <c r="AV252" s="181" t="n">
        <v>2.5</v>
      </c>
      <c r="AW252" s="229" t="e">
        <f aca="false">VALUE($AU252)</f>
        <v>#VALUE!</v>
      </c>
      <c r="AY252" s="246"/>
      <c r="AZ252" s="180" t="n">
        <f aca="false">IF(MOD(ROW(),2),"",INDEX(AY$3:AY$600,ROW()/2))</f>
        <v>0</v>
      </c>
      <c r="BA252" s="181" t="n">
        <v>2.5</v>
      </c>
      <c r="BB252" s="182" t="n">
        <f aca="false">VALUE(AZ252)</f>
        <v>0</v>
      </c>
      <c r="BD252" s="246"/>
      <c r="BE252" s="180" t="n">
        <f aca="false">IF(MOD(ROW(),2),"",INDEX(BD$3:BD$600,ROW()/2))</f>
        <v>0</v>
      </c>
      <c r="BF252" s="181" t="n">
        <v>2.5</v>
      </c>
      <c r="BG252" s="182" t="n">
        <f aca="false">VALUE($BD253)</f>
        <v>0</v>
      </c>
    </row>
    <row r="253" customFormat="false" ht="13.5" hidden="false" customHeight="false" outlineLevel="0" collapsed="false">
      <c r="A253" s="208" t="n">
        <v>2.46</v>
      </c>
      <c r="B253" s="209" t="n">
        <v>3.11</v>
      </c>
      <c r="C253" s="213" t="n">
        <f aca="false">$C252+(($AM$20-$AM$10))/10</f>
        <v>-0.122</v>
      </c>
      <c r="D253" s="217" t="n">
        <f aca="false">$D252+(($AH$30-$AH$20))/10</f>
        <v>-0.37</v>
      </c>
      <c r="E253" s="211" t="n">
        <f aca="false">$AC248</f>
        <v>167.31</v>
      </c>
      <c r="F253" s="212" t="n">
        <f aca="false">$F252+(($AR$20-$AR$10))/10</f>
        <v>0.0364</v>
      </c>
      <c r="G253" s="218" t="n">
        <f aca="false">$G252+(($AW$20-$AW$10))/10</f>
        <v>0.074</v>
      </c>
      <c r="H253" s="213" t="n">
        <f aca="false">$BB248</f>
        <v>0</v>
      </c>
      <c r="I253" s="213" t="n">
        <f aca="false">$BG248</f>
        <v>0</v>
      </c>
      <c r="J253" s="165"/>
      <c r="Q253" s="249"/>
      <c r="R253" s="249"/>
      <c r="S253" s="165"/>
      <c r="T253" s="165"/>
      <c r="U253" s="165"/>
      <c r="V253" s="165"/>
      <c r="W253" s="165"/>
      <c r="Y253" s="164" t="n">
        <v>250</v>
      </c>
      <c r="Z253" s="246" t="n">
        <v>170.77</v>
      </c>
      <c r="AA253" s="180" t="str">
        <f aca="false">IF(MOD(ROW(),2),"",INDEX($Z$3:$Z$600,ROW()/2))</f>
        <v/>
      </c>
      <c r="AB253" s="181" t="n">
        <v>2.51</v>
      </c>
      <c r="AC253" s="182" t="n">
        <f aca="false">VALUE($Z254)</f>
        <v>171.65</v>
      </c>
      <c r="AD253" s="164" t="n">
        <v>250</v>
      </c>
      <c r="AE253" s="191"/>
      <c r="AF253" s="227" t="str">
        <f aca="false">IF(MOD(ROW(),10),"",INDEX(AE$3:AE$600,ROW()/10))</f>
        <v/>
      </c>
      <c r="AG253" s="228" t="n">
        <v>248</v>
      </c>
      <c r="AH253" s="229" t="e">
        <f aca="false">VALUE($AF253)</f>
        <v>#VALUE!</v>
      </c>
      <c r="AI253" s="164" t="n">
        <v>250</v>
      </c>
      <c r="AJ253" s="246"/>
      <c r="AK253" s="227" t="str">
        <f aca="false">IF(MOD(ROW(),10),"",INDEX(AJ$3:AJ$600,ROW()/10))</f>
        <v/>
      </c>
      <c r="AL253" s="228" t="n">
        <v>243</v>
      </c>
      <c r="AM253" s="229" t="e">
        <f aca="false">VALUE($AK253)</f>
        <v>#VALUE!</v>
      </c>
      <c r="AN253" s="164" t="n">
        <v>250</v>
      </c>
      <c r="AO253" s="190" t="n">
        <v>-35</v>
      </c>
      <c r="AP253" s="227" t="str">
        <f aca="false">IF(MOD(ROW(),10),"",INDEX(AO$3:AO$600,ROW()/10))</f>
        <v/>
      </c>
      <c r="AQ253" s="181" t="n">
        <v>2.51</v>
      </c>
      <c r="AR253" s="229" t="e">
        <f aca="false">VALUE($AP253)</f>
        <v>#VALUE!</v>
      </c>
      <c r="AS253" s="164" t="n">
        <v>2500</v>
      </c>
      <c r="AT253" s="246"/>
      <c r="AU253" s="227" t="str">
        <f aca="false">IF(MOD(ROW(),10),"",INDEX(AT$3:AT$600,ROW()/10))</f>
        <v/>
      </c>
      <c r="AV253" s="181" t="n">
        <v>2.51</v>
      </c>
      <c r="AW253" s="229" t="e">
        <f aca="false">VALUE($AU253)</f>
        <v>#VALUE!</v>
      </c>
      <c r="AY253" s="246"/>
      <c r="AZ253" s="180" t="str">
        <f aca="false">IF(MOD(ROW(),2),"",INDEX(AY$3:AY$600,ROW()/2))</f>
        <v/>
      </c>
      <c r="BA253" s="181" t="n">
        <v>2.51</v>
      </c>
      <c r="BB253" s="182" t="e">
        <f aca="false">VALUE(AZ253)</f>
        <v>#VALUE!</v>
      </c>
      <c r="BD253" s="246"/>
      <c r="BE253" s="180" t="str">
        <f aca="false">IF(MOD(ROW(),2),"",INDEX(BD$3:BD$600,ROW()/2))</f>
        <v/>
      </c>
      <c r="BF253" s="181" t="n">
        <v>2.51</v>
      </c>
      <c r="BG253" s="182" t="n">
        <f aca="false">VALUE($BD254)</f>
        <v>0</v>
      </c>
    </row>
    <row r="254" customFormat="false" ht="13.5" hidden="false" customHeight="false" outlineLevel="0" collapsed="false">
      <c r="A254" s="208" t="n">
        <v>2.47</v>
      </c>
      <c r="B254" s="209" t="n">
        <v>3.1</v>
      </c>
      <c r="C254" s="213" t="n">
        <f aca="false">$C253+(($AM$20-$AM$10))/10</f>
        <v>-0.13</v>
      </c>
      <c r="D254" s="217" t="n">
        <f aca="false">$D253+(($AH$30-$AH$20))/10</f>
        <v>-0.37</v>
      </c>
      <c r="E254" s="211" t="n">
        <f aca="false">$AC249</f>
        <v>168.17</v>
      </c>
      <c r="F254" s="212" t="n">
        <f aca="false">$F253+(($AR$20-$AR$10))/10</f>
        <v>0.0363</v>
      </c>
      <c r="G254" s="218" t="n">
        <f aca="false">$G253+(($AW$20-$AW$10))/10</f>
        <v>0.074</v>
      </c>
      <c r="H254" s="213" t="n">
        <f aca="false">$BB248+($BB250-$BB248)/2</f>
        <v>0</v>
      </c>
      <c r="I254" s="213" t="n">
        <f aca="false">$BG248+($BG250-$BG248)/2</f>
        <v>0</v>
      </c>
      <c r="J254" s="165"/>
      <c r="Q254" s="249"/>
      <c r="R254" s="249"/>
      <c r="S254" s="165"/>
      <c r="T254" s="165"/>
      <c r="U254" s="165"/>
      <c r="V254" s="165"/>
      <c r="W254" s="165"/>
      <c r="Y254" s="164" t="n">
        <v>251</v>
      </c>
      <c r="Z254" s="246" t="n">
        <v>171.65</v>
      </c>
      <c r="AA254" s="180" t="n">
        <f aca="false">IF(MOD(ROW(),2),"",INDEX($Z$3:$Z$600,ROW()/2))</f>
        <v>74.63</v>
      </c>
      <c r="AB254" s="181" t="n">
        <v>2.52</v>
      </c>
      <c r="AC254" s="182" t="n">
        <f aca="false">VALUE($Z255)</f>
        <v>172.52</v>
      </c>
      <c r="AD254" s="164" t="n">
        <v>251</v>
      </c>
      <c r="AE254" s="191"/>
      <c r="AF254" s="227" t="str">
        <f aca="false">IF(MOD(ROW(),10),"",INDEX(AE$3:AE$600,ROW()/10))</f>
        <v/>
      </c>
      <c r="AG254" s="228" t="n">
        <v>249</v>
      </c>
      <c r="AH254" s="229" t="e">
        <f aca="false">VALUE($AF254)</f>
        <v>#VALUE!</v>
      </c>
      <c r="AI254" s="164" t="n">
        <v>251</v>
      </c>
      <c r="AJ254" s="246"/>
      <c r="AK254" s="227" t="str">
        <f aca="false">IF(MOD(ROW(),10),"",INDEX(AJ$3:AJ$600,ROW()/10))</f>
        <v/>
      </c>
      <c r="AL254" s="228" t="n">
        <v>244</v>
      </c>
      <c r="AM254" s="229" t="e">
        <f aca="false">VALUE($AK254)</f>
        <v>#VALUE!</v>
      </c>
      <c r="AN254" s="164" t="n">
        <v>251</v>
      </c>
      <c r="AO254" s="190" t="n">
        <v>-35</v>
      </c>
      <c r="AP254" s="227" t="str">
        <f aca="false">IF(MOD(ROW(),10),"",INDEX(AO$3:AO$600,ROW()/10))</f>
        <v/>
      </c>
      <c r="AQ254" s="181" t="n">
        <v>2.52</v>
      </c>
      <c r="AR254" s="229" t="e">
        <f aca="false">VALUE($AP254)</f>
        <v>#VALUE!</v>
      </c>
      <c r="AS254" s="164" t="n">
        <v>2510</v>
      </c>
      <c r="AT254" s="246"/>
      <c r="AU254" s="227" t="str">
        <f aca="false">IF(MOD(ROW(),10),"",INDEX(AT$3:AT$600,ROW()/10))</f>
        <v/>
      </c>
      <c r="AV254" s="181" t="n">
        <v>2.52</v>
      </c>
      <c r="AW254" s="229" t="e">
        <f aca="false">VALUE($AU254)</f>
        <v>#VALUE!</v>
      </c>
      <c r="AY254" s="246"/>
      <c r="AZ254" s="180" t="n">
        <f aca="false">IF(MOD(ROW(),2),"",INDEX(AY$3:AY$600,ROW()/2))</f>
        <v>0</v>
      </c>
      <c r="BA254" s="181" t="n">
        <v>2.52</v>
      </c>
      <c r="BB254" s="182" t="n">
        <f aca="false">VALUE(AZ254)</f>
        <v>0</v>
      </c>
      <c r="BD254" s="246"/>
      <c r="BE254" s="180" t="n">
        <f aca="false">IF(MOD(ROW(),2),"",INDEX(BD$3:BD$600,ROW()/2))</f>
        <v>0</v>
      </c>
      <c r="BF254" s="181" t="n">
        <v>2.52</v>
      </c>
      <c r="BG254" s="182" t="n">
        <f aca="false">VALUE($BD255)</f>
        <v>0</v>
      </c>
    </row>
    <row r="255" customFormat="false" ht="13.5" hidden="false" customHeight="false" outlineLevel="0" collapsed="false">
      <c r="A255" s="208" t="n">
        <v>2.48</v>
      </c>
      <c r="B255" s="209" t="n">
        <v>3.09</v>
      </c>
      <c r="C255" s="213" t="n">
        <f aca="false">$C254+(($AM$20-$AM$10))/10</f>
        <v>-0.138</v>
      </c>
      <c r="D255" s="217" t="n">
        <f aca="false">$D254+(($AH$30-$AH$20))/10</f>
        <v>-0.37</v>
      </c>
      <c r="E255" s="211" t="n">
        <f aca="false">$AC250</f>
        <v>169.04</v>
      </c>
      <c r="F255" s="212" t="n">
        <f aca="false">$F254+(($AR$20-$AR$10))/10</f>
        <v>0.0362</v>
      </c>
      <c r="G255" s="218" t="n">
        <f aca="false">$G254+(($AW$20-$AW$10))/10</f>
        <v>0.074</v>
      </c>
      <c r="H255" s="213" t="n">
        <f aca="false">$BB250</f>
        <v>0</v>
      </c>
      <c r="I255" s="213" t="n">
        <f aca="false">$BG250</f>
        <v>0</v>
      </c>
      <c r="J255" s="165"/>
      <c r="Q255" s="249"/>
      <c r="R255" s="249"/>
      <c r="S255" s="165"/>
      <c r="T255" s="165"/>
      <c r="U255" s="165"/>
      <c r="V255" s="165"/>
      <c r="W255" s="165"/>
      <c r="Y255" s="164" t="n">
        <v>252</v>
      </c>
      <c r="Z255" s="246" t="n">
        <v>172.52</v>
      </c>
      <c r="AA255" s="180" t="str">
        <f aca="false">IF(MOD(ROW(),2),"",INDEX($Z$3:$Z$600,ROW()/2))</f>
        <v/>
      </c>
      <c r="AB255" s="181" t="n">
        <v>2.53</v>
      </c>
      <c r="AC255" s="182" t="n">
        <f aca="false">VALUE($Z256)</f>
        <v>173.39</v>
      </c>
      <c r="AD255" s="164" t="n">
        <v>252</v>
      </c>
      <c r="AE255" s="191"/>
      <c r="AF255" s="227" t="str">
        <f aca="false">IF(MOD(ROW(),10),"",INDEX(AE$3:AE$600,ROW()/10))</f>
        <v/>
      </c>
      <c r="AG255" s="228" t="n">
        <v>250</v>
      </c>
      <c r="AH255" s="229" t="e">
        <f aca="false">VALUE($AF255)</f>
        <v>#VALUE!</v>
      </c>
      <c r="AI255" s="164" t="n">
        <v>252</v>
      </c>
      <c r="AJ255" s="246"/>
      <c r="AK255" s="227" t="str">
        <f aca="false">IF(MOD(ROW(),10),"",INDEX(AJ$3:AJ$600,ROW()/10))</f>
        <v/>
      </c>
      <c r="AL255" s="228" t="n">
        <v>245</v>
      </c>
      <c r="AM255" s="229" t="e">
        <f aca="false">VALUE($AK255)</f>
        <v>#VALUE!</v>
      </c>
      <c r="AN255" s="164" t="n">
        <v>252</v>
      </c>
      <c r="AO255" s="190" t="n">
        <v>-35</v>
      </c>
      <c r="AP255" s="227" t="str">
        <f aca="false">IF(MOD(ROW(),10),"",INDEX(AO$3:AO$600,ROW()/10))</f>
        <v/>
      </c>
      <c r="AQ255" s="181" t="n">
        <v>2.53</v>
      </c>
      <c r="AR255" s="229" t="e">
        <f aca="false">VALUE($AP255)</f>
        <v>#VALUE!</v>
      </c>
      <c r="AS255" s="164" t="n">
        <v>2520</v>
      </c>
      <c r="AT255" s="246"/>
      <c r="AU255" s="227" t="str">
        <f aca="false">IF(MOD(ROW(),10),"",INDEX(AT$3:AT$600,ROW()/10))</f>
        <v/>
      </c>
      <c r="AV255" s="181" t="n">
        <v>2.53</v>
      </c>
      <c r="AW255" s="229" t="e">
        <f aca="false">VALUE($AU255)</f>
        <v>#VALUE!</v>
      </c>
      <c r="AY255" s="246"/>
      <c r="AZ255" s="180" t="str">
        <f aca="false">IF(MOD(ROW(),2),"",INDEX(AY$3:AY$600,ROW()/2))</f>
        <v/>
      </c>
      <c r="BA255" s="181" t="n">
        <v>2.53</v>
      </c>
      <c r="BB255" s="182" t="e">
        <f aca="false">VALUE(AZ255)</f>
        <v>#VALUE!</v>
      </c>
      <c r="BD255" s="246"/>
      <c r="BE255" s="180" t="str">
        <f aca="false">IF(MOD(ROW(),2),"",INDEX(BD$3:BD$600,ROW()/2))</f>
        <v/>
      </c>
      <c r="BF255" s="181" t="n">
        <v>2.53</v>
      </c>
      <c r="BG255" s="182" t="n">
        <f aca="false">VALUE($BD256)</f>
        <v>0</v>
      </c>
    </row>
    <row r="256" customFormat="false" ht="13.5" hidden="false" customHeight="false" outlineLevel="0" collapsed="false">
      <c r="A256" s="208" t="n">
        <v>2.49</v>
      </c>
      <c r="B256" s="209" t="n">
        <v>3.08</v>
      </c>
      <c r="C256" s="213" t="n">
        <f aca="false">$C255+(($AM$20-$AM$10))/10</f>
        <v>-0.146</v>
      </c>
      <c r="D256" s="217" t="n">
        <f aca="false">$D255+(($AH$30-$AH$20))/10</f>
        <v>-0.37</v>
      </c>
      <c r="E256" s="211" t="n">
        <f aca="false">$AC251</f>
        <v>169.91</v>
      </c>
      <c r="F256" s="212" t="n">
        <f aca="false">$F255+(($AR$20-$AR$10))/10</f>
        <v>0.0361</v>
      </c>
      <c r="G256" s="218" t="n">
        <f aca="false">$G255+(($AW$20-$AW$10))/10</f>
        <v>0.074</v>
      </c>
      <c r="H256" s="213" t="n">
        <f aca="false">$BB250+($BB252-$BB250)/2</f>
        <v>0</v>
      </c>
      <c r="I256" s="213" t="n">
        <f aca="false">$BG250+($BG252-$BG250)/2</f>
        <v>0</v>
      </c>
      <c r="J256" s="165"/>
      <c r="Q256" s="249"/>
      <c r="R256" s="249"/>
      <c r="S256" s="165"/>
      <c r="T256" s="165"/>
      <c r="U256" s="165"/>
      <c r="V256" s="165"/>
      <c r="W256" s="165"/>
      <c r="Y256" s="164" t="n">
        <v>253</v>
      </c>
      <c r="Z256" s="246" t="n">
        <v>173.39</v>
      </c>
      <c r="AA256" s="180" t="n">
        <f aca="false">IF(MOD(ROW(),2),"",INDEX($Z$3:$Z$600,ROW()/2))</f>
        <v>75.31</v>
      </c>
      <c r="AB256" s="181" t="n">
        <v>2.54</v>
      </c>
      <c r="AC256" s="182" t="n">
        <f aca="false">VALUE($Z257)</f>
        <v>174.27</v>
      </c>
      <c r="AD256" s="164" t="n">
        <v>253</v>
      </c>
      <c r="AE256" s="191"/>
      <c r="AF256" s="227" t="str">
        <f aca="false">IF(MOD(ROW(),10),"",INDEX(AE$3:AE$600,ROW()/10))</f>
        <v/>
      </c>
      <c r="AG256" s="228" t="n">
        <v>251</v>
      </c>
      <c r="AH256" s="229" t="e">
        <f aca="false">VALUE($AF256)</f>
        <v>#VALUE!</v>
      </c>
      <c r="AI256" s="164" t="n">
        <v>253</v>
      </c>
      <c r="AJ256" s="246"/>
      <c r="AK256" s="227" t="str">
        <f aca="false">IF(MOD(ROW(),10),"",INDEX(AJ$3:AJ$600,ROW()/10))</f>
        <v/>
      </c>
      <c r="AL256" s="228" t="n">
        <v>246</v>
      </c>
      <c r="AM256" s="229" t="e">
        <f aca="false">VALUE($AK256)</f>
        <v>#VALUE!</v>
      </c>
      <c r="AN256" s="164" t="n">
        <v>253</v>
      </c>
      <c r="AO256" s="190" t="n">
        <v>-35</v>
      </c>
      <c r="AP256" s="227" t="str">
        <f aca="false">IF(MOD(ROW(),10),"",INDEX(AO$3:AO$600,ROW()/10))</f>
        <v/>
      </c>
      <c r="AQ256" s="181" t="n">
        <v>2.54</v>
      </c>
      <c r="AR256" s="229" t="e">
        <f aca="false">VALUE($AP256)</f>
        <v>#VALUE!</v>
      </c>
      <c r="AS256" s="164" t="n">
        <v>2530</v>
      </c>
      <c r="AT256" s="246"/>
      <c r="AU256" s="227" t="str">
        <f aca="false">IF(MOD(ROW(),10),"",INDEX(AT$3:AT$600,ROW()/10))</f>
        <v/>
      </c>
      <c r="AV256" s="181" t="n">
        <v>2.54</v>
      </c>
      <c r="AW256" s="229" t="e">
        <f aca="false">VALUE($AU256)</f>
        <v>#VALUE!</v>
      </c>
      <c r="AY256" s="246"/>
      <c r="AZ256" s="180" t="n">
        <f aca="false">IF(MOD(ROW(),2),"",INDEX(AY$3:AY$600,ROW()/2))</f>
        <v>0</v>
      </c>
      <c r="BA256" s="181" t="n">
        <v>2.54</v>
      </c>
      <c r="BB256" s="182" t="n">
        <f aca="false">VALUE(AZ256)</f>
        <v>0</v>
      </c>
      <c r="BD256" s="246"/>
      <c r="BE256" s="180" t="n">
        <f aca="false">IF(MOD(ROW(),2),"",INDEX(BD$3:BD$600,ROW()/2))</f>
        <v>0</v>
      </c>
      <c r="BF256" s="181" t="n">
        <v>2.54</v>
      </c>
      <c r="BG256" s="182" t="n">
        <f aca="false">VALUE($BD257)</f>
        <v>0</v>
      </c>
    </row>
    <row r="257" customFormat="false" ht="13.5" hidden="false" customHeight="false" outlineLevel="0" collapsed="false">
      <c r="A257" s="208" t="n">
        <v>2.5</v>
      </c>
      <c r="B257" s="209" t="n">
        <v>3.07</v>
      </c>
      <c r="C257" s="213" t="n">
        <f aca="false">$AM260</f>
        <v>-0.074</v>
      </c>
      <c r="D257" s="241" t="n">
        <f aca="false">$AH260</f>
        <v>-0.37</v>
      </c>
      <c r="E257" s="211" t="n">
        <f aca="false">$AC252</f>
        <v>170.77</v>
      </c>
      <c r="F257" s="212" t="n">
        <f aca="false">$AR260</f>
        <v>0.037</v>
      </c>
      <c r="G257" s="218" t="n">
        <f aca="false">$AW260</f>
        <v>0.074</v>
      </c>
      <c r="H257" s="213" t="n">
        <f aca="false">$BB252</f>
        <v>0</v>
      </c>
      <c r="I257" s="213" t="n">
        <f aca="false">$BG252</f>
        <v>0</v>
      </c>
      <c r="J257" s="165"/>
      <c r="Q257" s="249"/>
      <c r="R257" s="249"/>
      <c r="S257" s="165"/>
      <c r="T257" s="165"/>
      <c r="U257" s="165"/>
      <c r="V257" s="165"/>
      <c r="W257" s="165"/>
      <c r="Y257" s="164" t="n">
        <v>254</v>
      </c>
      <c r="Z257" s="246" t="n">
        <v>174.27</v>
      </c>
      <c r="AA257" s="180" t="str">
        <f aca="false">IF(MOD(ROW(),2),"",INDEX($Z$3:$Z$600,ROW()/2))</f>
        <v/>
      </c>
      <c r="AB257" s="181" t="n">
        <v>2.55</v>
      </c>
      <c r="AC257" s="182" t="n">
        <f aca="false">VALUE($Z258)</f>
        <v>175.14</v>
      </c>
      <c r="AD257" s="164" t="n">
        <v>254</v>
      </c>
      <c r="AE257" s="191"/>
      <c r="AF257" s="227" t="str">
        <f aca="false">IF(MOD(ROW(),10),"",INDEX(AE$3:AE$600,ROW()/10))</f>
        <v/>
      </c>
      <c r="AG257" s="228" t="n">
        <v>252</v>
      </c>
      <c r="AH257" s="229" t="e">
        <f aca="false">VALUE($AF257)</f>
        <v>#VALUE!</v>
      </c>
      <c r="AI257" s="164" t="n">
        <v>254</v>
      </c>
      <c r="AJ257" s="246"/>
      <c r="AK257" s="227" t="str">
        <f aca="false">IF(MOD(ROW(),10),"",INDEX(AJ$3:AJ$600,ROW()/10))</f>
        <v/>
      </c>
      <c r="AL257" s="228" t="n">
        <v>247</v>
      </c>
      <c r="AM257" s="229" t="e">
        <f aca="false">VALUE($AK257)</f>
        <v>#VALUE!</v>
      </c>
      <c r="AN257" s="164" t="n">
        <v>254</v>
      </c>
      <c r="AO257" s="190" t="n">
        <v>-35</v>
      </c>
      <c r="AP257" s="227" t="str">
        <f aca="false">IF(MOD(ROW(),10),"",INDEX(AO$3:AO$600,ROW()/10))</f>
        <v/>
      </c>
      <c r="AQ257" s="181" t="n">
        <v>2.55</v>
      </c>
      <c r="AR257" s="229" t="e">
        <f aca="false">VALUE($AP257)</f>
        <v>#VALUE!</v>
      </c>
      <c r="AS257" s="164" t="n">
        <v>2540</v>
      </c>
      <c r="AT257" s="246"/>
      <c r="AU257" s="227" t="str">
        <f aca="false">IF(MOD(ROW(),10),"",INDEX(AT$3:AT$600,ROW()/10))</f>
        <v/>
      </c>
      <c r="AV257" s="181" t="n">
        <v>2.55</v>
      </c>
      <c r="AW257" s="229" t="e">
        <f aca="false">VALUE($AU257)</f>
        <v>#VALUE!</v>
      </c>
      <c r="AY257" s="246"/>
      <c r="AZ257" s="180" t="str">
        <f aca="false">IF(MOD(ROW(),2),"",INDEX(AY$3:AY$600,ROW()/2))</f>
        <v/>
      </c>
      <c r="BA257" s="181" t="n">
        <v>2.55</v>
      </c>
      <c r="BB257" s="182" t="e">
        <f aca="false">VALUE(AZ257)</f>
        <v>#VALUE!</v>
      </c>
      <c r="BD257" s="246"/>
      <c r="BE257" s="180" t="str">
        <f aca="false">IF(MOD(ROW(),2),"",INDEX(BD$3:BD$600,ROW()/2))</f>
        <v/>
      </c>
      <c r="BF257" s="181" t="n">
        <v>2.55</v>
      </c>
      <c r="BG257" s="182" t="n">
        <f aca="false">VALUE($BD258)</f>
        <v>0</v>
      </c>
    </row>
    <row r="258" customFormat="false" ht="13.5" hidden="false" customHeight="false" outlineLevel="0" collapsed="false">
      <c r="A258" s="208" t="n">
        <v>2.51</v>
      </c>
      <c r="B258" s="209" t="n">
        <v>3.06</v>
      </c>
      <c r="C258" s="213" t="n">
        <f aca="false">$C257+(($AM$20-$AM$10))/10</f>
        <v>-0.082</v>
      </c>
      <c r="D258" s="217" t="n">
        <f aca="false">$D257+(($AH$30-$AH$20))/10</f>
        <v>-0.37</v>
      </c>
      <c r="E258" s="211" t="n">
        <f aca="false">$AC253</f>
        <v>171.65</v>
      </c>
      <c r="F258" s="212" t="n">
        <f aca="false">$F257+(($AR$20-$AR$10))/10</f>
        <v>0.0369</v>
      </c>
      <c r="G258" s="218" t="n">
        <f aca="false">$G257+(($AW$20-$AW$10))/10</f>
        <v>0.074</v>
      </c>
      <c r="H258" s="213" t="n">
        <f aca="false">$BB252+($BB254-$BB252)/2</f>
        <v>0</v>
      </c>
      <c r="I258" s="213" t="n">
        <f aca="false">$BG252+($BG254-$BG252)/2</f>
        <v>0</v>
      </c>
      <c r="J258" s="165"/>
      <c r="Q258" s="249"/>
      <c r="R258" s="249"/>
      <c r="S258" s="165"/>
      <c r="T258" s="165"/>
      <c r="U258" s="165"/>
      <c r="V258" s="165"/>
      <c r="W258" s="165"/>
      <c r="Y258" s="164" t="n">
        <v>255</v>
      </c>
      <c r="Z258" s="246" t="n">
        <v>175.14</v>
      </c>
      <c r="AA258" s="180" t="n">
        <f aca="false">IF(MOD(ROW(),2),"",INDEX($Z$3:$Z$600,ROW()/2))</f>
        <v>75.99</v>
      </c>
      <c r="AB258" s="181" t="n">
        <v>2.56</v>
      </c>
      <c r="AC258" s="182" t="n">
        <f aca="false">VALUE($Z259)</f>
        <v>176.02</v>
      </c>
      <c r="AD258" s="164" t="n">
        <v>255</v>
      </c>
      <c r="AE258" s="191"/>
      <c r="AF258" s="227" t="str">
        <f aca="false">IF(MOD(ROW(),10),"",INDEX(AE$3:AE$600,ROW()/10))</f>
        <v/>
      </c>
      <c r="AG258" s="228" t="n">
        <v>253</v>
      </c>
      <c r="AH258" s="229" t="e">
        <f aca="false">VALUE($AF258)</f>
        <v>#VALUE!</v>
      </c>
      <c r="AI258" s="164" t="n">
        <v>255</v>
      </c>
      <c r="AJ258" s="246"/>
      <c r="AK258" s="227" t="str">
        <f aca="false">IF(MOD(ROW(),10),"",INDEX(AJ$3:AJ$600,ROW()/10))</f>
        <v/>
      </c>
      <c r="AL258" s="228" t="n">
        <v>248</v>
      </c>
      <c r="AM258" s="229" t="e">
        <f aca="false">VALUE($AK258)</f>
        <v>#VALUE!</v>
      </c>
      <c r="AN258" s="164" t="n">
        <v>255</v>
      </c>
      <c r="AO258" s="190" t="n">
        <v>-35</v>
      </c>
      <c r="AP258" s="227" t="str">
        <f aca="false">IF(MOD(ROW(),10),"",INDEX(AO$3:AO$600,ROW()/10))</f>
        <v/>
      </c>
      <c r="AQ258" s="181" t="n">
        <v>2.56</v>
      </c>
      <c r="AR258" s="229" t="e">
        <f aca="false">VALUE($AP258)</f>
        <v>#VALUE!</v>
      </c>
      <c r="AS258" s="164" t="n">
        <v>2550</v>
      </c>
      <c r="AT258" s="246"/>
      <c r="AU258" s="227" t="str">
        <f aca="false">IF(MOD(ROW(),10),"",INDEX(AT$3:AT$600,ROW()/10))</f>
        <v/>
      </c>
      <c r="AV258" s="181" t="n">
        <v>2.56</v>
      </c>
      <c r="AW258" s="229" t="e">
        <f aca="false">VALUE($AU258)</f>
        <v>#VALUE!</v>
      </c>
      <c r="AY258" s="246"/>
      <c r="AZ258" s="180" t="n">
        <f aca="false">IF(MOD(ROW(),2),"",INDEX(AY$3:AY$600,ROW()/2))</f>
        <v>0</v>
      </c>
      <c r="BA258" s="181" t="n">
        <v>2.56</v>
      </c>
      <c r="BB258" s="182" t="n">
        <f aca="false">VALUE(AZ258)</f>
        <v>0</v>
      </c>
      <c r="BD258" s="246"/>
      <c r="BE258" s="180" t="n">
        <f aca="false">IF(MOD(ROW(),2),"",INDEX(BD$3:BD$600,ROW()/2))</f>
        <v>0</v>
      </c>
      <c r="BF258" s="181" t="n">
        <v>2.56</v>
      </c>
      <c r="BG258" s="182" t="n">
        <f aca="false">VALUE($BD259)</f>
        <v>0</v>
      </c>
    </row>
    <row r="259" customFormat="false" ht="13.5" hidden="false" customHeight="false" outlineLevel="0" collapsed="false">
      <c r="A259" s="208" t="n">
        <v>2.52</v>
      </c>
      <c r="B259" s="209" t="n">
        <v>3.05</v>
      </c>
      <c r="C259" s="213" t="n">
        <f aca="false">$C258+(($AM$20-$AM$10))/10</f>
        <v>-0.09</v>
      </c>
      <c r="D259" s="217" t="n">
        <f aca="false">$D258+(($AH$30-$AH$20))/10</f>
        <v>-0.37</v>
      </c>
      <c r="E259" s="211" t="n">
        <f aca="false">$AC254</f>
        <v>172.52</v>
      </c>
      <c r="F259" s="212" t="n">
        <f aca="false">$F258+(($AR$20-$AR$10))/10</f>
        <v>0.0368</v>
      </c>
      <c r="G259" s="218" t="n">
        <f aca="false">$G258+(($AW$20-$AW$10))/10</f>
        <v>0.074</v>
      </c>
      <c r="H259" s="213" t="n">
        <f aca="false">$BB254</f>
        <v>0</v>
      </c>
      <c r="I259" s="213" t="n">
        <f aca="false">$BG254</f>
        <v>0</v>
      </c>
      <c r="J259" s="165"/>
      <c r="Q259" s="249"/>
      <c r="R259" s="249"/>
      <c r="S259" s="165"/>
      <c r="T259" s="165"/>
      <c r="U259" s="165"/>
      <c r="V259" s="165"/>
      <c r="W259" s="165"/>
      <c r="Y259" s="164" t="n">
        <v>256</v>
      </c>
      <c r="Z259" s="246" t="n">
        <v>176.02</v>
      </c>
      <c r="AA259" s="180" t="str">
        <f aca="false">IF(MOD(ROW(),2),"",INDEX($Z$3:$Z$600,ROW()/2))</f>
        <v/>
      </c>
      <c r="AB259" s="181" t="n">
        <v>2.57</v>
      </c>
      <c r="AC259" s="182" t="n">
        <f aca="false">VALUE($Z260)</f>
        <v>176.9</v>
      </c>
      <c r="AD259" s="164" t="n">
        <v>256</v>
      </c>
      <c r="AE259" s="191"/>
      <c r="AF259" s="227" t="str">
        <f aca="false">IF(MOD(ROW(),10),"",INDEX(AE$3:AE$600,ROW()/10))</f>
        <v/>
      </c>
      <c r="AG259" s="228" t="n">
        <v>254</v>
      </c>
      <c r="AH259" s="229" t="e">
        <f aca="false">VALUE($AF259)</f>
        <v>#VALUE!</v>
      </c>
      <c r="AI259" s="164" t="n">
        <v>256</v>
      </c>
      <c r="AJ259" s="246"/>
      <c r="AK259" s="227" t="str">
        <f aca="false">IF(MOD(ROW(),10),"",INDEX(AJ$3:AJ$600,ROW()/10))</f>
        <v/>
      </c>
      <c r="AL259" s="228" t="n">
        <v>249</v>
      </c>
      <c r="AM259" s="229" t="e">
        <f aca="false">VALUE($AK259)</f>
        <v>#VALUE!</v>
      </c>
      <c r="AN259" s="164" t="n">
        <v>256</v>
      </c>
      <c r="AO259" s="190" t="n">
        <v>-35</v>
      </c>
      <c r="AP259" s="227" t="str">
        <f aca="false">IF(MOD(ROW(),10),"",INDEX(AO$3:AO$600,ROW()/10))</f>
        <v/>
      </c>
      <c r="AQ259" s="181" t="n">
        <v>2.57</v>
      </c>
      <c r="AR259" s="229" t="e">
        <f aca="false">VALUE($AP259)</f>
        <v>#VALUE!</v>
      </c>
      <c r="AS259" s="164" t="n">
        <v>2560</v>
      </c>
      <c r="AT259" s="246"/>
      <c r="AU259" s="227" t="str">
        <f aca="false">IF(MOD(ROW(),10),"",INDEX(AT$3:AT$600,ROW()/10))</f>
        <v/>
      </c>
      <c r="AV259" s="181" t="n">
        <v>2.57</v>
      </c>
      <c r="AW259" s="229" t="e">
        <f aca="false">VALUE($AU259)</f>
        <v>#VALUE!</v>
      </c>
      <c r="AY259" s="246"/>
      <c r="AZ259" s="180" t="str">
        <f aca="false">IF(MOD(ROW(),2),"",INDEX(AY$3:AY$600,ROW()/2))</f>
        <v/>
      </c>
      <c r="BA259" s="181" t="n">
        <v>2.57</v>
      </c>
      <c r="BB259" s="182" t="e">
        <f aca="false">VALUE(AZ259)</f>
        <v>#VALUE!</v>
      </c>
      <c r="BD259" s="246"/>
      <c r="BE259" s="180" t="str">
        <f aca="false">IF(MOD(ROW(),2),"",INDEX(BD$3:BD$600,ROW()/2))</f>
        <v/>
      </c>
      <c r="BF259" s="181" t="n">
        <v>2.57</v>
      </c>
      <c r="BG259" s="182" t="n">
        <f aca="false">VALUE($BD260)</f>
        <v>0</v>
      </c>
    </row>
    <row r="260" customFormat="false" ht="13.5" hidden="false" customHeight="false" outlineLevel="0" collapsed="false">
      <c r="A260" s="208" t="n">
        <v>2.53</v>
      </c>
      <c r="B260" s="209" t="n">
        <v>3.04</v>
      </c>
      <c r="C260" s="213" t="n">
        <f aca="false">$C259+(($AM$20-$AM$10))/10</f>
        <v>-0.098</v>
      </c>
      <c r="D260" s="217" t="n">
        <f aca="false">$D259+(($AH$30-$AH$20))/10</f>
        <v>-0.37</v>
      </c>
      <c r="E260" s="211" t="n">
        <f aca="false">$AC255</f>
        <v>173.39</v>
      </c>
      <c r="F260" s="212" t="n">
        <f aca="false">$F259+(($AR$20-$AR$10))/10</f>
        <v>0.0367</v>
      </c>
      <c r="G260" s="218" t="n">
        <f aca="false">$G259+(($AW$20-$AW$10))/10</f>
        <v>0.074</v>
      </c>
      <c r="H260" s="213" t="n">
        <f aca="false">$BB254+($BB256-$BB254)/2</f>
        <v>0</v>
      </c>
      <c r="I260" s="213" t="n">
        <f aca="false">$BG254+($BG256-$BG254)/2</f>
        <v>0</v>
      </c>
      <c r="J260" s="165"/>
      <c r="Q260" s="249"/>
      <c r="R260" s="249"/>
      <c r="S260" s="165"/>
      <c r="T260" s="165"/>
      <c r="U260" s="165"/>
      <c r="V260" s="165"/>
      <c r="W260" s="165"/>
      <c r="Y260" s="164" t="n">
        <v>257</v>
      </c>
      <c r="Z260" s="246" t="n">
        <v>176.9</v>
      </c>
      <c r="AA260" s="180" t="n">
        <f aca="false">IF(MOD(ROW(),2),"",INDEX($Z$3:$Z$600,ROW()/2))</f>
        <v>76.68</v>
      </c>
      <c r="AB260" s="181" t="n">
        <v>2.58</v>
      </c>
      <c r="AC260" s="182" t="n">
        <f aca="false">VALUE($Z261)</f>
        <v>177.78</v>
      </c>
      <c r="AD260" s="164" t="n">
        <v>257</v>
      </c>
      <c r="AE260" s="191"/>
      <c r="AF260" s="227" t="n">
        <f aca="false">IF(MOD(ROW(),10),"",INDEX(AE$3:AE$600,ROW()/10))</f>
        <v>-0.37</v>
      </c>
      <c r="AG260" s="228" t="n">
        <v>255</v>
      </c>
      <c r="AH260" s="229" t="n">
        <f aca="false">VALUE($AF260)</f>
        <v>-0.37</v>
      </c>
      <c r="AI260" s="164" t="n">
        <v>257</v>
      </c>
      <c r="AJ260" s="246"/>
      <c r="AK260" s="227" t="n">
        <f aca="false">IF(MOD(ROW(),10),"",INDEX(AJ$3:AJ$600,ROW()/10))</f>
        <v>-0.074</v>
      </c>
      <c r="AL260" s="228" t="n">
        <v>250</v>
      </c>
      <c r="AM260" s="229" t="n">
        <f aca="false">VALUE($AK260)</f>
        <v>-0.074</v>
      </c>
      <c r="AN260" s="164" t="n">
        <v>257</v>
      </c>
      <c r="AO260" s="190" t="n">
        <v>-35</v>
      </c>
      <c r="AP260" s="227" t="n">
        <f aca="false">IF(MOD(ROW(),10),"",INDEX(AO$3:AO$600,ROW()/10))</f>
        <v>0.037</v>
      </c>
      <c r="AQ260" s="181" t="n">
        <v>2.58</v>
      </c>
      <c r="AR260" s="229" t="n">
        <f aca="false">VALUE($AP260)</f>
        <v>0.037</v>
      </c>
      <c r="AS260" s="164" t="n">
        <v>2570</v>
      </c>
      <c r="AT260" s="246"/>
      <c r="AU260" s="227" t="n">
        <f aca="false">IF(MOD(ROW(),10),"",INDEX(AT$3:AT$600,ROW()/10))</f>
        <v>0.074</v>
      </c>
      <c r="AV260" s="181" t="n">
        <v>2.58</v>
      </c>
      <c r="AW260" s="229" t="n">
        <f aca="false">VALUE($AU260)</f>
        <v>0.074</v>
      </c>
      <c r="AY260" s="246"/>
      <c r="AZ260" s="180" t="n">
        <f aca="false">IF(MOD(ROW(),2),"",INDEX(AY$3:AY$600,ROW()/2))</f>
        <v>0</v>
      </c>
      <c r="BA260" s="181" t="n">
        <v>2.58</v>
      </c>
      <c r="BB260" s="182" t="n">
        <f aca="false">VALUE(AZ260)</f>
        <v>0</v>
      </c>
      <c r="BD260" s="246"/>
      <c r="BE260" s="180" t="n">
        <f aca="false">IF(MOD(ROW(),2),"",INDEX(BD$3:BD$600,ROW()/2))</f>
        <v>0</v>
      </c>
      <c r="BF260" s="181" t="n">
        <v>2.58</v>
      </c>
      <c r="BG260" s="182" t="n">
        <f aca="false">VALUE($BD261)</f>
        <v>0</v>
      </c>
    </row>
    <row r="261" customFormat="false" ht="13.5" hidden="false" customHeight="false" outlineLevel="0" collapsed="false">
      <c r="A261" s="208" t="n">
        <v>2.54</v>
      </c>
      <c r="B261" s="209" t="n">
        <v>3.03</v>
      </c>
      <c r="C261" s="213" t="n">
        <f aca="false">$C260+(($AM$20-$AM$10))/10</f>
        <v>-0.106</v>
      </c>
      <c r="D261" s="217" t="n">
        <f aca="false">$D260+(($AH$30-$AH$20))/10</f>
        <v>-0.37</v>
      </c>
      <c r="E261" s="211" t="n">
        <f aca="false">$AC256</f>
        <v>174.27</v>
      </c>
      <c r="F261" s="212" t="n">
        <f aca="false">$F260+(($AR$20-$AR$10))/10</f>
        <v>0.0366</v>
      </c>
      <c r="G261" s="218" t="n">
        <f aca="false">$G260+(($AW$20-$AW$10))/10</f>
        <v>0.074</v>
      </c>
      <c r="H261" s="213" t="n">
        <f aca="false">$BB256</f>
        <v>0</v>
      </c>
      <c r="I261" s="213" t="n">
        <f aca="false">$BG256</f>
        <v>0</v>
      </c>
      <c r="J261" s="165"/>
      <c r="Q261" s="249"/>
      <c r="R261" s="249"/>
      <c r="S261" s="165"/>
      <c r="T261" s="165"/>
      <c r="U261" s="165"/>
      <c r="V261" s="165"/>
      <c r="W261" s="165"/>
      <c r="Y261" s="164" t="n">
        <v>258</v>
      </c>
      <c r="Z261" s="246" t="n">
        <v>177.78</v>
      </c>
      <c r="AA261" s="180" t="str">
        <f aca="false">IF(MOD(ROW(),2),"",INDEX($Z$3:$Z$600,ROW()/2))</f>
        <v/>
      </c>
      <c r="AB261" s="181" t="n">
        <v>2.59</v>
      </c>
      <c r="AC261" s="182" t="n">
        <f aca="false">VALUE($Z262)</f>
        <v>178.67</v>
      </c>
      <c r="AD261" s="164" t="n">
        <v>258</v>
      </c>
      <c r="AE261" s="191"/>
      <c r="AF261" s="227" t="str">
        <f aca="false">IF(MOD(ROW(),10),"",INDEX(AE$3:AE$600,ROW()/10))</f>
        <v/>
      </c>
      <c r="AG261" s="228" t="n">
        <v>256</v>
      </c>
      <c r="AH261" s="229" t="e">
        <f aca="false">VALUE($AF261)</f>
        <v>#VALUE!</v>
      </c>
      <c r="AI261" s="164" t="n">
        <v>258</v>
      </c>
      <c r="AJ261" s="246"/>
      <c r="AK261" s="227" t="str">
        <f aca="false">IF(MOD(ROW(),10),"",INDEX(AJ$3:AJ$600,ROW()/10))</f>
        <v/>
      </c>
      <c r="AL261" s="228" t="n">
        <v>251</v>
      </c>
      <c r="AM261" s="229" t="e">
        <f aca="false">VALUE($AK261)</f>
        <v>#VALUE!</v>
      </c>
      <c r="AN261" s="164" t="n">
        <v>258</v>
      </c>
      <c r="AO261" s="190" t="n">
        <v>-35</v>
      </c>
      <c r="AP261" s="227" t="str">
        <f aca="false">IF(MOD(ROW(),10),"",INDEX(AO$3:AO$600,ROW()/10))</f>
        <v/>
      </c>
      <c r="AQ261" s="181" t="n">
        <v>2.59</v>
      </c>
      <c r="AR261" s="229" t="e">
        <f aca="false">VALUE($AP261)</f>
        <v>#VALUE!</v>
      </c>
      <c r="AS261" s="164" t="n">
        <v>2580</v>
      </c>
      <c r="AT261" s="246"/>
      <c r="AU261" s="227" t="str">
        <f aca="false">IF(MOD(ROW(),10),"",INDEX(AT$3:AT$600,ROW()/10))</f>
        <v/>
      </c>
      <c r="AV261" s="181" t="n">
        <v>2.59</v>
      </c>
      <c r="AW261" s="229" t="e">
        <f aca="false">VALUE($AU261)</f>
        <v>#VALUE!</v>
      </c>
      <c r="AY261" s="246"/>
      <c r="AZ261" s="180" t="str">
        <f aca="false">IF(MOD(ROW(),2),"",INDEX(AY$3:AY$600,ROW()/2))</f>
        <v/>
      </c>
      <c r="BA261" s="181" t="n">
        <v>2.59</v>
      </c>
      <c r="BB261" s="182" t="e">
        <f aca="false">VALUE(AZ261)</f>
        <v>#VALUE!</v>
      </c>
      <c r="BD261" s="246"/>
      <c r="BE261" s="180" t="str">
        <f aca="false">IF(MOD(ROW(),2),"",INDEX(BD$3:BD$600,ROW()/2))</f>
        <v/>
      </c>
      <c r="BF261" s="181" t="n">
        <v>2.59</v>
      </c>
      <c r="BG261" s="182" t="n">
        <f aca="false">VALUE($BD262)</f>
        <v>0</v>
      </c>
    </row>
    <row r="262" customFormat="false" ht="13.5" hidden="false" customHeight="false" outlineLevel="0" collapsed="false">
      <c r="A262" s="208" t="n">
        <v>2.55</v>
      </c>
      <c r="B262" s="209" t="n">
        <v>3.02</v>
      </c>
      <c r="C262" s="213" t="n">
        <f aca="false">$C261+(($AM$20-$AM$10))/10</f>
        <v>-0.114</v>
      </c>
      <c r="D262" s="217" t="n">
        <f aca="false">$D261+(($AH$30-$AH$20))/10</f>
        <v>-0.37</v>
      </c>
      <c r="E262" s="211" t="n">
        <f aca="false">$AC257</f>
        <v>175.14</v>
      </c>
      <c r="F262" s="212" t="n">
        <f aca="false">$F261+(($AR$20-$AR$10))/10</f>
        <v>0.0365</v>
      </c>
      <c r="G262" s="218" t="n">
        <f aca="false">$G261+(($AW$20-$AW$10))/10</f>
        <v>0.074</v>
      </c>
      <c r="H262" s="213" t="n">
        <f aca="false">$BB256+($BB258-$BB256)/2</f>
        <v>0</v>
      </c>
      <c r="I262" s="213" t="n">
        <f aca="false">$BG256+($BG258-$BG256)/2</f>
        <v>0</v>
      </c>
      <c r="J262" s="165"/>
      <c r="Q262" s="249"/>
      <c r="R262" s="249"/>
      <c r="S262" s="165"/>
      <c r="T262" s="165"/>
      <c r="U262" s="165"/>
      <c r="V262" s="165"/>
      <c r="W262" s="165"/>
      <c r="Y262" s="164" t="n">
        <v>259</v>
      </c>
      <c r="Z262" s="246" t="n">
        <v>178.67</v>
      </c>
      <c r="AA262" s="180" t="n">
        <f aca="false">IF(MOD(ROW(),2),"",INDEX($Z$3:$Z$600,ROW()/2))</f>
        <v>77.36</v>
      </c>
      <c r="AB262" s="181" t="n">
        <v>2.6</v>
      </c>
      <c r="AC262" s="182" t="n">
        <f aca="false">VALUE($Z263)</f>
        <v>179.55</v>
      </c>
      <c r="AD262" s="164" t="n">
        <v>259</v>
      </c>
      <c r="AE262" s="191"/>
      <c r="AF262" s="227" t="str">
        <f aca="false">IF(MOD(ROW(),10),"",INDEX(AE$3:AE$600,ROW()/10))</f>
        <v/>
      </c>
      <c r="AG262" s="228" t="n">
        <v>257</v>
      </c>
      <c r="AH262" s="229" t="e">
        <f aca="false">VALUE($AF262)</f>
        <v>#VALUE!</v>
      </c>
      <c r="AI262" s="164" t="n">
        <v>259</v>
      </c>
      <c r="AJ262" s="246"/>
      <c r="AK262" s="227" t="str">
        <f aca="false">IF(MOD(ROW(),10),"",INDEX(AJ$3:AJ$600,ROW()/10))</f>
        <v/>
      </c>
      <c r="AL262" s="228" t="n">
        <v>252</v>
      </c>
      <c r="AM262" s="229" t="e">
        <f aca="false">VALUE($AK262)</f>
        <v>#VALUE!</v>
      </c>
      <c r="AN262" s="164" t="n">
        <v>259</v>
      </c>
      <c r="AO262" s="190" t="n">
        <v>-35</v>
      </c>
      <c r="AP262" s="227" t="str">
        <f aca="false">IF(MOD(ROW(),10),"",INDEX(AO$3:AO$600,ROW()/10))</f>
        <v/>
      </c>
      <c r="AQ262" s="181" t="n">
        <v>2.6</v>
      </c>
      <c r="AR262" s="229" t="e">
        <f aca="false">VALUE($AP262)</f>
        <v>#VALUE!</v>
      </c>
      <c r="AS262" s="164" t="n">
        <v>2590</v>
      </c>
      <c r="AT262" s="246"/>
      <c r="AU262" s="227" t="str">
        <f aca="false">IF(MOD(ROW(),10),"",INDEX(AT$3:AT$600,ROW()/10))</f>
        <v/>
      </c>
      <c r="AV262" s="181" t="n">
        <v>2.6</v>
      </c>
      <c r="AW262" s="229" t="e">
        <f aca="false">VALUE($AU262)</f>
        <v>#VALUE!</v>
      </c>
      <c r="AY262" s="246"/>
      <c r="AZ262" s="180" t="n">
        <f aca="false">IF(MOD(ROW(),2),"",INDEX(AY$3:AY$600,ROW()/2))</f>
        <v>0</v>
      </c>
      <c r="BA262" s="181" t="n">
        <v>2.6</v>
      </c>
      <c r="BB262" s="182" t="n">
        <f aca="false">VALUE(AZ262)</f>
        <v>0</v>
      </c>
      <c r="BD262" s="246"/>
      <c r="BE262" s="180" t="n">
        <f aca="false">IF(MOD(ROW(),2),"",INDEX(BD$3:BD$600,ROW()/2))</f>
        <v>0</v>
      </c>
      <c r="BF262" s="181" t="n">
        <v>2.6</v>
      </c>
      <c r="BG262" s="182" t="n">
        <f aca="false">VALUE($BD263)</f>
        <v>0</v>
      </c>
    </row>
    <row r="263" customFormat="false" ht="13.5" hidden="false" customHeight="false" outlineLevel="0" collapsed="false">
      <c r="A263" s="208" t="n">
        <v>2.56</v>
      </c>
      <c r="B263" s="209" t="n">
        <v>3.01</v>
      </c>
      <c r="C263" s="213" t="n">
        <f aca="false">$C262+(($AM$20-$AM$10))/10</f>
        <v>-0.122</v>
      </c>
      <c r="D263" s="217" t="n">
        <f aca="false">$D262+(($AH$30-$AH$20))/10</f>
        <v>-0.37</v>
      </c>
      <c r="E263" s="211" t="n">
        <f aca="false">$AC258</f>
        <v>176.02</v>
      </c>
      <c r="F263" s="212" t="n">
        <f aca="false">$F262+(($AR$20-$AR$10))/10</f>
        <v>0.0364</v>
      </c>
      <c r="G263" s="218" t="n">
        <f aca="false">$G262+(($AW$20-$AW$10))/10</f>
        <v>0.074</v>
      </c>
      <c r="H263" s="213" t="n">
        <f aca="false">$BB258</f>
        <v>0</v>
      </c>
      <c r="I263" s="213" t="n">
        <f aca="false">$BG258</f>
        <v>0</v>
      </c>
      <c r="J263" s="165"/>
      <c r="Q263" s="249"/>
      <c r="R263" s="249"/>
      <c r="S263" s="165"/>
      <c r="T263" s="165"/>
      <c r="U263" s="165"/>
      <c r="V263" s="165"/>
      <c r="W263" s="165"/>
      <c r="Y263" s="164" t="n">
        <v>260</v>
      </c>
      <c r="Z263" s="246" t="n">
        <v>179.55</v>
      </c>
      <c r="AA263" s="180" t="str">
        <f aca="false">IF(MOD(ROW(),2),"",INDEX($Z$3:$Z$600,ROW()/2))</f>
        <v/>
      </c>
      <c r="AB263" s="181" t="n">
        <v>2.61</v>
      </c>
      <c r="AC263" s="182" t="n">
        <f aca="false">VALUE($Z264)</f>
        <v>180.44</v>
      </c>
      <c r="AD263" s="164" t="n">
        <v>260</v>
      </c>
      <c r="AE263" s="191"/>
      <c r="AF263" s="227" t="str">
        <f aca="false">IF(MOD(ROW(),10),"",INDEX(AE$3:AE$600,ROW()/10))</f>
        <v/>
      </c>
      <c r="AG263" s="228" t="n">
        <v>258</v>
      </c>
      <c r="AH263" s="229" t="e">
        <f aca="false">VALUE($AF263)</f>
        <v>#VALUE!</v>
      </c>
      <c r="AI263" s="164" t="n">
        <v>260</v>
      </c>
      <c r="AJ263" s="246"/>
      <c r="AK263" s="227" t="str">
        <f aca="false">IF(MOD(ROW(),10),"",INDEX(AJ$3:AJ$600,ROW()/10))</f>
        <v/>
      </c>
      <c r="AL263" s="228" t="n">
        <v>253</v>
      </c>
      <c r="AM263" s="229" t="e">
        <f aca="false">VALUE($AK263)</f>
        <v>#VALUE!</v>
      </c>
      <c r="AN263" s="164" t="n">
        <v>260</v>
      </c>
      <c r="AO263" s="190" t="n">
        <v>-35</v>
      </c>
      <c r="AP263" s="227" t="str">
        <f aca="false">IF(MOD(ROW(),10),"",INDEX(AO$3:AO$600,ROW()/10))</f>
        <v/>
      </c>
      <c r="AQ263" s="181" t="n">
        <v>2.61</v>
      </c>
      <c r="AR263" s="229" t="e">
        <f aca="false">VALUE($AP263)</f>
        <v>#VALUE!</v>
      </c>
      <c r="AS263" s="164" t="n">
        <v>2600</v>
      </c>
      <c r="AT263" s="246"/>
      <c r="AU263" s="227" t="str">
        <f aca="false">IF(MOD(ROW(),10),"",INDEX(AT$3:AT$600,ROW()/10))</f>
        <v/>
      </c>
      <c r="AV263" s="181" t="n">
        <v>2.61</v>
      </c>
      <c r="AW263" s="229" t="e">
        <f aca="false">VALUE($AU263)</f>
        <v>#VALUE!</v>
      </c>
      <c r="AY263" s="246"/>
      <c r="AZ263" s="180" t="str">
        <f aca="false">IF(MOD(ROW(),2),"",INDEX(AY$3:AY$600,ROW()/2))</f>
        <v/>
      </c>
      <c r="BA263" s="181" t="n">
        <v>2.61</v>
      </c>
      <c r="BB263" s="182" t="e">
        <f aca="false">VALUE(AZ263)</f>
        <v>#VALUE!</v>
      </c>
      <c r="BD263" s="246"/>
      <c r="BE263" s="180" t="str">
        <f aca="false">IF(MOD(ROW(),2),"",INDEX(BD$3:BD$600,ROW()/2))</f>
        <v/>
      </c>
      <c r="BF263" s="181" t="n">
        <v>2.61</v>
      </c>
      <c r="BG263" s="182" t="n">
        <f aca="false">VALUE($BD264)</f>
        <v>0</v>
      </c>
    </row>
    <row r="264" customFormat="false" ht="13.5" hidden="false" customHeight="false" outlineLevel="0" collapsed="false">
      <c r="A264" s="208" t="n">
        <v>2.57</v>
      </c>
      <c r="B264" s="209" t="n">
        <v>3</v>
      </c>
      <c r="C264" s="213" t="n">
        <f aca="false">$C263+(($AM$20-$AM$10))/10</f>
        <v>-0.13</v>
      </c>
      <c r="D264" s="217" t="n">
        <f aca="false">$D263+(($AH$30-$AH$20))/10</f>
        <v>-0.37</v>
      </c>
      <c r="E264" s="211" t="n">
        <f aca="false">$AC259</f>
        <v>176.9</v>
      </c>
      <c r="F264" s="212" t="n">
        <f aca="false">$F263+(($AR$20-$AR$10))/10</f>
        <v>0.0363</v>
      </c>
      <c r="G264" s="218" t="n">
        <f aca="false">$G263+(($AW$20-$AW$10))/10</f>
        <v>0.074</v>
      </c>
      <c r="H264" s="213" t="n">
        <f aca="false">$BB258+($BB260-$BB258)/2</f>
        <v>0</v>
      </c>
      <c r="I264" s="213" t="n">
        <f aca="false">$BG258+($BG260-$BG258)/2</f>
        <v>0</v>
      </c>
      <c r="J264" s="165"/>
      <c r="Q264" s="249"/>
      <c r="R264" s="249"/>
      <c r="S264" s="165"/>
      <c r="T264" s="165"/>
      <c r="U264" s="165"/>
      <c r="V264" s="165"/>
      <c r="W264" s="165"/>
      <c r="Y264" s="164" t="n">
        <v>261</v>
      </c>
      <c r="Z264" s="246" t="n">
        <v>180.44</v>
      </c>
      <c r="AA264" s="180" t="n">
        <f aca="false">IF(MOD(ROW(),2),"",INDEX($Z$3:$Z$600,ROW()/2))</f>
        <v>78.05</v>
      </c>
      <c r="AB264" s="181" t="n">
        <v>2.62</v>
      </c>
      <c r="AC264" s="182" t="n">
        <f aca="false">VALUE($Z265)</f>
        <v>181.32</v>
      </c>
      <c r="AD264" s="164" t="n">
        <v>261</v>
      </c>
      <c r="AE264" s="191"/>
      <c r="AF264" s="227" t="str">
        <f aca="false">IF(MOD(ROW(),10),"",INDEX(AE$3:AE$600,ROW()/10))</f>
        <v/>
      </c>
      <c r="AG264" s="228" t="n">
        <v>259</v>
      </c>
      <c r="AH264" s="229" t="e">
        <f aca="false">VALUE($AF264)</f>
        <v>#VALUE!</v>
      </c>
      <c r="AI264" s="164" t="n">
        <v>261</v>
      </c>
      <c r="AJ264" s="246"/>
      <c r="AK264" s="227" t="str">
        <f aca="false">IF(MOD(ROW(),10),"",INDEX(AJ$3:AJ$600,ROW()/10))</f>
        <v/>
      </c>
      <c r="AL264" s="228" t="n">
        <v>254</v>
      </c>
      <c r="AM264" s="229" t="e">
        <f aca="false">VALUE($AK264)</f>
        <v>#VALUE!</v>
      </c>
      <c r="AN264" s="164" t="n">
        <v>261</v>
      </c>
      <c r="AO264" s="190" t="n">
        <v>-35</v>
      </c>
      <c r="AP264" s="227" t="str">
        <f aca="false">IF(MOD(ROW(),10),"",INDEX(AO$3:AO$600,ROW()/10))</f>
        <v/>
      </c>
      <c r="AQ264" s="181" t="n">
        <v>2.62</v>
      </c>
      <c r="AR264" s="229" t="e">
        <f aca="false">VALUE($AP264)</f>
        <v>#VALUE!</v>
      </c>
      <c r="AS264" s="164" t="n">
        <v>2610</v>
      </c>
      <c r="AT264" s="246"/>
      <c r="AU264" s="227" t="str">
        <f aca="false">IF(MOD(ROW(),10),"",INDEX(AT$3:AT$600,ROW()/10))</f>
        <v/>
      </c>
      <c r="AV264" s="181" t="n">
        <v>2.62</v>
      </c>
      <c r="AW264" s="229" t="e">
        <f aca="false">VALUE($AU264)</f>
        <v>#VALUE!</v>
      </c>
      <c r="AY264" s="246"/>
      <c r="AZ264" s="180" t="n">
        <f aca="false">IF(MOD(ROW(),2),"",INDEX(AY$3:AY$600,ROW()/2))</f>
        <v>0</v>
      </c>
      <c r="BA264" s="181" t="n">
        <v>2.62</v>
      </c>
      <c r="BB264" s="182" t="n">
        <f aca="false">VALUE(AZ264)</f>
        <v>0</v>
      </c>
      <c r="BD264" s="246"/>
      <c r="BE264" s="180" t="n">
        <f aca="false">IF(MOD(ROW(),2),"",INDEX(BD$3:BD$600,ROW()/2))</f>
        <v>0</v>
      </c>
      <c r="BF264" s="181" t="n">
        <v>2.62</v>
      </c>
      <c r="BG264" s="182" t="n">
        <f aca="false">VALUE($BD265)</f>
        <v>0</v>
      </c>
    </row>
    <row r="265" customFormat="false" ht="13.5" hidden="false" customHeight="false" outlineLevel="0" collapsed="false">
      <c r="A265" s="208" t="n">
        <v>2.58</v>
      </c>
      <c r="B265" s="209" t="n">
        <v>2.99</v>
      </c>
      <c r="C265" s="213" t="n">
        <f aca="false">$C264+(($AM$20-$AM$10))/10</f>
        <v>-0.138</v>
      </c>
      <c r="D265" s="217" t="n">
        <f aca="false">$D264+(($AH$30-$AH$20))/10</f>
        <v>-0.37</v>
      </c>
      <c r="E265" s="211" t="n">
        <f aca="false">$AC260</f>
        <v>177.78</v>
      </c>
      <c r="F265" s="212" t="n">
        <f aca="false">$F264+(($AR$20-$AR$10))/10</f>
        <v>0.0362</v>
      </c>
      <c r="G265" s="218" t="n">
        <f aca="false">$G264+(($AW$20-$AW$10))/10</f>
        <v>0.074</v>
      </c>
      <c r="H265" s="213" t="n">
        <f aca="false">$BB260</f>
        <v>0</v>
      </c>
      <c r="I265" s="213" t="n">
        <f aca="false">$BG260</f>
        <v>0</v>
      </c>
      <c r="J265" s="165"/>
      <c r="Q265" s="249"/>
      <c r="R265" s="249"/>
      <c r="S265" s="165"/>
      <c r="T265" s="165"/>
      <c r="U265" s="165"/>
      <c r="V265" s="165"/>
      <c r="W265" s="165"/>
      <c r="Y265" s="164" t="n">
        <v>262</v>
      </c>
      <c r="Z265" s="246" t="n">
        <v>181.32</v>
      </c>
      <c r="AA265" s="180" t="str">
        <f aca="false">IF(MOD(ROW(),2),"",INDEX($Z$3:$Z$600,ROW()/2))</f>
        <v/>
      </c>
      <c r="AB265" s="181" t="n">
        <v>2.63</v>
      </c>
      <c r="AC265" s="182" t="n">
        <f aca="false">VALUE($Z266)</f>
        <v>182.21</v>
      </c>
      <c r="AD265" s="164" t="n">
        <v>262</v>
      </c>
      <c r="AE265" s="191"/>
      <c r="AF265" s="227" t="str">
        <f aca="false">IF(MOD(ROW(),10),"",INDEX(AE$3:AE$600,ROW()/10))</f>
        <v/>
      </c>
      <c r="AG265" s="228" t="n">
        <v>260</v>
      </c>
      <c r="AH265" s="229" t="e">
        <f aca="false">VALUE($AF265)</f>
        <v>#VALUE!</v>
      </c>
      <c r="AI265" s="164" t="n">
        <v>262</v>
      </c>
      <c r="AJ265" s="246"/>
      <c r="AK265" s="227" t="str">
        <f aca="false">IF(MOD(ROW(),10),"",INDEX(AJ$3:AJ$600,ROW()/10))</f>
        <v/>
      </c>
      <c r="AL265" s="228" t="n">
        <v>255</v>
      </c>
      <c r="AM265" s="229" t="e">
        <f aca="false">VALUE($AK265)</f>
        <v>#VALUE!</v>
      </c>
      <c r="AN265" s="164" t="n">
        <v>262</v>
      </c>
      <c r="AO265" s="190" t="n">
        <v>-35</v>
      </c>
      <c r="AP265" s="227" t="str">
        <f aca="false">IF(MOD(ROW(),10),"",INDEX(AO$3:AO$600,ROW()/10))</f>
        <v/>
      </c>
      <c r="AQ265" s="181" t="n">
        <v>2.63</v>
      </c>
      <c r="AR265" s="229" t="e">
        <f aca="false">VALUE($AP265)</f>
        <v>#VALUE!</v>
      </c>
      <c r="AS265" s="164" t="n">
        <v>2620</v>
      </c>
      <c r="AT265" s="246"/>
      <c r="AU265" s="227" t="str">
        <f aca="false">IF(MOD(ROW(),10),"",INDEX(AT$3:AT$600,ROW()/10))</f>
        <v/>
      </c>
      <c r="AV265" s="181" t="n">
        <v>2.63</v>
      </c>
      <c r="AW265" s="229" t="e">
        <f aca="false">VALUE($AU265)</f>
        <v>#VALUE!</v>
      </c>
      <c r="AY265" s="246"/>
      <c r="AZ265" s="180" t="str">
        <f aca="false">IF(MOD(ROW(),2),"",INDEX(AY$3:AY$600,ROW()/2))</f>
        <v/>
      </c>
      <c r="BA265" s="181" t="n">
        <v>2.63</v>
      </c>
      <c r="BB265" s="182" t="e">
        <f aca="false">VALUE(AZ265)</f>
        <v>#VALUE!</v>
      </c>
      <c r="BD265" s="246"/>
      <c r="BE265" s="180" t="str">
        <f aca="false">IF(MOD(ROW(),2),"",INDEX(BD$3:BD$600,ROW()/2))</f>
        <v/>
      </c>
      <c r="BF265" s="181" t="n">
        <v>2.63</v>
      </c>
      <c r="BG265" s="182" t="n">
        <f aca="false">VALUE($BD266)</f>
        <v>0</v>
      </c>
    </row>
    <row r="266" customFormat="false" ht="13.5" hidden="false" customHeight="false" outlineLevel="0" collapsed="false">
      <c r="A266" s="208" t="n">
        <v>2.59</v>
      </c>
      <c r="B266" s="209" t="n">
        <v>2.98</v>
      </c>
      <c r="C266" s="213" t="n">
        <f aca="false">$C265+(($AM$20-$AM$10))/10</f>
        <v>-0.146</v>
      </c>
      <c r="D266" s="217" t="n">
        <f aca="false">$D265+(($AH$30-$AH$20))/10</f>
        <v>-0.37</v>
      </c>
      <c r="E266" s="211" t="n">
        <f aca="false">$AC261</f>
        <v>178.67</v>
      </c>
      <c r="F266" s="212" t="n">
        <f aca="false">$F265+(($AR$20-$AR$10))/10</f>
        <v>0.0361</v>
      </c>
      <c r="G266" s="218" t="n">
        <f aca="false">$G265+(($AW$20-$AW$10))/10</f>
        <v>0.074</v>
      </c>
      <c r="H266" s="213" t="n">
        <f aca="false">$BB260+($BB262-$BB260)/2</f>
        <v>0</v>
      </c>
      <c r="I266" s="213" t="n">
        <f aca="false">$BG260+($BG262-$BG260)/2</f>
        <v>0</v>
      </c>
      <c r="J266" s="165"/>
      <c r="Q266" s="249"/>
      <c r="R266" s="249"/>
      <c r="S266" s="165"/>
      <c r="T266" s="165"/>
      <c r="U266" s="165"/>
      <c r="V266" s="165"/>
      <c r="W266" s="165"/>
      <c r="Y266" s="164" t="n">
        <v>263</v>
      </c>
      <c r="Z266" s="246" t="n">
        <v>182.21</v>
      </c>
      <c r="AA266" s="180" t="n">
        <f aca="false">IF(MOD(ROW(),2),"",INDEX($Z$3:$Z$600,ROW()/2))</f>
        <v>78.74</v>
      </c>
      <c r="AB266" s="181" t="n">
        <v>2.64</v>
      </c>
      <c r="AC266" s="182" t="n">
        <f aca="false">VALUE($Z267)</f>
        <v>183.1</v>
      </c>
      <c r="AD266" s="164" t="n">
        <v>263</v>
      </c>
      <c r="AE266" s="191"/>
      <c r="AF266" s="227" t="str">
        <f aca="false">IF(MOD(ROW(),10),"",INDEX(AE$3:AE$600,ROW()/10))</f>
        <v/>
      </c>
      <c r="AG266" s="228" t="n">
        <v>261</v>
      </c>
      <c r="AH266" s="229" t="e">
        <f aca="false">VALUE($AF266)</f>
        <v>#VALUE!</v>
      </c>
      <c r="AI266" s="164" t="n">
        <v>263</v>
      </c>
      <c r="AJ266" s="246"/>
      <c r="AK266" s="227" t="str">
        <f aca="false">IF(MOD(ROW(),10),"",INDEX(AJ$3:AJ$600,ROW()/10))</f>
        <v/>
      </c>
      <c r="AL266" s="228" t="n">
        <v>256</v>
      </c>
      <c r="AM266" s="229" t="e">
        <f aca="false">VALUE($AK266)</f>
        <v>#VALUE!</v>
      </c>
      <c r="AN266" s="164" t="n">
        <v>263</v>
      </c>
      <c r="AO266" s="190" t="n">
        <v>-35</v>
      </c>
      <c r="AP266" s="227" t="str">
        <f aca="false">IF(MOD(ROW(),10),"",INDEX(AO$3:AO$600,ROW()/10))</f>
        <v/>
      </c>
      <c r="AQ266" s="181" t="n">
        <v>2.64</v>
      </c>
      <c r="AR266" s="229" t="e">
        <f aca="false">VALUE($AP266)</f>
        <v>#VALUE!</v>
      </c>
      <c r="AS266" s="164" t="n">
        <v>2630</v>
      </c>
      <c r="AT266" s="246"/>
      <c r="AU266" s="227" t="str">
        <f aca="false">IF(MOD(ROW(),10),"",INDEX(AT$3:AT$600,ROW()/10))</f>
        <v/>
      </c>
      <c r="AV266" s="181" t="n">
        <v>2.64</v>
      </c>
      <c r="AW266" s="229" t="e">
        <f aca="false">VALUE($AU266)</f>
        <v>#VALUE!</v>
      </c>
      <c r="AY266" s="246"/>
      <c r="AZ266" s="180" t="n">
        <f aca="false">IF(MOD(ROW(),2),"",INDEX(AY$3:AY$600,ROW()/2))</f>
        <v>0</v>
      </c>
      <c r="BA266" s="181" t="n">
        <v>2.64</v>
      </c>
      <c r="BB266" s="182" t="n">
        <f aca="false">VALUE(AZ266)</f>
        <v>0</v>
      </c>
      <c r="BD266" s="246"/>
      <c r="BE266" s="180" t="n">
        <f aca="false">IF(MOD(ROW(),2),"",INDEX(BD$3:BD$600,ROW()/2))</f>
        <v>0</v>
      </c>
      <c r="BF266" s="181" t="n">
        <v>2.64</v>
      </c>
      <c r="BG266" s="182" t="n">
        <f aca="false">VALUE($BD267)</f>
        <v>0</v>
      </c>
    </row>
    <row r="267" customFormat="false" ht="13.5" hidden="false" customHeight="false" outlineLevel="0" collapsed="false">
      <c r="A267" s="208" t="n">
        <v>2.6</v>
      </c>
      <c r="B267" s="209" t="n">
        <v>2.97</v>
      </c>
      <c r="C267" s="213" t="n">
        <f aca="false">$AM270</f>
        <v>-0.074</v>
      </c>
      <c r="D267" s="241" t="n">
        <f aca="false">$AH270</f>
        <v>-0.37</v>
      </c>
      <c r="E267" s="211" t="n">
        <f aca="false">$AC262</f>
        <v>179.55</v>
      </c>
      <c r="F267" s="212" t="n">
        <f aca="false">$AR270</f>
        <v>0.037</v>
      </c>
      <c r="G267" s="218" t="n">
        <f aca="false">$AW270</f>
        <v>0.074</v>
      </c>
      <c r="H267" s="213" t="n">
        <f aca="false">$BB262</f>
        <v>0</v>
      </c>
      <c r="I267" s="213" t="n">
        <f aca="false">$BG262</f>
        <v>0</v>
      </c>
      <c r="J267" s="165"/>
      <c r="Q267" s="249"/>
      <c r="R267" s="249"/>
      <c r="S267" s="165"/>
      <c r="T267" s="165"/>
      <c r="U267" s="165"/>
      <c r="V267" s="165"/>
      <c r="W267" s="165"/>
      <c r="Y267" s="164" t="n">
        <v>264</v>
      </c>
      <c r="Z267" s="246" t="n">
        <v>183.1</v>
      </c>
      <c r="AA267" s="180" t="str">
        <f aca="false">IF(MOD(ROW(),2),"",INDEX($Z$3:$Z$600,ROW()/2))</f>
        <v/>
      </c>
      <c r="AB267" s="181" t="n">
        <v>2.65</v>
      </c>
      <c r="AC267" s="182" t="n">
        <f aca="false">VALUE($Z268)</f>
        <v>184</v>
      </c>
      <c r="AD267" s="164" t="n">
        <v>264</v>
      </c>
      <c r="AE267" s="191"/>
      <c r="AF267" s="227" t="str">
        <f aca="false">IF(MOD(ROW(),10),"",INDEX(AE$3:AE$600,ROW()/10))</f>
        <v/>
      </c>
      <c r="AG267" s="228" t="n">
        <v>262</v>
      </c>
      <c r="AH267" s="229" t="e">
        <f aca="false">VALUE($AF267)</f>
        <v>#VALUE!</v>
      </c>
      <c r="AI267" s="164" t="n">
        <v>264</v>
      </c>
      <c r="AJ267" s="246"/>
      <c r="AK267" s="227" t="str">
        <f aca="false">IF(MOD(ROW(),10),"",INDEX(AJ$3:AJ$600,ROW()/10))</f>
        <v/>
      </c>
      <c r="AL267" s="228" t="n">
        <v>257</v>
      </c>
      <c r="AM267" s="229" t="e">
        <f aca="false">VALUE($AK267)</f>
        <v>#VALUE!</v>
      </c>
      <c r="AN267" s="164" t="n">
        <v>264</v>
      </c>
      <c r="AO267" s="190" t="n">
        <v>-35</v>
      </c>
      <c r="AP267" s="227" t="str">
        <f aca="false">IF(MOD(ROW(),10),"",INDEX(AO$3:AO$600,ROW()/10))</f>
        <v/>
      </c>
      <c r="AQ267" s="181" t="n">
        <v>2.65</v>
      </c>
      <c r="AR267" s="229" t="e">
        <f aca="false">VALUE($AP267)</f>
        <v>#VALUE!</v>
      </c>
      <c r="AS267" s="164" t="n">
        <v>2640</v>
      </c>
      <c r="AT267" s="246"/>
      <c r="AU267" s="227" t="str">
        <f aca="false">IF(MOD(ROW(),10),"",INDEX(AT$3:AT$600,ROW()/10))</f>
        <v/>
      </c>
      <c r="AV267" s="181" t="n">
        <v>2.65</v>
      </c>
      <c r="AW267" s="229" t="e">
        <f aca="false">VALUE($AU267)</f>
        <v>#VALUE!</v>
      </c>
      <c r="AY267" s="246"/>
      <c r="AZ267" s="180" t="str">
        <f aca="false">IF(MOD(ROW(),2),"",INDEX(AY$3:AY$600,ROW()/2))</f>
        <v/>
      </c>
      <c r="BA267" s="181" t="n">
        <v>2.65</v>
      </c>
      <c r="BB267" s="182" t="e">
        <f aca="false">VALUE(AZ267)</f>
        <v>#VALUE!</v>
      </c>
      <c r="BD267" s="246"/>
      <c r="BE267" s="180" t="str">
        <f aca="false">IF(MOD(ROW(),2),"",INDEX(BD$3:BD$600,ROW()/2))</f>
        <v/>
      </c>
      <c r="BF267" s="181" t="n">
        <v>2.65</v>
      </c>
      <c r="BG267" s="182" t="n">
        <f aca="false">VALUE($BD268)</f>
        <v>0</v>
      </c>
    </row>
    <row r="268" customFormat="false" ht="13.5" hidden="false" customHeight="false" outlineLevel="0" collapsed="false">
      <c r="A268" s="208" t="n">
        <v>2.61</v>
      </c>
      <c r="B268" s="209" t="n">
        <v>2.96</v>
      </c>
      <c r="C268" s="213" t="n">
        <f aca="false">$C267+(($AM$20-$AM$10))/10</f>
        <v>-0.082</v>
      </c>
      <c r="D268" s="217" t="n">
        <f aca="false">$D267+(($AH$30-$AH$20))/10</f>
        <v>-0.37</v>
      </c>
      <c r="E268" s="211" t="n">
        <f aca="false">$AC263</f>
        <v>180.44</v>
      </c>
      <c r="F268" s="212" t="n">
        <f aca="false">$F267+(($AR$20-$AR$10))/10</f>
        <v>0.0369</v>
      </c>
      <c r="G268" s="218" t="n">
        <f aca="false">$G267+(($AW$20-$AW$10))/10</f>
        <v>0.074</v>
      </c>
      <c r="H268" s="213" t="n">
        <f aca="false">$BB262+($BB264-$BB262)/2</f>
        <v>0</v>
      </c>
      <c r="I268" s="213" t="n">
        <f aca="false">$BG262+($BG264-$BG262)/2</f>
        <v>0</v>
      </c>
      <c r="J268" s="165"/>
      <c r="Q268" s="249"/>
      <c r="R268" s="249"/>
      <c r="S268" s="165"/>
      <c r="T268" s="165"/>
      <c r="U268" s="165"/>
      <c r="V268" s="165"/>
      <c r="W268" s="165"/>
      <c r="Y268" s="164" t="n">
        <v>265</v>
      </c>
      <c r="Z268" s="246" t="n">
        <v>184</v>
      </c>
      <c r="AA268" s="180" t="n">
        <f aca="false">IF(MOD(ROW(),2),"",INDEX($Z$3:$Z$600,ROW()/2))</f>
        <v>79.43</v>
      </c>
      <c r="AB268" s="181" t="n">
        <v>2.66</v>
      </c>
      <c r="AC268" s="182" t="n">
        <f aca="false">VALUE($Z269)</f>
        <v>184.89</v>
      </c>
      <c r="AD268" s="164" t="n">
        <v>265</v>
      </c>
      <c r="AE268" s="191"/>
      <c r="AF268" s="227" t="str">
        <f aca="false">IF(MOD(ROW(),10),"",INDEX(AE$3:AE$600,ROW()/10))</f>
        <v/>
      </c>
      <c r="AG268" s="228" t="n">
        <v>263</v>
      </c>
      <c r="AH268" s="229" t="e">
        <f aca="false">VALUE($AF268)</f>
        <v>#VALUE!</v>
      </c>
      <c r="AI268" s="164" t="n">
        <v>265</v>
      </c>
      <c r="AJ268" s="246"/>
      <c r="AK268" s="227" t="str">
        <f aca="false">IF(MOD(ROW(),10),"",INDEX(AJ$3:AJ$600,ROW()/10))</f>
        <v/>
      </c>
      <c r="AL268" s="228" t="n">
        <v>258</v>
      </c>
      <c r="AM268" s="229" t="e">
        <f aca="false">VALUE($AK268)</f>
        <v>#VALUE!</v>
      </c>
      <c r="AN268" s="164" t="n">
        <v>265</v>
      </c>
      <c r="AO268" s="190" t="n">
        <v>-35</v>
      </c>
      <c r="AP268" s="227" t="str">
        <f aca="false">IF(MOD(ROW(),10),"",INDEX(AO$3:AO$600,ROW()/10))</f>
        <v/>
      </c>
      <c r="AQ268" s="181" t="n">
        <v>2.66</v>
      </c>
      <c r="AR268" s="229" t="e">
        <f aca="false">VALUE($AP268)</f>
        <v>#VALUE!</v>
      </c>
      <c r="AS268" s="164" t="n">
        <v>2650</v>
      </c>
      <c r="AT268" s="246"/>
      <c r="AU268" s="227" t="str">
        <f aca="false">IF(MOD(ROW(),10),"",INDEX(AT$3:AT$600,ROW()/10))</f>
        <v/>
      </c>
      <c r="AV268" s="181" t="n">
        <v>2.66</v>
      </c>
      <c r="AW268" s="229" t="e">
        <f aca="false">VALUE($AU268)</f>
        <v>#VALUE!</v>
      </c>
      <c r="AY268" s="246"/>
      <c r="AZ268" s="180" t="n">
        <f aca="false">IF(MOD(ROW(),2),"",INDEX(AY$3:AY$600,ROW()/2))</f>
        <v>0</v>
      </c>
      <c r="BA268" s="181" t="n">
        <v>2.66</v>
      </c>
      <c r="BB268" s="182" t="n">
        <f aca="false">VALUE(AZ268)</f>
        <v>0</v>
      </c>
      <c r="BD268" s="246"/>
      <c r="BE268" s="180" t="n">
        <f aca="false">IF(MOD(ROW(),2),"",INDEX(BD$3:BD$600,ROW()/2))</f>
        <v>0</v>
      </c>
      <c r="BF268" s="181" t="n">
        <v>2.66</v>
      </c>
      <c r="BG268" s="182" t="n">
        <f aca="false">VALUE($BD269)</f>
        <v>0</v>
      </c>
    </row>
    <row r="269" customFormat="false" ht="13.5" hidden="false" customHeight="false" outlineLevel="0" collapsed="false">
      <c r="A269" s="208" t="n">
        <v>2.62</v>
      </c>
      <c r="B269" s="209" t="n">
        <v>2.95</v>
      </c>
      <c r="C269" s="213" t="n">
        <f aca="false">$C268+(($AM$20-$AM$10))/10</f>
        <v>-0.09</v>
      </c>
      <c r="D269" s="217" t="n">
        <f aca="false">$D268+(($AH$30-$AH$20))/10</f>
        <v>-0.37</v>
      </c>
      <c r="E269" s="211" t="n">
        <f aca="false">$AC264</f>
        <v>181.32</v>
      </c>
      <c r="F269" s="212" t="n">
        <f aca="false">$F268+(($AR$20-$AR$10))/10</f>
        <v>0.0368</v>
      </c>
      <c r="G269" s="218" t="n">
        <f aca="false">$G268+(($AW$20-$AW$10))/10</f>
        <v>0.074</v>
      </c>
      <c r="H269" s="213" t="n">
        <f aca="false">$BB264</f>
        <v>0</v>
      </c>
      <c r="I269" s="213" t="n">
        <f aca="false">$BG264</f>
        <v>0</v>
      </c>
      <c r="J269" s="165"/>
      <c r="Q269" s="249"/>
      <c r="R269" s="249"/>
      <c r="S269" s="165"/>
      <c r="T269" s="165"/>
      <c r="U269" s="165"/>
      <c r="V269" s="165"/>
      <c r="W269" s="165"/>
      <c r="Y269" s="164" t="n">
        <v>266</v>
      </c>
      <c r="Z269" s="246" t="n">
        <v>184.89</v>
      </c>
      <c r="AA269" s="180" t="str">
        <f aca="false">IF(MOD(ROW(),2),"",INDEX($Z$3:$Z$600,ROW()/2))</f>
        <v/>
      </c>
      <c r="AB269" s="181" t="n">
        <v>2.67</v>
      </c>
      <c r="AC269" s="182" t="n">
        <f aca="false">VALUE($Z270)</f>
        <v>185.79</v>
      </c>
      <c r="AD269" s="164" t="n">
        <v>266</v>
      </c>
      <c r="AE269" s="191"/>
      <c r="AF269" s="227" t="str">
        <f aca="false">IF(MOD(ROW(),10),"",INDEX(AE$3:AE$600,ROW()/10))</f>
        <v/>
      </c>
      <c r="AG269" s="228" t="n">
        <v>264</v>
      </c>
      <c r="AH269" s="229" t="e">
        <f aca="false">VALUE($AF269)</f>
        <v>#VALUE!</v>
      </c>
      <c r="AI269" s="164" t="n">
        <v>266</v>
      </c>
      <c r="AJ269" s="246"/>
      <c r="AK269" s="227" t="str">
        <f aca="false">IF(MOD(ROW(),10),"",INDEX(AJ$3:AJ$600,ROW()/10))</f>
        <v/>
      </c>
      <c r="AL269" s="228" t="n">
        <v>259</v>
      </c>
      <c r="AM269" s="229" t="e">
        <f aca="false">VALUE($AK269)</f>
        <v>#VALUE!</v>
      </c>
      <c r="AN269" s="164" t="n">
        <v>266</v>
      </c>
      <c r="AO269" s="190" t="n">
        <v>-35</v>
      </c>
      <c r="AP269" s="227" t="str">
        <f aca="false">IF(MOD(ROW(),10),"",INDEX(AO$3:AO$600,ROW()/10))</f>
        <v/>
      </c>
      <c r="AQ269" s="181" t="n">
        <v>2.67</v>
      </c>
      <c r="AR269" s="229" t="e">
        <f aca="false">VALUE($AP269)</f>
        <v>#VALUE!</v>
      </c>
      <c r="AS269" s="164" t="n">
        <v>2660</v>
      </c>
      <c r="AT269" s="246"/>
      <c r="AU269" s="227" t="str">
        <f aca="false">IF(MOD(ROW(),10),"",INDEX(AT$3:AT$600,ROW()/10))</f>
        <v/>
      </c>
      <c r="AV269" s="181" t="n">
        <v>2.67</v>
      </c>
      <c r="AW269" s="229" t="e">
        <f aca="false">VALUE($AU269)</f>
        <v>#VALUE!</v>
      </c>
      <c r="AY269" s="246"/>
      <c r="AZ269" s="180" t="str">
        <f aca="false">IF(MOD(ROW(),2),"",INDEX(AY$3:AY$600,ROW()/2))</f>
        <v/>
      </c>
      <c r="BA269" s="181" t="n">
        <v>2.67</v>
      </c>
      <c r="BB269" s="182" t="e">
        <f aca="false">VALUE(AZ269)</f>
        <v>#VALUE!</v>
      </c>
      <c r="BD269" s="246"/>
      <c r="BE269" s="180" t="str">
        <f aca="false">IF(MOD(ROW(),2),"",INDEX(BD$3:BD$600,ROW()/2))</f>
        <v/>
      </c>
      <c r="BF269" s="181" t="n">
        <v>2.67</v>
      </c>
      <c r="BG269" s="182" t="n">
        <f aca="false">VALUE($BD270)</f>
        <v>0</v>
      </c>
    </row>
    <row r="270" customFormat="false" ht="13.5" hidden="false" customHeight="false" outlineLevel="0" collapsed="false">
      <c r="A270" s="208" t="n">
        <v>2.63</v>
      </c>
      <c r="B270" s="209" t="n">
        <v>2.94</v>
      </c>
      <c r="C270" s="213" t="n">
        <f aca="false">$C269+(($AM$20-$AM$10))/10</f>
        <v>-0.098</v>
      </c>
      <c r="D270" s="217" t="n">
        <f aca="false">$D269+(($AH$30-$AH$20))/10</f>
        <v>-0.37</v>
      </c>
      <c r="E270" s="211" t="n">
        <f aca="false">$AC265</f>
        <v>182.21</v>
      </c>
      <c r="F270" s="212" t="n">
        <f aca="false">$F269+(($AR$20-$AR$10))/10</f>
        <v>0.0367</v>
      </c>
      <c r="G270" s="218" t="n">
        <f aca="false">$G269+(($AW$20-$AW$10))/10</f>
        <v>0.074</v>
      </c>
      <c r="H270" s="213" t="n">
        <f aca="false">$BB264+($BB266-$BB264)/2</f>
        <v>0</v>
      </c>
      <c r="I270" s="213" t="n">
        <f aca="false">$BG264+($BG266-$BG264)/2</f>
        <v>0</v>
      </c>
      <c r="J270" s="165"/>
      <c r="Q270" s="249"/>
      <c r="R270" s="249"/>
      <c r="S270" s="165"/>
      <c r="T270" s="165"/>
      <c r="U270" s="165"/>
      <c r="V270" s="165"/>
      <c r="W270" s="165"/>
      <c r="Y270" s="164" t="n">
        <v>267</v>
      </c>
      <c r="Z270" s="246" t="n">
        <v>185.79</v>
      </c>
      <c r="AA270" s="180" t="n">
        <f aca="false">IF(MOD(ROW(),2),"",INDEX($Z$3:$Z$600,ROW()/2))</f>
        <v>80.12</v>
      </c>
      <c r="AB270" s="181" t="n">
        <v>2.68</v>
      </c>
      <c r="AC270" s="182" t="n">
        <f aca="false">VALUE($Z271)</f>
        <v>186.68</v>
      </c>
      <c r="AD270" s="164" t="n">
        <v>267</v>
      </c>
      <c r="AE270" s="191"/>
      <c r="AF270" s="227" t="n">
        <f aca="false">IF(MOD(ROW(),10),"",INDEX(AE$3:AE$600,ROW()/10))</f>
        <v>-0.37</v>
      </c>
      <c r="AG270" s="228" t="n">
        <v>265</v>
      </c>
      <c r="AH270" s="229" t="n">
        <f aca="false">VALUE($AF270)</f>
        <v>-0.37</v>
      </c>
      <c r="AI270" s="164" t="n">
        <v>267</v>
      </c>
      <c r="AJ270" s="246"/>
      <c r="AK270" s="227" t="n">
        <f aca="false">IF(MOD(ROW(),10),"",INDEX(AJ$3:AJ$600,ROW()/10))</f>
        <v>-0.074</v>
      </c>
      <c r="AL270" s="228" t="n">
        <v>260</v>
      </c>
      <c r="AM270" s="229" t="n">
        <f aca="false">VALUE($AK270)</f>
        <v>-0.074</v>
      </c>
      <c r="AN270" s="164" t="n">
        <v>267</v>
      </c>
      <c r="AO270" s="190" t="n">
        <v>-35</v>
      </c>
      <c r="AP270" s="227" t="n">
        <f aca="false">IF(MOD(ROW(),10),"",INDEX(AO$3:AO$600,ROW()/10))</f>
        <v>0.037</v>
      </c>
      <c r="AQ270" s="181" t="n">
        <v>2.68</v>
      </c>
      <c r="AR270" s="229" t="n">
        <f aca="false">VALUE($AP270)</f>
        <v>0.037</v>
      </c>
      <c r="AS270" s="164" t="n">
        <v>2670</v>
      </c>
      <c r="AT270" s="246"/>
      <c r="AU270" s="227" t="n">
        <f aca="false">IF(MOD(ROW(),10),"",INDEX(AT$3:AT$600,ROW()/10))</f>
        <v>0.074</v>
      </c>
      <c r="AV270" s="181" t="n">
        <v>2.68</v>
      </c>
      <c r="AW270" s="229" t="n">
        <f aca="false">VALUE($AU270)</f>
        <v>0.074</v>
      </c>
      <c r="AY270" s="246"/>
      <c r="AZ270" s="180" t="n">
        <f aca="false">IF(MOD(ROW(),2),"",INDEX(AY$3:AY$600,ROW()/2))</f>
        <v>0</v>
      </c>
      <c r="BA270" s="181" t="n">
        <v>2.68</v>
      </c>
      <c r="BB270" s="182" t="n">
        <f aca="false">VALUE(AZ270)</f>
        <v>0</v>
      </c>
      <c r="BD270" s="246"/>
      <c r="BE270" s="180" t="n">
        <f aca="false">IF(MOD(ROW(),2),"",INDEX(BD$3:BD$600,ROW()/2))</f>
        <v>0</v>
      </c>
      <c r="BF270" s="181" t="n">
        <v>2.68</v>
      </c>
      <c r="BG270" s="182" t="n">
        <f aca="false">VALUE($BD271)</f>
        <v>0</v>
      </c>
    </row>
    <row r="271" customFormat="false" ht="13.5" hidden="false" customHeight="false" outlineLevel="0" collapsed="false">
      <c r="A271" s="208" t="n">
        <v>2.64</v>
      </c>
      <c r="B271" s="209" t="n">
        <v>2.93</v>
      </c>
      <c r="C271" s="213" t="n">
        <f aca="false">$C270+(($AM$20-$AM$10))/10</f>
        <v>-0.106</v>
      </c>
      <c r="D271" s="217" t="n">
        <f aca="false">$D270+(($AH$30-$AH$20))/10</f>
        <v>-0.37</v>
      </c>
      <c r="E271" s="211" t="n">
        <f aca="false">$AC266</f>
        <v>183.1</v>
      </c>
      <c r="F271" s="212" t="n">
        <f aca="false">$F270+(($AR$20-$AR$10))/10</f>
        <v>0.0366</v>
      </c>
      <c r="G271" s="218" t="n">
        <f aca="false">$G270+(($AW$20-$AW$10))/10</f>
        <v>0.074</v>
      </c>
      <c r="H271" s="213" t="n">
        <f aca="false">$BB266</f>
        <v>0</v>
      </c>
      <c r="I271" s="213" t="n">
        <f aca="false">$BG266</f>
        <v>0</v>
      </c>
      <c r="J271" s="165"/>
      <c r="Q271" s="249"/>
      <c r="R271" s="249"/>
      <c r="S271" s="165"/>
      <c r="T271" s="165"/>
      <c r="U271" s="165"/>
      <c r="V271" s="165"/>
      <c r="W271" s="165"/>
      <c r="Y271" s="164" t="n">
        <v>268</v>
      </c>
      <c r="Z271" s="246" t="n">
        <v>186.68</v>
      </c>
      <c r="AA271" s="180" t="str">
        <f aca="false">IF(MOD(ROW(),2),"",INDEX($Z$3:$Z$600,ROW()/2))</f>
        <v/>
      </c>
      <c r="AB271" s="181" t="n">
        <v>2.69</v>
      </c>
      <c r="AC271" s="182" t="n">
        <f aca="false">VALUE($Z272)</f>
        <v>187.58</v>
      </c>
      <c r="AD271" s="164" t="n">
        <v>268</v>
      </c>
      <c r="AE271" s="191"/>
      <c r="AF271" s="227" t="str">
        <f aca="false">IF(MOD(ROW(),10),"",INDEX(AE$3:AE$600,ROW()/10))</f>
        <v/>
      </c>
      <c r="AG271" s="228" t="n">
        <v>266</v>
      </c>
      <c r="AH271" s="229" t="e">
        <f aca="false">VALUE($AF271)</f>
        <v>#VALUE!</v>
      </c>
      <c r="AI271" s="164" t="n">
        <v>268</v>
      </c>
      <c r="AJ271" s="246"/>
      <c r="AK271" s="227" t="str">
        <f aca="false">IF(MOD(ROW(),10),"",INDEX(AJ$3:AJ$600,ROW()/10))</f>
        <v/>
      </c>
      <c r="AL271" s="228" t="n">
        <v>261</v>
      </c>
      <c r="AM271" s="229" t="e">
        <f aca="false">VALUE($AK271)</f>
        <v>#VALUE!</v>
      </c>
      <c r="AN271" s="164" t="n">
        <v>268</v>
      </c>
      <c r="AO271" s="190" t="n">
        <v>-35</v>
      </c>
      <c r="AP271" s="227" t="str">
        <f aca="false">IF(MOD(ROW(),10),"",INDEX(AO$3:AO$600,ROW()/10))</f>
        <v/>
      </c>
      <c r="AQ271" s="181" t="n">
        <v>2.69</v>
      </c>
      <c r="AR271" s="229" t="e">
        <f aca="false">VALUE($AP271)</f>
        <v>#VALUE!</v>
      </c>
      <c r="AS271" s="164" t="n">
        <v>2680</v>
      </c>
      <c r="AT271" s="246"/>
      <c r="AU271" s="227" t="str">
        <f aca="false">IF(MOD(ROW(),10),"",INDEX(AT$3:AT$600,ROW()/10))</f>
        <v/>
      </c>
      <c r="AV271" s="181" t="n">
        <v>2.69</v>
      </c>
      <c r="AW271" s="229" t="e">
        <f aca="false">VALUE($AU271)</f>
        <v>#VALUE!</v>
      </c>
      <c r="AY271" s="246"/>
      <c r="AZ271" s="180" t="str">
        <f aca="false">IF(MOD(ROW(),2),"",INDEX(AY$3:AY$600,ROW()/2))</f>
        <v/>
      </c>
      <c r="BA271" s="181" t="n">
        <v>2.69</v>
      </c>
      <c r="BB271" s="182" t="e">
        <f aca="false">VALUE(AZ271)</f>
        <v>#VALUE!</v>
      </c>
      <c r="BD271" s="246"/>
      <c r="BE271" s="180" t="str">
        <f aca="false">IF(MOD(ROW(),2),"",INDEX(BD$3:BD$600,ROW()/2))</f>
        <v/>
      </c>
      <c r="BF271" s="181" t="n">
        <v>2.69</v>
      </c>
      <c r="BG271" s="182" t="n">
        <f aca="false">VALUE($BD272)</f>
        <v>0</v>
      </c>
    </row>
    <row r="272" customFormat="false" ht="13.5" hidden="false" customHeight="false" outlineLevel="0" collapsed="false">
      <c r="A272" s="208" t="n">
        <v>2.65</v>
      </c>
      <c r="B272" s="209" t="n">
        <v>2.92</v>
      </c>
      <c r="C272" s="213" t="n">
        <f aca="false">$C271+(($AM$20-$AM$10))/10</f>
        <v>-0.114</v>
      </c>
      <c r="D272" s="217" t="n">
        <f aca="false">$D271+(($AH$30-$AH$20))/10</f>
        <v>-0.37</v>
      </c>
      <c r="E272" s="211" t="n">
        <f aca="false">$AC267</f>
        <v>184</v>
      </c>
      <c r="F272" s="212" t="n">
        <f aca="false">$F271+(($AR$20-$AR$10))/10</f>
        <v>0.0365</v>
      </c>
      <c r="G272" s="218" t="n">
        <f aca="false">$G271+(($AW$20-$AW$10))/10</f>
        <v>0.074</v>
      </c>
      <c r="H272" s="213" t="n">
        <f aca="false">$BB266+($BB268-$BB266)/2</f>
        <v>0</v>
      </c>
      <c r="I272" s="213" t="n">
        <f aca="false">$BG266+($BG268-$BG266)/2</f>
        <v>0</v>
      </c>
      <c r="J272" s="165"/>
      <c r="Q272" s="249"/>
      <c r="R272" s="249"/>
      <c r="S272" s="165"/>
      <c r="T272" s="165"/>
      <c r="U272" s="165"/>
      <c r="V272" s="165"/>
      <c r="W272" s="165"/>
      <c r="Y272" s="164" t="n">
        <v>269</v>
      </c>
      <c r="Z272" s="246" t="n">
        <v>187.58</v>
      </c>
      <c r="AA272" s="180" t="n">
        <f aca="false">IF(MOD(ROW(),2),"",INDEX($Z$3:$Z$600,ROW()/2))</f>
        <v>80.81</v>
      </c>
      <c r="AB272" s="181" t="n">
        <v>2.7</v>
      </c>
      <c r="AC272" s="182" t="n">
        <f aca="false">VALUE($Z273)</f>
        <v>188.48</v>
      </c>
      <c r="AD272" s="164" t="n">
        <v>269</v>
      </c>
      <c r="AE272" s="191"/>
      <c r="AF272" s="227" t="str">
        <f aca="false">IF(MOD(ROW(),10),"",INDEX(AE$3:AE$600,ROW()/10))</f>
        <v/>
      </c>
      <c r="AG272" s="228" t="n">
        <v>267</v>
      </c>
      <c r="AH272" s="229" t="e">
        <f aca="false">VALUE($AF272)</f>
        <v>#VALUE!</v>
      </c>
      <c r="AI272" s="164" t="n">
        <v>269</v>
      </c>
      <c r="AJ272" s="246"/>
      <c r="AK272" s="227" t="str">
        <f aca="false">IF(MOD(ROW(),10),"",INDEX(AJ$3:AJ$600,ROW()/10))</f>
        <v/>
      </c>
      <c r="AL272" s="228" t="n">
        <v>262</v>
      </c>
      <c r="AM272" s="229" t="e">
        <f aca="false">VALUE($AK272)</f>
        <v>#VALUE!</v>
      </c>
      <c r="AN272" s="164" t="n">
        <v>269</v>
      </c>
      <c r="AO272" s="190" t="n">
        <v>-35</v>
      </c>
      <c r="AP272" s="227" t="str">
        <f aca="false">IF(MOD(ROW(),10),"",INDEX(AO$3:AO$600,ROW()/10))</f>
        <v/>
      </c>
      <c r="AQ272" s="181" t="n">
        <v>2.7</v>
      </c>
      <c r="AR272" s="229" t="e">
        <f aca="false">VALUE($AP272)</f>
        <v>#VALUE!</v>
      </c>
      <c r="AS272" s="164" t="n">
        <v>2690</v>
      </c>
      <c r="AT272" s="246"/>
      <c r="AU272" s="227" t="str">
        <f aca="false">IF(MOD(ROW(),10),"",INDEX(AT$3:AT$600,ROW()/10))</f>
        <v/>
      </c>
      <c r="AV272" s="181" t="n">
        <v>2.7</v>
      </c>
      <c r="AW272" s="229" t="e">
        <f aca="false">VALUE($AU272)</f>
        <v>#VALUE!</v>
      </c>
      <c r="AY272" s="246"/>
      <c r="AZ272" s="180" t="n">
        <f aca="false">IF(MOD(ROW(),2),"",INDEX(AY$3:AY$600,ROW()/2))</f>
        <v>0</v>
      </c>
      <c r="BA272" s="181" t="n">
        <v>2.7</v>
      </c>
      <c r="BB272" s="182" t="n">
        <f aca="false">VALUE(AZ272)</f>
        <v>0</v>
      </c>
      <c r="BD272" s="246"/>
      <c r="BE272" s="180" t="n">
        <f aca="false">IF(MOD(ROW(),2),"",INDEX(BD$3:BD$600,ROW()/2))</f>
        <v>0</v>
      </c>
      <c r="BF272" s="181" t="n">
        <v>2.7</v>
      </c>
      <c r="BG272" s="182" t="n">
        <f aca="false">VALUE($BD273)</f>
        <v>0</v>
      </c>
    </row>
    <row r="273" customFormat="false" ht="13.5" hidden="false" customHeight="false" outlineLevel="0" collapsed="false">
      <c r="A273" s="208" t="n">
        <v>2.66</v>
      </c>
      <c r="B273" s="209" t="n">
        <v>2.91</v>
      </c>
      <c r="C273" s="213" t="n">
        <f aca="false">$C272+(($AM$20-$AM$10))/10</f>
        <v>-0.122</v>
      </c>
      <c r="D273" s="217" t="n">
        <f aca="false">$D272+(($AH$30-$AH$20))/10</f>
        <v>-0.37</v>
      </c>
      <c r="E273" s="211" t="n">
        <f aca="false">$AC268</f>
        <v>184.89</v>
      </c>
      <c r="F273" s="212" t="n">
        <f aca="false">$F272+(($AR$20-$AR$10))/10</f>
        <v>0.0364</v>
      </c>
      <c r="G273" s="218" t="n">
        <f aca="false">$G272+(($AW$20-$AW$10))/10</f>
        <v>0.074</v>
      </c>
      <c r="H273" s="213" t="n">
        <f aca="false">$BB268</f>
        <v>0</v>
      </c>
      <c r="I273" s="213" t="n">
        <f aca="false">$BG268</f>
        <v>0</v>
      </c>
      <c r="J273" s="165"/>
      <c r="Q273" s="249"/>
      <c r="R273" s="249"/>
      <c r="S273" s="165"/>
      <c r="T273" s="165"/>
      <c r="U273" s="165"/>
      <c r="V273" s="165"/>
      <c r="W273" s="165"/>
      <c r="Y273" s="164" t="n">
        <v>270</v>
      </c>
      <c r="Z273" s="246" t="n">
        <v>188.48</v>
      </c>
      <c r="AA273" s="180" t="str">
        <f aca="false">IF(MOD(ROW(),2),"",INDEX($Z$3:$Z$600,ROW()/2))</f>
        <v/>
      </c>
      <c r="AB273" s="181" t="n">
        <v>2.71</v>
      </c>
      <c r="AC273" s="182" t="n">
        <f aca="false">VALUE($Z274)</f>
        <v>189.38</v>
      </c>
      <c r="AD273" s="164" t="n">
        <v>270</v>
      </c>
      <c r="AE273" s="191"/>
      <c r="AF273" s="227" t="str">
        <f aca="false">IF(MOD(ROW(),10),"",INDEX(AE$3:AE$600,ROW()/10))</f>
        <v/>
      </c>
      <c r="AG273" s="228" t="n">
        <v>268</v>
      </c>
      <c r="AH273" s="229" t="e">
        <f aca="false">VALUE($AF273)</f>
        <v>#VALUE!</v>
      </c>
      <c r="AI273" s="164" t="n">
        <v>270</v>
      </c>
      <c r="AJ273" s="246"/>
      <c r="AK273" s="227" t="str">
        <f aca="false">IF(MOD(ROW(),10),"",INDEX(AJ$3:AJ$600,ROW()/10))</f>
        <v/>
      </c>
      <c r="AL273" s="228" t="n">
        <v>263</v>
      </c>
      <c r="AM273" s="229" t="e">
        <f aca="false">VALUE($AK273)</f>
        <v>#VALUE!</v>
      </c>
      <c r="AN273" s="164" t="n">
        <v>270</v>
      </c>
      <c r="AO273" s="190" t="n">
        <v>-35</v>
      </c>
      <c r="AP273" s="227" t="str">
        <f aca="false">IF(MOD(ROW(),10),"",INDEX(AO$3:AO$600,ROW()/10))</f>
        <v/>
      </c>
      <c r="AQ273" s="181" t="n">
        <v>2.71</v>
      </c>
      <c r="AR273" s="229" t="e">
        <f aca="false">VALUE($AP273)</f>
        <v>#VALUE!</v>
      </c>
      <c r="AS273" s="164" t="n">
        <v>2700</v>
      </c>
      <c r="AT273" s="246"/>
      <c r="AU273" s="227" t="str">
        <f aca="false">IF(MOD(ROW(),10),"",INDEX(AT$3:AT$600,ROW()/10))</f>
        <v/>
      </c>
      <c r="AV273" s="181" t="n">
        <v>2.71</v>
      </c>
      <c r="AW273" s="229" t="e">
        <f aca="false">VALUE($AU273)</f>
        <v>#VALUE!</v>
      </c>
      <c r="AY273" s="246"/>
      <c r="AZ273" s="180" t="str">
        <f aca="false">IF(MOD(ROW(),2),"",INDEX(AY$3:AY$600,ROW()/2))</f>
        <v/>
      </c>
      <c r="BA273" s="181" t="n">
        <v>2.71</v>
      </c>
      <c r="BB273" s="182" t="e">
        <f aca="false">VALUE(AZ273)</f>
        <v>#VALUE!</v>
      </c>
      <c r="BD273" s="246"/>
      <c r="BE273" s="180" t="str">
        <f aca="false">IF(MOD(ROW(),2),"",INDEX(BD$3:BD$600,ROW()/2))</f>
        <v/>
      </c>
      <c r="BF273" s="181" t="n">
        <v>2.71</v>
      </c>
      <c r="BG273" s="182" t="n">
        <f aca="false">VALUE($BD274)</f>
        <v>0</v>
      </c>
    </row>
    <row r="274" customFormat="false" ht="13.5" hidden="false" customHeight="false" outlineLevel="0" collapsed="false">
      <c r="A274" s="208" t="n">
        <v>2.67</v>
      </c>
      <c r="B274" s="209" t="n">
        <v>2.9</v>
      </c>
      <c r="C274" s="213" t="n">
        <f aca="false">$C273+(($AM$20-$AM$10))/10</f>
        <v>-0.13</v>
      </c>
      <c r="D274" s="217" t="n">
        <f aca="false">$D273+(($AH$30-$AH$20))/10</f>
        <v>-0.37</v>
      </c>
      <c r="E274" s="211" t="n">
        <f aca="false">$AC269</f>
        <v>185.79</v>
      </c>
      <c r="F274" s="212" t="n">
        <f aca="false">$F273+(($AR$20-$AR$10))/10</f>
        <v>0.0363</v>
      </c>
      <c r="G274" s="218" t="n">
        <f aca="false">$G273+(($AW$20-$AW$10))/10</f>
        <v>0.074</v>
      </c>
      <c r="H274" s="213" t="n">
        <f aca="false">$BB268+($BB270-$BB268)/2</f>
        <v>0</v>
      </c>
      <c r="I274" s="213" t="n">
        <f aca="false">$BG268+($BG270-$BG268)/2</f>
        <v>0</v>
      </c>
      <c r="J274" s="165"/>
      <c r="Q274" s="249"/>
      <c r="R274" s="249"/>
      <c r="S274" s="165"/>
      <c r="T274" s="165"/>
      <c r="U274" s="165"/>
      <c r="V274" s="165"/>
      <c r="W274" s="165"/>
      <c r="Y274" s="164" t="n">
        <v>271</v>
      </c>
      <c r="Z274" s="246" t="n">
        <v>189.38</v>
      </c>
      <c r="AA274" s="180" t="n">
        <f aca="false">IF(MOD(ROW(),2),"",INDEX($Z$3:$Z$600,ROW()/2))</f>
        <v>81.51</v>
      </c>
      <c r="AB274" s="181" t="n">
        <v>2.72</v>
      </c>
      <c r="AC274" s="182" t="n">
        <f aca="false">VALUE($Z275)</f>
        <v>190.29</v>
      </c>
      <c r="AD274" s="164" t="n">
        <v>271</v>
      </c>
      <c r="AE274" s="191"/>
      <c r="AF274" s="227" t="str">
        <f aca="false">IF(MOD(ROW(),10),"",INDEX(AE$3:AE$600,ROW()/10))</f>
        <v/>
      </c>
      <c r="AG274" s="228" t="n">
        <v>269</v>
      </c>
      <c r="AH274" s="229" t="e">
        <f aca="false">VALUE($AF274)</f>
        <v>#VALUE!</v>
      </c>
      <c r="AI274" s="164" t="n">
        <v>271</v>
      </c>
      <c r="AJ274" s="246"/>
      <c r="AK274" s="227" t="str">
        <f aca="false">IF(MOD(ROW(),10),"",INDEX(AJ$3:AJ$600,ROW()/10))</f>
        <v/>
      </c>
      <c r="AL274" s="228" t="n">
        <v>264</v>
      </c>
      <c r="AM274" s="229" t="e">
        <f aca="false">VALUE($AK274)</f>
        <v>#VALUE!</v>
      </c>
      <c r="AN274" s="164" t="n">
        <v>271</v>
      </c>
      <c r="AO274" s="190" t="n">
        <v>-35</v>
      </c>
      <c r="AP274" s="227" t="str">
        <f aca="false">IF(MOD(ROW(),10),"",INDEX(AO$3:AO$600,ROW()/10))</f>
        <v/>
      </c>
      <c r="AQ274" s="181" t="n">
        <v>2.72</v>
      </c>
      <c r="AR274" s="229" t="e">
        <f aca="false">VALUE($AP274)</f>
        <v>#VALUE!</v>
      </c>
      <c r="AS274" s="164" t="n">
        <v>2710</v>
      </c>
      <c r="AT274" s="246"/>
      <c r="AU274" s="227" t="str">
        <f aca="false">IF(MOD(ROW(),10),"",INDEX(AT$3:AT$600,ROW()/10))</f>
        <v/>
      </c>
      <c r="AV274" s="181" t="n">
        <v>2.72</v>
      </c>
      <c r="AW274" s="229" t="e">
        <f aca="false">VALUE($AU274)</f>
        <v>#VALUE!</v>
      </c>
      <c r="AY274" s="246"/>
      <c r="AZ274" s="180" t="n">
        <f aca="false">IF(MOD(ROW(),2),"",INDEX(AY$3:AY$600,ROW()/2))</f>
        <v>0</v>
      </c>
      <c r="BA274" s="181" t="n">
        <v>2.72</v>
      </c>
      <c r="BB274" s="182" t="n">
        <f aca="false">VALUE(AZ274)</f>
        <v>0</v>
      </c>
      <c r="BD274" s="246"/>
      <c r="BE274" s="180" t="n">
        <f aca="false">IF(MOD(ROW(),2),"",INDEX(BD$3:BD$600,ROW()/2))</f>
        <v>0</v>
      </c>
      <c r="BF274" s="181" t="n">
        <v>2.72</v>
      </c>
      <c r="BG274" s="182" t="n">
        <f aca="false">VALUE($BD275)</f>
        <v>0</v>
      </c>
    </row>
    <row r="275" customFormat="false" ht="13.5" hidden="false" customHeight="false" outlineLevel="0" collapsed="false">
      <c r="A275" s="208" t="n">
        <v>2.68</v>
      </c>
      <c r="B275" s="209" t="n">
        <v>2.89</v>
      </c>
      <c r="C275" s="213" t="n">
        <f aca="false">$C274+(($AM$20-$AM$10))/10</f>
        <v>-0.138</v>
      </c>
      <c r="D275" s="217" t="n">
        <f aca="false">$D274+(($AH$30-$AH$20))/10</f>
        <v>-0.37</v>
      </c>
      <c r="E275" s="211" t="n">
        <f aca="false">$AC270</f>
        <v>186.68</v>
      </c>
      <c r="F275" s="212" t="n">
        <f aca="false">$F274+(($AR$20-$AR$10))/10</f>
        <v>0.0362</v>
      </c>
      <c r="G275" s="218" t="n">
        <f aca="false">$G274+(($AW$20-$AW$10))/10</f>
        <v>0.074</v>
      </c>
      <c r="H275" s="213" t="n">
        <f aca="false">$BB270</f>
        <v>0</v>
      </c>
      <c r="I275" s="213" t="n">
        <f aca="false">$BG270</f>
        <v>0</v>
      </c>
      <c r="J275" s="165"/>
      <c r="Q275" s="249"/>
      <c r="R275" s="249"/>
      <c r="S275" s="165"/>
      <c r="T275" s="165"/>
      <c r="U275" s="165"/>
      <c r="V275" s="165"/>
      <c r="W275" s="165"/>
      <c r="Y275" s="164" t="n">
        <v>272</v>
      </c>
      <c r="Z275" s="246" t="n">
        <v>190.29</v>
      </c>
      <c r="AA275" s="180" t="str">
        <f aca="false">IF(MOD(ROW(),2),"",INDEX($Z$3:$Z$600,ROW()/2))</f>
        <v/>
      </c>
      <c r="AB275" s="181" t="n">
        <v>2.73</v>
      </c>
      <c r="AC275" s="182" t="n">
        <f aca="false">VALUE($Z276)</f>
        <v>191.19</v>
      </c>
      <c r="AD275" s="164" t="n">
        <v>272</v>
      </c>
      <c r="AE275" s="191"/>
      <c r="AF275" s="227" t="str">
        <f aca="false">IF(MOD(ROW(),10),"",INDEX(AE$3:AE$600,ROW()/10))</f>
        <v/>
      </c>
      <c r="AG275" s="228" t="n">
        <v>270</v>
      </c>
      <c r="AH275" s="229" t="e">
        <f aca="false">VALUE($AF275)</f>
        <v>#VALUE!</v>
      </c>
      <c r="AI275" s="164" t="n">
        <v>272</v>
      </c>
      <c r="AJ275" s="246"/>
      <c r="AK275" s="227" t="str">
        <f aca="false">IF(MOD(ROW(),10),"",INDEX(AJ$3:AJ$600,ROW()/10))</f>
        <v/>
      </c>
      <c r="AL275" s="228" t="n">
        <v>265</v>
      </c>
      <c r="AM275" s="229" t="e">
        <f aca="false">VALUE($AK275)</f>
        <v>#VALUE!</v>
      </c>
      <c r="AN275" s="164" t="n">
        <v>272</v>
      </c>
      <c r="AO275" s="190" t="n">
        <v>-35</v>
      </c>
      <c r="AP275" s="227" t="str">
        <f aca="false">IF(MOD(ROW(),10),"",INDEX(AO$3:AO$600,ROW()/10))</f>
        <v/>
      </c>
      <c r="AQ275" s="181" t="n">
        <v>2.73</v>
      </c>
      <c r="AR275" s="229" t="e">
        <f aca="false">VALUE($AP275)</f>
        <v>#VALUE!</v>
      </c>
      <c r="AS275" s="164" t="n">
        <v>2720</v>
      </c>
      <c r="AT275" s="246"/>
      <c r="AU275" s="227" t="str">
        <f aca="false">IF(MOD(ROW(),10),"",INDEX(AT$3:AT$600,ROW()/10))</f>
        <v/>
      </c>
      <c r="AV275" s="181" t="n">
        <v>2.73</v>
      </c>
      <c r="AW275" s="229" t="e">
        <f aca="false">VALUE($AU275)</f>
        <v>#VALUE!</v>
      </c>
      <c r="AY275" s="246"/>
      <c r="AZ275" s="180" t="str">
        <f aca="false">IF(MOD(ROW(),2),"",INDEX(AY$3:AY$600,ROW()/2))</f>
        <v/>
      </c>
      <c r="BA275" s="181" t="n">
        <v>2.73</v>
      </c>
      <c r="BB275" s="182" t="e">
        <f aca="false">VALUE(AZ275)</f>
        <v>#VALUE!</v>
      </c>
      <c r="BD275" s="246"/>
      <c r="BE275" s="180" t="str">
        <f aca="false">IF(MOD(ROW(),2),"",INDEX(BD$3:BD$600,ROW()/2))</f>
        <v/>
      </c>
      <c r="BF275" s="181" t="n">
        <v>2.73</v>
      </c>
      <c r="BG275" s="182" t="n">
        <f aca="false">VALUE($BD276)</f>
        <v>0</v>
      </c>
    </row>
    <row r="276" customFormat="false" ht="13.5" hidden="false" customHeight="false" outlineLevel="0" collapsed="false">
      <c r="A276" s="208" t="n">
        <v>2.69</v>
      </c>
      <c r="B276" s="209" t="n">
        <v>2.88</v>
      </c>
      <c r="C276" s="213" t="n">
        <f aca="false">$C275+(($AM$20-$AM$10))/10</f>
        <v>-0.146</v>
      </c>
      <c r="D276" s="217" t="n">
        <f aca="false">$D275+(($AH$30-$AH$20))/10</f>
        <v>-0.37</v>
      </c>
      <c r="E276" s="211" t="n">
        <f aca="false">$AC271</f>
        <v>187.58</v>
      </c>
      <c r="F276" s="212" t="n">
        <f aca="false">$F275+(($AR$20-$AR$10))/10</f>
        <v>0.0361</v>
      </c>
      <c r="G276" s="218" t="n">
        <f aca="false">$G275+(($AW$20-$AW$10))/10</f>
        <v>0.074</v>
      </c>
      <c r="H276" s="213" t="n">
        <f aca="false">$BB270+($BB272-$BB270)/2</f>
        <v>0</v>
      </c>
      <c r="I276" s="213" t="n">
        <f aca="false">$BG270+($BG272-$BG270)/2</f>
        <v>0</v>
      </c>
      <c r="J276" s="165"/>
      <c r="Q276" s="249"/>
      <c r="R276" s="249"/>
      <c r="S276" s="165"/>
      <c r="T276" s="165"/>
      <c r="U276" s="165"/>
      <c r="V276" s="165"/>
      <c r="W276" s="165"/>
      <c r="Y276" s="164" t="n">
        <v>273</v>
      </c>
      <c r="Z276" s="246" t="n">
        <v>191.19</v>
      </c>
      <c r="AA276" s="180" t="n">
        <f aca="false">IF(MOD(ROW(),2),"",INDEX($Z$3:$Z$600,ROW()/2))</f>
        <v>82.21</v>
      </c>
      <c r="AB276" s="181" t="n">
        <v>2.74</v>
      </c>
      <c r="AC276" s="182" t="n">
        <f aca="false">VALUE($Z277)</f>
        <v>192.1</v>
      </c>
      <c r="AD276" s="164" t="n">
        <v>273</v>
      </c>
      <c r="AE276" s="191"/>
      <c r="AF276" s="227" t="str">
        <f aca="false">IF(MOD(ROW(),10),"",INDEX(AE$3:AE$600,ROW()/10))</f>
        <v/>
      </c>
      <c r="AG276" s="228" t="n">
        <v>271</v>
      </c>
      <c r="AH276" s="229" t="e">
        <f aca="false">VALUE($AF276)</f>
        <v>#VALUE!</v>
      </c>
      <c r="AI276" s="164" t="n">
        <v>273</v>
      </c>
      <c r="AJ276" s="246"/>
      <c r="AK276" s="227" t="str">
        <f aca="false">IF(MOD(ROW(),10),"",INDEX(AJ$3:AJ$600,ROW()/10))</f>
        <v/>
      </c>
      <c r="AL276" s="228" t="n">
        <v>266</v>
      </c>
      <c r="AM276" s="229" t="e">
        <f aca="false">VALUE($AK276)</f>
        <v>#VALUE!</v>
      </c>
      <c r="AN276" s="164" t="n">
        <v>273</v>
      </c>
      <c r="AO276" s="190" t="n">
        <v>-35</v>
      </c>
      <c r="AP276" s="227" t="str">
        <f aca="false">IF(MOD(ROW(),10),"",INDEX(AO$3:AO$600,ROW()/10))</f>
        <v/>
      </c>
      <c r="AQ276" s="181" t="n">
        <v>2.74</v>
      </c>
      <c r="AR276" s="229" t="e">
        <f aca="false">VALUE($AP276)</f>
        <v>#VALUE!</v>
      </c>
      <c r="AS276" s="164" t="n">
        <v>2730</v>
      </c>
      <c r="AT276" s="246"/>
      <c r="AU276" s="227" t="str">
        <f aca="false">IF(MOD(ROW(),10),"",INDEX(AT$3:AT$600,ROW()/10))</f>
        <v/>
      </c>
      <c r="AV276" s="181" t="n">
        <v>2.74</v>
      </c>
      <c r="AW276" s="229" t="e">
        <f aca="false">VALUE($AU276)</f>
        <v>#VALUE!</v>
      </c>
      <c r="AY276" s="246"/>
      <c r="AZ276" s="180" t="n">
        <f aca="false">IF(MOD(ROW(),2),"",INDEX(AY$3:AY$600,ROW()/2))</f>
        <v>0</v>
      </c>
      <c r="BA276" s="181" t="n">
        <v>2.74</v>
      </c>
      <c r="BB276" s="182" t="n">
        <f aca="false">VALUE(AZ276)</f>
        <v>0</v>
      </c>
      <c r="BD276" s="246"/>
      <c r="BE276" s="180" t="n">
        <f aca="false">IF(MOD(ROW(),2),"",INDEX(BD$3:BD$600,ROW()/2))</f>
        <v>0</v>
      </c>
      <c r="BF276" s="181" t="n">
        <v>2.74</v>
      </c>
      <c r="BG276" s="182" t="n">
        <f aca="false">VALUE($BD277)</f>
        <v>0</v>
      </c>
    </row>
    <row r="277" customFormat="false" ht="13.5" hidden="false" customHeight="false" outlineLevel="0" collapsed="false">
      <c r="A277" s="208" t="n">
        <v>2.7</v>
      </c>
      <c r="B277" s="209" t="n">
        <v>2.87</v>
      </c>
      <c r="C277" s="213" t="n">
        <f aca="false">$AM280</f>
        <v>-0.074</v>
      </c>
      <c r="D277" s="241" t="n">
        <f aca="false">$AH280</f>
        <v>-0.37</v>
      </c>
      <c r="E277" s="211" t="n">
        <f aca="false">$AC272</f>
        <v>188.48</v>
      </c>
      <c r="F277" s="212" t="n">
        <f aca="false">$AR280</f>
        <v>0.037</v>
      </c>
      <c r="G277" s="218" t="n">
        <f aca="false">$AW280</f>
        <v>0.074</v>
      </c>
      <c r="H277" s="213" t="n">
        <f aca="false">$BB272</f>
        <v>0</v>
      </c>
      <c r="I277" s="213" t="n">
        <f aca="false">$BG272</f>
        <v>0</v>
      </c>
      <c r="J277" s="165"/>
      <c r="Q277" s="249"/>
      <c r="R277" s="249"/>
      <c r="S277" s="165"/>
      <c r="T277" s="165"/>
      <c r="U277" s="165"/>
      <c r="V277" s="165"/>
      <c r="W277" s="165"/>
      <c r="Y277" s="164" t="n">
        <v>274</v>
      </c>
      <c r="Z277" s="246" t="n">
        <v>192.1</v>
      </c>
      <c r="AA277" s="180" t="str">
        <f aca="false">IF(MOD(ROW(),2),"",INDEX($Z$3:$Z$600,ROW()/2))</f>
        <v/>
      </c>
      <c r="AB277" s="181" t="n">
        <v>2.75</v>
      </c>
      <c r="AC277" s="182" t="n">
        <f aca="false">VALUE($Z278)</f>
        <v>193</v>
      </c>
      <c r="AD277" s="164" t="n">
        <v>274</v>
      </c>
      <c r="AE277" s="191"/>
      <c r="AF277" s="227" t="str">
        <f aca="false">IF(MOD(ROW(),10),"",INDEX(AE$3:AE$600,ROW()/10))</f>
        <v/>
      </c>
      <c r="AG277" s="228" t="n">
        <v>272</v>
      </c>
      <c r="AH277" s="229" t="e">
        <f aca="false">VALUE($AF277)</f>
        <v>#VALUE!</v>
      </c>
      <c r="AI277" s="164" t="n">
        <v>274</v>
      </c>
      <c r="AJ277" s="246"/>
      <c r="AK277" s="227" t="str">
        <f aca="false">IF(MOD(ROW(),10),"",INDEX(AJ$3:AJ$600,ROW()/10))</f>
        <v/>
      </c>
      <c r="AL277" s="228" t="n">
        <v>267</v>
      </c>
      <c r="AM277" s="229" t="e">
        <f aca="false">VALUE($AK277)</f>
        <v>#VALUE!</v>
      </c>
      <c r="AN277" s="164" t="n">
        <v>274</v>
      </c>
      <c r="AO277" s="190" t="n">
        <v>-35</v>
      </c>
      <c r="AP277" s="227" t="str">
        <f aca="false">IF(MOD(ROW(),10),"",INDEX(AO$3:AO$600,ROW()/10))</f>
        <v/>
      </c>
      <c r="AQ277" s="181" t="n">
        <v>2.75</v>
      </c>
      <c r="AR277" s="229" t="e">
        <f aca="false">VALUE($AP277)</f>
        <v>#VALUE!</v>
      </c>
      <c r="AS277" s="164" t="n">
        <v>2740</v>
      </c>
      <c r="AT277" s="246"/>
      <c r="AU277" s="227" t="str">
        <f aca="false">IF(MOD(ROW(),10),"",INDEX(AT$3:AT$600,ROW()/10))</f>
        <v/>
      </c>
      <c r="AV277" s="181" t="n">
        <v>2.75</v>
      </c>
      <c r="AW277" s="229" t="e">
        <f aca="false">VALUE($AU277)</f>
        <v>#VALUE!</v>
      </c>
      <c r="AY277" s="246"/>
      <c r="AZ277" s="180" t="str">
        <f aca="false">IF(MOD(ROW(),2),"",INDEX(AY$3:AY$600,ROW()/2))</f>
        <v/>
      </c>
      <c r="BA277" s="181" t="n">
        <v>2.75</v>
      </c>
      <c r="BB277" s="182" t="e">
        <f aca="false">VALUE(AZ277)</f>
        <v>#VALUE!</v>
      </c>
      <c r="BD277" s="246"/>
      <c r="BE277" s="180" t="str">
        <f aca="false">IF(MOD(ROW(),2),"",INDEX(BD$3:BD$600,ROW()/2))</f>
        <v/>
      </c>
      <c r="BF277" s="181" t="n">
        <v>2.75</v>
      </c>
      <c r="BG277" s="182" t="n">
        <f aca="false">VALUE($BD278)</f>
        <v>0</v>
      </c>
    </row>
    <row r="278" customFormat="false" ht="13.5" hidden="false" customHeight="false" outlineLevel="0" collapsed="false">
      <c r="A278" s="208" t="n">
        <v>2.71</v>
      </c>
      <c r="B278" s="209" t="n">
        <v>2.86</v>
      </c>
      <c r="C278" s="213" t="n">
        <f aca="false">$C277+(($AM$20-$AM$10))/10</f>
        <v>-0.082</v>
      </c>
      <c r="D278" s="217" t="n">
        <f aca="false">$D277+(($AH$30-$AH$20))/10</f>
        <v>-0.37</v>
      </c>
      <c r="E278" s="211" t="n">
        <f aca="false">$AC273</f>
        <v>189.38</v>
      </c>
      <c r="F278" s="212" t="n">
        <f aca="false">$F277+(($AR$20-$AR$10))/10</f>
        <v>0.0369</v>
      </c>
      <c r="G278" s="218" t="n">
        <f aca="false">$G277+(($AW$20-$AW$10))/10</f>
        <v>0.074</v>
      </c>
      <c r="H278" s="213" t="n">
        <f aca="false">$BB272+($BB274-$BB272)/2</f>
        <v>0</v>
      </c>
      <c r="I278" s="213" t="n">
        <f aca="false">$BG272+($BG274-$BG272)/2</f>
        <v>0</v>
      </c>
      <c r="J278" s="165"/>
      <c r="Q278" s="249"/>
      <c r="R278" s="249"/>
      <c r="S278" s="165"/>
      <c r="T278" s="165"/>
      <c r="U278" s="165"/>
      <c r="V278" s="165"/>
      <c r="W278" s="165"/>
      <c r="Y278" s="164" t="n">
        <v>275</v>
      </c>
      <c r="Z278" s="246" t="n">
        <v>193</v>
      </c>
      <c r="AA278" s="180" t="n">
        <f aca="false">IF(MOD(ROW(),2),"",INDEX($Z$3:$Z$600,ROW()/2))</f>
        <v>82.9</v>
      </c>
      <c r="AB278" s="181" t="n">
        <v>2.76</v>
      </c>
      <c r="AC278" s="182" t="n">
        <f aca="false">VALUE($Z279)</f>
        <v>193.91</v>
      </c>
      <c r="AD278" s="164" t="n">
        <v>275</v>
      </c>
      <c r="AE278" s="191"/>
      <c r="AF278" s="227" t="str">
        <f aca="false">IF(MOD(ROW(),10),"",INDEX(AE$3:AE$600,ROW()/10))</f>
        <v/>
      </c>
      <c r="AG278" s="228" t="n">
        <v>273</v>
      </c>
      <c r="AH278" s="229" t="e">
        <f aca="false">VALUE($AF278)</f>
        <v>#VALUE!</v>
      </c>
      <c r="AI278" s="164" t="n">
        <v>275</v>
      </c>
      <c r="AJ278" s="246"/>
      <c r="AK278" s="227" t="str">
        <f aca="false">IF(MOD(ROW(),10),"",INDEX(AJ$3:AJ$600,ROW()/10))</f>
        <v/>
      </c>
      <c r="AL278" s="228" t="n">
        <v>268</v>
      </c>
      <c r="AM278" s="229" t="e">
        <f aca="false">VALUE($AK278)</f>
        <v>#VALUE!</v>
      </c>
      <c r="AN278" s="164" t="n">
        <v>275</v>
      </c>
      <c r="AO278" s="190" t="n">
        <v>-35</v>
      </c>
      <c r="AP278" s="227" t="str">
        <f aca="false">IF(MOD(ROW(),10),"",INDEX(AO$3:AO$600,ROW()/10))</f>
        <v/>
      </c>
      <c r="AQ278" s="181" t="n">
        <v>2.76</v>
      </c>
      <c r="AR278" s="229" t="e">
        <f aca="false">VALUE($AP278)</f>
        <v>#VALUE!</v>
      </c>
      <c r="AS278" s="164" t="n">
        <v>2750</v>
      </c>
      <c r="AT278" s="246"/>
      <c r="AU278" s="227" t="str">
        <f aca="false">IF(MOD(ROW(),10),"",INDEX(AT$3:AT$600,ROW()/10))</f>
        <v/>
      </c>
      <c r="AV278" s="181" t="n">
        <v>2.76</v>
      </c>
      <c r="AW278" s="229" t="e">
        <f aca="false">VALUE($AU278)</f>
        <v>#VALUE!</v>
      </c>
      <c r="AY278" s="246"/>
      <c r="AZ278" s="180" t="n">
        <f aca="false">IF(MOD(ROW(),2),"",INDEX(AY$3:AY$600,ROW()/2))</f>
        <v>0</v>
      </c>
      <c r="BA278" s="181" t="n">
        <v>2.76</v>
      </c>
      <c r="BB278" s="182" t="n">
        <f aca="false">VALUE(AZ278)</f>
        <v>0</v>
      </c>
      <c r="BD278" s="246"/>
      <c r="BE278" s="180" t="n">
        <f aca="false">IF(MOD(ROW(),2),"",INDEX(BD$3:BD$600,ROW()/2))</f>
        <v>0</v>
      </c>
      <c r="BF278" s="181" t="n">
        <v>2.76</v>
      </c>
      <c r="BG278" s="182" t="n">
        <f aca="false">VALUE($BD279)</f>
        <v>0</v>
      </c>
    </row>
    <row r="279" customFormat="false" ht="13.5" hidden="false" customHeight="false" outlineLevel="0" collapsed="false">
      <c r="A279" s="208" t="n">
        <v>2.72</v>
      </c>
      <c r="B279" s="209" t="n">
        <v>2.85</v>
      </c>
      <c r="C279" s="213" t="n">
        <f aca="false">$C278+(($AM$20-$AM$10))/10</f>
        <v>-0.09</v>
      </c>
      <c r="D279" s="217" t="n">
        <f aca="false">$D278+(($AH$30-$AH$20))/10</f>
        <v>-0.37</v>
      </c>
      <c r="E279" s="211" t="n">
        <f aca="false">$AC274</f>
        <v>190.29</v>
      </c>
      <c r="F279" s="212" t="n">
        <f aca="false">$F278+(($AR$20-$AR$10))/10</f>
        <v>0.0368</v>
      </c>
      <c r="G279" s="218" t="n">
        <f aca="false">$G278+(($AW$20-$AW$10))/10</f>
        <v>0.074</v>
      </c>
      <c r="H279" s="250" t="n">
        <f aca="false">$BB274</f>
        <v>0</v>
      </c>
      <c r="I279" s="250" t="n">
        <f aca="false">$BG274</f>
        <v>0</v>
      </c>
      <c r="J279" s="165"/>
      <c r="Q279" s="249"/>
      <c r="R279" s="249"/>
      <c r="S279" s="165"/>
      <c r="T279" s="165"/>
      <c r="U279" s="165"/>
      <c r="V279" s="165"/>
      <c r="W279" s="165"/>
      <c r="Y279" s="164" t="n">
        <v>276</v>
      </c>
      <c r="Z279" s="246" t="n">
        <v>193.91</v>
      </c>
      <c r="AA279" s="180" t="str">
        <f aca="false">IF(MOD(ROW(),2),"",INDEX($Z$3:$Z$600,ROW()/2))</f>
        <v/>
      </c>
      <c r="AB279" s="181" t="n">
        <v>2.77</v>
      </c>
      <c r="AC279" s="182" t="n">
        <f aca="false">VALUE($Z280)</f>
        <v>194.82</v>
      </c>
      <c r="AD279" s="164" t="n">
        <v>276</v>
      </c>
      <c r="AE279" s="191"/>
      <c r="AF279" s="227" t="str">
        <f aca="false">IF(MOD(ROW(),10),"",INDEX(AE$3:AE$600,ROW()/10))</f>
        <v/>
      </c>
      <c r="AG279" s="228" t="n">
        <v>274</v>
      </c>
      <c r="AH279" s="229" t="e">
        <f aca="false">VALUE($AF279)</f>
        <v>#VALUE!</v>
      </c>
      <c r="AI279" s="164" t="n">
        <v>276</v>
      </c>
      <c r="AJ279" s="246"/>
      <c r="AK279" s="227" t="str">
        <f aca="false">IF(MOD(ROW(),10),"",INDEX(AJ$3:AJ$600,ROW()/10))</f>
        <v/>
      </c>
      <c r="AL279" s="228" t="n">
        <v>269</v>
      </c>
      <c r="AM279" s="229" t="e">
        <f aca="false">VALUE($AK279)</f>
        <v>#VALUE!</v>
      </c>
      <c r="AN279" s="164" t="n">
        <v>276</v>
      </c>
      <c r="AO279" s="190" t="n">
        <v>-35</v>
      </c>
      <c r="AP279" s="227" t="str">
        <f aca="false">IF(MOD(ROW(),10),"",INDEX(AO$3:AO$600,ROW()/10))</f>
        <v/>
      </c>
      <c r="AQ279" s="181" t="n">
        <v>2.77</v>
      </c>
      <c r="AR279" s="229" t="e">
        <f aca="false">VALUE($AP279)</f>
        <v>#VALUE!</v>
      </c>
      <c r="AS279" s="164" t="n">
        <v>2760</v>
      </c>
      <c r="AT279" s="246"/>
      <c r="AU279" s="227" t="str">
        <f aca="false">IF(MOD(ROW(),10),"",INDEX(AT$3:AT$600,ROW()/10))</f>
        <v/>
      </c>
      <c r="AV279" s="181" t="n">
        <v>2.77</v>
      </c>
      <c r="AW279" s="229" t="e">
        <f aca="false">VALUE($AU279)</f>
        <v>#VALUE!</v>
      </c>
      <c r="AY279" s="246"/>
      <c r="AZ279" s="180" t="str">
        <f aca="false">IF(MOD(ROW(),2),"",INDEX(AY$3:AY$600,ROW()/2))</f>
        <v/>
      </c>
      <c r="BA279" s="181" t="n">
        <v>2.77</v>
      </c>
      <c r="BB279" s="182" t="e">
        <f aca="false">VALUE(AZ279)</f>
        <v>#VALUE!</v>
      </c>
      <c r="BD279" s="246"/>
      <c r="BE279" s="180" t="str">
        <f aca="false">IF(MOD(ROW(),2),"",INDEX(BD$3:BD$600,ROW()/2))</f>
        <v/>
      </c>
      <c r="BF279" s="181" t="n">
        <v>2.77</v>
      </c>
      <c r="BG279" s="182" t="n">
        <f aca="false">VALUE($BD280)</f>
        <v>0</v>
      </c>
    </row>
    <row r="280" customFormat="false" ht="13.5" hidden="false" customHeight="false" outlineLevel="0" collapsed="false">
      <c r="A280" s="208" t="n">
        <v>2.73</v>
      </c>
      <c r="B280" s="209" t="n">
        <v>2.84</v>
      </c>
      <c r="C280" s="213" t="n">
        <f aca="false">$C279+(($AM$20-$AM$10))/10</f>
        <v>-0.098</v>
      </c>
      <c r="D280" s="217" t="n">
        <f aca="false">$D279+(($AH$30-$AH$20))/10</f>
        <v>-0.37</v>
      </c>
      <c r="E280" s="211" t="n">
        <f aca="false">$AC275</f>
        <v>191.19</v>
      </c>
      <c r="F280" s="212" t="n">
        <f aca="false">$F279+(($AR$20-$AR$10))/10</f>
        <v>0.0367</v>
      </c>
      <c r="G280" s="218" t="n">
        <f aca="false">$G279+(($AW$20-$AW$10))/10</f>
        <v>0.074</v>
      </c>
      <c r="H280" s="213" t="n">
        <f aca="false">$BB274+($BB276-$BB274)/2</f>
        <v>0</v>
      </c>
      <c r="I280" s="213" t="n">
        <f aca="false">$BG274+($BG276-$BG274)/2</f>
        <v>0</v>
      </c>
      <c r="J280" s="165"/>
      <c r="Q280" s="249"/>
      <c r="R280" s="249"/>
      <c r="S280" s="165"/>
      <c r="T280" s="165"/>
      <c r="U280" s="165"/>
      <c r="V280" s="165"/>
      <c r="W280" s="165"/>
      <c r="Y280" s="164" t="n">
        <v>277</v>
      </c>
      <c r="Z280" s="246" t="n">
        <v>194.82</v>
      </c>
      <c r="AA280" s="180" t="n">
        <f aca="false">IF(MOD(ROW(),2),"",INDEX($Z$3:$Z$600,ROW()/2))</f>
        <v>83.6</v>
      </c>
      <c r="AB280" s="181" t="n">
        <v>2.78</v>
      </c>
      <c r="AC280" s="182" t="n">
        <f aca="false">VALUE($Z281)</f>
        <v>195.73</v>
      </c>
      <c r="AD280" s="164" t="n">
        <v>277</v>
      </c>
      <c r="AE280" s="191"/>
      <c r="AF280" s="227" t="n">
        <f aca="false">IF(MOD(ROW(),10),"",INDEX(AE$3:AE$600,ROW()/10))</f>
        <v>-0.37</v>
      </c>
      <c r="AG280" s="228" t="n">
        <v>275</v>
      </c>
      <c r="AH280" s="229" t="n">
        <f aca="false">VALUE($AF280)</f>
        <v>-0.37</v>
      </c>
      <c r="AI280" s="164" t="n">
        <v>277</v>
      </c>
      <c r="AJ280" s="246"/>
      <c r="AK280" s="227" t="n">
        <f aca="false">IF(MOD(ROW(),10),"",INDEX(AJ$3:AJ$600,ROW()/10))</f>
        <v>-0.074</v>
      </c>
      <c r="AL280" s="228" t="n">
        <v>270</v>
      </c>
      <c r="AM280" s="229" t="n">
        <f aca="false">VALUE($AK280)</f>
        <v>-0.074</v>
      </c>
      <c r="AN280" s="164" t="n">
        <v>277</v>
      </c>
      <c r="AO280" s="190" t="n">
        <v>-35</v>
      </c>
      <c r="AP280" s="227" t="n">
        <f aca="false">IF(MOD(ROW(),10),"",INDEX(AO$3:AO$600,ROW()/10))</f>
        <v>0.037</v>
      </c>
      <c r="AQ280" s="181" t="n">
        <v>2.78</v>
      </c>
      <c r="AR280" s="229" t="n">
        <f aca="false">VALUE($AP280)</f>
        <v>0.037</v>
      </c>
      <c r="AS280" s="164" t="n">
        <v>2770</v>
      </c>
      <c r="AT280" s="246"/>
      <c r="AU280" s="227" t="n">
        <f aca="false">IF(MOD(ROW(),10),"",INDEX(AT$3:AT$600,ROW()/10))</f>
        <v>0.074</v>
      </c>
      <c r="AV280" s="181" t="n">
        <v>2.78</v>
      </c>
      <c r="AW280" s="229" t="n">
        <f aca="false">VALUE($AU280)</f>
        <v>0.074</v>
      </c>
      <c r="AY280" s="246"/>
      <c r="AZ280" s="180" t="n">
        <f aca="false">IF(MOD(ROW(),2),"",INDEX(AY$3:AY$600,ROW()/2))</f>
        <v>0</v>
      </c>
      <c r="BA280" s="181" t="n">
        <v>2.78</v>
      </c>
      <c r="BB280" s="182" t="n">
        <f aca="false">VALUE(AZ280)</f>
        <v>0</v>
      </c>
      <c r="BD280" s="246"/>
      <c r="BE280" s="180" t="n">
        <f aca="false">IF(MOD(ROW(),2),"",INDEX(BD$3:BD$600,ROW()/2))</f>
        <v>0</v>
      </c>
      <c r="BF280" s="181" t="n">
        <v>2.78</v>
      </c>
      <c r="BG280" s="182" t="n">
        <f aca="false">VALUE($BD281)</f>
        <v>0</v>
      </c>
    </row>
    <row r="281" customFormat="false" ht="13.5" hidden="false" customHeight="false" outlineLevel="0" collapsed="false">
      <c r="A281" s="208" t="n">
        <v>2.74</v>
      </c>
      <c r="B281" s="209" t="n">
        <v>2.83</v>
      </c>
      <c r="C281" s="213" t="n">
        <f aca="false">$C280+(($AM$20-$AM$10))/10</f>
        <v>-0.106</v>
      </c>
      <c r="D281" s="217" t="n">
        <f aca="false">$D280+(($AH$30-$AH$20))/10</f>
        <v>-0.37</v>
      </c>
      <c r="E281" s="211" t="n">
        <f aca="false">$AC276</f>
        <v>192.1</v>
      </c>
      <c r="F281" s="212" t="n">
        <f aca="false">$F280+(($AR$20-$AR$10))/10</f>
        <v>0.0366</v>
      </c>
      <c r="G281" s="218" t="n">
        <f aca="false">$G280+(($AW$20-$AW$10))/10</f>
        <v>0.074</v>
      </c>
      <c r="H281" s="213" t="n">
        <f aca="false">$BB276</f>
        <v>0</v>
      </c>
      <c r="I281" s="213" t="n">
        <f aca="false">$BG276</f>
        <v>0</v>
      </c>
      <c r="J281" s="165"/>
      <c r="Q281" s="249"/>
      <c r="R281" s="249"/>
      <c r="S281" s="165"/>
      <c r="T281" s="165"/>
      <c r="U281" s="165"/>
      <c r="V281" s="165"/>
      <c r="W281" s="165"/>
      <c r="Y281" s="164" t="n">
        <v>278</v>
      </c>
      <c r="Z281" s="246" t="n">
        <v>195.73</v>
      </c>
      <c r="AA281" s="180" t="str">
        <f aca="false">IF(MOD(ROW(),2),"",INDEX($Z$3:$Z$600,ROW()/2))</f>
        <v/>
      </c>
      <c r="AB281" s="181" t="n">
        <v>2.79</v>
      </c>
      <c r="AC281" s="182" t="n">
        <f aca="false">VALUE($Z282)</f>
        <v>196.65</v>
      </c>
      <c r="AD281" s="164" t="n">
        <v>278</v>
      </c>
      <c r="AE281" s="191"/>
      <c r="AF281" s="227" t="str">
        <f aca="false">IF(MOD(ROW(),10),"",INDEX(AE$3:AE$600,ROW()/10))</f>
        <v/>
      </c>
      <c r="AG281" s="228" t="n">
        <v>276</v>
      </c>
      <c r="AH281" s="229" t="e">
        <f aca="false">VALUE($AF281)</f>
        <v>#VALUE!</v>
      </c>
      <c r="AI281" s="164" t="n">
        <v>278</v>
      </c>
      <c r="AJ281" s="246"/>
      <c r="AK281" s="227" t="str">
        <f aca="false">IF(MOD(ROW(),10),"",INDEX(AJ$3:AJ$600,ROW()/10))</f>
        <v/>
      </c>
      <c r="AL281" s="228" t="n">
        <v>271</v>
      </c>
      <c r="AM281" s="229" t="e">
        <f aca="false">VALUE($AK281)</f>
        <v>#VALUE!</v>
      </c>
      <c r="AN281" s="164" t="n">
        <v>278</v>
      </c>
      <c r="AO281" s="190" t="n">
        <v>-35</v>
      </c>
      <c r="AP281" s="227" t="str">
        <f aca="false">IF(MOD(ROW(),10),"",INDEX(AO$3:AO$600,ROW()/10))</f>
        <v/>
      </c>
      <c r="AQ281" s="181" t="n">
        <v>2.79</v>
      </c>
      <c r="AR281" s="229" t="e">
        <f aca="false">VALUE($AP281)</f>
        <v>#VALUE!</v>
      </c>
      <c r="AS281" s="164" t="n">
        <v>2780</v>
      </c>
      <c r="AT281" s="246"/>
      <c r="AU281" s="227" t="str">
        <f aca="false">IF(MOD(ROW(),10),"",INDEX(AT$3:AT$600,ROW()/10))</f>
        <v/>
      </c>
      <c r="AV281" s="181" t="n">
        <v>2.79</v>
      </c>
      <c r="AW281" s="229" t="e">
        <f aca="false">VALUE($AU281)</f>
        <v>#VALUE!</v>
      </c>
      <c r="AY281" s="246"/>
      <c r="AZ281" s="180" t="str">
        <f aca="false">IF(MOD(ROW(),2),"",INDEX(AY$3:AY$600,ROW()/2))</f>
        <v/>
      </c>
      <c r="BA281" s="181" t="n">
        <v>2.79</v>
      </c>
      <c r="BB281" s="182" t="e">
        <f aca="false">VALUE(AZ281)</f>
        <v>#VALUE!</v>
      </c>
      <c r="BD281" s="246"/>
      <c r="BE281" s="180" t="str">
        <f aca="false">IF(MOD(ROW(),2),"",INDEX(BD$3:BD$600,ROW()/2))</f>
        <v/>
      </c>
      <c r="BF281" s="181" t="n">
        <v>2.79</v>
      </c>
      <c r="BG281" s="182" t="n">
        <f aca="false">VALUE($BD282)</f>
        <v>0</v>
      </c>
    </row>
    <row r="282" customFormat="false" ht="13.5" hidden="false" customHeight="false" outlineLevel="0" collapsed="false">
      <c r="A282" s="208" t="n">
        <v>2.75</v>
      </c>
      <c r="B282" s="209" t="n">
        <v>2.82</v>
      </c>
      <c r="C282" s="213" t="n">
        <f aca="false">$C281+(($AM$20-$AM$10))/10</f>
        <v>-0.114</v>
      </c>
      <c r="D282" s="217" t="n">
        <f aca="false">$D281+(($AH$30-$AH$20))/10</f>
        <v>-0.37</v>
      </c>
      <c r="E282" s="211" t="n">
        <f aca="false">$AC277</f>
        <v>193</v>
      </c>
      <c r="F282" s="212" t="n">
        <f aca="false">$F281+(($AR$20-$AR$10))/10</f>
        <v>0.0365</v>
      </c>
      <c r="G282" s="218" t="n">
        <f aca="false">$G281+(($AW$20-$AW$10))/10</f>
        <v>0.074</v>
      </c>
      <c r="H282" s="213" t="n">
        <f aca="false">$BB276+($BB278-$BB276)/2</f>
        <v>0</v>
      </c>
      <c r="I282" s="213" t="n">
        <f aca="false">$BG276+($BG278-$BG276)/2</f>
        <v>0</v>
      </c>
      <c r="J282" s="165"/>
      <c r="Q282" s="249"/>
      <c r="R282" s="249"/>
      <c r="S282" s="165"/>
      <c r="T282" s="165"/>
      <c r="U282" s="165"/>
      <c r="V282" s="165"/>
      <c r="W282" s="165"/>
      <c r="Y282" s="164" t="n">
        <v>279</v>
      </c>
      <c r="Z282" s="246" t="n">
        <v>196.65</v>
      </c>
      <c r="AA282" s="180" t="n">
        <f aca="false">IF(MOD(ROW(),2),"",INDEX($Z$3:$Z$600,ROW()/2))</f>
        <v>84.31</v>
      </c>
      <c r="AB282" s="181" t="n">
        <v>2.8</v>
      </c>
      <c r="AC282" s="182" t="n">
        <f aca="false">VALUE($Z283)</f>
        <v>197.56</v>
      </c>
      <c r="AD282" s="164" t="n">
        <v>279</v>
      </c>
      <c r="AE282" s="191"/>
      <c r="AF282" s="227" t="str">
        <f aca="false">IF(MOD(ROW(),10),"",INDEX(AE$3:AE$600,ROW()/10))</f>
        <v/>
      </c>
      <c r="AG282" s="228" t="n">
        <v>277</v>
      </c>
      <c r="AH282" s="229" t="e">
        <f aca="false">VALUE($AF282)</f>
        <v>#VALUE!</v>
      </c>
      <c r="AI282" s="164" t="n">
        <v>279</v>
      </c>
      <c r="AJ282" s="246"/>
      <c r="AK282" s="227" t="str">
        <f aca="false">IF(MOD(ROW(),10),"",INDEX(AJ$3:AJ$600,ROW()/10))</f>
        <v/>
      </c>
      <c r="AL282" s="228" t="n">
        <v>272</v>
      </c>
      <c r="AM282" s="229" t="e">
        <f aca="false">VALUE($AK282)</f>
        <v>#VALUE!</v>
      </c>
      <c r="AN282" s="164" t="n">
        <v>279</v>
      </c>
      <c r="AO282" s="190" t="n">
        <v>-35</v>
      </c>
      <c r="AP282" s="227" t="str">
        <f aca="false">IF(MOD(ROW(),10),"",INDEX(AO$3:AO$600,ROW()/10))</f>
        <v/>
      </c>
      <c r="AQ282" s="181" t="n">
        <v>2.8</v>
      </c>
      <c r="AR282" s="229" t="e">
        <f aca="false">VALUE($AP282)</f>
        <v>#VALUE!</v>
      </c>
      <c r="AS282" s="164" t="n">
        <v>2790</v>
      </c>
      <c r="AT282" s="246"/>
      <c r="AU282" s="227" t="str">
        <f aca="false">IF(MOD(ROW(),10),"",INDEX(AT$3:AT$600,ROW()/10))</f>
        <v/>
      </c>
      <c r="AV282" s="181" t="n">
        <v>2.8</v>
      </c>
      <c r="AW282" s="229" t="e">
        <f aca="false">VALUE($AU282)</f>
        <v>#VALUE!</v>
      </c>
      <c r="AY282" s="246"/>
      <c r="AZ282" s="180" t="n">
        <f aca="false">IF(MOD(ROW(),2),"",INDEX(AY$3:AY$600,ROW()/2))</f>
        <v>0</v>
      </c>
      <c r="BA282" s="181" t="n">
        <v>2.8</v>
      </c>
      <c r="BB282" s="182" t="n">
        <f aca="false">VALUE(AZ282)</f>
        <v>0</v>
      </c>
      <c r="BD282" s="246"/>
      <c r="BE282" s="180" t="n">
        <f aca="false">IF(MOD(ROW(),2),"",INDEX(BD$3:BD$600,ROW()/2))</f>
        <v>0</v>
      </c>
      <c r="BF282" s="181" t="n">
        <v>2.8</v>
      </c>
      <c r="BG282" s="182" t="n">
        <f aca="false">VALUE($BD283)</f>
        <v>0</v>
      </c>
    </row>
    <row r="283" customFormat="false" ht="13.5" hidden="false" customHeight="false" outlineLevel="0" collapsed="false">
      <c r="A283" s="208" t="n">
        <v>2.76</v>
      </c>
      <c r="B283" s="209" t="n">
        <v>2.81</v>
      </c>
      <c r="C283" s="213" t="n">
        <f aca="false">$C282+(($AM$20-$AM$10))/10</f>
        <v>-0.122</v>
      </c>
      <c r="D283" s="217" t="n">
        <f aca="false">$D282+(($AH$30-$AH$20))/10</f>
        <v>-0.37</v>
      </c>
      <c r="E283" s="211" t="n">
        <f aca="false">$AC278</f>
        <v>193.91</v>
      </c>
      <c r="F283" s="212" t="n">
        <f aca="false">$F282+(($AR$20-$AR$10))/10</f>
        <v>0.0364</v>
      </c>
      <c r="G283" s="218" t="n">
        <f aca="false">$G282+(($AW$20-$AW$10))/10</f>
        <v>0.074</v>
      </c>
      <c r="H283" s="250" t="n">
        <f aca="false">$BB278</f>
        <v>0</v>
      </c>
      <c r="I283" s="250" t="n">
        <f aca="false">$BG278</f>
        <v>0</v>
      </c>
      <c r="J283" s="165"/>
      <c r="Q283" s="249"/>
      <c r="R283" s="249"/>
      <c r="S283" s="165"/>
      <c r="T283" s="165"/>
      <c r="U283" s="165"/>
      <c r="V283" s="165"/>
      <c r="W283" s="165"/>
      <c r="Y283" s="164" t="n">
        <v>280</v>
      </c>
      <c r="Z283" s="165" t="n">
        <v>197.56</v>
      </c>
      <c r="AA283" s="180" t="str">
        <f aca="false">IF(MOD(ROW(),2),"",INDEX($Z$3:$Z$600,ROW()/2))</f>
        <v/>
      </c>
      <c r="AB283" s="181" t="n">
        <v>2.81</v>
      </c>
      <c r="AC283" s="182" t="n">
        <f aca="false">VALUE($Z284)</f>
        <v>198.48</v>
      </c>
      <c r="AD283" s="164" t="n">
        <v>280</v>
      </c>
      <c r="AE283" s="191"/>
      <c r="AF283" s="227" t="str">
        <f aca="false">IF(MOD(ROW(),10),"",INDEX(AE$3:AE$600,ROW()/10))</f>
        <v/>
      </c>
      <c r="AG283" s="228" t="n">
        <v>278</v>
      </c>
      <c r="AH283" s="229" t="e">
        <f aca="false">VALUE($AF283)</f>
        <v>#VALUE!</v>
      </c>
      <c r="AI283" s="164" t="n">
        <v>280</v>
      </c>
      <c r="AJ283" s="165"/>
      <c r="AK283" s="227" t="str">
        <f aca="false">IF(MOD(ROW(),10),"",INDEX(AJ$3:AJ$600,ROW()/10))</f>
        <v/>
      </c>
      <c r="AL283" s="228" t="n">
        <v>273</v>
      </c>
      <c r="AM283" s="229" t="e">
        <f aca="false">VALUE($AK283)</f>
        <v>#VALUE!</v>
      </c>
      <c r="AN283" s="164" t="n">
        <v>280</v>
      </c>
      <c r="AO283" s="190" t="n">
        <v>-35</v>
      </c>
      <c r="AP283" s="227" t="str">
        <f aca="false">IF(MOD(ROW(),10),"",INDEX(AO$3:AO$600,ROW()/10))</f>
        <v/>
      </c>
      <c r="AQ283" s="181" t="n">
        <v>2.81</v>
      </c>
      <c r="AR283" s="229" t="e">
        <f aca="false">VALUE($AP283)</f>
        <v>#VALUE!</v>
      </c>
      <c r="AS283" s="164" t="n">
        <v>2800</v>
      </c>
      <c r="AT283" s="165"/>
      <c r="AU283" s="227" t="str">
        <f aca="false">IF(MOD(ROW(),10),"",INDEX(AT$3:AT$600,ROW()/10))</f>
        <v/>
      </c>
      <c r="AV283" s="181" t="n">
        <v>2.81</v>
      </c>
      <c r="AW283" s="229" t="e">
        <f aca="false">VALUE($AU283)</f>
        <v>#VALUE!</v>
      </c>
      <c r="AY283" s="165"/>
      <c r="AZ283" s="180" t="str">
        <f aca="false">IF(MOD(ROW(),2),"",INDEX(AY$3:AY$600,ROW()/2))</f>
        <v/>
      </c>
      <c r="BA283" s="181" t="n">
        <v>2.81</v>
      </c>
      <c r="BB283" s="182" t="e">
        <f aca="false">VALUE(AZ283)</f>
        <v>#VALUE!</v>
      </c>
      <c r="BD283" s="165"/>
      <c r="BE283" s="180" t="str">
        <f aca="false">IF(MOD(ROW(),2),"",INDEX(BD$3:BD$600,ROW()/2))</f>
        <v/>
      </c>
      <c r="BF283" s="181" t="n">
        <v>2.81</v>
      </c>
      <c r="BG283" s="182" t="n">
        <f aca="false">VALUE($BD284)</f>
        <v>0</v>
      </c>
    </row>
    <row r="284" customFormat="false" ht="13.5" hidden="false" customHeight="false" outlineLevel="0" collapsed="false">
      <c r="A284" s="208" t="n">
        <v>2.77</v>
      </c>
      <c r="B284" s="209" t="n">
        <v>2.8</v>
      </c>
      <c r="C284" s="213" t="n">
        <f aca="false">$C283+(($AM$20-$AM$10))/10</f>
        <v>-0.13</v>
      </c>
      <c r="D284" s="217" t="n">
        <f aca="false">$D283+(($AH$30-$AH$20))/10</f>
        <v>-0.37</v>
      </c>
      <c r="E284" s="211" t="n">
        <f aca="false">$AC279</f>
        <v>194.82</v>
      </c>
      <c r="F284" s="212" t="n">
        <f aca="false">$F283+(($AR$20-$AR$10))/10</f>
        <v>0.0363</v>
      </c>
      <c r="G284" s="218" t="n">
        <f aca="false">$G283+(($AW$20-$AW$10))/10</f>
        <v>0.074</v>
      </c>
      <c r="H284" s="213" t="n">
        <f aca="false">$BB278+($BB280-$BB278)/2</f>
        <v>0</v>
      </c>
      <c r="I284" s="213" t="n">
        <f aca="false">$BG278+($BG280-$BG278)/2</f>
        <v>0</v>
      </c>
      <c r="J284" s="165"/>
      <c r="Q284" s="249"/>
      <c r="R284" s="249"/>
      <c r="S284" s="165"/>
      <c r="T284" s="165"/>
      <c r="U284" s="165"/>
      <c r="V284" s="165"/>
      <c r="W284" s="165"/>
      <c r="Y284" s="164" t="n">
        <v>281</v>
      </c>
      <c r="Z284" s="165" t="n">
        <v>198.48</v>
      </c>
      <c r="AA284" s="180" t="n">
        <f aca="false">IF(MOD(ROW(),2),"",INDEX($Z$3:$Z$600,ROW()/2))</f>
        <v>85.01</v>
      </c>
      <c r="AB284" s="181" t="n">
        <v>2.82</v>
      </c>
      <c r="AC284" s="182" t="n">
        <f aca="false">VALUE($Z285)</f>
        <v>199.4</v>
      </c>
      <c r="AD284" s="164" t="n">
        <v>281</v>
      </c>
      <c r="AE284" s="191"/>
      <c r="AF284" s="227" t="str">
        <f aca="false">IF(MOD(ROW(),10),"",INDEX(AE$3:AE$600,ROW()/10))</f>
        <v/>
      </c>
      <c r="AG284" s="228" t="n">
        <v>279</v>
      </c>
      <c r="AH284" s="229" t="e">
        <f aca="false">VALUE($AF284)</f>
        <v>#VALUE!</v>
      </c>
      <c r="AI284" s="164" t="n">
        <v>281</v>
      </c>
      <c r="AJ284" s="165"/>
      <c r="AK284" s="227" t="str">
        <f aca="false">IF(MOD(ROW(),10),"",INDEX(AJ$3:AJ$600,ROW()/10))</f>
        <v/>
      </c>
      <c r="AL284" s="228" t="n">
        <v>274</v>
      </c>
      <c r="AM284" s="229" t="e">
        <f aca="false">VALUE($AK284)</f>
        <v>#VALUE!</v>
      </c>
      <c r="AN284" s="164" t="n">
        <v>281</v>
      </c>
      <c r="AO284" s="190" t="n">
        <v>-35</v>
      </c>
      <c r="AP284" s="227" t="str">
        <f aca="false">IF(MOD(ROW(),10),"",INDEX(AO$3:AO$600,ROW()/10))</f>
        <v/>
      </c>
      <c r="AQ284" s="181" t="n">
        <v>2.82</v>
      </c>
      <c r="AR284" s="229" t="e">
        <f aca="false">VALUE($AP284)</f>
        <v>#VALUE!</v>
      </c>
      <c r="AS284" s="164" t="n">
        <v>2810</v>
      </c>
      <c r="AT284" s="165"/>
      <c r="AU284" s="227" t="str">
        <f aca="false">IF(MOD(ROW(),10),"",INDEX(AT$3:AT$600,ROW()/10))</f>
        <v/>
      </c>
      <c r="AV284" s="181" t="n">
        <v>2.82</v>
      </c>
      <c r="AW284" s="229" t="e">
        <f aca="false">VALUE($AU284)</f>
        <v>#VALUE!</v>
      </c>
      <c r="AY284" s="165"/>
      <c r="AZ284" s="180" t="n">
        <f aca="false">IF(MOD(ROW(),2),"",INDEX(AY$3:AY$600,ROW()/2))</f>
        <v>0</v>
      </c>
      <c r="BA284" s="181" t="n">
        <v>2.82</v>
      </c>
      <c r="BB284" s="182" t="n">
        <f aca="false">VALUE(AZ284)</f>
        <v>0</v>
      </c>
      <c r="BD284" s="165"/>
      <c r="BE284" s="180" t="n">
        <f aca="false">IF(MOD(ROW(),2),"",INDEX(BD$3:BD$600,ROW()/2))</f>
        <v>0</v>
      </c>
      <c r="BF284" s="181" t="n">
        <v>2.82</v>
      </c>
      <c r="BG284" s="182" t="n">
        <f aca="false">VALUE($BD285)</f>
        <v>0</v>
      </c>
    </row>
    <row r="285" customFormat="false" ht="13.5" hidden="false" customHeight="false" outlineLevel="0" collapsed="false">
      <c r="A285" s="208" t="n">
        <v>2.78</v>
      </c>
      <c r="B285" s="209" t="n">
        <v>2.79</v>
      </c>
      <c r="C285" s="213" t="n">
        <f aca="false">$C284+(($AM$20-$AM$10))/10</f>
        <v>-0.138</v>
      </c>
      <c r="D285" s="217" t="n">
        <f aca="false">$D284+(($AH$30-$AH$20))/10</f>
        <v>-0.37</v>
      </c>
      <c r="E285" s="211" t="n">
        <f aca="false">$AC280</f>
        <v>195.73</v>
      </c>
      <c r="F285" s="212" t="n">
        <f aca="false">$F284+(($AR$20-$AR$10))/10</f>
        <v>0.0362</v>
      </c>
      <c r="G285" s="218" t="n">
        <f aca="false">$G284+(($AW$20-$AW$10))/10</f>
        <v>0.074</v>
      </c>
      <c r="H285" s="213" t="n">
        <f aca="false">$BB280</f>
        <v>0</v>
      </c>
      <c r="I285" s="213" t="n">
        <f aca="false">$BG280</f>
        <v>0</v>
      </c>
      <c r="J285" s="165"/>
      <c r="Q285" s="249"/>
      <c r="R285" s="249"/>
      <c r="S285" s="165"/>
      <c r="T285" s="165"/>
      <c r="U285" s="165"/>
      <c r="V285" s="165"/>
      <c r="W285" s="165"/>
      <c r="Y285" s="164" t="n">
        <v>282</v>
      </c>
      <c r="Z285" s="165" t="n">
        <v>199.4</v>
      </c>
      <c r="AA285" s="180" t="str">
        <f aca="false">IF(MOD(ROW(),2),"",INDEX($Z$3:$Z$600,ROW()/2))</f>
        <v/>
      </c>
      <c r="AB285" s="181" t="n">
        <v>2.83</v>
      </c>
      <c r="AC285" s="182" t="n">
        <f aca="false">VALUE($Z286)</f>
        <v>200.32</v>
      </c>
      <c r="AD285" s="164" t="n">
        <v>282</v>
      </c>
      <c r="AE285" s="191"/>
      <c r="AF285" s="227" t="str">
        <f aca="false">IF(MOD(ROW(),10),"",INDEX(AE$3:AE$600,ROW()/10))</f>
        <v/>
      </c>
      <c r="AG285" s="228" t="n">
        <v>280</v>
      </c>
      <c r="AH285" s="229" t="e">
        <f aca="false">VALUE($AF285)</f>
        <v>#VALUE!</v>
      </c>
      <c r="AI285" s="164" t="n">
        <v>282</v>
      </c>
      <c r="AJ285" s="165"/>
      <c r="AK285" s="227" t="str">
        <f aca="false">IF(MOD(ROW(),10),"",INDEX(AJ$3:AJ$600,ROW()/10))</f>
        <v/>
      </c>
      <c r="AL285" s="228" t="n">
        <v>275</v>
      </c>
      <c r="AM285" s="229" t="e">
        <f aca="false">VALUE($AK285)</f>
        <v>#VALUE!</v>
      </c>
      <c r="AN285" s="164" t="n">
        <v>282</v>
      </c>
      <c r="AO285" s="190" t="n">
        <v>-35</v>
      </c>
      <c r="AP285" s="227" t="str">
        <f aca="false">IF(MOD(ROW(),10),"",INDEX(AO$3:AO$600,ROW()/10))</f>
        <v/>
      </c>
      <c r="AQ285" s="181" t="n">
        <v>2.83</v>
      </c>
      <c r="AR285" s="229" t="e">
        <f aca="false">VALUE($AP285)</f>
        <v>#VALUE!</v>
      </c>
      <c r="AS285" s="164" t="n">
        <v>2820</v>
      </c>
      <c r="AT285" s="165"/>
      <c r="AU285" s="227" t="str">
        <f aca="false">IF(MOD(ROW(),10),"",INDEX(AT$3:AT$600,ROW()/10))</f>
        <v/>
      </c>
      <c r="AV285" s="181" t="n">
        <v>2.83</v>
      </c>
      <c r="AW285" s="229" t="e">
        <f aca="false">VALUE($AU285)</f>
        <v>#VALUE!</v>
      </c>
      <c r="AY285" s="165"/>
      <c r="AZ285" s="180" t="str">
        <f aca="false">IF(MOD(ROW(),2),"",INDEX(AY$3:AY$600,ROW()/2))</f>
        <v/>
      </c>
      <c r="BA285" s="181" t="n">
        <v>2.83</v>
      </c>
      <c r="BB285" s="182" t="e">
        <f aca="false">VALUE(AZ285)</f>
        <v>#VALUE!</v>
      </c>
      <c r="BD285" s="165"/>
      <c r="BE285" s="180" t="str">
        <f aca="false">IF(MOD(ROW(),2),"",INDEX(BD$3:BD$600,ROW()/2))</f>
        <v/>
      </c>
      <c r="BF285" s="181" t="n">
        <v>2.83</v>
      </c>
      <c r="BG285" s="182" t="n">
        <f aca="false">VALUE($BD286)</f>
        <v>0</v>
      </c>
    </row>
    <row r="286" customFormat="false" ht="13.5" hidden="false" customHeight="false" outlineLevel="0" collapsed="false">
      <c r="A286" s="208" t="n">
        <v>2.79</v>
      </c>
      <c r="B286" s="209" t="n">
        <v>2.78</v>
      </c>
      <c r="C286" s="213" t="n">
        <f aca="false">$C285+(($AM$20-$AM$10))/10</f>
        <v>-0.146</v>
      </c>
      <c r="D286" s="217" t="n">
        <f aca="false">$D285+(($AH$30-$AH$20))/10</f>
        <v>-0.37</v>
      </c>
      <c r="E286" s="211" t="n">
        <f aca="false">$AC281</f>
        <v>196.65</v>
      </c>
      <c r="F286" s="212" t="n">
        <f aca="false">$F285+(($AR$20-$AR$10))/10</f>
        <v>0.0361</v>
      </c>
      <c r="G286" s="218" t="n">
        <f aca="false">$G285+(($AW$20-$AW$10))/10</f>
        <v>0.074</v>
      </c>
      <c r="H286" s="213" t="n">
        <f aca="false">$BB280+($BB282-$BB280)/2</f>
        <v>0</v>
      </c>
      <c r="I286" s="213" t="n">
        <f aca="false">$BG280+($BG282-$BG280)/2</f>
        <v>0</v>
      </c>
      <c r="J286" s="165"/>
      <c r="Q286" s="249"/>
      <c r="R286" s="249"/>
      <c r="S286" s="165"/>
      <c r="T286" s="165"/>
      <c r="U286" s="165"/>
      <c r="V286" s="165"/>
      <c r="W286" s="165"/>
      <c r="Y286" s="164" t="n">
        <v>283</v>
      </c>
      <c r="Z286" s="165" t="n">
        <v>200.32</v>
      </c>
      <c r="AA286" s="180" t="n">
        <f aca="false">IF(MOD(ROW(),2),"",INDEX($Z$3:$Z$600,ROW()/2))</f>
        <v>85.71</v>
      </c>
      <c r="AB286" s="181" t="n">
        <v>2.84</v>
      </c>
      <c r="AC286" s="182" t="n">
        <f aca="false">VALUE($Z287)</f>
        <v>201.24</v>
      </c>
      <c r="AD286" s="164" t="n">
        <v>283</v>
      </c>
      <c r="AE286" s="191"/>
      <c r="AF286" s="227" t="str">
        <f aca="false">IF(MOD(ROW(),10),"",INDEX(AE$3:AE$600,ROW()/10))</f>
        <v/>
      </c>
      <c r="AG286" s="228" t="n">
        <v>281</v>
      </c>
      <c r="AH286" s="229" t="e">
        <f aca="false">VALUE($AF286)</f>
        <v>#VALUE!</v>
      </c>
      <c r="AI286" s="164" t="n">
        <v>283</v>
      </c>
      <c r="AJ286" s="165"/>
      <c r="AK286" s="227" t="str">
        <f aca="false">IF(MOD(ROW(),10),"",INDEX(AJ$3:AJ$600,ROW()/10))</f>
        <v/>
      </c>
      <c r="AL286" s="228" t="n">
        <v>276</v>
      </c>
      <c r="AM286" s="229" t="e">
        <f aca="false">VALUE($AK286)</f>
        <v>#VALUE!</v>
      </c>
      <c r="AN286" s="164" t="n">
        <v>283</v>
      </c>
      <c r="AO286" s="190" t="n">
        <v>-35</v>
      </c>
      <c r="AP286" s="227" t="str">
        <f aca="false">IF(MOD(ROW(),10),"",INDEX(AO$3:AO$600,ROW()/10))</f>
        <v/>
      </c>
      <c r="AQ286" s="181" t="n">
        <v>2.84</v>
      </c>
      <c r="AR286" s="229" t="e">
        <f aca="false">VALUE($AP286)</f>
        <v>#VALUE!</v>
      </c>
      <c r="AS286" s="164" t="n">
        <v>2830</v>
      </c>
      <c r="AT286" s="165"/>
      <c r="AU286" s="227" t="str">
        <f aca="false">IF(MOD(ROW(),10),"",INDEX(AT$3:AT$600,ROW()/10))</f>
        <v/>
      </c>
      <c r="AV286" s="181" t="n">
        <v>2.84</v>
      </c>
      <c r="AW286" s="229" t="e">
        <f aca="false">VALUE($AU286)</f>
        <v>#VALUE!</v>
      </c>
      <c r="AY286" s="165"/>
      <c r="AZ286" s="180" t="n">
        <f aca="false">IF(MOD(ROW(),2),"",INDEX(AY$3:AY$600,ROW()/2))</f>
        <v>0</v>
      </c>
      <c r="BA286" s="181" t="n">
        <v>2.84</v>
      </c>
      <c r="BB286" s="182" t="n">
        <f aca="false">VALUE(AZ286)</f>
        <v>0</v>
      </c>
      <c r="BD286" s="165"/>
      <c r="BE286" s="180" t="n">
        <f aca="false">IF(MOD(ROW(),2),"",INDEX(BD$3:BD$600,ROW()/2))</f>
        <v>0</v>
      </c>
      <c r="BF286" s="181" t="n">
        <v>2.84</v>
      </c>
      <c r="BG286" s="182" t="n">
        <f aca="false">VALUE($BD287)</f>
        <v>0</v>
      </c>
    </row>
    <row r="287" customFormat="false" ht="13.5" hidden="false" customHeight="false" outlineLevel="0" collapsed="false">
      <c r="A287" s="208" t="n">
        <v>2.8</v>
      </c>
      <c r="B287" s="209" t="n">
        <v>2.77</v>
      </c>
      <c r="C287" s="213" t="n">
        <f aca="false">$AM290</f>
        <v>-0.073</v>
      </c>
      <c r="D287" s="241" t="n">
        <f aca="false">$AH290</f>
        <v>-0.37</v>
      </c>
      <c r="E287" s="211" t="n">
        <f aca="false">$AC282</f>
        <v>197.56</v>
      </c>
      <c r="F287" s="212" t="n">
        <f aca="false">$AR290</f>
        <v>0.037</v>
      </c>
      <c r="G287" s="218" t="n">
        <f aca="false">$AW290</f>
        <v>0.074</v>
      </c>
      <c r="H287" s="250" t="n">
        <f aca="false">$BB282</f>
        <v>0</v>
      </c>
      <c r="I287" s="250" t="n">
        <f aca="false">$BG282</f>
        <v>0</v>
      </c>
      <c r="J287" s="165"/>
      <c r="Q287" s="249"/>
      <c r="R287" s="249"/>
      <c r="S287" s="165"/>
      <c r="T287" s="165"/>
      <c r="U287" s="165"/>
      <c r="V287" s="165"/>
      <c r="W287" s="165"/>
      <c r="Y287" s="164" t="n">
        <v>284</v>
      </c>
      <c r="Z287" s="165" t="n">
        <v>201.24</v>
      </c>
      <c r="AA287" s="180" t="str">
        <f aca="false">IF(MOD(ROW(),2),"",INDEX($Z$3:$Z$600,ROW()/2))</f>
        <v/>
      </c>
      <c r="AB287" s="181" t="n">
        <v>2.85</v>
      </c>
      <c r="AC287" s="182" t="n">
        <f aca="false">VALUE($Z288)</f>
        <v>202.16</v>
      </c>
      <c r="AD287" s="164" t="n">
        <v>284</v>
      </c>
      <c r="AE287" s="191"/>
      <c r="AF287" s="227" t="str">
        <f aca="false">IF(MOD(ROW(),10),"",INDEX(AE$3:AE$600,ROW()/10))</f>
        <v/>
      </c>
      <c r="AG287" s="228" t="n">
        <v>282</v>
      </c>
      <c r="AH287" s="229" t="e">
        <f aca="false">VALUE($AF287)</f>
        <v>#VALUE!</v>
      </c>
      <c r="AI287" s="164" t="n">
        <v>284</v>
      </c>
      <c r="AJ287" s="165"/>
      <c r="AK287" s="227" t="str">
        <f aca="false">IF(MOD(ROW(),10),"",INDEX(AJ$3:AJ$600,ROW()/10))</f>
        <v/>
      </c>
      <c r="AL287" s="228" t="n">
        <v>277</v>
      </c>
      <c r="AM287" s="229" t="e">
        <f aca="false">VALUE($AK287)</f>
        <v>#VALUE!</v>
      </c>
      <c r="AN287" s="164" t="n">
        <v>284</v>
      </c>
      <c r="AO287" s="190" t="n">
        <v>-35</v>
      </c>
      <c r="AP287" s="227" t="str">
        <f aca="false">IF(MOD(ROW(),10),"",INDEX(AO$3:AO$600,ROW()/10))</f>
        <v/>
      </c>
      <c r="AQ287" s="181" t="n">
        <v>2.85</v>
      </c>
      <c r="AR287" s="229" t="e">
        <f aca="false">VALUE($AP287)</f>
        <v>#VALUE!</v>
      </c>
      <c r="AS287" s="164" t="n">
        <v>2840</v>
      </c>
      <c r="AT287" s="165"/>
      <c r="AU287" s="227" t="str">
        <f aca="false">IF(MOD(ROW(),10),"",INDEX(AT$3:AT$600,ROW()/10))</f>
        <v/>
      </c>
      <c r="AV287" s="181" t="n">
        <v>2.85</v>
      </c>
      <c r="AW287" s="229" t="e">
        <f aca="false">VALUE($AU287)</f>
        <v>#VALUE!</v>
      </c>
      <c r="AY287" s="165"/>
      <c r="AZ287" s="180" t="str">
        <f aca="false">IF(MOD(ROW(),2),"",INDEX(AY$3:AY$600,ROW()/2))</f>
        <v/>
      </c>
      <c r="BA287" s="181" t="n">
        <v>2.85</v>
      </c>
      <c r="BB287" s="182" t="e">
        <f aca="false">VALUE(AZ287)</f>
        <v>#VALUE!</v>
      </c>
      <c r="BD287" s="165"/>
      <c r="BE287" s="180" t="str">
        <f aca="false">IF(MOD(ROW(),2),"",INDEX(BD$3:BD$600,ROW()/2))</f>
        <v/>
      </c>
      <c r="BF287" s="181" t="n">
        <v>2.85</v>
      </c>
      <c r="BG287" s="182" t="n">
        <f aca="false">VALUE($BD288)</f>
        <v>0</v>
      </c>
    </row>
    <row r="288" customFormat="false" ht="13.5" hidden="false" customHeight="false" outlineLevel="0" collapsed="false">
      <c r="A288" s="208" t="n">
        <v>2.81</v>
      </c>
      <c r="B288" s="209" t="n">
        <v>2.76</v>
      </c>
      <c r="C288" s="213" t="n">
        <f aca="false">$C287+(($AM$20-$AM$10))/10</f>
        <v>-0.081</v>
      </c>
      <c r="D288" s="217" t="n">
        <f aca="false">$D287+(($AH$30-$AH$20))/10</f>
        <v>-0.37</v>
      </c>
      <c r="E288" s="211" t="n">
        <f aca="false">$AC283</f>
        <v>198.48</v>
      </c>
      <c r="F288" s="212" t="n">
        <f aca="false">$F287+(($AR$20-$AR$10))/10</f>
        <v>0.0369</v>
      </c>
      <c r="G288" s="218" t="n">
        <f aca="false">$G287+(($AW$20-$AW$10))/10</f>
        <v>0.074</v>
      </c>
      <c r="H288" s="213" t="n">
        <f aca="false">$BB282+($BB284-$BB282)/2</f>
        <v>0</v>
      </c>
      <c r="I288" s="213" t="n">
        <f aca="false">$BG282+($BG284-$BG282)/2</f>
        <v>0</v>
      </c>
      <c r="J288" s="165"/>
      <c r="Q288" s="249"/>
      <c r="R288" s="249"/>
      <c r="S288" s="165"/>
      <c r="T288" s="165"/>
      <c r="U288" s="165"/>
      <c r="V288" s="165"/>
      <c r="W288" s="165"/>
      <c r="Y288" s="164" t="n">
        <v>285</v>
      </c>
      <c r="Z288" s="165" t="n">
        <v>202.16</v>
      </c>
      <c r="AA288" s="180" t="n">
        <f aca="false">IF(MOD(ROW(),2),"",INDEX($Z$3:$Z$600,ROW()/2))</f>
        <v>86.42</v>
      </c>
      <c r="AB288" s="181" t="n">
        <v>2.86</v>
      </c>
      <c r="AC288" s="182" t="n">
        <f aca="false">VALUE($Z289)</f>
        <v>203.09</v>
      </c>
      <c r="AD288" s="164" t="n">
        <v>285</v>
      </c>
      <c r="AE288" s="191"/>
      <c r="AF288" s="227" t="str">
        <f aca="false">IF(MOD(ROW(),10),"",INDEX(AE$3:AE$600,ROW()/10))</f>
        <v/>
      </c>
      <c r="AG288" s="228" t="n">
        <v>283</v>
      </c>
      <c r="AH288" s="229" t="e">
        <f aca="false">VALUE($AF288)</f>
        <v>#VALUE!</v>
      </c>
      <c r="AI288" s="164" t="n">
        <v>285</v>
      </c>
      <c r="AJ288" s="165"/>
      <c r="AK288" s="227" t="str">
        <f aca="false">IF(MOD(ROW(),10),"",INDEX(AJ$3:AJ$600,ROW()/10))</f>
        <v/>
      </c>
      <c r="AL288" s="228" t="n">
        <v>278</v>
      </c>
      <c r="AM288" s="229" t="e">
        <f aca="false">VALUE($AK288)</f>
        <v>#VALUE!</v>
      </c>
      <c r="AN288" s="164" t="n">
        <v>285</v>
      </c>
      <c r="AO288" s="190" t="n">
        <v>-35</v>
      </c>
      <c r="AP288" s="227" t="str">
        <f aca="false">IF(MOD(ROW(),10),"",INDEX(AO$3:AO$600,ROW()/10))</f>
        <v/>
      </c>
      <c r="AQ288" s="181" t="n">
        <v>2.86</v>
      </c>
      <c r="AR288" s="229" t="e">
        <f aca="false">VALUE($AP288)</f>
        <v>#VALUE!</v>
      </c>
      <c r="AS288" s="164" t="n">
        <v>2850</v>
      </c>
      <c r="AT288" s="165"/>
      <c r="AU288" s="227" t="str">
        <f aca="false">IF(MOD(ROW(),10),"",INDEX(AT$3:AT$600,ROW()/10))</f>
        <v/>
      </c>
      <c r="AV288" s="181" t="n">
        <v>2.86</v>
      </c>
      <c r="AW288" s="229" t="e">
        <f aca="false">VALUE($AU288)</f>
        <v>#VALUE!</v>
      </c>
      <c r="AY288" s="165"/>
      <c r="AZ288" s="180" t="n">
        <f aca="false">IF(MOD(ROW(),2),"",INDEX(AY$3:AY$600,ROW()/2))</f>
        <v>0</v>
      </c>
      <c r="BA288" s="181" t="n">
        <v>2.86</v>
      </c>
      <c r="BB288" s="182" t="n">
        <f aca="false">VALUE(AZ288)</f>
        <v>0</v>
      </c>
      <c r="BD288" s="165"/>
      <c r="BE288" s="180" t="n">
        <f aca="false">IF(MOD(ROW(),2),"",INDEX(BD$3:BD$600,ROW()/2))</f>
        <v>0</v>
      </c>
      <c r="BF288" s="181" t="n">
        <v>2.86</v>
      </c>
      <c r="BG288" s="182" t="n">
        <f aca="false">VALUE($BD289)</f>
        <v>0</v>
      </c>
    </row>
    <row r="289" customFormat="false" ht="13.5" hidden="false" customHeight="false" outlineLevel="0" collapsed="false">
      <c r="A289" s="208" t="n">
        <v>2.82</v>
      </c>
      <c r="B289" s="209" t="n">
        <v>2.75</v>
      </c>
      <c r="C289" s="213" t="n">
        <f aca="false">$C288+(($AM$20-$AM$10))/10</f>
        <v>-0.089</v>
      </c>
      <c r="D289" s="217" t="n">
        <f aca="false">$D288+(($AH$30-$AH$20))/10</f>
        <v>-0.37</v>
      </c>
      <c r="E289" s="211" t="n">
        <f aca="false">$AC284</f>
        <v>199.4</v>
      </c>
      <c r="F289" s="212" t="n">
        <f aca="false">$F288+(($AR$20-$AR$10))/10</f>
        <v>0.0368</v>
      </c>
      <c r="G289" s="218" t="n">
        <f aca="false">$G288+(($AW$20-$AW$10))/10</f>
        <v>0.074</v>
      </c>
      <c r="H289" s="213" t="n">
        <f aca="false">$BB284</f>
        <v>0</v>
      </c>
      <c r="I289" s="213" t="n">
        <f aca="false">$BG284</f>
        <v>0</v>
      </c>
      <c r="J289" s="165"/>
      <c r="Q289" s="249"/>
      <c r="R289" s="249"/>
      <c r="S289" s="165"/>
      <c r="T289" s="165"/>
      <c r="U289" s="165"/>
      <c r="V289" s="165"/>
      <c r="W289" s="165"/>
      <c r="Y289" s="164" t="n">
        <v>286</v>
      </c>
      <c r="Z289" s="165" t="n">
        <v>203.09</v>
      </c>
      <c r="AA289" s="180" t="str">
        <f aca="false">IF(MOD(ROW(),2),"",INDEX($Z$3:$Z$600,ROW()/2))</f>
        <v/>
      </c>
      <c r="AB289" s="181" t="n">
        <v>2.87</v>
      </c>
      <c r="AC289" s="182" t="n">
        <f aca="false">VALUE($Z290)</f>
        <v>204.01</v>
      </c>
      <c r="AD289" s="164" t="n">
        <v>286</v>
      </c>
      <c r="AE289" s="191"/>
      <c r="AF289" s="227" t="str">
        <f aca="false">IF(MOD(ROW(),10),"",INDEX(AE$3:AE$600,ROW()/10))</f>
        <v/>
      </c>
      <c r="AG289" s="228" t="n">
        <v>284</v>
      </c>
      <c r="AH289" s="229" t="e">
        <f aca="false">VALUE($AF289)</f>
        <v>#VALUE!</v>
      </c>
      <c r="AI289" s="164" t="n">
        <v>286</v>
      </c>
      <c r="AJ289" s="165"/>
      <c r="AK289" s="227" t="str">
        <f aca="false">IF(MOD(ROW(),10),"",INDEX(AJ$3:AJ$600,ROW()/10))</f>
        <v/>
      </c>
      <c r="AL289" s="228" t="n">
        <v>279</v>
      </c>
      <c r="AM289" s="229" t="e">
        <f aca="false">VALUE($AK289)</f>
        <v>#VALUE!</v>
      </c>
      <c r="AN289" s="164" t="n">
        <v>286</v>
      </c>
      <c r="AO289" s="190" t="n">
        <v>-35</v>
      </c>
      <c r="AP289" s="227" t="str">
        <f aca="false">IF(MOD(ROW(),10),"",INDEX(AO$3:AO$600,ROW()/10))</f>
        <v/>
      </c>
      <c r="AQ289" s="181" t="n">
        <v>2.87</v>
      </c>
      <c r="AR289" s="229" t="e">
        <f aca="false">VALUE($AP289)</f>
        <v>#VALUE!</v>
      </c>
      <c r="AS289" s="164" t="n">
        <v>2860</v>
      </c>
      <c r="AT289" s="165"/>
      <c r="AU289" s="227" t="str">
        <f aca="false">IF(MOD(ROW(),10),"",INDEX(AT$3:AT$600,ROW()/10))</f>
        <v/>
      </c>
      <c r="AV289" s="181" t="n">
        <v>2.87</v>
      </c>
      <c r="AW289" s="229" t="e">
        <f aca="false">VALUE($AU289)</f>
        <v>#VALUE!</v>
      </c>
      <c r="AY289" s="165"/>
      <c r="AZ289" s="180" t="str">
        <f aca="false">IF(MOD(ROW(),2),"",INDEX(AY$3:AY$600,ROW()/2))</f>
        <v/>
      </c>
      <c r="BA289" s="181" t="n">
        <v>2.87</v>
      </c>
      <c r="BB289" s="182" t="e">
        <f aca="false">VALUE(AZ289)</f>
        <v>#VALUE!</v>
      </c>
      <c r="BD289" s="165"/>
      <c r="BE289" s="180" t="str">
        <f aca="false">IF(MOD(ROW(),2),"",INDEX(BD$3:BD$600,ROW()/2))</f>
        <v/>
      </c>
      <c r="BF289" s="181" t="n">
        <v>2.87</v>
      </c>
      <c r="BG289" s="182" t="n">
        <f aca="false">VALUE($BD290)</f>
        <v>0</v>
      </c>
    </row>
    <row r="290" customFormat="false" ht="13.5" hidden="false" customHeight="false" outlineLevel="0" collapsed="false">
      <c r="A290" s="208" t="n">
        <v>2.83</v>
      </c>
      <c r="B290" s="209" t="n">
        <v>2.74</v>
      </c>
      <c r="C290" s="213" t="n">
        <f aca="false">$C289+(($AM$20-$AM$10))/10</f>
        <v>-0.097</v>
      </c>
      <c r="D290" s="217" t="n">
        <f aca="false">$D289+(($AH$30-$AH$20))/10</f>
        <v>-0.37</v>
      </c>
      <c r="E290" s="211" t="n">
        <f aca="false">$AC285</f>
        <v>200.32</v>
      </c>
      <c r="F290" s="212" t="n">
        <f aca="false">$F289+(($AR$20-$AR$10))/10</f>
        <v>0.0367</v>
      </c>
      <c r="G290" s="218" t="n">
        <f aca="false">$G289+(($AW$20-$AW$10))/10</f>
        <v>0.074</v>
      </c>
      <c r="H290" s="213" t="n">
        <f aca="false">$BB284+($BB286-$BB284)/2</f>
        <v>0</v>
      </c>
      <c r="I290" s="213" t="n">
        <f aca="false">$BG284+($BG286-$BG284)/2</f>
        <v>0</v>
      </c>
      <c r="J290" s="165"/>
      <c r="Q290" s="249"/>
      <c r="R290" s="249"/>
      <c r="S290" s="165"/>
      <c r="T290" s="165"/>
      <c r="U290" s="165"/>
      <c r="V290" s="165"/>
      <c r="W290" s="165"/>
      <c r="Y290" s="164" t="n">
        <v>287</v>
      </c>
      <c r="Z290" s="165" t="n">
        <v>204.01</v>
      </c>
      <c r="AA290" s="180" t="n">
        <f aca="false">IF(MOD(ROW(),2),"",INDEX($Z$3:$Z$600,ROW()/2))</f>
        <v>87.13</v>
      </c>
      <c r="AB290" s="181" t="n">
        <v>2.88</v>
      </c>
      <c r="AC290" s="182" t="n">
        <f aca="false">VALUE($Z291)</f>
        <v>204.94</v>
      </c>
      <c r="AD290" s="164" t="n">
        <v>287</v>
      </c>
      <c r="AE290" s="191"/>
      <c r="AF290" s="227" t="n">
        <f aca="false">IF(MOD(ROW(),10),"",INDEX(AE$3:AE$600,ROW()/10))</f>
        <v>-0.37</v>
      </c>
      <c r="AG290" s="228" t="n">
        <v>285</v>
      </c>
      <c r="AH290" s="229" t="n">
        <f aca="false">VALUE($AF290)</f>
        <v>-0.37</v>
      </c>
      <c r="AI290" s="164" t="n">
        <v>287</v>
      </c>
      <c r="AJ290" s="165"/>
      <c r="AK290" s="227" t="n">
        <f aca="false">IF(MOD(ROW(),10),"",INDEX(AJ$3:AJ$600,ROW()/10))</f>
        <v>-0.073</v>
      </c>
      <c r="AL290" s="228" t="n">
        <v>280</v>
      </c>
      <c r="AM290" s="229" t="n">
        <f aca="false">VALUE($AK290)</f>
        <v>-0.073</v>
      </c>
      <c r="AN290" s="164" t="n">
        <v>287</v>
      </c>
      <c r="AO290" s="190" t="n">
        <v>-35</v>
      </c>
      <c r="AP290" s="227" t="n">
        <f aca="false">IF(MOD(ROW(),10),"",INDEX(AO$3:AO$600,ROW()/10))</f>
        <v>0.037</v>
      </c>
      <c r="AQ290" s="181" t="n">
        <v>2.88</v>
      </c>
      <c r="AR290" s="229" t="n">
        <f aca="false">VALUE($AP290)</f>
        <v>0.037</v>
      </c>
      <c r="AS290" s="164" t="n">
        <v>2870</v>
      </c>
      <c r="AT290" s="165"/>
      <c r="AU290" s="227" t="n">
        <f aca="false">IF(MOD(ROW(),10),"",INDEX(AT$3:AT$600,ROW()/10))</f>
        <v>0.074</v>
      </c>
      <c r="AV290" s="181" t="n">
        <v>2.88</v>
      </c>
      <c r="AW290" s="229" t="n">
        <f aca="false">VALUE($AU290)</f>
        <v>0.074</v>
      </c>
      <c r="AY290" s="165"/>
      <c r="AZ290" s="180" t="n">
        <f aca="false">IF(MOD(ROW(),2),"",INDEX(AY$3:AY$600,ROW()/2))</f>
        <v>0</v>
      </c>
      <c r="BA290" s="181" t="n">
        <v>2.88</v>
      </c>
      <c r="BB290" s="182" t="n">
        <f aca="false">VALUE(AZ290)</f>
        <v>0</v>
      </c>
      <c r="BD290" s="165"/>
      <c r="BE290" s="180" t="n">
        <f aca="false">IF(MOD(ROW(),2),"",INDEX(BD$3:BD$600,ROW()/2))</f>
        <v>0</v>
      </c>
      <c r="BF290" s="181" t="n">
        <v>2.88</v>
      </c>
      <c r="BG290" s="182" t="n">
        <f aca="false">VALUE($BD291)</f>
        <v>0</v>
      </c>
    </row>
    <row r="291" customFormat="false" ht="13.5" hidden="false" customHeight="false" outlineLevel="0" collapsed="false">
      <c r="A291" s="208" t="n">
        <v>2.84</v>
      </c>
      <c r="B291" s="209" t="n">
        <v>2.73</v>
      </c>
      <c r="C291" s="213" t="n">
        <f aca="false">$C290+(($AM$20-$AM$10))/10</f>
        <v>-0.105</v>
      </c>
      <c r="D291" s="217" t="n">
        <f aca="false">$D290+(($AH$30-$AH$20))/10</f>
        <v>-0.37</v>
      </c>
      <c r="E291" s="211" t="n">
        <f aca="false">$AC286</f>
        <v>201.24</v>
      </c>
      <c r="F291" s="212" t="n">
        <f aca="false">$F290+(($AR$20-$AR$10))/10</f>
        <v>0.0366</v>
      </c>
      <c r="G291" s="218" t="n">
        <f aca="false">$G290+(($AW$20-$AW$10))/10</f>
        <v>0.074</v>
      </c>
      <c r="H291" s="250" t="n">
        <f aca="false">$BB286</f>
        <v>0</v>
      </c>
      <c r="I291" s="250" t="n">
        <f aca="false">$BG286</f>
        <v>0</v>
      </c>
      <c r="J291" s="165"/>
      <c r="Q291" s="249"/>
      <c r="R291" s="249"/>
      <c r="S291" s="165"/>
      <c r="T291" s="165"/>
      <c r="U291" s="165"/>
      <c r="V291" s="165"/>
      <c r="W291" s="165"/>
      <c r="Y291" s="164" t="n">
        <v>288</v>
      </c>
      <c r="Z291" s="165" t="n">
        <v>204.94</v>
      </c>
      <c r="AA291" s="180" t="str">
        <f aca="false">IF(MOD(ROW(),2),"",INDEX($Z$3:$Z$600,ROW()/2))</f>
        <v/>
      </c>
      <c r="AB291" s="181" t="n">
        <v>2.89</v>
      </c>
      <c r="AC291" s="182" t="n">
        <f aca="false">VALUE($Z292)</f>
        <v>205.87</v>
      </c>
      <c r="AD291" s="164" t="n">
        <v>288</v>
      </c>
      <c r="AE291" s="191"/>
      <c r="AF291" s="227" t="str">
        <f aca="false">IF(MOD(ROW(),10),"",INDEX(AE$3:AE$600,ROW()/10))</f>
        <v/>
      </c>
      <c r="AG291" s="228" t="n">
        <v>286</v>
      </c>
      <c r="AH291" s="229" t="e">
        <f aca="false">VALUE($AF291)</f>
        <v>#VALUE!</v>
      </c>
      <c r="AI291" s="164" t="n">
        <v>288</v>
      </c>
      <c r="AJ291" s="165"/>
      <c r="AK291" s="227" t="str">
        <f aca="false">IF(MOD(ROW(),10),"",INDEX(AJ$3:AJ$600,ROW()/10))</f>
        <v/>
      </c>
      <c r="AL291" s="228" t="n">
        <v>281</v>
      </c>
      <c r="AM291" s="229" t="e">
        <f aca="false">VALUE($AK291)</f>
        <v>#VALUE!</v>
      </c>
      <c r="AN291" s="164" t="n">
        <v>288</v>
      </c>
      <c r="AO291" s="190" t="n">
        <v>-35</v>
      </c>
      <c r="AP291" s="227" t="str">
        <f aca="false">IF(MOD(ROW(),10),"",INDEX(AO$3:AO$600,ROW()/10))</f>
        <v/>
      </c>
      <c r="AQ291" s="181" t="n">
        <v>2.89</v>
      </c>
      <c r="AR291" s="229" t="e">
        <f aca="false">VALUE($AP291)</f>
        <v>#VALUE!</v>
      </c>
      <c r="AS291" s="164" t="n">
        <v>2880</v>
      </c>
      <c r="AT291" s="165"/>
      <c r="AU291" s="227" t="str">
        <f aca="false">IF(MOD(ROW(),10),"",INDEX(AT$3:AT$600,ROW()/10))</f>
        <v/>
      </c>
      <c r="AV291" s="181" t="n">
        <v>2.89</v>
      </c>
      <c r="AW291" s="229" t="e">
        <f aca="false">VALUE($AU291)</f>
        <v>#VALUE!</v>
      </c>
      <c r="AY291" s="165"/>
      <c r="AZ291" s="180" t="str">
        <f aca="false">IF(MOD(ROW(),2),"",INDEX(AY$3:AY$600,ROW()/2))</f>
        <v/>
      </c>
      <c r="BA291" s="181" t="n">
        <v>2.89</v>
      </c>
      <c r="BB291" s="182" t="e">
        <f aca="false">VALUE(AZ291)</f>
        <v>#VALUE!</v>
      </c>
      <c r="BD291" s="165"/>
      <c r="BE291" s="180" t="str">
        <f aca="false">IF(MOD(ROW(),2),"",INDEX(BD$3:BD$600,ROW()/2))</f>
        <v/>
      </c>
      <c r="BF291" s="181" t="n">
        <v>2.89</v>
      </c>
      <c r="BG291" s="182" t="n">
        <f aca="false">VALUE($BD292)</f>
        <v>0</v>
      </c>
    </row>
    <row r="292" customFormat="false" ht="13.5" hidden="false" customHeight="false" outlineLevel="0" collapsed="false">
      <c r="A292" s="208" t="n">
        <v>2.85</v>
      </c>
      <c r="B292" s="209" t="n">
        <v>2.72</v>
      </c>
      <c r="C292" s="213" t="n">
        <f aca="false">$C291+(($AM$20-$AM$10))/10</f>
        <v>-0.113</v>
      </c>
      <c r="D292" s="217" t="n">
        <f aca="false">$D291+(($AH$30-$AH$20))/10</f>
        <v>-0.37</v>
      </c>
      <c r="E292" s="211" t="n">
        <f aca="false">$AC287</f>
        <v>202.16</v>
      </c>
      <c r="F292" s="212" t="n">
        <f aca="false">$F291+(($AR$20-$AR$10))/10</f>
        <v>0.0365</v>
      </c>
      <c r="G292" s="218" t="n">
        <f aca="false">$G291+(($AW$20-$AW$10))/10</f>
        <v>0.074</v>
      </c>
      <c r="H292" s="213" t="n">
        <f aca="false">$BB286+($BB288-$BB286)/2</f>
        <v>0</v>
      </c>
      <c r="I292" s="213" t="n">
        <f aca="false">$BG286+($BG288-$BG286)/2</f>
        <v>0</v>
      </c>
      <c r="J292" s="165"/>
      <c r="Q292" s="249"/>
      <c r="R292" s="249"/>
      <c r="S292" s="165"/>
      <c r="T292" s="165"/>
      <c r="U292" s="165"/>
      <c r="V292" s="165"/>
      <c r="W292" s="165"/>
      <c r="Y292" s="164" t="n">
        <v>289</v>
      </c>
      <c r="Z292" s="165" t="n">
        <v>205.87</v>
      </c>
      <c r="AA292" s="180" t="n">
        <f aca="false">IF(MOD(ROW(),2),"",INDEX($Z$3:$Z$600,ROW()/2))</f>
        <v>87.84</v>
      </c>
      <c r="AB292" s="181" t="n">
        <v>2.9</v>
      </c>
      <c r="AC292" s="182" t="n">
        <f aca="false">VALUE($Z293)</f>
        <v>206.8</v>
      </c>
      <c r="AD292" s="164" t="n">
        <v>289</v>
      </c>
      <c r="AE292" s="191"/>
      <c r="AF292" s="227" t="str">
        <f aca="false">IF(MOD(ROW(),10),"",INDEX(AE$3:AE$600,ROW()/10))</f>
        <v/>
      </c>
      <c r="AG292" s="228" t="n">
        <v>287</v>
      </c>
      <c r="AH292" s="229" t="e">
        <f aca="false">VALUE($AF292)</f>
        <v>#VALUE!</v>
      </c>
      <c r="AI292" s="164" t="n">
        <v>289</v>
      </c>
      <c r="AJ292" s="165"/>
      <c r="AK292" s="227" t="str">
        <f aca="false">IF(MOD(ROW(),10),"",INDEX(AJ$3:AJ$600,ROW()/10))</f>
        <v/>
      </c>
      <c r="AL292" s="228" t="n">
        <v>282</v>
      </c>
      <c r="AM292" s="229" t="e">
        <f aca="false">VALUE($AK292)</f>
        <v>#VALUE!</v>
      </c>
      <c r="AN292" s="164" t="n">
        <v>289</v>
      </c>
      <c r="AO292" s="190" t="n">
        <v>-35</v>
      </c>
      <c r="AP292" s="227" t="str">
        <f aca="false">IF(MOD(ROW(),10),"",INDEX(AO$3:AO$600,ROW()/10))</f>
        <v/>
      </c>
      <c r="AQ292" s="181" t="n">
        <v>2.9</v>
      </c>
      <c r="AR292" s="229" t="e">
        <f aca="false">VALUE($AP292)</f>
        <v>#VALUE!</v>
      </c>
      <c r="AS292" s="164" t="n">
        <v>2890</v>
      </c>
      <c r="AT292" s="165"/>
      <c r="AU292" s="227" t="str">
        <f aca="false">IF(MOD(ROW(),10),"",INDEX(AT$3:AT$600,ROW()/10))</f>
        <v/>
      </c>
      <c r="AV292" s="181" t="n">
        <v>2.9</v>
      </c>
      <c r="AW292" s="229" t="e">
        <f aca="false">VALUE($AU292)</f>
        <v>#VALUE!</v>
      </c>
      <c r="AY292" s="165"/>
      <c r="AZ292" s="180" t="n">
        <f aca="false">IF(MOD(ROW(),2),"",INDEX(AY$3:AY$600,ROW()/2))</f>
        <v>0</v>
      </c>
      <c r="BA292" s="181" t="n">
        <v>2.9</v>
      </c>
      <c r="BB292" s="182" t="n">
        <f aca="false">VALUE(AZ292)</f>
        <v>0</v>
      </c>
      <c r="BD292" s="165"/>
      <c r="BE292" s="180" t="n">
        <f aca="false">IF(MOD(ROW(),2),"",INDEX(BD$3:BD$600,ROW()/2))</f>
        <v>0</v>
      </c>
      <c r="BF292" s="181" t="n">
        <v>2.9</v>
      </c>
      <c r="BG292" s="182" t="n">
        <f aca="false">VALUE($BD293)</f>
        <v>0</v>
      </c>
    </row>
    <row r="293" customFormat="false" ht="13.5" hidden="false" customHeight="false" outlineLevel="0" collapsed="false">
      <c r="A293" s="208" t="n">
        <v>2.86</v>
      </c>
      <c r="B293" s="209" t="n">
        <v>2.71</v>
      </c>
      <c r="C293" s="213" t="n">
        <f aca="false">$C292+(($AM$20-$AM$10))/10</f>
        <v>-0.121</v>
      </c>
      <c r="D293" s="217" t="n">
        <f aca="false">$D292+(($AH$30-$AH$20))/10</f>
        <v>-0.37</v>
      </c>
      <c r="E293" s="211" t="n">
        <f aca="false">$AC288</f>
        <v>203.09</v>
      </c>
      <c r="F293" s="212" t="n">
        <f aca="false">$F292+(($AR$20-$AR$10))/10</f>
        <v>0.0364</v>
      </c>
      <c r="G293" s="218" t="n">
        <f aca="false">$G292+(($AW$20-$AW$10))/10</f>
        <v>0.074</v>
      </c>
      <c r="H293" s="213" t="n">
        <f aca="false">$BB288</f>
        <v>0</v>
      </c>
      <c r="I293" s="213" t="n">
        <f aca="false">$BG288</f>
        <v>0</v>
      </c>
      <c r="J293" s="165"/>
      <c r="Q293" s="249"/>
      <c r="R293" s="249"/>
      <c r="S293" s="165"/>
      <c r="T293" s="165"/>
      <c r="U293" s="165"/>
      <c r="V293" s="165"/>
      <c r="W293" s="165"/>
      <c r="Y293" s="164" t="n">
        <v>290</v>
      </c>
      <c r="Z293" s="165" t="n">
        <v>206.8</v>
      </c>
      <c r="AA293" s="180" t="str">
        <f aca="false">IF(MOD(ROW(),2),"",INDEX($Z$3:$Z$600,ROW()/2))</f>
        <v/>
      </c>
      <c r="AB293" s="181" t="n">
        <v>2.91</v>
      </c>
      <c r="AC293" s="182" t="n">
        <f aca="false">VALUE($Z294)</f>
        <v>207.73</v>
      </c>
      <c r="AD293" s="164" t="n">
        <v>290</v>
      </c>
      <c r="AE293" s="191"/>
      <c r="AF293" s="227" t="str">
        <f aca="false">IF(MOD(ROW(),10),"",INDEX(AE$3:AE$600,ROW()/10))</f>
        <v/>
      </c>
      <c r="AG293" s="228" t="n">
        <v>288</v>
      </c>
      <c r="AH293" s="229" t="e">
        <f aca="false">VALUE($AF293)</f>
        <v>#VALUE!</v>
      </c>
      <c r="AI293" s="164" t="n">
        <v>290</v>
      </c>
      <c r="AJ293" s="165"/>
      <c r="AK293" s="227" t="str">
        <f aca="false">IF(MOD(ROW(),10),"",INDEX(AJ$3:AJ$600,ROW()/10))</f>
        <v/>
      </c>
      <c r="AL293" s="228" t="n">
        <v>283</v>
      </c>
      <c r="AM293" s="229" t="e">
        <f aca="false">VALUE($AK293)</f>
        <v>#VALUE!</v>
      </c>
      <c r="AN293" s="164" t="n">
        <v>290</v>
      </c>
      <c r="AO293" s="190" t="n">
        <v>-35</v>
      </c>
      <c r="AP293" s="227" t="str">
        <f aca="false">IF(MOD(ROW(),10),"",INDEX(AO$3:AO$600,ROW()/10))</f>
        <v/>
      </c>
      <c r="AQ293" s="181" t="n">
        <v>2.91</v>
      </c>
      <c r="AR293" s="229" t="e">
        <f aca="false">VALUE($AP293)</f>
        <v>#VALUE!</v>
      </c>
      <c r="AS293" s="164" t="n">
        <v>2900</v>
      </c>
      <c r="AT293" s="165"/>
      <c r="AU293" s="227" t="str">
        <f aca="false">IF(MOD(ROW(),10),"",INDEX(AT$3:AT$600,ROW()/10))</f>
        <v/>
      </c>
      <c r="AV293" s="181" t="n">
        <v>2.91</v>
      </c>
      <c r="AW293" s="229" t="e">
        <f aca="false">VALUE($AU293)</f>
        <v>#VALUE!</v>
      </c>
      <c r="AY293" s="165"/>
      <c r="AZ293" s="180" t="str">
        <f aca="false">IF(MOD(ROW(),2),"",INDEX(AY$3:AY$600,ROW()/2))</f>
        <v/>
      </c>
      <c r="BA293" s="181" t="n">
        <v>2.91</v>
      </c>
      <c r="BB293" s="182" t="e">
        <f aca="false">VALUE(AZ293)</f>
        <v>#VALUE!</v>
      </c>
      <c r="BD293" s="165"/>
      <c r="BE293" s="180" t="str">
        <f aca="false">IF(MOD(ROW(),2),"",INDEX(BD$3:BD$600,ROW()/2))</f>
        <v/>
      </c>
      <c r="BF293" s="181" t="n">
        <v>2.91</v>
      </c>
      <c r="BG293" s="182" t="n">
        <f aca="false">VALUE($BD294)</f>
        <v>0</v>
      </c>
    </row>
    <row r="294" customFormat="false" ht="13.5" hidden="false" customHeight="false" outlineLevel="0" collapsed="false">
      <c r="A294" s="208" t="n">
        <v>2.87</v>
      </c>
      <c r="B294" s="209" t="n">
        <v>2.7</v>
      </c>
      <c r="C294" s="213" t="n">
        <f aca="false">$C293+(($AM$20-$AM$10))/10</f>
        <v>-0.129</v>
      </c>
      <c r="D294" s="217" t="n">
        <f aca="false">$D293+(($AH$30-$AH$20))/10</f>
        <v>-0.37</v>
      </c>
      <c r="E294" s="211" t="n">
        <f aca="false">$AC289</f>
        <v>204.01</v>
      </c>
      <c r="F294" s="212" t="n">
        <f aca="false">$F293+(($AR$20-$AR$10))/10</f>
        <v>0.0363</v>
      </c>
      <c r="G294" s="218" t="n">
        <f aca="false">$G293+(($AW$20-$AW$10))/10</f>
        <v>0.074</v>
      </c>
      <c r="H294" s="213" t="n">
        <f aca="false">$BB288+($BB290-$BB288)/2</f>
        <v>0</v>
      </c>
      <c r="I294" s="213" t="n">
        <f aca="false">$BG288+($BG290-$BG288)/2</f>
        <v>0</v>
      </c>
      <c r="J294" s="165"/>
      <c r="Q294" s="249"/>
      <c r="R294" s="249"/>
      <c r="S294" s="165"/>
      <c r="T294" s="165"/>
      <c r="U294" s="165"/>
      <c r="V294" s="165"/>
      <c r="W294" s="165"/>
      <c r="Y294" s="164" t="n">
        <v>291</v>
      </c>
      <c r="Z294" s="165" t="n">
        <v>207.73</v>
      </c>
      <c r="AA294" s="180" t="n">
        <f aca="false">IF(MOD(ROW(),2),"",INDEX($Z$3:$Z$600,ROW()/2))</f>
        <v>88.55</v>
      </c>
      <c r="AB294" s="181" t="n">
        <v>2.92</v>
      </c>
      <c r="AC294" s="182" t="n">
        <f aca="false">VALUE($Z295)</f>
        <v>208.66</v>
      </c>
      <c r="AD294" s="164" t="n">
        <v>291</v>
      </c>
      <c r="AE294" s="191"/>
      <c r="AF294" s="227" t="str">
        <f aca="false">IF(MOD(ROW(),10),"",INDEX(AE$3:AE$600,ROW()/10))</f>
        <v/>
      </c>
      <c r="AG294" s="228" t="n">
        <v>289</v>
      </c>
      <c r="AH294" s="229" t="e">
        <f aca="false">VALUE($AF294)</f>
        <v>#VALUE!</v>
      </c>
      <c r="AI294" s="164" t="n">
        <v>291</v>
      </c>
      <c r="AJ294" s="165"/>
      <c r="AK294" s="227" t="str">
        <f aca="false">IF(MOD(ROW(),10),"",INDEX(AJ$3:AJ$600,ROW()/10))</f>
        <v/>
      </c>
      <c r="AL294" s="228" t="n">
        <v>284</v>
      </c>
      <c r="AM294" s="229" t="e">
        <f aca="false">VALUE($AK294)</f>
        <v>#VALUE!</v>
      </c>
      <c r="AN294" s="164" t="n">
        <v>291</v>
      </c>
      <c r="AO294" s="190" t="n">
        <v>-35</v>
      </c>
      <c r="AP294" s="227" t="str">
        <f aca="false">IF(MOD(ROW(),10),"",INDEX(AO$3:AO$600,ROW()/10))</f>
        <v/>
      </c>
      <c r="AQ294" s="181" t="n">
        <v>2.92</v>
      </c>
      <c r="AR294" s="229" t="e">
        <f aca="false">VALUE($AP294)</f>
        <v>#VALUE!</v>
      </c>
      <c r="AS294" s="164" t="n">
        <v>2910</v>
      </c>
      <c r="AT294" s="165"/>
      <c r="AU294" s="227" t="str">
        <f aca="false">IF(MOD(ROW(),10),"",INDEX(AT$3:AT$600,ROW()/10))</f>
        <v/>
      </c>
      <c r="AV294" s="181" t="n">
        <v>2.92</v>
      </c>
      <c r="AW294" s="229" t="e">
        <f aca="false">VALUE($AU294)</f>
        <v>#VALUE!</v>
      </c>
      <c r="AY294" s="165"/>
      <c r="AZ294" s="180" t="n">
        <f aca="false">IF(MOD(ROW(),2),"",INDEX(AY$3:AY$600,ROW()/2))</f>
        <v>0</v>
      </c>
      <c r="BA294" s="181" t="n">
        <v>2.92</v>
      </c>
      <c r="BB294" s="182" t="n">
        <f aca="false">VALUE(AZ294)</f>
        <v>0</v>
      </c>
      <c r="BD294" s="165"/>
      <c r="BE294" s="180" t="n">
        <f aca="false">IF(MOD(ROW(),2),"",INDEX(BD$3:BD$600,ROW()/2))</f>
        <v>0</v>
      </c>
      <c r="BF294" s="181" t="n">
        <v>2.92</v>
      </c>
      <c r="BG294" s="182" t="n">
        <f aca="false">VALUE($BD295)</f>
        <v>0</v>
      </c>
    </row>
    <row r="295" customFormat="false" ht="13.5" hidden="false" customHeight="false" outlineLevel="0" collapsed="false">
      <c r="A295" s="208" t="n">
        <v>2.88</v>
      </c>
      <c r="B295" s="209" t="n">
        <v>2.69</v>
      </c>
      <c r="C295" s="213" t="n">
        <f aca="false">$C294+(($AM$20-$AM$10))/10</f>
        <v>-0.137</v>
      </c>
      <c r="D295" s="217" t="n">
        <f aca="false">$D294+(($AH$30-$AH$20))/10</f>
        <v>-0.37</v>
      </c>
      <c r="E295" s="211" t="n">
        <f aca="false">$AC290</f>
        <v>204.94</v>
      </c>
      <c r="F295" s="212" t="n">
        <f aca="false">$F294+(($AR$20-$AR$10))/10</f>
        <v>0.0362</v>
      </c>
      <c r="G295" s="218" t="n">
        <f aca="false">$G294+(($AW$20-$AW$10))/10</f>
        <v>0.074</v>
      </c>
      <c r="H295" s="250" t="n">
        <f aca="false">$BB290</f>
        <v>0</v>
      </c>
      <c r="I295" s="250" t="n">
        <f aca="false">$BG290</f>
        <v>0</v>
      </c>
      <c r="J295" s="165"/>
      <c r="Q295" s="249"/>
      <c r="R295" s="249"/>
      <c r="S295" s="165"/>
      <c r="T295" s="165"/>
      <c r="U295" s="165"/>
      <c r="V295" s="165"/>
      <c r="W295" s="165"/>
      <c r="Y295" s="164" t="n">
        <v>292</v>
      </c>
      <c r="Z295" s="165" t="n">
        <v>208.66</v>
      </c>
      <c r="AA295" s="180" t="str">
        <f aca="false">IF(MOD(ROW(),2),"",INDEX($Z$3:$Z$600,ROW()/2))</f>
        <v/>
      </c>
      <c r="AB295" s="181" t="n">
        <v>2.93</v>
      </c>
      <c r="AC295" s="182" t="n">
        <f aca="false">VALUE($Z296)</f>
        <v>209.6</v>
      </c>
      <c r="AD295" s="164" t="n">
        <v>292</v>
      </c>
      <c r="AE295" s="191"/>
      <c r="AF295" s="227" t="str">
        <f aca="false">IF(MOD(ROW(),10),"",INDEX(AE$3:AE$600,ROW()/10))</f>
        <v/>
      </c>
      <c r="AG295" s="228" t="n">
        <v>290</v>
      </c>
      <c r="AH295" s="229" t="e">
        <f aca="false">VALUE($AF295)</f>
        <v>#VALUE!</v>
      </c>
      <c r="AI295" s="164" t="n">
        <v>292</v>
      </c>
      <c r="AJ295" s="165"/>
      <c r="AK295" s="227" t="str">
        <f aca="false">IF(MOD(ROW(),10),"",INDEX(AJ$3:AJ$600,ROW()/10))</f>
        <v/>
      </c>
      <c r="AL295" s="228" t="n">
        <v>285</v>
      </c>
      <c r="AM295" s="229" t="e">
        <f aca="false">VALUE($AK295)</f>
        <v>#VALUE!</v>
      </c>
      <c r="AN295" s="164" t="n">
        <v>292</v>
      </c>
      <c r="AO295" s="190" t="n">
        <v>-35</v>
      </c>
      <c r="AP295" s="227" t="str">
        <f aca="false">IF(MOD(ROW(),10),"",INDEX(AO$3:AO$600,ROW()/10))</f>
        <v/>
      </c>
      <c r="AQ295" s="181" t="n">
        <v>2.93</v>
      </c>
      <c r="AR295" s="229" t="e">
        <f aca="false">VALUE($AP295)</f>
        <v>#VALUE!</v>
      </c>
      <c r="AS295" s="164" t="n">
        <v>2920</v>
      </c>
      <c r="AT295" s="165"/>
      <c r="AU295" s="227" t="str">
        <f aca="false">IF(MOD(ROW(),10),"",INDEX(AT$3:AT$600,ROW()/10))</f>
        <v/>
      </c>
      <c r="AV295" s="181" t="n">
        <v>2.93</v>
      </c>
      <c r="AW295" s="229" t="e">
        <f aca="false">VALUE($AU295)</f>
        <v>#VALUE!</v>
      </c>
      <c r="AY295" s="165"/>
      <c r="AZ295" s="180" t="str">
        <f aca="false">IF(MOD(ROW(),2),"",INDEX(AY$3:AY$600,ROW()/2))</f>
        <v/>
      </c>
      <c r="BA295" s="181" t="n">
        <v>2.93</v>
      </c>
      <c r="BB295" s="182" t="e">
        <f aca="false">VALUE(AZ295)</f>
        <v>#VALUE!</v>
      </c>
      <c r="BD295" s="165"/>
      <c r="BE295" s="180" t="str">
        <f aca="false">IF(MOD(ROW(),2),"",INDEX(BD$3:BD$600,ROW()/2))</f>
        <v/>
      </c>
      <c r="BF295" s="181" t="n">
        <v>2.93</v>
      </c>
      <c r="BG295" s="182" t="n">
        <f aca="false">VALUE($BD296)</f>
        <v>0</v>
      </c>
    </row>
    <row r="296" customFormat="false" ht="13.5" hidden="false" customHeight="false" outlineLevel="0" collapsed="false">
      <c r="A296" s="208" t="n">
        <v>2.89</v>
      </c>
      <c r="B296" s="209" t="n">
        <v>2.68</v>
      </c>
      <c r="C296" s="213" t="n">
        <f aca="false">$C295+(($AM$20-$AM$10))/10</f>
        <v>-0.145</v>
      </c>
      <c r="D296" s="217" t="n">
        <f aca="false">$D295+(($AH$30-$AH$20))/10</f>
        <v>-0.37</v>
      </c>
      <c r="E296" s="211" t="n">
        <f aca="false">$AC291</f>
        <v>205.87</v>
      </c>
      <c r="F296" s="212" t="n">
        <f aca="false">$F295+(($AR$20-$AR$10))/10</f>
        <v>0.0361</v>
      </c>
      <c r="G296" s="218" t="n">
        <f aca="false">$G295+(($AW$20-$AW$10))/10</f>
        <v>0.074</v>
      </c>
      <c r="H296" s="213" t="n">
        <f aca="false">$BB290+($BB292-$BB290)/2</f>
        <v>0</v>
      </c>
      <c r="I296" s="213" t="n">
        <f aca="false">$BG290+($BG292-$BG290)/2</f>
        <v>0</v>
      </c>
      <c r="J296" s="165"/>
      <c r="Q296" s="249"/>
      <c r="R296" s="249"/>
      <c r="S296" s="165"/>
      <c r="T296" s="165"/>
      <c r="U296" s="165"/>
      <c r="V296" s="165"/>
      <c r="W296" s="165"/>
      <c r="Y296" s="164" t="n">
        <v>293</v>
      </c>
      <c r="Z296" s="165" t="n">
        <v>209.6</v>
      </c>
      <c r="AA296" s="180" t="n">
        <f aca="false">IF(MOD(ROW(),2),"",INDEX($Z$3:$Z$600,ROW()/2))</f>
        <v>89.26</v>
      </c>
      <c r="AB296" s="181" t="n">
        <v>2.94</v>
      </c>
      <c r="AC296" s="182" t="n">
        <f aca="false">VALUE($Z297)</f>
        <v>210.53</v>
      </c>
      <c r="AD296" s="164" t="n">
        <v>293</v>
      </c>
      <c r="AE296" s="191"/>
      <c r="AF296" s="227" t="str">
        <f aca="false">IF(MOD(ROW(),10),"",INDEX(AE$3:AE$600,ROW()/10))</f>
        <v/>
      </c>
      <c r="AG296" s="228" t="n">
        <v>291</v>
      </c>
      <c r="AH296" s="229" t="e">
        <f aca="false">VALUE($AF296)</f>
        <v>#VALUE!</v>
      </c>
      <c r="AI296" s="164" t="n">
        <v>293</v>
      </c>
      <c r="AJ296" s="165"/>
      <c r="AK296" s="227" t="str">
        <f aca="false">IF(MOD(ROW(),10),"",INDEX(AJ$3:AJ$600,ROW()/10))</f>
        <v/>
      </c>
      <c r="AL296" s="228" t="n">
        <v>286</v>
      </c>
      <c r="AM296" s="229" t="e">
        <f aca="false">VALUE($AK296)</f>
        <v>#VALUE!</v>
      </c>
      <c r="AN296" s="164" t="n">
        <v>293</v>
      </c>
      <c r="AO296" s="190" t="n">
        <v>-35</v>
      </c>
      <c r="AP296" s="227" t="str">
        <f aca="false">IF(MOD(ROW(),10),"",INDEX(AO$3:AO$600,ROW()/10))</f>
        <v/>
      </c>
      <c r="AQ296" s="181" t="n">
        <v>2.94</v>
      </c>
      <c r="AR296" s="229" t="e">
        <f aca="false">VALUE($AP296)</f>
        <v>#VALUE!</v>
      </c>
      <c r="AS296" s="164" t="n">
        <v>2930</v>
      </c>
      <c r="AT296" s="165"/>
      <c r="AU296" s="227" t="str">
        <f aca="false">IF(MOD(ROW(),10),"",INDEX(AT$3:AT$600,ROW()/10))</f>
        <v/>
      </c>
      <c r="AV296" s="181" t="n">
        <v>2.94</v>
      </c>
      <c r="AW296" s="229" t="e">
        <f aca="false">VALUE($AU296)</f>
        <v>#VALUE!</v>
      </c>
      <c r="AY296" s="165"/>
      <c r="AZ296" s="180" t="n">
        <f aca="false">IF(MOD(ROW(),2),"",INDEX(AY$3:AY$600,ROW()/2))</f>
        <v>0</v>
      </c>
      <c r="BA296" s="181" t="n">
        <v>2.94</v>
      </c>
      <c r="BB296" s="182" t="n">
        <f aca="false">VALUE(AZ296)</f>
        <v>0</v>
      </c>
      <c r="BD296" s="165"/>
      <c r="BE296" s="180" t="n">
        <f aca="false">IF(MOD(ROW(),2),"",INDEX(BD$3:BD$600,ROW()/2))</f>
        <v>0</v>
      </c>
      <c r="BF296" s="181" t="n">
        <v>2.94</v>
      </c>
      <c r="BG296" s="182" t="n">
        <f aca="false">VALUE($BD297)</f>
        <v>0</v>
      </c>
    </row>
    <row r="297" customFormat="false" ht="13.5" hidden="false" customHeight="false" outlineLevel="0" collapsed="false">
      <c r="A297" s="208" t="n">
        <v>2.9</v>
      </c>
      <c r="B297" s="209" t="n">
        <v>2.67</v>
      </c>
      <c r="C297" s="213" t="n">
        <f aca="false">$AM300</f>
        <v>-0.073</v>
      </c>
      <c r="D297" s="241" t="n">
        <f aca="false">$AH300</f>
        <v>-0.37</v>
      </c>
      <c r="E297" s="211" t="n">
        <f aca="false">$AC292</f>
        <v>206.8</v>
      </c>
      <c r="F297" s="212" t="n">
        <f aca="false">$AR300</f>
        <v>0.037</v>
      </c>
      <c r="G297" s="218" t="n">
        <f aca="false">$AW300</f>
        <v>0.074</v>
      </c>
      <c r="H297" s="213" t="n">
        <f aca="false">$BB292</f>
        <v>0</v>
      </c>
      <c r="I297" s="213" t="n">
        <f aca="false">$BG292</f>
        <v>0</v>
      </c>
      <c r="J297" s="165"/>
      <c r="Q297" s="249"/>
      <c r="R297" s="249"/>
      <c r="S297" s="165"/>
      <c r="T297" s="165"/>
      <c r="U297" s="165"/>
      <c r="V297" s="165"/>
      <c r="W297" s="165"/>
      <c r="Y297" s="164" t="n">
        <v>294</v>
      </c>
      <c r="Z297" s="165" t="n">
        <v>210.53</v>
      </c>
      <c r="AA297" s="180" t="str">
        <f aca="false">IF(MOD(ROW(),2),"",INDEX($Z$3:$Z$600,ROW()/2))</f>
        <v/>
      </c>
      <c r="AB297" s="181" t="n">
        <v>2.95</v>
      </c>
      <c r="AC297" s="182" t="n">
        <f aca="false">VALUE($Z298)</f>
        <v>211.47</v>
      </c>
      <c r="AD297" s="164" t="n">
        <v>294</v>
      </c>
      <c r="AE297" s="191"/>
      <c r="AF297" s="227" t="str">
        <f aca="false">IF(MOD(ROW(),10),"",INDEX(AE$3:AE$600,ROW()/10))</f>
        <v/>
      </c>
      <c r="AG297" s="228" t="n">
        <v>292</v>
      </c>
      <c r="AH297" s="229" t="e">
        <f aca="false">VALUE($AF297)</f>
        <v>#VALUE!</v>
      </c>
      <c r="AI297" s="164" t="n">
        <v>294</v>
      </c>
      <c r="AJ297" s="165"/>
      <c r="AK297" s="227" t="str">
        <f aca="false">IF(MOD(ROW(),10),"",INDEX(AJ$3:AJ$600,ROW()/10))</f>
        <v/>
      </c>
      <c r="AL297" s="228" t="n">
        <v>287</v>
      </c>
      <c r="AM297" s="229" t="e">
        <f aca="false">VALUE($AK297)</f>
        <v>#VALUE!</v>
      </c>
      <c r="AN297" s="164" t="n">
        <v>294</v>
      </c>
      <c r="AO297" s="190" t="n">
        <v>-35</v>
      </c>
      <c r="AP297" s="227" t="str">
        <f aca="false">IF(MOD(ROW(),10),"",INDEX(AO$3:AO$600,ROW()/10))</f>
        <v/>
      </c>
      <c r="AQ297" s="181" t="n">
        <v>2.95</v>
      </c>
      <c r="AR297" s="229" t="e">
        <f aca="false">VALUE($AP297)</f>
        <v>#VALUE!</v>
      </c>
      <c r="AS297" s="164" t="n">
        <v>2940</v>
      </c>
      <c r="AT297" s="165"/>
      <c r="AU297" s="227" t="str">
        <f aca="false">IF(MOD(ROW(),10),"",INDEX(AT$3:AT$600,ROW()/10))</f>
        <v/>
      </c>
      <c r="AV297" s="181" t="n">
        <v>2.95</v>
      </c>
      <c r="AW297" s="229" t="e">
        <f aca="false">VALUE($AU297)</f>
        <v>#VALUE!</v>
      </c>
      <c r="AY297" s="165"/>
      <c r="AZ297" s="180" t="str">
        <f aca="false">IF(MOD(ROW(),2),"",INDEX(AY$3:AY$600,ROW()/2))</f>
        <v/>
      </c>
      <c r="BA297" s="181" t="n">
        <v>2.95</v>
      </c>
      <c r="BB297" s="182" t="e">
        <f aca="false">VALUE(AZ297)</f>
        <v>#VALUE!</v>
      </c>
      <c r="BD297" s="165"/>
      <c r="BE297" s="180" t="str">
        <f aca="false">IF(MOD(ROW(),2),"",INDEX(BD$3:BD$600,ROW()/2))</f>
        <v/>
      </c>
      <c r="BF297" s="181" t="n">
        <v>2.95</v>
      </c>
      <c r="BG297" s="182" t="n">
        <f aca="false">VALUE($BD298)</f>
        <v>0</v>
      </c>
    </row>
    <row r="298" customFormat="false" ht="13.5" hidden="false" customHeight="false" outlineLevel="0" collapsed="false">
      <c r="A298" s="208" t="n">
        <v>2.91</v>
      </c>
      <c r="B298" s="209" t="n">
        <v>2.66</v>
      </c>
      <c r="C298" s="213" t="n">
        <f aca="false">$C297+(($AM$20-$AM$10))/10</f>
        <v>-0.081</v>
      </c>
      <c r="D298" s="217" t="n">
        <f aca="false">$D297+(($AH$30-$AH$20))/10</f>
        <v>-0.37</v>
      </c>
      <c r="E298" s="211" t="n">
        <f aca="false">$AC293</f>
        <v>207.73</v>
      </c>
      <c r="F298" s="212" t="n">
        <f aca="false">$F297+(($AR$20-$AR$10))/10</f>
        <v>0.0369</v>
      </c>
      <c r="G298" s="218" t="n">
        <f aca="false">$G297+(($AW$20-$AW$10))/10</f>
        <v>0.074</v>
      </c>
      <c r="H298" s="213" t="n">
        <f aca="false">$BB292+($BB294-$BB292)/2</f>
        <v>0</v>
      </c>
      <c r="I298" s="213" t="n">
        <f aca="false">$BG292+($BG294-$BG292)/2</f>
        <v>0</v>
      </c>
      <c r="J298" s="165"/>
      <c r="Q298" s="249"/>
      <c r="R298" s="249"/>
      <c r="S298" s="165"/>
      <c r="T298" s="165"/>
      <c r="U298" s="165"/>
      <c r="V298" s="165"/>
      <c r="W298" s="165"/>
      <c r="Y298" s="164" t="n">
        <v>295</v>
      </c>
      <c r="Z298" s="165" t="n">
        <v>211.47</v>
      </c>
      <c r="AA298" s="180" t="n">
        <f aca="false">IF(MOD(ROW(),2),"",INDEX($Z$3:$Z$600,ROW()/2))</f>
        <v>89.97</v>
      </c>
      <c r="AB298" s="181" t="n">
        <v>2.96</v>
      </c>
      <c r="AC298" s="182" t="n">
        <f aca="false">VALUE($Z299)</f>
        <v>212.41</v>
      </c>
      <c r="AD298" s="164" t="n">
        <v>295</v>
      </c>
      <c r="AE298" s="191"/>
      <c r="AF298" s="227" t="str">
        <f aca="false">IF(MOD(ROW(),10),"",INDEX(AE$3:AE$600,ROW()/10))</f>
        <v/>
      </c>
      <c r="AG298" s="228" t="n">
        <v>293</v>
      </c>
      <c r="AH298" s="229" t="e">
        <f aca="false">VALUE($AF298)</f>
        <v>#VALUE!</v>
      </c>
      <c r="AI298" s="164" t="n">
        <v>295</v>
      </c>
      <c r="AJ298" s="165"/>
      <c r="AK298" s="227" t="str">
        <f aca="false">IF(MOD(ROW(),10),"",INDEX(AJ$3:AJ$600,ROW()/10))</f>
        <v/>
      </c>
      <c r="AL298" s="228" t="n">
        <v>288</v>
      </c>
      <c r="AM298" s="229" t="e">
        <f aca="false">VALUE($AK298)</f>
        <v>#VALUE!</v>
      </c>
      <c r="AN298" s="164" t="n">
        <v>295</v>
      </c>
      <c r="AO298" s="190" t="n">
        <v>-35</v>
      </c>
      <c r="AP298" s="227" t="str">
        <f aca="false">IF(MOD(ROW(),10),"",INDEX(AO$3:AO$600,ROW()/10))</f>
        <v/>
      </c>
      <c r="AQ298" s="181" t="n">
        <v>2.96</v>
      </c>
      <c r="AR298" s="229" t="e">
        <f aca="false">VALUE($AP298)</f>
        <v>#VALUE!</v>
      </c>
      <c r="AS298" s="164" t="n">
        <v>2950</v>
      </c>
      <c r="AT298" s="165"/>
      <c r="AU298" s="227" t="str">
        <f aca="false">IF(MOD(ROW(),10),"",INDEX(AT$3:AT$600,ROW()/10))</f>
        <v/>
      </c>
      <c r="AV298" s="181" t="n">
        <v>2.96</v>
      </c>
      <c r="AW298" s="229" t="e">
        <f aca="false">VALUE($AU298)</f>
        <v>#VALUE!</v>
      </c>
      <c r="AY298" s="165"/>
      <c r="AZ298" s="180" t="n">
        <f aca="false">IF(MOD(ROW(),2),"",INDEX(AY$3:AY$600,ROW()/2))</f>
        <v>0</v>
      </c>
      <c r="BA298" s="181" t="n">
        <v>2.96</v>
      </c>
      <c r="BB298" s="182" t="n">
        <f aca="false">VALUE(AZ298)</f>
        <v>0</v>
      </c>
      <c r="BD298" s="165"/>
      <c r="BE298" s="180" t="n">
        <f aca="false">IF(MOD(ROW(),2),"",INDEX(BD$3:BD$600,ROW()/2))</f>
        <v>0</v>
      </c>
      <c r="BF298" s="181" t="n">
        <v>2.96</v>
      </c>
      <c r="BG298" s="182" t="n">
        <f aca="false">VALUE($BD299)</f>
        <v>0</v>
      </c>
    </row>
    <row r="299" customFormat="false" ht="13.5" hidden="false" customHeight="false" outlineLevel="0" collapsed="false">
      <c r="A299" s="208" t="n">
        <v>2.92</v>
      </c>
      <c r="B299" s="209" t="n">
        <v>2.65</v>
      </c>
      <c r="C299" s="213" t="n">
        <f aca="false">$C298+(($AM$20-$AM$10))/10</f>
        <v>-0.089</v>
      </c>
      <c r="D299" s="217" t="n">
        <f aca="false">$D298+(($AH$30-$AH$20))/10</f>
        <v>-0.37</v>
      </c>
      <c r="E299" s="211" t="n">
        <f aca="false">$AC294</f>
        <v>208.66</v>
      </c>
      <c r="F299" s="212" t="n">
        <f aca="false">$F298+(($AR$20-$AR$10))/10</f>
        <v>0.0368</v>
      </c>
      <c r="G299" s="218" t="n">
        <f aca="false">$G298+(($AW$20-$AW$10))/10</f>
        <v>0.074</v>
      </c>
      <c r="H299" s="250" t="n">
        <f aca="false">$BB294</f>
        <v>0</v>
      </c>
      <c r="I299" s="250" t="n">
        <f aca="false">$BG294</f>
        <v>0</v>
      </c>
      <c r="J299" s="165"/>
      <c r="Q299" s="249"/>
      <c r="R299" s="249"/>
      <c r="S299" s="165"/>
      <c r="T299" s="165"/>
      <c r="U299" s="165"/>
      <c r="V299" s="165"/>
      <c r="W299" s="165"/>
      <c r="Y299" s="164" t="n">
        <v>296</v>
      </c>
      <c r="Z299" s="165" t="n">
        <v>212.41</v>
      </c>
      <c r="AA299" s="180" t="str">
        <f aca="false">IF(MOD(ROW(),2),"",INDEX($Z$3:$Z$600,ROW()/2))</f>
        <v/>
      </c>
      <c r="AB299" s="181" t="n">
        <v>2.97</v>
      </c>
      <c r="AC299" s="182" t="n">
        <f aca="false">VALUE($Z300)</f>
        <v>213.35</v>
      </c>
      <c r="AD299" s="164" t="n">
        <v>296</v>
      </c>
      <c r="AE299" s="191"/>
      <c r="AF299" s="227" t="str">
        <f aca="false">IF(MOD(ROW(),10),"",INDEX(AE$3:AE$600,ROW()/10))</f>
        <v/>
      </c>
      <c r="AG299" s="228" t="n">
        <v>294</v>
      </c>
      <c r="AH299" s="229" t="e">
        <f aca="false">VALUE($AF299)</f>
        <v>#VALUE!</v>
      </c>
      <c r="AI299" s="164" t="n">
        <v>296</v>
      </c>
      <c r="AJ299" s="165"/>
      <c r="AK299" s="227" t="str">
        <f aca="false">IF(MOD(ROW(),10),"",INDEX(AJ$3:AJ$600,ROW()/10))</f>
        <v/>
      </c>
      <c r="AL299" s="228" t="n">
        <v>289</v>
      </c>
      <c r="AM299" s="229" t="e">
        <f aca="false">VALUE($AK299)</f>
        <v>#VALUE!</v>
      </c>
      <c r="AN299" s="164" t="n">
        <v>296</v>
      </c>
      <c r="AO299" s="190" t="n">
        <v>-35</v>
      </c>
      <c r="AP299" s="227" t="str">
        <f aca="false">IF(MOD(ROW(),10),"",INDEX(AO$3:AO$600,ROW()/10))</f>
        <v/>
      </c>
      <c r="AQ299" s="181" t="n">
        <v>2.97</v>
      </c>
      <c r="AR299" s="229" t="e">
        <f aca="false">VALUE($AP299)</f>
        <v>#VALUE!</v>
      </c>
      <c r="AS299" s="164" t="n">
        <v>2960</v>
      </c>
      <c r="AT299" s="165"/>
      <c r="AU299" s="227" t="str">
        <f aca="false">IF(MOD(ROW(),10),"",INDEX(AT$3:AT$600,ROW()/10))</f>
        <v/>
      </c>
      <c r="AV299" s="181" t="n">
        <v>2.97</v>
      </c>
      <c r="AW299" s="229" t="e">
        <f aca="false">VALUE($AU299)</f>
        <v>#VALUE!</v>
      </c>
      <c r="AY299" s="165"/>
      <c r="AZ299" s="180" t="str">
        <f aca="false">IF(MOD(ROW(),2),"",INDEX(AY$3:AY$600,ROW()/2))</f>
        <v/>
      </c>
      <c r="BA299" s="181" t="n">
        <v>2.97</v>
      </c>
      <c r="BB299" s="182" t="e">
        <f aca="false">VALUE(AZ299)</f>
        <v>#VALUE!</v>
      </c>
      <c r="BD299" s="165"/>
      <c r="BE299" s="180" t="str">
        <f aca="false">IF(MOD(ROW(),2),"",INDEX(BD$3:BD$600,ROW()/2))</f>
        <v/>
      </c>
      <c r="BF299" s="181" t="n">
        <v>2.97</v>
      </c>
      <c r="BG299" s="182" t="n">
        <f aca="false">VALUE($BD300)</f>
        <v>0</v>
      </c>
    </row>
    <row r="300" customFormat="false" ht="13.5" hidden="false" customHeight="false" outlineLevel="0" collapsed="false">
      <c r="A300" s="208" t="n">
        <v>2.93</v>
      </c>
      <c r="B300" s="209" t="n">
        <v>2.64</v>
      </c>
      <c r="C300" s="213" t="n">
        <f aca="false">$C299+(($AM$20-$AM$10))/10</f>
        <v>-0.097</v>
      </c>
      <c r="D300" s="217" t="n">
        <f aca="false">$D299+(($AH$30-$AH$20))/10</f>
        <v>-0.37</v>
      </c>
      <c r="E300" s="211" t="n">
        <f aca="false">$AC295</f>
        <v>209.6</v>
      </c>
      <c r="F300" s="212" t="n">
        <f aca="false">$F299+(($AR$20-$AR$10))/10</f>
        <v>0.0367</v>
      </c>
      <c r="G300" s="218" t="n">
        <f aca="false">$G299+(($AW$20-$AW$10))/10</f>
        <v>0.074</v>
      </c>
      <c r="H300" s="213" t="n">
        <f aca="false">$BB294+($BB296-$BB294)/2</f>
        <v>0</v>
      </c>
      <c r="I300" s="213" t="n">
        <f aca="false">$BG294+($BG296-$BG294)/2</f>
        <v>0</v>
      </c>
      <c r="J300" s="165"/>
      <c r="Q300" s="249"/>
      <c r="R300" s="249"/>
      <c r="S300" s="165"/>
      <c r="T300" s="165"/>
      <c r="U300" s="165"/>
      <c r="V300" s="165"/>
      <c r="W300" s="165"/>
      <c r="Y300" s="164" t="n">
        <v>297</v>
      </c>
      <c r="Z300" s="165" t="n">
        <v>213.35</v>
      </c>
      <c r="AA300" s="180" t="n">
        <f aca="false">IF(MOD(ROW(),2),"",INDEX($Z$3:$Z$600,ROW()/2))</f>
        <v>90.69</v>
      </c>
      <c r="AB300" s="181" t="n">
        <v>2.98</v>
      </c>
      <c r="AC300" s="182" t="n">
        <f aca="false">VALUE($Z301)</f>
        <v>214.3</v>
      </c>
      <c r="AD300" s="164" t="n">
        <v>297</v>
      </c>
      <c r="AE300" s="191"/>
      <c r="AF300" s="227" t="n">
        <f aca="false">IF(MOD(ROW(),10),"",INDEX(AE$3:AE$600,ROW()/10))</f>
        <v>-0.37</v>
      </c>
      <c r="AG300" s="228" t="n">
        <v>295</v>
      </c>
      <c r="AH300" s="229" t="n">
        <f aca="false">VALUE($AF300)</f>
        <v>-0.37</v>
      </c>
      <c r="AI300" s="164" t="n">
        <v>297</v>
      </c>
      <c r="AJ300" s="165"/>
      <c r="AK300" s="227" t="n">
        <f aca="false">IF(MOD(ROW(),10),"",INDEX(AJ$3:AJ$600,ROW()/10))</f>
        <v>-0.073</v>
      </c>
      <c r="AL300" s="228" t="n">
        <v>290</v>
      </c>
      <c r="AM300" s="229" t="n">
        <f aca="false">VALUE($AK300)</f>
        <v>-0.073</v>
      </c>
      <c r="AN300" s="164" t="n">
        <v>297</v>
      </c>
      <c r="AO300" s="190" t="n">
        <v>-35</v>
      </c>
      <c r="AP300" s="227" t="n">
        <f aca="false">IF(MOD(ROW(),10),"",INDEX(AO$3:AO$600,ROW()/10))</f>
        <v>0.037</v>
      </c>
      <c r="AQ300" s="181" t="n">
        <v>2.98</v>
      </c>
      <c r="AR300" s="229" t="n">
        <f aca="false">VALUE($AP300)</f>
        <v>0.037</v>
      </c>
      <c r="AS300" s="164" t="n">
        <v>2970</v>
      </c>
      <c r="AT300" s="165"/>
      <c r="AU300" s="227" t="n">
        <f aca="false">IF(MOD(ROW(),10),"",INDEX(AT$3:AT$600,ROW()/10))</f>
        <v>0.074</v>
      </c>
      <c r="AV300" s="181" t="n">
        <v>2.98</v>
      </c>
      <c r="AW300" s="229" t="n">
        <f aca="false">VALUE($AU300)</f>
        <v>0.074</v>
      </c>
      <c r="AY300" s="165"/>
      <c r="AZ300" s="180" t="n">
        <f aca="false">IF(MOD(ROW(),2),"",INDEX(AY$3:AY$600,ROW()/2))</f>
        <v>0</v>
      </c>
      <c r="BA300" s="181" t="n">
        <v>2.98</v>
      </c>
      <c r="BB300" s="182" t="n">
        <f aca="false">VALUE(AZ300)</f>
        <v>0</v>
      </c>
      <c r="BD300" s="165"/>
      <c r="BE300" s="180" t="n">
        <f aca="false">IF(MOD(ROW(),2),"",INDEX(BD$3:BD$600,ROW()/2))</f>
        <v>0</v>
      </c>
      <c r="BF300" s="181" t="n">
        <v>2.98</v>
      </c>
      <c r="BG300" s="182" t="n">
        <f aca="false">VALUE($BD301)</f>
        <v>0</v>
      </c>
    </row>
    <row r="301" customFormat="false" ht="13.5" hidden="false" customHeight="false" outlineLevel="0" collapsed="false">
      <c r="A301" s="208" t="n">
        <v>2.94</v>
      </c>
      <c r="B301" s="209" t="n">
        <v>2.63</v>
      </c>
      <c r="C301" s="213" t="n">
        <f aca="false">$C300+(($AM$20-$AM$10))/10</f>
        <v>-0.105</v>
      </c>
      <c r="D301" s="217" t="n">
        <f aca="false">$D300+(($AH$30-$AH$20))/10</f>
        <v>-0.37</v>
      </c>
      <c r="E301" s="211" t="n">
        <f aca="false">$AC296</f>
        <v>210.53</v>
      </c>
      <c r="F301" s="212" t="n">
        <f aca="false">$F300+(($AR$20-$AR$10))/10</f>
        <v>0.0366</v>
      </c>
      <c r="G301" s="218" t="n">
        <f aca="false">$G300+(($AW$20-$AW$10))/10</f>
        <v>0.074</v>
      </c>
      <c r="H301" s="213" t="n">
        <f aca="false">$BB296</f>
        <v>0</v>
      </c>
      <c r="I301" s="213" t="n">
        <f aca="false">$BG296</f>
        <v>0</v>
      </c>
      <c r="J301" s="165"/>
      <c r="Q301" s="249"/>
      <c r="R301" s="249"/>
      <c r="S301" s="165"/>
      <c r="T301" s="165"/>
      <c r="U301" s="165"/>
      <c r="V301" s="165"/>
      <c r="W301" s="165"/>
      <c r="Y301" s="164" t="n">
        <v>298</v>
      </c>
      <c r="Z301" s="165" t="n">
        <v>214.3</v>
      </c>
      <c r="AA301" s="180" t="str">
        <f aca="false">IF(MOD(ROW(),2),"",INDEX($Z$3:$Z$600,ROW()/2))</f>
        <v/>
      </c>
      <c r="AB301" s="181" t="n">
        <v>2.99</v>
      </c>
      <c r="AC301" s="182" t="n">
        <f aca="false">VALUE($Z302)</f>
        <v>215.24</v>
      </c>
      <c r="AD301" s="164" t="n">
        <v>298</v>
      </c>
      <c r="AE301" s="191"/>
      <c r="AF301" s="227" t="str">
        <f aca="false">IF(MOD(ROW(),10),"",INDEX(AE$3:AE$600,ROW()/10))</f>
        <v/>
      </c>
      <c r="AG301" s="228" t="n">
        <v>296</v>
      </c>
      <c r="AH301" s="229" t="e">
        <f aca="false">VALUE($AF301)</f>
        <v>#VALUE!</v>
      </c>
      <c r="AI301" s="164" t="n">
        <v>298</v>
      </c>
      <c r="AJ301" s="165"/>
      <c r="AK301" s="227" t="str">
        <f aca="false">IF(MOD(ROW(),10),"",INDEX(AJ$3:AJ$600,ROW()/10))</f>
        <v/>
      </c>
      <c r="AL301" s="228" t="n">
        <v>291</v>
      </c>
      <c r="AM301" s="229" t="e">
        <f aca="false">VALUE($AK301)</f>
        <v>#VALUE!</v>
      </c>
      <c r="AN301" s="164" t="n">
        <v>298</v>
      </c>
      <c r="AO301" s="190" t="n">
        <v>-35</v>
      </c>
      <c r="AP301" s="227" t="str">
        <f aca="false">IF(MOD(ROW(),10),"",INDEX(AO$3:AO$600,ROW()/10))</f>
        <v/>
      </c>
      <c r="AQ301" s="181" t="n">
        <v>2.99</v>
      </c>
      <c r="AR301" s="229" t="e">
        <f aca="false">VALUE($AP301)</f>
        <v>#VALUE!</v>
      </c>
      <c r="AS301" s="164" t="n">
        <v>2980</v>
      </c>
      <c r="AT301" s="165"/>
      <c r="AU301" s="227" t="str">
        <f aca="false">IF(MOD(ROW(),10),"",INDEX(AT$3:AT$600,ROW()/10))</f>
        <v/>
      </c>
      <c r="AV301" s="181" t="n">
        <v>2.99</v>
      </c>
      <c r="AW301" s="229" t="e">
        <f aca="false">VALUE($AU301)</f>
        <v>#VALUE!</v>
      </c>
      <c r="AY301" s="165"/>
      <c r="AZ301" s="180" t="str">
        <f aca="false">IF(MOD(ROW(),2),"",INDEX(AY$3:AY$600,ROW()/2))</f>
        <v/>
      </c>
      <c r="BA301" s="181" t="n">
        <v>2.99</v>
      </c>
      <c r="BB301" s="182" t="e">
        <f aca="false">VALUE(AZ301)</f>
        <v>#VALUE!</v>
      </c>
      <c r="BD301" s="165"/>
      <c r="BE301" s="180" t="str">
        <f aca="false">IF(MOD(ROW(),2),"",INDEX(BD$3:BD$600,ROW()/2))</f>
        <v/>
      </c>
      <c r="BF301" s="181" t="n">
        <v>2.99</v>
      </c>
      <c r="BG301" s="182" t="n">
        <f aca="false">VALUE($BD302)</f>
        <v>0</v>
      </c>
    </row>
    <row r="302" customFormat="false" ht="13.5" hidden="false" customHeight="false" outlineLevel="0" collapsed="false">
      <c r="A302" s="208" t="n">
        <v>2.95</v>
      </c>
      <c r="B302" s="209" t="n">
        <v>2.62</v>
      </c>
      <c r="C302" s="213" t="n">
        <f aca="false">$C301+(($AM$20-$AM$10))/10</f>
        <v>-0.113</v>
      </c>
      <c r="D302" s="217" t="n">
        <f aca="false">$D301+(($AH$30-$AH$20))/10</f>
        <v>-0.37</v>
      </c>
      <c r="E302" s="211" t="n">
        <f aca="false">$AC297</f>
        <v>211.47</v>
      </c>
      <c r="F302" s="212" t="n">
        <f aca="false">$F301+(($AR$20-$AR$10))/10</f>
        <v>0.0365</v>
      </c>
      <c r="G302" s="218" t="n">
        <f aca="false">$G301+(($AW$20-$AW$10))/10</f>
        <v>0.074</v>
      </c>
      <c r="H302" s="213" t="n">
        <f aca="false">$BB296+($BB298-$BB296)/2</f>
        <v>0</v>
      </c>
      <c r="I302" s="213" t="n">
        <f aca="false">$BG296+($BG298-$BG296)/2</f>
        <v>0</v>
      </c>
      <c r="J302" s="165"/>
      <c r="Q302" s="249"/>
      <c r="R302" s="249"/>
      <c r="S302" s="165"/>
      <c r="T302" s="165"/>
      <c r="U302" s="165"/>
      <c r="V302" s="165"/>
      <c r="W302" s="165"/>
      <c r="Y302" s="164" t="n">
        <v>299</v>
      </c>
      <c r="Z302" s="165" t="n">
        <v>215.24</v>
      </c>
      <c r="AA302" s="180" t="n">
        <f aca="false">IF(MOD(ROW(),2),"",INDEX($Z$3:$Z$600,ROW()/2))</f>
        <v>91.4</v>
      </c>
      <c r="AB302" s="181" t="n">
        <v>3</v>
      </c>
      <c r="AC302" s="182" t="n">
        <f aca="false">VALUE($Z303)</f>
        <v>216.19</v>
      </c>
      <c r="AD302" s="164" t="n">
        <v>299</v>
      </c>
      <c r="AE302" s="191"/>
      <c r="AF302" s="227" t="str">
        <f aca="false">IF(MOD(ROW(),10),"",INDEX(AE$3:AE$600,ROW()/10))</f>
        <v/>
      </c>
      <c r="AG302" s="228" t="n">
        <v>297</v>
      </c>
      <c r="AH302" s="229" t="e">
        <f aca="false">VALUE($AF302)</f>
        <v>#VALUE!</v>
      </c>
      <c r="AI302" s="164" t="n">
        <v>299</v>
      </c>
      <c r="AJ302" s="165"/>
      <c r="AK302" s="227" t="str">
        <f aca="false">IF(MOD(ROW(),10),"",INDEX(AJ$3:AJ$600,ROW()/10))</f>
        <v/>
      </c>
      <c r="AL302" s="228" t="n">
        <v>292</v>
      </c>
      <c r="AM302" s="229" t="e">
        <f aca="false">VALUE($AK302)</f>
        <v>#VALUE!</v>
      </c>
      <c r="AN302" s="164" t="n">
        <v>299</v>
      </c>
      <c r="AO302" s="190" t="n">
        <v>-35</v>
      </c>
      <c r="AP302" s="227" t="str">
        <f aca="false">IF(MOD(ROW(),10),"",INDEX(AO$3:AO$600,ROW()/10))</f>
        <v/>
      </c>
      <c r="AQ302" s="181" t="n">
        <v>3</v>
      </c>
      <c r="AR302" s="229" t="e">
        <f aca="false">VALUE($AP302)</f>
        <v>#VALUE!</v>
      </c>
      <c r="AS302" s="164" t="n">
        <v>2990</v>
      </c>
      <c r="AT302" s="165"/>
      <c r="AU302" s="227" t="str">
        <f aca="false">IF(MOD(ROW(),10),"",INDEX(AT$3:AT$600,ROW()/10))</f>
        <v/>
      </c>
      <c r="AV302" s="181" t="n">
        <v>3</v>
      </c>
      <c r="AW302" s="229" t="e">
        <f aca="false">VALUE($AU302)</f>
        <v>#VALUE!</v>
      </c>
      <c r="AY302" s="165"/>
      <c r="AZ302" s="180" t="n">
        <f aca="false">IF(MOD(ROW(),2),"",INDEX(AY$3:AY$600,ROW()/2))</f>
        <v>0</v>
      </c>
      <c r="BA302" s="181" t="n">
        <v>3</v>
      </c>
      <c r="BB302" s="182" t="n">
        <f aca="false">VALUE(AZ302)</f>
        <v>0</v>
      </c>
      <c r="BD302" s="165"/>
      <c r="BE302" s="180" t="n">
        <f aca="false">IF(MOD(ROW(),2),"",INDEX(BD$3:BD$600,ROW()/2))</f>
        <v>0</v>
      </c>
      <c r="BF302" s="181" t="n">
        <v>3</v>
      </c>
      <c r="BG302" s="182" t="n">
        <f aca="false">VALUE($BD303)</f>
        <v>0</v>
      </c>
    </row>
    <row r="303" customFormat="false" ht="13.5" hidden="false" customHeight="false" outlineLevel="0" collapsed="false">
      <c r="A303" s="208" t="n">
        <v>2.96</v>
      </c>
      <c r="B303" s="209" t="n">
        <v>2.61</v>
      </c>
      <c r="C303" s="213" t="n">
        <f aca="false">$C302+(($AM$20-$AM$10))/10</f>
        <v>-0.121</v>
      </c>
      <c r="D303" s="217" t="n">
        <f aca="false">$D302+(($AH$30-$AH$20))/10</f>
        <v>-0.37</v>
      </c>
      <c r="E303" s="211" t="n">
        <f aca="false">$AC298</f>
        <v>212.41</v>
      </c>
      <c r="F303" s="212" t="n">
        <f aca="false">$F302+(($AR$20-$AR$10))/10</f>
        <v>0.0364</v>
      </c>
      <c r="G303" s="218" t="n">
        <f aca="false">$G302+(($AW$20-$AW$10))/10</f>
        <v>0.074</v>
      </c>
      <c r="H303" s="250" t="n">
        <f aca="false">$BB298</f>
        <v>0</v>
      </c>
      <c r="I303" s="250" t="n">
        <f aca="false">$BG298</f>
        <v>0</v>
      </c>
      <c r="J303" s="165"/>
      <c r="Q303" s="249"/>
      <c r="R303" s="249"/>
      <c r="S303" s="165"/>
      <c r="T303" s="165"/>
      <c r="U303" s="165"/>
      <c r="V303" s="165"/>
      <c r="W303" s="165"/>
      <c r="Y303" s="164" t="n">
        <v>300</v>
      </c>
      <c r="Z303" s="165" t="n">
        <v>216.19</v>
      </c>
      <c r="AA303" s="180" t="str">
        <f aca="false">IF(MOD(ROW(),2),"",INDEX($Z$3:$Z$600,ROW()/2))</f>
        <v/>
      </c>
      <c r="AB303" s="181" t="n">
        <v>3.01</v>
      </c>
      <c r="AC303" s="182" t="n">
        <f aca="false">VALUE($Z304)</f>
        <v>217.13</v>
      </c>
      <c r="AD303" s="164" t="n">
        <v>300</v>
      </c>
      <c r="AE303" s="191"/>
      <c r="AF303" s="227" t="str">
        <f aca="false">IF(MOD(ROW(),10),"",INDEX(AE$3:AE$600,ROW()/10))</f>
        <v/>
      </c>
      <c r="AG303" s="228" t="n">
        <v>298</v>
      </c>
      <c r="AH303" s="229" t="e">
        <f aca="false">VALUE($AF303)</f>
        <v>#VALUE!</v>
      </c>
      <c r="AI303" s="164" t="n">
        <v>300</v>
      </c>
      <c r="AJ303" s="165"/>
      <c r="AK303" s="227" t="str">
        <f aca="false">IF(MOD(ROW(),10),"",INDEX(AJ$3:AJ$600,ROW()/10))</f>
        <v/>
      </c>
      <c r="AL303" s="228" t="n">
        <v>293</v>
      </c>
      <c r="AM303" s="229" t="e">
        <f aca="false">VALUE($AK303)</f>
        <v>#VALUE!</v>
      </c>
      <c r="AN303" s="164" t="n">
        <v>300</v>
      </c>
      <c r="AO303" s="190" t="n">
        <v>-35</v>
      </c>
      <c r="AP303" s="227" t="str">
        <f aca="false">IF(MOD(ROW(),10),"",INDEX(AO$3:AO$600,ROW()/10))</f>
        <v/>
      </c>
      <c r="AQ303" s="181" t="n">
        <v>3.01</v>
      </c>
      <c r="AR303" s="229" t="e">
        <f aca="false">VALUE($AP303)</f>
        <v>#VALUE!</v>
      </c>
      <c r="AS303" s="164" t="n">
        <v>3000</v>
      </c>
      <c r="AT303" s="165"/>
      <c r="AU303" s="227" t="str">
        <f aca="false">IF(MOD(ROW(),10),"",INDEX(AT$3:AT$600,ROW()/10))</f>
        <v/>
      </c>
      <c r="AV303" s="181" t="n">
        <v>3.01</v>
      </c>
      <c r="AW303" s="229" t="e">
        <f aca="false">VALUE($AU303)</f>
        <v>#VALUE!</v>
      </c>
      <c r="AY303" s="165"/>
      <c r="AZ303" s="180" t="str">
        <f aca="false">IF(MOD(ROW(),2),"",INDEX(AY$3:AY$600,ROW()/2))</f>
        <v/>
      </c>
      <c r="BA303" s="181" t="n">
        <v>3.01</v>
      </c>
      <c r="BB303" s="182" t="e">
        <f aca="false">VALUE(AZ303)</f>
        <v>#VALUE!</v>
      </c>
      <c r="BD303" s="165"/>
      <c r="BE303" s="180" t="str">
        <f aca="false">IF(MOD(ROW(),2),"",INDEX(BD$3:BD$600,ROW()/2))</f>
        <v/>
      </c>
      <c r="BF303" s="181" t="n">
        <v>3.01</v>
      </c>
      <c r="BG303" s="182" t="n">
        <f aca="false">VALUE($BD304)</f>
        <v>0</v>
      </c>
    </row>
    <row r="304" customFormat="false" ht="13.5" hidden="false" customHeight="false" outlineLevel="0" collapsed="false">
      <c r="A304" s="208" t="n">
        <v>2.97</v>
      </c>
      <c r="B304" s="209" t="n">
        <v>2.6</v>
      </c>
      <c r="C304" s="213" t="n">
        <f aca="false">$C303+(($AM$20-$AM$10))/10</f>
        <v>-0.129</v>
      </c>
      <c r="D304" s="217" t="n">
        <f aca="false">$D303+(($AH$30-$AH$20))/10</f>
        <v>-0.37</v>
      </c>
      <c r="E304" s="211" t="n">
        <f aca="false">$AC299</f>
        <v>213.35</v>
      </c>
      <c r="F304" s="212" t="n">
        <f aca="false">$F303+(($AR$20-$AR$10))/10</f>
        <v>0.0363</v>
      </c>
      <c r="G304" s="218" t="n">
        <f aca="false">$G303+(($AW$20-$AW$10))/10</f>
        <v>0.074</v>
      </c>
      <c r="H304" s="213" t="n">
        <f aca="false">$BB298+($BB300-$BB298)/2</f>
        <v>0</v>
      </c>
      <c r="I304" s="213" t="n">
        <f aca="false">$BG298+($BG300-$BG298)/2</f>
        <v>0</v>
      </c>
      <c r="J304" s="165"/>
      <c r="Q304" s="249"/>
      <c r="R304" s="249"/>
      <c r="S304" s="165"/>
      <c r="T304" s="165"/>
      <c r="U304" s="165"/>
      <c r="V304" s="165"/>
      <c r="W304" s="165"/>
      <c r="Y304" s="164" t="n">
        <v>301</v>
      </c>
      <c r="Z304" s="165" t="n">
        <v>217.13</v>
      </c>
      <c r="AA304" s="180" t="n">
        <f aca="false">IF(MOD(ROW(),2),"",INDEX($Z$3:$Z$600,ROW()/2))</f>
        <v>92.12</v>
      </c>
      <c r="AB304" s="181" t="n">
        <v>3.02</v>
      </c>
      <c r="AC304" s="182" t="n">
        <f aca="false">VALUE($Z305)</f>
        <v>218.08</v>
      </c>
      <c r="AD304" s="164" t="n">
        <v>301</v>
      </c>
      <c r="AE304" s="191"/>
      <c r="AF304" s="227" t="str">
        <f aca="false">IF(MOD(ROW(),10),"",INDEX(AE$3:AE$600,ROW()/10))</f>
        <v/>
      </c>
      <c r="AG304" s="228" t="n">
        <v>299</v>
      </c>
      <c r="AH304" s="229" t="e">
        <f aca="false">VALUE($AF304)</f>
        <v>#VALUE!</v>
      </c>
      <c r="AI304" s="164" t="n">
        <v>301</v>
      </c>
      <c r="AJ304" s="165"/>
      <c r="AK304" s="227" t="str">
        <f aca="false">IF(MOD(ROW(),10),"",INDEX(AJ$3:AJ$600,ROW()/10))</f>
        <v/>
      </c>
      <c r="AL304" s="228" t="n">
        <v>294</v>
      </c>
      <c r="AM304" s="229" t="e">
        <f aca="false">VALUE($AK304)</f>
        <v>#VALUE!</v>
      </c>
      <c r="AN304" s="164" t="n">
        <v>301</v>
      </c>
      <c r="AO304" s="190" t="n">
        <v>-35</v>
      </c>
      <c r="AP304" s="227" t="str">
        <f aca="false">IF(MOD(ROW(),10),"",INDEX(AO$3:AO$600,ROW()/10))</f>
        <v/>
      </c>
      <c r="AQ304" s="181" t="n">
        <v>3.02</v>
      </c>
      <c r="AR304" s="229" t="e">
        <f aca="false">VALUE($AP304)</f>
        <v>#VALUE!</v>
      </c>
      <c r="AS304" s="164" t="n">
        <v>3010</v>
      </c>
      <c r="AT304" s="165"/>
      <c r="AU304" s="227" t="str">
        <f aca="false">IF(MOD(ROW(),10),"",INDEX(AT$3:AT$600,ROW()/10))</f>
        <v/>
      </c>
      <c r="AV304" s="181" t="n">
        <v>3.02</v>
      </c>
      <c r="AW304" s="229" t="e">
        <f aca="false">VALUE($AU304)</f>
        <v>#VALUE!</v>
      </c>
      <c r="AY304" s="165"/>
      <c r="AZ304" s="180" t="n">
        <f aca="false">IF(MOD(ROW(),2),"",INDEX(AY$3:AY$600,ROW()/2))</f>
        <v>0</v>
      </c>
      <c r="BA304" s="181" t="n">
        <v>3.02</v>
      </c>
      <c r="BB304" s="182" t="n">
        <f aca="false">VALUE(AZ304)</f>
        <v>0</v>
      </c>
      <c r="BD304" s="165"/>
      <c r="BE304" s="180" t="n">
        <f aca="false">IF(MOD(ROW(),2),"",INDEX(BD$3:BD$600,ROW()/2))</f>
        <v>0</v>
      </c>
      <c r="BF304" s="181" t="n">
        <v>3.02</v>
      </c>
      <c r="BG304" s="182" t="n">
        <f aca="false">VALUE($BD305)</f>
        <v>0</v>
      </c>
    </row>
    <row r="305" customFormat="false" ht="13.5" hidden="false" customHeight="false" outlineLevel="0" collapsed="false">
      <c r="A305" s="208" t="n">
        <v>2.98</v>
      </c>
      <c r="B305" s="209" t="n">
        <v>2.59</v>
      </c>
      <c r="C305" s="213" t="n">
        <f aca="false">$C304+(($AM$20-$AM$10))/10</f>
        <v>-0.137</v>
      </c>
      <c r="D305" s="217" t="n">
        <f aca="false">$D304+(($AH$30-$AH$20))/10</f>
        <v>-0.37</v>
      </c>
      <c r="E305" s="211" t="n">
        <f aca="false">$AC300</f>
        <v>214.3</v>
      </c>
      <c r="F305" s="212" t="n">
        <f aca="false">$F304+(($AR$20-$AR$10))/10</f>
        <v>0.0362</v>
      </c>
      <c r="G305" s="218" t="n">
        <f aca="false">$G304+(($AW$20-$AW$10))/10</f>
        <v>0.074</v>
      </c>
      <c r="H305" s="213" t="n">
        <f aca="false">$BB300</f>
        <v>0</v>
      </c>
      <c r="I305" s="213" t="n">
        <f aca="false">$BG300</f>
        <v>0</v>
      </c>
      <c r="J305" s="165"/>
      <c r="Q305" s="249"/>
      <c r="R305" s="249"/>
      <c r="S305" s="165"/>
      <c r="T305" s="165"/>
      <c r="U305" s="165"/>
      <c r="V305" s="165"/>
      <c r="W305" s="165"/>
      <c r="Y305" s="164" t="n">
        <v>302</v>
      </c>
      <c r="Z305" s="165" t="n">
        <v>218.08</v>
      </c>
      <c r="AA305" s="180" t="str">
        <f aca="false">IF(MOD(ROW(),2),"",INDEX($Z$3:$Z$600,ROW()/2))</f>
        <v/>
      </c>
      <c r="AB305" s="181" t="n">
        <v>3.03</v>
      </c>
      <c r="AC305" s="182" t="n">
        <f aca="false">VALUE($Z306)</f>
        <v>219.03</v>
      </c>
      <c r="AD305" s="164" t="n">
        <v>302</v>
      </c>
      <c r="AE305" s="191"/>
      <c r="AF305" s="227" t="str">
        <f aca="false">IF(MOD(ROW(),10),"",INDEX(AE$3:AE$600,ROW()/10))</f>
        <v/>
      </c>
      <c r="AG305" s="228" t="n">
        <v>300</v>
      </c>
      <c r="AH305" s="229" t="e">
        <f aca="false">VALUE($AF305)</f>
        <v>#VALUE!</v>
      </c>
      <c r="AI305" s="164" t="n">
        <v>302</v>
      </c>
      <c r="AJ305" s="165"/>
      <c r="AK305" s="227" t="str">
        <f aca="false">IF(MOD(ROW(),10),"",INDEX(AJ$3:AJ$600,ROW()/10))</f>
        <v/>
      </c>
      <c r="AL305" s="228" t="n">
        <v>295</v>
      </c>
      <c r="AM305" s="229" t="e">
        <f aca="false">VALUE($AK305)</f>
        <v>#VALUE!</v>
      </c>
      <c r="AN305" s="164" t="n">
        <v>302</v>
      </c>
      <c r="AO305" s="190" t="n">
        <v>-35</v>
      </c>
      <c r="AP305" s="227" t="str">
        <f aca="false">IF(MOD(ROW(),10),"",INDEX(AO$3:AO$600,ROW()/10))</f>
        <v/>
      </c>
      <c r="AQ305" s="181" t="n">
        <v>3.03</v>
      </c>
      <c r="AR305" s="229" t="e">
        <f aca="false">VALUE($AP305)</f>
        <v>#VALUE!</v>
      </c>
      <c r="AS305" s="164" t="n">
        <v>3020</v>
      </c>
      <c r="AT305" s="165"/>
      <c r="AU305" s="227" t="str">
        <f aca="false">IF(MOD(ROW(),10),"",INDEX(AT$3:AT$600,ROW()/10))</f>
        <v/>
      </c>
      <c r="AV305" s="181" t="n">
        <v>3.03</v>
      </c>
      <c r="AW305" s="229" t="e">
        <f aca="false">VALUE($AU305)</f>
        <v>#VALUE!</v>
      </c>
      <c r="AY305" s="165"/>
      <c r="AZ305" s="180" t="str">
        <f aca="false">IF(MOD(ROW(),2),"",INDEX(AY$3:AY$600,ROW()/2))</f>
        <v/>
      </c>
      <c r="BA305" s="181" t="n">
        <v>3.03</v>
      </c>
      <c r="BB305" s="182" t="e">
        <f aca="false">VALUE(AZ305)</f>
        <v>#VALUE!</v>
      </c>
      <c r="BD305" s="165"/>
      <c r="BE305" s="180" t="str">
        <f aca="false">IF(MOD(ROW(),2),"",INDEX(BD$3:BD$600,ROW()/2))</f>
        <v/>
      </c>
      <c r="BF305" s="181" t="n">
        <v>3.03</v>
      </c>
      <c r="BG305" s="182" t="n">
        <f aca="false">VALUE($BD306)</f>
        <v>0</v>
      </c>
    </row>
    <row r="306" customFormat="false" ht="13.5" hidden="false" customHeight="false" outlineLevel="0" collapsed="false">
      <c r="A306" s="208" t="n">
        <v>2.99</v>
      </c>
      <c r="B306" s="209" t="n">
        <v>2.58</v>
      </c>
      <c r="C306" s="213" t="n">
        <f aca="false">$C305+(($AM$20-$AM$10))/10</f>
        <v>-0.145</v>
      </c>
      <c r="D306" s="217" t="n">
        <f aca="false">$D305+(($AH$30-$AH$20))/10</f>
        <v>-0.37</v>
      </c>
      <c r="E306" s="211" t="n">
        <f aca="false">$AC301</f>
        <v>215.24</v>
      </c>
      <c r="F306" s="212" t="n">
        <f aca="false">$F305+(($AR$20-$AR$10))/10</f>
        <v>0.0361</v>
      </c>
      <c r="G306" s="218" t="n">
        <f aca="false">$G305+(($AW$20-$AW$10))/10</f>
        <v>0.074</v>
      </c>
      <c r="H306" s="213" t="n">
        <f aca="false">$BB300+($BB302-$BB300)/2</f>
        <v>0</v>
      </c>
      <c r="I306" s="213" t="n">
        <f aca="false">$BG300+($BG302-$BG300)/2</f>
        <v>0</v>
      </c>
      <c r="J306" s="165"/>
      <c r="Q306" s="249"/>
      <c r="R306" s="249"/>
      <c r="S306" s="165"/>
      <c r="T306" s="165"/>
      <c r="U306" s="165"/>
      <c r="V306" s="165"/>
      <c r="W306" s="165"/>
      <c r="Y306" s="164" t="n">
        <v>303</v>
      </c>
      <c r="Z306" s="165" t="n">
        <v>219.03</v>
      </c>
      <c r="AA306" s="180" t="n">
        <f aca="false">IF(MOD(ROW(),2),"",INDEX($Z$3:$Z$600,ROW()/2))</f>
        <v>92.84</v>
      </c>
      <c r="AB306" s="181" t="n">
        <v>3.04</v>
      </c>
      <c r="AC306" s="182" t="n">
        <f aca="false">VALUE($Z307)</f>
        <v>219.98</v>
      </c>
      <c r="AD306" s="164" t="n">
        <v>303</v>
      </c>
      <c r="AE306" s="191"/>
      <c r="AF306" s="227" t="str">
        <f aca="false">IF(MOD(ROW(),10),"",INDEX(AE$3:AE$600,ROW()/10))</f>
        <v/>
      </c>
      <c r="AG306" s="228" t="n">
        <v>301</v>
      </c>
      <c r="AH306" s="229" t="e">
        <f aca="false">VALUE($AF306)</f>
        <v>#VALUE!</v>
      </c>
      <c r="AI306" s="164" t="n">
        <v>303</v>
      </c>
      <c r="AJ306" s="165"/>
      <c r="AK306" s="227" t="str">
        <f aca="false">IF(MOD(ROW(),10),"",INDEX(AJ$3:AJ$600,ROW()/10))</f>
        <v/>
      </c>
      <c r="AL306" s="228" t="n">
        <v>296</v>
      </c>
      <c r="AM306" s="229" t="e">
        <f aca="false">VALUE($AK306)</f>
        <v>#VALUE!</v>
      </c>
      <c r="AN306" s="164" t="n">
        <v>303</v>
      </c>
      <c r="AO306" s="190" t="n">
        <v>-35</v>
      </c>
      <c r="AP306" s="227" t="str">
        <f aca="false">IF(MOD(ROW(),10),"",INDEX(AO$3:AO$600,ROW()/10))</f>
        <v/>
      </c>
      <c r="AQ306" s="181" t="n">
        <v>3.04</v>
      </c>
      <c r="AR306" s="229" t="e">
        <f aca="false">VALUE($AP306)</f>
        <v>#VALUE!</v>
      </c>
      <c r="AS306" s="164" t="n">
        <v>3030</v>
      </c>
      <c r="AT306" s="165"/>
      <c r="AU306" s="227" t="str">
        <f aca="false">IF(MOD(ROW(),10),"",INDEX(AT$3:AT$600,ROW()/10))</f>
        <v/>
      </c>
      <c r="AV306" s="181" t="n">
        <v>3.04</v>
      </c>
      <c r="AW306" s="229" t="e">
        <f aca="false">VALUE($AU306)</f>
        <v>#VALUE!</v>
      </c>
      <c r="AY306" s="165"/>
      <c r="AZ306" s="180" t="n">
        <f aca="false">IF(MOD(ROW(),2),"",INDEX(AY$3:AY$600,ROW()/2))</f>
        <v>0</v>
      </c>
      <c r="BA306" s="181" t="n">
        <v>3.04</v>
      </c>
      <c r="BB306" s="182" t="n">
        <f aca="false">VALUE(AZ306)</f>
        <v>0</v>
      </c>
      <c r="BD306" s="165"/>
      <c r="BE306" s="180" t="n">
        <f aca="false">IF(MOD(ROW(),2),"",INDEX(BD$3:BD$600,ROW()/2))</f>
        <v>0</v>
      </c>
      <c r="BF306" s="181" t="n">
        <v>3.04</v>
      </c>
      <c r="BG306" s="182" t="n">
        <f aca="false">VALUE($BD307)</f>
        <v>0</v>
      </c>
    </row>
    <row r="307" customFormat="false" ht="13.5" hidden="false" customHeight="false" outlineLevel="0" collapsed="false">
      <c r="A307" s="208" t="n">
        <v>3</v>
      </c>
      <c r="B307" s="209" t="n">
        <v>2.57</v>
      </c>
      <c r="C307" s="213" t="n">
        <f aca="false">$AM310</f>
        <v>-0.073</v>
      </c>
      <c r="D307" s="241" t="n">
        <f aca="false">$AH310</f>
        <v>-0.37</v>
      </c>
      <c r="E307" s="211" t="n">
        <f aca="false">$AC302</f>
        <v>216.19</v>
      </c>
      <c r="F307" s="212" t="n">
        <f aca="false">$AR310</f>
        <v>0.037</v>
      </c>
      <c r="G307" s="218" t="n">
        <f aca="false">$AW310</f>
        <v>0.073</v>
      </c>
      <c r="H307" s="250" t="n">
        <f aca="false">$BB302</f>
        <v>0</v>
      </c>
      <c r="I307" s="250" t="n">
        <f aca="false">$BG302</f>
        <v>0</v>
      </c>
      <c r="J307" s="165"/>
      <c r="Q307" s="249"/>
      <c r="R307" s="249"/>
      <c r="S307" s="165"/>
      <c r="T307" s="165"/>
      <c r="U307" s="165"/>
      <c r="V307" s="165"/>
      <c r="W307" s="165"/>
      <c r="Y307" s="164" t="n">
        <v>304</v>
      </c>
      <c r="Z307" s="165" t="n">
        <v>219.98</v>
      </c>
      <c r="AA307" s="180" t="str">
        <f aca="false">IF(MOD(ROW(),2),"",INDEX($Z$3:$Z$600,ROW()/2))</f>
        <v/>
      </c>
      <c r="AB307" s="181" t="n">
        <v>3.05</v>
      </c>
      <c r="AC307" s="182" t="n">
        <f aca="false">VALUE($Z308)</f>
        <v>220.94</v>
      </c>
      <c r="AD307" s="164" t="n">
        <v>304</v>
      </c>
      <c r="AE307" s="191"/>
      <c r="AF307" s="227" t="str">
        <f aca="false">IF(MOD(ROW(),10),"",INDEX(AE$3:AE$600,ROW()/10))</f>
        <v/>
      </c>
      <c r="AG307" s="228" t="n">
        <v>302</v>
      </c>
      <c r="AH307" s="229" t="e">
        <f aca="false">VALUE($AF307)</f>
        <v>#VALUE!</v>
      </c>
      <c r="AI307" s="164" t="n">
        <v>304</v>
      </c>
      <c r="AJ307" s="165"/>
      <c r="AK307" s="227" t="str">
        <f aca="false">IF(MOD(ROW(),10),"",INDEX(AJ$3:AJ$600,ROW()/10))</f>
        <v/>
      </c>
      <c r="AL307" s="228" t="n">
        <v>297</v>
      </c>
      <c r="AM307" s="229" t="e">
        <f aca="false">VALUE($AK307)</f>
        <v>#VALUE!</v>
      </c>
      <c r="AN307" s="164" t="n">
        <v>304</v>
      </c>
      <c r="AO307" s="190" t="n">
        <v>-35</v>
      </c>
      <c r="AP307" s="227" t="str">
        <f aca="false">IF(MOD(ROW(),10),"",INDEX(AO$3:AO$600,ROW()/10))</f>
        <v/>
      </c>
      <c r="AQ307" s="181" t="n">
        <v>3.05</v>
      </c>
      <c r="AR307" s="229" t="e">
        <f aca="false">VALUE($AP307)</f>
        <v>#VALUE!</v>
      </c>
      <c r="AS307" s="164" t="n">
        <v>3040</v>
      </c>
      <c r="AT307" s="165"/>
      <c r="AU307" s="227" t="str">
        <f aca="false">IF(MOD(ROW(),10),"",INDEX(AT$3:AT$600,ROW()/10))</f>
        <v/>
      </c>
      <c r="AV307" s="181" t="n">
        <v>3.05</v>
      </c>
      <c r="AW307" s="229" t="e">
        <f aca="false">VALUE($AU307)</f>
        <v>#VALUE!</v>
      </c>
      <c r="AY307" s="165"/>
      <c r="AZ307" s="180" t="str">
        <f aca="false">IF(MOD(ROW(),2),"",INDEX(AY$3:AY$600,ROW()/2))</f>
        <v/>
      </c>
      <c r="BA307" s="181" t="n">
        <v>3.05</v>
      </c>
      <c r="BB307" s="182" t="e">
        <f aca="false">VALUE(AZ307)</f>
        <v>#VALUE!</v>
      </c>
      <c r="BD307" s="165"/>
      <c r="BE307" s="180" t="str">
        <f aca="false">IF(MOD(ROW(),2),"",INDEX(BD$3:BD$600,ROW()/2))</f>
        <v/>
      </c>
      <c r="BF307" s="181" t="n">
        <v>3.05</v>
      </c>
      <c r="BG307" s="182" t="n">
        <f aca="false">VALUE($BD308)</f>
        <v>0</v>
      </c>
    </row>
    <row r="308" customFormat="false" ht="13.5" hidden="false" customHeight="false" outlineLevel="0" collapsed="false">
      <c r="A308" s="208" t="n">
        <v>3.01</v>
      </c>
      <c r="B308" s="209" t="n">
        <v>2.56</v>
      </c>
      <c r="C308" s="213" t="n">
        <f aca="false">$C307+(($AM$20-$AM$10))/10</f>
        <v>-0.081</v>
      </c>
      <c r="D308" s="217" t="n">
        <f aca="false">$D307+(($AH$30-$AH$20))/10</f>
        <v>-0.37</v>
      </c>
      <c r="E308" s="211" t="n">
        <f aca="false">$AC303</f>
        <v>217.13</v>
      </c>
      <c r="F308" s="212" t="n">
        <f aca="false">$F307+(($AR$20-$AR$10))/10</f>
        <v>0.0369</v>
      </c>
      <c r="G308" s="218" t="n">
        <f aca="false">$G307+(($AW$20-$AW$10))/10</f>
        <v>0.073</v>
      </c>
      <c r="H308" s="213" t="n">
        <f aca="false">$BB302+($BB304-$BB302)/2</f>
        <v>0</v>
      </c>
      <c r="I308" s="213" t="n">
        <f aca="false">$BG302+($BG304-$BG302)/2</f>
        <v>0</v>
      </c>
      <c r="J308" s="165"/>
      <c r="Q308" s="249"/>
      <c r="R308" s="249"/>
      <c r="S308" s="165"/>
      <c r="T308" s="165"/>
      <c r="U308" s="165"/>
      <c r="V308" s="165"/>
      <c r="W308" s="165"/>
      <c r="Y308" s="164" t="n">
        <v>305</v>
      </c>
      <c r="Z308" s="165" t="n">
        <v>220.94</v>
      </c>
      <c r="AA308" s="180" t="n">
        <f aca="false">IF(MOD(ROW(),2),"",INDEX($Z$3:$Z$600,ROW()/2))</f>
        <v>93.56</v>
      </c>
      <c r="AB308" s="181" t="n">
        <v>3.06</v>
      </c>
      <c r="AC308" s="182" t="n">
        <f aca="false">VALUE($Z309)</f>
        <v>221.89</v>
      </c>
      <c r="AD308" s="164" t="n">
        <v>305</v>
      </c>
      <c r="AE308" s="191"/>
      <c r="AF308" s="227" t="str">
        <f aca="false">IF(MOD(ROW(),10),"",INDEX(AE$3:AE$600,ROW()/10))</f>
        <v/>
      </c>
      <c r="AG308" s="228" t="n">
        <v>303</v>
      </c>
      <c r="AH308" s="229" t="e">
        <f aca="false">VALUE($AF308)</f>
        <v>#VALUE!</v>
      </c>
      <c r="AI308" s="164" t="n">
        <v>305</v>
      </c>
      <c r="AJ308" s="165"/>
      <c r="AK308" s="227" t="str">
        <f aca="false">IF(MOD(ROW(),10),"",INDEX(AJ$3:AJ$600,ROW()/10))</f>
        <v/>
      </c>
      <c r="AL308" s="228" t="n">
        <v>298</v>
      </c>
      <c r="AM308" s="229" t="e">
        <f aca="false">VALUE($AK308)</f>
        <v>#VALUE!</v>
      </c>
      <c r="AN308" s="164" t="n">
        <v>305</v>
      </c>
      <c r="AO308" s="190" t="n">
        <v>-35</v>
      </c>
      <c r="AP308" s="227" t="str">
        <f aca="false">IF(MOD(ROW(),10),"",INDEX(AO$3:AO$600,ROW()/10))</f>
        <v/>
      </c>
      <c r="AQ308" s="181" t="n">
        <v>3.06</v>
      </c>
      <c r="AR308" s="229" t="e">
        <f aca="false">VALUE($AP308)</f>
        <v>#VALUE!</v>
      </c>
      <c r="AS308" s="164" t="n">
        <v>3050</v>
      </c>
      <c r="AT308" s="165"/>
      <c r="AU308" s="227" t="str">
        <f aca="false">IF(MOD(ROW(),10),"",INDEX(AT$3:AT$600,ROW()/10))</f>
        <v/>
      </c>
      <c r="AV308" s="181" t="n">
        <v>3.06</v>
      </c>
      <c r="AW308" s="229" t="e">
        <f aca="false">VALUE($AU308)</f>
        <v>#VALUE!</v>
      </c>
      <c r="AY308" s="165"/>
      <c r="AZ308" s="180" t="n">
        <f aca="false">IF(MOD(ROW(),2),"",INDEX(AY$3:AY$600,ROW()/2))</f>
        <v>0</v>
      </c>
      <c r="BA308" s="181" t="n">
        <v>3.06</v>
      </c>
      <c r="BB308" s="182" t="n">
        <f aca="false">VALUE(AZ308)</f>
        <v>0</v>
      </c>
      <c r="BD308" s="165"/>
      <c r="BE308" s="180" t="n">
        <f aca="false">IF(MOD(ROW(),2),"",INDEX(BD$3:BD$600,ROW()/2))</f>
        <v>0</v>
      </c>
      <c r="BF308" s="181" t="n">
        <v>3.06</v>
      </c>
      <c r="BG308" s="182" t="n">
        <f aca="false">VALUE($BD309)</f>
        <v>0</v>
      </c>
    </row>
    <row r="309" customFormat="false" ht="13.5" hidden="false" customHeight="false" outlineLevel="0" collapsed="false">
      <c r="A309" s="208" t="n">
        <v>3.02</v>
      </c>
      <c r="B309" s="209" t="n">
        <v>2.55</v>
      </c>
      <c r="C309" s="213" t="n">
        <f aca="false">$C308+(($AM$20-$AM$10))/10</f>
        <v>-0.089</v>
      </c>
      <c r="D309" s="217" t="n">
        <f aca="false">$D308+(($AH$30-$AH$20))/10</f>
        <v>-0.37</v>
      </c>
      <c r="E309" s="211" t="n">
        <f aca="false">$AC304</f>
        <v>218.08</v>
      </c>
      <c r="F309" s="212" t="n">
        <f aca="false">$F308+(($AR$20-$AR$10))/10</f>
        <v>0.0368</v>
      </c>
      <c r="G309" s="218" t="n">
        <f aca="false">$G308+(($AW$20-$AW$10))/10</f>
        <v>0.073</v>
      </c>
      <c r="H309" s="213" t="n">
        <f aca="false">$BB304</f>
        <v>0</v>
      </c>
      <c r="I309" s="213" t="n">
        <f aca="false">$BG304</f>
        <v>0</v>
      </c>
      <c r="J309" s="165"/>
      <c r="Q309" s="249"/>
      <c r="R309" s="249"/>
      <c r="S309" s="165"/>
      <c r="T309" s="165"/>
      <c r="U309" s="165"/>
      <c r="V309" s="165"/>
      <c r="W309" s="165"/>
      <c r="Y309" s="164" t="n">
        <v>306</v>
      </c>
      <c r="Z309" s="165" t="n">
        <v>221.89</v>
      </c>
      <c r="AA309" s="180" t="str">
        <f aca="false">IF(MOD(ROW(),2),"",INDEX($Z$3:$Z$600,ROW()/2))</f>
        <v/>
      </c>
      <c r="AB309" s="181" t="n">
        <v>3.07</v>
      </c>
      <c r="AC309" s="182" t="n">
        <f aca="false">VALUE($Z310)</f>
        <v>222.85</v>
      </c>
      <c r="AD309" s="164" t="n">
        <v>306</v>
      </c>
      <c r="AE309" s="191"/>
      <c r="AF309" s="227" t="str">
        <f aca="false">IF(MOD(ROW(),10),"",INDEX(AE$3:AE$600,ROW()/10))</f>
        <v/>
      </c>
      <c r="AG309" s="228" t="n">
        <v>304</v>
      </c>
      <c r="AH309" s="229" t="e">
        <f aca="false">VALUE($AF309)</f>
        <v>#VALUE!</v>
      </c>
      <c r="AI309" s="164" t="n">
        <v>306</v>
      </c>
      <c r="AJ309" s="165"/>
      <c r="AK309" s="227" t="str">
        <f aca="false">IF(MOD(ROW(),10),"",INDEX(AJ$3:AJ$600,ROW()/10))</f>
        <v/>
      </c>
      <c r="AL309" s="228" t="n">
        <v>299</v>
      </c>
      <c r="AM309" s="229" t="e">
        <f aca="false">VALUE($AK309)</f>
        <v>#VALUE!</v>
      </c>
      <c r="AN309" s="164" t="n">
        <v>306</v>
      </c>
      <c r="AO309" s="190" t="n">
        <v>-35</v>
      </c>
      <c r="AP309" s="227" t="str">
        <f aca="false">IF(MOD(ROW(),10),"",INDEX(AO$3:AO$600,ROW()/10))</f>
        <v/>
      </c>
      <c r="AQ309" s="181" t="n">
        <v>3.07</v>
      </c>
      <c r="AR309" s="229" t="e">
        <f aca="false">VALUE($AP309)</f>
        <v>#VALUE!</v>
      </c>
      <c r="AS309" s="164" t="n">
        <v>3060</v>
      </c>
      <c r="AT309" s="165"/>
      <c r="AU309" s="227" t="str">
        <f aca="false">IF(MOD(ROW(),10),"",INDEX(AT$3:AT$600,ROW()/10))</f>
        <v/>
      </c>
      <c r="AV309" s="181" t="n">
        <v>3.07</v>
      </c>
      <c r="AW309" s="229" t="e">
        <f aca="false">VALUE($AU309)</f>
        <v>#VALUE!</v>
      </c>
      <c r="AY309" s="165"/>
      <c r="AZ309" s="180" t="str">
        <f aca="false">IF(MOD(ROW(),2),"",INDEX(AY$3:AY$600,ROW()/2))</f>
        <v/>
      </c>
      <c r="BA309" s="181" t="n">
        <v>3.07</v>
      </c>
      <c r="BB309" s="182" t="e">
        <f aca="false">VALUE(AZ309)</f>
        <v>#VALUE!</v>
      </c>
      <c r="BD309" s="165"/>
      <c r="BE309" s="180" t="str">
        <f aca="false">IF(MOD(ROW(),2),"",INDEX(BD$3:BD$600,ROW()/2))</f>
        <v/>
      </c>
      <c r="BF309" s="181" t="n">
        <v>3.07</v>
      </c>
      <c r="BG309" s="182" t="n">
        <f aca="false">VALUE($BD310)</f>
        <v>0</v>
      </c>
    </row>
    <row r="310" customFormat="false" ht="13.5" hidden="false" customHeight="false" outlineLevel="0" collapsed="false">
      <c r="A310" s="208" t="n">
        <v>3.03</v>
      </c>
      <c r="B310" s="209" t="n">
        <v>2.54</v>
      </c>
      <c r="C310" s="213" t="n">
        <f aca="false">$C309+(($AM$20-$AM$10))/10</f>
        <v>-0.097</v>
      </c>
      <c r="D310" s="217" t="n">
        <f aca="false">$D309+(($AH$30-$AH$20))/10</f>
        <v>-0.37</v>
      </c>
      <c r="E310" s="211" t="n">
        <f aca="false">$AC305</f>
        <v>219.03</v>
      </c>
      <c r="F310" s="212" t="n">
        <f aca="false">$F309+(($AR$20-$AR$10))/10</f>
        <v>0.0367</v>
      </c>
      <c r="G310" s="218" t="n">
        <f aca="false">$G309+(($AW$20-$AW$10))/10</f>
        <v>0.073</v>
      </c>
      <c r="H310" s="213" t="n">
        <f aca="false">$BB304+($BB306-$BB304)/2</f>
        <v>0</v>
      </c>
      <c r="I310" s="213" t="n">
        <f aca="false">$BG304+($BG306-$BG304)/2</f>
        <v>0</v>
      </c>
      <c r="J310" s="165"/>
      <c r="Q310" s="249"/>
      <c r="R310" s="249"/>
      <c r="S310" s="165"/>
      <c r="T310" s="165"/>
      <c r="U310" s="165"/>
      <c r="V310" s="165"/>
      <c r="W310" s="165"/>
      <c r="Y310" s="164" t="n">
        <v>307</v>
      </c>
      <c r="Z310" s="165" t="n">
        <v>222.85</v>
      </c>
      <c r="AA310" s="180" t="n">
        <f aca="false">IF(MOD(ROW(),2),"",INDEX($Z$3:$Z$600,ROW()/2))</f>
        <v>94.28</v>
      </c>
      <c r="AB310" s="181" t="n">
        <v>3.08</v>
      </c>
      <c r="AC310" s="182" t="n">
        <f aca="false">VALUE($Z311)</f>
        <v>223.81</v>
      </c>
      <c r="AD310" s="164" t="n">
        <v>307</v>
      </c>
      <c r="AE310" s="191"/>
      <c r="AF310" s="227" t="n">
        <f aca="false">IF(MOD(ROW(),10),"",INDEX(AE$3:AE$600,ROW()/10))</f>
        <v>-0.37</v>
      </c>
      <c r="AG310" s="228" t="n">
        <v>305</v>
      </c>
      <c r="AH310" s="229" t="n">
        <f aca="false">VALUE($AF310)</f>
        <v>-0.37</v>
      </c>
      <c r="AI310" s="164" t="n">
        <v>307</v>
      </c>
      <c r="AJ310" s="165"/>
      <c r="AK310" s="227" t="n">
        <f aca="false">IF(MOD(ROW(),10),"",INDEX(AJ$3:AJ$600,ROW()/10))</f>
        <v>-0.073</v>
      </c>
      <c r="AL310" s="228" t="n">
        <v>300</v>
      </c>
      <c r="AM310" s="229" t="n">
        <f aca="false">VALUE($AK310)</f>
        <v>-0.073</v>
      </c>
      <c r="AN310" s="164" t="n">
        <v>307</v>
      </c>
      <c r="AO310" s="190" t="n">
        <v>-35</v>
      </c>
      <c r="AP310" s="227" t="n">
        <f aca="false">IF(MOD(ROW(),10),"",INDEX(AO$3:AO$600,ROW()/10))</f>
        <v>0.037</v>
      </c>
      <c r="AQ310" s="181" t="n">
        <v>3.08</v>
      </c>
      <c r="AR310" s="229" t="n">
        <f aca="false">VALUE($AP310)</f>
        <v>0.037</v>
      </c>
      <c r="AS310" s="164" t="n">
        <v>3070</v>
      </c>
      <c r="AT310" s="165"/>
      <c r="AU310" s="227" t="n">
        <f aca="false">IF(MOD(ROW(),10),"",INDEX(AT$3:AT$600,ROW()/10))</f>
        <v>0.073</v>
      </c>
      <c r="AV310" s="181" t="n">
        <v>3.08</v>
      </c>
      <c r="AW310" s="229" t="n">
        <f aca="false">VALUE($AU310)</f>
        <v>0.073</v>
      </c>
      <c r="AY310" s="165"/>
      <c r="AZ310" s="180" t="n">
        <f aca="false">IF(MOD(ROW(),2),"",INDEX(AY$3:AY$600,ROW()/2))</f>
        <v>0</v>
      </c>
      <c r="BA310" s="181" t="n">
        <v>3.08</v>
      </c>
      <c r="BB310" s="182" t="n">
        <f aca="false">VALUE(AZ310)</f>
        <v>0</v>
      </c>
      <c r="BD310" s="165"/>
      <c r="BE310" s="180" t="n">
        <f aca="false">IF(MOD(ROW(),2),"",INDEX(BD$3:BD$600,ROW()/2))</f>
        <v>0</v>
      </c>
      <c r="BF310" s="181" t="n">
        <v>3.08</v>
      </c>
      <c r="BG310" s="182" t="n">
        <f aca="false">VALUE($BD311)</f>
        <v>0</v>
      </c>
    </row>
    <row r="311" customFormat="false" ht="13.5" hidden="false" customHeight="false" outlineLevel="0" collapsed="false">
      <c r="A311" s="208" t="n">
        <v>3.04</v>
      </c>
      <c r="B311" s="209" t="n">
        <v>2.53</v>
      </c>
      <c r="C311" s="213" t="n">
        <f aca="false">$C310+(($AM$20-$AM$10))/10</f>
        <v>-0.105</v>
      </c>
      <c r="D311" s="217" t="n">
        <f aca="false">$D310+(($AH$30-$AH$20))/10</f>
        <v>-0.37</v>
      </c>
      <c r="E311" s="211" t="n">
        <f aca="false">$AC306</f>
        <v>219.98</v>
      </c>
      <c r="F311" s="212" t="n">
        <f aca="false">$F310+(($AR$20-$AR$10))/10</f>
        <v>0.0366</v>
      </c>
      <c r="G311" s="218" t="n">
        <f aca="false">$G310+(($AW$20-$AW$10))/10</f>
        <v>0.073</v>
      </c>
      <c r="H311" s="250" t="n">
        <f aca="false">$BB306</f>
        <v>0</v>
      </c>
      <c r="I311" s="250" t="n">
        <f aca="false">$BG306</f>
        <v>0</v>
      </c>
      <c r="J311" s="165"/>
      <c r="Q311" s="249"/>
      <c r="R311" s="251"/>
      <c r="S311" s="165"/>
      <c r="T311" s="165"/>
      <c r="U311" s="165"/>
      <c r="V311" s="165"/>
      <c r="W311" s="165"/>
      <c r="Y311" s="164" t="n">
        <v>308</v>
      </c>
      <c r="Z311" s="165" t="n">
        <v>223.81</v>
      </c>
      <c r="AA311" s="180" t="str">
        <f aca="false">IF(MOD(ROW(),2),"",INDEX($Z$3:$Z$600,ROW()/2))</f>
        <v/>
      </c>
      <c r="AB311" s="181" t="n">
        <v>3.09</v>
      </c>
      <c r="AC311" s="182" t="n">
        <f aca="false">VALUE($Z312)</f>
        <v>224.76</v>
      </c>
      <c r="AD311" s="164" t="n">
        <v>308</v>
      </c>
      <c r="AE311" s="191"/>
      <c r="AF311" s="227" t="str">
        <f aca="false">IF(MOD(ROW(),10),"",INDEX(AE$3:AE$600,ROW()/10))</f>
        <v/>
      </c>
      <c r="AG311" s="228" t="n">
        <v>306</v>
      </c>
      <c r="AH311" s="229" t="e">
        <f aca="false">VALUE($AF311)</f>
        <v>#VALUE!</v>
      </c>
      <c r="AI311" s="164" t="n">
        <v>308</v>
      </c>
      <c r="AJ311" s="165"/>
      <c r="AK311" s="227" t="str">
        <f aca="false">IF(MOD(ROW(),10),"",INDEX(AJ$3:AJ$600,ROW()/10))</f>
        <v/>
      </c>
      <c r="AL311" s="228" t="n">
        <v>301</v>
      </c>
      <c r="AM311" s="229" t="e">
        <f aca="false">VALUE($AK311)</f>
        <v>#VALUE!</v>
      </c>
      <c r="AN311" s="164" t="n">
        <v>308</v>
      </c>
      <c r="AO311" s="190" t="n">
        <v>-35</v>
      </c>
      <c r="AP311" s="227" t="str">
        <f aca="false">IF(MOD(ROW(),10),"",INDEX(AO$3:AO$600,ROW()/10))</f>
        <v/>
      </c>
      <c r="AQ311" s="181" t="n">
        <v>3.09</v>
      </c>
      <c r="AR311" s="229" t="e">
        <f aca="false">VALUE($AP311)</f>
        <v>#VALUE!</v>
      </c>
      <c r="AS311" s="164" t="n">
        <v>3080</v>
      </c>
      <c r="AT311" s="165"/>
      <c r="AU311" s="227" t="str">
        <f aca="false">IF(MOD(ROW(),10),"",INDEX(AT$3:AT$600,ROW()/10))</f>
        <v/>
      </c>
      <c r="AV311" s="181" t="n">
        <v>3.09</v>
      </c>
      <c r="AW311" s="229" t="e">
        <f aca="false">VALUE($AU311)</f>
        <v>#VALUE!</v>
      </c>
      <c r="AY311" s="165"/>
      <c r="AZ311" s="180" t="str">
        <f aca="false">IF(MOD(ROW(),2),"",INDEX(AY$3:AY$600,ROW()/2))</f>
        <v/>
      </c>
      <c r="BA311" s="181" t="n">
        <v>3.09</v>
      </c>
      <c r="BB311" s="182" t="e">
        <f aca="false">VALUE(AZ311)</f>
        <v>#VALUE!</v>
      </c>
      <c r="BD311" s="165"/>
      <c r="BE311" s="180" t="str">
        <f aca="false">IF(MOD(ROW(),2),"",INDEX(BD$3:BD$600,ROW()/2))</f>
        <v/>
      </c>
      <c r="BF311" s="181" t="n">
        <v>3.09</v>
      </c>
      <c r="BG311" s="182" t="n">
        <f aca="false">VALUE($BD312)</f>
        <v>0</v>
      </c>
    </row>
    <row r="312" customFormat="false" ht="13.5" hidden="false" customHeight="false" outlineLevel="0" collapsed="false">
      <c r="A312" s="208" t="n">
        <v>3.05</v>
      </c>
      <c r="B312" s="209" t="n">
        <v>2.52</v>
      </c>
      <c r="C312" s="213" t="n">
        <f aca="false">$C311+(($AM$20-$AM$10))/10</f>
        <v>-0.113</v>
      </c>
      <c r="D312" s="217" t="n">
        <f aca="false">$D311+(($AH$30-$AH$20))/10</f>
        <v>-0.37</v>
      </c>
      <c r="E312" s="211" t="n">
        <f aca="false">$AC307</f>
        <v>220.94</v>
      </c>
      <c r="F312" s="212" t="n">
        <f aca="false">$F311+(($AR$20-$AR$10))/10</f>
        <v>0.0365</v>
      </c>
      <c r="G312" s="218" t="n">
        <f aca="false">$G311+(($AW$20-$AW$10))/10</f>
        <v>0.073</v>
      </c>
      <c r="H312" s="213" t="n">
        <f aca="false">$BB306+($BB308-$BB306)/2</f>
        <v>0</v>
      </c>
      <c r="I312" s="213" t="n">
        <f aca="false">$BG306+($BG308-$BG306)/2</f>
        <v>0</v>
      </c>
      <c r="J312" s="165"/>
      <c r="Q312" s="251"/>
      <c r="R312" s="251"/>
      <c r="S312" s="165"/>
      <c r="T312" s="165"/>
      <c r="U312" s="165"/>
      <c r="V312" s="165"/>
      <c r="W312" s="165"/>
      <c r="Y312" s="164" t="n">
        <v>309</v>
      </c>
      <c r="Z312" s="165" t="n">
        <v>224.76</v>
      </c>
      <c r="AA312" s="180" t="n">
        <f aca="false">IF(MOD(ROW(),2),"",INDEX($Z$3:$Z$600,ROW()/2))</f>
        <v>95.01</v>
      </c>
      <c r="AB312" s="181" t="n">
        <v>3.1</v>
      </c>
      <c r="AC312" s="182" t="n">
        <f aca="false">VALUE($Z313)</f>
        <v>225.73</v>
      </c>
      <c r="AD312" s="164" t="n">
        <v>309</v>
      </c>
      <c r="AE312" s="191"/>
      <c r="AF312" s="227" t="str">
        <f aca="false">IF(MOD(ROW(),10),"",INDEX(AE$3:AE$600,ROW()/10))</f>
        <v/>
      </c>
      <c r="AG312" s="228" t="n">
        <v>307</v>
      </c>
      <c r="AH312" s="229" t="e">
        <f aca="false">VALUE($AF312)</f>
        <v>#VALUE!</v>
      </c>
      <c r="AI312" s="164" t="n">
        <v>309</v>
      </c>
      <c r="AJ312" s="165"/>
      <c r="AK312" s="227" t="str">
        <f aca="false">IF(MOD(ROW(),10),"",INDEX(AJ$3:AJ$600,ROW()/10))</f>
        <v/>
      </c>
      <c r="AL312" s="228" t="n">
        <v>302</v>
      </c>
      <c r="AM312" s="229" t="e">
        <f aca="false">VALUE($AK312)</f>
        <v>#VALUE!</v>
      </c>
      <c r="AN312" s="164" t="n">
        <v>309</v>
      </c>
      <c r="AO312" s="190" t="n">
        <v>-35</v>
      </c>
      <c r="AP312" s="227" t="str">
        <f aca="false">IF(MOD(ROW(),10),"",INDEX(AO$3:AO$600,ROW()/10))</f>
        <v/>
      </c>
      <c r="AQ312" s="181" t="n">
        <v>3.1</v>
      </c>
      <c r="AR312" s="229" t="e">
        <f aca="false">VALUE($AP312)</f>
        <v>#VALUE!</v>
      </c>
      <c r="AS312" s="164" t="n">
        <v>3090</v>
      </c>
      <c r="AT312" s="165"/>
      <c r="AU312" s="227" t="str">
        <f aca="false">IF(MOD(ROW(),10),"",INDEX(AT$3:AT$600,ROW()/10))</f>
        <v/>
      </c>
      <c r="AV312" s="181" t="n">
        <v>3.1</v>
      </c>
      <c r="AW312" s="229" t="e">
        <f aca="false">VALUE($AU312)</f>
        <v>#VALUE!</v>
      </c>
      <c r="AY312" s="165"/>
      <c r="AZ312" s="180" t="n">
        <f aca="false">IF(MOD(ROW(),2),"",INDEX(AY$3:AY$600,ROW()/2))</f>
        <v>0</v>
      </c>
      <c r="BA312" s="181" t="n">
        <v>3.1</v>
      </c>
      <c r="BB312" s="182" t="n">
        <f aca="false">VALUE(AZ312)</f>
        <v>0</v>
      </c>
      <c r="BD312" s="165"/>
      <c r="BE312" s="180" t="n">
        <f aca="false">IF(MOD(ROW(),2),"",INDEX(BD$3:BD$600,ROW()/2))</f>
        <v>0</v>
      </c>
      <c r="BF312" s="181" t="n">
        <v>3.1</v>
      </c>
      <c r="BG312" s="182" t="n">
        <f aca="false">VALUE($BD313)</f>
        <v>0</v>
      </c>
    </row>
    <row r="313" customFormat="false" ht="13.5" hidden="false" customHeight="false" outlineLevel="0" collapsed="false">
      <c r="A313" s="208" t="n">
        <v>3.06</v>
      </c>
      <c r="B313" s="209" t="n">
        <v>2.51</v>
      </c>
      <c r="C313" s="213" t="n">
        <f aca="false">$C312+(($AM$20-$AM$10))/10</f>
        <v>-0.121</v>
      </c>
      <c r="D313" s="217" t="n">
        <f aca="false">$D312+(($AH$30-$AH$20))/10</f>
        <v>-0.37</v>
      </c>
      <c r="E313" s="211" t="n">
        <f aca="false">$AC308</f>
        <v>221.89</v>
      </c>
      <c r="F313" s="212" t="n">
        <f aca="false">$F312+(($AR$20-$AR$10))/10</f>
        <v>0.0364</v>
      </c>
      <c r="G313" s="218" t="n">
        <f aca="false">$G312+(($AW$20-$AW$10))/10</f>
        <v>0.073</v>
      </c>
      <c r="H313" s="213" t="n">
        <f aca="false">$BB308</f>
        <v>0</v>
      </c>
      <c r="I313" s="213" t="n">
        <f aca="false">$BG308</f>
        <v>0</v>
      </c>
      <c r="J313" s="165"/>
      <c r="Q313" s="165"/>
      <c r="R313" s="165"/>
      <c r="S313" s="165"/>
      <c r="T313" s="165"/>
      <c r="U313" s="165"/>
      <c r="V313" s="165"/>
      <c r="W313" s="165"/>
      <c r="Y313" s="164" t="n">
        <v>310</v>
      </c>
      <c r="Z313" s="165" t="n">
        <v>225.73</v>
      </c>
      <c r="AA313" s="180" t="str">
        <f aca="false">IF(MOD(ROW(),2),"",INDEX($Z$3:$Z$600,ROW()/2))</f>
        <v/>
      </c>
      <c r="AB313" s="181" t="n">
        <v>3.11</v>
      </c>
      <c r="AC313" s="182" t="n">
        <f aca="false">VALUE($Z314)</f>
        <v>226.69</v>
      </c>
      <c r="AD313" s="164" t="n">
        <v>310</v>
      </c>
      <c r="AE313" s="191"/>
      <c r="AF313" s="227" t="str">
        <f aca="false">IF(MOD(ROW(),10),"",INDEX(AE$3:AE$600,ROW()/10))</f>
        <v/>
      </c>
      <c r="AG313" s="228" t="n">
        <v>308</v>
      </c>
      <c r="AH313" s="229" t="e">
        <f aca="false">VALUE($AF313)</f>
        <v>#VALUE!</v>
      </c>
      <c r="AI313" s="164" t="n">
        <v>310</v>
      </c>
      <c r="AJ313" s="165"/>
      <c r="AK313" s="227" t="str">
        <f aca="false">IF(MOD(ROW(),10),"",INDEX(AJ$3:AJ$600,ROW()/10))</f>
        <v/>
      </c>
      <c r="AL313" s="228" t="n">
        <v>303</v>
      </c>
      <c r="AM313" s="229" t="e">
        <f aca="false">VALUE($AK313)</f>
        <v>#VALUE!</v>
      </c>
      <c r="AN313" s="164" t="n">
        <v>310</v>
      </c>
      <c r="AO313" s="190" t="n">
        <v>-35</v>
      </c>
      <c r="AP313" s="227" t="str">
        <f aca="false">IF(MOD(ROW(),10),"",INDEX(AO$3:AO$600,ROW()/10))</f>
        <v/>
      </c>
      <c r="AQ313" s="181" t="n">
        <v>3.11</v>
      </c>
      <c r="AR313" s="229" t="e">
        <f aca="false">VALUE($AP313)</f>
        <v>#VALUE!</v>
      </c>
      <c r="AS313" s="164" t="n">
        <v>3100</v>
      </c>
      <c r="AT313" s="165"/>
      <c r="AU313" s="227" t="str">
        <f aca="false">IF(MOD(ROW(),10),"",INDEX(AT$3:AT$600,ROW()/10))</f>
        <v/>
      </c>
      <c r="AV313" s="181" t="n">
        <v>3.11</v>
      </c>
      <c r="AW313" s="229" t="e">
        <f aca="false">VALUE($AU313)</f>
        <v>#VALUE!</v>
      </c>
      <c r="AY313" s="165"/>
      <c r="AZ313" s="180" t="str">
        <f aca="false">IF(MOD(ROW(),2),"",INDEX(AY$3:AY$600,ROW()/2))</f>
        <v/>
      </c>
      <c r="BA313" s="181" t="n">
        <v>3.11</v>
      </c>
      <c r="BB313" s="182" t="e">
        <f aca="false">VALUE(AZ313)</f>
        <v>#VALUE!</v>
      </c>
      <c r="BD313" s="165"/>
      <c r="BE313" s="180" t="str">
        <f aca="false">IF(MOD(ROW(),2),"",INDEX(BD$3:BD$600,ROW()/2))</f>
        <v/>
      </c>
      <c r="BF313" s="181" t="n">
        <v>3.11</v>
      </c>
      <c r="BG313" s="182" t="n">
        <f aca="false">VALUE($BD314)</f>
        <v>0</v>
      </c>
    </row>
    <row r="314" customFormat="false" ht="13.5" hidden="false" customHeight="false" outlineLevel="0" collapsed="false">
      <c r="A314" s="208" t="n">
        <v>3.07</v>
      </c>
      <c r="B314" s="209" t="n">
        <v>2.5</v>
      </c>
      <c r="C314" s="213" t="n">
        <f aca="false">$C313+(($AM$20-$AM$10))/10</f>
        <v>-0.129</v>
      </c>
      <c r="D314" s="217" t="n">
        <f aca="false">$D313+(($AH$30-$AH$20))/10</f>
        <v>-0.37</v>
      </c>
      <c r="E314" s="211" t="n">
        <f aca="false">$AC309</f>
        <v>222.85</v>
      </c>
      <c r="F314" s="212" t="n">
        <f aca="false">$F313+(($AR$20-$AR$10))/10</f>
        <v>0.0363</v>
      </c>
      <c r="G314" s="218" t="n">
        <f aca="false">$G313+(($AW$20-$AW$10))/10</f>
        <v>0.073</v>
      </c>
      <c r="H314" s="213" t="n">
        <f aca="false">$BB308+($BB310-$BB308)/2</f>
        <v>0</v>
      </c>
      <c r="I314" s="213" t="n">
        <f aca="false">$BG308+($BG310-$BG308)/2</f>
        <v>0</v>
      </c>
      <c r="J314" s="165"/>
      <c r="S314" s="165"/>
      <c r="T314" s="165"/>
      <c r="U314" s="165"/>
      <c r="V314" s="165"/>
      <c r="W314" s="165"/>
      <c r="Y314" s="164" t="n">
        <v>311</v>
      </c>
      <c r="Z314" s="165" t="n">
        <v>226.69</v>
      </c>
      <c r="AA314" s="180" t="n">
        <f aca="false">IF(MOD(ROW(),2),"",INDEX($Z$3:$Z$600,ROW()/2))</f>
        <v>95.73</v>
      </c>
      <c r="AB314" s="181" t="n">
        <v>3.12</v>
      </c>
      <c r="AC314" s="182" t="n">
        <f aca="false">VALUE($Z315)</f>
        <v>227.65</v>
      </c>
      <c r="AD314" s="164" t="n">
        <v>311</v>
      </c>
      <c r="AE314" s="191"/>
      <c r="AF314" s="227" t="str">
        <f aca="false">IF(MOD(ROW(),10),"",INDEX(AE$3:AE$600,ROW()/10))</f>
        <v/>
      </c>
      <c r="AG314" s="228" t="n">
        <v>309</v>
      </c>
      <c r="AH314" s="229" t="e">
        <f aca="false">VALUE($AF314)</f>
        <v>#VALUE!</v>
      </c>
      <c r="AI314" s="164" t="n">
        <v>311</v>
      </c>
      <c r="AJ314" s="165"/>
      <c r="AK314" s="227" t="str">
        <f aca="false">IF(MOD(ROW(),10),"",INDEX(AJ$3:AJ$600,ROW()/10))</f>
        <v/>
      </c>
      <c r="AL314" s="228" t="n">
        <v>304</v>
      </c>
      <c r="AM314" s="229" t="e">
        <f aca="false">VALUE($AK314)</f>
        <v>#VALUE!</v>
      </c>
      <c r="AN314" s="164" t="n">
        <v>311</v>
      </c>
      <c r="AO314" s="190" t="n">
        <v>-35</v>
      </c>
      <c r="AP314" s="227" t="str">
        <f aca="false">IF(MOD(ROW(),10),"",INDEX(AO$3:AO$600,ROW()/10))</f>
        <v/>
      </c>
      <c r="AQ314" s="181" t="n">
        <v>3.12</v>
      </c>
      <c r="AR314" s="229" t="e">
        <f aca="false">VALUE($AP314)</f>
        <v>#VALUE!</v>
      </c>
      <c r="AS314" s="164" t="n">
        <v>3110</v>
      </c>
      <c r="AT314" s="165"/>
      <c r="AU314" s="227" t="str">
        <f aca="false">IF(MOD(ROW(),10),"",INDEX(AT$3:AT$600,ROW()/10))</f>
        <v/>
      </c>
      <c r="AV314" s="181" t="n">
        <v>3.12</v>
      </c>
      <c r="AW314" s="229" t="e">
        <f aca="false">VALUE($AU314)</f>
        <v>#VALUE!</v>
      </c>
      <c r="AY314" s="165"/>
      <c r="AZ314" s="180" t="n">
        <f aca="false">IF(MOD(ROW(),2),"",INDEX(AY$3:AY$600,ROW()/2))</f>
        <v>0</v>
      </c>
      <c r="BA314" s="181" t="n">
        <v>3.12</v>
      </c>
      <c r="BB314" s="182" t="n">
        <f aca="false">VALUE(AZ314)</f>
        <v>0</v>
      </c>
      <c r="BD314" s="165"/>
      <c r="BE314" s="180" t="n">
        <f aca="false">IF(MOD(ROW(),2),"",INDEX(BD$3:BD$600,ROW()/2))</f>
        <v>0</v>
      </c>
      <c r="BF314" s="181" t="n">
        <v>3.12</v>
      </c>
      <c r="BG314" s="182" t="n">
        <f aca="false">VALUE($BD315)</f>
        <v>0</v>
      </c>
    </row>
    <row r="315" customFormat="false" ht="13.5" hidden="false" customHeight="false" outlineLevel="0" collapsed="false">
      <c r="A315" s="208" t="n">
        <v>3.08</v>
      </c>
      <c r="B315" s="209" t="n">
        <v>2.49</v>
      </c>
      <c r="C315" s="213" t="n">
        <f aca="false">$C314+(($AM$20-$AM$10))/10</f>
        <v>-0.137</v>
      </c>
      <c r="D315" s="217" t="n">
        <f aca="false">$D314+(($AH$30-$AH$20))/10</f>
        <v>-0.37</v>
      </c>
      <c r="E315" s="211" t="n">
        <f aca="false">$AC310</f>
        <v>223.81</v>
      </c>
      <c r="F315" s="212" t="n">
        <f aca="false">$F314+(($AR$20-$AR$10))/10</f>
        <v>0.0362</v>
      </c>
      <c r="G315" s="218" t="n">
        <f aca="false">$G314+(($AW$20-$AW$10))/10</f>
        <v>0.073</v>
      </c>
      <c r="H315" s="250" t="n">
        <f aca="false">$BB310</f>
        <v>0</v>
      </c>
      <c r="I315" s="250" t="n">
        <f aca="false">$BG310</f>
        <v>0</v>
      </c>
      <c r="J315" s="165"/>
      <c r="S315" s="165"/>
      <c r="T315" s="165"/>
      <c r="U315" s="165"/>
      <c r="V315" s="165"/>
      <c r="W315" s="165"/>
      <c r="Y315" s="164" t="n">
        <v>312</v>
      </c>
      <c r="Z315" s="165" t="n">
        <v>227.65</v>
      </c>
      <c r="AA315" s="180" t="str">
        <f aca="false">IF(MOD(ROW(),2),"",INDEX($Z$3:$Z$600,ROW()/2))</f>
        <v/>
      </c>
      <c r="AB315" s="181" t="n">
        <v>3.13</v>
      </c>
      <c r="AC315" s="182" t="n">
        <f aca="false">VALUE($Z316)</f>
        <v>228.62</v>
      </c>
      <c r="AD315" s="164" t="n">
        <v>312</v>
      </c>
      <c r="AE315" s="191"/>
      <c r="AF315" s="227" t="str">
        <f aca="false">IF(MOD(ROW(),10),"",INDEX(AE$3:AE$600,ROW()/10))</f>
        <v/>
      </c>
      <c r="AG315" s="228" t="n">
        <v>310</v>
      </c>
      <c r="AH315" s="229" t="e">
        <f aca="false">VALUE($AF315)</f>
        <v>#VALUE!</v>
      </c>
      <c r="AI315" s="164" t="n">
        <v>312</v>
      </c>
      <c r="AJ315" s="165"/>
      <c r="AK315" s="227" t="str">
        <f aca="false">IF(MOD(ROW(),10),"",INDEX(AJ$3:AJ$600,ROW()/10))</f>
        <v/>
      </c>
      <c r="AL315" s="228" t="n">
        <v>305</v>
      </c>
      <c r="AM315" s="229" t="e">
        <f aca="false">VALUE($AK315)</f>
        <v>#VALUE!</v>
      </c>
      <c r="AN315" s="164" t="n">
        <v>312</v>
      </c>
      <c r="AO315" s="190" t="n">
        <v>-35</v>
      </c>
      <c r="AP315" s="227" t="str">
        <f aca="false">IF(MOD(ROW(),10),"",INDEX(AO$3:AO$600,ROW()/10))</f>
        <v/>
      </c>
      <c r="AQ315" s="181" t="n">
        <v>3.13</v>
      </c>
      <c r="AR315" s="229" t="e">
        <f aca="false">VALUE($AP315)</f>
        <v>#VALUE!</v>
      </c>
      <c r="AS315" s="164" t="n">
        <v>3120</v>
      </c>
      <c r="AT315" s="165"/>
      <c r="AU315" s="227" t="str">
        <f aca="false">IF(MOD(ROW(),10),"",INDEX(AT$3:AT$600,ROW()/10))</f>
        <v/>
      </c>
      <c r="AV315" s="181" t="n">
        <v>3.13</v>
      </c>
      <c r="AW315" s="229" t="e">
        <f aca="false">VALUE($AU315)</f>
        <v>#VALUE!</v>
      </c>
      <c r="AY315" s="165"/>
      <c r="AZ315" s="180" t="str">
        <f aca="false">IF(MOD(ROW(),2),"",INDEX(AY$3:AY$600,ROW()/2))</f>
        <v/>
      </c>
      <c r="BA315" s="181" t="n">
        <v>3.13</v>
      </c>
      <c r="BB315" s="182" t="e">
        <f aca="false">VALUE(AZ315)</f>
        <v>#VALUE!</v>
      </c>
      <c r="BD315" s="165"/>
      <c r="BE315" s="180" t="str">
        <f aca="false">IF(MOD(ROW(),2),"",INDEX(BD$3:BD$600,ROW()/2))</f>
        <v/>
      </c>
      <c r="BF315" s="181" t="n">
        <v>3.13</v>
      </c>
      <c r="BG315" s="182" t="n">
        <f aca="false">VALUE($BD316)</f>
        <v>0</v>
      </c>
    </row>
    <row r="316" customFormat="false" ht="13.5" hidden="false" customHeight="false" outlineLevel="0" collapsed="false">
      <c r="A316" s="208" t="n">
        <v>3.09</v>
      </c>
      <c r="B316" s="209" t="n">
        <v>2.48</v>
      </c>
      <c r="C316" s="213" t="n">
        <f aca="false">$C315+(($AM$20-$AM$10))/10</f>
        <v>-0.145</v>
      </c>
      <c r="D316" s="217" t="n">
        <f aca="false">$D315+(($AH$30-$AH$20))/10</f>
        <v>-0.37</v>
      </c>
      <c r="E316" s="211" t="n">
        <f aca="false">$AC311</f>
        <v>224.76</v>
      </c>
      <c r="F316" s="212" t="n">
        <f aca="false">$F315+(($AR$20-$AR$10))/10</f>
        <v>0.0361</v>
      </c>
      <c r="G316" s="218" t="n">
        <f aca="false">$G315+(($AW$20-$AW$10))/10</f>
        <v>0.073</v>
      </c>
      <c r="H316" s="213" t="n">
        <f aca="false">$BB310+($BB312-$BB310)/2</f>
        <v>0</v>
      </c>
      <c r="I316" s="213" t="n">
        <f aca="false">$BG310+($BG312-$BG310)/2</f>
        <v>0</v>
      </c>
      <c r="J316" s="165"/>
      <c r="S316" s="165"/>
      <c r="T316" s="165"/>
      <c r="U316" s="165"/>
      <c r="V316" s="165"/>
      <c r="W316" s="165"/>
      <c r="Y316" s="164" t="n">
        <v>313</v>
      </c>
      <c r="Z316" s="165" t="n">
        <v>228.62</v>
      </c>
      <c r="AA316" s="180" t="n">
        <f aca="false">IF(MOD(ROW(),2),"",INDEX($Z$3:$Z$600,ROW()/2))</f>
        <v>96.46</v>
      </c>
      <c r="AB316" s="181" t="n">
        <v>3.14</v>
      </c>
      <c r="AC316" s="182" t="n">
        <f aca="false">VALUE($Z317)</f>
        <v>229.58</v>
      </c>
      <c r="AD316" s="164" t="n">
        <v>313</v>
      </c>
      <c r="AE316" s="191"/>
      <c r="AF316" s="227" t="str">
        <f aca="false">IF(MOD(ROW(),10),"",INDEX(AE$3:AE$600,ROW()/10))</f>
        <v/>
      </c>
      <c r="AG316" s="228" t="n">
        <v>311</v>
      </c>
      <c r="AH316" s="229" t="e">
        <f aca="false">VALUE($AF316)</f>
        <v>#VALUE!</v>
      </c>
      <c r="AI316" s="164" t="n">
        <v>313</v>
      </c>
      <c r="AJ316" s="165"/>
      <c r="AK316" s="227" t="str">
        <f aca="false">IF(MOD(ROW(),10),"",INDEX(AJ$3:AJ$600,ROW()/10))</f>
        <v/>
      </c>
      <c r="AL316" s="228" t="n">
        <v>306</v>
      </c>
      <c r="AM316" s="229" t="e">
        <f aca="false">VALUE($AK316)</f>
        <v>#VALUE!</v>
      </c>
      <c r="AN316" s="164" t="n">
        <v>313</v>
      </c>
      <c r="AO316" s="190" t="n">
        <v>-35</v>
      </c>
      <c r="AP316" s="227" t="str">
        <f aca="false">IF(MOD(ROW(),10),"",INDEX(AO$3:AO$600,ROW()/10))</f>
        <v/>
      </c>
      <c r="AQ316" s="181" t="n">
        <v>3.14</v>
      </c>
      <c r="AR316" s="229" t="e">
        <f aca="false">VALUE($AP316)</f>
        <v>#VALUE!</v>
      </c>
      <c r="AS316" s="164" t="n">
        <v>3130</v>
      </c>
      <c r="AT316" s="165"/>
      <c r="AU316" s="227" t="str">
        <f aca="false">IF(MOD(ROW(),10),"",INDEX(AT$3:AT$600,ROW()/10))</f>
        <v/>
      </c>
      <c r="AV316" s="181" t="n">
        <v>3.14</v>
      </c>
      <c r="AW316" s="229" t="e">
        <f aca="false">VALUE($AU316)</f>
        <v>#VALUE!</v>
      </c>
      <c r="AY316" s="165"/>
      <c r="AZ316" s="180" t="n">
        <f aca="false">IF(MOD(ROW(),2),"",INDEX(AY$3:AY$600,ROW()/2))</f>
        <v>0</v>
      </c>
      <c r="BA316" s="181" t="n">
        <v>3.14</v>
      </c>
      <c r="BB316" s="182" t="n">
        <f aca="false">VALUE(AZ316)</f>
        <v>0</v>
      </c>
      <c r="BD316" s="165"/>
      <c r="BE316" s="180" t="n">
        <f aca="false">IF(MOD(ROW(),2),"",INDEX(BD$3:BD$600,ROW()/2))</f>
        <v>0</v>
      </c>
      <c r="BF316" s="181" t="n">
        <v>3.14</v>
      </c>
      <c r="BG316" s="182" t="n">
        <f aca="false">VALUE($BD317)</f>
        <v>0</v>
      </c>
    </row>
    <row r="317" customFormat="false" ht="13.5" hidden="false" customHeight="false" outlineLevel="0" collapsed="false">
      <c r="A317" s="208" t="n">
        <v>3.1</v>
      </c>
      <c r="B317" s="209" t="n">
        <v>2.47</v>
      </c>
      <c r="C317" s="213" t="n">
        <f aca="false">$AM320</f>
        <v>-0.073</v>
      </c>
      <c r="D317" s="241" t="n">
        <f aca="false">$AH320</f>
        <v>-0.37</v>
      </c>
      <c r="E317" s="211" t="n">
        <f aca="false">$AC312</f>
        <v>225.73</v>
      </c>
      <c r="F317" s="212" t="n">
        <f aca="false">$AR320</f>
        <v>0.037</v>
      </c>
      <c r="G317" s="218" t="n">
        <f aca="false">$AW320</f>
        <v>0.073</v>
      </c>
      <c r="H317" s="213" t="n">
        <f aca="false">$BB312</f>
        <v>0</v>
      </c>
      <c r="I317" s="213" t="n">
        <f aca="false">$BG312</f>
        <v>0</v>
      </c>
      <c r="J317" s="165"/>
      <c r="S317" s="165"/>
      <c r="T317" s="165"/>
      <c r="U317" s="165"/>
      <c r="V317" s="165"/>
      <c r="W317" s="165"/>
      <c r="Y317" s="164" t="n">
        <v>314</v>
      </c>
      <c r="Z317" s="165" t="n">
        <v>229.58</v>
      </c>
      <c r="AA317" s="180" t="str">
        <f aca="false">IF(MOD(ROW(),2),"",INDEX($Z$3:$Z$600,ROW()/2))</f>
        <v/>
      </c>
      <c r="AB317" s="181" t="n">
        <v>3.15</v>
      </c>
      <c r="AC317" s="182" t="n">
        <f aca="false">VALUE($Z318)</f>
        <v>230.55</v>
      </c>
      <c r="AD317" s="164" t="n">
        <v>314</v>
      </c>
      <c r="AE317" s="191"/>
      <c r="AF317" s="227" t="str">
        <f aca="false">IF(MOD(ROW(),10),"",INDEX(AE$3:AE$600,ROW()/10))</f>
        <v/>
      </c>
      <c r="AG317" s="228" t="n">
        <v>312</v>
      </c>
      <c r="AH317" s="229" t="e">
        <f aca="false">VALUE($AF317)</f>
        <v>#VALUE!</v>
      </c>
      <c r="AI317" s="164" t="n">
        <v>314</v>
      </c>
      <c r="AJ317" s="165"/>
      <c r="AK317" s="227" t="str">
        <f aca="false">IF(MOD(ROW(),10),"",INDEX(AJ$3:AJ$600,ROW()/10))</f>
        <v/>
      </c>
      <c r="AL317" s="228" t="n">
        <v>307</v>
      </c>
      <c r="AM317" s="229" t="e">
        <f aca="false">VALUE($AK317)</f>
        <v>#VALUE!</v>
      </c>
      <c r="AN317" s="164" t="n">
        <v>314</v>
      </c>
      <c r="AO317" s="190" t="n">
        <v>-35</v>
      </c>
      <c r="AP317" s="227" t="str">
        <f aca="false">IF(MOD(ROW(),10),"",INDEX(AO$3:AO$600,ROW()/10))</f>
        <v/>
      </c>
      <c r="AQ317" s="181" t="n">
        <v>3.15</v>
      </c>
      <c r="AR317" s="229" t="e">
        <f aca="false">VALUE($AP317)</f>
        <v>#VALUE!</v>
      </c>
      <c r="AS317" s="164" t="n">
        <v>3140</v>
      </c>
      <c r="AT317" s="165"/>
      <c r="AU317" s="227" t="str">
        <f aca="false">IF(MOD(ROW(),10),"",INDEX(AT$3:AT$600,ROW()/10))</f>
        <v/>
      </c>
      <c r="AV317" s="181" t="n">
        <v>3.15</v>
      </c>
      <c r="AW317" s="229" t="e">
        <f aca="false">VALUE($AU317)</f>
        <v>#VALUE!</v>
      </c>
      <c r="AY317" s="165"/>
      <c r="AZ317" s="180" t="str">
        <f aca="false">IF(MOD(ROW(),2),"",INDEX(AY$3:AY$600,ROW()/2))</f>
        <v/>
      </c>
      <c r="BA317" s="181" t="n">
        <v>3.15</v>
      </c>
      <c r="BB317" s="182" t="e">
        <f aca="false">VALUE(AZ317)</f>
        <v>#VALUE!</v>
      </c>
      <c r="BD317" s="165"/>
      <c r="BE317" s="180" t="str">
        <f aca="false">IF(MOD(ROW(),2),"",INDEX(BD$3:BD$600,ROW()/2))</f>
        <v/>
      </c>
      <c r="BF317" s="181" t="n">
        <v>3.15</v>
      </c>
      <c r="BG317" s="182" t="n">
        <f aca="false">VALUE($BD318)</f>
        <v>0</v>
      </c>
    </row>
    <row r="318" customFormat="false" ht="13.5" hidden="false" customHeight="false" outlineLevel="0" collapsed="false">
      <c r="A318" s="208" t="n">
        <v>3.11</v>
      </c>
      <c r="B318" s="209" t="n">
        <v>2.46</v>
      </c>
      <c r="C318" s="213" t="n">
        <f aca="false">$C317+(($AM$20-$AM$10))/10</f>
        <v>-0.081</v>
      </c>
      <c r="D318" s="217" t="n">
        <f aca="false">$D317+(($AH$30-$AH$20))/10</f>
        <v>-0.37</v>
      </c>
      <c r="E318" s="211" t="n">
        <f aca="false">$AC313</f>
        <v>226.69</v>
      </c>
      <c r="F318" s="212" t="n">
        <f aca="false">$F317+(($AR$20-$AR$10))/10</f>
        <v>0.0369</v>
      </c>
      <c r="G318" s="218" t="n">
        <f aca="false">$G317+(($AW$20-$AW$10))/10</f>
        <v>0.073</v>
      </c>
      <c r="H318" s="213" t="n">
        <f aca="false">$BB312+($BB314-$BB312)/2</f>
        <v>0</v>
      </c>
      <c r="I318" s="213" t="n">
        <f aca="false">$BG312+($BG314-$BG312)/2</f>
        <v>0</v>
      </c>
      <c r="J318" s="165"/>
      <c r="S318" s="165"/>
      <c r="T318" s="165"/>
      <c r="U318" s="165"/>
      <c r="V318" s="165"/>
      <c r="W318" s="165"/>
      <c r="Y318" s="164" t="n">
        <v>315</v>
      </c>
      <c r="Z318" s="165" t="n">
        <v>230.55</v>
      </c>
      <c r="AA318" s="180" t="n">
        <f aca="false">IF(MOD(ROW(),2),"",INDEX($Z$3:$Z$600,ROW()/2))</f>
        <v>97.19</v>
      </c>
      <c r="AB318" s="181" t="n">
        <v>3.16</v>
      </c>
      <c r="AC318" s="182" t="n">
        <f aca="false">VALUE($Z319)</f>
        <v>231.52</v>
      </c>
      <c r="AD318" s="164" t="n">
        <v>315</v>
      </c>
      <c r="AE318" s="191"/>
      <c r="AF318" s="227" t="str">
        <f aca="false">IF(MOD(ROW(),10),"",INDEX(AE$3:AE$600,ROW()/10))</f>
        <v/>
      </c>
      <c r="AG318" s="228" t="n">
        <v>313</v>
      </c>
      <c r="AH318" s="229" t="e">
        <f aca="false">VALUE($AF318)</f>
        <v>#VALUE!</v>
      </c>
      <c r="AI318" s="164" t="n">
        <v>315</v>
      </c>
      <c r="AJ318" s="165"/>
      <c r="AK318" s="227" t="str">
        <f aca="false">IF(MOD(ROW(),10),"",INDEX(AJ$3:AJ$600,ROW()/10))</f>
        <v/>
      </c>
      <c r="AL318" s="228" t="n">
        <v>308</v>
      </c>
      <c r="AM318" s="229" t="e">
        <f aca="false">VALUE($AK318)</f>
        <v>#VALUE!</v>
      </c>
      <c r="AN318" s="164" t="n">
        <v>315</v>
      </c>
      <c r="AO318" s="190" t="n">
        <v>-35</v>
      </c>
      <c r="AP318" s="227" t="str">
        <f aca="false">IF(MOD(ROW(),10),"",INDEX(AO$3:AO$600,ROW()/10))</f>
        <v/>
      </c>
      <c r="AQ318" s="181" t="n">
        <v>3.16</v>
      </c>
      <c r="AR318" s="229" t="e">
        <f aca="false">VALUE($AP318)</f>
        <v>#VALUE!</v>
      </c>
      <c r="AS318" s="164" t="n">
        <v>3150</v>
      </c>
      <c r="AT318" s="165"/>
      <c r="AU318" s="227" t="str">
        <f aca="false">IF(MOD(ROW(),10),"",INDEX(AT$3:AT$600,ROW()/10))</f>
        <v/>
      </c>
      <c r="AV318" s="181" t="n">
        <v>3.16</v>
      </c>
      <c r="AW318" s="229" t="e">
        <f aca="false">VALUE($AU318)</f>
        <v>#VALUE!</v>
      </c>
      <c r="AY318" s="165"/>
      <c r="AZ318" s="180" t="n">
        <f aca="false">IF(MOD(ROW(),2),"",INDEX(AY$3:AY$600,ROW()/2))</f>
        <v>0</v>
      </c>
      <c r="BA318" s="181" t="n">
        <v>3.16</v>
      </c>
      <c r="BB318" s="182" t="n">
        <f aca="false">VALUE(AZ318)</f>
        <v>0</v>
      </c>
      <c r="BD318" s="165"/>
      <c r="BE318" s="180" t="n">
        <f aca="false">IF(MOD(ROW(),2),"",INDEX(BD$3:BD$600,ROW()/2))</f>
        <v>0</v>
      </c>
      <c r="BF318" s="181" t="n">
        <v>3.16</v>
      </c>
      <c r="BG318" s="182" t="n">
        <f aca="false">VALUE($BD319)</f>
        <v>0</v>
      </c>
    </row>
    <row r="319" customFormat="false" ht="13.5" hidden="false" customHeight="false" outlineLevel="0" collapsed="false">
      <c r="A319" s="208" t="n">
        <v>3.12</v>
      </c>
      <c r="B319" s="209" t="n">
        <v>2.45</v>
      </c>
      <c r="C319" s="213" t="n">
        <f aca="false">$C318+(($AM$20-$AM$10))/10</f>
        <v>-0.089</v>
      </c>
      <c r="D319" s="217" t="n">
        <f aca="false">$D318+(($AH$30-$AH$20))/10</f>
        <v>-0.37</v>
      </c>
      <c r="E319" s="211" t="n">
        <f aca="false">$AC314</f>
        <v>227.65</v>
      </c>
      <c r="F319" s="212" t="n">
        <f aca="false">$F318+(($AR$20-$AR$10))/10</f>
        <v>0.0368</v>
      </c>
      <c r="G319" s="218" t="n">
        <f aca="false">$G318+(($AW$20-$AW$10))/10</f>
        <v>0.073</v>
      </c>
      <c r="H319" s="250" t="n">
        <f aca="false">$BB314</f>
        <v>0</v>
      </c>
      <c r="I319" s="250" t="n">
        <f aca="false">$BG314</f>
        <v>0</v>
      </c>
      <c r="J319" s="165"/>
      <c r="S319" s="165"/>
      <c r="T319" s="165"/>
      <c r="U319" s="165"/>
      <c r="V319" s="165"/>
      <c r="W319" s="165"/>
      <c r="Y319" s="164" t="n">
        <v>316</v>
      </c>
      <c r="Z319" s="165" t="n">
        <v>231.52</v>
      </c>
      <c r="AA319" s="180" t="str">
        <f aca="false">IF(MOD(ROW(),2),"",INDEX($Z$3:$Z$600,ROW()/2))</f>
        <v/>
      </c>
      <c r="AB319" s="181" t="n">
        <v>3.17</v>
      </c>
      <c r="AC319" s="182" t="n">
        <f aca="false">VALUE($Z320)</f>
        <v>232.49</v>
      </c>
      <c r="AD319" s="164" t="n">
        <v>316</v>
      </c>
      <c r="AE319" s="191"/>
      <c r="AF319" s="227" t="str">
        <f aca="false">IF(MOD(ROW(),10),"",INDEX(AE$3:AE$600,ROW()/10))</f>
        <v/>
      </c>
      <c r="AG319" s="228" t="n">
        <v>314</v>
      </c>
      <c r="AH319" s="229" t="e">
        <f aca="false">VALUE($AF319)</f>
        <v>#VALUE!</v>
      </c>
      <c r="AI319" s="164" t="n">
        <v>316</v>
      </c>
      <c r="AJ319" s="165"/>
      <c r="AK319" s="227" t="str">
        <f aca="false">IF(MOD(ROW(),10),"",INDEX(AJ$3:AJ$600,ROW()/10))</f>
        <v/>
      </c>
      <c r="AL319" s="228" t="n">
        <v>309</v>
      </c>
      <c r="AM319" s="229" t="e">
        <f aca="false">VALUE($AK319)</f>
        <v>#VALUE!</v>
      </c>
      <c r="AN319" s="164" t="n">
        <v>316</v>
      </c>
      <c r="AO319" s="190" t="n">
        <v>-35</v>
      </c>
      <c r="AP319" s="227" t="str">
        <f aca="false">IF(MOD(ROW(),10),"",INDEX(AO$3:AO$600,ROW()/10))</f>
        <v/>
      </c>
      <c r="AQ319" s="181" t="n">
        <v>3.17</v>
      </c>
      <c r="AR319" s="229" t="e">
        <f aca="false">VALUE($AP319)</f>
        <v>#VALUE!</v>
      </c>
      <c r="AS319" s="164" t="n">
        <v>3160</v>
      </c>
      <c r="AT319" s="165"/>
      <c r="AU319" s="227" t="str">
        <f aca="false">IF(MOD(ROW(),10),"",INDEX(AT$3:AT$600,ROW()/10))</f>
        <v/>
      </c>
      <c r="AV319" s="181" t="n">
        <v>3.17</v>
      </c>
      <c r="AW319" s="229" t="e">
        <f aca="false">VALUE($AU319)</f>
        <v>#VALUE!</v>
      </c>
      <c r="AY319" s="165"/>
      <c r="AZ319" s="180" t="str">
        <f aca="false">IF(MOD(ROW(),2),"",INDEX(AY$3:AY$600,ROW()/2))</f>
        <v/>
      </c>
      <c r="BA319" s="181" t="n">
        <v>3.17</v>
      </c>
      <c r="BB319" s="182" t="e">
        <f aca="false">VALUE(AZ319)</f>
        <v>#VALUE!</v>
      </c>
      <c r="BD319" s="165"/>
      <c r="BE319" s="180" t="str">
        <f aca="false">IF(MOD(ROW(),2),"",INDEX(BD$3:BD$600,ROW()/2))</f>
        <v/>
      </c>
      <c r="BF319" s="181" t="n">
        <v>3.17</v>
      </c>
      <c r="BG319" s="182" t="n">
        <f aca="false">VALUE($BD320)</f>
        <v>0</v>
      </c>
    </row>
    <row r="320" customFormat="false" ht="13.5" hidden="false" customHeight="false" outlineLevel="0" collapsed="false">
      <c r="A320" s="208" t="n">
        <v>3.13</v>
      </c>
      <c r="B320" s="209" t="n">
        <v>2.44</v>
      </c>
      <c r="C320" s="213" t="n">
        <f aca="false">$C319+(($AM$20-$AM$10))/10</f>
        <v>-0.097</v>
      </c>
      <c r="D320" s="217" t="n">
        <f aca="false">$D319+(($AH$30-$AH$20))/10</f>
        <v>-0.37</v>
      </c>
      <c r="E320" s="211" t="n">
        <f aca="false">$AC315</f>
        <v>228.62</v>
      </c>
      <c r="F320" s="212" t="n">
        <f aca="false">$F319+(($AR$20-$AR$10))/10</f>
        <v>0.0367</v>
      </c>
      <c r="G320" s="218" t="n">
        <f aca="false">$G319+(($AW$20-$AW$10))/10</f>
        <v>0.073</v>
      </c>
      <c r="H320" s="213" t="n">
        <f aca="false">$BB314+($BB316-$BB314)/2</f>
        <v>0</v>
      </c>
      <c r="I320" s="213" t="n">
        <f aca="false">$BG314+($BG316-$BG314)/2</f>
        <v>0</v>
      </c>
      <c r="J320" s="165"/>
      <c r="S320" s="165"/>
      <c r="T320" s="165"/>
      <c r="U320" s="165"/>
      <c r="V320" s="165"/>
      <c r="W320" s="165"/>
      <c r="Y320" s="164" t="n">
        <v>317</v>
      </c>
      <c r="Z320" s="165" t="n">
        <v>232.49</v>
      </c>
      <c r="AA320" s="180" t="n">
        <f aca="false">IF(MOD(ROW(),2),"",INDEX($Z$3:$Z$600,ROW()/2))</f>
        <v>97.92</v>
      </c>
      <c r="AB320" s="181" t="n">
        <v>3.18</v>
      </c>
      <c r="AC320" s="182" t="n">
        <f aca="false">VALUE($Z321)</f>
        <v>233.47</v>
      </c>
      <c r="AD320" s="164" t="n">
        <v>317</v>
      </c>
      <c r="AE320" s="191"/>
      <c r="AF320" s="227" t="n">
        <f aca="false">IF(MOD(ROW(),10),"",INDEX(AE$3:AE$600,ROW()/10))</f>
        <v>-0.37</v>
      </c>
      <c r="AG320" s="228" t="n">
        <v>315</v>
      </c>
      <c r="AH320" s="229" t="n">
        <f aca="false">VALUE($AF320)</f>
        <v>-0.37</v>
      </c>
      <c r="AI320" s="164" t="n">
        <v>317</v>
      </c>
      <c r="AJ320" s="165"/>
      <c r="AK320" s="227" t="n">
        <f aca="false">IF(MOD(ROW(),10),"",INDEX(AJ$3:AJ$600,ROW()/10))</f>
        <v>-0.073</v>
      </c>
      <c r="AL320" s="228" t="n">
        <v>310</v>
      </c>
      <c r="AM320" s="229" t="n">
        <f aca="false">VALUE($AK320)</f>
        <v>-0.073</v>
      </c>
      <c r="AN320" s="164" t="n">
        <v>317</v>
      </c>
      <c r="AO320" s="190" t="n">
        <v>-35</v>
      </c>
      <c r="AP320" s="227" t="n">
        <f aca="false">IF(MOD(ROW(),10),"",INDEX(AO$3:AO$600,ROW()/10))</f>
        <v>0.037</v>
      </c>
      <c r="AQ320" s="181" t="n">
        <v>3.18</v>
      </c>
      <c r="AR320" s="229" t="n">
        <f aca="false">VALUE($AP320)</f>
        <v>0.037</v>
      </c>
      <c r="AS320" s="164" t="n">
        <v>3170</v>
      </c>
      <c r="AT320" s="165"/>
      <c r="AU320" s="227" t="n">
        <f aca="false">IF(MOD(ROW(),10),"",INDEX(AT$3:AT$600,ROW()/10))</f>
        <v>0.073</v>
      </c>
      <c r="AV320" s="181" t="n">
        <v>3.18</v>
      </c>
      <c r="AW320" s="229" t="n">
        <f aca="false">VALUE($AU320)</f>
        <v>0.073</v>
      </c>
      <c r="AY320" s="165"/>
      <c r="AZ320" s="180" t="n">
        <f aca="false">IF(MOD(ROW(),2),"",INDEX(AY$3:AY$600,ROW()/2))</f>
        <v>0</v>
      </c>
      <c r="BA320" s="181" t="n">
        <v>3.18</v>
      </c>
      <c r="BB320" s="182" t="n">
        <f aca="false">VALUE(AZ320)</f>
        <v>0</v>
      </c>
      <c r="BD320" s="165"/>
      <c r="BE320" s="180" t="n">
        <f aca="false">IF(MOD(ROW(),2),"",INDEX(BD$3:BD$600,ROW()/2))</f>
        <v>0</v>
      </c>
      <c r="BF320" s="181" t="n">
        <v>3.18</v>
      </c>
      <c r="BG320" s="182" t="n">
        <f aca="false">VALUE($BD321)</f>
        <v>0</v>
      </c>
    </row>
    <row r="321" customFormat="false" ht="13.5" hidden="false" customHeight="false" outlineLevel="0" collapsed="false">
      <c r="A321" s="208" t="n">
        <v>3.14</v>
      </c>
      <c r="B321" s="209" t="n">
        <v>2.43</v>
      </c>
      <c r="C321" s="213" t="n">
        <f aca="false">$C320+(($AM$20-$AM$10))/10</f>
        <v>-0.105</v>
      </c>
      <c r="D321" s="217" t="n">
        <f aca="false">$D320+(($AH$30-$AH$20))/10</f>
        <v>-0.37</v>
      </c>
      <c r="E321" s="211" t="n">
        <f aca="false">$AC316</f>
        <v>229.58</v>
      </c>
      <c r="F321" s="212" t="n">
        <f aca="false">$F320+(($AR$20-$AR$10))/10</f>
        <v>0.0366</v>
      </c>
      <c r="G321" s="218" t="n">
        <f aca="false">$G320+(($AW$20-$AW$10))/10</f>
        <v>0.073</v>
      </c>
      <c r="H321" s="213" t="n">
        <f aca="false">$BB316</f>
        <v>0</v>
      </c>
      <c r="I321" s="213" t="n">
        <f aca="false">$BG316</f>
        <v>0</v>
      </c>
      <c r="J321" s="165"/>
      <c r="S321" s="165"/>
      <c r="T321" s="165"/>
      <c r="U321" s="165"/>
      <c r="V321" s="165"/>
      <c r="W321" s="165"/>
      <c r="Y321" s="164" t="n">
        <v>318</v>
      </c>
      <c r="Z321" s="165" t="n">
        <v>233.47</v>
      </c>
      <c r="AA321" s="180" t="str">
        <f aca="false">IF(MOD(ROW(),2),"",INDEX($Z$3:$Z$600,ROW()/2))</f>
        <v/>
      </c>
      <c r="AB321" s="181" t="n">
        <v>3.19</v>
      </c>
      <c r="AC321" s="182" t="n">
        <f aca="false">VALUE($Z322)</f>
        <v>234.44</v>
      </c>
      <c r="AD321" s="164" t="n">
        <v>318</v>
      </c>
      <c r="AE321" s="191"/>
      <c r="AF321" s="227" t="str">
        <f aca="false">IF(MOD(ROW(),10),"",INDEX(AE$3:AE$600,ROW()/10))</f>
        <v/>
      </c>
      <c r="AG321" s="228" t="n">
        <v>316</v>
      </c>
      <c r="AH321" s="229" t="e">
        <f aca="false">VALUE($AF321)</f>
        <v>#VALUE!</v>
      </c>
      <c r="AI321" s="164" t="n">
        <v>318</v>
      </c>
      <c r="AJ321" s="165"/>
      <c r="AK321" s="227" t="str">
        <f aca="false">IF(MOD(ROW(),10),"",INDEX(AJ$3:AJ$600,ROW()/10))</f>
        <v/>
      </c>
      <c r="AL321" s="228" t="n">
        <v>311</v>
      </c>
      <c r="AM321" s="229" t="e">
        <f aca="false">VALUE($AK321)</f>
        <v>#VALUE!</v>
      </c>
      <c r="AN321" s="164" t="n">
        <v>318</v>
      </c>
      <c r="AO321" s="190" t="n">
        <v>-35</v>
      </c>
      <c r="AP321" s="227" t="str">
        <f aca="false">IF(MOD(ROW(),10),"",INDEX(AO$3:AO$600,ROW()/10))</f>
        <v/>
      </c>
      <c r="AQ321" s="181" t="n">
        <v>3.19</v>
      </c>
      <c r="AR321" s="229" t="e">
        <f aca="false">VALUE($AP321)</f>
        <v>#VALUE!</v>
      </c>
      <c r="AS321" s="164" t="n">
        <v>3180</v>
      </c>
      <c r="AT321" s="165"/>
      <c r="AU321" s="227" t="str">
        <f aca="false">IF(MOD(ROW(),10),"",INDEX(AT$3:AT$600,ROW()/10))</f>
        <v/>
      </c>
      <c r="AV321" s="181" t="n">
        <v>3.19</v>
      </c>
      <c r="AW321" s="229" t="e">
        <f aca="false">VALUE($AU321)</f>
        <v>#VALUE!</v>
      </c>
      <c r="AY321" s="165"/>
      <c r="AZ321" s="180" t="str">
        <f aca="false">IF(MOD(ROW(),2),"",INDEX(AY$3:AY$600,ROW()/2))</f>
        <v/>
      </c>
      <c r="BA321" s="181" t="n">
        <v>3.19</v>
      </c>
      <c r="BB321" s="182" t="e">
        <f aca="false">VALUE(AZ321)</f>
        <v>#VALUE!</v>
      </c>
      <c r="BD321" s="165"/>
      <c r="BE321" s="180" t="str">
        <f aca="false">IF(MOD(ROW(),2),"",INDEX(BD$3:BD$600,ROW()/2))</f>
        <v/>
      </c>
      <c r="BF321" s="181" t="n">
        <v>3.19</v>
      </c>
      <c r="BG321" s="182" t="n">
        <f aca="false">VALUE($BD322)</f>
        <v>0</v>
      </c>
    </row>
    <row r="322" customFormat="false" ht="13.5" hidden="false" customHeight="false" outlineLevel="0" collapsed="false">
      <c r="A322" s="208" t="n">
        <v>3.15</v>
      </c>
      <c r="B322" s="209" t="n">
        <v>2.42</v>
      </c>
      <c r="C322" s="213" t="n">
        <f aca="false">$C321+(($AM$20-$AM$10))/10</f>
        <v>-0.113</v>
      </c>
      <c r="D322" s="217" t="n">
        <f aca="false">$D321+(($AH$30-$AH$20))/10</f>
        <v>-0.37</v>
      </c>
      <c r="E322" s="211" t="n">
        <f aca="false">$AC317</f>
        <v>230.55</v>
      </c>
      <c r="F322" s="212" t="n">
        <f aca="false">$F321+(($AR$20-$AR$10))/10</f>
        <v>0.0365</v>
      </c>
      <c r="G322" s="218" t="n">
        <f aca="false">$G321+(($AW$20-$AW$10))/10</f>
        <v>0.073</v>
      </c>
      <c r="H322" s="213" t="n">
        <f aca="false">$BB316+($BB318-$BB316)/2</f>
        <v>0</v>
      </c>
      <c r="I322" s="213" t="n">
        <f aca="false">$BG316+($BG318-$BG316)/2</f>
        <v>0</v>
      </c>
      <c r="J322" s="165"/>
      <c r="S322" s="165"/>
      <c r="T322" s="165"/>
      <c r="U322" s="165"/>
      <c r="V322" s="165"/>
      <c r="W322" s="165"/>
      <c r="Y322" s="164" t="n">
        <v>319</v>
      </c>
      <c r="Z322" s="165" t="n">
        <v>234.44</v>
      </c>
      <c r="AA322" s="180" t="n">
        <f aca="false">IF(MOD(ROW(),2),"",INDEX($Z$3:$Z$600,ROW()/2))</f>
        <v>98.65</v>
      </c>
      <c r="AB322" s="181" t="n">
        <v>3.2</v>
      </c>
      <c r="AC322" s="182" t="n">
        <f aca="false">VALUE($Z323)</f>
        <v>235.42</v>
      </c>
      <c r="AD322" s="164" t="n">
        <v>319</v>
      </c>
      <c r="AE322" s="191"/>
      <c r="AF322" s="227" t="str">
        <f aca="false">IF(MOD(ROW(),10),"",INDEX(AE$3:AE$600,ROW()/10))</f>
        <v/>
      </c>
      <c r="AG322" s="228" t="n">
        <v>317</v>
      </c>
      <c r="AH322" s="229" t="e">
        <f aca="false">VALUE($AF322)</f>
        <v>#VALUE!</v>
      </c>
      <c r="AI322" s="164" t="n">
        <v>319</v>
      </c>
      <c r="AJ322" s="165"/>
      <c r="AK322" s="227" t="str">
        <f aca="false">IF(MOD(ROW(),10),"",INDEX(AJ$3:AJ$600,ROW()/10))</f>
        <v/>
      </c>
      <c r="AL322" s="228" t="n">
        <v>312</v>
      </c>
      <c r="AM322" s="229" t="e">
        <f aca="false">VALUE($AK322)</f>
        <v>#VALUE!</v>
      </c>
      <c r="AN322" s="164" t="n">
        <v>319</v>
      </c>
      <c r="AO322" s="190" t="n">
        <v>-35</v>
      </c>
      <c r="AP322" s="227" t="str">
        <f aca="false">IF(MOD(ROW(),10),"",INDEX(AO$3:AO$600,ROW()/10))</f>
        <v/>
      </c>
      <c r="AQ322" s="181" t="n">
        <v>3.2</v>
      </c>
      <c r="AR322" s="229" t="e">
        <f aca="false">VALUE($AP322)</f>
        <v>#VALUE!</v>
      </c>
      <c r="AS322" s="164" t="n">
        <v>3190</v>
      </c>
      <c r="AT322" s="165"/>
      <c r="AU322" s="227" t="str">
        <f aca="false">IF(MOD(ROW(),10),"",INDEX(AT$3:AT$600,ROW()/10))</f>
        <v/>
      </c>
      <c r="AV322" s="181" t="n">
        <v>3.2</v>
      </c>
      <c r="AW322" s="229" t="e">
        <f aca="false">VALUE($AU322)</f>
        <v>#VALUE!</v>
      </c>
      <c r="AY322" s="165"/>
      <c r="AZ322" s="180" t="n">
        <f aca="false">IF(MOD(ROW(),2),"",INDEX(AY$3:AY$600,ROW()/2))</f>
        <v>0</v>
      </c>
      <c r="BA322" s="181" t="n">
        <v>3.2</v>
      </c>
      <c r="BB322" s="182" t="n">
        <f aca="false">VALUE(AZ322)</f>
        <v>0</v>
      </c>
      <c r="BD322" s="165"/>
      <c r="BE322" s="180" t="n">
        <f aca="false">IF(MOD(ROW(),2),"",INDEX(BD$3:BD$600,ROW()/2))</f>
        <v>0</v>
      </c>
      <c r="BF322" s="181" t="n">
        <v>3.2</v>
      </c>
      <c r="BG322" s="182" t="n">
        <f aca="false">VALUE($BD323)</f>
        <v>0</v>
      </c>
    </row>
    <row r="323" customFormat="false" ht="13.5" hidden="false" customHeight="false" outlineLevel="0" collapsed="false">
      <c r="A323" s="208" t="n">
        <v>3.16</v>
      </c>
      <c r="B323" s="209" t="n">
        <v>2.41</v>
      </c>
      <c r="C323" s="213" t="n">
        <f aca="false">$C322+(($AM$20-$AM$10))/10</f>
        <v>-0.121</v>
      </c>
      <c r="D323" s="217" t="n">
        <f aca="false">$D322+(($AH$30-$AH$20))/10</f>
        <v>-0.37</v>
      </c>
      <c r="E323" s="211" t="n">
        <f aca="false">$AC318</f>
        <v>231.52</v>
      </c>
      <c r="F323" s="212" t="n">
        <f aca="false">$F322+(($AR$20-$AR$10))/10</f>
        <v>0.0364</v>
      </c>
      <c r="G323" s="218" t="n">
        <f aca="false">$G322+(($AW$20-$AW$10))/10</f>
        <v>0.073</v>
      </c>
      <c r="H323" s="250" t="n">
        <f aca="false">$BB318</f>
        <v>0</v>
      </c>
      <c r="I323" s="250" t="n">
        <f aca="false">$BG318</f>
        <v>0</v>
      </c>
      <c r="J323" s="165"/>
      <c r="S323" s="165"/>
      <c r="T323" s="165"/>
      <c r="U323" s="165"/>
      <c r="V323" s="165"/>
      <c r="W323" s="165"/>
      <c r="Y323" s="164" t="n">
        <v>320</v>
      </c>
      <c r="Z323" s="165" t="n">
        <v>235.42</v>
      </c>
      <c r="AA323" s="180" t="str">
        <f aca="false">IF(MOD(ROW(),2),"",INDEX($Z$3:$Z$600,ROW()/2))</f>
        <v/>
      </c>
      <c r="AB323" s="181" t="n">
        <v>3.21</v>
      </c>
      <c r="AC323" s="182" t="n">
        <f aca="false">VALUE($Z324)</f>
        <v>236.4</v>
      </c>
      <c r="AD323" s="164" t="n">
        <v>320</v>
      </c>
      <c r="AE323" s="191"/>
      <c r="AF323" s="227" t="str">
        <f aca="false">IF(MOD(ROW(),10),"",INDEX(AE$3:AE$600,ROW()/10))</f>
        <v/>
      </c>
      <c r="AG323" s="228" t="n">
        <v>318</v>
      </c>
      <c r="AH323" s="229" t="e">
        <f aca="false">VALUE($AF323)</f>
        <v>#VALUE!</v>
      </c>
      <c r="AI323" s="164" t="n">
        <v>320</v>
      </c>
      <c r="AJ323" s="165"/>
      <c r="AK323" s="227" t="str">
        <f aca="false">IF(MOD(ROW(),10),"",INDEX(AJ$3:AJ$600,ROW()/10))</f>
        <v/>
      </c>
      <c r="AL323" s="228" t="n">
        <v>313</v>
      </c>
      <c r="AM323" s="229" t="e">
        <f aca="false">VALUE($AK323)</f>
        <v>#VALUE!</v>
      </c>
      <c r="AN323" s="164" t="n">
        <v>320</v>
      </c>
      <c r="AO323" s="190" t="n">
        <v>-35</v>
      </c>
      <c r="AP323" s="227" t="str">
        <f aca="false">IF(MOD(ROW(),10),"",INDEX(AO$3:AO$600,ROW()/10))</f>
        <v/>
      </c>
      <c r="AQ323" s="181" t="n">
        <v>3.21</v>
      </c>
      <c r="AR323" s="229" t="e">
        <f aca="false">VALUE($AP323)</f>
        <v>#VALUE!</v>
      </c>
      <c r="AS323" s="164" t="n">
        <v>3200</v>
      </c>
      <c r="AT323" s="165"/>
      <c r="AU323" s="227" t="str">
        <f aca="false">IF(MOD(ROW(),10),"",INDEX(AT$3:AT$600,ROW()/10))</f>
        <v/>
      </c>
      <c r="AV323" s="181" t="n">
        <v>3.21</v>
      </c>
      <c r="AW323" s="229" t="e">
        <f aca="false">VALUE($AU323)</f>
        <v>#VALUE!</v>
      </c>
      <c r="AY323" s="165"/>
      <c r="AZ323" s="180" t="str">
        <f aca="false">IF(MOD(ROW(),2),"",INDEX(AY$3:AY$600,ROW()/2))</f>
        <v/>
      </c>
      <c r="BA323" s="181" t="n">
        <v>3.21</v>
      </c>
      <c r="BB323" s="182" t="e">
        <f aca="false">VALUE(AZ323)</f>
        <v>#VALUE!</v>
      </c>
      <c r="BD323" s="165"/>
      <c r="BE323" s="180" t="str">
        <f aca="false">IF(MOD(ROW(),2),"",INDEX(BD$3:BD$600,ROW()/2))</f>
        <v/>
      </c>
      <c r="BF323" s="181" t="n">
        <v>3.21</v>
      </c>
      <c r="BG323" s="182" t="n">
        <f aca="false">VALUE($BD324)</f>
        <v>0</v>
      </c>
    </row>
    <row r="324" customFormat="false" ht="13.5" hidden="false" customHeight="false" outlineLevel="0" collapsed="false">
      <c r="A324" s="208" t="n">
        <v>3.17</v>
      </c>
      <c r="B324" s="209" t="n">
        <v>2.4</v>
      </c>
      <c r="C324" s="213" t="n">
        <f aca="false">$C323+(($AM$20-$AM$10))/10</f>
        <v>-0.129</v>
      </c>
      <c r="D324" s="217" t="n">
        <f aca="false">$D323+(($AH$30-$AH$20))/10</f>
        <v>-0.37</v>
      </c>
      <c r="E324" s="211" t="n">
        <f aca="false">$AC319</f>
        <v>232.49</v>
      </c>
      <c r="F324" s="212" t="n">
        <f aca="false">$F323+(($AR$20-$AR$10))/10</f>
        <v>0.0363</v>
      </c>
      <c r="G324" s="218" t="n">
        <f aca="false">$G323+(($AW$20-$AW$10))/10</f>
        <v>0.073</v>
      </c>
      <c r="H324" s="213" t="n">
        <f aca="false">$BB318+($BB320-$BB318)/2</f>
        <v>0</v>
      </c>
      <c r="I324" s="213" t="n">
        <f aca="false">$BG318+($BG320-$BG318)/2</f>
        <v>0</v>
      </c>
      <c r="J324" s="165"/>
      <c r="S324" s="165"/>
      <c r="T324" s="165"/>
      <c r="U324" s="165"/>
      <c r="V324" s="165"/>
      <c r="W324" s="165"/>
      <c r="Y324" s="164" t="n">
        <v>321</v>
      </c>
      <c r="Z324" s="165" t="n">
        <v>236.4</v>
      </c>
      <c r="AA324" s="180" t="n">
        <f aca="false">IF(MOD(ROW(),2),"",INDEX($Z$3:$Z$600,ROW()/2))</f>
        <v>99.39</v>
      </c>
      <c r="AB324" s="181" t="n">
        <v>3.22</v>
      </c>
      <c r="AC324" s="182" t="n">
        <f aca="false">VALUE($Z325)</f>
        <v>237.37</v>
      </c>
      <c r="AD324" s="164" t="n">
        <v>321</v>
      </c>
      <c r="AE324" s="191"/>
      <c r="AF324" s="227" t="str">
        <f aca="false">IF(MOD(ROW(),10),"",INDEX(AE$3:AE$600,ROW()/10))</f>
        <v/>
      </c>
      <c r="AG324" s="228" t="n">
        <v>319</v>
      </c>
      <c r="AH324" s="229" t="e">
        <f aca="false">VALUE($AF324)</f>
        <v>#VALUE!</v>
      </c>
      <c r="AI324" s="164" t="n">
        <v>321</v>
      </c>
      <c r="AJ324" s="165"/>
      <c r="AK324" s="227" t="str">
        <f aca="false">IF(MOD(ROW(),10),"",INDEX(AJ$3:AJ$600,ROW()/10))</f>
        <v/>
      </c>
      <c r="AL324" s="228" t="n">
        <v>314</v>
      </c>
      <c r="AM324" s="229" t="e">
        <f aca="false">VALUE($AK324)</f>
        <v>#VALUE!</v>
      </c>
      <c r="AN324" s="164" t="n">
        <v>321</v>
      </c>
      <c r="AO324" s="190" t="n">
        <v>-35</v>
      </c>
      <c r="AP324" s="227" t="str">
        <f aca="false">IF(MOD(ROW(),10),"",INDEX(AO$3:AO$600,ROW()/10))</f>
        <v/>
      </c>
      <c r="AQ324" s="181" t="n">
        <v>3.22</v>
      </c>
      <c r="AR324" s="229" t="e">
        <f aca="false">VALUE($AP324)</f>
        <v>#VALUE!</v>
      </c>
      <c r="AS324" s="164" t="n">
        <v>3210</v>
      </c>
      <c r="AT324" s="165"/>
      <c r="AU324" s="227" t="str">
        <f aca="false">IF(MOD(ROW(),10),"",INDEX(AT$3:AT$600,ROW()/10))</f>
        <v/>
      </c>
      <c r="AV324" s="181" t="n">
        <v>3.22</v>
      </c>
      <c r="AW324" s="229" t="e">
        <f aca="false">VALUE($AU324)</f>
        <v>#VALUE!</v>
      </c>
      <c r="AY324" s="165"/>
      <c r="AZ324" s="180" t="n">
        <f aca="false">IF(MOD(ROW(),2),"",INDEX(AY$3:AY$600,ROW()/2))</f>
        <v>0</v>
      </c>
      <c r="BA324" s="181" t="n">
        <v>3.22</v>
      </c>
      <c r="BB324" s="182" t="n">
        <f aca="false">VALUE(AZ324)</f>
        <v>0</v>
      </c>
      <c r="BD324" s="165"/>
      <c r="BE324" s="180" t="n">
        <f aca="false">IF(MOD(ROW(),2),"",INDEX(BD$3:BD$600,ROW()/2))</f>
        <v>0</v>
      </c>
      <c r="BF324" s="181" t="n">
        <v>3.22</v>
      </c>
      <c r="BG324" s="182" t="n">
        <f aca="false">VALUE($BD325)</f>
        <v>0</v>
      </c>
    </row>
    <row r="325" customFormat="false" ht="13.5" hidden="false" customHeight="false" outlineLevel="0" collapsed="false">
      <c r="A325" s="208" t="n">
        <v>3.18</v>
      </c>
      <c r="B325" s="209" t="n">
        <v>2.39</v>
      </c>
      <c r="C325" s="213" t="n">
        <f aca="false">$C324+(($AM$20-$AM$10))/10</f>
        <v>-0.137</v>
      </c>
      <c r="D325" s="217" t="n">
        <f aca="false">$D324+(($AH$30-$AH$20))/10</f>
        <v>-0.37</v>
      </c>
      <c r="E325" s="211" t="n">
        <f aca="false">$AC320</f>
        <v>233.47</v>
      </c>
      <c r="F325" s="212" t="n">
        <f aca="false">$F324+(($AR$20-$AR$10))/10</f>
        <v>0.0362</v>
      </c>
      <c r="G325" s="218" t="n">
        <f aca="false">$G324+(($AW$20-$AW$10))/10</f>
        <v>0.073</v>
      </c>
      <c r="H325" s="213" t="n">
        <f aca="false">$BB320</f>
        <v>0</v>
      </c>
      <c r="I325" s="213" t="n">
        <f aca="false">$BG320</f>
        <v>0</v>
      </c>
      <c r="J325" s="165"/>
      <c r="S325" s="165"/>
      <c r="T325" s="165"/>
      <c r="U325" s="165"/>
      <c r="V325" s="165"/>
      <c r="W325" s="165"/>
      <c r="Y325" s="164" t="n">
        <v>322</v>
      </c>
      <c r="Z325" s="165" t="n">
        <v>237.37</v>
      </c>
      <c r="AA325" s="180" t="str">
        <f aca="false">IF(MOD(ROW(),2),"",INDEX($Z$3:$Z$600,ROW()/2))</f>
        <v/>
      </c>
      <c r="AB325" s="181" t="n">
        <v>3.23</v>
      </c>
      <c r="AC325" s="182" t="n">
        <f aca="false">VALUE($Z326)</f>
        <v>238.36</v>
      </c>
      <c r="AD325" s="164" t="n">
        <v>322</v>
      </c>
      <c r="AE325" s="191"/>
      <c r="AF325" s="227" t="str">
        <f aca="false">IF(MOD(ROW(),10),"",INDEX(AE$3:AE$600,ROW()/10))</f>
        <v/>
      </c>
      <c r="AG325" s="228" t="n">
        <v>320</v>
      </c>
      <c r="AH325" s="229" t="e">
        <f aca="false">VALUE($AF325)</f>
        <v>#VALUE!</v>
      </c>
      <c r="AI325" s="164" t="n">
        <v>322</v>
      </c>
      <c r="AJ325" s="165"/>
      <c r="AK325" s="227" t="str">
        <f aca="false">IF(MOD(ROW(),10),"",INDEX(AJ$3:AJ$600,ROW()/10))</f>
        <v/>
      </c>
      <c r="AL325" s="228" t="n">
        <v>315</v>
      </c>
      <c r="AM325" s="229" t="e">
        <f aca="false">VALUE($AK325)</f>
        <v>#VALUE!</v>
      </c>
      <c r="AN325" s="164" t="n">
        <v>322</v>
      </c>
      <c r="AO325" s="190" t="n">
        <v>-35</v>
      </c>
      <c r="AP325" s="227" t="str">
        <f aca="false">IF(MOD(ROW(),10),"",INDEX(AO$3:AO$600,ROW()/10))</f>
        <v/>
      </c>
      <c r="AQ325" s="181" t="n">
        <v>3.23</v>
      </c>
      <c r="AR325" s="229" t="e">
        <f aca="false">VALUE($AP325)</f>
        <v>#VALUE!</v>
      </c>
      <c r="AS325" s="164" t="n">
        <v>3220</v>
      </c>
      <c r="AT325" s="165"/>
      <c r="AU325" s="227" t="str">
        <f aca="false">IF(MOD(ROW(),10),"",INDEX(AT$3:AT$600,ROW()/10))</f>
        <v/>
      </c>
      <c r="AV325" s="181" t="n">
        <v>3.23</v>
      </c>
      <c r="AW325" s="229" t="e">
        <f aca="false">VALUE($AU325)</f>
        <v>#VALUE!</v>
      </c>
      <c r="AY325" s="165"/>
      <c r="AZ325" s="180" t="str">
        <f aca="false">IF(MOD(ROW(),2),"",INDEX(AY$3:AY$600,ROW()/2))</f>
        <v/>
      </c>
      <c r="BA325" s="181" t="n">
        <v>3.23</v>
      </c>
      <c r="BB325" s="182" t="e">
        <f aca="false">VALUE(AZ325)</f>
        <v>#VALUE!</v>
      </c>
      <c r="BD325" s="165"/>
      <c r="BE325" s="180" t="str">
        <f aca="false">IF(MOD(ROW(),2),"",INDEX(BD$3:BD$600,ROW()/2))</f>
        <v/>
      </c>
      <c r="BF325" s="181" t="n">
        <v>3.23</v>
      </c>
      <c r="BG325" s="182" t="n">
        <f aca="false">VALUE($BD326)</f>
        <v>0</v>
      </c>
    </row>
    <row r="326" customFormat="false" ht="13.5" hidden="false" customHeight="false" outlineLevel="0" collapsed="false">
      <c r="A326" s="208" t="n">
        <v>3.19</v>
      </c>
      <c r="B326" s="209" t="n">
        <v>2.38</v>
      </c>
      <c r="C326" s="213" t="n">
        <f aca="false">$C325+(($AM$20-$AM$10))/10</f>
        <v>-0.145</v>
      </c>
      <c r="D326" s="217" t="n">
        <f aca="false">$D325+(($AH$30-$AH$20))/10</f>
        <v>-0.37</v>
      </c>
      <c r="E326" s="211" t="n">
        <f aca="false">$AC321</f>
        <v>234.44</v>
      </c>
      <c r="F326" s="212" t="n">
        <f aca="false">$F325+(($AR$20-$AR$10))/10</f>
        <v>0.0361</v>
      </c>
      <c r="G326" s="218" t="n">
        <f aca="false">$G325+(($AW$20-$AW$10))/10</f>
        <v>0.073</v>
      </c>
      <c r="H326" s="213" t="n">
        <f aca="false">$BB320+($BB322-$BB320)/2</f>
        <v>0</v>
      </c>
      <c r="I326" s="213" t="n">
        <f aca="false">$BG320+($BG322-$BG320)/2</f>
        <v>0</v>
      </c>
      <c r="J326" s="165"/>
      <c r="S326" s="165"/>
      <c r="T326" s="165"/>
      <c r="U326" s="165"/>
      <c r="V326" s="165"/>
      <c r="W326" s="165"/>
      <c r="Y326" s="164" t="n">
        <v>323</v>
      </c>
      <c r="Z326" s="165" t="n">
        <v>238.36</v>
      </c>
      <c r="AA326" s="180" t="n">
        <f aca="false">IF(MOD(ROW(),2),"",INDEX($Z$3:$Z$600,ROW()/2))</f>
        <v>100.12</v>
      </c>
      <c r="AB326" s="181" t="n">
        <v>3.24</v>
      </c>
      <c r="AC326" s="182" t="n">
        <f aca="false">VALUE($Z327)</f>
        <v>239.34</v>
      </c>
      <c r="AD326" s="164" t="n">
        <v>323</v>
      </c>
      <c r="AE326" s="191"/>
      <c r="AF326" s="227" t="str">
        <f aca="false">IF(MOD(ROW(),10),"",INDEX(AE$3:AE$600,ROW()/10))</f>
        <v/>
      </c>
      <c r="AG326" s="228" t="n">
        <v>321</v>
      </c>
      <c r="AH326" s="229" t="e">
        <f aca="false">VALUE($AF326)</f>
        <v>#VALUE!</v>
      </c>
      <c r="AI326" s="164" t="n">
        <v>323</v>
      </c>
      <c r="AJ326" s="165"/>
      <c r="AK326" s="227" t="str">
        <f aca="false">IF(MOD(ROW(),10),"",INDEX(AJ$3:AJ$600,ROW()/10))</f>
        <v/>
      </c>
      <c r="AL326" s="228" t="n">
        <v>316</v>
      </c>
      <c r="AM326" s="229" t="e">
        <f aca="false">VALUE($AK326)</f>
        <v>#VALUE!</v>
      </c>
      <c r="AN326" s="164" t="n">
        <v>323</v>
      </c>
      <c r="AO326" s="190" t="n">
        <v>-35</v>
      </c>
      <c r="AP326" s="227" t="str">
        <f aca="false">IF(MOD(ROW(),10),"",INDEX(AO$3:AO$600,ROW()/10))</f>
        <v/>
      </c>
      <c r="AQ326" s="181" t="n">
        <v>3.24</v>
      </c>
      <c r="AR326" s="229" t="e">
        <f aca="false">VALUE($AP326)</f>
        <v>#VALUE!</v>
      </c>
      <c r="AS326" s="164" t="n">
        <v>3230</v>
      </c>
      <c r="AT326" s="165"/>
      <c r="AU326" s="227" t="str">
        <f aca="false">IF(MOD(ROW(),10),"",INDEX(AT$3:AT$600,ROW()/10))</f>
        <v/>
      </c>
      <c r="AV326" s="181" t="n">
        <v>3.24</v>
      </c>
      <c r="AW326" s="229" t="e">
        <f aca="false">VALUE($AU326)</f>
        <v>#VALUE!</v>
      </c>
      <c r="AY326" s="165"/>
      <c r="AZ326" s="180" t="n">
        <f aca="false">IF(MOD(ROW(),2),"",INDEX(AY$3:AY$600,ROW()/2))</f>
        <v>0</v>
      </c>
      <c r="BA326" s="181" t="n">
        <v>3.24</v>
      </c>
      <c r="BB326" s="182" t="n">
        <f aca="false">VALUE(AZ326)</f>
        <v>0</v>
      </c>
      <c r="BD326" s="165"/>
      <c r="BE326" s="180" t="n">
        <f aca="false">IF(MOD(ROW(),2),"",INDEX(BD$3:BD$600,ROW()/2))</f>
        <v>0</v>
      </c>
      <c r="BF326" s="181" t="n">
        <v>3.24</v>
      </c>
      <c r="BG326" s="182" t="n">
        <f aca="false">VALUE($BD327)</f>
        <v>0</v>
      </c>
    </row>
    <row r="327" customFormat="false" ht="13.5" hidden="false" customHeight="false" outlineLevel="0" collapsed="false">
      <c r="A327" s="208" t="n">
        <v>3.2</v>
      </c>
      <c r="B327" s="209" t="n">
        <v>2.37</v>
      </c>
      <c r="C327" s="213" t="n">
        <f aca="false">$AM330</f>
        <v>-0.073</v>
      </c>
      <c r="D327" s="241" t="n">
        <f aca="false">$AH330</f>
        <v>-0.36</v>
      </c>
      <c r="E327" s="211" t="n">
        <f aca="false">$AC322</f>
        <v>235.42</v>
      </c>
      <c r="F327" s="212" t="n">
        <f aca="false">$AR330</f>
        <v>0.037</v>
      </c>
      <c r="G327" s="218" t="n">
        <f aca="false">$AW330</f>
        <v>0.073</v>
      </c>
      <c r="H327" s="250" t="n">
        <f aca="false">$BB322</f>
        <v>0</v>
      </c>
      <c r="I327" s="250" t="n">
        <f aca="false">$BG322</f>
        <v>0</v>
      </c>
      <c r="J327" s="165"/>
      <c r="S327" s="165"/>
      <c r="T327" s="165"/>
      <c r="U327" s="165"/>
      <c r="V327" s="165"/>
      <c r="W327" s="165"/>
      <c r="Y327" s="164" t="n">
        <v>324</v>
      </c>
      <c r="Z327" s="165" t="n">
        <v>239.34</v>
      </c>
      <c r="AA327" s="180" t="str">
        <f aca="false">IF(MOD(ROW(),2),"",INDEX($Z$3:$Z$600,ROW()/2))</f>
        <v/>
      </c>
      <c r="AB327" s="181" t="n">
        <v>3.25</v>
      </c>
      <c r="AC327" s="182" t="n">
        <f aca="false">VALUE($Z328)</f>
        <v>240.32</v>
      </c>
      <c r="AD327" s="164" t="n">
        <v>324</v>
      </c>
      <c r="AE327" s="191"/>
      <c r="AF327" s="227" t="str">
        <f aca="false">IF(MOD(ROW(),10),"",INDEX(AE$3:AE$600,ROW()/10))</f>
        <v/>
      </c>
      <c r="AG327" s="228" t="n">
        <v>322</v>
      </c>
      <c r="AH327" s="229" t="e">
        <f aca="false">VALUE($AF327)</f>
        <v>#VALUE!</v>
      </c>
      <c r="AI327" s="164" t="n">
        <v>324</v>
      </c>
      <c r="AJ327" s="165"/>
      <c r="AK327" s="227" t="str">
        <f aca="false">IF(MOD(ROW(),10),"",INDEX(AJ$3:AJ$600,ROW()/10))</f>
        <v/>
      </c>
      <c r="AL327" s="228" t="n">
        <v>317</v>
      </c>
      <c r="AM327" s="229" t="e">
        <f aca="false">VALUE($AK327)</f>
        <v>#VALUE!</v>
      </c>
      <c r="AN327" s="164" t="n">
        <v>324</v>
      </c>
      <c r="AO327" s="190" t="n">
        <v>-35</v>
      </c>
      <c r="AP327" s="227" t="str">
        <f aca="false">IF(MOD(ROW(),10),"",INDEX(AO$3:AO$600,ROW()/10))</f>
        <v/>
      </c>
      <c r="AQ327" s="181" t="n">
        <v>3.25</v>
      </c>
      <c r="AR327" s="229" t="e">
        <f aca="false">VALUE($AP327)</f>
        <v>#VALUE!</v>
      </c>
      <c r="AS327" s="164" t="n">
        <v>3240</v>
      </c>
      <c r="AT327" s="165"/>
      <c r="AU327" s="227" t="str">
        <f aca="false">IF(MOD(ROW(),10),"",INDEX(AT$3:AT$600,ROW()/10))</f>
        <v/>
      </c>
      <c r="AV327" s="181" t="n">
        <v>3.25</v>
      </c>
      <c r="AW327" s="229" t="e">
        <f aca="false">VALUE($AU327)</f>
        <v>#VALUE!</v>
      </c>
      <c r="AY327" s="165"/>
      <c r="AZ327" s="180" t="str">
        <f aca="false">IF(MOD(ROW(),2),"",INDEX(AY$3:AY$600,ROW()/2))</f>
        <v/>
      </c>
      <c r="BA327" s="181" t="n">
        <v>3.25</v>
      </c>
      <c r="BB327" s="182" t="e">
        <f aca="false">VALUE(AZ327)</f>
        <v>#VALUE!</v>
      </c>
      <c r="BD327" s="165"/>
      <c r="BE327" s="180" t="str">
        <f aca="false">IF(MOD(ROW(),2),"",INDEX(BD$3:BD$600,ROW()/2))</f>
        <v/>
      </c>
      <c r="BF327" s="181" t="n">
        <v>3.25</v>
      </c>
      <c r="BG327" s="182" t="n">
        <f aca="false">VALUE($BD328)</f>
        <v>0</v>
      </c>
    </row>
    <row r="328" customFormat="false" ht="13.5" hidden="false" customHeight="false" outlineLevel="0" collapsed="false">
      <c r="A328" s="208" t="n">
        <v>3.21</v>
      </c>
      <c r="B328" s="209" t="n">
        <v>2.36</v>
      </c>
      <c r="C328" s="213" t="n">
        <f aca="false">$C327+(($AM$20-$AM$10))/10</f>
        <v>-0.081</v>
      </c>
      <c r="D328" s="217" t="n">
        <f aca="false">$D327+(($AH$30-$AH$20))/10</f>
        <v>-0.36</v>
      </c>
      <c r="E328" s="211" t="n">
        <f aca="false">$AC323</f>
        <v>236.4</v>
      </c>
      <c r="F328" s="212" t="n">
        <f aca="false">$F327+(($AR$20-$AR$10))/10</f>
        <v>0.0369</v>
      </c>
      <c r="G328" s="218" t="n">
        <f aca="false">$G327+(($AW$20-$AW$10))/10</f>
        <v>0.073</v>
      </c>
      <c r="H328" s="213" t="n">
        <f aca="false">$BB322+($BB324-$BB322)/2</f>
        <v>0</v>
      </c>
      <c r="I328" s="213" t="n">
        <f aca="false">$BG322+($BG324-$BG322)/2</f>
        <v>0</v>
      </c>
      <c r="J328" s="165"/>
      <c r="S328" s="165"/>
      <c r="T328" s="165"/>
      <c r="U328" s="165"/>
      <c r="V328" s="165"/>
      <c r="W328" s="165"/>
      <c r="Y328" s="164" t="n">
        <v>325</v>
      </c>
      <c r="Z328" s="165" t="n">
        <v>240.32</v>
      </c>
      <c r="AA328" s="180" t="n">
        <f aca="false">IF(MOD(ROW(),2),"",INDEX($Z$3:$Z$600,ROW()/2))</f>
        <v>100.86</v>
      </c>
      <c r="AB328" s="181" t="n">
        <v>3.26</v>
      </c>
      <c r="AC328" s="182" t="n">
        <f aca="false">VALUE($Z329)</f>
        <v>241.31</v>
      </c>
      <c r="AD328" s="164" t="n">
        <v>325</v>
      </c>
      <c r="AE328" s="191"/>
      <c r="AF328" s="227" t="str">
        <f aca="false">IF(MOD(ROW(),10),"",INDEX(AE$3:AE$600,ROW()/10))</f>
        <v/>
      </c>
      <c r="AG328" s="228" t="n">
        <v>323</v>
      </c>
      <c r="AH328" s="229" t="e">
        <f aca="false">VALUE($AF328)</f>
        <v>#VALUE!</v>
      </c>
      <c r="AI328" s="164" t="n">
        <v>325</v>
      </c>
      <c r="AJ328" s="165"/>
      <c r="AK328" s="227" t="str">
        <f aca="false">IF(MOD(ROW(),10),"",INDEX(AJ$3:AJ$600,ROW()/10))</f>
        <v/>
      </c>
      <c r="AL328" s="228" t="n">
        <v>318</v>
      </c>
      <c r="AM328" s="229" t="e">
        <f aca="false">VALUE($AK328)</f>
        <v>#VALUE!</v>
      </c>
      <c r="AN328" s="164" t="n">
        <v>325</v>
      </c>
      <c r="AO328" s="190" t="n">
        <v>-35</v>
      </c>
      <c r="AP328" s="227" t="str">
        <f aca="false">IF(MOD(ROW(),10),"",INDEX(AO$3:AO$600,ROW()/10))</f>
        <v/>
      </c>
      <c r="AQ328" s="181" t="n">
        <v>3.26</v>
      </c>
      <c r="AR328" s="229" t="e">
        <f aca="false">VALUE($AP328)</f>
        <v>#VALUE!</v>
      </c>
      <c r="AS328" s="164" t="n">
        <v>3250</v>
      </c>
      <c r="AT328" s="165"/>
      <c r="AU328" s="227" t="str">
        <f aca="false">IF(MOD(ROW(),10),"",INDEX(AT$3:AT$600,ROW()/10))</f>
        <v/>
      </c>
      <c r="AV328" s="181" t="n">
        <v>3.26</v>
      </c>
      <c r="AW328" s="229" t="e">
        <f aca="false">VALUE($AU328)</f>
        <v>#VALUE!</v>
      </c>
      <c r="AY328" s="165"/>
      <c r="AZ328" s="180" t="n">
        <f aca="false">IF(MOD(ROW(),2),"",INDEX(AY$3:AY$600,ROW()/2))</f>
        <v>0</v>
      </c>
      <c r="BA328" s="181" t="n">
        <v>3.26</v>
      </c>
      <c r="BB328" s="182" t="n">
        <f aca="false">VALUE(AZ328)</f>
        <v>0</v>
      </c>
      <c r="BD328" s="165"/>
      <c r="BE328" s="180" t="n">
        <f aca="false">IF(MOD(ROW(),2),"",INDEX(BD$3:BD$600,ROW()/2))</f>
        <v>0</v>
      </c>
      <c r="BF328" s="181" t="n">
        <v>3.26</v>
      </c>
      <c r="BG328" s="182" t="n">
        <f aca="false">VALUE($BD329)</f>
        <v>0</v>
      </c>
    </row>
    <row r="329" customFormat="false" ht="13.5" hidden="false" customHeight="false" outlineLevel="0" collapsed="false">
      <c r="A329" s="208" t="n">
        <v>3.22</v>
      </c>
      <c r="B329" s="209" t="n">
        <v>2.35</v>
      </c>
      <c r="C329" s="213" t="n">
        <f aca="false">$C328+(($AM$20-$AM$10))/10</f>
        <v>-0.089</v>
      </c>
      <c r="D329" s="217" t="n">
        <f aca="false">$D328+(($AH$30-$AH$20))/10</f>
        <v>-0.36</v>
      </c>
      <c r="E329" s="211" t="n">
        <f aca="false">$AC324</f>
        <v>237.37</v>
      </c>
      <c r="F329" s="212" t="n">
        <f aca="false">$F328+(($AR$20-$AR$10))/10</f>
        <v>0.0368</v>
      </c>
      <c r="G329" s="218" t="n">
        <f aca="false">$G328+(($AW$20-$AW$10))/10</f>
        <v>0.073</v>
      </c>
      <c r="H329" s="213" t="n">
        <f aca="false">$BB324</f>
        <v>0</v>
      </c>
      <c r="I329" s="213" t="n">
        <f aca="false">$BG324</f>
        <v>0</v>
      </c>
      <c r="J329" s="165"/>
      <c r="S329" s="165"/>
      <c r="T329" s="165"/>
      <c r="U329" s="165"/>
      <c r="V329" s="165"/>
      <c r="W329" s="165"/>
      <c r="Y329" s="164" t="n">
        <v>326</v>
      </c>
      <c r="Z329" s="165" t="n">
        <v>241.31</v>
      </c>
      <c r="AA329" s="180" t="str">
        <f aca="false">IF(MOD(ROW(),2),"",INDEX($Z$3:$Z$600,ROW()/2))</f>
        <v/>
      </c>
      <c r="AB329" s="181" t="n">
        <v>3.27</v>
      </c>
      <c r="AC329" s="182" t="n">
        <f aca="false">VALUE($Z330)</f>
        <v>242.29</v>
      </c>
      <c r="AD329" s="164" t="n">
        <v>326</v>
      </c>
      <c r="AE329" s="191"/>
      <c r="AF329" s="227" t="str">
        <f aca="false">IF(MOD(ROW(),10),"",INDEX(AE$3:AE$600,ROW()/10))</f>
        <v/>
      </c>
      <c r="AG329" s="228" t="n">
        <v>324</v>
      </c>
      <c r="AH329" s="229" t="e">
        <f aca="false">VALUE($AF329)</f>
        <v>#VALUE!</v>
      </c>
      <c r="AI329" s="164" t="n">
        <v>326</v>
      </c>
      <c r="AJ329" s="165"/>
      <c r="AK329" s="227" t="str">
        <f aca="false">IF(MOD(ROW(),10),"",INDEX(AJ$3:AJ$600,ROW()/10))</f>
        <v/>
      </c>
      <c r="AL329" s="228" t="n">
        <v>319</v>
      </c>
      <c r="AM329" s="229" t="e">
        <f aca="false">VALUE($AK329)</f>
        <v>#VALUE!</v>
      </c>
      <c r="AN329" s="164" t="n">
        <v>326</v>
      </c>
      <c r="AO329" s="190" t="n">
        <v>-35</v>
      </c>
      <c r="AP329" s="227" t="str">
        <f aca="false">IF(MOD(ROW(),10),"",INDEX(AO$3:AO$600,ROW()/10))</f>
        <v/>
      </c>
      <c r="AQ329" s="181" t="n">
        <v>3.27</v>
      </c>
      <c r="AR329" s="229" t="e">
        <f aca="false">VALUE($AP329)</f>
        <v>#VALUE!</v>
      </c>
      <c r="AS329" s="164" t="n">
        <v>3260</v>
      </c>
      <c r="AT329" s="165"/>
      <c r="AU329" s="227" t="str">
        <f aca="false">IF(MOD(ROW(),10),"",INDEX(AT$3:AT$600,ROW()/10))</f>
        <v/>
      </c>
      <c r="AV329" s="181" t="n">
        <v>3.27</v>
      </c>
      <c r="AW329" s="229" t="e">
        <f aca="false">VALUE($AU329)</f>
        <v>#VALUE!</v>
      </c>
      <c r="AY329" s="165"/>
      <c r="AZ329" s="180" t="str">
        <f aca="false">IF(MOD(ROW(),2),"",INDEX(AY$3:AY$600,ROW()/2))</f>
        <v/>
      </c>
      <c r="BA329" s="181" t="n">
        <v>3.27</v>
      </c>
      <c r="BB329" s="182" t="e">
        <f aca="false">VALUE(AZ329)</f>
        <v>#VALUE!</v>
      </c>
      <c r="BD329" s="165"/>
      <c r="BE329" s="180" t="str">
        <f aca="false">IF(MOD(ROW(),2),"",INDEX(BD$3:BD$600,ROW()/2))</f>
        <v/>
      </c>
      <c r="BF329" s="181" t="n">
        <v>3.27</v>
      </c>
      <c r="BG329" s="182" t="n">
        <f aca="false">VALUE($BD330)</f>
        <v>0</v>
      </c>
    </row>
    <row r="330" customFormat="false" ht="13.5" hidden="false" customHeight="false" outlineLevel="0" collapsed="false">
      <c r="A330" s="208" t="n">
        <v>3.23</v>
      </c>
      <c r="B330" s="209" t="n">
        <v>2.34</v>
      </c>
      <c r="C330" s="213" t="n">
        <f aca="false">$C329+(($AM$20-$AM$10))/10</f>
        <v>-0.097</v>
      </c>
      <c r="D330" s="217" t="n">
        <f aca="false">$D329+(($AH$30-$AH$20))/10</f>
        <v>-0.36</v>
      </c>
      <c r="E330" s="211" t="n">
        <f aca="false">$AC325</f>
        <v>238.36</v>
      </c>
      <c r="F330" s="212" t="n">
        <f aca="false">$F329+(($AR$20-$AR$10))/10</f>
        <v>0.0367</v>
      </c>
      <c r="G330" s="218" t="n">
        <f aca="false">$G329+(($AW$20-$AW$10))/10</f>
        <v>0.073</v>
      </c>
      <c r="H330" s="213" t="n">
        <f aca="false">$BB324+($BB326-$BB324)/2</f>
        <v>0</v>
      </c>
      <c r="I330" s="213" t="n">
        <f aca="false">$BG324+($BG326-$BG324)/2</f>
        <v>0</v>
      </c>
      <c r="J330" s="165"/>
      <c r="S330" s="165"/>
      <c r="T330" s="165"/>
      <c r="U330" s="165"/>
      <c r="V330" s="165"/>
      <c r="W330" s="165"/>
      <c r="Y330" s="164" t="n">
        <v>327</v>
      </c>
      <c r="Z330" s="165" t="n">
        <v>242.29</v>
      </c>
      <c r="AA330" s="180" t="n">
        <f aca="false">IF(MOD(ROW(),2),"",INDEX($Z$3:$Z$600,ROW()/2))</f>
        <v>101.6</v>
      </c>
      <c r="AB330" s="181" t="n">
        <v>3.28</v>
      </c>
      <c r="AC330" s="182" t="n">
        <f aca="false">VALUE($Z331)</f>
        <v>243.28</v>
      </c>
      <c r="AD330" s="164" t="n">
        <v>327</v>
      </c>
      <c r="AE330" s="191"/>
      <c r="AF330" s="227" t="n">
        <f aca="false">IF(MOD(ROW(),10),"",INDEX(AE$3:AE$600,ROW()/10))</f>
        <v>-0.36</v>
      </c>
      <c r="AG330" s="228" t="n">
        <v>325</v>
      </c>
      <c r="AH330" s="229" t="n">
        <f aca="false">VALUE($AF330)</f>
        <v>-0.36</v>
      </c>
      <c r="AI330" s="164" t="n">
        <v>327</v>
      </c>
      <c r="AJ330" s="165"/>
      <c r="AK330" s="227" t="n">
        <f aca="false">IF(MOD(ROW(),10),"",INDEX(AJ$3:AJ$600,ROW()/10))</f>
        <v>-0.073</v>
      </c>
      <c r="AL330" s="228" t="n">
        <v>320</v>
      </c>
      <c r="AM330" s="229" t="n">
        <f aca="false">VALUE($AK330)</f>
        <v>-0.073</v>
      </c>
      <c r="AN330" s="164" t="n">
        <v>327</v>
      </c>
      <c r="AO330" s="190" t="n">
        <v>-35</v>
      </c>
      <c r="AP330" s="227" t="n">
        <f aca="false">IF(MOD(ROW(),10),"",INDEX(AO$3:AO$600,ROW()/10))</f>
        <v>0.037</v>
      </c>
      <c r="AQ330" s="181" t="n">
        <v>3.28</v>
      </c>
      <c r="AR330" s="229" t="n">
        <f aca="false">VALUE($AP330)</f>
        <v>0.037</v>
      </c>
      <c r="AS330" s="164" t="n">
        <v>3270</v>
      </c>
      <c r="AT330" s="165"/>
      <c r="AU330" s="227" t="n">
        <f aca="false">IF(MOD(ROW(),10),"",INDEX(AT$3:AT$600,ROW()/10))</f>
        <v>0.073</v>
      </c>
      <c r="AV330" s="181" t="n">
        <v>3.28</v>
      </c>
      <c r="AW330" s="229" t="n">
        <f aca="false">VALUE($AU330)</f>
        <v>0.073</v>
      </c>
      <c r="AY330" s="165"/>
      <c r="AZ330" s="180" t="n">
        <f aca="false">IF(MOD(ROW(),2),"",INDEX(AY$3:AY$600,ROW()/2))</f>
        <v>0</v>
      </c>
      <c r="BA330" s="181" t="n">
        <v>3.28</v>
      </c>
      <c r="BB330" s="182" t="n">
        <f aca="false">VALUE(AZ330)</f>
        <v>0</v>
      </c>
      <c r="BD330" s="165"/>
      <c r="BE330" s="180" t="n">
        <f aca="false">IF(MOD(ROW(),2),"",INDEX(BD$3:BD$600,ROW()/2))</f>
        <v>0</v>
      </c>
      <c r="BF330" s="181" t="n">
        <v>3.28</v>
      </c>
      <c r="BG330" s="182" t="n">
        <f aca="false">VALUE($BD331)</f>
        <v>0</v>
      </c>
    </row>
    <row r="331" customFormat="false" ht="13.5" hidden="false" customHeight="false" outlineLevel="0" collapsed="false">
      <c r="A331" s="208" t="n">
        <v>3.24</v>
      </c>
      <c r="B331" s="209" t="n">
        <v>2.33</v>
      </c>
      <c r="C331" s="213" t="n">
        <f aca="false">$C330+(($AM$20-$AM$10))/10</f>
        <v>-0.105</v>
      </c>
      <c r="D331" s="217" t="n">
        <f aca="false">$D330+(($AH$30-$AH$20))/10</f>
        <v>-0.36</v>
      </c>
      <c r="E331" s="211" t="n">
        <f aca="false">$AC326</f>
        <v>239.34</v>
      </c>
      <c r="F331" s="212" t="n">
        <f aca="false">$F330+(($AR$20-$AR$10))/10</f>
        <v>0.0366</v>
      </c>
      <c r="G331" s="218" t="n">
        <f aca="false">$G330+(($AW$20-$AW$10))/10</f>
        <v>0.073</v>
      </c>
      <c r="H331" s="250" t="n">
        <f aca="false">$BB326</f>
        <v>0</v>
      </c>
      <c r="I331" s="250" t="n">
        <f aca="false">$BG326</f>
        <v>0</v>
      </c>
      <c r="J331" s="165"/>
      <c r="S331" s="165"/>
      <c r="T331" s="165"/>
      <c r="U331" s="165"/>
      <c r="V331" s="165"/>
      <c r="W331" s="165"/>
      <c r="Y331" s="164" t="n">
        <v>328</v>
      </c>
      <c r="Z331" s="165" t="n">
        <v>243.28</v>
      </c>
      <c r="AA331" s="180" t="str">
        <f aca="false">IF(MOD(ROW(),2),"",INDEX($Z$3:$Z$600,ROW()/2))</f>
        <v/>
      </c>
      <c r="AB331" s="181" t="n">
        <v>3.29</v>
      </c>
      <c r="AC331" s="182" t="n">
        <f aca="false">VALUE($Z332)</f>
        <v>244.27</v>
      </c>
      <c r="AD331" s="164" t="n">
        <v>328</v>
      </c>
      <c r="AE331" s="191"/>
      <c r="AF331" s="227" t="str">
        <f aca="false">IF(MOD(ROW(),10),"",INDEX(AE$3:AE$600,ROW()/10))</f>
        <v/>
      </c>
      <c r="AG331" s="228" t="n">
        <v>326</v>
      </c>
      <c r="AH331" s="229" t="e">
        <f aca="false">VALUE($AF331)</f>
        <v>#VALUE!</v>
      </c>
      <c r="AI331" s="164" t="n">
        <v>328</v>
      </c>
      <c r="AJ331" s="165"/>
      <c r="AK331" s="227" t="str">
        <f aca="false">IF(MOD(ROW(),10),"",INDEX(AJ$3:AJ$600,ROW()/10))</f>
        <v/>
      </c>
      <c r="AL331" s="228" t="n">
        <v>321</v>
      </c>
      <c r="AM331" s="229" t="e">
        <f aca="false">VALUE($AK331)</f>
        <v>#VALUE!</v>
      </c>
      <c r="AN331" s="164" t="n">
        <v>328</v>
      </c>
      <c r="AO331" s="190" t="n">
        <v>-35</v>
      </c>
      <c r="AP331" s="227" t="str">
        <f aca="false">IF(MOD(ROW(),10),"",INDEX(AO$3:AO$600,ROW()/10))</f>
        <v/>
      </c>
      <c r="AQ331" s="181" t="n">
        <v>3.29</v>
      </c>
      <c r="AR331" s="229" t="e">
        <f aca="false">VALUE($AP331)</f>
        <v>#VALUE!</v>
      </c>
      <c r="AS331" s="164" t="n">
        <v>3280</v>
      </c>
      <c r="AT331" s="165"/>
      <c r="AU331" s="227" t="str">
        <f aca="false">IF(MOD(ROW(),10),"",INDEX(AT$3:AT$600,ROW()/10))</f>
        <v/>
      </c>
      <c r="AV331" s="181" t="n">
        <v>3.29</v>
      </c>
      <c r="AW331" s="229" t="e">
        <f aca="false">VALUE($AU331)</f>
        <v>#VALUE!</v>
      </c>
      <c r="AY331" s="165"/>
      <c r="AZ331" s="180" t="str">
        <f aca="false">IF(MOD(ROW(),2),"",INDEX(AY$3:AY$600,ROW()/2))</f>
        <v/>
      </c>
      <c r="BA331" s="181" t="n">
        <v>3.29</v>
      </c>
      <c r="BB331" s="182" t="e">
        <f aca="false">VALUE(AZ331)</f>
        <v>#VALUE!</v>
      </c>
      <c r="BD331" s="165"/>
      <c r="BE331" s="180" t="str">
        <f aca="false">IF(MOD(ROW(),2),"",INDEX(BD$3:BD$600,ROW()/2))</f>
        <v/>
      </c>
      <c r="BF331" s="181" t="n">
        <v>3.29</v>
      </c>
      <c r="BG331" s="182" t="n">
        <f aca="false">VALUE($BD332)</f>
        <v>0</v>
      </c>
    </row>
    <row r="332" customFormat="false" ht="13.5" hidden="false" customHeight="false" outlineLevel="0" collapsed="false">
      <c r="A332" s="208" t="n">
        <v>3.25</v>
      </c>
      <c r="B332" s="209" t="n">
        <v>2.32</v>
      </c>
      <c r="C332" s="213" t="n">
        <f aca="false">$C331+(($AM$20-$AM$10))/10</f>
        <v>-0.113</v>
      </c>
      <c r="D332" s="217" t="n">
        <f aca="false">$D331+(($AH$30-$AH$20))/10</f>
        <v>-0.36</v>
      </c>
      <c r="E332" s="211" t="n">
        <f aca="false">$AC327</f>
        <v>240.32</v>
      </c>
      <c r="F332" s="212" t="n">
        <f aca="false">$F331+(($AR$20-$AR$10))/10</f>
        <v>0.0365</v>
      </c>
      <c r="G332" s="218" t="n">
        <f aca="false">$G331+(($AW$20-$AW$10))/10</f>
        <v>0.073</v>
      </c>
      <c r="H332" s="213" t="n">
        <f aca="false">$BB326+($BB328-$BB326)/2</f>
        <v>0</v>
      </c>
      <c r="I332" s="213" t="n">
        <f aca="false">$BG326+($BG328-$BG326)/2</f>
        <v>0</v>
      </c>
      <c r="J332" s="165"/>
      <c r="S332" s="165"/>
      <c r="T332" s="165"/>
      <c r="U332" s="165"/>
      <c r="V332" s="165"/>
      <c r="W332" s="165"/>
      <c r="Y332" s="164" t="n">
        <v>329</v>
      </c>
      <c r="Z332" s="165" t="n">
        <v>244.27</v>
      </c>
      <c r="AA332" s="180" t="n">
        <f aca="false">IF(MOD(ROW(),2),"",INDEX($Z$3:$Z$600,ROW()/2))</f>
        <v>102.34</v>
      </c>
      <c r="AB332" s="181" t="n">
        <v>3.3</v>
      </c>
      <c r="AC332" s="182" t="n">
        <f aca="false">VALUE($Z333)</f>
        <v>245.26</v>
      </c>
      <c r="AD332" s="164" t="n">
        <v>329</v>
      </c>
      <c r="AE332" s="191"/>
      <c r="AF332" s="227" t="str">
        <f aca="false">IF(MOD(ROW(),10),"",INDEX(AE$3:AE$600,ROW()/10))</f>
        <v/>
      </c>
      <c r="AG332" s="228" t="n">
        <v>327</v>
      </c>
      <c r="AH332" s="229" t="e">
        <f aca="false">VALUE($AF332)</f>
        <v>#VALUE!</v>
      </c>
      <c r="AI332" s="164" t="n">
        <v>329</v>
      </c>
      <c r="AJ332" s="165"/>
      <c r="AK332" s="227" t="str">
        <f aca="false">IF(MOD(ROW(),10),"",INDEX(AJ$3:AJ$600,ROW()/10))</f>
        <v/>
      </c>
      <c r="AL332" s="228" t="n">
        <v>322</v>
      </c>
      <c r="AM332" s="229" t="e">
        <f aca="false">VALUE($AK332)</f>
        <v>#VALUE!</v>
      </c>
      <c r="AN332" s="164" t="n">
        <v>329</v>
      </c>
      <c r="AO332" s="190" t="n">
        <v>-35</v>
      </c>
      <c r="AP332" s="227" t="str">
        <f aca="false">IF(MOD(ROW(),10),"",INDEX(AO$3:AO$600,ROW()/10))</f>
        <v/>
      </c>
      <c r="AQ332" s="181" t="n">
        <v>3.3</v>
      </c>
      <c r="AR332" s="229" t="e">
        <f aca="false">VALUE($AP332)</f>
        <v>#VALUE!</v>
      </c>
      <c r="AS332" s="164" t="n">
        <v>3290</v>
      </c>
      <c r="AT332" s="165"/>
      <c r="AU332" s="227" t="str">
        <f aca="false">IF(MOD(ROW(),10),"",INDEX(AT$3:AT$600,ROW()/10))</f>
        <v/>
      </c>
      <c r="AV332" s="181" t="n">
        <v>3.3</v>
      </c>
      <c r="AW332" s="229" t="e">
        <f aca="false">VALUE($AU332)</f>
        <v>#VALUE!</v>
      </c>
      <c r="AY332" s="165"/>
      <c r="AZ332" s="180" t="n">
        <f aca="false">IF(MOD(ROW(),2),"",INDEX(AY$3:AY$600,ROW()/2))</f>
        <v>0</v>
      </c>
      <c r="BA332" s="181" t="n">
        <v>3.3</v>
      </c>
      <c r="BB332" s="182" t="n">
        <f aca="false">VALUE(AZ332)</f>
        <v>0</v>
      </c>
      <c r="BD332" s="165"/>
      <c r="BE332" s="180" t="n">
        <f aca="false">IF(MOD(ROW(),2),"",INDEX(BD$3:BD$600,ROW()/2))</f>
        <v>0</v>
      </c>
      <c r="BF332" s="181" t="n">
        <v>3.3</v>
      </c>
      <c r="BG332" s="182" t="n">
        <f aca="false">VALUE($BD333)</f>
        <v>0</v>
      </c>
    </row>
    <row r="333" customFormat="false" ht="13.5" hidden="false" customHeight="false" outlineLevel="0" collapsed="false">
      <c r="A333" s="208" t="n">
        <v>3.26</v>
      </c>
      <c r="B333" s="209" t="n">
        <v>2.31</v>
      </c>
      <c r="C333" s="213" t="n">
        <f aca="false">$C332+(($AM$20-$AM$10))/10</f>
        <v>-0.121</v>
      </c>
      <c r="D333" s="217" t="n">
        <f aca="false">$D332+(($AH$30-$AH$20))/10</f>
        <v>-0.36</v>
      </c>
      <c r="E333" s="211" t="n">
        <f aca="false">$AC328</f>
        <v>241.31</v>
      </c>
      <c r="F333" s="212" t="n">
        <f aca="false">$F332+(($AR$20-$AR$10))/10</f>
        <v>0.0364</v>
      </c>
      <c r="G333" s="218" t="n">
        <f aca="false">$G332+(($AW$20-$AW$10))/10</f>
        <v>0.073</v>
      </c>
      <c r="H333" s="213" t="n">
        <f aca="false">$BB328</f>
        <v>0</v>
      </c>
      <c r="I333" s="213" t="n">
        <f aca="false">$BG328</f>
        <v>0</v>
      </c>
      <c r="J333" s="165"/>
      <c r="S333" s="165"/>
      <c r="T333" s="165"/>
      <c r="U333" s="165"/>
      <c r="V333" s="165"/>
      <c r="W333" s="165"/>
      <c r="Y333" s="164" t="n">
        <v>330</v>
      </c>
      <c r="Z333" s="165" t="n">
        <v>245.26</v>
      </c>
      <c r="AA333" s="180" t="str">
        <f aca="false">IF(MOD(ROW(),2),"",INDEX($Z$3:$Z$600,ROW()/2))</f>
        <v/>
      </c>
      <c r="AB333" s="181" t="n">
        <v>3.31</v>
      </c>
      <c r="AC333" s="182" t="n">
        <f aca="false">VALUE($Z334)</f>
        <v>246.26</v>
      </c>
      <c r="AD333" s="164" t="n">
        <v>330</v>
      </c>
      <c r="AE333" s="191"/>
      <c r="AF333" s="227" t="str">
        <f aca="false">IF(MOD(ROW(),10),"",INDEX(AE$3:AE$600,ROW()/10))</f>
        <v/>
      </c>
      <c r="AG333" s="228" t="n">
        <v>328</v>
      </c>
      <c r="AH333" s="229" t="e">
        <f aca="false">VALUE($AF333)</f>
        <v>#VALUE!</v>
      </c>
      <c r="AI333" s="164" t="n">
        <v>330</v>
      </c>
      <c r="AJ333" s="165"/>
      <c r="AK333" s="227" t="str">
        <f aca="false">IF(MOD(ROW(),10),"",INDEX(AJ$3:AJ$600,ROW()/10))</f>
        <v/>
      </c>
      <c r="AL333" s="228" t="n">
        <v>323</v>
      </c>
      <c r="AM333" s="229" t="e">
        <f aca="false">VALUE($AK333)</f>
        <v>#VALUE!</v>
      </c>
      <c r="AN333" s="164" t="n">
        <v>330</v>
      </c>
      <c r="AO333" s="190" t="n">
        <v>-35</v>
      </c>
      <c r="AP333" s="227" t="str">
        <f aca="false">IF(MOD(ROW(),10),"",INDEX(AO$3:AO$600,ROW()/10))</f>
        <v/>
      </c>
      <c r="AQ333" s="181" t="n">
        <v>3.31</v>
      </c>
      <c r="AR333" s="229" t="e">
        <f aca="false">VALUE($AP333)</f>
        <v>#VALUE!</v>
      </c>
      <c r="AS333" s="164" t="n">
        <v>3300</v>
      </c>
      <c r="AT333" s="165"/>
      <c r="AU333" s="227" t="str">
        <f aca="false">IF(MOD(ROW(),10),"",INDEX(AT$3:AT$600,ROW()/10))</f>
        <v/>
      </c>
      <c r="AV333" s="181" t="n">
        <v>3.31</v>
      </c>
      <c r="AW333" s="229" t="e">
        <f aca="false">VALUE($AU333)</f>
        <v>#VALUE!</v>
      </c>
      <c r="AY333" s="165"/>
      <c r="AZ333" s="180" t="str">
        <f aca="false">IF(MOD(ROW(),2),"",INDEX(AY$3:AY$600,ROW()/2))</f>
        <v/>
      </c>
      <c r="BA333" s="181" t="n">
        <v>3.31</v>
      </c>
      <c r="BB333" s="182" t="e">
        <f aca="false">VALUE(AZ333)</f>
        <v>#VALUE!</v>
      </c>
      <c r="BD333" s="165"/>
      <c r="BE333" s="180" t="str">
        <f aca="false">IF(MOD(ROW(),2),"",INDEX(BD$3:BD$600,ROW()/2))</f>
        <v/>
      </c>
      <c r="BF333" s="181" t="n">
        <v>3.31</v>
      </c>
      <c r="BG333" s="182" t="n">
        <f aca="false">VALUE($BD334)</f>
        <v>0</v>
      </c>
    </row>
    <row r="334" customFormat="false" ht="13.5" hidden="false" customHeight="false" outlineLevel="0" collapsed="false">
      <c r="A334" s="208" t="n">
        <v>3.27</v>
      </c>
      <c r="B334" s="209" t="n">
        <v>2.3</v>
      </c>
      <c r="C334" s="213" t="n">
        <f aca="false">$C333+(($AM$20-$AM$10))/10</f>
        <v>-0.129</v>
      </c>
      <c r="D334" s="217" t="n">
        <f aca="false">$D333+(($AH$30-$AH$20))/10</f>
        <v>-0.36</v>
      </c>
      <c r="E334" s="211" t="n">
        <f aca="false">$AC329</f>
        <v>242.29</v>
      </c>
      <c r="F334" s="212" t="n">
        <f aca="false">$F333+(($AR$20-$AR$10))/10</f>
        <v>0.0363</v>
      </c>
      <c r="G334" s="218" t="n">
        <f aca="false">$G333+(($AW$20-$AW$10))/10</f>
        <v>0.073</v>
      </c>
      <c r="H334" s="213" t="n">
        <f aca="false">$BB328+($BB330-$BB328)/2</f>
        <v>0</v>
      </c>
      <c r="I334" s="213" t="n">
        <f aca="false">$BG328+($BG330-$BG328)/2</f>
        <v>0</v>
      </c>
      <c r="J334" s="165"/>
      <c r="S334" s="165"/>
      <c r="T334" s="165"/>
      <c r="U334" s="165"/>
      <c r="V334" s="165"/>
      <c r="W334" s="165"/>
      <c r="Y334" s="164" t="n">
        <v>331</v>
      </c>
      <c r="Z334" s="165" t="n">
        <v>246.26</v>
      </c>
      <c r="AA334" s="180" t="n">
        <f aca="false">IF(MOD(ROW(),2),"",INDEX($Z$3:$Z$600,ROW()/2))</f>
        <v>103.08</v>
      </c>
      <c r="AB334" s="181" t="n">
        <v>3.32</v>
      </c>
      <c r="AC334" s="182" t="n">
        <f aca="false">VALUE($Z335)</f>
        <v>247.25</v>
      </c>
      <c r="AD334" s="164" t="n">
        <v>331</v>
      </c>
      <c r="AE334" s="191"/>
      <c r="AF334" s="227" t="str">
        <f aca="false">IF(MOD(ROW(),10),"",INDEX(AE$3:AE$600,ROW()/10))</f>
        <v/>
      </c>
      <c r="AG334" s="228" t="n">
        <v>329</v>
      </c>
      <c r="AH334" s="229" t="e">
        <f aca="false">VALUE($AF334)</f>
        <v>#VALUE!</v>
      </c>
      <c r="AI334" s="164" t="n">
        <v>331</v>
      </c>
      <c r="AJ334" s="165"/>
      <c r="AK334" s="227" t="str">
        <f aca="false">IF(MOD(ROW(),10),"",INDEX(AJ$3:AJ$600,ROW()/10))</f>
        <v/>
      </c>
      <c r="AL334" s="228" t="n">
        <v>324</v>
      </c>
      <c r="AM334" s="229" t="e">
        <f aca="false">VALUE($AK334)</f>
        <v>#VALUE!</v>
      </c>
      <c r="AN334" s="164" t="n">
        <v>331</v>
      </c>
      <c r="AO334" s="190" t="n">
        <v>-35</v>
      </c>
      <c r="AP334" s="227" t="str">
        <f aca="false">IF(MOD(ROW(),10),"",INDEX(AO$3:AO$600,ROW()/10))</f>
        <v/>
      </c>
      <c r="AQ334" s="181" t="n">
        <v>3.32</v>
      </c>
      <c r="AR334" s="229" t="e">
        <f aca="false">VALUE($AP334)</f>
        <v>#VALUE!</v>
      </c>
      <c r="AS334" s="164" t="n">
        <v>3310</v>
      </c>
      <c r="AT334" s="165"/>
      <c r="AU334" s="227" t="str">
        <f aca="false">IF(MOD(ROW(),10),"",INDEX(AT$3:AT$600,ROW()/10))</f>
        <v/>
      </c>
      <c r="AV334" s="181" t="n">
        <v>3.32</v>
      </c>
      <c r="AW334" s="229" t="e">
        <f aca="false">VALUE($AU334)</f>
        <v>#VALUE!</v>
      </c>
      <c r="AY334" s="165"/>
      <c r="AZ334" s="180" t="n">
        <f aca="false">IF(MOD(ROW(),2),"",INDEX(AY$3:AY$600,ROW()/2))</f>
        <v>0</v>
      </c>
      <c r="BA334" s="181" t="n">
        <v>3.32</v>
      </c>
      <c r="BB334" s="182" t="n">
        <f aca="false">VALUE(AZ334)</f>
        <v>0</v>
      </c>
      <c r="BD334" s="165"/>
      <c r="BE334" s="180" t="n">
        <f aca="false">IF(MOD(ROW(),2),"",INDEX(BD$3:BD$600,ROW()/2))</f>
        <v>0</v>
      </c>
      <c r="BF334" s="181" t="n">
        <v>3.32</v>
      </c>
      <c r="BG334" s="182" t="n">
        <f aca="false">VALUE($BD335)</f>
        <v>0</v>
      </c>
    </row>
    <row r="335" customFormat="false" ht="13.5" hidden="false" customHeight="false" outlineLevel="0" collapsed="false">
      <c r="A335" s="208" t="n">
        <v>3.28</v>
      </c>
      <c r="B335" s="209" t="n">
        <v>2.29</v>
      </c>
      <c r="C335" s="213" t="n">
        <f aca="false">$C334+(($AM$20-$AM$10))/10</f>
        <v>-0.137</v>
      </c>
      <c r="D335" s="217" t="n">
        <f aca="false">$D334+(($AH$30-$AH$20))/10</f>
        <v>-0.36</v>
      </c>
      <c r="E335" s="211" t="n">
        <f aca="false">$AC330</f>
        <v>243.28</v>
      </c>
      <c r="F335" s="212" t="n">
        <f aca="false">$F334+(($AR$20-$AR$10))/10</f>
        <v>0.0362</v>
      </c>
      <c r="G335" s="218" t="n">
        <f aca="false">$G334+(($AW$20-$AW$10))/10</f>
        <v>0.073</v>
      </c>
      <c r="H335" s="250" t="n">
        <f aca="false">$BB330</f>
        <v>0</v>
      </c>
      <c r="I335" s="250" t="n">
        <f aca="false">$BG330</f>
        <v>0</v>
      </c>
      <c r="J335" s="165"/>
      <c r="S335" s="165"/>
      <c r="T335" s="165"/>
      <c r="U335" s="165"/>
      <c r="V335" s="165"/>
      <c r="W335" s="165"/>
      <c r="Y335" s="164" t="n">
        <v>332</v>
      </c>
      <c r="Z335" s="165" t="n">
        <v>247.25</v>
      </c>
      <c r="AA335" s="180" t="str">
        <f aca="false">IF(MOD(ROW(),2),"",INDEX($Z$3:$Z$600,ROW()/2))</f>
        <v/>
      </c>
      <c r="AB335" s="181" t="n">
        <v>3.33</v>
      </c>
      <c r="AC335" s="182" t="n">
        <f aca="false">VALUE($Z336)</f>
        <v>248.25</v>
      </c>
      <c r="AD335" s="164" t="n">
        <v>332</v>
      </c>
      <c r="AE335" s="191"/>
      <c r="AF335" s="227" t="str">
        <f aca="false">IF(MOD(ROW(),10),"",INDEX(AE$3:AE$600,ROW()/10))</f>
        <v/>
      </c>
      <c r="AG335" s="228" t="n">
        <v>330</v>
      </c>
      <c r="AH335" s="229" t="e">
        <f aca="false">VALUE($AF335)</f>
        <v>#VALUE!</v>
      </c>
      <c r="AI335" s="164" t="n">
        <v>332</v>
      </c>
      <c r="AJ335" s="165"/>
      <c r="AK335" s="227" t="str">
        <f aca="false">IF(MOD(ROW(),10),"",INDEX(AJ$3:AJ$600,ROW()/10))</f>
        <v/>
      </c>
      <c r="AL335" s="228" t="n">
        <v>325</v>
      </c>
      <c r="AM335" s="229" t="e">
        <f aca="false">VALUE($AK335)</f>
        <v>#VALUE!</v>
      </c>
      <c r="AN335" s="164" t="n">
        <v>332</v>
      </c>
      <c r="AO335" s="190" t="n">
        <v>-35</v>
      </c>
      <c r="AP335" s="227" t="str">
        <f aca="false">IF(MOD(ROW(),10),"",INDEX(AO$3:AO$600,ROW()/10))</f>
        <v/>
      </c>
      <c r="AQ335" s="181" t="n">
        <v>3.33</v>
      </c>
      <c r="AR335" s="229" t="e">
        <f aca="false">VALUE($AP335)</f>
        <v>#VALUE!</v>
      </c>
      <c r="AS335" s="164" t="n">
        <v>3320</v>
      </c>
      <c r="AT335" s="165"/>
      <c r="AU335" s="227" t="str">
        <f aca="false">IF(MOD(ROW(),10),"",INDEX(AT$3:AT$600,ROW()/10))</f>
        <v/>
      </c>
      <c r="AV335" s="181" t="n">
        <v>3.33</v>
      </c>
      <c r="AW335" s="229" t="e">
        <f aca="false">VALUE($AU335)</f>
        <v>#VALUE!</v>
      </c>
      <c r="AY335" s="165"/>
      <c r="AZ335" s="180" t="str">
        <f aca="false">IF(MOD(ROW(),2),"",INDEX(AY$3:AY$600,ROW()/2))</f>
        <v/>
      </c>
      <c r="BA335" s="181" t="n">
        <v>3.33</v>
      </c>
      <c r="BB335" s="182" t="e">
        <f aca="false">VALUE(AZ335)</f>
        <v>#VALUE!</v>
      </c>
      <c r="BD335" s="165"/>
      <c r="BE335" s="180" t="str">
        <f aca="false">IF(MOD(ROW(),2),"",INDEX(BD$3:BD$600,ROW()/2))</f>
        <v/>
      </c>
      <c r="BF335" s="181" t="n">
        <v>3.33</v>
      </c>
      <c r="BG335" s="182" t="n">
        <f aca="false">VALUE($BD336)</f>
        <v>0</v>
      </c>
    </row>
    <row r="336" customFormat="false" ht="13.5" hidden="false" customHeight="false" outlineLevel="0" collapsed="false">
      <c r="A336" s="208" t="n">
        <v>3.29</v>
      </c>
      <c r="B336" s="209" t="n">
        <v>2.28</v>
      </c>
      <c r="C336" s="213" t="n">
        <f aca="false">$C335+(($AM$20-$AM$10))/10</f>
        <v>-0.145</v>
      </c>
      <c r="D336" s="217" t="n">
        <f aca="false">$D335+(($AH$30-$AH$20))/10</f>
        <v>-0.36</v>
      </c>
      <c r="E336" s="211" t="n">
        <f aca="false">$AC331</f>
        <v>244.27</v>
      </c>
      <c r="F336" s="212" t="n">
        <f aca="false">$F335+(($AR$20-$AR$10))/10</f>
        <v>0.0361</v>
      </c>
      <c r="G336" s="218" t="n">
        <f aca="false">$G335+(($AW$20-$AW$10))/10</f>
        <v>0.073</v>
      </c>
      <c r="H336" s="213" t="n">
        <f aca="false">$BB330+($BB332-$BB330)/2</f>
        <v>0</v>
      </c>
      <c r="I336" s="213" t="n">
        <f aca="false">$BG330+($BG332-$BG330)/2</f>
        <v>0</v>
      </c>
      <c r="J336" s="165"/>
      <c r="S336" s="165"/>
      <c r="T336" s="165"/>
      <c r="U336" s="165"/>
      <c r="V336" s="165"/>
      <c r="W336" s="165"/>
      <c r="Y336" s="164" t="n">
        <v>333</v>
      </c>
      <c r="Z336" s="165" t="n">
        <v>248.25</v>
      </c>
      <c r="AA336" s="180" t="n">
        <f aca="false">IF(MOD(ROW(),2),"",INDEX($Z$3:$Z$600,ROW()/2))</f>
        <v>103.82</v>
      </c>
      <c r="AB336" s="181" t="n">
        <v>3.34</v>
      </c>
      <c r="AC336" s="182" t="n">
        <f aca="false">VALUE($Z337)</f>
        <v>249.24</v>
      </c>
      <c r="AD336" s="164" t="n">
        <v>333</v>
      </c>
      <c r="AE336" s="191"/>
      <c r="AF336" s="227" t="str">
        <f aca="false">IF(MOD(ROW(),10),"",INDEX(AE$3:AE$600,ROW()/10))</f>
        <v/>
      </c>
      <c r="AG336" s="228" t="n">
        <v>331</v>
      </c>
      <c r="AH336" s="229" t="e">
        <f aca="false">VALUE($AF336)</f>
        <v>#VALUE!</v>
      </c>
      <c r="AI336" s="164" t="n">
        <v>333</v>
      </c>
      <c r="AJ336" s="165"/>
      <c r="AK336" s="227" t="str">
        <f aca="false">IF(MOD(ROW(),10),"",INDEX(AJ$3:AJ$600,ROW()/10))</f>
        <v/>
      </c>
      <c r="AL336" s="228" t="n">
        <v>326</v>
      </c>
      <c r="AM336" s="229" t="e">
        <f aca="false">VALUE($AK336)</f>
        <v>#VALUE!</v>
      </c>
      <c r="AN336" s="164" t="n">
        <v>333</v>
      </c>
      <c r="AO336" s="190" t="n">
        <v>-35</v>
      </c>
      <c r="AP336" s="227" t="str">
        <f aca="false">IF(MOD(ROW(),10),"",INDEX(AO$3:AO$600,ROW()/10))</f>
        <v/>
      </c>
      <c r="AQ336" s="181" t="n">
        <v>3.34</v>
      </c>
      <c r="AR336" s="229" t="e">
        <f aca="false">VALUE($AP336)</f>
        <v>#VALUE!</v>
      </c>
      <c r="AS336" s="164" t="n">
        <v>3330</v>
      </c>
      <c r="AT336" s="165"/>
      <c r="AU336" s="227" t="str">
        <f aca="false">IF(MOD(ROW(),10),"",INDEX(AT$3:AT$600,ROW()/10))</f>
        <v/>
      </c>
      <c r="AV336" s="181" t="n">
        <v>3.34</v>
      </c>
      <c r="AW336" s="229" t="e">
        <f aca="false">VALUE($AU336)</f>
        <v>#VALUE!</v>
      </c>
      <c r="AY336" s="165"/>
      <c r="AZ336" s="180" t="n">
        <f aca="false">IF(MOD(ROW(),2),"",INDEX(AY$3:AY$600,ROW()/2))</f>
        <v>0</v>
      </c>
      <c r="BA336" s="181" t="n">
        <v>3.34</v>
      </c>
      <c r="BB336" s="182" t="n">
        <f aca="false">VALUE(AZ336)</f>
        <v>0</v>
      </c>
      <c r="BD336" s="165"/>
      <c r="BE336" s="180" t="n">
        <f aca="false">IF(MOD(ROW(),2),"",INDEX(BD$3:BD$600,ROW()/2))</f>
        <v>0</v>
      </c>
      <c r="BF336" s="181" t="n">
        <v>3.34</v>
      </c>
      <c r="BG336" s="182" t="n">
        <f aca="false">VALUE($BD337)</f>
        <v>0</v>
      </c>
    </row>
    <row r="337" customFormat="false" ht="13.5" hidden="false" customHeight="false" outlineLevel="0" collapsed="false">
      <c r="A337" s="208" t="n">
        <v>3.3</v>
      </c>
      <c r="B337" s="209" t="n">
        <v>2.27</v>
      </c>
      <c r="C337" s="213" t="n">
        <f aca="false">$AM340</f>
        <v>-0.073</v>
      </c>
      <c r="D337" s="241" t="n">
        <f aca="false">$AH340</f>
        <v>-0.36</v>
      </c>
      <c r="E337" s="211" t="n">
        <f aca="false">$AC332</f>
        <v>245.26</v>
      </c>
      <c r="F337" s="212" t="n">
        <f aca="false">$AR340</f>
        <v>0.036</v>
      </c>
      <c r="G337" s="218" t="n">
        <f aca="false">$AW340</f>
        <v>0.073</v>
      </c>
      <c r="H337" s="213" t="n">
        <f aca="false">$BB332</f>
        <v>0</v>
      </c>
      <c r="I337" s="213" t="n">
        <f aca="false">$BG332</f>
        <v>0</v>
      </c>
      <c r="J337" s="165"/>
      <c r="P337" s="165"/>
      <c r="S337" s="165"/>
      <c r="T337" s="165"/>
      <c r="U337" s="165"/>
      <c r="V337" s="165"/>
      <c r="W337" s="165"/>
      <c r="Y337" s="164" t="n">
        <v>334</v>
      </c>
      <c r="Z337" s="165" t="n">
        <v>249.24</v>
      </c>
      <c r="AA337" s="180" t="str">
        <f aca="false">IF(MOD(ROW(),2),"",INDEX($Z$3:$Z$600,ROW()/2))</f>
        <v/>
      </c>
      <c r="AB337" s="181" t="n">
        <v>3.35</v>
      </c>
      <c r="AC337" s="182" t="n">
        <f aca="false">VALUE($Z338)</f>
        <v>250.24</v>
      </c>
      <c r="AD337" s="164" t="n">
        <v>334</v>
      </c>
      <c r="AE337" s="191"/>
      <c r="AF337" s="227" t="str">
        <f aca="false">IF(MOD(ROW(),10),"",INDEX(AE$3:AE$600,ROW()/10))</f>
        <v/>
      </c>
      <c r="AG337" s="228" t="n">
        <v>332</v>
      </c>
      <c r="AH337" s="229" t="e">
        <f aca="false">VALUE($AF337)</f>
        <v>#VALUE!</v>
      </c>
      <c r="AI337" s="164" t="n">
        <v>334</v>
      </c>
      <c r="AJ337" s="165"/>
      <c r="AK337" s="227" t="str">
        <f aca="false">IF(MOD(ROW(),10),"",INDEX(AJ$3:AJ$600,ROW()/10))</f>
        <v/>
      </c>
      <c r="AL337" s="228" t="n">
        <v>327</v>
      </c>
      <c r="AM337" s="229" t="e">
        <f aca="false">VALUE($AK337)</f>
        <v>#VALUE!</v>
      </c>
      <c r="AN337" s="164" t="n">
        <v>334</v>
      </c>
      <c r="AO337" s="190" t="n">
        <v>-35</v>
      </c>
      <c r="AP337" s="227" t="str">
        <f aca="false">IF(MOD(ROW(),10),"",INDEX(AO$3:AO$600,ROW()/10))</f>
        <v/>
      </c>
      <c r="AQ337" s="181" t="n">
        <v>3.35</v>
      </c>
      <c r="AR337" s="229" t="e">
        <f aca="false">VALUE($AP337)</f>
        <v>#VALUE!</v>
      </c>
      <c r="AS337" s="164" t="n">
        <v>3340</v>
      </c>
      <c r="AT337" s="165"/>
      <c r="AU337" s="227" t="str">
        <f aca="false">IF(MOD(ROW(),10),"",INDEX(AT$3:AT$600,ROW()/10))</f>
        <v/>
      </c>
      <c r="AV337" s="181" t="n">
        <v>3.35</v>
      </c>
      <c r="AW337" s="229" t="e">
        <f aca="false">VALUE($AU337)</f>
        <v>#VALUE!</v>
      </c>
      <c r="AY337" s="165"/>
      <c r="AZ337" s="180" t="str">
        <f aca="false">IF(MOD(ROW(),2),"",INDEX(AY$3:AY$600,ROW()/2))</f>
        <v/>
      </c>
      <c r="BA337" s="181" t="n">
        <v>3.35</v>
      </c>
      <c r="BB337" s="182" t="e">
        <f aca="false">VALUE(AZ337)</f>
        <v>#VALUE!</v>
      </c>
      <c r="BD337" s="165"/>
      <c r="BE337" s="180" t="str">
        <f aca="false">IF(MOD(ROW(),2),"",INDEX(BD$3:BD$600,ROW()/2))</f>
        <v/>
      </c>
      <c r="BF337" s="181" t="n">
        <v>3.35</v>
      </c>
      <c r="BG337" s="182" t="n">
        <f aca="false">VALUE($BD338)</f>
        <v>0</v>
      </c>
    </row>
    <row r="338" customFormat="false" ht="13.5" hidden="false" customHeight="false" outlineLevel="0" collapsed="false">
      <c r="A338" s="208" t="n">
        <v>3.31</v>
      </c>
      <c r="B338" s="209" t="n">
        <v>2.26</v>
      </c>
      <c r="C338" s="213" t="n">
        <f aca="false">$C337+(($AM$20-$AM$10))/10</f>
        <v>-0.081</v>
      </c>
      <c r="D338" s="217" t="n">
        <f aca="false">$D337+(($AH$30-$AH$20))/10</f>
        <v>-0.36</v>
      </c>
      <c r="E338" s="211" t="n">
        <f aca="false">$AC333</f>
        <v>246.26</v>
      </c>
      <c r="F338" s="212" t="n">
        <f aca="false">$F337+(($AR$20-$AR$10))/10</f>
        <v>0.0359</v>
      </c>
      <c r="G338" s="218" t="n">
        <f aca="false">$G337+(($AW$20-$AW$10))/10</f>
        <v>0.073</v>
      </c>
      <c r="H338" s="213" t="n">
        <f aca="false">$BB332+($BB334-$BB332)/2</f>
        <v>0</v>
      </c>
      <c r="I338" s="213" t="n">
        <f aca="false">$BG332+($BG334-$BG332)/2</f>
        <v>0</v>
      </c>
      <c r="J338" s="165"/>
      <c r="P338" s="165"/>
      <c r="S338" s="165"/>
      <c r="T338" s="165"/>
      <c r="U338" s="165"/>
      <c r="V338" s="165"/>
      <c r="W338" s="165"/>
      <c r="Y338" s="164" t="n">
        <v>335</v>
      </c>
      <c r="Z338" s="165" t="n">
        <v>250.24</v>
      </c>
      <c r="AA338" s="180" t="n">
        <f aca="false">IF(MOD(ROW(),2),"",INDEX($Z$3:$Z$600,ROW()/2))</f>
        <v>104.56</v>
      </c>
      <c r="AB338" s="181" t="n">
        <v>3.36</v>
      </c>
      <c r="AC338" s="182" t="n">
        <f aca="false">VALUE($Z339)</f>
        <v>251.24</v>
      </c>
      <c r="AD338" s="164" t="n">
        <v>335</v>
      </c>
      <c r="AE338" s="191"/>
      <c r="AF338" s="227" t="str">
        <f aca="false">IF(MOD(ROW(),10),"",INDEX(AE$3:AE$600,ROW()/10))</f>
        <v/>
      </c>
      <c r="AG338" s="228" t="n">
        <v>333</v>
      </c>
      <c r="AH338" s="229" t="e">
        <f aca="false">VALUE($AF338)</f>
        <v>#VALUE!</v>
      </c>
      <c r="AI338" s="164" t="n">
        <v>335</v>
      </c>
      <c r="AJ338" s="165"/>
      <c r="AK338" s="227" t="str">
        <f aca="false">IF(MOD(ROW(),10),"",INDEX(AJ$3:AJ$600,ROW()/10))</f>
        <v/>
      </c>
      <c r="AL338" s="228" t="n">
        <v>328</v>
      </c>
      <c r="AM338" s="229" t="e">
        <f aca="false">VALUE($AK338)</f>
        <v>#VALUE!</v>
      </c>
      <c r="AN338" s="164" t="n">
        <v>335</v>
      </c>
      <c r="AO338" s="190" t="n">
        <v>-35</v>
      </c>
      <c r="AP338" s="227" t="str">
        <f aca="false">IF(MOD(ROW(),10),"",INDEX(AO$3:AO$600,ROW()/10))</f>
        <v/>
      </c>
      <c r="AQ338" s="181" t="n">
        <v>3.36</v>
      </c>
      <c r="AR338" s="229" t="e">
        <f aca="false">VALUE($AP338)</f>
        <v>#VALUE!</v>
      </c>
      <c r="AS338" s="164" t="n">
        <v>3350</v>
      </c>
      <c r="AT338" s="165"/>
      <c r="AU338" s="227" t="str">
        <f aca="false">IF(MOD(ROW(),10),"",INDEX(AT$3:AT$600,ROW()/10))</f>
        <v/>
      </c>
      <c r="AV338" s="181" t="n">
        <v>3.36</v>
      </c>
      <c r="AW338" s="229" t="e">
        <f aca="false">VALUE($AU338)</f>
        <v>#VALUE!</v>
      </c>
      <c r="AY338" s="165"/>
      <c r="AZ338" s="180" t="n">
        <f aca="false">IF(MOD(ROW(),2),"",INDEX(AY$3:AY$600,ROW()/2))</f>
        <v>0</v>
      </c>
      <c r="BA338" s="181" t="n">
        <v>3.36</v>
      </c>
      <c r="BB338" s="182" t="n">
        <f aca="false">VALUE(AZ338)</f>
        <v>0</v>
      </c>
      <c r="BD338" s="165"/>
      <c r="BE338" s="180" t="n">
        <f aca="false">IF(MOD(ROW(),2),"",INDEX(BD$3:BD$600,ROW()/2))</f>
        <v>0</v>
      </c>
      <c r="BF338" s="181" t="n">
        <v>3.36</v>
      </c>
      <c r="BG338" s="182" t="n">
        <f aca="false">VALUE($BD339)</f>
        <v>0</v>
      </c>
    </row>
    <row r="339" customFormat="false" ht="13.5" hidden="false" customHeight="false" outlineLevel="0" collapsed="false">
      <c r="A339" s="208" t="n">
        <v>3.32</v>
      </c>
      <c r="B339" s="209" t="n">
        <v>2.25</v>
      </c>
      <c r="C339" s="213" t="n">
        <f aca="false">$C338+(($AM$20-$AM$10))/10</f>
        <v>-0.089</v>
      </c>
      <c r="D339" s="217" t="n">
        <f aca="false">$D338+(($AH$30-$AH$20))/10</f>
        <v>-0.36</v>
      </c>
      <c r="E339" s="211" t="n">
        <f aca="false">$AC334</f>
        <v>247.25</v>
      </c>
      <c r="F339" s="212" t="n">
        <f aca="false">$F338+(($AR$20-$AR$10))/10</f>
        <v>0.0358</v>
      </c>
      <c r="G339" s="218" t="n">
        <f aca="false">$G338+(($AW$20-$AW$10))/10</f>
        <v>0.073</v>
      </c>
      <c r="H339" s="250" t="n">
        <f aca="false">$BB334</f>
        <v>0</v>
      </c>
      <c r="I339" s="250" t="n">
        <f aca="false">$BG334</f>
        <v>0</v>
      </c>
      <c r="J339" s="165"/>
      <c r="P339" s="165"/>
      <c r="S339" s="165"/>
      <c r="T339" s="165"/>
      <c r="U339" s="165"/>
      <c r="V339" s="165"/>
      <c r="W339" s="165"/>
      <c r="Y339" s="164" t="n">
        <v>336</v>
      </c>
      <c r="Z339" s="165" t="n">
        <v>251.24</v>
      </c>
      <c r="AA339" s="180" t="str">
        <f aca="false">IF(MOD(ROW(),2),"",INDEX($Z$3:$Z$600,ROW()/2))</f>
        <v/>
      </c>
      <c r="AB339" s="181" t="n">
        <v>3.37</v>
      </c>
      <c r="AC339" s="182" t="n">
        <f aca="false">VALUE($Z340)</f>
        <v>252.25</v>
      </c>
      <c r="AD339" s="164" t="n">
        <v>336</v>
      </c>
      <c r="AE339" s="191"/>
      <c r="AF339" s="227" t="str">
        <f aca="false">IF(MOD(ROW(),10),"",INDEX(AE$3:AE$600,ROW()/10))</f>
        <v/>
      </c>
      <c r="AG339" s="228" t="n">
        <v>334</v>
      </c>
      <c r="AH339" s="229" t="e">
        <f aca="false">VALUE($AF339)</f>
        <v>#VALUE!</v>
      </c>
      <c r="AI339" s="164" t="n">
        <v>336</v>
      </c>
      <c r="AJ339" s="165"/>
      <c r="AK339" s="227" t="str">
        <f aca="false">IF(MOD(ROW(),10),"",INDEX(AJ$3:AJ$600,ROW()/10))</f>
        <v/>
      </c>
      <c r="AL339" s="228" t="n">
        <v>329</v>
      </c>
      <c r="AM339" s="229" t="e">
        <f aca="false">VALUE($AK339)</f>
        <v>#VALUE!</v>
      </c>
      <c r="AN339" s="164" t="n">
        <v>336</v>
      </c>
      <c r="AO339" s="190" t="n">
        <v>-35</v>
      </c>
      <c r="AP339" s="227" t="str">
        <f aca="false">IF(MOD(ROW(),10),"",INDEX(AO$3:AO$600,ROW()/10))</f>
        <v/>
      </c>
      <c r="AQ339" s="181" t="n">
        <v>3.37</v>
      </c>
      <c r="AR339" s="229" t="e">
        <f aca="false">VALUE($AP339)</f>
        <v>#VALUE!</v>
      </c>
      <c r="AS339" s="164" t="n">
        <v>3360</v>
      </c>
      <c r="AT339" s="165"/>
      <c r="AU339" s="227" t="str">
        <f aca="false">IF(MOD(ROW(),10),"",INDEX(AT$3:AT$600,ROW()/10))</f>
        <v/>
      </c>
      <c r="AV339" s="181" t="n">
        <v>3.37</v>
      </c>
      <c r="AW339" s="229" t="e">
        <f aca="false">VALUE($AU339)</f>
        <v>#VALUE!</v>
      </c>
      <c r="AY339" s="165"/>
      <c r="AZ339" s="180" t="str">
        <f aca="false">IF(MOD(ROW(),2),"",INDEX(AY$3:AY$600,ROW()/2))</f>
        <v/>
      </c>
      <c r="BA339" s="181" t="n">
        <v>3.37</v>
      </c>
      <c r="BB339" s="182" t="e">
        <f aca="false">VALUE(AZ339)</f>
        <v>#VALUE!</v>
      </c>
      <c r="BD339" s="165"/>
      <c r="BE339" s="180" t="str">
        <f aca="false">IF(MOD(ROW(),2),"",INDEX(BD$3:BD$600,ROW()/2))</f>
        <v/>
      </c>
      <c r="BF339" s="181" t="n">
        <v>3.37</v>
      </c>
      <c r="BG339" s="182" t="n">
        <f aca="false">VALUE($BD340)</f>
        <v>0</v>
      </c>
    </row>
    <row r="340" customFormat="false" ht="13.5" hidden="false" customHeight="false" outlineLevel="0" collapsed="false">
      <c r="A340" s="208" t="n">
        <v>3.33</v>
      </c>
      <c r="B340" s="209" t="n">
        <v>2.24</v>
      </c>
      <c r="C340" s="213" t="n">
        <f aca="false">$C339+(($AM$20-$AM$10))/10</f>
        <v>-0.097</v>
      </c>
      <c r="D340" s="217" t="n">
        <f aca="false">$D339+(($AH$30-$AH$20))/10</f>
        <v>-0.36</v>
      </c>
      <c r="E340" s="211" t="n">
        <f aca="false">$AC335</f>
        <v>248.25</v>
      </c>
      <c r="F340" s="212" t="n">
        <f aca="false">$F339+(($AR$20-$AR$10))/10</f>
        <v>0.0357</v>
      </c>
      <c r="G340" s="218" t="n">
        <f aca="false">$G339+(($AW$20-$AW$10))/10</f>
        <v>0.073</v>
      </c>
      <c r="H340" s="213" t="n">
        <f aca="false">$BB334+($BB336-$BB334)/2</f>
        <v>0</v>
      </c>
      <c r="I340" s="213" t="n">
        <f aca="false">$BG334+($BG336-$BG334)/2</f>
        <v>0</v>
      </c>
      <c r="J340" s="165"/>
      <c r="P340" s="165"/>
      <c r="S340" s="165"/>
      <c r="T340" s="165"/>
      <c r="U340" s="165"/>
      <c r="V340" s="165"/>
      <c r="W340" s="165"/>
      <c r="Y340" s="164" t="n">
        <v>337</v>
      </c>
      <c r="Z340" s="165" t="n">
        <v>252.25</v>
      </c>
      <c r="AA340" s="180" t="n">
        <f aca="false">IF(MOD(ROW(),2),"",INDEX($Z$3:$Z$600,ROW()/2))</f>
        <v>105.31</v>
      </c>
      <c r="AB340" s="181" t="n">
        <v>3.38</v>
      </c>
      <c r="AC340" s="182" t="n">
        <f aca="false">VALUE($Z341)</f>
        <v>253.25</v>
      </c>
      <c r="AD340" s="164" t="n">
        <v>337</v>
      </c>
      <c r="AE340" s="191"/>
      <c r="AF340" s="227" t="n">
        <f aca="false">IF(MOD(ROW(),10),"",INDEX(AE$3:AE$600,ROW()/10))</f>
        <v>-0.36</v>
      </c>
      <c r="AG340" s="228" t="n">
        <v>335</v>
      </c>
      <c r="AH340" s="229" t="n">
        <f aca="false">VALUE($AF340)</f>
        <v>-0.36</v>
      </c>
      <c r="AI340" s="164" t="n">
        <v>337</v>
      </c>
      <c r="AJ340" s="165"/>
      <c r="AK340" s="227" t="n">
        <f aca="false">IF(MOD(ROW(),10),"",INDEX(AJ$3:AJ$600,ROW()/10))</f>
        <v>-0.073</v>
      </c>
      <c r="AL340" s="228" t="n">
        <v>330</v>
      </c>
      <c r="AM340" s="229" t="n">
        <f aca="false">VALUE($AK340)</f>
        <v>-0.073</v>
      </c>
      <c r="AN340" s="164" t="n">
        <v>337</v>
      </c>
      <c r="AO340" s="190" t="n">
        <v>-35</v>
      </c>
      <c r="AP340" s="227" t="n">
        <f aca="false">IF(MOD(ROW(),10),"",INDEX(AO$3:AO$600,ROW()/10))</f>
        <v>0.036</v>
      </c>
      <c r="AQ340" s="181" t="n">
        <v>3.38</v>
      </c>
      <c r="AR340" s="229" t="n">
        <f aca="false">VALUE($AP340)</f>
        <v>0.036</v>
      </c>
      <c r="AS340" s="164" t="n">
        <v>3370</v>
      </c>
      <c r="AT340" s="165"/>
      <c r="AU340" s="227" t="n">
        <f aca="false">IF(MOD(ROW(),10),"",INDEX(AT$3:AT$600,ROW()/10))</f>
        <v>0.073</v>
      </c>
      <c r="AV340" s="181" t="n">
        <v>3.38</v>
      </c>
      <c r="AW340" s="229" t="n">
        <f aca="false">VALUE($AU340)</f>
        <v>0.073</v>
      </c>
      <c r="AY340" s="165"/>
      <c r="AZ340" s="180" t="n">
        <f aca="false">IF(MOD(ROW(),2),"",INDEX(AY$3:AY$600,ROW()/2))</f>
        <v>0</v>
      </c>
      <c r="BA340" s="181" t="n">
        <v>3.38</v>
      </c>
      <c r="BB340" s="182" t="n">
        <f aca="false">VALUE(AZ340)</f>
        <v>0</v>
      </c>
      <c r="BD340" s="165"/>
      <c r="BE340" s="180" t="n">
        <f aca="false">IF(MOD(ROW(),2),"",INDEX(BD$3:BD$600,ROW()/2))</f>
        <v>0</v>
      </c>
      <c r="BF340" s="181" t="n">
        <v>3.38</v>
      </c>
      <c r="BG340" s="182" t="n">
        <f aca="false">VALUE($BD341)</f>
        <v>0</v>
      </c>
    </row>
    <row r="341" customFormat="false" ht="13.5" hidden="false" customHeight="false" outlineLevel="0" collapsed="false">
      <c r="A341" s="208" t="n">
        <v>3.34</v>
      </c>
      <c r="B341" s="209" t="n">
        <v>2.23</v>
      </c>
      <c r="C341" s="213" t="n">
        <f aca="false">$C340+(($AM$20-$AM$10))/10</f>
        <v>-0.105</v>
      </c>
      <c r="D341" s="217" t="n">
        <f aca="false">$D340+(($AH$30-$AH$20))/10</f>
        <v>-0.36</v>
      </c>
      <c r="E341" s="211" t="n">
        <f aca="false">$AC336</f>
        <v>249.24</v>
      </c>
      <c r="F341" s="212" t="n">
        <f aca="false">$F340+(($AR$20-$AR$10))/10</f>
        <v>0.0356</v>
      </c>
      <c r="G341" s="218" t="n">
        <f aca="false">$G340+(($AW$20-$AW$10))/10</f>
        <v>0.073</v>
      </c>
      <c r="H341" s="213" t="n">
        <f aca="false">$BB336</f>
        <v>0</v>
      </c>
      <c r="I341" s="213" t="n">
        <f aca="false">$BG336</f>
        <v>0</v>
      </c>
      <c r="J341" s="165"/>
      <c r="P341" s="165"/>
      <c r="S341" s="165"/>
      <c r="T341" s="165"/>
      <c r="U341" s="165"/>
      <c r="V341" s="165"/>
      <c r="W341" s="165"/>
      <c r="Y341" s="164" t="n">
        <v>338</v>
      </c>
      <c r="Z341" s="164" t="n">
        <v>253.25</v>
      </c>
      <c r="AA341" s="180" t="str">
        <f aca="false">IF(MOD(ROW(),2),"",INDEX($Z$3:$Z$600,ROW()/2))</f>
        <v/>
      </c>
      <c r="AB341" s="181" t="n">
        <v>3.39</v>
      </c>
      <c r="AC341" s="182" t="n">
        <f aca="false">VALUE($Z342)</f>
        <v>254.25</v>
      </c>
      <c r="AD341" s="164" t="n">
        <v>338</v>
      </c>
      <c r="AE341" s="191"/>
      <c r="AF341" s="227" t="str">
        <f aca="false">IF(MOD(ROW(),10),"",INDEX(AE$3:AE$600,ROW()/10))</f>
        <v/>
      </c>
      <c r="AG341" s="228" t="n">
        <v>336</v>
      </c>
      <c r="AH341" s="229" t="e">
        <f aca="false">VALUE($AF341)</f>
        <v>#VALUE!</v>
      </c>
      <c r="AI341" s="164" t="n">
        <v>338</v>
      </c>
      <c r="AK341" s="227" t="str">
        <f aca="false">IF(MOD(ROW(),10),"",INDEX(AJ$3:AJ$600,ROW()/10))</f>
        <v/>
      </c>
      <c r="AL341" s="228" t="n">
        <v>331</v>
      </c>
      <c r="AM341" s="229" t="e">
        <f aca="false">VALUE($AK341)</f>
        <v>#VALUE!</v>
      </c>
      <c r="AN341" s="164" t="n">
        <v>338</v>
      </c>
      <c r="AO341" s="190" t="n">
        <v>-35</v>
      </c>
      <c r="AP341" s="227" t="str">
        <f aca="false">IF(MOD(ROW(),10),"",INDEX(AO$3:AO$600,ROW()/10))</f>
        <v/>
      </c>
      <c r="AQ341" s="181" t="n">
        <v>3.39</v>
      </c>
      <c r="AR341" s="229" t="e">
        <f aca="false">VALUE($AP341)</f>
        <v>#VALUE!</v>
      </c>
      <c r="AS341" s="164" t="n">
        <v>3380</v>
      </c>
      <c r="AU341" s="227" t="str">
        <f aca="false">IF(MOD(ROW(),10),"",INDEX(AT$3:AT$600,ROW()/10))</f>
        <v/>
      </c>
      <c r="AV341" s="181" t="n">
        <v>3.39</v>
      </c>
      <c r="AW341" s="229" t="e">
        <f aca="false">VALUE($AU341)</f>
        <v>#VALUE!</v>
      </c>
      <c r="AZ341" s="180" t="str">
        <f aca="false">IF(MOD(ROW(),2),"",INDEX(AY$3:AY$600,ROW()/2))</f>
        <v/>
      </c>
      <c r="BA341" s="181" t="n">
        <v>3.39</v>
      </c>
      <c r="BB341" s="182" t="e">
        <f aca="false">VALUE(AZ341)</f>
        <v>#VALUE!</v>
      </c>
      <c r="BE341" s="180" t="str">
        <f aca="false">IF(MOD(ROW(),2),"",INDEX(BD$3:BD$600,ROW()/2))</f>
        <v/>
      </c>
      <c r="BF341" s="181" t="n">
        <v>3.39</v>
      </c>
      <c r="BG341" s="182" t="n">
        <f aca="false">VALUE($BD342)</f>
        <v>0</v>
      </c>
    </row>
    <row r="342" customFormat="false" ht="13.5" hidden="false" customHeight="false" outlineLevel="0" collapsed="false">
      <c r="A342" s="208" t="n">
        <v>3.35</v>
      </c>
      <c r="B342" s="209" t="n">
        <v>2.22</v>
      </c>
      <c r="C342" s="213" t="n">
        <f aca="false">$C341+(($AM$20-$AM$10))/10</f>
        <v>-0.113</v>
      </c>
      <c r="D342" s="217" t="n">
        <f aca="false">$D341+(($AH$30-$AH$20))/10</f>
        <v>-0.36</v>
      </c>
      <c r="E342" s="211" t="n">
        <f aca="false">$AC337</f>
        <v>250.24</v>
      </c>
      <c r="F342" s="212" t="n">
        <f aca="false">$F341+(($AR$20-$AR$10))/10</f>
        <v>0.0355</v>
      </c>
      <c r="G342" s="218" t="n">
        <f aca="false">$G341+(($AW$20-$AW$10))/10</f>
        <v>0.073</v>
      </c>
      <c r="H342" s="213" t="n">
        <f aca="false">$BB336+($BB338-$BB336)/2</f>
        <v>0</v>
      </c>
      <c r="I342" s="213" t="n">
        <f aca="false">$BG336+($BG338-$BG336)/2</f>
        <v>0</v>
      </c>
      <c r="J342" s="165"/>
      <c r="P342" s="165"/>
      <c r="S342" s="165"/>
      <c r="T342" s="165"/>
      <c r="U342" s="165"/>
      <c r="V342" s="165"/>
      <c r="W342" s="165"/>
      <c r="Y342" s="164" t="n">
        <v>339</v>
      </c>
      <c r="Z342" s="164" t="n">
        <v>254.25</v>
      </c>
      <c r="AA342" s="180" t="n">
        <f aca="false">IF(MOD(ROW(),2),"",INDEX($Z$3:$Z$600,ROW()/2))</f>
        <v>106.06</v>
      </c>
      <c r="AB342" s="181" t="n">
        <v>3.4</v>
      </c>
      <c r="AC342" s="182" t="n">
        <f aca="false">VALUE($Z343)</f>
        <v>255.26</v>
      </c>
      <c r="AD342" s="164" t="n">
        <v>339</v>
      </c>
      <c r="AE342" s="191"/>
      <c r="AF342" s="227" t="str">
        <f aca="false">IF(MOD(ROW(),10),"",INDEX(AE$3:AE$600,ROW()/10))</f>
        <v/>
      </c>
      <c r="AG342" s="228" t="n">
        <v>337</v>
      </c>
      <c r="AH342" s="229" t="e">
        <f aca="false">VALUE($AF342)</f>
        <v>#VALUE!</v>
      </c>
      <c r="AI342" s="164" t="n">
        <v>339</v>
      </c>
      <c r="AK342" s="227" t="str">
        <f aca="false">IF(MOD(ROW(),10),"",INDEX(AJ$3:AJ$600,ROW()/10))</f>
        <v/>
      </c>
      <c r="AL342" s="228" t="n">
        <v>332</v>
      </c>
      <c r="AM342" s="229" t="e">
        <f aca="false">VALUE($AK342)</f>
        <v>#VALUE!</v>
      </c>
      <c r="AN342" s="164" t="n">
        <v>339</v>
      </c>
      <c r="AO342" s="190" t="n">
        <v>-35</v>
      </c>
      <c r="AP342" s="227" t="str">
        <f aca="false">IF(MOD(ROW(),10),"",INDEX(AO$3:AO$600,ROW()/10))</f>
        <v/>
      </c>
      <c r="AQ342" s="181" t="n">
        <v>3.4</v>
      </c>
      <c r="AR342" s="229" t="e">
        <f aca="false">VALUE($AP342)</f>
        <v>#VALUE!</v>
      </c>
      <c r="AS342" s="164" t="n">
        <v>3390</v>
      </c>
      <c r="AU342" s="227" t="str">
        <f aca="false">IF(MOD(ROW(),10),"",INDEX(AT$3:AT$600,ROW()/10))</f>
        <v/>
      </c>
      <c r="AV342" s="181" t="n">
        <v>3.4</v>
      </c>
      <c r="AW342" s="229" t="e">
        <f aca="false">VALUE($AU342)</f>
        <v>#VALUE!</v>
      </c>
      <c r="AZ342" s="180" t="n">
        <f aca="false">IF(MOD(ROW(),2),"",INDEX(AY$3:AY$600,ROW()/2))</f>
        <v>0</v>
      </c>
      <c r="BA342" s="181" t="n">
        <v>3.4</v>
      </c>
      <c r="BB342" s="182" t="n">
        <f aca="false">VALUE(AZ342)</f>
        <v>0</v>
      </c>
      <c r="BE342" s="180" t="n">
        <f aca="false">IF(MOD(ROW(),2),"",INDEX(BD$3:BD$600,ROW()/2))</f>
        <v>0</v>
      </c>
      <c r="BF342" s="181" t="n">
        <v>3.4</v>
      </c>
      <c r="BG342" s="182" t="n">
        <f aca="false">VALUE($BD343)</f>
        <v>0</v>
      </c>
    </row>
    <row r="343" customFormat="false" ht="13.5" hidden="false" customHeight="false" outlineLevel="0" collapsed="false">
      <c r="A343" s="208" t="n">
        <v>3.36</v>
      </c>
      <c r="B343" s="209" t="n">
        <v>2.21</v>
      </c>
      <c r="C343" s="213" t="n">
        <f aca="false">$C342+(($AM$20-$AM$10))/10</f>
        <v>-0.121</v>
      </c>
      <c r="D343" s="217" t="n">
        <f aca="false">$D342+(($AH$30-$AH$20))/10</f>
        <v>-0.36</v>
      </c>
      <c r="E343" s="211" t="n">
        <f aca="false">$AC338</f>
        <v>251.24</v>
      </c>
      <c r="F343" s="212" t="n">
        <f aca="false">$F342+(($AR$20-$AR$10))/10</f>
        <v>0.0354</v>
      </c>
      <c r="G343" s="218" t="n">
        <f aca="false">$G342+(($AW$20-$AW$10))/10</f>
        <v>0.073</v>
      </c>
      <c r="H343" s="250" t="n">
        <f aca="false">$BB338</f>
        <v>0</v>
      </c>
      <c r="I343" s="250" t="n">
        <f aca="false">$BG338</f>
        <v>0</v>
      </c>
      <c r="J343" s="165"/>
      <c r="P343" s="165"/>
      <c r="S343" s="165"/>
      <c r="T343" s="165"/>
      <c r="U343" s="165"/>
      <c r="V343" s="165"/>
      <c r="W343" s="165"/>
      <c r="Y343" s="164" t="n">
        <v>340</v>
      </c>
      <c r="Z343" s="164" t="n">
        <v>255.26</v>
      </c>
      <c r="AA343" s="180" t="str">
        <f aca="false">IF(MOD(ROW(),2),"",INDEX($Z$3:$Z$600,ROW()/2))</f>
        <v/>
      </c>
      <c r="AB343" s="181" t="n">
        <v>3.41</v>
      </c>
      <c r="AC343" s="182" t="n">
        <f aca="false">VALUE($Z344)</f>
        <v>256.27</v>
      </c>
      <c r="AD343" s="164" t="n">
        <v>340</v>
      </c>
      <c r="AE343" s="191"/>
      <c r="AF343" s="227" t="str">
        <f aca="false">IF(MOD(ROW(),10),"",INDEX(AE$3:AE$600,ROW()/10))</f>
        <v/>
      </c>
      <c r="AG343" s="228" t="n">
        <v>338</v>
      </c>
      <c r="AH343" s="229" t="e">
        <f aca="false">VALUE($AF343)</f>
        <v>#VALUE!</v>
      </c>
      <c r="AI343" s="164" t="n">
        <v>340</v>
      </c>
      <c r="AK343" s="227" t="str">
        <f aca="false">IF(MOD(ROW(),10),"",INDEX(AJ$3:AJ$600,ROW()/10))</f>
        <v/>
      </c>
      <c r="AL343" s="228" t="n">
        <v>333</v>
      </c>
      <c r="AM343" s="229" t="e">
        <f aca="false">VALUE($AK343)</f>
        <v>#VALUE!</v>
      </c>
      <c r="AN343" s="164" t="n">
        <v>340</v>
      </c>
      <c r="AO343" s="190" t="n">
        <v>-35</v>
      </c>
      <c r="AP343" s="227" t="str">
        <f aca="false">IF(MOD(ROW(),10),"",INDEX(AO$3:AO$600,ROW()/10))</f>
        <v/>
      </c>
      <c r="AQ343" s="181" t="n">
        <v>3.41</v>
      </c>
      <c r="AR343" s="229" t="e">
        <f aca="false">VALUE($AP343)</f>
        <v>#VALUE!</v>
      </c>
      <c r="AS343" s="164" t="n">
        <v>3400</v>
      </c>
      <c r="AU343" s="227" t="str">
        <f aca="false">IF(MOD(ROW(),10),"",INDEX(AT$3:AT$600,ROW()/10))</f>
        <v/>
      </c>
      <c r="AV343" s="181" t="n">
        <v>3.41</v>
      </c>
      <c r="AW343" s="229" t="e">
        <f aca="false">VALUE($AU343)</f>
        <v>#VALUE!</v>
      </c>
      <c r="AZ343" s="180" t="str">
        <f aca="false">IF(MOD(ROW(),2),"",INDEX(AY$3:AY$600,ROW()/2))</f>
        <v/>
      </c>
      <c r="BA343" s="181" t="n">
        <v>3.41</v>
      </c>
      <c r="BB343" s="182" t="e">
        <f aca="false">VALUE(AZ343)</f>
        <v>#VALUE!</v>
      </c>
      <c r="BE343" s="180" t="str">
        <f aca="false">IF(MOD(ROW(),2),"",INDEX(BD$3:BD$600,ROW()/2))</f>
        <v/>
      </c>
      <c r="BF343" s="181" t="n">
        <v>3.41</v>
      </c>
      <c r="BG343" s="182" t="n">
        <f aca="false">VALUE($BD344)</f>
        <v>0</v>
      </c>
    </row>
    <row r="344" customFormat="false" ht="13.5" hidden="false" customHeight="false" outlineLevel="0" collapsed="false">
      <c r="A344" s="208" t="n">
        <v>3.37</v>
      </c>
      <c r="B344" s="209" t="n">
        <v>2.2</v>
      </c>
      <c r="C344" s="213" t="n">
        <f aca="false">$C343+(($AM$20-$AM$10))/10</f>
        <v>-0.129</v>
      </c>
      <c r="D344" s="217" t="n">
        <f aca="false">$D343+(($AH$30-$AH$20))/10</f>
        <v>-0.36</v>
      </c>
      <c r="E344" s="211" t="n">
        <f aca="false">$AC339</f>
        <v>252.25</v>
      </c>
      <c r="F344" s="212" t="n">
        <f aca="false">$F343+(($AR$20-$AR$10))/10</f>
        <v>0.0353</v>
      </c>
      <c r="G344" s="218" t="n">
        <f aca="false">$G343+(($AW$20-$AW$10))/10</f>
        <v>0.073</v>
      </c>
      <c r="H344" s="213" t="n">
        <f aca="false">$BB338+($BB340-$BB338)/2</f>
        <v>0</v>
      </c>
      <c r="I344" s="213" t="n">
        <f aca="false">$BG338+($BG340-$BG338)/2</f>
        <v>0</v>
      </c>
      <c r="J344" s="165"/>
      <c r="P344" s="165"/>
      <c r="S344" s="165"/>
      <c r="T344" s="165"/>
      <c r="U344" s="165"/>
      <c r="V344" s="165"/>
      <c r="W344" s="165"/>
      <c r="Y344" s="164" t="n">
        <v>341</v>
      </c>
      <c r="Z344" s="164" t="n">
        <v>256.27</v>
      </c>
      <c r="AA344" s="180" t="n">
        <f aca="false">IF(MOD(ROW(),2),"",INDEX($Z$3:$Z$600,ROW()/2))</f>
        <v>106.8</v>
      </c>
      <c r="AB344" s="181" t="n">
        <v>3.42</v>
      </c>
      <c r="AC344" s="182" t="n">
        <f aca="false">VALUE($Z345)</f>
        <v>257.28</v>
      </c>
      <c r="AD344" s="164" t="n">
        <v>341</v>
      </c>
      <c r="AE344" s="191"/>
      <c r="AF344" s="227" t="str">
        <f aca="false">IF(MOD(ROW(),10),"",INDEX(AE$3:AE$600,ROW()/10))</f>
        <v/>
      </c>
      <c r="AG344" s="228" t="n">
        <v>339</v>
      </c>
      <c r="AH344" s="229" t="e">
        <f aca="false">VALUE($AF344)</f>
        <v>#VALUE!</v>
      </c>
      <c r="AI344" s="164" t="n">
        <v>341</v>
      </c>
      <c r="AK344" s="227" t="str">
        <f aca="false">IF(MOD(ROW(),10),"",INDEX(AJ$3:AJ$600,ROW()/10))</f>
        <v/>
      </c>
      <c r="AL344" s="228" t="n">
        <v>334</v>
      </c>
      <c r="AM344" s="229" t="e">
        <f aca="false">VALUE($AF344)</f>
        <v>#VALUE!</v>
      </c>
      <c r="AN344" s="164" t="n">
        <v>341</v>
      </c>
      <c r="AO344" s="190" t="n">
        <v>-35</v>
      </c>
      <c r="AP344" s="227" t="str">
        <f aca="false">IF(MOD(ROW(),10),"",INDEX(AO$3:AO$600,ROW()/10))</f>
        <v/>
      </c>
      <c r="AQ344" s="181" t="n">
        <v>3.42</v>
      </c>
      <c r="AR344" s="229" t="e">
        <f aca="false">VALUE($AP344)</f>
        <v>#VALUE!</v>
      </c>
      <c r="AS344" s="164" t="n">
        <v>3410</v>
      </c>
      <c r="AU344" s="227" t="str">
        <f aca="false">IF(MOD(ROW(),10),"",INDEX(AT$3:AT$600,ROW()/10))</f>
        <v/>
      </c>
      <c r="AV344" s="181" t="n">
        <v>3.42</v>
      </c>
      <c r="AW344" s="229" t="e">
        <f aca="false">VALUE($AU344)</f>
        <v>#VALUE!</v>
      </c>
      <c r="AZ344" s="180" t="n">
        <f aca="false">IF(MOD(ROW(),2),"",INDEX(AY$3:AY$600,ROW()/2))</f>
        <v>0</v>
      </c>
      <c r="BA344" s="181" t="n">
        <v>3.42</v>
      </c>
      <c r="BB344" s="182" t="n">
        <f aca="false">VALUE(AZ344)</f>
        <v>0</v>
      </c>
      <c r="BE344" s="180" t="n">
        <f aca="false">IF(MOD(ROW(),2),"",INDEX(BD$3:BD$600,ROW()/2))</f>
        <v>0</v>
      </c>
      <c r="BF344" s="181" t="n">
        <v>3.42</v>
      </c>
      <c r="BG344" s="182" t="n">
        <f aca="false">VALUE($BD345)</f>
        <v>0</v>
      </c>
    </row>
    <row r="345" customFormat="false" ht="13.5" hidden="false" customHeight="false" outlineLevel="0" collapsed="false">
      <c r="A345" s="208" t="n">
        <v>3.38</v>
      </c>
      <c r="B345" s="209" t="n">
        <v>2.19</v>
      </c>
      <c r="C345" s="213" t="n">
        <f aca="false">$C344+(($AM$20-$AM$10))/10</f>
        <v>-0.137</v>
      </c>
      <c r="D345" s="217" t="n">
        <f aca="false">$D344+(($AH$30-$AH$20))/10</f>
        <v>-0.36</v>
      </c>
      <c r="E345" s="211" t="n">
        <f aca="false">$AC340</f>
        <v>253.25</v>
      </c>
      <c r="F345" s="212" t="n">
        <f aca="false">$F344+(($AR$20-$AR$10))/10</f>
        <v>0.0352</v>
      </c>
      <c r="G345" s="218" t="n">
        <f aca="false">$G344+(($AW$20-$AW$10))/10</f>
        <v>0.073</v>
      </c>
      <c r="H345" s="213" t="n">
        <f aca="false">$BB340</f>
        <v>0</v>
      </c>
      <c r="I345" s="213" t="n">
        <f aca="false">$BG340</f>
        <v>0</v>
      </c>
      <c r="J345" s="165"/>
      <c r="P345" s="165"/>
      <c r="S345" s="165"/>
      <c r="T345" s="165"/>
      <c r="U345" s="165"/>
      <c r="V345" s="165"/>
      <c r="W345" s="165"/>
      <c r="Y345" s="164" t="n">
        <v>342</v>
      </c>
      <c r="Z345" s="164" t="n">
        <v>257.28</v>
      </c>
      <c r="AA345" s="180" t="str">
        <f aca="false">IF(MOD(ROW(),2),"",INDEX($Z$3:$Z$600,ROW()/2))</f>
        <v/>
      </c>
      <c r="AB345" s="181" t="n">
        <v>3.43</v>
      </c>
      <c r="AC345" s="182" t="n">
        <f aca="false">VALUE($Z346)</f>
        <v>258.29</v>
      </c>
      <c r="AD345" s="164" t="n">
        <v>342</v>
      </c>
      <c r="AE345" s="191"/>
      <c r="AF345" s="227" t="str">
        <f aca="false">IF(MOD(ROW(),10),"",INDEX(AE$3:AE$600,ROW()/10))</f>
        <v/>
      </c>
      <c r="AG345" s="228" t="n">
        <v>340</v>
      </c>
      <c r="AH345" s="229" t="e">
        <f aca="false">VALUE($AF345)</f>
        <v>#VALUE!</v>
      </c>
      <c r="AI345" s="164" t="n">
        <v>342</v>
      </c>
      <c r="AK345" s="227" t="str">
        <f aca="false">IF(MOD(ROW(),10),"",INDEX(AJ$3:AJ$600,ROW()/10))</f>
        <v/>
      </c>
      <c r="AL345" s="228" t="n">
        <v>335</v>
      </c>
      <c r="AM345" s="229" t="e">
        <f aca="false">VALUE($AF345)</f>
        <v>#VALUE!</v>
      </c>
      <c r="AN345" s="164" t="n">
        <v>342</v>
      </c>
      <c r="AO345" s="190" t="n">
        <v>-35</v>
      </c>
      <c r="AP345" s="227" t="str">
        <f aca="false">IF(MOD(ROW(),10),"",INDEX(AO$3:AO$600,ROW()/10))</f>
        <v/>
      </c>
      <c r="AQ345" s="181" t="n">
        <v>3.43</v>
      </c>
      <c r="AR345" s="229" t="e">
        <f aca="false">VALUE($AP345)</f>
        <v>#VALUE!</v>
      </c>
      <c r="AS345" s="164" t="n">
        <v>3420</v>
      </c>
      <c r="AU345" s="227" t="str">
        <f aca="false">IF(MOD(ROW(),10),"",INDEX(AT$3:AT$600,ROW()/10))</f>
        <v/>
      </c>
      <c r="AV345" s="181" t="n">
        <v>3.43</v>
      </c>
      <c r="AW345" s="229" t="e">
        <f aca="false">VALUE($AU345)</f>
        <v>#VALUE!</v>
      </c>
      <c r="AZ345" s="180" t="str">
        <f aca="false">IF(MOD(ROW(),2),"",INDEX(AY$3:AY$600,ROW()/2))</f>
        <v/>
      </c>
      <c r="BA345" s="181" t="n">
        <v>3.43</v>
      </c>
      <c r="BB345" s="182" t="e">
        <f aca="false">VALUE(AZ345)</f>
        <v>#VALUE!</v>
      </c>
      <c r="BE345" s="180" t="str">
        <f aca="false">IF(MOD(ROW(),2),"",INDEX(BD$3:BD$600,ROW()/2))</f>
        <v/>
      </c>
      <c r="BF345" s="181" t="n">
        <v>3.43</v>
      </c>
      <c r="BG345" s="182" t="n">
        <f aca="false">VALUE($BD346)</f>
        <v>0</v>
      </c>
    </row>
    <row r="346" customFormat="false" ht="13.5" hidden="false" customHeight="false" outlineLevel="0" collapsed="false">
      <c r="A346" s="208" t="n">
        <v>3.39</v>
      </c>
      <c r="B346" s="209" t="n">
        <v>2.18</v>
      </c>
      <c r="C346" s="213" t="n">
        <f aca="false">$C345+(($AM$20-$AM$10))/10</f>
        <v>-0.145</v>
      </c>
      <c r="D346" s="217" t="n">
        <f aca="false">$D345+(($AH$30-$AH$20))/10</f>
        <v>-0.36</v>
      </c>
      <c r="E346" s="211" t="n">
        <f aca="false">$AC341</f>
        <v>254.25</v>
      </c>
      <c r="F346" s="212" t="n">
        <f aca="false">$F345+(($AR$20-$AR$10))/10</f>
        <v>0.0351</v>
      </c>
      <c r="G346" s="218" t="n">
        <f aca="false">$G345+(($AW$20-$AW$10))/10</f>
        <v>0.073</v>
      </c>
      <c r="H346" s="213" t="n">
        <f aca="false">$BB340+($BB342-$BB340)/2</f>
        <v>0</v>
      </c>
      <c r="I346" s="213" t="n">
        <f aca="false">$BG340+($BG342-$BG340)/2</f>
        <v>0</v>
      </c>
      <c r="J346" s="165"/>
      <c r="P346" s="165"/>
      <c r="S346" s="165"/>
      <c r="T346" s="165"/>
      <c r="U346" s="165"/>
      <c r="V346" s="165"/>
      <c r="W346" s="165"/>
      <c r="Y346" s="164" t="n">
        <v>343</v>
      </c>
      <c r="Z346" s="164" t="n">
        <v>258.29</v>
      </c>
      <c r="AA346" s="180" t="n">
        <f aca="false">IF(MOD(ROW(),2),"",INDEX($Z$3:$Z$600,ROW()/2))</f>
        <v>107.55</v>
      </c>
      <c r="AB346" s="181" t="n">
        <v>3.44</v>
      </c>
      <c r="AC346" s="182" t="n">
        <f aca="false">VALUE($Z347)</f>
        <v>259.3</v>
      </c>
      <c r="AD346" s="164" t="n">
        <v>343</v>
      </c>
      <c r="AE346" s="191"/>
      <c r="AF346" s="227" t="str">
        <f aca="false">IF(MOD(ROW(),10),"",INDEX(AE$3:AE$600,ROW()/10))</f>
        <v/>
      </c>
      <c r="AG346" s="228" t="n">
        <v>341</v>
      </c>
      <c r="AH346" s="229" t="e">
        <f aca="false">VALUE($AF346)</f>
        <v>#VALUE!</v>
      </c>
      <c r="AI346" s="164" t="n">
        <v>343</v>
      </c>
      <c r="AK346" s="227" t="str">
        <f aca="false">IF(MOD(ROW(),10),"",INDEX(AJ$3:AJ$600,ROW()/10))</f>
        <v/>
      </c>
      <c r="AL346" s="228" t="n">
        <v>336</v>
      </c>
      <c r="AM346" s="229" t="e">
        <f aca="false">VALUE($AF346)</f>
        <v>#VALUE!</v>
      </c>
      <c r="AN346" s="164" t="n">
        <v>343</v>
      </c>
      <c r="AO346" s="190" t="n">
        <v>-35</v>
      </c>
      <c r="AP346" s="227" t="str">
        <f aca="false">IF(MOD(ROW(),10),"",INDEX(AO$3:AO$600,ROW()/10))</f>
        <v/>
      </c>
      <c r="AQ346" s="181" t="n">
        <v>3.44</v>
      </c>
      <c r="AR346" s="229" t="e">
        <f aca="false">VALUE($AP346)</f>
        <v>#VALUE!</v>
      </c>
      <c r="AS346" s="164" t="n">
        <v>3430</v>
      </c>
      <c r="AU346" s="227" t="str">
        <f aca="false">IF(MOD(ROW(),10),"",INDEX(AT$3:AT$600,ROW()/10))</f>
        <v/>
      </c>
      <c r="AV346" s="181" t="n">
        <v>3.44</v>
      </c>
      <c r="AW346" s="229" t="e">
        <f aca="false">VALUE($AU346)</f>
        <v>#VALUE!</v>
      </c>
      <c r="AZ346" s="180" t="n">
        <f aca="false">IF(MOD(ROW(),2),"",INDEX(AY$3:AY$600,ROW()/2))</f>
        <v>0</v>
      </c>
      <c r="BA346" s="181" t="n">
        <v>3.44</v>
      </c>
      <c r="BB346" s="182" t="n">
        <f aca="false">VALUE(AZ346)</f>
        <v>0</v>
      </c>
      <c r="BE346" s="180" t="n">
        <f aca="false">IF(MOD(ROW(),2),"",INDEX(BD$3:BD$600,ROW()/2))</f>
        <v>0</v>
      </c>
      <c r="BF346" s="181" t="n">
        <v>3.44</v>
      </c>
      <c r="BG346" s="182" t="n">
        <f aca="false">VALUE($BD347)</f>
        <v>0</v>
      </c>
    </row>
    <row r="347" customFormat="false" ht="13.5" hidden="false" customHeight="false" outlineLevel="0" collapsed="false">
      <c r="A347" s="208" t="n">
        <v>3.4</v>
      </c>
      <c r="B347" s="209" t="n">
        <v>2.17</v>
      </c>
      <c r="C347" s="213" t="n">
        <f aca="false">$AM350</f>
        <v>-0.36</v>
      </c>
      <c r="D347" s="241" t="n">
        <f aca="false">$AH350</f>
        <v>-0.36</v>
      </c>
      <c r="E347" s="211" t="n">
        <f aca="false">$AC342</f>
        <v>255.26</v>
      </c>
      <c r="F347" s="212" t="n">
        <f aca="false">$AR350</f>
        <v>0.036</v>
      </c>
      <c r="G347" s="218" t="n">
        <f aca="false">$AW350</f>
        <v>0.073</v>
      </c>
      <c r="H347" s="250" t="n">
        <f aca="false">$BB342</f>
        <v>0</v>
      </c>
      <c r="I347" s="250" t="n">
        <f aca="false">$BG342</f>
        <v>0</v>
      </c>
      <c r="J347" s="165"/>
      <c r="P347" s="165"/>
      <c r="S347" s="165"/>
      <c r="T347" s="165"/>
      <c r="U347" s="165"/>
      <c r="V347" s="165"/>
      <c r="W347" s="165"/>
      <c r="Y347" s="164" t="n">
        <v>344</v>
      </c>
      <c r="Z347" s="164" t="n">
        <v>259.3</v>
      </c>
      <c r="AA347" s="180" t="str">
        <f aca="false">IF(MOD(ROW(),2),"",INDEX($Z$3:$Z$600,ROW()/2))</f>
        <v/>
      </c>
      <c r="AB347" s="181" t="n">
        <v>3.45</v>
      </c>
      <c r="AC347" s="182" t="n">
        <f aca="false">VALUE($Z348)</f>
        <v>260.32</v>
      </c>
      <c r="AD347" s="164" t="n">
        <v>344</v>
      </c>
      <c r="AE347" s="191"/>
      <c r="AF347" s="227" t="str">
        <f aca="false">IF(MOD(ROW(),10),"",INDEX(AE$3:AE$600,ROW()/10))</f>
        <v/>
      </c>
      <c r="AG347" s="228" t="n">
        <v>342</v>
      </c>
      <c r="AH347" s="229" t="e">
        <f aca="false">VALUE($AF347)</f>
        <v>#VALUE!</v>
      </c>
      <c r="AI347" s="164" t="n">
        <v>344</v>
      </c>
      <c r="AK347" s="227" t="str">
        <f aca="false">IF(MOD(ROW(),10),"",INDEX(AJ$3:AJ$600,ROW()/10))</f>
        <v/>
      </c>
      <c r="AL347" s="228" t="n">
        <v>337</v>
      </c>
      <c r="AM347" s="229" t="e">
        <f aca="false">VALUE($AF347)</f>
        <v>#VALUE!</v>
      </c>
      <c r="AN347" s="164" t="n">
        <v>344</v>
      </c>
      <c r="AO347" s="190" t="n">
        <v>-35</v>
      </c>
      <c r="AP347" s="227" t="str">
        <f aca="false">IF(MOD(ROW(),10),"",INDEX(AO$3:AO$600,ROW()/10))</f>
        <v/>
      </c>
      <c r="AQ347" s="181" t="n">
        <v>3.45</v>
      </c>
      <c r="AR347" s="229" t="e">
        <f aca="false">VALUE($AP347)</f>
        <v>#VALUE!</v>
      </c>
      <c r="AS347" s="164" t="n">
        <v>3440</v>
      </c>
      <c r="AU347" s="227" t="str">
        <f aca="false">IF(MOD(ROW(),10),"",INDEX(AT$3:AT$600,ROW()/10))</f>
        <v/>
      </c>
      <c r="AV347" s="181" t="n">
        <v>3.45</v>
      </c>
      <c r="AW347" s="229" t="e">
        <f aca="false">VALUE($AU347)</f>
        <v>#VALUE!</v>
      </c>
      <c r="AZ347" s="180" t="str">
        <f aca="false">IF(MOD(ROW(),2),"",INDEX(AY$3:AY$600,ROW()/2))</f>
        <v/>
      </c>
      <c r="BA347" s="181" t="n">
        <v>3.45</v>
      </c>
      <c r="BB347" s="182" t="e">
        <f aca="false">VALUE(AZ347)</f>
        <v>#VALUE!</v>
      </c>
      <c r="BE347" s="180" t="str">
        <f aca="false">IF(MOD(ROW(),2),"",INDEX(BD$3:BD$600,ROW()/2))</f>
        <v/>
      </c>
      <c r="BF347" s="181" t="n">
        <v>3.45</v>
      </c>
      <c r="BG347" s="182" t="n">
        <f aca="false">VALUE($BD348)</f>
        <v>0</v>
      </c>
    </row>
    <row r="348" customFormat="false" ht="13.5" hidden="false" customHeight="false" outlineLevel="0" collapsed="false">
      <c r="A348" s="208" t="n">
        <v>3.41</v>
      </c>
      <c r="B348" s="209" t="n">
        <v>2.16</v>
      </c>
      <c r="C348" s="213" t="n">
        <f aca="false">$C347+(($AM$20-$AM$10))/10</f>
        <v>-0.368</v>
      </c>
      <c r="D348" s="217" t="n">
        <f aca="false">$D347+(($AH$30-$AH$20))/10</f>
        <v>-0.36</v>
      </c>
      <c r="E348" s="211" t="n">
        <f aca="false">$AC343</f>
        <v>256.27</v>
      </c>
      <c r="F348" s="212" t="n">
        <f aca="false">$F347+(($AR$20-$AR$10))/10</f>
        <v>0.0359</v>
      </c>
      <c r="G348" s="218" t="n">
        <f aca="false">$G347+(($AW$20-$AW$10))/10</f>
        <v>0.073</v>
      </c>
      <c r="H348" s="213" t="n">
        <f aca="false">$BB342+($BB344-$BB342)/2</f>
        <v>0</v>
      </c>
      <c r="I348" s="213" t="n">
        <f aca="false">$BG342+($BG344-$BG342)/2</f>
        <v>0</v>
      </c>
      <c r="J348" s="165"/>
      <c r="P348" s="165"/>
      <c r="S348" s="165"/>
      <c r="T348" s="165"/>
      <c r="U348" s="165"/>
      <c r="V348" s="165"/>
      <c r="W348" s="165"/>
      <c r="Y348" s="164" t="n">
        <v>345</v>
      </c>
      <c r="Z348" s="164" t="n">
        <v>260.32</v>
      </c>
      <c r="AA348" s="180" t="n">
        <f aca="false">IF(MOD(ROW(),2),"",INDEX($Z$3:$Z$600,ROW()/2))</f>
        <v>108.31</v>
      </c>
      <c r="AB348" s="181" t="n">
        <v>3.46</v>
      </c>
      <c r="AC348" s="182" t="n">
        <f aca="false">VALUE($Z349)</f>
        <v>261.33</v>
      </c>
      <c r="AD348" s="164" t="n">
        <v>345</v>
      </c>
      <c r="AE348" s="191"/>
      <c r="AF348" s="227" t="str">
        <f aca="false">IF(MOD(ROW(),10),"",INDEX(AE$3:AE$600,ROW()/10))</f>
        <v/>
      </c>
      <c r="AG348" s="228" t="n">
        <v>343</v>
      </c>
      <c r="AH348" s="229" t="e">
        <f aca="false">VALUE($AF348)</f>
        <v>#VALUE!</v>
      </c>
      <c r="AI348" s="164" t="n">
        <v>345</v>
      </c>
      <c r="AK348" s="227" t="str">
        <f aca="false">IF(MOD(ROW(),10),"",INDEX(AJ$3:AJ$600,ROW()/10))</f>
        <v/>
      </c>
      <c r="AL348" s="228" t="n">
        <v>338</v>
      </c>
      <c r="AM348" s="229" t="e">
        <f aca="false">VALUE($AF348)</f>
        <v>#VALUE!</v>
      </c>
      <c r="AN348" s="164" t="n">
        <v>345</v>
      </c>
      <c r="AO348" s="190" t="n">
        <v>-35</v>
      </c>
      <c r="AP348" s="227" t="str">
        <f aca="false">IF(MOD(ROW(),10),"",INDEX(AO$3:AO$600,ROW()/10))</f>
        <v/>
      </c>
      <c r="AQ348" s="181" t="n">
        <v>3.46</v>
      </c>
      <c r="AR348" s="229" t="e">
        <f aca="false">VALUE($AP348)</f>
        <v>#VALUE!</v>
      </c>
      <c r="AS348" s="164" t="n">
        <v>3450</v>
      </c>
      <c r="AU348" s="227" t="str">
        <f aca="false">IF(MOD(ROW(),10),"",INDEX(AT$3:AT$600,ROW()/10))</f>
        <v/>
      </c>
      <c r="AV348" s="181" t="n">
        <v>3.46</v>
      </c>
      <c r="AW348" s="229" t="e">
        <f aca="false">VALUE($AU348)</f>
        <v>#VALUE!</v>
      </c>
      <c r="AZ348" s="180" t="n">
        <f aca="false">IF(MOD(ROW(),2),"",INDEX(AY$3:AY$600,ROW()/2))</f>
        <v>0</v>
      </c>
      <c r="BA348" s="181" t="n">
        <v>3.46</v>
      </c>
      <c r="BB348" s="182" t="n">
        <f aca="false">VALUE(AZ348)</f>
        <v>0</v>
      </c>
      <c r="BE348" s="180" t="n">
        <f aca="false">IF(MOD(ROW(),2),"",INDEX(BD$3:BD$600,ROW()/2))</f>
        <v>0</v>
      </c>
      <c r="BF348" s="181" t="n">
        <v>3.46</v>
      </c>
      <c r="BG348" s="182" t="n">
        <f aca="false">VALUE($BD349)</f>
        <v>0</v>
      </c>
    </row>
    <row r="349" customFormat="false" ht="13.5" hidden="false" customHeight="false" outlineLevel="0" collapsed="false">
      <c r="A349" s="208" t="n">
        <v>3.42</v>
      </c>
      <c r="B349" s="209" t="n">
        <v>2.15</v>
      </c>
      <c r="C349" s="213" t="n">
        <f aca="false">$C348+(($AM$20-$AM$10))/10</f>
        <v>-0.376</v>
      </c>
      <c r="D349" s="217" t="n">
        <f aca="false">$D348+(($AH$30-$AH$20))/10</f>
        <v>-0.36</v>
      </c>
      <c r="E349" s="211" t="n">
        <f aca="false">$AC344</f>
        <v>257.28</v>
      </c>
      <c r="F349" s="212" t="n">
        <f aca="false">$F348+(($AR$20-$AR$10))/10</f>
        <v>0.0358</v>
      </c>
      <c r="G349" s="218" t="n">
        <f aca="false">$G348+(($AW$20-$AW$10))/10</f>
        <v>0.073</v>
      </c>
      <c r="H349" s="213" t="n">
        <f aca="false">$BB344</f>
        <v>0</v>
      </c>
      <c r="I349" s="213" t="n">
        <f aca="false">$BG344</f>
        <v>0</v>
      </c>
      <c r="J349" s="165"/>
      <c r="P349" s="165"/>
      <c r="S349" s="165"/>
      <c r="T349" s="165"/>
      <c r="U349" s="165"/>
      <c r="V349" s="165"/>
      <c r="W349" s="165"/>
      <c r="Y349" s="164" t="n">
        <v>346</v>
      </c>
      <c r="Z349" s="164" t="n">
        <v>261.33</v>
      </c>
      <c r="AA349" s="180" t="str">
        <f aca="false">IF(MOD(ROW(),2),"",INDEX($Z$3:$Z$600,ROW()/2))</f>
        <v/>
      </c>
      <c r="AB349" s="181" t="n">
        <v>3.47</v>
      </c>
      <c r="AC349" s="182" t="n">
        <f aca="false">VALUE($Z350)</f>
        <v>262.35</v>
      </c>
      <c r="AD349" s="164" t="n">
        <v>346</v>
      </c>
      <c r="AE349" s="191"/>
      <c r="AF349" s="227" t="str">
        <f aca="false">IF(MOD(ROW(),10),"",INDEX(AE$3:AE$600,ROW()/10))</f>
        <v/>
      </c>
      <c r="AG349" s="228" t="n">
        <v>344</v>
      </c>
      <c r="AH349" s="229" t="e">
        <f aca="false">VALUE($AF349)</f>
        <v>#VALUE!</v>
      </c>
      <c r="AI349" s="164" t="n">
        <v>346</v>
      </c>
      <c r="AK349" s="227" t="str">
        <f aca="false">IF(MOD(ROW(),10),"",INDEX(AJ$3:AJ$600,ROW()/10))</f>
        <v/>
      </c>
      <c r="AL349" s="228" t="n">
        <v>339</v>
      </c>
      <c r="AM349" s="229" t="e">
        <f aca="false">VALUE($AF349)</f>
        <v>#VALUE!</v>
      </c>
      <c r="AN349" s="164" t="n">
        <v>346</v>
      </c>
      <c r="AO349" s="190" t="n">
        <v>-35</v>
      </c>
      <c r="AP349" s="227" t="str">
        <f aca="false">IF(MOD(ROW(),10),"",INDEX(AO$3:AO$600,ROW()/10))</f>
        <v/>
      </c>
      <c r="AQ349" s="181" t="n">
        <v>3.47</v>
      </c>
      <c r="AR349" s="229" t="e">
        <f aca="false">VALUE($AP349)</f>
        <v>#VALUE!</v>
      </c>
      <c r="AS349" s="164" t="n">
        <v>3460</v>
      </c>
      <c r="AU349" s="227" t="str">
        <f aca="false">IF(MOD(ROW(),10),"",INDEX(AT$3:AT$600,ROW()/10))</f>
        <v/>
      </c>
      <c r="AV349" s="181" t="n">
        <v>3.47</v>
      </c>
      <c r="AW349" s="229" t="e">
        <f aca="false">VALUE($AU349)</f>
        <v>#VALUE!</v>
      </c>
      <c r="AZ349" s="180" t="str">
        <f aca="false">IF(MOD(ROW(),2),"",INDEX(AY$3:AY$600,ROW()/2))</f>
        <v/>
      </c>
      <c r="BA349" s="181" t="n">
        <v>3.47</v>
      </c>
      <c r="BB349" s="182" t="e">
        <f aca="false">VALUE(AZ349)</f>
        <v>#VALUE!</v>
      </c>
      <c r="BE349" s="180" t="str">
        <f aca="false">IF(MOD(ROW(),2),"",INDEX(BD$3:BD$600,ROW()/2))</f>
        <v/>
      </c>
      <c r="BF349" s="181" t="n">
        <v>3.47</v>
      </c>
      <c r="BG349" s="182" t="n">
        <f aca="false">VALUE($BD350)</f>
        <v>0</v>
      </c>
    </row>
    <row r="350" customFormat="false" ht="13.5" hidden="false" customHeight="false" outlineLevel="0" collapsed="false">
      <c r="A350" s="208" t="n">
        <v>3.43</v>
      </c>
      <c r="B350" s="209" t="n">
        <v>2.14</v>
      </c>
      <c r="C350" s="213" t="n">
        <f aca="false">$C349+(($AM$20-$AM$10))/10</f>
        <v>-0.384</v>
      </c>
      <c r="D350" s="217" t="n">
        <f aca="false">$D349+(($AH$30-$AH$20))/10</f>
        <v>-0.36</v>
      </c>
      <c r="E350" s="211" t="n">
        <f aca="false">$AC345</f>
        <v>258.29</v>
      </c>
      <c r="F350" s="212" t="n">
        <f aca="false">$F349+(($AR$20-$AR$10))/10</f>
        <v>0.0357</v>
      </c>
      <c r="G350" s="218" t="n">
        <f aca="false">$G349+(($AW$20-$AW$10))/10</f>
        <v>0.073</v>
      </c>
      <c r="H350" s="213" t="n">
        <f aca="false">$BB344+($BB346-$BB344)/2</f>
        <v>0</v>
      </c>
      <c r="I350" s="213" t="n">
        <f aca="false">$BG344+($BG346-$BG344)/2</f>
        <v>0</v>
      </c>
      <c r="J350" s="165"/>
      <c r="P350" s="165"/>
      <c r="S350" s="165"/>
      <c r="T350" s="165"/>
      <c r="U350" s="165"/>
      <c r="V350" s="165"/>
      <c r="W350" s="165"/>
      <c r="Y350" s="164" t="n">
        <v>347</v>
      </c>
      <c r="Z350" s="164" t="n">
        <v>262.35</v>
      </c>
      <c r="AA350" s="180" t="n">
        <f aca="false">IF(MOD(ROW(),2),"",INDEX($Z$3:$Z$600,ROW()/2))</f>
        <v>109.06</v>
      </c>
      <c r="AB350" s="181" t="n">
        <v>3.48</v>
      </c>
      <c r="AC350" s="182" t="n">
        <f aca="false">VALUE($Z351)</f>
        <v>263.37</v>
      </c>
      <c r="AD350" s="164" t="n">
        <v>347</v>
      </c>
      <c r="AE350" s="191"/>
      <c r="AF350" s="227" t="n">
        <f aca="false">IF(MOD(ROW(),10),"",INDEX(AE$3:AE$600,ROW()/10))</f>
        <v>-0.36</v>
      </c>
      <c r="AG350" s="228" t="n">
        <v>345</v>
      </c>
      <c r="AH350" s="229" t="n">
        <f aca="false">VALUE($AF350)</f>
        <v>-0.36</v>
      </c>
      <c r="AI350" s="164" t="n">
        <v>347</v>
      </c>
      <c r="AK350" s="227" t="n">
        <f aca="false">IF(MOD(ROW(),10),"",INDEX(AJ$3:AJ$600,ROW()/10))</f>
        <v>-0.073</v>
      </c>
      <c r="AL350" s="228" t="n">
        <v>340</v>
      </c>
      <c r="AM350" s="229" t="n">
        <f aca="false">VALUE($AF350)</f>
        <v>-0.36</v>
      </c>
      <c r="AN350" s="164" t="n">
        <v>347</v>
      </c>
      <c r="AO350" s="190" t="n">
        <v>-35</v>
      </c>
      <c r="AP350" s="227" t="n">
        <f aca="false">IF(MOD(ROW(),10),"",INDEX(AO$3:AO$600,ROW()/10))</f>
        <v>0.036</v>
      </c>
      <c r="AQ350" s="181" t="n">
        <v>3.48</v>
      </c>
      <c r="AR350" s="229" t="n">
        <f aca="false">VALUE($AP350)</f>
        <v>0.036</v>
      </c>
      <c r="AS350" s="164" t="n">
        <v>3470</v>
      </c>
      <c r="AU350" s="227" t="n">
        <f aca="false">IF(MOD(ROW(),10),"",INDEX(AT$3:AT$600,ROW()/10))</f>
        <v>0.073</v>
      </c>
      <c r="AV350" s="181" t="n">
        <v>3.48</v>
      </c>
      <c r="AW350" s="229" t="n">
        <f aca="false">VALUE($AU350)</f>
        <v>0.073</v>
      </c>
      <c r="AZ350" s="180" t="n">
        <f aca="false">IF(MOD(ROW(),2),"",INDEX(AY$3:AY$600,ROW()/2))</f>
        <v>0</v>
      </c>
      <c r="BA350" s="181" t="n">
        <v>3.48</v>
      </c>
      <c r="BB350" s="182" t="n">
        <f aca="false">VALUE(AZ350)</f>
        <v>0</v>
      </c>
      <c r="BE350" s="180" t="n">
        <f aca="false">IF(MOD(ROW(),2),"",INDEX(BD$3:BD$600,ROW()/2))</f>
        <v>0</v>
      </c>
      <c r="BF350" s="181" t="n">
        <v>3.48</v>
      </c>
      <c r="BG350" s="182" t="n">
        <f aca="false">VALUE($BD351)</f>
        <v>0</v>
      </c>
    </row>
    <row r="351" customFormat="false" ht="13.5" hidden="false" customHeight="false" outlineLevel="0" collapsed="false">
      <c r="A351" s="208" t="n">
        <v>3.44</v>
      </c>
      <c r="B351" s="209" t="n">
        <v>2.13</v>
      </c>
      <c r="C351" s="213" t="n">
        <f aca="false">$C350+(($AM$20-$AM$10))/10</f>
        <v>-0.392</v>
      </c>
      <c r="D351" s="217" t="n">
        <f aca="false">$D350+(($AH$30-$AH$20))/10</f>
        <v>-0.36</v>
      </c>
      <c r="E351" s="211" t="n">
        <f aca="false">$AC346</f>
        <v>259.3</v>
      </c>
      <c r="F351" s="212" t="n">
        <f aca="false">$F350+(($AR$20-$AR$10))/10</f>
        <v>0.0356</v>
      </c>
      <c r="G351" s="218" t="n">
        <f aca="false">$G350+(($AW$20-$AW$10))/10</f>
        <v>0.073</v>
      </c>
      <c r="H351" s="250" t="n">
        <f aca="false">$BB346</f>
        <v>0</v>
      </c>
      <c r="I351" s="250" t="n">
        <f aca="false">$BG346</f>
        <v>0</v>
      </c>
      <c r="J351" s="165"/>
      <c r="P351" s="165"/>
      <c r="S351" s="165"/>
      <c r="T351" s="165"/>
      <c r="U351" s="165"/>
      <c r="V351" s="165"/>
      <c r="W351" s="165"/>
      <c r="Y351" s="164" t="n">
        <v>348</v>
      </c>
      <c r="Z351" s="164" t="n">
        <v>263.37</v>
      </c>
      <c r="AA351" s="180" t="str">
        <f aca="false">IF(MOD(ROW(),2),"",INDEX($Z$3:$Z$600,ROW()/2))</f>
        <v/>
      </c>
      <c r="AB351" s="181" t="n">
        <v>3.49</v>
      </c>
      <c r="AC351" s="182" t="n">
        <f aca="false">VALUE($Z352)</f>
        <v>264.39</v>
      </c>
      <c r="AD351" s="164" t="n">
        <v>348</v>
      </c>
      <c r="AE351" s="191"/>
      <c r="AF351" s="227" t="str">
        <f aca="false">IF(MOD(ROW(),10),"",INDEX(AE$3:AE$600,ROW()/10))</f>
        <v/>
      </c>
      <c r="AG351" s="228" t="n">
        <v>346</v>
      </c>
      <c r="AH351" s="229" t="e">
        <f aca="false">VALUE($AF351)</f>
        <v>#VALUE!</v>
      </c>
      <c r="AI351" s="164" t="n">
        <v>348</v>
      </c>
      <c r="AK351" s="227" t="str">
        <f aca="false">IF(MOD(ROW(),10),"",INDEX(AJ$3:AJ$600,ROW()/10))</f>
        <v/>
      </c>
      <c r="AL351" s="228" t="n">
        <v>341</v>
      </c>
      <c r="AM351" s="229" t="e">
        <f aca="false">VALUE($AF351)</f>
        <v>#VALUE!</v>
      </c>
      <c r="AN351" s="164" t="n">
        <v>348</v>
      </c>
      <c r="AO351" s="190" t="n">
        <v>-35</v>
      </c>
      <c r="AP351" s="227" t="str">
        <f aca="false">IF(MOD(ROW(),10),"",INDEX(AO$3:AO$600,ROW()/10))</f>
        <v/>
      </c>
      <c r="AQ351" s="181" t="n">
        <v>3.49</v>
      </c>
      <c r="AR351" s="229" t="e">
        <f aca="false">VALUE($AP351)</f>
        <v>#VALUE!</v>
      </c>
      <c r="AS351" s="164" t="n">
        <v>3480</v>
      </c>
      <c r="AU351" s="227" t="str">
        <f aca="false">IF(MOD(ROW(),10),"",INDEX(AT$3:AT$600,ROW()/10))</f>
        <v/>
      </c>
      <c r="AV351" s="181" t="n">
        <v>3.49</v>
      </c>
      <c r="AW351" s="229" t="e">
        <f aca="false">VALUE($AU351)</f>
        <v>#VALUE!</v>
      </c>
      <c r="AZ351" s="180" t="str">
        <f aca="false">IF(MOD(ROW(),2),"",INDEX(AY$3:AY$600,ROW()/2))</f>
        <v/>
      </c>
      <c r="BA351" s="181" t="n">
        <v>3.49</v>
      </c>
      <c r="BB351" s="182" t="e">
        <f aca="false">VALUE(AZ351)</f>
        <v>#VALUE!</v>
      </c>
      <c r="BE351" s="180" t="str">
        <f aca="false">IF(MOD(ROW(),2),"",INDEX(BD$3:BD$600,ROW()/2))</f>
        <v/>
      </c>
      <c r="BF351" s="181" t="n">
        <v>3.49</v>
      </c>
      <c r="BG351" s="182" t="n">
        <f aca="false">VALUE($BD352)</f>
        <v>0</v>
      </c>
    </row>
    <row r="352" customFormat="false" ht="13.5" hidden="false" customHeight="false" outlineLevel="0" collapsed="false">
      <c r="A352" s="208" t="n">
        <v>3.45</v>
      </c>
      <c r="B352" s="209" t="n">
        <v>2.12</v>
      </c>
      <c r="C352" s="213" t="n">
        <f aca="false">$C351+(($AM$20-$AM$10))/10</f>
        <v>-0.4</v>
      </c>
      <c r="D352" s="217" t="n">
        <f aca="false">$D351+(($AH$30-$AH$20))/10</f>
        <v>-0.36</v>
      </c>
      <c r="E352" s="211" t="n">
        <f aca="false">$AC347</f>
        <v>260.32</v>
      </c>
      <c r="F352" s="212" t="n">
        <f aca="false">$F351+(($AR$20-$AR$10))/10</f>
        <v>0.0355</v>
      </c>
      <c r="G352" s="218" t="n">
        <f aca="false">$G351+(($AW$20-$AW$10))/10</f>
        <v>0.073</v>
      </c>
      <c r="H352" s="213" t="n">
        <f aca="false">$BB346+($BB348-$BB346)/2</f>
        <v>0</v>
      </c>
      <c r="I352" s="213" t="n">
        <f aca="false">$BG346+($BG348-$BG346)/2</f>
        <v>0</v>
      </c>
      <c r="J352" s="165"/>
      <c r="P352" s="165"/>
      <c r="S352" s="165"/>
      <c r="T352" s="165"/>
      <c r="U352" s="165"/>
      <c r="V352" s="165"/>
      <c r="W352" s="165"/>
      <c r="Y352" s="164" t="n">
        <v>349</v>
      </c>
      <c r="Z352" s="164" t="n">
        <v>264.39</v>
      </c>
      <c r="AA352" s="180" t="n">
        <f aca="false">IF(MOD(ROW(),2),"",INDEX($Z$3:$Z$600,ROW()/2))</f>
        <v>109.81</v>
      </c>
      <c r="AB352" s="181" t="n">
        <v>3.5</v>
      </c>
      <c r="AC352" s="182" t="n">
        <f aca="false">VALUE($Z353)</f>
        <v>265.41</v>
      </c>
      <c r="AD352" s="164" t="n">
        <v>349</v>
      </c>
      <c r="AE352" s="191"/>
      <c r="AF352" s="227" t="str">
        <f aca="false">IF(MOD(ROW(),10),"",INDEX(AE$3:AE$600,ROW()/10))</f>
        <v/>
      </c>
      <c r="AG352" s="228" t="n">
        <v>347</v>
      </c>
      <c r="AH352" s="229" t="e">
        <f aca="false">VALUE($AF352)</f>
        <v>#VALUE!</v>
      </c>
      <c r="AI352" s="164" t="n">
        <v>349</v>
      </c>
      <c r="AK352" s="227" t="str">
        <f aca="false">IF(MOD(ROW(),10),"",INDEX(AJ$3:AJ$600,ROW()/10))</f>
        <v/>
      </c>
      <c r="AL352" s="228" t="n">
        <v>342</v>
      </c>
      <c r="AM352" s="229" t="e">
        <f aca="false">VALUE($AF352)</f>
        <v>#VALUE!</v>
      </c>
      <c r="AN352" s="164" t="n">
        <v>349</v>
      </c>
      <c r="AO352" s="190" t="n">
        <v>-35</v>
      </c>
      <c r="AP352" s="227" t="str">
        <f aca="false">IF(MOD(ROW(),10),"",INDEX(AO$3:AO$600,ROW()/10))</f>
        <v/>
      </c>
      <c r="AQ352" s="181" t="n">
        <v>3.5</v>
      </c>
      <c r="AR352" s="229" t="e">
        <f aca="false">VALUE($AP352)</f>
        <v>#VALUE!</v>
      </c>
      <c r="AS352" s="164" t="n">
        <v>3490</v>
      </c>
      <c r="AU352" s="227" t="str">
        <f aca="false">IF(MOD(ROW(),10),"",INDEX(AT$3:AT$600,ROW()/10))</f>
        <v/>
      </c>
      <c r="AV352" s="181" t="n">
        <v>3.5</v>
      </c>
      <c r="AW352" s="229" t="e">
        <f aca="false">VALUE($AU352)</f>
        <v>#VALUE!</v>
      </c>
      <c r="AZ352" s="180" t="n">
        <f aca="false">IF(MOD(ROW(),2),"",INDEX(AY$3:AY$600,ROW()/2))</f>
        <v>0</v>
      </c>
      <c r="BA352" s="181" t="n">
        <v>3.5</v>
      </c>
      <c r="BB352" s="182" t="n">
        <f aca="false">VALUE(AZ352)</f>
        <v>0</v>
      </c>
      <c r="BE352" s="180" t="n">
        <f aca="false">IF(MOD(ROW(),2),"",INDEX(BD$3:BD$600,ROW()/2))</f>
        <v>0</v>
      </c>
      <c r="BF352" s="181" t="n">
        <v>3.5</v>
      </c>
      <c r="BG352" s="182" t="n">
        <f aca="false">VALUE($BD353)</f>
        <v>0</v>
      </c>
    </row>
    <row r="353" customFormat="false" ht="13.5" hidden="false" customHeight="false" outlineLevel="0" collapsed="false">
      <c r="A353" s="208" t="n">
        <v>3.46</v>
      </c>
      <c r="B353" s="209" t="n">
        <v>2.11</v>
      </c>
      <c r="C353" s="213" t="n">
        <f aca="false">$C352+(($AM$20-$AM$10))/10</f>
        <v>-0.408</v>
      </c>
      <c r="D353" s="217" t="n">
        <f aca="false">$D352+(($AH$30-$AH$20))/10</f>
        <v>-0.36</v>
      </c>
      <c r="E353" s="211" t="n">
        <f aca="false">$AC348</f>
        <v>261.33</v>
      </c>
      <c r="F353" s="212" t="n">
        <f aca="false">$F352+(($AR$20-$AR$10))/10</f>
        <v>0.0354</v>
      </c>
      <c r="G353" s="218" t="n">
        <f aca="false">$G352+(($AW$20-$AW$10))/10</f>
        <v>0.073</v>
      </c>
      <c r="H353" s="213" t="n">
        <f aca="false">$BB348</f>
        <v>0</v>
      </c>
      <c r="I353" s="213" t="n">
        <f aca="false">$BG348</f>
        <v>0</v>
      </c>
      <c r="J353" s="165"/>
      <c r="P353" s="165"/>
      <c r="S353" s="165"/>
      <c r="T353" s="165"/>
      <c r="U353" s="165"/>
      <c r="V353" s="165"/>
      <c r="W353" s="165"/>
      <c r="Y353" s="164" t="n">
        <v>350</v>
      </c>
      <c r="Z353" s="164" t="n">
        <v>265.41</v>
      </c>
      <c r="AA353" s="180" t="str">
        <f aca="false">IF(MOD(ROW(),2),"",INDEX($Z$3:$Z$600,ROW()/2))</f>
        <v/>
      </c>
      <c r="AB353" s="181" t="n">
        <v>3.51</v>
      </c>
      <c r="AC353" s="182" t="n">
        <f aca="false">VALUE($Z354)</f>
        <v>266.44</v>
      </c>
      <c r="AD353" s="164" t="n">
        <v>350</v>
      </c>
      <c r="AE353" s="191"/>
      <c r="AF353" s="227" t="str">
        <f aca="false">IF(MOD(ROW(),10),"",INDEX(AE$3:AE$600,ROW()/10))</f>
        <v/>
      </c>
      <c r="AG353" s="228" t="n">
        <v>348</v>
      </c>
      <c r="AH353" s="229" t="e">
        <f aca="false">VALUE($AF353)</f>
        <v>#VALUE!</v>
      </c>
      <c r="AI353" s="164" t="n">
        <v>350</v>
      </c>
      <c r="AK353" s="227" t="str">
        <f aca="false">IF(MOD(ROW(),10),"",INDEX(AJ$3:AJ$600,ROW()/10))</f>
        <v/>
      </c>
      <c r="AL353" s="228" t="n">
        <v>343</v>
      </c>
      <c r="AM353" s="229" t="e">
        <f aca="false">VALUE($AF353)</f>
        <v>#VALUE!</v>
      </c>
      <c r="AN353" s="164" t="n">
        <v>350</v>
      </c>
      <c r="AO353" s="190" t="n">
        <v>-35</v>
      </c>
      <c r="AP353" s="227" t="str">
        <f aca="false">IF(MOD(ROW(),10),"",INDEX(AO$3:AO$600,ROW()/10))</f>
        <v/>
      </c>
      <c r="AQ353" s="181" t="n">
        <v>3.51</v>
      </c>
      <c r="AR353" s="229" t="e">
        <f aca="false">VALUE($AP353)</f>
        <v>#VALUE!</v>
      </c>
      <c r="AS353" s="164" t="n">
        <v>3500</v>
      </c>
      <c r="AU353" s="227" t="str">
        <f aca="false">IF(MOD(ROW(),10),"",INDEX(AT$3:AT$600,ROW()/10))</f>
        <v/>
      </c>
      <c r="AV353" s="181" t="n">
        <v>3.51</v>
      </c>
      <c r="AW353" s="229" t="e">
        <f aca="false">VALUE($AU353)</f>
        <v>#VALUE!</v>
      </c>
      <c r="AZ353" s="180" t="str">
        <f aca="false">IF(MOD(ROW(),2),"",INDEX(AY$3:AY$600,ROW()/2))</f>
        <v/>
      </c>
      <c r="BA353" s="181" t="n">
        <v>3.51</v>
      </c>
      <c r="BB353" s="182" t="e">
        <f aca="false">VALUE(AZ353)</f>
        <v>#VALUE!</v>
      </c>
      <c r="BE353" s="180" t="str">
        <f aca="false">IF(MOD(ROW(),2),"",INDEX(BD$3:BD$600,ROW()/2))</f>
        <v/>
      </c>
      <c r="BF353" s="181" t="n">
        <v>3.51</v>
      </c>
      <c r="BG353" s="182" t="n">
        <f aca="false">VALUE($BD354)</f>
        <v>0</v>
      </c>
    </row>
    <row r="354" customFormat="false" ht="13.5" hidden="false" customHeight="false" outlineLevel="0" collapsed="false">
      <c r="A354" s="208" t="n">
        <v>3.47</v>
      </c>
      <c r="B354" s="209" t="n">
        <v>2.1</v>
      </c>
      <c r="C354" s="213" t="n">
        <f aca="false">$C353+(($AM$20-$AM$10))/10</f>
        <v>-0.416</v>
      </c>
      <c r="D354" s="217" t="n">
        <f aca="false">$D353+(($AH$30-$AH$20))/10</f>
        <v>-0.36</v>
      </c>
      <c r="E354" s="211" t="n">
        <f aca="false">$AC349</f>
        <v>262.35</v>
      </c>
      <c r="F354" s="212" t="n">
        <f aca="false">$F353+(($AR$20-$AR$10))/10</f>
        <v>0.0353</v>
      </c>
      <c r="G354" s="218" t="n">
        <f aca="false">$G353+(($AW$20-$AW$10))/10</f>
        <v>0.073</v>
      </c>
      <c r="H354" s="213" t="n">
        <f aca="false">$BB348+($BB350-$BB348)/2</f>
        <v>0</v>
      </c>
      <c r="I354" s="213" t="n">
        <f aca="false">$BG348+($BG350-$BG348)/2</f>
        <v>0</v>
      </c>
      <c r="J354" s="165"/>
      <c r="P354" s="165"/>
      <c r="S354" s="165"/>
      <c r="T354" s="165"/>
      <c r="U354" s="165"/>
      <c r="V354" s="165"/>
      <c r="W354" s="165"/>
      <c r="Y354" s="164" t="n">
        <v>351</v>
      </c>
      <c r="Z354" s="164" t="n">
        <v>266.44</v>
      </c>
      <c r="AA354" s="180" t="n">
        <f aca="false">IF(MOD(ROW(),2),"",INDEX($Z$3:$Z$600,ROW()/2))</f>
        <v>110.57</v>
      </c>
      <c r="AB354" s="181" t="n">
        <v>3.52</v>
      </c>
      <c r="AC354" s="182" t="n">
        <f aca="false">VALUE($Z355)</f>
        <v>267.46</v>
      </c>
      <c r="AD354" s="164" t="n">
        <v>351</v>
      </c>
      <c r="AE354" s="191"/>
      <c r="AF354" s="227" t="str">
        <f aca="false">IF(MOD(ROW(),10),"",INDEX(AE$3:AE$600,ROW()/10))</f>
        <v/>
      </c>
      <c r="AG354" s="228" t="n">
        <v>349</v>
      </c>
      <c r="AH354" s="229" t="e">
        <f aca="false">VALUE($AF354)</f>
        <v>#VALUE!</v>
      </c>
      <c r="AI354" s="164" t="n">
        <v>351</v>
      </c>
      <c r="AK354" s="227" t="str">
        <f aca="false">IF(MOD(ROW(),10),"",INDEX(AJ$3:AJ$600,ROW()/10))</f>
        <v/>
      </c>
      <c r="AL354" s="228" t="n">
        <v>344</v>
      </c>
      <c r="AM354" s="229" t="e">
        <f aca="false">VALUE($AF354)</f>
        <v>#VALUE!</v>
      </c>
      <c r="AN354" s="164" t="n">
        <v>351</v>
      </c>
      <c r="AO354" s="190" t="n">
        <v>-35</v>
      </c>
      <c r="AP354" s="227" t="str">
        <f aca="false">IF(MOD(ROW(),10),"",INDEX(AO$3:AO$600,ROW()/10))</f>
        <v/>
      </c>
      <c r="AQ354" s="181" t="n">
        <v>3.52</v>
      </c>
      <c r="AR354" s="229" t="e">
        <f aca="false">VALUE($AP354)</f>
        <v>#VALUE!</v>
      </c>
      <c r="AS354" s="164" t="n">
        <v>3510</v>
      </c>
      <c r="AU354" s="227" t="str">
        <f aca="false">IF(MOD(ROW(),10),"",INDEX(AT$3:AT$600,ROW()/10))</f>
        <v/>
      </c>
      <c r="AV354" s="181" t="n">
        <v>3.52</v>
      </c>
      <c r="AW354" s="229" t="e">
        <f aca="false">VALUE($AU354)</f>
        <v>#VALUE!</v>
      </c>
      <c r="AZ354" s="180" t="n">
        <f aca="false">IF(MOD(ROW(),2),"",INDEX(AY$3:AY$600,ROW()/2))</f>
        <v>0</v>
      </c>
      <c r="BA354" s="181" t="n">
        <v>3.52</v>
      </c>
      <c r="BB354" s="182" t="n">
        <f aca="false">VALUE(AZ354)</f>
        <v>0</v>
      </c>
      <c r="BE354" s="180" t="n">
        <f aca="false">IF(MOD(ROW(),2),"",INDEX(BD$3:BD$600,ROW()/2))</f>
        <v>0</v>
      </c>
      <c r="BF354" s="181" t="n">
        <v>3.52</v>
      </c>
      <c r="BG354" s="182" t="n">
        <f aca="false">VALUE($BD355)</f>
        <v>0</v>
      </c>
    </row>
    <row r="355" customFormat="false" ht="13.5" hidden="false" customHeight="false" outlineLevel="0" collapsed="false">
      <c r="A355" s="208" t="n">
        <v>3.48</v>
      </c>
      <c r="B355" s="209" t="n">
        <v>2.09</v>
      </c>
      <c r="C355" s="213" t="n">
        <f aca="false">$C354+(($AM$20-$AM$10))/10</f>
        <v>-0.424</v>
      </c>
      <c r="D355" s="217" t="n">
        <f aca="false">$D354+(($AH$30-$AH$20))/10</f>
        <v>-0.36</v>
      </c>
      <c r="E355" s="211" t="n">
        <f aca="false">$AC350</f>
        <v>263.37</v>
      </c>
      <c r="F355" s="212" t="n">
        <f aca="false">$F354+(($AR$20-$AR$10))/10</f>
        <v>0.0352</v>
      </c>
      <c r="G355" s="218" t="n">
        <f aca="false">$G354+(($AW$20-$AW$10))/10</f>
        <v>0.073</v>
      </c>
      <c r="H355" s="250" t="n">
        <f aca="false">$BB350</f>
        <v>0</v>
      </c>
      <c r="I355" s="250" t="n">
        <f aca="false">$BG350</f>
        <v>0</v>
      </c>
      <c r="J355" s="165"/>
      <c r="P355" s="165"/>
      <c r="S355" s="165"/>
      <c r="T355" s="165"/>
      <c r="U355" s="165"/>
      <c r="V355" s="165"/>
      <c r="W355" s="165"/>
      <c r="Y355" s="164" t="n">
        <v>352</v>
      </c>
      <c r="Z355" s="164" t="n">
        <v>267.46</v>
      </c>
      <c r="AA355" s="180" t="str">
        <f aca="false">IF(MOD(ROW(),2),"",INDEX($Z$3:$Z$600,ROW()/2))</f>
        <v/>
      </c>
      <c r="AB355" s="181" t="n">
        <v>3.53</v>
      </c>
      <c r="AC355" s="182" t="n">
        <f aca="false">VALUE($Z356)</f>
        <v>268.49</v>
      </c>
      <c r="AD355" s="164" t="n">
        <v>352</v>
      </c>
      <c r="AE355" s="191"/>
      <c r="AF355" s="227" t="str">
        <f aca="false">IF(MOD(ROW(),10),"",INDEX(AE$3:AE$600,ROW()/10))</f>
        <v/>
      </c>
      <c r="AG355" s="228" t="n">
        <v>350</v>
      </c>
      <c r="AH355" s="229" t="e">
        <f aca="false">VALUE($AF355)</f>
        <v>#VALUE!</v>
      </c>
      <c r="AI355" s="164" t="n">
        <v>352</v>
      </c>
      <c r="AK355" s="227" t="str">
        <f aca="false">IF(MOD(ROW(),10),"",INDEX(AJ$3:AJ$600,ROW()/10))</f>
        <v/>
      </c>
      <c r="AL355" s="228" t="n">
        <v>345</v>
      </c>
      <c r="AM355" s="229" t="e">
        <f aca="false">VALUE($AF355)</f>
        <v>#VALUE!</v>
      </c>
      <c r="AN355" s="164" t="n">
        <v>352</v>
      </c>
      <c r="AO355" s="190" t="n">
        <v>-35</v>
      </c>
      <c r="AP355" s="227" t="str">
        <f aca="false">IF(MOD(ROW(),10),"",INDEX(AO$3:AO$600,ROW()/10))</f>
        <v/>
      </c>
      <c r="AQ355" s="181" t="n">
        <v>3.53</v>
      </c>
      <c r="AR355" s="229" t="e">
        <f aca="false">VALUE($AP355)</f>
        <v>#VALUE!</v>
      </c>
      <c r="AS355" s="164" t="n">
        <v>3520</v>
      </c>
      <c r="AU355" s="227" t="str">
        <f aca="false">IF(MOD(ROW(),10),"",INDEX(AT$3:AT$600,ROW()/10))</f>
        <v/>
      </c>
      <c r="AV355" s="181" t="n">
        <v>3.53</v>
      </c>
      <c r="AW355" s="229" t="e">
        <f aca="false">VALUE($AU355)</f>
        <v>#VALUE!</v>
      </c>
      <c r="AZ355" s="180" t="str">
        <f aca="false">IF(MOD(ROW(),2),"",INDEX(AY$3:AY$600,ROW()/2))</f>
        <v/>
      </c>
      <c r="BA355" s="181" t="n">
        <v>3.53</v>
      </c>
      <c r="BB355" s="182" t="e">
        <f aca="false">VALUE(AZ355)</f>
        <v>#VALUE!</v>
      </c>
      <c r="BE355" s="180" t="str">
        <f aca="false">IF(MOD(ROW(),2),"",INDEX(BD$3:BD$600,ROW()/2))</f>
        <v/>
      </c>
      <c r="BF355" s="181" t="n">
        <v>3.53</v>
      </c>
      <c r="BG355" s="182" t="n">
        <f aca="false">VALUE($BD356)</f>
        <v>0</v>
      </c>
    </row>
    <row r="356" customFormat="false" ht="13.5" hidden="false" customHeight="false" outlineLevel="0" collapsed="false">
      <c r="A356" s="208" t="n">
        <v>3.49</v>
      </c>
      <c r="B356" s="209" t="n">
        <v>2.08</v>
      </c>
      <c r="C356" s="213" t="n">
        <f aca="false">$C355+(($AM$20-$AM$10))/10</f>
        <v>-0.432</v>
      </c>
      <c r="D356" s="217" t="n">
        <f aca="false">$D355+(($AH$30-$AH$20))/10</f>
        <v>-0.36</v>
      </c>
      <c r="E356" s="211" t="n">
        <f aca="false">$AC351</f>
        <v>264.39</v>
      </c>
      <c r="F356" s="212" t="n">
        <f aca="false">$F355+(($AR$20-$AR$10))/10</f>
        <v>0.0351</v>
      </c>
      <c r="G356" s="218" t="n">
        <f aca="false">$G355+(($AW$20-$AW$10))/10</f>
        <v>0.073</v>
      </c>
      <c r="H356" s="213" t="n">
        <f aca="false">$BB350+($BB352-$BB350)/2</f>
        <v>0</v>
      </c>
      <c r="I356" s="213" t="n">
        <f aca="false">$BG350+($BG352-$BG350)/2</f>
        <v>0</v>
      </c>
      <c r="J356" s="165"/>
      <c r="P356" s="165"/>
      <c r="S356" s="165"/>
      <c r="T356" s="165"/>
      <c r="U356" s="165"/>
      <c r="V356" s="165"/>
      <c r="W356" s="165"/>
      <c r="Y356" s="164" t="n">
        <v>353</v>
      </c>
      <c r="Z356" s="164" t="n">
        <v>268.49</v>
      </c>
      <c r="AA356" s="180" t="n">
        <f aca="false">IF(MOD(ROW(),2),"",INDEX($Z$3:$Z$600,ROW()/2))</f>
        <v>111.33</v>
      </c>
      <c r="AB356" s="181" t="n">
        <v>3.54</v>
      </c>
      <c r="AC356" s="182" t="n">
        <f aca="false">VALUE($Z357)</f>
        <v>269.52</v>
      </c>
      <c r="AD356" s="164" t="n">
        <v>353</v>
      </c>
      <c r="AE356" s="191"/>
      <c r="AF356" s="227" t="str">
        <f aca="false">IF(MOD(ROW(),10),"",INDEX(AE$3:AE$600,ROW()/10))</f>
        <v/>
      </c>
      <c r="AG356" s="228" t="n">
        <v>351</v>
      </c>
      <c r="AH356" s="229" t="e">
        <f aca="false">VALUE($AF356)</f>
        <v>#VALUE!</v>
      </c>
      <c r="AI356" s="164" t="n">
        <v>353</v>
      </c>
      <c r="AK356" s="227" t="str">
        <f aca="false">IF(MOD(ROW(),10),"",INDEX(AJ$3:AJ$600,ROW()/10))</f>
        <v/>
      </c>
      <c r="AL356" s="228" t="n">
        <v>346</v>
      </c>
      <c r="AM356" s="229" t="e">
        <f aca="false">VALUE($AF356)</f>
        <v>#VALUE!</v>
      </c>
      <c r="AN356" s="164" t="n">
        <v>353</v>
      </c>
      <c r="AO356" s="190" t="n">
        <v>-35</v>
      </c>
      <c r="AP356" s="227" t="str">
        <f aca="false">IF(MOD(ROW(),10),"",INDEX(AO$3:AO$600,ROW()/10))</f>
        <v/>
      </c>
      <c r="AQ356" s="181" t="n">
        <v>3.54</v>
      </c>
      <c r="AR356" s="229" t="e">
        <f aca="false">VALUE($AP356)</f>
        <v>#VALUE!</v>
      </c>
      <c r="AS356" s="164" t="n">
        <v>3530</v>
      </c>
      <c r="AU356" s="227" t="str">
        <f aca="false">IF(MOD(ROW(),10),"",INDEX(AT$3:AT$600,ROW()/10))</f>
        <v/>
      </c>
      <c r="AV356" s="181" t="n">
        <v>3.54</v>
      </c>
      <c r="AW356" s="229" t="e">
        <f aca="false">VALUE($AU356)</f>
        <v>#VALUE!</v>
      </c>
      <c r="AZ356" s="180" t="n">
        <f aca="false">IF(MOD(ROW(),2),"",INDEX(AY$3:AY$600,ROW()/2))</f>
        <v>0</v>
      </c>
      <c r="BA356" s="181" t="n">
        <v>3.54</v>
      </c>
      <c r="BB356" s="182" t="n">
        <f aca="false">VALUE(AZ356)</f>
        <v>0</v>
      </c>
      <c r="BE356" s="180" t="n">
        <f aca="false">IF(MOD(ROW(),2),"",INDEX(BD$3:BD$600,ROW()/2))</f>
        <v>0</v>
      </c>
      <c r="BF356" s="181" t="n">
        <v>3.54</v>
      </c>
      <c r="BG356" s="182" t="n">
        <f aca="false">VALUE($BD357)</f>
        <v>0</v>
      </c>
    </row>
    <row r="357" customFormat="false" ht="13.5" hidden="false" customHeight="false" outlineLevel="0" collapsed="false">
      <c r="A357" s="208" t="n">
        <v>3.5</v>
      </c>
      <c r="B357" s="209" t="n">
        <v>2.07</v>
      </c>
      <c r="C357" s="213" t="n">
        <f aca="false">$AM360</f>
        <v>-0.36</v>
      </c>
      <c r="D357" s="241" t="n">
        <f aca="false">$AH360</f>
        <v>-0.36</v>
      </c>
      <c r="E357" s="211" t="n">
        <f aca="false">$AC352</f>
        <v>265.41</v>
      </c>
      <c r="F357" s="212" t="n">
        <f aca="false">$AR360</f>
        <v>0.036</v>
      </c>
      <c r="G357" s="218" t="n">
        <f aca="false">$AW360</f>
        <v>0.073</v>
      </c>
      <c r="H357" s="213" t="n">
        <f aca="false">$BB352</f>
        <v>0</v>
      </c>
      <c r="I357" s="213" t="n">
        <f aca="false">$BG352</f>
        <v>0</v>
      </c>
      <c r="J357" s="165"/>
      <c r="P357" s="165"/>
      <c r="S357" s="165"/>
      <c r="T357" s="165"/>
      <c r="U357" s="165"/>
      <c r="V357" s="165"/>
      <c r="W357" s="165"/>
      <c r="Y357" s="164" t="n">
        <v>354</v>
      </c>
      <c r="Z357" s="164" t="n">
        <v>269.52</v>
      </c>
      <c r="AA357" s="180" t="str">
        <f aca="false">IF(MOD(ROW(),2),"",INDEX($Z$3:$Z$600,ROW()/2))</f>
        <v/>
      </c>
      <c r="AB357" s="181" t="n">
        <v>3.55</v>
      </c>
      <c r="AC357" s="182" t="n">
        <f aca="false">VALUE($Z358)</f>
        <v>270.54</v>
      </c>
      <c r="AD357" s="164" t="n">
        <v>354</v>
      </c>
      <c r="AE357" s="191"/>
      <c r="AF357" s="227" t="str">
        <f aca="false">IF(MOD(ROW(),10),"",INDEX(AE$3:AE$600,ROW()/10))</f>
        <v/>
      </c>
      <c r="AG357" s="228" t="n">
        <v>352</v>
      </c>
      <c r="AH357" s="229" t="e">
        <f aca="false">VALUE($AF357)</f>
        <v>#VALUE!</v>
      </c>
      <c r="AI357" s="164" t="n">
        <v>354</v>
      </c>
      <c r="AK357" s="227" t="str">
        <f aca="false">IF(MOD(ROW(),10),"",INDEX(AJ$3:AJ$600,ROW()/10))</f>
        <v/>
      </c>
      <c r="AL357" s="228" t="n">
        <v>347</v>
      </c>
      <c r="AM357" s="229" t="e">
        <f aca="false">VALUE($AF357)</f>
        <v>#VALUE!</v>
      </c>
      <c r="AN357" s="164" t="n">
        <v>354</v>
      </c>
      <c r="AO357" s="190" t="n">
        <v>-35</v>
      </c>
      <c r="AP357" s="227" t="str">
        <f aca="false">IF(MOD(ROW(),10),"",INDEX(AO$3:AO$600,ROW()/10))</f>
        <v/>
      </c>
      <c r="AQ357" s="181" t="n">
        <v>3.55</v>
      </c>
      <c r="AR357" s="229" t="e">
        <f aca="false">VALUE($AP357)</f>
        <v>#VALUE!</v>
      </c>
      <c r="AS357" s="164" t="n">
        <v>3540</v>
      </c>
      <c r="AU357" s="227" t="str">
        <f aca="false">IF(MOD(ROW(),10),"",INDEX(AT$3:AT$600,ROW()/10))</f>
        <v/>
      </c>
      <c r="AV357" s="181" t="n">
        <v>3.55</v>
      </c>
      <c r="AW357" s="229" t="e">
        <f aca="false">VALUE($AU357)</f>
        <v>#VALUE!</v>
      </c>
      <c r="AZ357" s="180" t="str">
        <f aca="false">IF(MOD(ROW(),2),"",INDEX(AY$3:AY$600,ROW()/2))</f>
        <v/>
      </c>
      <c r="BA357" s="181" t="n">
        <v>3.55</v>
      </c>
      <c r="BB357" s="182" t="e">
        <f aca="false">VALUE(AZ357)</f>
        <v>#VALUE!</v>
      </c>
      <c r="BE357" s="180" t="str">
        <f aca="false">IF(MOD(ROW(),2),"",INDEX(BD$3:BD$600,ROW()/2))</f>
        <v/>
      </c>
      <c r="BF357" s="181" t="n">
        <v>3.55</v>
      </c>
      <c r="BG357" s="182" t="n">
        <f aca="false">VALUE($BD358)</f>
        <v>0</v>
      </c>
    </row>
    <row r="358" customFormat="false" ht="13.5" hidden="false" customHeight="false" outlineLevel="0" collapsed="false">
      <c r="A358" s="208" t="n">
        <v>3.51</v>
      </c>
      <c r="B358" s="209" t="n">
        <v>2.06</v>
      </c>
      <c r="C358" s="213" t="n">
        <f aca="false">$C357+(($AM$20-$AM$10))/10</f>
        <v>-0.368</v>
      </c>
      <c r="D358" s="217" t="n">
        <f aca="false">$D357+(($AH$30-$AH$20))/10</f>
        <v>-0.36</v>
      </c>
      <c r="E358" s="211" t="n">
        <f aca="false">$AC353</f>
        <v>266.44</v>
      </c>
      <c r="F358" s="212" t="n">
        <f aca="false">$F357+(($AR$20-$AR$10))/10</f>
        <v>0.0359</v>
      </c>
      <c r="G358" s="218" t="n">
        <f aca="false">$G357+(($AW$20-$AW$10))/10</f>
        <v>0.073</v>
      </c>
      <c r="H358" s="213" t="n">
        <f aca="false">$BB352+($BB354-$BB352)/2</f>
        <v>0</v>
      </c>
      <c r="I358" s="213" t="n">
        <f aca="false">$BG352+($BG354-$BG352)/2</f>
        <v>0</v>
      </c>
      <c r="J358" s="165"/>
      <c r="P358" s="165"/>
      <c r="S358" s="165"/>
      <c r="T358" s="165"/>
      <c r="U358" s="165"/>
      <c r="V358" s="165"/>
      <c r="W358" s="165"/>
      <c r="Y358" s="164" t="n">
        <v>355</v>
      </c>
      <c r="Z358" s="164" t="n">
        <v>270.54</v>
      </c>
      <c r="AA358" s="180" t="n">
        <f aca="false">IF(MOD(ROW(),2),"",INDEX($Z$3:$Z$600,ROW()/2))</f>
        <v>112.09</v>
      </c>
      <c r="AB358" s="181" t="n">
        <v>3.56</v>
      </c>
      <c r="AC358" s="182" t="n">
        <f aca="false">VALUE($Z359)</f>
        <v>271.58</v>
      </c>
      <c r="AD358" s="164" t="n">
        <v>355</v>
      </c>
      <c r="AE358" s="191"/>
      <c r="AF358" s="227" t="str">
        <f aca="false">IF(MOD(ROW(),10),"",INDEX(AE$3:AE$600,ROW()/10))</f>
        <v/>
      </c>
      <c r="AG358" s="228" t="n">
        <v>353</v>
      </c>
      <c r="AH358" s="229" t="e">
        <f aca="false">VALUE($AF358)</f>
        <v>#VALUE!</v>
      </c>
      <c r="AI358" s="164" t="n">
        <v>355</v>
      </c>
      <c r="AK358" s="227" t="str">
        <f aca="false">IF(MOD(ROW(),10),"",INDEX(AJ$3:AJ$600,ROW()/10))</f>
        <v/>
      </c>
      <c r="AL358" s="228" t="n">
        <v>348</v>
      </c>
      <c r="AM358" s="229" t="e">
        <f aca="false">VALUE($AF358)</f>
        <v>#VALUE!</v>
      </c>
      <c r="AN358" s="164" t="n">
        <v>355</v>
      </c>
      <c r="AO358" s="190" t="n">
        <v>-35</v>
      </c>
      <c r="AP358" s="227" t="str">
        <f aca="false">IF(MOD(ROW(),10),"",INDEX(AO$3:AO$600,ROW()/10))</f>
        <v/>
      </c>
      <c r="AQ358" s="181" t="n">
        <v>3.56</v>
      </c>
      <c r="AR358" s="229" t="e">
        <f aca="false">VALUE($AP358)</f>
        <v>#VALUE!</v>
      </c>
      <c r="AS358" s="164" t="n">
        <v>3550</v>
      </c>
      <c r="AU358" s="227" t="str">
        <f aca="false">IF(MOD(ROW(),10),"",INDEX(AT$3:AT$600,ROW()/10))</f>
        <v/>
      </c>
      <c r="AV358" s="181" t="n">
        <v>3.56</v>
      </c>
      <c r="AW358" s="229" t="e">
        <f aca="false">VALUE($AU358)</f>
        <v>#VALUE!</v>
      </c>
      <c r="AZ358" s="180" t="n">
        <f aca="false">IF(MOD(ROW(),2),"",INDEX(AY$3:AY$600,ROW()/2))</f>
        <v>0</v>
      </c>
      <c r="BA358" s="181" t="n">
        <v>3.56</v>
      </c>
      <c r="BB358" s="182" t="n">
        <f aca="false">VALUE(AZ358)</f>
        <v>0</v>
      </c>
      <c r="BE358" s="180" t="n">
        <f aca="false">IF(MOD(ROW(),2),"",INDEX(BD$3:BD$600,ROW()/2))</f>
        <v>0</v>
      </c>
      <c r="BF358" s="181" t="n">
        <v>3.56</v>
      </c>
      <c r="BG358" s="182" t="n">
        <f aca="false">VALUE($BD359)</f>
        <v>0</v>
      </c>
    </row>
    <row r="359" customFormat="false" ht="13.5" hidden="false" customHeight="false" outlineLevel="0" collapsed="false">
      <c r="A359" s="208" t="n">
        <v>3.52</v>
      </c>
      <c r="B359" s="209" t="n">
        <v>2.05</v>
      </c>
      <c r="C359" s="213" t="n">
        <f aca="false">$C358+(($AM$20-$AM$10))/10</f>
        <v>-0.376</v>
      </c>
      <c r="D359" s="217" t="n">
        <f aca="false">$D358+(($AH$30-$AH$20))/10</f>
        <v>-0.36</v>
      </c>
      <c r="E359" s="211" t="n">
        <f aca="false">$AC354</f>
        <v>267.46</v>
      </c>
      <c r="F359" s="212" t="n">
        <f aca="false">$F358+(($AR$20-$AR$10))/10</f>
        <v>0.0358</v>
      </c>
      <c r="G359" s="218" t="n">
        <f aca="false">$G358+(($AW$20-$AW$10))/10</f>
        <v>0.073</v>
      </c>
      <c r="H359" s="250" t="n">
        <f aca="false">$BB354</f>
        <v>0</v>
      </c>
      <c r="I359" s="250" t="n">
        <f aca="false">$BG354</f>
        <v>0</v>
      </c>
      <c r="J359" s="165"/>
      <c r="P359" s="165"/>
      <c r="S359" s="165"/>
      <c r="T359" s="165"/>
      <c r="U359" s="165"/>
      <c r="V359" s="165"/>
      <c r="W359" s="165"/>
      <c r="Y359" s="164" t="n">
        <v>356</v>
      </c>
      <c r="Z359" s="164" t="n">
        <v>271.58</v>
      </c>
      <c r="AA359" s="180" t="str">
        <f aca="false">IF(MOD(ROW(),2),"",INDEX($Z$3:$Z$600,ROW()/2))</f>
        <v/>
      </c>
      <c r="AB359" s="181" t="n">
        <v>3.57</v>
      </c>
      <c r="AC359" s="182" t="n">
        <f aca="false">VALUE($Z360)</f>
        <v>272.61</v>
      </c>
      <c r="AD359" s="164" t="n">
        <v>356</v>
      </c>
      <c r="AE359" s="191"/>
      <c r="AF359" s="227" t="str">
        <f aca="false">IF(MOD(ROW(),10),"",INDEX(AE$3:AE$600,ROW()/10))</f>
        <v/>
      </c>
      <c r="AG359" s="228" t="n">
        <v>354</v>
      </c>
      <c r="AH359" s="229" t="e">
        <f aca="false">VALUE($AF359)</f>
        <v>#VALUE!</v>
      </c>
      <c r="AI359" s="164" t="n">
        <v>356</v>
      </c>
      <c r="AK359" s="227" t="str">
        <f aca="false">IF(MOD(ROW(),10),"",INDEX(AJ$3:AJ$600,ROW()/10))</f>
        <v/>
      </c>
      <c r="AL359" s="228" t="n">
        <v>349</v>
      </c>
      <c r="AM359" s="229" t="e">
        <f aca="false">VALUE($AF359)</f>
        <v>#VALUE!</v>
      </c>
      <c r="AN359" s="164" t="n">
        <v>356</v>
      </c>
      <c r="AO359" s="190" t="n">
        <v>-35</v>
      </c>
      <c r="AP359" s="227" t="str">
        <f aca="false">IF(MOD(ROW(),10),"",INDEX(AO$3:AO$600,ROW()/10))</f>
        <v/>
      </c>
      <c r="AQ359" s="181" t="n">
        <v>3.57</v>
      </c>
      <c r="AR359" s="229" t="e">
        <f aca="false">VALUE($AP359)</f>
        <v>#VALUE!</v>
      </c>
      <c r="AS359" s="164" t="n">
        <v>3560</v>
      </c>
      <c r="AU359" s="227" t="str">
        <f aca="false">IF(MOD(ROW(),10),"",INDEX(AT$3:AT$600,ROW()/10))</f>
        <v/>
      </c>
      <c r="AV359" s="181" t="n">
        <v>3.57</v>
      </c>
      <c r="AW359" s="229" t="e">
        <f aca="false">VALUE($AU359)</f>
        <v>#VALUE!</v>
      </c>
      <c r="AZ359" s="180" t="str">
        <f aca="false">IF(MOD(ROW(),2),"",INDEX(AY$3:AY$600,ROW()/2))</f>
        <v/>
      </c>
      <c r="BA359" s="181" t="n">
        <v>3.57</v>
      </c>
      <c r="BB359" s="182" t="e">
        <f aca="false">VALUE(AZ359)</f>
        <v>#VALUE!</v>
      </c>
      <c r="BE359" s="180" t="str">
        <f aca="false">IF(MOD(ROW(),2),"",INDEX(BD$3:BD$600,ROW()/2))</f>
        <v/>
      </c>
      <c r="BF359" s="181" t="n">
        <v>3.57</v>
      </c>
      <c r="BG359" s="182" t="n">
        <f aca="false">VALUE($BD360)</f>
        <v>0</v>
      </c>
    </row>
    <row r="360" customFormat="false" ht="13.5" hidden="false" customHeight="false" outlineLevel="0" collapsed="false">
      <c r="A360" s="208" t="n">
        <v>3.53</v>
      </c>
      <c r="B360" s="209" t="n">
        <v>2.04</v>
      </c>
      <c r="C360" s="213" t="n">
        <f aca="false">$C359+(($AM$20-$AM$10))/10</f>
        <v>-0.384</v>
      </c>
      <c r="D360" s="217" t="n">
        <f aca="false">$D359+(($AH$30-$AH$20))/10</f>
        <v>-0.36</v>
      </c>
      <c r="E360" s="211" t="n">
        <f aca="false">$AC355</f>
        <v>268.49</v>
      </c>
      <c r="F360" s="212" t="n">
        <f aca="false">$F359+(($AR$20-$AR$10))/10</f>
        <v>0.0357</v>
      </c>
      <c r="G360" s="218" t="n">
        <f aca="false">$G359+(($AW$20-$AW$10))/10</f>
        <v>0.073</v>
      </c>
      <c r="H360" s="213" t="n">
        <f aca="false">$BB354+($BB356-$BB354)/2</f>
        <v>0</v>
      </c>
      <c r="I360" s="213" t="n">
        <f aca="false">$BG354+($BG356-$BG354)/2</f>
        <v>0</v>
      </c>
      <c r="J360" s="165"/>
      <c r="P360" s="165"/>
      <c r="S360" s="165"/>
      <c r="T360" s="165"/>
      <c r="U360" s="165"/>
      <c r="V360" s="165"/>
      <c r="W360" s="165"/>
      <c r="Y360" s="164" t="n">
        <v>357</v>
      </c>
      <c r="Z360" s="164" t="n">
        <v>272.61</v>
      </c>
      <c r="AA360" s="180" t="n">
        <f aca="false">IF(MOD(ROW(),2),"",INDEX($Z$3:$Z$600,ROW()/2))</f>
        <v>112.85</v>
      </c>
      <c r="AB360" s="181" t="n">
        <v>3.58</v>
      </c>
      <c r="AC360" s="182" t="n">
        <f aca="false">VALUE($Z361)</f>
        <v>273.64</v>
      </c>
      <c r="AD360" s="164" t="n">
        <v>357</v>
      </c>
      <c r="AE360" s="191"/>
      <c r="AF360" s="227" t="n">
        <f aca="false">IF(MOD(ROW(),10),"",INDEX(AE$3:AE$600,ROW()/10))</f>
        <v>-0.36</v>
      </c>
      <c r="AG360" s="228" t="n">
        <v>355</v>
      </c>
      <c r="AH360" s="229" t="n">
        <f aca="false">VALUE($AF360)</f>
        <v>-0.36</v>
      </c>
      <c r="AI360" s="164" t="n">
        <v>357</v>
      </c>
      <c r="AK360" s="227" t="n">
        <f aca="false">IF(MOD(ROW(),10),"",INDEX(AJ$3:AJ$600,ROW()/10))</f>
        <v>-0.073</v>
      </c>
      <c r="AL360" s="228" t="n">
        <v>350</v>
      </c>
      <c r="AM360" s="229" t="n">
        <f aca="false">VALUE($AF360)</f>
        <v>-0.36</v>
      </c>
      <c r="AN360" s="164" t="n">
        <v>357</v>
      </c>
      <c r="AP360" s="227" t="n">
        <f aca="false">IF(MOD(ROW(),10),"",INDEX(AO$3:AO$600,ROW()/10))</f>
        <v>0.036</v>
      </c>
      <c r="AQ360" s="181" t="n">
        <v>3.58</v>
      </c>
      <c r="AR360" s="229" t="n">
        <f aca="false">VALUE($AP360)</f>
        <v>0.036</v>
      </c>
      <c r="AS360" s="164" t="n">
        <v>3570</v>
      </c>
      <c r="AU360" s="227" t="n">
        <f aca="false">IF(MOD(ROW(),10),"",INDEX(AT$3:AT$600,ROW()/10))</f>
        <v>0.073</v>
      </c>
      <c r="AV360" s="181" t="n">
        <v>3.58</v>
      </c>
      <c r="AW360" s="229" t="n">
        <f aca="false">VALUE($AU360)</f>
        <v>0.073</v>
      </c>
      <c r="AZ360" s="180" t="n">
        <f aca="false">IF(MOD(ROW(),2),"",INDEX(AY$3:AY$600,ROW()/2))</f>
        <v>0</v>
      </c>
      <c r="BA360" s="181" t="n">
        <v>3.58</v>
      </c>
      <c r="BB360" s="182" t="n">
        <f aca="false">VALUE(AZ360)</f>
        <v>0</v>
      </c>
      <c r="BE360" s="180" t="n">
        <f aca="false">IF(MOD(ROW(),2),"",INDEX(BD$3:BD$600,ROW()/2))</f>
        <v>0</v>
      </c>
      <c r="BF360" s="181" t="n">
        <v>3.58</v>
      </c>
      <c r="BG360" s="182" t="n">
        <f aca="false">VALUE($BD361)</f>
        <v>0</v>
      </c>
    </row>
    <row r="361" customFormat="false" ht="13.5" hidden="false" customHeight="false" outlineLevel="0" collapsed="false">
      <c r="A361" s="208" t="n">
        <v>3.54</v>
      </c>
      <c r="B361" s="209" t="n">
        <v>2.03</v>
      </c>
      <c r="C361" s="213" t="n">
        <f aca="false">$C360+(($AM$20-$AM$10))/10</f>
        <v>-0.392</v>
      </c>
      <c r="D361" s="217" t="n">
        <f aca="false">$D360+(($AH$30-$AH$20))/10</f>
        <v>-0.36</v>
      </c>
      <c r="E361" s="211" t="n">
        <f aca="false">$AC356</f>
        <v>269.52</v>
      </c>
      <c r="F361" s="212" t="n">
        <f aca="false">$F360+(($AR$20-$AR$10))/10</f>
        <v>0.0356</v>
      </c>
      <c r="G361" s="218" t="n">
        <f aca="false">$G360+(($AW$20-$AW$10))/10</f>
        <v>0.073</v>
      </c>
      <c r="H361" s="213" t="n">
        <f aca="false">$BB356</f>
        <v>0</v>
      </c>
      <c r="I361" s="213" t="n">
        <f aca="false">$BG356</f>
        <v>0</v>
      </c>
      <c r="J361" s="165"/>
      <c r="P361" s="165"/>
      <c r="S361" s="165"/>
      <c r="T361" s="165"/>
      <c r="U361" s="165"/>
      <c r="V361" s="165"/>
      <c r="W361" s="165"/>
      <c r="Y361" s="164" t="n">
        <v>358</v>
      </c>
      <c r="Z361" s="164" t="n">
        <v>273.64</v>
      </c>
      <c r="AA361" s="180" t="str">
        <f aca="false">IF(MOD(ROW(),2),"",INDEX($Z$3:$Z$600,ROW()/2))</f>
        <v/>
      </c>
      <c r="AB361" s="181" t="n">
        <v>3.59</v>
      </c>
      <c r="AC361" s="182" t="n">
        <f aca="false">VALUE($Z362)</f>
        <v>274.68</v>
      </c>
      <c r="AD361" s="164" t="n">
        <v>358</v>
      </c>
      <c r="AE361" s="191"/>
      <c r="AF361" s="227" t="str">
        <f aca="false">IF(MOD(ROW(),10),"",INDEX(AE$3:AE$600,ROW()/10))</f>
        <v/>
      </c>
      <c r="AG361" s="228" t="n">
        <v>356</v>
      </c>
      <c r="AH361" s="229" t="e">
        <f aca="false">VALUE($AF361)</f>
        <v>#VALUE!</v>
      </c>
      <c r="AI361" s="164" t="n">
        <v>358</v>
      </c>
      <c r="AK361" s="227" t="str">
        <f aca="false">IF(MOD(ROW(),10),"",INDEX(AJ$3:AJ$600,ROW()/10))</f>
        <v/>
      </c>
      <c r="AL361" s="228" t="n">
        <v>351</v>
      </c>
      <c r="AM361" s="229" t="e">
        <f aca="false">VALUE($AF361)</f>
        <v>#VALUE!</v>
      </c>
      <c r="AN361" s="164" t="n">
        <v>358</v>
      </c>
      <c r="AP361" s="227" t="str">
        <f aca="false">IF(MOD(ROW(),10),"",INDEX(AO$3:AO$600,ROW()/10))</f>
        <v/>
      </c>
      <c r="AQ361" s="181" t="n">
        <v>3.59</v>
      </c>
      <c r="AR361" s="229" t="e">
        <f aca="false">VALUE($AP361)</f>
        <v>#VALUE!</v>
      </c>
      <c r="AS361" s="164" t="n">
        <v>3580</v>
      </c>
      <c r="AU361" s="227" t="str">
        <f aca="false">IF(MOD(ROW(),10),"",INDEX(AT$3:AT$600,ROW()/10))</f>
        <v/>
      </c>
      <c r="AV361" s="181" t="n">
        <v>3.59</v>
      </c>
      <c r="AW361" s="229" t="e">
        <f aca="false">VALUE($AU361)</f>
        <v>#VALUE!</v>
      </c>
      <c r="AZ361" s="180" t="str">
        <f aca="false">IF(MOD(ROW(),2),"",INDEX(AY$3:AY$600,ROW()/2))</f>
        <v/>
      </c>
      <c r="BA361" s="181" t="n">
        <v>3.59</v>
      </c>
      <c r="BB361" s="182" t="e">
        <f aca="false">VALUE(AZ361)</f>
        <v>#VALUE!</v>
      </c>
      <c r="BE361" s="180" t="str">
        <f aca="false">IF(MOD(ROW(),2),"",INDEX(BD$3:BD$600,ROW()/2))</f>
        <v/>
      </c>
      <c r="BF361" s="181" t="n">
        <v>3.59</v>
      </c>
      <c r="BG361" s="182" t="n">
        <f aca="false">VALUE($BD362)</f>
        <v>0</v>
      </c>
    </row>
    <row r="362" customFormat="false" ht="13.5" hidden="false" customHeight="false" outlineLevel="0" collapsed="false">
      <c r="A362" s="208" t="n">
        <v>3.55</v>
      </c>
      <c r="B362" s="209" t="n">
        <v>2.02</v>
      </c>
      <c r="C362" s="213" t="n">
        <f aca="false">$C361+(($AM$20-$AM$10))/10</f>
        <v>-0.4</v>
      </c>
      <c r="D362" s="217" t="n">
        <f aca="false">$D361+(($AH$30-$AH$20))/10</f>
        <v>-0.36</v>
      </c>
      <c r="E362" s="211" t="n">
        <f aca="false">$AC357</f>
        <v>270.54</v>
      </c>
      <c r="F362" s="212" t="n">
        <f aca="false">$F361+(($AR$20-$AR$10))/10</f>
        <v>0.0355</v>
      </c>
      <c r="G362" s="218" t="n">
        <f aca="false">$G361+(($AW$20-$AW$10))/10</f>
        <v>0.073</v>
      </c>
      <c r="H362" s="213" t="n">
        <f aca="false">$BB356+($BB358-$BB356)/2</f>
        <v>0</v>
      </c>
      <c r="I362" s="213" t="n">
        <f aca="false">$BG356+($BG358-$BG356)/2</f>
        <v>0</v>
      </c>
      <c r="J362" s="165"/>
      <c r="P362" s="165"/>
      <c r="S362" s="165"/>
      <c r="T362" s="165"/>
      <c r="U362" s="165"/>
      <c r="V362" s="165"/>
      <c r="W362" s="165"/>
      <c r="Y362" s="164" t="n">
        <v>359</v>
      </c>
      <c r="Z362" s="164" t="n">
        <v>274.68</v>
      </c>
      <c r="AA362" s="180" t="n">
        <f aca="false">IF(MOD(ROW(),2),"",INDEX($Z$3:$Z$600,ROW()/2))</f>
        <v>113.61</v>
      </c>
      <c r="AB362" s="181" t="n">
        <v>3.6</v>
      </c>
      <c r="AC362" s="182" t="n">
        <f aca="false">VALUE($Z363)</f>
        <v>275.72</v>
      </c>
      <c r="AD362" s="164" t="n">
        <v>359</v>
      </c>
      <c r="AE362" s="191"/>
      <c r="AF362" s="227" t="str">
        <f aca="false">IF(MOD(ROW(),10),"",INDEX(AE$3:AE$600,ROW()/10))</f>
        <v/>
      </c>
      <c r="AG362" s="228" t="n">
        <v>357</v>
      </c>
      <c r="AH362" s="229" t="e">
        <f aca="false">VALUE($AF362)</f>
        <v>#VALUE!</v>
      </c>
      <c r="AI362" s="164" t="n">
        <v>359</v>
      </c>
      <c r="AK362" s="227" t="str">
        <f aca="false">IF(MOD(ROW(),10),"",INDEX(AJ$3:AJ$600,ROW()/10))</f>
        <v/>
      </c>
      <c r="AL362" s="228" t="n">
        <v>352</v>
      </c>
      <c r="AM362" s="229" t="e">
        <f aca="false">VALUE($AF362)</f>
        <v>#VALUE!</v>
      </c>
      <c r="AN362" s="164" t="n">
        <v>359</v>
      </c>
      <c r="AP362" s="227" t="str">
        <f aca="false">IF(MOD(ROW(),10),"",INDEX(AO$3:AO$600,ROW()/10))</f>
        <v/>
      </c>
      <c r="AQ362" s="181" t="n">
        <v>3.6</v>
      </c>
      <c r="AR362" s="229" t="e">
        <f aca="false">VALUE($AP362)</f>
        <v>#VALUE!</v>
      </c>
      <c r="AS362" s="164" t="n">
        <v>3590</v>
      </c>
      <c r="AU362" s="227" t="str">
        <f aca="false">IF(MOD(ROW(),10),"",INDEX(AT$3:AT$600,ROW()/10))</f>
        <v/>
      </c>
      <c r="AV362" s="181" t="n">
        <v>3.6</v>
      </c>
      <c r="AW362" s="229" t="e">
        <f aca="false">VALUE($AU362)</f>
        <v>#VALUE!</v>
      </c>
      <c r="AZ362" s="180" t="n">
        <f aca="false">IF(MOD(ROW(),2),"",INDEX(AY$3:AY$600,ROW()/2))</f>
        <v>0</v>
      </c>
      <c r="BA362" s="181" t="n">
        <v>3.6</v>
      </c>
      <c r="BB362" s="182" t="n">
        <f aca="false">VALUE(AZ362)</f>
        <v>0</v>
      </c>
      <c r="BE362" s="180" t="n">
        <f aca="false">IF(MOD(ROW(),2),"",INDEX(BD$3:BD$600,ROW()/2))</f>
        <v>0</v>
      </c>
      <c r="BF362" s="181" t="n">
        <v>3.6</v>
      </c>
      <c r="BG362" s="182" t="n">
        <f aca="false">VALUE($BD363)</f>
        <v>0</v>
      </c>
    </row>
    <row r="363" customFormat="false" ht="13.5" hidden="false" customHeight="false" outlineLevel="0" collapsed="false">
      <c r="A363" s="208" t="n">
        <v>3.56</v>
      </c>
      <c r="B363" s="209" t="n">
        <v>2.01</v>
      </c>
      <c r="C363" s="213" t="n">
        <f aca="false">$C362+(($AM$20-$AM$10))/10</f>
        <v>-0.408</v>
      </c>
      <c r="D363" s="217" t="n">
        <f aca="false">$D362+(($AH$30-$AH$20))/10</f>
        <v>-0.36</v>
      </c>
      <c r="E363" s="211" t="n">
        <f aca="false">$AC358</f>
        <v>271.58</v>
      </c>
      <c r="F363" s="212" t="n">
        <f aca="false">$F362+(($AR$20-$AR$10))/10</f>
        <v>0.0354</v>
      </c>
      <c r="G363" s="218" t="n">
        <f aca="false">$G362+(($AW$20-$AW$10))/10</f>
        <v>0.073</v>
      </c>
      <c r="H363" s="250" t="n">
        <f aca="false">$BB358</f>
        <v>0</v>
      </c>
      <c r="I363" s="250" t="n">
        <f aca="false">$BG358</f>
        <v>0</v>
      </c>
      <c r="J363" s="165"/>
      <c r="P363" s="165"/>
      <c r="S363" s="165"/>
      <c r="T363" s="165"/>
      <c r="U363" s="165"/>
      <c r="V363" s="165"/>
      <c r="W363" s="165"/>
      <c r="Y363" s="164" t="n">
        <v>360</v>
      </c>
      <c r="Z363" s="164" t="n">
        <v>275.72</v>
      </c>
      <c r="AA363" s="180" t="str">
        <f aca="false">IF(MOD(ROW(),2),"",INDEX($Z$3:$Z$600,ROW()/2))</f>
        <v/>
      </c>
      <c r="AB363" s="181" t="n">
        <v>3.61</v>
      </c>
      <c r="AC363" s="182" t="n">
        <f aca="false">VALUE($Z364)</f>
        <v>276.75</v>
      </c>
      <c r="AD363" s="164" t="n">
        <v>360</v>
      </c>
      <c r="AE363" s="191"/>
      <c r="AF363" s="227" t="str">
        <f aca="false">IF(MOD(ROW(),10),"",INDEX(AE$3:AE$600,ROW()/10))</f>
        <v/>
      </c>
      <c r="AG363" s="228" t="n">
        <v>358</v>
      </c>
      <c r="AH363" s="229" t="e">
        <f aca="false">VALUE($AF363)</f>
        <v>#VALUE!</v>
      </c>
      <c r="AI363" s="164" t="n">
        <v>360</v>
      </c>
      <c r="AK363" s="227" t="str">
        <f aca="false">IF(MOD(ROW(),10),"",INDEX(AJ$3:AJ$600,ROW()/10))</f>
        <v/>
      </c>
      <c r="AL363" s="228" t="n">
        <v>353</v>
      </c>
      <c r="AM363" s="229" t="e">
        <f aca="false">VALUE($AF363)</f>
        <v>#VALUE!</v>
      </c>
      <c r="AN363" s="164" t="n">
        <v>360</v>
      </c>
      <c r="AP363" s="227" t="str">
        <f aca="false">IF(MOD(ROW(),10),"",INDEX(AO$3:AO$600,ROW()/10))</f>
        <v/>
      </c>
      <c r="AQ363" s="181" t="n">
        <v>3.61</v>
      </c>
      <c r="AR363" s="229" t="e">
        <f aca="false">VALUE($AP363)</f>
        <v>#VALUE!</v>
      </c>
      <c r="AS363" s="164" t="n">
        <v>3600</v>
      </c>
      <c r="AU363" s="227" t="str">
        <f aca="false">IF(MOD(ROW(),10),"",INDEX(AT$3:AT$600,ROW()/10))</f>
        <v/>
      </c>
      <c r="AV363" s="181" t="n">
        <v>3.61</v>
      </c>
      <c r="AW363" s="229" t="e">
        <f aca="false">VALUE($AU363)</f>
        <v>#VALUE!</v>
      </c>
      <c r="AZ363" s="180" t="str">
        <f aca="false">IF(MOD(ROW(),2),"",INDEX(AY$3:AY$600,ROW()/2))</f>
        <v/>
      </c>
      <c r="BA363" s="181" t="n">
        <v>3.61</v>
      </c>
      <c r="BB363" s="182" t="e">
        <f aca="false">VALUE(AZ363)</f>
        <v>#VALUE!</v>
      </c>
      <c r="BE363" s="180" t="str">
        <f aca="false">IF(MOD(ROW(),2),"",INDEX(BD$3:BD$600,ROW()/2))</f>
        <v/>
      </c>
      <c r="BF363" s="181" t="n">
        <v>3.61</v>
      </c>
      <c r="BG363" s="182" t="n">
        <f aca="false">VALUE($BD364)</f>
        <v>0</v>
      </c>
    </row>
    <row r="364" customFormat="false" ht="13.5" hidden="false" customHeight="false" outlineLevel="0" collapsed="false">
      <c r="A364" s="208" t="n">
        <v>3.57</v>
      </c>
      <c r="B364" s="209" t="n">
        <v>2</v>
      </c>
      <c r="C364" s="213" t="n">
        <f aca="false">$C363+(($AM$20-$AM$10))/10</f>
        <v>-0.416</v>
      </c>
      <c r="D364" s="217" t="n">
        <f aca="false">$D363+(($AH$30-$AH$20))/10</f>
        <v>-0.36</v>
      </c>
      <c r="E364" s="211" t="n">
        <f aca="false">$AC359</f>
        <v>272.61</v>
      </c>
      <c r="F364" s="212" t="n">
        <f aca="false">$F363+(($AR$20-$AR$10))/10</f>
        <v>0.0353</v>
      </c>
      <c r="G364" s="218" t="n">
        <f aca="false">$G363+(($AW$20-$AW$10))/10</f>
        <v>0.073</v>
      </c>
      <c r="H364" s="213" t="n">
        <f aca="false">$BB358+($BB360-$BB358)/2</f>
        <v>0</v>
      </c>
      <c r="I364" s="213" t="n">
        <f aca="false">$BG358+($BG360-$BG358)/2</f>
        <v>0</v>
      </c>
      <c r="J364" s="165"/>
      <c r="P364" s="165"/>
      <c r="S364" s="165"/>
      <c r="T364" s="165"/>
      <c r="U364" s="165"/>
      <c r="V364" s="165"/>
      <c r="W364" s="165"/>
      <c r="Y364" s="164" t="n">
        <v>361</v>
      </c>
      <c r="Z364" s="164" t="n">
        <v>276.75</v>
      </c>
      <c r="AA364" s="180" t="n">
        <f aca="false">IF(MOD(ROW(),2),"",INDEX($Z$3:$Z$600,ROW()/2))</f>
        <v>114.38</v>
      </c>
      <c r="AB364" s="181" t="n">
        <v>3.62</v>
      </c>
      <c r="AC364" s="182" t="n">
        <f aca="false">VALUE($Z365)</f>
        <v>277.79</v>
      </c>
      <c r="AD364" s="164" t="n">
        <v>361</v>
      </c>
      <c r="AE364" s="191"/>
      <c r="AF364" s="227" t="str">
        <f aca="false">IF(MOD(ROW(),10),"",INDEX(AE$3:AE$600,ROW()/10))</f>
        <v/>
      </c>
      <c r="AG364" s="228" t="n">
        <v>359</v>
      </c>
      <c r="AH364" s="229" t="e">
        <f aca="false">VALUE($AF364)</f>
        <v>#VALUE!</v>
      </c>
      <c r="AI364" s="164" t="n">
        <v>361</v>
      </c>
      <c r="AK364" s="227" t="str">
        <f aca="false">IF(MOD(ROW(),10),"",INDEX(AJ$3:AJ$600,ROW()/10))</f>
        <v/>
      </c>
      <c r="AL364" s="228" t="n">
        <v>354</v>
      </c>
      <c r="AM364" s="229" t="e">
        <f aca="false">VALUE($AF364)</f>
        <v>#VALUE!</v>
      </c>
      <c r="AN364" s="164" t="n">
        <v>361</v>
      </c>
      <c r="AP364" s="227" t="str">
        <f aca="false">IF(MOD(ROW(),10),"",INDEX(AO$3:AO$600,ROW()/10))</f>
        <v/>
      </c>
      <c r="AQ364" s="181" t="n">
        <v>3.62</v>
      </c>
      <c r="AR364" s="229" t="e">
        <f aca="false">VALUE($AP364)</f>
        <v>#VALUE!</v>
      </c>
      <c r="AS364" s="164" t="n">
        <v>3610</v>
      </c>
      <c r="AU364" s="227" t="str">
        <f aca="false">IF(MOD(ROW(),10),"",INDEX(AT$3:AT$600,ROW()/10))</f>
        <v/>
      </c>
      <c r="AV364" s="181" t="n">
        <v>3.62</v>
      </c>
      <c r="AW364" s="229" t="e">
        <f aca="false">VALUE($AU364)</f>
        <v>#VALUE!</v>
      </c>
      <c r="AZ364" s="180" t="n">
        <f aca="false">IF(MOD(ROW(),2),"",INDEX(AY$3:AY$600,ROW()/2))</f>
        <v>0</v>
      </c>
      <c r="BA364" s="181" t="n">
        <v>3.62</v>
      </c>
      <c r="BB364" s="182" t="n">
        <f aca="false">VALUE(AZ364)</f>
        <v>0</v>
      </c>
      <c r="BE364" s="180" t="n">
        <f aca="false">IF(MOD(ROW(),2),"",INDEX(BD$3:BD$600,ROW()/2))</f>
        <v>0</v>
      </c>
      <c r="BF364" s="181" t="n">
        <v>3.62</v>
      </c>
      <c r="BG364" s="182" t="n">
        <f aca="false">VALUE($BD365)</f>
        <v>0</v>
      </c>
    </row>
    <row r="365" customFormat="false" ht="13.5" hidden="false" customHeight="false" outlineLevel="0" collapsed="false">
      <c r="A365" s="208" t="n">
        <v>3.58</v>
      </c>
      <c r="B365" s="209" t="n">
        <v>1.99</v>
      </c>
      <c r="C365" s="213" t="n">
        <f aca="false">$C364+(($AM$20-$AM$10))/10</f>
        <v>-0.424</v>
      </c>
      <c r="D365" s="217" t="n">
        <f aca="false">$D364+(($AH$30-$AH$20))/10</f>
        <v>-0.36</v>
      </c>
      <c r="E365" s="211" t="n">
        <f aca="false">$AC360</f>
        <v>273.64</v>
      </c>
      <c r="F365" s="212" t="n">
        <f aca="false">$F364+(($AR$20-$AR$10))/10</f>
        <v>0.0352</v>
      </c>
      <c r="G365" s="218" t="n">
        <f aca="false">$G364+(($AW$20-$AW$10))/10</f>
        <v>0.073</v>
      </c>
      <c r="H365" s="213" t="n">
        <f aca="false">$BB360</f>
        <v>0</v>
      </c>
      <c r="I365" s="213" t="n">
        <f aca="false">$BG360</f>
        <v>0</v>
      </c>
      <c r="J365" s="165"/>
      <c r="P365" s="165"/>
      <c r="S365" s="165"/>
      <c r="T365" s="165"/>
      <c r="U365" s="165"/>
      <c r="V365" s="165"/>
      <c r="W365" s="165"/>
      <c r="Y365" s="164" t="n">
        <v>362</v>
      </c>
      <c r="Z365" s="164" t="n">
        <v>277.79</v>
      </c>
      <c r="AA365" s="180" t="str">
        <f aca="false">IF(MOD(ROW(),2),"",INDEX($Z$3:$Z$600,ROW()/2))</f>
        <v/>
      </c>
      <c r="AB365" s="181" t="n">
        <v>3.63</v>
      </c>
      <c r="AC365" s="182" t="n">
        <f aca="false">VALUE($Z366)</f>
        <v>278.84</v>
      </c>
      <c r="AD365" s="164" t="n">
        <v>362</v>
      </c>
      <c r="AE365" s="191"/>
      <c r="AF365" s="227" t="str">
        <f aca="false">IF(MOD(ROW(),10),"",INDEX(AE$3:AE$600,ROW()/10))</f>
        <v/>
      </c>
      <c r="AG365" s="228" t="n">
        <v>360</v>
      </c>
      <c r="AH365" s="229" t="e">
        <f aca="false">VALUE($AF365)</f>
        <v>#VALUE!</v>
      </c>
      <c r="AI365" s="164" t="n">
        <v>362</v>
      </c>
      <c r="AK365" s="227" t="str">
        <f aca="false">IF(MOD(ROW(),10),"",INDEX(AJ$3:AJ$600,ROW()/10))</f>
        <v/>
      </c>
      <c r="AL365" s="228" t="n">
        <v>355</v>
      </c>
      <c r="AM365" s="229" t="e">
        <f aca="false">VALUE($AF365)</f>
        <v>#VALUE!</v>
      </c>
      <c r="AN365" s="164" t="n">
        <v>362</v>
      </c>
      <c r="AP365" s="227" t="str">
        <f aca="false">IF(MOD(ROW(),10),"",INDEX(AO$3:AO$600,ROW()/10))</f>
        <v/>
      </c>
      <c r="AQ365" s="181" t="n">
        <v>3.63</v>
      </c>
      <c r="AR365" s="229" t="e">
        <f aca="false">VALUE($AP365)</f>
        <v>#VALUE!</v>
      </c>
      <c r="AS365" s="164" t="n">
        <v>3620</v>
      </c>
      <c r="AU365" s="227" t="str">
        <f aca="false">IF(MOD(ROW(),10),"",INDEX(AT$3:AT$600,ROW()/10))</f>
        <v/>
      </c>
      <c r="AV365" s="181" t="n">
        <v>3.63</v>
      </c>
      <c r="AW365" s="229" t="e">
        <f aca="false">VALUE($AU365)</f>
        <v>#VALUE!</v>
      </c>
      <c r="AZ365" s="180" t="str">
        <f aca="false">IF(MOD(ROW(),2),"",INDEX(AY$3:AY$600,ROW()/2))</f>
        <v/>
      </c>
      <c r="BA365" s="181" t="n">
        <v>3.63</v>
      </c>
      <c r="BB365" s="182" t="e">
        <f aca="false">VALUE(AZ365)</f>
        <v>#VALUE!</v>
      </c>
      <c r="BE365" s="180" t="str">
        <f aca="false">IF(MOD(ROW(),2),"",INDEX(BD$3:BD$600,ROW()/2))</f>
        <v/>
      </c>
      <c r="BF365" s="181" t="n">
        <v>3.63</v>
      </c>
      <c r="BG365" s="182" t="n">
        <f aca="false">VALUE($BD366)</f>
        <v>0</v>
      </c>
    </row>
    <row r="366" customFormat="false" ht="13.5" hidden="false" customHeight="false" outlineLevel="0" collapsed="false">
      <c r="A366" s="208" t="n">
        <v>3.59</v>
      </c>
      <c r="B366" s="209" t="n">
        <v>1.98</v>
      </c>
      <c r="C366" s="213" t="n">
        <f aca="false">$C365+(($AM$20-$AM$10))/10</f>
        <v>-0.432</v>
      </c>
      <c r="D366" s="217" t="n">
        <f aca="false">$D365+(($AH$30-$AH$20))/10</f>
        <v>-0.36</v>
      </c>
      <c r="E366" s="211" t="n">
        <f aca="false">$AC361</f>
        <v>274.68</v>
      </c>
      <c r="F366" s="212" t="n">
        <f aca="false">$F365+(($AR$20-$AR$10))/10</f>
        <v>0.0351</v>
      </c>
      <c r="G366" s="218" t="n">
        <f aca="false">$G365+(($AW$20-$AW$10))/10</f>
        <v>0.073</v>
      </c>
      <c r="H366" s="213" t="n">
        <f aca="false">$BB360+($BB362-$BB360)/2</f>
        <v>0</v>
      </c>
      <c r="I366" s="213" t="n">
        <f aca="false">$BG360+($BG362-$BG360)/2</f>
        <v>0</v>
      </c>
      <c r="J366" s="165"/>
      <c r="P366" s="165"/>
      <c r="S366" s="165"/>
      <c r="T366" s="165"/>
      <c r="U366" s="165"/>
      <c r="V366" s="165"/>
      <c r="W366" s="165"/>
      <c r="Y366" s="164" t="n">
        <v>363</v>
      </c>
      <c r="Z366" s="164" t="n">
        <v>278.84</v>
      </c>
      <c r="AA366" s="180" t="n">
        <f aca="false">IF(MOD(ROW(),2),"",INDEX($Z$3:$Z$600,ROW()/2))</f>
        <v>115.14</v>
      </c>
      <c r="AB366" s="181" t="n">
        <v>3.64</v>
      </c>
      <c r="AC366" s="182" t="n">
        <f aca="false">VALUE($Z367)</f>
        <v>279.88</v>
      </c>
      <c r="AD366" s="164" t="n">
        <v>363</v>
      </c>
      <c r="AE366" s="191"/>
      <c r="AF366" s="227" t="str">
        <f aca="false">IF(MOD(ROW(),10),"",INDEX(AE$3:AE$600,ROW()/10))</f>
        <v/>
      </c>
      <c r="AG366" s="228" t="n">
        <v>361</v>
      </c>
      <c r="AH366" s="229" t="e">
        <f aca="false">VALUE($AF366)</f>
        <v>#VALUE!</v>
      </c>
      <c r="AI366" s="164" t="n">
        <v>363</v>
      </c>
      <c r="AK366" s="227" t="str">
        <f aca="false">IF(MOD(ROW(),10),"",INDEX(AJ$3:AJ$600,ROW()/10))</f>
        <v/>
      </c>
      <c r="AL366" s="228" t="n">
        <v>356</v>
      </c>
      <c r="AM366" s="229" t="e">
        <f aca="false">VALUE($AF366)</f>
        <v>#VALUE!</v>
      </c>
      <c r="AN366" s="164" t="n">
        <v>363</v>
      </c>
      <c r="AP366" s="227" t="str">
        <f aca="false">IF(MOD(ROW(),10),"",INDEX(AO$3:AO$600,ROW()/10))</f>
        <v/>
      </c>
      <c r="AQ366" s="181" t="n">
        <v>3.64</v>
      </c>
      <c r="AR366" s="229" t="e">
        <f aca="false">VALUE($AP366)</f>
        <v>#VALUE!</v>
      </c>
      <c r="AS366" s="164" t="n">
        <v>3630</v>
      </c>
      <c r="AU366" s="227" t="str">
        <f aca="false">IF(MOD(ROW(),10),"",INDEX(AT$3:AT$600,ROW()/10))</f>
        <v/>
      </c>
      <c r="AV366" s="181" t="n">
        <v>3.64</v>
      </c>
      <c r="AW366" s="229" t="e">
        <f aca="false">VALUE($AU366)</f>
        <v>#VALUE!</v>
      </c>
      <c r="AZ366" s="180" t="n">
        <f aca="false">IF(MOD(ROW(),2),"",INDEX(AY$3:AY$600,ROW()/2))</f>
        <v>0</v>
      </c>
      <c r="BA366" s="181" t="n">
        <v>3.64</v>
      </c>
      <c r="BB366" s="182" t="n">
        <f aca="false">VALUE(AZ366)</f>
        <v>0</v>
      </c>
      <c r="BE366" s="180" t="n">
        <f aca="false">IF(MOD(ROW(),2),"",INDEX(BD$3:BD$600,ROW()/2))</f>
        <v>0</v>
      </c>
      <c r="BF366" s="181" t="n">
        <v>3.64</v>
      </c>
      <c r="BG366" s="182" t="n">
        <f aca="false">VALUE($BD367)</f>
        <v>0</v>
      </c>
    </row>
    <row r="367" customFormat="false" ht="13.5" hidden="false" customHeight="false" outlineLevel="0" collapsed="false">
      <c r="A367" s="208" t="n">
        <v>3.6</v>
      </c>
      <c r="B367" s="209" t="n">
        <v>1.97</v>
      </c>
      <c r="C367" s="213" t="n">
        <f aca="false">$AM370</f>
        <v>-0.36</v>
      </c>
      <c r="D367" s="241" t="n">
        <f aca="false">$AH370</f>
        <v>-0.36</v>
      </c>
      <c r="E367" s="211" t="n">
        <f aca="false">$AC362</f>
        <v>275.72</v>
      </c>
      <c r="F367" s="212" t="n">
        <f aca="false">$AR370</f>
        <v>0.036</v>
      </c>
      <c r="G367" s="218" t="n">
        <f aca="false">$AW370</f>
        <v>0.073</v>
      </c>
      <c r="H367" s="165"/>
      <c r="I367" s="165"/>
      <c r="J367" s="165"/>
      <c r="P367" s="165"/>
      <c r="S367" s="165"/>
      <c r="T367" s="165"/>
      <c r="U367" s="165"/>
      <c r="V367" s="165"/>
      <c r="W367" s="165"/>
      <c r="Y367" s="164" t="n">
        <v>364</v>
      </c>
      <c r="Z367" s="164" t="n">
        <v>279.88</v>
      </c>
      <c r="AA367" s="180" t="str">
        <f aca="false">IF(MOD(ROW(),2),"",INDEX($Z$3:$Z$600,ROW()/2))</f>
        <v/>
      </c>
      <c r="AB367" s="181" t="n">
        <v>3.65</v>
      </c>
      <c r="AC367" s="182" t="n">
        <f aca="false">VALUE($Z368)</f>
        <v>280.92</v>
      </c>
      <c r="AD367" s="164" t="n">
        <v>364</v>
      </c>
      <c r="AE367" s="191"/>
      <c r="AF367" s="227" t="str">
        <f aca="false">IF(MOD(ROW(),10),"",INDEX(AE$3:AE$600,ROW()/10))</f>
        <v/>
      </c>
      <c r="AG367" s="228" t="n">
        <v>362</v>
      </c>
      <c r="AH367" s="229" t="e">
        <f aca="false">VALUE($AF367)</f>
        <v>#VALUE!</v>
      </c>
      <c r="AI367" s="164" t="n">
        <v>364</v>
      </c>
      <c r="AK367" s="227" t="str">
        <f aca="false">IF(MOD(ROW(),10),"",INDEX(AJ$3:AJ$600,ROW()/10))</f>
        <v/>
      </c>
      <c r="AL367" s="228" t="n">
        <v>357</v>
      </c>
      <c r="AM367" s="229" t="e">
        <f aca="false">VALUE($AF367)</f>
        <v>#VALUE!</v>
      </c>
      <c r="AN367" s="164" t="n">
        <v>364</v>
      </c>
      <c r="AP367" s="227" t="str">
        <f aca="false">IF(MOD(ROW(),10),"",INDEX(AO$3:AO$600,ROW()/10))</f>
        <v/>
      </c>
      <c r="AQ367" s="181" t="n">
        <v>3.65</v>
      </c>
      <c r="AR367" s="229" t="e">
        <f aca="false">VALUE($AP367)</f>
        <v>#VALUE!</v>
      </c>
      <c r="AS367" s="164" t="n">
        <v>3640</v>
      </c>
      <c r="AU367" s="227" t="str">
        <f aca="false">IF(MOD(ROW(),10),"",INDEX(AT$3:AT$600,ROW()/10))</f>
        <v/>
      </c>
      <c r="AV367" s="181" t="n">
        <v>3.65</v>
      </c>
      <c r="AW367" s="229" t="e">
        <f aca="false">VALUE($AU367)</f>
        <v>#VALUE!</v>
      </c>
      <c r="AZ367" s="180" t="str">
        <f aca="false">IF(MOD(ROW(),2),"",INDEX(AY$3:AY$600,ROW()/2))</f>
        <v/>
      </c>
      <c r="BA367" s="181" t="n">
        <v>3.65</v>
      </c>
      <c r="BB367" s="182" t="e">
        <f aca="false">VALUE(AZ367)</f>
        <v>#VALUE!</v>
      </c>
      <c r="BE367" s="180" t="str">
        <f aca="false">IF(MOD(ROW(),2),"",INDEX(BD$3:BD$600,ROW()/2))</f>
        <v/>
      </c>
      <c r="BF367" s="181" t="n">
        <v>3.65</v>
      </c>
      <c r="BG367" s="182" t="n">
        <f aca="false">VALUE($BD368)</f>
        <v>0</v>
      </c>
    </row>
    <row r="368" customFormat="false" ht="13.5" hidden="false" customHeight="false" outlineLevel="0" collapsed="false">
      <c r="A368" s="208" t="n">
        <v>3.61</v>
      </c>
      <c r="B368" s="209" t="n">
        <v>1.96</v>
      </c>
      <c r="C368" s="213" t="n">
        <f aca="false">$C367+(($AM$20-$AM$10))/10</f>
        <v>-0.368</v>
      </c>
      <c r="D368" s="217" t="n">
        <f aca="false">$D367+(($AH$30-$AH$20))/10</f>
        <v>-0.36</v>
      </c>
      <c r="E368" s="211" t="n">
        <f aca="false">$AC363</f>
        <v>276.75</v>
      </c>
      <c r="F368" s="212" t="n">
        <f aca="false">$F367+(($AR$20-$AR$10))/10</f>
        <v>0.0359</v>
      </c>
      <c r="G368" s="218" t="n">
        <f aca="false">$G367+(($AW$20-$AW$10))/10</f>
        <v>0.073</v>
      </c>
      <c r="H368" s="165"/>
      <c r="I368" s="165"/>
      <c r="J368" s="165"/>
      <c r="P368" s="165"/>
      <c r="S368" s="165"/>
      <c r="T368" s="165"/>
      <c r="U368" s="165"/>
      <c r="V368" s="165"/>
      <c r="W368" s="165"/>
      <c r="Y368" s="164" t="n">
        <v>365</v>
      </c>
      <c r="Z368" s="164" t="n">
        <v>280.92</v>
      </c>
      <c r="AA368" s="180" t="n">
        <f aca="false">IF(MOD(ROW(),2),"",INDEX($Z$3:$Z$600,ROW()/2))</f>
        <v>115.91</v>
      </c>
      <c r="AB368" s="181" t="n">
        <v>3.66</v>
      </c>
      <c r="AC368" s="182" t="n">
        <f aca="false">VALUE($Z369)</f>
        <v>281.97</v>
      </c>
      <c r="AD368" s="164" t="n">
        <v>365</v>
      </c>
      <c r="AE368" s="191"/>
      <c r="AF368" s="227" t="str">
        <f aca="false">IF(MOD(ROW(),10),"",INDEX(AE$3:AE$600,ROW()/10))</f>
        <v/>
      </c>
      <c r="AG368" s="228" t="n">
        <v>363</v>
      </c>
      <c r="AH368" s="229" t="e">
        <f aca="false">VALUE($AF368)</f>
        <v>#VALUE!</v>
      </c>
      <c r="AI368" s="164" t="n">
        <v>365</v>
      </c>
      <c r="AK368" s="227" t="str">
        <f aca="false">IF(MOD(ROW(),10),"",INDEX(AJ$3:AJ$600,ROW()/10))</f>
        <v/>
      </c>
      <c r="AL368" s="228" t="n">
        <v>358</v>
      </c>
      <c r="AM368" s="229" t="e">
        <f aca="false">VALUE($AF368)</f>
        <v>#VALUE!</v>
      </c>
      <c r="AN368" s="164" t="n">
        <v>365</v>
      </c>
      <c r="AP368" s="227" t="str">
        <f aca="false">IF(MOD(ROW(),10),"",INDEX(AO$3:AO$600,ROW()/10))</f>
        <v/>
      </c>
      <c r="AQ368" s="181" t="n">
        <v>3.66</v>
      </c>
      <c r="AR368" s="229" t="e">
        <f aca="false">VALUE($AP368)</f>
        <v>#VALUE!</v>
      </c>
      <c r="AS368" s="164" t="n">
        <v>3650</v>
      </c>
      <c r="AU368" s="227" t="str">
        <f aca="false">IF(MOD(ROW(),10),"",INDEX(AT$3:AT$600,ROW()/10))</f>
        <v/>
      </c>
      <c r="AV368" s="181" t="n">
        <v>3.66</v>
      </c>
      <c r="AW368" s="229" t="e">
        <f aca="false">VALUE($AU368)</f>
        <v>#VALUE!</v>
      </c>
      <c r="AZ368" s="180" t="n">
        <f aca="false">IF(MOD(ROW(),2),"",INDEX(AY$3:AY$600,ROW()/2))</f>
        <v>0</v>
      </c>
      <c r="BA368" s="181" t="n">
        <v>3.66</v>
      </c>
      <c r="BB368" s="182" t="n">
        <f aca="false">VALUE(AZ368)</f>
        <v>0</v>
      </c>
      <c r="BE368" s="180" t="n">
        <f aca="false">IF(MOD(ROW(),2),"",INDEX(BD$3:BD$600,ROW()/2))</f>
        <v>0</v>
      </c>
      <c r="BF368" s="181" t="n">
        <v>3.66</v>
      </c>
      <c r="BG368" s="182" t="n">
        <f aca="false">VALUE($BD369)</f>
        <v>0</v>
      </c>
    </row>
    <row r="369" customFormat="false" ht="13.5" hidden="false" customHeight="false" outlineLevel="0" collapsed="false">
      <c r="A369" s="208" t="n">
        <v>3.62</v>
      </c>
      <c r="B369" s="209" t="n">
        <v>1.95</v>
      </c>
      <c r="C369" s="213" t="n">
        <f aca="false">$C368+(($AM$20-$AM$10))/10</f>
        <v>-0.376</v>
      </c>
      <c r="D369" s="217" t="n">
        <f aca="false">$D368+(($AH$30-$AH$20))/10</f>
        <v>-0.36</v>
      </c>
      <c r="E369" s="211" t="n">
        <f aca="false">$AC364</f>
        <v>277.79</v>
      </c>
      <c r="F369" s="212" t="n">
        <f aca="false">$F368+(($AR$20-$AR$10))/10</f>
        <v>0.0358</v>
      </c>
      <c r="G369" s="218" t="n">
        <f aca="false">$G368+(($AW$20-$AW$10))/10</f>
        <v>0.073</v>
      </c>
      <c r="H369" s="165"/>
      <c r="I369" s="165"/>
      <c r="J369" s="165"/>
      <c r="P369" s="165"/>
      <c r="S369" s="165"/>
      <c r="T369" s="165"/>
      <c r="U369" s="165"/>
      <c r="V369" s="165"/>
      <c r="W369" s="165"/>
      <c r="Y369" s="164" t="n">
        <v>366</v>
      </c>
      <c r="Z369" s="164" t="n">
        <v>281.97</v>
      </c>
      <c r="AA369" s="180" t="str">
        <f aca="false">IF(MOD(ROW(),2),"",INDEX($Z$3:$Z$600,ROW()/2))</f>
        <v/>
      </c>
      <c r="AB369" s="181" t="n">
        <v>3.67</v>
      </c>
      <c r="AC369" s="182" t="n">
        <f aca="false">VALUE($Z370)</f>
        <v>283.02</v>
      </c>
      <c r="AD369" s="164" t="n">
        <v>366</v>
      </c>
      <c r="AE369" s="191"/>
      <c r="AF369" s="227" t="str">
        <f aca="false">IF(MOD(ROW(),10),"",INDEX(AE$3:AE$600,ROW()/10))</f>
        <v/>
      </c>
      <c r="AG369" s="228" t="n">
        <v>364</v>
      </c>
      <c r="AH369" s="229" t="e">
        <f aca="false">VALUE($AF369)</f>
        <v>#VALUE!</v>
      </c>
      <c r="AI369" s="164" t="n">
        <v>366</v>
      </c>
      <c r="AK369" s="227" t="str">
        <f aca="false">IF(MOD(ROW(),10),"",INDEX(AJ$3:AJ$600,ROW()/10))</f>
        <v/>
      </c>
      <c r="AL369" s="228" t="n">
        <v>359</v>
      </c>
      <c r="AM369" s="229" t="e">
        <f aca="false">VALUE($AF369)</f>
        <v>#VALUE!</v>
      </c>
      <c r="AN369" s="164" t="n">
        <v>366</v>
      </c>
      <c r="AP369" s="227" t="str">
        <f aca="false">IF(MOD(ROW(),10),"",INDEX(AO$3:AO$600,ROW()/10))</f>
        <v/>
      </c>
      <c r="AQ369" s="181" t="n">
        <v>3.67</v>
      </c>
      <c r="AR369" s="229" t="e">
        <f aca="false">VALUE($AP369)</f>
        <v>#VALUE!</v>
      </c>
      <c r="AS369" s="164" t="n">
        <v>3660</v>
      </c>
      <c r="AU369" s="227" t="str">
        <f aca="false">IF(MOD(ROW(),10),"",INDEX(AT$3:AT$600,ROW()/10))</f>
        <v/>
      </c>
      <c r="AV369" s="181" t="n">
        <v>3.67</v>
      </c>
      <c r="AW369" s="229" t="e">
        <f aca="false">VALUE($AU369)</f>
        <v>#VALUE!</v>
      </c>
      <c r="AZ369" s="180" t="str">
        <f aca="false">IF(MOD(ROW(),2),"",INDEX(AY$3:AY$600,ROW()/2))</f>
        <v/>
      </c>
      <c r="BA369" s="181" t="n">
        <v>3.67</v>
      </c>
      <c r="BB369" s="182" t="e">
        <f aca="false">VALUE(AZ369)</f>
        <v>#VALUE!</v>
      </c>
      <c r="BE369" s="180" t="str">
        <f aca="false">IF(MOD(ROW(),2),"",INDEX(BD$3:BD$600,ROW()/2))</f>
        <v/>
      </c>
      <c r="BF369" s="181" t="n">
        <v>3.67</v>
      </c>
      <c r="BG369" s="182" t="n">
        <f aca="false">VALUE($BD370)</f>
        <v>0</v>
      </c>
    </row>
    <row r="370" customFormat="false" ht="13.5" hidden="false" customHeight="false" outlineLevel="0" collapsed="false">
      <c r="A370" s="208" t="n">
        <v>3.63</v>
      </c>
      <c r="B370" s="209" t="n">
        <v>1.94</v>
      </c>
      <c r="C370" s="213" t="n">
        <f aca="false">$C369+(($AM$20-$AM$10))/10</f>
        <v>-0.384</v>
      </c>
      <c r="D370" s="217" t="n">
        <f aca="false">$D369+(($AH$30-$AH$20))/10</f>
        <v>-0.36</v>
      </c>
      <c r="E370" s="211" t="n">
        <f aca="false">$AC365</f>
        <v>278.84</v>
      </c>
      <c r="F370" s="212" t="n">
        <f aca="false">$F369+(($AR$20-$AR$10))/10</f>
        <v>0.0357</v>
      </c>
      <c r="G370" s="218" t="n">
        <f aca="false">$G369+(($AW$20-$AW$10))/10</f>
        <v>0.073</v>
      </c>
      <c r="H370" s="165"/>
      <c r="I370" s="165"/>
      <c r="J370" s="165"/>
      <c r="P370" s="165"/>
      <c r="S370" s="165"/>
      <c r="T370" s="165"/>
      <c r="U370" s="165"/>
      <c r="V370" s="165"/>
      <c r="W370" s="165"/>
      <c r="Y370" s="164" t="n">
        <v>367</v>
      </c>
      <c r="Z370" s="164" t="n">
        <v>283.02</v>
      </c>
      <c r="AA370" s="180" t="n">
        <f aca="false">IF(MOD(ROW(),2),"",INDEX($Z$3:$Z$600,ROW()/2))</f>
        <v>116.68</v>
      </c>
      <c r="AB370" s="181" t="n">
        <v>3.68</v>
      </c>
      <c r="AC370" s="182" t="n">
        <f aca="false">VALUE($Z371)</f>
        <v>284.07</v>
      </c>
      <c r="AD370" s="164" t="n">
        <v>367</v>
      </c>
      <c r="AE370" s="191"/>
      <c r="AF370" s="227" t="n">
        <f aca="false">IF(MOD(ROW(),10),"",INDEX(AE$3:AE$600,ROW()/10))</f>
        <v>-0.36</v>
      </c>
      <c r="AG370" s="228" t="n">
        <v>365</v>
      </c>
      <c r="AH370" s="229" t="n">
        <f aca="false">VALUE($AF370)</f>
        <v>-0.36</v>
      </c>
      <c r="AI370" s="164" t="n">
        <v>367</v>
      </c>
      <c r="AK370" s="227" t="n">
        <f aca="false">IF(MOD(ROW(),10),"",INDEX(AJ$3:AJ$600,ROW()/10))</f>
        <v>-0.072</v>
      </c>
      <c r="AL370" s="228" t="n">
        <v>360</v>
      </c>
      <c r="AM370" s="229" t="n">
        <f aca="false">VALUE($AF370)</f>
        <v>-0.36</v>
      </c>
      <c r="AN370" s="164" t="n">
        <v>367</v>
      </c>
      <c r="AP370" s="227" t="n">
        <f aca="false">IF(MOD(ROW(),10),"",INDEX(AO$3:AO$600,ROW()/10))</f>
        <v>0.036</v>
      </c>
      <c r="AQ370" s="181" t="n">
        <v>3.68</v>
      </c>
      <c r="AR370" s="229" t="n">
        <f aca="false">VALUE($AP370)</f>
        <v>0.036</v>
      </c>
      <c r="AS370" s="164" t="n">
        <v>3670</v>
      </c>
      <c r="AU370" s="227" t="n">
        <f aca="false">IF(MOD(ROW(),10),"",INDEX(AT$3:AT$600,ROW()/10))</f>
        <v>0.073</v>
      </c>
      <c r="AV370" s="181" t="n">
        <v>3.68</v>
      </c>
      <c r="AW370" s="229" t="n">
        <f aca="false">VALUE($AU370)</f>
        <v>0.073</v>
      </c>
      <c r="AZ370" s="180" t="n">
        <f aca="false">IF(MOD(ROW(),2),"",INDEX(AY$3:AY$600,ROW()/2))</f>
        <v>0</v>
      </c>
      <c r="BA370" s="181" t="n">
        <v>3.68</v>
      </c>
      <c r="BB370" s="182" t="n">
        <f aca="false">VALUE(AZ370)</f>
        <v>0</v>
      </c>
      <c r="BE370" s="180" t="n">
        <f aca="false">IF(MOD(ROW(),2),"",INDEX(BD$3:BD$600,ROW()/2))</f>
        <v>0</v>
      </c>
      <c r="BF370" s="181" t="n">
        <v>3.68</v>
      </c>
      <c r="BG370" s="182" t="n">
        <f aca="false">VALUE($BD371)</f>
        <v>0</v>
      </c>
    </row>
    <row r="371" customFormat="false" ht="13.5" hidden="false" customHeight="false" outlineLevel="0" collapsed="false">
      <c r="A371" s="208" t="n">
        <v>3.64</v>
      </c>
      <c r="B371" s="209" t="n">
        <v>1.93</v>
      </c>
      <c r="C371" s="213" t="n">
        <f aca="false">$C370+(($AM$20-$AM$10))/10</f>
        <v>-0.392</v>
      </c>
      <c r="D371" s="217" t="n">
        <f aca="false">$D370+(($AH$30-$AH$20))/10</f>
        <v>-0.36</v>
      </c>
      <c r="E371" s="211" t="n">
        <f aca="false">$AC366</f>
        <v>279.88</v>
      </c>
      <c r="F371" s="212" t="n">
        <f aca="false">$F370+(($AR$20-$AR$10))/10</f>
        <v>0.0356</v>
      </c>
      <c r="G371" s="218" t="n">
        <f aca="false">$G370+(($AW$20-$AW$10))/10</f>
        <v>0.073</v>
      </c>
      <c r="H371" s="165"/>
      <c r="I371" s="165"/>
      <c r="J371" s="165"/>
      <c r="P371" s="165"/>
      <c r="S371" s="165"/>
      <c r="T371" s="165"/>
      <c r="U371" s="165"/>
      <c r="V371" s="165"/>
      <c r="W371" s="165"/>
      <c r="Y371" s="164" t="n">
        <v>368</v>
      </c>
      <c r="Z371" s="164" t="n">
        <v>284.07</v>
      </c>
      <c r="AA371" s="180" t="str">
        <f aca="false">IF(MOD(ROW(),2),"",INDEX($Z$3:$Z$600,ROW()/2))</f>
        <v/>
      </c>
      <c r="AB371" s="181" t="n">
        <v>3.69</v>
      </c>
      <c r="AC371" s="182" t="n">
        <f aca="false">VALUE($Z372)</f>
        <v>285.12</v>
      </c>
      <c r="AD371" s="164" t="n">
        <v>368</v>
      </c>
      <c r="AE371" s="191"/>
      <c r="AF371" s="227" t="str">
        <f aca="false">IF(MOD(ROW(),10),"",INDEX(AE$3:AE$600,ROW()/10))</f>
        <v/>
      </c>
      <c r="AG371" s="228" t="n">
        <v>366</v>
      </c>
      <c r="AH371" s="229" t="e">
        <f aca="false">VALUE($AF371)</f>
        <v>#VALUE!</v>
      </c>
      <c r="AI371" s="164" t="n">
        <v>368</v>
      </c>
      <c r="AK371" s="227" t="str">
        <f aca="false">IF(MOD(ROW(),10),"",INDEX(AJ$3:AJ$600,ROW()/10))</f>
        <v/>
      </c>
      <c r="AL371" s="228" t="n">
        <v>361</v>
      </c>
      <c r="AM371" s="229" t="e">
        <f aca="false">VALUE($AF371)</f>
        <v>#VALUE!</v>
      </c>
      <c r="AN371" s="164" t="n">
        <v>368</v>
      </c>
      <c r="AP371" s="227" t="str">
        <f aca="false">IF(MOD(ROW(),10),"",INDEX(AO$3:AO$600,ROW()/10))</f>
        <v/>
      </c>
      <c r="AQ371" s="181" t="n">
        <v>3.69</v>
      </c>
      <c r="AR371" s="229" t="e">
        <f aca="false">VALUE($AP371)</f>
        <v>#VALUE!</v>
      </c>
      <c r="AS371" s="164" t="n">
        <v>3680</v>
      </c>
      <c r="AU371" s="227" t="str">
        <f aca="false">IF(MOD(ROW(),10),"",INDEX(AT$3:AT$600,ROW()/10))</f>
        <v/>
      </c>
      <c r="AV371" s="181" t="n">
        <v>3.69</v>
      </c>
      <c r="AW371" s="229" t="e">
        <f aca="false">VALUE($AU371)</f>
        <v>#VALUE!</v>
      </c>
      <c r="AZ371" s="180" t="str">
        <f aca="false">IF(MOD(ROW(),2),"",INDEX(AY$3:AY$600,ROW()/2))</f>
        <v/>
      </c>
      <c r="BA371" s="181" t="n">
        <v>3.69</v>
      </c>
      <c r="BB371" s="182" t="e">
        <f aca="false">VALUE(AZ371)</f>
        <v>#VALUE!</v>
      </c>
      <c r="BE371" s="180" t="str">
        <f aca="false">IF(MOD(ROW(),2),"",INDEX(BD$3:BD$600,ROW()/2))</f>
        <v/>
      </c>
      <c r="BF371" s="181" t="n">
        <v>3.69</v>
      </c>
      <c r="BG371" s="182" t="n">
        <f aca="false">VALUE($BD372)</f>
        <v>0</v>
      </c>
    </row>
    <row r="372" customFormat="false" ht="13.5" hidden="false" customHeight="false" outlineLevel="0" collapsed="false">
      <c r="A372" s="208" t="n">
        <v>3.65</v>
      </c>
      <c r="B372" s="209" t="n">
        <v>1.92</v>
      </c>
      <c r="C372" s="213" t="n">
        <f aca="false">$C371+(($AM$20-$AM$10))/10</f>
        <v>-0.4</v>
      </c>
      <c r="D372" s="217" t="n">
        <f aca="false">$D371+(($AH$30-$AH$20))/10</f>
        <v>-0.36</v>
      </c>
      <c r="E372" s="211" t="n">
        <f aca="false">$AC367</f>
        <v>280.92</v>
      </c>
      <c r="F372" s="212" t="n">
        <f aca="false">$F371+(($AR$20-$AR$10))/10</f>
        <v>0.0355</v>
      </c>
      <c r="G372" s="218" t="n">
        <f aca="false">$G371+(($AW$20-$AW$10))/10</f>
        <v>0.073</v>
      </c>
      <c r="H372" s="165"/>
      <c r="I372" s="165"/>
      <c r="J372" s="165"/>
      <c r="P372" s="165"/>
      <c r="S372" s="165"/>
      <c r="T372" s="165"/>
      <c r="U372" s="165"/>
      <c r="V372" s="165"/>
      <c r="W372" s="165"/>
      <c r="Y372" s="164" t="n">
        <v>369</v>
      </c>
      <c r="Z372" s="164" t="n">
        <v>285.12</v>
      </c>
      <c r="AA372" s="180" t="n">
        <f aca="false">IF(MOD(ROW(),2),"",INDEX($Z$3:$Z$600,ROW()/2))</f>
        <v>117.45</v>
      </c>
      <c r="AB372" s="181" t="n">
        <v>3.7</v>
      </c>
      <c r="AC372" s="182" t="n">
        <f aca="false">VALUE($Z373)</f>
        <v>286.17</v>
      </c>
      <c r="AD372" s="164" t="n">
        <v>369</v>
      </c>
      <c r="AE372" s="191"/>
      <c r="AF372" s="227" t="str">
        <f aca="false">IF(MOD(ROW(),10),"",INDEX(AE$3:AE$600,ROW()/10))</f>
        <v/>
      </c>
      <c r="AG372" s="228" t="n">
        <v>367</v>
      </c>
      <c r="AH372" s="229" t="e">
        <f aca="false">VALUE($AF372)</f>
        <v>#VALUE!</v>
      </c>
      <c r="AI372" s="164" t="n">
        <v>369</v>
      </c>
      <c r="AK372" s="227" t="str">
        <f aca="false">IF(MOD(ROW(),10),"",INDEX(AJ$3:AJ$600,ROW()/10))</f>
        <v/>
      </c>
      <c r="AL372" s="228" t="n">
        <v>362</v>
      </c>
      <c r="AM372" s="229" t="e">
        <f aca="false">VALUE($AF372)</f>
        <v>#VALUE!</v>
      </c>
      <c r="AN372" s="164" t="n">
        <v>369</v>
      </c>
      <c r="AP372" s="227" t="str">
        <f aca="false">IF(MOD(ROW(),10),"",INDEX(AO$3:AO$600,ROW()/10))</f>
        <v/>
      </c>
      <c r="AQ372" s="181" t="n">
        <v>3.7</v>
      </c>
      <c r="AR372" s="229" t="e">
        <f aca="false">VALUE($AP372)</f>
        <v>#VALUE!</v>
      </c>
      <c r="AS372" s="164" t="n">
        <v>3690</v>
      </c>
      <c r="AU372" s="227" t="str">
        <f aca="false">IF(MOD(ROW(),10),"",INDEX(AT$3:AT$600,ROW()/10))</f>
        <v/>
      </c>
      <c r="AV372" s="181" t="n">
        <v>3.7</v>
      </c>
      <c r="AW372" s="229" t="e">
        <f aca="false">VALUE($AU372)</f>
        <v>#VALUE!</v>
      </c>
      <c r="AZ372" s="180" t="n">
        <f aca="false">IF(MOD(ROW(),2),"",INDEX(AY$3:AY$600,ROW()/2))</f>
        <v>0</v>
      </c>
      <c r="BA372" s="181" t="n">
        <v>3.7</v>
      </c>
      <c r="BB372" s="182" t="n">
        <f aca="false">VALUE(AZ372)</f>
        <v>0</v>
      </c>
      <c r="BE372" s="180" t="n">
        <f aca="false">IF(MOD(ROW(),2),"",INDEX(BD$3:BD$600,ROW()/2))</f>
        <v>0</v>
      </c>
      <c r="BF372" s="181" t="n">
        <v>3.7</v>
      </c>
      <c r="BG372" s="182" t="n">
        <f aca="false">VALUE($BD373)</f>
        <v>0</v>
      </c>
    </row>
    <row r="373" customFormat="false" ht="13.5" hidden="false" customHeight="false" outlineLevel="0" collapsed="false">
      <c r="A373" s="208" t="n">
        <v>3.66</v>
      </c>
      <c r="B373" s="209" t="n">
        <v>1.91</v>
      </c>
      <c r="C373" s="213" t="n">
        <f aca="false">$C372+(($AM$20-$AM$10))/10</f>
        <v>-0.408</v>
      </c>
      <c r="D373" s="217" t="n">
        <f aca="false">$D372+(($AH$30-$AH$20))/10</f>
        <v>-0.36</v>
      </c>
      <c r="E373" s="211" t="n">
        <f aca="false">$AC368</f>
        <v>281.97</v>
      </c>
      <c r="F373" s="212" t="n">
        <f aca="false">$F372+(($AR$20-$AR$10))/10</f>
        <v>0.0354</v>
      </c>
      <c r="G373" s="218" t="n">
        <f aca="false">$G372+(($AW$20-$AW$10))/10</f>
        <v>0.073</v>
      </c>
      <c r="H373" s="165"/>
      <c r="I373" s="165"/>
      <c r="J373" s="165"/>
      <c r="P373" s="165"/>
      <c r="S373" s="165"/>
      <c r="T373" s="165"/>
      <c r="U373" s="165"/>
      <c r="V373" s="165"/>
      <c r="W373" s="165"/>
      <c r="Y373" s="164" t="n">
        <v>370</v>
      </c>
      <c r="Z373" s="164" t="n">
        <v>286.17</v>
      </c>
      <c r="AA373" s="180" t="str">
        <f aca="false">IF(MOD(ROW(),2),"",INDEX($Z$3:$Z$600,ROW()/2))</f>
        <v/>
      </c>
      <c r="AB373" s="181" t="n">
        <v>3.71</v>
      </c>
      <c r="AC373" s="182" t="n">
        <f aca="false">VALUE($Z374)</f>
        <v>287.23</v>
      </c>
      <c r="AD373" s="164" t="n">
        <v>370</v>
      </c>
      <c r="AE373" s="191"/>
      <c r="AF373" s="227" t="str">
        <f aca="false">IF(MOD(ROW(),10),"",INDEX(AE$3:AE$600,ROW()/10))</f>
        <v/>
      </c>
      <c r="AG373" s="228" t="n">
        <v>368</v>
      </c>
      <c r="AH373" s="229" t="e">
        <f aca="false">VALUE($AF373)</f>
        <v>#VALUE!</v>
      </c>
      <c r="AI373" s="164" t="n">
        <v>370</v>
      </c>
      <c r="AK373" s="227" t="str">
        <f aca="false">IF(MOD(ROW(),10),"",INDEX(AJ$3:AJ$600,ROW()/10))</f>
        <v/>
      </c>
      <c r="AL373" s="228" t="n">
        <v>363</v>
      </c>
      <c r="AM373" s="229" t="e">
        <f aca="false">VALUE($AF373)</f>
        <v>#VALUE!</v>
      </c>
      <c r="AN373" s="164" t="n">
        <v>370</v>
      </c>
      <c r="AP373" s="227" t="str">
        <f aca="false">IF(MOD(ROW(),10),"",INDEX(AO$3:AO$600,ROW()/10))</f>
        <v/>
      </c>
      <c r="AQ373" s="181" t="n">
        <v>3.71</v>
      </c>
      <c r="AR373" s="229" t="e">
        <f aca="false">VALUE($AP373)</f>
        <v>#VALUE!</v>
      </c>
      <c r="AS373" s="164" t="n">
        <v>3700</v>
      </c>
      <c r="AU373" s="227" t="str">
        <f aca="false">IF(MOD(ROW(),10),"",INDEX(AT$3:AT$600,ROW()/10))</f>
        <v/>
      </c>
      <c r="AV373" s="181" t="n">
        <v>3.71</v>
      </c>
      <c r="AW373" s="229" t="e">
        <f aca="false">VALUE($AU373)</f>
        <v>#VALUE!</v>
      </c>
      <c r="AZ373" s="180" t="str">
        <f aca="false">IF(MOD(ROW(),2),"",INDEX(AY$3:AY$600,ROW()/2))</f>
        <v/>
      </c>
      <c r="BA373" s="181" t="n">
        <v>3.71</v>
      </c>
      <c r="BB373" s="182" t="e">
        <f aca="false">VALUE(AZ373)</f>
        <v>#VALUE!</v>
      </c>
      <c r="BE373" s="180" t="str">
        <f aca="false">IF(MOD(ROW(),2),"",INDEX(BD$3:BD$600,ROW()/2))</f>
        <v/>
      </c>
      <c r="BF373" s="181" t="n">
        <v>3.71</v>
      </c>
      <c r="BG373" s="182" t="n">
        <f aca="false">VALUE($BD374)</f>
        <v>0</v>
      </c>
    </row>
    <row r="374" customFormat="false" ht="13.5" hidden="false" customHeight="false" outlineLevel="0" collapsed="false">
      <c r="A374" s="208" t="n">
        <v>3.67</v>
      </c>
      <c r="B374" s="209" t="n">
        <v>1.9</v>
      </c>
      <c r="C374" s="213" t="n">
        <f aca="false">$C373+(($AM$20-$AM$10))/10</f>
        <v>-0.416</v>
      </c>
      <c r="D374" s="217" t="n">
        <f aca="false">$D373+(($AH$30-$AH$20))/10</f>
        <v>-0.36</v>
      </c>
      <c r="E374" s="211" t="n">
        <f aca="false">$AC369</f>
        <v>283.02</v>
      </c>
      <c r="F374" s="212" t="n">
        <f aca="false">$F373+(($AR$20-$AR$10))/10</f>
        <v>0.0353</v>
      </c>
      <c r="G374" s="218" t="n">
        <f aca="false">$G373+(($AW$20-$AW$10))/10</f>
        <v>0.073</v>
      </c>
      <c r="H374" s="165"/>
      <c r="I374" s="165"/>
      <c r="J374" s="165"/>
      <c r="P374" s="165"/>
      <c r="S374" s="165"/>
      <c r="T374" s="165"/>
      <c r="U374" s="165"/>
      <c r="V374" s="165"/>
      <c r="W374" s="165"/>
      <c r="Y374" s="164" t="n">
        <v>371</v>
      </c>
      <c r="Z374" s="164" t="n">
        <v>287.23</v>
      </c>
      <c r="AA374" s="180" t="n">
        <f aca="false">IF(MOD(ROW(),2),"",INDEX($Z$3:$Z$600,ROW()/2))</f>
        <v>118.22</v>
      </c>
      <c r="AB374" s="181" t="n">
        <v>3.72</v>
      </c>
      <c r="AC374" s="182" t="n">
        <f aca="false">VALUE($Z375)</f>
        <v>288.28</v>
      </c>
      <c r="AD374" s="164" t="n">
        <v>371</v>
      </c>
      <c r="AE374" s="191"/>
      <c r="AF374" s="227" t="str">
        <f aca="false">IF(MOD(ROW(),10),"",INDEX(AE$3:AE$600,ROW()/10))</f>
        <v/>
      </c>
      <c r="AG374" s="228" t="n">
        <v>369</v>
      </c>
      <c r="AH374" s="229" t="e">
        <f aca="false">VALUE($AF374)</f>
        <v>#VALUE!</v>
      </c>
      <c r="AI374" s="164" t="n">
        <v>371</v>
      </c>
      <c r="AK374" s="227" t="str">
        <f aca="false">IF(MOD(ROW(),10),"",INDEX(AJ$3:AJ$600,ROW()/10))</f>
        <v/>
      </c>
      <c r="AL374" s="228" t="n">
        <v>364</v>
      </c>
      <c r="AM374" s="229" t="e">
        <f aca="false">VALUE($AF374)</f>
        <v>#VALUE!</v>
      </c>
      <c r="AN374" s="164" t="n">
        <v>371</v>
      </c>
      <c r="AP374" s="227" t="str">
        <f aca="false">IF(MOD(ROW(),10),"",INDEX(AO$3:AO$600,ROW()/10))</f>
        <v/>
      </c>
      <c r="AQ374" s="181" t="n">
        <v>3.72</v>
      </c>
      <c r="AR374" s="229" t="e">
        <f aca="false">VALUE($AP374)</f>
        <v>#VALUE!</v>
      </c>
      <c r="AS374" s="164" t="n">
        <v>3710</v>
      </c>
      <c r="AU374" s="227" t="str">
        <f aca="false">IF(MOD(ROW(),10),"",INDEX(AT$3:AT$600,ROW()/10))</f>
        <v/>
      </c>
      <c r="AV374" s="181" t="n">
        <v>3.72</v>
      </c>
      <c r="AW374" s="229" t="e">
        <f aca="false">VALUE($AU374)</f>
        <v>#VALUE!</v>
      </c>
      <c r="AZ374" s="180" t="n">
        <f aca="false">IF(MOD(ROW(),2),"",INDEX(AY$3:AY$600,ROW()/2))</f>
        <v>0</v>
      </c>
      <c r="BA374" s="181" t="n">
        <v>3.72</v>
      </c>
      <c r="BB374" s="182" t="n">
        <f aca="false">VALUE(AZ374)</f>
        <v>0</v>
      </c>
      <c r="BE374" s="180" t="n">
        <f aca="false">IF(MOD(ROW(),2),"",INDEX(BD$3:BD$600,ROW()/2))</f>
        <v>0</v>
      </c>
      <c r="BF374" s="181" t="n">
        <v>3.72</v>
      </c>
      <c r="BG374" s="182" t="n">
        <f aca="false">VALUE($BD375)</f>
        <v>0</v>
      </c>
    </row>
    <row r="375" customFormat="false" ht="13.5" hidden="false" customHeight="false" outlineLevel="0" collapsed="false">
      <c r="A375" s="208" t="n">
        <v>3.68</v>
      </c>
      <c r="B375" s="209" t="n">
        <v>1.89</v>
      </c>
      <c r="C375" s="213" t="n">
        <f aca="false">$C374+(($AM$20-$AM$10))/10</f>
        <v>-0.424</v>
      </c>
      <c r="D375" s="217" t="n">
        <f aca="false">$D374+(($AH$30-$AH$20))/10</f>
        <v>-0.36</v>
      </c>
      <c r="E375" s="211" t="n">
        <f aca="false">$AC370</f>
        <v>284.07</v>
      </c>
      <c r="F375" s="212" t="n">
        <f aca="false">$F374+(($AR$20-$AR$10))/10</f>
        <v>0.0352</v>
      </c>
      <c r="G375" s="218" t="n">
        <f aca="false">$G374+(($AW$20-$AW$10))/10</f>
        <v>0.073</v>
      </c>
      <c r="H375" s="165"/>
      <c r="I375" s="165"/>
      <c r="J375" s="165"/>
      <c r="P375" s="165"/>
      <c r="S375" s="165"/>
      <c r="T375" s="165"/>
      <c r="U375" s="165"/>
      <c r="V375" s="165"/>
      <c r="W375" s="165"/>
      <c r="Y375" s="164" t="n">
        <v>372</v>
      </c>
      <c r="Z375" s="164" t="n">
        <v>288.28</v>
      </c>
      <c r="AA375" s="180" t="str">
        <f aca="false">IF(MOD(ROW(),2),"",INDEX($Z$3:$Z$600,ROW()/2))</f>
        <v/>
      </c>
      <c r="AB375" s="181" t="n">
        <v>3.73</v>
      </c>
      <c r="AC375" s="182" t="n">
        <f aca="false">VALUE($Z376)</f>
        <v>289.34</v>
      </c>
      <c r="AD375" s="164" t="n">
        <v>372</v>
      </c>
      <c r="AE375" s="191"/>
      <c r="AF375" s="227" t="str">
        <f aca="false">IF(MOD(ROW(),10),"",INDEX(AE$3:AE$600,ROW()/10))</f>
        <v/>
      </c>
      <c r="AG375" s="228" t="n">
        <v>370</v>
      </c>
      <c r="AH375" s="229" t="e">
        <f aca="false">VALUE($AF375)</f>
        <v>#VALUE!</v>
      </c>
      <c r="AI375" s="164" t="n">
        <v>372</v>
      </c>
      <c r="AK375" s="227" t="str">
        <f aca="false">IF(MOD(ROW(),10),"",INDEX(AJ$3:AJ$600,ROW()/10))</f>
        <v/>
      </c>
      <c r="AL375" s="228" t="n">
        <v>365</v>
      </c>
      <c r="AM375" s="229" t="e">
        <f aca="false">VALUE($AF375)</f>
        <v>#VALUE!</v>
      </c>
      <c r="AN375" s="164" t="n">
        <v>372</v>
      </c>
      <c r="AP375" s="227" t="str">
        <f aca="false">IF(MOD(ROW(),10),"",INDEX(AO$3:AO$600,ROW()/10))</f>
        <v/>
      </c>
      <c r="AQ375" s="181" t="n">
        <v>3.73</v>
      </c>
      <c r="AR375" s="229" t="e">
        <f aca="false">VALUE($AP375)</f>
        <v>#VALUE!</v>
      </c>
      <c r="AS375" s="164" t="n">
        <v>3720</v>
      </c>
      <c r="AU375" s="227" t="str">
        <f aca="false">IF(MOD(ROW(),10),"",INDEX(AT$3:AT$600,ROW()/10))</f>
        <v/>
      </c>
      <c r="AV375" s="181" t="n">
        <v>3.73</v>
      </c>
      <c r="AW375" s="229" t="e">
        <f aca="false">VALUE($AU375)</f>
        <v>#VALUE!</v>
      </c>
      <c r="AZ375" s="180" t="str">
        <f aca="false">IF(MOD(ROW(),2),"",INDEX(AY$3:AY$600,ROW()/2))</f>
        <v/>
      </c>
      <c r="BA375" s="181" t="n">
        <v>3.73</v>
      </c>
      <c r="BB375" s="182" t="e">
        <f aca="false">VALUE(AZ375)</f>
        <v>#VALUE!</v>
      </c>
      <c r="BE375" s="180" t="str">
        <f aca="false">IF(MOD(ROW(),2),"",INDEX(BD$3:BD$600,ROW()/2))</f>
        <v/>
      </c>
      <c r="BF375" s="181" t="n">
        <v>3.73</v>
      </c>
      <c r="BG375" s="182" t="n">
        <f aca="false">VALUE($BD376)</f>
        <v>0</v>
      </c>
    </row>
    <row r="376" customFormat="false" ht="13.5" hidden="false" customHeight="false" outlineLevel="0" collapsed="false">
      <c r="A376" s="208" t="n">
        <v>3.69</v>
      </c>
      <c r="B376" s="209" t="n">
        <v>1.88</v>
      </c>
      <c r="C376" s="213" t="n">
        <f aca="false">$C375+(($AM$20-$AM$10))/10</f>
        <v>-0.432</v>
      </c>
      <c r="D376" s="217" t="n">
        <f aca="false">$D375+(($AH$30-$AH$20))/10</f>
        <v>-0.36</v>
      </c>
      <c r="E376" s="211" t="n">
        <f aca="false">$AC371</f>
        <v>285.12</v>
      </c>
      <c r="F376" s="212" t="n">
        <f aca="false">$F375+(($AR$20-$AR$10))/10</f>
        <v>0.0351</v>
      </c>
      <c r="G376" s="218" t="n">
        <f aca="false">$G375+(($AW$20-$AW$10))/10</f>
        <v>0.073</v>
      </c>
      <c r="H376" s="165"/>
      <c r="I376" s="165"/>
      <c r="J376" s="165"/>
      <c r="P376" s="165"/>
      <c r="S376" s="165"/>
      <c r="T376" s="165"/>
      <c r="U376" s="165"/>
      <c r="V376" s="165"/>
      <c r="W376" s="165"/>
      <c r="Y376" s="164" t="n">
        <v>373</v>
      </c>
      <c r="Z376" s="164" t="n">
        <v>289.34</v>
      </c>
      <c r="AA376" s="180" t="n">
        <f aca="false">IF(MOD(ROW(),2),"",INDEX($Z$3:$Z$600,ROW()/2))</f>
        <v>118.99</v>
      </c>
      <c r="AB376" s="181" t="n">
        <v>3.74</v>
      </c>
      <c r="AC376" s="182" t="n">
        <f aca="false">VALUE($Z377)</f>
        <v>290.4</v>
      </c>
      <c r="AD376" s="164" t="n">
        <v>373</v>
      </c>
      <c r="AE376" s="191"/>
      <c r="AF376" s="227" t="str">
        <f aca="false">IF(MOD(ROW(),10),"",INDEX(AE$3:AE$600,ROW()/10))</f>
        <v/>
      </c>
      <c r="AG376" s="228" t="n">
        <v>371</v>
      </c>
      <c r="AH376" s="229" t="e">
        <f aca="false">VALUE($AF376)</f>
        <v>#VALUE!</v>
      </c>
      <c r="AI376" s="164" t="n">
        <v>373</v>
      </c>
      <c r="AK376" s="227" t="str">
        <f aca="false">IF(MOD(ROW(),10),"",INDEX(AJ$3:AJ$600,ROW()/10))</f>
        <v/>
      </c>
      <c r="AL376" s="228" t="n">
        <v>366</v>
      </c>
      <c r="AM376" s="229" t="e">
        <f aca="false">VALUE($AF376)</f>
        <v>#VALUE!</v>
      </c>
      <c r="AN376" s="164" t="n">
        <v>373</v>
      </c>
      <c r="AP376" s="227" t="str">
        <f aca="false">IF(MOD(ROW(),10),"",INDEX(AO$3:AO$600,ROW()/10))</f>
        <v/>
      </c>
      <c r="AQ376" s="181" t="n">
        <v>3.74</v>
      </c>
      <c r="AR376" s="229" t="e">
        <f aca="false">VALUE($AP376)</f>
        <v>#VALUE!</v>
      </c>
      <c r="AS376" s="164" t="n">
        <v>3730</v>
      </c>
      <c r="AU376" s="227" t="str">
        <f aca="false">IF(MOD(ROW(),10),"",INDEX(AT$3:AT$600,ROW()/10))</f>
        <v/>
      </c>
      <c r="AV376" s="181" t="n">
        <v>3.74</v>
      </c>
      <c r="AW376" s="229" t="e">
        <f aca="false">VALUE($AU376)</f>
        <v>#VALUE!</v>
      </c>
      <c r="AZ376" s="180" t="n">
        <f aca="false">IF(MOD(ROW(),2),"",INDEX(AY$3:AY$600,ROW()/2))</f>
        <v>0</v>
      </c>
      <c r="BA376" s="181" t="n">
        <v>3.74</v>
      </c>
      <c r="BB376" s="182" t="n">
        <f aca="false">VALUE(AZ376)</f>
        <v>0</v>
      </c>
      <c r="BE376" s="180" t="n">
        <f aca="false">IF(MOD(ROW(),2),"",INDEX(BD$3:BD$600,ROW()/2))</f>
        <v>0</v>
      </c>
      <c r="BF376" s="181" t="n">
        <v>3.74</v>
      </c>
      <c r="BG376" s="182" t="n">
        <f aca="false">VALUE($BD377)</f>
        <v>0</v>
      </c>
    </row>
    <row r="377" customFormat="false" ht="13.5" hidden="false" customHeight="false" outlineLevel="0" collapsed="false">
      <c r="A377" s="208" t="n">
        <v>3.7</v>
      </c>
      <c r="B377" s="209" t="n">
        <v>1.87</v>
      </c>
      <c r="C377" s="213" t="n">
        <f aca="false">$AM380</f>
        <v>-0.36</v>
      </c>
      <c r="D377" s="241" t="n">
        <f aca="false">$AH380</f>
        <v>-0.36</v>
      </c>
      <c r="E377" s="211" t="n">
        <f aca="false">$AC372</f>
        <v>286.17</v>
      </c>
      <c r="F377" s="212" t="n">
        <f aca="false">$AR380</f>
        <v>0.036</v>
      </c>
      <c r="G377" s="218" t="n">
        <f aca="false">$AW380</f>
        <v>0.073</v>
      </c>
      <c r="H377" s="165"/>
      <c r="I377" s="165"/>
      <c r="J377" s="165"/>
      <c r="P377" s="165"/>
      <c r="S377" s="165"/>
      <c r="T377" s="165"/>
      <c r="U377" s="165"/>
      <c r="V377" s="165"/>
      <c r="W377" s="165"/>
      <c r="Y377" s="164" t="n">
        <v>374</v>
      </c>
      <c r="Z377" s="164" t="n">
        <v>290.4</v>
      </c>
      <c r="AA377" s="180" t="str">
        <f aca="false">IF(MOD(ROW(),2),"",INDEX($Z$3:$Z$600,ROW()/2))</f>
        <v/>
      </c>
      <c r="AB377" s="181" t="n">
        <v>3.75</v>
      </c>
      <c r="AC377" s="182" t="n">
        <f aca="false">VALUE($Z378)</f>
        <v>291.46</v>
      </c>
      <c r="AD377" s="164" t="n">
        <v>374</v>
      </c>
      <c r="AE377" s="191"/>
      <c r="AF377" s="227" t="str">
        <f aca="false">IF(MOD(ROW(),10),"",INDEX(AE$3:AE$600,ROW()/10))</f>
        <v/>
      </c>
      <c r="AG377" s="228" t="n">
        <v>372</v>
      </c>
      <c r="AH377" s="229" t="e">
        <f aca="false">VALUE($AF377)</f>
        <v>#VALUE!</v>
      </c>
      <c r="AI377" s="164" t="n">
        <v>374</v>
      </c>
      <c r="AK377" s="227" t="str">
        <f aca="false">IF(MOD(ROW(),10),"",INDEX(AJ$3:AJ$600,ROW()/10))</f>
        <v/>
      </c>
      <c r="AL377" s="228" t="n">
        <v>367</v>
      </c>
      <c r="AM377" s="229" t="e">
        <f aca="false">VALUE($AF377)</f>
        <v>#VALUE!</v>
      </c>
      <c r="AN377" s="164" t="n">
        <v>374</v>
      </c>
      <c r="AP377" s="227" t="str">
        <f aca="false">IF(MOD(ROW(),10),"",INDEX(AO$3:AO$600,ROW()/10))</f>
        <v/>
      </c>
      <c r="AQ377" s="181" t="n">
        <v>3.75</v>
      </c>
      <c r="AR377" s="229" t="e">
        <f aca="false">VALUE($AP377)</f>
        <v>#VALUE!</v>
      </c>
      <c r="AS377" s="164" t="n">
        <v>3740</v>
      </c>
      <c r="AU377" s="227" t="str">
        <f aca="false">IF(MOD(ROW(),10),"",INDEX(AT$3:AT$600,ROW()/10))</f>
        <v/>
      </c>
      <c r="AV377" s="181" t="n">
        <v>3.75</v>
      </c>
      <c r="AW377" s="229" t="e">
        <f aca="false">VALUE($AU377)</f>
        <v>#VALUE!</v>
      </c>
      <c r="AZ377" s="180" t="str">
        <f aca="false">IF(MOD(ROW(),2),"",INDEX(AY$3:AY$600,ROW()/2))</f>
        <v/>
      </c>
      <c r="BA377" s="181" t="n">
        <v>3.75</v>
      </c>
      <c r="BB377" s="182" t="e">
        <f aca="false">VALUE(AZ377)</f>
        <v>#VALUE!</v>
      </c>
      <c r="BE377" s="180" t="str">
        <f aca="false">IF(MOD(ROW(),2),"",INDEX(BD$3:BD$600,ROW()/2))</f>
        <v/>
      </c>
      <c r="BF377" s="181" t="n">
        <v>3.75</v>
      </c>
      <c r="BG377" s="182" t="n">
        <f aca="false">VALUE($BD378)</f>
        <v>0</v>
      </c>
    </row>
    <row r="378" customFormat="false" ht="13.5" hidden="false" customHeight="false" outlineLevel="0" collapsed="false">
      <c r="A378" s="208" t="n">
        <v>3.71</v>
      </c>
      <c r="B378" s="209" t="n">
        <v>1.86</v>
      </c>
      <c r="C378" s="213" t="n">
        <f aca="false">$C377+(($AM$20-$AM$10))/10</f>
        <v>-0.368</v>
      </c>
      <c r="D378" s="217" t="n">
        <f aca="false">$D377+(($AH$30-$AH$20))/10</f>
        <v>-0.36</v>
      </c>
      <c r="E378" s="211" t="n">
        <f aca="false">$AC373</f>
        <v>287.23</v>
      </c>
      <c r="F378" s="212" t="n">
        <f aca="false">$F377+(($AR$20-$AR$10))/10</f>
        <v>0.0359</v>
      </c>
      <c r="G378" s="218" t="n">
        <f aca="false">$G377+(($AW$20-$AW$10))/10</f>
        <v>0.073</v>
      </c>
      <c r="H378" s="165"/>
      <c r="I378" s="165"/>
      <c r="J378" s="165"/>
      <c r="P378" s="165"/>
      <c r="S378" s="165"/>
      <c r="T378" s="165"/>
      <c r="U378" s="165"/>
      <c r="V378" s="165"/>
      <c r="W378" s="165"/>
      <c r="Y378" s="164" t="n">
        <v>375</v>
      </c>
      <c r="Z378" s="164" t="n">
        <v>291.46</v>
      </c>
      <c r="AA378" s="180" t="n">
        <f aca="false">IF(MOD(ROW(),2),"",INDEX($Z$3:$Z$600,ROW()/2))</f>
        <v>119.77</v>
      </c>
      <c r="AB378" s="181" t="n">
        <v>3.76</v>
      </c>
      <c r="AC378" s="182" t="n">
        <f aca="false">VALUE($Z379)</f>
        <v>292.52</v>
      </c>
      <c r="AD378" s="164" t="n">
        <v>375</v>
      </c>
      <c r="AE378" s="191"/>
      <c r="AF378" s="227" t="str">
        <f aca="false">IF(MOD(ROW(),10),"",INDEX(AE$3:AE$600,ROW()/10))</f>
        <v/>
      </c>
      <c r="AG378" s="228" t="n">
        <v>373</v>
      </c>
      <c r="AH378" s="229" t="e">
        <f aca="false">VALUE($AF378)</f>
        <v>#VALUE!</v>
      </c>
      <c r="AI378" s="164" t="n">
        <v>375</v>
      </c>
      <c r="AK378" s="227" t="str">
        <f aca="false">IF(MOD(ROW(),10),"",INDEX(AJ$3:AJ$600,ROW()/10))</f>
        <v/>
      </c>
      <c r="AL378" s="228" t="n">
        <v>368</v>
      </c>
      <c r="AM378" s="229" t="e">
        <f aca="false">VALUE($AF378)</f>
        <v>#VALUE!</v>
      </c>
      <c r="AN378" s="164" t="n">
        <v>375</v>
      </c>
      <c r="AP378" s="227" t="str">
        <f aca="false">IF(MOD(ROW(),10),"",INDEX(AO$3:AO$600,ROW()/10))</f>
        <v/>
      </c>
      <c r="AQ378" s="181" t="n">
        <v>3.76</v>
      </c>
      <c r="AR378" s="229" t="e">
        <f aca="false">VALUE($AP378)</f>
        <v>#VALUE!</v>
      </c>
      <c r="AS378" s="164" t="n">
        <v>3750</v>
      </c>
      <c r="AU378" s="227" t="str">
        <f aca="false">IF(MOD(ROW(),10),"",INDEX(AT$3:AT$600,ROW()/10))</f>
        <v/>
      </c>
      <c r="AV378" s="181" t="n">
        <v>3.76</v>
      </c>
      <c r="AW378" s="229" t="e">
        <f aca="false">VALUE($AU378)</f>
        <v>#VALUE!</v>
      </c>
      <c r="AZ378" s="180" t="n">
        <f aca="false">IF(MOD(ROW(),2),"",INDEX(AY$3:AY$600,ROW()/2))</f>
        <v>0</v>
      </c>
      <c r="BA378" s="181" t="n">
        <v>3.76</v>
      </c>
      <c r="BB378" s="182" t="n">
        <f aca="false">VALUE(AZ378)</f>
        <v>0</v>
      </c>
      <c r="BE378" s="180" t="n">
        <f aca="false">IF(MOD(ROW(),2),"",INDEX(BD$3:BD$600,ROW()/2))</f>
        <v>0</v>
      </c>
      <c r="BF378" s="181" t="n">
        <v>3.76</v>
      </c>
      <c r="BG378" s="182" t="n">
        <f aca="false">VALUE($BD379)</f>
        <v>0</v>
      </c>
    </row>
    <row r="379" customFormat="false" ht="13.5" hidden="false" customHeight="false" outlineLevel="0" collapsed="false">
      <c r="A379" s="208" t="n">
        <v>3.72</v>
      </c>
      <c r="B379" s="209" t="n">
        <v>1.85</v>
      </c>
      <c r="C379" s="213" t="n">
        <f aca="false">$C378+(($AM$20-$AM$10))/10</f>
        <v>-0.376</v>
      </c>
      <c r="D379" s="217" t="n">
        <f aca="false">$D378+(($AH$30-$AH$20))/10</f>
        <v>-0.36</v>
      </c>
      <c r="E379" s="211" t="n">
        <f aca="false">$AC374</f>
        <v>288.28</v>
      </c>
      <c r="F379" s="212" t="n">
        <f aca="false">$F378+(($AR$20-$AR$10))/10</f>
        <v>0.0358</v>
      </c>
      <c r="G379" s="218" t="n">
        <f aca="false">$G378+(($AW$20-$AW$10))/10</f>
        <v>0.073</v>
      </c>
      <c r="H379" s="165"/>
      <c r="I379" s="165"/>
      <c r="J379" s="165"/>
      <c r="P379" s="165"/>
      <c r="S379" s="165"/>
      <c r="T379" s="165"/>
      <c r="U379" s="165"/>
      <c r="V379" s="165"/>
      <c r="W379" s="165"/>
      <c r="Y379" s="164" t="n">
        <v>376</v>
      </c>
      <c r="Z379" s="164" t="n">
        <v>292.52</v>
      </c>
      <c r="AA379" s="180" t="str">
        <f aca="false">IF(MOD(ROW(),2),"",INDEX($Z$3:$Z$600,ROW()/2))</f>
        <v/>
      </c>
      <c r="AB379" s="181" t="n">
        <v>3.77</v>
      </c>
      <c r="AC379" s="182" t="n">
        <f aca="false">VALUE($Z380)</f>
        <v>293.58</v>
      </c>
      <c r="AD379" s="164" t="n">
        <v>376</v>
      </c>
      <c r="AE379" s="191"/>
      <c r="AF379" s="227" t="str">
        <f aca="false">IF(MOD(ROW(),10),"",INDEX(AE$3:AE$600,ROW()/10))</f>
        <v/>
      </c>
      <c r="AG379" s="228" t="n">
        <v>374</v>
      </c>
      <c r="AH379" s="229" t="e">
        <f aca="false">VALUE($AF379)</f>
        <v>#VALUE!</v>
      </c>
      <c r="AI379" s="164" t="n">
        <v>376</v>
      </c>
      <c r="AK379" s="227" t="str">
        <f aca="false">IF(MOD(ROW(),10),"",INDEX(AJ$3:AJ$600,ROW()/10))</f>
        <v/>
      </c>
      <c r="AL379" s="228" t="n">
        <v>369</v>
      </c>
      <c r="AM379" s="229" t="e">
        <f aca="false">VALUE($AF379)</f>
        <v>#VALUE!</v>
      </c>
      <c r="AN379" s="164" t="n">
        <v>376</v>
      </c>
      <c r="AP379" s="227" t="str">
        <f aca="false">IF(MOD(ROW(),10),"",INDEX(AO$3:AO$600,ROW()/10))</f>
        <v/>
      </c>
      <c r="AQ379" s="181" t="n">
        <v>3.77</v>
      </c>
      <c r="AR379" s="229" t="e">
        <f aca="false">VALUE($AP379)</f>
        <v>#VALUE!</v>
      </c>
      <c r="AS379" s="164" t="n">
        <v>3760</v>
      </c>
      <c r="AU379" s="227" t="str">
        <f aca="false">IF(MOD(ROW(),10),"",INDEX(AT$3:AT$600,ROW()/10))</f>
        <v/>
      </c>
      <c r="AV379" s="181" t="n">
        <v>3.77</v>
      </c>
      <c r="AW379" s="229" t="e">
        <f aca="false">VALUE($AU379)</f>
        <v>#VALUE!</v>
      </c>
      <c r="AZ379" s="180" t="str">
        <f aca="false">IF(MOD(ROW(),2),"",INDEX(AY$3:AY$600,ROW()/2))</f>
        <v/>
      </c>
      <c r="BA379" s="181" t="n">
        <v>3.77</v>
      </c>
      <c r="BB379" s="182" t="e">
        <f aca="false">VALUE(AZ379)</f>
        <v>#VALUE!</v>
      </c>
      <c r="BE379" s="180" t="str">
        <f aca="false">IF(MOD(ROW(),2),"",INDEX(BD$3:BD$600,ROW()/2))</f>
        <v/>
      </c>
      <c r="BF379" s="181" t="n">
        <v>3.77</v>
      </c>
      <c r="BG379" s="182" t="n">
        <f aca="false">VALUE($BD380)</f>
        <v>0</v>
      </c>
    </row>
    <row r="380" customFormat="false" ht="13.5" hidden="false" customHeight="false" outlineLevel="0" collapsed="false">
      <c r="A380" s="208" t="n">
        <v>3.73</v>
      </c>
      <c r="B380" s="209" t="n">
        <v>1.84</v>
      </c>
      <c r="C380" s="213" t="n">
        <f aca="false">$C379+(($AM$20-$AM$10))/10</f>
        <v>-0.384</v>
      </c>
      <c r="D380" s="217" t="n">
        <f aca="false">$D379+(($AH$30-$AH$20))/10</f>
        <v>-0.36</v>
      </c>
      <c r="E380" s="211" t="n">
        <f aca="false">$AC375</f>
        <v>289.34</v>
      </c>
      <c r="F380" s="212" t="n">
        <f aca="false">$F379+(($AR$20-$AR$10))/10</f>
        <v>0.0357</v>
      </c>
      <c r="G380" s="218" t="n">
        <f aca="false">$G379+(($AW$20-$AW$10))/10</f>
        <v>0.073</v>
      </c>
      <c r="H380" s="165"/>
      <c r="I380" s="165"/>
      <c r="J380" s="165"/>
      <c r="P380" s="165"/>
      <c r="S380" s="165"/>
      <c r="T380" s="165"/>
      <c r="U380" s="165"/>
      <c r="V380" s="165"/>
      <c r="W380" s="165"/>
      <c r="Y380" s="164" t="n">
        <v>377</v>
      </c>
      <c r="Z380" s="164" t="n">
        <v>293.58</v>
      </c>
      <c r="AA380" s="180" t="n">
        <f aca="false">IF(MOD(ROW(),2),"",INDEX($Z$3:$Z$600,ROW()/2))</f>
        <v>120.54</v>
      </c>
      <c r="AB380" s="181" t="n">
        <v>3.78</v>
      </c>
      <c r="AC380" s="182" t="n">
        <f aca="false">VALUE($Z381)</f>
        <v>294.65</v>
      </c>
      <c r="AD380" s="164" t="n">
        <v>377</v>
      </c>
      <c r="AE380" s="191"/>
      <c r="AF380" s="227" t="n">
        <f aca="false">IF(MOD(ROW(),10),"",INDEX(AE$3:AE$600,ROW()/10))</f>
        <v>-0.36</v>
      </c>
      <c r="AG380" s="228" t="n">
        <v>375</v>
      </c>
      <c r="AH380" s="229" t="n">
        <f aca="false">VALUE($AF380)</f>
        <v>-0.36</v>
      </c>
      <c r="AI380" s="164" t="n">
        <v>377</v>
      </c>
      <c r="AK380" s="227" t="n">
        <f aca="false">IF(MOD(ROW(),10),"",INDEX(AJ$3:AJ$600,ROW()/10))</f>
        <v>-0.072</v>
      </c>
      <c r="AL380" s="228" t="n">
        <v>370</v>
      </c>
      <c r="AM380" s="229" t="n">
        <f aca="false">VALUE($AF380)</f>
        <v>-0.36</v>
      </c>
      <c r="AN380" s="164" t="n">
        <v>377</v>
      </c>
      <c r="AP380" s="227" t="n">
        <f aca="false">IF(MOD(ROW(),10),"",INDEX(AO$3:AO$600,ROW()/10))</f>
        <v>0.036</v>
      </c>
      <c r="AQ380" s="181" t="n">
        <v>3.78</v>
      </c>
      <c r="AR380" s="229" t="n">
        <f aca="false">VALUE($AP380)</f>
        <v>0.036</v>
      </c>
      <c r="AS380" s="164" t="n">
        <v>3770</v>
      </c>
      <c r="AU380" s="227" t="n">
        <f aca="false">IF(MOD(ROW(),10),"",INDEX(AT$3:AT$600,ROW()/10))</f>
        <v>0.073</v>
      </c>
      <c r="AV380" s="181" t="n">
        <v>3.78</v>
      </c>
      <c r="AW380" s="229" t="n">
        <f aca="false">VALUE($AU380)</f>
        <v>0.073</v>
      </c>
      <c r="AZ380" s="180" t="n">
        <f aca="false">IF(MOD(ROW(),2),"",INDEX(AY$3:AY$600,ROW()/2))</f>
        <v>0</v>
      </c>
      <c r="BA380" s="181" t="n">
        <v>3.78</v>
      </c>
      <c r="BB380" s="182" t="n">
        <f aca="false">VALUE(AZ380)</f>
        <v>0</v>
      </c>
      <c r="BE380" s="180" t="n">
        <f aca="false">IF(MOD(ROW(),2),"",INDEX(BD$3:BD$600,ROW()/2))</f>
        <v>0</v>
      </c>
      <c r="BF380" s="181" t="n">
        <v>3.78</v>
      </c>
      <c r="BG380" s="182" t="n">
        <f aca="false">VALUE($BD381)</f>
        <v>0</v>
      </c>
    </row>
    <row r="381" customFormat="false" ht="13.5" hidden="false" customHeight="false" outlineLevel="0" collapsed="false">
      <c r="A381" s="208" t="n">
        <v>3.74</v>
      </c>
      <c r="B381" s="209" t="n">
        <v>1.83</v>
      </c>
      <c r="C381" s="213" t="n">
        <f aca="false">$C380+(($AM$20-$AM$10))/10</f>
        <v>-0.392</v>
      </c>
      <c r="D381" s="217" t="n">
        <f aca="false">$D380+(($AH$30-$AH$20))/10</f>
        <v>-0.36</v>
      </c>
      <c r="E381" s="211" t="n">
        <f aca="false">$AC376</f>
        <v>290.4</v>
      </c>
      <c r="F381" s="212" t="n">
        <f aca="false">$F380+(($AR$20-$AR$10))/10</f>
        <v>0.0356</v>
      </c>
      <c r="G381" s="218" t="n">
        <f aca="false">$G380+(($AW$20-$AW$10))/10</f>
        <v>0.073</v>
      </c>
      <c r="H381" s="165"/>
      <c r="I381" s="165"/>
      <c r="J381" s="165"/>
      <c r="P381" s="165"/>
      <c r="S381" s="165"/>
      <c r="T381" s="165"/>
      <c r="U381" s="165"/>
      <c r="V381" s="165"/>
      <c r="W381" s="165"/>
      <c r="Y381" s="164" t="n">
        <v>378</v>
      </c>
      <c r="Z381" s="164" t="n">
        <v>294.65</v>
      </c>
      <c r="AA381" s="180" t="str">
        <f aca="false">IF(MOD(ROW(),2),"",INDEX($Z$3:$Z$600,ROW()/2))</f>
        <v/>
      </c>
      <c r="AB381" s="181" t="n">
        <v>3.79</v>
      </c>
      <c r="AC381" s="182" t="n">
        <f aca="false">VALUE($Z382)</f>
        <v>295.71</v>
      </c>
      <c r="AD381" s="164" t="n">
        <v>378</v>
      </c>
      <c r="AE381" s="191"/>
      <c r="AF381" s="227" t="str">
        <f aca="false">IF(MOD(ROW(),10),"",INDEX(AE$3:AE$600,ROW()/10))</f>
        <v/>
      </c>
      <c r="AG381" s="228" t="n">
        <v>376</v>
      </c>
      <c r="AH381" s="229" t="e">
        <f aca="false">VALUE($AF381)</f>
        <v>#VALUE!</v>
      </c>
      <c r="AI381" s="164" t="n">
        <v>378</v>
      </c>
      <c r="AK381" s="227" t="str">
        <f aca="false">IF(MOD(ROW(),10),"",INDEX(AJ$3:AJ$600,ROW()/10))</f>
        <v/>
      </c>
      <c r="AL381" s="228" t="n">
        <v>371</v>
      </c>
      <c r="AM381" s="229" t="e">
        <f aca="false">VALUE($AF381)</f>
        <v>#VALUE!</v>
      </c>
      <c r="AN381" s="164" t="n">
        <v>378</v>
      </c>
      <c r="AP381" s="227" t="str">
        <f aca="false">IF(MOD(ROW(),10),"",INDEX(AO$3:AO$600,ROW()/10))</f>
        <v/>
      </c>
      <c r="AQ381" s="181" t="n">
        <v>3.79</v>
      </c>
      <c r="AR381" s="229" t="e">
        <f aca="false">VALUE($AP381)</f>
        <v>#VALUE!</v>
      </c>
      <c r="AS381" s="164" t="n">
        <v>3780</v>
      </c>
      <c r="AU381" s="227" t="str">
        <f aca="false">IF(MOD(ROW(),10),"",INDEX(AT$3:AT$600,ROW()/10))</f>
        <v/>
      </c>
      <c r="AV381" s="181" t="n">
        <v>3.79</v>
      </c>
      <c r="AW381" s="229" t="e">
        <f aca="false">VALUE($AU381)</f>
        <v>#VALUE!</v>
      </c>
      <c r="AZ381" s="180" t="str">
        <f aca="false">IF(MOD(ROW(),2),"",INDEX(AY$3:AY$600,ROW()/2))</f>
        <v/>
      </c>
      <c r="BA381" s="181" t="n">
        <v>3.79</v>
      </c>
      <c r="BB381" s="182" t="e">
        <f aca="false">VALUE(AZ381)</f>
        <v>#VALUE!</v>
      </c>
      <c r="BE381" s="180" t="str">
        <f aca="false">IF(MOD(ROW(),2),"",INDEX(BD$3:BD$600,ROW()/2))</f>
        <v/>
      </c>
      <c r="BF381" s="181" t="n">
        <v>3.79</v>
      </c>
      <c r="BG381" s="182" t="n">
        <f aca="false">VALUE($BD382)</f>
        <v>0</v>
      </c>
    </row>
    <row r="382" customFormat="false" ht="13.5" hidden="false" customHeight="false" outlineLevel="0" collapsed="false">
      <c r="A382" s="208" t="n">
        <v>3.75</v>
      </c>
      <c r="B382" s="209" t="n">
        <v>1.82</v>
      </c>
      <c r="C382" s="213" t="n">
        <f aca="false">$C381+(($AM$20-$AM$10))/10</f>
        <v>-0.4</v>
      </c>
      <c r="D382" s="217" t="n">
        <f aca="false">$D381+(($AH$30-$AH$20))/10</f>
        <v>-0.36</v>
      </c>
      <c r="E382" s="211" t="n">
        <f aca="false">$AC377</f>
        <v>291.46</v>
      </c>
      <c r="F382" s="212" t="n">
        <f aca="false">$F381+(($AR$20-$AR$10))/10</f>
        <v>0.0355</v>
      </c>
      <c r="G382" s="218" t="n">
        <f aca="false">$G381+(($AW$20-$AW$10))/10</f>
        <v>0.073</v>
      </c>
      <c r="H382" s="165"/>
      <c r="I382" s="165"/>
      <c r="J382" s="165"/>
      <c r="P382" s="165"/>
      <c r="S382" s="165"/>
      <c r="T382" s="165"/>
      <c r="U382" s="165"/>
      <c r="V382" s="165"/>
      <c r="W382" s="165"/>
      <c r="Y382" s="164" t="n">
        <v>379</v>
      </c>
      <c r="Z382" s="164" t="n">
        <v>295.71</v>
      </c>
      <c r="AA382" s="180" t="n">
        <f aca="false">IF(MOD(ROW(),2),"",INDEX($Z$3:$Z$600,ROW()/2))</f>
        <v>121.32</v>
      </c>
      <c r="AB382" s="181" t="n">
        <v>3.8</v>
      </c>
      <c r="AC382" s="182" t="n">
        <f aca="false">VALUE($Z383)</f>
        <v>296.78</v>
      </c>
      <c r="AD382" s="164" t="n">
        <v>379</v>
      </c>
      <c r="AE382" s="191"/>
      <c r="AF382" s="227" t="str">
        <f aca="false">IF(MOD(ROW(),10),"",INDEX(AE$3:AE$600,ROW()/10))</f>
        <v/>
      </c>
      <c r="AG382" s="228" t="n">
        <v>377</v>
      </c>
      <c r="AH382" s="229" t="e">
        <f aca="false">VALUE($AF382)</f>
        <v>#VALUE!</v>
      </c>
      <c r="AI382" s="164" t="n">
        <v>379</v>
      </c>
      <c r="AK382" s="227" t="str">
        <f aca="false">IF(MOD(ROW(),10),"",INDEX(AJ$3:AJ$600,ROW()/10))</f>
        <v/>
      </c>
      <c r="AL382" s="228" t="n">
        <v>372</v>
      </c>
      <c r="AM382" s="229" t="e">
        <f aca="false">VALUE($AF382)</f>
        <v>#VALUE!</v>
      </c>
      <c r="AN382" s="164" t="n">
        <v>379</v>
      </c>
      <c r="AP382" s="227" t="str">
        <f aca="false">IF(MOD(ROW(),10),"",INDEX(AO$3:AO$600,ROW()/10))</f>
        <v/>
      </c>
      <c r="AQ382" s="181" t="n">
        <v>3.8</v>
      </c>
      <c r="AR382" s="229" t="e">
        <f aca="false">VALUE($AP382)</f>
        <v>#VALUE!</v>
      </c>
      <c r="AS382" s="164" t="n">
        <v>3790</v>
      </c>
      <c r="AU382" s="227" t="str">
        <f aca="false">IF(MOD(ROW(),10),"",INDEX(AT$3:AT$600,ROW()/10))</f>
        <v/>
      </c>
      <c r="AV382" s="181" t="n">
        <v>3.8</v>
      </c>
      <c r="AW382" s="229" t="e">
        <f aca="false">VALUE($AU382)</f>
        <v>#VALUE!</v>
      </c>
      <c r="AZ382" s="180" t="n">
        <f aca="false">IF(MOD(ROW(),2),"",INDEX(AY$3:AY$600,ROW()/2))</f>
        <v>0</v>
      </c>
      <c r="BA382" s="181" t="n">
        <v>3.8</v>
      </c>
      <c r="BB382" s="182" t="n">
        <f aca="false">VALUE(AZ382)</f>
        <v>0</v>
      </c>
      <c r="BE382" s="180" t="n">
        <f aca="false">IF(MOD(ROW(),2),"",INDEX(BD$3:BD$600,ROW()/2))</f>
        <v>0</v>
      </c>
      <c r="BF382" s="181" t="n">
        <v>3.8</v>
      </c>
      <c r="BG382" s="182" t="n">
        <f aca="false">VALUE($BD383)</f>
        <v>0</v>
      </c>
    </row>
    <row r="383" customFormat="false" ht="13.5" hidden="false" customHeight="false" outlineLevel="0" collapsed="false">
      <c r="A383" s="208" t="n">
        <v>3.76</v>
      </c>
      <c r="B383" s="209" t="n">
        <v>1.81</v>
      </c>
      <c r="C383" s="213" t="n">
        <f aca="false">$C382+(($AM$20-$AM$10))/10</f>
        <v>-0.408</v>
      </c>
      <c r="D383" s="217" t="n">
        <f aca="false">$D382+(($AH$30-$AH$20))/10</f>
        <v>-0.36</v>
      </c>
      <c r="E383" s="211" t="n">
        <f aca="false">$AC378</f>
        <v>292.52</v>
      </c>
      <c r="F383" s="212" t="n">
        <f aca="false">$F382+(($AR$20-$AR$10))/10</f>
        <v>0.0354</v>
      </c>
      <c r="G383" s="218" t="n">
        <f aca="false">$G382+(($AW$20-$AW$10))/10</f>
        <v>0.073</v>
      </c>
      <c r="H383" s="165"/>
      <c r="I383" s="165"/>
      <c r="J383" s="165"/>
      <c r="P383" s="165"/>
      <c r="S383" s="165"/>
      <c r="T383" s="165"/>
      <c r="U383" s="165"/>
      <c r="V383" s="165"/>
      <c r="W383" s="165"/>
      <c r="Y383" s="164" t="n">
        <v>380</v>
      </c>
      <c r="Z383" s="164" t="n">
        <v>296.78</v>
      </c>
      <c r="AA383" s="180" t="str">
        <f aca="false">IF(MOD(ROW(),2),"",INDEX($Z$3:$Z$600,ROW()/2))</f>
        <v/>
      </c>
      <c r="AB383" s="181" t="n">
        <v>3.81</v>
      </c>
      <c r="AC383" s="182" t="n">
        <f aca="false">VALUE($Z384)</f>
        <v>297.85</v>
      </c>
      <c r="AD383" s="164" t="n">
        <v>380</v>
      </c>
      <c r="AE383" s="191"/>
      <c r="AF383" s="227" t="str">
        <f aca="false">IF(MOD(ROW(),10),"",INDEX(AE$3:AE$600,ROW()/10))</f>
        <v/>
      </c>
      <c r="AG383" s="228" t="n">
        <v>378</v>
      </c>
      <c r="AH383" s="229" t="e">
        <f aca="false">VALUE($AF383)</f>
        <v>#VALUE!</v>
      </c>
      <c r="AI383" s="164" t="n">
        <v>380</v>
      </c>
      <c r="AK383" s="227" t="str">
        <f aca="false">IF(MOD(ROW(),10),"",INDEX(AJ$3:AJ$600,ROW()/10))</f>
        <v/>
      </c>
      <c r="AL383" s="228" t="n">
        <v>373</v>
      </c>
      <c r="AM383" s="229" t="e">
        <f aca="false">VALUE($AF383)</f>
        <v>#VALUE!</v>
      </c>
      <c r="AN383" s="164" t="n">
        <v>380</v>
      </c>
      <c r="AP383" s="227" t="str">
        <f aca="false">IF(MOD(ROW(),10),"",INDEX(AO$3:AO$600,ROW()/10))</f>
        <v/>
      </c>
      <c r="AQ383" s="181" t="n">
        <v>3.81</v>
      </c>
      <c r="AR383" s="229" t="e">
        <f aca="false">VALUE($AP383)</f>
        <v>#VALUE!</v>
      </c>
      <c r="AS383" s="164" t="n">
        <v>3800</v>
      </c>
      <c r="AU383" s="227" t="str">
        <f aca="false">IF(MOD(ROW(),10),"",INDEX(AT$3:AT$600,ROW()/10))</f>
        <v/>
      </c>
      <c r="AV383" s="181" t="n">
        <v>3.81</v>
      </c>
      <c r="AW383" s="229" t="e">
        <f aca="false">VALUE($AU383)</f>
        <v>#VALUE!</v>
      </c>
      <c r="AZ383" s="180" t="str">
        <f aca="false">IF(MOD(ROW(),2),"",INDEX(AY$3:AY$600,ROW()/2))</f>
        <v/>
      </c>
      <c r="BA383" s="181" t="n">
        <v>3.81</v>
      </c>
      <c r="BB383" s="182" t="e">
        <f aca="false">VALUE(AZ383)</f>
        <v>#VALUE!</v>
      </c>
      <c r="BE383" s="180" t="str">
        <f aca="false">IF(MOD(ROW(),2),"",INDEX(BD$3:BD$600,ROW()/2))</f>
        <v/>
      </c>
      <c r="BF383" s="181" t="n">
        <v>3.81</v>
      </c>
      <c r="BG383" s="182" t="n">
        <f aca="false">VALUE($BD384)</f>
        <v>0</v>
      </c>
    </row>
    <row r="384" customFormat="false" ht="13.5" hidden="false" customHeight="false" outlineLevel="0" collapsed="false">
      <c r="A384" s="208" t="n">
        <v>3.77</v>
      </c>
      <c r="B384" s="209" t="n">
        <v>1.8</v>
      </c>
      <c r="C384" s="213" t="n">
        <f aca="false">$C383+(($AM$20-$AM$10))/10</f>
        <v>-0.416</v>
      </c>
      <c r="D384" s="217" t="n">
        <f aca="false">$D383+(($AH$30-$AH$20))/10</f>
        <v>-0.36</v>
      </c>
      <c r="E384" s="211" t="n">
        <f aca="false">$AC379</f>
        <v>293.58</v>
      </c>
      <c r="F384" s="212" t="n">
        <f aca="false">$F383+(($AR$20-$AR$10))/10</f>
        <v>0.0353</v>
      </c>
      <c r="G384" s="218" t="n">
        <f aca="false">$G383+(($AW$20-$AW$10))/10</f>
        <v>0.073</v>
      </c>
      <c r="H384" s="165"/>
      <c r="I384" s="165"/>
      <c r="J384" s="165"/>
      <c r="P384" s="165"/>
      <c r="S384" s="165"/>
      <c r="T384" s="165"/>
      <c r="U384" s="165"/>
      <c r="V384" s="165"/>
      <c r="W384" s="165"/>
      <c r="Y384" s="164" t="n">
        <v>381</v>
      </c>
      <c r="Z384" s="164" t="n">
        <v>297.85</v>
      </c>
      <c r="AA384" s="180" t="n">
        <f aca="false">IF(MOD(ROW(),2),"",INDEX($Z$3:$Z$600,ROW()/2))</f>
        <v>122.1</v>
      </c>
      <c r="AB384" s="181" t="n">
        <v>3.82</v>
      </c>
      <c r="AC384" s="182" t="n">
        <f aca="false">VALUE($Z385)</f>
        <v>298.92</v>
      </c>
      <c r="AD384" s="164" t="n">
        <v>381</v>
      </c>
      <c r="AE384" s="191"/>
      <c r="AF384" s="227" t="str">
        <f aca="false">IF(MOD(ROW(),10),"",INDEX(AE$3:AE$600,ROW()/10))</f>
        <v/>
      </c>
      <c r="AG384" s="228" t="n">
        <v>379</v>
      </c>
      <c r="AH384" s="229" t="e">
        <f aca="false">VALUE($AF384)</f>
        <v>#VALUE!</v>
      </c>
      <c r="AI384" s="164" t="n">
        <v>381</v>
      </c>
      <c r="AK384" s="227" t="str">
        <f aca="false">IF(MOD(ROW(),10),"",INDEX(AJ$3:AJ$600,ROW()/10))</f>
        <v/>
      </c>
      <c r="AL384" s="228" t="n">
        <v>374</v>
      </c>
      <c r="AM384" s="229" t="e">
        <f aca="false">VALUE($AF384)</f>
        <v>#VALUE!</v>
      </c>
      <c r="AN384" s="164" t="n">
        <v>381</v>
      </c>
      <c r="AP384" s="227" t="str">
        <f aca="false">IF(MOD(ROW(),10),"",INDEX(AO$3:AO$600,ROW()/10))</f>
        <v/>
      </c>
      <c r="AQ384" s="181" t="n">
        <v>3.82</v>
      </c>
      <c r="AR384" s="229" t="e">
        <f aca="false">VALUE($AP384)</f>
        <v>#VALUE!</v>
      </c>
      <c r="AS384" s="164" t="n">
        <v>3810</v>
      </c>
      <c r="AU384" s="227" t="str">
        <f aca="false">IF(MOD(ROW(),10),"",INDEX(AT$3:AT$600,ROW()/10))</f>
        <v/>
      </c>
      <c r="AV384" s="181" t="n">
        <v>3.82</v>
      </c>
      <c r="AW384" s="229" t="e">
        <f aca="false">VALUE($AU384)</f>
        <v>#VALUE!</v>
      </c>
      <c r="AZ384" s="180" t="n">
        <f aca="false">IF(MOD(ROW(),2),"",INDEX(AY$3:AY$600,ROW()/2))</f>
        <v>0</v>
      </c>
      <c r="BA384" s="181" t="n">
        <v>3.82</v>
      </c>
      <c r="BB384" s="182" t="n">
        <f aca="false">VALUE(AZ384)</f>
        <v>0</v>
      </c>
      <c r="BE384" s="180" t="n">
        <f aca="false">IF(MOD(ROW(),2),"",INDEX(BD$3:BD$600,ROW()/2))</f>
        <v>0</v>
      </c>
      <c r="BF384" s="181" t="n">
        <v>3.82</v>
      </c>
      <c r="BG384" s="182" t="n">
        <f aca="false">VALUE($BD385)</f>
        <v>0</v>
      </c>
    </row>
    <row r="385" customFormat="false" ht="13.5" hidden="false" customHeight="false" outlineLevel="0" collapsed="false">
      <c r="A385" s="208" t="n">
        <v>3.78</v>
      </c>
      <c r="B385" s="209" t="n">
        <v>1.79</v>
      </c>
      <c r="C385" s="213" t="n">
        <f aca="false">$C384+(($AM$20-$AM$10))/10</f>
        <v>-0.424</v>
      </c>
      <c r="D385" s="217" t="n">
        <f aca="false">$D384+(($AH$30-$AH$20))/10</f>
        <v>-0.36</v>
      </c>
      <c r="E385" s="211" t="n">
        <f aca="false">$AC380</f>
        <v>294.65</v>
      </c>
      <c r="F385" s="212" t="n">
        <f aca="false">$F384+(($AR$20-$AR$10))/10</f>
        <v>0.0352</v>
      </c>
      <c r="G385" s="218" t="n">
        <f aca="false">$G384+(($AW$20-$AW$10))/10</f>
        <v>0.073</v>
      </c>
      <c r="H385" s="165"/>
      <c r="I385" s="165"/>
      <c r="J385" s="165"/>
      <c r="P385" s="165"/>
      <c r="S385" s="165"/>
      <c r="T385" s="165"/>
      <c r="U385" s="165"/>
      <c r="V385" s="165"/>
      <c r="W385" s="165"/>
      <c r="Y385" s="164" t="n">
        <v>382</v>
      </c>
      <c r="Z385" s="164" t="n">
        <v>298.92</v>
      </c>
      <c r="AA385" s="180" t="str">
        <f aca="false">IF(MOD(ROW(),2),"",INDEX($Z$3:$Z$600,ROW()/2))</f>
        <v/>
      </c>
      <c r="AB385" s="181" t="n">
        <v>3.83</v>
      </c>
      <c r="AC385" s="182" t="n">
        <f aca="false">VALUE($Z386)</f>
        <v>299.99</v>
      </c>
      <c r="AD385" s="164" t="n">
        <v>382</v>
      </c>
      <c r="AE385" s="191"/>
      <c r="AF385" s="227" t="str">
        <f aca="false">IF(MOD(ROW(),10),"",INDEX(AE$3:AE$600,ROW()/10))</f>
        <v/>
      </c>
      <c r="AG385" s="228" t="n">
        <v>380</v>
      </c>
      <c r="AH385" s="229" t="e">
        <f aca="false">VALUE($AF385)</f>
        <v>#VALUE!</v>
      </c>
      <c r="AI385" s="164" t="n">
        <v>382</v>
      </c>
      <c r="AK385" s="227" t="str">
        <f aca="false">IF(MOD(ROW(),10),"",INDEX(AJ$3:AJ$600,ROW()/10))</f>
        <v/>
      </c>
      <c r="AL385" s="228" t="n">
        <v>375</v>
      </c>
      <c r="AM385" s="229" t="e">
        <f aca="false">VALUE($AF385)</f>
        <v>#VALUE!</v>
      </c>
      <c r="AN385" s="164" t="n">
        <v>382</v>
      </c>
      <c r="AP385" s="227" t="str">
        <f aca="false">IF(MOD(ROW(),10),"",INDEX(AO$3:AO$600,ROW()/10))</f>
        <v/>
      </c>
      <c r="AQ385" s="181" t="n">
        <v>3.83</v>
      </c>
      <c r="AR385" s="229" t="e">
        <f aca="false">VALUE($AP385)</f>
        <v>#VALUE!</v>
      </c>
      <c r="AS385" s="164" t="n">
        <v>3820</v>
      </c>
      <c r="AU385" s="227" t="str">
        <f aca="false">IF(MOD(ROW(),10),"",INDEX(AT$3:AT$600,ROW()/10))</f>
        <v/>
      </c>
      <c r="AV385" s="181" t="n">
        <v>3.83</v>
      </c>
      <c r="AW385" s="229" t="e">
        <f aca="false">VALUE($AU385)</f>
        <v>#VALUE!</v>
      </c>
      <c r="AZ385" s="180" t="str">
        <f aca="false">IF(MOD(ROW(),2),"",INDEX(AY$3:AY$600,ROW()/2))</f>
        <v/>
      </c>
      <c r="BA385" s="181" t="n">
        <v>3.83</v>
      </c>
      <c r="BB385" s="182" t="e">
        <f aca="false">VALUE(AZ385)</f>
        <v>#VALUE!</v>
      </c>
      <c r="BE385" s="180" t="str">
        <f aca="false">IF(MOD(ROW(),2),"",INDEX(BD$3:BD$600,ROW()/2))</f>
        <v/>
      </c>
      <c r="BF385" s="181" t="n">
        <v>3.83</v>
      </c>
      <c r="BG385" s="182" t="n">
        <f aca="false">VALUE($BD386)</f>
        <v>0</v>
      </c>
    </row>
    <row r="386" customFormat="false" ht="13.5" hidden="false" customHeight="false" outlineLevel="0" collapsed="false">
      <c r="A386" s="208" t="n">
        <v>3.79</v>
      </c>
      <c r="B386" s="209" t="n">
        <v>1.78</v>
      </c>
      <c r="C386" s="213" t="n">
        <f aca="false">$C385+(($AM$20-$AM$10))/10</f>
        <v>-0.432</v>
      </c>
      <c r="D386" s="217" t="n">
        <f aca="false">$D385+(($AH$30-$AH$20))/10</f>
        <v>-0.36</v>
      </c>
      <c r="E386" s="211" t="n">
        <f aca="false">$AC381</f>
        <v>295.71</v>
      </c>
      <c r="F386" s="212" t="n">
        <f aca="false">$F385+(($AR$20-$AR$10))/10</f>
        <v>0.0351</v>
      </c>
      <c r="G386" s="218" t="n">
        <f aca="false">$G385+(($AW$20-$AW$10))/10</f>
        <v>0.073</v>
      </c>
      <c r="H386" s="165"/>
      <c r="I386" s="165"/>
      <c r="J386" s="165"/>
      <c r="P386" s="165"/>
      <c r="S386" s="165"/>
      <c r="T386" s="165"/>
      <c r="U386" s="165"/>
      <c r="V386" s="165"/>
      <c r="W386" s="165"/>
      <c r="Y386" s="164" t="n">
        <v>383</v>
      </c>
      <c r="Z386" s="164" t="n">
        <v>299.99</v>
      </c>
      <c r="AA386" s="180" t="n">
        <f aca="false">IF(MOD(ROW(),2),"",INDEX($Z$3:$Z$600,ROW()/2))</f>
        <v>122.88</v>
      </c>
      <c r="AB386" s="181" t="n">
        <v>3.84</v>
      </c>
      <c r="AC386" s="182" t="n">
        <f aca="false">VALUE($Z387)</f>
        <v>301.07</v>
      </c>
      <c r="AD386" s="164" t="n">
        <v>383</v>
      </c>
      <c r="AE386" s="191"/>
      <c r="AF386" s="227" t="str">
        <f aca="false">IF(MOD(ROW(),10),"",INDEX(AE$3:AE$600,ROW()/10))</f>
        <v/>
      </c>
      <c r="AG386" s="228" t="n">
        <v>381</v>
      </c>
      <c r="AH386" s="229" t="e">
        <f aca="false">VALUE($AF386)</f>
        <v>#VALUE!</v>
      </c>
      <c r="AI386" s="164" t="n">
        <v>383</v>
      </c>
      <c r="AK386" s="227" t="str">
        <f aca="false">IF(MOD(ROW(),10),"",INDEX(AJ$3:AJ$600,ROW()/10))</f>
        <v/>
      </c>
      <c r="AL386" s="228" t="n">
        <v>376</v>
      </c>
      <c r="AM386" s="229" t="e">
        <f aca="false">VALUE($AF386)</f>
        <v>#VALUE!</v>
      </c>
      <c r="AN386" s="164" t="n">
        <v>383</v>
      </c>
      <c r="AP386" s="227" t="str">
        <f aca="false">IF(MOD(ROW(),10),"",INDEX(AO$3:AO$600,ROW()/10))</f>
        <v/>
      </c>
      <c r="AQ386" s="181" t="n">
        <v>3.84</v>
      </c>
      <c r="AR386" s="229" t="e">
        <f aca="false">VALUE($AP386)</f>
        <v>#VALUE!</v>
      </c>
      <c r="AS386" s="164" t="n">
        <v>3830</v>
      </c>
      <c r="AU386" s="227" t="str">
        <f aca="false">IF(MOD(ROW(),10),"",INDEX(AT$3:AT$600,ROW()/10))</f>
        <v/>
      </c>
      <c r="AV386" s="181" t="n">
        <v>3.84</v>
      </c>
      <c r="AW386" s="229" t="e">
        <f aca="false">VALUE($AU386)</f>
        <v>#VALUE!</v>
      </c>
      <c r="AZ386" s="180" t="n">
        <f aca="false">IF(MOD(ROW(),2),"",INDEX(AY$3:AY$600,ROW()/2))</f>
        <v>0</v>
      </c>
      <c r="BA386" s="181" t="n">
        <v>3.84</v>
      </c>
      <c r="BB386" s="182" t="n">
        <f aca="false">VALUE(AZ386)</f>
        <v>0</v>
      </c>
      <c r="BE386" s="180" t="n">
        <f aca="false">IF(MOD(ROW(),2),"",INDEX(BD$3:BD$600,ROW()/2))</f>
        <v>0</v>
      </c>
      <c r="BF386" s="181" t="n">
        <v>3.84</v>
      </c>
      <c r="BG386" s="182" t="n">
        <f aca="false">VALUE($BD387)</f>
        <v>0</v>
      </c>
    </row>
    <row r="387" customFormat="false" ht="13.5" hidden="false" customHeight="false" outlineLevel="0" collapsed="false">
      <c r="A387" s="208" t="n">
        <v>3.8</v>
      </c>
      <c r="B387" s="209" t="n">
        <v>1.77</v>
      </c>
      <c r="C387" s="213" t="n">
        <f aca="false">$AM390</f>
        <v>-0.36</v>
      </c>
      <c r="D387" s="241" t="n">
        <f aca="false">$AH390</f>
        <v>-0.36</v>
      </c>
      <c r="E387" s="211" t="n">
        <f aca="false">$AC382</f>
        <v>296.78</v>
      </c>
      <c r="F387" s="212" t="n">
        <f aca="false">$AR390</f>
        <v>0.036</v>
      </c>
      <c r="G387" s="218" t="n">
        <f aca="false">$AW390</f>
        <v>0.072</v>
      </c>
      <c r="H387" s="165"/>
      <c r="I387" s="165"/>
      <c r="J387" s="165"/>
      <c r="P387" s="165"/>
      <c r="S387" s="165"/>
      <c r="T387" s="165"/>
      <c r="U387" s="165"/>
      <c r="V387" s="165"/>
      <c r="W387" s="165"/>
      <c r="Y387" s="164" t="n">
        <v>384</v>
      </c>
      <c r="Z387" s="164" t="n">
        <v>301.07</v>
      </c>
      <c r="AA387" s="180" t="str">
        <f aca="false">IF(MOD(ROW(),2),"",INDEX($Z$3:$Z$600,ROW()/2))</f>
        <v/>
      </c>
      <c r="AB387" s="181" t="n">
        <v>3.85</v>
      </c>
      <c r="AC387" s="182" t="n">
        <f aca="false">VALUE($Z388)</f>
        <v>302.14</v>
      </c>
      <c r="AD387" s="164" t="n">
        <v>384</v>
      </c>
      <c r="AE387" s="191"/>
      <c r="AF387" s="227" t="str">
        <f aca="false">IF(MOD(ROW(),10),"",INDEX(AE$3:AE$600,ROW()/10))</f>
        <v/>
      </c>
      <c r="AG387" s="228" t="n">
        <v>382</v>
      </c>
      <c r="AH387" s="229" t="e">
        <f aca="false">VALUE($AF387)</f>
        <v>#VALUE!</v>
      </c>
      <c r="AI387" s="164" t="n">
        <v>384</v>
      </c>
      <c r="AK387" s="227" t="str">
        <f aca="false">IF(MOD(ROW(),10),"",INDEX(AJ$3:AJ$600,ROW()/10))</f>
        <v/>
      </c>
      <c r="AL387" s="228" t="n">
        <v>377</v>
      </c>
      <c r="AM387" s="229" t="e">
        <f aca="false">VALUE($AF387)</f>
        <v>#VALUE!</v>
      </c>
      <c r="AN387" s="164" t="n">
        <v>384</v>
      </c>
      <c r="AP387" s="227" t="str">
        <f aca="false">IF(MOD(ROW(),10),"",INDEX(AO$3:AO$600,ROW()/10))</f>
        <v/>
      </c>
      <c r="AQ387" s="181" t="n">
        <v>3.85</v>
      </c>
      <c r="AR387" s="229" t="e">
        <f aca="false">VALUE($AP387)</f>
        <v>#VALUE!</v>
      </c>
      <c r="AS387" s="164" t="n">
        <v>3840</v>
      </c>
      <c r="AU387" s="227" t="str">
        <f aca="false">IF(MOD(ROW(),10),"",INDEX(AT$3:AT$600,ROW()/10))</f>
        <v/>
      </c>
      <c r="AV387" s="181" t="n">
        <v>3.85</v>
      </c>
      <c r="AW387" s="229" t="e">
        <f aca="false">VALUE($AU387)</f>
        <v>#VALUE!</v>
      </c>
      <c r="AZ387" s="180" t="str">
        <f aca="false">IF(MOD(ROW(),2),"",INDEX(AY$3:AY$600,ROW()/2))</f>
        <v/>
      </c>
      <c r="BA387" s="181" t="n">
        <v>3.85</v>
      </c>
      <c r="BB387" s="182" t="e">
        <f aca="false">VALUE(AZ387)</f>
        <v>#VALUE!</v>
      </c>
      <c r="BE387" s="180" t="str">
        <f aca="false">IF(MOD(ROW(),2),"",INDEX(BD$3:BD$600,ROW()/2))</f>
        <v/>
      </c>
      <c r="BF387" s="181" t="n">
        <v>3.85</v>
      </c>
      <c r="BG387" s="182" t="n">
        <f aca="false">VALUE($BD388)</f>
        <v>0</v>
      </c>
    </row>
    <row r="388" customFormat="false" ht="13.5" hidden="false" customHeight="false" outlineLevel="0" collapsed="false">
      <c r="A388" s="208" t="n">
        <v>3.81</v>
      </c>
      <c r="B388" s="209" t="n">
        <v>1.76</v>
      </c>
      <c r="C388" s="213" t="n">
        <f aca="false">$C387+(($AM$20-$AM$10))/10</f>
        <v>-0.368</v>
      </c>
      <c r="D388" s="217" t="n">
        <f aca="false">$D387+(($AH$30-$AH$20))/10</f>
        <v>-0.36</v>
      </c>
      <c r="E388" s="211" t="n">
        <f aca="false">$AC383</f>
        <v>297.85</v>
      </c>
      <c r="F388" s="212" t="n">
        <f aca="false">$F387+(($AR$20-$AR$10))/10</f>
        <v>0.0359</v>
      </c>
      <c r="G388" s="218" t="n">
        <f aca="false">$G387+(($AW$20-$AW$10))/10</f>
        <v>0.072</v>
      </c>
      <c r="H388" s="165"/>
      <c r="I388" s="165"/>
      <c r="J388" s="165"/>
      <c r="P388" s="165"/>
      <c r="S388" s="165"/>
      <c r="T388" s="165"/>
      <c r="U388" s="165"/>
      <c r="V388" s="165"/>
      <c r="W388" s="165"/>
      <c r="Y388" s="164" t="n">
        <v>385</v>
      </c>
      <c r="Z388" s="164" t="n">
        <v>302.14</v>
      </c>
      <c r="AA388" s="180" t="n">
        <f aca="false">IF(MOD(ROW(),2),"",INDEX($Z$3:$Z$600,ROW()/2))</f>
        <v>123.66</v>
      </c>
      <c r="AB388" s="181" t="n">
        <v>3.86</v>
      </c>
      <c r="AC388" s="182" t="n">
        <f aca="false">VALUE($Z389)</f>
        <v>303.22</v>
      </c>
      <c r="AD388" s="164" t="n">
        <v>385</v>
      </c>
      <c r="AE388" s="191"/>
      <c r="AF388" s="227" t="str">
        <f aca="false">IF(MOD(ROW(),10),"",INDEX(AE$3:AE$600,ROW()/10))</f>
        <v/>
      </c>
      <c r="AG388" s="228" t="n">
        <v>383</v>
      </c>
      <c r="AH388" s="229" t="e">
        <f aca="false">VALUE($AF388)</f>
        <v>#VALUE!</v>
      </c>
      <c r="AI388" s="164" t="n">
        <v>385</v>
      </c>
      <c r="AK388" s="227" t="str">
        <f aca="false">IF(MOD(ROW(),10),"",INDEX(AJ$3:AJ$600,ROW()/10))</f>
        <v/>
      </c>
      <c r="AL388" s="228" t="n">
        <v>378</v>
      </c>
      <c r="AM388" s="229" t="e">
        <f aca="false">VALUE($AF388)</f>
        <v>#VALUE!</v>
      </c>
      <c r="AN388" s="164" t="n">
        <v>385</v>
      </c>
      <c r="AP388" s="227" t="str">
        <f aca="false">IF(MOD(ROW(),10),"",INDEX(AO$3:AO$600,ROW()/10))</f>
        <v/>
      </c>
      <c r="AQ388" s="181" t="n">
        <v>3.86</v>
      </c>
      <c r="AR388" s="229" t="e">
        <f aca="false">VALUE($AP388)</f>
        <v>#VALUE!</v>
      </c>
      <c r="AS388" s="164" t="n">
        <v>3850</v>
      </c>
      <c r="AU388" s="227" t="str">
        <f aca="false">IF(MOD(ROW(),10),"",INDEX(AT$3:AT$600,ROW()/10))</f>
        <v/>
      </c>
      <c r="AV388" s="181" t="n">
        <v>3.86</v>
      </c>
      <c r="AW388" s="229" t="e">
        <f aca="false">VALUE($AU388)</f>
        <v>#VALUE!</v>
      </c>
      <c r="AZ388" s="180" t="n">
        <f aca="false">IF(MOD(ROW(),2),"",INDEX(AY$3:AY$600,ROW()/2))</f>
        <v>0</v>
      </c>
      <c r="BA388" s="181" t="n">
        <v>3.86</v>
      </c>
      <c r="BB388" s="182" t="n">
        <f aca="false">VALUE(AZ388)</f>
        <v>0</v>
      </c>
      <c r="BE388" s="180" t="n">
        <f aca="false">IF(MOD(ROW(),2),"",INDEX(BD$3:BD$600,ROW()/2))</f>
        <v>0</v>
      </c>
      <c r="BF388" s="181" t="n">
        <v>3.86</v>
      </c>
      <c r="BG388" s="182" t="n">
        <f aca="false">VALUE($BD389)</f>
        <v>0</v>
      </c>
    </row>
    <row r="389" customFormat="false" ht="13.5" hidden="false" customHeight="false" outlineLevel="0" collapsed="false">
      <c r="A389" s="208" t="n">
        <v>3.82</v>
      </c>
      <c r="B389" s="209" t="n">
        <v>1.75</v>
      </c>
      <c r="C389" s="213" t="n">
        <f aca="false">$C388+(($AM$20-$AM$10))/10</f>
        <v>-0.376</v>
      </c>
      <c r="D389" s="217" t="n">
        <f aca="false">$D388+(($AH$30-$AH$20))/10</f>
        <v>-0.36</v>
      </c>
      <c r="E389" s="211" t="n">
        <f aca="false">$AC384</f>
        <v>298.92</v>
      </c>
      <c r="F389" s="212" t="n">
        <f aca="false">$F388+(($AR$20-$AR$10))/10</f>
        <v>0.0358</v>
      </c>
      <c r="G389" s="218" t="n">
        <f aca="false">$G388+(($AW$20-$AW$10))/10</f>
        <v>0.072</v>
      </c>
      <c r="H389" s="165"/>
      <c r="I389" s="165"/>
      <c r="J389" s="165"/>
      <c r="P389" s="165"/>
      <c r="S389" s="165"/>
      <c r="T389" s="165"/>
      <c r="U389" s="165"/>
      <c r="V389" s="165"/>
      <c r="W389" s="165"/>
      <c r="Y389" s="164" t="n">
        <v>386</v>
      </c>
      <c r="Z389" s="164" t="n">
        <v>303.22</v>
      </c>
      <c r="AA389" s="180" t="str">
        <f aca="false">IF(MOD(ROW(),2),"",INDEX($Z$3:$Z$600,ROW()/2))</f>
        <v/>
      </c>
      <c r="AB389" s="181" t="n">
        <v>3.87</v>
      </c>
      <c r="AC389" s="182" t="n">
        <f aca="false">VALUE($Z390)</f>
        <v>304.3</v>
      </c>
      <c r="AD389" s="164" t="n">
        <v>386</v>
      </c>
      <c r="AE389" s="191"/>
      <c r="AF389" s="227" t="str">
        <f aca="false">IF(MOD(ROW(),10),"",INDEX(AE$3:AE$600,ROW()/10))</f>
        <v/>
      </c>
      <c r="AG389" s="228" t="n">
        <v>384</v>
      </c>
      <c r="AH389" s="229" t="e">
        <f aca="false">VALUE($AF389)</f>
        <v>#VALUE!</v>
      </c>
      <c r="AI389" s="164" t="n">
        <v>386</v>
      </c>
      <c r="AK389" s="227" t="str">
        <f aca="false">IF(MOD(ROW(),10),"",INDEX(AJ$3:AJ$600,ROW()/10))</f>
        <v/>
      </c>
      <c r="AL389" s="228" t="n">
        <v>379</v>
      </c>
      <c r="AM389" s="229" t="e">
        <f aca="false">VALUE($AF389)</f>
        <v>#VALUE!</v>
      </c>
      <c r="AN389" s="164" t="n">
        <v>386</v>
      </c>
      <c r="AP389" s="227" t="str">
        <f aca="false">IF(MOD(ROW(),10),"",INDEX(AO$3:AO$600,ROW()/10))</f>
        <v/>
      </c>
      <c r="AQ389" s="181" t="n">
        <v>3.87</v>
      </c>
      <c r="AR389" s="229" t="e">
        <f aca="false">VALUE($AP389)</f>
        <v>#VALUE!</v>
      </c>
      <c r="AS389" s="164" t="n">
        <v>3860</v>
      </c>
      <c r="AU389" s="227" t="str">
        <f aca="false">IF(MOD(ROW(),10),"",INDEX(AT$3:AT$600,ROW()/10))</f>
        <v/>
      </c>
      <c r="AV389" s="181" t="n">
        <v>3.87</v>
      </c>
      <c r="AW389" s="229" t="e">
        <f aca="false">VALUE($AU389)</f>
        <v>#VALUE!</v>
      </c>
      <c r="AZ389" s="180" t="str">
        <f aca="false">IF(MOD(ROW(),2),"",INDEX(AY$3:AY$600,ROW()/2))</f>
        <v/>
      </c>
      <c r="BA389" s="181" t="n">
        <v>3.87</v>
      </c>
      <c r="BB389" s="182" t="e">
        <f aca="false">VALUE(AZ389)</f>
        <v>#VALUE!</v>
      </c>
      <c r="BE389" s="180" t="str">
        <f aca="false">IF(MOD(ROW(),2),"",INDEX(BD$3:BD$600,ROW()/2))</f>
        <v/>
      </c>
      <c r="BF389" s="181" t="n">
        <v>3.87</v>
      </c>
      <c r="BG389" s="182" t="n">
        <f aca="false">VALUE($BD390)</f>
        <v>0</v>
      </c>
    </row>
    <row r="390" customFormat="false" ht="13.5" hidden="false" customHeight="false" outlineLevel="0" collapsed="false">
      <c r="A390" s="208" t="n">
        <v>3.83</v>
      </c>
      <c r="B390" s="209" t="n">
        <v>1.74</v>
      </c>
      <c r="C390" s="213" t="n">
        <f aca="false">$C389+(($AM$20-$AM$10))/10</f>
        <v>-0.384</v>
      </c>
      <c r="D390" s="217" t="n">
        <f aca="false">$D389+(($AH$30-$AH$20))/10</f>
        <v>-0.36</v>
      </c>
      <c r="E390" s="211" t="n">
        <f aca="false">$AC385</f>
        <v>299.99</v>
      </c>
      <c r="F390" s="212" t="n">
        <f aca="false">$F389+(($AR$20-$AR$10))/10</f>
        <v>0.0357</v>
      </c>
      <c r="G390" s="218" t="n">
        <f aca="false">$G389+(($AW$20-$AW$10))/10</f>
        <v>0.072</v>
      </c>
      <c r="H390" s="165"/>
      <c r="I390" s="165"/>
      <c r="J390" s="165"/>
      <c r="P390" s="165"/>
      <c r="S390" s="165"/>
      <c r="T390" s="165"/>
      <c r="U390" s="165"/>
      <c r="V390" s="165"/>
      <c r="W390" s="165"/>
      <c r="Y390" s="164" t="n">
        <v>387</v>
      </c>
      <c r="Z390" s="164" t="n">
        <v>304.3</v>
      </c>
      <c r="AA390" s="180" t="n">
        <f aca="false">IF(MOD(ROW(),2),"",INDEX($Z$3:$Z$600,ROW()/2))</f>
        <v>124.45</v>
      </c>
      <c r="AB390" s="181" t="n">
        <v>3.88</v>
      </c>
      <c r="AC390" s="182" t="n">
        <f aca="false">VALUE($Z391)</f>
        <v>305.38</v>
      </c>
      <c r="AD390" s="164" t="n">
        <v>387</v>
      </c>
      <c r="AE390" s="191"/>
      <c r="AF390" s="227" t="n">
        <f aca="false">IF(MOD(ROW(),10),"",INDEX(AE$3:AE$600,ROW()/10))</f>
        <v>-0.36</v>
      </c>
      <c r="AG390" s="228" t="n">
        <v>385</v>
      </c>
      <c r="AH390" s="229" t="n">
        <f aca="false">VALUE($AF390)</f>
        <v>-0.36</v>
      </c>
      <c r="AI390" s="164" t="n">
        <v>387</v>
      </c>
      <c r="AK390" s="227" t="n">
        <f aca="false">IF(MOD(ROW(),10),"",INDEX(AJ$3:AJ$600,ROW()/10))</f>
        <v>-0.072</v>
      </c>
      <c r="AL390" s="228" t="n">
        <v>380</v>
      </c>
      <c r="AM390" s="229" t="n">
        <f aca="false">VALUE($AF390)</f>
        <v>-0.36</v>
      </c>
      <c r="AN390" s="164" t="n">
        <v>387</v>
      </c>
      <c r="AP390" s="227" t="n">
        <f aca="false">IF(MOD(ROW(),10),"",INDEX(AO$3:AO$600,ROW()/10))</f>
        <v>0.036</v>
      </c>
      <c r="AQ390" s="181" t="n">
        <v>3.88</v>
      </c>
      <c r="AR390" s="229" t="n">
        <f aca="false">VALUE($AP390)</f>
        <v>0.036</v>
      </c>
      <c r="AS390" s="164" t="n">
        <v>3870</v>
      </c>
      <c r="AU390" s="227" t="n">
        <f aca="false">IF(MOD(ROW(),10),"",INDEX(AT$3:AT$600,ROW()/10))</f>
        <v>0.072</v>
      </c>
      <c r="AV390" s="181" t="n">
        <v>3.88</v>
      </c>
      <c r="AW390" s="229" t="n">
        <f aca="false">VALUE($AU390)</f>
        <v>0.072</v>
      </c>
      <c r="AZ390" s="180" t="n">
        <f aca="false">IF(MOD(ROW(),2),"",INDEX(AY$3:AY$600,ROW()/2))</f>
        <v>0</v>
      </c>
      <c r="BA390" s="181" t="n">
        <v>3.88</v>
      </c>
      <c r="BB390" s="182" t="n">
        <f aca="false">VALUE(AZ390)</f>
        <v>0</v>
      </c>
      <c r="BE390" s="180" t="n">
        <f aca="false">IF(MOD(ROW(),2),"",INDEX(BD$3:BD$600,ROW()/2))</f>
        <v>0</v>
      </c>
      <c r="BF390" s="181" t="n">
        <v>3.88</v>
      </c>
      <c r="BG390" s="182" t="n">
        <f aca="false">VALUE($BD391)</f>
        <v>0</v>
      </c>
    </row>
    <row r="391" customFormat="false" ht="13.5" hidden="false" customHeight="false" outlineLevel="0" collapsed="false">
      <c r="A391" s="208" t="n">
        <v>3.84</v>
      </c>
      <c r="B391" s="209" t="n">
        <v>1.73</v>
      </c>
      <c r="C391" s="213" t="n">
        <f aca="false">$C390+(($AM$20-$AM$10))/10</f>
        <v>-0.392</v>
      </c>
      <c r="D391" s="217" t="n">
        <f aca="false">$D390+(($AH$30-$AH$20))/10</f>
        <v>-0.36</v>
      </c>
      <c r="E391" s="211" t="n">
        <f aca="false">$AC386</f>
        <v>301.07</v>
      </c>
      <c r="F391" s="212" t="n">
        <f aca="false">$F390+(($AR$20-$AR$10))/10</f>
        <v>0.0356</v>
      </c>
      <c r="G391" s="218" t="n">
        <f aca="false">$G390+(($AW$20-$AW$10))/10</f>
        <v>0.072</v>
      </c>
      <c r="H391" s="165"/>
      <c r="I391" s="165"/>
      <c r="J391" s="165"/>
      <c r="P391" s="165"/>
      <c r="S391" s="165"/>
      <c r="T391" s="165"/>
      <c r="U391" s="165"/>
      <c r="V391" s="165"/>
      <c r="W391" s="165"/>
      <c r="Y391" s="164" t="n">
        <v>388</v>
      </c>
      <c r="Z391" s="164" t="n">
        <v>305.38</v>
      </c>
      <c r="AA391" s="180" t="str">
        <f aca="false">IF(MOD(ROW(),2),"",INDEX($Z$3:$Z$600,ROW()/2))</f>
        <v/>
      </c>
      <c r="AB391" s="181" t="n">
        <v>3.89</v>
      </c>
      <c r="AC391" s="182" t="n">
        <f aca="false">VALUE($Z392)</f>
        <v>306.46</v>
      </c>
      <c r="AD391" s="164" t="n">
        <v>388</v>
      </c>
      <c r="AE391" s="191"/>
      <c r="AF391" s="227" t="str">
        <f aca="false">IF(MOD(ROW(),10),"",INDEX(AE$3:AE$600,ROW()/10))</f>
        <v/>
      </c>
      <c r="AG391" s="228" t="n">
        <v>386</v>
      </c>
      <c r="AH391" s="229" t="e">
        <f aca="false">VALUE($AF391)</f>
        <v>#VALUE!</v>
      </c>
      <c r="AI391" s="164" t="n">
        <v>388</v>
      </c>
      <c r="AK391" s="227" t="str">
        <f aca="false">IF(MOD(ROW(),10),"",INDEX(AJ$3:AJ$600,ROW()/10))</f>
        <v/>
      </c>
      <c r="AL391" s="228" t="n">
        <v>381</v>
      </c>
      <c r="AM391" s="229" t="e">
        <f aca="false">VALUE($AF391)</f>
        <v>#VALUE!</v>
      </c>
      <c r="AN391" s="164" t="n">
        <v>388</v>
      </c>
      <c r="AP391" s="227" t="str">
        <f aca="false">IF(MOD(ROW(),10),"",INDEX(AO$3:AO$600,ROW()/10))</f>
        <v/>
      </c>
      <c r="AQ391" s="181" t="n">
        <v>3.89</v>
      </c>
      <c r="AR391" s="229" t="e">
        <f aca="false">VALUE($AP391)</f>
        <v>#VALUE!</v>
      </c>
      <c r="AS391" s="164" t="n">
        <v>3880</v>
      </c>
      <c r="AU391" s="227" t="str">
        <f aca="false">IF(MOD(ROW(),10),"",INDEX(AT$3:AT$600,ROW()/10))</f>
        <v/>
      </c>
      <c r="AV391" s="181" t="n">
        <v>3.89</v>
      </c>
      <c r="AW391" s="229" t="e">
        <f aca="false">VALUE($AU391)</f>
        <v>#VALUE!</v>
      </c>
      <c r="AZ391" s="180" t="str">
        <f aca="false">IF(MOD(ROW(),2),"",INDEX(AY$3:AY$600,ROW()/2))</f>
        <v/>
      </c>
      <c r="BA391" s="181" t="n">
        <v>3.89</v>
      </c>
      <c r="BB391" s="182" t="e">
        <f aca="false">VALUE(AZ391)</f>
        <v>#VALUE!</v>
      </c>
      <c r="BE391" s="180" t="str">
        <f aca="false">IF(MOD(ROW(),2),"",INDEX(BD$3:BD$600,ROW()/2))</f>
        <v/>
      </c>
      <c r="BF391" s="181" t="n">
        <v>3.89</v>
      </c>
      <c r="BG391" s="182" t="n">
        <f aca="false">VALUE($BD392)</f>
        <v>0</v>
      </c>
    </row>
    <row r="392" customFormat="false" ht="13.5" hidden="false" customHeight="false" outlineLevel="0" collapsed="false">
      <c r="A392" s="208" t="n">
        <v>3.85</v>
      </c>
      <c r="B392" s="209" t="n">
        <v>1.72</v>
      </c>
      <c r="C392" s="213" t="n">
        <f aca="false">$C391+(($AM$20-$AM$10))/10</f>
        <v>-0.4</v>
      </c>
      <c r="D392" s="217" t="n">
        <f aca="false">$D391+(($AH$30-$AH$20))/10</f>
        <v>-0.36</v>
      </c>
      <c r="E392" s="211" t="n">
        <f aca="false">$AC387</f>
        <v>302.14</v>
      </c>
      <c r="F392" s="212" t="n">
        <f aca="false">$F391+(($AR$20-$AR$10))/10</f>
        <v>0.0355</v>
      </c>
      <c r="G392" s="218" t="n">
        <f aca="false">$G391+(($AW$20-$AW$10))/10</f>
        <v>0.072</v>
      </c>
      <c r="H392" s="165"/>
      <c r="I392" s="165"/>
      <c r="J392" s="165"/>
      <c r="P392" s="165"/>
      <c r="S392" s="165"/>
      <c r="T392" s="165"/>
      <c r="U392" s="165"/>
      <c r="V392" s="165"/>
      <c r="W392" s="165"/>
      <c r="Y392" s="164" t="n">
        <v>389</v>
      </c>
      <c r="Z392" s="164" t="n">
        <v>306.46</v>
      </c>
      <c r="AA392" s="180" t="n">
        <f aca="false">IF(MOD(ROW(),2),"",INDEX($Z$3:$Z$600,ROW()/2))</f>
        <v>125.23</v>
      </c>
      <c r="AB392" s="181" t="n">
        <v>3.9</v>
      </c>
      <c r="AC392" s="182" t="n">
        <f aca="false">VALUE($Z393)</f>
        <v>307.54</v>
      </c>
      <c r="AD392" s="164" t="n">
        <v>389</v>
      </c>
      <c r="AE392" s="191"/>
      <c r="AF392" s="227" t="str">
        <f aca="false">IF(MOD(ROW(),10),"",INDEX(AE$3:AE$600,ROW()/10))</f>
        <v/>
      </c>
      <c r="AG392" s="228" t="n">
        <v>387</v>
      </c>
      <c r="AH392" s="229" t="e">
        <f aca="false">VALUE($AF392)</f>
        <v>#VALUE!</v>
      </c>
      <c r="AI392" s="164" t="n">
        <v>389</v>
      </c>
      <c r="AK392" s="227" t="str">
        <f aca="false">IF(MOD(ROW(),10),"",INDEX(AJ$3:AJ$600,ROW()/10))</f>
        <v/>
      </c>
      <c r="AL392" s="228" t="n">
        <v>382</v>
      </c>
      <c r="AM392" s="229" t="e">
        <f aca="false">VALUE($AF392)</f>
        <v>#VALUE!</v>
      </c>
      <c r="AN392" s="164" t="n">
        <v>389</v>
      </c>
      <c r="AP392" s="227" t="str">
        <f aca="false">IF(MOD(ROW(),10),"",INDEX(AO$3:AO$600,ROW()/10))</f>
        <v/>
      </c>
      <c r="AQ392" s="181" t="n">
        <v>3.9</v>
      </c>
      <c r="AR392" s="229" t="e">
        <f aca="false">VALUE($AP392)</f>
        <v>#VALUE!</v>
      </c>
      <c r="AS392" s="164" t="n">
        <v>3890</v>
      </c>
      <c r="AU392" s="227" t="str">
        <f aca="false">IF(MOD(ROW(),10),"",INDEX(AT$3:AT$600,ROW()/10))</f>
        <v/>
      </c>
      <c r="AV392" s="181" t="n">
        <v>3.9</v>
      </c>
      <c r="AW392" s="229" t="e">
        <f aca="false">VALUE($AU392)</f>
        <v>#VALUE!</v>
      </c>
      <c r="AZ392" s="180" t="n">
        <f aca="false">IF(MOD(ROW(),2),"",INDEX(AY$3:AY$600,ROW()/2))</f>
        <v>0</v>
      </c>
      <c r="BA392" s="181" t="n">
        <v>3.9</v>
      </c>
      <c r="BB392" s="182" t="n">
        <f aca="false">VALUE(AZ392)</f>
        <v>0</v>
      </c>
      <c r="BE392" s="180" t="n">
        <f aca="false">IF(MOD(ROW(),2),"",INDEX(BD$3:BD$600,ROW()/2))</f>
        <v>0</v>
      </c>
      <c r="BF392" s="181" t="n">
        <v>3.9</v>
      </c>
      <c r="BG392" s="182" t="n">
        <f aca="false">VALUE($BD393)</f>
        <v>0</v>
      </c>
    </row>
    <row r="393" customFormat="false" ht="13.5" hidden="false" customHeight="false" outlineLevel="0" collapsed="false">
      <c r="A393" s="208" t="n">
        <v>3.86</v>
      </c>
      <c r="B393" s="209" t="n">
        <v>1.71</v>
      </c>
      <c r="C393" s="213" t="n">
        <f aca="false">$C392+(($AM$20-$AM$10))/10</f>
        <v>-0.408</v>
      </c>
      <c r="D393" s="217" t="n">
        <f aca="false">$D392+(($AH$30-$AH$20))/10</f>
        <v>-0.36</v>
      </c>
      <c r="E393" s="211" t="n">
        <f aca="false">$AC388</f>
        <v>303.22</v>
      </c>
      <c r="F393" s="212" t="n">
        <f aca="false">$F392+(($AR$20-$AR$10))/10</f>
        <v>0.0354</v>
      </c>
      <c r="G393" s="218" t="n">
        <f aca="false">$G392+(($AW$20-$AW$10))/10</f>
        <v>0.072</v>
      </c>
      <c r="H393" s="165"/>
      <c r="I393" s="165"/>
      <c r="J393" s="165"/>
      <c r="P393" s="165"/>
      <c r="S393" s="165"/>
      <c r="T393" s="165"/>
      <c r="U393" s="165"/>
      <c r="V393" s="165"/>
      <c r="W393" s="165"/>
      <c r="Y393" s="164" t="n">
        <v>390</v>
      </c>
      <c r="Z393" s="164" t="n">
        <v>307.54</v>
      </c>
      <c r="AA393" s="180" t="str">
        <f aca="false">IF(MOD(ROW(),2),"",INDEX($Z$3:$Z$600,ROW()/2))</f>
        <v/>
      </c>
      <c r="AB393" s="181" t="n">
        <v>3.91</v>
      </c>
      <c r="AC393" s="182" t="n">
        <f aca="false">VALUE($Z394)</f>
        <v>308.63</v>
      </c>
      <c r="AD393" s="164" t="n">
        <v>390</v>
      </c>
      <c r="AE393" s="191"/>
      <c r="AF393" s="227" t="str">
        <f aca="false">IF(MOD(ROW(),10),"",INDEX(AE$3:AE$600,ROW()/10))</f>
        <v/>
      </c>
      <c r="AG393" s="228" t="n">
        <v>388</v>
      </c>
      <c r="AH393" s="229" t="e">
        <f aca="false">VALUE($AF393)</f>
        <v>#VALUE!</v>
      </c>
      <c r="AI393" s="164" t="n">
        <v>390</v>
      </c>
      <c r="AK393" s="227" t="str">
        <f aca="false">IF(MOD(ROW(),10),"",INDEX(AJ$3:AJ$600,ROW()/10))</f>
        <v/>
      </c>
      <c r="AL393" s="228" t="n">
        <v>383</v>
      </c>
      <c r="AM393" s="229" t="e">
        <f aca="false">VALUE($AF393)</f>
        <v>#VALUE!</v>
      </c>
      <c r="AN393" s="164" t="n">
        <v>390</v>
      </c>
      <c r="AP393" s="227" t="str">
        <f aca="false">IF(MOD(ROW(),10),"",INDEX(AO$3:AO$600,ROW()/10))</f>
        <v/>
      </c>
      <c r="AQ393" s="181" t="n">
        <v>3.91</v>
      </c>
      <c r="AR393" s="229" t="e">
        <f aca="false">VALUE($AP393)</f>
        <v>#VALUE!</v>
      </c>
      <c r="AS393" s="164" t="n">
        <v>3900</v>
      </c>
      <c r="AU393" s="227" t="str">
        <f aca="false">IF(MOD(ROW(),10),"",INDEX(AT$3:AT$600,ROW()/10))</f>
        <v/>
      </c>
      <c r="AV393" s="181" t="n">
        <v>3.91</v>
      </c>
      <c r="AW393" s="229" t="e">
        <f aca="false">VALUE($AU393)</f>
        <v>#VALUE!</v>
      </c>
      <c r="AZ393" s="180" t="str">
        <f aca="false">IF(MOD(ROW(),2),"",INDEX(AY$3:AY$600,ROW()/2))</f>
        <v/>
      </c>
      <c r="BA393" s="181" t="n">
        <v>3.91</v>
      </c>
      <c r="BB393" s="182" t="e">
        <f aca="false">VALUE(AZ393)</f>
        <v>#VALUE!</v>
      </c>
      <c r="BE393" s="180" t="str">
        <f aca="false">IF(MOD(ROW(),2),"",INDEX(BD$3:BD$600,ROW()/2))</f>
        <v/>
      </c>
      <c r="BF393" s="181" t="n">
        <v>3.91</v>
      </c>
      <c r="BG393" s="182" t="n">
        <f aca="false">VALUE($BD394)</f>
        <v>0</v>
      </c>
    </row>
    <row r="394" customFormat="false" ht="13.5" hidden="false" customHeight="false" outlineLevel="0" collapsed="false">
      <c r="A394" s="208" t="n">
        <v>3.87</v>
      </c>
      <c r="B394" s="209" t="n">
        <v>1.7</v>
      </c>
      <c r="C394" s="213" t="n">
        <f aca="false">$C393+(($AM$20-$AM$10))/10</f>
        <v>-0.416</v>
      </c>
      <c r="D394" s="217" t="n">
        <f aca="false">$D393+(($AH$30-$AH$20))/10</f>
        <v>-0.36</v>
      </c>
      <c r="E394" s="211" t="n">
        <f aca="false">$AC389</f>
        <v>304.3</v>
      </c>
      <c r="F394" s="212" t="n">
        <f aca="false">$F393+(($AR$20-$AR$10))/10</f>
        <v>0.0353</v>
      </c>
      <c r="G394" s="218" t="n">
        <f aca="false">$G393+(($AW$20-$AW$10))/10</f>
        <v>0.072</v>
      </c>
      <c r="H394" s="165"/>
      <c r="I394" s="165"/>
      <c r="J394" s="165"/>
      <c r="P394" s="165"/>
      <c r="S394" s="165"/>
      <c r="T394" s="165"/>
      <c r="U394" s="165"/>
      <c r="V394" s="165"/>
      <c r="W394" s="165"/>
      <c r="Y394" s="164" t="n">
        <v>391</v>
      </c>
      <c r="Z394" s="164" t="n">
        <v>308.63</v>
      </c>
      <c r="AA394" s="180" t="n">
        <f aca="false">IF(MOD(ROW(),2),"",INDEX($Z$3:$Z$600,ROW()/2))</f>
        <v>126.02</v>
      </c>
      <c r="AB394" s="181" t="n">
        <v>3.92</v>
      </c>
      <c r="AC394" s="182" t="n">
        <f aca="false">VALUE($Z395)</f>
        <v>309.71</v>
      </c>
      <c r="AD394" s="164" t="n">
        <v>391</v>
      </c>
      <c r="AE394" s="191"/>
      <c r="AF394" s="227" t="str">
        <f aca="false">IF(MOD(ROW(),10),"",INDEX(AE$3:AE$600,ROW()/10))</f>
        <v/>
      </c>
      <c r="AG394" s="228" t="n">
        <v>389</v>
      </c>
      <c r="AH394" s="229" t="e">
        <f aca="false">VALUE($AF394)</f>
        <v>#VALUE!</v>
      </c>
      <c r="AI394" s="164" t="n">
        <v>391</v>
      </c>
      <c r="AK394" s="227" t="str">
        <f aca="false">IF(MOD(ROW(),10),"",INDEX(AJ$3:AJ$600,ROW()/10))</f>
        <v/>
      </c>
      <c r="AL394" s="228" t="n">
        <v>384</v>
      </c>
      <c r="AM394" s="229" t="e">
        <f aca="false">VALUE($AF394)</f>
        <v>#VALUE!</v>
      </c>
      <c r="AN394" s="164" t="n">
        <v>391</v>
      </c>
      <c r="AP394" s="227" t="str">
        <f aca="false">IF(MOD(ROW(),10),"",INDEX(AO$3:AO$600,ROW()/10))</f>
        <v/>
      </c>
      <c r="AQ394" s="181" t="n">
        <v>3.92</v>
      </c>
      <c r="AR394" s="229" t="e">
        <f aca="false">VALUE($AP394)</f>
        <v>#VALUE!</v>
      </c>
      <c r="AS394" s="164" t="n">
        <v>3910</v>
      </c>
      <c r="AU394" s="227" t="str">
        <f aca="false">IF(MOD(ROW(),10),"",INDEX(AT$3:AT$600,ROW()/10))</f>
        <v/>
      </c>
      <c r="AV394" s="181" t="n">
        <v>3.92</v>
      </c>
      <c r="AW394" s="229" t="e">
        <f aca="false">VALUE($AU394)</f>
        <v>#VALUE!</v>
      </c>
      <c r="AZ394" s="180" t="n">
        <f aca="false">IF(MOD(ROW(),2),"",INDEX(AY$3:AY$600,ROW()/2))</f>
        <v>0</v>
      </c>
      <c r="BA394" s="181" t="n">
        <v>3.92</v>
      </c>
      <c r="BB394" s="182" t="n">
        <f aca="false">VALUE(AZ394)</f>
        <v>0</v>
      </c>
      <c r="BE394" s="180" t="n">
        <f aca="false">IF(MOD(ROW(),2),"",INDEX(BD$3:BD$600,ROW()/2))</f>
        <v>0</v>
      </c>
      <c r="BF394" s="181" t="n">
        <v>3.92</v>
      </c>
      <c r="BG394" s="182" t="n">
        <f aca="false">VALUE($BD395)</f>
        <v>0</v>
      </c>
    </row>
    <row r="395" customFormat="false" ht="13.5" hidden="false" customHeight="false" outlineLevel="0" collapsed="false">
      <c r="A395" s="208" t="n">
        <v>3.88</v>
      </c>
      <c r="B395" s="209" t="n">
        <v>1.69</v>
      </c>
      <c r="C395" s="213" t="n">
        <f aca="false">$C394+(($AM$20-$AM$10))/10</f>
        <v>-0.424</v>
      </c>
      <c r="D395" s="217" t="n">
        <f aca="false">$D394+(($AH$30-$AH$20))/10</f>
        <v>-0.36</v>
      </c>
      <c r="E395" s="211" t="n">
        <f aca="false">$AC390</f>
        <v>305.38</v>
      </c>
      <c r="F395" s="212" t="n">
        <f aca="false">$F394+(($AR$20-$AR$10))/10</f>
        <v>0.0352</v>
      </c>
      <c r="G395" s="218" t="n">
        <f aca="false">$G394+(($AW$20-$AW$10))/10</f>
        <v>0.072</v>
      </c>
      <c r="H395" s="165"/>
      <c r="I395" s="165"/>
      <c r="J395" s="165"/>
      <c r="P395" s="165"/>
      <c r="S395" s="165"/>
      <c r="T395" s="165"/>
      <c r="U395" s="165"/>
      <c r="V395" s="165"/>
      <c r="W395" s="165"/>
      <c r="Y395" s="164" t="n">
        <v>392</v>
      </c>
      <c r="Z395" s="164" t="n">
        <v>309.71</v>
      </c>
      <c r="AA395" s="180" t="str">
        <f aca="false">IF(MOD(ROW(),2),"",INDEX($Z$3:$Z$600,ROW()/2))</f>
        <v/>
      </c>
      <c r="AB395" s="181" t="n">
        <v>3.93</v>
      </c>
      <c r="AC395" s="182" t="n">
        <f aca="false">VALUE($Z396)</f>
        <v>310.8</v>
      </c>
      <c r="AD395" s="164" t="n">
        <v>392</v>
      </c>
      <c r="AE395" s="191"/>
      <c r="AF395" s="227" t="str">
        <f aca="false">IF(MOD(ROW(),10),"",INDEX(AE$3:AE$600,ROW()/10))</f>
        <v/>
      </c>
      <c r="AG395" s="228" t="n">
        <v>390</v>
      </c>
      <c r="AH395" s="229" t="e">
        <f aca="false">VALUE($AF395)</f>
        <v>#VALUE!</v>
      </c>
      <c r="AI395" s="164" t="n">
        <v>392</v>
      </c>
      <c r="AK395" s="227" t="str">
        <f aca="false">IF(MOD(ROW(),10),"",INDEX(AJ$3:AJ$600,ROW()/10))</f>
        <v/>
      </c>
      <c r="AL395" s="228" t="n">
        <v>385</v>
      </c>
      <c r="AM395" s="229" t="e">
        <f aca="false">VALUE($AF395)</f>
        <v>#VALUE!</v>
      </c>
      <c r="AN395" s="164" t="n">
        <v>392</v>
      </c>
      <c r="AP395" s="227" t="str">
        <f aca="false">IF(MOD(ROW(),10),"",INDEX(AO$3:AO$600,ROW()/10))</f>
        <v/>
      </c>
      <c r="AQ395" s="181" t="n">
        <v>3.93</v>
      </c>
      <c r="AR395" s="229" t="e">
        <f aca="false">VALUE($AP395)</f>
        <v>#VALUE!</v>
      </c>
      <c r="AS395" s="164" t="n">
        <v>3920</v>
      </c>
      <c r="AU395" s="227" t="str">
        <f aca="false">IF(MOD(ROW(),10),"",INDEX(AT$3:AT$600,ROW()/10))</f>
        <v/>
      </c>
      <c r="AV395" s="181" t="n">
        <v>3.93</v>
      </c>
      <c r="AW395" s="229" t="e">
        <f aca="false">VALUE($AU395)</f>
        <v>#VALUE!</v>
      </c>
      <c r="AZ395" s="180" t="str">
        <f aca="false">IF(MOD(ROW(),2),"",INDEX(AY$3:AY$600,ROW()/2))</f>
        <v/>
      </c>
      <c r="BA395" s="181" t="n">
        <v>3.93</v>
      </c>
      <c r="BB395" s="182" t="e">
        <f aca="false">VALUE(AZ395)</f>
        <v>#VALUE!</v>
      </c>
      <c r="BE395" s="180" t="str">
        <f aca="false">IF(MOD(ROW(),2),"",INDEX(BD$3:BD$600,ROW()/2))</f>
        <v/>
      </c>
      <c r="BF395" s="181" t="n">
        <v>3.93</v>
      </c>
      <c r="BG395" s="182" t="n">
        <f aca="false">VALUE($BD396)</f>
        <v>0</v>
      </c>
    </row>
    <row r="396" customFormat="false" ht="13.5" hidden="false" customHeight="false" outlineLevel="0" collapsed="false">
      <c r="A396" s="208" t="n">
        <v>3.89</v>
      </c>
      <c r="B396" s="209" t="n">
        <v>1.68</v>
      </c>
      <c r="C396" s="213" t="n">
        <f aca="false">$C395+(($AM$20-$AM$10))/10</f>
        <v>-0.432</v>
      </c>
      <c r="D396" s="217" t="n">
        <f aca="false">$D395+(($AH$30-$AH$20))/10</f>
        <v>-0.36</v>
      </c>
      <c r="E396" s="211" t="n">
        <f aca="false">$AC391</f>
        <v>306.46</v>
      </c>
      <c r="F396" s="212" t="n">
        <f aca="false">$F395+(($AR$20-$AR$10))/10</f>
        <v>0.0351</v>
      </c>
      <c r="G396" s="218" t="n">
        <f aca="false">$G395+(($AW$20-$AW$10))/10</f>
        <v>0.072</v>
      </c>
      <c r="H396" s="165"/>
      <c r="I396" s="165"/>
      <c r="J396" s="165"/>
      <c r="P396" s="165"/>
      <c r="S396" s="165"/>
      <c r="T396" s="165"/>
      <c r="U396" s="165"/>
      <c r="V396" s="165"/>
      <c r="W396" s="165"/>
      <c r="Y396" s="164" t="n">
        <v>393</v>
      </c>
      <c r="Z396" s="164" t="n">
        <v>310.8</v>
      </c>
      <c r="AA396" s="180" t="n">
        <f aca="false">IF(MOD(ROW(),2),"",INDEX($Z$3:$Z$600,ROW()/2))</f>
        <v>126.81</v>
      </c>
      <c r="AB396" s="181" t="n">
        <v>3.94</v>
      </c>
      <c r="AC396" s="182" t="n">
        <f aca="false">VALUE($Z397)</f>
        <v>311.89</v>
      </c>
      <c r="AD396" s="164" t="n">
        <v>393</v>
      </c>
      <c r="AE396" s="191"/>
      <c r="AF396" s="227" t="str">
        <f aca="false">IF(MOD(ROW(),10),"",INDEX(AE$3:AE$600,ROW()/10))</f>
        <v/>
      </c>
      <c r="AG396" s="228" t="n">
        <v>391</v>
      </c>
      <c r="AH396" s="229" t="e">
        <f aca="false">VALUE($AF396)</f>
        <v>#VALUE!</v>
      </c>
      <c r="AI396" s="164" t="n">
        <v>393</v>
      </c>
      <c r="AK396" s="227" t="str">
        <f aca="false">IF(MOD(ROW(),10),"",INDEX(AJ$3:AJ$600,ROW()/10))</f>
        <v/>
      </c>
      <c r="AL396" s="228" t="n">
        <v>386</v>
      </c>
      <c r="AM396" s="229" t="e">
        <f aca="false">VALUE($AF396)</f>
        <v>#VALUE!</v>
      </c>
      <c r="AN396" s="164" t="n">
        <v>393</v>
      </c>
      <c r="AP396" s="227" t="str">
        <f aca="false">IF(MOD(ROW(),10),"",INDEX(AO$3:AO$600,ROW()/10))</f>
        <v/>
      </c>
      <c r="AQ396" s="181" t="n">
        <v>3.94</v>
      </c>
      <c r="AR396" s="229" t="e">
        <f aca="false">VALUE($AP396)</f>
        <v>#VALUE!</v>
      </c>
      <c r="AS396" s="164" t="n">
        <v>3930</v>
      </c>
      <c r="AU396" s="227" t="str">
        <f aca="false">IF(MOD(ROW(),10),"",INDEX(AT$3:AT$600,ROW()/10))</f>
        <v/>
      </c>
      <c r="AV396" s="181" t="n">
        <v>3.94</v>
      </c>
      <c r="AW396" s="229" t="e">
        <f aca="false">VALUE($AU396)</f>
        <v>#VALUE!</v>
      </c>
      <c r="AZ396" s="180" t="n">
        <f aca="false">IF(MOD(ROW(),2),"",INDEX(AY$3:AY$600,ROW()/2))</f>
        <v>0</v>
      </c>
      <c r="BA396" s="181" t="n">
        <v>3.94</v>
      </c>
      <c r="BB396" s="182" t="n">
        <f aca="false">VALUE(AZ396)</f>
        <v>0</v>
      </c>
      <c r="BE396" s="180" t="n">
        <f aca="false">IF(MOD(ROW(),2),"",INDEX(BD$3:BD$600,ROW()/2))</f>
        <v>0</v>
      </c>
      <c r="BF396" s="181" t="n">
        <v>3.94</v>
      </c>
      <c r="BG396" s="182" t="n">
        <f aca="false">VALUE($BD397)</f>
        <v>0</v>
      </c>
    </row>
    <row r="397" customFormat="false" ht="13.5" hidden="false" customHeight="false" outlineLevel="0" collapsed="false">
      <c r="A397" s="208" t="n">
        <v>3.9</v>
      </c>
      <c r="B397" s="209" t="n">
        <v>1.67</v>
      </c>
      <c r="C397" s="213" t="n">
        <f aca="false">$AM400</f>
        <v>-0.36</v>
      </c>
      <c r="D397" s="241" t="n">
        <f aca="false">$AH400</f>
        <v>-0.36</v>
      </c>
      <c r="E397" s="211" t="n">
        <f aca="false">$AC392</f>
        <v>307.54</v>
      </c>
      <c r="F397" s="212" t="n">
        <f aca="false">$AR400</f>
        <v>0.036</v>
      </c>
      <c r="G397" s="218" t="n">
        <f aca="false">$AW400</f>
        <v>0.072</v>
      </c>
      <c r="H397" s="165"/>
      <c r="I397" s="165"/>
      <c r="J397" s="165"/>
      <c r="P397" s="165"/>
      <c r="S397" s="165"/>
      <c r="T397" s="165"/>
      <c r="U397" s="165"/>
      <c r="V397" s="165"/>
      <c r="W397" s="165"/>
      <c r="Y397" s="164" t="n">
        <v>394</v>
      </c>
      <c r="Z397" s="164" t="n">
        <v>311.89</v>
      </c>
      <c r="AA397" s="180" t="str">
        <f aca="false">IF(MOD(ROW(),2),"",INDEX($Z$3:$Z$600,ROW()/2))</f>
        <v/>
      </c>
      <c r="AB397" s="181" t="n">
        <v>3.95</v>
      </c>
      <c r="AC397" s="182" t="n">
        <f aca="false">VALUE($Z398)</f>
        <v>312.98</v>
      </c>
      <c r="AD397" s="164" t="n">
        <v>394</v>
      </c>
      <c r="AE397" s="191"/>
      <c r="AF397" s="227" t="str">
        <f aca="false">IF(MOD(ROW(),10),"",INDEX(AE$3:AE$600,ROW()/10))</f>
        <v/>
      </c>
      <c r="AG397" s="228" t="n">
        <v>392</v>
      </c>
      <c r="AH397" s="229" t="e">
        <f aca="false">VALUE($AF397)</f>
        <v>#VALUE!</v>
      </c>
      <c r="AI397" s="164" t="n">
        <v>394</v>
      </c>
      <c r="AK397" s="227" t="str">
        <f aca="false">IF(MOD(ROW(),10),"",INDEX(AJ$3:AJ$600,ROW()/10))</f>
        <v/>
      </c>
      <c r="AL397" s="228" t="n">
        <v>387</v>
      </c>
      <c r="AM397" s="229" t="e">
        <f aca="false">VALUE($AF397)</f>
        <v>#VALUE!</v>
      </c>
      <c r="AN397" s="164" t="n">
        <v>394</v>
      </c>
      <c r="AP397" s="227" t="str">
        <f aca="false">IF(MOD(ROW(),10),"",INDEX(AO$3:AO$600,ROW()/10))</f>
        <v/>
      </c>
      <c r="AQ397" s="181" t="n">
        <v>3.95</v>
      </c>
      <c r="AR397" s="229" t="e">
        <f aca="false">VALUE($AP397)</f>
        <v>#VALUE!</v>
      </c>
      <c r="AS397" s="164" t="n">
        <v>3940</v>
      </c>
      <c r="AU397" s="227" t="str">
        <f aca="false">IF(MOD(ROW(),10),"",INDEX(AT$3:AT$600,ROW()/10))</f>
        <v/>
      </c>
      <c r="AV397" s="181" t="n">
        <v>3.95</v>
      </c>
      <c r="AW397" s="229" t="e">
        <f aca="false">VALUE($AU397)</f>
        <v>#VALUE!</v>
      </c>
      <c r="AZ397" s="180" t="str">
        <f aca="false">IF(MOD(ROW(),2),"",INDEX(AY$3:AY$600,ROW()/2))</f>
        <v/>
      </c>
      <c r="BA397" s="181" t="n">
        <v>3.95</v>
      </c>
      <c r="BB397" s="182" t="e">
        <f aca="false">VALUE(AZ397)</f>
        <v>#VALUE!</v>
      </c>
      <c r="BE397" s="180" t="str">
        <f aca="false">IF(MOD(ROW(),2),"",INDEX(BD$3:BD$600,ROW()/2))</f>
        <v/>
      </c>
      <c r="BF397" s="181" t="n">
        <v>3.95</v>
      </c>
      <c r="BG397" s="182" t="n">
        <f aca="false">VALUE($BD398)</f>
        <v>0</v>
      </c>
    </row>
    <row r="398" customFormat="false" ht="13.5" hidden="false" customHeight="false" outlineLevel="0" collapsed="false">
      <c r="A398" s="208" t="n">
        <v>3.91</v>
      </c>
      <c r="B398" s="209" t="n">
        <v>1.66</v>
      </c>
      <c r="C398" s="213" t="n">
        <f aca="false">$C397+(($AM$20-$AM$10))/10</f>
        <v>-0.368</v>
      </c>
      <c r="D398" s="217" t="n">
        <f aca="false">$D397+(($AH$30-$AH$20))/10</f>
        <v>-0.36</v>
      </c>
      <c r="E398" s="211" t="n">
        <f aca="false">$AC393</f>
        <v>308.63</v>
      </c>
      <c r="F398" s="212" t="n">
        <f aca="false">$F397+(($AR$20-$AR$10))/10</f>
        <v>0.0359</v>
      </c>
      <c r="G398" s="218" t="n">
        <f aca="false">$G397+(($AW$20-$AW$10))/10</f>
        <v>0.072</v>
      </c>
      <c r="H398" s="165"/>
      <c r="I398" s="165"/>
      <c r="J398" s="165"/>
      <c r="P398" s="165"/>
      <c r="S398" s="165"/>
      <c r="T398" s="165"/>
      <c r="U398" s="165"/>
      <c r="V398" s="165"/>
      <c r="W398" s="165"/>
      <c r="Y398" s="164" t="n">
        <v>395</v>
      </c>
      <c r="Z398" s="164" t="n">
        <v>312.98</v>
      </c>
      <c r="AA398" s="180" t="n">
        <f aca="false">IF(MOD(ROW(),2),"",INDEX($Z$3:$Z$600,ROW()/2))</f>
        <v>127.6</v>
      </c>
      <c r="AB398" s="181" t="n">
        <v>3.96</v>
      </c>
      <c r="AC398" s="182" t="n">
        <f aca="false">VALUE($Z399)</f>
        <v>314.07</v>
      </c>
      <c r="AD398" s="164" t="n">
        <v>395</v>
      </c>
      <c r="AE398" s="191"/>
      <c r="AF398" s="227" t="str">
        <f aca="false">IF(MOD(ROW(),10),"",INDEX(AE$3:AE$600,ROW()/10))</f>
        <v/>
      </c>
      <c r="AG398" s="228" t="n">
        <v>393</v>
      </c>
      <c r="AH398" s="229" t="e">
        <f aca="false">VALUE($AF398)</f>
        <v>#VALUE!</v>
      </c>
      <c r="AI398" s="164" t="n">
        <v>395</v>
      </c>
      <c r="AK398" s="227" t="str">
        <f aca="false">IF(MOD(ROW(),10),"",INDEX(AJ$3:AJ$600,ROW()/10))</f>
        <v/>
      </c>
      <c r="AL398" s="228" t="n">
        <v>388</v>
      </c>
      <c r="AM398" s="229" t="e">
        <f aca="false">VALUE($AF398)</f>
        <v>#VALUE!</v>
      </c>
      <c r="AN398" s="164" t="n">
        <v>395</v>
      </c>
      <c r="AP398" s="227" t="str">
        <f aca="false">IF(MOD(ROW(),10),"",INDEX(AO$3:AO$600,ROW()/10))</f>
        <v/>
      </c>
      <c r="AQ398" s="181" t="n">
        <v>3.96</v>
      </c>
      <c r="AR398" s="229" t="e">
        <f aca="false">VALUE($AP398)</f>
        <v>#VALUE!</v>
      </c>
      <c r="AS398" s="164" t="n">
        <v>3950</v>
      </c>
      <c r="AU398" s="227" t="str">
        <f aca="false">IF(MOD(ROW(),10),"",INDEX(AT$3:AT$600,ROW()/10))</f>
        <v/>
      </c>
      <c r="AV398" s="181" t="n">
        <v>3.96</v>
      </c>
      <c r="AW398" s="229" t="e">
        <f aca="false">VALUE($AU398)</f>
        <v>#VALUE!</v>
      </c>
      <c r="AZ398" s="180" t="n">
        <f aca="false">IF(MOD(ROW(),2),"",INDEX(AY$3:AY$600,ROW()/2))</f>
        <v>0</v>
      </c>
      <c r="BA398" s="181" t="n">
        <v>3.96</v>
      </c>
      <c r="BB398" s="182" t="n">
        <f aca="false">VALUE(AZ398)</f>
        <v>0</v>
      </c>
      <c r="BE398" s="180" t="n">
        <f aca="false">IF(MOD(ROW(),2),"",INDEX(BD$3:BD$600,ROW()/2))</f>
        <v>0</v>
      </c>
      <c r="BF398" s="181" t="n">
        <v>3.96</v>
      </c>
      <c r="BG398" s="182" t="n">
        <f aca="false">VALUE($BD399)</f>
        <v>0</v>
      </c>
    </row>
    <row r="399" customFormat="false" ht="13.5" hidden="false" customHeight="false" outlineLevel="0" collapsed="false">
      <c r="A399" s="208" t="n">
        <v>3.92</v>
      </c>
      <c r="B399" s="209" t="n">
        <v>1.65</v>
      </c>
      <c r="C399" s="213" t="n">
        <f aca="false">$C398+(($AM$20-$AM$10))/10</f>
        <v>-0.376</v>
      </c>
      <c r="D399" s="217" t="n">
        <f aca="false">$D398+(($AH$30-$AH$20))/10</f>
        <v>-0.36</v>
      </c>
      <c r="E399" s="211" t="n">
        <f aca="false">$AC394</f>
        <v>309.71</v>
      </c>
      <c r="F399" s="212" t="n">
        <f aca="false">$F398+(($AR$20-$AR$10))/10</f>
        <v>0.0358</v>
      </c>
      <c r="G399" s="218" t="n">
        <f aca="false">$G398+(($AW$20-$AW$10))/10</f>
        <v>0.072</v>
      </c>
      <c r="H399" s="165"/>
      <c r="I399" s="165"/>
      <c r="J399" s="165"/>
      <c r="P399" s="165"/>
      <c r="S399" s="165"/>
      <c r="T399" s="165"/>
      <c r="U399" s="165"/>
      <c r="V399" s="165"/>
      <c r="W399" s="165"/>
      <c r="Y399" s="164" t="n">
        <v>396</v>
      </c>
      <c r="Z399" s="164" t="n">
        <v>314.07</v>
      </c>
      <c r="AA399" s="180" t="str">
        <f aca="false">IF(MOD(ROW(),2),"",INDEX($Z$3:$Z$600,ROW()/2))</f>
        <v/>
      </c>
      <c r="AB399" s="181" t="n">
        <v>3.97</v>
      </c>
      <c r="AC399" s="182" t="n">
        <f aca="false">VALUE($Z400)</f>
        <v>315.16</v>
      </c>
      <c r="AD399" s="164" t="n">
        <v>396</v>
      </c>
      <c r="AE399" s="191"/>
      <c r="AF399" s="227" t="str">
        <f aca="false">IF(MOD(ROW(),10),"",INDEX(AE$3:AE$600,ROW()/10))</f>
        <v/>
      </c>
      <c r="AG399" s="228" t="n">
        <v>394</v>
      </c>
      <c r="AH399" s="229" t="e">
        <f aca="false">VALUE($AF399)</f>
        <v>#VALUE!</v>
      </c>
      <c r="AI399" s="164" t="n">
        <v>396</v>
      </c>
      <c r="AK399" s="227" t="str">
        <f aca="false">IF(MOD(ROW(),10),"",INDEX(AJ$3:AJ$600,ROW()/10))</f>
        <v/>
      </c>
      <c r="AL399" s="228" t="n">
        <v>389</v>
      </c>
      <c r="AM399" s="229" t="e">
        <f aca="false">VALUE($AF399)</f>
        <v>#VALUE!</v>
      </c>
      <c r="AN399" s="164" t="n">
        <v>396</v>
      </c>
      <c r="AP399" s="227" t="str">
        <f aca="false">IF(MOD(ROW(),10),"",INDEX(AO$3:AO$600,ROW()/10))</f>
        <v/>
      </c>
      <c r="AQ399" s="181" t="n">
        <v>3.97</v>
      </c>
      <c r="AR399" s="229" t="e">
        <f aca="false">VALUE($AP399)</f>
        <v>#VALUE!</v>
      </c>
      <c r="AS399" s="164" t="n">
        <v>3960</v>
      </c>
      <c r="AU399" s="227" t="str">
        <f aca="false">IF(MOD(ROW(),10),"",INDEX(AT$3:AT$600,ROW()/10))</f>
        <v/>
      </c>
      <c r="AV399" s="181" t="n">
        <v>3.97</v>
      </c>
      <c r="AW399" s="229" t="e">
        <f aca="false">VALUE($AU399)</f>
        <v>#VALUE!</v>
      </c>
      <c r="AZ399" s="180" t="str">
        <f aca="false">IF(MOD(ROW(),2),"",INDEX(AY$3:AY$600,ROW()/2))</f>
        <v/>
      </c>
      <c r="BA399" s="181" t="n">
        <v>3.97</v>
      </c>
      <c r="BB399" s="182" t="e">
        <f aca="false">VALUE(AZ399)</f>
        <v>#VALUE!</v>
      </c>
      <c r="BE399" s="180" t="str">
        <f aca="false">IF(MOD(ROW(),2),"",INDEX(BD$3:BD$600,ROW()/2))</f>
        <v/>
      </c>
      <c r="BF399" s="181" t="n">
        <v>3.97</v>
      </c>
      <c r="BG399" s="182" t="n">
        <f aca="false">VALUE($BD400)</f>
        <v>0</v>
      </c>
    </row>
    <row r="400" customFormat="false" ht="13.5" hidden="false" customHeight="false" outlineLevel="0" collapsed="false">
      <c r="A400" s="208" t="n">
        <v>3.93</v>
      </c>
      <c r="B400" s="209" t="n">
        <v>1.64</v>
      </c>
      <c r="C400" s="213" t="n">
        <f aca="false">$C399+(($AM$20-$AM$10))/10</f>
        <v>-0.384</v>
      </c>
      <c r="D400" s="217" t="n">
        <f aca="false">$D399+(($AH$30-$AH$20))/10</f>
        <v>-0.36</v>
      </c>
      <c r="E400" s="211" t="n">
        <f aca="false">$AC395</f>
        <v>310.8</v>
      </c>
      <c r="F400" s="212" t="n">
        <f aca="false">$F399+(($AR$20-$AR$10))/10</f>
        <v>0.0357</v>
      </c>
      <c r="G400" s="218" t="n">
        <f aca="false">$G399+(($AW$20-$AW$10))/10</f>
        <v>0.072</v>
      </c>
      <c r="H400" s="165"/>
      <c r="I400" s="165"/>
      <c r="J400" s="165"/>
      <c r="P400" s="165"/>
      <c r="S400" s="165"/>
      <c r="T400" s="165"/>
      <c r="U400" s="165"/>
      <c r="V400" s="165"/>
      <c r="W400" s="165"/>
      <c r="Y400" s="164" t="n">
        <v>397</v>
      </c>
      <c r="Z400" s="164" t="n">
        <v>315.16</v>
      </c>
      <c r="AA400" s="180" t="n">
        <f aca="false">IF(MOD(ROW(),2),"",INDEX($Z$3:$Z$600,ROW()/2))</f>
        <v>128.39</v>
      </c>
      <c r="AB400" s="181" t="n">
        <v>3.98</v>
      </c>
      <c r="AC400" s="182" t="n">
        <f aca="false">VALUE($Z401)</f>
        <v>316.26</v>
      </c>
      <c r="AD400" s="164" t="n">
        <v>397</v>
      </c>
      <c r="AE400" s="191"/>
      <c r="AF400" s="227" t="n">
        <f aca="false">IF(MOD(ROW(),10),"",INDEX(AE$3:AE$600,ROW()/10))</f>
        <v>-0.36</v>
      </c>
      <c r="AG400" s="228" t="n">
        <v>395</v>
      </c>
      <c r="AH400" s="229" t="n">
        <f aca="false">VALUE($AF400)</f>
        <v>-0.36</v>
      </c>
      <c r="AI400" s="164" t="n">
        <v>397</v>
      </c>
      <c r="AK400" s="227" t="n">
        <f aca="false">IF(MOD(ROW(),10),"",INDEX(AJ$3:AJ$600,ROW()/10))</f>
        <v>-0.072</v>
      </c>
      <c r="AL400" s="228" t="n">
        <v>390</v>
      </c>
      <c r="AM400" s="229" t="n">
        <f aca="false">VALUE($AF400)</f>
        <v>-0.36</v>
      </c>
      <c r="AN400" s="164" t="n">
        <v>397</v>
      </c>
      <c r="AP400" s="227" t="n">
        <f aca="false">IF(MOD(ROW(),10),"",INDEX(AO$3:AO$600,ROW()/10))</f>
        <v>0.036</v>
      </c>
      <c r="AQ400" s="181" t="n">
        <v>3.98</v>
      </c>
      <c r="AR400" s="229" t="n">
        <f aca="false">VALUE($AP400)</f>
        <v>0.036</v>
      </c>
      <c r="AS400" s="164" t="n">
        <v>3970</v>
      </c>
      <c r="AU400" s="227" t="n">
        <f aca="false">IF(MOD(ROW(),10),"",INDEX(AT$3:AT$600,ROW()/10))</f>
        <v>0.072</v>
      </c>
      <c r="AV400" s="181" t="n">
        <v>3.98</v>
      </c>
      <c r="AW400" s="229" t="n">
        <f aca="false">VALUE($AU400)</f>
        <v>0.072</v>
      </c>
      <c r="AZ400" s="180" t="n">
        <f aca="false">IF(MOD(ROW(),2),"",INDEX(AY$3:AY$600,ROW()/2))</f>
        <v>0</v>
      </c>
      <c r="BA400" s="181" t="n">
        <v>3.98</v>
      </c>
      <c r="BB400" s="182" t="n">
        <f aca="false">VALUE(AZ400)</f>
        <v>0</v>
      </c>
      <c r="BE400" s="180" t="n">
        <f aca="false">IF(MOD(ROW(),2),"",INDEX(BD$3:BD$600,ROW()/2))</f>
        <v>0</v>
      </c>
      <c r="BF400" s="181" t="n">
        <v>3.98</v>
      </c>
      <c r="BG400" s="182" t="n">
        <f aca="false">VALUE($BD401)</f>
        <v>0</v>
      </c>
    </row>
    <row r="401" customFormat="false" ht="13.5" hidden="false" customHeight="false" outlineLevel="0" collapsed="false">
      <c r="A401" s="208" t="n">
        <v>3.94</v>
      </c>
      <c r="B401" s="209" t="n">
        <v>1.63</v>
      </c>
      <c r="C401" s="213" t="n">
        <f aca="false">$C400+(($AM$20-$AM$10))/10</f>
        <v>-0.392</v>
      </c>
      <c r="D401" s="217" t="n">
        <f aca="false">$D400+(($AH$30-$AH$20))/10</f>
        <v>-0.36</v>
      </c>
      <c r="E401" s="211" t="n">
        <f aca="false">$AC396</f>
        <v>311.89</v>
      </c>
      <c r="F401" s="212" t="n">
        <f aca="false">$F400+(($AR$20-$AR$10))/10</f>
        <v>0.0356</v>
      </c>
      <c r="G401" s="218" t="n">
        <f aca="false">$G400+(($AW$20-$AW$10))/10</f>
        <v>0.072</v>
      </c>
      <c r="H401" s="165"/>
      <c r="I401" s="165"/>
      <c r="J401" s="165"/>
      <c r="P401" s="165"/>
      <c r="S401" s="165"/>
      <c r="T401" s="165"/>
      <c r="U401" s="165"/>
      <c r="V401" s="165"/>
      <c r="W401" s="165"/>
      <c r="Y401" s="164" t="n">
        <v>398</v>
      </c>
      <c r="Z401" s="164" t="n">
        <v>316.26</v>
      </c>
      <c r="AA401" s="180" t="str">
        <f aca="false">IF(MOD(ROW(),2),"",INDEX($Z$3:$Z$600,ROW()/2))</f>
        <v/>
      </c>
      <c r="AB401" s="181" t="n">
        <v>3.99</v>
      </c>
      <c r="AC401" s="182" t="n">
        <f aca="false">VALUE($Z402)</f>
        <v>317.35</v>
      </c>
      <c r="AD401" s="164" t="n">
        <v>398</v>
      </c>
      <c r="AE401" s="191"/>
      <c r="AF401" s="227" t="str">
        <f aca="false">IF(MOD(ROW(),10),"",INDEX(AE$3:AE$600,ROW()/10))</f>
        <v/>
      </c>
      <c r="AG401" s="228" t="n">
        <v>396</v>
      </c>
      <c r="AH401" s="229" t="e">
        <f aca="false">VALUE($AF401)</f>
        <v>#VALUE!</v>
      </c>
      <c r="AI401" s="164" t="n">
        <v>398</v>
      </c>
      <c r="AK401" s="227" t="str">
        <f aca="false">IF(MOD(ROW(),10),"",INDEX(AJ$3:AJ$600,ROW()/10))</f>
        <v/>
      </c>
      <c r="AL401" s="228" t="n">
        <v>391</v>
      </c>
      <c r="AM401" s="229" t="e">
        <f aca="false">VALUE($AF401)</f>
        <v>#VALUE!</v>
      </c>
      <c r="AN401" s="164" t="n">
        <v>398</v>
      </c>
      <c r="AP401" s="227" t="str">
        <f aca="false">IF(MOD(ROW(),10),"",INDEX(AO$3:AO$600,ROW()/10))</f>
        <v/>
      </c>
      <c r="AQ401" s="181" t="n">
        <v>3.99</v>
      </c>
      <c r="AR401" s="229" t="e">
        <f aca="false">VALUE($AP401)</f>
        <v>#VALUE!</v>
      </c>
      <c r="AS401" s="164" t="n">
        <v>3980</v>
      </c>
      <c r="AU401" s="227" t="str">
        <f aca="false">IF(MOD(ROW(),10),"",INDEX(AT$3:AT$600,ROW()/10))</f>
        <v/>
      </c>
      <c r="AV401" s="181" t="n">
        <v>3.99</v>
      </c>
      <c r="AW401" s="229" t="e">
        <f aca="false">VALUE($AU401)</f>
        <v>#VALUE!</v>
      </c>
      <c r="AZ401" s="180" t="str">
        <f aca="false">IF(MOD(ROW(),2),"",INDEX(AY$3:AY$600,ROW()/2))</f>
        <v/>
      </c>
      <c r="BA401" s="181" t="n">
        <v>3.99</v>
      </c>
      <c r="BB401" s="182" t="e">
        <f aca="false">VALUE(AZ401)</f>
        <v>#VALUE!</v>
      </c>
      <c r="BE401" s="180" t="str">
        <f aca="false">IF(MOD(ROW(),2),"",INDEX(BD$3:BD$600,ROW()/2))</f>
        <v/>
      </c>
      <c r="BF401" s="181" t="n">
        <v>3.99</v>
      </c>
      <c r="BG401" s="182" t="n">
        <f aca="false">VALUE($BD402)</f>
        <v>0</v>
      </c>
    </row>
    <row r="402" customFormat="false" ht="13.5" hidden="false" customHeight="false" outlineLevel="0" collapsed="false">
      <c r="A402" s="208" t="n">
        <v>3.95</v>
      </c>
      <c r="B402" s="209" t="n">
        <v>1.62</v>
      </c>
      <c r="C402" s="213" t="n">
        <f aca="false">$C401+(($AM$20-$AM$10))/10</f>
        <v>-0.4</v>
      </c>
      <c r="D402" s="217" t="n">
        <f aca="false">$D401+(($AH$30-$AH$20))/10</f>
        <v>-0.36</v>
      </c>
      <c r="E402" s="211" t="n">
        <f aca="false">$AC397</f>
        <v>312.98</v>
      </c>
      <c r="F402" s="212" t="n">
        <f aca="false">$F401+(($AR$20-$AR$10))/10</f>
        <v>0.0355</v>
      </c>
      <c r="G402" s="218" t="n">
        <f aca="false">$G401+(($AW$20-$AW$10))/10</f>
        <v>0.072</v>
      </c>
      <c r="H402" s="165"/>
      <c r="I402" s="165"/>
      <c r="J402" s="165"/>
      <c r="P402" s="165"/>
      <c r="S402" s="165"/>
      <c r="T402" s="165"/>
      <c r="U402" s="165"/>
      <c r="V402" s="165"/>
      <c r="W402" s="165"/>
      <c r="Y402" s="164" t="n">
        <v>399</v>
      </c>
      <c r="Z402" s="164" t="n">
        <v>317.35</v>
      </c>
      <c r="AA402" s="180" t="n">
        <f aca="false">IF(MOD(ROW(),2),"",INDEX($Z$3:$Z$600,ROW()/2))</f>
        <v>129.18</v>
      </c>
      <c r="AB402" s="181" t="n">
        <v>4</v>
      </c>
      <c r="AC402" s="182" t="n">
        <f aca="false">VALUE($Z403)</f>
        <v>318.44</v>
      </c>
      <c r="AD402" s="164" t="n">
        <v>399</v>
      </c>
      <c r="AE402" s="191"/>
      <c r="AF402" s="227" t="str">
        <f aca="false">IF(MOD(ROW(),10),"",INDEX(AE$3:AE$600,ROW()/10))</f>
        <v/>
      </c>
      <c r="AG402" s="228" t="n">
        <v>397</v>
      </c>
      <c r="AH402" s="229" t="e">
        <f aca="false">VALUE($AF402)</f>
        <v>#VALUE!</v>
      </c>
      <c r="AI402" s="164" t="n">
        <v>399</v>
      </c>
      <c r="AK402" s="227" t="str">
        <f aca="false">IF(MOD(ROW(),10),"",INDEX(AJ$3:AJ$600,ROW()/10))</f>
        <v/>
      </c>
      <c r="AL402" s="228" t="n">
        <v>392</v>
      </c>
      <c r="AM402" s="229" t="e">
        <f aca="false">VALUE($AF402)</f>
        <v>#VALUE!</v>
      </c>
      <c r="AN402" s="164" t="n">
        <v>399</v>
      </c>
      <c r="AP402" s="227" t="str">
        <f aca="false">IF(MOD(ROW(),10),"",INDEX(AO$3:AO$600,ROW()/10))</f>
        <v/>
      </c>
      <c r="AQ402" s="181" t="n">
        <v>4</v>
      </c>
      <c r="AR402" s="229" t="e">
        <f aca="false">VALUE($AP402)</f>
        <v>#VALUE!</v>
      </c>
      <c r="AS402" s="164" t="n">
        <v>3990</v>
      </c>
      <c r="AU402" s="227" t="str">
        <f aca="false">IF(MOD(ROW(),10),"",INDEX(AT$3:AT$600,ROW()/10))</f>
        <v/>
      </c>
      <c r="AV402" s="181" t="n">
        <v>4</v>
      </c>
      <c r="AW402" s="229" t="e">
        <f aca="false">VALUE($AU402)</f>
        <v>#VALUE!</v>
      </c>
      <c r="AZ402" s="180" t="n">
        <f aca="false">IF(MOD(ROW(),2),"",INDEX(AY$3:AY$600,ROW()/2))</f>
        <v>0</v>
      </c>
      <c r="BA402" s="181" t="n">
        <v>4</v>
      </c>
      <c r="BB402" s="182" t="n">
        <f aca="false">VALUE(AZ402)</f>
        <v>0</v>
      </c>
      <c r="BE402" s="180" t="n">
        <f aca="false">IF(MOD(ROW(),2),"",INDEX(BD$3:BD$600,ROW()/2))</f>
        <v>0</v>
      </c>
      <c r="BF402" s="181" t="n">
        <v>4</v>
      </c>
      <c r="BG402" s="182" t="n">
        <f aca="false">VALUE($BD403)</f>
        <v>0</v>
      </c>
    </row>
    <row r="403" customFormat="false" ht="13.5" hidden="false" customHeight="false" outlineLevel="0" collapsed="false">
      <c r="A403" s="208" t="n">
        <v>3.96</v>
      </c>
      <c r="B403" s="209" t="n">
        <v>1.61</v>
      </c>
      <c r="C403" s="213" t="n">
        <f aca="false">$C402+(($AM$20-$AM$10))/10</f>
        <v>-0.408</v>
      </c>
      <c r="D403" s="217" t="n">
        <f aca="false">$D402+(($AH$30-$AH$20))/10</f>
        <v>-0.36</v>
      </c>
      <c r="E403" s="211" t="n">
        <f aca="false">$AC398</f>
        <v>314.07</v>
      </c>
      <c r="F403" s="212" t="n">
        <f aca="false">$F402+(($AR$20-$AR$10))/10</f>
        <v>0.0354</v>
      </c>
      <c r="G403" s="218" t="n">
        <f aca="false">$G402+(($AW$20-$AW$10))/10</f>
        <v>0.072</v>
      </c>
      <c r="H403" s="165"/>
      <c r="I403" s="165"/>
      <c r="J403" s="165"/>
      <c r="P403" s="165"/>
      <c r="S403" s="165"/>
      <c r="T403" s="165"/>
      <c r="U403" s="165"/>
      <c r="V403" s="165"/>
      <c r="W403" s="165"/>
      <c r="Y403" s="164" t="n">
        <v>400</v>
      </c>
      <c r="Z403" s="164" t="n">
        <v>318.44</v>
      </c>
      <c r="AA403" s="180" t="str">
        <f aca="false">IF(MOD(ROW(),2),"",INDEX($Z$3:$Z$600,ROW()/2))</f>
        <v/>
      </c>
      <c r="AB403" s="181" t="n">
        <v>4.01</v>
      </c>
      <c r="AC403" s="182" t="n">
        <f aca="false">VALUE($Z404)</f>
        <v>319.53</v>
      </c>
      <c r="AD403" s="164" t="n">
        <v>400</v>
      </c>
      <c r="AE403" s="191"/>
      <c r="AF403" s="227" t="str">
        <f aca="false">IF(MOD(ROW(),10),"",INDEX(AE$3:AE$600,ROW()/10))</f>
        <v/>
      </c>
      <c r="AG403" s="228" t="n">
        <v>398</v>
      </c>
      <c r="AH403" s="229" t="e">
        <f aca="false">VALUE($AF403)</f>
        <v>#VALUE!</v>
      </c>
      <c r="AI403" s="164" t="n">
        <v>400</v>
      </c>
      <c r="AK403" s="227" t="str">
        <f aca="false">IF(MOD(ROW(),10),"",INDEX(AJ$3:AJ$600,ROW()/10))</f>
        <v/>
      </c>
      <c r="AL403" s="228" t="n">
        <v>393</v>
      </c>
      <c r="AM403" s="229" t="e">
        <f aca="false">VALUE($AF403)</f>
        <v>#VALUE!</v>
      </c>
      <c r="AN403" s="164" t="n">
        <v>400</v>
      </c>
      <c r="AP403" s="227" t="str">
        <f aca="false">IF(MOD(ROW(),10),"",INDEX(AO$3:AO$600,ROW()/10))</f>
        <v/>
      </c>
      <c r="AQ403" s="181" t="n">
        <v>4.01</v>
      </c>
      <c r="AR403" s="229" t="e">
        <f aca="false">VALUE($AP403)</f>
        <v>#VALUE!</v>
      </c>
      <c r="AS403" s="164" t="n">
        <v>4000</v>
      </c>
      <c r="AU403" s="227" t="str">
        <f aca="false">IF(MOD(ROW(),10),"",INDEX(AT$3:AT$600,ROW()/10))</f>
        <v/>
      </c>
      <c r="AV403" s="181" t="n">
        <v>4.01</v>
      </c>
      <c r="AW403" s="229" t="e">
        <f aca="false">VALUE($AU403)</f>
        <v>#VALUE!</v>
      </c>
      <c r="AZ403" s="180" t="str">
        <f aca="false">IF(MOD(ROW(),2),"",INDEX(AY$3:AY$600,ROW()/2))</f>
        <v/>
      </c>
      <c r="BA403" s="181" t="n">
        <v>4.01</v>
      </c>
      <c r="BB403" s="182" t="e">
        <f aca="false">VALUE(AZ403)</f>
        <v>#VALUE!</v>
      </c>
      <c r="BE403" s="180" t="str">
        <f aca="false">IF(MOD(ROW(),2),"",INDEX(BD$3:BD$600,ROW()/2))</f>
        <v/>
      </c>
      <c r="BF403" s="181" t="n">
        <v>4.01</v>
      </c>
      <c r="BG403" s="182" t="n">
        <f aca="false">VALUE($BD404)</f>
        <v>0</v>
      </c>
    </row>
    <row r="404" customFormat="false" ht="13.5" hidden="false" customHeight="false" outlineLevel="0" collapsed="false">
      <c r="A404" s="208" t="n">
        <v>3.97</v>
      </c>
      <c r="B404" s="209" t="n">
        <v>1.6</v>
      </c>
      <c r="C404" s="213" t="n">
        <f aca="false">$C403+(($AM$20-$AM$10))/10</f>
        <v>-0.416</v>
      </c>
      <c r="D404" s="217" t="n">
        <f aca="false">$D403+(($AH$30-$AH$20))/10</f>
        <v>-0.36</v>
      </c>
      <c r="E404" s="211" t="n">
        <f aca="false">$AC399</f>
        <v>315.16</v>
      </c>
      <c r="F404" s="212" t="n">
        <f aca="false">$F403+(($AR$20-$AR$10))/10</f>
        <v>0.0353</v>
      </c>
      <c r="G404" s="218" t="n">
        <f aca="false">$G403+(($AW$20-$AW$10))/10</f>
        <v>0.072</v>
      </c>
      <c r="H404" s="165"/>
      <c r="I404" s="165"/>
      <c r="J404" s="165"/>
      <c r="P404" s="165"/>
      <c r="S404" s="165"/>
      <c r="T404" s="165"/>
      <c r="U404" s="165"/>
      <c r="V404" s="165"/>
      <c r="W404" s="165"/>
      <c r="Y404" s="164" t="n">
        <v>401</v>
      </c>
      <c r="Z404" s="164" t="n">
        <v>319.53</v>
      </c>
      <c r="AA404" s="180" t="n">
        <f aca="false">IF(MOD(ROW(),2),"",INDEX($Z$3:$Z$600,ROW()/2))</f>
        <v>129.98</v>
      </c>
      <c r="AB404" s="181" t="n">
        <v>4.02</v>
      </c>
      <c r="AC404" s="182" t="n">
        <f aca="false">VALUE($Z405)</f>
        <v>320.62</v>
      </c>
      <c r="AD404" s="164" t="n">
        <v>401</v>
      </c>
      <c r="AE404" s="191"/>
      <c r="AF404" s="227" t="str">
        <f aca="false">IF(MOD(ROW(),10),"",INDEX(AE$3:AE$600,ROW()/10))</f>
        <v/>
      </c>
      <c r="AG404" s="228" t="n">
        <v>399</v>
      </c>
      <c r="AH404" s="229" t="e">
        <f aca="false">VALUE($AF404)</f>
        <v>#VALUE!</v>
      </c>
      <c r="AI404" s="164" t="n">
        <v>401</v>
      </c>
      <c r="AK404" s="227" t="str">
        <f aca="false">IF(MOD(ROW(),10),"",INDEX(AJ$3:AJ$600,ROW()/10))</f>
        <v/>
      </c>
      <c r="AL404" s="228" t="n">
        <v>394</v>
      </c>
      <c r="AM404" s="229" t="e">
        <f aca="false">VALUE($AF404)</f>
        <v>#VALUE!</v>
      </c>
      <c r="AN404" s="164" t="n">
        <v>401</v>
      </c>
      <c r="AP404" s="227" t="str">
        <f aca="false">IF(MOD(ROW(),10),"",INDEX(AO$3:AO$600,ROW()/10))</f>
        <v/>
      </c>
      <c r="AQ404" s="181" t="n">
        <v>4.02</v>
      </c>
      <c r="AR404" s="229" t="e">
        <f aca="false">VALUE($AP404)</f>
        <v>#VALUE!</v>
      </c>
      <c r="AS404" s="164" t="n">
        <v>4010</v>
      </c>
      <c r="AU404" s="227" t="str">
        <f aca="false">IF(MOD(ROW(),10),"",INDEX(AT$3:AT$600,ROW()/10))</f>
        <v/>
      </c>
      <c r="AV404" s="181" t="n">
        <v>4.02</v>
      </c>
      <c r="AW404" s="229" t="e">
        <f aca="false">VALUE($AU404)</f>
        <v>#VALUE!</v>
      </c>
      <c r="AZ404" s="180" t="n">
        <f aca="false">IF(MOD(ROW(),2),"",INDEX(AY$3:AY$600,ROW()/2))</f>
        <v>0</v>
      </c>
      <c r="BA404" s="181" t="n">
        <v>4.02</v>
      </c>
      <c r="BB404" s="182" t="n">
        <f aca="false">VALUE(AZ404)</f>
        <v>0</v>
      </c>
      <c r="BE404" s="180" t="n">
        <f aca="false">IF(MOD(ROW(),2),"",INDEX(BD$3:BD$600,ROW()/2))</f>
        <v>0</v>
      </c>
      <c r="BF404" s="181" t="n">
        <v>4.02</v>
      </c>
      <c r="BG404" s="182" t="n">
        <f aca="false">VALUE($BD405)</f>
        <v>0</v>
      </c>
    </row>
    <row r="405" customFormat="false" ht="13.5" hidden="false" customHeight="false" outlineLevel="0" collapsed="false">
      <c r="A405" s="208" t="n">
        <v>3.98</v>
      </c>
      <c r="B405" s="209" t="n">
        <v>1.59</v>
      </c>
      <c r="C405" s="213" t="n">
        <f aca="false">$C404+(($AM$20-$AM$10))/10</f>
        <v>-0.424</v>
      </c>
      <c r="D405" s="217" t="n">
        <f aca="false">$D404+(($AH$30-$AH$20))/10</f>
        <v>-0.36</v>
      </c>
      <c r="E405" s="211" t="n">
        <f aca="false">$AC400</f>
        <v>316.26</v>
      </c>
      <c r="F405" s="212" t="n">
        <f aca="false">$F404+(($AR$20-$AR$10))/10</f>
        <v>0.0352</v>
      </c>
      <c r="G405" s="218" t="n">
        <f aca="false">$G404+(($AW$20-$AW$10))/10</f>
        <v>0.072</v>
      </c>
      <c r="H405" s="165"/>
      <c r="I405" s="165"/>
      <c r="J405" s="165"/>
      <c r="P405" s="165"/>
      <c r="S405" s="165"/>
      <c r="T405" s="165"/>
      <c r="U405" s="165"/>
      <c r="V405" s="165"/>
      <c r="W405" s="165"/>
      <c r="Y405" s="164" t="n">
        <v>402</v>
      </c>
      <c r="Z405" s="164" t="n">
        <v>320.62</v>
      </c>
      <c r="AA405" s="180" t="str">
        <f aca="false">IF(MOD(ROW(),2),"",INDEX($Z$3:$Z$600,ROW()/2))</f>
        <v/>
      </c>
      <c r="AB405" s="181" t="n">
        <v>4.03</v>
      </c>
      <c r="AC405" s="182" t="n">
        <f aca="false">VALUE($Z406)</f>
        <v>321.72</v>
      </c>
      <c r="AD405" s="164" t="n">
        <v>402</v>
      </c>
      <c r="AE405" s="191"/>
      <c r="AF405" s="227" t="str">
        <f aca="false">IF(MOD(ROW(),10),"",INDEX(AE$3:AE$600,ROW()/10))</f>
        <v/>
      </c>
      <c r="AG405" s="228" t="n">
        <v>400</v>
      </c>
      <c r="AH405" s="229" t="e">
        <f aca="false">VALUE($AF405)</f>
        <v>#VALUE!</v>
      </c>
      <c r="AI405" s="164" t="n">
        <v>402</v>
      </c>
      <c r="AK405" s="227" t="str">
        <f aca="false">IF(MOD(ROW(),10),"",INDEX(AJ$3:AJ$600,ROW()/10))</f>
        <v/>
      </c>
      <c r="AL405" s="228" t="n">
        <v>395</v>
      </c>
      <c r="AM405" s="229" t="e">
        <f aca="false">VALUE($AF405)</f>
        <v>#VALUE!</v>
      </c>
      <c r="AN405" s="164" t="n">
        <v>402</v>
      </c>
      <c r="AP405" s="227" t="str">
        <f aca="false">IF(MOD(ROW(),10),"",INDEX(AO$3:AO$600,ROW()/10))</f>
        <v/>
      </c>
      <c r="AQ405" s="181" t="n">
        <v>4.03</v>
      </c>
      <c r="AR405" s="229" t="e">
        <f aca="false">VALUE($AP405)</f>
        <v>#VALUE!</v>
      </c>
      <c r="AS405" s="164" t="n">
        <v>4020</v>
      </c>
      <c r="AU405" s="227" t="str">
        <f aca="false">IF(MOD(ROW(),10),"",INDEX(AT$3:AT$600,ROW()/10))</f>
        <v/>
      </c>
      <c r="AV405" s="181" t="n">
        <v>4.03</v>
      </c>
      <c r="AW405" s="229" t="e">
        <f aca="false">VALUE($AU405)</f>
        <v>#VALUE!</v>
      </c>
      <c r="AZ405" s="180" t="str">
        <f aca="false">IF(MOD(ROW(),2),"",INDEX(AY$3:AY$600,ROW()/2))</f>
        <v/>
      </c>
      <c r="BA405" s="181" t="n">
        <v>4.03</v>
      </c>
      <c r="BB405" s="182" t="e">
        <f aca="false">VALUE(AZ405)</f>
        <v>#VALUE!</v>
      </c>
      <c r="BE405" s="180" t="str">
        <f aca="false">IF(MOD(ROW(),2),"",INDEX(BD$3:BD$600,ROW()/2))</f>
        <v/>
      </c>
      <c r="BF405" s="181" t="n">
        <v>4.03</v>
      </c>
      <c r="BG405" s="182" t="n">
        <f aca="false">VALUE($BD406)</f>
        <v>0</v>
      </c>
    </row>
    <row r="406" customFormat="false" ht="13.5" hidden="false" customHeight="false" outlineLevel="0" collapsed="false">
      <c r="A406" s="208" t="n">
        <v>3.99</v>
      </c>
      <c r="B406" s="209" t="n">
        <v>1.58</v>
      </c>
      <c r="C406" s="213" t="n">
        <f aca="false">$C405+(($AM$20-$AM$10))/10</f>
        <v>-0.432</v>
      </c>
      <c r="D406" s="217" t="n">
        <f aca="false">$D405+(($AH$30-$AH$20))/10</f>
        <v>-0.36</v>
      </c>
      <c r="E406" s="211" t="n">
        <f aca="false">$AC401</f>
        <v>317.35</v>
      </c>
      <c r="F406" s="212" t="n">
        <f aca="false">$F405+(($AR$20-$AR$10))/10</f>
        <v>0.0351</v>
      </c>
      <c r="G406" s="218" t="n">
        <f aca="false">$G405+(($AW$20-$AW$10))/10</f>
        <v>0.072</v>
      </c>
      <c r="H406" s="165"/>
      <c r="I406" s="165"/>
      <c r="J406" s="165"/>
      <c r="P406" s="165"/>
      <c r="S406" s="165"/>
      <c r="T406" s="165"/>
      <c r="U406" s="165"/>
      <c r="V406" s="165"/>
      <c r="W406" s="165"/>
      <c r="Y406" s="164" t="n">
        <v>403</v>
      </c>
      <c r="Z406" s="164" t="n">
        <v>321.72</v>
      </c>
      <c r="AA406" s="180" t="n">
        <f aca="false">IF(MOD(ROW(),2),"",INDEX($Z$3:$Z$600,ROW()/2))</f>
        <v>130.77</v>
      </c>
      <c r="AB406" s="181" t="n">
        <v>4.04</v>
      </c>
      <c r="AC406" s="182" t="n">
        <f aca="false">VALUE($Z407)</f>
        <v>322.81</v>
      </c>
      <c r="AD406" s="164" t="n">
        <v>403</v>
      </c>
      <c r="AE406" s="191"/>
      <c r="AF406" s="227" t="str">
        <f aca="false">IF(MOD(ROW(),10),"",INDEX(AE$3:AE$600,ROW()/10))</f>
        <v/>
      </c>
      <c r="AG406" s="228" t="n">
        <v>401</v>
      </c>
      <c r="AH406" s="229" t="e">
        <f aca="false">VALUE($AF406)</f>
        <v>#VALUE!</v>
      </c>
      <c r="AI406" s="164" t="n">
        <v>403</v>
      </c>
      <c r="AK406" s="227" t="str">
        <f aca="false">IF(MOD(ROW(),10),"",INDEX(AJ$3:AJ$600,ROW()/10))</f>
        <v/>
      </c>
      <c r="AL406" s="228" t="n">
        <v>396</v>
      </c>
      <c r="AM406" s="229" t="e">
        <f aca="false">VALUE($AF406)</f>
        <v>#VALUE!</v>
      </c>
      <c r="AN406" s="164" t="n">
        <v>403</v>
      </c>
      <c r="AP406" s="227" t="str">
        <f aca="false">IF(MOD(ROW(),10),"",INDEX(AO$3:AO$600,ROW()/10))</f>
        <v/>
      </c>
      <c r="AQ406" s="181" t="n">
        <v>4.04</v>
      </c>
      <c r="AR406" s="229" t="e">
        <f aca="false">VALUE($AP406)</f>
        <v>#VALUE!</v>
      </c>
      <c r="AS406" s="164" t="n">
        <v>4030</v>
      </c>
      <c r="AU406" s="227" t="str">
        <f aca="false">IF(MOD(ROW(),10),"",INDEX(AT$3:AT$600,ROW()/10))</f>
        <v/>
      </c>
      <c r="AV406" s="181" t="n">
        <v>4.04</v>
      </c>
      <c r="AW406" s="229" t="e">
        <f aca="false">VALUE($AU406)</f>
        <v>#VALUE!</v>
      </c>
      <c r="AZ406" s="180" t="n">
        <f aca="false">IF(MOD(ROW(),2),"",INDEX(AY$3:AY$600,ROW()/2))</f>
        <v>0</v>
      </c>
      <c r="BA406" s="181" t="n">
        <v>4.04</v>
      </c>
      <c r="BB406" s="182" t="n">
        <f aca="false">VALUE(AZ406)</f>
        <v>0</v>
      </c>
      <c r="BE406" s="180" t="n">
        <f aca="false">IF(MOD(ROW(),2),"",INDEX(BD$3:BD$600,ROW()/2))</f>
        <v>0</v>
      </c>
      <c r="BF406" s="181" t="n">
        <v>4.04</v>
      </c>
      <c r="BG406" s="182" t="n">
        <f aca="false">VALUE($BD407)</f>
        <v>0</v>
      </c>
    </row>
    <row r="407" customFormat="false" ht="13.5" hidden="false" customHeight="false" outlineLevel="0" collapsed="false">
      <c r="A407" s="208" t="n">
        <v>4</v>
      </c>
      <c r="B407" s="209" t="n">
        <v>1.57</v>
      </c>
      <c r="C407" s="213" t="n">
        <f aca="false">$AM410</f>
        <v>-0.36</v>
      </c>
      <c r="D407" s="241" t="n">
        <f aca="false">$AH410</f>
        <v>-0.36</v>
      </c>
      <c r="E407" s="211" t="n">
        <f aca="false">$AC402</f>
        <v>318.44</v>
      </c>
      <c r="F407" s="212" t="n">
        <f aca="false">$AR410</f>
        <v>0.036</v>
      </c>
      <c r="G407" s="218" t="n">
        <f aca="false">$AW410</f>
        <v>0.072</v>
      </c>
      <c r="H407" s="165"/>
      <c r="I407" s="165"/>
      <c r="J407" s="165"/>
      <c r="P407" s="165"/>
      <c r="S407" s="165"/>
      <c r="T407" s="165"/>
      <c r="U407" s="165"/>
      <c r="V407" s="165"/>
      <c r="W407" s="165"/>
      <c r="Y407" s="164" t="n">
        <v>404</v>
      </c>
      <c r="Z407" s="164" t="n">
        <v>322.81</v>
      </c>
      <c r="AA407" s="180" t="str">
        <f aca="false">IF(MOD(ROW(),2),"",INDEX($Z$3:$Z$600,ROW()/2))</f>
        <v/>
      </c>
      <c r="AB407" s="181" t="n">
        <v>4.05</v>
      </c>
      <c r="AC407" s="182" t="n">
        <f aca="false">VALUE($Z408)</f>
        <v>323.9</v>
      </c>
      <c r="AD407" s="164" t="n">
        <v>404</v>
      </c>
      <c r="AE407" s="191"/>
      <c r="AF407" s="227" t="str">
        <f aca="false">IF(MOD(ROW(),10),"",INDEX(AE$3:AE$600,ROW()/10))</f>
        <v/>
      </c>
      <c r="AG407" s="228" t="n">
        <v>402</v>
      </c>
      <c r="AH407" s="229" t="e">
        <f aca="false">VALUE($AF407)</f>
        <v>#VALUE!</v>
      </c>
      <c r="AI407" s="164" t="n">
        <v>404</v>
      </c>
      <c r="AK407" s="227" t="str">
        <f aca="false">IF(MOD(ROW(),10),"",INDEX(AJ$3:AJ$600,ROW()/10))</f>
        <v/>
      </c>
      <c r="AL407" s="228" t="n">
        <v>397</v>
      </c>
      <c r="AM407" s="229" t="e">
        <f aca="false">VALUE($AF407)</f>
        <v>#VALUE!</v>
      </c>
      <c r="AN407" s="164" t="n">
        <v>404</v>
      </c>
      <c r="AP407" s="227" t="str">
        <f aca="false">IF(MOD(ROW(),10),"",INDEX(AO$3:AO$600,ROW()/10))</f>
        <v/>
      </c>
      <c r="AQ407" s="181" t="n">
        <v>4.05</v>
      </c>
      <c r="AR407" s="229" t="e">
        <f aca="false">VALUE($AP407)</f>
        <v>#VALUE!</v>
      </c>
      <c r="AS407" s="164" t="n">
        <v>4040</v>
      </c>
      <c r="AU407" s="227" t="str">
        <f aca="false">IF(MOD(ROW(),10),"",INDEX(AT$3:AT$600,ROW()/10))</f>
        <v/>
      </c>
      <c r="AV407" s="181" t="n">
        <v>4.05</v>
      </c>
      <c r="AW407" s="229" t="e">
        <f aca="false">VALUE($AU407)</f>
        <v>#VALUE!</v>
      </c>
      <c r="AZ407" s="180" t="str">
        <f aca="false">IF(MOD(ROW(),2),"",INDEX(AY$3:AY$600,ROW()/2))</f>
        <v/>
      </c>
      <c r="BA407" s="181" t="n">
        <v>4.05</v>
      </c>
      <c r="BB407" s="182" t="e">
        <f aca="false">VALUE(AZ407)</f>
        <v>#VALUE!</v>
      </c>
      <c r="BE407" s="180" t="str">
        <f aca="false">IF(MOD(ROW(),2),"",INDEX(BD$3:BD$600,ROW()/2))</f>
        <v/>
      </c>
      <c r="BF407" s="181" t="n">
        <v>4.05</v>
      </c>
      <c r="BG407" s="182" t="n">
        <f aca="false">VALUE($BD408)</f>
        <v>0</v>
      </c>
    </row>
    <row r="408" customFormat="false" ht="13.5" hidden="false" customHeight="false" outlineLevel="0" collapsed="false">
      <c r="A408" s="208" t="n">
        <v>4.01</v>
      </c>
      <c r="B408" s="209" t="n">
        <v>1.56</v>
      </c>
      <c r="C408" s="213" t="n">
        <f aca="false">$C407+(($AM$20-$AM$10))/10</f>
        <v>-0.368</v>
      </c>
      <c r="D408" s="217" t="n">
        <f aca="false">$D407+(($AH$30-$AH$20))/10</f>
        <v>-0.36</v>
      </c>
      <c r="E408" s="211" t="n">
        <f aca="false">$AC403</f>
        <v>319.53</v>
      </c>
      <c r="F408" s="212" t="n">
        <f aca="false">$F407+(($AR$20-$AR$10))/10</f>
        <v>0.0359</v>
      </c>
      <c r="G408" s="218" t="n">
        <f aca="false">$G407+(($AW$20-$AW$10))/10</f>
        <v>0.072</v>
      </c>
      <c r="H408" s="165"/>
      <c r="I408" s="165"/>
      <c r="J408" s="165"/>
      <c r="P408" s="165"/>
      <c r="S408" s="165"/>
      <c r="T408" s="165"/>
      <c r="U408" s="165"/>
      <c r="V408" s="165"/>
      <c r="W408" s="165"/>
      <c r="Y408" s="164" t="n">
        <v>405</v>
      </c>
      <c r="Z408" s="164" t="n">
        <v>323.9</v>
      </c>
      <c r="AA408" s="180" t="n">
        <f aca="false">IF(MOD(ROW(),2),"",INDEX($Z$3:$Z$600,ROW()/2))</f>
        <v>131.57</v>
      </c>
      <c r="AB408" s="181" t="n">
        <v>4.06</v>
      </c>
      <c r="AC408" s="182" t="n">
        <f aca="false">VALUE($Z409)</f>
        <v>324.99</v>
      </c>
      <c r="AD408" s="164" t="n">
        <v>405</v>
      </c>
      <c r="AE408" s="191"/>
      <c r="AF408" s="227" t="str">
        <f aca="false">IF(MOD(ROW(),10),"",INDEX(AE$3:AE$600,ROW()/10))</f>
        <v/>
      </c>
      <c r="AG408" s="228" t="n">
        <v>403</v>
      </c>
      <c r="AH408" s="229" t="e">
        <f aca="false">VALUE($AF408)</f>
        <v>#VALUE!</v>
      </c>
      <c r="AI408" s="164" t="n">
        <v>405</v>
      </c>
      <c r="AK408" s="227" t="str">
        <f aca="false">IF(MOD(ROW(),10),"",INDEX(AJ$3:AJ$600,ROW()/10))</f>
        <v/>
      </c>
      <c r="AL408" s="228" t="n">
        <v>398</v>
      </c>
      <c r="AM408" s="229" t="e">
        <f aca="false">VALUE($AF408)</f>
        <v>#VALUE!</v>
      </c>
      <c r="AN408" s="164" t="n">
        <v>405</v>
      </c>
      <c r="AP408" s="227" t="str">
        <f aca="false">IF(MOD(ROW(),10),"",INDEX(AO$3:AO$600,ROW()/10))</f>
        <v/>
      </c>
      <c r="AQ408" s="181" t="n">
        <v>4.06</v>
      </c>
      <c r="AR408" s="229" t="e">
        <f aca="false">VALUE($AP408)</f>
        <v>#VALUE!</v>
      </c>
      <c r="AS408" s="164" t="n">
        <v>4050</v>
      </c>
      <c r="AU408" s="227" t="str">
        <f aca="false">IF(MOD(ROW(),10),"",INDEX(AT$3:AT$600,ROW()/10))</f>
        <v/>
      </c>
      <c r="AV408" s="181" t="n">
        <v>4.06</v>
      </c>
      <c r="AW408" s="229" t="e">
        <f aca="false">VALUE($AU408)</f>
        <v>#VALUE!</v>
      </c>
      <c r="AZ408" s="180" t="n">
        <f aca="false">IF(MOD(ROW(),2),"",INDEX(AY$3:AY$600,ROW()/2))</f>
        <v>0</v>
      </c>
      <c r="BA408" s="181" t="n">
        <v>4.06</v>
      </c>
      <c r="BB408" s="182" t="n">
        <f aca="false">VALUE(AZ408)</f>
        <v>0</v>
      </c>
      <c r="BE408" s="180" t="n">
        <f aca="false">IF(MOD(ROW(),2),"",INDEX(BD$3:BD$600,ROW()/2))</f>
        <v>0</v>
      </c>
      <c r="BF408" s="181" t="n">
        <v>4.06</v>
      </c>
      <c r="BG408" s="182" t="n">
        <f aca="false">VALUE($BD409)</f>
        <v>0</v>
      </c>
    </row>
    <row r="409" customFormat="false" ht="13.5" hidden="false" customHeight="false" outlineLevel="0" collapsed="false">
      <c r="A409" s="208" t="n">
        <v>4.02</v>
      </c>
      <c r="B409" s="209" t="n">
        <v>1.55</v>
      </c>
      <c r="C409" s="213" t="n">
        <f aca="false">$C408+(($AM$20-$AM$10))/10</f>
        <v>-0.376</v>
      </c>
      <c r="D409" s="217" t="n">
        <f aca="false">$D408+(($AH$30-$AH$20))/10</f>
        <v>-0.36</v>
      </c>
      <c r="E409" s="211" t="n">
        <f aca="false">$AC404</f>
        <v>320.62</v>
      </c>
      <c r="F409" s="212" t="n">
        <f aca="false">$F408+(($AR$20-$AR$10))/10</f>
        <v>0.0358</v>
      </c>
      <c r="G409" s="218" t="n">
        <f aca="false">$G408+(($AW$20-$AW$10))/10</f>
        <v>0.072</v>
      </c>
      <c r="H409" s="165"/>
      <c r="I409" s="165"/>
      <c r="J409" s="165"/>
      <c r="P409" s="165"/>
      <c r="S409" s="165"/>
      <c r="T409" s="165"/>
      <c r="U409" s="165"/>
      <c r="V409" s="165"/>
      <c r="W409" s="165"/>
      <c r="Y409" s="164" t="n">
        <v>406</v>
      </c>
      <c r="Z409" s="164" t="n">
        <v>324.99</v>
      </c>
      <c r="AA409" s="180" t="str">
        <f aca="false">IF(MOD(ROW(),2),"",INDEX($Z$3:$Z$600,ROW()/2))</f>
        <v/>
      </c>
      <c r="AB409" s="181" t="n">
        <v>4.07</v>
      </c>
      <c r="AC409" s="182" t="n">
        <f aca="false">VALUE($Z410)</f>
        <v>326.08</v>
      </c>
      <c r="AD409" s="164" t="n">
        <v>406</v>
      </c>
      <c r="AE409" s="191"/>
      <c r="AF409" s="227" t="str">
        <f aca="false">IF(MOD(ROW(),10),"",INDEX(AE$3:AE$600,ROW()/10))</f>
        <v/>
      </c>
      <c r="AG409" s="228" t="n">
        <v>404</v>
      </c>
      <c r="AH409" s="229" t="e">
        <f aca="false">VALUE($AF409)</f>
        <v>#VALUE!</v>
      </c>
      <c r="AI409" s="164" t="n">
        <v>406</v>
      </c>
      <c r="AK409" s="227" t="str">
        <f aca="false">IF(MOD(ROW(),10),"",INDEX(AJ$3:AJ$600,ROW()/10))</f>
        <v/>
      </c>
      <c r="AL409" s="228" t="n">
        <v>399</v>
      </c>
      <c r="AM409" s="229" t="e">
        <f aca="false">VALUE($AF409)</f>
        <v>#VALUE!</v>
      </c>
      <c r="AN409" s="164" t="n">
        <v>406</v>
      </c>
      <c r="AP409" s="227" t="str">
        <f aca="false">IF(MOD(ROW(),10),"",INDEX(AO$3:AO$600,ROW()/10))</f>
        <v/>
      </c>
      <c r="AQ409" s="181" t="n">
        <v>4.07</v>
      </c>
      <c r="AR409" s="229" t="e">
        <f aca="false">VALUE($AP409)</f>
        <v>#VALUE!</v>
      </c>
      <c r="AS409" s="164" t="n">
        <v>4060</v>
      </c>
      <c r="AU409" s="227" t="str">
        <f aca="false">IF(MOD(ROW(),10),"",INDEX(AT$3:AT$600,ROW()/10))</f>
        <v/>
      </c>
      <c r="AV409" s="181" t="n">
        <v>4.07</v>
      </c>
      <c r="AW409" s="229" t="e">
        <f aca="false">VALUE($AU409)</f>
        <v>#VALUE!</v>
      </c>
      <c r="AZ409" s="180" t="str">
        <f aca="false">IF(MOD(ROW(),2),"",INDEX(AY$3:AY$600,ROW()/2))</f>
        <v/>
      </c>
      <c r="BA409" s="181" t="n">
        <v>4.07</v>
      </c>
      <c r="BB409" s="182" t="e">
        <f aca="false">VALUE(AZ409)</f>
        <v>#VALUE!</v>
      </c>
      <c r="BE409" s="180" t="str">
        <f aca="false">IF(MOD(ROW(),2),"",INDEX(BD$3:BD$600,ROW()/2))</f>
        <v/>
      </c>
      <c r="BF409" s="181" t="n">
        <v>4.07</v>
      </c>
      <c r="BG409" s="182" t="n">
        <f aca="false">VALUE($BD410)</f>
        <v>0</v>
      </c>
    </row>
    <row r="410" customFormat="false" ht="13.5" hidden="false" customHeight="false" outlineLevel="0" collapsed="false">
      <c r="A410" s="208" t="n">
        <v>4.03</v>
      </c>
      <c r="B410" s="209" t="n">
        <v>1.54</v>
      </c>
      <c r="C410" s="213" t="n">
        <f aca="false">$C409+(($AM$20-$AM$10))/10</f>
        <v>-0.384</v>
      </c>
      <c r="D410" s="217" t="n">
        <f aca="false">$D409+(($AH$30-$AH$20))/10</f>
        <v>-0.36</v>
      </c>
      <c r="E410" s="211" t="n">
        <f aca="false">$AC405</f>
        <v>321.72</v>
      </c>
      <c r="F410" s="212" t="n">
        <f aca="false">$F409+(($AR$20-$AR$10))/10</f>
        <v>0.0357</v>
      </c>
      <c r="G410" s="218" t="n">
        <f aca="false">$G409+(($AW$20-$AW$10))/10</f>
        <v>0.072</v>
      </c>
      <c r="H410" s="165"/>
      <c r="I410" s="165"/>
      <c r="J410" s="165"/>
      <c r="P410" s="165"/>
      <c r="S410" s="165"/>
      <c r="T410" s="165"/>
      <c r="U410" s="165"/>
      <c r="V410" s="165"/>
      <c r="W410" s="165"/>
      <c r="Y410" s="164" t="n">
        <v>407</v>
      </c>
      <c r="Z410" s="164" t="n">
        <v>326.08</v>
      </c>
      <c r="AA410" s="180" t="n">
        <f aca="false">IF(MOD(ROW(),2),"",INDEX($Z$3:$Z$600,ROW()/2))</f>
        <v>132.37</v>
      </c>
      <c r="AB410" s="181" t="n">
        <v>4.08</v>
      </c>
      <c r="AC410" s="182" t="n">
        <f aca="false">VALUE($Z411)</f>
        <v>327.18</v>
      </c>
      <c r="AD410" s="164" t="n">
        <v>407</v>
      </c>
      <c r="AE410" s="191"/>
      <c r="AF410" s="227" t="n">
        <f aca="false">IF(MOD(ROW(),10),"",INDEX(AE$3:AE$600,ROW()/10))</f>
        <v>-0.36</v>
      </c>
      <c r="AG410" s="228" t="n">
        <v>405</v>
      </c>
      <c r="AH410" s="229" t="n">
        <f aca="false">VALUE($AF410)</f>
        <v>-0.36</v>
      </c>
      <c r="AI410" s="164" t="n">
        <v>407</v>
      </c>
      <c r="AK410" s="227" t="n">
        <f aca="false">IF(MOD(ROW(),10),"",INDEX(AJ$3:AJ$600,ROW()/10))</f>
        <v>-0.072</v>
      </c>
      <c r="AL410" s="228" t="n">
        <v>400</v>
      </c>
      <c r="AM410" s="229" t="n">
        <f aca="false">VALUE($AF410)</f>
        <v>-0.36</v>
      </c>
      <c r="AN410" s="164" t="n">
        <v>407</v>
      </c>
      <c r="AP410" s="227" t="n">
        <f aca="false">IF(MOD(ROW(),10),"",INDEX(AO$3:AO$600,ROW()/10))</f>
        <v>0.036</v>
      </c>
      <c r="AQ410" s="181" t="n">
        <v>4.08</v>
      </c>
      <c r="AR410" s="229" t="n">
        <f aca="false">VALUE($AP410)</f>
        <v>0.036</v>
      </c>
      <c r="AS410" s="164" t="n">
        <v>4070</v>
      </c>
      <c r="AU410" s="227" t="n">
        <f aca="false">IF(MOD(ROW(),10),"",INDEX(AT$3:AT$600,ROW()/10))</f>
        <v>0.072</v>
      </c>
      <c r="AV410" s="181" t="n">
        <v>4.08</v>
      </c>
      <c r="AW410" s="229" t="n">
        <f aca="false">VALUE($AU410)</f>
        <v>0.072</v>
      </c>
      <c r="AZ410" s="180" t="n">
        <f aca="false">IF(MOD(ROW(),2),"",INDEX(AY$3:AY$600,ROW()/2))</f>
        <v>0</v>
      </c>
      <c r="BA410" s="181" t="n">
        <v>4.08</v>
      </c>
      <c r="BB410" s="182" t="n">
        <f aca="false">VALUE(AZ410)</f>
        <v>0</v>
      </c>
      <c r="BE410" s="180" t="n">
        <f aca="false">IF(MOD(ROW(),2),"",INDEX(BD$3:BD$600,ROW()/2))</f>
        <v>0</v>
      </c>
      <c r="BF410" s="181" t="n">
        <v>4.08</v>
      </c>
      <c r="BG410" s="182" t="n">
        <f aca="false">VALUE($BD411)</f>
        <v>0</v>
      </c>
    </row>
    <row r="411" customFormat="false" ht="13.5" hidden="false" customHeight="false" outlineLevel="0" collapsed="false">
      <c r="A411" s="208" t="n">
        <v>4.04</v>
      </c>
      <c r="B411" s="209" t="n">
        <v>1.53</v>
      </c>
      <c r="C411" s="213" t="n">
        <f aca="false">$C410+(($AM$20-$AM$10))/10</f>
        <v>-0.392</v>
      </c>
      <c r="D411" s="217" t="n">
        <f aca="false">$D410+(($AH$30-$AH$20))/10</f>
        <v>-0.36</v>
      </c>
      <c r="E411" s="211" t="n">
        <f aca="false">$AC406</f>
        <v>322.81</v>
      </c>
      <c r="F411" s="212" t="n">
        <f aca="false">$F410+(($AR$20-$AR$10))/10</f>
        <v>0.0356</v>
      </c>
      <c r="G411" s="218" t="n">
        <f aca="false">$G410+(($AW$20-$AW$10))/10</f>
        <v>0.072</v>
      </c>
      <c r="H411" s="165"/>
      <c r="I411" s="165"/>
      <c r="J411" s="165"/>
      <c r="P411" s="165"/>
      <c r="S411" s="165"/>
      <c r="T411" s="165"/>
      <c r="U411" s="165"/>
      <c r="V411" s="165"/>
      <c r="W411" s="165"/>
      <c r="Y411" s="164" t="n">
        <v>408</v>
      </c>
      <c r="Z411" s="164" t="n">
        <v>327.18</v>
      </c>
      <c r="AA411" s="180" t="str">
        <f aca="false">IF(MOD(ROW(),2),"",INDEX($Z$3:$Z$600,ROW()/2))</f>
        <v/>
      </c>
      <c r="AB411" s="181" t="n">
        <v>4.09</v>
      </c>
      <c r="AC411" s="182" t="n">
        <f aca="false">VALUE($Z412)</f>
        <v>328.27</v>
      </c>
      <c r="AD411" s="164" t="n">
        <v>408</v>
      </c>
      <c r="AE411" s="191"/>
      <c r="AF411" s="227" t="str">
        <f aca="false">IF(MOD(ROW(),10),"",INDEX(AE$3:AE$600,ROW()/10))</f>
        <v/>
      </c>
      <c r="AG411" s="228" t="n">
        <v>406</v>
      </c>
      <c r="AH411" s="229" t="e">
        <f aca="false">VALUE($AF411)</f>
        <v>#VALUE!</v>
      </c>
      <c r="AI411" s="164" t="n">
        <v>408</v>
      </c>
      <c r="AK411" s="227" t="str">
        <f aca="false">IF(MOD(ROW(),10),"",INDEX(AJ$3:AJ$600,ROW()/10))</f>
        <v/>
      </c>
      <c r="AL411" s="228" t="n">
        <v>401</v>
      </c>
      <c r="AM411" s="229" t="e">
        <f aca="false">VALUE($AF411)</f>
        <v>#VALUE!</v>
      </c>
      <c r="AN411" s="164" t="n">
        <v>408</v>
      </c>
      <c r="AP411" s="227" t="str">
        <f aca="false">IF(MOD(ROW(),10),"",INDEX(AO$3:AO$600,ROW()/10))</f>
        <v/>
      </c>
      <c r="AQ411" s="181" t="n">
        <v>4.09</v>
      </c>
      <c r="AR411" s="229" t="e">
        <f aca="false">VALUE($AP411)</f>
        <v>#VALUE!</v>
      </c>
      <c r="AS411" s="164" t="n">
        <v>4080</v>
      </c>
      <c r="AU411" s="227" t="str">
        <f aca="false">IF(MOD(ROW(),10),"",INDEX(AT$3:AT$600,ROW()/10))</f>
        <v/>
      </c>
      <c r="AV411" s="181" t="n">
        <v>4.09</v>
      </c>
      <c r="AW411" s="229" t="e">
        <f aca="false">VALUE($AU411)</f>
        <v>#VALUE!</v>
      </c>
      <c r="AZ411" s="180" t="str">
        <f aca="false">IF(MOD(ROW(),2),"",INDEX(AY$3:AY$600,ROW()/2))</f>
        <v/>
      </c>
      <c r="BA411" s="181" t="n">
        <v>4.09</v>
      </c>
      <c r="BB411" s="182" t="e">
        <f aca="false">VALUE(AZ411)</f>
        <v>#VALUE!</v>
      </c>
      <c r="BE411" s="180" t="str">
        <f aca="false">IF(MOD(ROW(),2),"",INDEX(BD$3:BD$600,ROW()/2))</f>
        <v/>
      </c>
      <c r="BF411" s="181" t="n">
        <v>4.09</v>
      </c>
      <c r="BG411" s="182" t="n">
        <f aca="false">VALUE($BD412)</f>
        <v>0</v>
      </c>
    </row>
    <row r="412" customFormat="false" ht="13.5" hidden="false" customHeight="false" outlineLevel="0" collapsed="false">
      <c r="A412" s="208" t="n">
        <v>4.05</v>
      </c>
      <c r="B412" s="209" t="n">
        <v>1.52</v>
      </c>
      <c r="C412" s="213" t="n">
        <f aca="false">$C411+(($AM$20-$AM$10))/10</f>
        <v>-0.4</v>
      </c>
      <c r="D412" s="217" t="n">
        <f aca="false">$D411+(($AH$30-$AH$20))/10</f>
        <v>-0.36</v>
      </c>
      <c r="E412" s="211" t="n">
        <f aca="false">$AC407</f>
        <v>323.9</v>
      </c>
      <c r="F412" s="212" t="n">
        <f aca="false">$F411+(($AR$20-$AR$10))/10</f>
        <v>0.0355</v>
      </c>
      <c r="G412" s="218" t="n">
        <f aca="false">$G411+(($AW$20-$AW$10))/10</f>
        <v>0.072</v>
      </c>
      <c r="H412" s="165"/>
      <c r="I412" s="165"/>
      <c r="J412" s="165"/>
      <c r="P412" s="165"/>
      <c r="S412" s="165"/>
      <c r="T412" s="165"/>
      <c r="U412" s="165"/>
      <c r="V412" s="165"/>
      <c r="W412" s="165"/>
      <c r="Y412" s="164" t="n">
        <v>409</v>
      </c>
      <c r="Z412" s="164" t="n">
        <v>328.27</v>
      </c>
      <c r="AA412" s="180" t="n">
        <f aca="false">IF(MOD(ROW(),2),"",INDEX($Z$3:$Z$600,ROW()/2))</f>
        <v>133.17</v>
      </c>
      <c r="AB412" s="181" t="n">
        <v>4.1</v>
      </c>
      <c r="AC412" s="182" t="n">
        <f aca="false">VALUE($Z413)</f>
        <v>329.36</v>
      </c>
      <c r="AD412" s="164" t="n">
        <v>409</v>
      </c>
      <c r="AE412" s="191"/>
      <c r="AF412" s="227" t="str">
        <f aca="false">IF(MOD(ROW(),10),"",INDEX(AE$3:AE$600,ROW()/10))</f>
        <v/>
      </c>
      <c r="AG412" s="228" t="n">
        <v>407</v>
      </c>
      <c r="AH412" s="229" t="e">
        <f aca="false">VALUE($AF412)</f>
        <v>#VALUE!</v>
      </c>
      <c r="AI412" s="164" t="n">
        <v>409</v>
      </c>
      <c r="AK412" s="227" t="str">
        <f aca="false">IF(MOD(ROW(),10),"",INDEX(AJ$3:AJ$600,ROW()/10))</f>
        <v/>
      </c>
      <c r="AL412" s="228" t="n">
        <v>402</v>
      </c>
      <c r="AM412" s="229" t="e">
        <f aca="false">VALUE($AF412)</f>
        <v>#VALUE!</v>
      </c>
      <c r="AN412" s="164" t="n">
        <v>409</v>
      </c>
      <c r="AP412" s="227" t="str">
        <f aca="false">IF(MOD(ROW(),10),"",INDEX(AO$3:AO$600,ROW()/10))</f>
        <v/>
      </c>
      <c r="AQ412" s="181" t="n">
        <v>4.1</v>
      </c>
      <c r="AR412" s="229" t="e">
        <f aca="false">VALUE($AP412)</f>
        <v>#VALUE!</v>
      </c>
      <c r="AS412" s="164" t="n">
        <v>4090</v>
      </c>
      <c r="AU412" s="227" t="str">
        <f aca="false">IF(MOD(ROW(),10),"",INDEX(AT$3:AT$600,ROW()/10))</f>
        <v/>
      </c>
      <c r="AV412" s="181" t="n">
        <v>4.1</v>
      </c>
      <c r="AW412" s="229" t="e">
        <f aca="false">VALUE($AU412)</f>
        <v>#VALUE!</v>
      </c>
      <c r="AZ412" s="180" t="n">
        <f aca="false">IF(MOD(ROW(),2),"",INDEX(AY$3:AY$600,ROW()/2))</f>
        <v>0</v>
      </c>
      <c r="BA412" s="181" t="n">
        <v>4.1</v>
      </c>
      <c r="BB412" s="182" t="n">
        <f aca="false">VALUE(AZ412)</f>
        <v>0</v>
      </c>
      <c r="BE412" s="180" t="n">
        <f aca="false">IF(MOD(ROW(),2),"",INDEX(BD$3:BD$600,ROW()/2))</f>
        <v>0</v>
      </c>
      <c r="BF412" s="181" t="n">
        <v>4.1</v>
      </c>
      <c r="BG412" s="182" t="n">
        <f aca="false">VALUE($BD413)</f>
        <v>0</v>
      </c>
    </row>
    <row r="413" customFormat="false" ht="13.5" hidden="false" customHeight="false" outlineLevel="0" collapsed="false">
      <c r="A413" s="208" t="n">
        <v>4.06</v>
      </c>
      <c r="B413" s="209" t="n">
        <v>1.51</v>
      </c>
      <c r="C413" s="213" t="n">
        <f aca="false">$C412+(($AM$20-$AM$10))/10</f>
        <v>-0.408</v>
      </c>
      <c r="D413" s="217" t="n">
        <f aca="false">$D412+(($AH$30-$AH$20))/10</f>
        <v>-0.36</v>
      </c>
      <c r="E413" s="211" t="n">
        <f aca="false">$AC408</f>
        <v>324.99</v>
      </c>
      <c r="F413" s="212" t="n">
        <f aca="false">$F412+(($AR$20-$AR$10))/10</f>
        <v>0.0354</v>
      </c>
      <c r="G413" s="218" t="n">
        <f aca="false">$G412+(($AW$20-$AW$10))/10</f>
        <v>0.072</v>
      </c>
      <c r="H413" s="165"/>
      <c r="I413" s="165"/>
      <c r="J413" s="165"/>
      <c r="P413" s="165"/>
      <c r="S413" s="165"/>
      <c r="T413" s="165"/>
      <c r="U413" s="165"/>
      <c r="V413" s="165"/>
      <c r="W413" s="165"/>
      <c r="Y413" s="164" t="n">
        <v>410</v>
      </c>
      <c r="Z413" s="164" t="n">
        <v>329.36</v>
      </c>
      <c r="AA413" s="180" t="str">
        <f aca="false">IF(MOD(ROW(),2),"",INDEX($Z$3:$Z$600,ROW()/2))</f>
        <v/>
      </c>
      <c r="AB413" s="181" t="n">
        <v>4.11</v>
      </c>
      <c r="AC413" s="182" t="n">
        <f aca="false">VALUE($Z414)</f>
        <v>330.45</v>
      </c>
      <c r="AD413" s="164" t="n">
        <v>410</v>
      </c>
      <c r="AE413" s="191"/>
      <c r="AF413" s="227" t="str">
        <f aca="false">IF(MOD(ROW(),10),"",INDEX(AE$3:AE$600,ROW()/10))</f>
        <v/>
      </c>
      <c r="AG413" s="228" t="n">
        <v>408</v>
      </c>
      <c r="AH413" s="229" t="e">
        <f aca="false">VALUE($AF413)</f>
        <v>#VALUE!</v>
      </c>
      <c r="AI413" s="164" t="n">
        <v>410</v>
      </c>
      <c r="AK413" s="227" t="str">
        <f aca="false">IF(MOD(ROW(),10),"",INDEX(AJ$3:AJ$600,ROW()/10))</f>
        <v/>
      </c>
      <c r="AL413" s="228" t="n">
        <v>403</v>
      </c>
      <c r="AM413" s="229" t="e">
        <f aca="false">VALUE($AF413)</f>
        <v>#VALUE!</v>
      </c>
      <c r="AN413" s="164" t="n">
        <v>410</v>
      </c>
      <c r="AP413" s="227" t="str">
        <f aca="false">IF(MOD(ROW(),10),"",INDEX(AO$3:AO$600,ROW()/10))</f>
        <v/>
      </c>
      <c r="AQ413" s="181" t="n">
        <v>4.11</v>
      </c>
      <c r="AR413" s="229" t="e">
        <f aca="false">VALUE($AP413)</f>
        <v>#VALUE!</v>
      </c>
      <c r="AS413" s="164" t="n">
        <v>4100</v>
      </c>
      <c r="AU413" s="227" t="str">
        <f aca="false">IF(MOD(ROW(),10),"",INDEX(AT$3:AT$600,ROW()/10))</f>
        <v/>
      </c>
      <c r="AV413" s="181" t="n">
        <v>4.11</v>
      </c>
      <c r="AW413" s="229" t="e">
        <f aca="false">VALUE($AU413)</f>
        <v>#VALUE!</v>
      </c>
      <c r="AZ413" s="180" t="str">
        <f aca="false">IF(MOD(ROW(),2),"",INDEX(AY$3:AY$600,ROW()/2))</f>
        <v/>
      </c>
      <c r="BA413" s="181" t="n">
        <v>4.11</v>
      </c>
      <c r="BB413" s="182" t="e">
        <f aca="false">VALUE(AZ413)</f>
        <v>#VALUE!</v>
      </c>
      <c r="BE413" s="180" t="str">
        <f aca="false">IF(MOD(ROW(),2),"",INDEX(BD$3:BD$600,ROW()/2))</f>
        <v/>
      </c>
      <c r="BF413" s="181" t="n">
        <v>4.11</v>
      </c>
      <c r="BG413" s="182" t="n">
        <f aca="false">VALUE($BD414)</f>
        <v>0</v>
      </c>
    </row>
    <row r="414" customFormat="false" ht="13.5" hidden="false" customHeight="false" outlineLevel="0" collapsed="false">
      <c r="A414" s="208" t="n">
        <v>4.07</v>
      </c>
      <c r="B414" s="209" t="n">
        <v>1.5</v>
      </c>
      <c r="C414" s="213" t="n">
        <f aca="false">$C413+(($AM$20-$AM$10))/10</f>
        <v>-0.416</v>
      </c>
      <c r="D414" s="217" t="n">
        <f aca="false">$D413+(($AH$30-$AH$20))/10</f>
        <v>-0.36</v>
      </c>
      <c r="E414" s="211" t="n">
        <f aca="false">$AC409</f>
        <v>326.08</v>
      </c>
      <c r="F414" s="212" t="n">
        <f aca="false">$F413+(($AR$20-$AR$10))/10</f>
        <v>0.0353</v>
      </c>
      <c r="G414" s="218" t="n">
        <f aca="false">$G413+(($AW$20-$AW$10))/10</f>
        <v>0.072</v>
      </c>
      <c r="H414" s="165"/>
      <c r="I414" s="165"/>
      <c r="J414" s="165"/>
      <c r="P414" s="165"/>
      <c r="S414" s="165"/>
      <c r="T414" s="165"/>
      <c r="U414" s="165"/>
      <c r="V414" s="165"/>
      <c r="W414" s="165"/>
      <c r="Y414" s="164" t="n">
        <v>411</v>
      </c>
      <c r="Z414" s="164" t="n">
        <v>330.45</v>
      </c>
      <c r="AA414" s="180" t="n">
        <f aca="false">IF(MOD(ROW(),2),"",INDEX($Z$3:$Z$600,ROW()/2))</f>
        <v>133.97</v>
      </c>
      <c r="AB414" s="181" t="n">
        <v>4.12</v>
      </c>
      <c r="AC414" s="182" t="n">
        <f aca="false">VALUE($Z415)</f>
        <v>331.55</v>
      </c>
      <c r="AD414" s="164" t="n">
        <v>411</v>
      </c>
      <c r="AE414" s="191"/>
      <c r="AF414" s="227" t="str">
        <f aca="false">IF(MOD(ROW(),10),"",INDEX(AE$3:AE$600,ROW()/10))</f>
        <v/>
      </c>
      <c r="AG414" s="228" t="n">
        <v>409</v>
      </c>
      <c r="AH414" s="229" t="e">
        <f aca="false">VALUE($AF414)</f>
        <v>#VALUE!</v>
      </c>
      <c r="AI414" s="164" t="n">
        <v>411</v>
      </c>
      <c r="AK414" s="227" t="str">
        <f aca="false">IF(MOD(ROW(),10),"",INDEX(AJ$3:AJ$600,ROW()/10))</f>
        <v/>
      </c>
      <c r="AL414" s="228" t="n">
        <v>404</v>
      </c>
      <c r="AM414" s="229" t="e">
        <f aca="false">VALUE($AF414)</f>
        <v>#VALUE!</v>
      </c>
      <c r="AN414" s="164" t="n">
        <v>411</v>
      </c>
      <c r="AP414" s="227" t="str">
        <f aca="false">IF(MOD(ROW(),10),"",INDEX(AO$3:AO$600,ROW()/10))</f>
        <v/>
      </c>
      <c r="AQ414" s="181" t="n">
        <v>4.12</v>
      </c>
      <c r="AR414" s="229" t="e">
        <f aca="false">VALUE($AP414)</f>
        <v>#VALUE!</v>
      </c>
      <c r="AS414" s="164" t="n">
        <v>4110</v>
      </c>
      <c r="AU414" s="227" t="str">
        <f aca="false">IF(MOD(ROW(),10),"",INDEX(AT$3:AT$600,ROW()/10))</f>
        <v/>
      </c>
      <c r="AV414" s="181" t="n">
        <v>4.12</v>
      </c>
      <c r="AW414" s="229" t="e">
        <f aca="false">VALUE($AU414)</f>
        <v>#VALUE!</v>
      </c>
      <c r="AZ414" s="180" t="n">
        <f aca="false">IF(MOD(ROW(),2),"",INDEX(AY$3:AY$600,ROW()/2))</f>
        <v>0</v>
      </c>
      <c r="BA414" s="181" t="n">
        <v>4.12</v>
      </c>
      <c r="BB414" s="182" t="n">
        <f aca="false">VALUE(AZ414)</f>
        <v>0</v>
      </c>
      <c r="BE414" s="180" t="n">
        <f aca="false">IF(MOD(ROW(),2),"",INDEX(BD$3:BD$600,ROW()/2))</f>
        <v>0</v>
      </c>
      <c r="BF414" s="181" t="n">
        <v>4.12</v>
      </c>
      <c r="BG414" s="182" t="n">
        <f aca="false">VALUE($BD415)</f>
        <v>0</v>
      </c>
    </row>
    <row r="415" customFormat="false" ht="13.5" hidden="false" customHeight="false" outlineLevel="0" collapsed="false">
      <c r="A415" s="208" t="n">
        <v>4.08</v>
      </c>
      <c r="B415" s="209" t="n">
        <v>1.49</v>
      </c>
      <c r="C415" s="213" t="n">
        <f aca="false">$C414+(($AM$20-$AM$10))/10</f>
        <v>-0.424</v>
      </c>
      <c r="D415" s="217" t="n">
        <f aca="false">$D414+(($AH$30-$AH$20))/10</f>
        <v>-0.36</v>
      </c>
      <c r="E415" s="211" t="n">
        <f aca="false">$AC410</f>
        <v>327.18</v>
      </c>
      <c r="F415" s="212" t="n">
        <f aca="false">$F414+(($AR$20-$AR$10))/10</f>
        <v>0.0352</v>
      </c>
      <c r="G415" s="218" t="n">
        <f aca="false">$G414+(($AW$20-$AW$10))/10</f>
        <v>0.072</v>
      </c>
      <c r="H415" s="165"/>
      <c r="I415" s="165"/>
      <c r="J415" s="165"/>
      <c r="P415" s="165"/>
      <c r="S415" s="165"/>
      <c r="T415" s="165"/>
      <c r="U415" s="165"/>
      <c r="V415" s="165"/>
      <c r="W415" s="165"/>
      <c r="Y415" s="164" t="n">
        <v>412</v>
      </c>
      <c r="Z415" s="164" t="n">
        <v>331.55</v>
      </c>
      <c r="AA415" s="180" t="str">
        <f aca="false">IF(MOD(ROW(),2),"",INDEX($Z$3:$Z$600,ROW()/2))</f>
        <v/>
      </c>
      <c r="AB415" s="181" t="n">
        <v>4.13</v>
      </c>
      <c r="AC415" s="182" t="n">
        <f aca="false">VALUE($Z416)</f>
        <v>332.64</v>
      </c>
      <c r="AD415" s="164" t="n">
        <v>412</v>
      </c>
      <c r="AE415" s="191"/>
      <c r="AF415" s="227" t="str">
        <f aca="false">IF(MOD(ROW(),10),"",INDEX(AE$3:AE$600,ROW()/10))</f>
        <v/>
      </c>
      <c r="AG415" s="228" t="n">
        <v>410</v>
      </c>
      <c r="AH415" s="229" t="e">
        <f aca="false">VALUE($AF415)</f>
        <v>#VALUE!</v>
      </c>
      <c r="AI415" s="164" t="n">
        <v>412</v>
      </c>
      <c r="AK415" s="227" t="str">
        <f aca="false">IF(MOD(ROW(),10),"",INDEX(AJ$3:AJ$600,ROW()/10))</f>
        <v/>
      </c>
      <c r="AL415" s="228" t="n">
        <v>405</v>
      </c>
      <c r="AM415" s="229" t="e">
        <f aca="false">VALUE($AF415)</f>
        <v>#VALUE!</v>
      </c>
      <c r="AN415" s="164" t="n">
        <v>412</v>
      </c>
      <c r="AP415" s="227" t="str">
        <f aca="false">IF(MOD(ROW(),10),"",INDEX(AO$3:AO$600,ROW()/10))</f>
        <v/>
      </c>
      <c r="AQ415" s="181" t="n">
        <v>4.13</v>
      </c>
      <c r="AR415" s="229" t="e">
        <f aca="false">VALUE($AP415)</f>
        <v>#VALUE!</v>
      </c>
      <c r="AS415" s="164" t="n">
        <v>4120</v>
      </c>
      <c r="AU415" s="227" t="str">
        <f aca="false">IF(MOD(ROW(),10),"",INDEX(AT$3:AT$600,ROW()/10))</f>
        <v/>
      </c>
      <c r="AV415" s="181" t="n">
        <v>4.13</v>
      </c>
      <c r="AW415" s="229" t="e">
        <f aca="false">VALUE($AU415)</f>
        <v>#VALUE!</v>
      </c>
      <c r="AZ415" s="180" t="str">
        <f aca="false">IF(MOD(ROW(),2),"",INDEX(AY$3:AY$600,ROW()/2))</f>
        <v/>
      </c>
      <c r="BA415" s="181" t="n">
        <v>4.13</v>
      </c>
      <c r="BB415" s="182" t="e">
        <f aca="false">VALUE(AZ415)</f>
        <v>#VALUE!</v>
      </c>
      <c r="BE415" s="180" t="str">
        <f aca="false">IF(MOD(ROW(),2),"",INDEX(BD$3:BD$600,ROW()/2))</f>
        <v/>
      </c>
      <c r="BF415" s="181" t="n">
        <v>4.13</v>
      </c>
      <c r="BG415" s="182" t="n">
        <f aca="false">VALUE($BD416)</f>
        <v>0</v>
      </c>
    </row>
    <row r="416" customFormat="false" ht="13.5" hidden="false" customHeight="false" outlineLevel="0" collapsed="false">
      <c r="A416" s="208" t="n">
        <v>4.09</v>
      </c>
      <c r="B416" s="209" t="n">
        <v>1.48</v>
      </c>
      <c r="C416" s="213" t="n">
        <f aca="false">$C415+(($AM$20-$AM$10))/10</f>
        <v>-0.432</v>
      </c>
      <c r="D416" s="217" t="n">
        <f aca="false">$D415+(($AH$30-$AH$20))/10</f>
        <v>-0.36</v>
      </c>
      <c r="E416" s="211" t="n">
        <f aca="false">$AC411</f>
        <v>328.27</v>
      </c>
      <c r="F416" s="212" t="n">
        <f aca="false">$F415+(($AR$20-$AR$10))/10</f>
        <v>0.0351</v>
      </c>
      <c r="G416" s="218" t="n">
        <f aca="false">$G415+(($AW$20-$AW$10))/10</f>
        <v>0.072</v>
      </c>
      <c r="H416" s="165"/>
      <c r="I416" s="165"/>
      <c r="J416" s="165"/>
      <c r="P416" s="165"/>
      <c r="S416" s="165"/>
      <c r="T416" s="165"/>
      <c r="U416" s="165"/>
      <c r="V416" s="165"/>
      <c r="W416" s="165"/>
      <c r="Y416" s="164" t="n">
        <v>413</v>
      </c>
      <c r="Z416" s="164" t="n">
        <v>332.64</v>
      </c>
      <c r="AA416" s="180" t="n">
        <f aca="false">IF(MOD(ROW(),2),"",INDEX($Z$3:$Z$600,ROW()/2))</f>
        <v>134.77</v>
      </c>
      <c r="AB416" s="181" t="n">
        <v>4.14</v>
      </c>
      <c r="AC416" s="182" t="n">
        <f aca="false">VALUE($Z417)</f>
        <v>333.73</v>
      </c>
      <c r="AD416" s="164" t="n">
        <v>413</v>
      </c>
      <c r="AE416" s="191"/>
      <c r="AF416" s="227" t="str">
        <f aca="false">IF(MOD(ROW(),10),"",INDEX(AE$3:AE$600,ROW()/10))</f>
        <v/>
      </c>
      <c r="AG416" s="228" t="n">
        <v>411</v>
      </c>
      <c r="AH416" s="229" t="e">
        <f aca="false">VALUE($AF416)</f>
        <v>#VALUE!</v>
      </c>
      <c r="AI416" s="164" t="n">
        <v>413</v>
      </c>
      <c r="AK416" s="227" t="str">
        <f aca="false">IF(MOD(ROW(),10),"",INDEX(AJ$3:AJ$600,ROW()/10))</f>
        <v/>
      </c>
      <c r="AL416" s="228" t="n">
        <v>406</v>
      </c>
      <c r="AM416" s="229" t="e">
        <f aca="false">VALUE($AF416)</f>
        <v>#VALUE!</v>
      </c>
      <c r="AN416" s="164" t="n">
        <v>413</v>
      </c>
      <c r="AP416" s="227" t="str">
        <f aca="false">IF(MOD(ROW(),10),"",INDEX(AO$3:AO$600,ROW()/10))</f>
        <v/>
      </c>
      <c r="AQ416" s="181" t="n">
        <v>4.14</v>
      </c>
      <c r="AR416" s="229" t="e">
        <f aca="false">VALUE($AP416)</f>
        <v>#VALUE!</v>
      </c>
      <c r="AS416" s="164" t="n">
        <v>4130</v>
      </c>
      <c r="AU416" s="227" t="str">
        <f aca="false">IF(MOD(ROW(),10),"",INDEX(AT$3:AT$600,ROW()/10))</f>
        <v/>
      </c>
      <c r="AV416" s="181" t="n">
        <v>4.14</v>
      </c>
      <c r="AW416" s="229" t="e">
        <f aca="false">VALUE($AU416)</f>
        <v>#VALUE!</v>
      </c>
      <c r="AZ416" s="180" t="n">
        <f aca="false">IF(MOD(ROW(),2),"",INDEX(AY$3:AY$600,ROW()/2))</f>
        <v>0</v>
      </c>
      <c r="BA416" s="181" t="n">
        <v>4.14</v>
      </c>
      <c r="BB416" s="182" t="n">
        <f aca="false">VALUE(AZ416)</f>
        <v>0</v>
      </c>
      <c r="BE416" s="180" t="n">
        <f aca="false">IF(MOD(ROW(),2),"",INDEX(BD$3:BD$600,ROW()/2))</f>
        <v>0</v>
      </c>
      <c r="BF416" s="181" t="n">
        <v>4.14</v>
      </c>
      <c r="BG416" s="182" t="n">
        <f aca="false">VALUE($BD417)</f>
        <v>0</v>
      </c>
    </row>
    <row r="417" customFormat="false" ht="13.5" hidden="false" customHeight="false" outlineLevel="0" collapsed="false">
      <c r="A417" s="208" t="n">
        <v>4.1</v>
      </c>
      <c r="B417" s="209" t="n">
        <v>1.47</v>
      </c>
      <c r="C417" s="213" t="n">
        <f aca="false">$AM420</f>
        <v>-0.36</v>
      </c>
      <c r="D417" s="241" t="n">
        <f aca="false">$AH420</f>
        <v>-0.36</v>
      </c>
      <c r="E417" s="211" t="n">
        <f aca="false">$AC412</f>
        <v>329.36</v>
      </c>
      <c r="F417" s="212" t="n">
        <f aca="false">$AR420</f>
        <v>0.036</v>
      </c>
      <c r="G417" s="218" t="n">
        <f aca="false">$AW420</f>
        <v>0.072</v>
      </c>
      <c r="H417" s="165"/>
      <c r="I417" s="165"/>
      <c r="J417" s="165"/>
      <c r="P417" s="165"/>
      <c r="S417" s="165"/>
      <c r="T417" s="165"/>
      <c r="U417" s="165"/>
      <c r="V417" s="165"/>
      <c r="W417" s="165"/>
      <c r="Y417" s="164" t="n">
        <v>414</v>
      </c>
      <c r="Z417" s="164" t="n">
        <v>333.73</v>
      </c>
      <c r="AA417" s="180" t="str">
        <f aca="false">IF(MOD(ROW(),2),"",INDEX($Z$3:$Z$600,ROW()/2))</f>
        <v/>
      </c>
      <c r="AB417" s="181" t="n">
        <v>4.15</v>
      </c>
      <c r="AC417" s="182" t="n">
        <f aca="false">VALUE($Z418)</f>
        <v>334.82</v>
      </c>
      <c r="AD417" s="164" t="n">
        <v>414</v>
      </c>
      <c r="AE417" s="191"/>
      <c r="AF417" s="227" t="str">
        <f aca="false">IF(MOD(ROW(),10),"",INDEX(AE$3:AE$600,ROW()/10))</f>
        <v/>
      </c>
      <c r="AG417" s="228" t="n">
        <v>412</v>
      </c>
      <c r="AH417" s="229" t="e">
        <f aca="false">VALUE($AF417)</f>
        <v>#VALUE!</v>
      </c>
      <c r="AI417" s="164" t="n">
        <v>414</v>
      </c>
      <c r="AK417" s="227" t="str">
        <f aca="false">IF(MOD(ROW(),10),"",INDEX(AJ$3:AJ$600,ROW()/10))</f>
        <v/>
      </c>
      <c r="AL417" s="228" t="n">
        <v>407</v>
      </c>
      <c r="AM417" s="229" t="e">
        <f aca="false">VALUE($AF417)</f>
        <v>#VALUE!</v>
      </c>
      <c r="AN417" s="164" t="n">
        <v>414</v>
      </c>
      <c r="AP417" s="227" t="str">
        <f aca="false">IF(MOD(ROW(),10),"",INDEX(AO$3:AO$600,ROW()/10))</f>
        <v/>
      </c>
      <c r="AQ417" s="181" t="n">
        <v>4.15</v>
      </c>
      <c r="AR417" s="229" t="e">
        <f aca="false">VALUE($AP417)</f>
        <v>#VALUE!</v>
      </c>
      <c r="AS417" s="164" t="n">
        <v>4140</v>
      </c>
      <c r="AU417" s="227" t="str">
        <f aca="false">IF(MOD(ROW(),10),"",INDEX(AT$3:AT$600,ROW()/10))</f>
        <v/>
      </c>
      <c r="AV417" s="181" t="n">
        <v>4.15</v>
      </c>
      <c r="AW417" s="229" t="e">
        <f aca="false">VALUE($AU417)</f>
        <v>#VALUE!</v>
      </c>
      <c r="AZ417" s="180" t="str">
        <f aca="false">IF(MOD(ROW(),2),"",INDEX(AY$3:AY$600,ROW()/2))</f>
        <v/>
      </c>
      <c r="BA417" s="181" t="n">
        <v>4.15</v>
      </c>
      <c r="BB417" s="182" t="e">
        <f aca="false">VALUE(AZ417)</f>
        <v>#VALUE!</v>
      </c>
      <c r="BE417" s="180" t="str">
        <f aca="false">IF(MOD(ROW(),2),"",INDEX(BD$3:BD$600,ROW()/2))</f>
        <v/>
      </c>
      <c r="BF417" s="181" t="n">
        <v>4.15</v>
      </c>
      <c r="BG417" s="182" t="n">
        <f aca="false">VALUE($BD418)</f>
        <v>0</v>
      </c>
    </row>
    <row r="418" customFormat="false" ht="13.5" hidden="false" customHeight="false" outlineLevel="0" collapsed="false">
      <c r="A418" s="208" t="n">
        <v>4.11</v>
      </c>
      <c r="B418" s="209" t="n">
        <v>1.46</v>
      </c>
      <c r="C418" s="213" t="n">
        <f aca="false">$C417+(($AM$20-$AM$10))/10</f>
        <v>-0.368</v>
      </c>
      <c r="D418" s="217" t="n">
        <f aca="false">$D417+(($AH$30-$AH$20))/10</f>
        <v>-0.36</v>
      </c>
      <c r="E418" s="211" t="n">
        <f aca="false">$AC413</f>
        <v>330.45</v>
      </c>
      <c r="F418" s="212" t="n">
        <f aca="false">$F417+(($AR$20-$AR$10))/10</f>
        <v>0.0359</v>
      </c>
      <c r="G418" s="218" t="n">
        <f aca="false">$G417+(($AW$20-$AW$10))/10</f>
        <v>0.072</v>
      </c>
      <c r="H418" s="165"/>
      <c r="I418" s="165"/>
      <c r="J418" s="165"/>
      <c r="P418" s="165"/>
      <c r="S418" s="165"/>
      <c r="T418" s="165"/>
      <c r="U418" s="165"/>
      <c r="V418" s="165"/>
      <c r="W418" s="165"/>
      <c r="Y418" s="164" t="n">
        <v>415</v>
      </c>
      <c r="Z418" s="164" t="n">
        <v>334.82</v>
      </c>
      <c r="AA418" s="180" t="n">
        <f aca="false">IF(MOD(ROW(),2),"",INDEX($Z$3:$Z$600,ROW()/2))</f>
        <v>135.58</v>
      </c>
      <c r="AB418" s="181" t="n">
        <v>4.16</v>
      </c>
      <c r="AC418" s="182" t="n">
        <f aca="false">VALUE($Z419)</f>
        <v>335.91</v>
      </c>
      <c r="AD418" s="164" t="n">
        <v>415</v>
      </c>
      <c r="AE418" s="191"/>
      <c r="AF418" s="227" t="str">
        <f aca="false">IF(MOD(ROW(),10),"",INDEX(AE$3:AE$600,ROW()/10))</f>
        <v/>
      </c>
      <c r="AG418" s="228" t="n">
        <v>413</v>
      </c>
      <c r="AH418" s="229" t="e">
        <f aca="false">VALUE($AF418)</f>
        <v>#VALUE!</v>
      </c>
      <c r="AI418" s="164" t="n">
        <v>415</v>
      </c>
      <c r="AK418" s="227" t="str">
        <f aca="false">IF(MOD(ROW(),10),"",INDEX(AJ$3:AJ$600,ROW()/10))</f>
        <v/>
      </c>
      <c r="AL418" s="228" t="n">
        <v>408</v>
      </c>
      <c r="AM418" s="229" t="e">
        <f aca="false">VALUE($AF418)</f>
        <v>#VALUE!</v>
      </c>
      <c r="AN418" s="164" t="n">
        <v>415</v>
      </c>
      <c r="AP418" s="227" t="str">
        <f aca="false">IF(MOD(ROW(),10),"",INDEX(AO$3:AO$600,ROW()/10))</f>
        <v/>
      </c>
      <c r="AQ418" s="181" t="n">
        <v>4.16</v>
      </c>
      <c r="AR418" s="229" t="e">
        <f aca="false">VALUE($AP418)</f>
        <v>#VALUE!</v>
      </c>
      <c r="AS418" s="164" t="n">
        <v>4150</v>
      </c>
      <c r="AU418" s="227" t="str">
        <f aca="false">IF(MOD(ROW(),10),"",INDEX(AT$3:AT$600,ROW()/10))</f>
        <v/>
      </c>
      <c r="AV418" s="181" t="n">
        <v>4.16</v>
      </c>
      <c r="AW418" s="229" t="e">
        <f aca="false">VALUE($AU418)</f>
        <v>#VALUE!</v>
      </c>
      <c r="AZ418" s="180" t="n">
        <f aca="false">IF(MOD(ROW(),2),"",INDEX(AY$3:AY$600,ROW()/2))</f>
        <v>0</v>
      </c>
      <c r="BA418" s="181" t="n">
        <v>4.16</v>
      </c>
      <c r="BB418" s="182" t="n">
        <f aca="false">VALUE(AZ418)</f>
        <v>0</v>
      </c>
      <c r="BE418" s="180" t="n">
        <f aca="false">IF(MOD(ROW(),2),"",INDEX(BD$3:BD$600,ROW()/2))</f>
        <v>0</v>
      </c>
      <c r="BF418" s="181" t="n">
        <v>4.16</v>
      </c>
      <c r="BG418" s="182" t="n">
        <f aca="false">VALUE($BD419)</f>
        <v>0</v>
      </c>
    </row>
    <row r="419" customFormat="false" ht="13.5" hidden="false" customHeight="false" outlineLevel="0" collapsed="false">
      <c r="A419" s="208" t="n">
        <v>4.12</v>
      </c>
      <c r="B419" s="209" t="n">
        <v>1.45</v>
      </c>
      <c r="C419" s="213" t="n">
        <f aca="false">$C418+(($AM$20-$AM$10))/10</f>
        <v>-0.376</v>
      </c>
      <c r="D419" s="217" t="n">
        <f aca="false">$D418+(($AH$30-$AH$20))/10</f>
        <v>-0.36</v>
      </c>
      <c r="E419" s="211" t="n">
        <f aca="false">$AC414</f>
        <v>331.55</v>
      </c>
      <c r="F419" s="212" t="n">
        <f aca="false">$F418+(($AR$20-$AR$10))/10</f>
        <v>0.0358</v>
      </c>
      <c r="G419" s="218" t="n">
        <f aca="false">$G418+(($AW$20-$AW$10))/10</f>
        <v>0.072</v>
      </c>
      <c r="H419" s="165"/>
      <c r="I419" s="165"/>
      <c r="J419" s="165"/>
      <c r="P419" s="165"/>
      <c r="S419" s="165"/>
      <c r="T419" s="165"/>
      <c r="U419" s="165"/>
      <c r="V419" s="165"/>
      <c r="W419" s="165"/>
      <c r="Y419" s="164" t="n">
        <v>416</v>
      </c>
      <c r="Z419" s="164" t="n">
        <v>335.91</v>
      </c>
      <c r="AA419" s="180" t="str">
        <f aca="false">IF(MOD(ROW(),2),"",INDEX($Z$3:$Z$600,ROW()/2))</f>
        <v/>
      </c>
      <c r="AB419" s="181" t="n">
        <v>4.17</v>
      </c>
      <c r="AC419" s="182" t="n">
        <f aca="false">VALUE($Z420)</f>
        <v>337.01</v>
      </c>
      <c r="AD419" s="164" t="n">
        <v>416</v>
      </c>
      <c r="AE419" s="191"/>
      <c r="AF419" s="227" t="str">
        <f aca="false">IF(MOD(ROW(),10),"",INDEX(AE$3:AE$600,ROW()/10))</f>
        <v/>
      </c>
      <c r="AG419" s="228" t="n">
        <v>414</v>
      </c>
      <c r="AH419" s="229" t="e">
        <f aca="false">VALUE($AF419)</f>
        <v>#VALUE!</v>
      </c>
      <c r="AI419" s="164" t="n">
        <v>416</v>
      </c>
      <c r="AK419" s="227" t="str">
        <f aca="false">IF(MOD(ROW(),10),"",INDEX(AJ$3:AJ$600,ROW()/10))</f>
        <v/>
      </c>
      <c r="AL419" s="228" t="n">
        <v>409</v>
      </c>
      <c r="AM419" s="229" t="e">
        <f aca="false">VALUE($AF419)</f>
        <v>#VALUE!</v>
      </c>
      <c r="AN419" s="164" t="n">
        <v>416</v>
      </c>
      <c r="AP419" s="227" t="str">
        <f aca="false">IF(MOD(ROW(),10),"",INDEX(AO$3:AO$600,ROW()/10))</f>
        <v/>
      </c>
      <c r="AQ419" s="181" t="n">
        <v>4.17</v>
      </c>
      <c r="AR419" s="229" t="e">
        <f aca="false">VALUE($AP419)</f>
        <v>#VALUE!</v>
      </c>
      <c r="AS419" s="164" t="n">
        <v>4160</v>
      </c>
      <c r="AU419" s="227" t="str">
        <f aca="false">IF(MOD(ROW(),10),"",INDEX(AT$3:AT$600,ROW()/10))</f>
        <v/>
      </c>
      <c r="AV419" s="181" t="n">
        <v>4.17</v>
      </c>
      <c r="AW419" s="229" t="e">
        <f aca="false">VALUE($AU419)</f>
        <v>#VALUE!</v>
      </c>
      <c r="AZ419" s="180" t="str">
        <f aca="false">IF(MOD(ROW(),2),"",INDEX(AY$3:AY$600,ROW()/2))</f>
        <v/>
      </c>
      <c r="BA419" s="181" t="n">
        <v>4.17</v>
      </c>
      <c r="BB419" s="182" t="e">
        <f aca="false">VALUE(AZ419)</f>
        <v>#VALUE!</v>
      </c>
      <c r="BE419" s="180" t="str">
        <f aca="false">IF(MOD(ROW(),2),"",INDEX(BD$3:BD$600,ROW()/2))</f>
        <v/>
      </c>
      <c r="BF419" s="181" t="n">
        <v>4.17</v>
      </c>
      <c r="BG419" s="182" t="n">
        <f aca="false">VALUE($BD420)</f>
        <v>0</v>
      </c>
    </row>
    <row r="420" customFormat="false" ht="13.5" hidden="false" customHeight="false" outlineLevel="0" collapsed="false">
      <c r="A420" s="208" t="n">
        <v>4.13</v>
      </c>
      <c r="B420" s="209" t="n">
        <v>1.44</v>
      </c>
      <c r="C420" s="213" t="n">
        <f aca="false">$C419+(($AM$20-$AM$10))/10</f>
        <v>-0.384</v>
      </c>
      <c r="D420" s="217" t="n">
        <f aca="false">$D419+(($AH$30-$AH$20))/10</f>
        <v>-0.36</v>
      </c>
      <c r="E420" s="211" t="n">
        <f aca="false">$AC415</f>
        <v>332.64</v>
      </c>
      <c r="F420" s="212" t="n">
        <f aca="false">$F419+(($AR$20-$AR$10))/10</f>
        <v>0.0357</v>
      </c>
      <c r="G420" s="218" t="n">
        <f aca="false">$G419+(($AW$20-$AW$10))/10</f>
        <v>0.072</v>
      </c>
      <c r="H420" s="165"/>
      <c r="I420" s="165"/>
      <c r="J420" s="165"/>
      <c r="P420" s="165"/>
      <c r="S420" s="165"/>
      <c r="T420" s="165"/>
      <c r="U420" s="165"/>
      <c r="V420" s="165"/>
      <c r="W420" s="165"/>
      <c r="Y420" s="164" t="n">
        <v>417</v>
      </c>
      <c r="Z420" s="164" t="n">
        <v>337.01</v>
      </c>
      <c r="AA420" s="180" t="n">
        <f aca="false">IF(MOD(ROW(),2),"",INDEX($Z$3:$Z$600,ROW()/2))</f>
        <v>136.39</v>
      </c>
      <c r="AB420" s="181" t="n">
        <v>4.18</v>
      </c>
      <c r="AC420" s="182" t="n">
        <f aca="false">VALUE($Z421)</f>
        <v>338.1</v>
      </c>
      <c r="AD420" s="164" t="n">
        <v>417</v>
      </c>
      <c r="AE420" s="191"/>
      <c r="AF420" s="227" t="n">
        <f aca="false">IF(MOD(ROW(),10),"",INDEX(AE$3:AE$600,ROW()/10))</f>
        <v>-0.36</v>
      </c>
      <c r="AG420" s="228" t="n">
        <v>415</v>
      </c>
      <c r="AH420" s="229" t="n">
        <f aca="false">VALUE($AF420)</f>
        <v>-0.36</v>
      </c>
      <c r="AI420" s="164" t="n">
        <v>417</v>
      </c>
      <c r="AK420" s="227" t="n">
        <f aca="false">IF(MOD(ROW(),10),"",INDEX(AJ$3:AJ$600,ROW()/10))</f>
        <v>-0.072</v>
      </c>
      <c r="AL420" s="228" t="n">
        <v>410</v>
      </c>
      <c r="AM420" s="229" t="n">
        <f aca="false">VALUE($AF420)</f>
        <v>-0.36</v>
      </c>
      <c r="AN420" s="164" t="n">
        <v>417</v>
      </c>
      <c r="AP420" s="227" t="n">
        <f aca="false">IF(MOD(ROW(),10),"",INDEX(AO$3:AO$600,ROW()/10))</f>
        <v>0.036</v>
      </c>
      <c r="AQ420" s="181" t="n">
        <v>4.18</v>
      </c>
      <c r="AR420" s="229" t="n">
        <f aca="false">VALUE($AP420)</f>
        <v>0.036</v>
      </c>
      <c r="AS420" s="164" t="n">
        <v>4170</v>
      </c>
      <c r="AU420" s="227" t="n">
        <f aca="false">IF(MOD(ROW(),10),"",INDEX(AT$3:AT$600,ROW()/10))</f>
        <v>0.072</v>
      </c>
      <c r="AV420" s="181" t="n">
        <v>4.18</v>
      </c>
      <c r="AW420" s="229" t="n">
        <f aca="false">VALUE($AU420)</f>
        <v>0.072</v>
      </c>
      <c r="AZ420" s="180" t="n">
        <f aca="false">IF(MOD(ROW(),2),"",INDEX(AY$3:AY$600,ROW()/2))</f>
        <v>0</v>
      </c>
      <c r="BA420" s="181" t="n">
        <v>4.18</v>
      </c>
      <c r="BB420" s="182" t="n">
        <f aca="false">VALUE(AZ420)</f>
        <v>0</v>
      </c>
      <c r="BE420" s="180" t="n">
        <f aca="false">IF(MOD(ROW(),2),"",INDEX(BD$3:BD$600,ROW()/2))</f>
        <v>0</v>
      </c>
      <c r="BF420" s="181" t="n">
        <v>4.18</v>
      </c>
      <c r="BG420" s="182" t="n">
        <f aca="false">VALUE($BD421)</f>
        <v>0</v>
      </c>
    </row>
    <row r="421" customFormat="false" ht="13.5" hidden="false" customHeight="false" outlineLevel="0" collapsed="false">
      <c r="A421" s="208" t="n">
        <v>4.14</v>
      </c>
      <c r="B421" s="209" t="n">
        <v>1.43</v>
      </c>
      <c r="C421" s="213" t="n">
        <f aca="false">$C420+(($AM$20-$AM$10))/10</f>
        <v>-0.392</v>
      </c>
      <c r="D421" s="217" t="n">
        <f aca="false">$D420+(($AH$30-$AH$20))/10</f>
        <v>-0.36</v>
      </c>
      <c r="E421" s="211" t="n">
        <f aca="false">$AC416</f>
        <v>333.73</v>
      </c>
      <c r="F421" s="212" t="n">
        <f aca="false">$F420+(($AR$20-$AR$10))/10</f>
        <v>0.0356</v>
      </c>
      <c r="G421" s="218" t="n">
        <f aca="false">$G420+(($AW$20-$AW$10))/10</f>
        <v>0.072</v>
      </c>
      <c r="H421" s="165"/>
      <c r="I421" s="165"/>
      <c r="J421" s="165"/>
      <c r="P421" s="165"/>
      <c r="S421" s="165"/>
      <c r="T421" s="165"/>
      <c r="U421" s="165"/>
      <c r="V421" s="165"/>
      <c r="W421" s="165"/>
      <c r="Y421" s="164" t="n">
        <v>418</v>
      </c>
      <c r="Z421" s="164" t="n">
        <v>338.1</v>
      </c>
      <c r="AA421" s="180" t="str">
        <f aca="false">IF(MOD(ROW(),2),"",INDEX($Z$3:$Z$600,ROW()/2))</f>
        <v/>
      </c>
      <c r="AB421" s="181" t="n">
        <v>4.19</v>
      </c>
      <c r="AC421" s="182" t="n">
        <f aca="false">VALUE($Z422)</f>
        <v>339.19</v>
      </c>
      <c r="AD421" s="164" t="n">
        <v>418</v>
      </c>
      <c r="AE421" s="191"/>
      <c r="AF421" s="227" t="str">
        <f aca="false">IF(MOD(ROW(),10),"",INDEX(AE$3:AE$600,ROW()/10))</f>
        <v/>
      </c>
      <c r="AG421" s="228" t="n">
        <v>416</v>
      </c>
      <c r="AH421" s="229" t="e">
        <f aca="false">VALUE($AF421)</f>
        <v>#VALUE!</v>
      </c>
      <c r="AI421" s="164" t="n">
        <v>418</v>
      </c>
      <c r="AK421" s="227" t="str">
        <f aca="false">IF(MOD(ROW(),10),"",INDEX(AJ$3:AJ$600,ROW()/10))</f>
        <v/>
      </c>
      <c r="AL421" s="228" t="n">
        <v>411</v>
      </c>
      <c r="AM421" s="229" t="e">
        <f aca="false">VALUE($AF421)</f>
        <v>#VALUE!</v>
      </c>
      <c r="AN421" s="164" t="n">
        <v>418</v>
      </c>
      <c r="AP421" s="227" t="str">
        <f aca="false">IF(MOD(ROW(),10),"",INDEX(AO$3:AO$600,ROW()/10))</f>
        <v/>
      </c>
      <c r="AQ421" s="181" t="n">
        <v>4.19</v>
      </c>
      <c r="AR421" s="229" t="e">
        <f aca="false">VALUE($AP421)</f>
        <v>#VALUE!</v>
      </c>
      <c r="AS421" s="164" t="n">
        <v>4180</v>
      </c>
      <c r="AU421" s="227" t="str">
        <f aca="false">IF(MOD(ROW(),10),"",INDEX(AT$3:AT$600,ROW()/10))</f>
        <v/>
      </c>
      <c r="AV421" s="181" t="n">
        <v>4.19</v>
      </c>
      <c r="AW421" s="229" t="e">
        <f aca="false">VALUE($AU421)</f>
        <v>#VALUE!</v>
      </c>
      <c r="AZ421" s="180" t="str">
        <f aca="false">IF(MOD(ROW(),2),"",INDEX(AY$3:AY$600,ROW()/2))</f>
        <v/>
      </c>
      <c r="BA421" s="181" t="n">
        <v>4.19</v>
      </c>
      <c r="BB421" s="182" t="e">
        <f aca="false">VALUE(AZ421)</f>
        <v>#VALUE!</v>
      </c>
      <c r="BE421" s="180" t="str">
        <f aca="false">IF(MOD(ROW(),2),"",INDEX(BD$3:BD$600,ROW()/2))</f>
        <v/>
      </c>
      <c r="BF421" s="181" t="n">
        <v>4.19</v>
      </c>
      <c r="BG421" s="182" t="n">
        <f aca="false">VALUE($BD422)</f>
        <v>0</v>
      </c>
    </row>
    <row r="422" customFormat="false" ht="13.5" hidden="false" customHeight="false" outlineLevel="0" collapsed="false">
      <c r="A422" s="208" t="n">
        <v>4.15</v>
      </c>
      <c r="B422" s="209" t="n">
        <v>1.42</v>
      </c>
      <c r="C422" s="213" t="n">
        <f aca="false">$C421+(($AM$20-$AM$10))/10</f>
        <v>-0.4</v>
      </c>
      <c r="D422" s="217" t="n">
        <f aca="false">$D421+(($AH$30-$AH$20))/10</f>
        <v>-0.36</v>
      </c>
      <c r="E422" s="211" t="n">
        <f aca="false">$AC417</f>
        <v>334.82</v>
      </c>
      <c r="F422" s="212" t="n">
        <f aca="false">$F421+(($AR$20-$AR$10))/10</f>
        <v>0.0355</v>
      </c>
      <c r="G422" s="218" t="n">
        <f aca="false">$G421+(($AW$20-$AW$10))/10</f>
        <v>0.072</v>
      </c>
      <c r="H422" s="165"/>
      <c r="I422" s="165"/>
      <c r="J422" s="165"/>
      <c r="P422" s="165"/>
      <c r="S422" s="165"/>
      <c r="T422" s="165"/>
      <c r="U422" s="165"/>
      <c r="V422" s="165"/>
      <c r="W422" s="165"/>
      <c r="Y422" s="164" t="n">
        <v>419</v>
      </c>
      <c r="Z422" s="164" t="n">
        <v>339.19</v>
      </c>
      <c r="AA422" s="180" t="n">
        <f aca="false">IF(MOD(ROW(),2),"",INDEX($Z$3:$Z$600,ROW()/2))</f>
        <v>137.19</v>
      </c>
      <c r="AB422" s="181" t="n">
        <v>4.2</v>
      </c>
      <c r="AC422" s="182" t="n">
        <f aca="false">VALUE($Z423)</f>
        <v>340.28</v>
      </c>
      <c r="AD422" s="164" t="n">
        <v>419</v>
      </c>
      <c r="AE422" s="191"/>
      <c r="AF422" s="227" t="str">
        <f aca="false">IF(MOD(ROW(),10),"",INDEX(AE$3:AE$600,ROW()/10))</f>
        <v/>
      </c>
      <c r="AG422" s="228" t="n">
        <v>417</v>
      </c>
      <c r="AH422" s="229" t="e">
        <f aca="false">VALUE($AF422)</f>
        <v>#VALUE!</v>
      </c>
      <c r="AI422" s="164" t="n">
        <v>419</v>
      </c>
      <c r="AK422" s="227" t="str">
        <f aca="false">IF(MOD(ROW(),10),"",INDEX(AJ$3:AJ$600,ROW()/10))</f>
        <v/>
      </c>
      <c r="AL422" s="228" t="n">
        <v>412</v>
      </c>
      <c r="AM422" s="229" t="e">
        <f aca="false">VALUE($AF422)</f>
        <v>#VALUE!</v>
      </c>
      <c r="AN422" s="164" t="n">
        <v>419</v>
      </c>
      <c r="AP422" s="227" t="str">
        <f aca="false">IF(MOD(ROW(),10),"",INDEX(AO$3:AO$600,ROW()/10))</f>
        <v/>
      </c>
      <c r="AQ422" s="181" t="n">
        <v>4.2</v>
      </c>
      <c r="AR422" s="229" t="e">
        <f aca="false">VALUE($AP422)</f>
        <v>#VALUE!</v>
      </c>
      <c r="AS422" s="164" t="n">
        <v>4190</v>
      </c>
      <c r="AU422" s="227" t="str">
        <f aca="false">IF(MOD(ROW(),10),"",INDEX(AT$3:AT$600,ROW()/10))</f>
        <v/>
      </c>
      <c r="AV422" s="181" t="n">
        <v>4.2</v>
      </c>
      <c r="AW422" s="229" t="e">
        <f aca="false">VALUE($AU422)</f>
        <v>#VALUE!</v>
      </c>
      <c r="AZ422" s="180" t="n">
        <f aca="false">IF(MOD(ROW(),2),"",INDEX(AY$3:AY$600,ROW()/2))</f>
        <v>0</v>
      </c>
      <c r="BA422" s="181" t="n">
        <v>4.2</v>
      </c>
      <c r="BB422" s="182" t="n">
        <f aca="false">VALUE(AZ422)</f>
        <v>0</v>
      </c>
      <c r="BE422" s="180" t="n">
        <f aca="false">IF(MOD(ROW(),2),"",INDEX(BD$3:BD$600,ROW()/2))</f>
        <v>0</v>
      </c>
      <c r="BF422" s="181" t="n">
        <v>4.2</v>
      </c>
      <c r="BG422" s="182" t="n">
        <f aca="false">VALUE($BD423)</f>
        <v>0</v>
      </c>
    </row>
    <row r="423" customFormat="false" ht="13.5" hidden="false" customHeight="false" outlineLevel="0" collapsed="false">
      <c r="A423" s="208" t="n">
        <v>4.16</v>
      </c>
      <c r="B423" s="209" t="n">
        <v>1.41</v>
      </c>
      <c r="C423" s="213" t="n">
        <f aca="false">$C422+(($AM$20-$AM$10))/10</f>
        <v>-0.408</v>
      </c>
      <c r="D423" s="217" t="n">
        <f aca="false">$D422+(($AH$30-$AH$20))/10</f>
        <v>-0.36</v>
      </c>
      <c r="E423" s="211" t="n">
        <f aca="false">$AC418</f>
        <v>335.91</v>
      </c>
      <c r="F423" s="212" t="n">
        <f aca="false">$F422+(($AR$20-$AR$10))/10</f>
        <v>0.0354</v>
      </c>
      <c r="G423" s="218" t="n">
        <f aca="false">$G422+(($AW$20-$AW$10))/10</f>
        <v>0.072</v>
      </c>
      <c r="H423" s="165"/>
      <c r="I423" s="165"/>
      <c r="J423" s="165"/>
      <c r="P423" s="165"/>
      <c r="S423" s="165"/>
      <c r="T423" s="165"/>
      <c r="U423" s="165"/>
      <c r="V423" s="165"/>
      <c r="W423" s="165"/>
      <c r="Y423" s="164" t="n">
        <v>420</v>
      </c>
      <c r="Z423" s="164" t="n">
        <v>340.28</v>
      </c>
      <c r="AA423" s="180" t="str">
        <f aca="false">IF(MOD(ROW(),2),"",INDEX($Z$3:$Z$600,ROW()/2))</f>
        <v/>
      </c>
      <c r="AB423" s="181" t="n">
        <v>4.21</v>
      </c>
      <c r="AC423" s="182" t="n">
        <f aca="false">VALUE($Z424)</f>
        <v>341.37</v>
      </c>
      <c r="AD423" s="164" t="n">
        <v>420</v>
      </c>
      <c r="AE423" s="191"/>
      <c r="AF423" s="227" t="str">
        <f aca="false">IF(MOD(ROW(),10),"",INDEX(AE$3:AE$600,ROW()/10))</f>
        <v/>
      </c>
      <c r="AG423" s="228" t="n">
        <v>418</v>
      </c>
      <c r="AH423" s="229" t="e">
        <f aca="false">VALUE($AF423)</f>
        <v>#VALUE!</v>
      </c>
      <c r="AI423" s="164" t="n">
        <v>420</v>
      </c>
      <c r="AK423" s="227" t="str">
        <f aca="false">IF(MOD(ROW(),10),"",INDEX(AJ$3:AJ$600,ROW()/10))</f>
        <v/>
      </c>
      <c r="AL423" s="228" t="n">
        <v>413</v>
      </c>
      <c r="AM423" s="229" t="e">
        <f aca="false">VALUE($AF423)</f>
        <v>#VALUE!</v>
      </c>
      <c r="AN423" s="164" t="n">
        <v>420</v>
      </c>
      <c r="AP423" s="227" t="str">
        <f aca="false">IF(MOD(ROW(),10),"",INDEX(AO$3:AO$600,ROW()/10))</f>
        <v/>
      </c>
      <c r="AQ423" s="181" t="n">
        <v>4.21</v>
      </c>
      <c r="AR423" s="229" t="e">
        <f aca="false">VALUE($AP423)</f>
        <v>#VALUE!</v>
      </c>
      <c r="AS423" s="164" t="n">
        <v>4200</v>
      </c>
      <c r="AU423" s="227" t="str">
        <f aca="false">IF(MOD(ROW(),10),"",INDEX(AT$3:AT$600,ROW()/10))</f>
        <v/>
      </c>
      <c r="AV423" s="181" t="n">
        <v>4.21</v>
      </c>
      <c r="AW423" s="229" t="e">
        <f aca="false">VALUE($AU423)</f>
        <v>#VALUE!</v>
      </c>
      <c r="AZ423" s="180" t="str">
        <f aca="false">IF(MOD(ROW(),2),"",INDEX(AY$3:AY$600,ROW()/2))</f>
        <v/>
      </c>
      <c r="BA423" s="181" t="n">
        <v>4.21</v>
      </c>
      <c r="BB423" s="182" t="e">
        <f aca="false">VALUE(AZ423)</f>
        <v>#VALUE!</v>
      </c>
      <c r="BE423" s="180" t="str">
        <f aca="false">IF(MOD(ROW(),2),"",INDEX(BD$3:BD$600,ROW()/2))</f>
        <v/>
      </c>
      <c r="BF423" s="181" t="n">
        <v>4.21</v>
      </c>
      <c r="BG423" s="182" t="n">
        <f aca="false">VALUE($BD424)</f>
        <v>0</v>
      </c>
    </row>
    <row r="424" customFormat="false" ht="13.5" hidden="false" customHeight="false" outlineLevel="0" collapsed="false">
      <c r="A424" s="208" t="n">
        <v>4.17</v>
      </c>
      <c r="B424" s="209" t="n">
        <v>1.4</v>
      </c>
      <c r="C424" s="213" t="n">
        <f aca="false">$C423+(($AM$20-$AM$10))/10</f>
        <v>-0.416</v>
      </c>
      <c r="D424" s="217" t="n">
        <f aca="false">$D423+(($AH$30-$AH$20))/10</f>
        <v>-0.36</v>
      </c>
      <c r="E424" s="211" t="n">
        <f aca="false">$AC419</f>
        <v>337.01</v>
      </c>
      <c r="F424" s="212" t="n">
        <f aca="false">$F423+(($AR$20-$AR$10))/10</f>
        <v>0.0353</v>
      </c>
      <c r="G424" s="218" t="n">
        <f aca="false">$G423+(($AW$20-$AW$10))/10</f>
        <v>0.072</v>
      </c>
      <c r="H424" s="165"/>
      <c r="I424" s="165"/>
      <c r="J424" s="165"/>
      <c r="P424" s="165"/>
      <c r="S424" s="165"/>
      <c r="T424" s="165"/>
      <c r="U424" s="165"/>
      <c r="V424" s="165"/>
      <c r="W424" s="165"/>
      <c r="Y424" s="164" t="n">
        <v>421</v>
      </c>
      <c r="Z424" s="164" t="n">
        <v>341.37</v>
      </c>
      <c r="AA424" s="180" t="n">
        <f aca="false">IF(MOD(ROW(),2),"",INDEX($Z$3:$Z$600,ROW()/2))</f>
        <v>138</v>
      </c>
      <c r="AB424" s="181" t="n">
        <v>4.22</v>
      </c>
      <c r="AC424" s="182" t="n">
        <f aca="false">VALUE($Z425)</f>
        <v>342.27</v>
      </c>
      <c r="AD424" s="164" t="n">
        <v>421</v>
      </c>
      <c r="AE424" s="191"/>
      <c r="AF424" s="227" t="str">
        <f aca="false">IF(MOD(ROW(),10),"",INDEX(AE$3:AE$600,ROW()/10))</f>
        <v/>
      </c>
      <c r="AG424" s="228" t="n">
        <v>419</v>
      </c>
      <c r="AH424" s="229" t="e">
        <f aca="false">VALUE($AF424)</f>
        <v>#VALUE!</v>
      </c>
      <c r="AI424" s="164" t="n">
        <v>421</v>
      </c>
      <c r="AK424" s="227" t="str">
        <f aca="false">IF(MOD(ROW(),10),"",INDEX(AJ$3:AJ$600,ROW()/10))</f>
        <v/>
      </c>
      <c r="AL424" s="228" t="n">
        <v>414</v>
      </c>
      <c r="AM424" s="229" t="e">
        <f aca="false">VALUE($AF424)</f>
        <v>#VALUE!</v>
      </c>
      <c r="AN424" s="164" t="n">
        <v>421</v>
      </c>
      <c r="AP424" s="227" t="str">
        <f aca="false">IF(MOD(ROW(),10),"",INDEX(AO$3:AO$600,ROW()/10))</f>
        <v/>
      </c>
      <c r="AQ424" s="181" t="n">
        <v>4.22</v>
      </c>
      <c r="AR424" s="229" t="e">
        <f aca="false">VALUE($AP424)</f>
        <v>#VALUE!</v>
      </c>
      <c r="AS424" s="164" t="n">
        <v>4210</v>
      </c>
      <c r="AU424" s="227" t="str">
        <f aca="false">IF(MOD(ROW(),10),"",INDEX(AT$3:AT$600,ROW()/10))</f>
        <v/>
      </c>
      <c r="AV424" s="181" t="n">
        <v>4.22</v>
      </c>
      <c r="AW424" s="229" t="e">
        <f aca="false">VALUE($AU424)</f>
        <v>#VALUE!</v>
      </c>
      <c r="AZ424" s="180" t="n">
        <f aca="false">IF(MOD(ROW(),2),"",INDEX(AY$3:AY$600,ROW()/2))</f>
        <v>0</v>
      </c>
      <c r="BA424" s="181" t="n">
        <v>4.22</v>
      </c>
      <c r="BB424" s="182" t="n">
        <f aca="false">VALUE(AZ424)</f>
        <v>0</v>
      </c>
      <c r="BE424" s="180" t="n">
        <f aca="false">IF(MOD(ROW(),2),"",INDEX(BD$3:BD$600,ROW()/2))</f>
        <v>0</v>
      </c>
      <c r="BF424" s="181" t="n">
        <v>4.22</v>
      </c>
      <c r="BG424" s="182" t="n">
        <f aca="false">VALUE($BD425)</f>
        <v>0</v>
      </c>
    </row>
    <row r="425" customFormat="false" ht="13.5" hidden="false" customHeight="false" outlineLevel="0" collapsed="false">
      <c r="A425" s="208" t="n">
        <v>4.18</v>
      </c>
      <c r="B425" s="209" t="n">
        <v>1.39</v>
      </c>
      <c r="C425" s="213" t="n">
        <f aca="false">$C424+(($AM$20-$AM$10))/10</f>
        <v>-0.424</v>
      </c>
      <c r="D425" s="217" t="n">
        <f aca="false">$D424+(($AH$30-$AH$20))/10</f>
        <v>-0.36</v>
      </c>
      <c r="E425" s="211" t="n">
        <f aca="false">$AC420</f>
        <v>338.1</v>
      </c>
      <c r="F425" s="212" t="n">
        <f aca="false">$F424+(($AR$20-$AR$10))/10</f>
        <v>0.0352</v>
      </c>
      <c r="G425" s="218" t="n">
        <f aca="false">$G424+(($AW$20-$AW$10))/10</f>
        <v>0.072</v>
      </c>
      <c r="H425" s="165"/>
      <c r="I425" s="165"/>
      <c r="J425" s="165"/>
      <c r="P425" s="165"/>
      <c r="S425" s="165"/>
      <c r="T425" s="165"/>
      <c r="U425" s="165"/>
      <c r="V425" s="165"/>
      <c r="W425" s="165"/>
      <c r="Y425" s="164" t="n">
        <v>422</v>
      </c>
      <c r="Z425" s="164" t="n">
        <v>342.27</v>
      </c>
      <c r="AA425" s="180" t="str">
        <f aca="false">IF(MOD(ROW(),2),"",INDEX($Z$3:$Z$600,ROW()/2))</f>
        <v/>
      </c>
      <c r="AB425" s="181" t="n">
        <v>4.23</v>
      </c>
      <c r="AC425" s="182" t="n">
        <f aca="false">VALUE($Z426)</f>
        <v>343.56</v>
      </c>
      <c r="AD425" s="164" t="n">
        <v>422</v>
      </c>
      <c r="AE425" s="191"/>
      <c r="AF425" s="227" t="str">
        <f aca="false">IF(MOD(ROW(),10),"",INDEX(AE$3:AE$600,ROW()/10))</f>
        <v/>
      </c>
      <c r="AG425" s="228" t="n">
        <v>420</v>
      </c>
      <c r="AH425" s="229" t="e">
        <f aca="false">VALUE($AF425)</f>
        <v>#VALUE!</v>
      </c>
      <c r="AI425" s="164" t="n">
        <v>422</v>
      </c>
      <c r="AK425" s="227" t="str">
        <f aca="false">IF(MOD(ROW(),10),"",INDEX(AJ$3:AJ$600,ROW()/10))</f>
        <v/>
      </c>
      <c r="AL425" s="228" t="n">
        <v>415</v>
      </c>
      <c r="AM425" s="229" t="e">
        <f aca="false">VALUE($AF425)</f>
        <v>#VALUE!</v>
      </c>
      <c r="AN425" s="164" t="n">
        <v>422</v>
      </c>
      <c r="AP425" s="227" t="str">
        <f aca="false">IF(MOD(ROW(),10),"",INDEX(AO$3:AO$600,ROW()/10))</f>
        <v/>
      </c>
      <c r="AQ425" s="181" t="n">
        <v>4.23</v>
      </c>
      <c r="AR425" s="229" t="e">
        <f aca="false">VALUE($AP425)</f>
        <v>#VALUE!</v>
      </c>
      <c r="AS425" s="164" t="n">
        <v>4220</v>
      </c>
      <c r="AU425" s="227" t="str">
        <f aca="false">IF(MOD(ROW(),10),"",INDEX(AT$3:AT$600,ROW()/10))</f>
        <v/>
      </c>
      <c r="AV425" s="181" t="n">
        <v>4.23</v>
      </c>
      <c r="AW425" s="229" t="e">
        <f aca="false">VALUE($AU425)</f>
        <v>#VALUE!</v>
      </c>
      <c r="AZ425" s="180" t="str">
        <f aca="false">IF(MOD(ROW(),2),"",INDEX(AY$3:AY$600,ROW()/2))</f>
        <v/>
      </c>
      <c r="BA425" s="181" t="n">
        <v>4.23</v>
      </c>
      <c r="BB425" s="182" t="e">
        <f aca="false">VALUE(AZ425)</f>
        <v>#VALUE!</v>
      </c>
      <c r="BE425" s="180" t="str">
        <f aca="false">IF(MOD(ROW(),2),"",INDEX(BD$3:BD$600,ROW()/2))</f>
        <v/>
      </c>
      <c r="BF425" s="181" t="n">
        <v>4.23</v>
      </c>
      <c r="BG425" s="182" t="n">
        <f aca="false">VALUE($BD426)</f>
        <v>0</v>
      </c>
    </row>
    <row r="426" customFormat="false" ht="13.5" hidden="false" customHeight="false" outlineLevel="0" collapsed="false">
      <c r="A426" s="208" t="n">
        <v>4.19</v>
      </c>
      <c r="B426" s="209" t="n">
        <v>1.38</v>
      </c>
      <c r="C426" s="213" t="n">
        <f aca="false">$C425+(($AM$20-$AM$10))/10</f>
        <v>-0.432</v>
      </c>
      <c r="D426" s="217" t="n">
        <f aca="false">$D425+(($AH$30-$AH$20))/10</f>
        <v>-0.36</v>
      </c>
      <c r="E426" s="211" t="n">
        <f aca="false">$AC421</f>
        <v>339.19</v>
      </c>
      <c r="F426" s="212" t="n">
        <f aca="false">$F425+(($AR$20-$AR$10))/10</f>
        <v>0.0351</v>
      </c>
      <c r="G426" s="218" t="n">
        <f aca="false">$G425+(($AW$20-$AW$10))/10</f>
        <v>0.072</v>
      </c>
      <c r="H426" s="165"/>
      <c r="I426" s="165"/>
      <c r="J426" s="165"/>
      <c r="P426" s="165"/>
      <c r="S426" s="165"/>
      <c r="T426" s="165"/>
      <c r="U426" s="165"/>
      <c r="V426" s="165"/>
      <c r="W426" s="165"/>
      <c r="Y426" s="164" t="n">
        <v>423</v>
      </c>
      <c r="Z426" s="164" t="n">
        <v>343.56</v>
      </c>
      <c r="AA426" s="180" t="n">
        <f aca="false">IF(MOD(ROW(),2),"",INDEX($Z$3:$Z$600,ROW()/2))</f>
        <v>138.82</v>
      </c>
      <c r="AB426" s="181" t="n">
        <v>4.24</v>
      </c>
      <c r="AC426" s="182" t="n">
        <f aca="false">VALUE($Z427)</f>
        <v>344.65</v>
      </c>
      <c r="AD426" s="164" t="n">
        <v>423</v>
      </c>
      <c r="AE426" s="191"/>
      <c r="AF426" s="227" t="str">
        <f aca="false">IF(MOD(ROW(),10),"",INDEX(AE$3:AE$600,ROW()/10))</f>
        <v/>
      </c>
      <c r="AG426" s="228" t="n">
        <v>421</v>
      </c>
      <c r="AH426" s="229" t="e">
        <f aca="false">VALUE($AF426)</f>
        <v>#VALUE!</v>
      </c>
      <c r="AI426" s="164" t="n">
        <v>423</v>
      </c>
      <c r="AK426" s="227" t="str">
        <f aca="false">IF(MOD(ROW(),10),"",INDEX(AJ$3:AJ$600,ROW()/10))</f>
        <v/>
      </c>
      <c r="AL426" s="228" t="n">
        <v>416</v>
      </c>
      <c r="AM426" s="229" t="e">
        <f aca="false">VALUE($AF426)</f>
        <v>#VALUE!</v>
      </c>
      <c r="AN426" s="164" t="n">
        <v>423</v>
      </c>
      <c r="AP426" s="227" t="str">
        <f aca="false">IF(MOD(ROW(),10),"",INDEX(AO$3:AO$600,ROW()/10))</f>
        <v/>
      </c>
      <c r="AQ426" s="181" t="n">
        <v>4.24</v>
      </c>
      <c r="AR426" s="229" t="e">
        <f aca="false">VALUE($AP426)</f>
        <v>#VALUE!</v>
      </c>
      <c r="AS426" s="164" t="n">
        <v>4230</v>
      </c>
      <c r="AU426" s="227" t="str">
        <f aca="false">IF(MOD(ROW(),10),"",INDEX(AT$3:AT$600,ROW()/10))</f>
        <v/>
      </c>
      <c r="AV426" s="181" t="n">
        <v>4.24</v>
      </c>
      <c r="AW426" s="229" t="e">
        <f aca="false">VALUE($AU426)</f>
        <v>#VALUE!</v>
      </c>
      <c r="AZ426" s="180" t="n">
        <f aca="false">IF(MOD(ROW(),2),"",INDEX(AY$3:AY$600,ROW()/2))</f>
        <v>0</v>
      </c>
      <c r="BA426" s="181" t="n">
        <v>4.24</v>
      </c>
      <c r="BB426" s="182" t="n">
        <f aca="false">VALUE(AZ426)</f>
        <v>0</v>
      </c>
      <c r="BE426" s="180" t="n">
        <f aca="false">IF(MOD(ROW(),2),"",INDEX(BD$3:BD$600,ROW()/2))</f>
        <v>0</v>
      </c>
      <c r="BF426" s="181" t="n">
        <v>4.24</v>
      </c>
      <c r="BG426" s="182" t="n">
        <f aca="false">VALUE($BD427)</f>
        <v>0</v>
      </c>
    </row>
    <row r="427" customFormat="false" ht="13.5" hidden="false" customHeight="false" outlineLevel="0" collapsed="false">
      <c r="A427" s="208" t="n">
        <v>4.2</v>
      </c>
      <c r="B427" s="209" t="n">
        <v>1.37</v>
      </c>
      <c r="C427" s="213" t="n">
        <f aca="false">$AM430</f>
        <v>-0.36</v>
      </c>
      <c r="D427" s="241" t="n">
        <f aca="false">$AH430</f>
        <v>-0.36</v>
      </c>
      <c r="E427" s="211" t="n">
        <f aca="false">$AC422</f>
        <v>340.28</v>
      </c>
      <c r="F427" s="212" t="n">
        <f aca="false">$AR430</f>
        <v>0.036</v>
      </c>
      <c r="G427" s="218" t="n">
        <f aca="false">$AW430</f>
        <v>0.072</v>
      </c>
      <c r="H427" s="165"/>
      <c r="I427" s="165"/>
      <c r="J427" s="165"/>
      <c r="P427" s="165"/>
      <c r="S427" s="165"/>
      <c r="T427" s="165"/>
      <c r="U427" s="165"/>
      <c r="V427" s="165"/>
      <c r="W427" s="165"/>
      <c r="Y427" s="164" t="n">
        <v>424</v>
      </c>
      <c r="Z427" s="164" t="n">
        <v>344.65</v>
      </c>
      <c r="AA427" s="180" t="str">
        <f aca="false">IF(MOD(ROW(),2),"",INDEX($Z$3:$Z$600,ROW()/2))</f>
        <v/>
      </c>
      <c r="AB427" s="181" t="n">
        <v>4.25</v>
      </c>
      <c r="AC427" s="182" t="n">
        <f aca="false">VALUE($Z428)</f>
        <v>345.74</v>
      </c>
      <c r="AD427" s="164" t="n">
        <v>424</v>
      </c>
      <c r="AE427" s="191"/>
      <c r="AF427" s="227" t="str">
        <f aca="false">IF(MOD(ROW(),10),"",INDEX(AE$3:AE$600,ROW()/10))</f>
        <v/>
      </c>
      <c r="AG427" s="228" t="n">
        <v>422</v>
      </c>
      <c r="AH427" s="229" t="e">
        <f aca="false">VALUE($AF427)</f>
        <v>#VALUE!</v>
      </c>
      <c r="AI427" s="164" t="n">
        <v>424</v>
      </c>
      <c r="AK427" s="227" t="str">
        <f aca="false">IF(MOD(ROW(),10),"",INDEX(AJ$3:AJ$600,ROW()/10))</f>
        <v/>
      </c>
      <c r="AL427" s="228" t="n">
        <v>417</v>
      </c>
      <c r="AM427" s="229" t="e">
        <f aca="false">VALUE($AF427)</f>
        <v>#VALUE!</v>
      </c>
      <c r="AN427" s="164" t="n">
        <v>424</v>
      </c>
      <c r="AP427" s="227" t="str">
        <f aca="false">IF(MOD(ROW(),10),"",INDEX(AO$3:AO$600,ROW()/10))</f>
        <v/>
      </c>
      <c r="AQ427" s="181" t="n">
        <v>4.25</v>
      </c>
      <c r="AR427" s="229" t="e">
        <f aca="false">VALUE($AP427)</f>
        <v>#VALUE!</v>
      </c>
      <c r="AS427" s="164" t="n">
        <v>4240</v>
      </c>
      <c r="AU427" s="227" t="str">
        <f aca="false">IF(MOD(ROW(),10),"",INDEX(AT$3:AT$600,ROW()/10))</f>
        <v/>
      </c>
      <c r="AV427" s="181" t="n">
        <v>4.25</v>
      </c>
      <c r="AW427" s="229" t="e">
        <f aca="false">VALUE($AU427)</f>
        <v>#VALUE!</v>
      </c>
      <c r="AZ427" s="180" t="str">
        <f aca="false">IF(MOD(ROW(),2),"",INDEX(AY$3:AY$600,ROW()/2))</f>
        <v/>
      </c>
      <c r="BA427" s="181" t="n">
        <v>4.25</v>
      </c>
      <c r="BB427" s="182" t="e">
        <f aca="false">VALUE(AZ427)</f>
        <v>#VALUE!</v>
      </c>
      <c r="BE427" s="180" t="str">
        <f aca="false">IF(MOD(ROW(),2),"",INDEX(BD$3:BD$600,ROW()/2))</f>
        <v/>
      </c>
      <c r="BF427" s="181" t="n">
        <v>4.25</v>
      </c>
      <c r="BG427" s="182" t="n">
        <f aca="false">VALUE($BD428)</f>
        <v>0</v>
      </c>
    </row>
    <row r="428" customFormat="false" ht="13.5" hidden="false" customHeight="false" outlineLevel="0" collapsed="false">
      <c r="A428" s="208" t="n">
        <v>4.21</v>
      </c>
      <c r="B428" s="209" t="n">
        <v>1.36</v>
      </c>
      <c r="C428" s="213" t="n">
        <f aca="false">$C427+(($AM$20-$AM$10))/10</f>
        <v>-0.368</v>
      </c>
      <c r="D428" s="217" t="n">
        <f aca="false">$D427+(($AH$30-$AH$20))/10</f>
        <v>-0.36</v>
      </c>
      <c r="E428" s="211" t="n">
        <f aca="false">$AC423</f>
        <v>341.37</v>
      </c>
      <c r="F428" s="212" t="n">
        <f aca="false">$F427+(($AR$20-$AR$10))/10</f>
        <v>0.0359</v>
      </c>
      <c r="G428" s="218" t="n">
        <f aca="false">$G427+(($AW$20-$AW$10))/10</f>
        <v>0.072</v>
      </c>
      <c r="H428" s="165"/>
      <c r="I428" s="165"/>
      <c r="J428" s="165"/>
      <c r="P428" s="165"/>
      <c r="S428" s="165"/>
      <c r="T428" s="165"/>
      <c r="U428" s="165"/>
      <c r="V428" s="165"/>
      <c r="W428" s="165"/>
      <c r="Y428" s="164" t="n">
        <v>425</v>
      </c>
      <c r="Z428" s="164" t="n">
        <v>345.74</v>
      </c>
      <c r="AA428" s="180" t="n">
        <f aca="false">IF(MOD(ROW(),2),"",INDEX($Z$3:$Z$600,ROW()/2))</f>
        <v>139.63</v>
      </c>
      <c r="AB428" s="181" t="n">
        <v>4.26</v>
      </c>
      <c r="AC428" s="182" t="n">
        <f aca="false">VALUE($Z429)</f>
        <v>346.84</v>
      </c>
      <c r="AD428" s="164" t="n">
        <v>425</v>
      </c>
      <c r="AE428" s="191"/>
      <c r="AF428" s="227" t="str">
        <f aca="false">IF(MOD(ROW(),10),"",INDEX(AE$3:AE$600,ROW()/10))</f>
        <v/>
      </c>
      <c r="AG428" s="228" t="n">
        <v>423</v>
      </c>
      <c r="AH428" s="229" t="e">
        <f aca="false">VALUE($AF428)</f>
        <v>#VALUE!</v>
      </c>
      <c r="AI428" s="164" t="n">
        <v>425</v>
      </c>
      <c r="AK428" s="227" t="str">
        <f aca="false">IF(MOD(ROW(),10),"",INDEX(AJ$3:AJ$600,ROW()/10))</f>
        <v/>
      </c>
      <c r="AL428" s="228" t="n">
        <v>418</v>
      </c>
      <c r="AM428" s="229" t="e">
        <f aca="false">VALUE($AF428)</f>
        <v>#VALUE!</v>
      </c>
      <c r="AN428" s="164" t="n">
        <v>425</v>
      </c>
      <c r="AP428" s="227" t="str">
        <f aca="false">IF(MOD(ROW(),10),"",INDEX(AO$3:AO$600,ROW()/10))</f>
        <v/>
      </c>
      <c r="AQ428" s="181" t="n">
        <v>4.26</v>
      </c>
      <c r="AR428" s="229" t="e">
        <f aca="false">VALUE($AP428)</f>
        <v>#VALUE!</v>
      </c>
      <c r="AS428" s="164" t="n">
        <v>4250</v>
      </c>
      <c r="AU428" s="227" t="str">
        <f aca="false">IF(MOD(ROW(),10),"",INDEX(AT$3:AT$600,ROW()/10))</f>
        <v/>
      </c>
      <c r="AV428" s="181" t="n">
        <v>4.26</v>
      </c>
      <c r="AW428" s="229" t="e">
        <f aca="false">VALUE($AU428)</f>
        <v>#VALUE!</v>
      </c>
      <c r="AZ428" s="180" t="n">
        <f aca="false">IF(MOD(ROW(),2),"",INDEX(AY$3:AY$600,ROW()/2))</f>
        <v>0</v>
      </c>
      <c r="BA428" s="181" t="n">
        <v>4.26</v>
      </c>
      <c r="BB428" s="182" t="n">
        <f aca="false">VALUE(AZ428)</f>
        <v>0</v>
      </c>
      <c r="BE428" s="180" t="n">
        <f aca="false">IF(MOD(ROW(),2),"",INDEX(BD$3:BD$600,ROW()/2))</f>
        <v>0</v>
      </c>
      <c r="BF428" s="181" t="n">
        <v>4.26</v>
      </c>
      <c r="BG428" s="182" t="n">
        <f aca="false">VALUE($BD429)</f>
        <v>0</v>
      </c>
    </row>
    <row r="429" customFormat="false" ht="13.5" hidden="false" customHeight="false" outlineLevel="0" collapsed="false">
      <c r="A429" s="208" t="n">
        <v>4.22</v>
      </c>
      <c r="B429" s="209" t="n">
        <v>1.35</v>
      </c>
      <c r="C429" s="213" t="n">
        <f aca="false">$C428+(($AM$20-$AM$10))/10</f>
        <v>-0.376</v>
      </c>
      <c r="D429" s="217" t="n">
        <f aca="false">$D428+(($AH$30-$AH$20))/10</f>
        <v>-0.36</v>
      </c>
      <c r="E429" s="211" t="n">
        <f aca="false">$AC424</f>
        <v>342.27</v>
      </c>
      <c r="F429" s="212" t="n">
        <f aca="false">$F428+(($AR$20-$AR$10))/10</f>
        <v>0.0358</v>
      </c>
      <c r="G429" s="218" t="n">
        <f aca="false">$G428+(($AW$20-$AW$10))/10</f>
        <v>0.072</v>
      </c>
      <c r="H429" s="165"/>
      <c r="I429" s="165"/>
      <c r="J429" s="165"/>
      <c r="P429" s="165"/>
      <c r="S429" s="165"/>
      <c r="T429" s="165"/>
      <c r="U429" s="165"/>
      <c r="V429" s="165"/>
      <c r="W429" s="165"/>
      <c r="Y429" s="164" t="n">
        <v>426</v>
      </c>
      <c r="Z429" s="164" t="n">
        <v>346.84</v>
      </c>
      <c r="AA429" s="180" t="str">
        <f aca="false">IF(MOD(ROW(),2),"",INDEX($Z$3:$Z$600,ROW()/2))</f>
        <v/>
      </c>
      <c r="AB429" s="181" t="n">
        <v>4.27</v>
      </c>
      <c r="AC429" s="182" t="n">
        <f aca="false">VALUE($Z430)</f>
        <v>347.93</v>
      </c>
      <c r="AD429" s="164" t="n">
        <v>426</v>
      </c>
      <c r="AE429" s="191"/>
      <c r="AF429" s="227" t="str">
        <f aca="false">IF(MOD(ROW(),10),"",INDEX(AE$3:AE$600,ROW()/10))</f>
        <v/>
      </c>
      <c r="AG429" s="228" t="n">
        <v>424</v>
      </c>
      <c r="AH429" s="229" t="e">
        <f aca="false">VALUE($AF429)</f>
        <v>#VALUE!</v>
      </c>
      <c r="AI429" s="164" t="n">
        <v>426</v>
      </c>
      <c r="AK429" s="227" t="str">
        <f aca="false">IF(MOD(ROW(),10),"",INDEX(AJ$3:AJ$600,ROW()/10))</f>
        <v/>
      </c>
      <c r="AL429" s="228" t="n">
        <v>419</v>
      </c>
      <c r="AM429" s="229" t="e">
        <f aca="false">VALUE($AF429)</f>
        <v>#VALUE!</v>
      </c>
      <c r="AN429" s="164" t="n">
        <v>426</v>
      </c>
      <c r="AP429" s="227" t="str">
        <f aca="false">IF(MOD(ROW(),10),"",INDEX(AO$3:AO$600,ROW()/10))</f>
        <v/>
      </c>
      <c r="AQ429" s="181" t="n">
        <v>4.27</v>
      </c>
      <c r="AR429" s="229" t="e">
        <f aca="false">VALUE($AP429)</f>
        <v>#VALUE!</v>
      </c>
      <c r="AS429" s="164" t="n">
        <v>4260</v>
      </c>
      <c r="AU429" s="227" t="str">
        <f aca="false">IF(MOD(ROW(),10),"",INDEX(AT$3:AT$600,ROW()/10))</f>
        <v/>
      </c>
      <c r="AV429" s="181" t="n">
        <v>4.27</v>
      </c>
      <c r="AW429" s="229" t="e">
        <f aca="false">VALUE($AU429)</f>
        <v>#VALUE!</v>
      </c>
      <c r="AZ429" s="180" t="str">
        <f aca="false">IF(MOD(ROW(),2),"",INDEX(AY$3:AY$600,ROW()/2))</f>
        <v/>
      </c>
      <c r="BA429" s="181" t="n">
        <v>4.27</v>
      </c>
      <c r="BB429" s="182" t="e">
        <f aca="false">VALUE(AZ429)</f>
        <v>#VALUE!</v>
      </c>
      <c r="BE429" s="180" t="str">
        <f aca="false">IF(MOD(ROW(),2),"",INDEX(BD$3:BD$600,ROW()/2))</f>
        <v/>
      </c>
      <c r="BF429" s="181" t="n">
        <v>4.27</v>
      </c>
      <c r="BG429" s="182" t="n">
        <f aca="false">VALUE($BD430)</f>
        <v>0</v>
      </c>
    </row>
    <row r="430" customFormat="false" ht="13.5" hidden="false" customHeight="false" outlineLevel="0" collapsed="false">
      <c r="A430" s="208" t="n">
        <v>4.23</v>
      </c>
      <c r="B430" s="209" t="n">
        <v>1.34</v>
      </c>
      <c r="C430" s="213" t="n">
        <f aca="false">$C429+(($AM$20-$AM$10))/10</f>
        <v>-0.384</v>
      </c>
      <c r="D430" s="217" t="n">
        <f aca="false">$D429+(($AH$30-$AH$20))/10</f>
        <v>-0.36</v>
      </c>
      <c r="E430" s="211" t="n">
        <f aca="false">$AC425</f>
        <v>343.56</v>
      </c>
      <c r="F430" s="212" t="n">
        <f aca="false">$F429+(($AR$20-$AR$10))/10</f>
        <v>0.0357</v>
      </c>
      <c r="G430" s="218" t="n">
        <f aca="false">$G429+(($AW$20-$AW$10))/10</f>
        <v>0.072</v>
      </c>
      <c r="H430" s="165"/>
      <c r="I430" s="165"/>
      <c r="J430" s="165"/>
      <c r="P430" s="165"/>
      <c r="S430" s="165"/>
      <c r="T430" s="165"/>
      <c r="U430" s="165"/>
      <c r="V430" s="165"/>
      <c r="W430" s="165"/>
      <c r="Y430" s="164" t="n">
        <v>427</v>
      </c>
      <c r="Z430" s="164" t="n">
        <v>347.93</v>
      </c>
      <c r="AA430" s="180" t="n">
        <f aca="false">IF(MOD(ROW(),2),"",INDEX($Z$3:$Z$600,ROW()/2))</f>
        <v>140.45</v>
      </c>
      <c r="AB430" s="181" t="n">
        <v>4.28</v>
      </c>
      <c r="AC430" s="182" t="n">
        <f aca="false">VALUE($Z431)</f>
        <v>349.02</v>
      </c>
      <c r="AD430" s="164" t="n">
        <v>427</v>
      </c>
      <c r="AE430" s="191"/>
      <c r="AF430" s="227" t="n">
        <f aca="false">IF(MOD(ROW(),10),"",INDEX(AE$3:AE$600,ROW()/10))</f>
        <v>-0.36</v>
      </c>
      <c r="AG430" s="228" t="n">
        <v>425</v>
      </c>
      <c r="AH430" s="229" t="n">
        <f aca="false">VALUE($AF430)</f>
        <v>-0.36</v>
      </c>
      <c r="AI430" s="164" t="n">
        <v>427</v>
      </c>
      <c r="AK430" s="227" t="n">
        <f aca="false">IF(MOD(ROW(),10),"",INDEX(AJ$3:AJ$600,ROW()/10))</f>
        <v>-0.072</v>
      </c>
      <c r="AL430" s="228" t="n">
        <v>420</v>
      </c>
      <c r="AM430" s="229" t="n">
        <f aca="false">VALUE($AF430)</f>
        <v>-0.36</v>
      </c>
      <c r="AN430" s="164" t="n">
        <v>427</v>
      </c>
      <c r="AP430" s="227" t="n">
        <f aca="false">IF(MOD(ROW(),10),"",INDEX(AO$3:AO$600,ROW()/10))</f>
        <v>0.036</v>
      </c>
      <c r="AQ430" s="181" t="n">
        <v>4.28</v>
      </c>
      <c r="AR430" s="229" t="n">
        <f aca="false">VALUE($AP430)</f>
        <v>0.036</v>
      </c>
      <c r="AS430" s="164" t="n">
        <v>4270</v>
      </c>
      <c r="AU430" s="227" t="n">
        <f aca="false">IF(MOD(ROW(),10),"",INDEX(AT$3:AT$600,ROW()/10))</f>
        <v>0.072</v>
      </c>
      <c r="AV430" s="181" t="n">
        <v>4.28</v>
      </c>
      <c r="AW430" s="229" t="n">
        <f aca="false">VALUE($AU430)</f>
        <v>0.072</v>
      </c>
      <c r="AZ430" s="180" t="n">
        <f aca="false">IF(MOD(ROW(),2),"",INDEX(AY$3:AY$600,ROW()/2))</f>
        <v>0</v>
      </c>
      <c r="BA430" s="181" t="n">
        <v>4.28</v>
      </c>
      <c r="BB430" s="182" t="n">
        <f aca="false">VALUE(AZ430)</f>
        <v>0</v>
      </c>
      <c r="BE430" s="180" t="n">
        <f aca="false">IF(MOD(ROW(),2),"",INDEX(BD$3:BD$600,ROW()/2))</f>
        <v>0</v>
      </c>
      <c r="BF430" s="181" t="n">
        <v>4.28</v>
      </c>
      <c r="BG430" s="182" t="n">
        <f aca="false">VALUE($BD431)</f>
        <v>0</v>
      </c>
    </row>
    <row r="431" customFormat="false" ht="13.5" hidden="false" customHeight="false" outlineLevel="0" collapsed="false">
      <c r="A431" s="208" t="n">
        <v>4.24</v>
      </c>
      <c r="B431" s="209" t="n">
        <v>1.33</v>
      </c>
      <c r="C431" s="213" t="n">
        <f aca="false">$C430+(($AM$20-$AM$10))/10</f>
        <v>-0.392</v>
      </c>
      <c r="D431" s="217" t="n">
        <f aca="false">$D430+(($AH$30-$AH$20))/10</f>
        <v>-0.36</v>
      </c>
      <c r="E431" s="211" t="n">
        <f aca="false">$AC426</f>
        <v>344.65</v>
      </c>
      <c r="F431" s="212" t="n">
        <f aca="false">$F430+(($AR$20-$AR$10))/10</f>
        <v>0.0356</v>
      </c>
      <c r="G431" s="218" t="n">
        <f aca="false">$G430+(($AW$20-$AW$10))/10</f>
        <v>0.072</v>
      </c>
      <c r="H431" s="165"/>
      <c r="I431" s="165"/>
      <c r="J431" s="165"/>
      <c r="P431" s="165"/>
      <c r="S431" s="165"/>
      <c r="T431" s="165"/>
      <c r="U431" s="165"/>
      <c r="V431" s="165"/>
      <c r="W431" s="165"/>
      <c r="Y431" s="164" t="n">
        <v>428</v>
      </c>
      <c r="Z431" s="164" t="n">
        <v>349.02</v>
      </c>
      <c r="AA431" s="180" t="str">
        <f aca="false">IF(MOD(ROW(),2),"",INDEX($Z$3:$Z$600,ROW()/2))</f>
        <v/>
      </c>
      <c r="AB431" s="181" t="n">
        <v>4.29</v>
      </c>
      <c r="AC431" s="182" t="n">
        <f aca="false">VALUE($Z432)</f>
        <v>350.11</v>
      </c>
      <c r="AD431" s="164" t="n">
        <v>428</v>
      </c>
      <c r="AE431" s="191"/>
      <c r="AF431" s="227" t="str">
        <f aca="false">IF(MOD(ROW(),10),"",INDEX(AE$3:AE$600,ROW()/10))</f>
        <v/>
      </c>
      <c r="AG431" s="228" t="n">
        <v>426</v>
      </c>
      <c r="AH431" s="229" t="e">
        <f aca="false">VALUE($AF431)</f>
        <v>#VALUE!</v>
      </c>
      <c r="AI431" s="164" t="n">
        <v>428</v>
      </c>
      <c r="AK431" s="227" t="str">
        <f aca="false">IF(MOD(ROW(),10),"",INDEX(AJ$3:AJ$600,ROW()/10))</f>
        <v/>
      </c>
      <c r="AL431" s="228" t="n">
        <v>421</v>
      </c>
      <c r="AM431" s="229" t="e">
        <f aca="false">VALUE($AF431)</f>
        <v>#VALUE!</v>
      </c>
      <c r="AN431" s="164" t="n">
        <v>428</v>
      </c>
      <c r="AP431" s="227" t="str">
        <f aca="false">IF(MOD(ROW(),10),"",INDEX(AO$3:AO$600,ROW()/10))</f>
        <v/>
      </c>
      <c r="AQ431" s="181" t="n">
        <v>4.29</v>
      </c>
      <c r="AR431" s="229" t="e">
        <f aca="false">VALUE($AP431)</f>
        <v>#VALUE!</v>
      </c>
      <c r="AS431" s="164" t="n">
        <v>4280</v>
      </c>
      <c r="AU431" s="227" t="str">
        <f aca="false">IF(MOD(ROW(),10),"",INDEX(AT$3:AT$600,ROW()/10))</f>
        <v/>
      </c>
      <c r="AV431" s="181" t="n">
        <v>4.29</v>
      </c>
      <c r="AW431" s="229" t="e">
        <f aca="false">VALUE($AU431)</f>
        <v>#VALUE!</v>
      </c>
      <c r="AZ431" s="180" t="str">
        <f aca="false">IF(MOD(ROW(),2),"",INDEX(AY$3:AY$600,ROW()/2))</f>
        <v/>
      </c>
      <c r="BA431" s="181" t="n">
        <v>4.29</v>
      </c>
      <c r="BB431" s="182" t="e">
        <f aca="false">VALUE(AZ431)</f>
        <v>#VALUE!</v>
      </c>
      <c r="BE431" s="180" t="str">
        <f aca="false">IF(MOD(ROW(),2),"",INDEX(BD$3:BD$600,ROW()/2))</f>
        <v/>
      </c>
      <c r="BF431" s="181" t="n">
        <v>4.29</v>
      </c>
      <c r="BG431" s="182" t="n">
        <f aca="false">VALUE($BD432)</f>
        <v>0</v>
      </c>
    </row>
    <row r="432" customFormat="false" ht="13.5" hidden="false" customHeight="false" outlineLevel="0" collapsed="false">
      <c r="A432" s="208" t="n">
        <v>4.25</v>
      </c>
      <c r="B432" s="209" t="n">
        <v>1.32</v>
      </c>
      <c r="C432" s="213" t="n">
        <f aca="false">$C431+(($AM$20-$AM$10))/10</f>
        <v>-0.4</v>
      </c>
      <c r="D432" s="217" t="n">
        <f aca="false">$D431+(($AH$30-$AH$20))/10</f>
        <v>-0.36</v>
      </c>
      <c r="E432" s="211" t="n">
        <f aca="false">$AC427</f>
        <v>345.74</v>
      </c>
      <c r="F432" s="212" t="n">
        <f aca="false">$F431+(($AR$20-$AR$10))/10</f>
        <v>0.0355</v>
      </c>
      <c r="G432" s="218" t="n">
        <f aca="false">$G431+(($AW$20-$AW$10))/10</f>
        <v>0.072</v>
      </c>
      <c r="H432" s="165"/>
      <c r="I432" s="165"/>
      <c r="J432" s="165"/>
      <c r="P432" s="165"/>
      <c r="S432" s="165"/>
      <c r="T432" s="165"/>
      <c r="U432" s="165"/>
      <c r="V432" s="165"/>
      <c r="W432" s="165"/>
      <c r="Y432" s="164" t="n">
        <v>429</v>
      </c>
      <c r="Z432" s="164" t="n">
        <v>350.11</v>
      </c>
      <c r="AA432" s="180" t="n">
        <f aca="false">IF(MOD(ROW(),2),"",INDEX($Z$3:$Z$600,ROW()/2))</f>
        <v>141.26</v>
      </c>
      <c r="AB432" s="181" t="n">
        <v>4.3</v>
      </c>
      <c r="AC432" s="182" t="n">
        <f aca="false">VALUE($Z433)</f>
        <v>351.2</v>
      </c>
      <c r="AD432" s="164" t="n">
        <v>429</v>
      </c>
      <c r="AE432" s="191"/>
      <c r="AF432" s="227" t="str">
        <f aca="false">IF(MOD(ROW(),10),"",INDEX(AE$3:AE$600,ROW()/10))</f>
        <v/>
      </c>
      <c r="AG432" s="228" t="n">
        <v>427</v>
      </c>
      <c r="AH432" s="229" t="e">
        <f aca="false">VALUE($AF432)</f>
        <v>#VALUE!</v>
      </c>
      <c r="AI432" s="164" t="n">
        <v>429</v>
      </c>
      <c r="AK432" s="227" t="str">
        <f aca="false">IF(MOD(ROW(),10),"",INDEX(AJ$3:AJ$600,ROW()/10))</f>
        <v/>
      </c>
      <c r="AL432" s="228" t="n">
        <v>422</v>
      </c>
      <c r="AM432" s="229" t="e">
        <f aca="false">VALUE($AF432)</f>
        <v>#VALUE!</v>
      </c>
      <c r="AN432" s="164" t="n">
        <v>429</v>
      </c>
      <c r="AP432" s="227" t="str">
        <f aca="false">IF(MOD(ROW(),10),"",INDEX(AO$3:AO$600,ROW()/10))</f>
        <v/>
      </c>
      <c r="AQ432" s="181" t="n">
        <v>4.3</v>
      </c>
      <c r="AR432" s="229" t="e">
        <f aca="false">VALUE($AP432)</f>
        <v>#VALUE!</v>
      </c>
      <c r="AS432" s="164" t="n">
        <v>4290</v>
      </c>
      <c r="AU432" s="227" t="str">
        <f aca="false">IF(MOD(ROW(),10),"",INDEX(AT$3:AT$600,ROW()/10))</f>
        <v/>
      </c>
      <c r="AV432" s="181" t="n">
        <v>4.3</v>
      </c>
      <c r="AW432" s="229" t="e">
        <f aca="false">VALUE($AU432)</f>
        <v>#VALUE!</v>
      </c>
      <c r="AZ432" s="180" t="n">
        <f aca="false">IF(MOD(ROW(),2),"",INDEX(AY$3:AY$600,ROW()/2))</f>
        <v>0</v>
      </c>
      <c r="BA432" s="181" t="n">
        <v>4.3</v>
      </c>
      <c r="BB432" s="182" t="n">
        <f aca="false">VALUE(AZ432)</f>
        <v>0</v>
      </c>
      <c r="BE432" s="180" t="n">
        <f aca="false">IF(MOD(ROW(),2),"",INDEX(BD$3:BD$600,ROW()/2))</f>
        <v>0</v>
      </c>
      <c r="BF432" s="181" t="n">
        <v>4.3</v>
      </c>
      <c r="BG432" s="182" t="n">
        <f aca="false">VALUE($BD433)</f>
        <v>0</v>
      </c>
    </row>
    <row r="433" customFormat="false" ht="13.5" hidden="false" customHeight="false" outlineLevel="0" collapsed="false">
      <c r="A433" s="208" t="n">
        <v>4.26</v>
      </c>
      <c r="B433" s="209" t="n">
        <v>1.31</v>
      </c>
      <c r="C433" s="213" t="n">
        <f aca="false">$C432+(($AM$20-$AM$10))/10</f>
        <v>-0.408</v>
      </c>
      <c r="D433" s="217" t="n">
        <f aca="false">$D432+(($AH$30-$AH$20))/10</f>
        <v>-0.36</v>
      </c>
      <c r="E433" s="211" t="n">
        <f aca="false">$AC428</f>
        <v>346.84</v>
      </c>
      <c r="F433" s="212" t="n">
        <f aca="false">$F432+(($AR$20-$AR$10))/10</f>
        <v>0.0354</v>
      </c>
      <c r="G433" s="218" t="n">
        <f aca="false">$G432+(($AW$20-$AW$10))/10</f>
        <v>0.072</v>
      </c>
      <c r="H433" s="165"/>
      <c r="I433" s="165"/>
      <c r="J433" s="165"/>
      <c r="P433" s="165"/>
      <c r="S433" s="165"/>
      <c r="T433" s="165"/>
      <c r="U433" s="165"/>
      <c r="V433" s="165"/>
      <c r="W433" s="165"/>
      <c r="Y433" s="164" t="n">
        <v>430</v>
      </c>
      <c r="Z433" s="164" t="n">
        <v>351.2</v>
      </c>
      <c r="AA433" s="180" t="str">
        <f aca="false">IF(MOD(ROW(),2),"",INDEX($Z$3:$Z$600,ROW()/2))</f>
        <v/>
      </c>
      <c r="AB433" s="181" t="n">
        <v>4.31</v>
      </c>
      <c r="AC433" s="182" t="n">
        <f aca="false">VALUE($Z434)</f>
        <v>352.3</v>
      </c>
      <c r="AD433" s="164" t="n">
        <v>430</v>
      </c>
      <c r="AE433" s="191"/>
      <c r="AF433" s="227" t="str">
        <f aca="false">IF(MOD(ROW(),10),"",INDEX(AE$3:AE$600,ROW()/10))</f>
        <v/>
      </c>
      <c r="AG433" s="228" t="n">
        <v>428</v>
      </c>
      <c r="AH433" s="229" t="e">
        <f aca="false">VALUE($AF433)</f>
        <v>#VALUE!</v>
      </c>
      <c r="AI433" s="164" t="n">
        <v>430</v>
      </c>
      <c r="AK433" s="227" t="str">
        <f aca="false">IF(MOD(ROW(),10),"",INDEX(AJ$3:AJ$600,ROW()/10))</f>
        <v/>
      </c>
      <c r="AL433" s="228" t="n">
        <v>423</v>
      </c>
      <c r="AM433" s="229" t="e">
        <f aca="false">VALUE($AF433)</f>
        <v>#VALUE!</v>
      </c>
      <c r="AN433" s="164" t="n">
        <v>430</v>
      </c>
      <c r="AP433" s="227" t="str">
        <f aca="false">IF(MOD(ROW(),10),"",INDEX(AO$3:AO$600,ROW()/10))</f>
        <v/>
      </c>
      <c r="AQ433" s="181" t="n">
        <v>4.31</v>
      </c>
      <c r="AR433" s="229" t="e">
        <f aca="false">VALUE($AP433)</f>
        <v>#VALUE!</v>
      </c>
      <c r="AS433" s="164" t="n">
        <v>4300</v>
      </c>
      <c r="AU433" s="227" t="str">
        <f aca="false">IF(MOD(ROW(),10),"",INDEX(AT$3:AT$600,ROW()/10))</f>
        <v/>
      </c>
      <c r="AV433" s="181" t="n">
        <v>4.31</v>
      </c>
      <c r="AW433" s="229" t="e">
        <f aca="false">VALUE($AU433)</f>
        <v>#VALUE!</v>
      </c>
      <c r="AZ433" s="180" t="str">
        <f aca="false">IF(MOD(ROW(),2),"",INDEX(AY$3:AY$600,ROW()/2))</f>
        <v/>
      </c>
      <c r="BA433" s="181" t="n">
        <v>4.31</v>
      </c>
      <c r="BB433" s="182" t="e">
        <f aca="false">VALUE(AZ433)</f>
        <v>#VALUE!</v>
      </c>
      <c r="BE433" s="180" t="str">
        <f aca="false">IF(MOD(ROW(),2),"",INDEX(BD$3:BD$600,ROW()/2))</f>
        <v/>
      </c>
      <c r="BF433" s="181" t="n">
        <v>4.31</v>
      </c>
      <c r="BG433" s="182" t="n">
        <f aca="false">VALUE($BD434)</f>
        <v>0</v>
      </c>
    </row>
    <row r="434" customFormat="false" ht="13.5" hidden="false" customHeight="false" outlineLevel="0" collapsed="false">
      <c r="A434" s="208" t="n">
        <v>4.27</v>
      </c>
      <c r="B434" s="209" t="n">
        <v>1.3</v>
      </c>
      <c r="C434" s="213" t="n">
        <f aca="false">$C433+(($AM$20-$AM$10))/10</f>
        <v>-0.416</v>
      </c>
      <c r="D434" s="217" t="n">
        <f aca="false">$D433+(($AH$30-$AH$20))/10</f>
        <v>-0.36</v>
      </c>
      <c r="E434" s="211" t="n">
        <f aca="false">$AC429</f>
        <v>347.93</v>
      </c>
      <c r="F434" s="212" t="n">
        <f aca="false">$F433+(($AR$20-$AR$10))/10</f>
        <v>0.0353</v>
      </c>
      <c r="G434" s="218" t="n">
        <f aca="false">$G433+(($AW$20-$AW$10))/10</f>
        <v>0.072</v>
      </c>
      <c r="H434" s="165"/>
      <c r="I434" s="165"/>
      <c r="J434" s="165"/>
      <c r="P434" s="165"/>
      <c r="S434" s="165"/>
      <c r="T434" s="165"/>
      <c r="U434" s="165"/>
      <c r="V434" s="165"/>
      <c r="W434" s="165"/>
      <c r="Y434" s="164" t="n">
        <v>431</v>
      </c>
      <c r="Z434" s="164" t="n">
        <v>352.3</v>
      </c>
      <c r="AA434" s="180" t="n">
        <f aca="false">IF(MOD(ROW(),2),"",INDEX($Z$3:$Z$600,ROW()/2))</f>
        <v>142.08</v>
      </c>
      <c r="AB434" s="181" t="n">
        <v>4.32</v>
      </c>
      <c r="AC434" s="182" t="n">
        <f aca="false">VALUE($Z435)</f>
        <v>353.39</v>
      </c>
      <c r="AD434" s="164" t="n">
        <v>431</v>
      </c>
      <c r="AE434" s="191"/>
      <c r="AF434" s="227" t="str">
        <f aca="false">IF(MOD(ROW(),10),"",INDEX(AE$3:AE$600,ROW()/10))</f>
        <v/>
      </c>
      <c r="AG434" s="228" t="n">
        <v>429</v>
      </c>
      <c r="AH434" s="229" t="e">
        <f aca="false">VALUE($AF434)</f>
        <v>#VALUE!</v>
      </c>
      <c r="AI434" s="164" t="n">
        <v>431</v>
      </c>
      <c r="AK434" s="227" t="str">
        <f aca="false">IF(MOD(ROW(),10),"",INDEX(AJ$3:AJ$600,ROW()/10))</f>
        <v/>
      </c>
      <c r="AL434" s="228" t="n">
        <v>424</v>
      </c>
      <c r="AM434" s="229" t="e">
        <f aca="false">VALUE($AF434)</f>
        <v>#VALUE!</v>
      </c>
      <c r="AN434" s="164" t="n">
        <v>431</v>
      </c>
      <c r="AP434" s="227" t="str">
        <f aca="false">IF(MOD(ROW(),10),"",INDEX(AO$3:AO$600,ROW()/10))</f>
        <v/>
      </c>
      <c r="AQ434" s="181" t="n">
        <v>4.32</v>
      </c>
      <c r="AR434" s="229" t="e">
        <f aca="false">VALUE($AP434)</f>
        <v>#VALUE!</v>
      </c>
      <c r="AS434" s="164" t="n">
        <v>4310</v>
      </c>
      <c r="AU434" s="227" t="str">
        <f aca="false">IF(MOD(ROW(),10),"",INDEX(AT$3:AT$600,ROW()/10))</f>
        <v/>
      </c>
      <c r="AV434" s="181" t="n">
        <v>4.32</v>
      </c>
      <c r="AW434" s="229" t="e">
        <f aca="false">VALUE($AU434)</f>
        <v>#VALUE!</v>
      </c>
      <c r="AZ434" s="180" t="n">
        <f aca="false">IF(MOD(ROW(),2),"",INDEX(AY$3:AY$600,ROW()/2))</f>
        <v>0</v>
      </c>
      <c r="BA434" s="181" t="n">
        <v>4.32</v>
      </c>
      <c r="BB434" s="182" t="n">
        <f aca="false">VALUE(AZ434)</f>
        <v>0</v>
      </c>
      <c r="BE434" s="180" t="n">
        <f aca="false">IF(MOD(ROW(),2),"",INDEX(BD$3:BD$600,ROW()/2))</f>
        <v>0</v>
      </c>
      <c r="BF434" s="181" t="n">
        <v>4.32</v>
      </c>
      <c r="BG434" s="182" t="n">
        <f aca="false">VALUE($BD435)</f>
        <v>0</v>
      </c>
    </row>
    <row r="435" customFormat="false" ht="13.5" hidden="false" customHeight="false" outlineLevel="0" collapsed="false">
      <c r="A435" s="208" t="n">
        <v>4.28</v>
      </c>
      <c r="B435" s="209" t="n">
        <v>1.29</v>
      </c>
      <c r="C435" s="213" t="n">
        <f aca="false">$C434+(($AM$20-$AM$10))/10</f>
        <v>-0.424</v>
      </c>
      <c r="D435" s="217" t="n">
        <f aca="false">$D434+(($AH$30-$AH$20))/10</f>
        <v>-0.36</v>
      </c>
      <c r="E435" s="211" t="n">
        <f aca="false">$AC430</f>
        <v>349.02</v>
      </c>
      <c r="F435" s="212" t="n">
        <f aca="false">$F434+(($AR$20-$AR$10))/10</f>
        <v>0.0352</v>
      </c>
      <c r="G435" s="218" t="n">
        <f aca="false">$G434+(($AW$20-$AW$10))/10</f>
        <v>0.072</v>
      </c>
      <c r="H435" s="165"/>
      <c r="I435" s="165"/>
      <c r="J435" s="165"/>
      <c r="P435" s="165"/>
      <c r="S435" s="165"/>
      <c r="T435" s="165"/>
      <c r="U435" s="165"/>
      <c r="V435" s="165"/>
      <c r="W435" s="165"/>
      <c r="Y435" s="164" t="n">
        <v>432</v>
      </c>
      <c r="Z435" s="164" t="n">
        <v>353.39</v>
      </c>
      <c r="AA435" s="180" t="str">
        <f aca="false">IF(MOD(ROW(),2),"",INDEX($Z$3:$Z$600,ROW()/2))</f>
        <v/>
      </c>
      <c r="AB435" s="181" t="n">
        <v>4.33</v>
      </c>
      <c r="AC435" s="182" t="n">
        <f aca="false">VALUE($Z436)</f>
        <v>354.48</v>
      </c>
      <c r="AD435" s="164" t="n">
        <v>432</v>
      </c>
      <c r="AE435" s="191"/>
      <c r="AF435" s="227" t="str">
        <f aca="false">IF(MOD(ROW(),10),"",INDEX(AE$3:AE$600,ROW()/10))</f>
        <v/>
      </c>
      <c r="AG435" s="228" t="n">
        <v>430</v>
      </c>
      <c r="AH435" s="229" t="e">
        <f aca="false">VALUE($AF435)</f>
        <v>#VALUE!</v>
      </c>
      <c r="AI435" s="164" t="n">
        <v>432</v>
      </c>
      <c r="AK435" s="227" t="str">
        <f aca="false">IF(MOD(ROW(),10),"",INDEX(AJ$3:AJ$600,ROW()/10))</f>
        <v/>
      </c>
      <c r="AL435" s="228" t="n">
        <v>425</v>
      </c>
      <c r="AM435" s="229" t="e">
        <f aca="false">VALUE($AF435)</f>
        <v>#VALUE!</v>
      </c>
      <c r="AN435" s="164" t="n">
        <v>432</v>
      </c>
      <c r="AP435" s="227" t="str">
        <f aca="false">IF(MOD(ROW(),10),"",INDEX(AO$3:AO$600,ROW()/10))</f>
        <v/>
      </c>
      <c r="AQ435" s="181" t="n">
        <v>4.33</v>
      </c>
      <c r="AR435" s="229" t="e">
        <f aca="false">VALUE($AP435)</f>
        <v>#VALUE!</v>
      </c>
      <c r="AS435" s="164" t="n">
        <v>4320</v>
      </c>
      <c r="AU435" s="227" t="str">
        <f aca="false">IF(MOD(ROW(),10),"",INDEX(AT$3:AT$600,ROW()/10))</f>
        <v/>
      </c>
      <c r="AV435" s="181" t="n">
        <v>4.33</v>
      </c>
      <c r="AW435" s="229" t="e">
        <f aca="false">VALUE($AU435)</f>
        <v>#VALUE!</v>
      </c>
      <c r="AZ435" s="180" t="str">
        <f aca="false">IF(MOD(ROW(),2),"",INDEX(AY$3:AY$600,ROW()/2))</f>
        <v/>
      </c>
      <c r="BA435" s="181" t="n">
        <v>4.33</v>
      </c>
      <c r="BB435" s="182" t="e">
        <f aca="false">VALUE(AZ435)</f>
        <v>#VALUE!</v>
      </c>
      <c r="BE435" s="180" t="str">
        <f aca="false">IF(MOD(ROW(),2),"",INDEX(BD$3:BD$600,ROW()/2))</f>
        <v/>
      </c>
      <c r="BF435" s="181" t="n">
        <v>4.33</v>
      </c>
      <c r="BG435" s="182" t="n">
        <f aca="false">VALUE($BD436)</f>
        <v>0</v>
      </c>
    </row>
    <row r="436" customFormat="false" ht="13.5" hidden="false" customHeight="false" outlineLevel="0" collapsed="false">
      <c r="A436" s="208" t="n">
        <v>4.29</v>
      </c>
      <c r="B436" s="209" t="n">
        <v>1.28</v>
      </c>
      <c r="C436" s="213" t="n">
        <f aca="false">$C435+(($AM$20-$AM$10))/10</f>
        <v>-0.432</v>
      </c>
      <c r="D436" s="217" t="n">
        <f aca="false">$D435+(($AH$30-$AH$20))/10</f>
        <v>-0.36</v>
      </c>
      <c r="E436" s="211" t="n">
        <f aca="false">$AC431</f>
        <v>350.11</v>
      </c>
      <c r="F436" s="212" t="n">
        <f aca="false">$F435+(($AR$20-$AR$10))/10</f>
        <v>0.0351</v>
      </c>
      <c r="G436" s="218" t="n">
        <f aca="false">$G435+(($AW$20-$AW$10))/10</f>
        <v>0.072</v>
      </c>
      <c r="H436" s="165"/>
      <c r="I436" s="165"/>
      <c r="J436" s="165"/>
      <c r="P436" s="165"/>
      <c r="S436" s="165"/>
      <c r="T436" s="165"/>
      <c r="U436" s="165"/>
      <c r="V436" s="165"/>
      <c r="W436" s="165"/>
      <c r="Y436" s="164" t="n">
        <v>433</v>
      </c>
      <c r="Z436" s="164" t="n">
        <v>354.48</v>
      </c>
      <c r="AA436" s="180" t="n">
        <f aca="false">IF(MOD(ROW(),2),"",INDEX($Z$3:$Z$600,ROW()/2))</f>
        <v>142.9</v>
      </c>
      <c r="AB436" s="181" t="n">
        <v>4.34</v>
      </c>
      <c r="AC436" s="182" t="n">
        <f aca="false">VALUE($Z437)</f>
        <v>355.57</v>
      </c>
      <c r="AD436" s="164" t="n">
        <v>433</v>
      </c>
      <c r="AE436" s="191"/>
      <c r="AF436" s="227" t="str">
        <f aca="false">IF(MOD(ROW(),10),"",INDEX(AE$3:AE$600,ROW()/10))</f>
        <v/>
      </c>
      <c r="AG436" s="228" t="n">
        <v>431</v>
      </c>
      <c r="AH436" s="229" t="e">
        <f aca="false">VALUE($AF436)</f>
        <v>#VALUE!</v>
      </c>
      <c r="AI436" s="164" t="n">
        <v>433</v>
      </c>
      <c r="AK436" s="227" t="str">
        <f aca="false">IF(MOD(ROW(),10),"",INDEX(AJ$3:AJ$600,ROW()/10))</f>
        <v/>
      </c>
      <c r="AL436" s="228" t="n">
        <v>426</v>
      </c>
      <c r="AM436" s="229" t="e">
        <f aca="false">VALUE($AF436)</f>
        <v>#VALUE!</v>
      </c>
      <c r="AN436" s="164" t="n">
        <v>433</v>
      </c>
      <c r="AP436" s="227" t="str">
        <f aca="false">IF(MOD(ROW(),10),"",INDEX(AO$3:AO$600,ROW()/10))</f>
        <v/>
      </c>
      <c r="AQ436" s="181" t="n">
        <v>4.34</v>
      </c>
      <c r="AR436" s="229" t="e">
        <f aca="false">VALUE($AP436)</f>
        <v>#VALUE!</v>
      </c>
      <c r="AS436" s="164" t="n">
        <v>4330</v>
      </c>
      <c r="AU436" s="227" t="str">
        <f aca="false">IF(MOD(ROW(),10),"",INDEX(AT$3:AT$600,ROW()/10))</f>
        <v/>
      </c>
      <c r="AV436" s="181" t="n">
        <v>4.34</v>
      </c>
      <c r="AW436" s="229" t="e">
        <f aca="false">VALUE($AU436)</f>
        <v>#VALUE!</v>
      </c>
      <c r="AZ436" s="180" t="n">
        <f aca="false">IF(MOD(ROW(),2),"",INDEX(AY$3:AY$600,ROW()/2))</f>
        <v>0</v>
      </c>
      <c r="BA436" s="181" t="n">
        <v>4.34</v>
      </c>
      <c r="BB436" s="182" t="n">
        <f aca="false">VALUE(AZ436)</f>
        <v>0</v>
      </c>
      <c r="BE436" s="180" t="n">
        <f aca="false">IF(MOD(ROW(),2),"",INDEX(BD$3:BD$600,ROW()/2))</f>
        <v>0</v>
      </c>
      <c r="BF436" s="181" t="n">
        <v>4.34</v>
      </c>
      <c r="BG436" s="182" t="n">
        <f aca="false">VALUE($BD437)</f>
        <v>0</v>
      </c>
    </row>
    <row r="437" customFormat="false" ht="13.5" hidden="false" customHeight="false" outlineLevel="0" collapsed="false">
      <c r="A437" s="208" t="n">
        <v>4.3</v>
      </c>
      <c r="B437" s="209" t="n">
        <v>1.27</v>
      </c>
      <c r="C437" s="213" t="n">
        <f aca="false">$AM440</f>
        <v>-0.36</v>
      </c>
      <c r="D437" s="241" t="n">
        <f aca="false">$AH440</f>
        <v>-0.36</v>
      </c>
      <c r="E437" s="211" t="n">
        <f aca="false">$AC432</f>
        <v>351.2</v>
      </c>
      <c r="F437" s="212" t="n">
        <f aca="false">$AR440</f>
        <v>0.036</v>
      </c>
      <c r="G437" s="218" t="n">
        <f aca="false">$AW440</f>
        <v>0.072</v>
      </c>
      <c r="H437" s="165"/>
      <c r="I437" s="165"/>
      <c r="J437" s="165"/>
      <c r="P437" s="165"/>
      <c r="S437" s="165"/>
      <c r="T437" s="165"/>
      <c r="U437" s="165"/>
      <c r="V437" s="165"/>
      <c r="W437" s="165"/>
      <c r="Y437" s="164" t="n">
        <v>434</v>
      </c>
      <c r="Z437" s="164" t="n">
        <v>355.57</v>
      </c>
      <c r="AA437" s="180" t="str">
        <f aca="false">IF(MOD(ROW(),2),"",INDEX($Z$3:$Z$600,ROW()/2))</f>
        <v/>
      </c>
      <c r="AB437" s="181" t="n">
        <v>4.35</v>
      </c>
      <c r="AC437" s="182" t="n">
        <f aca="false">VALUE($Z438)</f>
        <v>356.67</v>
      </c>
      <c r="AD437" s="164" t="n">
        <v>434</v>
      </c>
      <c r="AE437" s="191"/>
      <c r="AF437" s="227" t="str">
        <f aca="false">IF(MOD(ROW(),10),"",INDEX(AE$3:AE$600,ROW()/10))</f>
        <v/>
      </c>
      <c r="AG437" s="228" t="n">
        <v>432</v>
      </c>
      <c r="AH437" s="229" t="e">
        <f aca="false">VALUE($AF437)</f>
        <v>#VALUE!</v>
      </c>
      <c r="AI437" s="164" t="n">
        <v>434</v>
      </c>
      <c r="AK437" s="227" t="str">
        <f aca="false">IF(MOD(ROW(),10),"",INDEX(AJ$3:AJ$600,ROW()/10))</f>
        <v/>
      </c>
      <c r="AL437" s="228" t="n">
        <v>427</v>
      </c>
      <c r="AM437" s="229" t="e">
        <f aca="false">VALUE($AF437)</f>
        <v>#VALUE!</v>
      </c>
      <c r="AN437" s="164" t="n">
        <v>434</v>
      </c>
      <c r="AP437" s="227" t="str">
        <f aca="false">IF(MOD(ROW(),10),"",INDEX(AO$3:AO$600,ROW()/10))</f>
        <v/>
      </c>
      <c r="AQ437" s="181" t="n">
        <v>4.35</v>
      </c>
      <c r="AR437" s="229" t="e">
        <f aca="false">VALUE($AP437)</f>
        <v>#VALUE!</v>
      </c>
      <c r="AS437" s="164" t="n">
        <v>4340</v>
      </c>
      <c r="AU437" s="227" t="str">
        <f aca="false">IF(MOD(ROW(),10),"",INDEX(AT$3:AT$600,ROW()/10))</f>
        <v/>
      </c>
      <c r="AV437" s="181" t="n">
        <v>4.35</v>
      </c>
      <c r="AW437" s="229" t="e">
        <f aca="false">VALUE($AU437)</f>
        <v>#VALUE!</v>
      </c>
      <c r="AZ437" s="180" t="str">
        <f aca="false">IF(MOD(ROW(),2),"",INDEX(AY$3:AY$600,ROW()/2))</f>
        <v/>
      </c>
      <c r="BA437" s="181" t="n">
        <v>4.35</v>
      </c>
      <c r="BB437" s="182" t="e">
        <f aca="false">VALUE(AZ437)</f>
        <v>#VALUE!</v>
      </c>
      <c r="BE437" s="180" t="str">
        <f aca="false">IF(MOD(ROW(),2),"",INDEX(BD$3:BD$600,ROW()/2))</f>
        <v/>
      </c>
      <c r="BF437" s="181" t="n">
        <v>4.35</v>
      </c>
      <c r="BG437" s="182" t="n">
        <f aca="false">VALUE($BD438)</f>
        <v>0</v>
      </c>
    </row>
    <row r="438" customFormat="false" ht="13.5" hidden="false" customHeight="false" outlineLevel="0" collapsed="false">
      <c r="A438" s="208" t="n">
        <v>4.31</v>
      </c>
      <c r="B438" s="209" t="n">
        <v>1.26</v>
      </c>
      <c r="C438" s="213" t="n">
        <f aca="false">$C437+(($AM$20-$AM$10))/10</f>
        <v>-0.368</v>
      </c>
      <c r="D438" s="217" t="n">
        <f aca="false">$D437+(($AH$30-$AH$20))/10</f>
        <v>-0.36</v>
      </c>
      <c r="E438" s="211" t="n">
        <f aca="false">$AC433</f>
        <v>352.3</v>
      </c>
      <c r="F438" s="212" t="n">
        <f aca="false">$F437+(($AR$20-$AR$10))/10</f>
        <v>0.0359</v>
      </c>
      <c r="G438" s="218" t="n">
        <f aca="false">$G437+(($AW$20-$AW$10))/10</f>
        <v>0.072</v>
      </c>
      <c r="H438" s="165"/>
      <c r="I438" s="165"/>
      <c r="J438" s="165"/>
      <c r="P438" s="165"/>
      <c r="S438" s="165"/>
      <c r="T438" s="165"/>
      <c r="U438" s="165"/>
      <c r="V438" s="165"/>
      <c r="W438" s="165"/>
      <c r="Y438" s="164" t="n">
        <v>435</v>
      </c>
      <c r="Z438" s="164" t="n">
        <v>356.67</v>
      </c>
      <c r="AA438" s="180" t="n">
        <f aca="false">IF(MOD(ROW(),2),"",INDEX($Z$3:$Z$600,ROW()/2))</f>
        <v>143.72</v>
      </c>
      <c r="AB438" s="181" t="n">
        <v>4.36</v>
      </c>
      <c r="AC438" s="182" t="n">
        <f aca="false">VALUE($Z439)</f>
        <v>357.76</v>
      </c>
      <c r="AD438" s="164" t="n">
        <v>435</v>
      </c>
      <c r="AE438" s="191"/>
      <c r="AF438" s="227" t="str">
        <f aca="false">IF(MOD(ROW(),10),"",INDEX(AE$3:AE$600,ROW()/10))</f>
        <v/>
      </c>
      <c r="AG438" s="228" t="n">
        <v>433</v>
      </c>
      <c r="AH438" s="229" t="e">
        <f aca="false">VALUE($AF438)</f>
        <v>#VALUE!</v>
      </c>
      <c r="AI438" s="164" t="n">
        <v>435</v>
      </c>
      <c r="AK438" s="227" t="str">
        <f aca="false">IF(MOD(ROW(),10),"",INDEX(AJ$3:AJ$600,ROW()/10))</f>
        <v/>
      </c>
      <c r="AL438" s="228" t="n">
        <v>428</v>
      </c>
      <c r="AM438" s="229" t="e">
        <f aca="false">VALUE($AF438)</f>
        <v>#VALUE!</v>
      </c>
      <c r="AN438" s="164" t="n">
        <v>435</v>
      </c>
      <c r="AP438" s="227" t="str">
        <f aca="false">IF(MOD(ROW(),10),"",INDEX(AO$3:AO$600,ROW()/10))</f>
        <v/>
      </c>
      <c r="AQ438" s="181" t="n">
        <v>4.36</v>
      </c>
      <c r="AR438" s="229" t="e">
        <f aca="false">VALUE($AP438)</f>
        <v>#VALUE!</v>
      </c>
      <c r="AS438" s="164" t="n">
        <v>4350</v>
      </c>
      <c r="AU438" s="227" t="str">
        <f aca="false">IF(MOD(ROW(),10),"",INDEX(AT$3:AT$600,ROW()/10))</f>
        <v/>
      </c>
      <c r="AV438" s="181" t="n">
        <v>4.36</v>
      </c>
      <c r="AW438" s="229" t="e">
        <f aca="false">VALUE($AU438)</f>
        <v>#VALUE!</v>
      </c>
      <c r="AZ438" s="180" t="n">
        <f aca="false">IF(MOD(ROW(),2),"",INDEX(AY$3:AY$600,ROW()/2))</f>
        <v>0</v>
      </c>
      <c r="BA438" s="181" t="n">
        <v>4.36</v>
      </c>
      <c r="BB438" s="182" t="n">
        <f aca="false">VALUE(AZ438)</f>
        <v>0</v>
      </c>
      <c r="BE438" s="180" t="n">
        <f aca="false">IF(MOD(ROW(),2),"",INDEX(BD$3:BD$600,ROW()/2))</f>
        <v>0</v>
      </c>
      <c r="BF438" s="181" t="n">
        <v>4.36</v>
      </c>
      <c r="BG438" s="182" t="n">
        <f aca="false">VALUE($BD439)</f>
        <v>0</v>
      </c>
    </row>
    <row r="439" customFormat="false" ht="13.5" hidden="false" customHeight="false" outlineLevel="0" collapsed="false">
      <c r="A439" s="208" t="n">
        <v>4.32</v>
      </c>
      <c r="B439" s="209" t="n">
        <v>1.25</v>
      </c>
      <c r="C439" s="213" t="n">
        <f aca="false">$C438+(($AM$20-$AM$10))/10</f>
        <v>-0.376</v>
      </c>
      <c r="D439" s="217" t="n">
        <f aca="false">$D438+(($AH$30-$AH$20))/10</f>
        <v>-0.36</v>
      </c>
      <c r="E439" s="211" t="n">
        <f aca="false">$AC434</f>
        <v>353.39</v>
      </c>
      <c r="F439" s="212" t="n">
        <f aca="false">$F438+(($AR$20-$AR$10))/10</f>
        <v>0.0358</v>
      </c>
      <c r="G439" s="218" t="n">
        <f aca="false">$G438+(($AW$20-$AW$10))/10</f>
        <v>0.072</v>
      </c>
      <c r="H439" s="165"/>
      <c r="I439" s="165"/>
      <c r="J439" s="165"/>
      <c r="P439" s="165"/>
      <c r="S439" s="165"/>
      <c r="T439" s="165"/>
      <c r="U439" s="165"/>
      <c r="V439" s="165"/>
      <c r="W439" s="165"/>
      <c r="Y439" s="164" t="n">
        <v>436</v>
      </c>
      <c r="Z439" s="164" t="n">
        <v>357.76</v>
      </c>
      <c r="AA439" s="180" t="str">
        <f aca="false">IF(MOD(ROW(),2),"",INDEX($Z$3:$Z$600,ROW()/2))</f>
        <v/>
      </c>
      <c r="AB439" s="181" t="n">
        <v>4.37</v>
      </c>
      <c r="AC439" s="182" t="n">
        <f aca="false">VALUE($Z440)</f>
        <v>358.85</v>
      </c>
      <c r="AD439" s="164" t="n">
        <v>436</v>
      </c>
      <c r="AE439" s="191"/>
      <c r="AF439" s="227" t="str">
        <f aca="false">IF(MOD(ROW(),10),"",INDEX(AE$3:AE$600,ROW()/10))</f>
        <v/>
      </c>
      <c r="AG439" s="228" t="n">
        <v>434</v>
      </c>
      <c r="AH439" s="229" t="e">
        <f aca="false">VALUE($AF439)</f>
        <v>#VALUE!</v>
      </c>
      <c r="AI439" s="164" t="n">
        <v>436</v>
      </c>
      <c r="AK439" s="227" t="str">
        <f aca="false">IF(MOD(ROW(),10),"",INDEX(AJ$3:AJ$600,ROW()/10))</f>
        <v/>
      </c>
      <c r="AL439" s="228" t="n">
        <v>429</v>
      </c>
      <c r="AM439" s="229" t="e">
        <f aca="false">VALUE($AF439)</f>
        <v>#VALUE!</v>
      </c>
      <c r="AN439" s="164" t="n">
        <v>436</v>
      </c>
      <c r="AP439" s="227" t="str">
        <f aca="false">IF(MOD(ROW(),10),"",INDEX(AO$3:AO$600,ROW()/10))</f>
        <v/>
      </c>
      <c r="AQ439" s="181" t="n">
        <v>4.37</v>
      </c>
      <c r="AR439" s="229" t="e">
        <f aca="false">VALUE($AP439)</f>
        <v>#VALUE!</v>
      </c>
      <c r="AS439" s="164" t="n">
        <v>4360</v>
      </c>
      <c r="AU439" s="227" t="str">
        <f aca="false">IF(MOD(ROW(),10),"",INDEX(AT$3:AT$600,ROW()/10))</f>
        <v/>
      </c>
      <c r="AV439" s="181" t="n">
        <v>4.37</v>
      </c>
      <c r="AW439" s="229" t="e">
        <f aca="false">VALUE($AU439)</f>
        <v>#VALUE!</v>
      </c>
      <c r="AZ439" s="180" t="str">
        <f aca="false">IF(MOD(ROW(),2),"",INDEX(AY$3:AY$600,ROW()/2))</f>
        <v/>
      </c>
      <c r="BA439" s="181" t="n">
        <v>4.37</v>
      </c>
      <c r="BB439" s="182" t="e">
        <f aca="false">VALUE(AZ439)</f>
        <v>#VALUE!</v>
      </c>
      <c r="BE439" s="180" t="str">
        <f aca="false">IF(MOD(ROW(),2),"",INDEX(BD$3:BD$600,ROW()/2))</f>
        <v/>
      </c>
      <c r="BF439" s="181" t="n">
        <v>4.37</v>
      </c>
      <c r="BG439" s="182" t="n">
        <f aca="false">VALUE($BD440)</f>
        <v>0</v>
      </c>
    </row>
    <row r="440" customFormat="false" ht="13.5" hidden="false" customHeight="false" outlineLevel="0" collapsed="false">
      <c r="A440" s="208" t="n">
        <v>4.33</v>
      </c>
      <c r="B440" s="209" t="n">
        <v>1.24</v>
      </c>
      <c r="C440" s="213" t="n">
        <f aca="false">$C439+(($AM$20-$AM$10))/10</f>
        <v>-0.384</v>
      </c>
      <c r="D440" s="217" t="n">
        <f aca="false">$D439+(($AH$30-$AH$20))/10</f>
        <v>-0.36</v>
      </c>
      <c r="E440" s="211" t="n">
        <f aca="false">$AC435</f>
        <v>354.48</v>
      </c>
      <c r="F440" s="212" t="n">
        <f aca="false">$F439+(($AR$20-$AR$10))/10</f>
        <v>0.0357</v>
      </c>
      <c r="G440" s="218" t="n">
        <f aca="false">$G439+(($AW$20-$AW$10))/10</f>
        <v>0.072</v>
      </c>
      <c r="H440" s="165"/>
      <c r="I440" s="165"/>
      <c r="J440" s="165"/>
      <c r="P440" s="165"/>
      <c r="S440" s="165"/>
      <c r="T440" s="165"/>
      <c r="U440" s="165"/>
      <c r="V440" s="165"/>
      <c r="W440" s="165"/>
      <c r="Y440" s="164" t="n">
        <v>437</v>
      </c>
      <c r="Z440" s="164" t="n">
        <v>358.85</v>
      </c>
      <c r="AA440" s="180" t="n">
        <f aca="false">IF(MOD(ROW(),2),"",INDEX($Z$3:$Z$600,ROW()/2))</f>
        <v>144.54</v>
      </c>
      <c r="AB440" s="181" t="n">
        <v>4.38</v>
      </c>
      <c r="AC440" s="182" t="n">
        <f aca="false">VALUE($Z441)</f>
        <v>359.94</v>
      </c>
      <c r="AD440" s="164" t="n">
        <v>437</v>
      </c>
      <c r="AE440" s="191"/>
      <c r="AF440" s="227" t="n">
        <f aca="false">IF(MOD(ROW(),10),"",INDEX(AE$3:AE$600,ROW()/10))</f>
        <v>-0.36</v>
      </c>
      <c r="AG440" s="228" t="n">
        <v>435</v>
      </c>
      <c r="AH440" s="229" t="n">
        <f aca="false">VALUE($AF440)</f>
        <v>-0.36</v>
      </c>
      <c r="AI440" s="164" t="n">
        <v>437</v>
      </c>
      <c r="AK440" s="227" t="n">
        <f aca="false">IF(MOD(ROW(),10),"",INDEX(AJ$3:AJ$600,ROW()/10))</f>
        <v>-0.072</v>
      </c>
      <c r="AL440" s="228" t="n">
        <v>430</v>
      </c>
      <c r="AM440" s="229" t="n">
        <f aca="false">VALUE($AF440)</f>
        <v>-0.36</v>
      </c>
      <c r="AN440" s="164" t="n">
        <v>437</v>
      </c>
      <c r="AP440" s="227" t="n">
        <f aca="false">IF(MOD(ROW(),10),"",INDEX(AO$3:AO$600,ROW()/10))</f>
        <v>0.036</v>
      </c>
      <c r="AQ440" s="181" t="n">
        <v>4.38</v>
      </c>
      <c r="AR440" s="229" t="n">
        <f aca="false">VALUE($AP440)</f>
        <v>0.036</v>
      </c>
      <c r="AS440" s="164" t="n">
        <v>4370</v>
      </c>
      <c r="AU440" s="227" t="n">
        <f aca="false">IF(MOD(ROW(),10),"",INDEX(AT$3:AT$600,ROW()/10))</f>
        <v>0.072</v>
      </c>
      <c r="AV440" s="181" t="n">
        <v>4.38</v>
      </c>
      <c r="AW440" s="229" t="n">
        <f aca="false">VALUE($AU440)</f>
        <v>0.072</v>
      </c>
      <c r="AZ440" s="180" t="n">
        <f aca="false">IF(MOD(ROW(),2),"",INDEX(AY$3:AY$600,ROW()/2))</f>
        <v>0</v>
      </c>
      <c r="BA440" s="181" t="n">
        <v>4.38</v>
      </c>
      <c r="BB440" s="182" t="n">
        <f aca="false">VALUE(AZ440)</f>
        <v>0</v>
      </c>
      <c r="BE440" s="180" t="n">
        <f aca="false">IF(MOD(ROW(),2),"",INDEX(BD$3:BD$600,ROW()/2))</f>
        <v>0</v>
      </c>
      <c r="BF440" s="181" t="n">
        <v>4.38</v>
      </c>
      <c r="BG440" s="182" t="n">
        <f aca="false">VALUE($BD441)</f>
        <v>0</v>
      </c>
    </row>
    <row r="441" customFormat="false" ht="13.5" hidden="false" customHeight="false" outlineLevel="0" collapsed="false">
      <c r="A441" s="208" t="n">
        <v>4.34</v>
      </c>
      <c r="B441" s="209" t="n">
        <v>1.23</v>
      </c>
      <c r="C441" s="213" t="n">
        <f aca="false">$C440+(($AM$20-$AM$10))/10</f>
        <v>-0.392</v>
      </c>
      <c r="D441" s="217" t="n">
        <f aca="false">$D440+(($AH$30-$AH$20))/10</f>
        <v>-0.36</v>
      </c>
      <c r="E441" s="211" t="n">
        <f aca="false">$AC436</f>
        <v>355.57</v>
      </c>
      <c r="F441" s="212" t="n">
        <f aca="false">$F440+(($AR$20-$AR$10))/10</f>
        <v>0.0356</v>
      </c>
      <c r="G441" s="218" t="n">
        <f aca="false">$G440+(($AW$20-$AW$10))/10</f>
        <v>0.072</v>
      </c>
      <c r="H441" s="165"/>
      <c r="I441" s="165"/>
      <c r="J441" s="165"/>
      <c r="P441" s="165"/>
      <c r="S441" s="165"/>
      <c r="T441" s="165"/>
      <c r="U441" s="165"/>
      <c r="V441" s="165"/>
      <c r="W441" s="165"/>
      <c r="Y441" s="164" t="n">
        <v>438</v>
      </c>
      <c r="Z441" s="164" t="n">
        <v>359.94</v>
      </c>
      <c r="AA441" s="180" t="str">
        <f aca="false">IF(MOD(ROW(),2),"",INDEX($Z$3:$Z$600,ROW()/2))</f>
        <v/>
      </c>
      <c r="AB441" s="181" t="n">
        <v>4.39</v>
      </c>
      <c r="AC441" s="182" t="n">
        <f aca="false">VALUE($Z442)</f>
        <v>361.03</v>
      </c>
      <c r="AD441" s="164" t="n">
        <v>438</v>
      </c>
      <c r="AE441" s="191"/>
      <c r="AF441" s="227" t="str">
        <f aca="false">IF(MOD(ROW(),10),"",INDEX(AE$3:AE$600,ROW()/10))</f>
        <v/>
      </c>
      <c r="AG441" s="228" t="n">
        <v>436</v>
      </c>
      <c r="AH441" s="229" t="e">
        <f aca="false">VALUE($AF441)</f>
        <v>#VALUE!</v>
      </c>
      <c r="AI441" s="164" t="n">
        <v>438</v>
      </c>
      <c r="AK441" s="227" t="str">
        <f aca="false">IF(MOD(ROW(),10),"",INDEX(AJ$3:AJ$600,ROW()/10))</f>
        <v/>
      </c>
      <c r="AL441" s="228" t="n">
        <v>431</v>
      </c>
      <c r="AM441" s="229" t="e">
        <f aca="false">VALUE($AF441)</f>
        <v>#VALUE!</v>
      </c>
      <c r="AN441" s="164" t="n">
        <v>438</v>
      </c>
      <c r="AP441" s="227" t="str">
        <f aca="false">IF(MOD(ROW(),10),"",INDEX(AO$3:AO$600,ROW()/10))</f>
        <v/>
      </c>
      <c r="AQ441" s="181" t="n">
        <v>4.39</v>
      </c>
      <c r="AR441" s="229" t="e">
        <f aca="false">VALUE($AP441)</f>
        <v>#VALUE!</v>
      </c>
      <c r="AS441" s="164" t="n">
        <v>4380</v>
      </c>
      <c r="AU441" s="227" t="str">
        <f aca="false">IF(MOD(ROW(),10),"",INDEX(AT$3:AT$600,ROW()/10))</f>
        <v/>
      </c>
      <c r="AV441" s="181" t="n">
        <v>4.39</v>
      </c>
      <c r="AW441" s="229" t="e">
        <f aca="false">VALUE($AU441)</f>
        <v>#VALUE!</v>
      </c>
      <c r="AZ441" s="180" t="str">
        <f aca="false">IF(MOD(ROW(),2),"",INDEX(AY$3:AY$600,ROW()/2))</f>
        <v/>
      </c>
      <c r="BA441" s="181" t="n">
        <v>4.39</v>
      </c>
      <c r="BB441" s="182" t="e">
        <f aca="false">VALUE(AZ441)</f>
        <v>#VALUE!</v>
      </c>
      <c r="BE441" s="180" t="str">
        <f aca="false">IF(MOD(ROW(),2),"",INDEX(BD$3:BD$600,ROW()/2))</f>
        <v/>
      </c>
      <c r="BF441" s="181" t="n">
        <v>4.39</v>
      </c>
      <c r="BG441" s="182" t="n">
        <f aca="false">VALUE($BD442)</f>
        <v>0</v>
      </c>
    </row>
    <row r="442" customFormat="false" ht="13.5" hidden="false" customHeight="false" outlineLevel="0" collapsed="false">
      <c r="A442" s="208" t="n">
        <v>4.35</v>
      </c>
      <c r="B442" s="209" t="n">
        <v>1.22</v>
      </c>
      <c r="C442" s="213" t="n">
        <f aca="false">$C441+(($AM$20-$AM$10))/10</f>
        <v>-0.4</v>
      </c>
      <c r="D442" s="217" t="n">
        <f aca="false">$D441+(($AH$30-$AH$20))/10</f>
        <v>-0.36</v>
      </c>
      <c r="E442" s="211" t="n">
        <f aca="false">$AC437</f>
        <v>356.67</v>
      </c>
      <c r="F442" s="212" t="n">
        <f aca="false">$F441+(($AR$20-$AR$10))/10</f>
        <v>0.0355</v>
      </c>
      <c r="G442" s="218" t="n">
        <f aca="false">$G441+(($AW$20-$AW$10))/10</f>
        <v>0.072</v>
      </c>
      <c r="H442" s="165"/>
      <c r="I442" s="165"/>
      <c r="J442" s="165"/>
      <c r="P442" s="165"/>
      <c r="S442" s="165"/>
      <c r="T442" s="165"/>
      <c r="U442" s="165"/>
      <c r="V442" s="165"/>
      <c r="W442" s="165"/>
      <c r="Y442" s="164" t="n">
        <v>439</v>
      </c>
      <c r="Z442" s="164" t="n">
        <v>361.03</v>
      </c>
      <c r="AA442" s="180" t="n">
        <f aca="false">IF(MOD(ROW(),2),"",INDEX($Z$3:$Z$600,ROW()/2))</f>
        <v>145.36</v>
      </c>
      <c r="AB442" s="181" t="n">
        <v>4.4</v>
      </c>
      <c r="AC442" s="182" t="n">
        <f aca="false">VALUE($Z443)</f>
        <v>362.13</v>
      </c>
      <c r="AD442" s="164" t="n">
        <v>439</v>
      </c>
      <c r="AE442" s="191"/>
      <c r="AF442" s="227" t="str">
        <f aca="false">IF(MOD(ROW(),10),"",INDEX(AE$3:AE$600,ROW()/10))</f>
        <v/>
      </c>
      <c r="AG442" s="228" t="n">
        <v>437</v>
      </c>
      <c r="AH442" s="229" t="e">
        <f aca="false">VALUE($AF442)</f>
        <v>#VALUE!</v>
      </c>
      <c r="AI442" s="164" t="n">
        <v>439</v>
      </c>
      <c r="AK442" s="227" t="str">
        <f aca="false">IF(MOD(ROW(),10),"",INDEX(AJ$3:AJ$600,ROW()/10))</f>
        <v/>
      </c>
      <c r="AL442" s="228" t="n">
        <v>432</v>
      </c>
      <c r="AM442" s="229" t="e">
        <f aca="false">VALUE($AF442)</f>
        <v>#VALUE!</v>
      </c>
      <c r="AN442" s="164" t="n">
        <v>439</v>
      </c>
      <c r="AP442" s="227" t="str">
        <f aca="false">IF(MOD(ROW(),10),"",INDEX(AO$3:AO$600,ROW()/10))</f>
        <v/>
      </c>
      <c r="AQ442" s="181" t="n">
        <v>4.4</v>
      </c>
      <c r="AR442" s="229" t="e">
        <f aca="false">VALUE($AP442)</f>
        <v>#VALUE!</v>
      </c>
      <c r="AS442" s="164" t="n">
        <v>4390</v>
      </c>
      <c r="AU442" s="227" t="str">
        <f aca="false">IF(MOD(ROW(),10),"",INDEX(AT$3:AT$600,ROW()/10))</f>
        <v/>
      </c>
      <c r="AV442" s="181" t="n">
        <v>4.4</v>
      </c>
      <c r="AW442" s="229" t="e">
        <f aca="false">VALUE($AU442)</f>
        <v>#VALUE!</v>
      </c>
      <c r="AZ442" s="180" t="n">
        <f aca="false">IF(MOD(ROW(),2),"",INDEX(AY$3:AY$600,ROW()/2))</f>
        <v>0</v>
      </c>
      <c r="BA442" s="181" t="n">
        <v>4.4</v>
      </c>
      <c r="BB442" s="182" t="n">
        <f aca="false">VALUE(AZ442)</f>
        <v>0</v>
      </c>
      <c r="BE442" s="180" t="n">
        <f aca="false">IF(MOD(ROW(),2),"",INDEX(BD$3:BD$600,ROW()/2))</f>
        <v>0</v>
      </c>
      <c r="BF442" s="181" t="n">
        <v>4.4</v>
      </c>
      <c r="BG442" s="182" t="n">
        <f aca="false">VALUE($BD443)</f>
        <v>0</v>
      </c>
    </row>
    <row r="443" customFormat="false" ht="13.5" hidden="false" customHeight="false" outlineLevel="0" collapsed="false">
      <c r="A443" s="208" t="n">
        <v>4.36</v>
      </c>
      <c r="B443" s="209" t="n">
        <v>1.21</v>
      </c>
      <c r="C443" s="213" t="n">
        <f aca="false">$C442+(($AM$20-$AM$10))/10</f>
        <v>-0.408</v>
      </c>
      <c r="D443" s="217" t="n">
        <f aca="false">$D442+(($AH$30-$AH$20))/10</f>
        <v>-0.36</v>
      </c>
      <c r="E443" s="211" t="n">
        <f aca="false">$AC438</f>
        <v>357.76</v>
      </c>
      <c r="F443" s="212" t="n">
        <f aca="false">$F442+(($AR$20-$AR$10))/10</f>
        <v>0.0354</v>
      </c>
      <c r="G443" s="218" t="n">
        <f aca="false">$G442+(($AW$20-$AW$10))/10</f>
        <v>0.072</v>
      </c>
      <c r="H443" s="165"/>
      <c r="I443" s="165"/>
      <c r="J443" s="165"/>
      <c r="P443" s="165"/>
      <c r="S443" s="165"/>
      <c r="T443" s="165"/>
      <c r="U443" s="165"/>
      <c r="V443" s="165"/>
      <c r="W443" s="165"/>
      <c r="Y443" s="164" t="n">
        <v>440</v>
      </c>
      <c r="Z443" s="164" t="n">
        <v>362.13</v>
      </c>
      <c r="AA443" s="180" t="str">
        <f aca="false">IF(MOD(ROW(),2),"",INDEX($Z$3:$Z$600,ROW()/2))</f>
        <v/>
      </c>
      <c r="AB443" s="181" t="n">
        <v>4.41</v>
      </c>
      <c r="AC443" s="182" t="n">
        <f aca="false">VALUE($Z444)</f>
        <v>363.22</v>
      </c>
      <c r="AD443" s="164" t="n">
        <v>440</v>
      </c>
      <c r="AE443" s="191"/>
      <c r="AF443" s="227" t="str">
        <f aca="false">IF(MOD(ROW(),10),"",INDEX(AE$3:AE$600,ROW()/10))</f>
        <v/>
      </c>
      <c r="AG443" s="228" t="n">
        <v>438</v>
      </c>
      <c r="AH443" s="229" t="e">
        <f aca="false">VALUE($AF443)</f>
        <v>#VALUE!</v>
      </c>
      <c r="AI443" s="164" t="n">
        <v>440</v>
      </c>
      <c r="AK443" s="227" t="str">
        <f aca="false">IF(MOD(ROW(),10),"",INDEX(AJ$3:AJ$600,ROW()/10))</f>
        <v/>
      </c>
      <c r="AL443" s="228" t="n">
        <v>433</v>
      </c>
      <c r="AM443" s="229" t="e">
        <f aca="false">VALUE($AF443)</f>
        <v>#VALUE!</v>
      </c>
      <c r="AN443" s="164" t="n">
        <v>440</v>
      </c>
      <c r="AP443" s="227" t="str">
        <f aca="false">IF(MOD(ROW(),10),"",INDEX(AO$3:AO$600,ROW()/10))</f>
        <v/>
      </c>
      <c r="AQ443" s="181" t="n">
        <v>4.41</v>
      </c>
      <c r="AR443" s="229" t="e">
        <f aca="false">VALUE($AP443)</f>
        <v>#VALUE!</v>
      </c>
      <c r="AS443" s="164" t="n">
        <v>4400</v>
      </c>
      <c r="AU443" s="227" t="str">
        <f aca="false">IF(MOD(ROW(),10),"",INDEX(AT$3:AT$600,ROW()/10))</f>
        <v/>
      </c>
      <c r="AV443" s="181" t="n">
        <v>4.41</v>
      </c>
      <c r="AW443" s="229" t="e">
        <f aca="false">VALUE($AU443)</f>
        <v>#VALUE!</v>
      </c>
      <c r="AZ443" s="180" t="str">
        <f aca="false">IF(MOD(ROW(),2),"",INDEX(AY$3:AY$600,ROW()/2))</f>
        <v/>
      </c>
      <c r="BA443" s="181" t="n">
        <v>4.41</v>
      </c>
      <c r="BB443" s="182" t="e">
        <f aca="false">VALUE(AZ443)</f>
        <v>#VALUE!</v>
      </c>
      <c r="BE443" s="180" t="str">
        <f aca="false">IF(MOD(ROW(),2),"",INDEX(BD$3:BD$600,ROW()/2))</f>
        <v/>
      </c>
      <c r="BF443" s="181" t="n">
        <v>4.41</v>
      </c>
      <c r="BG443" s="182" t="n">
        <f aca="false">VALUE($BD444)</f>
        <v>0</v>
      </c>
    </row>
    <row r="444" customFormat="false" ht="13.5" hidden="false" customHeight="false" outlineLevel="0" collapsed="false">
      <c r="A444" s="208" t="n">
        <v>4.37</v>
      </c>
      <c r="B444" s="209" t="n">
        <v>1.2</v>
      </c>
      <c r="C444" s="213" t="n">
        <f aca="false">$C443+(($AM$20-$AM$10))/10</f>
        <v>-0.416</v>
      </c>
      <c r="D444" s="217" t="n">
        <f aca="false">$D443+(($AH$30-$AH$20))/10</f>
        <v>-0.36</v>
      </c>
      <c r="E444" s="211" t="n">
        <f aca="false">$AC439</f>
        <v>358.85</v>
      </c>
      <c r="F444" s="212" t="n">
        <f aca="false">$F443+(($AR$20-$AR$10))/10</f>
        <v>0.0353</v>
      </c>
      <c r="G444" s="218" t="n">
        <f aca="false">$G443+(($AW$20-$AW$10))/10</f>
        <v>0.072</v>
      </c>
      <c r="H444" s="165"/>
      <c r="I444" s="165"/>
      <c r="J444" s="165"/>
      <c r="P444" s="165"/>
      <c r="S444" s="165"/>
      <c r="T444" s="165"/>
      <c r="U444" s="165"/>
      <c r="V444" s="165"/>
      <c r="W444" s="165"/>
      <c r="Y444" s="164" t="n">
        <v>441</v>
      </c>
      <c r="Z444" s="164" t="n">
        <v>363.22</v>
      </c>
      <c r="AA444" s="180" t="n">
        <f aca="false">IF(MOD(ROW(),2),"",INDEX($Z$3:$Z$600,ROW()/2))</f>
        <v>146.19</v>
      </c>
      <c r="AB444" s="181" t="n">
        <v>4.42</v>
      </c>
      <c r="AC444" s="182" t="n">
        <f aca="false">VALUE($Z445)</f>
        <v>364.31</v>
      </c>
      <c r="AD444" s="164" t="n">
        <v>441</v>
      </c>
      <c r="AE444" s="191"/>
      <c r="AF444" s="227" t="str">
        <f aca="false">IF(MOD(ROW(),10),"",INDEX(AE$3:AE$600,ROW()/10))</f>
        <v/>
      </c>
      <c r="AG444" s="228" t="n">
        <v>439</v>
      </c>
      <c r="AH444" s="229" t="e">
        <f aca="false">VALUE($AF444)</f>
        <v>#VALUE!</v>
      </c>
      <c r="AI444" s="164" t="n">
        <v>441</v>
      </c>
      <c r="AK444" s="227" t="str">
        <f aca="false">IF(MOD(ROW(),10),"",INDEX(AJ$3:AJ$600,ROW()/10))</f>
        <v/>
      </c>
      <c r="AL444" s="228" t="n">
        <v>434</v>
      </c>
      <c r="AM444" s="229" t="e">
        <f aca="false">VALUE($AF444)</f>
        <v>#VALUE!</v>
      </c>
      <c r="AN444" s="164" t="n">
        <v>441</v>
      </c>
      <c r="AP444" s="227" t="str">
        <f aca="false">IF(MOD(ROW(),10),"",INDEX(AO$3:AO$600,ROW()/10))</f>
        <v/>
      </c>
      <c r="AQ444" s="181" t="n">
        <v>4.42</v>
      </c>
      <c r="AR444" s="229" t="e">
        <f aca="false">VALUE($AP444)</f>
        <v>#VALUE!</v>
      </c>
      <c r="AS444" s="164" t="n">
        <v>4410</v>
      </c>
      <c r="AU444" s="227" t="str">
        <f aca="false">IF(MOD(ROW(),10),"",INDEX(AT$3:AT$600,ROW()/10))</f>
        <v/>
      </c>
      <c r="AV444" s="181" t="n">
        <v>4.42</v>
      </c>
      <c r="AW444" s="229" t="e">
        <f aca="false">VALUE($AU444)</f>
        <v>#VALUE!</v>
      </c>
      <c r="AZ444" s="180" t="n">
        <f aca="false">IF(MOD(ROW(),2),"",INDEX(AY$3:AY$600,ROW()/2))</f>
        <v>0</v>
      </c>
      <c r="BA444" s="181" t="n">
        <v>4.42</v>
      </c>
      <c r="BB444" s="182" t="n">
        <f aca="false">VALUE(AZ444)</f>
        <v>0</v>
      </c>
      <c r="BE444" s="180" t="n">
        <f aca="false">IF(MOD(ROW(),2),"",INDEX(BD$3:BD$600,ROW()/2))</f>
        <v>0</v>
      </c>
      <c r="BF444" s="181" t="n">
        <v>4.42</v>
      </c>
      <c r="BG444" s="182" t="n">
        <f aca="false">VALUE($BD445)</f>
        <v>0</v>
      </c>
    </row>
    <row r="445" customFormat="false" ht="13.5" hidden="false" customHeight="false" outlineLevel="0" collapsed="false">
      <c r="A445" s="208" t="n">
        <v>4.38</v>
      </c>
      <c r="B445" s="209" t="n">
        <v>1.19</v>
      </c>
      <c r="C445" s="213" t="n">
        <f aca="false">$C444+(($AM$20-$AM$10))/10</f>
        <v>-0.424</v>
      </c>
      <c r="D445" s="217" t="n">
        <f aca="false">$D444+(($AH$30-$AH$20))/10</f>
        <v>-0.36</v>
      </c>
      <c r="E445" s="211" t="n">
        <f aca="false">$AC440</f>
        <v>359.94</v>
      </c>
      <c r="F445" s="212" t="n">
        <f aca="false">$F444+(($AR$20-$AR$10))/10</f>
        <v>0.0352</v>
      </c>
      <c r="G445" s="218" t="n">
        <f aca="false">$G444+(($AW$20-$AW$10))/10</f>
        <v>0.072</v>
      </c>
      <c r="H445" s="165"/>
      <c r="I445" s="165"/>
      <c r="J445" s="165"/>
      <c r="P445" s="165"/>
      <c r="S445" s="165"/>
      <c r="T445" s="165"/>
      <c r="U445" s="165"/>
      <c r="V445" s="165"/>
      <c r="W445" s="165"/>
      <c r="Y445" s="164" t="n">
        <v>442</v>
      </c>
      <c r="Z445" s="164" t="n">
        <v>364.31</v>
      </c>
      <c r="AA445" s="180" t="str">
        <f aca="false">IF(MOD(ROW(),2),"",INDEX($Z$3:$Z$600,ROW()/2))</f>
        <v/>
      </c>
      <c r="AB445" s="181" t="n">
        <v>4.43</v>
      </c>
      <c r="AC445" s="182" t="n">
        <f aca="false">VALUE($Z446)</f>
        <v>365.4</v>
      </c>
      <c r="AD445" s="164" t="n">
        <v>442</v>
      </c>
      <c r="AE445" s="191"/>
      <c r="AF445" s="227" t="str">
        <f aca="false">IF(MOD(ROW(),10),"",INDEX(AE$3:AE$600,ROW()/10))</f>
        <v/>
      </c>
      <c r="AG445" s="228" t="n">
        <v>440</v>
      </c>
      <c r="AH445" s="229" t="e">
        <f aca="false">VALUE($AF445)</f>
        <v>#VALUE!</v>
      </c>
      <c r="AI445" s="164" t="n">
        <v>442</v>
      </c>
      <c r="AK445" s="227" t="str">
        <f aca="false">IF(MOD(ROW(),10),"",INDEX(AJ$3:AJ$600,ROW()/10))</f>
        <v/>
      </c>
      <c r="AL445" s="228" t="n">
        <v>435</v>
      </c>
      <c r="AM445" s="229" t="e">
        <f aca="false">VALUE($AF445)</f>
        <v>#VALUE!</v>
      </c>
      <c r="AN445" s="164" t="n">
        <v>442</v>
      </c>
      <c r="AP445" s="227" t="str">
        <f aca="false">IF(MOD(ROW(),10),"",INDEX(AO$3:AO$600,ROW()/10))</f>
        <v/>
      </c>
      <c r="AQ445" s="181" t="n">
        <v>4.43</v>
      </c>
      <c r="AR445" s="229" t="e">
        <f aca="false">VALUE($AP445)</f>
        <v>#VALUE!</v>
      </c>
      <c r="AS445" s="164" t="n">
        <v>4420</v>
      </c>
      <c r="AU445" s="227" t="str">
        <f aca="false">IF(MOD(ROW(),10),"",INDEX(AT$3:AT$600,ROW()/10))</f>
        <v/>
      </c>
      <c r="AV445" s="181" t="n">
        <v>4.43</v>
      </c>
      <c r="AW445" s="229" t="e">
        <f aca="false">VALUE($AU445)</f>
        <v>#VALUE!</v>
      </c>
      <c r="AZ445" s="180" t="str">
        <f aca="false">IF(MOD(ROW(),2),"",INDEX(AY$3:AY$600,ROW()/2))</f>
        <v/>
      </c>
      <c r="BA445" s="181" t="n">
        <v>4.43</v>
      </c>
      <c r="BB445" s="182" t="e">
        <f aca="false">VALUE(AZ445)</f>
        <v>#VALUE!</v>
      </c>
      <c r="BE445" s="180" t="str">
        <f aca="false">IF(MOD(ROW(),2),"",INDEX(BD$3:BD$600,ROW()/2))</f>
        <v/>
      </c>
      <c r="BF445" s="181" t="n">
        <v>4.43</v>
      </c>
      <c r="BG445" s="182" t="n">
        <f aca="false">VALUE($BD446)</f>
        <v>0</v>
      </c>
    </row>
    <row r="446" customFormat="false" ht="13.5" hidden="false" customHeight="false" outlineLevel="0" collapsed="false">
      <c r="A446" s="208" t="n">
        <v>4.39</v>
      </c>
      <c r="B446" s="209" t="n">
        <v>1.18</v>
      </c>
      <c r="C446" s="213" t="n">
        <f aca="false">$C445+(($AM$20-$AM$10))/10</f>
        <v>-0.432</v>
      </c>
      <c r="D446" s="217" t="n">
        <f aca="false">$D445+(($AH$30-$AH$20))/10</f>
        <v>-0.36</v>
      </c>
      <c r="E446" s="211" t="n">
        <f aca="false">$AC441</f>
        <v>361.03</v>
      </c>
      <c r="F446" s="212" t="n">
        <f aca="false">$F445+(($AR$20-$AR$10))/10</f>
        <v>0.0351</v>
      </c>
      <c r="G446" s="218" t="n">
        <f aca="false">$G445+(($AW$20-$AW$10))/10</f>
        <v>0.072</v>
      </c>
      <c r="H446" s="165"/>
      <c r="I446" s="165"/>
      <c r="J446" s="165"/>
      <c r="P446" s="165"/>
      <c r="S446" s="165"/>
      <c r="T446" s="165"/>
      <c r="U446" s="165"/>
      <c r="V446" s="165"/>
      <c r="W446" s="165"/>
      <c r="Y446" s="164" t="n">
        <v>443</v>
      </c>
      <c r="Z446" s="164" t="n">
        <v>365.4</v>
      </c>
      <c r="AA446" s="180" t="n">
        <f aca="false">IF(MOD(ROW(),2),"",INDEX($Z$3:$Z$600,ROW()/2))</f>
        <v>147.01</v>
      </c>
      <c r="AB446" s="181" t="n">
        <v>4.44</v>
      </c>
      <c r="AC446" s="182" t="n">
        <f aca="false">VALUE($Z447)</f>
        <v>366.49</v>
      </c>
      <c r="AD446" s="164" t="n">
        <v>443</v>
      </c>
      <c r="AE446" s="191"/>
      <c r="AF446" s="227" t="str">
        <f aca="false">IF(MOD(ROW(),10),"",INDEX(AE$3:AE$600,ROW()/10))</f>
        <v/>
      </c>
      <c r="AG446" s="228" t="n">
        <v>441</v>
      </c>
      <c r="AH446" s="229" t="e">
        <f aca="false">VALUE($AF446)</f>
        <v>#VALUE!</v>
      </c>
      <c r="AI446" s="164" t="n">
        <v>443</v>
      </c>
      <c r="AK446" s="227" t="str">
        <f aca="false">IF(MOD(ROW(),10),"",INDEX(AJ$3:AJ$600,ROW()/10))</f>
        <v/>
      </c>
      <c r="AL446" s="228" t="n">
        <v>436</v>
      </c>
      <c r="AM446" s="229" t="e">
        <f aca="false">VALUE($AF446)</f>
        <v>#VALUE!</v>
      </c>
      <c r="AN446" s="164" t="n">
        <v>443</v>
      </c>
      <c r="AP446" s="227" t="str">
        <f aca="false">IF(MOD(ROW(),10),"",INDEX(AO$3:AO$600,ROW()/10))</f>
        <v/>
      </c>
      <c r="AQ446" s="181" t="n">
        <v>4.44</v>
      </c>
      <c r="AR446" s="229" t="e">
        <f aca="false">VALUE($AP446)</f>
        <v>#VALUE!</v>
      </c>
      <c r="AS446" s="164" t="n">
        <v>4430</v>
      </c>
      <c r="AU446" s="227" t="str">
        <f aca="false">IF(MOD(ROW(),10),"",INDEX(AT$3:AT$600,ROW()/10))</f>
        <v/>
      </c>
      <c r="AV446" s="181" t="n">
        <v>4.44</v>
      </c>
      <c r="AW446" s="229" t="e">
        <f aca="false">VALUE($AU446)</f>
        <v>#VALUE!</v>
      </c>
      <c r="AZ446" s="180" t="n">
        <f aca="false">IF(MOD(ROW(),2),"",INDEX(AY$3:AY$600,ROW()/2))</f>
        <v>0</v>
      </c>
      <c r="BA446" s="181" t="n">
        <v>4.44</v>
      </c>
      <c r="BB446" s="182" t="n">
        <f aca="false">VALUE(AZ446)</f>
        <v>0</v>
      </c>
      <c r="BE446" s="180" t="n">
        <f aca="false">IF(MOD(ROW(),2),"",INDEX(BD$3:BD$600,ROW()/2))</f>
        <v>0</v>
      </c>
      <c r="BF446" s="181" t="n">
        <v>4.44</v>
      </c>
      <c r="BG446" s="182" t="n">
        <f aca="false">VALUE($BD447)</f>
        <v>0</v>
      </c>
    </row>
    <row r="447" customFormat="false" ht="13.5" hidden="false" customHeight="false" outlineLevel="0" collapsed="false">
      <c r="A447" s="208" t="n">
        <v>4.4</v>
      </c>
      <c r="B447" s="209" t="n">
        <v>1.17</v>
      </c>
      <c r="C447" s="213" t="n">
        <f aca="false">$AM450</f>
        <v>-0.36</v>
      </c>
      <c r="D447" s="241" t="n">
        <f aca="false">$AH450</f>
        <v>-0.36</v>
      </c>
      <c r="E447" s="211" t="n">
        <f aca="false">$AC442</f>
        <v>362.13</v>
      </c>
      <c r="F447" s="212" t="n">
        <f aca="false">$AR450</f>
        <v>0.036</v>
      </c>
      <c r="G447" s="218" t="n">
        <f aca="false">$AW450</f>
        <v>0.072</v>
      </c>
      <c r="H447" s="165"/>
      <c r="I447" s="165"/>
      <c r="J447" s="165"/>
      <c r="P447" s="165"/>
      <c r="S447" s="165"/>
      <c r="T447" s="165"/>
      <c r="U447" s="165"/>
      <c r="V447" s="165"/>
      <c r="W447" s="165"/>
      <c r="Y447" s="164" t="n">
        <v>444</v>
      </c>
      <c r="Z447" s="164" t="n">
        <v>366.49</v>
      </c>
      <c r="AA447" s="180" t="str">
        <f aca="false">IF(MOD(ROW(),2),"",INDEX($Z$3:$Z$600,ROW()/2))</f>
        <v/>
      </c>
      <c r="AB447" s="181" t="n">
        <v>4.45</v>
      </c>
      <c r="AC447" s="182" t="n">
        <f aca="false">VALUE($Z448)</f>
        <v>367.59</v>
      </c>
      <c r="AD447" s="164" t="n">
        <v>444</v>
      </c>
      <c r="AE447" s="191"/>
      <c r="AF447" s="227" t="str">
        <f aca="false">IF(MOD(ROW(),10),"",INDEX(AE$3:AE$600,ROW()/10))</f>
        <v/>
      </c>
      <c r="AG447" s="228" t="n">
        <v>442</v>
      </c>
      <c r="AH447" s="229" t="e">
        <f aca="false">VALUE($AF447)</f>
        <v>#VALUE!</v>
      </c>
      <c r="AI447" s="164" t="n">
        <v>444</v>
      </c>
      <c r="AK447" s="227" t="str">
        <f aca="false">IF(MOD(ROW(),10),"",INDEX(AJ$3:AJ$600,ROW()/10))</f>
        <v/>
      </c>
      <c r="AL447" s="228" t="n">
        <v>437</v>
      </c>
      <c r="AM447" s="229" t="e">
        <f aca="false">VALUE($AF447)</f>
        <v>#VALUE!</v>
      </c>
      <c r="AN447" s="164" t="n">
        <v>444</v>
      </c>
      <c r="AP447" s="227" t="str">
        <f aca="false">IF(MOD(ROW(),10),"",INDEX(AO$3:AO$600,ROW()/10))</f>
        <v/>
      </c>
      <c r="AQ447" s="181" t="n">
        <v>4.45</v>
      </c>
      <c r="AR447" s="229" t="e">
        <f aca="false">VALUE($AP447)</f>
        <v>#VALUE!</v>
      </c>
      <c r="AS447" s="164" t="n">
        <v>4440</v>
      </c>
      <c r="AU447" s="227" t="str">
        <f aca="false">IF(MOD(ROW(),10),"",INDEX(AT$3:AT$600,ROW()/10))</f>
        <v/>
      </c>
      <c r="AV447" s="181" t="n">
        <v>4.45</v>
      </c>
      <c r="AW447" s="229" t="e">
        <f aca="false">VALUE($AU447)</f>
        <v>#VALUE!</v>
      </c>
      <c r="AZ447" s="180" t="str">
        <f aca="false">IF(MOD(ROW(),2),"",INDEX(AY$3:AY$600,ROW()/2))</f>
        <v/>
      </c>
      <c r="BA447" s="181" t="n">
        <v>4.45</v>
      </c>
      <c r="BB447" s="182" t="e">
        <f aca="false">VALUE(AZ447)</f>
        <v>#VALUE!</v>
      </c>
      <c r="BE447" s="180" t="str">
        <f aca="false">IF(MOD(ROW(),2),"",INDEX(BD$3:BD$600,ROW()/2))</f>
        <v/>
      </c>
      <c r="BF447" s="181" t="n">
        <v>4.45</v>
      </c>
      <c r="BG447" s="182" t="n">
        <f aca="false">VALUE($BD448)</f>
        <v>0</v>
      </c>
    </row>
    <row r="448" customFormat="false" ht="13.5" hidden="false" customHeight="false" outlineLevel="0" collapsed="false">
      <c r="A448" s="208" t="n">
        <v>4.41</v>
      </c>
      <c r="B448" s="209" t="n">
        <v>1.16</v>
      </c>
      <c r="C448" s="213" t="n">
        <f aca="false">$C447+(($AM$20-$AM$10))/10</f>
        <v>-0.368</v>
      </c>
      <c r="D448" s="217" t="n">
        <f aca="false">$D447+(($AH$30-$AH$20))/10</f>
        <v>-0.36</v>
      </c>
      <c r="E448" s="211" t="n">
        <f aca="false">$AC443</f>
        <v>363.22</v>
      </c>
      <c r="F448" s="212" t="n">
        <f aca="false">$F447+(($AR$20-$AR$10))/10</f>
        <v>0.0359</v>
      </c>
      <c r="G448" s="218" t="n">
        <f aca="false">$G447+(($AW$20-$AW$10))/10</f>
        <v>0.072</v>
      </c>
      <c r="H448" s="165"/>
      <c r="I448" s="165"/>
      <c r="J448" s="165"/>
      <c r="P448" s="165"/>
      <c r="S448" s="165"/>
      <c r="T448" s="165"/>
      <c r="U448" s="165"/>
      <c r="V448" s="165"/>
      <c r="W448" s="165"/>
      <c r="Y448" s="164" t="n">
        <v>445</v>
      </c>
      <c r="Z448" s="164" t="n">
        <v>367.59</v>
      </c>
      <c r="AA448" s="180" t="n">
        <f aca="false">IF(MOD(ROW(),2),"",INDEX($Z$3:$Z$600,ROW()/2))</f>
        <v>147.84</v>
      </c>
      <c r="AB448" s="181" t="n">
        <v>4.46</v>
      </c>
      <c r="AC448" s="182" t="n">
        <f aca="false">VALUE($Z449)</f>
        <v>368.68</v>
      </c>
      <c r="AD448" s="164" t="n">
        <v>445</v>
      </c>
      <c r="AE448" s="191"/>
      <c r="AF448" s="227" t="str">
        <f aca="false">IF(MOD(ROW(),10),"",INDEX(AE$3:AE$600,ROW()/10))</f>
        <v/>
      </c>
      <c r="AG448" s="228" t="n">
        <v>443</v>
      </c>
      <c r="AH448" s="229" t="e">
        <f aca="false">VALUE($AF448)</f>
        <v>#VALUE!</v>
      </c>
      <c r="AI448" s="164" t="n">
        <v>445</v>
      </c>
      <c r="AK448" s="227" t="str">
        <f aca="false">IF(MOD(ROW(),10),"",INDEX(AJ$3:AJ$600,ROW()/10))</f>
        <v/>
      </c>
      <c r="AL448" s="228" t="n">
        <v>438</v>
      </c>
      <c r="AM448" s="229" t="e">
        <f aca="false">VALUE($AF448)</f>
        <v>#VALUE!</v>
      </c>
      <c r="AN448" s="164" t="n">
        <v>445</v>
      </c>
      <c r="AP448" s="227" t="str">
        <f aca="false">IF(MOD(ROW(),10),"",INDEX(AO$3:AO$600,ROW()/10))</f>
        <v/>
      </c>
      <c r="AQ448" s="181" t="n">
        <v>4.46</v>
      </c>
      <c r="AR448" s="229" t="e">
        <f aca="false">VALUE($AP448)</f>
        <v>#VALUE!</v>
      </c>
      <c r="AS448" s="164" t="n">
        <v>4450</v>
      </c>
      <c r="AU448" s="227" t="str">
        <f aca="false">IF(MOD(ROW(),10),"",INDEX(AT$3:AT$600,ROW()/10))</f>
        <v/>
      </c>
      <c r="AV448" s="181" t="n">
        <v>4.46</v>
      </c>
      <c r="AW448" s="229" t="e">
        <f aca="false">VALUE($AU448)</f>
        <v>#VALUE!</v>
      </c>
      <c r="AZ448" s="180" t="n">
        <f aca="false">IF(MOD(ROW(),2),"",INDEX(AY$3:AY$600,ROW()/2))</f>
        <v>0</v>
      </c>
      <c r="BA448" s="181" t="n">
        <v>4.46</v>
      </c>
      <c r="BB448" s="182" t="n">
        <f aca="false">VALUE(AZ448)</f>
        <v>0</v>
      </c>
      <c r="BE448" s="180" t="n">
        <f aca="false">IF(MOD(ROW(),2),"",INDEX(BD$3:BD$600,ROW()/2))</f>
        <v>0</v>
      </c>
      <c r="BF448" s="181" t="n">
        <v>4.46</v>
      </c>
      <c r="BG448" s="182" t="n">
        <f aca="false">VALUE($BD449)</f>
        <v>0</v>
      </c>
    </row>
    <row r="449" customFormat="false" ht="13.5" hidden="false" customHeight="false" outlineLevel="0" collapsed="false">
      <c r="A449" s="208" t="n">
        <v>4.42</v>
      </c>
      <c r="B449" s="209" t="n">
        <v>1.15</v>
      </c>
      <c r="C449" s="213" t="n">
        <f aca="false">$C448+(($AM$20-$AM$10))/10</f>
        <v>-0.376</v>
      </c>
      <c r="D449" s="217" t="n">
        <f aca="false">$D448+(($AH$30-$AH$20))/10</f>
        <v>-0.36</v>
      </c>
      <c r="E449" s="211" t="n">
        <f aca="false">$AC444</f>
        <v>364.31</v>
      </c>
      <c r="F449" s="212" t="n">
        <f aca="false">$F448+(($AR$20-$AR$10))/10</f>
        <v>0.0358</v>
      </c>
      <c r="G449" s="218" t="n">
        <f aca="false">$G448+(($AW$20-$AW$10))/10</f>
        <v>0.072</v>
      </c>
      <c r="H449" s="165"/>
      <c r="I449" s="165"/>
      <c r="J449" s="165"/>
      <c r="P449" s="165"/>
      <c r="S449" s="165"/>
      <c r="T449" s="165"/>
      <c r="U449" s="165"/>
      <c r="V449" s="165"/>
      <c r="W449" s="165"/>
      <c r="Y449" s="164" t="n">
        <v>446</v>
      </c>
      <c r="Z449" s="164" t="n">
        <v>368.68</v>
      </c>
      <c r="AA449" s="180" t="str">
        <f aca="false">IF(MOD(ROW(),2),"",INDEX($Z$3:$Z$600,ROW()/2))</f>
        <v/>
      </c>
      <c r="AB449" s="181" t="n">
        <v>4.47</v>
      </c>
      <c r="AC449" s="182" t="n">
        <f aca="false">VALUE($Z450)</f>
        <v>369.77</v>
      </c>
      <c r="AD449" s="164" t="n">
        <v>446</v>
      </c>
      <c r="AE449" s="191"/>
      <c r="AF449" s="227" t="str">
        <f aca="false">IF(MOD(ROW(),10),"",INDEX(AE$3:AE$600,ROW()/10))</f>
        <v/>
      </c>
      <c r="AG449" s="228" t="n">
        <v>444</v>
      </c>
      <c r="AH449" s="229" t="e">
        <f aca="false">VALUE($AF449)</f>
        <v>#VALUE!</v>
      </c>
      <c r="AI449" s="164" t="n">
        <v>446</v>
      </c>
      <c r="AK449" s="227" t="str">
        <f aca="false">IF(MOD(ROW(),10),"",INDEX(AJ$3:AJ$600,ROW()/10))</f>
        <v/>
      </c>
      <c r="AL449" s="228" t="n">
        <v>439</v>
      </c>
      <c r="AM449" s="229" t="e">
        <f aca="false">VALUE($AF449)</f>
        <v>#VALUE!</v>
      </c>
      <c r="AN449" s="164" t="n">
        <v>446</v>
      </c>
      <c r="AP449" s="227" t="str">
        <f aca="false">IF(MOD(ROW(),10),"",INDEX(AO$3:AO$600,ROW()/10))</f>
        <v/>
      </c>
      <c r="AQ449" s="181" t="n">
        <v>4.47</v>
      </c>
      <c r="AR449" s="229" t="e">
        <f aca="false">VALUE($AP449)</f>
        <v>#VALUE!</v>
      </c>
      <c r="AS449" s="164" t="n">
        <v>4460</v>
      </c>
      <c r="AU449" s="227" t="str">
        <f aca="false">IF(MOD(ROW(),10),"",INDEX(AT$3:AT$600,ROW()/10))</f>
        <v/>
      </c>
      <c r="AV449" s="181" t="n">
        <v>4.47</v>
      </c>
      <c r="AW449" s="229" t="e">
        <f aca="false">VALUE($AU449)</f>
        <v>#VALUE!</v>
      </c>
      <c r="AZ449" s="180" t="str">
        <f aca="false">IF(MOD(ROW(),2),"",INDEX(AY$3:AY$600,ROW()/2))</f>
        <v/>
      </c>
      <c r="BA449" s="181" t="n">
        <v>4.47</v>
      </c>
      <c r="BB449" s="182" t="e">
        <f aca="false">VALUE(AZ449)</f>
        <v>#VALUE!</v>
      </c>
      <c r="BE449" s="180" t="str">
        <f aca="false">IF(MOD(ROW(),2),"",INDEX(BD$3:BD$600,ROW()/2))</f>
        <v/>
      </c>
      <c r="BF449" s="181" t="n">
        <v>4.47</v>
      </c>
      <c r="BG449" s="182" t="n">
        <f aca="false">VALUE($BD450)</f>
        <v>0</v>
      </c>
    </row>
    <row r="450" customFormat="false" ht="13.5" hidden="false" customHeight="false" outlineLevel="0" collapsed="false">
      <c r="A450" s="208" t="n">
        <v>4.43</v>
      </c>
      <c r="B450" s="209" t="n">
        <v>1.14</v>
      </c>
      <c r="C450" s="213" t="n">
        <f aca="false">$C449+(($AM$20-$AM$10))/10</f>
        <v>-0.384</v>
      </c>
      <c r="D450" s="217" t="n">
        <f aca="false">$D449+(($AH$30-$AH$20))/10</f>
        <v>-0.36</v>
      </c>
      <c r="E450" s="211" t="n">
        <f aca="false">$AC445</f>
        <v>365.4</v>
      </c>
      <c r="F450" s="212" t="n">
        <f aca="false">$F449+(($AR$20-$AR$10))/10</f>
        <v>0.0357</v>
      </c>
      <c r="G450" s="218" t="n">
        <f aca="false">$G449+(($AW$20-$AW$10))/10</f>
        <v>0.072</v>
      </c>
      <c r="H450" s="165"/>
      <c r="I450" s="165"/>
      <c r="J450" s="165"/>
      <c r="P450" s="165"/>
      <c r="S450" s="165"/>
      <c r="T450" s="165"/>
      <c r="U450" s="165"/>
      <c r="V450" s="165"/>
      <c r="W450" s="165"/>
      <c r="Y450" s="164" t="n">
        <v>447</v>
      </c>
      <c r="Z450" s="164" t="n">
        <v>369.77</v>
      </c>
      <c r="AA450" s="180" t="n">
        <f aca="false">IF(MOD(ROW(),2),"",INDEX($Z$3:$Z$600,ROW()/2))</f>
        <v>148.67</v>
      </c>
      <c r="AB450" s="181" t="n">
        <v>4.48</v>
      </c>
      <c r="AC450" s="182" t="n">
        <f aca="false">VALUE($Z451)</f>
        <v>370.86</v>
      </c>
      <c r="AD450" s="164" t="n">
        <v>447</v>
      </c>
      <c r="AE450" s="191"/>
      <c r="AF450" s="227" t="n">
        <f aca="false">IF(MOD(ROW(),10),"",INDEX(AE$3:AE$600,ROW()/10))</f>
        <v>-0.36</v>
      </c>
      <c r="AG450" s="228" t="n">
        <v>445</v>
      </c>
      <c r="AH450" s="229" t="n">
        <f aca="false">VALUE($AF450)</f>
        <v>-0.36</v>
      </c>
      <c r="AI450" s="164" t="n">
        <v>447</v>
      </c>
      <c r="AK450" s="227" t="n">
        <f aca="false">IF(MOD(ROW(),10),"",INDEX(AJ$3:AJ$600,ROW()/10))</f>
        <v>-0.072</v>
      </c>
      <c r="AL450" s="228" t="n">
        <v>440</v>
      </c>
      <c r="AM450" s="229" t="n">
        <f aca="false">VALUE($AF450)</f>
        <v>-0.36</v>
      </c>
      <c r="AN450" s="164" t="n">
        <v>447</v>
      </c>
      <c r="AP450" s="227" t="n">
        <f aca="false">IF(MOD(ROW(),10),"",INDEX(AO$3:AO$600,ROW()/10))</f>
        <v>0.036</v>
      </c>
      <c r="AQ450" s="181" t="n">
        <v>4.48</v>
      </c>
      <c r="AR450" s="229" t="n">
        <f aca="false">VALUE($AP450)</f>
        <v>0.036</v>
      </c>
      <c r="AS450" s="164" t="n">
        <v>4470</v>
      </c>
      <c r="AU450" s="227" t="n">
        <f aca="false">IF(MOD(ROW(),10),"",INDEX(AT$3:AT$600,ROW()/10))</f>
        <v>0.072</v>
      </c>
      <c r="AV450" s="181" t="n">
        <v>4.48</v>
      </c>
      <c r="AW450" s="229" t="n">
        <f aca="false">VALUE($AU450)</f>
        <v>0.072</v>
      </c>
      <c r="AZ450" s="180" t="n">
        <f aca="false">IF(MOD(ROW(),2),"",INDEX(AY$3:AY$600,ROW()/2))</f>
        <v>0</v>
      </c>
      <c r="BA450" s="181" t="n">
        <v>4.48</v>
      </c>
      <c r="BB450" s="182" t="n">
        <f aca="false">VALUE(AZ450)</f>
        <v>0</v>
      </c>
      <c r="BE450" s="180" t="n">
        <f aca="false">IF(MOD(ROW(),2),"",INDEX(BD$3:BD$600,ROW()/2))</f>
        <v>0</v>
      </c>
      <c r="BF450" s="181" t="n">
        <v>4.48</v>
      </c>
      <c r="BG450" s="182" t="n">
        <f aca="false">VALUE($BD451)</f>
        <v>0</v>
      </c>
    </row>
    <row r="451" customFormat="false" ht="13.5" hidden="false" customHeight="false" outlineLevel="0" collapsed="false">
      <c r="A451" s="208" t="n">
        <v>4.44</v>
      </c>
      <c r="B451" s="209" t="n">
        <v>1.13</v>
      </c>
      <c r="C451" s="213" t="n">
        <f aca="false">$C450+(($AM$20-$AM$10))/10</f>
        <v>-0.392</v>
      </c>
      <c r="D451" s="217" t="n">
        <f aca="false">$D450+(($AH$30-$AH$20))/10</f>
        <v>-0.36</v>
      </c>
      <c r="E451" s="211" t="n">
        <f aca="false">$AC446</f>
        <v>366.49</v>
      </c>
      <c r="F451" s="212" t="n">
        <f aca="false">$F450+(($AR$20-$AR$10))/10</f>
        <v>0.0356</v>
      </c>
      <c r="G451" s="218" t="n">
        <f aca="false">$G450+(($AW$20-$AW$10))/10</f>
        <v>0.072</v>
      </c>
      <c r="H451" s="165"/>
      <c r="I451" s="165"/>
      <c r="J451" s="165"/>
      <c r="P451" s="165"/>
      <c r="S451" s="165"/>
      <c r="T451" s="165"/>
      <c r="U451" s="165"/>
      <c r="V451" s="165"/>
      <c r="W451" s="165"/>
      <c r="Y451" s="164" t="n">
        <v>448</v>
      </c>
      <c r="Z451" s="164" t="n">
        <v>370.86</v>
      </c>
      <c r="AA451" s="180" t="str">
        <f aca="false">IF(MOD(ROW(),2),"",INDEX($Z$3:$Z$600,ROW()/2))</f>
        <v/>
      </c>
      <c r="AB451" s="181" t="n">
        <v>4.49</v>
      </c>
      <c r="AC451" s="182" t="n">
        <f aca="false">VALUE($Z452)</f>
        <v>371.96</v>
      </c>
      <c r="AD451" s="164" t="n">
        <v>448</v>
      </c>
      <c r="AE451" s="191"/>
      <c r="AF451" s="227" t="str">
        <f aca="false">IF(MOD(ROW(),10),"",INDEX(AE$3:AE$600,ROW()/10))</f>
        <v/>
      </c>
      <c r="AG451" s="228" t="n">
        <v>446</v>
      </c>
      <c r="AH451" s="229" t="e">
        <f aca="false">VALUE($AF451)</f>
        <v>#VALUE!</v>
      </c>
      <c r="AI451" s="164" t="n">
        <v>448</v>
      </c>
      <c r="AK451" s="227" t="str">
        <f aca="false">IF(MOD(ROW(),10),"",INDEX(AJ$3:AJ$600,ROW()/10))</f>
        <v/>
      </c>
      <c r="AL451" s="228" t="n">
        <v>441</v>
      </c>
      <c r="AM451" s="229" t="e">
        <f aca="false">VALUE($AF451)</f>
        <v>#VALUE!</v>
      </c>
      <c r="AN451" s="164" t="n">
        <v>448</v>
      </c>
      <c r="AP451" s="227" t="str">
        <f aca="false">IF(MOD(ROW(),10),"",INDEX(AO$3:AO$600,ROW()/10))</f>
        <v/>
      </c>
      <c r="AQ451" s="181" t="n">
        <v>4.49</v>
      </c>
      <c r="AR451" s="229" t="e">
        <f aca="false">VALUE($AP451)</f>
        <v>#VALUE!</v>
      </c>
      <c r="AS451" s="164" t="n">
        <v>4480</v>
      </c>
      <c r="AU451" s="227" t="str">
        <f aca="false">IF(MOD(ROW(),10),"",INDEX(AT$3:AT$600,ROW()/10))</f>
        <v/>
      </c>
      <c r="AV451" s="181" t="n">
        <v>4.49</v>
      </c>
      <c r="AW451" s="229" t="e">
        <f aca="false">VALUE($AU451)</f>
        <v>#VALUE!</v>
      </c>
      <c r="AZ451" s="180" t="str">
        <f aca="false">IF(MOD(ROW(),2),"",INDEX(AY$3:AY$600,ROW()/2))</f>
        <v/>
      </c>
      <c r="BA451" s="181" t="n">
        <v>4.49</v>
      </c>
      <c r="BB451" s="182" t="e">
        <f aca="false">VALUE(AZ451)</f>
        <v>#VALUE!</v>
      </c>
      <c r="BE451" s="180" t="str">
        <f aca="false">IF(MOD(ROW(),2),"",INDEX(BD$3:BD$600,ROW()/2))</f>
        <v/>
      </c>
      <c r="BF451" s="181" t="n">
        <v>4.49</v>
      </c>
      <c r="BG451" s="182" t="n">
        <f aca="false">VALUE($BD452)</f>
        <v>0</v>
      </c>
    </row>
    <row r="452" customFormat="false" ht="13.5" hidden="false" customHeight="false" outlineLevel="0" collapsed="false">
      <c r="A452" s="208" t="n">
        <v>4.45</v>
      </c>
      <c r="B452" s="209" t="n">
        <v>1.12</v>
      </c>
      <c r="C452" s="213" t="n">
        <f aca="false">$C451+(($AM$20-$AM$10))/10</f>
        <v>-0.4</v>
      </c>
      <c r="D452" s="217" t="n">
        <f aca="false">$D451+(($AH$30-$AH$20))/10</f>
        <v>-0.36</v>
      </c>
      <c r="E452" s="211" t="n">
        <f aca="false">$AC447</f>
        <v>367.59</v>
      </c>
      <c r="F452" s="212" t="n">
        <f aca="false">$F451+(($AR$20-$AR$10))/10</f>
        <v>0.0355</v>
      </c>
      <c r="G452" s="218" t="n">
        <f aca="false">$G451+(($AW$20-$AW$10))/10</f>
        <v>0.072</v>
      </c>
      <c r="H452" s="165"/>
      <c r="I452" s="165"/>
      <c r="J452" s="165"/>
      <c r="P452" s="165"/>
      <c r="S452" s="165"/>
      <c r="T452" s="165"/>
      <c r="U452" s="165"/>
      <c r="V452" s="165"/>
      <c r="W452" s="165"/>
      <c r="Y452" s="164" t="n">
        <v>449</v>
      </c>
      <c r="Z452" s="164" t="n">
        <v>371.96</v>
      </c>
      <c r="AA452" s="180" t="n">
        <f aca="false">IF(MOD(ROW(),2),"",INDEX($Z$3:$Z$600,ROW()/2))</f>
        <v>149.5</v>
      </c>
      <c r="AB452" s="181" t="n">
        <v>4.5</v>
      </c>
      <c r="AC452" s="182" t="n">
        <f aca="false">VALUE($Z453)</f>
        <v>373.05</v>
      </c>
      <c r="AD452" s="164" t="n">
        <v>449</v>
      </c>
      <c r="AE452" s="191"/>
      <c r="AF452" s="227" t="str">
        <f aca="false">IF(MOD(ROW(),10),"",INDEX(AE$3:AE$600,ROW()/10))</f>
        <v/>
      </c>
      <c r="AG452" s="228" t="n">
        <v>447</v>
      </c>
      <c r="AH452" s="229" t="e">
        <f aca="false">VALUE($AF452)</f>
        <v>#VALUE!</v>
      </c>
      <c r="AI452" s="164" t="n">
        <v>449</v>
      </c>
      <c r="AK452" s="227" t="str">
        <f aca="false">IF(MOD(ROW(),10),"",INDEX(AJ$3:AJ$600,ROW()/10))</f>
        <v/>
      </c>
      <c r="AL452" s="228" t="n">
        <v>442</v>
      </c>
      <c r="AM452" s="229" t="e">
        <f aca="false">VALUE($AF452)</f>
        <v>#VALUE!</v>
      </c>
      <c r="AN452" s="164" t="n">
        <v>449</v>
      </c>
      <c r="AP452" s="227" t="str">
        <f aca="false">IF(MOD(ROW(),10),"",INDEX(AO$3:AO$600,ROW()/10))</f>
        <v/>
      </c>
      <c r="AQ452" s="181" t="n">
        <v>4.5</v>
      </c>
      <c r="AR452" s="229" t="e">
        <f aca="false">VALUE($AP452)</f>
        <v>#VALUE!</v>
      </c>
      <c r="AS452" s="164" t="n">
        <v>4490</v>
      </c>
      <c r="AU452" s="227" t="str">
        <f aca="false">IF(MOD(ROW(),10),"",INDEX(AT$3:AT$600,ROW()/10))</f>
        <v/>
      </c>
      <c r="AV452" s="181" t="n">
        <v>4.5</v>
      </c>
      <c r="AW452" s="229" t="e">
        <f aca="false">VALUE($AU452)</f>
        <v>#VALUE!</v>
      </c>
      <c r="AZ452" s="180" t="n">
        <f aca="false">IF(MOD(ROW(),2),"",INDEX(AY$3:AY$600,ROW()/2))</f>
        <v>0</v>
      </c>
      <c r="BA452" s="181" t="n">
        <v>4.5</v>
      </c>
      <c r="BB452" s="182" t="n">
        <f aca="false">VALUE(AZ452)</f>
        <v>0</v>
      </c>
      <c r="BE452" s="180" t="n">
        <f aca="false">IF(MOD(ROW(),2),"",INDEX(BD$3:BD$600,ROW()/2))</f>
        <v>0</v>
      </c>
      <c r="BF452" s="181" t="n">
        <v>4.5</v>
      </c>
      <c r="BG452" s="182" t="n">
        <f aca="false">VALUE($BD453)</f>
        <v>0</v>
      </c>
    </row>
    <row r="453" customFormat="false" ht="13.5" hidden="false" customHeight="false" outlineLevel="0" collapsed="false">
      <c r="A453" s="208" t="n">
        <v>4.46</v>
      </c>
      <c r="B453" s="209" t="n">
        <v>1.11</v>
      </c>
      <c r="C453" s="213" t="n">
        <f aca="false">$C452+(($AM$20-$AM$10))/10</f>
        <v>-0.408</v>
      </c>
      <c r="D453" s="217" t="n">
        <f aca="false">$D452+(($AH$30-$AH$20))/10</f>
        <v>-0.36</v>
      </c>
      <c r="E453" s="211" t="n">
        <f aca="false">$AC448</f>
        <v>368.68</v>
      </c>
      <c r="F453" s="212" t="n">
        <f aca="false">$F452+(($AR$20-$AR$10))/10</f>
        <v>0.0354</v>
      </c>
      <c r="G453" s="218" t="n">
        <f aca="false">$G452+(($AW$20-$AW$10))/10</f>
        <v>0.072</v>
      </c>
      <c r="H453" s="165"/>
      <c r="I453" s="165"/>
      <c r="J453" s="165"/>
      <c r="P453" s="165"/>
      <c r="S453" s="165"/>
      <c r="T453" s="165"/>
      <c r="U453" s="165"/>
      <c r="V453" s="165"/>
      <c r="W453" s="165"/>
      <c r="Y453" s="164" t="n">
        <v>450</v>
      </c>
      <c r="Z453" s="164" t="n">
        <v>373.05</v>
      </c>
      <c r="AA453" s="180" t="str">
        <f aca="false">IF(MOD(ROW(),2),"",INDEX($Z$3:$Z$600,ROW()/2))</f>
        <v/>
      </c>
      <c r="AB453" s="181" t="n">
        <v>4.51</v>
      </c>
      <c r="AC453" s="182" t="n">
        <f aca="false">VALUE($Z454)</f>
        <v>374.14</v>
      </c>
      <c r="AD453" s="164" t="n">
        <v>450</v>
      </c>
      <c r="AE453" s="191"/>
      <c r="AF453" s="227" t="str">
        <f aca="false">IF(MOD(ROW(),10),"",INDEX(AE$3:AE$600,ROW()/10))</f>
        <v/>
      </c>
      <c r="AG453" s="228" t="n">
        <v>448</v>
      </c>
      <c r="AH453" s="229" t="e">
        <f aca="false">VALUE($AF453)</f>
        <v>#VALUE!</v>
      </c>
      <c r="AI453" s="164" t="n">
        <v>450</v>
      </c>
      <c r="AK453" s="227" t="str">
        <f aca="false">IF(MOD(ROW(),10),"",INDEX(AJ$3:AJ$600,ROW()/10))</f>
        <v/>
      </c>
      <c r="AL453" s="228" t="n">
        <v>443</v>
      </c>
      <c r="AM453" s="229" t="e">
        <f aca="false">VALUE($AF453)</f>
        <v>#VALUE!</v>
      </c>
      <c r="AN453" s="164" t="n">
        <v>450</v>
      </c>
      <c r="AP453" s="227" t="str">
        <f aca="false">IF(MOD(ROW(),10),"",INDEX(AO$3:AO$600,ROW()/10))</f>
        <v/>
      </c>
      <c r="AQ453" s="181" t="n">
        <v>4.51</v>
      </c>
      <c r="AR453" s="229" t="e">
        <f aca="false">VALUE($AP453)</f>
        <v>#VALUE!</v>
      </c>
      <c r="AS453" s="164" t="n">
        <v>4500</v>
      </c>
      <c r="AU453" s="227" t="str">
        <f aca="false">IF(MOD(ROW(),10),"",INDEX(AT$3:AT$600,ROW()/10))</f>
        <v/>
      </c>
      <c r="AV453" s="181" t="n">
        <v>4.51</v>
      </c>
      <c r="AW453" s="229" t="e">
        <f aca="false">VALUE($AU453)</f>
        <v>#VALUE!</v>
      </c>
      <c r="AZ453" s="180" t="str">
        <f aca="false">IF(MOD(ROW(),2),"",INDEX(AY$3:AY$600,ROW()/2))</f>
        <v/>
      </c>
      <c r="BA453" s="181" t="n">
        <v>4.51</v>
      </c>
      <c r="BB453" s="182" t="e">
        <f aca="false">VALUE(AZ453)</f>
        <v>#VALUE!</v>
      </c>
      <c r="BE453" s="180" t="str">
        <f aca="false">IF(MOD(ROW(),2),"",INDEX(BD$3:BD$600,ROW()/2))</f>
        <v/>
      </c>
      <c r="BF453" s="181" t="n">
        <v>4.51</v>
      </c>
      <c r="BG453" s="182" t="n">
        <f aca="false">VALUE($BD454)</f>
        <v>0</v>
      </c>
    </row>
    <row r="454" customFormat="false" ht="13.5" hidden="false" customHeight="false" outlineLevel="0" collapsed="false">
      <c r="A454" s="208" t="n">
        <v>4.47</v>
      </c>
      <c r="B454" s="209" t="n">
        <v>1.1</v>
      </c>
      <c r="C454" s="213" t="n">
        <f aca="false">$C453+(($AM$20-$AM$10))/10</f>
        <v>-0.416</v>
      </c>
      <c r="D454" s="217" t="n">
        <f aca="false">$D453+(($AH$30-$AH$20))/10</f>
        <v>-0.36</v>
      </c>
      <c r="E454" s="211" t="n">
        <f aca="false">$AC449</f>
        <v>369.77</v>
      </c>
      <c r="F454" s="212" t="n">
        <f aca="false">$F453+(($AR$20-$AR$10))/10</f>
        <v>0.0353</v>
      </c>
      <c r="G454" s="218" t="n">
        <f aca="false">$G453+(($AW$20-$AW$10))/10</f>
        <v>0.072</v>
      </c>
      <c r="H454" s="165"/>
      <c r="I454" s="165"/>
      <c r="J454" s="165"/>
      <c r="P454" s="165"/>
      <c r="S454" s="165"/>
      <c r="T454" s="165"/>
      <c r="U454" s="165"/>
      <c r="V454" s="165"/>
      <c r="W454" s="165"/>
      <c r="Y454" s="164" t="n">
        <v>451</v>
      </c>
      <c r="Z454" s="164" t="n">
        <v>374.14</v>
      </c>
      <c r="AA454" s="180" t="n">
        <f aca="false">IF(MOD(ROW(),2),"",INDEX($Z$3:$Z$600,ROW()/2))</f>
        <v>150.33</v>
      </c>
      <c r="AB454" s="181" t="n">
        <v>4.52</v>
      </c>
      <c r="AC454" s="182" t="n">
        <f aca="false">VALUE($Z455)</f>
        <v>375.23</v>
      </c>
      <c r="AD454" s="164" t="n">
        <v>451</v>
      </c>
      <c r="AE454" s="191"/>
      <c r="AF454" s="227" t="str">
        <f aca="false">IF(MOD(ROW(),10),"",INDEX(AE$3:AE$600,ROW()/10))</f>
        <v/>
      </c>
      <c r="AG454" s="228" t="n">
        <v>449</v>
      </c>
      <c r="AH454" s="229" t="e">
        <f aca="false">VALUE($AF454)</f>
        <v>#VALUE!</v>
      </c>
      <c r="AI454" s="164" t="n">
        <v>451</v>
      </c>
      <c r="AK454" s="227" t="str">
        <f aca="false">IF(MOD(ROW(),10),"",INDEX(AJ$3:AJ$600,ROW()/10))</f>
        <v/>
      </c>
      <c r="AL454" s="228" t="n">
        <v>444</v>
      </c>
      <c r="AM454" s="229" t="e">
        <f aca="false">VALUE($AF454)</f>
        <v>#VALUE!</v>
      </c>
      <c r="AN454" s="164" t="n">
        <v>451</v>
      </c>
      <c r="AP454" s="227" t="str">
        <f aca="false">IF(MOD(ROW(),10),"",INDEX(AO$3:AO$600,ROW()/10))</f>
        <v/>
      </c>
      <c r="AQ454" s="181" t="n">
        <v>4.52</v>
      </c>
      <c r="AR454" s="229" t="e">
        <f aca="false">VALUE($AP454)</f>
        <v>#VALUE!</v>
      </c>
      <c r="AS454" s="164" t="n">
        <v>4510</v>
      </c>
      <c r="AU454" s="227" t="str">
        <f aca="false">IF(MOD(ROW(),10),"",INDEX(AT$3:AT$600,ROW()/10))</f>
        <v/>
      </c>
      <c r="AV454" s="181" t="n">
        <v>4.52</v>
      </c>
      <c r="AW454" s="229" t="e">
        <f aca="false">VALUE($AU454)</f>
        <v>#VALUE!</v>
      </c>
      <c r="AZ454" s="180" t="n">
        <f aca="false">IF(MOD(ROW(),2),"",INDEX(AY$3:AY$600,ROW()/2))</f>
        <v>0</v>
      </c>
      <c r="BA454" s="181" t="n">
        <v>4.52</v>
      </c>
      <c r="BB454" s="182" t="n">
        <f aca="false">VALUE(AZ454)</f>
        <v>0</v>
      </c>
      <c r="BE454" s="180" t="n">
        <f aca="false">IF(MOD(ROW(),2),"",INDEX(BD$3:BD$600,ROW()/2))</f>
        <v>0</v>
      </c>
      <c r="BF454" s="181" t="n">
        <v>4.52</v>
      </c>
      <c r="BG454" s="182" t="n">
        <f aca="false">VALUE($BD455)</f>
        <v>0</v>
      </c>
    </row>
    <row r="455" customFormat="false" ht="13.5" hidden="false" customHeight="false" outlineLevel="0" collapsed="false">
      <c r="A455" s="208" t="n">
        <v>4.48</v>
      </c>
      <c r="B455" s="209" t="n">
        <v>1.09</v>
      </c>
      <c r="C455" s="213" t="n">
        <f aca="false">$C454+(($AM$20-$AM$10))/10</f>
        <v>-0.424</v>
      </c>
      <c r="D455" s="217" t="n">
        <f aca="false">$D454+(($AH$30-$AH$20))/10</f>
        <v>-0.36</v>
      </c>
      <c r="E455" s="211" t="n">
        <f aca="false">$AC450</f>
        <v>370.86</v>
      </c>
      <c r="F455" s="212" t="n">
        <f aca="false">$F454+(($AR$20-$AR$10))/10</f>
        <v>0.0352</v>
      </c>
      <c r="G455" s="218" t="n">
        <f aca="false">$G454+(($AW$20-$AW$10))/10</f>
        <v>0.072</v>
      </c>
      <c r="H455" s="165"/>
      <c r="I455" s="165"/>
      <c r="J455" s="165"/>
      <c r="P455" s="165"/>
      <c r="S455" s="165"/>
      <c r="T455" s="165"/>
      <c r="U455" s="165"/>
      <c r="V455" s="165"/>
      <c r="W455" s="165"/>
      <c r="Y455" s="164" t="n">
        <v>452</v>
      </c>
      <c r="Z455" s="164" t="n">
        <v>375.23</v>
      </c>
      <c r="AA455" s="180" t="str">
        <f aca="false">IF(MOD(ROW(),2),"",INDEX($Z$3:$Z$600,ROW()/2))</f>
        <v/>
      </c>
      <c r="AB455" s="181" t="n">
        <v>4.53</v>
      </c>
      <c r="AC455" s="182" t="n">
        <f aca="false">VALUE($Z456)</f>
        <v>376.32</v>
      </c>
      <c r="AD455" s="164" t="n">
        <v>452</v>
      </c>
      <c r="AE455" s="191"/>
      <c r="AF455" s="227" t="str">
        <f aca="false">IF(MOD(ROW(),10),"",INDEX(AE$3:AE$600,ROW()/10))</f>
        <v/>
      </c>
      <c r="AG455" s="228" t="n">
        <v>450</v>
      </c>
      <c r="AH455" s="229" t="e">
        <f aca="false">VALUE($AF455)</f>
        <v>#VALUE!</v>
      </c>
      <c r="AI455" s="164" t="n">
        <v>452</v>
      </c>
      <c r="AK455" s="227" t="str">
        <f aca="false">IF(MOD(ROW(),10),"",INDEX(AJ$3:AJ$600,ROW()/10))</f>
        <v/>
      </c>
      <c r="AL455" s="228" t="n">
        <v>445</v>
      </c>
      <c r="AM455" s="229" t="e">
        <f aca="false">VALUE($AF455)</f>
        <v>#VALUE!</v>
      </c>
      <c r="AN455" s="164" t="n">
        <v>452</v>
      </c>
      <c r="AP455" s="227" t="str">
        <f aca="false">IF(MOD(ROW(),10),"",INDEX(AO$3:AO$600,ROW()/10))</f>
        <v/>
      </c>
      <c r="AQ455" s="181" t="n">
        <v>4.53</v>
      </c>
      <c r="AR455" s="229" t="e">
        <f aca="false">VALUE($AP455)</f>
        <v>#VALUE!</v>
      </c>
      <c r="AS455" s="164" t="n">
        <v>4520</v>
      </c>
      <c r="AU455" s="227" t="str">
        <f aca="false">IF(MOD(ROW(),10),"",INDEX(AT$3:AT$600,ROW()/10))</f>
        <v/>
      </c>
      <c r="AV455" s="181" t="n">
        <v>4.53</v>
      </c>
      <c r="AW455" s="229" t="e">
        <f aca="false">VALUE($AU455)</f>
        <v>#VALUE!</v>
      </c>
      <c r="AZ455" s="180" t="str">
        <f aca="false">IF(MOD(ROW(),2),"",INDEX(AY$3:AY$600,ROW()/2))</f>
        <v/>
      </c>
      <c r="BA455" s="181" t="n">
        <v>4.53</v>
      </c>
      <c r="BB455" s="182" t="e">
        <f aca="false">VALUE(AZ455)</f>
        <v>#VALUE!</v>
      </c>
      <c r="BE455" s="180" t="str">
        <f aca="false">IF(MOD(ROW(),2),"",INDEX(BD$3:BD$600,ROW()/2))</f>
        <v/>
      </c>
      <c r="BF455" s="181" t="n">
        <v>4.53</v>
      </c>
      <c r="BG455" s="182" t="n">
        <f aca="false">VALUE($BD456)</f>
        <v>0</v>
      </c>
    </row>
    <row r="456" customFormat="false" ht="13.5" hidden="false" customHeight="false" outlineLevel="0" collapsed="false">
      <c r="A456" s="208" t="n">
        <v>4.49</v>
      </c>
      <c r="B456" s="209" t="n">
        <v>1.08</v>
      </c>
      <c r="C456" s="213" t="n">
        <f aca="false">$C455+(($AM$20-$AM$10))/10</f>
        <v>-0.432</v>
      </c>
      <c r="D456" s="217" t="n">
        <f aca="false">$D455+(($AH$30-$AH$20))/10</f>
        <v>-0.36</v>
      </c>
      <c r="E456" s="211" t="n">
        <f aca="false">$AC451</f>
        <v>371.96</v>
      </c>
      <c r="F456" s="212" t="n">
        <f aca="false">$F455+(($AR$20-$AR$10))/10</f>
        <v>0.0351</v>
      </c>
      <c r="G456" s="218" t="n">
        <f aca="false">$G455+(($AW$20-$AW$10))/10</f>
        <v>0.072</v>
      </c>
      <c r="H456" s="165"/>
      <c r="I456" s="165"/>
      <c r="J456" s="165"/>
      <c r="P456" s="165"/>
      <c r="S456" s="165"/>
      <c r="T456" s="165"/>
      <c r="U456" s="165"/>
      <c r="V456" s="165"/>
      <c r="W456" s="165"/>
      <c r="Y456" s="164" t="n">
        <v>453</v>
      </c>
      <c r="Z456" s="164" t="n">
        <v>376.32</v>
      </c>
      <c r="AA456" s="180" t="n">
        <f aca="false">IF(MOD(ROW(),2),"",INDEX($Z$3:$Z$600,ROW()/2))</f>
        <v>151.17</v>
      </c>
      <c r="AB456" s="181" t="n">
        <v>4.54</v>
      </c>
      <c r="AC456" s="182" t="n">
        <f aca="false">VALUE($Z457)</f>
        <v>377.42</v>
      </c>
      <c r="AD456" s="164" t="n">
        <v>453</v>
      </c>
      <c r="AE456" s="191"/>
      <c r="AF456" s="227" t="str">
        <f aca="false">IF(MOD(ROW(),10),"",INDEX(AE$3:AE$600,ROW()/10))</f>
        <v/>
      </c>
      <c r="AG456" s="228" t="n">
        <v>451</v>
      </c>
      <c r="AH456" s="229" t="e">
        <f aca="false">VALUE($AF456)</f>
        <v>#VALUE!</v>
      </c>
      <c r="AI456" s="164" t="n">
        <v>453</v>
      </c>
      <c r="AK456" s="227" t="str">
        <f aca="false">IF(MOD(ROW(),10),"",INDEX(AJ$3:AJ$600,ROW()/10))</f>
        <v/>
      </c>
      <c r="AL456" s="228" t="n">
        <v>446</v>
      </c>
      <c r="AM456" s="229" t="e">
        <f aca="false">VALUE($AF456)</f>
        <v>#VALUE!</v>
      </c>
      <c r="AN456" s="164" t="n">
        <v>453</v>
      </c>
      <c r="AP456" s="227" t="str">
        <f aca="false">IF(MOD(ROW(),10),"",INDEX(AO$3:AO$600,ROW()/10))</f>
        <v/>
      </c>
      <c r="AQ456" s="181" t="n">
        <v>4.54</v>
      </c>
      <c r="AR456" s="229" t="e">
        <f aca="false">VALUE($AP456)</f>
        <v>#VALUE!</v>
      </c>
      <c r="AS456" s="164" t="n">
        <v>4530</v>
      </c>
      <c r="AU456" s="227" t="str">
        <f aca="false">IF(MOD(ROW(),10),"",INDEX(AT$3:AT$600,ROW()/10))</f>
        <v/>
      </c>
      <c r="AV456" s="181" t="n">
        <v>4.54</v>
      </c>
      <c r="AW456" s="229" t="e">
        <f aca="false">VALUE($AU456)</f>
        <v>#VALUE!</v>
      </c>
      <c r="AZ456" s="180" t="n">
        <f aca="false">IF(MOD(ROW(),2),"",INDEX(AY$3:AY$600,ROW()/2))</f>
        <v>0</v>
      </c>
      <c r="BA456" s="181" t="n">
        <v>4.54</v>
      </c>
      <c r="BB456" s="182" t="n">
        <f aca="false">VALUE(AZ456)</f>
        <v>0</v>
      </c>
      <c r="BE456" s="180" t="n">
        <f aca="false">IF(MOD(ROW(),2),"",INDEX(BD$3:BD$600,ROW()/2))</f>
        <v>0</v>
      </c>
      <c r="BF456" s="181" t="n">
        <v>4.54</v>
      </c>
      <c r="BG456" s="182" t="n">
        <f aca="false">VALUE($BD457)</f>
        <v>0</v>
      </c>
    </row>
    <row r="457" customFormat="false" ht="13.5" hidden="false" customHeight="false" outlineLevel="0" collapsed="false">
      <c r="A457" s="208" t="n">
        <v>4.5</v>
      </c>
      <c r="B457" s="209" t="n">
        <v>1.07</v>
      </c>
      <c r="C457" s="213" t="n">
        <f aca="false">$AM460</f>
        <v>-0.36</v>
      </c>
      <c r="D457" s="241" t="n">
        <f aca="false">$AH460</f>
        <v>-0.36</v>
      </c>
      <c r="E457" s="211" t="n">
        <f aca="false">$AC452</f>
        <v>373.05</v>
      </c>
      <c r="F457" s="212" t="n">
        <f aca="false">$AR460</f>
        <v>0.036</v>
      </c>
      <c r="G457" s="218" t="n">
        <f aca="false">$AW460</f>
        <v>0.072</v>
      </c>
      <c r="H457" s="165"/>
      <c r="I457" s="165"/>
      <c r="J457" s="165"/>
      <c r="P457" s="165"/>
      <c r="S457" s="165"/>
      <c r="T457" s="165"/>
      <c r="U457" s="165"/>
      <c r="V457" s="165"/>
      <c r="W457" s="165"/>
      <c r="Y457" s="164" t="n">
        <v>454</v>
      </c>
      <c r="Z457" s="164" t="n">
        <v>377.42</v>
      </c>
      <c r="AA457" s="180" t="str">
        <f aca="false">IF(MOD(ROW(),2),"",INDEX($Z$3:$Z$600,ROW()/2))</f>
        <v/>
      </c>
      <c r="AB457" s="181" t="n">
        <v>4.55</v>
      </c>
      <c r="AC457" s="182" t="n">
        <f aca="false">VALUE($Z458)</f>
        <v>378.51</v>
      </c>
      <c r="AD457" s="164" t="n">
        <v>454</v>
      </c>
      <c r="AE457" s="191"/>
      <c r="AF457" s="227" t="str">
        <f aca="false">IF(MOD(ROW(),10),"",INDEX(AE$3:AE$600,ROW()/10))</f>
        <v/>
      </c>
      <c r="AG457" s="228" t="n">
        <v>452</v>
      </c>
      <c r="AH457" s="229" t="e">
        <f aca="false">VALUE($AF457)</f>
        <v>#VALUE!</v>
      </c>
      <c r="AI457" s="164" t="n">
        <v>454</v>
      </c>
      <c r="AK457" s="227" t="str">
        <f aca="false">IF(MOD(ROW(),10),"",INDEX(AJ$3:AJ$600,ROW()/10))</f>
        <v/>
      </c>
      <c r="AL457" s="228" t="n">
        <v>447</v>
      </c>
      <c r="AM457" s="229" t="e">
        <f aca="false">VALUE($AF457)</f>
        <v>#VALUE!</v>
      </c>
      <c r="AN457" s="164" t="n">
        <v>454</v>
      </c>
      <c r="AP457" s="227" t="str">
        <f aca="false">IF(MOD(ROW(),10),"",INDEX(AO$3:AO$600,ROW()/10))</f>
        <v/>
      </c>
      <c r="AQ457" s="181" t="n">
        <v>4.55</v>
      </c>
      <c r="AR457" s="229" t="e">
        <f aca="false">VALUE($AP457)</f>
        <v>#VALUE!</v>
      </c>
      <c r="AS457" s="164" t="n">
        <v>4540</v>
      </c>
      <c r="AU457" s="227" t="str">
        <f aca="false">IF(MOD(ROW(),10),"",INDEX(AT$3:AT$600,ROW()/10))</f>
        <v/>
      </c>
      <c r="AV457" s="181" t="n">
        <v>4.55</v>
      </c>
      <c r="AW457" s="229" t="e">
        <f aca="false">VALUE($AU457)</f>
        <v>#VALUE!</v>
      </c>
      <c r="AZ457" s="180" t="str">
        <f aca="false">IF(MOD(ROW(),2),"",INDEX(AY$3:AY$600,ROW()/2))</f>
        <v/>
      </c>
      <c r="BA457" s="181" t="n">
        <v>4.55</v>
      </c>
      <c r="BB457" s="182" t="e">
        <f aca="false">VALUE(AZ457)</f>
        <v>#VALUE!</v>
      </c>
      <c r="BE457" s="180" t="str">
        <f aca="false">IF(MOD(ROW(),2),"",INDEX(BD$3:BD$600,ROW()/2))</f>
        <v/>
      </c>
      <c r="BF457" s="181" t="n">
        <v>4.55</v>
      </c>
      <c r="BG457" s="182" t="n">
        <f aca="false">VALUE($BD458)</f>
        <v>0</v>
      </c>
    </row>
    <row r="458" customFormat="false" ht="13.5" hidden="false" customHeight="false" outlineLevel="0" collapsed="false">
      <c r="A458" s="208" t="n">
        <v>4.51</v>
      </c>
      <c r="B458" s="209" t="n">
        <v>1.06</v>
      </c>
      <c r="C458" s="213" t="n">
        <f aca="false">$C457+(($AM$20-$AM$10))/10</f>
        <v>-0.368</v>
      </c>
      <c r="D458" s="217" t="n">
        <f aca="false">$D457+(($AH$30-$AH$20))/10</f>
        <v>-0.36</v>
      </c>
      <c r="E458" s="211" t="n">
        <f aca="false">$AC453</f>
        <v>374.14</v>
      </c>
      <c r="F458" s="212" t="n">
        <f aca="false">$F457+(($AR$20-$AR$10))/10</f>
        <v>0.0359</v>
      </c>
      <c r="G458" s="218" t="n">
        <f aca="false">$G457+(($AW$20-$AW$10))/10</f>
        <v>0.072</v>
      </c>
      <c r="H458" s="165"/>
      <c r="I458" s="165"/>
      <c r="J458" s="165"/>
      <c r="P458" s="165"/>
      <c r="S458" s="165"/>
      <c r="T458" s="165"/>
      <c r="U458" s="165"/>
      <c r="V458" s="165"/>
      <c r="W458" s="165"/>
      <c r="Y458" s="164" t="n">
        <v>455</v>
      </c>
      <c r="Z458" s="164" t="n">
        <v>378.51</v>
      </c>
      <c r="AA458" s="180" t="n">
        <f aca="false">IF(MOD(ROW(),2),"",INDEX($Z$3:$Z$600,ROW()/2))</f>
        <v>152</v>
      </c>
      <c r="AB458" s="181" t="n">
        <v>4.56</v>
      </c>
      <c r="AC458" s="182" t="n">
        <f aca="false">VALUE($Z459)</f>
        <v>379.6</v>
      </c>
      <c r="AD458" s="164" t="n">
        <v>455</v>
      </c>
      <c r="AE458" s="191"/>
      <c r="AF458" s="227" t="str">
        <f aca="false">IF(MOD(ROW(),10),"",INDEX(AE$3:AE$600,ROW()/10))</f>
        <v/>
      </c>
      <c r="AG458" s="228" t="n">
        <v>453</v>
      </c>
      <c r="AH458" s="229" t="e">
        <f aca="false">VALUE($AF458)</f>
        <v>#VALUE!</v>
      </c>
      <c r="AI458" s="164" t="n">
        <v>455</v>
      </c>
      <c r="AK458" s="227" t="str">
        <f aca="false">IF(MOD(ROW(),10),"",INDEX(AJ$3:AJ$600,ROW()/10))</f>
        <v/>
      </c>
      <c r="AL458" s="228" t="n">
        <v>448</v>
      </c>
      <c r="AM458" s="229" t="e">
        <f aca="false">VALUE($AF458)</f>
        <v>#VALUE!</v>
      </c>
      <c r="AN458" s="164" t="n">
        <v>455</v>
      </c>
      <c r="AP458" s="227" t="str">
        <f aca="false">IF(MOD(ROW(),10),"",INDEX(AO$3:AO$600,ROW()/10))</f>
        <v/>
      </c>
      <c r="AQ458" s="181" t="n">
        <v>4.56</v>
      </c>
      <c r="AR458" s="229" t="e">
        <f aca="false">VALUE($AP458)</f>
        <v>#VALUE!</v>
      </c>
      <c r="AS458" s="164" t="n">
        <v>4550</v>
      </c>
      <c r="AU458" s="227" t="str">
        <f aca="false">IF(MOD(ROW(),10),"",INDEX(AT$3:AT$600,ROW()/10))</f>
        <v/>
      </c>
      <c r="AV458" s="181" t="n">
        <v>4.56</v>
      </c>
      <c r="AW458" s="229" t="e">
        <f aca="false">VALUE($AU458)</f>
        <v>#VALUE!</v>
      </c>
      <c r="AZ458" s="180" t="n">
        <f aca="false">IF(MOD(ROW(),2),"",INDEX(AY$3:AY$600,ROW()/2))</f>
        <v>0</v>
      </c>
      <c r="BA458" s="181" t="n">
        <v>4.56</v>
      </c>
      <c r="BB458" s="182" t="n">
        <f aca="false">VALUE(AZ458)</f>
        <v>0</v>
      </c>
      <c r="BE458" s="180" t="n">
        <f aca="false">IF(MOD(ROW(),2),"",INDEX(BD$3:BD$600,ROW()/2))</f>
        <v>0</v>
      </c>
      <c r="BF458" s="181" t="n">
        <v>4.56</v>
      </c>
      <c r="BG458" s="182" t="n">
        <f aca="false">VALUE($BD459)</f>
        <v>0</v>
      </c>
    </row>
    <row r="459" customFormat="false" ht="13.5" hidden="false" customHeight="false" outlineLevel="0" collapsed="false">
      <c r="A459" s="208" t="n">
        <v>4.52</v>
      </c>
      <c r="B459" s="209" t="n">
        <v>1.05</v>
      </c>
      <c r="C459" s="213" t="n">
        <f aca="false">$C458+(($AM$20-$AM$10))/10</f>
        <v>-0.376</v>
      </c>
      <c r="D459" s="217" t="n">
        <f aca="false">$D458+(($AH$30-$AH$20))/10</f>
        <v>-0.36</v>
      </c>
      <c r="E459" s="211" t="n">
        <f aca="false">$AC454</f>
        <v>375.23</v>
      </c>
      <c r="F459" s="212" t="n">
        <f aca="false">$F458+(($AR$20-$AR$10))/10</f>
        <v>0.0358</v>
      </c>
      <c r="G459" s="218" t="n">
        <f aca="false">$G458+(($AW$20-$AW$10))/10</f>
        <v>0.072</v>
      </c>
      <c r="H459" s="165"/>
      <c r="I459" s="165"/>
      <c r="J459" s="165"/>
      <c r="P459" s="165"/>
      <c r="S459" s="165"/>
      <c r="T459" s="165"/>
      <c r="U459" s="165"/>
      <c r="V459" s="165"/>
      <c r="W459" s="165"/>
      <c r="Y459" s="164" t="n">
        <v>456</v>
      </c>
      <c r="Z459" s="164" t="n">
        <v>379.6</v>
      </c>
      <c r="AA459" s="180" t="str">
        <f aca="false">IF(MOD(ROW(),2),"",INDEX($Z$3:$Z$600,ROW()/2))</f>
        <v/>
      </c>
      <c r="AB459" s="181" t="n">
        <v>4.57</v>
      </c>
      <c r="AC459" s="182" t="n">
        <f aca="false">VALUE($Z460)</f>
        <v>380.69</v>
      </c>
      <c r="AD459" s="164" t="n">
        <v>456</v>
      </c>
      <c r="AE459" s="191"/>
      <c r="AF459" s="227" t="str">
        <f aca="false">IF(MOD(ROW(),10),"",INDEX(AE$3:AE$600,ROW()/10))</f>
        <v/>
      </c>
      <c r="AG459" s="228" t="n">
        <v>454</v>
      </c>
      <c r="AH459" s="229" t="e">
        <f aca="false">VALUE($AF459)</f>
        <v>#VALUE!</v>
      </c>
      <c r="AI459" s="164" t="n">
        <v>456</v>
      </c>
      <c r="AK459" s="227" t="str">
        <f aca="false">IF(MOD(ROW(),10),"",INDEX(AJ$3:AJ$600,ROW()/10))</f>
        <v/>
      </c>
      <c r="AL459" s="228" t="n">
        <v>449</v>
      </c>
      <c r="AM459" s="229" t="e">
        <f aca="false">VALUE($AF459)</f>
        <v>#VALUE!</v>
      </c>
      <c r="AN459" s="164" t="n">
        <v>456</v>
      </c>
      <c r="AP459" s="227" t="str">
        <f aca="false">IF(MOD(ROW(),10),"",INDEX(AO$3:AO$600,ROW()/10))</f>
        <v/>
      </c>
      <c r="AQ459" s="181" t="n">
        <v>4.57</v>
      </c>
      <c r="AR459" s="229" t="e">
        <f aca="false">VALUE($AP459)</f>
        <v>#VALUE!</v>
      </c>
      <c r="AS459" s="164" t="n">
        <v>4560</v>
      </c>
      <c r="AU459" s="227" t="str">
        <f aca="false">IF(MOD(ROW(),10),"",INDEX(AT$3:AT$600,ROW()/10))</f>
        <v/>
      </c>
      <c r="AV459" s="181" t="n">
        <v>4.57</v>
      </c>
      <c r="AW459" s="229" t="e">
        <f aca="false">VALUE($AU459)</f>
        <v>#VALUE!</v>
      </c>
      <c r="AZ459" s="180" t="str">
        <f aca="false">IF(MOD(ROW(),2),"",INDEX(AY$3:AY$600,ROW()/2))</f>
        <v/>
      </c>
      <c r="BA459" s="181" t="n">
        <v>4.57</v>
      </c>
      <c r="BB459" s="182" t="e">
        <f aca="false">VALUE(AZ459)</f>
        <v>#VALUE!</v>
      </c>
      <c r="BE459" s="180" t="str">
        <f aca="false">IF(MOD(ROW(),2),"",INDEX(BD$3:BD$600,ROW()/2))</f>
        <v/>
      </c>
      <c r="BF459" s="181" t="n">
        <v>4.57</v>
      </c>
      <c r="BG459" s="182" t="n">
        <f aca="false">VALUE($BD460)</f>
        <v>0</v>
      </c>
    </row>
    <row r="460" customFormat="false" ht="13.5" hidden="false" customHeight="false" outlineLevel="0" collapsed="false">
      <c r="A460" s="208" t="n">
        <v>4.53</v>
      </c>
      <c r="B460" s="209" t="n">
        <v>1.04</v>
      </c>
      <c r="C460" s="213" t="n">
        <f aca="false">$C459+(($AM$20-$AM$10))/10</f>
        <v>-0.384</v>
      </c>
      <c r="D460" s="217" t="n">
        <f aca="false">$D459+(($AH$30-$AH$20))/10</f>
        <v>-0.36</v>
      </c>
      <c r="E460" s="211" t="n">
        <f aca="false">$AC455</f>
        <v>376.32</v>
      </c>
      <c r="F460" s="212" t="n">
        <f aca="false">$F459+(($AR$20-$AR$10))/10</f>
        <v>0.0357</v>
      </c>
      <c r="G460" s="218" t="n">
        <f aca="false">$G459+(($AW$20-$AW$10))/10</f>
        <v>0.072</v>
      </c>
      <c r="H460" s="165"/>
      <c r="I460" s="165"/>
      <c r="J460" s="165"/>
      <c r="P460" s="165"/>
      <c r="S460" s="165"/>
      <c r="T460" s="165"/>
      <c r="U460" s="165"/>
      <c r="V460" s="165"/>
      <c r="W460" s="165"/>
      <c r="Y460" s="164" t="n">
        <v>457</v>
      </c>
      <c r="Z460" s="164" t="n">
        <v>380.69</v>
      </c>
      <c r="AA460" s="180" t="n">
        <f aca="false">IF(MOD(ROW(),2),"",INDEX($Z$3:$Z$600,ROW()/2))</f>
        <v>152.84</v>
      </c>
      <c r="AB460" s="181" t="n">
        <v>4.58</v>
      </c>
      <c r="AC460" s="182" t="n">
        <f aca="false">VALUE($Z461)</f>
        <v>381.78</v>
      </c>
      <c r="AD460" s="164" t="n">
        <v>457</v>
      </c>
      <c r="AE460" s="191"/>
      <c r="AF460" s="227" t="n">
        <f aca="false">IF(MOD(ROW(),10),"",INDEX(AE$3:AE$600,ROW()/10))</f>
        <v>-0.36</v>
      </c>
      <c r="AG460" s="228" t="n">
        <v>455</v>
      </c>
      <c r="AH460" s="229" t="n">
        <f aca="false">VALUE($AF460)</f>
        <v>-0.36</v>
      </c>
      <c r="AI460" s="164" t="n">
        <v>457</v>
      </c>
      <c r="AK460" s="227" t="n">
        <f aca="false">IF(MOD(ROW(),10),"",INDEX(AJ$3:AJ$600,ROW()/10))</f>
        <v>-0.072</v>
      </c>
      <c r="AL460" s="228" t="n">
        <v>450</v>
      </c>
      <c r="AM460" s="229" t="n">
        <f aca="false">VALUE($AF460)</f>
        <v>-0.36</v>
      </c>
      <c r="AN460" s="164" t="n">
        <v>457</v>
      </c>
      <c r="AP460" s="227" t="n">
        <f aca="false">IF(MOD(ROW(),10),"",INDEX(AO$3:AO$600,ROW()/10))</f>
        <v>0.036</v>
      </c>
      <c r="AQ460" s="181" t="n">
        <v>4.58</v>
      </c>
      <c r="AR460" s="229" t="n">
        <f aca="false">VALUE($AP460)</f>
        <v>0.036</v>
      </c>
      <c r="AS460" s="164" t="n">
        <v>4570</v>
      </c>
      <c r="AU460" s="227" t="n">
        <f aca="false">IF(MOD(ROW(),10),"",INDEX(AT$3:AT$600,ROW()/10))</f>
        <v>0.072</v>
      </c>
      <c r="AV460" s="181" t="n">
        <v>4.58</v>
      </c>
      <c r="AW460" s="229" t="n">
        <f aca="false">VALUE($AU460)</f>
        <v>0.072</v>
      </c>
      <c r="AZ460" s="180" t="n">
        <f aca="false">IF(MOD(ROW(),2),"",INDEX(AY$3:AY$600,ROW()/2))</f>
        <v>0</v>
      </c>
      <c r="BA460" s="181" t="n">
        <v>4.58</v>
      </c>
      <c r="BB460" s="182" t="n">
        <f aca="false">VALUE(AZ460)</f>
        <v>0</v>
      </c>
      <c r="BE460" s="180" t="n">
        <f aca="false">IF(MOD(ROW(),2),"",INDEX(BD$3:BD$600,ROW()/2))</f>
        <v>0</v>
      </c>
      <c r="BF460" s="181" t="n">
        <v>4.58</v>
      </c>
      <c r="BG460" s="182" t="n">
        <f aca="false">VALUE($BD461)</f>
        <v>0</v>
      </c>
    </row>
    <row r="461" customFormat="false" ht="13.5" hidden="false" customHeight="false" outlineLevel="0" collapsed="false">
      <c r="A461" s="208" t="n">
        <v>4.54</v>
      </c>
      <c r="B461" s="209" t="n">
        <v>1.03</v>
      </c>
      <c r="C461" s="213" t="n">
        <f aca="false">$C460+(($AM$20-$AM$10))/10</f>
        <v>-0.392</v>
      </c>
      <c r="D461" s="217" t="n">
        <f aca="false">$D460+(($AH$30-$AH$20))/10</f>
        <v>-0.36</v>
      </c>
      <c r="E461" s="211" t="n">
        <f aca="false">$AC456</f>
        <v>377.42</v>
      </c>
      <c r="F461" s="212" t="n">
        <f aca="false">$F460+(($AR$20-$AR$10))/10</f>
        <v>0.0356</v>
      </c>
      <c r="G461" s="218" t="n">
        <f aca="false">$G460+(($AW$20-$AW$10))/10</f>
        <v>0.072</v>
      </c>
      <c r="H461" s="165"/>
      <c r="I461" s="165"/>
      <c r="J461" s="165"/>
      <c r="P461" s="165"/>
      <c r="S461" s="165"/>
      <c r="T461" s="165"/>
      <c r="U461" s="165"/>
      <c r="V461" s="165"/>
      <c r="W461" s="165"/>
      <c r="Y461" s="164" t="n">
        <v>458</v>
      </c>
      <c r="Z461" s="164" t="n">
        <v>381.78</v>
      </c>
      <c r="AA461" s="180" t="str">
        <f aca="false">IF(MOD(ROW(),2),"",INDEX($Z$3:$Z$600,ROW()/2))</f>
        <v/>
      </c>
      <c r="AB461" s="181" t="n">
        <v>4.59</v>
      </c>
      <c r="AC461" s="182" t="n">
        <f aca="false">VALUE($Z462)</f>
        <v>382.88</v>
      </c>
      <c r="AD461" s="164" t="n">
        <v>458</v>
      </c>
      <c r="AE461" s="191"/>
      <c r="AF461" s="227" t="str">
        <f aca="false">IF(MOD(ROW(),10),"",INDEX(AE$3:AE$600,ROW()/10))</f>
        <v/>
      </c>
      <c r="AG461" s="228" t="n">
        <v>456</v>
      </c>
      <c r="AH461" s="229" t="e">
        <f aca="false">VALUE($AF461)</f>
        <v>#VALUE!</v>
      </c>
      <c r="AI461" s="164" t="n">
        <v>458</v>
      </c>
      <c r="AK461" s="227" t="str">
        <f aca="false">IF(MOD(ROW(),10),"",INDEX(AJ$3:AJ$600,ROW()/10))</f>
        <v/>
      </c>
      <c r="AL461" s="228" t="n">
        <v>451</v>
      </c>
      <c r="AM461" s="229" t="e">
        <f aca="false">VALUE($AF461)</f>
        <v>#VALUE!</v>
      </c>
      <c r="AN461" s="164" t="n">
        <v>458</v>
      </c>
      <c r="AP461" s="227" t="str">
        <f aca="false">IF(MOD(ROW(),10),"",INDEX(AO$3:AO$600,ROW()/10))</f>
        <v/>
      </c>
      <c r="AQ461" s="181" t="n">
        <v>4.59</v>
      </c>
      <c r="AR461" s="229" t="e">
        <f aca="false">VALUE($AP461)</f>
        <v>#VALUE!</v>
      </c>
      <c r="AS461" s="164" t="n">
        <v>4580</v>
      </c>
      <c r="AU461" s="227" t="str">
        <f aca="false">IF(MOD(ROW(),10),"",INDEX(AT$3:AT$600,ROW()/10))</f>
        <v/>
      </c>
      <c r="AV461" s="181" t="n">
        <v>4.59</v>
      </c>
      <c r="AW461" s="229" t="e">
        <f aca="false">VALUE($AU461)</f>
        <v>#VALUE!</v>
      </c>
      <c r="AZ461" s="180" t="str">
        <f aca="false">IF(MOD(ROW(),2),"",INDEX(AY$3:AY$600,ROW()/2))</f>
        <v/>
      </c>
      <c r="BA461" s="181" t="n">
        <v>4.59</v>
      </c>
      <c r="BB461" s="182" t="e">
        <f aca="false">VALUE(AZ461)</f>
        <v>#VALUE!</v>
      </c>
      <c r="BE461" s="180" t="str">
        <f aca="false">IF(MOD(ROW(),2),"",INDEX(BD$3:BD$600,ROW()/2))</f>
        <v/>
      </c>
      <c r="BF461" s="181" t="n">
        <v>4.59</v>
      </c>
      <c r="BG461" s="182" t="n">
        <f aca="false">VALUE($BD462)</f>
        <v>0</v>
      </c>
    </row>
    <row r="462" customFormat="false" ht="13.5" hidden="false" customHeight="false" outlineLevel="0" collapsed="false">
      <c r="A462" s="208" t="n">
        <v>4.55</v>
      </c>
      <c r="B462" s="209" t="n">
        <v>1.02</v>
      </c>
      <c r="C462" s="213" t="n">
        <f aca="false">$C461+(($AM$20-$AM$10))/10</f>
        <v>-0.4</v>
      </c>
      <c r="D462" s="217" t="n">
        <f aca="false">$D461+(($AH$30-$AH$20))/10</f>
        <v>-0.36</v>
      </c>
      <c r="E462" s="211" t="n">
        <f aca="false">$AC457</f>
        <v>378.51</v>
      </c>
      <c r="F462" s="212" t="n">
        <f aca="false">$F461+(($AR$20-$AR$10))/10</f>
        <v>0.0355</v>
      </c>
      <c r="G462" s="218" t="n">
        <f aca="false">$G461+(($AW$20-$AW$10))/10</f>
        <v>0.072</v>
      </c>
      <c r="H462" s="165"/>
      <c r="I462" s="165"/>
      <c r="J462" s="165"/>
      <c r="P462" s="165"/>
      <c r="S462" s="165"/>
      <c r="T462" s="165"/>
      <c r="U462" s="165"/>
      <c r="V462" s="165"/>
      <c r="W462" s="165"/>
      <c r="Y462" s="164" t="n">
        <v>459</v>
      </c>
      <c r="Z462" s="164" t="n">
        <v>382.88</v>
      </c>
      <c r="AA462" s="180" t="n">
        <f aca="false">IF(MOD(ROW(),2),"",INDEX($Z$3:$Z$600,ROW()/2))</f>
        <v>153.68</v>
      </c>
      <c r="AB462" s="181" t="n">
        <v>4.6</v>
      </c>
      <c r="AC462" s="182" t="n">
        <f aca="false">VALUE($Z463)</f>
        <v>383.97</v>
      </c>
      <c r="AD462" s="164" t="n">
        <v>459</v>
      </c>
      <c r="AE462" s="191"/>
      <c r="AF462" s="227" t="str">
        <f aca="false">IF(MOD(ROW(),10),"",INDEX(AE$3:AE$600,ROW()/10))</f>
        <v/>
      </c>
      <c r="AG462" s="228" t="n">
        <v>457</v>
      </c>
      <c r="AH462" s="229" t="e">
        <f aca="false">VALUE($AF462)</f>
        <v>#VALUE!</v>
      </c>
      <c r="AI462" s="164" t="n">
        <v>459</v>
      </c>
      <c r="AK462" s="227" t="str">
        <f aca="false">IF(MOD(ROW(),10),"",INDEX(AJ$3:AJ$600,ROW()/10))</f>
        <v/>
      </c>
      <c r="AL462" s="228" t="n">
        <v>452</v>
      </c>
      <c r="AM462" s="229" t="e">
        <f aca="false">VALUE($AF462)</f>
        <v>#VALUE!</v>
      </c>
      <c r="AN462" s="164" t="n">
        <v>459</v>
      </c>
      <c r="AP462" s="227" t="str">
        <f aca="false">IF(MOD(ROW(),10),"",INDEX(AO$3:AO$600,ROW()/10))</f>
        <v/>
      </c>
      <c r="AQ462" s="181" t="n">
        <v>4.6</v>
      </c>
      <c r="AR462" s="229" t="e">
        <f aca="false">VALUE($AP462)</f>
        <v>#VALUE!</v>
      </c>
      <c r="AS462" s="164" t="n">
        <v>4590</v>
      </c>
      <c r="AU462" s="227" t="str">
        <f aca="false">IF(MOD(ROW(),10),"",INDEX(AT$3:AT$600,ROW()/10))</f>
        <v/>
      </c>
      <c r="AV462" s="181" t="n">
        <v>4.6</v>
      </c>
      <c r="AW462" s="229" t="e">
        <f aca="false">VALUE($AU462)</f>
        <v>#VALUE!</v>
      </c>
      <c r="AZ462" s="180" t="n">
        <f aca="false">IF(MOD(ROW(),2),"",INDEX(AY$3:AY$600,ROW()/2))</f>
        <v>0</v>
      </c>
      <c r="BA462" s="181" t="n">
        <v>4.6</v>
      </c>
      <c r="BB462" s="182" t="n">
        <f aca="false">VALUE(AZ462)</f>
        <v>0</v>
      </c>
      <c r="BE462" s="180" t="n">
        <f aca="false">IF(MOD(ROW(),2),"",INDEX(BD$3:BD$600,ROW()/2))</f>
        <v>0</v>
      </c>
      <c r="BF462" s="181" t="n">
        <v>4.6</v>
      </c>
      <c r="BG462" s="182" t="n">
        <f aca="false">VALUE($BD463)</f>
        <v>0</v>
      </c>
    </row>
    <row r="463" customFormat="false" ht="13.5" hidden="false" customHeight="false" outlineLevel="0" collapsed="false">
      <c r="A463" s="208" t="n">
        <v>4.56</v>
      </c>
      <c r="B463" s="209" t="n">
        <v>1.01</v>
      </c>
      <c r="C463" s="213" t="n">
        <f aca="false">$C462+(($AM$20-$AM$10))/10</f>
        <v>-0.408</v>
      </c>
      <c r="D463" s="217" t="n">
        <f aca="false">$D462+(($AH$30-$AH$20))/10</f>
        <v>-0.36</v>
      </c>
      <c r="E463" s="211" t="n">
        <f aca="false">$AC458</f>
        <v>379.6</v>
      </c>
      <c r="F463" s="212" t="n">
        <f aca="false">$F462+(($AR$20-$AR$10))/10</f>
        <v>0.0354</v>
      </c>
      <c r="G463" s="218" t="n">
        <f aca="false">$G462+(($AW$20-$AW$10))/10</f>
        <v>0.072</v>
      </c>
      <c r="H463" s="165"/>
      <c r="I463" s="165"/>
      <c r="J463" s="165"/>
      <c r="P463" s="165"/>
      <c r="S463" s="165"/>
      <c r="T463" s="165"/>
      <c r="U463" s="165"/>
      <c r="V463" s="165"/>
      <c r="W463" s="165"/>
      <c r="Y463" s="164" t="n">
        <v>460</v>
      </c>
      <c r="Z463" s="164" t="n">
        <v>383.97</v>
      </c>
      <c r="AA463" s="180" t="str">
        <f aca="false">IF(MOD(ROW(),2),"",INDEX($Z$3:$Z$600,ROW()/2))</f>
        <v/>
      </c>
      <c r="AB463" s="181" t="n">
        <v>4.61</v>
      </c>
      <c r="AC463" s="182" t="n">
        <f aca="false">VALUE($Z464)</f>
        <v>385.06</v>
      </c>
      <c r="AD463" s="164" t="n">
        <v>460</v>
      </c>
      <c r="AE463" s="191"/>
      <c r="AF463" s="227" t="str">
        <f aca="false">IF(MOD(ROW(),10),"",INDEX(AE$3:AE$600,ROW()/10))</f>
        <v/>
      </c>
      <c r="AG463" s="228" t="n">
        <v>458</v>
      </c>
      <c r="AH463" s="229" t="e">
        <f aca="false">VALUE($AF463)</f>
        <v>#VALUE!</v>
      </c>
      <c r="AI463" s="164" t="n">
        <v>460</v>
      </c>
      <c r="AK463" s="227" t="str">
        <f aca="false">IF(MOD(ROW(),10),"",INDEX(AJ$3:AJ$600,ROW()/10))</f>
        <v/>
      </c>
      <c r="AL463" s="228" t="n">
        <v>453</v>
      </c>
      <c r="AM463" s="229" t="e">
        <f aca="false">VALUE($AF463)</f>
        <v>#VALUE!</v>
      </c>
      <c r="AN463" s="164" t="n">
        <v>460</v>
      </c>
      <c r="AP463" s="227" t="str">
        <f aca="false">IF(MOD(ROW(),10),"",INDEX(AO$3:AO$600,ROW()/10))</f>
        <v/>
      </c>
      <c r="AQ463" s="181" t="n">
        <v>4.61</v>
      </c>
      <c r="AR463" s="229" t="e">
        <f aca="false">VALUE($AP463)</f>
        <v>#VALUE!</v>
      </c>
      <c r="AS463" s="164" t="n">
        <v>4600</v>
      </c>
      <c r="AU463" s="227" t="str">
        <f aca="false">IF(MOD(ROW(),10),"",INDEX(AT$3:AT$600,ROW()/10))</f>
        <v/>
      </c>
      <c r="AV463" s="181" t="n">
        <v>4.61</v>
      </c>
      <c r="AW463" s="229" t="e">
        <f aca="false">VALUE($AU463)</f>
        <v>#VALUE!</v>
      </c>
      <c r="AZ463" s="180" t="str">
        <f aca="false">IF(MOD(ROW(),2),"",INDEX(AY$3:AY$600,ROW()/2))</f>
        <v/>
      </c>
      <c r="BA463" s="181" t="n">
        <v>4.61</v>
      </c>
      <c r="BB463" s="182" t="e">
        <f aca="false">VALUE(AZ463)</f>
        <v>#VALUE!</v>
      </c>
      <c r="BE463" s="180" t="str">
        <f aca="false">IF(MOD(ROW(),2),"",INDEX(BD$3:BD$600,ROW()/2))</f>
        <v/>
      </c>
      <c r="BF463" s="181" t="n">
        <v>4.61</v>
      </c>
      <c r="BG463" s="182" t="n">
        <f aca="false">VALUE($BD464)</f>
        <v>0</v>
      </c>
    </row>
    <row r="464" customFormat="false" ht="13.5" hidden="false" customHeight="false" outlineLevel="0" collapsed="false">
      <c r="A464" s="208" t="n">
        <v>4.57</v>
      </c>
      <c r="B464" s="209" t="n">
        <v>1</v>
      </c>
      <c r="C464" s="213" t="n">
        <f aca="false">$C463+(($AM$20-$AM$10))/10</f>
        <v>-0.416</v>
      </c>
      <c r="D464" s="217" t="n">
        <f aca="false">$D463+(($AH$30-$AH$20))/10</f>
        <v>-0.36</v>
      </c>
      <c r="E464" s="211" t="n">
        <f aca="false">$AC459</f>
        <v>380.69</v>
      </c>
      <c r="F464" s="212" t="n">
        <f aca="false">$F463+(($AR$20-$AR$10))/10</f>
        <v>0.0353</v>
      </c>
      <c r="G464" s="218" t="n">
        <f aca="false">$G463+(($AW$20-$AW$10))/10</f>
        <v>0.072</v>
      </c>
      <c r="H464" s="165"/>
      <c r="I464" s="165"/>
      <c r="J464" s="165"/>
      <c r="P464" s="165"/>
      <c r="S464" s="165"/>
      <c r="T464" s="165"/>
      <c r="U464" s="165"/>
      <c r="V464" s="165"/>
      <c r="W464" s="165"/>
      <c r="Y464" s="164" t="n">
        <v>461</v>
      </c>
      <c r="Z464" s="164" t="n">
        <v>385.06</v>
      </c>
      <c r="AA464" s="180" t="n">
        <f aca="false">IF(MOD(ROW(),2),"",INDEX($Z$3:$Z$600,ROW()/2))</f>
        <v>154.52</v>
      </c>
      <c r="AB464" s="181" t="n">
        <v>4.62</v>
      </c>
      <c r="AC464" s="182" t="n">
        <f aca="false">VALUE($Z465)</f>
        <v>386.15</v>
      </c>
      <c r="AD464" s="164" t="n">
        <v>461</v>
      </c>
      <c r="AE464" s="191"/>
      <c r="AF464" s="227" t="str">
        <f aca="false">IF(MOD(ROW(),10),"",INDEX(AE$3:AE$600,ROW()/10))</f>
        <v/>
      </c>
      <c r="AG464" s="228" t="n">
        <v>459</v>
      </c>
      <c r="AH464" s="229" t="e">
        <f aca="false">VALUE($AF464)</f>
        <v>#VALUE!</v>
      </c>
      <c r="AI464" s="164" t="n">
        <v>461</v>
      </c>
      <c r="AK464" s="227" t="str">
        <f aca="false">IF(MOD(ROW(),10),"",INDEX(AJ$3:AJ$600,ROW()/10))</f>
        <v/>
      </c>
      <c r="AL464" s="228" t="n">
        <v>454</v>
      </c>
      <c r="AM464" s="229" t="e">
        <f aca="false">VALUE($AF464)</f>
        <v>#VALUE!</v>
      </c>
      <c r="AN464" s="164" t="n">
        <v>461</v>
      </c>
      <c r="AP464" s="227" t="str">
        <f aca="false">IF(MOD(ROW(),10),"",INDEX(AO$3:AO$600,ROW()/10))</f>
        <v/>
      </c>
      <c r="AQ464" s="181" t="n">
        <v>4.62</v>
      </c>
      <c r="AR464" s="229" t="e">
        <f aca="false">VALUE($AP464)</f>
        <v>#VALUE!</v>
      </c>
      <c r="AS464" s="164" t="n">
        <v>4610</v>
      </c>
      <c r="AU464" s="227" t="str">
        <f aca="false">IF(MOD(ROW(),10),"",INDEX(AT$3:AT$600,ROW()/10))</f>
        <v/>
      </c>
      <c r="AV464" s="181" t="n">
        <v>4.62</v>
      </c>
      <c r="AW464" s="229" t="e">
        <f aca="false">VALUE($AU464)</f>
        <v>#VALUE!</v>
      </c>
      <c r="AZ464" s="180" t="n">
        <f aca="false">IF(MOD(ROW(),2),"",INDEX(AY$3:AY$600,ROW()/2))</f>
        <v>0</v>
      </c>
      <c r="BA464" s="181" t="n">
        <v>4.62</v>
      </c>
      <c r="BB464" s="182" t="n">
        <f aca="false">VALUE(AZ464)</f>
        <v>0</v>
      </c>
      <c r="BE464" s="180" t="n">
        <f aca="false">IF(MOD(ROW(),2),"",INDEX(BD$3:BD$600,ROW()/2))</f>
        <v>0</v>
      </c>
      <c r="BF464" s="181" t="n">
        <v>4.62</v>
      </c>
      <c r="BG464" s="182" t="n">
        <f aca="false">VALUE($BD465)</f>
        <v>0</v>
      </c>
    </row>
    <row r="465" customFormat="false" ht="13.5" hidden="false" customHeight="false" outlineLevel="0" collapsed="false">
      <c r="A465" s="208" t="n">
        <v>4.58</v>
      </c>
      <c r="B465" s="209" t="n">
        <v>0.99</v>
      </c>
      <c r="C465" s="213" t="n">
        <f aca="false">$C464+(($AM$20-$AM$10))/10</f>
        <v>-0.424</v>
      </c>
      <c r="D465" s="217" t="n">
        <f aca="false">$D464+(($AH$30-$AH$20))/10</f>
        <v>-0.36</v>
      </c>
      <c r="E465" s="211" t="n">
        <f aca="false">$AC460</f>
        <v>381.78</v>
      </c>
      <c r="F465" s="212" t="n">
        <f aca="false">$F464+(($AR$20-$AR$10))/10</f>
        <v>0.0352</v>
      </c>
      <c r="G465" s="218" t="n">
        <f aca="false">$G464+(($AW$20-$AW$10))/10</f>
        <v>0.072</v>
      </c>
      <c r="H465" s="165"/>
      <c r="I465" s="165"/>
      <c r="J465" s="165"/>
      <c r="P465" s="165"/>
      <c r="S465" s="165"/>
      <c r="T465" s="165"/>
      <c r="U465" s="165"/>
      <c r="V465" s="165"/>
      <c r="W465" s="165"/>
      <c r="Y465" s="164" t="n">
        <v>462</v>
      </c>
      <c r="Z465" s="164" t="n">
        <v>386.15</v>
      </c>
      <c r="AA465" s="180" t="str">
        <f aca="false">IF(MOD(ROW(),2),"",INDEX($Z$3:$Z$600,ROW()/2))</f>
        <v/>
      </c>
      <c r="AB465" s="181" t="n">
        <v>4.63</v>
      </c>
      <c r="AC465" s="182" t="n">
        <f aca="false">VALUE($Z466)</f>
        <v>387.25</v>
      </c>
      <c r="AD465" s="164" t="n">
        <v>462</v>
      </c>
      <c r="AE465" s="191"/>
      <c r="AF465" s="227" t="str">
        <f aca="false">IF(MOD(ROW(),10),"",INDEX(AE$3:AE$600,ROW()/10))</f>
        <v/>
      </c>
      <c r="AG465" s="228" t="n">
        <v>460</v>
      </c>
      <c r="AH465" s="229" t="e">
        <f aca="false">VALUE($AF465)</f>
        <v>#VALUE!</v>
      </c>
      <c r="AI465" s="164" t="n">
        <v>462</v>
      </c>
      <c r="AK465" s="227" t="str">
        <f aca="false">IF(MOD(ROW(),10),"",INDEX(AJ$3:AJ$600,ROW()/10))</f>
        <v/>
      </c>
      <c r="AL465" s="228" t="n">
        <v>455</v>
      </c>
      <c r="AM465" s="229" t="e">
        <f aca="false">VALUE($AF465)</f>
        <v>#VALUE!</v>
      </c>
      <c r="AN465" s="164" t="n">
        <v>462</v>
      </c>
      <c r="AP465" s="227" t="str">
        <f aca="false">IF(MOD(ROW(),10),"",INDEX(AO$3:AO$600,ROW()/10))</f>
        <v/>
      </c>
      <c r="AQ465" s="181" t="n">
        <v>4.63</v>
      </c>
      <c r="AR465" s="229" t="e">
        <f aca="false">VALUE($AP465)</f>
        <v>#VALUE!</v>
      </c>
      <c r="AS465" s="164" t="n">
        <v>4620</v>
      </c>
      <c r="AU465" s="227" t="str">
        <f aca="false">IF(MOD(ROW(),10),"",INDEX(AT$3:AT$600,ROW()/10))</f>
        <v/>
      </c>
      <c r="AV465" s="181" t="n">
        <v>4.63</v>
      </c>
      <c r="AW465" s="229" t="e">
        <f aca="false">VALUE($AU465)</f>
        <v>#VALUE!</v>
      </c>
      <c r="AZ465" s="180" t="str">
        <f aca="false">IF(MOD(ROW(),2),"",INDEX(AY$3:AY$600,ROW()/2))</f>
        <v/>
      </c>
      <c r="BA465" s="181" t="n">
        <v>4.63</v>
      </c>
      <c r="BB465" s="182" t="e">
        <f aca="false">VALUE(AZ465)</f>
        <v>#VALUE!</v>
      </c>
      <c r="BE465" s="180" t="str">
        <f aca="false">IF(MOD(ROW(),2),"",INDEX(BD$3:BD$600,ROW()/2))</f>
        <v/>
      </c>
      <c r="BF465" s="181" t="n">
        <v>4.63</v>
      </c>
      <c r="BG465" s="182" t="n">
        <f aca="false">VALUE($BD466)</f>
        <v>0</v>
      </c>
    </row>
    <row r="466" customFormat="false" ht="13.5" hidden="false" customHeight="false" outlineLevel="0" collapsed="false">
      <c r="A466" s="208" t="n">
        <v>4.59</v>
      </c>
      <c r="B466" s="209" t="n">
        <v>0.98</v>
      </c>
      <c r="C466" s="213" t="n">
        <f aca="false">$C465+(($AM$20-$AM$10))/10</f>
        <v>-0.432</v>
      </c>
      <c r="D466" s="217" t="n">
        <f aca="false">$D465+(($AH$30-$AH$20))/10</f>
        <v>-0.36</v>
      </c>
      <c r="E466" s="211" t="n">
        <f aca="false">$AC461</f>
        <v>382.88</v>
      </c>
      <c r="F466" s="212" t="n">
        <f aca="false">$F465+(($AR$20-$AR$10))/10</f>
        <v>0.0351</v>
      </c>
      <c r="G466" s="218" t="n">
        <f aca="false">$G465+(($AW$20-$AW$10))/10</f>
        <v>0.072</v>
      </c>
      <c r="H466" s="165"/>
      <c r="I466" s="165"/>
      <c r="J466" s="165"/>
      <c r="P466" s="165"/>
      <c r="S466" s="165"/>
      <c r="T466" s="165"/>
      <c r="U466" s="165"/>
      <c r="V466" s="165"/>
      <c r="W466" s="165"/>
      <c r="Y466" s="164" t="n">
        <v>463</v>
      </c>
      <c r="Z466" s="164" t="n">
        <v>387.25</v>
      </c>
      <c r="AA466" s="180" t="n">
        <f aca="false">IF(MOD(ROW(),2),"",INDEX($Z$3:$Z$600,ROW()/2))</f>
        <v>155.36</v>
      </c>
      <c r="AB466" s="181" t="n">
        <v>4.64</v>
      </c>
      <c r="AC466" s="182" t="n">
        <f aca="false">VALUE($Z467)</f>
        <v>388.34</v>
      </c>
      <c r="AD466" s="164" t="n">
        <v>463</v>
      </c>
      <c r="AE466" s="191"/>
      <c r="AF466" s="227" t="str">
        <f aca="false">IF(MOD(ROW(),10),"",INDEX(AE$3:AE$600,ROW()/10))</f>
        <v/>
      </c>
      <c r="AG466" s="228" t="n">
        <v>461</v>
      </c>
      <c r="AH466" s="229" t="e">
        <f aca="false">VALUE($AF466)</f>
        <v>#VALUE!</v>
      </c>
      <c r="AI466" s="164" t="n">
        <v>463</v>
      </c>
      <c r="AK466" s="227" t="str">
        <f aca="false">IF(MOD(ROW(),10),"",INDEX(AJ$3:AJ$600,ROW()/10))</f>
        <v/>
      </c>
      <c r="AL466" s="228" t="n">
        <v>456</v>
      </c>
      <c r="AM466" s="229" t="e">
        <f aca="false">VALUE($AF466)</f>
        <v>#VALUE!</v>
      </c>
      <c r="AN466" s="164" t="n">
        <v>463</v>
      </c>
      <c r="AP466" s="227" t="str">
        <f aca="false">IF(MOD(ROW(),10),"",INDEX(AO$3:AO$600,ROW()/10))</f>
        <v/>
      </c>
      <c r="AQ466" s="181" t="n">
        <v>4.64</v>
      </c>
      <c r="AR466" s="229" t="e">
        <f aca="false">VALUE($AP466)</f>
        <v>#VALUE!</v>
      </c>
      <c r="AS466" s="164" t="n">
        <v>4630</v>
      </c>
      <c r="AU466" s="227" t="str">
        <f aca="false">IF(MOD(ROW(),10),"",INDEX(AT$3:AT$600,ROW()/10))</f>
        <v/>
      </c>
      <c r="AV466" s="181" t="n">
        <v>4.64</v>
      </c>
      <c r="AW466" s="229" t="e">
        <f aca="false">VALUE($AU466)</f>
        <v>#VALUE!</v>
      </c>
      <c r="AZ466" s="180" t="n">
        <f aca="false">IF(MOD(ROW(),2),"",INDEX(AY$3:AY$600,ROW()/2))</f>
        <v>0</v>
      </c>
      <c r="BA466" s="181" t="n">
        <v>4.64</v>
      </c>
      <c r="BB466" s="182" t="n">
        <f aca="false">VALUE(AZ466)</f>
        <v>0</v>
      </c>
      <c r="BE466" s="180" t="n">
        <f aca="false">IF(MOD(ROW(),2),"",INDEX(BD$3:BD$600,ROW()/2))</f>
        <v>0</v>
      </c>
      <c r="BF466" s="181" t="n">
        <v>4.64</v>
      </c>
      <c r="BG466" s="182" t="n">
        <f aca="false">VALUE($BD467)</f>
        <v>0</v>
      </c>
    </row>
    <row r="467" customFormat="false" ht="13.5" hidden="false" customHeight="false" outlineLevel="0" collapsed="false">
      <c r="A467" s="208" t="n">
        <v>4.6</v>
      </c>
      <c r="B467" s="209" t="n">
        <v>0.97</v>
      </c>
      <c r="C467" s="213" t="n">
        <f aca="false">$AM470</f>
        <v>-0.36</v>
      </c>
      <c r="D467" s="241" t="n">
        <f aca="false">$AH470</f>
        <v>-0.36</v>
      </c>
      <c r="E467" s="211" t="n">
        <f aca="false">$AC462</f>
        <v>383.97</v>
      </c>
      <c r="F467" s="212" t="n">
        <f aca="false">$AR470</f>
        <v>0.036</v>
      </c>
      <c r="G467" s="218" t="n">
        <f aca="false">$AW470</f>
        <v>0.072</v>
      </c>
      <c r="H467" s="165"/>
      <c r="I467" s="165"/>
      <c r="J467" s="165"/>
      <c r="P467" s="165"/>
      <c r="S467" s="165"/>
      <c r="T467" s="165"/>
      <c r="U467" s="165"/>
      <c r="V467" s="165"/>
      <c r="W467" s="165"/>
      <c r="Y467" s="164" t="n">
        <v>464</v>
      </c>
      <c r="Z467" s="164" t="n">
        <v>388.34</v>
      </c>
      <c r="AA467" s="180" t="str">
        <f aca="false">IF(MOD(ROW(),2),"",INDEX($Z$3:$Z$600,ROW()/2))</f>
        <v/>
      </c>
      <c r="AB467" s="181" t="n">
        <v>4.65</v>
      </c>
      <c r="AC467" s="182" t="n">
        <f aca="false">VALUE($Z468)</f>
        <v>389.43</v>
      </c>
      <c r="AD467" s="164" t="n">
        <v>464</v>
      </c>
      <c r="AE467" s="191"/>
      <c r="AF467" s="227" t="str">
        <f aca="false">IF(MOD(ROW(),10),"",INDEX(AE$3:AE$600,ROW()/10))</f>
        <v/>
      </c>
      <c r="AG467" s="228" t="n">
        <v>462</v>
      </c>
      <c r="AH467" s="229" t="e">
        <f aca="false">VALUE($AF467)</f>
        <v>#VALUE!</v>
      </c>
      <c r="AI467" s="164" t="n">
        <v>464</v>
      </c>
      <c r="AK467" s="227" t="str">
        <f aca="false">IF(MOD(ROW(),10),"",INDEX(AJ$3:AJ$600,ROW()/10))</f>
        <v/>
      </c>
      <c r="AL467" s="228" t="n">
        <v>457</v>
      </c>
      <c r="AM467" s="229" t="e">
        <f aca="false">VALUE($AF467)</f>
        <v>#VALUE!</v>
      </c>
      <c r="AN467" s="164" t="n">
        <v>464</v>
      </c>
      <c r="AP467" s="227" t="str">
        <f aca="false">IF(MOD(ROW(),10),"",INDEX(AO$3:AO$600,ROW()/10))</f>
        <v/>
      </c>
      <c r="AQ467" s="181" t="n">
        <v>4.65</v>
      </c>
      <c r="AR467" s="229" t="e">
        <f aca="false">VALUE($AP467)</f>
        <v>#VALUE!</v>
      </c>
      <c r="AS467" s="164" t="n">
        <v>4640</v>
      </c>
      <c r="AU467" s="227" t="str">
        <f aca="false">IF(MOD(ROW(),10),"",INDEX(AT$3:AT$600,ROW()/10))</f>
        <v/>
      </c>
      <c r="AV467" s="181" t="n">
        <v>4.65</v>
      </c>
      <c r="AW467" s="229" t="e">
        <f aca="false">VALUE($AU467)</f>
        <v>#VALUE!</v>
      </c>
      <c r="AZ467" s="180" t="str">
        <f aca="false">IF(MOD(ROW(),2),"",INDEX(AY$3:AY$600,ROW()/2))</f>
        <v/>
      </c>
      <c r="BA467" s="181" t="n">
        <v>4.65</v>
      </c>
      <c r="BB467" s="182" t="e">
        <f aca="false">VALUE(AZ467)</f>
        <v>#VALUE!</v>
      </c>
      <c r="BE467" s="180" t="str">
        <f aca="false">IF(MOD(ROW(),2),"",INDEX(BD$3:BD$600,ROW()/2))</f>
        <v/>
      </c>
      <c r="BF467" s="181" t="n">
        <v>4.65</v>
      </c>
      <c r="BG467" s="182" t="n">
        <f aca="false">VALUE($BD468)</f>
        <v>0</v>
      </c>
    </row>
    <row r="468" customFormat="false" ht="13.5" hidden="false" customHeight="false" outlineLevel="0" collapsed="false">
      <c r="A468" s="208" t="n">
        <v>4.61</v>
      </c>
      <c r="B468" s="209" t="n">
        <v>0.96</v>
      </c>
      <c r="C468" s="213" t="n">
        <f aca="false">$C467+(($AM$20-$AM$10))/10</f>
        <v>-0.368</v>
      </c>
      <c r="D468" s="217" t="n">
        <f aca="false">$D467+(($AH$30-$AH$20))/10</f>
        <v>-0.36</v>
      </c>
      <c r="E468" s="211" t="n">
        <f aca="false">$AC463</f>
        <v>385.06</v>
      </c>
      <c r="F468" s="212" t="n">
        <f aca="false">$F467+(($AR$20-$AR$10))/10</f>
        <v>0.0359</v>
      </c>
      <c r="G468" s="218" t="n">
        <f aca="false">$G467+(($AW$20-$AW$10))/10</f>
        <v>0.072</v>
      </c>
      <c r="H468" s="165"/>
      <c r="I468" s="165"/>
      <c r="J468" s="165"/>
      <c r="P468" s="165"/>
      <c r="S468" s="165"/>
      <c r="T468" s="165"/>
      <c r="U468" s="165"/>
      <c r="V468" s="165"/>
      <c r="W468" s="165"/>
      <c r="Y468" s="164" t="n">
        <v>465</v>
      </c>
      <c r="Z468" s="164" t="n">
        <v>389.43</v>
      </c>
      <c r="AA468" s="180" t="n">
        <f aca="false">IF(MOD(ROW(),2),"",INDEX($Z$3:$Z$600,ROW()/2))</f>
        <v>156.2</v>
      </c>
      <c r="AB468" s="181" t="n">
        <v>4.66</v>
      </c>
      <c r="AC468" s="182" t="n">
        <f aca="false">VALUE($Z469)</f>
        <v>390.52</v>
      </c>
      <c r="AD468" s="164" t="n">
        <v>465</v>
      </c>
      <c r="AE468" s="191"/>
      <c r="AF468" s="227" t="str">
        <f aca="false">IF(MOD(ROW(),10),"",INDEX(AE$3:AE$600,ROW()/10))</f>
        <v/>
      </c>
      <c r="AG468" s="228" t="n">
        <v>463</v>
      </c>
      <c r="AH468" s="229" t="e">
        <f aca="false">VALUE($AF468)</f>
        <v>#VALUE!</v>
      </c>
      <c r="AI468" s="164" t="n">
        <v>465</v>
      </c>
      <c r="AK468" s="227" t="str">
        <f aca="false">IF(MOD(ROW(),10),"",INDEX(AJ$3:AJ$600,ROW()/10))</f>
        <v/>
      </c>
      <c r="AL468" s="228" t="n">
        <v>458</v>
      </c>
      <c r="AM468" s="229" t="e">
        <f aca="false">VALUE($AF468)</f>
        <v>#VALUE!</v>
      </c>
      <c r="AN468" s="164" t="n">
        <v>465</v>
      </c>
      <c r="AP468" s="227" t="str">
        <f aca="false">IF(MOD(ROW(),10),"",INDEX(AO$3:AO$600,ROW()/10))</f>
        <v/>
      </c>
      <c r="AQ468" s="181" t="n">
        <v>4.66</v>
      </c>
      <c r="AR468" s="229" t="e">
        <f aca="false">VALUE($AP468)</f>
        <v>#VALUE!</v>
      </c>
      <c r="AS468" s="164" t="n">
        <v>4650</v>
      </c>
      <c r="AU468" s="227" t="str">
        <f aca="false">IF(MOD(ROW(),10),"",INDEX(AT$3:AT$600,ROW()/10))</f>
        <v/>
      </c>
      <c r="AV468" s="181" t="n">
        <v>4.66</v>
      </c>
      <c r="AW468" s="229" t="e">
        <f aca="false">VALUE($AU468)</f>
        <v>#VALUE!</v>
      </c>
      <c r="AZ468" s="180" t="n">
        <f aca="false">IF(MOD(ROW(),2),"",INDEX(AY$3:AY$600,ROW()/2))</f>
        <v>0</v>
      </c>
      <c r="BA468" s="181" t="n">
        <v>4.66</v>
      </c>
      <c r="BB468" s="182" t="n">
        <f aca="false">VALUE(AZ468)</f>
        <v>0</v>
      </c>
      <c r="BE468" s="180" t="n">
        <f aca="false">IF(MOD(ROW(),2),"",INDEX(BD$3:BD$600,ROW()/2))</f>
        <v>0</v>
      </c>
      <c r="BF468" s="181" t="n">
        <v>4.66</v>
      </c>
      <c r="BG468" s="182" t="n">
        <f aca="false">VALUE($BD469)</f>
        <v>0</v>
      </c>
    </row>
    <row r="469" customFormat="false" ht="13.5" hidden="false" customHeight="false" outlineLevel="0" collapsed="false">
      <c r="A469" s="208" t="n">
        <v>4.62</v>
      </c>
      <c r="B469" s="209" t="n">
        <v>0.95</v>
      </c>
      <c r="C469" s="213" t="n">
        <f aca="false">$C468+(($AM$20-$AM$10))/10</f>
        <v>-0.376</v>
      </c>
      <c r="D469" s="217" t="n">
        <f aca="false">$D468+(($AH$30-$AH$20))/10</f>
        <v>-0.36</v>
      </c>
      <c r="E469" s="211" t="n">
        <f aca="false">$AC464</f>
        <v>386.15</v>
      </c>
      <c r="F469" s="212" t="n">
        <f aca="false">$F468+(($AR$20-$AR$10))/10</f>
        <v>0.0358</v>
      </c>
      <c r="G469" s="218" t="n">
        <f aca="false">$G468+(($AW$20-$AW$10))/10</f>
        <v>0.072</v>
      </c>
      <c r="H469" s="165"/>
      <c r="I469" s="165"/>
      <c r="J469" s="165"/>
      <c r="P469" s="165"/>
      <c r="S469" s="165"/>
      <c r="T469" s="165"/>
      <c r="U469" s="165"/>
      <c r="V469" s="165"/>
      <c r="W469" s="165"/>
      <c r="Y469" s="164" t="n">
        <v>466</v>
      </c>
      <c r="Z469" s="164" t="n">
        <v>390.52</v>
      </c>
      <c r="AA469" s="180" t="str">
        <f aca="false">IF(MOD(ROW(),2),"",INDEX($Z$3:$Z$600,ROW()/2))</f>
        <v/>
      </c>
      <c r="AB469" s="181" t="n">
        <v>4.67</v>
      </c>
      <c r="AC469" s="182" t="n">
        <f aca="false">VALUE($Z470)</f>
        <v>391.61</v>
      </c>
      <c r="AD469" s="164" t="n">
        <v>466</v>
      </c>
      <c r="AE469" s="191"/>
      <c r="AF469" s="227" t="str">
        <f aca="false">IF(MOD(ROW(),10),"",INDEX(AE$3:AE$600,ROW()/10))</f>
        <v/>
      </c>
      <c r="AG469" s="228" t="n">
        <v>464</v>
      </c>
      <c r="AH469" s="229" t="e">
        <f aca="false">VALUE($AF469)</f>
        <v>#VALUE!</v>
      </c>
      <c r="AI469" s="164" t="n">
        <v>466</v>
      </c>
      <c r="AK469" s="227" t="str">
        <f aca="false">IF(MOD(ROW(),10),"",INDEX(AJ$3:AJ$600,ROW()/10))</f>
        <v/>
      </c>
      <c r="AL469" s="228" t="n">
        <v>459</v>
      </c>
      <c r="AM469" s="229" t="e">
        <f aca="false">VALUE($AF469)</f>
        <v>#VALUE!</v>
      </c>
      <c r="AN469" s="164" t="n">
        <v>466</v>
      </c>
      <c r="AP469" s="227" t="str">
        <f aca="false">IF(MOD(ROW(),10),"",INDEX(AO$3:AO$600,ROW()/10))</f>
        <v/>
      </c>
      <c r="AQ469" s="181" t="n">
        <v>4.67</v>
      </c>
      <c r="AR469" s="229" t="e">
        <f aca="false">VALUE($AP469)</f>
        <v>#VALUE!</v>
      </c>
      <c r="AS469" s="164" t="n">
        <v>4660</v>
      </c>
      <c r="AU469" s="227" t="str">
        <f aca="false">IF(MOD(ROW(),10),"",INDEX(AT$3:AT$600,ROW()/10))</f>
        <v/>
      </c>
      <c r="AV469" s="181" t="n">
        <v>4.67</v>
      </c>
      <c r="AW469" s="229" t="e">
        <f aca="false">VALUE($AU469)</f>
        <v>#VALUE!</v>
      </c>
      <c r="AZ469" s="180" t="str">
        <f aca="false">IF(MOD(ROW(),2),"",INDEX(AY$3:AY$600,ROW()/2))</f>
        <v/>
      </c>
      <c r="BA469" s="181" t="n">
        <v>4.67</v>
      </c>
      <c r="BB469" s="182" t="e">
        <f aca="false">VALUE(AZ469)</f>
        <v>#VALUE!</v>
      </c>
      <c r="BE469" s="180" t="str">
        <f aca="false">IF(MOD(ROW(),2),"",INDEX(BD$3:BD$600,ROW()/2))</f>
        <v/>
      </c>
      <c r="BF469" s="181" t="n">
        <v>4.67</v>
      </c>
      <c r="BG469" s="182" t="n">
        <f aca="false">VALUE($BD470)</f>
        <v>0</v>
      </c>
    </row>
    <row r="470" customFormat="false" ht="13.5" hidden="false" customHeight="false" outlineLevel="0" collapsed="false">
      <c r="A470" s="208" t="n">
        <v>4.63</v>
      </c>
      <c r="B470" s="209" t="n">
        <v>0.94</v>
      </c>
      <c r="C470" s="213" t="n">
        <f aca="false">$C469+(($AM$20-$AM$10))/10</f>
        <v>-0.384</v>
      </c>
      <c r="D470" s="217" t="n">
        <f aca="false">$D469+(($AH$30-$AH$20))/10</f>
        <v>-0.36</v>
      </c>
      <c r="E470" s="211" t="n">
        <f aca="false">$AC465</f>
        <v>387.25</v>
      </c>
      <c r="F470" s="212" t="n">
        <f aca="false">$F469+(($AR$20-$AR$10))/10</f>
        <v>0.0357</v>
      </c>
      <c r="G470" s="218" t="n">
        <f aca="false">$G469+(($AW$20-$AW$10))/10</f>
        <v>0.072</v>
      </c>
      <c r="H470" s="165"/>
      <c r="I470" s="165"/>
      <c r="J470" s="165"/>
      <c r="P470" s="165"/>
      <c r="S470" s="165"/>
      <c r="T470" s="165"/>
      <c r="U470" s="165"/>
      <c r="V470" s="165"/>
      <c r="W470" s="165"/>
      <c r="Y470" s="164" t="n">
        <v>467</v>
      </c>
      <c r="Z470" s="164" t="n">
        <v>391.61</v>
      </c>
      <c r="AA470" s="180" t="n">
        <f aca="false">IF(MOD(ROW(),2),"",INDEX($Z$3:$Z$600,ROW()/2))</f>
        <v>157.05</v>
      </c>
      <c r="AB470" s="181" t="n">
        <v>4.68</v>
      </c>
      <c r="AC470" s="182" t="n">
        <f aca="false">VALUE($Z471)</f>
        <v>392.71</v>
      </c>
      <c r="AD470" s="164" t="n">
        <v>467</v>
      </c>
      <c r="AE470" s="191"/>
      <c r="AF470" s="227" t="n">
        <f aca="false">IF(MOD(ROW(),10),"",INDEX(AE$3:AE$600,ROW()/10))</f>
        <v>-0.36</v>
      </c>
      <c r="AG470" s="228" t="n">
        <v>465</v>
      </c>
      <c r="AH470" s="229" t="n">
        <f aca="false">VALUE($AF470)</f>
        <v>-0.36</v>
      </c>
      <c r="AI470" s="164" t="n">
        <v>467</v>
      </c>
      <c r="AK470" s="227" t="n">
        <f aca="false">IF(MOD(ROW(),10),"",INDEX(AJ$3:AJ$600,ROW()/10))</f>
        <v>-0.072</v>
      </c>
      <c r="AL470" s="228" t="n">
        <v>460</v>
      </c>
      <c r="AM470" s="229" t="n">
        <f aca="false">VALUE($AF470)</f>
        <v>-0.36</v>
      </c>
      <c r="AN470" s="164" t="n">
        <v>467</v>
      </c>
      <c r="AP470" s="227" t="n">
        <f aca="false">IF(MOD(ROW(),10),"",INDEX(AO$3:AO$600,ROW()/10))</f>
        <v>0.036</v>
      </c>
      <c r="AQ470" s="181" t="n">
        <v>4.68</v>
      </c>
      <c r="AR470" s="229" t="n">
        <f aca="false">VALUE($AP470)</f>
        <v>0.036</v>
      </c>
      <c r="AS470" s="164" t="n">
        <v>4670</v>
      </c>
      <c r="AU470" s="227" t="n">
        <f aca="false">IF(MOD(ROW(),10),"",INDEX(AT$3:AT$600,ROW()/10))</f>
        <v>0.072</v>
      </c>
      <c r="AV470" s="181" t="n">
        <v>4.68</v>
      </c>
      <c r="AW470" s="229" t="n">
        <f aca="false">VALUE($AU470)</f>
        <v>0.072</v>
      </c>
      <c r="AZ470" s="180" t="n">
        <f aca="false">IF(MOD(ROW(),2),"",INDEX(AY$3:AY$600,ROW()/2))</f>
        <v>0</v>
      </c>
      <c r="BA470" s="181" t="n">
        <v>4.68</v>
      </c>
      <c r="BB470" s="182" t="n">
        <f aca="false">VALUE(AZ470)</f>
        <v>0</v>
      </c>
      <c r="BE470" s="180" t="n">
        <f aca="false">IF(MOD(ROW(),2),"",INDEX(BD$3:BD$600,ROW()/2))</f>
        <v>0</v>
      </c>
      <c r="BF470" s="181" t="n">
        <v>4.68</v>
      </c>
      <c r="BG470" s="182" t="n">
        <f aca="false">VALUE($BD471)</f>
        <v>0</v>
      </c>
    </row>
    <row r="471" customFormat="false" ht="13.5" hidden="false" customHeight="false" outlineLevel="0" collapsed="false">
      <c r="A471" s="208" t="n">
        <v>4.64</v>
      </c>
      <c r="B471" s="209" t="n">
        <v>0.93</v>
      </c>
      <c r="C471" s="213" t="n">
        <f aca="false">$C470+(($AM$20-$AM$10))/10</f>
        <v>-0.392</v>
      </c>
      <c r="D471" s="217" t="n">
        <f aca="false">$D470+(($AH$30-$AH$20))/10</f>
        <v>-0.36</v>
      </c>
      <c r="E471" s="211" t="n">
        <f aca="false">$AC466</f>
        <v>388.34</v>
      </c>
      <c r="F471" s="212" t="n">
        <f aca="false">$F470+(($AR$20-$AR$10))/10</f>
        <v>0.0356</v>
      </c>
      <c r="G471" s="218" t="n">
        <f aca="false">$G470+(($AW$20-$AW$10))/10</f>
        <v>0.072</v>
      </c>
      <c r="H471" s="165"/>
      <c r="I471" s="165"/>
      <c r="J471" s="165"/>
      <c r="P471" s="165"/>
      <c r="S471" s="165"/>
      <c r="T471" s="165"/>
      <c r="U471" s="165"/>
      <c r="V471" s="165"/>
      <c r="W471" s="165"/>
      <c r="Y471" s="164" t="n">
        <v>468</v>
      </c>
      <c r="Z471" s="164" t="n">
        <v>392.71</v>
      </c>
      <c r="AA471" s="180" t="str">
        <f aca="false">IF(MOD(ROW(),2),"",INDEX($Z$3:$Z$600,ROW()/2))</f>
        <v/>
      </c>
      <c r="AB471" s="181" t="n">
        <v>4.69</v>
      </c>
      <c r="AC471" s="182" t="n">
        <f aca="false">VALUE($Z472)</f>
        <v>393.8</v>
      </c>
      <c r="AD471" s="164" t="n">
        <v>468</v>
      </c>
      <c r="AE471" s="191"/>
      <c r="AF471" s="227" t="str">
        <f aca="false">IF(MOD(ROW(),10),"",INDEX(AE$3:AE$600,ROW()/10))</f>
        <v/>
      </c>
      <c r="AG471" s="228" t="n">
        <v>466</v>
      </c>
      <c r="AH471" s="229" t="e">
        <f aca="false">VALUE($AF471)</f>
        <v>#VALUE!</v>
      </c>
      <c r="AI471" s="164" t="n">
        <v>468</v>
      </c>
      <c r="AK471" s="227" t="str">
        <f aca="false">IF(MOD(ROW(),10),"",INDEX(AJ$3:AJ$600,ROW()/10))</f>
        <v/>
      </c>
      <c r="AL471" s="228" t="n">
        <v>461</v>
      </c>
      <c r="AM471" s="229" t="e">
        <f aca="false">VALUE($AF471)</f>
        <v>#VALUE!</v>
      </c>
      <c r="AN471" s="164" t="n">
        <v>468</v>
      </c>
      <c r="AP471" s="227" t="str">
        <f aca="false">IF(MOD(ROW(),10),"",INDEX(AO$3:AO$600,ROW()/10))</f>
        <v/>
      </c>
      <c r="AQ471" s="181" t="n">
        <v>4.69</v>
      </c>
      <c r="AR471" s="229" t="e">
        <f aca="false">VALUE($AP471)</f>
        <v>#VALUE!</v>
      </c>
      <c r="AS471" s="164" t="n">
        <v>4680</v>
      </c>
      <c r="AU471" s="227" t="str">
        <f aca="false">IF(MOD(ROW(),10),"",INDEX(AT$3:AT$600,ROW()/10))</f>
        <v/>
      </c>
      <c r="AV471" s="181" t="n">
        <v>4.69</v>
      </c>
      <c r="AW471" s="229" t="e">
        <f aca="false">VALUE($AU471)</f>
        <v>#VALUE!</v>
      </c>
      <c r="AZ471" s="180" t="str">
        <f aca="false">IF(MOD(ROW(),2),"",INDEX(AY$3:AY$600,ROW()/2))</f>
        <v/>
      </c>
      <c r="BA471" s="181" t="n">
        <v>4.69</v>
      </c>
      <c r="BB471" s="182" t="e">
        <f aca="false">VALUE(AZ471)</f>
        <v>#VALUE!</v>
      </c>
      <c r="BE471" s="180" t="str">
        <f aca="false">IF(MOD(ROW(),2),"",INDEX(BD$3:BD$600,ROW()/2))</f>
        <v/>
      </c>
      <c r="BF471" s="181" t="n">
        <v>4.69</v>
      </c>
      <c r="BG471" s="182" t="n">
        <f aca="false">VALUE($BD472)</f>
        <v>0</v>
      </c>
    </row>
    <row r="472" customFormat="false" ht="13.5" hidden="false" customHeight="false" outlineLevel="0" collapsed="false">
      <c r="A472" s="208" t="n">
        <v>4.65</v>
      </c>
      <c r="B472" s="209" t="n">
        <v>0.92</v>
      </c>
      <c r="C472" s="213" t="n">
        <f aca="false">$C471+(($AM$20-$AM$10))/10</f>
        <v>-0.4</v>
      </c>
      <c r="D472" s="217" t="n">
        <f aca="false">$D471+(($AH$30-$AH$20))/10</f>
        <v>-0.36</v>
      </c>
      <c r="E472" s="211" t="n">
        <f aca="false">$AC467</f>
        <v>389.43</v>
      </c>
      <c r="F472" s="212" t="n">
        <f aca="false">$F471+(($AR$20-$AR$10))/10</f>
        <v>0.0355</v>
      </c>
      <c r="G472" s="218" t="n">
        <f aca="false">$G471+(($AW$20-$AW$10))/10</f>
        <v>0.072</v>
      </c>
      <c r="H472" s="165"/>
      <c r="I472" s="165"/>
      <c r="J472" s="165"/>
      <c r="P472" s="165"/>
      <c r="S472" s="165"/>
      <c r="T472" s="165"/>
      <c r="U472" s="165"/>
      <c r="V472" s="165"/>
      <c r="W472" s="165"/>
      <c r="Y472" s="164" t="n">
        <v>469</v>
      </c>
      <c r="Z472" s="164" t="n">
        <v>393.8</v>
      </c>
      <c r="AA472" s="180" t="n">
        <f aca="false">IF(MOD(ROW(),2),"",INDEX($Z$3:$Z$600,ROW()/2))</f>
        <v>157.9</v>
      </c>
      <c r="AB472" s="181" t="n">
        <v>4.7</v>
      </c>
      <c r="AC472" s="182" t="n">
        <f aca="false">VALUE($Z473)</f>
        <v>394.89</v>
      </c>
      <c r="AD472" s="164" t="n">
        <v>469</v>
      </c>
      <c r="AE472" s="191"/>
      <c r="AF472" s="227" t="str">
        <f aca="false">IF(MOD(ROW(),10),"",INDEX(AE$3:AE$600,ROW()/10))</f>
        <v/>
      </c>
      <c r="AG472" s="228" t="n">
        <v>467</v>
      </c>
      <c r="AH472" s="229" t="e">
        <f aca="false">VALUE($AF472)</f>
        <v>#VALUE!</v>
      </c>
      <c r="AI472" s="164" t="n">
        <v>469</v>
      </c>
      <c r="AK472" s="227" t="str">
        <f aca="false">IF(MOD(ROW(),10),"",INDEX(AJ$3:AJ$600,ROW()/10))</f>
        <v/>
      </c>
      <c r="AL472" s="228" t="n">
        <v>462</v>
      </c>
      <c r="AM472" s="229" t="e">
        <f aca="false">VALUE($AF472)</f>
        <v>#VALUE!</v>
      </c>
      <c r="AN472" s="164" t="n">
        <v>469</v>
      </c>
      <c r="AP472" s="227" t="str">
        <f aca="false">IF(MOD(ROW(),10),"",INDEX(AO$3:AO$600,ROW()/10))</f>
        <v/>
      </c>
      <c r="AQ472" s="181" t="n">
        <v>4.7</v>
      </c>
      <c r="AR472" s="229" t="e">
        <f aca="false">VALUE($AP472)</f>
        <v>#VALUE!</v>
      </c>
      <c r="AS472" s="164" t="n">
        <v>4690</v>
      </c>
      <c r="AU472" s="227" t="str">
        <f aca="false">IF(MOD(ROW(),10),"",INDEX(AT$3:AT$600,ROW()/10))</f>
        <v/>
      </c>
      <c r="AV472" s="181" t="n">
        <v>4.7</v>
      </c>
      <c r="AW472" s="229" t="e">
        <f aca="false">VALUE($AU472)</f>
        <v>#VALUE!</v>
      </c>
      <c r="AZ472" s="180" t="n">
        <f aca="false">IF(MOD(ROW(),2),"",INDEX(AY$3:AY$600,ROW()/2))</f>
        <v>0</v>
      </c>
      <c r="BA472" s="181" t="n">
        <v>4.7</v>
      </c>
      <c r="BB472" s="182" t="n">
        <f aca="false">VALUE(AZ472)</f>
        <v>0</v>
      </c>
      <c r="BE472" s="180" t="n">
        <f aca="false">IF(MOD(ROW(),2),"",INDEX(BD$3:BD$600,ROW()/2))</f>
        <v>0</v>
      </c>
      <c r="BF472" s="181" t="n">
        <v>4.7</v>
      </c>
      <c r="BG472" s="182" t="n">
        <f aca="false">VALUE($BD473)</f>
        <v>0</v>
      </c>
    </row>
    <row r="473" customFormat="false" ht="13.5" hidden="false" customHeight="false" outlineLevel="0" collapsed="false">
      <c r="A473" s="208" t="n">
        <v>4.66</v>
      </c>
      <c r="B473" s="209" t="n">
        <v>0.91</v>
      </c>
      <c r="C473" s="213" t="n">
        <f aca="false">$C472+(($AM$20-$AM$10))/10</f>
        <v>-0.408</v>
      </c>
      <c r="D473" s="217" t="n">
        <f aca="false">$D472+(($AH$30-$AH$20))/10</f>
        <v>-0.36</v>
      </c>
      <c r="E473" s="211" t="n">
        <f aca="false">$AC468</f>
        <v>390.52</v>
      </c>
      <c r="F473" s="212" t="n">
        <f aca="false">$F472+(($AR$20-$AR$10))/10</f>
        <v>0.0354</v>
      </c>
      <c r="G473" s="218" t="n">
        <f aca="false">$G472+(($AW$20-$AW$10))/10</f>
        <v>0.072</v>
      </c>
      <c r="H473" s="165"/>
      <c r="I473" s="165"/>
      <c r="J473" s="165"/>
      <c r="P473" s="165"/>
      <c r="S473" s="165"/>
      <c r="T473" s="165"/>
      <c r="U473" s="165"/>
      <c r="V473" s="165"/>
      <c r="W473" s="165"/>
      <c r="Y473" s="164" t="n">
        <v>470</v>
      </c>
      <c r="Z473" s="164" t="n">
        <v>394.89</v>
      </c>
      <c r="AA473" s="180" t="str">
        <f aca="false">IF(MOD(ROW(),2),"",INDEX($Z$3:$Z$600,ROW()/2))</f>
        <v/>
      </c>
      <c r="AB473" s="181" t="n">
        <v>4.71</v>
      </c>
      <c r="AC473" s="182" t="n">
        <f aca="false">VALUE($Z474)</f>
        <v>395.98</v>
      </c>
      <c r="AD473" s="164" t="n">
        <v>470</v>
      </c>
      <c r="AE473" s="191"/>
      <c r="AF473" s="227" t="str">
        <f aca="false">IF(MOD(ROW(),10),"",INDEX(AE$3:AE$600,ROW()/10))</f>
        <v/>
      </c>
      <c r="AG473" s="228" t="n">
        <v>468</v>
      </c>
      <c r="AH473" s="229" t="e">
        <f aca="false">VALUE($AF473)</f>
        <v>#VALUE!</v>
      </c>
      <c r="AI473" s="164" t="n">
        <v>470</v>
      </c>
      <c r="AK473" s="227" t="str">
        <f aca="false">IF(MOD(ROW(),10),"",INDEX(AJ$3:AJ$600,ROW()/10))</f>
        <v/>
      </c>
      <c r="AL473" s="228" t="n">
        <v>463</v>
      </c>
      <c r="AM473" s="229" t="e">
        <f aca="false">VALUE($AF473)</f>
        <v>#VALUE!</v>
      </c>
      <c r="AN473" s="164" t="n">
        <v>470</v>
      </c>
      <c r="AP473" s="227" t="str">
        <f aca="false">IF(MOD(ROW(),10),"",INDEX(AO$3:AO$600,ROW()/10))</f>
        <v/>
      </c>
      <c r="AQ473" s="181" t="n">
        <v>4.71</v>
      </c>
      <c r="AR473" s="229" t="e">
        <f aca="false">VALUE($AP473)</f>
        <v>#VALUE!</v>
      </c>
      <c r="AS473" s="164" t="n">
        <v>4700</v>
      </c>
      <c r="AU473" s="227" t="str">
        <f aca="false">IF(MOD(ROW(),10),"",INDEX(AT$3:AT$600,ROW()/10))</f>
        <v/>
      </c>
      <c r="AV473" s="181" t="n">
        <v>4.71</v>
      </c>
      <c r="AW473" s="229" t="e">
        <f aca="false">VALUE($AU473)</f>
        <v>#VALUE!</v>
      </c>
      <c r="AZ473" s="180" t="str">
        <f aca="false">IF(MOD(ROW(),2),"",INDEX(AY$3:AY$600,ROW()/2))</f>
        <v/>
      </c>
      <c r="BA473" s="181" t="n">
        <v>4.71</v>
      </c>
      <c r="BB473" s="182" t="e">
        <f aca="false">VALUE(AZ473)</f>
        <v>#VALUE!</v>
      </c>
      <c r="BE473" s="180" t="str">
        <f aca="false">IF(MOD(ROW(),2),"",INDEX(BD$3:BD$600,ROW()/2))</f>
        <v/>
      </c>
      <c r="BF473" s="181" t="n">
        <v>4.71</v>
      </c>
      <c r="BG473" s="182" t="n">
        <f aca="false">VALUE($BD474)</f>
        <v>0</v>
      </c>
    </row>
    <row r="474" customFormat="false" ht="13.5" hidden="false" customHeight="false" outlineLevel="0" collapsed="false">
      <c r="A474" s="208" t="n">
        <v>4.67</v>
      </c>
      <c r="B474" s="209" t="n">
        <v>0.9</v>
      </c>
      <c r="C474" s="213" t="n">
        <f aca="false">$C473+(($AM$20-$AM$10))/10</f>
        <v>-0.416</v>
      </c>
      <c r="D474" s="217" t="n">
        <f aca="false">$D473+(($AH$30-$AH$20))/10</f>
        <v>-0.36</v>
      </c>
      <c r="E474" s="211" t="n">
        <f aca="false">$AC469</f>
        <v>391.61</v>
      </c>
      <c r="F474" s="212" t="n">
        <f aca="false">$F473+(($AR$20-$AR$10))/10</f>
        <v>0.0353</v>
      </c>
      <c r="G474" s="218" t="n">
        <f aca="false">$G473+(($AW$20-$AW$10))/10</f>
        <v>0.072</v>
      </c>
      <c r="H474" s="165"/>
      <c r="I474" s="165"/>
      <c r="J474" s="165"/>
      <c r="P474" s="165"/>
      <c r="S474" s="165"/>
      <c r="T474" s="165"/>
      <c r="U474" s="165"/>
      <c r="V474" s="165"/>
      <c r="W474" s="165"/>
      <c r="Y474" s="164" t="n">
        <v>471</v>
      </c>
      <c r="Z474" s="164" t="n">
        <v>395.98</v>
      </c>
      <c r="AA474" s="180" t="n">
        <f aca="false">IF(MOD(ROW(),2),"",INDEX($Z$3:$Z$600,ROW()/2))</f>
        <v>158.74</v>
      </c>
      <c r="AB474" s="181" t="n">
        <v>4.72</v>
      </c>
      <c r="AC474" s="182" t="n">
        <f aca="false">VALUE($Z475)</f>
        <v>397.08</v>
      </c>
      <c r="AD474" s="164" t="n">
        <v>471</v>
      </c>
      <c r="AE474" s="191"/>
      <c r="AF474" s="227" t="str">
        <f aca="false">IF(MOD(ROW(),10),"",INDEX(AE$3:AE$600,ROW()/10))</f>
        <v/>
      </c>
      <c r="AG474" s="228" t="n">
        <v>469</v>
      </c>
      <c r="AH474" s="229" t="e">
        <f aca="false">VALUE($AF474)</f>
        <v>#VALUE!</v>
      </c>
      <c r="AI474" s="164" t="n">
        <v>471</v>
      </c>
      <c r="AK474" s="227" t="str">
        <f aca="false">IF(MOD(ROW(),10),"",INDEX(AJ$3:AJ$600,ROW()/10))</f>
        <v/>
      </c>
      <c r="AL474" s="228" t="n">
        <v>464</v>
      </c>
      <c r="AM474" s="229" t="e">
        <f aca="false">VALUE($AF474)</f>
        <v>#VALUE!</v>
      </c>
      <c r="AN474" s="164" t="n">
        <v>471</v>
      </c>
      <c r="AP474" s="227" t="str">
        <f aca="false">IF(MOD(ROW(),10),"",INDEX(AO$3:AO$600,ROW()/10))</f>
        <v/>
      </c>
      <c r="AQ474" s="181" t="n">
        <v>4.72</v>
      </c>
      <c r="AR474" s="229" t="e">
        <f aca="false">VALUE($AP474)</f>
        <v>#VALUE!</v>
      </c>
      <c r="AS474" s="164" t="n">
        <v>4710</v>
      </c>
      <c r="AU474" s="227" t="str">
        <f aca="false">IF(MOD(ROW(),10),"",INDEX(AT$3:AT$600,ROW()/10))</f>
        <v/>
      </c>
      <c r="AV474" s="181" t="n">
        <v>4.72</v>
      </c>
      <c r="AW474" s="229" t="e">
        <f aca="false">VALUE($AU474)</f>
        <v>#VALUE!</v>
      </c>
      <c r="AZ474" s="180" t="n">
        <f aca="false">IF(MOD(ROW(),2),"",INDEX(AY$3:AY$600,ROW()/2))</f>
        <v>0</v>
      </c>
      <c r="BA474" s="181" t="n">
        <v>4.72</v>
      </c>
      <c r="BB474" s="182" t="n">
        <f aca="false">VALUE(AZ474)</f>
        <v>0</v>
      </c>
      <c r="BE474" s="180" t="n">
        <f aca="false">IF(MOD(ROW(),2),"",INDEX(BD$3:BD$600,ROW()/2))</f>
        <v>0</v>
      </c>
      <c r="BF474" s="181" t="n">
        <v>4.72</v>
      </c>
      <c r="BG474" s="182" t="n">
        <f aca="false">VALUE($BD475)</f>
        <v>0</v>
      </c>
    </row>
    <row r="475" customFormat="false" ht="13.5" hidden="false" customHeight="false" outlineLevel="0" collapsed="false">
      <c r="A475" s="208" t="n">
        <v>4.68</v>
      </c>
      <c r="B475" s="209" t="n">
        <v>0.89</v>
      </c>
      <c r="C475" s="213" t="n">
        <f aca="false">$C474+(($AM$20-$AM$10))/10</f>
        <v>-0.424</v>
      </c>
      <c r="D475" s="217" t="n">
        <f aca="false">$D474+(($AH$30-$AH$20))/10</f>
        <v>-0.36</v>
      </c>
      <c r="E475" s="211" t="n">
        <f aca="false">$AC470</f>
        <v>392.71</v>
      </c>
      <c r="F475" s="212" t="n">
        <f aca="false">$F474+(($AR$20-$AR$10))/10</f>
        <v>0.0352</v>
      </c>
      <c r="G475" s="218" t="n">
        <f aca="false">$G474+(($AW$20-$AW$10))/10</f>
        <v>0.072</v>
      </c>
      <c r="H475" s="165"/>
      <c r="I475" s="165"/>
      <c r="J475" s="165"/>
      <c r="P475" s="165"/>
      <c r="S475" s="165"/>
      <c r="T475" s="165"/>
      <c r="U475" s="165"/>
      <c r="V475" s="165"/>
      <c r="W475" s="165"/>
      <c r="Y475" s="164" t="n">
        <v>472</v>
      </c>
      <c r="Z475" s="164" t="n">
        <v>397.08</v>
      </c>
      <c r="AA475" s="180" t="str">
        <f aca="false">IF(MOD(ROW(),2),"",INDEX($Z$3:$Z$600,ROW()/2))</f>
        <v/>
      </c>
      <c r="AB475" s="181" t="n">
        <v>4.73</v>
      </c>
      <c r="AC475" s="182" t="n">
        <f aca="false">VALUE($Z476)</f>
        <v>398.17</v>
      </c>
      <c r="AD475" s="164" t="n">
        <v>472</v>
      </c>
      <c r="AE475" s="191"/>
      <c r="AF475" s="227" t="str">
        <f aca="false">IF(MOD(ROW(),10),"",INDEX(AE$3:AE$600,ROW()/10))</f>
        <v/>
      </c>
      <c r="AG475" s="228" t="n">
        <v>470</v>
      </c>
      <c r="AH475" s="229" t="e">
        <f aca="false">VALUE($AF475)</f>
        <v>#VALUE!</v>
      </c>
      <c r="AI475" s="164" t="n">
        <v>472</v>
      </c>
      <c r="AK475" s="227" t="str">
        <f aca="false">IF(MOD(ROW(),10),"",INDEX(AJ$3:AJ$600,ROW()/10))</f>
        <v/>
      </c>
      <c r="AL475" s="228" t="n">
        <v>465</v>
      </c>
      <c r="AM475" s="229" t="e">
        <f aca="false">VALUE($AF475)</f>
        <v>#VALUE!</v>
      </c>
      <c r="AN475" s="164" t="n">
        <v>472</v>
      </c>
      <c r="AP475" s="227" t="str">
        <f aca="false">IF(MOD(ROW(),10),"",INDEX(AO$3:AO$600,ROW()/10))</f>
        <v/>
      </c>
      <c r="AQ475" s="181" t="n">
        <v>4.73</v>
      </c>
      <c r="AR475" s="229" t="e">
        <f aca="false">VALUE($AP475)</f>
        <v>#VALUE!</v>
      </c>
      <c r="AS475" s="164" t="n">
        <v>4720</v>
      </c>
      <c r="AU475" s="227" t="str">
        <f aca="false">IF(MOD(ROW(),10),"",INDEX(AT$3:AT$600,ROW()/10))</f>
        <v/>
      </c>
      <c r="AV475" s="181" t="n">
        <v>4.73</v>
      </c>
      <c r="AW475" s="229" t="e">
        <f aca="false">VALUE($AU475)</f>
        <v>#VALUE!</v>
      </c>
      <c r="AZ475" s="180" t="str">
        <f aca="false">IF(MOD(ROW(),2),"",INDEX(AY$3:AY$600,ROW()/2))</f>
        <v/>
      </c>
      <c r="BA475" s="181" t="n">
        <v>4.73</v>
      </c>
      <c r="BB475" s="182" t="e">
        <f aca="false">VALUE(AZ475)</f>
        <v>#VALUE!</v>
      </c>
      <c r="BE475" s="180" t="str">
        <f aca="false">IF(MOD(ROW(),2),"",INDEX(BD$3:BD$600,ROW()/2))</f>
        <v/>
      </c>
      <c r="BF475" s="181" t="n">
        <v>4.73</v>
      </c>
      <c r="BG475" s="182" t="n">
        <f aca="false">VALUE($BD476)</f>
        <v>0</v>
      </c>
    </row>
    <row r="476" customFormat="false" ht="13.5" hidden="false" customHeight="false" outlineLevel="0" collapsed="false">
      <c r="A476" s="208" t="n">
        <v>4.69</v>
      </c>
      <c r="B476" s="209" t="n">
        <v>0.88</v>
      </c>
      <c r="C476" s="213" t="n">
        <f aca="false">$C475+(($AM$20-$AM$10))/10</f>
        <v>-0.432</v>
      </c>
      <c r="D476" s="217" t="n">
        <f aca="false">$D475+(($AH$30-$AH$20))/10</f>
        <v>-0.36</v>
      </c>
      <c r="E476" s="211" t="n">
        <f aca="false">$AC471</f>
        <v>393.8</v>
      </c>
      <c r="F476" s="212" t="n">
        <f aca="false">$F475+(($AR$20-$AR$10))/10</f>
        <v>0.0351</v>
      </c>
      <c r="G476" s="218" t="n">
        <f aca="false">$G475+(($AW$20-$AW$10))/10</f>
        <v>0.072</v>
      </c>
      <c r="H476" s="165"/>
      <c r="I476" s="165"/>
      <c r="J476" s="165"/>
      <c r="P476" s="165"/>
      <c r="S476" s="165"/>
      <c r="T476" s="165"/>
      <c r="U476" s="165"/>
      <c r="V476" s="165"/>
      <c r="W476" s="165"/>
      <c r="Y476" s="164" t="n">
        <v>473</v>
      </c>
      <c r="Z476" s="164" t="n">
        <v>398.17</v>
      </c>
      <c r="AA476" s="180" t="n">
        <f aca="false">IF(MOD(ROW(),2),"",INDEX($Z$3:$Z$600,ROW()/2))</f>
        <v>159.6</v>
      </c>
      <c r="AB476" s="181" t="n">
        <v>4.74</v>
      </c>
      <c r="AC476" s="182" t="n">
        <f aca="false">VALUE($Z477)</f>
        <v>399.26</v>
      </c>
      <c r="AD476" s="164" t="n">
        <v>473</v>
      </c>
      <c r="AE476" s="191"/>
      <c r="AF476" s="227" t="str">
        <f aca="false">IF(MOD(ROW(),10),"",INDEX(AE$3:AE$600,ROW()/10))</f>
        <v/>
      </c>
      <c r="AG476" s="228" t="n">
        <v>471</v>
      </c>
      <c r="AH476" s="229" t="e">
        <f aca="false">VALUE($AF476)</f>
        <v>#VALUE!</v>
      </c>
      <c r="AI476" s="164" t="n">
        <v>473</v>
      </c>
      <c r="AK476" s="227" t="str">
        <f aca="false">IF(MOD(ROW(),10),"",INDEX(AJ$3:AJ$600,ROW()/10))</f>
        <v/>
      </c>
      <c r="AL476" s="228" t="n">
        <v>466</v>
      </c>
      <c r="AM476" s="229" t="e">
        <f aca="false">VALUE($AF476)</f>
        <v>#VALUE!</v>
      </c>
      <c r="AN476" s="164" t="n">
        <v>473</v>
      </c>
      <c r="AP476" s="227" t="str">
        <f aca="false">IF(MOD(ROW(),10),"",INDEX(AO$3:AO$600,ROW()/10))</f>
        <v/>
      </c>
      <c r="AQ476" s="181" t="n">
        <v>4.74</v>
      </c>
      <c r="AR476" s="229" t="e">
        <f aca="false">VALUE($AP476)</f>
        <v>#VALUE!</v>
      </c>
      <c r="AS476" s="164" t="n">
        <v>4730</v>
      </c>
      <c r="AU476" s="227" t="str">
        <f aca="false">IF(MOD(ROW(),10),"",INDEX(AT$3:AT$600,ROW()/10))</f>
        <v/>
      </c>
      <c r="AV476" s="181" t="n">
        <v>4.74</v>
      </c>
      <c r="AW476" s="229" t="e">
        <f aca="false">VALUE($AU476)</f>
        <v>#VALUE!</v>
      </c>
      <c r="AZ476" s="180" t="n">
        <f aca="false">IF(MOD(ROW(),2),"",INDEX(AY$3:AY$600,ROW()/2))</f>
        <v>0</v>
      </c>
      <c r="BA476" s="181" t="n">
        <v>4.74</v>
      </c>
      <c r="BB476" s="182" t="n">
        <f aca="false">VALUE(AZ476)</f>
        <v>0</v>
      </c>
      <c r="BE476" s="180" t="n">
        <f aca="false">IF(MOD(ROW(),2),"",INDEX(BD$3:BD$600,ROW()/2))</f>
        <v>0</v>
      </c>
      <c r="BF476" s="181" t="n">
        <v>4.74</v>
      </c>
      <c r="BG476" s="182" t="n">
        <f aca="false">VALUE($BD477)</f>
        <v>0</v>
      </c>
    </row>
    <row r="477" customFormat="false" ht="13.5" hidden="false" customHeight="false" outlineLevel="0" collapsed="false">
      <c r="A477" s="208" t="n">
        <v>4.7</v>
      </c>
      <c r="B477" s="209" t="n">
        <v>0.87</v>
      </c>
      <c r="C477" s="213" t="n">
        <f aca="false">$AM480</f>
        <v>-0.36</v>
      </c>
      <c r="D477" s="241" t="n">
        <f aca="false">$AH480</f>
        <v>-0.36</v>
      </c>
      <c r="E477" s="211" t="n">
        <f aca="false">$AC472</f>
        <v>394.89</v>
      </c>
      <c r="F477" s="212" t="n">
        <f aca="false">$AR480</f>
        <v>0.036</v>
      </c>
      <c r="G477" s="218" t="n">
        <f aca="false">$AW480</f>
        <v>0.06</v>
      </c>
      <c r="H477" s="165"/>
      <c r="I477" s="165"/>
      <c r="J477" s="165"/>
      <c r="P477" s="165"/>
      <c r="S477" s="165"/>
      <c r="T477" s="165"/>
      <c r="U477" s="165"/>
      <c r="V477" s="165"/>
      <c r="W477" s="165"/>
      <c r="Y477" s="164" t="n">
        <v>474</v>
      </c>
      <c r="Z477" s="164" t="n">
        <v>399.26</v>
      </c>
      <c r="AA477" s="180" t="str">
        <f aca="false">IF(MOD(ROW(),2),"",INDEX($Z$3:$Z$600,ROW()/2))</f>
        <v/>
      </c>
      <c r="AB477" s="181" t="n">
        <v>4.75</v>
      </c>
      <c r="AC477" s="182" t="n">
        <f aca="false">VALUE($Z478)</f>
        <v>400.35</v>
      </c>
      <c r="AD477" s="164" t="n">
        <v>474</v>
      </c>
      <c r="AE477" s="191"/>
      <c r="AF477" s="227" t="str">
        <f aca="false">IF(MOD(ROW(),10),"",INDEX(AE$3:AE$600,ROW()/10))</f>
        <v/>
      </c>
      <c r="AG477" s="228" t="n">
        <v>472</v>
      </c>
      <c r="AH477" s="229" t="e">
        <f aca="false">VALUE($AF477)</f>
        <v>#VALUE!</v>
      </c>
      <c r="AI477" s="164" t="n">
        <v>474</v>
      </c>
      <c r="AK477" s="227" t="str">
        <f aca="false">IF(MOD(ROW(),10),"",INDEX(AJ$3:AJ$600,ROW()/10))</f>
        <v/>
      </c>
      <c r="AL477" s="228" t="n">
        <v>467</v>
      </c>
      <c r="AM477" s="229" t="e">
        <f aca="false">VALUE($AF477)</f>
        <v>#VALUE!</v>
      </c>
      <c r="AN477" s="164" t="n">
        <v>474</v>
      </c>
      <c r="AP477" s="227" t="str">
        <f aca="false">IF(MOD(ROW(),10),"",INDEX(AO$3:AO$600,ROW()/10))</f>
        <v/>
      </c>
      <c r="AQ477" s="181" t="n">
        <v>4.75</v>
      </c>
      <c r="AR477" s="229" t="e">
        <f aca="false">VALUE($AP477)</f>
        <v>#VALUE!</v>
      </c>
      <c r="AS477" s="164" t="n">
        <v>4740</v>
      </c>
      <c r="AU477" s="227" t="str">
        <f aca="false">IF(MOD(ROW(),10),"",INDEX(AT$3:AT$600,ROW()/10))</f>
        <v/>
      </c>
      <c r="AV477" s="181" t="n">
        <v>4.75</v>
      </c>
      <c r="AW477" s="229" t="e">
        <f aca="false">VALUE($AU477)</f>
        <v>#VALUE!</v>
      </c>
      <c r="AZ477" s="180" t="str">
        <f aca="false">IF(MOD(ROW(),2),"",INDEX(AY$3:AY$600,ROW()/2))</f>
        <v/>
      </c>
      <c r="BA477" s="181" t="n">
        <v>4.75</v>
      </c>
      <c r="BB477" s="182" t="e">
        <f aca="false">VALUE(AZ477)</f>
        <v>#VALUE!</v>
      </c>
      <c r="BE477" s="180" t="str">
        <f aca="false">IF(MOD(ROW(),2),"",INDEX(BD$3:BD$600,ROW()/2))</f>
        <v/>
      </c>
      <c r="BF477" s="181" t="n">
        <v>4.75</v>
      </c>
      <c r="BG477" s="182" t="n">
        <f aca="false">VALUE($BD478)</f>
        <v>0</v>
      </c>
    </row>
    <row r="478" customFormat="false" ht="13.5" hidden="false" customHeight="false" outlineLevel="0" collapsed="false">
      <c r="A478" s="208" t="n">
        <v>4.71</v>
      </c>
      <c r="B478" s="209" t="n">
        <v>0.86</v>
      </c>
      <c r="C478" s="213" t="n">
        <f aca="false">$C477+(($AM$20-$AM$10))/10</f>
        <v>-0.368</v>
      </c>
      <c r="D478" s="217" t="n">
        <f aca="false">$D477+(($AH$30-$AH$20))/10</f>
        <v>-0.36</v>
      </c>
      <c r="E478" s="211" t="n">
        <f aca="false">$AC473</f>
        <v>395.98</v>
      </c>
      <c r="F478" s="212" t="n">
        <f aca="false">$F477+(($AR$20-$AR$10))/10</f>
        <v>0.0359</v>
      </c>
      <c r="G478" s="218" t="n">
        <f aca="false">$G477+(($AW$20-$AW$10))/10</f>
        <v>0.06</v>
      </c>
      <c r="H478" s="165"/>
      <c r="I478" s="165"/>
      <c r="J478" s="165"/>
      <c r="P478" s="165"/>
      <c r="S478" s="165"/>
      <c r="T478" s="165"/>
      <c r="U478" s="165"/>
      <c r="V478" s="165"/>
      <c r="W478" s="165"/>
      <c r="Y478" s="164" t="n">
        <v>475</v>
      </c>
      <c r="Z478" s="164" t="n">
        <v>400.35</v>
      </c>
      <c r="AA478" s="180" t="n">
        <f aca="false">IF(MOD(ROW(),2),"",INDEX($Z$3:$Z$600,ROW()/2))</f>
        <v>160.45</v>
      </c>
      <c r="AB478" s="181" t="n">
        <v>4.76</v>
      </c>
      <c r="AC478" s="182" t="n">
        <f aca="false">VALUE($Z479)</f>
        <v>401.44</v>
      </c>
      <c r="AD478" s="164" t="n">
        <v>475</v>
      </c>
      <c r="AE478" s="191"/>
      <c r="AF478" s="227" t="str">
        <f aca="false">IF(MOD(ROW(),10),"",INDEX(AE$3:AE$600,ROW()/10))</f>
        <v/>
      </c>
      <c r="AG478" s="228" t="n">
        <v>473</v>
      </c>
      <c r="AH478" s="229" t="e">
        <f aca="false">VALUE($AF478)</f>
        <v>#VALUE!</v>
      </c>
      <c r="AI478" s="164" t="n">
        <v>475</v>
      </c>
      <c r="AK478" s="227" t="str">
        <f aca="false">IF(MOD(ROW(),10),"",INDEX(AJ$3:AJ$600,ROW()/10))</f>
        <v/>
      </c>
      <c r="AL478" s="228" t="n">
        <v>468</v>
      </c>
      <c r="AM478" s="229" t="e">
        <f aca="false">VALUE($AF478)</f>
        <v>#VALUE!</v>
      </c>
      <c r="AN478" s="164" t="n">
        <v>475</v>
      </c>
      <c r="AP478" s="227" t="str">
        <f aca="false">IF(MOD(ROW(),10),"",INDEX(AO$3:AO$600,ROW()/10))</f>
        <v/>
      </c>
      <c r="AQ478" s="181" t="n">
        <v>4.76</v>
      </c>
      <c r="AR478" s="229" t="e">
        <f aca="false">VALUE($AP478)</f>
        <v>#VALUE!</v>
      </c>
      <c r="AS478" s="164" t="n">
        <v>4750</v>
      </c>
      <c r="AU478" s="227" t="str">
        <f aca="false">IF(MOD(ROW(),10),"",INDEX(AT$3:AT$600,ROW()/10))</f>
        <v/>
      </c>
      <c r="AV478" s="181" t="n">
        <v>4.76</v>
      </c>
      <c r="AW478" s="229" t="e">
        <f aca="false">VALUE($AU478)</f>
        <v>#VALUE!</v>
      </c>
      <c r="AZ478" s="180" t="n">
        <f aca="false">IF(MOD(ROW(),2),"",INDEX(AY$3:AY$600,ROW()/2))</f>
        <v>0</v>
      </c>
      <c r="BA478" s="181" t="n">
        <v>4.76</v>
      </c>
      <c r="BB478" s="182" t="n">
        <f aca="false">VALUE(AZ478)</f>
        <v>0</v>
      </c>
      <c r="BE478" s="180" t="n">
        <f aca="false">IF(MOD(ROW(),2),"",INDEX(BD$3:BD$600,ROW()/2))</f>
        <v>0</v>
      </c>
      <c r="BF478" s="181" t="n">
        <v>4.76</v>
      </c>
      <c r="BG478" s="182" t="n">
        <f aca="false">VALUE($BD479)</f>
        <v>0</v>
      </c>
    </row>
    <row r="479" customFormat="false" ht="13.5" hidden="false" customHeight="false" outlineLevel="0" collapsed="false">
      <c r="A479" s="208" t="n">
        <v>4.72</v>
      </c>
      <c r="B479" s="209" t="n">
        <v>0.85</v>
      </c>
      <c r="C479" s="213" t="n">
        <f aca="false">$C478+(($AM$20-$AM$10))/10</f>
        <v>-0.376</v>
      </c>
      <c r="D479" s="217" t="n">
        <f aca="false">$D478+(($AH$30-$AH$20))/10</f>
        <v>-0.36</v>
      </c>
      <c r="E479" s="211" t="n">
        <f aca="false">$AC474</f>
        <v>397.08</v>
      </c>
      <c r="F479" s="212" t="n">
        <f aca="false">$F478+(($AR$20-$AR$10))/10</f>
        <v>0.0358</v>
      </c>
      <c r="G479" s="218" t="n">
        <f aca="false">$G478+(($AW$20-$AW$10))/10</f>
        <v>0.06</v>
      </c>
      <c r="H479" s="165"/>
      <c r="I479" s="165"/>
      <c r="J479" s="165"/>
      <c r="P479" s="165"/>
      <c r="S479" s="165"/>
      <c r="T479" s="165"/>
      <c r="U479" s="165"/>
      <c r="V479" s="165"/>
      <c r="W479" s="165"/>
      <c r="Y479" s="164" t="n">
        <v>476</v>
      </c>
      <c r="Z479" s="164" t="n">
        <v>401.44</v>
      </c>
      <c r="AA479" s="180" t="str">
        <f aca="false">IF(MOD(ROW(),2),"",INDEX($Z$3:$Z$600,ROW()/2))</f>
        <v/>
      </c>
      <c r="AB479" s="181" t="n">
        <v>4.77</v>
      </c>
      <c r="AC479" s="182" t="n">
        <f aca="false">VALUE($Z480)</f>
        <v>402.53</v>
      </c>
      <c r="AD479" s="164" t="n">
        <v>476</v>
      </c>
      <c r="AE479" s="191"/>
      <c r="AF479" s="227" t="str">
        <f aca="false">IF(MOD(ROW(),10),"",INDEX(AE$3:AE$600,ROW()/10))</f>
        <v/>
      </c>
      <c r="AG479" s="228" t="n">
        <v>474</v>
      </c>
      <c r="AH479" s="229" t="e">
        <f aca="false">VALUE($AF479)</f>
        <v>#VALUE!</v>
      </c>
      <c r="AI479" s="164" t="n">
        <v>476</v>
      </c>
      <c r="AK479" s="227" t="str">
        <f aca="false">IF(MOD(ROW(),10),"",INDEX(AJ$3:AJ$600,ROW()/10))</f>
        <v/>
      </c>
      <c r="AL479" s="228" t="n">
        <v>469</v>
      </c>
      <c r="AM479" s="229" t="e">
        <f aca="false">VALUE($AF479)</f>
        <v>#VALUE!</v>
      </c>
      <c r="AN479" s="164" t="n">
        <v>476</v>
      </c>
      <c r="AP479" s="227" t="str">
        <f aca="false">IF(MOD(ROW(),10),"",INDEX(AO$3:AO$600,ROW()/10))</f>
        <v/>
      </c>
      <c r="AQ479" s="181" t="n">
        <v>4.77</v>
      </c>
      <c r="AR479" s="229" t="e">
        <f aca="false">VALUE($AP479)</f>
        <v>#VALUE!</v>
      </c>
      <c r="AS479" s="164" t="n">
        <v>4760</v>
      </c>
      <c r="AU479" s="227" t="str">
        <f aca="false">IF(MOD(ROW(),10),"",INDEX(AT$3:AT$600,ROW()/10))</f>
        <v/>
      </c>
      <c r="AV479" s="181" t="n">
        <v>4.77</v>
      </c>
      <c r="AW479" s="229" t="e">
        <f aca="false">VALUE($AU479)</f>
        <v>#VALUE!</v>
      </c>
      <c r="AZ479" s="180" t="str">
        <f aca="false">IF(MOD(ROW(),2),"",INDEX(AY$3:AY$600,ROW()/2))</f>
        <v/>
      </c>
      <c r="BA479" s="181" t="n">
        <v>4.77</v>
      </c>
      <c r="BB479" s="182" t="e">
        <f aca="false">VALUE(AZ479)</f>
        <v>#VALUE!</v>
      </c>
      <c r="BE479" s="180" t="str">
        <f aca="false">IF(MOD(ROW(),2),"",INDEX(BD$3:BD$600,ROW()/2))</f>
        <v/>
      </c>
      <c r="BF479" s="181" t="n">
        <v>4.77</v>
      </c>
      <c r="BG479" s="182" t="n">
        <f aca="false">VALUE($BD480)</f>
        <v>0</v>
      </c>
    </row>
    <row r="480" customFormat="false" ht="13.5" hidden="false" customHeight="false" outlineLevel="0" collapsed="false">
      <c r="A480" s="208" t="n">
        <v>4.73</v>
      </c>
      <c r="B480" s="209" t="n">
        <v>0.84</v>
      </c>
      <c r="C480" s="213" t="n">
        <f aca="false">$C479+(($AM$20-$AM$10))/10</f>
        <v>-0.384</v>
      </c>
      <c r="D480" s="217" t="n">
        <f aca="false">$D479+(($AH$30-$AH$20))/10</f>
        <v>-0.36</v>
      </c>
      <c r="E480" s="211" t="n">
        <f aca="false">$AC475</f>
        <v>398.17</v>
      </c>
      <c r="F480" s="212" t="n">
        <f aca="false">$F479+(($AR$20-$AR$10))/10</f>
        <v>0.0357</v>
      </c>
      <c r="G480" s="218" t="n">
        <f aca="false">$G479+(($AW$20-$AW$10))/10</f>
        <v>0.06</v>
      </c>
      <c r="H480" s="165"/>
      <c r="I480" s="165"/>
      <c r="J480" s="165"/>
      <c r="P480" s="165"/>
      <c r="S480" s="165"/>
      <c r="T480" s="165"/>
      <c r="U480" s="165"/>
      <c r="V480" s="165"/>
      <c r="W480" s="165"/>
      <c r="Y480" s="164" t="n">
        <v>477</v>
      </c>
      <c r="Z480" s="164" t="n">
        <v>402.53</v>
      </c>
      <c r="AA480" s="180" t="n">
        <f aca="false">IF(MOD(ROW(),2),"",INDEX($Z$3:$Z$600,ROW()/2))</f>
        <v>161.29</v>
      </c>
      <c r="AB480" s="181" t="n">
        <v>4.78</v>
      </c>
      <c r="AC480" s="182" t="n">
        <f aca="false">VALUE($Z481)</f>
        <v>403.65</v>
      </c>
      <c r="AD480" s="164" t="n">
        <v>477</v>
      </c>
      <c r="AE480" s="191"/>
      <c r="AF480" s="227" t="n">
        <f aca="false">IF(MOD(ROW(),10),"",INDEX(AE$3:AE$600,ROW()/10))</f>
        <v>-0.36</v>
      </c>
      <c r="AG480" s="228" t="n">
        <v>475</v>
      </c>
      <c r="AH480" s="229" t="n">
        <f aca="false">VALUE($AF480)</f>
        <v>-0.36</v>
      </c>
      <c r="AI480" s="164" t="n">
        <v>477</v>
      </c>
      <c r="AK480" s="227" t="n">
        <f aca="false">IF(MOD(ROW(),10),"",INDEX(AJ$3:AJ$600,ROW()/10))</f>
        <v>-0.072</v>
      </c>
      <c r="AL480" s="228" t="n">
        <v>470</v>
      </c>
      <c r="AM480" s="229" t="n">
        <f aca="false">VALUE($AF480)</f>
        <v>-0.36</v>
      </c>
      <c r="AN480" s="164" t="n">
        <v>477</v>
      </c>
      <c r="AP480" s="227" t="n">
        <f aca="false">IF(MOD(ROW(),10),"",INDEX(AO$3:AO$600,ROW()/10))</f>
        <v>0.036</v>
      </c>
      <c r="AQ480" s="181" t="n">
        <v>4.78</v>
      </c>
      <c r="AR480" s="229" t="n">
        <f aca="false">VALUE($AP480)</f>
        <v>0.036</v>
      </c>
      <c r="AS480" s="164" t="n">
        <v>4770</v>
      </c>
      <c r="AU480" s="227" t="n">
        <f aca="false">IF(MOD(ROW(),10),"",INDEX(AT$3:AT$600,ROW()/10))</f>
        <v>0.06</v>
      </c>
      <c r="AV480" s="181" t="n">
        <v>4.78</v>
      </c>
      <c r="AW480" s="229" t="n">
        <f aca="false">VALUE($AU480)</f>
        <v>0.06</v>
      </c>
      <c r="AZ480" s="180" t="n">
        <f aca="false">IF(MOD(ROW(),2),"",INDEX(AY$3:AY$600,ROW()/2))</f>
        <v>0</v>
      </c>
      <c r="BA480" s="181" t="n">
        <v>4.78</v>
      </c>
      <c r="BB480" s="182" t="n">
        <f aca="false">VALUE(AZ480)</f>
        <v>0</v>
      </c>
      <c r="BE480" s="180" t="n">
        <f aca="false">IF(MOD(ROW(),2),"",INDEX(BD$3:BD$600,ROW()/2))</f>
        <v>0</v>
      </c>
      <c r="BF480" s="181" t="n">
        <v>4.78</v>
      </c>
      <c r="BG480" s="182" t="n">
        <f aca="false">VALUE($BD481)</f>
        <v>0</v>
      </c>
    </row>
    <row r="481" customFormat="false" ht="13.5" hidden="false" customHeight="false" outlineLevel="0" collapsed="false">
      <c r="A481" s="208" t="n">
        <v>4.74</v>
      </c>
      <c r="B481" s="209" t="n">
        <v>0.83</v>
      </c>
      <c r="C481" s="213" t="n">
        <f aca="false">$C480+(($AM$20-$AM$10))/10</f>
        <v>-0.392</v>
      </c>
      <c r="D481" s="217" t="n">
        <f aca="false">$D480+(($AH$30-$AH$20))/10</f>
        <v>-0.36</v>
      </c>
      <c r="E481" s="211" t="n">
        <f aca="false">$AC476</f>
        <v>399.26</v>
      </c>
      <c r="F481" s="212" t="n">
        <f aca="false">$F480+(($AR$20-$AR$10))/10</f>
        <v>0.0356</v>
      </c>
      <c r="G481" s="218" t="n">
        <f aca="false">$G480+(($AW$20-$AW$10))/10</f>
        <v>0.06</v>
      </c>
      <c r="H481" s="165"/>
      <c r="I481" s="165"/>
      <c r="J481" s="165"/>
      <c r="P481" s="165"/>
      <c r="S481" s="165"/>
      <c r="T481" s="165"/>
      <c r="U481" s="165"/>
      <c r="V481" s="165"/>
      <c r="W481" s="165"/>
      <c r="Y481" s="164" t="n">
        <v>478</v>
      </c>
      <c r="Z481" s="164" t="n">
        <v>403.65</v>
      </c>
      <c r="AA481" s="180" t="str">
        <f aca="false">IF(MOD(ROW(),2),"",INDEX($Z$3:$Z$600,ROW()/2))</f>
        <v/>
      </c>
      <c r="AB481" s="181" t="n">
        <v>4.79</v>
      </c>
      <c r="AC481" s="182" t="n">
        <f aca="false">VALUE($Z482)</f>
        <v>0</v>
      </c>
      <c r="AD481" s="164" t="n">
        <v>478</v>
      </c>
      <c r="AE481" s="191"/>
      <c r="AF481" s="227" t="str">
        <f aca="false">IF(MOD(ROW(),10),"",INDEX(AE$3:AE$600,ROW()/10))</f>
        <v/>
      </c>
      <c r="AG481" s="228" t="n">
        <v>476</v>
      </c>
      <c r="AH481" s="229" t="e">
        <f aca="false">VALUE($AF481)</f>
        <v>#VALUE!</v>
      </c>
      <c r="AI481" s="164" t="n">
        <v>478</v>
      </c>
      <c r="AK481" s="227" t="str">
        <f aca="false">IF(MOD(ROW(),10),"",INDEX(AJ$3:AJ$600,ROW()/10))</f>
        <v/>
      </c>
      <c r="AL481" s="228" t="n">
        <v>471</v>
      </c>
      <c r="AM481" s="229" t="e">
        <f aca="false">VALUE($AF481)</f>
        <v>#VALUE!</v>
      </c>
      <c r="AN481" s="164" t="n">
        <v>478</v>
      </c>
      <c r="AP481" s="227" t="str">
        <f aca="false">IF(MOD(ROW(),10),"",INDEX(AO$3:AO$600,ROW()/10))</f>
        <v/>
      </c>
      <c r="AQ481" s="181" t="n">
        <v>4.79</v>
      </c>
      <c r="AR481" s="229" t="e">
        <f aca="false">VALUE($AP481)</f>
        <v>#VALUE!</v>
      </c>
      <c r="AS481" s="164" t="n">
        <v>4780</v>
      </c>
      <c r="AU481" s="227" t="str">
        <f aca="false">IF(MOD(ROW(),10),"",INDEX(AT$3:AT$600,ROW()/10))</f>
        <v/>
      </c>
      <c r="AV481" s="181" t="n">
        <v>4.79</v>
      </c>
      <c r="AW481" s="229" t="e">
        <f aca="false">VALUE($AU481)</f>
        <v>#VALUE!</v>
      </c>
      <c r="AZ481" s="180" t="str">
        <f aca="false">IF(MOD(ROW(),2),"",INDEX(AY$3:AY$600,ROW()/2))</f>
        <v/>
      </c>
      <c r="BA481" s="181" t="n">
        <v>4.79</v>
      </c>
      <c r="BB481" s="182" t="e">
        <f aca="false">VALUE(AZ481)</f>
        <v>#VALUE!</v>
      </c>
      <c r="BE481" s="180" t="str">
        <f aca="false">IF(MOD(ROW(),2),"",INDEX(BD$3:BD$600,ROW()/2))</f>
        <v/>
      </c>
      <c r="BF481" s="181" t="n">
        <v>4.79</v>
      </c>
      <c r="BG481" s="182" t="n">
        <f aca="false">VALUE($BD482)</f>
        <v>0</v>
      </c>
    </row>
    <row r="482" customFormat="false" ht="13.5" hidden="false" customHeight="false" outlineLevel="0" collapsed="false">
      <c r="A482" s="208" t="n">
        <v>4.75</v>
      </c>
      <c r="B482" s="209" t="n">
        <v>0.82</v>
      </c>
      <c r="C482" s="213" t="n">
        <f aca="false">$C481+(($AM$20-$AM$10))/10</f>
        <v>-0.4</v>
      </c>
      <c r="D482" s="217" t="n">
        <f aca="false">$D481+(($AH$30-$AH$20))/10</f>
        <v>-0.36</v>
      </c>
      <c r="E482" s="211" t="n">
        <f aca="false">$AC477</f>
        <v>400.35</v>
      </c>
      <c r="F482" s="212" t="n">
        <f aca="false">$F481+(($AR$20-$AR$10))/10</f>
        <v>0.0355</v>
      </c>
      <c r="G482" s="218" t="n">
        <f aca="false">$G481+(($AW$20-$AW$10))/10</f>
        <v>0.06</v>
      </c>
      <c r="H482" s="165"/>
      <c r="I482" s="165"/>
      <c r="J482" s="165"/>
      <c r="P482" s="165"/>
      <c r="S482" s="165"/>
      <c r="T482" s="165"/>
      <c r="U482" s="165"/>
      <c r="V482" s="165"/>
      <c r="W482" s="165"/>
      <c r="Y482" s="164" t="n">
        <v>479</v>
      </c>
      <c r="AA482" s="180" t="n">
        <f aca="false">IF(MOD(ROW(),2),"",INDEX($Z$3:$Z$600,ROW()/2))</f>
        <v>162.15</v>
      </c>
      <c r="AB482" s="181" t="n">
        <v>4.8</v>
      </c>
      <c r="AC482" s="182" t="n">
        <f aca="false">VALUE($Z483)</f>
        <v>0</v>
      </c>
      <c r="AD482" s="164" t="n">
        <v>479</v>
      </c>
      <c r="AE482" s="191"/>
      <c r="AF482" s="227" t="str">
        <f aca="false">IF(MOD(ROW(),10),"",INDEX(AE$3:AE$600,ROW()/10))</f>
        <v/>
      </c>
      <c r="AG482" s="228" t="n">
        <v>477</v>
      </c>
      <c r="AH482" s="229" t="e">
        <f aca="false">VALUE($AF482)</f>
        <v>#VALUE!</v>
      </c>
      <c r="AI482" s="164" t="n">
        <v>479</v>
      </c>
      <c r="AK482" s="227" t="str">
        <f aca="false">IF(MOD(ROW(),10),"",INDEX(AJ$3:AJ$600,ROW()/10))</f>
        <v/>
      </c>
      <c r="AL482" s="228" t="n">
        <v>472</v>
      </c>
      <c r="AM482" s="229" t="e">
        <f aca="false">VALUE($AF482)</f>
        <v>#VALUE!</v>
      </c>
      <c r="AN482" s="164" t="n">
        <v>479</v>
      </c>
      <c r="AP482" s="227" t="str">
        <f aca="false">IF(MOD(ROW(),10),"",INDEX(AO$3:AO$600,ROW()/10))</f>
        <v/>
      </c>
      <c r="AQ482" s="181" t="n">
        <v>4.8</v>
      </c>
      <c r="AR482" s="229" t="e">
        <f aca="false">VALUE($AP482)</f>
        <v>#VALUE!</v>
      </c>
      <c r="AS482" s="164" t="n">
        <v>4790</v>
      </c>
      <c r="AU482" s="227" t="str">
        <f aca="false">IF(MOD(ROW(),10),"",INDEX(AT$3:AT$600,ROW()/10))</f>
        <v/>
      </c>
      <c r="AV482" s="181" t="n">
        <v>4.8</v>
      </c>
      <c r="AW482" s="229" t="e">
        <f aca="false">VALUE($AU482)</f>
        <v>#VALUE!</v>
      </c>
      <c r="AZ482" s="180" t="n">
        <f aca="false">IF(MOD(ROW(),2),"",INDEX(AY$3:AY$600,ROW()/2))</f>
        <v>0</v>
      </c>
      <c r="BA482" s="181" t="n">
        <v>4.8</v>
      </c>
      <c r="BB482" s="182" t="n">
        <f aca="false">VALUE(AZ482)</f>
        <v>0</v>
      </c>
      <c r="BE482" s="180" t="n">
        <f aca="false">IF(MOD(ROW(),2),"",INDEX(BD$3:BD$600,ROW()/2))</f>
        <v>0</v>
      </c>
      <c r="BF482" s="181" t="n">
        <v>4.8</v>
      </c>
      <c r="BG482" s="182" t="n">
        <f aca="false">VALUE($BD483)</f>
        <v>0</v>
      </c>
    </row>
    <row r="483" customFormat="false" ht="13.5" hidden="false" customHeight="false" outlineLevel="0" collapsed="false">
      <c r="A483" s="208" t="n">
        <v>4.76</v>
      </c>
      <c r="B483" s="209" t="n">
        <v>0.81</v>
      </c>
      <c r="C483" s="213" t="n">
        <f aca="false">$C482+(($AM$20-$AM$10))/10</f>
        <v>-0.408</v>
      </c>
      <c r="D483" s="217" t="n">
        <f aca="false">$D482+(($AH$30-$AH$20))/10</f>
        <v>-0.36</v>
      </c>
      <c r="E483" s="211" t="n">
        <f aca="false">$AC478</f>
        <v>401.44</v>
      </c>
      <c r="F483" s="212" t="n">
        <f aca="false">$F482+(($AR$20-$AR$10))/10</f>
        <v>0.0354</v>
      </c>
      <c r="G483" s="218" t="n">
        <f aca="false">$G482+(($AW$20-$AW$10))/10</f>
        <v>0.06</v>
      </c>
      <c r="H483" s="165"/>
      <c r="I483" s="165"/>
      <c r="J483" s="165"/>
      <c r="P483" s="165"/>
      <c r="S483" s="165"/>
      <c r="T483" s="165"/>
      <c r="U483" s="165"/>
      <c r="V483" s="165"/>
      <c r="W483" s="165"/>
      <c r="Y483" s="164" t="n">
        <v>480</v>
      </c>
      <c r="AA483" s="180" t="str">
        <f aca="false">IF(MOD(ROW(),2),"",INDEX($Z$3:$Z$600,ROW()/2))</f>
        <v/>
      </c>
      <c r="AB483" s="181" t="n">
        <v>4.81</v>
      </c>
      <c r="AC483" s="182" t="n">
        <f aca="false">VALUE($Z484)</f>
        <v>0</v>
      </c>
      <c r="AD483" s="164" t="n">
        <v>480</v>
      </c>
      <c r="AE483" s="191"/>
      <c r="AF483" s="227" t="str">
        <f aca="false">IF(MOD(ROW(),10),"",INDEX(AE$3:AE$600,ROW()/10))</f>
        <v/>
      </c>
      <c r="AG483" s="228" t="n">
        <v>478</v>
      </c>
      <c r="AH483" s="229" t="e">
        <f aca="false">VALUE($AF483)</f>
        <v>#VALUE!</v>
      </c>
      <c r="AI483" s="164" t="n">
        <v>480</v>
      </c>
      <c r="AK483" s="227" t="str">
        <f aca="false">IF(MOD(ROW(),10),"",INDEX(AJ$3:AJ$600,ROW()/10))</f>
        <v/>
      </c>
      <c r="AL483" s="228" t="n">
        <v>473</v>
      </c>
      <c r="AM483" s="229" t="e">
        <f aca="false">VALUE($AF483)</f>
        <v>#VALUE!</v>
      </c>
      <c r="AN483" s="164" t="n">
        <v>480</v>
      </c>
      <c r="AP483" s="227" t="str">
        <f aca="false">IF(MOD(ROW(),10),"",INDEX(AO$3:AO$600,ROW()/10))</f>
        <v/>
      </c>
      <c r="AQ483" s="181" t="n">
        <v>4.81</v>
      </c>
      <c r="AR483" s="229" t="e">
        <f aca="false">VALUE($AP483)</f>
        <v>#VALUE!</v>
      </c>
      <c r="AS483" s="164" t="n">
        <v>4800</v>
      </c>
      <c r="AU483" s="227" t="str">
        <f aca="false">IF(MOD(ROW(),10),"",INDEX(AT$3:AT$600,ROW()/10))</f>
        <v/>
      </c>
      <c r="AV483" s="181" t="n">
        <v>4.81</v>
      </c>
      <c r="AW483" s="229" t="e">
        <f aca="false">VALUE($AU483)</f>
        <v>#VALUE!</v>
      </c>
      <c r="AZ483" s="180" t="str">
        <f aca="false">IF(MOD(ROW(),2),"",INDEX(AY$3:AY$600,ROW()/2))</f>
        <v/>
      </c>
      <c r="BA483" s="181" t="n">
        <v>4.81</v>
      </c>
      <c r="BB483" s="182" t="e">
        <f aca="false">VALUE(AZ483)</f>
        <v>#VALUE!</v>
      </c>
      <c r="BE483" s="180" t="str">
        <f aca="false">IF(MOD(ROW(),2),"",INDEX(BD$3:BD$600,ROW()/2))</f>
        <v/>
      </c>
      <c r="BF483" s="181" t="n">
        <v>4.81</v>
      </c>
      <c r="BG483" s="182" t="n">
        <f aca="false">VALUE($BD484)</f>
        <v>0</v>
      </c>
    </row>
    <row r="484" customFormat="false" ht="13.5" hidden="false" customHeight="false" outlineLevel="0" collapsed="false">
      <c r="A484" s="208" t="n">
        <v>4.77</v>
      </c>
      <c r="C484" s="213" t="n">
        <f aca="false">$C483+(($AM$20-$AM$10))/10</f>
        <v>-0.416</v>
      </c>
      <c r="D484" s="217" t="n">
        <f aca="false">$D483+(($AH$30-$AH$20))/10</f>
        <v>-0.36</v>
      </c>
      <c r="E484" s="211" t="n">
        <f aca="false">$AC479</f>
        <v>402.53</v>
      </c>
      <c r="F484" s="212" t="n">
        <f aca="false">$F483+(($AR$20-$AR$10))/10</f>
        <v>0.0353</v>
      </c>
      <c r="G484" s="218" t="n">
        <f aca="false">$G483+(($AW$20-$AW$10))/10</f>
        <v>0.06</v>
      </c>
      <c r="H484" s="165"/>
      <c r="I484" s="165"/>
      <c r="J484" s="165"/>
      <c r="P484" s="165"/>
      <c r="S484" s="165"/>
      <c r="T484" s="165"/>
      <c r="U484" s="165"/>
      <c r="V484" s="165"/>
      <c r="W484" s="165"/>
      <c r="Y484" s="164" t="n">
        <v>481</v>
      </c>
      <c r="AA484" s="180" t="n">
        <f aca="false">IF(MOD(ROW(),2),"",INDEX($Z$3:$Z$600,ROW()/2))</f>
        <v>163.01</v>
      </c>
      <c r="AB484" s="181" t="n">
        <v>4.82</v>
      </c>
      <c r="AC484" s="182" t="n">
        <f aca="false">VALUE($Z485)</f>
        <v>0</v>
      </c>
      <c r="AD484" s="164" t="n">
        <v>481</v>
      </c>
      <c r="AE484" s="191"/>
      <c r="AF484" s="227" t="str">
        <f aca="false">IF(MOD(ROW(),10),"",INDEX(AE$3:AE$600,ROW()/10))</f>
        <v/>
      </c>
      <c r="AG484" s="228" t="n">
        <v>479</v>
      </c>
      <c r="AH484" s="229" t="e">
        <f aca="false">VALUE($AF484)</f>
        <v>#VALUE!</v>
      </c>
      <c r="AI484" s="164" t="n">
        <v>481</v>
      </c>
      <c r="AK484" s="227" t="str">
        <f aca="false">IF(MOD(ROW(),10),"",INDEX(AJ$3:AJ$600,ROW()/10))</f>
        <v/>
      </c>
      <c r="AL484" s="228" t="n">
        <v>474</v>
      </c>
      <c r="AM484" s="229" t="e">
        <f aca="false">VALUE($AF484)</f>
        <v>#VALUE!</v>
      </c>
      <c r="AN484" s="164" t="n">
        <v>481</v>
      </c>
      <c r="AP484" s="227" t="str">
        <f aca="false">IF(MOD(ROW(),10),"",INDEX(AO$3:AO$600,ROW()/10))</f>
        <v/>
      </c>
      <c r="AQ484" s="181" t="n">
        <v>4.82</v>
      </c>
      <c r="AR484" s="229" t="e">
        <f aca="false">VALUE($AP484)</f>
        <v>#VALUE!</v>
      </c>
      <c r="AS484" s="164" t="n">
        <v>4810</v>
      </c>
      <c r="AU484" s="227" t="str">
        <f aca="false">IF(MOD(ROW(),10),"",INDEX(AT$3:AT$600,ROW()/10))</f>
        <v/>
      </c>
      <c r="AV484" s="181" t="n">
        <v>4.82</v>
      </c>
      <c r="AW484" s="229" t="e">
        <f aca="false">VALUE($AU484)</f>
        <v>#VALUE!</v>
      </c>
      <c r="AZ484" s="180" t="n">
        <f aca="false">IF(MOD(ROW(),2),"",INDEX(AY$3:AY$600,ROW()/2))</f>
        <v>0</v>
      </c>
      <c r="BA484" s="181" t="n">
        <v>4.82</v>
      </c>
      <c r="BB484" s="182" t="n">
        <f aca="false">VALUE(AZ484)</f>
        <v>0</v>
      </c>
      <c r="BE484" s="180" t="n">
        <f aca="false">IF(MOD(ROW(),2),"",INDEX(BD$3:BD$600,ROW()/2))</f>
        <v>0</v>
      </c>
      <c r="BF484" s="181" t="n">
        <v>4.82</v>
      </c>
      <c r="BG484" s="182" t="n">
        <f aca="false">VALUE($BD485)</f>
        <v>0</v>
      </c>
    </row>
    <row r="485" customFormat="false" ht="13.5" hidden="false" customHeight="false" outlineLevel="0" collapsed="false">
      <c r="A485" s="208" t="n">
        <v>4.78</v>
      </c>
      <c r="C485" s="213" t="n">
        <f aca="false">$C484+(($AM$20-$AM$10))/10</f>
        <v>-0.424</v>
      </c>
      <c r="D485" s="217" t="n">
        <f aca="false">$D484+(($AH$30-$AH$20))/10</f>
        <v>-0.36</v>
      </c>
      <c r="E485" s="211" t="n">
        <f aca="false">$AC480</f>
        <v>403.65</v>
      </c>
      <c r="F485" s="212" t="n">
        <f aca="false">$F484+(($AR$20-$AR$10))/10</f>
        <v>0.0352</v>
      </c>
      <c r="G485" s="218" t="n">
        <f aca="false">$G484+(($AW$20-$AW$10))/10</f>
        <v>0.06</v>
      </c>
      <c r="H485" s="165"/>
      <c r="I485" s="165"/>
      <c r="J485" s="165"/>
      <c r="P485" s="165"/>
      <c r="S485" s="165"/>
      <c r="T485" s="165"/>
      <c r="U485" s="165"/>
      <c r="V485" s="165"/>
      <c r="W485" s="165"/>
      <c r="Y485" s="164" t="n">
        <v>482</v>
      </c>
      <c r="AA485" s="180" t="str">
        <f aca="false">IF(MOD(ROW(),2),"",INDEX($Z$3:$Z$600,ROW()/2))</f>
        <v/>
      </c>
      <c r="AB485" s="181" t="n">
        <v>4.83</v>
      </c>
      <c r="AC485" s="182" t="n">
        <f aca="false">VALUE($Z486)</f>
        <v>0</v>
      </c>
      <c r="AD485" s="164" t="n">
        <v>482</v>
      </c>
      <c r="AE485" s="191"/>
      <c r="AF485" s="227" t="str">
        <f aca="false">IF(MOD(ROW(),10),"",INDEX(AE$3:AE$600,ROW()/10))</f>
        <v/>
      </c>
      <c r="AG485" s="228" t="n">
        <v>480</v>
      </c>
      <c r="AH485" s="229" t="e">
        <f aca="false">VALUE($AF485)</f>
        <v>#VALUE!</v>
      </c>
      <c r="AI485" s="164" t="n">
        <v>482</v>
      </c>
      <c r="AK485" s="227" t="str">
        <f aca="false">IF(MOD(ROW(),10),"",INDEX(AJ$3:AJ$600,ROW()/10))</f>
        <v/>
      </c>
      <c r="AL485" s="228" t="n">
        <v>475</v>
      </c>
      <c r="AM485" s="229" t="e">
        <f aca="false">VALUE($AF485)</f>
        <v>#VALUE!</v>
      </c>
      <c r="AN485" s="164" t="n">
        <v>482</v>
      </c>
      <c r="AP485" s="227" t="str">
        <f aca="false">IF(MOD(ROW(),10),"",INDEX(AO$3:AO$600,ROW()/10))</f>
        <v/>
      </c>
      <c r="AQ485" s="181" t="n">
        <v>4.83</v>
      </c>
      <c r="AR485" s="229" t="e">
        <f aca="false">VALUE($AP485)</f>
        <v>#VALUE!</v>
      </c>
      <c r="AS485" s="164" t="n">
        <v>4820</v>
      </c>
      <c r="AU485" s="227" t="str">
        <f aca="false">IF(MOD(ROW(),10),"",INDEX(AT$3:AT$600,ROW()/10))</f>
        <v/>
      </c>
      <c r="AV485" s="181" t="n">
        <v>4.83</v>
      </c>
      <c r="AW485" s="229" t="e">
        <f aca="false">VALUE($AU485)</f>
        <v>#VALUE!</v>
      </c>
      <c r="AZ485" s="180" t="str">
        <f aca="false">IF(MOD(ROW(),2),"",INDEX(AY$3:AY$600,ROW()/2))</f>
        <v/>
      </c>
      <c r="BA485" s="181" t="n">
        <v>4.83</v>
      </c>
      <c r="BB485" s="182" t="e">
        <f aca="false">VALUE(AZ485)</f>
        <v>#VALUE!</v>
      </c>
      <c r="BE485" s="180" t="str">
        <f aca="false">IF(MOD(ROW(),2),"",INDEX(BD$3:BD$600,ROW()/2))</f>
        <v/>
      </c>
      <c r="BF485" s="181" t="n">
        <v>4.83</v>
      </c>
      <c r="BG485" s="182" t="n">
        <f aca="false">VALUE($BD486)</f>
        <v>0</v>
      </c>
    </row>
    <row r="486" customFormat="false" ht="13.5" hidden="false" customHeight="false" outlineLevel="0" collapsed="false">
      <c r="A486" s="208"/>
      <c r="B486" s="209" t="n">
        <v>0.8</v>
      </c>
      <c r="C486" s="213"/>
      <c r="D486" s="217"/>
      <c r="E486" s="211"/>
      <c r="F486" s="212"/>
      <c r="G486" s="218"/>
      <c r="H486" s="165"/>
      <c r="I486" s="165"/>
      <c r="J486" s="165"/>
      <c r="P486" s="165"/>
      <c r="S486" s="165"/>
      <c r="T486" s="165"/>
      <c r="U486" s="165"/>
      <c r="V486" s="165"/>
      <c r="W486" s="165"/>
      <c r="Y486" s="164" t="n">
        <v>483</v>
      </c>
      <c r="AA486" s="180" t="n">
        <f aca="false">IF(MOD(ROW(),2),"",INDEX($Z$3:$Z$600,ROW()/2))</f>
        <v>163.86</v>
      </c>
      <c r="AB486" s="181" t="n">
        <v>4.84</v>
      </c>
      <c r="AC486" s="182" t="n">
        <f aca="false">VALUE($Z487)</f>
        <v>0</v>
      </c>
      <c r="AD486" s="164" t="n">
        <v>483</v>
      </c>
      <c r="AE486" s="191"/>
      <c r="AF486" s="227" t="str">
        <f aca="false">IF(MOD(ROW(),10),"",INDEX(AE$3:AE$600,ROW()/10))</f>
        <v/>
      </c>
      <c r="AG486" s="228" t="n">
        <v>481</v>
      </c>
      <c r="AH486" s="229" t="e">
        <f aca="false">VALUE($AF486)</f>
        <v>#VALUE!</v>
      </c>
      <c r="AI486" s="164" t="n">
        <v>483</v>
      </c>
      <c r="AK486" s="227" t="str">
        <f aca="false">IF(MOD(ROW(),10),"",INDEX(AJ$3:AJ$600,ROW()/10))</f>
        <v/>
      </c>
      <c r="AL486" s="228" t="n">
        <v>476</v>
      </c>
      <c r="AM486" s="229" t="e">
        <f aca="false">VALUE($AF486)</f>
        <v>#VALUE!</v>
      </c>
      <c r="AN486" s="164" t="n">
        <v>483</v>
      </c>
      <c r="AP486" s="227" t="str">
        <f aca="false">IF(MOD(ROW(),10),"",INDEX(AO$3:AO$600,ROW()/10))</f>
        <v/>
      </c>
      <c r="AQ486" s="181" t="n">
        <v>4.84</v>
      </c>
      <c r="AR486" s="229" t="e">
        <f aca="false">VALUE($AP486)</f>
        <v>#VALUE!</v>
      </c>
      <c r="AS486" s="164" t="n">
        <v>4830</v>
      </c>
      <c r="AU486" s="227" t="str">
        <f aca="false">IF(MOD(ROW(),10),"",INDEX(AT$3:AT$600,ROW()/10))</f>
        <v/>
      </c>
      <c r="AV486" s="181" t="n">
        <v>4.84</v>
      </c>
      <c r="AW486" s="229" t="e">
        <f aca="false">VALUE($AU486)</f>
        <v>#VALUE!</v>
      </c>
      <c r="AZ486" s="180" t="n">
        <f aca="false">IF(MOD(ROW(),2),"",INDEX(AY$3:AY$600,ROW()/2))</f>
        <v>0</v>
      </c>
      <c r="BA486" s="181" t="n">
        <v>4.84</v>
      </c>
      <c r="BB486" s="182" t="n">
        <f aca="false">VALUE(AZ486)</f>
        <v>0</v>
      </c>
      <c r="BE486" s="180" t="n">
        <f aca="false">IF(MOD(ROW(),2),"",INDEX(BD$3:BD$600,ROW()/2))</f>
        <v>0</v>
      </c>
      <c r="BF486" s="181" t="n">
        <v>4.84</v>
      </c>
      <c r="BG486" s="182" t="n">
        <f aca="false">VALUE($BD487)</f>
        <v>0</v>
      </c>
    </row>
    <row r="487" customFormat="false" ht="13.5" hidden="false" customHeight="false" outlineLevel="0" collapsed="false">
      <c r="A487" s="208"/>
      <c r="B487" s="209"/>
      <c r="C487" s="213"/>
      <c r="D487" s="241"/>
      <c r="E487" s="211"/>
      <c r="F487" s="212"/>
      <c r="G487" s="218"/>
      <c r="H487" s="165"/>
      <c r="I487" s="165"/>
      <c r="J487" s="165"/>
      <c r="P487" s="165"/>
      <c r="S487" s="165"/>
      <c r="T487" s="165"/>
      <c r="U487" s="165"/>
      <c r="V487" s="165"/>
      <c r="W487" s="165"/>
      <c r="Y487" s="164" t="n">
        <v>484</v>
      </c>
      <c r="AA487" s="180" t="str">
        <f aca="false">IF(MOD(ROW(),2),"",INDEX($Z$3:$Z$600,ROW()/2))</f>
        <v/>
      </c>
      <c r="AB487" s="181" t="n">
        <v>4.85</v>
      </c>
      <c r="AC487" s="182" t="n">
        <f aca="false">VALUE($Z488)</f>
        <v>0</v>
      </c>
      <c r="AD487" s="164" t="n">
        <v>484</v>
      </c>
      <c r="AE487" s="191"/>
      <c r="AF487" s="227" t="str">
        <f aca="false">IF(MOD(ROW(),10),"",INDEX(AE$3:AE$600,ROW()/10))</f>
        <v/>
      </c>
      <c r="AG487" s="228" t="n">
        <v>482</v>
      </c>
      <c r="AH487" s="229" t="e">
        <f aca="false">VALUE($AF487)</f>
        <v>#VALUE!</v>
      </c>
      <c r="AI487" s="164" t="n">
        <v>484</v>
      </c>
      <c r="AK487" s="227" t="str">
        <f aca="false">IF(MOD(ROW(),10),"",INDEX(AJ$3:AJ$600,ROW()/10))</f>
        <v/>
      </c>
      <c r="AL487" s="228" t="n">
        <v>477</v>
      </c>
      <c r="AM487" s="229" t="e">
        <f aca="false">VALUE($AF487)</f>
        <v>#VALUE!</v>
      </c>
      <c r="AN487" s="164" t="n">
        <v>484</v>
      </c>
      <c r="AP487" s="227" t="str">
        <f aca="false">IF(MOD(ROW(),10),"",INDEX(AO$3:AO$600,ROW()/10))</f>
        <v/>
      </c>
      <c r="AQ487" s="181" t="n">
        <v>4.85</v>
      </c>
      <c r="AR487" s="229" t="e">
        <f aca="false">VALUE($AP487)</f>
        <v>#VALUE!</v>
      </c>
      <c r="AS487" s="164" t="n">
        <v>4840</v>
      </c>
      <c r="AU487" s="227" t="str">
        <f aca="false">IF(MOD(ROW(),10),"",INDEX(AT$3:AT$600,ROW()/10))</f>
        <v/>
      </c>
      <c r="AV487" s="181" t="n">
        <v>4.85</v>
      </c>
      <c r="AW487" s="229" t="e">
        <f aca="false">VALUE($AU487)</f>
        <v>#VALUE!</v>
      </c>
      <c r="AZ487" s="180" t="str">
        <f aca="false">IF(MOD(ROW(),2),"",INDEX(AY$3:AY$600,ROW()/2))</f>
        <v/>
      </c>
      <c r="BA487" s="181" t="n">
        <v>4.85</v>
      </c>
      <c r="BB487" s="182" t="e">
        <f aca="false">VALUE(AZ487)</f>
        <v>#VALUE!</v>
      </c>
      <c r="BE487" s="180" t="str">
        <f aca="false">IF(MOD(ROW(),2),"",INDEX(BD$3:BD$600,ROW()/2))</f>
        <v/>
      </c>
      <c r="BF487" s="181" t="n">
        <v>4.85</v>
      </c>
      <c r="BG487" s="182" t="n">
        <f aca="false">VALUE($BD488)</f>
        <v>0</v>
      </c>
    </row>
    <row r="488" customFormat="false" ht="13.5" hidden="false" customHeight="false" outlineLevel="0" collapsed="false">
      <c r="B488" s="209"/>
      <c r="H488" s="165"/>
      <c r="I488" s="165"/>
      <c r="J488" s="165"/>
      <c r="P488" s="165"/>
      <c r="S488" s="165"/>
      <c r="T488" s="165"/>
      <c r="U488" s="165"/>
      <c r="V488" s="165"/>
      <c r="W488" s="165"/>
      <c r="Y488" s="164" t="n">
        <v>485</v>
      </c>
      <c r="AA488" s="180" t="n">
        <f aca="false">IF(MOD(ROW(),2),"",INDEX($Z$3:$Z$600,ROW()/2))</f>
        <v>164.72</v>
      </c>
      <c r="AB488" s="181" t="n">
        <v>4.86</v>
      </c>
      <c r="AC488" s="182" t="n">
        <f aca="false">VALUE($Z489)</f>
        <v>0</v>
      </c>
      <c r="AD488" s="164" t="n">
        <v>485</v>
      </c>
      <c r="AE488" s="191"/>
      <c r="AF488" s="227" t="str">
        <f aca="false">IF(MOD(ROW(),10),"",INDEX(AE$3:AE$600,ROW()/10))</f>
        <v/>
      </c>
      <c r="AG488" s="228" t="n">
        <v>483</v>
      </c>
      <c r="AH488" s="229" t="e">
        <f aca="false">VALUE($AF488)</f>
        <v>#VALUE!</v>
      </c>
      <c r="AI488" s="164" t="n">
        <v>485</v>
      </c>
      <c r="AK488" s="227" t="str">
        <f aca="false">IF(MOD(ROW(),10),"",INDEX(AJ$3:AJ$600,ROW()/10))</f>
        <v/>
      </c>
      <c r="AL488" s="228" t="n">
        <v>478</v>
      </c>
      <c r="AM488" s="229" t="e">
        <f aca="false">VALUE($AF488)</f>
        <v>#VALUE!</v>
      </c>
      <c r="AN488" s="164" t="n">
        <v>485</v>
      </c>
      <c r="AP488" s="227" t="str">
        <f aca="false">IF(MOD(ROW(),10),"",INDEX(AO$3:AO$600,ROW()/10))</f>
        <v/>
      </c>
      <c r="AQ488" s="181" t="n">
        <v>4.86</v>
      </c>
      <c r="AR488" s="229" t="e">
        <f aca="false">VALUE($AP488)</f>
        <v>#VALUE!</v>
      </c>
      <c r="AS488" s="164" t="n">
        <v>4850</v>
      </c>
      <c r="AU488" s="227" t="str">
        <f aca="false">IF(MOD(ROW(),10),"",INDEX(AT$3:AT$600,ROW()/10))</f>
        <v/>
      </c>
      <c r="AV488" s="181" t="n">
        <v>4.86</v>
      </c>
      <c r="AW488" s="229" t="e">
        <f aca="false">VALUE($AU488)</f>
        <v>#VALUE!</v>
      </c>
      <c r="AZ488" s="180" t="n">
        <f aca="false">IF(MOD(ROW(),2),"",INDEX(AY$3:AY$600,ROW()/2))</f>
        <v>0</v>
      </c>
      <c r="BA488" s="181" t="n">
        <v>4.86</v>
      </c>
      <c r="BB488" s="182" t="n">
        <f aca="false">VALUE(AZ488)</f>
        <v>0</v>
      </c>
      <c r="BE488" s="180" t="n">
        <f aca="false">IF(MOD(ROW(),2),"",INDEX(BD$3:BD$600,ROW()/2))</f>
        <v>0</v>
      </c>
      <c r="BF488" s="181" t="n">
        <v>4.86</v>
      </c>
      <c r="BG488" s="182" t="n">
        <f aca="false">VALUE($BD489)</f>
        <v>0</v>
      </c>
    </row>
    <row r="489" customFormat="false" ht="13.5" hidden="false" customHeight="false" outlineLevel="0" collapsed="false">
      <c r="B489" s="209"/>
      <c r="H489" s="165"/>
      <c r="I489" s="165"/>
      <c r="J489" s="165"/>
      <c r="P489" s="165"/>
      <c r="S489" s="165"/>
      <c r="T489" s="165"/>
      <c r="U489" s="165"/>
      <c r="V489" s="165"/>
      <c r="W489" s="165"/>
      <c r="Y489" s="164" t="n">
        <v>486</v>
      </c>
      <c r="AA489" s="180" t="str">
        <f aca="false">IF(MOD(ROW(),2),"",INDEX($Z$3:$Z$600,ROW()/2))</f>
        <v/>
      </c>
      <c r="AB489" s="181" t="n">
        <v>4.87</v>
      </c>
      <c r="AC489" s="182" t="n">
        <f aca="false">VALUE($Z490)</f>
        <v>0</v>
      </c>
      <c r="AD489" s="164" t="n">
        <v>486</v>
      </c>
      <c r="AE489" s="191"/>
      <c r="AF489" s="227" t="str">
        <f aca="false">IF(MOD(ROW(),10),"",INDEX(AE$3:AE$600,ROW()/10))</f>
        <v/>
      </c>
      <c r="AG489" s="228" t="n">
        <v>484</v>
      </c>
      <c r="AH489" s="229" t="e">
        <f aca="false">VALUE($AF489)</f>
        <v>#VALUE!</v>
      </c>
      <c r="AI489" s="164" t="n">
        <v>486</v>
      </c>
      <c r="AK489" s="227" t="str">
        <f aca="false">IF(MOD(ROW(),10),"",INDEX(AJ$3:AJ$600,ROW()/10))</f>
        <v/>
      </c>
      <c r="AL489" s="228" t="n">
        <v>479</v>
      </c>
      <c r="AM489" s="229" t="e">
        <f aca="false">VALUE($AF489)</f>
        <v>#VALUE!</v>
      </c>
      <c r="AN489" s="164" t="n">
        <v>486</v>
      </c>
      <c r="AP489" s="227" t="str">
        <f aca="false">IF(MOD(ROW(),10),"",INDEX(AO$3:AO$600,ROW()/10))</f>
        <v/>
      </c>
      <c r="AQ489" s="181" t="n">
        <v>4.87</v>
      </c>
      <c r="AR489" s="229" t="e">
        <f aca="false">VALUE($AP489)</f>
        <v>#VALUE!</v>
      </c>
      <c r="AS489" s="164" t="n">
        <v>4860</v>
      </c>
      <c r="AU489" s="227" t="str">
        <f aca="false">IF(MOD(ROW(),10),"",INDEX(AT$3:AT$600,ROW()/10))</f>
        <v/>
      </c>
      <c r="AV489" s="181" t="n">
        <v>4.87</v>
      </c>
      <c r="AW489" s="229" t="e">
        <f aca="false">VALUE($AU489)</f>
        <v>#VALUE!</v>
      </c>
      <c r="AZ489" s="180" t="str">
        <f aca="false">IF(MOD(ROW(),2),"",INDEX(AY$3:AY$600,ROW()/2))</f>
        <v/>
      </c>
      <c r="BA489" s="181" t="n">
        <v>4.87</v>
      </c>
      <c r="BB489" s="182" t="e">
        <f aca="false">VALUE(AZ489)</f>
        <v>#VALUE!</v>
      </c>
      <c r="BE489" s="180" t="str">
        <f aca="false">IF(MOD(ROW(),2),"",INDEX(BD$3:BD$600,ROW()/2))</f>
        <v/>
      </c>
      <c r="BF489" s="181" t="n">
        <v>4.87</v>
      </c>
      <c r="BG489" s="182" t="n">
        <f aca="false">VALUE($BD490)</f>
        <v>0</v>
      </c>
    </row>
    <row r="490" customFormat="false" ht="13.5" hidden="false" customHeight="false" outlineLevel="0" collapsed="false">
      <c r="B490" s="209"/>
      <c r="S490" s="165"/>
      <c r="T490" s="165"/>
      <c r="U490" s="165"/>
      <c r="V490" s="165"/>
      <c r="W490" s="165"/>
      <c r="Y490" s="164" t="n">
        <v>487</v>
      </c>
      <c r="AA490" s="180" t="n">
        <f aca="false">IF(MOD(ROW(),2),"",INDEX($Z$3:$Z$600,ROW()/2))</f>
        <v>165.58</v>
      </c>
      <c r="AB490" s="181" t="n">
        <v>4.88</v>
      </c>
      <c r="AC490" s="182" t="n">
        <f aca="false">VALUE($Z491)</f>
        <v>0</v>
      </c>
      <c r="AD490" s="164" t="n">
        <v>487</v>
      </c>
      <c r="AE490" s="191"/>
      <c r="AF490" s="227" t="n">
        <f aca="false">IF(MOD(ROW(),10),"",INDEX(AE$3:AE$600,ROW()/10))</f>
        <v>-0.34</v>
      </c>
      <c r="AG490" s="228" t="n">
        <v>485</v>
      </c>
      <c r="AH490" s="229" t="n">
        <f aca="false">VALUE($AF490)</f>
        <v>-0.34</v>
      </c>
      <c r="AI490" s="164" t="n">
        <v>487</v>
      </c>
      <c r="AK490" s="227" t="n">
        <f aca="false">IF(MOD(ROW(),10),"",INDEX(AJ$3:AJ$600,ROW()/10))</f>
        <v>-0.068</v>
      </c>
      <c r="AL490" s="228" t="n">
        <v>480</v>
      </c>
      <c r="AM490" s="229" t="n">
        <f aca="false">VALUE($AF490)</f>
        <v>-0.34</v>
      </c>
      <c r="AN490" s="164" t="n">
        <v>487</v>
      </c>
      <c r="AP490" s="227" t="n">
        <f aca="false">IF(MOD(ROW(),10),"",INDEX(AO$3:AO$600,ROW()/10))</f>
        <v>0</v>
      </c>
      <c r="AQ490" s="181" t="n">
        <v>4.88</v>
      </c>
      <c r="AR490" s="229" t="n">
        <f aca="false">VALUE($AP490)</f>
        <v>0</v>
      </c>
      <c r="AS490" s="164" t="n">
        <v>4870</v>
      </c>
      <c r="AU490" s="227" t="n">
        <f aca="false">IF(MOD(ROW(),10),"",INDEX(AT$3:AT$600,ROW()/10))</f>
        <v>0</v>
      </c>
      <c r="AV490" s="181" t="n">
        <v>4.88</v>
      </c>
      <c r="AW490" s="229" t="n">
        <f aca="false">VALUE($AU490)</f>
        <v>0</v>
      </c>
      <c r="AZ490" s="180" t="n">
        <f aca="false">IF(MOD(ROW(),2),"",INDEX(AY$3:AY$600,ROW()/2))</f>
        <v>0</v>
      </c>
      <c r="BA490" s="181" t="n">
        <v>4.88</v>
      </c>
      <c r="BB490" s="182" t="n">
        <f aca="false">VALUE(AZ490)</f>
        <v>0</v>
      </c>
      <c r="BE490" s="180" t="n">
        <f aca="false">IF(MOD(ROW(),2),"",INDEX(BD$3:BD$600,ROW()/2))</f>
        <v>0</v>
      </c>
      <c r="BF490" s="181" t="n">
        <v>4.88</v>
      </c>
      <c r="BG490" s="182" t="n">
        <f aca="false">VALUE($BD491)</f>
        <v>0</v>
      </c>
    </row>
    <row r="491" customFormat="false" ht="12.75" hidden="false" customHeight="false" outlineLevel="0" collapsed="false">
      <c r="S491" s="165"/>
      <c r="T491" s="165"/>
      <c r="U491" s="165"/>
      <c r="V491" s="165"/>
      <c r="W491" s="165"/>
      <c r="Y491" s="164" t="n">
        <v>488</v>
      </c>
      <c r="AA491" s="180" t="str">
        <f aca="false">IF(MOD(ROW(),2),"",INDEX($Z$3:$Z$600,ROW()/2))</f>
        <v/>
      </c>
      <c r="AB491" s="181" t="n">
        <v>4.89</v>
      </c>
      <c r="AC491" s="182" t="n">
        <f aca="false">VALUE($Z492)</f>
        <v>0</v>
      </c>
      <c r="AD491" s="164" t="n">
        <v>488</v>
      </c>
      <c r="AE491" s="191"/>
      <c r="AF491" s="227" t="str">
        <f aca="false">IF(MOD(ROW(),10),"",INDEX(AE$3:AE$600,ROW()/10))</f>
        <v/>
      </c>
      <c r="AG491" s="228" t="n">
        <v>486</v>
      </c>
      <c r="AH491" s="229" t="e">
        <f aca="false">VALUE($AF491)</f>
        <v>#VALUE!</v>
      </c>
      <c r="AI491" s="164" t="n">
        <v>488</v>
      </c>
      <c r="AK491" s="227" t="str">
        <f aca="false">IF(MOD(ROW(),10),"",INDEX(AJ$3:AJ$600,ROW()/10))</f>
        <v/>
      </c>
      <c r="AL491" s="228" t="n">
        <v>481</v>
      </c>
      <c r="AM491" s="229" t="e">
        <f aca="false">VALUE($AF491)</f>
        <v>#VALUE!</v>
      </c>
      <c r="AN491" s="164" t="n">
        <v>488</v>
      </c>
      <c r="AP491" s="227" t="str">
        <f aca="false">IF(MOD(ROW(),10),"",INDEX(AO$3:AO$600,ROW()/10))</f>
        <v/>
      </c>
      <c r="AQ491" s="181" t="n">
        <v>4.89</v>
      </c>
      <c r="AR491" s="229" t="e">
        <f aca="false">VALUE($AP491)</f>
        <v>#VALUE!</v>
      </c>
      <c r="AS491" s="164" t="n">
        <v>4880</v>
      </c>
      <c r="AU491" s="227" t="str">
        <f aca="false">IF(MOD(ROW(),10),"",INDEX(AT$3:AT$600,ROW()/10))</f>
        <v/>
      </c>
      <c r="AV491" s="181" t="n">
        <v>4.89</v>
      </c>
      <c r="AW491" s="229" t="e">
        <f aca="false">VALUE($AU491)</f>
        <v>#VALUE!</v>
      </c>
      <c r="AZ491" s="180" t="str">
        <f aca="false">IF(MOD(ROW(),2),"",INDEX(AY$3:AY$600,ROW()/2))</f>
        <v/>
      </c>
      <c r="BA491" s="181" t="n">
        <v>4.89</v>
      </c>
      <c r="BB491" s="182" t="e">
        <f aca="false">VALUE(AZ491)</f>
        <v>#VALUE!</v>
      </c>
      <c r="BE491" s="180" t="str">
        <f aca="false">IF(MOD(ROW(),2),"",INDEX(BD$3:BD$600,ROW()/2))</f>
        <v/>
      </c>
      <c r="BF491" s="181" t="n">
        <v>4.89</v>
      </c>
      <c r="BG491" s="182" t="n">
        <f aca="false">VALUE($BD492)</f>
        <v>0</v>
      </c>
    </row>
    <row r="492" customFormat="false" ht="12.75" hidden="false" customHeight="false" outlineLevel="0" collapsed="false">
      <c r="S492" s="165"/>
      <c r="T492" s="165"/>
      <c r="U492" s="165"/>
      <c r="V492" s="165"/>
      <c r="W492" s="165"/>
      <c r="Y492" s="164" t="n">
        <v>489</v>
      </c>
      <c r="AA492" s="180" t="n">
        <f aca="false">IF(MOD(ROW(),2),"",INDEX($Z$3:$Z$600,ROW()/2))</f>
        <v>166.44</v>
      </c>
      <c r="AB492" s="181" t="n">
        <v>4.9</v>
      </c>
      <c r="AC492" s="182" t="n">
        <f aca="false">VALUE($Z493)</f>
        <v>0</v>
      </c>
      <c r="AD492" s="164" t="n">
        <v>489</v>
      </c>
      <c r="AE492" s="191"/>
      <c r="AF492" s="227" t="str">
        <f aca="false">IF(MOD(ROW(),10),"",INDEX(AE$3:AE$600,ROW()/10))</f>
        <v/>
      </c>
      <c r="AG492" s="228" t="n">
        <v>487</v>
      </c>
      <c r="AH492" s="229" t="e">
        <f aca="false">VALUE($AF492)</f>
        <v>#VALUE!</v>
      </c>
      <c r="AI492" s="164" t="n">
        <v>489</v>
      </c>
      <c r="AK492" s="227" t="str">
        <f aca="false">IF(MOD(ROW(),10),"",INDEX(AJ$3:AJ$600,ROW()/10))</f>
        <v/>
      </c>
      <c r="AL492" s="228" t="n">
        <v>482</v>
      </c>
      <c r="AM492" s="229" t="e">
        <f aca="false">VALUE($AF492)</f>
        <v>#VALUE!</v>
      </c>
      <c r="AN492" s="164" t="n">
        <v>489</v>
      </c>
      <c r="AP492" s="227" t="str">
        <f aca="false">IF(MOD(ROW(),10),"",INDEX(AO$3:AO$600,ROW()/10))</f>
        <v/>
      </c>
      <c r="AQ492" s="181" t="n">
        <v>4.9</v>
      </c>
      <c r="AR492" s="229" t="e">
        <f aca="false">VALUE($AP492)</f>
        <v>#VALUE!</v>
      </c>
      <c r="AS492" s="164" t="n">
        <v>4890</v>
      </c>
      <c r="AU492" s="227" t="str">
        <f aca="false">IF(MOD(ROW(),10),"",INDEX(AT$3:AT$600,ROW()/10))</f>
        <v/>
      </c>
      <c r="AV492" s="181" t="n">
        <v>4.9</v>
      </c>
      <c r="AW492" s="229" t="e">
        <f aca="false">VALUE($AU492)</f>
        <v>#VALUE!</v>
      </c>
      <c r="AZ492" s="180" t="n">
        <f aca="false">IF(MOD(ROW(),2),"",INDEX(AY$3:AY$600,ROW()/2))</f>
        <v>0</v>
      </c>
      <c r="BA492" s="181" t="n">
        <v>4.9</v>
      </c>
      <c r="BB492" s="182" t="n">
        <f aca="false">VALUE(AZ492)</f>
        <v>0</v>
      </c>
      <c r="BE492" s="180" t="n">
        <f aca="false">IF(MOD(ROW(),2),"",INDEX(BD$3:BD$600,ROW()/2))</f>
        <v>0</v>
      </c>
      <c r="BF492" s="181" t="n">
        <v>4.9</v>
      </c>
      <c r="BG492" s="182" t="n">
        <f aca="false">VALUE($BD493)</f>
        <v>0</v>
      </c>
    </row>
    <row r="493" customFormat="false" ht="12.75" hidden="false" customHeight="false" outlineLevel="0" collapsed="false">
      <c r="S493" s="165"/>
      <c r="T493" s="165"/>
      <c r="U493" s="165"/>
      <c r="V493" s="165"/>
      <c r="W493" s="165"/>
      <c r="Y493" s="164" t="n">
        <v>490</v>
      </c>
      <c r="AA493" s="180" t="str">
        <f aca="false">IF(MOD(ROW(),2),"",INDEX($Z$3:$Z$600,ROW()/2))</f>
        <v/>
      </c>
      <c r="AB493" s="181" t="n">
        <v>4.91</v>
      </c>
      <c r="AC493" s="182" t="n">
        <f aca="false">VALUE($Z494)</f>
        <v>0</v>
      </c>
      <c r="AD493" s="164" t="n">
        <v>490</v>
      </c>
      <c r="AE493" s="191"/>
      <c r="AF493" s="227" t="str">
        <f aca="false">IF(MOD(ROW(),10),"",INDEX(AE$3:AE$600,ROW()/10))</f>
        <v/>
      </c>
      <c r="AG493" s="228" t="n">
        <v>488</v>
      </c>
      <c r="AH493" s="229" t="e">
        <f aca="false">VALUE($AF493)</f>
        <v>#VALUE!</v>
      </c>
      <c r="AI493" s="164" t="n">
        <v>490</v>
      </c>
      <c r="AK493" s="227" t="str">
        <f aca="false">IF(MOD(ROW(),10),"",INDEX(AJ$3:AJ$600,ROW()/10))</f>
        <v/>
      </c>
      <c r="AL493" s="228" t="n">
        <v>483</v>
      </c>
      <c r="AM493" s="229" t="e">
        <f aca="false">VALUE($AF493)</f>
        <v>#VALUE!</v>
      </c>
      <c r="AN493" s="164" t="n">
        <v>490</v>
      </c>
      <c r="AP493" s="227" t="str">
        <f aca="false">IF(MOD(ROW(),10),"",INDEX(AO$3:AO$600,ROW()/10))</f>
        <v/>
      </c>
      <c r="AQ493" s="181" t="n">
        <v>4.91</v>
      </c>
      <c r="AR493" s="229" t="e">
        <f aca="false">VALUE($AP493)</f>
        <v>#VALUE!</v>
      </c>
      <c r="AS493" s="164" t="n">
        <v>4900</v>
      </c>
      <c r="AU493" s="227" t="str">
        <f aca="false">IF(MOD(ROW(),10),"",INDEX(AT$3:AT$600,ROW()/10))</f>
        <v/>
      </c>
      <c r="AV493" s="181" t="n">
        <v>4.91</v>
      </c>
      <c r="AW493" s="229" t="e">
        <f aca="false">VALUE($AU493)</f>
        <v>#VALUE!</v>
      </c>
      <c r="AZ493" s="180" t="str">
        <f aca="false">IF(MOD(ROW(),2),"",INDEX(AY$3:AY$600,ROW()/2))</f>
        <v/>
      </c>
      <c r="BA493" s="181" t="n">
        <v>4.91</v>
      </c>
      <c r="BB493" s="182" t="e">
        <f aca="false">VALUE(AZ493)</f>
        <v>#VALUE!</v>
      </c>
      <c r="BE493" s="180" t="str">
        <f aca="false">IF(MOD(ROW(),2),"",INDEX(BD$3:BD$600,ROW()/2))</f>
        <v/>
      </c>
      <c r="BF493" s="181" t="n">
        <v>4.91</v>
      </c>
      <c r="BG493" s="182" t="n">
        <f aca="false">VALUE($BD494)</f>
        <v>0</v>
      </c>
    </row>
    <row r="494" customFormat="false" ht="12.75" hidden="false" customHeight="false" outlineLevel="0" collapsed="false">
      <c r="S494" s="165"/>
      <c r="T494" s="165"/>
      <c r="U494" s="165"/>
      <c r="V494" s="165"/>
      <c r="W494" s="165"/>
      <c r="Y494" s="164" t="n">
        <v>491</v>
      </c>
      <c r="AA494" s="180" t="n">
        <f aca="false">IF(MOD(ROW(),2),"",INDEX($Z$3:$Z$600,ROW()/2))</f>
        <v>167.31</v>
      </c>
      <c r="AB494" s="181" t="n">
        <v>4.92</v>
      </c>
      <c r="AC494" s="182" t="n">
        <f aca="false">VALUE($Z495)</f>
        <v>0</v>
      </c>
      <c r="AD494" s="164" t="n">
        <v>491</v>
      </c>
      <c r="AE494" s="191"/>
      <c r="AF494" s="227" t="str">
        <f aca="false">IF(MOD(ROW(),10),"",INDEX(AE$3:AE$600,ROW()/10))</f>
        <v/>
      </c>
      <c r="AG494" s="228" t="n">
        <v>489</v>
      </c>
      <c r="AH494" s="229" t="e">
        <f aca="false">VALUE($AF494)</f>
        <v>#VALUE!</v>
      </c>
      <c r="AI494" s="164" t="n">
        <v>491</v>
      </c>
      <c r="AK494" s="227" t="str">
        <f aca="false">IF(MOD(ROW(),10),"",INDEX(AJ$3:AJ$600,ROW()/10))</f>
        <v/>
      </c>
      <c r="AL494" s="228" t="n">
        <v>484</v>
      </c>
      <c r="AM494" s="229" t="e">
        <f aca="false">VALUE($AF494)</f>
        <v>#VALUE!</v>
      </c>
      <c r="AN494" s="164" t="n">
        <v>491</v>
      </c>
      <c r="AP494" s="227" t="str">
        <f aca="false">IF(MOD(ROW(),10),"",INDEX(AO$3:AO$600,ROW()/10))</f>
        <v/>
      </c>
      <c r="AQ494" s="181" t="n">
        <v>4.92</v>
      </c>
      <c r="AR494" s="229" t="e">
        <f aca="false">VALUE($AP494)</f>
        <v>#VALUE!</v>
      </c>
      <c r="AS494" s="164" t="n">
        <v>4910</v>
      </c>
      <c r="AU494" s="227" t="str">
        <f aca="false">IF(MOD(ROW(),10),"",INDEX(AT$3:AT$600,ROW()/10))</f>
        <v/>
      </c>
      <c r="AV494" s="181" t="n">
        <v>4.92</v>
      </c>
      <c r="AW494" s="229" t="e">
        <f aca="false">VALUE($AU494)</f>
        <v>#VALUE!</v>
      </c>
      <c r="AZ494" s="180" t="n">
        <f aca="false">IF(MOD(ROW(),2),"",INDEX(AY$3:AY$600,ROW()/2))</f>
        <v>0</v>
      </c>
      <c r="BA494" s="181" t="n">
        <v>4.92</v>
      </c>
      <c r="BB494" s="182" t="n">
        <f aca="false">VALUE(AZ494)</f>
        <v>0</v>
      </c>
      <c r="BE494" s="180" t="n">
        <f aca="false">IF(MOD(ROW(),2),"",INDEX(BD$3:BD$600,ROW()/2))</f>
        <v>0</v>
      </c>
      <c r="BF494" s="181" t="n">
        <v>4.92</v>
      </c>
      <c r="BG494" s="182" t="n">
        <f aca="false">VALUE($BD495)</f>
        <v>0</v>
      </c>
    </row>
    <row r="495" customFormat="false" ht="12.75" hidden="false" customHeight="false" outlineLevel="0" collapsed="false">
      <c r="S495" s="165"/>
      <c r="T495" s="165"/>
      <c r="U495" s="165"/>
      <c r="V495" s="165"/>
      <c r="W495" s="165"/>
      <c r="Y495" s="164" t="n">
        <v>492</v>
      </c>
      <c r="AA495" s="180" t="str">
        <f aca="false">IF(MOD(ROW(),2),"",INDEX($Z$3:$Z$600,ROW()/2))</f>
        <v/>
      </c>
      <c r="AB495" s="181" t="n">
        <v>4.93</v>
      </c>
      <c r="AC495" s="182" t="n">
        <f aca="false">VALUE($Z496)</f>
        <v>0</v>
      </c>
      <c r="AD495" s="164" t="n">
        <v>492</v>
      </c>
      <c r="AE495" s="191"/>
      <c r="AF495" s="227" t="str">
        <f aca="false">IF(MOD(ROW(),10),"",INDEX(AE$3:AE$600,ROW()/10))</f>
        <v/>
      </c>
      <c r="AG495" s="228" t="n">
        <v>490</v>
      </c>
      <c r="AH495" s="229" t="e">
        <f aca="false">VALUE($AF495)</f>
        <v>#VALUE!</v>
      </c>
      <c r="AI495" s="164" t="n">
        <v>492</v>
      </c>
      <c r="AK495" s="227" t="str">
        <f aca="false">IF(MOD(ROW(),10),"",INDEX(AJ$3:AJ$600,ROW()/10))</f>
        <v/>
      </c>
      <c r="AL495" s="228" t="n">
        <v>485</v>
      </c>
      <c r="AM495" s="229" t="e">
        <f aca="false">VALUE($AF495)</f>
        <v>#VALUE!</v>
      </c>
      <c r="AN495" s="164" t="n">
        <v>492</v>
      </c>
      <c r="AP495" s="227" t="str">
        <f aca="false">IF(MOD(ROW(),10),"",INDEX(AO$3:AO$600,ROW()/10))</f>
        <v/>
      </c>
      <c r="AQ495" s="181" t="n">
        <v>4.93</v>
      </c>
      <c r="AR495" s="229" t="e">
        <f aca="false">VALUE($AP495)</f>
        <v>#VALUE!</v>
      </c>
      <c r="AS495" s="164" t="n">
        <v>4920</v>
      </c>
      <c r="AU495" s="227" t="str">
        <f aca="false">IF(MOD(ROW(),10),"",INDEX(AT$3:AT$600,ROW()/10))</f>
        <v/>
      </c>
      <c r="AV495" s="181" t="n">
        <v>4.93</v>
      </c>
      <c r="AW495" s="229" t="e">
        <f aca="false">VALUE($AU495)</f>
        <v>#VALUE!</v>
      </c>
      <c r="AZ495" s="180" t="str">
        <f aca="false">IF(MOD(ROW(),2),"",INDEX(AY$3:AY$600,ROW()/2))</f>
        <v/>
      </c>
      <c r="BA495" s="181" t="n">
        <v>4.93</v>
      </c>
      <c r="BB495" s="182" t="e">
        <f aca="false">VALUE(AZ495)</f>
        <v>#VALUE!</v>
      </c>
      <c r="BE495" s="180" t="str">
        <f aca="false">IF(MOD(ROW(),2),"",INDEX(BD$3:BD$600,ROW()/2))</f>
        <v/>
      </c>
      <c r="BF495" s="181" t="n">
        <v>4.93</v>
      </c>
      <c r="BG495" s="182" t="n">
        <f aca="false">VALUE($BD496)</f>
        <v>0</v>
      </c>
    </row>
    <row r="496" customFormat="false" ht="12.75" hidden="false" customHeight="false" outlineLevel="0" collapsed="false">
      <c r="S496" s="165"/>
      <c r="T496" s="165"/>
      <c r="U496" s="165"/>
      <c r="V496" s="165"/>
      <c r="W496" s="165"/>
      <c r="Y496" s="164" t="n">
        <v>493</v>
      </c>
      <c r="AA496" s="180" t="n">
        <f aca="false">IF(MOD(ROW(),2),"",INDEX($Z$3:$Z$600,ROW()/2))</f>
        <v>168.17</v>
      </c>
      <c r="AB496" s="181" t="n">
        <v>4.94</v>
      </c>
      <c r="AC496" s="182" t="n">
        <f aca="false">VALUE($Z497)</f>
        <v>0</v>
      </c>
      <c r="AD496" s="164" t="n">
        <v>493</v>
      </c>
      <c r="AE496" s="191"/>
      <c r="AF496" s="227" t="str">
        <f aca="false">IF(MOD(ROW(),10),"",INDEX(AE$3:AE$600,ROW()/10))</f>
        <v/>
      </c>
      <c r="AG496" s="228" t="n">
        <v>491</v>
      </c>
      <c r="AH496" s="229" t="e">
        <f aca="false">VALUE($AF496)</f>
        <v>#VALUE!</v>
      </c>
      <c r="AI496" s="164" t="n">
        <v>493</v>
      </c>
      <c r="AK496" s="227" t="str">
        <f aca="false">IF(MOD(ROW(),10),"",INDEX(AJ$3:AJ$600,ROW()/10))</f>
        <v/>
      </c>
      <c r="AL496" s="228" t="n">
        <v>486</v>
      </c>
      <c r="AM496" s="229" t="e">
        <f aca="false">VALUE($AF496)</f>
        <v>#VALUE!</v>
      </c>
      <c r="AN496" s="164" t="n">
        <v>493</v>
      </c>
      <c r="AP496" s="227" t="str">
        <f aca="false">IF(MOD(ROW(),10),"",INDEX(AO$3:AO$600,ROW()/10))</f>
        <v/>
      </c>
      <c r="AQ496" s="181" t="n">
        <v>4.94</v>
      </c>
      <c r="AR496" s="229" t="e">
        <f aca="false">VALUE($AP496)</f>
        <v>#VALUE!</v>
      </c>
      <c r="AS496" s="164" t="n">
        <v>4930</v>
      </c>
      <c r="AU496" s="227" t="str">
        <f aca="false">IF(MOD(ROW(),10),"",INDEX(AT$3:AT$600,ROW()/10))</f>
        <v/>
      </c>
      <c r="AV496" s="181" t="n">
        <v>4.94</v>
      </c>
      <c r="AW496" s="229" t="e">
        <f aca="false">VALUE($AU496)</f>
        <v>#VALUE!</v>
      </c>
      <c r="AZ496" s="180" t="n">
        <f aca="false">IF(MOD(ROW(),2),"",INDEX(AY$3:AY$600,ROW()/2))</f>
        <v>0</v>
      </c>
      <c r="BA496" s="181" t="n">
        <v>4.94</v>
      </c>
      <c r="BB496" s="182" t="n">
        <f aca="false">VALUE(AZ496)</f>
        <v>0</v>
      </c>
      <c r="BE496" s="180" t="n">
        <f aca="false">IF(MOD(ROW(),2),"",INDEX(BD$3:BD$600,ROW()/2))</f>
        <v>0</v>
      </c>
      <c r="BF496" s="181" t="n">
        <v>4.94</v>
      </c>
      <c r="BG496" s="182" t="n">
        <f aca="false">VALUE($BD497)</f>
        <v>0</v>
      </c>
    </row>
    <row r="497" customFormat="false" ht="12.75" hidden="false" customHeight="false" outlineLevel="0" collapsed="false">
      <c r="S497" s="165"/>
      <c r="T497" s="165"/>
      <c r="U497" s="165"/>
      <c r="V497" s="165"/>
      <c r="W497" s="165"/>
      <c r="Y497" s="164" t="n">
        <v>494</v>
      </c>
      <c r="AA497" s="180" t="str">
        <f aca="false">IF(MOD(ROW(),2),"",INDEX($Z$3:$Z$600,ROW()/2))</f>
        <v/>
      </c>
      <c r="AB497" s="181" t="n">
        <v>4.95</v>
      </c>
      <c r="AC497" s="182" t="n">
        <f aca="false">VALUE($Z498)</f>
        <v>0</v>
      </c>
      <c r="AD497" s="164" t="n">
        <v>494</v>
      </c>
      <c r="AE497" s="191"/>
      <c r="AF497" s="227" t="str">
        <f aca="false">IF(MOD(ROW(),10),"",INDEX(AE$3:AE$600,ROW()/10))</f>
        <v/>
      </c>
      <c r="AG497" s="228" t="n">
        <v>492</v>
      </c>
      <c r="AH497" s="229" t="e">
        <f aca="false">VALUE($AF497)</f>
        <v>#VALUE!</v>
      </c>
      <c r="AI497" s="164" t="n">
        <v>494</v>
      </c>
      <c r="AK497" s="227" t="str">
        <f aca="false">IF(MOD(ROW(),10),"",INDEX(AJ$3:AJ$600,ROW()/10))</f>
        <v/>
      </c>
      <c r="AL497" s="228" t="n">
        <v>487</v>
      </c>
      <c r="AM497" s="229" t="e">
        <f aca="false">VALUE($AF497)</f>
        <v>#VALUE!</v>
      </c>
      <c r="AN497" s="164" t="n">
        <v>494</v>
      </c>
      <c r="AP497" s="227" t="str">
        <f aca="false">IF(MOD(ROW(),10),"",INDEX(AO$3:AO$600,ROW()/10))</f>
        <v/>
      </c>
      <c r="AQ497" s="181" t="n">
        <v>4.95</v>
      </c>
      <c r="AR497" s="229" t="e">
        <f aca="false">VALUE($AP497)</f>
        <v>#VALUE!</v>
      </c>
      <c r="AS497" s="164" t="n">
        <v>4940</v>
      </c>
      <c r="AU497" s="227" t="str">
        <f aca="false">IF(MOD(ROW(),10),"",INDEX(AT$3:AT$600,ROW()/10))</f>
        <v/>
      </c>
      <c r="AV497" s="181" t="n">
        <v>4.95</v>
      </c>
      <c r="AW497" s="229" t="e">
        <f aca="false">VALUE($AU497)</f>
        <v>#VALUE!</v>
      </c>
      <c r="AZ497" s="180" t="str">
        <f aca="false">IF(MOD(ROW(),2),"",INDEX(AY$3:AY$600,ROW()/2))</f>
        <v/>
      </c>
      <c r="BA497" s="181" t="n">
        <v>4.95</v>
      </c>
      <c r="BB497" s="182" t="e">
        <f aca="false">VALUE(AZ497)</f>
        <v>#VALUE!</v>
      </c>
      <c r="BE497" s="180" t="str">
        <f aca="false">IF(MOD(ROW(),2),"",INDEX(BD$3:BD$600,ROW()/2))</f>
        <v/>
      </c>
      <c r="BF497" s="181" t="n">
        <v>4.95</v>
      </c>
      <c r="BG497" s="182" t="n">
        <f aca="false">VALUE($BD498)</f>
        <v>0</v>
      </c>
    </row>
    <row r="498" customFormat="false" ht="12.75" hidden="false" customHeight="false" outlineLevel="0" collapsed="false">
      <c r="S498" s="165"/>
      <c r="T498" s="165"/>
      <c r="U498" s="165"/>
      <c r="V498" s="165"/>
      <c r="W498" s="165"/>
      <c r="Y498" s="164" t="n">
        <v>495</v>
      </c>
      <c r="AA498" s="180" t="n">
        <f aca="false">IF(MOD(ROW(),2),"",INDEX($Z$3:$Z$600,ROW()/2))</f>
        <v>169.04</v>
      </c>
      <c r="AB498" s="181" t="n">
        <v>4.96</v>
      </c>
      <c r="AC498" s="182" t="n">
        <f aca="false">VALUE($Z499)</f>
        <v>0</v>
      </c>
      <c r="AD498" s="164" t="n">
        <v>495</v>
      </c>
      <c r="AE498" s="191"/>
      <c r="AF498" s="227" t="str">
        <f aca="false">IF(MOD(ROW(),10),"",INDEX(AE$3:AE$600,ROW()/10))</f>
        <v/>
      </c>
      <c r="AG498" s="228" t="n">
        <v>493</v>
      </c>
      <c r="AH498" s="229" t="e">
        <f aca="false">VALUE($AF498)</f>
        <v>#VALUE!</v>
      </c>
      <c r="AI498" s="164" t="n">
        <v>495</v>
      </c>
      <c r="AK498" s="227" t="str">
        <f aca="false">IF(MOD(ROW(),10),"",INDEX(AJ$3:AJ$600,ROW()/10))</f>
        <v/>
      </c>
      <c r="AL498" s="228" t="n">
        <v>488</v>
      </c>
      <c r="AM498" s="229" t="e">
        <f aca="false">VALUE($AF498)</f>
        <v>#VALUE!</v>
      </c>
      <c r="AN498" s="164" t="n">
        <v>495</v>
      </c>
      <c r="AP498" s="227" t="str">
        <f aca="false">IF(MOD(ROW(),10),"",INDEX(AO$3:AO$600,ROW()/10))</f>
        <v/>
      </c>
      <c r="AQ498" s="181" t="n">
        <v>4.96</v>
      </c>
      <c r="AR498" s="229" t="e">
        <f aca="false">VALUE($AP498)</f>
        <v>#VALUE!</v>
      </c>
      <c r="AS498" s="164" t="n">
        <v>4950</v>
      </c>
      <c r="AU498" s="227" t="str">
        <f aca="false">IF(MOD(ROW(),10),"",INDEX(AT$3:AT$600,ROW()/10))</f>
        <v/>
      </c>
      <c r="AV498" s="181" t="n">
        <v>4.96</v>
      </c>
      <c r="AW498" s="229" t="e">
        <f aca="false">VALUE($AU498)</f>
        <v>#VALUE!</v>
      </c>
      <c r="AZ498" s="180" t="n">
        <f aca="false">IF(MOD(ROW(),2),"",INDEX(AY$3:AY$600,ROW()/2))</f>
        <v>0</v>
      </c>
      <c r="BA498" s="181" t="n">
        <v>4.96</v>
      </c>
      <c r="BB498" s="182" t="n">
        <f aca="false">VALUE(AZ498)</f>
        <v>0</v>
      </c>
      <c r="BE498" s="180" t="n">
        <f aca="false">IF(MOD(ROW(),2),"",INDEX(BD$3:BD$600,ROW()/2))</f>
        <v>0</v>
      </c>
      <c r="BF498" s="181" t="n">
        <v>4.96</v>
      </c>
      <c r="BG498" s="182" t="n">
        <f aca="false">VALUE($BD499)</f>
        <v>0</v>
      </c>
    </row>
    <row r="499" customFormat="false" ht="12.75" hidden="false" customHeight="false" outlineLevel="0" collapsed="false">
      <c r="S499" s="165"/>
      <c r="T499" s="165"/>
      <c r="U499" s="165"/>
      <c r="V499" s="165"/>
      <c r="W499" s="165"/>
      <c r="Y499" s="164" t="n">
        <v>496</v>
      </c>
      <c r="AA499" s="180" t="str">
        <f aca="false">IF(MOD(ROW(),2),"",INDEX($Z$3:$Z$600,ROW()/2))</f>
        <v/>
      </c>
      <c r="AB499" s="181" t="n">
        <v>4.97</v>
      </c>
      <c r="AC499" s="182" t="n">
        <f aca="false">VALUE($Z500)</f>
        <v>0</v>
      </c>
      <c r="AD499" s="164" t="n">
        <v>496</v>
      </c>
      <c r="AE499" s="191"/>
      <c r="AF499" s="227" t="str">
        <f aca="false">IF(MOD(ROW(),10),"",INDEX(AE$3:AE$600,ROW()/10))</f>
        <v/>
      </c>
      <c r="AG499" s="228" t="n">
        <v>494</v>
      </c>
      <c r="AH499" s="229" t="e">
        <f aca="false">VALUE($AF499)</f>
        <v>#VALUE!</v>
      </c>
      <c r="AI499" s="164" t="n">
        <v>496</v>
      </c>
      <c r="AK499" s="227" t="str">
        <f aca="false">IF(MOD(ROW(),10),"",INDEX(AJ$3:AJ$600,ROW()/10))</f>
        <v/>
      </c>
      <c r="AL499" s="228" t="n">
        <v>489</v>
      </c>
      <c r="AM499" s="229" t="e">
        <f aca="false">VALUE($AF499)</f>
        <v>#VALUE!</v>
      </c>
      <c r="AN499" s="164" t="n">
        <v>496</v>
      </c>
      <c r="AP499" s="227" t="str">
        <f aca="false">IF(MOD(ROW(),10),"",INDEX(AO$3:AO$600,ROW()/10))</f>
        <v/>
      </c>
      <c r="AQ499" s="181" t="n">
        <v>4.97</v>
      </c>
      <c r="AR499" s="229" t="e">
        <f aca="false">VALUE($AP499)</f>
        <v>#VALUE!</v>
      </c>
      <c r="AS499" s="164" t="n">
        <v>4960</v>
      </c>
      <c r="AU499" s="227" t="str">
        <f aca="false">IF(MOD(ROW(),10),"",INDEX(AT$3:AT$600,ROW()/10))</f>
        <v/>
      </c>
      <c r="AV499" s="181" t="n">
        <v>4.97</v>
      </c>
      <c r="AW499" s="229" t="e">
        <f aca="false">VALUE($AU499)</f>
        <v>#VALUE!</v>
      </c>
      <c r="AZ499" s="180" t="str">
        <f aca="false">IF(MOD(ROW(),2),"",INDEX(AY$3:AY$600,ROW()/2))</f>
        <v/>
      </c>
      <c r="BA499" s="181" t="n">
        <v>4.97</v>
      </c>
      <c r="BB499" s="182" t="e">
        <f aca="false">VALUE(AZ499)</f>
        <v>#VALUE!</v>
      </c>
      <c r="BE499" s="180" t="str">
        <f aca="false">IF(MOD(ROW(),2),"",INDEX(BD$3:BD$600,ROW()/2))</f>
        <v/>
      </c>
      <c r="BF499" s="181" t="n">
        <v>4.97</v>
      </c>
      <c r="BG499" s="182" t="n">
        <f aca="false">VALUE($BD500)</f>
        <v>0</v>
      </c>
    </row>
    <row r="500" customFormat="false" ht="12.75" hidden="false" customHeight="false" outlineLevel="0" collapsed="false">
      <c r="S500" s="165"/>
      <c r="T500" s="165"/>
      <c r="U500" s="165"/>
      <c r="V500" s="165"/>
      <c r="W500" s="165"/>
      <c r="Y500" s="164" t="n">
        <v>497</v>
      </c>
      <c r="AA500" s="180" t="n">
        <f aca="false">IF(MOD(ROW(),2),"",INDEX($Z$3:$Z$600,ROW()/2))</f>
        <v>169.91</v>
      </c>
      <c r="AB500" s="181" t="n">
        <v>4.98</v>
      </c>
      <c r="AC500" s="182" t="n">
        <f aca="false">VALUE($Z501)</f>
        <v>0</v>
      </c>
      <c r="AD500" s="164" t="n">
        <v>497</v>
      </c>
      <c r="AE500" s="191"/>
      <c r="AF500" s="227" t="n">
        <f aca="false">IF(MOD(ROW(),10),"",INDEX(AE$3:AE$600,ROW()/10))</f>
        <v>0</v>
      </c>
      <c r="AG500" s="228" t="n">
        <v>495</v>
      </c>
      <c r="AH500" s="229" t="n">
        <f aca="false">VALUE($AF500)</f>
        <v>0</v>
      </c>
      <c r="AI500" s="164" t="n">
        <v>497</v>
      </c>
      <c r="AK500" s="227" t="n">
        <f aca="false">IF(MOD(ROW(),10),"",INDEX(AJ$3:AJ$600,ROW()/10))</f>
        <v>0</v>
      </c>
      <c r="AL500" s="228" t="n">
        <v>490</v>
      </c>
      <c r="AM500" s="229" t="n">
        <f aca="false">VALUE($AF500)</f>
        <v>0</v>
      </c>
      <c r="AN500" s="164" t="n">
        <v>497</v>
      </c>
      <c r="AP500" s="227" t="n">
        <f aca="false">IF(MOD(ROW(),10),"",INDEX(AO$3:AO$600,ROW()/10))</f>
        <v>0</v>
      </c>
      <c r="AQ500" s="181" t="n">
        <v>4.98</v>
      </c>
      <c r="AR500" s="229" t="n">
        <f aca="false">VALUE($AP500)</f>
        <v>0</v>
      </c>
      <c r="AS500" s="164" t="n">
        <v>4970</v>
      </c>
      <c r="AU500" s="227" t="n">
        <f aca="false">IF(MOD(ROW(),10),"",INDEX(AT$3:AT$600,ROW()/10))</f>
        <v>0</v>
      </c>
      <c r="AV500" s="181" t="n">
        <v>4.98</v>
      </c>
      <c r="AW500" s="229" t="n">
        <f aca="false">VALUE($AU500)</f>
        <v>0</v>
      </c>
      <c r="AZ500" s="180" t="n">
        <f aca="false">IF(MOD(ROW(),2),"",INDEX(AY$3:AY$600,ROW()/2))</f>
        <v>0</v>
      </c>
      <c r="BA500" s="181" t="n">
        <v>4.98</v>
      </c>
      <c r="BB500" s="182" t="n">
        <f aca="false">VALUE(AZ500)</f>
        <v>0</v>
      </c>
      <c r="BE500" s="180" t="n">
        <f aca="false">IF(MOD(ROW(),2),"",INDEX(BD$3:BD$600,ROW()/2))</f>
        <v>0</v>
      </c>
      <c r="BF500" s="181" t="n">
        <v>4.98</v>
      </c>
      <c r="BG500" s="182" t="n">
        <f aca="false">VALUE($BD501)</f>
        <v>0</v>
      </c>
    </row>
    <row r="501" customFormat="false" ht="12.75" hidden="false" customHeight="false" outlineLevel="0" collapsed="false">
      <c r="S501" s="165"/>
      <c r="T501" s="165"/>
      <c r="U501" s="165"/>
      <c r="V501" s="165"/>
      <c r="W501" s="165"/>
      <c r="Y501" s="164" t="n">
        <v>498</v>
      </c>
      <c r="AA501" s="180" t="str">
        <f aca="false">IF(MOD(ROW(),2),"",INDEX($Z$3:$Z$600,ROW()/2))</f>
        <v/>
      </c>
      <c r="AB501" s="181" t="n">
        <v>4.99</v>
      </c>
      <c r="AC501" s="182" t="n">
        <f aca="false">VALUE($Z502)</f>
        <v>0</v>
      </c>
      <c r="AD501" s="164" t="n">
        <v>498</v>
      </c>
      <c r="AE501" s="191"/>
      <c r="AF501" s="227" t="str">
        <f aca="false">IF(MOD(ROW(),10),"",INDEX(AE$3:AE$600,ROW()/10))</f>
        <v/>
      </c>
      <c r="AG501" s="228" t="n">
        <v>496</v>
      </c>
      <c r="AH501" s="229" t="e">
        <f aca="false">VALUE($AF501)</f>
        <v>#VALUE!</v>
      </c>
      <c r="AI501" s="164" t="n">
        <v>498</v>
      </c>
      <c r="AK501" s="227" t="str">
        <f aca="false">IF(MOD(ROW(),10),"",INDEX(AJ$3:AJ$600,ROW()/10))</f>
        <v/>
      </c>
      <c r="AL501" s="228" t="n">
        <v>491</v>
      </c>
      <c r="AM501" s="229" t="e">
        <f aca="false">VALUE($AF501)</f>
        <v>#VALUE!</v>
      </c>
      <c r="AN501" s="164" t="n">
        <v>498</v>
      </c>
      <c r="AP501" s="227" t="str">
        <f aca="false">IF(MOD(ROW(),10),"",INDEX(AO$3:AO$600,ROW()/10))</f>
        <v/>
      </c>
      <c r="AQ501" s="181" t="n">
        <v>4.99</v>
      </c>
      <c r="AR501" s="229" t="e">
        <f aca="false">VALUE($AP501)</f>
        <v>#VALUE!</v>
      </c>
      <c r="AS501" s="164" t="n">
        <v>4980</v>
      </c>
      <c r="AU501" s="227" t="str">
        <f aca="false">IF(MOD(ROW(),10),"",INDEX(AT$3:AT$600,ROW()/10))</f>
        <v/>
      </c>
      <c r="AV501" s="181" t="n">
        <v>4.99</v>
      </c>
      <c r="AW501" s="229" t="e">
        <f aca="false">VALUE($AU501)</f>
        <v>#VALUE!</v>
      </c>
      <c r="AZ501" s="180" t="str">
        <f aca="false">IF(MOD(ROW(),2),"",INDEX(AY$3:AY$600,ROW()/2))</f>
        <v/>
      </c>
      <c r="BA501" s="181" t="n">
        <v>4.99</v>
      </c>
      <c r="BB501" s="182" t="e">
        <f aca="false">VALUE(AZ501)</f>
        <v>#VALUE!</v>
      </c>
      <c r="BE501" s="180" t="str">
        <f aca="false">IF(MOD(ROW(),2),"",INDEX(BD$3:BD$600,ROW()/2))</f>
        <v/>
      </c>
      <c r="BF501" s="181" t="n">
        <v>4.99</v>
      </c>
      <c r="BG501" s="182" t="n">
        <f aca="false">VALUE($BD502)</f>
        <v>0</v>
      </c>
    </row>
    <row r="502" customFormat="false" ht="12.75" hidden="false" customHeight="false" outlineLevel="0" collapsed="false">
      <c r="S502" s="165"/>
      <c r="T502" s="165"/>
      <c r="U502" s="165"/>
      <c r="V502" s="165"/>
      <c r="W502" s="165"/>
      <c r="Y502" s="164" t="n">
        <v>499</v>
      </c>
      <c r="AA502" s="180" t="n">
        <f aca="false">IF(MOD(ROW(),2),"",INDEX($Z$3:$Z$600,ROW()/2))</f>
        <v>170.77</v>
      </c>
      <c r="AB502" s="181" t="n">
        <v>5</v>
      </c>
      <c r="AC502" s="182" t="n">
        <f aca="false">VALUE($Z503)</f>
        <v>0</v>
      </c>
      <c r="AD502" s="164" t="n">
        <v>499</v>
      </c>
      <c r="AE502" s="191"/>
      <c r="AF502" s="227" t="str">
        <f aca="false">IF(MOD(ROW(),10),"",INDEX(AE$3:AE$600,ROW()/10))</f>
        <v/>
      </c>
      <c r="AG502" s="228" t="n">
        <v>497</v>
      </c>
      <c r="AH502" s="229" t="e">
        <f aca="false">VALUE($AF502)</f>
        <v>#VALUE!</v>
      </c>
      <c r="AI502" s="164" t="n">
        <v>499</v>
      </c>
      <c r="AK502" s="227" t="str">
        <f aca="false">IF(MOD(ROW(),10),"",INDEX(AJ$3:AJ$600,ROW()/10))</f>
        <v/>
      </c>
      <c r="AL502" s="228" t="n">
        <v>492</v>
      </c>
      <c r="AM502" s="229" t="e">
        <f aca="false">VALUE($AF502)</f>
        <v>#VALUE!</v>
      </c>
      <c r="AN502" s="164" t="n">
        <v>499</v>
      </c>
      <c r="AP502" s="227" t="str">
        <f aca="false">IF(MOD(ROW(),10),"",INDEX(AO$3:AO$600,ROW()/10))</f>
        <v/>
      </c>
      <c r="AQ502" s="181" t="n">
        <v>5</v>
      </c>
      <c r="AR502" s="229" t="e">
        <f aca="false">VALUE($AP502)</f>
        <v>#VALUE!</v>
      </c>
      <c r="AS502" s="164" t="n">
        <v>4990</v>
      </c>
      <c r="AU502" s="227" t="str">
        <f aca="false">IF(MOD(ROW(),10),"",INDEX(AT$3:AT$600,ROW()/10))</f>
        <v/>
      </c>
      <c r="AV502" s="181" t="n">
        <v>5</v>
      </c>
      <c r="AW502" s="229" t="e">
        <f aca="false">VALUE($AU502)</f>
        <v>#VALUE!</v>
      </c>
      <c r="AZ502" s="180" t="n">
        <f aca="false">IF(MOD(ROW(),2),"",INDEX(AY$3:AY$600,ROW()/2))</f>
        <v>0</v>
      </c>
      <c r="BA502" s="181" t="n">
        <v>5</v>
      </c>
      <c r="BB502" s="182" t="n">
        <f aca="false">VALUE(AZ502)</f>
        <v>0</v>
      </c>
      <c r="BE502" s="180" t="n">
        <f aca="false">IF(MOD(ROW(),2),"",INDEX(BD$3:BD$600,ROW()/2))</f>
        <v>0</v>
      </c>
      <c r="BF502" s="181" t="n">
        <v>5</v>
      </c>
      <c r="BG502" s="182" t="n">
        <f aca="false">VALUE($BD503)</f>
        <v>0</v>
      </c>
    </row>
    <row r="503" customFormat="false" ht="12.75" hidden="false" customHeight="false" outlineLevel="0" collapsed="false">
      <c r="S503" s="165"/>
      <c r="T503" s="165"/>
      <c r="U503" s="165"/>
      <c r="V503" s="165"/>
      <c r="Y503" s="164" t="n">
        <v>500</v>
      </c>
      <c r="AA503" s="180" t="str">
        <f aca="false">IF(MOD(ROW(),2),"",INDEX($Z$3:$Z$600,ROW()/2))</f>
        <v/>
      </c>
      <c r="AB503" s="181" t="n">
        <v>5.01</v>
      </c>
      <c r="AC503" s="182" t="n">
        <f aca="false">VALUE($Z504)</f>
        <v>0</v>
      </c>
      <c r="AD503" s="164" t="n">
        <v>500</v>
      </c>
      <c r="AE503" s="191"/>
      <c r="AF503" s="227" t="str">
        <f aca="false">IF(MOD(ROW(),10),"",INDEX(AE$3:AE$600,ROW()/10))</f>
        <v/>
      </c>
      <c r="AG503" s="228" t="n">
        <v>498</v>
      </c>
      <c r="AH503" s="229" t="e">
        <f aca="false">VALUE($AF503)</f>
        <v>#VALUE!</v>
      </c>
      <c r="AI503" s="164" t="n">
        <v>500</v>
      </c>
      <c r="AK503" s="227" t="str">
        <f aca="false">IF(MOD(ROW(),10),"",INDEX(AJ$3:AJ$600,ROW()/10))</f>
        <v/>
      </c>
      <c r="AL503" s="228" t="n">
        <v>493</v>
      </c>
      <c r="AM503" s="229" t="e">
        <f aca="false">VALUE($AF503)</f>
        <v>#VALUE!</v>
      </c>
      <c r="AN503" s="164" t="n">
        <v>500</v>
      </c>
      <c r="AP503" s="227" t="str">
        <f aca="false">IF(MOD(ROW(),10),"",INDEX(AO$3:AO$600,ROW()/10))</f>
        <v/>
      </c>
      <c r="AQ503" s="181" t="n">
        <v>5.01</v>
      </c>
      <c r="AR503" s="229" t="e">
        <f aca="false">VALUE($AP503)</f>
        <v>#VALUE!</v>
      </c>
      <c r="AS503" s="164" t="n">
        <v>5000</v>
      </c>
      <c r="AU503" s="227" t="str">
        <f aca="false">IF(MOD(ROW(),10),"",INDEX(AT$3:AT$600,ROW()/10))</f>
        <v/>
      </c>
      <c r="AV503" s="181" t="n">
        <v>5.01</v>
      </c>
      <c r="AW503" s="229" t="e">
        <f aca="false">VALUE($AU503)</f>
        <v>#VALUE!</v>
      </c>
      <c r="AZ503" s="180" t="str">
        <f aca="false">IF(MOD(ROW(),2),"",INDEX(AY$3:AY$600,ROW()/2))</f>
        <v/>
      </c>
      <c r="BA503" s="181" t="n">
        <v>5.01</v>
      </c>
      <c r="BB503" s="182" t="e">
        <f aca="false">VALUE(AZ503)</f>
        <v>#VALUE!</v>
      </c>
      <c r="BE503" s="180" t="str">
        <f aca="false">IF(MOD(ROW(),2),"",INDEX(BD$3:BD$600,ROW()/2))</f>
        <v/>
      </c>
      <c r="BF503" s="181" t="n">
        <v>5.01</v>
      </c>
      <c r="BG503" s="182" t="n">
        <f aca="false">VALUE($BD504)</f>
        <v>0</v>
      </c>
    </row>
    <row r="504" customFormat="false" ht="12.75" hidden="false" customHeight="false" outlineLevel="0" collapsed="false">
      <c r="S504" s="165"/>
      <c r="T504" s="165"/>
      <c r="U504" s="165"/>
      <c r="V504" s="165"/>
      <c r="Y504" s="164" t="n">
        <v>501</v>
      </c>
      <c r="AA504" s="180" t="n">
        <f aca="false">IF(MOD(ROW(),2),"",INDEX($Z$3:$Z$600,ROW()/2))</f>
        <v>171.65</v>
      </c>
      <c r="AB504" s="181" t="n">
        <v>5.02</v>
      </c>
      <c r="AC504" s="182" t="n">
        <f aca="false">VALUE($Z505)</f>
        <v>0</v>
      </c>
      <c r="AD504" s="164" t="n">
        <v>501</v>
      </c>
      <c r="AE504" s="191"/>
      <c r="AF504" s="227" t="str">
        <f aca="false">IF(MOD(ROW(),10),"",INDEX(AE$3:AE$600,ROW()/10))</f>
        <v/>
      </c>
      <c r="AG504" s="228" t="n">
        <v>499</v>
      </c>
      <c r="AH504" s="229" t="e">
        <f aca="false">VALUE($AF504)</f>
        <v>#VALUE!</v>
      </c>
      <c r="AI504" s="164" t="n">
        <v>501</v>
      </c>
      <c r="AK504" s="227" t="str">
        <f aca="false">IF(MOD(ROW(),10),"",INDEX(AJ$3:AJ$600,ROW()/10))</f>
        <v/>
      </c>
      <c r="AL504" s="228" t="n">
        <v>494</v>
      </c>
      <c r="AM504" s="229" t="e">
        <f aca="false">VALUE($AF504)</f>
        <v>#VALUE!</v>
      </c>
      <c r="AN504" s="164" t="n">
        <v>501</v>
      </c>
      <c r="AP504" s="227" t="str">
        <f aca="false">IF(MOD(ROW(),10),"",INDEX(AO$3:AO$600,ROW()/10))</f>
        <v/>
      </c>
      <c r="AQ504" s="181" t="n">
        <v>5.02</v>
      </c>
      <c r="AR504" s="229" t="e">
        <f aca="false">VALUE($AP504)</f>
        <v>#VALUE!</v>
      </c>
      <c r="AS504" s="164" t="n">
        <v>5010</v>
      </c>
      <c r="AU504" s="227" t="str">
        <f aca="false">IF(MOD(ROW(),10),"",INDEX(AT$3:AT$600,ROW()/10))</f>
        <v/>
      </c>
      <c r="AV504" s="181" t="n">
        <v>5.02</v>
      </c>
      <c r="AW504" s="229" t="e">
        <f aca="false">VALUE($AU504)</f>
        <v>#VALUE!</v>
      </c>
      <c r="AZ504" s="180" t="n">
        <f aca="false">IF(MOD(ROW(),2),"",INDEX(AY$3:AY$600,ROW()/2))</f>
        <v>0</v>
      </c>
      <c r="BA504" s="181" t="n">
        <v>5.02</v>
      </c>
      <c r="BB504" s="182" t="n">
        <f aca="false">VALUE(AZ504)</f>
        <v>0</v>
      </c>
      <c r="BE504" s="180" t="n">
        <f aca="false">IF(MOD(ROW(),2),"",INDEX(BD$3:BD$600,ROW()/2))</f>
        <v>0</v>
      </c>
      <c r="BF504" s="181" t="n">
        <v>5.02</v>
      </c>
      <c r="BG504" s="182" t="n">
        <f aca="false">VALUE($BD505)</f>
        <v>0</v>
      </c>
    </row>
    <row r="505" customFormat="false" ht="12.75" hidden="false" customHeight="false" outlineLevel="0" collapsed="false">
      <c r="S505" s="165"/>
      <c r="T505" s="165"/>
      <c r="U505" s="165"/>
      <c r="V505" s="165"/>
      <c r="Y505" s="164" t="n">
        <v>502</v>
      </c>
      <c r="AA505" s="180" t="str">
        <f aca="false">IF(MOD(ROW(),2),"",INDEX($Z$3:$Z$600,ROW()/2))</f>
        <v/>
      </c>
      <c r="AB505" s="181" t="n">
        <v>5.03</v>
      </c>
      <c r="AC505" s="182" t="n">
        <f aca="false">VALUE($Z506)</f>
        <v>0</v>
      </c>
      <c r="AD505" s="164" t="n">
        <v>502</v>
      </c>
      <c r="AE505" s="191"/>
      <c r="AF505" s="227" t="str">
        <f aca="false">IF(MOD(ROW(),10),"",INDEX(AE$3:AE$600,ROW()/10))</f>
        <v/>
      </c>
      <c r="AG505" s="228" t="n">
        <v>500</v>
      </c>
      <c r="AH505" s="229" t="e">
        <f aca="false">VALUE($AF505)</f>
        <v>#VALUE!</v>
      </c>
      <c r="AI505" s="164" t="n">
        <v>502</v>
      </c>
      <c r="AK505" s="227" t="str">
        <f aca="false">IF(MOD(ROW(),10),"",INDEX(AJ$3:AJ$600,ROW()/10))</f>
        <v/>
      </c>
      <c r="AL505" s="228" t="n">
        <v>495</v>
      </c>
      <c r="AM505" s="229" t="e">
        <f aca="false">VALUE($AF505)</f>
        <v>#VALUE!</v>
      </c>
      <c r="AN505" s="164" t="n">
        <v>502</v>
      </c>
      <c r="AP505" s="227" t="str">
        <f aca="false">IF(MOD(ROW(),10),"",INDEX(AO$3:AO$600,ROW()/10))</f>
        <v/>
      </c>
      <c r="AQ505" s="181" t="n">
        <v>5.03</v>
      </c>
      <c r="AR505" s="229" t="e">
        <f aca="false">VALUE($AP505)</f>
        <v>#VALUE!</v>
      </c>
      <c r="AS505" s="164" t="n">
        <v>5020</v>
      </c>
      <c r="AU505" s="227" t="str">
        <f aca="false">IF(MOD(ROW(),10),"",INDEX(AT$3:AT$600,ROW()/10))</f>
        <v/>
      </c>
      <c r="AV505" s="181" t="n">
        <v>5.03</v>
      </c>
      <c r="AW505" s="229" t="e">
        <f aca="false">VALUE($AU505)</f>
        <v>#VALUE!</v>
      </c>
      <c r="AZ505" s="180" t="str">
        <f aca="false">IF(MOD(ROW(),2),"",INDEX(AY$3:AY$600,ROW()/2))</f>
        <v/>
      </c>
      <c r="BA505" s="181" t="n">
        <v>5.03</v>
      </c>
      <c r="BB505" s="182" t="e">
        <f aca="false">VALUE(AZ505)</f>
        <v>#VALUE!</v>
      </c>
      <c r="BE505" s="180" t="str">
        <f aca="false">IF(MOD(ROW(),2),"",INDEX(BD$3:BD$600,ROW()/2))</f>
        <v/>
      </c>
      <c r="BF505" s="181" t="n">
        <v>5.03</v>
      </c>
      <c r="BG505" s="182" t="n">
        <f aca="false">VALUE($BD506)</f>
        <v>0</v>
      </c>
    </row>
    <row r="506" customFormat="false" ht="12.75" hidden="false" customHeight="false" outlineLevel="0" collapsed="false">
      <c r="S506" s="165"/>
      <c r="T506" s="165"/>
      <c r="U506" s="165"/>
      <c r="V506" s="165"/>
      <c r="Y506" s="164" t="n">
        <v>503</v>
      </c>
      <c r="AA506" s="180" t="n">
        <f aca="false">IF(MOD(ROW(),2),"",INDEX($Z$3:$Z$600,ROW()/2))</f>
        <v>172.52</v>
      </c>
      <c r="AB506" s="181" t="n">
        <v>5.04</v>
      </c>
      <c r="AC506" s="182" t="n">
        <f aca="false">VALUE($Z507)</f>
        <v>0</v>
      </c>
      <c r="AD506" s="164" t="n">
        <v>503</v>
      </c>
      <c r="AE506" s="191"/>
      <c r="AF506" s="227" t="str">
        <f aca="false">IF(MOD(ROW(),10),"",INDEX(AE$3:AE$600,ROW()/10))</f>
        <v/>
      </c>
      <c r="AG506" s="228" t="n">
        <v>501</v>
      </c>
      <c r="AH506" s="229" t="e">
        <f aca="false">VALUE($AF506)</f>
        <v>#VALUE!</v>
      </c>
      <c r="AI506" s="164" t="n">
        <v>503</v>
      </c>
      <c r="AK506" s="227" t="str">
        <f aca="false">IF(MOD(ROW(),10),"",INDEX(AJ$3:AJ$600,ROW()/10))</f>
        <v/>
      </c>
      <c r="AL506" s="228" t="n">
        <v>496</v>
      </c>
      <c r="AM506" s="229" t="e">
        <f aca="false">VALUE($AF506)</f>
        <v>#VALUE!</v>
      </c>
      <c r="AN506" s="164" t="n">
        <v>503</v>
      </c>
      <c r="AP506" s="227" t="str">
        <f aca="false">IF(MOD(ROW(),10),"",INDEX(AO$3:AO$600,ROW()/10))</f>
        <v/>
      </c>
      <c r="AQ506" s="181" t="n">
        <v>5.04</v>
      </c>
      <c r="AR506" s="229" t="e">
        <f aca="false">VALUE($AP506)</f>
        <v>#VALUE!</v>
      </c>
      <c r="AS506" s="164" t="n">
        <v>5030</v>
      </c>
      <c r="AU506" s="227" t="str">
        <f aca="false">IF(MOD(ROW(),10),"",INDEX(AT$3:AT$600,ROW()/10))</f>
        <v/>
      </c>
      <c r="AV506" s="181" t="n">
        <v>5.04</v>
      </c>
      <c r="AW506" s="229" t="e">
        <f aca="false">VALUE($AU506)</f>
        <v>#VALUE!</v>
      </c>
      <c r="AZ506" s="180" t="n">
        <f aca="false">IF(MOD(ROW(),2),"",INDEX(AY$3:AY$600,ROW()/2))</f>
        <v>0</v>
      </c>
      <c r="BA506" s="181" t="n">
        <v>5.04</v>
      </c>
      <c r="BB506" s="182" t="n">
        <f aca="false">VALUE(AZ506)</f>
        <v>0</v>
      </c>
      <c r="BE506" s="180" t="n">
        <f aca="false">IF(MOD(ROW(),2),"",INDEX(BD$3:BD$600,ROW()/2))</f>
        <v>0</v>
      </c>
      <c r="BF506" s="181" t="n">
        <v>5.04</v>
      </c>
      <c r="BG506" s="182" t="n">
        <f aca="false">VALUE($BD507)</f>
        <v>0</v>
      </c>
    </row>
    <row r="507" customFormat="false" ht="12.75" hidden="false" customHeight="false" outlineLevel="0" collapsed="false">
      <c r="S507" s="165"/>
      <c r="T507" s="165"/>
      <c r="U507" s="165"/>
      <c r="V507" s="165"/>
      <c r="Y507" s="164" t="n">
        <v>504</v>
      </c>
      <c r="AA507" s="180" t="str">
        <f aca="false">IF(MOD(ROW(),2),"",INDEX($Z$3:$Z$600,ROW()/2))</f>
        <v/>
      </c>
      <c r="AB507" s="181" t="n">
        <v>5.05</v>
      </c>
      <c r="AC507" s="182" t="n">
        <f aca="false">VALUE($Z508)</f>
        <v>0</v>
      </c>
      <c r="AD507" s="164" t="n">
        <v>504</v>
      </c>
      <c r="AE507" s="191"/>
      <c r="AF507" s="227" t="str">
        <f aca="false">IF(MOD(ROW(),10),"",INDEX(AE$3:AE$600,ROW()/10))</f>
        <v/>
      </c>
      <c r="AG507" s="228" t="n">
        <v>502</v>
      </c>
      <c r="AH507" s="229" t="e">
        <f aca="false">VALUE($AF507)</f>
        <v>#VALUE!</v>
      </c>
      <c r="AI507" s="164" t="n">
        <v>504</v>
      </c>
      <c r="AK507" s="227" t="str">
        <f aca="false">IF(MOD(ROW(),10),"",INDEX(AJ$3:AJ$600,ROW()/10))</f>
        <v/>
      </c>
      <c r="AL507" s="228" t="n">
        <v>497</v>
      </c>
      <c r="AM507" s="229" t="e">
        <f aca="false">VALUE($AF507)</f>
        <v>#VALUE!</v>
      </c>
      <c r="AN507" s="164" t="n">
        <v>504</v>
      </c>
      <c r="AP507" s="227" t="str">
        <f aca="false">IF(MOD(ROW(),10),"",INDEX(AO$3:AO$600,ROW()/10))</f>
        <v/>
      </c>
      <c r="AQ507" s="181" t="n">
        <v>5.05</v>
      </c>
      <c r="AR507" s="229" t="e">
        <f aca="false">VALUE($AP507)</f>
        <v>#VALUE!</v>
      </c>
      <c r="AS507" s="164" t="n">
        <v>5040</v>
      </c>
      <c r="AU507" s="227" t="str">
        <f aca="false">IF(MOD(ROW(),10),"",INDEX(AT$3:AT$600,ROW()/10))</f>
        <v/>
      </c>
      <c r="AV507" s="181" t="n">
        <v>5.05</v>
      </c>
      <c r="AW507" s="229" t="e">
        <f aca="false">VALUE($AU507)</f>
        <v>#VALUE!</v>
      </c>
      <c r="AZ507" s="180" t="str">
        <f aca="false">IF(MOD(ROW(),2),"",INDEX(AY$3:AY$600,ROW()/2))</f>
        <v/>
      </c>
      <c r="BA507" s="181" t="n">
        <v>5.05</v>
      </c>
      <c r="BB507" s="182" t="e">
        <f aca="false">VALUE(AZ507)</f>
        <v>#VALUE!</v>
      </c>
      <c r="BE507" s="180" t="str">
        <f aca="false">IF(MOD(ROW(),2),"",INDEX(BD$3:BD$600,ROW()/2))</f>
        <v/>
      </c>
      <c r="BF507" s="181" t="n">
        <v>5.05</v>
      </c>
      <c r="BG507" s="182" t="n">
        <f aca="false">VALUE($BD508)</f>
        <v>0</v>
      </c>
    </row>
    <row r="508" customFormat="false" ht="12.75" hidden="false" customHeight="false" outlineLevel="0" collapsed="false">
      <c r="S508" s="165"/>
      <c r="T508" s="165"/>
      <c r="U508" s="165"/>
      <c r="V508" s="165"/>
      <c r="Y508" s="164" t="n">
        <v>505</v>
      </c>
      <c r="AA508" s="180" t="n">
        <f aca="false">IF(MOD(ROW(),2),"",INDEX($Z$3:$Z$600,ROW()/2))</f>
        <v>173.39</v>
      </c>
      <c r="AB508" s="181" t="n">
        <v>5.06</v>
      </c>
      <c r="AC508" s="182" t="n">
        <f aca="false">VALUE($Z509)</f>
        <v>0</v>
      </c>
      <c r="AD508" s="164" t="n">
        <v>505</v>
      </c>
      <c r="AE508" s="191"/>
      <c r="AF508" s="227" t="str">
        <f aca="false">IF(MOD(ROW(),10),"",INDEX(AE$3:AE$600,ROW()/10))</f>
        <v/>
      </c>
      <c r="AG508" s="228" t="n">
        <v>503</v>
      </c>
      <c r="AH508" s="229" t="e">
        <f aca="false">VALUE($AF508)</f>
        <v>#VALUE!</v>
      </c>
      <c r="AI508" s="164" t="n">
        <v>505</v>
      </c>
      <c r="AK508" s="227" t="str">
        <f aca="false">IF(MOD(ROW(),10),"",INDEX(AJ$3:AJ$600,ROW()/10))</f>
        <v/>
      </c>
      <c r="AL508" s="228" t="n">
        <v>498</v>
      </c>
      <c r="AM508" s="229" t="e">
        <f aca="false">VALUE($AF508)</f>
        <v>#VALUE!</v>
      </c>
      <c r="AN508" s="164" t="n">
        <v>505</v>
      </c>
      <c r="AP508" s="227" t="str">
        <f aca="false">IF(MOD(ROW(),10),"",INDEX(AO$3:AO$600,ROW()/10))</f>
        <v/>
      </c>
      <c r="AQ508" s="181" t="n">
        <v>5.06</v>
      </c>
      <c r="AR508" s="229" t="e">
        <f aca="false">VALUE($AP508)</f>
        <v>#VALUE!</v>
      </c>
      <c r="AS508" s="164" t="n">
        <v>5050</v>
      </c>
      <c r="AU508" s="227" t="str">
        <f aca="false">IF(MOD(ROW(),10),"",INDEX(AT$3:AT$600,ROW()/10))</f>
        <v/>
      </c>
      <c r="AV508" s="181" t="n">
        <v>5.06</v>
      </c>
      <c r="AW508" s="229" t="e">
        <f aca="false">VALUE($AU508)</f>
        <v>#VALUE!</v>
      </c>
      <c r="AZ508" s="180" t="n">
        <f aca="false">IF(MOD(ROW(),2),"",INDEX(AY$3:AY$600,ROW()/2))</f>
        <v>0</v>
      </c>
      <c r="BA508" s="181" t="n">
        <v>5.06</v>
      </c>
      <c r="BB508" s="182" t="n">
        <f aca="false">VALUE(AZ508)</f>
        <v>0</v>
      </c>
      <c r="BE508" s="180" t="n">
        <f aca="false">IF(MOD(ROW(),2),"",INDEX(BD$3:BD$600,ROW()/2))</f>
        <v>0</v>
      </c>
      <c r="BF508" s="181" t="n">
        <v>5.06</v>
      </c>
      <c r="BG508" s="182" t="n">
        <f aca="false">VALUE($BD509)</f>
        <v>0</v>
      </c>
    </row>
    <row r="509" customFormat="false" ht="12.75" hidden="false" customHeight="false" outlineLevel="0" collapsed="false">
      <c r="S509" s="165"/>
      <c r="T509" s="165"/>
      <c r="U509" s="165"/>
      <c r="V509" s="165"/>
      <c r="Y509" s="164" t="n">
        <v>506</v>
      </c>
      <c r="AA509" s="180" t="str">
        <f aca="false">IF(MOD(ROW(),2),"",INDEX($Z$3:$Z$600,ROW()/2))</f>
        <v/>
      </c>
      <c r="AB509" s="181" t="n">
        <v>5.07</v>
      </c>
      <c r="AC509" s="182" t="n">
        <f aca="false">VALUE($Z510)</f>
        <v>0</v>
      </c>
      <c r="AD509" s="164" t="n">
        <v>506</v>
      </c>
      <c r="AE509" s="191"/>
      <c r="AF509" s="227" t="str">
        <f aca="false">IF(MOD(ROW(),10),"",INDEX(AE$3:AE$600,ROW()/10))</f>
        <v/>
      </c>
      <c r="AG509" s="228" t="n">
        <v>504</v>
      </c>
      <c r="AH509" s="229" t="e">
        <f aca="false">VALUE($AF509)</f>
        <v>#VALUE!</v>
      </c>
      <c r="AI509" s="164" t="n">
        <v>506</v>
      </c>
      <c r="AK509" s="227" t="str">
        <f aca="false">IF(MOD(ROW(),10),"",INDEX(AJ$3:AJ$600,ROW()/10))</f>
        <v/>
      </c>
      <c r="AL509" s="228" t="n">
        <v>499</v>
      </c>
      <c r="AM509" s="229" t="e">
        <f aca="false">VALUE($AF509)</f>
        <v>#VALUE!</v>
      </c>
      <c r="AN509" s="164" t="n">
        <v>506</v>
      </c>
      <c r="AP509" s="227" t="str">
        <f aca="false">IF(MOD(ROW(),10),"",INDEX(AO$3:AO$600,ROW()/10))</f>
        <v/>
      </c>
      <c r="AQ509" s="181" t="n">
        <v>5.07</v>
      </c>
      <c r="AR509" s="229" t="e">
        <f aca="false">VALUE($AP509)</f>
        <v>#VALUE!</v>
      </c>
      <c r="AS509" s="164" t="n">
        <v>5060</v>
      </c>
      <c r="AU509" s="227" t="str">
        <f aca="false">IF(MOD(ROW(),10),"",INDEX(AT$3:AT$600,ROW()/10))</f>
        <v/>
      </c>
      <c r="AV509" s="181" t="n">
        <v>5.07</v>
      </c>
      <c r="AW509" s="229" t="e">
        <f aca="false">VALUE($AU509)</f>
        <v>#VALUE!</v>
      </c>
      <c r="AZ509" s="180" t="str">
        <f aca="false">IF(MOD(ROW(),2),"",INDEX(AY$3:AY$600,ROW()/2))</f>
        <v/>
      </c>
      <c r="BA509" s="181" t="n">
        <v>5.07</v>
      </c>
      <c r="BB509" s="182" t="e">
        <f aca="false">VALUE(AZ509)</f>
        <v>#VALUE!</v>
      </c>
      <c r="BE509" s="180" t="str">
        <f aca="false">IF(MOD(ROW(),2),"",INDEX(BD$3:BD$600,ROW()/2))</f>
        <v/>
      </c>
      <c r="BF509" s="181" t="n">
        <v>5.07</v>
      </c>
      <c r="BG509" s="182" t="n">
        <f aca="false">VALUE($BD510)</f>
        <v>0</v>
      </c>
    </row>
    <row r="510" customFormat="false" ht="12.75" hidden="false" customHeight="false" outlineLevel="0" collapsed="false">
      <c r="S510" s="165"/>
      <c r="T510" s="165"/>
      <c r="U510" s="165"/>
      <c r="V510" s="165"/>
      <c r="Y510" s="164" t="n">
        <v>507</v>
      </c>
      <c r="AA510" s="180" t="n">
        <f aca="false">IF(MOD(ROW(),2),"",INDEX($Z$3:$Z$600,ROW()/2))</f>
        <v>174.27</v>
      </c>
      <c r="AB510" s="181" t="n">
        <v>5.08</v>
      </c>
      <c r="AC510" s="182" t="n">
        <f aca="false">VALUE($Z511)</f>
        <v>0</v>
      </c>
      <c r="AD510" s="164" t="n">
        <v>507</v>
      </c>
      <c r="AE510" s="191"/>
      <c r="AF510" s="227" t="n">
        <f aca="false">IF(MOD(ROW(),10),"",INDEX(AE$3:AE$600,ROW()/10))</f>
        <v>0</v>
      </c>
      <c r="AG510" s="228" t="n">
        <v>505</v>
      </c>
      <c r="AH510" s="229" t="n">
        <f aca="false">VALUE($AF510)</f>
        <v>0</v>
      </c>
      <c r="AI510" s="164" t="n">
        <v>507</v>
      </c>
      <c r="AK510" s="227" t="n">
        <f aca="false">IF(MOD(ROW(),10),"",INDEX(AJ$3:AJ$600,ROW()/10))</f>
        <v>0</v>
      </c>
      <c r="AL510" s="228" t="n">
        <v>500</v>
      </c>
      <c r="AM510" s="229" t="n">
        <f aca="false">VALUE($AF510)</f>
        <v>0</v>
      </c>
      <c r="AN510" s="164" t="n">
        <v>507</v>
      </c>
      <c r="AP510" s="227" t="n">
        <f aca="false">IF(MOD(ROW(),10),"",INDEX(AO$3:AO$600,ROW()/10))</f>
        <v>0</v>
      </c>
      <c r="AQ510" s="181" t="n">
        <v>5.08</v>
      </c>
      <c r="AR510" s="229" t="n">
        <f aca="false">VALUE($AP510)</f>
        <v>0</v>
      </c>
      <c r="AS510" s="164" t="n">
        <v>5070</v>
      </c>
      <c r="AU510" s="227" t="n">
        <f aca="false">IF(MOD(ROW(),10),"",INDEX(AT$3:AT$600,ROW()/10))</f>
        <v>0</v>
      </c>
      <c r="AV510" s="181" t="n">
        <v>5.08</v>
      </c>
      <c r="AW510" s="229" t="n">
        <f aca="false">VALUE($AU510)</f>
        <v>0</v>
      </c>
      <c r="AZ510" s="180" t="n">
        <f aca="false">IF(MOD(ROW(),2),"",INDEX(AY$3:AY$600,ROW()/2))</f>
        <v>0</v>
      </c>
      <c r="BA510" s="181" t="n">
        <v>5.08</v>
      </c>
      <c r="BB510" s="182" t="n">
        <f aca="false">VALUE(AZ510)</f>
        <v>0</v>
      </c>
      <c r="BE510" s="180" t="n">
        <f aca="false">IF(MOD(ROW(),2),"",INDEX(BD$3:BD$600,ROW()/2))</f>
        <v>0</v>
      </c>
      <c r="BF510" s="181" t="n">
        <v>5.08</v>
      </c>
      <c r="BG510" s="182" t="n">
        <f aca="false">VALUE($BD511)</f>
        <v>0</v>
      </c>
    </row>
    <row r="511" customFormat="false" ht="12.75" hidden="false" customHeight="false" outlineLevel="0" collapsed="false">
      <c r="S511" s="165"/>
      <c r="T511" s="165"/>
      <c r="U511" s="165"/>
      <c r="V511" s="165"/>
      <c r="AA511" s="180"/>
      <c r="AB511" s="181" t="n">
        <v>5.09</v>
      </c>
      <c r="AC511" s="182"/>
      <c r="AD511" s="164" t="n">
        <v>508</v>
      </c>
      <c r="AE511" s="191"/>
      <c r="AF511" s="227" t="str">
        <f aca="false">IF(MOD(ROW(),10),"",INDEX(AE$3:AE$600,ROW()/10))</f>
        <v/>
      </c>
      <c r="AG511" s="228" t="n">
        <v>506</v>
      </c>
      <c r="AH511" s="229" t="e">
        <f aca="false">VALUE($AF511)</f>
        <v>#VALUE!</v>
      </c>
      <c r="AI511" s="164" t="n">
        <v>508</v>
      </c>
      <c r="AK511" s="227" t="str">
        <f aca="false">IF(MOD(ROW(),10),"",INDEX(AJ$3:AJ$600,ROW()/10))</f>
        <v/>
      </c>
      <c r="AL511" s="228" t="n">
        <v>501</v>
      </c>
      <c r="AM511" s="229" t="e">
        <f aca="false">VALUE($AF511)</f>
        <v>#VALUE!</v>
      </c>
      <c r="AN511" s="164" t="n">
        <v>508</v>
      </c>
      <c r="AP511" s="227" t="str">
        <f aca="false">IF(MOD(ROW(),10),"",INDEX(AO$3:AO$600,ROW()/10))</f>
        <v/>
      </c>
      <c r="AQ511" s="181" t="n">
        <v>5.09</v>
      </c>
      <c r="AR511" s="229" t="e">
        <f aca="false">VALUE($AP511)</f>
        <v>#VALUE!</v>
      </c>
      <c r="AS511" s="164" t="n">
        <v>5080</v>
      </c>
      <c r="AU511" s="227" t="str">
        <f aca="false">IF(MOD(ROW(),10),"",INDEX(AT$3:AT$600,ROW()/10))</f>
        <v/>
      </c>
      <c r="AV511" s="181" t="n">
        <v>5.09</v>
      </c>
      <c r="AW511" s="229" t="e">
        <f aca="false">VALUE($AU511)</f>
        <v>#VALUE!</v>
      </c>
      <c r="AZ511" s="180"/>
      <c r="BA511" s="181" t="n">
        <v>5.09</v>
      </c>
      <c r="BB511" s="182"/>
      <c r="BE511" s="180"/>
      <c r="BF511" s="181" t="n">
        <v>5.09</v>
      </c>
      <c r="BG511" s="182" t="n">
        <f aca="false">VALUE($BD512)</f>
        <v>0</v>
      </c>
    </row>
    <row r="512" customFormat="false" ht="12.75" hidden="false" customHeight="false" outlineLevel="0" collapsed="false">
      <c r="U512" s="165"/>
      <c r="V512" s="165"/>
      <c r="AA512" s="180"/>
      <c r="AB512" s="181" t="n">
        <v>5.1</v>
      </c>
      <c r="AC512" s="182"/>
      <c r="AD512" s="164" t="n">
        <v>509</v>
      </c>
      <c r="AE512" s="191"/>
      <c r="AF512" s="227" t="str">
        <f aca="false">IF(MOD(ROW(),10),"",INDEX(AE$3:AE$600,ROW()/10))</f>
        <v/>
      </c>
      <c r="AG512" s="228" t="n">
        <v>507</v>
      </c>
      <c r="AH512" s="229" t="e">
        <f aca="false">VALUE($AF512)</f>
        <v>#VALUE!</v>
      </c>
      <c r="AI512" s="164" t="n">
        <v>509</v>
      </c>
      <c r="AK512" s="227" t="str">
        <f aca="false">IF(MOD(ROW(),10),"",INDEX(AJ$3:AJ$600,ROW()/10))</f>
        <v/>
      </c>
      <c r="AL512" s="228" t="n">
        <v>502</v>
      </c>
      <c r="AM512" s="229" t="e">
        <f aca="false">VALUE($AF512)</f>
        <v>#VALUE!</v>
      </c>
      <c r="AN512" s="164" t="n">
        <v>509</v>
      </c>
      <c r="AP512" s="227" t="str">
        <f aca="false">IF(MOD(ROW(),10),"",INDEX(AO$3:AO$600,ROW()/10))</f>
        <v/>
      </c>
      <c r="AQ512" s="181" t="n">
        <v>5.1</v>
      </c>
      <c r="AR512" s="229" t="e">
        <f aca="false">VALUE($AP512)</f>
        <v>#VALUE!</v>
      </c>
      <c r="AS512" s="164" t="n">
        <v>5090</v>
      </c>
      <c r="AU512" s="227" t="str">
        <f aca="false">IF(MOD(ROW(),10),"",INDEX(AT$3:AT$600,ROW()/10))</f>
        <v/>
      </c>
      <c r="AV512" s="181" t="n">
        <v>5.1</v>
      </c>
      <c r="AW512" s="229" t="e">
        <f aca="false">VALUE($AU512)</f>
        <v>#VALUE!</v>
      </c>
      <c r="AZ512" s="180"/>
      <c r="BA512" s="181" t="n">
        <v>5.1</v>
      </c>
      <c r="BB512" s="182"/>
      <c r="BE512" s="180"/>
      <c r="BF512" s="181" t="n">
        <v>5.1</v>
      </c>
      <c r="BG512" s="182" t="n">
        <f aca="false">VALUE($BD513)</f>
        <v>0</v>
      </c>
    </row>
    <row r="513" customFormat="false" ht="12.75" hidden="false" customHeight="false" outlineLevel="0" collapsed="false">
      <c r="AA513" s="180"/>
      <c r="AB513" s="181" t="n">
        <v>5.11</v>
      </c>
      <c r="AC513" s="182"/>
      <c r="AD513" s="164" t="n">
        <v>510</v>
      </c>
      <c r="AE513" s="191"/>
      <c r="AF513" s="227" t="str">
        <f aca="false">IF(MOD(ROW(),10),"",INDEX(AE$3:AE$600,ROW()/10))</f>
        <v/>
      </c>
      <c r="AG513" s="228" t="n">
        <v>508</v>
      </c>
      <c r="AH513" s="229" t="e">
        <f aca="false">VALUE($AF513)</f>
        <v>#VALUE!</v>
      </c>
      <c r="AI513" s="164" t="n">
        <v>510</v>
      </c>
      <c r="AK513" s="227" t="str">
        <f aca="false">IF(MOD(ROW(),10),"",INDEX(AJ$3:AJ$600,ROW()/10))</f>
        <v/>
      </c>
      <c r="AL513" s="228" t="n">
        <v>503</v>
      </c>
      <c r="AM513" s="229" t="e">
        <f aca="false">VALUE($AF513)</f>
        <v>#VALUE!</v>
      </c>
      <c r="AN513" s="164" t="n">
        <v>510</v>
      </c>
      <c r="AP513" s="227" t="str">
        <f aca="false">IF(MOD(ROW(),10),"",INDEX(AO$3:AO$600,ROW()/10))</f>
        <v/>
      </c>
      <c r="AQ513" s="181" t="n">
        <v>5.11</v>
      </c>
      <c r="AR513" s="229" t="e">
        <f aca="false">VALUE($AP513)</f>
        <v>#VALUE!</v>
      </c>
      <c r="AS513" s="164" t="n">
        <v>5100</v>
      </c>
      <c r="AU513" s="227" t="str">
        <f aca="false">IF(MOD(ROW(),10),"",INDEX(AT$3:AT$600,ROW()/10))</f>
        <v/>
      </c>
      <c r="AV513" s="181" t="n">
        <v>5.11</v>
      </c>
      <c r="AW513" s="229" t="e">
        <f aca="false">VALUE($AU513)</f>
        <v>#VALUE!</v>
      </c>
      <c r="AZ513" s="180"/>
      <c r="BA513" s="181" t="n">
        <v>5.11</v>
      </c>
      <c r="BB513" s="182"/>
      <c r="BE513" s="180"/>
      <c r="BF513" s="181" t="n">
        <v>5.11</v>
      </c>
      <c r="BG513" s="182" t="n">
        <f aca="false">VALUE($BD514)</f>
        <v>0</v>
      </c>
    </row>
    <row r="514" customFormat="false" ht="12.75" hidden="false" customHeight="false" outlineLevel="0" collapsed="false">
      <c r="AA514" s="180"/>
      <c r="AB514" s="181" t="n">
        <v>5.12</v>
      </c>
      <c r="AC514" s="182"/>
      <c r="AD514" s="164" t="n">
        <v>511</v>
      </c>
      <c r="AE514" s="191"/>
      <c r="AF514" s="227" t="str">
        <f aca="false">IF(MOD(ROW(),10),"",INDEX(AE$3:AE$600,ROW()/10))</f>
        <v/>
      </c>
      <c r="AG514" s="228" t="n">
        <v>509</v>
      </c>
      <c r="AH514" s="229" t="e">
        <f aca="false">VALUE($AF514)</f>
        <v>#VALUE!</v>
      </c>
      <c r="AI514" s="164" t="n">
        <v>511</v>
      </c>
      <c r="AK514" s="227" t="str">
        <f aca="false">IF(MOD(ROW(),10),"",INDEX(AJ$3:AJ$600,ROW()/10))</f>
        <v/>
      </c>
      <c r="AL514" s="228" t="n">
        <v>504</v>
      </c>
      <c r="AM514" s="229" t="e">
        <f aca="false">VALUE($AF514)</f>
        <v>#VALUE!</v>
      </c>
      <c r="AN514" s="164" t="n">
        <v>511</v>
      </c>
      <c r="AP514" s="227" t="str">
        <f aca="false">IF(MOD(ROW(),10),"",INDEX(AO$3:AO$600,ROW()/10))</f>
        <v/>
      </c>
      <c r="AQ514" s="181" t="n">
        <v>5.12</v>
      </c>
      <c r="AR514" s="229" t="e">
        <f aca="false">VALUE($AP514)</f>
        <v>#VALUE!</v>
      </c>
      <c r="AS514" s="164" t="n">
        <v>5110</v>
      </c>
      <c r="AU514" s="227" t="str">
        <f aca="false">IF(MOD(ROW(),10),"",INDEX(AT$3:AT$600,ROW()/10))</f>
        <v/>
      </c>
      <c r="AV514" s="181" t="n">
        <v>5.12</v>
      </c>
      <c r="AW514" s="229" t="e">
        <f aca="false">VALUE($AU514)</f>
        <v>#VALUE!</v>
      </c>
      <c r="AZ514" s="180"/>
      <c r="BA514" s="181" t="n">
        <v>5.12</v>
      </c>
      <c r="BB514" s="182"/>
      <c r="BE514" s="180"/>
      <c r="BF514" s="181" t="n">
        <v>5.12</v>
      </c>
      <c r="BG514" s="182" t="n">
        <f aca="false">VALUE($BD515)</f>
        <v>0</v>
      </c>
    </row>
    <row r="515" customFormat="false" ht="12.75" hidden="false" customHeight="false" outlineLevel="0" collapsed="false">
      <c r="AA515" s="180"/>
      <c r="AB515" s="181" t="n">
        <v>5.13</v>
      </c>
      <c r="AC515" s="182"/>
      <c r="AD515" s="164" t="n">
        <v>512</v>
      </c>
      <c r="AE515" s="191"/>
      <c r="AF515" s="227" t="str">
        <f aca="false">IF(MOD(ROW(),10),"",INDEX(AE$3:AE$600,ROW()/10))</f>
        <v/>
      </c>
      <c r="AG515" s="228" t="n">
        <v>510</v>
      </c>
      <c r="AH515" s="229" t="e">
        <f aca="false">VALUE($AF515)</f>
        <v>#VALUE!</v>
      </c>
      <c r="AI515" s="164" t="n">
        <v>512</v>
      </c>
      <c r="AK515" s="227" t="str">
        <f aca="false">IF(MOD(ROW(),10),"",INDEX(AJ$3:AJ$600,ROW()/10))</f>
        <v/>
      </c>
      <c r="AL515" s="228" t="n">
        <v>505</v>
      </c>
      <c r="AM515" s="229" t="e">
        <f aca="false">VALUE($AF515)</f>
        <v>#VALUE!</v>
      </c>
      <c r="AN515" s="164" t="n">
        <v>512</v>
      </c>
      <c r="AP515" s="227" t="str">
        <f aca="false">IF(MOD(ROW(),10),"",INDEX(AO$3:AO$600,ROW()/10))</f>
        <v/>
      </c>
      <c r="AQ515" s="181" t="n">
        <v>5.13</v>
      </c>
      <c r="AR515" s="229" t="e">
        <f aca="false">VALUE($AP515)</f>
        <v>#VALUE!</v>
      </c>
      <c r="AS515" s="164" t="n">
        <v>5120</v>
      </c>
      <c r="AU515" s="227" t="str">
        <f aca="false">IF(MOD(ROW(),10),"",INDEX(AT$3:AT$600,ROW()/10))</f>
        <v/>
      </c>
      <c r="AV515" s="181" t="n">
        <v>5.13</v>
      </c>
      <c r="AW515" s="229" t="e">
        <f aca="false">VALUE($AU515)</f>
        <v>#VALUE!</v>
      </c>
      <c r="AZ515" s="180"/>
      <c r="BA515" s="181" t="n">
        <v>5.13</v>
      </c>
      <c r="BB515" s="182"/>
      <c r="BE515" s="180"/>
      <c r="BF515" s="181" t="n">
        <v>5.13</v>
      </c>
      <c r="BG515" s="182" t="n">
        <f aca="false">VALUE($BD516)</f>
        <v>0</v>
      </c>
    </row>
    <row r="516" customFormat="false" ht="12.75" hidden="false" customHeight="false" outlineLevel="0" collapsed="false">
      <c r="AA516" s="180"/>
      <c r="AB516" s="181" t="n">
        <v>5.14</v>
      </c>
      <c r="AC516" s="182"/>
      <c r="AD516" s="164" t="n">
        <v>513</v>
      </c>
      <c r="AE516" s="191"/>
      <c r="AF516" s="227" t="str">
        <f aca="false">IF(MOD(ROW(),10),"",INDEX(AE$3:AE$600,ROW()/10))</f>
        <v/>
      </c>
      <c r="AG516" s="228" t="n">
        <v>511</v>
      </c>
      <c r="AH516" s="229" t="e">
        <f aca="false">VALUE($AF516)</f>
        <v>#VALUE!</v>
      </c>
      <c r="AI516" s="164" t="n">
        <v>513</v>
      </c>
      <c r="AK516" s="227" t="str">
        <f aca="false">IF(MOD(ROW(),10),"",INDEX(AJ$3:AJ$600,ROW()/10))</f>
        <v/>
      </c>
      <c r="AL516" s="228" t="n">
        <v>506</v>
      </c>
      <c r="AM516" s="229" t="e">
        <f aca="false">VALUE($AF516)</f>
        <v>#VALUE!</v>
      </c>
      <c r="AN516" s="164" t="n">
        <v>513</v>
      </c>
      <c r="AP516" s="227" t="str">
        <f aca="false">IF(MOD(ROW(),10),"",INDEX(AO$3:AO$600,ROW()/10))</f>
        <v/>
      </c>
      <c r="AQ516" s="181" t="n">
        <v>5.14</v>
      </c>
      <c r="AR516" s="229" t="e">
        <f aca="false">VALUE($AP516)</f>
        <v>#VALUE!</v>
      </c>
      <c r="AS516" s="164" t="n">
        <v>5130</v>
      </c>
      <c r="AU516" s="227" t="str">
        <f aca="false">IF(MOD(ROW(),10),"",INDEX(AT$3:AT$600,ROW()/10))</f>
        <v/>
      </c>
      <c r="AV516" s="181" t="n">
        <v>5.14</v>
      </c>
      <c r="AW516" s="229" t="e">
        <f aca="false">VALUE($AU516)</f>
        <v>#VALUE!</v>
      </c>
      <c r="AZ516" s="180"/>
      <c r="BA516" s="181" t="n">
        <v>5.14</v>
      </c>
      <c r="BB516" s="182"/>
      <c r="BE516" s="180"/>
      <c r="BF516" s="181" t="n">
        <v>5.14</v>
      </c>
      <c r="BG516" s="182" t="n">
        <f aca="false">VALUE($BD517)</f>
        <v>0</v>
      </c>
    </row>
    <row r="517" customFormat="false" ht="12.75" hidden="false" customHeight="false" outlineLevel="0" collapsed="false">
      <c r="AA517" s="180"/>
      <c r="AB517" s="181" t="n">
        <v>5.15</v>
      </c>
      <c r="AC517" s="182"/>
      <c r="AD517" s="164" t="n">
        <v>514</v>
      </c>
      <c r="AE517" s="191"/>
      <c r="AF517" s="227" t="str">
        <f aca="false">IF(MOD(ROW(),10),"",INDEX(AE$3:AE$600,ROW()/10))</f>
        <v/>
      </c>
      <c r="AG517" s="228" t="n">
        <v>512</v>
      </c>
      <c r="AH517" s="229" t="e">
        <f aca="false">VALUE($AF517)</f>
        <v>#VALUE!</v>
      </c>
      <c r="AI517" s="164" t="n">
        <v>514</v>
      </c>
      <c r="AK517" s="227" t="str">
        <f aca="false">IF(MOD(ROW(),10),"",INDEX(AJ$3:AJ$600,ROW()/10))</f>
        <v/>
      </c>
      <c r="AL517" s="228" t="n">
        <v>507</v>
      </c>
      <c r="AM517" s="229" t="e">
        <f aca="false">VALUE($AF517)</f>
        <v>#VALUE!</v>
      </c>
      <c r="AN517" s="164" t="n">
        <v>514</v>
      </c>
      <c r="AP517" s="227" t="str">
        <f aca="false">IF(MOD(ROW(),10),"",INDEX(AO$3:AO$600,ROW()/10))</f>
        <v/>
      </c>
      <c r="AQ517" s="181" t="n">
        <v>5.15</v>
      </c>
      <c r="AR517" s="229" t="e">
        <f aca="false">VALUE($AP517)</f>
        <v>#VALUE!</v>
      </c>
      <c r="AS517" s="164" t="n">
        <v>5140</v>
      </c>
      <c r="AU517" s="227" t="str">
        <f aca="false">IF(MOD(ROW(),10),"",INDEX(AT$3:AT$600,ROW()/10))</f>
        <v/>
      </c>
      <c r="AV517" s="181" t="n">
        <v>5.15</v>
      </c>
      <c r="AW517" s="229" t="e">
        <f aca="false">VALUE($AU517)</f>
        <v>#VALUE!</v>
      </c>
      <c r="AZ517" s="180"/>
      <c r="BA517" s="181" t="n">
        <v>5.15</v>
      </c>
      <c r="BB517" s="182"/>
      <c r="BE517" s="180"/>
      <c r="BF517" s="181" t="n">
        <v>5.15</v>
      </c>
      <c r="BG517" s="182" t="n">
        <f aca="false">VALUE($BD518)</f>
        <v>0</v>
      </c>
    </row>
    <row r="518" customFormat="false" ht="12.75" hidden="false" customHeight="false" outlineLevel="0" collapsed="false">
      <c r="AA518" s="180"/>
      <c r="AB518" s="181" t="n">
        <v>5.16</v>
      </c>
      <c r="AC518" s="182"/>
      <c r="AD518" s="164" t="n">
        <v>515</v>
      </c>
      <c r="AE518" s="191"/>
      <c r="AF518" s="227" t="str">
        <f aca="false">IF(MOD(ROW(),10),"",INDEX(AE$3:AE$600,ROW()/10))</f>
        <v/>
      </c>
      <c r="AG518" s="228" t="n">
        <v>513</v>
      </c>
      <c r="AH518" s="229" t="e">
        <f aca="false">VALUE($AF518)</f>
        <v>#VALUE!</v>
      </c>
      <c r="AI518" s="164" t="n">
        <v>515</v>
      </c>
      <c r="AK518" s="227" t="str">
        <f aca="false">IF(MOD(ROW(),10),"",INDEX(AJ$3:AJ$600,ROW()/10))</f>
        <v/>
      </c>
      <c r="AL518" s="228" t="n">
        <v>508</v>
      </c>
      <c r="AM518" s="229" t="e">
        <f aca="false">VALUE($AF518)</f>
        <v>#VALUE!</v>
      </c>
      <c r="AN518" s="164" t="n">
        <v>515</v>
      </c>
      <c r="AP518" s="227" t="str">
        <f aca="false">IF(MOD(ROW(),10),"",INDEX(AO$3:AO$600,ROW()/10))</f>
        <v/>
      </c>
      <c r="AQ518" s="181" t="n">
        <v>5.16</v>
      </c>
      <c r="AR518" s="229" t="e">
        <f aca="false">VALUE($AP518)</f>
        <v>#VALUE!</v>
      </c>
      <c r="AS518" s="164" t="n">
        <v>5150</v>
      </c>
      <c r="AU518" s="227" t="str">
        <f aca="false">IF(MOD(ROW(),10),"",INDEX(AT$3:AT$600,ROW()/10))</f>
        <v/>
      </c>
      <c r="AV518" s="181" t="n">
        <v>5.16</v>
      </c>
      <c r="AW518" s="229" t="e">
        <f aca="false">VALUE($AU518)</f>
        <v>#VALUE!</v>
      </c>
      <c r="AZ518" s="180"/>
      <c r="BA518" s="181" t="n">
        <v>5.16</v>
      </c>
      <c r="BB518" s="182"/>
      <c r="BE518" s="180"/>
      <c r="BF518" s="181" t="n">
        <v>5.16</v>
      </c>
      <c r="BG518" s="182" t="n">
        <f aca="false">VALUE($BD519)</f>
        <v>0</v>
      </c>
    </row>
    <row r="519" customFormat="false" ht="12.75" hidden="false" customHeight="false" outlineLevel="0" collapsed="false">
      <c r="AA519" s="180"/>
      <c r="AB519" s="181" t="n">
        <v>5.17</v>
      </c>
      <c r="AC519" s="182"/>
      <c r="AD519" s="164" t="n">
        <v>516</v>
      </c>
      <c r="AE519" s="191"/>
      <c r="AF519" s="227" t="str">
        <f aca="false">IF(MOD(ROW(),10),"",INDEX(AE$3:AE$600,ROW()/10))</f>
        <v/>
      </c>
      <c r="AG519" s="228" t="n">
        <v>514</v>
      </c>
      <c r="AH519" s="229" t="e">
        <f aca="false">VALUE($AF519)</f>
        <v>#VALUE!</v>
      </c>
      <c r="AI519" s="164" t="n">
        <v>516</v>
      </c>
      <c r="AK519" s="227" t="str">
        <f aca="false">IF(MOD(ROW(),10),"",INDEX(AJ$3:AJ$600,ROW()/10))</f>
        <v/>
      </c>
      <c r="AL519" s="228" t="n">
        <v>509</v>
      </c>
      <c r="AM519" s="229" t="e">
        <f aca="false">VALUE($AF519)</f>
        <v>#VALUE!</v>
      </c>
      <c r="AN519" s="164" t="n">
        <v>516</v>
      </c>
      <c r="AP519" s="227" t="str">
        <f aca="false">IF(MOD(ROW(),10),"",INDEX(AO$3:AO$600,ROW()/10))</f>
        <v/>
      </c>
      <c r="AQ519" s="181" t="n">
        <v>5.17</v>
      </c>
      <c r="AR519" s="229" t="e">
        <f aca="false">VALUE($AP519)</f>
        <v>#VALUE!</v>
      </c>
      <c r="AS519" s="164" t="n">
        <v>5160</v>
      </c>
      <c r="AU519" s="227" t="str">
        <f aca="false">IF(MOD(ROW(),10),"",INDEX(AT$3:AT$600,ROW()/10))</f>
        <v/>
      </c>
      <c r="AV519" s="181" t="n">
        <v>5.17</v>
      </c>
      <c r="AW519" s="229" t="e">
        <f aca="false">VALUE($AU519)</f>
        <v>#VALUE!</v>
      </c>
      <c r="AZ519" s="180"/>
      <c r="BA519" s="181" t="n">
        <v>5.17</v>
      </c>
      <c r="BB519" s="182"/>
      <c r="BE519" s="180"/>
      <c r="BF519" s="181" t="n">
        <v>5.17</v>
      </c>
      <c r="BG519" s="182" t="n">
        <f aca="false">VALUE($BD520)</f>
        <v>0</v>
      </c>
    </row>
    <row r="520" customFormat="false" ht="12.75" hidden="false" customHeight="false" outlineLevel="0" collapsed="false">
      <c r="AA520" s="180"/>
      <c r="AB520" s="181" t="n">
        <v>5.18</v>
      </c>
      <c r="AC520" s="182"/>
      <c r="AD520" s="164" t="n">
        <v>517</v>
      </c>
      <c r="AE520" s="191"/>
      <c r="AF520" s="227" t="n">
        <f aca="false">IF(MOD(ROW(),10),"",INDEX(AE$3:AE$600,ROW()/10))</f>
        <v>0</v>
      </c>
      <c r="AG520" s="228" t="n">
        <v>515</v>
      </c>
      <c r="AH520" s="229" t="n">
        <f aca="false">VALUE($AF520)</f>
        <v>0</v>
      </c>
      <c r="AI520" s="164" t="n">
        <v>517</v>
      </c>
      <c r="AK520" s="227" t="n">
        <f aca="false">IF(MOD(ROW(),10),"",INDEX(AJ$3:AJ$600,ROW()/10))</f>
        <v>0</v>
      </c>
      <c r="AL520" s="228" t="n">
        <v>510</v>
      </c>
      <c r="AM520" s="229" t="n">
        <f aca="false">VALUE($AF520)</f>
        <v>0</v>
      </c>
      <c r="AN520" s="164" t="n">
        <v>517</v>
      </c>
      <c r="AP520" s="227" t="n">
        <f aca="false">IF(MOD(ROW(),10),"",INDEX(AO$3:AO$600,ROW()/10))</f>
        <v>0</v>
      </c>
      <c r="AQ520" s="181" t="n">
        <v>5.18</v>
      </c>
      <c r="AR520" s="229" t="n">
        <f aca="false">VALUE($AP520)</f>
        <v>0</v>
      </c>
      <c r="AS520" s="164" t="n">
        <v>5170</v>
      </c>
      <c r="AU520" s="227" t="n">
        <f aca="false">IF(MOD(ROW(),10),"",INDEX(AT$3:AT$600,ROW()/10))</f>
        <v>0</v>
      </c>
      <c r="AV520" s="181" t="n">
        <v>5.18</v>
      </c>
      <c r="AW520" s="229" t="n">
        <f aca="false">VALUE($AU520)</f>
        <v>0</v>
      </c>
      <c r="AZ520" s="180"/>
      <c r="BA520" s="181" t="n">
        <v>5.18</v>
      </c>
      <c r="BB520" s="182"/>
      <c r="BE520" s="180"/>
      <c r="BF520" s="181" t="n">
        <v>5.18</v>
      </c>
      <c r="BG520" s="182" t="n">
        <f aca="false">VALUE($BD521)</f>
        <v>0</v>
      </c>
    </row>
    <row r="521" customFormat="false" ht="12.75" hidden="false" customHeight="false" outlineLevel="0" collapsed="false">
      <c r="AA521" s="180"/>
      <c r="AB521" s="181" t="n">
        <v>5.19</v>
      </c>
      <c r="AC521" s="182"/>
      <c r="AD521" s="164" t="n">
        <v>518</v>
      </c>
      <c r="AE521" s="191"/>
      <c r="AF521" s="227" t="str">
        <f aca="false">IF(MOD(ROW(),10),"",INDEX(AE$3:AE$600,ROW()/10))</f>
        <v/>
      </c>
      <c r="AG521" s="228" t="n">
        <v>516</v>
      </c>
      <c r="AH521" s="229" t="e">
        <f aca="false">VALUE($AF521)</f>
        <v>#VALUE!</v>
      </c>
      <c r="AI521" s="164" t="n">
        <v>518</v>
      </c>
      <c r="AK521" s="227" t="str">
        <f aca="false">IF(MOD(ROW(),10),"",INDEX(AJ$3:AJ$600,ROW()/10))</f>
        <v/>
      </c>
      <c r="AL521" s="228" t="n">
        <v>511</v>
      </c>
      <c r="AM521" s="229" t="e">
        <f aca="false">VALUE($AF521)</f>
        <v>#VALUE!</v>
      </c>
      <c r="AN521" s="164" t="n">
        <v>518</v>
      </c>
      <c r="AP521" s="227" t="str">
        <f aca="false">IF(MOD(ROW(),10),"",INDEX(AO$3:AO$600,ROW()/10))</f>
        <v/>
      </c>
      <c r="AQ521" s="181" t="n">
        <v>5.19</v>
      </c>
      <c r="AR521" s="229" t="e">
        <f aca="false">VALUE($AP521)</f>
        <v>#VALUE!</v>
      </c>
      <c r="AS521" s="164" t="n">
        <v>5180</v>
      </c>
      <c r="AU521" s="227" t="str">
        <f aca="false">IF(MOD(ROW(),10),"",INDEX(AT$3:AT$600,ROW()/10))</f>
        <v/>
      </c>
      <c r="AV521" s="181" t="n">
        <v>5.19</v>
      </c>
      <c r="AW521" s="229" t="e">
        <f aca="false">VALUE($AU521)</f>
        <v>#VALUE!</v>
      </c>
      <c r="AZ521" s="180"/>
      <c r="BA521" s="181" t="n">
        <v>5.19</v>
      </c>
      <c r="BB521" s="182"/>
      <c r="BE521" s="180"/>
      <c r="BF521" s="181" t="n">
        <v>5.19</v>
      </c>
      <c r="BG521" s="182" t="n">
        <f aca="false">VALUE($BD522)</f>
        <v>0</v>
      </c>
    </row>
    <row r="522" customFormat="false" ht="12.75" hidden="false" customHeight="false" outlineLevel="0" collapsed="false">
      <c r="AA522" s="180"/>
      <c r="AB522" s="181" t="n">
        <v>5.2</v>
      </c>
      <c r="AC522" s="182"/>
      <c r="AD522" s="164" t="n">
        <v>519</v>
      </c>
      <c r="AE522" s="191"/>
      <c r="AF522" s="227" t="str">
        <f aca="false">IF(MOD(ROW(),10),"",INDEX(AE$3:AE$600,ROW()/10))</f>
        <v/>
      </c>
      <c r="AG522" s="228" t="n">
        <v>517</v>
      </c>
      <c r="AH522" s="229" t="e">
        <f aca="false">VALUE($AF522)</f>
        <v>#VALUE!</v>
      </c>
      <c r="AI522" s="164" t="n">
        <v>519</v>
      </c>
      <c r="AK522" s="227" t="str">
        <f aca="false">IF(MOD(ROW(),10),"",INDEX(AJ$3:AJ$600,ROW()/10))</f>
        <v/>
      </c>
      <c r="AL522" s="228" t="n">
        <v>512</v>
      </c>
      <c r="AM522" s="229" t="e">
        <f aca="false">VALUE($AF522)</f>
        <v>#VALUE!</v>
      </c>
      <c r="AN522" s="164" t="n">
        <v>519</v>
      </c>
      <c r="AP522" s="227" t="str">
        <f aca="false">IF(MOD(ROW(),10),"",INDEX(AO$3:AO$600,ROW()/10))</f>
        <v/>
      </c>
      <c r="AQ522" s="181" t="n">
        <v>5.2</v>
      </c>
      <c r="AR522" s="229" t="e">
        <f aca="false">VALUE($AP522)</f>
        <v>#VALUE!</v>
      </c>
      <c r="AS522" s="164" t="n">
        <v>5190</v>
      </c>
      <c r="AU522" s="227" t="str">
        <f aca="false">IF(MOD(ROW(),10),"",INDEX(AT$3:AT$600,ROW()/10))</f>
        <v/>
      </c>
      <c r="AV522" s="181" t="n">
        <v>5.2</v>
      </c>
      <c r="AW522" s="229" t="e">
        <f aca="false">VALUE($AU522)</f>
        <v>#VALUE!</v>
      </c>
      <c r="AZ522" s="180"/>
      <c r="BA522" s="181" t="n">
        <v>5.2</v>
      </c>
      <c r="BB522" s="182"/>
      <c r="BE522" s="180"/>
      <c r="BF522" s="181" t="n">
        <v>5.2</v>
      </c>
      <c r="BG522" s="182" t="n">
        <f aca="false">VALUE($BD523)</f>
        <v>0</v>
      </c>
    </row>
    <row r="523" customFormat="false" ht="12.75" hidden="false" customHeight="false" outlineLevel="0" collapsed="false">
      <c r="AA523" s="180"/>
      <c r="AB523" s="181" t="n">
        <v>5.21</v>
      </c>
      <c r="AC523" s="182"/>
      <c r="AD523" s="164" t="n">
        <v>520</v>
      </c>
      <c r="AE523" s="191"/>
      <c r="AF523" s="227" t="str">
        <f aca="false">IF(MOD(ROW(),10),"",INDEX(AE$3:AE$600,ROW()/10))</f>
        <v/>
      </c>
      <c r="AG523" s="228" t="n">
        <v>518</v>
      </c>
      <c r="AH523" s="229" t="e">
        <f aca="false">VALUE($AF523)</f>
        <v>#VALUE!</v>
      </c>
      <c r="AI523" s="164" t="n">
        <v>520</v>
      </c>
      <c r="AK523" s="227" t="str">
        <f aca="false">IF(MOD(ROW(),10),"",INDEX(AJ$3:AJ$600,ROW()/10))</f>
        <v/>
      </c>
      <c r="AL523" s="228" t="n">
        <v>513</v>
      </c>
      <c r="AM523" s="229" t="e">
        <f aca="false">VALUE($AF523)</f>
        <v>#VALUE!</v>
      </c>
      <c r="AN523" s="164" t="n">
        <v>520</v>
      </c>
      <c r="AP523" s="227" t="str">
        <f aca="false">IF(MOD(ROW(),10),"",INDEX(AO$3:AO$600,ROW()/10))</f>
        <v/>
      </c>
      <c r="AQ523" s="181" t="n">
        <v>5.21</v>
      </c>
      <c r="AR523" s="229" t="e">
        <f aca="false">VALUE($AP523)</f>
        <v>#VALUE!</v>
      </c>
      <c r="AS523" s="164" t="n">
        <v>5200</v>
      </c>
      <c r="AU523" s="227" t="str">
        <f aca="false">IF(MOD(ROW(),10),"",INDEX(AT$3:AT$600,ROW()/10))</f>
        <v/>
      </c>
      <c r="AV523" s="181" t="n">
        <v>5.21</v>
      </c>
      <c r="AW523" s="229" t="e">
        <f aca="false">VALUE($AU523)</f>
        <v>#VALUE!</v>
      </c>
      <c r="AZ523" s="180"/>
      <c r="BA523" s="181" t="n">
        <v>5.21</v>
      </c>
      <c r="BB523" s="182"/>
      <c r="BE523" s="180"/>
      <c r="BF523" s="181" t="n">
        <v>5.21</v>
      </c>
      <c r="BG523" s="182" t="n">
        <f aca="false">VALUE($BD524)</f>
        <v>0</v>
      </c>
    </row>
    <row r="524" customFormat="false" ht="12.75" hidden="false" customHeight="false" outlineLevel="0" collapsed="false">
      <c r="AA524" s="180"/>
      <c r="AB524" s="181" t="n">
        <v>5.22</v>
      </c>
      <c r="AC524" s="182"/>
      <c r="AD524" s="164" t="n">
        <v>521</v>
      </c>
      <c r="AE524" s="191"/>
      <c r="AF524" s="227" t="str">
        <f aca="false">IF(MOD(ROW(),10),"",INDEX(AE$3:AE$600,ROW()/10))</f>
        <v/>
      </c>
      <c r="AG524" s="228" t="n">
        <v>519</v>
      </c>
      <c r="AH524" s="229" t="e">
        <f aca="false">VALUE($AF524)</f>
        <v>#VALUE!</v>
      </c>
      <c r="AI524" s="164" t="n">
        <v>521</v>
      </c>
      <c r="AK524" s="227" t="str">
        <f aca="false">IF(MOD(ROW(),10),"",INDEX(AJ$3:AJ$600,ROW()/10))</f>
        <v/>
      </c>
      <c r="AL524" s="228" t="n">
        <v>514</v>
      </c>
      <c r="AM524" s="229" t="e">
        <f aca="false">VALUE($AF524)</f>
        <v>#VALUE!</v>
      </c>
      <c r="AN524" s="164" t="n">
        <v>521</v>
      </c>
      <c r="AP524" s="227" t="str">
        <f aca="false">IF(MOD(ROW(),10),"",INDEX(AO$3:AO$600,ROW()/10))</f>
        <v/>
      </c>
      <c r="AQ524" s="181" t="n">
        <v>5.22</v>
      </c>
      <c r="AR524" s="229" t="e">
        <f aca="false">VALUE($AP524)</f>
        <v>#VALUE!</v>
      </c>
      <c r="AS524" s="164" t="n">
        <v>5210</v>
      </c>
      <c r="AU524" s="227" t="str">
        <f aca="false">IF(MOD(ROW(),10),"",INDEX(AT$3:AT$600,ROW()/10))</f>
        <v/>
      </c>
      <c r="AV524" s="181" t="n">
        <v>5.22</v>
      </c>
      <c r="AW524" s="229" t="e">
        <f aca="false">VALUE($AU524)</f>
        <v>#VALUE!</v>
      </c>
      <c r="AZ524" s="180"/>
      <c r="BA524" s="181" t="n">
        <v>5.22</v>
      </c>
      <c r="BB524" s="182"/>
      <c r="BE524" s="180"/>
      <c r="BF524" s="181" t="n">
        <v>5.22</v>
      </c>
      <c r="BG524" s="182" t="n">
        <f aca="false">VALUE($BD525)</f>
        <v>0</v>
      </c>
    </row>
    <row r="525" customFormat="false" ht="12.75" hidden="false" customHeight="false" outlineLevel="0" collapsed="false">
      <c r="AA525" s="180"/>
      <c r="AB525" s="181" t="n">
        <v>5.23</v>
      </c>
      <c r="AC525" s="182"/>
      <c r="AD525" s="164" t="n">
        <v>522</v>
      </c>
      <c r="AE525" s="191"/>
      <c r="AF525" s="227" t="str">
        <f aca="false">IF(MOD(ROW(),10),"",INDEX(AE$3:AE$600,ROW()/10))</f>
        <v/>
      </c>
      <c r="AG525" s="228" t="n">
        <v>520</v>
      </c>
      <c r="AH525" s="229" t="e">
        <f aca="false">VALUE($AF525)</f>
        <v>#VALUE!</v>
      </c>
      <c r="AI525" s="164" t="n">
        <v>522</v>
      </c>
      <c r="AK525" s="227" t="str">
        <f aca="false">IF(MOD(ROW(),10),"",INDEX(AJ$3:AJ$600,ROW()/10))</f>
        <v/>
      </c>
      <c r="AL525" s="228" t="n">
        <v>515</v>
      </c>
      <c r="AM525" s="229" t="e">
        <f aca="false">VALUE($AF525)</f>
        <v>#VALUE!</v>
      </c>
      <c r="AN525" s="164" t="n">
        <v>522</v>
      </c>
      <c r="AP525" s="227" t="str">
        <f aca="false">IF(MOD(ROW(),10),"",INDEX(AO$3:AO$600,ROW()/10))</f>
        <v/>
      </c>
      <c r="AQ525" s="181" t="n">
        <v>5.23</v>
      </c>
      <c r="AR525" s="229" t="e">
        <f aca="false">VALUE($AP525)</f>
        <v>#VALUE!</v>
      </c>
      <c r="AS525" s="164" t="n">
        <v>5220</v>
      </c>
      <c r="AU525" s="227" t="str">
        <f aca="false">IF(MOD(ROW(),10),"",INDEX(AT$3:AT$600,ROW()/10))</f>
        <v/>
      </c>
      <c r="AV525" s="181" t="n">
        <v>5.23</v>
      </c>
      <c r="AW525" s="229" t="e">
        <f aca="false">VALUE($AU525)</f>
        <v>#VALUE!</v>
      </c>
      <c r="AZ525" s="180"/>
      <c r="BA525" s="181" t="n">
        <v>5.23</v>
      </c>
      <c r="BB525" s="182"/>
      <c r="BE525" s="180"/>
      <c r="BF525" s="181" t="n">
        <v>5.23</v>
      </c>
      <c r="BG525" s="182" t="n">
        <f aca="false">VALUE($BD526)</f>
        <v>0</v>
      </c>
    </row>
    <row r="526" customFormat="false" ht="12.75" hidden="false" customHeight="false" outlineLevel="0" collapsed="false">
      <c r="AA526" s="180"/>
      <c r="AB526" s="181" t="n">
        <v>5.24</v>
      </c>
      <c r="AC526" s="182"/>
      <c r="AD526" s="164" t="n">
        <v>523</v>
      </c>
      <c r="AE526" s="191"/>
      <c r="AF526" s="227" t="str">
        <f aca="false">IF(MOD(ROW(),10),"",INDEX(AE$3:AE$600,ROW()/10))</f>
        <v/>
      </c>
      <c r="AG526" s="228" t="n">
        <v>521</v>
      </c>
      <c r="AH526" s="229" t="e">
        <f aca="false">VALUE($AF526)</f>
        <v>#VALUE!</v>
      </c>
      <c r="AI526" s="164" t="n">
        <v>523</v>
      </c>
      <c r="AK526" s="227" t="str">
        <f aca="false">IF(MOD(ROW(),10),"",INDEX(AJ$3:AJ$600,ROW()/10))</f>
        <v/>
      </c>
      <c r="AL526" s="228" t="n">
        <v>516</v>
      </c>
      <c r="AM526" s="229" t="e">
        <f aca="false">VALUE($AF526)</f>
        <v>#VALUE!</v>
      </c>
      <c r="AN526" s="164" t="n">
        <v>523</v>
      </c>
      <c r="AP526" s="227" t="str">
        <f aca="false">IF(MOD(ROW(),10),"",INDEX(AO$3:AO$600,ROW()/10))</f>
        <v/>
      </c>
      <c r="AQ526" s="181" t="n">
        <v>5.24</v>
      </c>
      <c r="AR526" s="229" t="e">
        <f aca="false">VALUE($AP526)</f>
        <v>#VALUE!</v>
      </c>
      <c r="AS526" s="164" t="n">
        <v>5230</v>
      </c>
      <c r="AU526" s="227" t="str">
        <f aca="false">IF(MOD(ROW(),10),"",INDEX(AT$3:AT$600,ROW()/10))</f>
        <v/>
      </c>
      <c r="AV526" s="181" t="n">
        <v>5.24</v>
      </c>
      <c r="AW526" s="229" t="e">
        <f aca="false">VALUE($AU526)</f>
        <v>#VALUE!</v>
      </c>
      <c r="AZ526" s="180"/>
      <c r="BA526" s="181" t="n">
        <v>5.24</v>
      </c>
      <c r="BB526" s="182"/>
      <c r="BE526" s="180"/>
      <c r="BF526" s="181" t="n">
        <v>5.24</v>
      </c>
      <c r="BG526" s="182" t="n">
        <f aca="false">VALUE($BD527)</f>
        <v>0</v>
      </c>
    </row>
    <row r="527" customFormat="false" ht="12.75" hidden="false" customHeight="false" outlineLevel="0" collapsed="false">
      <c r="AA527" s="180"/>
      <c r="AB527" s="181" t="n">
        <v>5.25</v>
      </c>
      <c r="AC527" s="182"/>
      <c r="AD527" s="164" t="n">
        <v>524</v>
      </c>
      <c r="AE527" s="191"/>
      <c r="AF527" s="227" t="str">
        <f aca="false">IF(MOD(ROW(),10),"",INDEX(AE$3:AE$600,ROW()/10))</f>
        <v/>
      </c>
      <c r="AG527" s="228" t="n">
        <v>522</v>
      </c>
      <c r="AH527" s="229" t="e">
        <f aca="false">VALUE($AF527)</f>
        <v>#VALUE!</v>
      </c>
      <c r="AI527" s="164" t="n">
        <v>524</v>
      </c>
      <c r="AK527" s="227" t="str">
        <f aca="false">IF(MOD(ROW(),10),"",INDEX(AJ$3:AJ$600,ROW()/10))</f>
        <v/>
      </c>
      <c r="AL527" s="228" t="n">
        <v>517</v>
      </c>
      <c r="AM527" s="229" t="e">
        <f aca="false">VALUE($AF527)</f>
        <v>#VALUE!</v>
      </c>
      <c r="AN527" s="164" t="n">
        <v>524</v>
      </c>
      <c r="AP527" s="227" t="str">
        <f aca="false">IF(MOD(ROW(),10),"",INDEX(AO$3:AO$600,ROW()/10))</f>
        <v/>
      </c>
      <c r="AQ527" s="181" t="n">
        <v>5.25</v>
      </c>
      <c r="AR527" s="229" t="e">
        <f aca="false">VALUE($AP527)</f>
        <v>#VALUE!</v>
      </c>
      <c r="AS527" s="164" t="n">
        <v>5240</v>
      </c>
      <c r="AU527" s="227" t="str">
        <f aca="false">IF(MOD(ROW(),10),"",INDEX(AT$3:AT$600,ROW()/10))</f>
        <v/>
      </c>
      <c r="AV527" s="181" t="n">
        <v>5.25</v>
      </c>
      <c r="AW527" s="229" t="e">
        <f aca="false">VALUE($AU527)</f>
        <v>#VALUE!</v>
      </c>
      <c r="AZ527" s="180"/>
      <c r="BA527" s="181" t="n">
        <v>5.25</v>
      </c>
      <c r="BB527" s="182"/>
      <c r="BE527" s="180"/>
      <c r="BF527" s="181" t="n">
        <v>5.25</v>
      </c>
      <c r="BG527" s="182" t="n">
        <f aca="false">VALUE($BD528)</f>
        <v>0</v>
      </c>
    </row>
    <row r="528" customFormat="false" ht="12.75" hidden="false" customHeight="false" outlineLevel="0" collapsed="false">
      <c r="AA528" s="180"/>
      <c r="AB528" s="181" t="n">
        <v>5.26</v>
      </c>
      <c r="AC528" s="182"/>
      <c r="AD528" s="164" t="n">
        <v>525</v>
      </c>
      <c r="AE528" s="191"/>
      <c r="AF528" s="227" t="str">
        <f aca="false">IF(MOD(ROW(),10),"",INDEX(AE$3:AE$600,ROW()/10))</f>
        <v/>
      </c>
      <c r="AG528" s="228" t="n">
        <v>523</v>
      </c>
      <c r="AH528" s="229" t="e">
        <f aca="false">VALUE($AF528)</f>
        <v>#VALUE!</v>
      </c>
      <c r="AI528" s="164" t="n">
        <v>525</v>
      </c>
      <c r="AK528" s="227" t="str">
        <f aca="false">IF(MOD(ROW(),10),"",INDEX(AJ$3:AJ$600,ROW()/10))</f>
        <v/>
      </c>
      <c r="AL528" s="228" t="n">
        <v>518</v>
      </c>
      <c r="AM528" s="229" t="e">
        <f aca="false">VALUE($AF528)</f>
        <v>#VALUE!</v>
      </c>
      <c r="AN528" s="164" t="n">
        <v>525</v>
      </c>
      <c r="AP528" s="227" t="str">
        <f aca="false">IF(MOD(ROW(),10),"",INDEX(AO$3:AO$600,ROW()/10))</f>
        <v/>
      </c>
      <c r="AQ528" s="181" t="n">
        <v>5.26</v>
      </c>
      <c r="AR528" s="229" t="e">
        <f aca="false">VALUE($AP528)</f>
        <v>#VALUE!</v>
      </c>
      <c r="AS528" s="164" t="n">
        <v>5250</v>
      </c>
      <c r="AU528" s="227" t="str">
        <f aca="false">IF(MOD(ROW(),10),"",INDEX(AT$3:AT$600,ROW()/10))</f>
        <v/>
      </c>
      <c r="AV528" s="181" t="n">
        <v>5.26</v>
      </c>
      <c r="AW528" s="229" t="e">
        <f aca="false">VALUE($AU528)</f>
        <v>#VALUE!</v>
      </c>
      <c r="AZ528" s="180"/>
      <c r="BA528" s="181" t="n">
        <v>5.26</v>
      </c>
      <c r="BB528" s="182"/>
      <c r="BE528" s="180"/>
      <c r="BF528" s="181" t="n">
        <v>5.26</v>
      </c>
      <c r="BG528" s="182" t="n">
        <f aca="false">VALUE($BD529)</f>
        <v>0</v>
      </c>
    </row>
    <row r="529" customFormat="false" ht="12.75" hidden="false" customHeight="false" outlineLevel="0" collapsed="false">
      <c r="AA529" s="180"/>
      <c r="AB529" s="181" t="n">
        <v>5.27</v>
      </c>
      <c r="AC529" s="182"/>
      <c r="AD529" s="164" t="n">
        <v>526</v>
      </c>
      <c r="AE529" s="191"/>
      <c r="AF529" s="227" t="str">
        <f aca="false">IF(MOD(ROW(),10),"",INDEX(AE$3:AE$600,ROW()/10))</f>
        <v/>
      </c>
      <c r="AG529" s="228" t="n">
        <v>524</v>
      </c>
      <c r="AH529" s="229" t="e">
        <f aca="false">VALUE($AF529)</f>
        <v>#VALUE!</v>
      </c>
      <c r="AI529" s="164" t="n">
        <v>526</v>
      </c>
      <c r="AK529" s="227" t="str">
        <f aca="false">IF(MOD(ROW(),10),"",INDEX(AJ$3:AJ$600,ROW()/10))</f>
        <v/>
      </c>
      <c r="AL529" s="228" t="n">
        <v>519</v>
      </c>
      <c r="AM529" s="229" t="e">
        <f aca="false">VALUE($AF529)</f>
        <v>#VALUE!</v>
      </c>
      <c r="AN529" s="164" t="n">
        <v>526</v>
      </c>
      <c r="AP529" s="227" t="str">
        <f aca="false">IF(MOD(ROW(),10),"",INDEX(AO$3:AO$600,ROW()/10))</f>
        <v/>
      </c>
      <c r="AQ529" s="181" t="n">
        <v>5.27</v>
      </c>
      <c r="AR529" s="229" t="e">
        <f aca="false">VALUE($AP529)</f>
        <v>#VALUE!</v>
      </c>
      <c r="AS529" s="164" t="n">
        <v>5260</v>
      </c>
      <c r="AU529" s="227" t="str">
        <f aca="false">IF(MOD(ROW(),10),"",INDEX(AT$3:AT$600,ROW()/10))</f>
        <v/>
      </c>
      <c r="AV529" s="181" t="n">
        <v>5.27</v>
      </c>
      <c r="AW529" s="229" t="e">
        <f aca="false">VALUE($AU529)</f>
        <v>#VALUE!</v>
      </c>
      <c r="AZ529" s="180"/>
      <c r="BA529" s="181" t="n">
        <v>5.27</v>
      </c>
      <c r="BB529" s="182"/>
      <c r="BE529" s="180"/>
      <c r="BF529" s="181" t="n">
        <v>5.27</v>
      </c>
      <c r="BG529" s="182" t="n">
        <f aca="false">VALUE($BD530)</f>
        <v>0</v>
      </c>
    </row>
    <row r="530" customFormat="false" ht="12.75" hidden="false" customHeight="false" outlineLevel="0" collapsed="false">
      <c r="AA530" s="180"/>
      <c r="AB530" s="181" t="n">
        <v>5.28</v>
      </c>
      <c r="AC530" s="182"/>
      <c r="AD530" s="164" t="n">
        <v>527</v>
      </c>
      <c r="AE530" s="191"/>
      <c r="AF530" s="227" t="n">
        <f aca="false">IF(MOD(ROW(),10),"",INDEX(AE$3:AE$600,ROW()/10))</f>
        <v>0</v>
      </c>
      <c r="AG530" s="228" t="n">
        <v>525</v>
      </c>
      <c r="AH530" s="229" t="n">
        <f aca="false">VALUE($AF530)</f>
        <v>0</v>
      </c>
      <c r="AI530" s="164" t="n">
        <v>527</v>
      </c>
      <c r="AK530" s="227" t="n">
        <f aca="false">IF(MOD(ROW(),10),"",INDEX(AJ$3:AJ$600,ROW()/10))</f>
        <v>0</v>
      </c>
      <c r="AL530" s="228" t="n">
        <v>520</v>
      </c>
      <c r="AM530" s="229" t="n">
        <f aca="false">VALUE($AF530)</f>
        <v>0</v>
      </c>
      <c r="AN530" s="164" t="n">
        <v>527</v>
      </c>
      <c r="AP530" s="227" t="n">
        <f aca="false">IF(MOD(ROW(),10),"",INDEX(AO$3:AO$600,ROW()/10))</f>
        <v>0</v>
      </c>
      <c r="AQ530" s="181" t="n">
        <v>5.28</v>
      </c>
      <c r="AR530" s="229" t="n">
        <f aca="false">VALUE($AP530)</f>
        <v>0</v>
      </c>
      <c r="AS530" s="164" t="n">
        <v>5270</v>
      </c>
      <c r="AU530" s="227" t="n">
        <f aca="false">IF(MOD(ROW(),10),"",INDEX(AT$3:AT$600,ROW()/10))</f>
        <v>0</v>
      </c>
      <c r="AV530" s="181" t="n">
        <v>5.28</v>
      </c>
      <c r="AW530" s="229" t="n">
        <f aca="false">VALUE($AU530)</f>
        <v>0</v>
      </c>
      <c r="AZ530" s="180"/>
      <c r="BA530" s="181" t="n">
        <v>5.28</v>
      </c>
      <c r="BB530" s="182"/>
      <c r="BE530" s="180"/>
      <c r="BF530" s="181" t="n">
        <v>5.28</v>
      </c>
      <c r="BG530" s="182" t="n">
        <f aca="false">VALUE($BD531)</f>
        <v>0</v>
      </c>
    </row>
    <row r="531" customFormat="false" ht="12.75" hidden="false" customHeight="false" outlineLevel="0" collapsed="false">
      <c r="AA531" s="180"/>
      <c r="AB531" s="181" t="n">
        <v>5.29</v>
      </c>
      <c r="AC531" s="182"/>
      <c r="AD531" s="164" t="n">
        <v>528</v>
      </c>
      <c r="AE531" s="191"/>
      <c r="AF531" s="227" t="str">
        <f aca="false">IF(MOD(ROW(),10),"",INDEX(AE$3:AE$600,ROW()/10))</f>
        <v/>
      </c>
      <c r="AG531" s="228" t="n">
        <v>526</v>
      </c>
      <c r="AH531" s="229" t="e">
        <f aca="false">VALUE($AF531)</f>
        <v>#VALUE!</v>
      </c>
      <c r="AI531" s="164" t="n">
        <v>528</v>
      </c>
      <c r="AK531" s="227" t="str">
        <f aca="false">IF(MOD(ROW(),10),"",INDEX(AJ$3:AJ$600,ROW()/10))</f>
        <v/>
      </c>
      <c r="AL531" s="228" t="n">
        <v>521</v>
      </c>
      <c r="AM531" s="229" t="e">
        <f aca="false">VALUE($AF531)</f>
        <v>#VALUE!</v>
      </c>
      <c r="AN531" s="164" t="n">
        <v>528</v>
      </c>
      <c r="AP531" s="227" t="str">
        <f aca="false">IF(MOD(ROW(),10),"",INDEX(AO$3:AO$600,ROW()/10))</f>
        <v/>
      </c>
      <c r="AQ531" s="181" t="n">
        <v>5.29</v>
      </c>
      <c r="AR531" s="229" t="e">
        <f aca="false">VALUE($AP531)</f>
        <v>#VALUE!</v>
      </c>
      <c r="AS531" s="164" t="n">
        <v>5280</v>
      </c>
      <c r="AU531" s="227" t="str">
        <f aca="false">IF(MOD(ROW(),10),"",INDEX(AT$3:AT$600,ROW()/10))</f>
        <v/>
      </c>
      <c r="AV531" s="181" t="n">
        <v>5.29</v>
      </c>
      <c r="AW531" s="229" t="e">
        <f aca="false">VALUE($AU531)</f>
        <v>#VALUE!</v>
      </c>
      <c r="AZ531" s="180"/>
      <c r="BA531" s="181" t="n">
        <v>5.29</v>
      </c>
      <c r="BB531" s="182"/>
      <c r="BE531" s="180"/>
      <c r="BF531" s="181" t="n">
        <v>5.29</v>
      </c>
      <c r="BG531" s="182" t="n">
        <f aca="false">VALUE($BD532)</f>
        <v>0</v>
      </c>
    </row>
    <row r="532" customFormat="false" ht="12.75" hidden="false" customHeight="false" outlineLevel="0" collapsed="false">
      <c r="AA532" s="180"/>
      <c r="AB532" s="181" t="n">
        <v>5.3</v>
      </c>
      <c r="AC532" s="182"/>
      <c r="AD532" s="164" t="n">
        <v>529</v>
      </c>
      <c r="AE532" s="191"/>
      <c r="AF532" s="227" t="str">
        <f aca="false">IF(MOD(ROW(),10),"",INDEX(AE$3:AE$600,ROW()/10))</f>
        <v/>
      </c>
      <c r="AG532" s="228" t="n">
        <v>527</v>
      </c>
      <c r="AH532" s="229" t="e">
        <f aca="false">VALUE($AF532)</f>
        <v>#VALUE!</v>
      </c>
      <c r="AI532" s="164" t="n">
        <v>529</v>
      </c>
      <c r="AK532" s="227" t="str">
        <f aca="false">IF(MOD(ROW(),10),"",INDEX(AJ$3:AJ$600,ROW()/10))</f>
        <v/>
      </c>
      <c r="AL532" s="228" t="n">
        <v>522</v>
      </c>
      <c r="AM532" s="229" t="e">
        <f aca="false">VALUE($AF532)</f>
        <v>#VALUE!</v>
      </c>
      <c r="AN532" s="164" t="n">
        <v>529</v>
      </c>
      <c r="AP532" s="227" t="str">
        <f aca="false">IF(MOD(ROW(),10),"",INDEX(AO$3:AO$600,ROW()/10))</f>
        <v/>
      </c>
      <c r="AQ532" s="181" t="n">
        <v>5.3</v>
      </c>
      <c r="AR532" s="229" t="e">
        <f aca="false">VALUE($AP532)</f>
        <v>#VALUE!</v>
      </c>
      <c r="AS532" s="164" t="n">
        <v>5290</v>
      </c>
      <c r="AU532" s="227" t="str">
        <f aca="false">IF(MOD(ROW(),10),"",INDEX(AT$3:AT$600,ROW()/10))</f>
        <v/>
      </c>
      <c r="AV532" s="181" t="n">
        <v>5.3</v>
      </c>
      <c r="AW532" s="229" t="e">
        <f aca="false">VALUE($AU532)</f>
        <v>#VALUE!</v>
      </c>
      <c r="AZ532" s="180"/>
      <c r="BA532" s="181" t="n">
        <v>5.3</v>
      </c>
      <c r="BB532" s="182"/>
      <c r="BE532" s="180"/>
      <c r="BF532" s="181" t="n">
        <v>5.3</v>
      </c>
      <c r="BG532" s="182" t="n">
        <f aca="false">VALUE($BD533)</f>
        <v>0</v>
      </c>
    </row>
    <row r="533" customFormat="false" ht="12.75" hidden="false" customHeight="false" outlineLevel="0" collapsed="false">
      <c r="AA533" s="180"/>
      <c r="AB533" s="181" t="n">
        <v>5.31</v>
      </c>
      <c r="AC533" s="182"/>
      <c r="AD533" s="164" t="n">
        <v>530</v>
      </c>
      <c r="AE533" s="191"/>
      <c r="AF533" s="227" t="str">
        <f aca="false">IF(MOD(ROW(),10),"",INDEX(AE$3:AE$600,ROW()/10))</f>
        <v/>
      </c>
      <c r="AG533" s="228" t="n">
        <v>528</v>
      </c>
      <c r="AH533" s="229" t="e">
        <f aca="false">VALUE($AF533)</f>
        <v>#VALUE!</v>
      </c>
      <c r="AI533" s="164" t="n">
        <v>530</v>
      </c>
      <c r="AK533" s="227" t="str">
        <f aca="false">IF(MOD(ROW(),10),"",INDEX(AJ$3:AJ$600,ROW()/10))</f>
        <v/>
      </c>
      <c r="AL533" s="228" t="n">
        <v>523</v>
      </c>
      <c r="AM533" s="229" t="e">
        <f aca="false">VALUE($AF533)</f>
        <v>#VALUE!</v>
      </c>
      <c r="AN533" s="164" t="n">
        <v>530</v>
      </c>
      <c r="AP533" s="227" t="str">
        <f aca="false">IF(MOD(ROW(),10),"",INDEX(AO$3:AO$600,ROW()/10))</f>
        <v/>
      </c>
      <c r="AQ533" s="181" t="n">
        <v>5.31</v>
      </c>
      <c r="AR533" s="229" t="e">
        <f aca="false">VALUE($AP533)</f>
        <v>#VALUE!</v>
      </c>
      <c r="AS533" s="164" t="n">
        <v>5300</v>
      </c>
      <c r="AU533" s="227" t="str">
        <f aca="false">IF(MOD(ROW(),10),"",INDEX(AT$3:AT$600,ROW()/10))</f>
        <v/>
      </c>
      <c r="AV533" s="181" t="n">
        <v>5.31</v>
      </c>
      <c r="AW533" s="229" t="e">
        <f aca="false">VALUE($AU533)</f>
        <v>#VALUE!</v>
      </c>
      <c r="AZ533" s="180"/>
      <c r="BA533" s="181" t="n">
        <v>5.31</v>
      </c>
      <c r="BB533" s="182"/>
      <c r="BE533" s="180"/>
      <c r="BF533" s="181" t="n">
        <v>5.31</v>
      </c>
      <c r="BG533" s="182" t="n">
        <f aca="false">VALUE($BD534)</f>
        <v>0</v>
      </c>
    </row>
    <row r="534" customFormat="false" ht="12.75" hidden="false" customHeight="false" outlineLevel="0" collapsed="false">
      <c r="AA534" s="180"/>
      <c r="AB534" s="181" t="n">
        <v>5.32</v>
      </c>
      <c r="AC534" s="182"/>
      <c r="AD534" s="164" t="n">
        <v>531</v>
      </c>
      <c r="AE534" s="191"/>
      <c r="AF534" s="227" t="str">
        <f aca="false">IF(MOD(ROW(),10),"",INDEX(AE$3:AE$600,ROW()/10))</f>
        <v/>
      </c>
      <c r="AG534" s="228" t="n">
        <v>529</v>
      </c>
      <c r="AH534" s="229" t="e">
        <f aca="false">VALUE($AF534)</f>
        <v>#VALUE!</v>
      </c>
      <c r="AI534" s="164" t="n">
        <v>531</v>
      </c>
      <c r="AK534" s="227" t="str">
        <f aca="false">IF(MOD(ROW(),10),"",INDEX(AJ$3:AJ$600,ROW()/10))</f>
        <v/>
      </c>
      <c r="AL534" s="228" t="n">
        <v>524</v>
      </c>
      <c r="AM534" s="229" t="e">
        <f aca="false">VALUE($AF534)</f>
        <v>#VALUE!</v>
      </c>
      <c r="AN534" s="164" t="n">
        <v>531</v>
      </c>
      <c r="AP534" s="227" t="str">
        <f aca="false">IF(MOD(ROW(),10),"",INDEX(AO$3:AO$600,ROW()/10))</f>
        <v/>
      </c>
      <c r="AQ534" s="181" t="n">
        <v>5.32</v>
      </c>
      <c r="AR534" s="229" t="e">
        <f aca="false">VALUE($AP534)</f>
        <v>#VALUE!</v>
      </c>
      <c r="AS534" s="164" t="n">
        <v>5310</v>
      </c>
      <c r="AU534" s="227" t="str">
        <f aca="false">IF(MOD(ROW(),10),"",INDEX(AT$3:AT$600,ROW()/10))</f>
        <v/>
      </c>
      <c r="AV534" s="181" t="n">
        <v>5.32</v>
      </c>
      <c r="AW534" s="229" t="e">
        <f aca="false">VALUE($AU534)</f>
        <v>#VALUE!</v>
      </c>
      <c r="AZ534" s="180"/>
      <c r="BA534" s="181" t="n">
        <v>5.32</v>
      </c>
      <c r="BB534" s="182"/>
      <c r="BE534" s="180"/>
      <c r="BF534" s="181" t="n">
        <v>5.32</v>
      </c>
      <c r="BG534" s="182" t="n">
        <f aca="false">VALUE($BD535)</f>
        <v>0</v>
      </c>
    </row>
    <row r="535" customFormat="false" ht="12.75" hidden="false" customHeight="false" outlineLevel="0" collapsed="false">
      <c r="AA535" s="180"/>
      <c r="AB535" s="181" t="n">
        <v>5.33</v>
      </c>
      <c r="AC535" s="182"/>
      <c r="AD535" s="164" t="n">
        <v>532</v>
      </c>
      <c r="AE535" s="191"/>
      <c r="AF535" s="227" t="str">
        <f aca="false">IF(MOD(ROW(),10),"",INDEX(AE$3:AE$600,ROW()/10))</f>
        <v/>
      </c>
      <c r="AG535" s="228" t="n">
        <v>530</v>
      </c>
      <c r="AH535" s="229" t="e">
        <f aca="false">VALUE($AF535)</f>
        <v>#VALUE!</v>
      </c>
      <c r="AI535" s="164" t="n">
        <v>532</v>
      </c>
      <c r="AK535" s="227" t="str">
        <f aca="false">IF(MOD(ROW(),10),"",INDEX(AJ$3:AJ$600,ROW()/10))</f>
        <v/>
      </c>
      <c r="AL535" s="228" t="n">
        <v>525</v>
      </c>
      <c r="AM535" s="229" t="e">
        <f aca="false">VALUE($AF535)</f>
        <v>#VALUE!</v>
      </c>
      <c r="AN535" s="164" t="n">
        <v>532</v>
      </c>
      <c r="AP535" s="227" t="str">
        <f aca="false">IF(MOD(ROW(),10),"",INDEX(AO$3:AO$600,ROW()/10))</f>
        <v/>
      </c>
      <c r="AQ535" s="181" t="n">
        <v>5.33</v>
      </c>
      <c r="AR535" s="229" t="e">
        <f aca="false">VALUE($AP535)</f>
        <v>#VALUE!</v>
      </c>
      <c r="AS535" s="164" t="n">
        <v>5320</v>
      </c>
      <c r="AU535" s="227" t="str">
        <f aca="false">IF(MOD(ROW(),10),"",INDEX(AT$3:AT$600,ROW()/10))</f>
        <v/>
      </c>
      <c r="AV535" s="181" t="n">
        <v>5.33</v>
      </c>
      <c r="AW535" s="229" t="e">
        <f aca="false">VALUE($AU535)</f>
        <v>#VALUE!</v>
      </c>
      <c r="AZ535" s="180"/>
      <c r="BA535" s="181" t="n">
        <v>5.33</v>
      </c>
      <c r="BB535" s="182"/>
      <c r="BE535" s="180"/>
      <c r="BF535" s="181" t="n">
        <v>5.33</v>
      </c>
      <c r="BG535" s="182" t="n">
        <f aca="false">VALUE($BD536)</f>
        <v>0</v>
      </c>
    </row>
    <row r="536" customFormat="false" ht="12.75" hidden="false" customHeight="false" outlineLevel="0" collapsed="false">
      <c r="AA536" s="180"/>
      <c r="AB536" s="181" t="n">
        <v>5.34</v>
      </c>
      <c r="AC536" s="182"/>
      <c r="AD536" s="164" t="n">
        <v>533</v>
      </c>
      <c r="AE536" s="191"/>
      <c r="AF536" s="227" t="str">
        <f aca="false">IF(MOD(ROW(),10),"",INDEX(AE$3:AE$600,ROW()/10))</f>
        <v/>
      </c>
      <c r="AG536" s="228" t="n">
        <v>531</v>
      </c>
      <c r="AH536" s="229" t="e">
        <f aca="false">VALUE($AF536)</f>
        <v>#VALUE!</v>
      </c>
      <c r="AI536" s="164" t="n">
        <v>533</v>
      </c>
      <c r="AK536" s="227" t="str">
        <f aca="false">IF(MOD(ROW(),10),"",INDEX(AJ$3:AJ$600,ROW()/10))</f>
        <v/>
      </c>
      <c r="AL536" s="228" t="n">
        <v>526</v>
      </c>
      <c r="AM536" s="229" t="e">
        <f aca="false">VALUE($AF536)</f>
        <v>#VALUE!</v>
      </c>
      <c r="AN536" s="164" t="n">
        <v>533</v>
      </c>
      <c r="AP536" s="227" t="str">
        <f aca="false">IF(MOD(ROW(),10),"",INDEX(AO$3:AO$600,ROW()/10))</f>
        <v/>
      </c>
      <c r="AQ536" s="181" t="n">
        <v>5.34</v>
      </c>
      <c r="AR536" s="229" t="e">
        <f aca="false">VALUE($AP536)</f>
        <v>#VALUE!</v>
      </c>
      <c r="AS536" s="164" t="n">
        <v>5330</v>
      </c>
      <c r="AU536" s="227" t="str">
        <f aca="false">IF(MOD(ROW(),10),"",INDEX(AT$3:AT$600,ROW()/10))</f>
        <v/>
      </c>
      <c r="AV536" s="181" t="n">
        <v>5.34</v>
      </c>
      <c r="AW536" s="229" t="e">
        <f aca="false">VALUE($AU536)</f>
        <v>#VALUE!</v>
      </c>
      <c r="AZ536" s="180"/>
      <c r="BA536" s="181" t="n">
        <v>5.34</v>
      </c>
      <c r="BB536" s="182"/>
      <c r="BE536" s="180"/>
      <c r="BF536" s="181" t="n">
        <v>5.34</v>
      </c>
      <c r="BG536" s="182" t="n">
        <f aca="false">VALUE($BD537)</f>
        <v>0</v>
      </c>
    </row>
    <row r="537" customFormat="false" ht="12.75" hidden="false" customHeight="false" outlineLevel="0" collapsed="false">
      <c r="AA537" s="180"/>
      <c r="AB537" s="181" t="n">
        <v>5.35</v>
      </c>
      <c r="AC537" s="182"/>
      <c r="AD537" s="164" t="n">
        <v>534</v>
      </c>
      <c r="AE537" s="191"/>
      <c r="AF537" s="227" t="str">
        <f aca="false">IF(MOD(ROW(),10),"",INDEX(AE$3:AE$600,ROW()/10))</f>
        <v/>
      </c>
      <c r="AG537" s="228" t="n">
        <v>532</v>
      </c>
      <c r="AH537" s="229" t="e">
        <f aca="false">VALUE($AF537)</f>
        <v>#VALUE!</v>
      </c>
      <c r="AI537" s="164" t="n">
        <v>534</v>
      </c>
      <c r="AK537" s="227" t="str">
        <f aca="false">IF(MOD(ROW(),10),"",INDEX(AJ$3:AJ$600,ROW()/10))</f>
        <v/>
      </c>
      <c r="AL537" s="228" t="n">
        <v>527</v>
      </c>
      <c r="AM537" s="229" t="e">
        <f aca="false">VALUE($AF537)</f>
        <v>#VALUE!</v>
      </c>
      <c r="AN537" s="164" t="n">
        <v>534</v>
      </c>
      <c r="AP537" s="227" t="str">
        <f aca="false">IF(MOD(ROW(),10),"",INDEX(AO$3:AO$600,ROW()/10))</f>
        <v/>
      </c>
      <c r="AQ537" s="181" t="n">
        <v>5.35</v>
      </c>
      <c r="AR537" s="229" t="e">
        <f aca="false">VALUE($AP537)</f>
        <v>#VALUE!</v>
      </c>
      <c r="AS537" s="164" t="n">
        <v>5340</v>
      </c>
      <c r="AU537" s="227" t="str">
        <f aca="false">IF(MOD(ROW(),10),"",INDEX(AT$3:AT$600,ROW()/10))</f>
        <v/>
      </c>
      <c r="AV537" s="181" t="n">
        <v>5.35</v>
      </c>
      <c r="AW537" s="229" t="e">
        <f aca="false">VALUE($AU537)</f>
        <v>#VALUE!</v>
      </c>
      <c r="AZ537" s="180"/>
      <c r="BA537" s="181" t="n">
        <v>5.35</v>
      </c>
      <c r="BB537" s="182"/>
      <c r="BE537" s="180"/>
      <c r="BF537" s="181" t="n">
        <v>5.35</v>
      </c>
      <c r="BG537" s="182" t="n">
        <f aca="false">VALUE($BD538)</f>
        <v>0</v>
      </c>
    </row>
    <row r="538" customFormat="false" ht="12.75" hidden="false" customHeight="false" outlineLevel="0" collapsed="false">
      <c r="AA538" s="180"/>
      <c r="AB538" s="181" t="n">
        <v>5.36</v>
      </c>
      <c r="AC538" s="182"/>
      <c r="AD538" s="164" t="n">
        <v>535</v>
      </c>
      <c r="AE538" s="191"/>
      <c r="AF538" s="227" t="str">
        <f aca="false">IF(MOD(ROW(),10),"",INDEX(AE$3:AE$600,ROW()/10))</f>
        <v/>
      </c>
      <c r="AG538" s="228" t="n">
        <v>533</v>
      </c>
      <c r="AH538" s="229" t="e">
        <f aca="false">VALUE($AF538)</f>
        <v>#VALUE!</v>
      </c>
      <c r="AI538" s="164" t="n">
        <v>535</v>
      </c>
      <c r="AK538" s="227" t="str">
        <f aca="false">IF(MOD(ROW(),10),"",INDEX(AJ$3:AJ$600,ROW()/10))</f>
        <v/>
      </c>
      <c r="AL538" s="228" t="n">
        <v>528</v>
      </c>
      <c r="AM538" s="229" t="e">
        <f aca="false">VALUE($AF538)</f>
        <v>#VALUE!</v>
      </c>
      <c r="AN538" s="164" t="n">
        <v>535</v>
      </c>
      <c r="AP538" s="227" t="str">
        <f aca="false">IF(MOD(ROW(),10),"",INDEX(AO$3:AO$600,ROW()/10))</f>
        <v/>
      </c>
      <c r="AQ538" s="181" t="n">
        <v>5.36</v>
      </c>
      <c r="AR538" s="229" t="e">
        <f aca="false">VALUE($AP538)</f>
        <v>#VALUE!</v>
      </c>
      <c r="AS538" s="164" t="n">
        <v>5350</v>
      </c>
      <c r="AU538" s="227" t="str">
        <f aca="false">IF(MOD(ROW(),10),"",INDEX(AT$3:AT$600,ROW()/10))</f>
        <v/>
      </c>
      <c r="AV538" s="181" t="n">
        <v>5.36</v>
      </c>
      <c r="AW538" s="229" t="e">
        <f aca="false">VALUE($AU538)</f>
        <v>#VALUE!</v>
      </c>
      <c r="AZ538" s="180"/>
      <c r="BA538" s="181" t="n">
        <v>5.36</v>
      </c>
      <c r="BB538" s="182"/>
      <c r="BE538" s="180"/>
      <c r="BF538" s="181" t="n">
        <v>5.36</v>
      </c>
      <c r="BG538" s="182" t="n">
        <f aca="false">VALUE($BD539)</f>
        <v>0</v>
      </c>
    </row>
    <row r="539" customFormat="false" ht="12.75" hidden="false" customHeight="false" outlineLevel="0" collapsed="false">
      <c r="AA539" s="180"/>
      <c r="AB539" s="181" t="n">
        <v>5.37</v>
      </c>
      <c r="AC539" s="182"/>
      <c r="AD539" s="164" t="n">
        <v>536</v>
      </c>
      <c r="AE539" s="191"/>
      <c r="AF539" s="227" t="str">
        <f aca="false">IF(MOD(ROW(),10),"",INDEX(AE$3:AE$600,ROW()/10))</f>
        <v/>
      </c>
      <c r="AG539" s="228" t="n">
        <v>534</v>
      </c>
      <c r="AH539" s="229" t="e">
        <f aca="false">VALUE($AF539)</f>
        <v>#VALUE!</v>
      </c>
      <c r="AI539" s="164" t="n">
        <v>536</v>
      </c>
      <c r="AK539" s="227" t="str">
        <f aca="false">IF(MOD(ROW(),10),"",INDEX(AJ$3:AJ$600,ROW()/10))</f>
        <v/>
      </c>
      <c r="AL539" s="228" t="n">
        <v>529</v>
      </c>
      <c r="AM539" s="229" t="e">
        <f aca="false">VALUE($AF539)</f>
        <v>#VALUE!</v>
      </c>
      <c r="AN539" s="164" t="n">
        <v>536</v>
      </c>
      <c r="AP539" s="227" t="str">
        <f aca="false">IF(MOD(ROW(),10),"",INDEX(AO$3:AO$600,ROW()/10))</f>
        <v/>
      </c>
      <c r="AQ539" s="181" t="n">
        <v>5.37</v>
      </c>
      <c r="AR539" s="229" t="e">
        <f aca="false">VALUE($AP539)</f>
        <v>#VALUE!</v>
      </c>
      <c r="AS539" s="164" t="n">
        <v>5360</v>
      </c>
      <c r="AU539" s="227" t="str">
        <f aca="false">IF(MOD(ROW(),10),"",INDEX(AT$3:AT$600,ROW()/10))</f>
        <v/>
      </c>
      <c r="AV539" s="181" t="n">
        <v>5.37</v>
      </c>
      <c r="AW539" s="229" t="e">
        <f aca="false">VALUE($AU539)</f>
        <v>#VALUE!</v>
      </c>
      <c r="AZ539" s="180"/>
      <c r="BA539" s="181" t="n">
        <v>5.37</v>
      </c>
      <c r="BB539" s="182"/>
      <c r="BE539" s="180"/>
      <c r="BF539" s="181" t="n">
        <v>5.37</v>
      </c>
      <c r="BG539" s="182" t="n">
        <f aca="false">VALUE($BD540)</f>
        <v>0</v>
      </c>
    </row>
    <row r="540" customFormat="false" ht="12.75" hidden="false" customHeight="false" outlineLevel="0" collapsed="false">
      <c r="AA540" s="180"/>
      <c r="AB540" s="181" t="n">
        <v>5.38</v>
      </c>
      <c r="AC540" s="182"/>
      <c r="AD540" s="164" t="n">
        <v>537</v>
      </c>
      <c r="AE540" s="191"/>
      <c r="AF540" s="227" t="n">
        <f aca="false">IF(MOD(ROW(),10),"",INDEX(AE$3:AE$600,ROW()/10))</f>
        <v>0</v>
      </c>
      <c r="AG540" s="228" t="n">
        <v>535</v>
      </c>
      <c r="AH540" s="229" t="n">
        <f aca="false">VALUE($AF540)</f>
        <v>0</v>
      </c>
      <c r="AI540" s="164" t="n">
        <v>537</v>
      </c>
      <c r="AK540" s="227" t="n">
        <f aca="false">IF(MOD(ROW(),10),"",INDEX(AJ$3:AJ$600,ROW()/10))</f>
        <v>0</v>
      </c>
      <c r="AL540" s="228" t="n">
        <v>530</v>
      </c>
      <c r="AM540" s="229" t="n">
        <f aca="false">VALUE($AF540)</f>
        <v>0</v>
      </c>
      <c r="AN540" s="164" t="n">
        <v>537</v>
      </c>
      <c r="AP540" s="227" t="n">
        <f aca="false">IF(MOD(ROW(),10),"",INDEX(AO$3:AO$600,ROW()/10))</f>
        <v>0</v>
      </c>
      <c r="AQ540" s="181" t="n">
        <v>5.38</v>
      </c>
      <c r="AR540" s="229" t="n">
        <f aca="false">VALUE($AP540)</f>
        <v>0</v>
      </c>
      <c r="AS540" s="164" t="n">
        <v>5370</v>
      </c>
      <c r="AU540" s="227" t="n">
        <f aca="false">IF(MOD(ROW(),10),"",INDEX(AT$3:AT$600,ROW()/10))</f>
        <v>0</v>
      </c>
      <c r="AV540" s="181" t="n">
        <v>5.38</v>
      </c>
      <c r="AW540" s="229" t="n">
        <f aca="false">VALUE($AU540)</f>
        <v>0</v>
      </c>
      <c r="AZ540" s="180"/>
      <c r="BA540" s="181" t="n">
        <v>5.38</v>
      </c>
      <c r="BB540" s="182"/>
      <c r="BE540" s="180"/>
      <c r="BF540" s="181" t="n">
        <v>5.38</v>
      </c>
      <c r="BG540" s="182" t="n">
        <f aca="false">VALUE($BD541)</f>
        <v>0</v>
      </c>
    </row>
    <row r="541" customFormat="false" ht="12.75" hidden="false" customHeight="false" outlineLevel="0" collapsed="false">
      <c r="AA541" s="180"/>
      <c r="AB541" s="181" t="n">
        <v>5.39</v>
      </c>
      <c r="AC541" s="182"/>
      <c r="AD541" s="164" t="n">
        <v>538</v>
      </c>
      <c r="AE541" s="191"/>
      <c r="AF541" s="227" t="str">
        <f aca="false">IF(MOD(ROW(),10),"",INDEX(AE$3:AE$600,ROW()/10))</f>
        <v/>
      </c>
      <c r="AG541" s="228" t="n">
        <v>536</v>
      </c>
      <c r="AH541" s="229" t="e">
        <f aca="false">VALUE($AF541)</f>
        <v>#VALUE!</v>
      </c>
      <c r="AI541" s="164" t="n">
        <v>538</v>
      </c>
      <c r="AK541" s="227" t="str">
        <f aca="false">IF(MOD(ROW(),10),"",INDEX(AJ$3:AJ$600,ROW()/10))</f>
        <v/>
      </c>
      <c r="AL541" s="228" t="n">
        <v>531</v>
      </c>
      <c r="AM541" s="229" t="e">
        <f aca="false">VALUE($AF541)</f>
        <v>#VALUE!</v>
      </c>
      <c r="AN541" s="164" t="n">
        <v>538</v>
      </c>
      <c r="AP541" s="227" t="str">
        <f aca="false">IF(MOD(ROW(),10),"",INDEX(AO$3:AO$600,ROW()/10))</f>
        <v/>
      </c>
      <c r="AQ541" s="181" t="n">
        <v>5.39</v>
      </c>
      <c r="AR541" s="229" t="e">
        <f aca="false">VALUE($AP541)</f>
        <v>#VALUE!</v>
      </c>
      <c r="AS541" s="164" t="n">
        <v>5380</v>
      </c>
      <c r="AU541" s="227" t="str">
        <f aca="false">IF(MOD(ROW(),10),"",INDEX(AT$3:AT$600,ROW()/10))</f>
        <v/>
      </c>
      <c r="AV541" s="181" t="n">
        <v>5.39</v>
      </c>
      <c r="AW541" s="229" t="e">
        <f aca="false">VALUE($AU541)</f>
        <v>#VALUE!</v>
      </c>
      <c r="AZ541" s="180"/>
      <c r="BA541" s="181" t="n">
        <v>5.39</v>
      </c>
      <c r="BB541" s="182"/>
      <c r="BE541" s="180"/>
      <c r="BF541" s="181" t="n">
        <v>5.39</v>
      </c>
      <c r="BG541" s="182" t="n">
        <f aca="false">VALUE($BD542)</f>
        <v>0</v>
      </c>
    </row>
    <row r="542" customFormat="false" ht="12.75" hidden="false" customHeight="false" outlineLevel="0" collapsed="false">
      <c r="AA542" s="180"/>
      <c r="AB542" s="181" t="n">
        <v>5.4</v>
      </c>
      <c r="AC542" s="182"/>
      <c r="AD542" s="164" t="n">
        <v>539</v>
      </c>
      <c r="AE542" s="191"/>
      <c r="AF542" s="227" t="str">
        <f aca="false">IF(MOD(ROW(),10),"",INDEX(AE$3:AE$600,ROW()/10))</f>
        <v/>
      </c>
      <c r="AG542" s="228" t="n">
        <v>537</v>
      </c>
      <c r="AH542" s="229" t="e">
        <f aca="false">VALUE($AF542)</f>
        <v>#VALUE!</v>
      </c>
      <c r="AI542" s="164" t="n">
        <v>539</v>
      </c>
      <c r="AK542" s="227" t="str">
        <f aca="false">IF(MOD(ROW(),10),"",INDEX(AJ$3:AJ$600,ROW()/10))</f>
        <v/>
      </c>
      <c r="AL542" s="228" t="n">
        <v>532</v>
      </c>
      <c r="AM542" s="229" t="e">
        <f aca="false">VALUE($AF542)</f>
        <v>#VALUE!</v>
      </c>
      <c r="AN542" s="164" t="n">
        <v>539</v>
      </c>
      <c r="AP542" s="227" t="str">
        <f aca="false">IF(MOD(ROW(),10),"",INDEX(AO$3:AO$600,ROW()/10))</f>
        <v/>
      </c>
      <c r="AQ542" s="181" t="n">
        <v>5.4</v>
      </c>
      <c r="AR542" s="229" t="e">
        <f aca="false">VALUE($AP542)</f>
        <v>#VALUE!</v>
      </c>
      <c r="AS542" s="164" t="n">
        <v>5390</v>
      </c>
      <c r="AU542" s="227" t="str">
        <f aca="false">IF(MOD(ROW(),10),"",INDEX(AT$3:AT$600,ROW()/10))</f>
        <v/>
      </c>
      <c r="AV542" s="181" t="n">
        <v>5.4</v>
      </c>
      <c r="AW542" s="229" t="e">
        <f aca="false">VALUE($AU542)</f>
        <v>#VALUE!</v>
      </c>
      <c r="AZ542" s="180"/>
      <c r="BA542" s="181" t="n">
        <v>5.4</v>
      </c>
      <c r="BB542" s="182"/>
      <c r="BE542" s="180"/>
      <c r="BF542" s="181" t="n">
        <v>5.4</v>
      </c>
      <c r="BG542" s="182" t="n">
        <f aca="false">VALUE($BD543)</f>
        <v>0</v>
      </c>
    </row>
    <row r="543" customFormat="false" ht="12.75" hidden="false" customHeight="false" outlineLevel="0" collapsed="false">
      <c r="AA543" s="180"/>
      <c r="AB543" s="181" t="n">
        <v>5.41</v>
      </c>
      <c r="AC543" s="182"/>
      <c r="AD543" s="164" t="n">
        <v>540</v>
      </c>
      <c r="AE543" s="191"/>
      <c r="AF543" s="227" t="str">
        <f aca="false">IF(MOD(ROW(),10),"",INDEX(AE$3:AE$600,ROW()/10))</f>
        <v/>
      </c>
      <c r="AG543" s="228" t="n">
        <v>538</v>
      </c>
      <c r="AH543" s="229" t="e">
        <f aca="false">VALUE($AF543)</f>
        <v>#VALUE!</v>
      </c>
      <c r="AI543" s="164" t="n">
        <v>540</v>
      </c>
      <c r="AK543" s="227" t="str">
        <f aca="false">IF(MOD(ROW(),10),"",INDEX(AJ$3:AJ$600,ROW()/10))</f>
        <v/>
      </c>
      <c r="AL543" s="228" t="n">
        <v>533</v>
      </c>
      <c r="AM543" s="229" t="e">
        <f aca="false">VALUE($AF543)</f>
        <v>#VALUE!</v>
      </c>
      <c r="AN543" s="164" t="n">
        <v>540</v>
      </c>
      <c r="AP543" s="227" t="str">
        <f aca="false">IF(MOD(ROW(),10),"",INDEX(AO$3:AO$600,ROW()/10))</f>
        <v/>
      </c>
      <c r="AQ543" s="181" t="n">
        <v>5.41</v>
      </c>
      <c r="AR543" s="229" t="e">
        <f aca="false">VALUE($AP543)</f>
        <v>#VALUE!</v>
      </c>
      <c r="AS543" s="164" t="n">
        <v>5400</v>
      </c>
      <c r="AU543" s="227" t="str">
        <f aca="false">IF(MOD(ROW(),10),"",INDEX(AT$3:AT$600,ROW()/10))</f>
        <v/>
      </c>
      <c r="AV543" s="181" t="n">
        <v>5.41</v>
      </c>
      <c r="AW543" s="229" t="e">
        <f aca="false">VALUE($AU543)</f>
        <v>#VALUE!</v>
      </c>
      <c r="AZ543" s="180"/>
      <c r="BA543" s="181" t="n">
        <v>5.41</v>
      </c>
      <c r="BB543" s="182"/>
      <c r="BE543" s="180"/>
      <c r="BF543" s="181" t="n">
        <v>5.41</v>
      </c>
      <c r="BG543" s="182" t="n">
        <f aca="false">VALUE($BD544)</f>
        <v>0</v>
      </c>
    </row>
    <row r="544" customFormat="false" ht="12.75" hidden="false" customHeight="false" outlineLevel="0" collapsed="false">
      <c r="AA544" s="180"/>
      <c r="AB544" s="181" t="n">
        <v>5.42</v>
      </c>
      <c r="AC544" s="182"/>
      <c r="AD544" s="164" t="n">
        <v>541</v>
      </c>
      <c r="AE544" s="191"/>
      <c r="AF544" s="227" t="str">
        <f aca="false">IF(MOD(ROW(),10),"",INDEX(AE$3:AE$600,ROW()/10))</f>
        <v/>
      </c>
      <c r="AG544" s="228" t="n">
        <v>539</v>
      </c>
      <c r="AH544" s="229" t="e">
        <f aca="false">VALUE($AF544)</f>
        <v>#VALUE!</v>
      </c>
      <c r="AI544" s="164" t="n">
        <v>541</v>
      </c>
      <c r="AK544" s="227" t="str">
        <f aca="false">IF(MOD(ROW(),10),"",INDEX(AJ$3:AJ$600,ROW()/10))</f>
        <v/>
      </c>
      <c r="AL544" s="228" t="n">
        <v>534</v>
      </c>
      <c r="AM544" s="229" t="e">
        <f aca="false">VALUE($AF544)</f>
        <v>#VALUE!</v>
      </c>
      <c r="AN544" s="164" t="n">
        <v>541</v>
      </c>
      <c r="AP544" s="227" t="str">
        <f aca="false">IF(MOD(ROW(),10),"",INDEX(AO$3:AO$600,ROW()/10))</f>
        <v/>
      </c>
      <c r="AQ544" s="181" t="n">
        <v>5.42</v>
      </c>
      <c r="AR544" s="229" t="e">
        <f aca="false">VALUE($AP544)</f>
        <v>#VALUE!</v>
      </c>
      <c r="AS544" s="164" t="n">
        <v>5410</v>
      </c>
      <c r="AU544" s="227" t="str">
        <f aca="false">IF(MOD(ROW(),10),"",INDEX(AT$3:AT$600,ROW()/10))</f>
        <v/>
      </c>
      <c r="AV544" s="181" t="n">
        <v>5.42</v>
      </c>
      <c r="AW544" s="229" t="e">
        <f aca="false">VALUE($AU544)</f>
        <v>#VALUE!</v>
      </c>
      <c r="AZ544" s="180"/>
      <c r="BA544" s="181" t="n">
        <v>5.42</v>
      </c>
      <c r="BB544" s="182"/>
      <c r="BE544" s="180"/>
      <c r="BF544" s="181" t="n">
        <v>5.42</v>
      </c>
      <c r="BG544" s="182" t="n">
        <f aca="false">VALUE($BD545)</f>
        <v>0</v>
      </c>
    </row>
    <row r="545" customFormat="false" ht="12.75" hidden="false" customHeight="false" outlineLevel="0" collapsed="false">
      <c r="AA545" s="180"/>
      <c r="AB545" s="181" t="n">
        <v>5.43</v>
      </c>
      <c r="AC545" s="182"/>
      <c r="AD545" s="164" t="n">
        <v>542</v>
      </c>
      <c r="AE545" s="191"/>
      <c r="AF545" s="227" t="str">
        <f aca="false">IF(MOD(ROW(),10),"",INDEX(AE$3:AE$600,ROW()/10))</f>
        <v/>
      </c>
      <c r="AG545" s="228" t="n">
        <v>540</v>
      </c>
      <c r="AH545" s="229" t="e">
        <f aca="false">VALUE($AF545)</f>
        <v>#VALUE!</v>
      </c>
      <c r="AI545" s="164" t="n">
        <v>542</v>
      </c>
      <c r="AK545" s="227" t="str">
        <f aca="false">IF(MOD(ROW(),10),"",INDEX(AJ$3:AJ$600,ROW()/10))</f>
        <v/>
      </c>
      <c r="AL545" s="228" t="n">
        <v>535</v>
      </c>
      <c r="AM545" s="229" t="e">
        <f aca="false">VALUE($AF545)</f>
        <v>#VALUE!</v>
      </c>
      <c r="AN545" s="164" t="n">
        <v>542</v>
      </c>
      <c r="AP545" s="227" t="str">
        <f aca="false">IF(MOD(ROW(),10),"",INDEX(AO$3:AO$600,ROW()/10))</f>
        <v/>
      </c>
      <c r="AQ545" s="181" t="n">
        <v>5.43</v>
      </c>
      <c r="AR545" s="229" t="e">
        <f aca="false">VALUE($AP545)</f>
        <v>#VALUE!</v>
      </c>
      <c r="AS545" s="164" t="n">
        <v>5420</v>
      </c>
      <c r="AU545" s="227" t="str">
        <f aca="false">IF(MOD(ROW(),10),"",INDEX(AT$3:AT$600,ROW()/10))</f>
        <v/>
      </c>
      <c r="AV545" s="181" t="n">
        <v>5.43</v>
      </c>
      <c r="AW545" s="229" t="e">
        <f aca="false">VALUE($AU545)</f>
        <v>#VALUE!</v>
      </c>
      <c r="AZ545" s="180"/>
      <c r="BA545" s="181" t="n">
        <v>5.43</v>
      </c>
      <c r="BB545" s="182"/>
      <c r="BE545" s="180"/>
      <c r="BF545" s="181" t="n">
        <v>5.43</v>
      </c>
      <c r="BG545" s="182" t="n">
        <f aca="false">VALUE($BD546)</f>
        <v>0</v>
      </c>
    </row>
    <row r="546" customFormat="false" ht="12.75" hidden="false" customHeight="false" outlineLevel="0" collapsed="false">
      <c r="AA546" s="180"/>
      <c r="AB546" s="181" t="n">
        <v>5.44</v>
      </c>
      <c r="AC546" s="182"/>
      <c r="AD546" s="164" t="n">
        <v>543</v>
      </c>
      <c r="AE546" s="191"/>
      <c r="AF546" s="227" t="str">
        <f aca="false">IF(MOD(ROW(),10),"",INDEX(AE$3:AE$600,ROW()/10))</f>
        <v/>
      </c>
      <c r="AG546" s="228" t="n">
        <v>541</v>
      </c>
      <c r="AH546" s="229" t="e">
        <f aca="false">VALUE($AF546)</f>
        <v>#VALUE!</v>
      </c>
      <c r="AI546" s="164" t="n">
        <v>543</v>
      </c>
      <c r="AK546" s="227" t="str">
        <f aca="false">IF(MOD(ROW(),10),"",INDEX(AJ$3:AJ$600,ROW()/10))</f>
        <v/>
      </c>
      <c r="AL546" s="228" t="n">
        <v>536</v>
      </c>
      <c r="AM546" s="229" t="e">
        <f aca="false">VALUE($AF546)</f>
        <v>#VALUE!</v>
      </c>
      <c r="AN546" s="164" t="n">
        <v>543</v>
      </c>
      <c r="AP546" s="227" t="str">
        <f aca="false">IF(MOD(ROW(),10),"",INDEX(AO$3:AO$600,ROW()/10))</f>
        <v/>
      </c>
      <c r="AQ546" s="181" t="n">
        <v>5.44</v>
      </c>
      <c r="AR546" s="229" t="e">
        <f aca="false">VALUE($AP546)</f>
        <v>#VALUE!</v>
      </c>
      <c r="AS546" s="164" t="n">
        <v>5430</v>
      </c>
      <c r="AU546" s="227" t="str">
        <f aca="false">IF(MOD(ROW(),10),"",INDEX(AT$3:AT$600,ROW()/10))</f>
        <v/>
      </c>
      <c r="AV546" s="181" t="n">
        <v>5.44</v>
      </c>
      <c r="AW546" s="229" t="e">
        <f aca="false">VALUE($AU546)</f>
        <v>#VALUE!</v>
      </c>
      <c r="AZ546" s="180"/>
      <c r="BA546" s="181" t="n">
        <v>5.44</v>
      </c>
      <c r="BB546" s="182"/>
      <c r="BE546" s="180"/>
      <c r="BF546" s="181" t="n">
        <v>5.44</v>
      </c>
      <c r="BG546" s="182" t="n">
        <f aca="false">VALUE($BD547)</f>
        <v>0</v>
      </c>
    </row>
    <row r="547" customFormat="false" ht="12.75" hidden="false" customHeight="false" outlineLevel="0" collapsed="false">
      <c r="AA547" s="180"/>
      <c r="AB547" s="181" t="n">
        <v>5.44999999999999</v>
      </c>
      <c r="AC547" s="182"/>
      <c r="AD547" s="164" t="n">
        <v>544</v>
      </c>
      <c r="AE547" s="191"/>
      <c r="AF547" s="227" t="str">
        <f aca="false">IF(MOD(ROW(),10),"",INDEX(AE$3:AE$600,ROW()/10))</f>
        <v/>
      </c>
      <c r="AG547" s="228" t="n">
        <v>542</v>
      </c>
      <c r="AH547" s="229" t="e">
        <f aca="false">VALUE($AF547)</f>
        <v>#VALUE!</v>
      </c>
      <c r="AI547" s="164" t="n">
        <v>544</v>
      </c>
      <c r="AK547" s="227" t="str">
        <f aca="false">IF(MOD(ROW(),10),"",INDEX(AJ$3:AJ$600,ROW()/10))</f>
        <v/>
      </c>
      <c r="AL547" s="228" t="n">
        <v>537</v>
      </c>
      <c r="AM547" s="229" t="e">
        <f aca="false">VALUE($AF547)</f>
        <v>#VALUE!</v>
      </c>
      <c r="AN547" s="164" t="n">
        <v>544</v>
      </c>
      <c r="AP547" s="227" t="str">
        <f aca="false">IF(MOD(ROW(),10),"",INDEX(AO$3:AO$600,ROW()/10))</f>
        <v/>
      </c>
      <c r="AQ547" s="181" t="n">
        <v>5.44999999999999</v>
      </c>
      <c r="AR547" s="229" t="e">
        <f aca="false">VALUE($AP547)</f>
        <v>#VALUE!</v>
      </c>
      <c r="AS547" s="164" t="n">
        <v>5440</v>
      </c>
      <c r="AU547" s="227" t="str">
        <f aca="false">IF(MOD(ROW(),10),"",INDEX(AT$3:AT$600,ROW()/10))</f>
        <v/>
      </c>
      <c r="AV547" s="181" t="n">
        <v>5.44999999999999</v>
      </c>
      <c r="AW547" s="229" t="e">
        <f aca="false">VALUE($AU547)</f>
        <v>#VALUE!</v>
      </c>
      <c r="AZ547" s="180"/>
      <c r="BA547" s="181" t="n">
        <v>5.44999999999999</v>
      </c>
      <c r="BB547" s="182"/>
      <c r="BE547" s="180"/>
      <c r="BF547" s="181" t="n">
        <v>5.44999999999999</v>
      </c>
      <c r="BG547" s="182" t="n">
        <f aca="false">VALUE($BD548)</f>
        <v>0</v>
      </c>
    </row>
    <row r="548" customFormat="false" ht="12.75" hidden="false" customHeight="false" outlineLevel="0" collapsed="false">
      <c r="AA548" s="180"/>
      <c r="AB548" s="181" t="n">
        <v>5.45999999999999</v>
      </c>
      <c r="AC548" s="182"/>
      <c r="AD548" s="164" t="n">
        <v>545</v>
      </c>
      <c r="AE548" s="191"/>
      <c r="AF548" s="227" t="str">
        <f aca="false">IF(MOD(ROW(),10),"",INDEX(AE$3:AE$600,ROW()/10))</f>
        <v/>
      </c>
      <c r="AG548" s="228" t="n">
        <v>543</v>
      </c>
      <c r="AH548" s="229" t="e">
        <f aca="false">VALUE($AF548)</f>
        <v>#VALUE!</v>
      </c>
      <c r="AI548" s="164" t="n">
        <v>545</v>
      </c>
      <c r="AK548" s="227" t="str">
        <f aca="false">IF(MOD(ROW(),10),"",INDEX(AJ$3:AJ$600,ROW()/10))</f>
        <v/>
      </c>
      <c r="AL548" s="228" t="n">
        <v>538</v>
      </c>
      <c r="AM548" s="229" t="e">
        <f aca="false">VALUE($AF548)</f>
        <v>#VALUE!</v>
      </c>
      <c r="AN548" s="164" t="n">
        <v>545</v>
      </c>
      <c r="AP548" s="227" t="str">
        <f aca="false">IF(MOD(ROW(),10),"",INDEX(AO$3:AO$600,ROW()/10))</f>
        <v/>
      </c>
      <c r="AQ548" s="181" t="n">
        <v>5.45999999999999</v>
      </c>
      <c r="AR548" s="229" t="e">
        <f aca="false">VALUE($AP548)</f>
        <v>#VALUE!</v>
      </c>
      <c r="AS548" s="164" t="n">
        <v>5450</v>
      </c>
      <c r="AU548" s="227" t="str">
        <f aca="false">IF(MOD(ROW(),10),"",INDEX(AT$3:AT$600,ROW()/10))</f>
        <v/>
      </c>
      <c r="AV548" s="181" t="n">
        <v>5.45999999999999</v>
      </c>
      <c r="AW548" s="229" t="e">
        <f aca="false">VALUE($AU548)</f>
        <v>#VALUE!</v>
      </c>
      <c r="AZ548" s="180"/>
      <c r="BA548" s="181" t="n">
        <v>5.45999999999999</v>
      </c>
      <c r="BB548" s="182"/>
      <c r="BE548" s="180"/>
      <c r="BF548" s="181" t="n">
        <v>5.45999999999999</v>
      </c>
      <c r="BG548" s="182" t="n">
        <f aca="false">VALUE($BD549)</f>
        <v>0</v>
      </c>
    </row>
    <row r="549" customFormat="false" ht="12.75" hidden="false" customHeight="false" outlineLevel="0" collapsed="false">
      <c r="AA549" s="180"/>
      <c r="AB549" s="181" t="n">
        <v>5.46999999999999</v>
      </c>
      <c r="AC549" s="182"/>
      <c r="AD549" s="164" t="n">
        <v>546</v>
      </c>
      <c r="AE549" s="191"/>
      <c r="AF549" s="227" t="str">
        <f aca="false">IF(MOD(ROW(),10),"",INDEX(AE$3:AE$600,ROW()/10))</f>
        <v/>
      </c>
      <c r="AG549" s="228" t="n">
        <v>544</v>
      </c>
      <c r="AH549" s="229" t="e">
        <f aca="false">VALUE($AF549)</f>
        <v>#VALUE!</v>
      </c>
      <c r="AI549" s="164" t="n">
        <v>546</v>
      </c>
      <c r="AK549" s="227" t="str">
        <f aca="false">IF(MOD(ROW(),10),"",INDEX(AJ$3:AJ$600,ROW()/10))</f>
        <v/>
      </c>
      <c r="AL549" s="228" t="n">
        <v>539</v>
      </c>
      <c r="AM549" s="229" t="e">
        <f aca="false">VALUE($AF549)</f>
        <v>#VALUE!</v>
      </c>
      <c r="AN549" s="164" t="n">
        <v>546</v>
      </c>
      <c r="AP549" s="227" t="str">
        <f aca="false">IF(MOD(ROW(),10),"",INDEX(AO$3:AO$600,ROW()/10))</f>
        <v/>
      </c>
      <c r="AQ549" s="181" t="n">
        <v>5.46999999999999</v>
      </c>
      <c r="AR549" s="229" t="e">
        <f aca="false">VALUE($AP549)</f>
        <v>#VALUE!</v>
      </c>
      <c r="AS549" s="164" t="n">
        <v>5460</v>
      </c>
      <c r="AU549" s="227" t="str">
        <f aca="false">IF(MOD(ROW(),10),"",INDEX(AT$3:AT$600,ROW()/10))</f>
        <v/>
      </c>
      <c r="AV549" s="181" t="n">
        <v>5.46999999999999</v>
      </c>
      <c r="AW549" s="229" t="e">
        <f aca="false">VALUE($AU549)</f>
        <v>#VALUE!</v>
      </c>
      <c r="AZ549" s="180"/>
      <c r="BA549" s="181" t="n">
        <v>5.46999999999999</v>
      </c>
      <c r="BB549" s="182"/>
      <c r="BE549" s="180"/>
      <c r="BF549" s="181" t="n">
        <v>5.46999999999999</v>
      </c>
      <c r="BG549" s="182" t="n">
        <f aca="false">VALUE($BD550)</f>
        <v>0</v>
      </c>
    </row>
    <row r="550" customFormat="false" ht="12.75" hidden="false" customHeight="false" outlineLevel="0" collapsed="false">
      <c r="AA550" s="180"/>
      <c r="AB550" s="181" t="n">
        <v>5.47999999999999</v>
      </c>
      <c r="AC550" s="182"/>
      <c r="AD550" s="164" t="n">
        <v>547</v>
      </c>
      <c r="AE550" s="191"/>
      <c r="AF550" s="227" t="n">
        <f aca="false">IF(MOD(ROW(),10),"",INDEX(AE$3:AE$600,ROW()/10))</f>
        <v>0</v>
      </c>
      <c r="AG550" s="228" t="n">
        <v>545</v>
      </c>
      <c r="AH550" s="229" t="n">
        <f aca="false">VALUE($AF550)</f>
        <v>0</v>
      </c>
      <c r="AI550" s="164" t="n">
        <v>547</v>
      </c>
      <c r="AK550" s="227" t="n">
        <f aca="false">IF(MOD(ROW(),10),"",INDEX(AJ$3:AJ$600,ROW()/10))</f>
        <v>0</v>
      </c>
      <c r="AL550" s="228" t="n">
        <v>540</v>
      </c>
      <c r="AM550" s="229" t="n">
        <f aca="false">VALUE($AF550)</f>
        <v>0</v>
      </c>
      <c r="AN550" s="164" t="n">
        <v>547</v>
      </c>
      <c r="AP550" s="227" t="n">
        <f aca="false">IF(MOD(ROW(),10),"",INDEX(AO$3:AO$600,ROW()/10))</f>
        <v>0</v>
      </c>
      <c r="AQ550" s="181" t="n">
        <v>5.47999999999999</v>
      </c>
      <c r="AR550" s="229" t="n">
        <f aca="false">VALUE($AP550)</f>
        <v>0</v>
      </c>
      <c r="AS550" s="164" t="n">
        <v>5470</v>
      </c>
      <c r="AU550" s="227" t="n">
        <f aca="false">IF(MOD(ROW(),10),"",INDEX(AT$3:AT$600,ROW()/10))</f>
        <v>0</v>
      </c>
      <c r="AV550" s="181" t="n">
        <v>5.47999999999999</v>
      </c>
      <c r="AW550" s="229" t="n">
        <f aca="false">VALUE($AU550)</f>
        <v>0</v>
      </c>
      <c r="AZ550" s="180"/>
      <c r="BA550" s="181" t="n">
        <v>5.47999999999999</v>
      </c>
      <c r="BB550" s="182"/>
      <c r="BE550" s="180"/>
      <c r="BF550" s="181" t="n">
        <v>5.47999999999999</v>
      </c>
      <c r="BG550" s="182" t="n">
        <f aca="false">VALUE($BD551)</f>
        <v>0</v>
      </c>
    </row>
    <row r="551" customFormat="false" ht="12.75" hidden="false" customHeight="false" outlineLevel="0" collapsed="false">
      <c r="AA551" s="180"/>
      <c r="AB551" s="181" t="n">
        <v>5.48999999999999</v>
      </c>
      <c r="AC551" s="182"/>
      <c r="AD551" s="164" t="n">
        <v>548</v>
      </c>
      <c r="AE551" s="191"/>
      <c r="AF551" s="227" t="str">
        <f aca="false">IF(MOD(ROW(),10),"",INDEX(AE$3:AE$600,ROW()/10))</f>
        <v/>
      </c>
      <c r="AG551" s="228" t="n">
        <v>546</v>
      </c>
      <c r="AH551" s="229" t="e">
        <f aca="false">VALUE($AF551)</f>
        <v>#VALUE!</v>
      </c>
      <c r="AI551" s="164" t="n">
        <v>548</v>
      </c>
      <c r="AK551" s="227" t="str">
        <f aca="false">IF(MOD(ROW(),10),"",INDEX(AJ$3:AJ$600,ROW()/10))</f>
        <v/>
      </c>
      <c r="AL551" s="228" t="n">
        <v>541</v>
      </c>
      <c r="AM551" s="229" t="e">
        <f aca="false">VALUE($AF551)</f>
        <v>#VALUE!</v>
      </c>
      <c r="AN551" s="164" t="n">
        <v>548</v>
      </c>
      <c r="AP551" s="227" t="str">
        <f aca="false">IF(MOD(ROW(),10),"",INDEX(AO$3:AO$600,ROW()/10))</f>
        <v/>
      </c>
      <c r="AQ551" s="181" t="n">
        <v>5.48999999999999</v>
      </c>
      <c r="AR551" s="229" t="e">
        <f aca="false">VALUE($AP551)</f>
        <v>#VALUE!</v>
      </c>
      <c r="AS551" s="164" t="n">
        <v>5480</v>
      </c>
      <c r="AU551" s="227" t="str">
        <f aca="false">IF(MOD(ROW(),10),"",INDEX(AT$3:AT$600,ROW()/10))</f>
        <v/>
      </c>
      <c r="AV551" s="181" t="n">
        <v>5.48999999999999</v>
      </c>
      <c r="AW551" s="229" t="e">
        <f aca="false">VALUE($AU551)</f>
        <v>#VALUE!</v>
      </c>
      <c r="AZ551" s="180"/>
      <c r="BA551" s="181" t="n">
        <v>5.48999999999999</v>
      </c>
      <c r="BB551" s="182"/>
      <c r="BE551" s="180"/>
      <c r="BF551" s="181" t="n">
        <v>5.48999999999999</v>
      </c>
      <c r="BG551" s="182" t="n">
        <f aca="false">VALUE($BD552)</f>
        <v>0</v>
      </c>
    </row>
    <row r="552" customFormat="false" ht="12.75" hidden="false" customHeight="false" outlineLevel="0" collapsed="false">
      <c r="AA552" s="180"/>
      <c r="AB552" s="181" t="n">
        <v>5.49999999999999</v>
      </c>
      <c r="AC552" s="182"/>
      <c r="AD552" s="164" t="n">
        <v>549</v>
      </c>
      <c r="AE552" s="191"/>
      <c r="AF552" s="227" t="str">
        <f aca="false">IF(MOD(ROW(),10),"",INDEX(AE$3:AE$600,ROW()/10))</f>
        <v/>
      </c>
      <c r="AG552" s="228" t="n">
        <v>547</v>
      </c>
      <c r="AH552" s="229" t="e">
        <f aca="false">VALUE($AF552)</f>
        <v>#VALUE!</v>
      </c>
      <c r="AI552" s="164" t="n">
        <v>549</v>
      </c>
      <c r="AK552" s="227" t="str">
        <f aca="false">IF(MOD(ROW(),10),"",INDEX(AJ$3:AJ$600,ROW()/10))</f>
        <v/>
      </c>
      <c r="AL552" s="228" t="n">
        <v>542</v>
      </c>
      <c r="AM552" s="229" t="e">
        <f aca="false">VALUE($AF552)</f>
        <v>#VALUE!</v>
      </c>
      <c r="AN552" s="164" t="n">
        <v>549</v>
      </c>
      <c r="AP552" s="227" t="str">
        <f aca="false">IF(MOD(ROW(),10),"",INDEX(AO$3:AO$600,ROW()/10))</f>
        <v/>
      </c>
      <c r="AQ552" s="181" t="n">
        <v>5.49999999999999</v>
      </c>
      <c r="AR552" s="229" t="e">
        <f aca="false">VALUE($AP552)</f>
        <v>#VALUE!</v>
      </c>
      <c r="AS552" s="164" t="n">
        <v>5490</v>
      </c>
      <c r="AU552" s="227" t="str">
        <f aca="false">IF(MOD(ROW(),10),"",INDEX(AT$3:AT$600,ROW()/10))</f>
        <v/>
      </c>
      <c r="AV552" s="181" t="n">
        <v>5.49999999999999</v>
      </c>
      <c r="AW552" s="229" t="e">
        <f aca="false">VALUE($AU552)</f>
        <v>#VALUE!</v>
      </c>
      <c r="AZ552" s="180"/>
      <c r="BA552" s="181" t="n">
        <v>5.49999999999999</v>
      </c>
      <c r="BB552" s="182"/>
      <c r="BE552" s="180"/>
      <c r="BF552" s="181" t="n">
        <v>5.49999999999999</v>
      </c>
      <c r="BG552" s="182" t="n">
        <f aca="false">VALUE($BD553)</f>
        <v>0</v>
      </c>
    </row>
    <row r="553" customFormat="false" ht="12.75" hidden="false" customHeight="false" outlineLevel="0" collapsed="false">
      <c r="AA553" s="180"/>
      <c r="AB553" s="181" t="n">
        <v>5.50999999999999</v>
      </c>
      <c r="AC553" s="182"/>
      <c r="AD553" s="164" t="n">
        <v>550</v>
      </c>
      <c r="AE553" s="191"/>
      <c r="AF553" s="227" t="str">
        <f aca="false">IF(MOD(ROW(),10),"",INDEX(AE$3:AE$600,ROW()/10))</f>
        <v/>
      </c>
      <c r="AG553" s="228" t="n">
        <v>548</v>
      </c>
      <c r="AH553" s="229" t="e">
        <f aca="false">VALUE($AF553)</f>
        <v>#VALUE!</v>
      </c>
      <c r="AI553" s="164" t="n">
        <v>550</v>
      </c>
      <c r="AK553" s="227" t="str">
        <f aca="false">IF(MOD(ROW(),10),"",INDEX(AJ$3:AJ$600,ROW()/10))</f>
        <v/>
      </c>
      <c r="AL553" s="228" t="n">
        <v>543</v>
      </c>
      <c r="AM553" s="229" t="e">
        <f aca="false">VALUE($AF553)</f>
        <v>#VALUE!</v>
      </c>
      <c r="AN553" s="164" t="n">
        <v>550</v>
      </c>
      <c r="AP553" s="227" t="str">
        <f aca="false">IF(MOD(ROW(),10),"",INDEX(AO$3:AO$600,ROW()/10))</f>
        <v/>
      </c>
      <c r="AQ553" s="181" t="n">
        <v>5.50999999999999</v>
      </c>
      <c r="AR553" s="229" t="e">
        <f aca="false">VALUE($AP553)</f>
        <v>#VALUE!</v>
      </c>
      <c r="AS553" s="164" t="n">
        <v>5500</v>
      </c>
      <c r="AU553" s="227" t="str">
        <f aca="false">IF(MOD(ROW(),10),"",INDEX(AT$3:AT$600,ROW()/10))</f>
        <v/>
      </c>
      <c r="AV553" s="181" t="n">
        <v>5.50999999999999</v>
      </c>
      <c r="AW553" s="229" t="e">
        <f aca="false">VALUE($AU553)</f>
        <v>#VALUE!</v>
      </c>
      <c r="AZ553" s="180"/>
      <c r="BA553" s="181" t="n">
        <v>5.50999999999999</v>
      </c>
      <c r="BB553" s="182"/>
      <c r="BE553" s="180"/>
      <c r="BF553" s="181" t="n">
        <v>5.50999999999999</v>
      </c>
      <c r="BG553" s="182" t="n">
        <f aca="false">VALUE($BD554)</f>
        <v>0</v>
      </c>
    </row>
    <row r="554" customFormat="false" ht="12.75" hidden="false" customHeight="false" outlineLevel="0" collapsed="false">
      <c r="AA554" s="180"/>
      <c r="AB554" s="181" t="n">
        <v>5.51999999999999</v>
      </c>
      <c r="AC554" s="182"/>
      <c r="AD554" s="164" t="n">
        <v>551</v>
      </c>
      <c r="AE554" s="191"/>
      <c r="AF554" s="227" t="str">
        <f aca="false">IF(MOD(ROW(),10),"",INDEX(AE$3:AE$600,ROW()/10))</f>
        <v/>
      </c>
      <c r="AG554" s="228" t="n">
        <v>549</v>
      </c>
      <c r="AH554" s="229" t="e">
        <f aca="false">VALUE($AF554)</f>
        <v>#VALUE!</v>
      </c>
      <c r="AI554" s="164" t="n">
        <v>551</v>
      </c>
      <c r="AK554" s="227" t="str">
        <f aca="false">IF(MOD(ROW(),10),"",INDEX(AJ$3:AJ$600,ROW()/10))</f>
        <v/>
      </c>
      <c r="AL554" s="228" t="n">
        <v>544</v>
      </c>
      <c r="AM554" s="229" t="e">
        <f aca="false">VALUE($AF554)</f>
        <v>#VALUE!</v>
      </c>
      <c r="AN554" s="164" t="n">
        <v>551</v>
      </c>
      <c r="AP554" s="227" t="str">
        <f aca="false">IF(MOD(ROW(),10),"",INDEX(AO$3:AO$600,ROW()/10))</f>
        <v/>
      </c>
      <c r="AQ554" s="181" t="n">
        <v>5.51999999999999</v>
      </c>
      <c r="AR554" s="229" t="e">
        <f aca="false">VALUE($AP554)</f>
        <v>#VALUE!</v>
      </c>
      <c r="AS554" s="164" t="n">
        <v>5510</v>
      </c>
      <c r="AU554" s="227" t="str">
        <f aca="false">IF(MOD(ROW(),10),"",INDEX(AT$3:AT$600,ROW()/10))</f>
        <v/>
      </c>
      <c r="AV554" s="181" t="n">
        <v>5.51999999999999</v>
      </c>
      <c r="AW554" s="229" t="e">
        <f aca="false">VALUE($AU554)</f>
        <v>#VALUE!</v>
      </c>
      <c r="AZ554" s="180"/>
      <c r="BA554" s="181" t="n">
        <v>5.51999999999999</v>
      </c>
      <c r="BB554" s="182"/>
      <c r="BE554" s="180"/>
      <c r="BF554" s="181" t="n">
        <v>5.51999999999999</v>
      </c>
      <c r="BG554" s="182" t="n">
        <f aca="false">VALUE($BD555)</f>
        <v>0</v>
      </c>
    </row>
    <row r="555" customFormat="false" ht="12.75" hidden="false" customHeight="false" outlineLevel="0" collapsed="false">
      <c r="AA555" s="180"/>
      <c r="AB555" s="181" t="n">
        <v>5.52999999999999</v>
      </c>
      <c r="AC555" s="182"/>
      <c r="AD555" s="164" t="n">
        <v>552</v>
      </c>
      <c r="AE555" s="191"/>
      <c r="AF555" s="227" t="str">
        <f aca="false">IF(MOD(ROW(),10),"",INDEX(AE$3:AE$600,ROW()/10))</f>
        <v/>
      </c>
      <c r="AG555" s="228" t="n">
        <v>550</v>
      </c>
      <c r="AH555" s="229" t="e">
        <f aca="false">VALUE($AF555)</f>
        <v>#VALUE!</v>
      </c>
      <c r="AI555" s="164" t="n">
        <v>552</v>
      </c>
      <c r="AK555" s="227" t="str">
        <f aca="false">IF(MOD(ROW(),10),"",INDEX(AJ$3:AJ$600,ROW()/10))</f>
        <v/>
      </c>
      <c r="AL555" s="228" t="n">
        <v>545</v>
      </c>
      <c r="AM555" s="229" t="e">
        <f aca="false">VALUE($AF555)</f>
        <v>#VALUE!</v>
      </c>
      <c r="AN555" s="164" t="n">
        <v>552</v>
      </c>
      <c r="AP555" s="227" t="str">
        <f aca="false">IF(MOD(ROW(),10),"",INDEX(AO$3:AO$600,ROW()/10))</f>
        <v/>
      </c>
      <c r="AQ555" s="181" t="n">
        <v>5.52999999999999</v>
      </c>
      <c r="AR555" s="229" t="e">
        <f aca="false">VALUE($AP555)</f>
        <v>#VALUE!</v>
      </c>
      <c r="AS555" s="164" t="n">
        <v>5520</v>
      </c>
      <c r="AU555" s="227" t="str">
        <f aca="false">IF(MOD(ROW(),10),"",INDEX(AT$3:AT$600,ROW()/10))</f>
        <v/>
      </c>
      <c r="AV555" s="181" t="n">
        <v>5.52999999999999</v>
      </c>
      <c r="AW555" s="229" t="e">
        <f aca="false">VALUE($AU555)</f>
        <v>#VALUE!</v>
      </c>
      <c r="AZ555" s="180"/>
      <c r="BA555" s="181" t="n">
        <v>5.52999999999999</v>
      </c>
      <c r="BB555" s="182"/>
      <c r="BE555" s="180"/>
      <c r="BF555" s="181" t="n">
        <v>5.52999999999999</v>
      </c>
      <c r="BG555" s="182" t="n">
        <f aca="false">VALUE($BD556)</f>
        <v>0</v>
      </c>
    </row>
    <row r="556" customFormat="false" ht="12.75" hidden="false" customHeight="false" outlineLevel="0" collapsed="false">
      <c r="AA556" s="180"/>
      <c r="AB556" s="181" t="n">
        <v>5.53999999999999</v>
      </c>
      <c r="AC556" s="182"/>
      <c r="AD556" s="164" t="n">
        <v>553</v>
      </c>
      <c r="AE556" s="191"/>
      <c r="AF556" s="227" t="str">
        <f aca="false">IF(MOD(ROW(),10),"",INDEX(AE$3:AE$600,ROW()/10))</f>
        <v/>
      </c>
      <c r="AG556" s="228" t="n">
        <v>551</v>
      </c>
      <c r="AH556" s="229" t="e">
        <f aca="false">VALUE($AF556)</f>
        <v>#VALUE!</v>
      </c>
      <c r="AI556" s="164" t="n">
        <v>553</v>
      </c>
      <c r="AK556" s="227" t="str">
        <f aca="false">IF(MOD(ROW(),10),"",INDEX(AJ$3:AJ$600,ROW()/10))</f>
        <v/>
      </c>
      <c r="AL556" s="228" t="n">
        <v>546</v>
      </c>
      <c r="AM556" s="229" t="e">
        <f aca="false">VALUE($AF556)</f>
        <v>#VALUE!</v>
      </c>
      <c r="AN556" s="164" t="n">
        <v>553</v>
      </c>
      <c r="AP556" s="227" t="str">
        <f aca="false">IF(MOD(ROW(),10),"",INDEX(AO$3:AO$600,ROW()/10))</f>
        <v/>
      </c>
      <c r="AQ556" s="181" t="n">
        <v>5.53999999999999</v>
      </c>
      <c r="AR556" s="229" t="e">
        <f aca="false">VALUE($AP556)</f>
        <v>#VALUE!</v>
      </c>
      <c r="AS556" s="164" t="n">
        <v>5530</v>
      </c>
      <c r="AU556" s="227" t="str">
        <f aca="false">IF(MOD(ROW(),10),"",INDEX(AT$3:AT$600,ROW()/10))</f>
        <v/>
      </c>
      <c r="AV556" s="181" t="n">
        <v>5.53999999999999</v>
      </c>
      <c r="AW556" s="229" t="e">
        <f aca="false">VALUE($AU556)</f>
        <v>#VALUE!</v>
      </c>
      <c r="AZ556" s="180"/>
      <c r="BA556" s="181" t="n">
        <v>5.53999999999999</v>
      </c>
      <c r="BB556" s="182"/>
      <c r="BE556" s="180"/>
      <c r="BF556" s="181" t="n">
        <v>5.53999999999999</v>
      </c>
      <c r="BG556" s="182" t="n">
        <f aca="false">VALUE($BD557)</f>
        <v>0</v>
      </c>
    </row>
    <row r="557" customFormat="false" ht="12.75" hidden="false" customHeight="false" outlineLevel="0" collapsed="false">
      <c r="AA557" s="180"/>
      <c r="AB557" s="181" t="n">
        <v>5.54999999999999</v>
      </c>
      <c r="AC557" s="182"/>
      <c r="AD557" s="164" t="n">
        <v>554</v>
      </c>
      <c r="AE557" s="191"/>
      <c r="AF557" s="227" t="str">
        <f aca="false">IF(MOD(ROW(),10),"",INDEX(AE$3:AE$600,ROW()/10))</f>
        <v/>
      </c>
      <c r="AG557" s="228" t="n">
        <v>552</v>
      </c>
      <c r="AH557" s="229" t="e">
        <f aca="false">VALUE($AF557)</f>
        <v>#VALUE!</v>
      </c>
      <c r="AI557" s="164" t="n">
        <v>554</v>
      </c>
      <c r="AK557" s="227" t="str">
        <f aca="false">IF(MOD(ROW(),10),"",INDEX(AJ$3:AJ$600,ROW()/10))</f>
        <v/>
      </c>
      <c r="AL557" s="228" t="n">
        <v>547</v>
      </c>
      <c r="AM557" s="229" t="e">
        <f aca="false">VALUE($AF557)</f>
        <v>#VALUE!</v>
      </c>
      <c r="AN557" s="164" t="n">
        <v>554</v>
      </c>
      <c r="AP557" s="227" t="str">
        <f aca="false">IF(MOD(ROW(),10),"",INDEX(AO$3:AO$600,ROW()/10))</f>
        <v/>
      </c>
      <c r="AQ557" s="181" t="n">
        <v>5.54999999999999</v>
      </c>
      <c r="AR557" s="229" t="e">
        <f aca="false">VALUE($AP557)</f>
        <v>#VALUE!</v>
      </c>
      <c r="AS557" s="164" t="n">
        <v>5540</v>
      </c>
      <c r="AU557" s="227" t="str">
        <f aca="false">IF(MOD(ROW(),10),"",INDEX(AT$3:AT$600,ROW()/10))</f>
        <v/>
      </c>
      <c r="AV557" s="181" t="n">
        <v>5.54999999999999</v>
      </c>
      <c r="AW557" s="229" t="e">
        <f aca="false">VALUE($AU557)</f>
        <v>#VALUE!</v>
      </c>
      <c r="AZ557" s="180"/>
      <c r="BA557" s="181" t="n">
        <v>5.54999999999999</v>
      </c>
      <c r="BB557" s="182"/>
      <c r="BE557" s="180"/>
      <c r="BF557" s="181" t="n">
        <v>5.54999999999999</v>
      </c>
      <c r="BG557" s="182" t="n">
        <f aca="false">VALUE($BD558)</f>
        <v>0</v>
      </c>
    </row>
    <row r="558" customFormat="false" ht="12.75" hidden="false" customHeight="false" outlineLevel="0" collapsed="false">
      <c r="AA558" s="180"/>
      <c r="AB558" s="181" t="n">
        <v>5.55999999999999</v>
      </c>
      <c r="AC558" s="182"/>
      <c r="AD558" s="164" t="n">
        <v>555</v>
      </c>
      <c r="AE558" s="191"/>
      <c r="AF558" s="227" t="str">
        <f aca="false">IF(MOD(ROW(),10),"",INDEX(AE$3:AE$600,ROW()/10))</f>
        <v/>
      </c>
      <c r="AG558" s="228" t="n">
        <v>553</v>
      </c>
      <c r="AH558" s="229" t="e">
        <f aca="false">VALUE($AF558)</f>
        <v>#VALUE!</v>
      </c>
      <c r="AI558" s="164" t="n">
        <v>555</v>
      </c>
      <c r="AK558" s="227" t="str">
        <f aca="false">IF(MOD(ROW(),10),"",INDEX(AJ$3:AJ$600,ROW()/10))</f>
        <v/>
      </c>
      <c r="AL558" s="228" t="n">
        <v>548</v>
      </c>
      <c r="AM558" s="229" t="e">
        <f aca="false">VALUE($AF558)</f>
        <v>#VALUE!</v>
      </c>
      <c r="AN558" s="164" t="n">
        <v>555</v>
      </c>
      <c r="AP558" s="227" t="str">
        <f aca="false">IF(MOD(ROW(),10),"",INDEX(AO$3:AO$600,ROW()/10))</f>
        <v/>
      </c>
      <c r="AQ558" s="181" t="n">
        <v>5.55999999999999</v>
      </c>
      <c r="AR558" s="229" t="e">
        <f aca="false">VALUE($AP558)</f>
        <v>#VALUE!</v>
      </c>
      <c r="AS558" s="164" t="n">
        <v>5550</v>
      </c>
      <c r="AU558" s="227" t="str">
        <f aca="false">IF(MOD(ROW(),10),"",INDEX(AT$3:AT$600,ROW()/10))</f>
        <v/>
      </c>
      <c r="AV558" s="181" t="n">
        <v>5.55999999999999</v>
      </c>
      <c r="AW558" s="229" t="e">
        <f aca="false">VALUE($AU558)</f>
        <v>#VALUE!</v>
      </c>
      <c r="AZ558" s="180"/>
      <c r="BA558" s="181" t="n">
        <v>5.55999999999999</v>
      </c>
      <c r="BB558" s="182"/>
      <c r="BE558" s="180"/>
      <c r="BF558" s="181" t="n">
        <v>5.55999999999999</v>
      </c>
      <c r="BG558" s="182" t="n">
        <f aca="false">VALUE($BD559)</f>
        <v>0</v>
      </c>
    </row>
    <row r="559" customFormat="false" ht="12.75" hidden="false" customHeight="false" outlineLevel="0" collapsed="false">
      <c r="AA559" s="180"/>
      <c r="AB559" s="181" t="n">
        <v>5.56999999999999</v>
      </c>
      <c r="AC559" s="182"/>
      <c r="AD559" s="164" t="n">
        <v>556</v>
      </c>
      <c r="AE559" s="191"/>
      <c r="AF559" s="227" t="str">
        <f aca="false">IF(MOD(ROW(),10),"",INDEX(AE$3:AE$600,ROW()/10))</f>
        <v/>
      </c>
      <c r="AG559" s="228" t="n">
        <v>554</v>
      </c>
      <c r="AH559" s="229" t="e">
        <f aca="false">VALUE($AF559)</f>
        <v>#VALUE!</v>
      </c>
      <c r="AI559" s="164" t="n">
        <v>556</v>
      </c>
      <c r="AK559" s="227" t="str">
        <f aca="false">IF(MOD(ROW(),10),"",INDEX(AJ$3:AJ$600,ROW()/10))</f>
        <v/>
      </c>
      <c r="AL559" s="228" t="n">
        <v>549</v>
      </c>
      <c r="AM559" s="229" t="e">
        <f aca="false">VALUE($AF559)</f>
        <v>#VALUE!</v>
      </c>
      <c r="AN559" s="164" t="n">
        <v>556</v>
      </c>
      <c r="AP559" s="227" t="str">
        <f aca="false">IF(MOD(ROW(),10),"",INDEX(AO$3:AO$600,ROW()/10))</f>
        <v/>
      </c>
      <c r="AQ559" s="181" t="n">
        <v>5.56999999999999</v>
      </c>
      <c r="AR559" s="229" t="e">
        <f aca="false">VALUE($AP559)</f>
        <v>#VALUE!</v>
      </c>
      <c r="AS559" s="164" t="n">
        <v>5560</v>
      </c>
      <c r="AU559" s="227" t="str">
        <f aca="false">IF(MOD(ROW(),10),"",INDEX(AT$3:AT$600,ROW()/10))</f>
        <v/>
      </c>
      <c r="AV559" s="181" t="n">
        <v>5.56999999999999</v>
      </c>
      <c r="AW559" s="229" t="e">
        <f aca="false">VALUE($AU559)</f>
        <v>#VALUE!</v>
      </c>
      <c r="AZ559" s="180"/>
      <c r="BA559" s="181" t="n">
        <v>5.56999999999999</v>
      </c>
      <c r="BB559" s="182"/>
      <c r="BE559" s="180"/>
      <c r="BF559" s="181" t="n">
        <v>5.56999999999999</v>
      </c>
      <c r="BG559" s="182" t="n">
        <f aca="false">VALUE($BD560)</f>
        <v>0</v>
      </c>
    </row>
    <row r="560" customFormat="false" ht="12.75" hidden="false" customHeight="false" outlineLevel="0" collapsed="false">
      <c r="AA560" s="180"/>
      <c r="AB560" s="181" t="n">
        <v>5.57999999999999</v>
      </c>
      <c r="AC560" s="182"/>
      <c r="AD560" s="164" t="n">
        <v>557</v>
      </c>
      <c r="AE560" s="191"/>
      <c r="AF560" s="227" t="n">
        <f aca="false">IF(MOD(ROW(),10),"",INDEX(AE$3:AE$600,ROW()/10))</f>
        <v>0</v>
      </c>
      <c r="AG560" s="228" t="n">
        <v>555</v>
      </c>
      <c r="AH560" s="229" t="n">
        <f aca="false">VALUE($AF560)</f>
        <v>0</v>
      </c>
      <c r="AI560" s="164" t="n">
        <v>557</v>
      </c>
      <c r="AK560" s="227" t="n">
        <f aca="false">IF(MOD(ROW(),10),"",INDEX(AJ$3:AJ$600,ROW()/10))</f>
        <v>0</v>
      </c>
      <c r="AL560" s="228" t="n">
        <v>550</v>
      </c>
      <c r="AM560" s="229" t="n">
        <f aca="false">VALUE($AF560)</f>
        <v>0</v>
      </c>
      <c r="AN560" s="164" t="n">
        <v>557</v>
      </c>
      <c r="AP560" s="227" t="n">
        <f aca="false">IF(MOD(ROW(),10),"",INDEX(AO$3:AO$600,ROW()/10))</f>
        <v>0</v>
      </c>
      <c r="AQ560" s="181" t="n">
        <v>5.57999999999999</v>
      </c>
      <c r="AR560" s="229" t="n">
        <f aca="false">VALUE($AP560)</f>
        <v>0</v>
      </c>
      <c r="AS560" s="164" t="n">
        <v>5570</v>
      </c>
      <c r="AU560" s="227" t="n">
        <f aca="false">IF(MOD(ROW(),10),"",INDEX(AT$3:AT$600,ROW()/10))</f>
        <v>0</v>
      </c>
      <c r="AV560" s="181" t="n">
        <v>5.57999999999999</v>
      </c>
      <c r="AW560" s="229" t="n">
        <f aca="false">VALUE($AU560)</f>
        <v>0</v>
      </c>
      <c r="AZ560" s="180"/>
      <c r="BA560" s="181" t="n">
        <v>5.57999999999999</v>
      </c>
      <c r="BB560" s="182"/>
      <c r="BE560" s="180"/>
      <c r="BF560" s="181" t="n">
        <v>5.57999999999999</v>
      </c>
      <c r="BG560" s="182" t="n">
        <f aca="false">VALUE($BD561)</f>
        <v>0</v>
      </c>
    </row>
    <row r="561" customFormat="false" ht="12.75" hidden="false" customHeight="false" outlineLevel="0" collapsed="false">
      <c r="AA561" s="180"/>
      <c r="AB561" s="181" t="n">
        <v>5.58999999999999</v>
      </c>
      <c r="AC561" s="182"/>
      <c r="AD561" s="164" t="n">
        <v>558</v>
      </c>
      <c r="AE561" s="191"/>
      <c r="AF561" s="227" t="str">
        <f aca="false">IF(MOD(ROW(),10),"",INDEX(AE$3:AE$600,ROW()/10))</f>
        <v/>
      </c>
      <c r="AG561" s="228" t="n">
        <v>556</v>
      </c>
      <c r="AH561" s="229" t="e">
        <f aca="false">VALUE($AF561)</f>
        <v>#VALUE!</v>
      </c>
      <c r="AI561" s="164" t="n">
        <v>558</v>
      </c>
      <c r="AK561" s="227" t="str">
        <f aca="false">IF(MOD(ROW(),10),"",INDEX(AJ$3:AJ$600,ROW()/10))</f>
        <v/>
      </c>
      <c r="AL561" s="228" t="n">
        <v>551</v>
      </c>
      <c r="AM561" s="229" t="e">
        <f aca="false">VALUE($AF561)</f>
        <v>#VALUE!</v>
      </c>
      <c r="AN561" s="164" t="n">
        <v>558</v>
      </c>
      <c r="AP561" s="227" t="str">
        <f aca="false">IF(MOD(ROW(),10),"",INDEX(AO$3:AO$600,ROW()/10))</f>
        <v/>
      </c>
      <c r="AQ561" s="181" t="n">
        <v>5.58999999999999</v>
      </c>
      <c r="AR561" s="229" t="e">
        <f aca="false">VALUE($AP561)</f>
        <v>#VALUE!</v>
      </c>
      <c r="AS561" s="164" t="n">
        <v>5580</v>
      </c>
      <c r="AU561" s="227" t="str">
        <f aca="false">IF(MOD(ROW(),10),"",INDEX(AT$3:AT$600,ROW()/10))</f>
        <v/>
      </c>
      <c r="AV561" s="181" t="n">
        <v>5.58999999999999</v>
      </c>
      <c r="AW561" s="229" t="e">
        <f aca="false">VALUE($AU561)</f>
        <v>#VALUE!</v>
      </c>
      <c r="AZ561" s="180"/>
      <c r="BA561" s="181" t="n">
        <v>5.58999999999999</v>
      </c>
      <c r="BB561" s="182"/>
      <c r="BE561" s="180"/>
      <c r="BF561" s="181" t="n">
        <v>5.58999999999999</v>
      </c>
      <c r="BG561" s="182" t="n">
        <f aca="false">VALUE($BD562)</f>
        <v>0</v>
      </c>
    </row>
    <row r="562" customFormat="false" ht="12.75" hidden="false" customHeight="false" outlineLevel="0" collapsed="false">
      <c r="AA562" s="180"/>
      <c r="AB562" s="181" t="n">
        <v>5.59999999999999</v>
      </c>
      <c r="AC562" s="182"/>
      <c r="AD562" s="164" t="n">
        <v>559</v>
      </c>
      <c r="AE562" s="191"/>
      <c r="AF562" s="227" t="str">
        <f aca="false">IF(MOD(ROW(),10),"",INDEX(AE$3:AE$600,ROW()/10))</f>
        <v/>
      </c>
      <c r="AG562" s="228" t="n">
        <v>557</v>
      </c>
      <c r="AH562" s="229" t="e">
        <f aca="false">VALUE($AF562)</f>
        <v>#VALUE!</v>
      </c>
      <c r="AI562" s="164" t="n">
        <v>559</v>
      </c>
      <c r="AK562" s="227" t="str">
        <f aca="false">IF(MOD(ROW(),10),"",INDEX(AJ$3:AJ$600,ROW()/10))</f>
        <v/>
      </c>
      <c r="AL562" s="228" t="n">
        <v>552</v>
      </c>
      <c r="AM562" s="229" t="e">
        <f aca="false">VALUE($AF562)</f>
        <v>#VALUE!</v>
      </c>
      <c r="AN562" s="164" t="n">
        <v>559</v>
      </c>
      <c r="AP562" s="227" t="str">
        <f aca="false">IF(MOD(ROW(),10),"",INDEX(AO$3:AO$600,ROW()/10))</f>
        <v/>
      </c>
      <c r="AQ562" s="181" t="n">
        <v>5.59999999999999</v>
      </c>
      <c r="AR562" s="229" t="e">
        <f aca="false">VALUE($AP562)</f>
        <v>#VALUE!</v>
      </c>
      <c r="AS562" s="164" t="n">
        <v>5590</v>
      </c>
      <c r="AU562" s="227" t="str">
        <f aca="false">IF(MOD(ROW(),10),"",INDEX(AT$3:AT$600,ROW()/10))</f>
        <v/>
      </c>
      <c r="AV562" s="181" t="n">
        <v>5.59999999999999</v>
      </c>
      <c r="AW562" s="229" t="e">
        <f aca="false">VALUE($AU562)</f>
        <v>#VALUE!</v>
      </c>
      <c r="AZ562" s="180"/>
      <c r="BA562" s="181" t="n">
        <v>5.59999999999999</v>
      </c>
      <c r="BB562" s="182"/>
      <c r="BE562" s="180"/>
      <c r="BF562" s="181" t="n">
        <v>5.59999999999999</v>
      </c>
      <c r="BG562" s="182" t="n">
        <f aca="false">VALUE($BD563)</f>
        <v>0</v>
      </c>
    </row>
    <row r="563" customFormat="false" ht="12.75" hidden="false" customHeight="false" outlineLevel="0" collapsed="false">
      <c r="AA563" s="180"/>
    </row>
    <row r="564" customFormat="false" ht="12.75" hidden="false" customHeight="false" outlineLevel="0" collapsed="false">
      <c r="AA564" s="180"/>
    </row>
    <row r="565" customFormat="false" ht="12.75" hidden="false" customHeight="false" outlineLevel="0" collapsed="false"/>
    <row r="566" customFormat="false" ht="12.75" hidden="false" customHeight="false" outlineLevel="0" collapsed="false"/>
    <row r="567" customFormat="false" ht="12.75" hidden="false" customHeight="false" outlineLevel="0" collapsed="false"/>
    <row r="568" customFormat="false" ht="12.75" hidden="false" customHeight="false" outlineLevel="0" collapsed="false"/>
    <row r="569" customFormat="false" ht="12.75" hidden="false" customHeight="false" outlineLevel="0" collapsed="false"/>
    <row r="570" customFormat="false" ht="12.75" hidden="false" customHeight="false" outlineLevel="0" collapsed="false"/>
    <row r="571" customFormat="false" ht="12.75" hidden="false" customHeight="false" outlineLevel="0" collapsed="false"/>
    <row r="572" customFormat="false" ht="12.75" hidden="false" customHeight="false" outlineLevel="0" collapsed="false"/>
    <row r="573" customFormat="false" ht="12.75" hidden="false" customHeight="false" outlineLevel="0" collapsed="false"/>
    <row r="574" customFormat="false" ht="12.75" hidden="false" customHeight="false" outlineLevel="0" collapsed="false"/>
    <row r="575" customFormat="false" ht="12.75" hidden="false" customHeight="false" outlineLevel="0" collapsed="false"/>
    <row r="576" customFormat="false" ht="12.75" hidden="false" customHeight="false" outlineLevel="0" collapsed="false"/>
    <row r="577" customFormat="false" ht="12.75" hidden="false" customHeight="false" outlineLevel="0" collapsed="false"/>
    <row r="578" customFormat="false" ht="12.75" hidden="false" customHeight="false" outlineLevel="0" collapsed="false"/>
    <row r="579" customFormat="false" ht="12.75" hidden="false" customHeight="false" outlineLevel="0" collapsed="false"/>
    <row r="580" customFormat="false" ht="12.75" hidden="false" customHeight="false" outlineLevel="0" collapsed="false"/>
    <row r="581" customFormat="false" ht="12.75" hidden="false" customHeight="false" outlineLevel="0" collapsed="false"/>
    <row r="582" customFormat="false" ht="12.75" hidden="false" customHeight="false" outlineLevel="0" collapsed="false"/>
    <row r="583" customFormat="false" ht="12.75" hidden="false" customHeight="false" outlineLevel="0" collapsed="false"/>
    <row r="584" customFormat="false" ht="12.75" hidden="false" customHeight="false" outlineLevel="0" collapsed="false"/>
    <row r="585" customFormat="false" ht="12.75" hidden="false" customHeight="false" outlineLevel="0" collapsed="false"/>
    <row r="586" customFormat="false" ht="12.75" hidden="false" customHeight="false" outlineLevel="0" collapsed="false"/>
    <row r="587" customFormat="false" ht="12.75" hidden="false" customHeight="false" outlineLevel="0" collapsed="false"/>
    <row r="588" customFormat="false" ht="12.75" hidden="false" customHeight="false" outlineLevel="0" collapsed="false"/>
    <row r="589" customFormat="false" ht="12.75" hidden="false" customHeight="false" outlineLevel="0" collapsed="false"/>
    <row r="590" customFormat="false" ht="12.75" hidden="false" customHeight="false" outlineLevel="0" collapsed="false"/>
    <row r="591" customFormat="false" ht="12.75" hidden="false" customHeight="false" outlineLevel="0" collapsed="false"/>
    <row r="592" customFormat="false" ht="12.75" hidden="false" customHeight="false" outlineLevel="0" collapsed="false"/>
    <row r="593" customFormat="false" ht="12.75" hidden="false" customHeight="false" outlineLevel="0" collapsed="false"/>
    <row r="594" customFormat="false" ht="12.75" hidden="false" customHeight="false" outlineLevel="0" collapsed="false"/>
    <row r="595" customFormat="false" ht="12.75" hidden="false" customHeight="false" outlineLevel="0" collapsed="false"/>
    <row r="596" customFormat="false" ht="12.75" hidden="false" customHeight="false" outlineLevel="0" collapsed="false"/>
    <row r="597" customFormat="false" ht="12.75" hidden="false" customHeight="false" outlineLevel="0" collapsed="false"/>
    <row r="598" customFormat="false" ht="12.75" hidden="false" customHeight="false" outlineLevel="0" collapsed="false"/>
    <row r="599" customFormat="false" ht="12.75" hidden="false" customHeight="false" outlineLevel="0" collapsed="false"/>
    <row r="600" customFormat="false" ht="12.75" hidden="false" customHeight="false" outlineLevel="0" collapsed="false"/>
    <row r="601" customFormat="false" ht="12.75" hidden="false" customHeight="false" outlineLevel="0" collapsed="false"/>
    <row r="602" customFormat="false" ht="12.75" hidden="false" customHeight="false" outlineLevel="0" collapsed="false"/>
    <row r="603" customFormat="false" ht="12.75" hidden="false" customHeight="false" outlineLevel="0" collapsed="false"/>
    <row r="604" customFormat="false" ht="12.75" hidden="false" customHeight="false" outlineLevel="0" collapsed="false"/>
    <row r="605" customFormat="false" ht="12.75" hidden="false" customHeight="false" outlineLevel="0" collapsed="false"/>
    <row r="606" customFormat="false" ht="12.75" hidden="false" customHeight="false" outlineLevel="0" collapsed="false"/>
    <row r="607" customFormat="false" ht="12.75" hidden="false" customHeight="false" outlineLevel="0" collapsed="false"/>
    <row r="608" customFormat="false" ht="12.75" hidden="false" customHeight="false" outlineLevel="0" collapsed="false"/>
    <row r="609" customFormat="false" ht="12.75" hidden="false" customHeight="false" outlineLevel="0" collapsed="false"/>
    <row r="610" customFormat="false" ht="12.75" hidden="false" customHeight="false" outlineLevel="0" collapsed="false"/>
    <row r="611" customFormat="false" ht="12.75" hidden="false" customHeight="false" outlineLevel="0" collapsed="false"/>
    <row r="612" customFormat="false" ht="12.75" hidden="false" customHeight="false" outlineLevel="0" collapsed="false"/>
    <row r="613" customFormat="false" ht="12.75" hidden="false" customHeight="false" outlineLevel="0" collapsed="false"/>
    <row r="614" customFormat="false" ht="12.75" hidden="false" customHeight="false" outlineLevel="0" collapsed="false"/>
    <row r="615" customFormat="false" ht="12.75" hidden="false" customHeight="false" outlineLevel="0" collapsed="false"/>
    <row r="616" customFormat="false" ht="12.75" hidden="false" customHeight="false" outlineLevel="0" collapsed="false"/>
    <row r="617" customFormat="false" ht="12.75" hidden="false" customHeight="false" outlineLevel="0" collapsed="false"/>
    <row r="618" customFormat="false" ht="12.75" hidden="false" customHeight="false" outlineLevel="0" collapsed="false"/>
    <row r="619" customFormat="false" ht="12.75" hidden="false" customHeight="false" outlineLevel="0" collapsed="false"/>
    <row r="620" customFormat="false" ht="12.75" hidden="false" customHeight="false" outlineLevel="0" collapsed="false"/>
    <row r="621" customFormat="false" ht="12.75" hidden="false" customHeight="false" outlineLevel="0" collapsed="false"/>
    <row r="622" customFormat="false" ht="12.75" hidden="false" customHeight="false" outlineLevel="0" collapsed="false"/>
    <row r="623" customFormat="false" ht="12.75" hidden="false" customHeight="false" outlineLevel="0" collapsed="false"/>
    <row r="624" customFormat="false" ht="12.75" hidden="false" customHeight="false" outlineLevel="0" collapsed="false"/>
    <row r="625" customFormat="false" ht="12.75" hidden="false" customHeight="false" outlineLevel="0" collapsed="false"/>
    <row r="626" customFormat="false" ht="12.75" hidden="false" customHeight="false" outlineLevel="0" collapsed="false"/>
    <row r="627" customFormat="false" ht="12.75" hidden="false" customHeight="false" outlineLevel="0" collapsed="false"/>
    <row r="628" customFormat="false" ht="12.75" hidden="false" customHeight="false" outlineLevel="0" collapsed="false"/>
    <row r="629" customFormat="false" ht="12.75" hidden="false" customHeight="false" outlineLevel="0" collapsed="false"/>
    <row r="630" customFormat="false" ht="12.75" hidden="false" customHeight="false" outlineLevel="0" collapsed="false"/>
    <row r="631" customFormat="false" ht="12.75" hidden="false" customHeight="false" outlineLevel="0" collapsed="false"/>
    <row r="632" customFormat="false" ht="12.75" hidden="false" customHeight="false" outlineLevel="0" collapsed="false"/>
    <row r="633" customFormat="false" ht="12.75" hidden="false" customHeight="false" outlineLevel="0" collapsed="false"/>
    <row r="634" customFormat="false" ht="12.75" hidden="false" customHeight="false" outlineLevel="0" collapsed="false"/>
    <row r="635" customFormat="false" ht="12.75" hidden="false" customHeight="false" outlineLevel="0" collapsed="false"/>
    <row r="636" customFormat="false" ht="12.75" hidden="false" customHeight="false" outlineLevel="0" collapsed="false"/>
    <row r="637" customFormat="false" ht="12.75" hidden="false" customHeight="false" outlineLevel="0" collapsed="false"/>
    <row r="638" customFormat="false" ht="12.75" hidden="false" customHeight="false" outlineLevel="0" collapsed="false"/>
    <row r="639" customFormat="false" ht="12.75" hidden="false" customHeight="false" outlineLevel="0" collapsed="false"/>
    <row r="640" customFormat="false" ht="12.75" hidden="false" customHeight="false" outlineLevel="0" collapsed="false"/>
    <row r="641" customFormat="false" ht="12.75" hidden="false" customHeight="false" outlineLevel="0" collapsed="false"/>
    <row r="642" customFormat="false" ht="12.75" hidden="false" customHeight="false" outlineLevel="0" collapsed="false"/>
    <row r="643" customFormat="false" ht="12.75" hidden="false" customHeight="false" outlineLevel="0" collapsed="false"/>
    <row r="644" customFormat="false" ht="12.75" hidden="false" customHeight="false" outlineLevel="0" collapsed="false"/>
    <row r="645" customFormat="false" ht="12.75" hidden="false" customHeight="false" outlineLevel="0" collapsed="false"/>
    <row r="646" customFormat="false" ht="12.75" hidden="false" customHeight="false" outlineLevel="0" collapsed="false"/>
    <row r="647" customFormat="false" ht="12.75" hidden="false" customHeight="false" outlineLevel="0" collapsed="false"/>
    <row r="648" customFormat="false" ht="12.75" hidden="false" customHeight="false" outlineLevel="0" collapsed="false"/>
    <row r="649" customFormat="false" ht="12.75" hidden="false" customHeight="false" outlineLevel="0" collapsed="false"/>
    <row r="650" customFormat="false" ht="12.75" hidden="false" customHeight="false" outlineLevel="0" collapsed="false"/>
    <row r="651" customFormat="false" ht="12.75" hidden="false" customHeight="false" outlineLevel="0" collapsed="false"/>
    <row r="652" customFormat="false" ht="12.75" hidden="false" customHeight="false" outlineLevel="0" collapsed="false"/>
    <row r="653" customFormat="false" ht="12.75" hidden="false" customHeight="false" outlineLevel="0" collapsed="false"/>
    <row r="654" customFormat="false" ht="12.75" hidden="false" customHeight="false" outlineLevel="0" collapsed="false"/>
    <row r="655" customFormat="false" ht="12.75" hidden="false" customHeight="false" outlineLevel="0" collapsed="false"/>
    <row r="656" customFormat="false" ht="12.75" hidden="false" customHeight="false" outlineLevel="0" collapsed="false"/>
    <row r="657" customFormat="false" ht="12.75" hidden="false" customHeight="false" outlineLevel="0" collapsed="false"/>
    <row r="658" customFormat="false" ht="12.75" hidden="false" customHeight="false" outlineLevel="0" collapsed="false"/>
    <row r="659" customFormat="false" ht="12.75" hidden="false" customHeight="false" outlineLevel="0" collapsed="false"/>
    <row r="660" customFormat="false" ht="12.75" hidden="false" customHeight="false" outlineLevel="0" collapsed="false"/>
    <row r="661" customFormat="false" ht="12.75" hidden="false" customHeight="false" outlineLevel="0" collapsed="false"/>
    <row r="662" customFormat="false" ht="12.75" hidden="false" customHeight="false" outlineLevel="0" collapsed="false"/>
    <row r="663" customFormat="false" ht="12.75" hidden="false" customHeight="false" outlineLevel="0" collapsed="false"/>
    <row r="664" customFormat="false" ht="12.75" hidden="false" customHeight="false" outlineLevel="0" collapsed="false"/>
    <row r="665" customFormat="false" ht="12.75" hidden="false" customHeight="false" outlineLevel="0" collapsed="false"/>
    <row r="666" customFormat="false" ht="12.75" hidden="false" customHeight="false" outlineLevel="0" collapsed="false"/>
    <row r="667" customFormat="false" ht="12.75" hidden="false" customHeight="false" outlineLevel="0" collapsed="false"/>
    <row r="668" customFormat="false" ht="12.75" hidden="false" customHeight="false" outlineLevel="0" collapsed="false"/>
    <row r="669" customFormat="false" ht="12.75" hidden="false" customHeight="false" outlineLevel="0" collapsed="false"/>
    <row r="670" customFormat="false" ht="12.75" hidden="false" customHeight="false" outlineLevel="0" collapsed="false"/>
    <row r="671" customFormat="false" ht="12.75" hidden="false" customHeight="false" outlineLevel="0" collapsed="false"/>
    <row r="672" customFormat="false" ht="12.75" hidden="false" customHeight="false" outlineLevel="0" collapsed="false"/>
    <row r="673" customFormat="false" ht="12.75" hidden="false" customHeight="false" outlineLevel="0" collapsed="false"/>
    <row r="674" customFormat="false" ht="12.75" hidden="false" customHeight="false" outlineLevel="0" collapsed="false"/>
    <row r="675" customFormat="false" ht="12.75" hidden="false" customHeight="false" outlineLevel="0" collapsed="false"/>
    <row r="676" customFormat="false" ht="12.75" hidden="false" customHeight="false" outlineLevel="0" collapsed="false"/>
    <row r="677" customFormat="false" ht="12.75" hidden="false" customHeight="false" outlineLevel="0" collapsed="false"/>
    <row r="678" customFormat="false" ht="12.75" hidden="false" customHeight="false" outlineLevel="0" collapsed="false"/>
    <row r="679" customFormat="false" ht="12.75" hidden="false" customHeight="false" outlineLevel="0" collapsed="false"/>
    <row r="680" customFormat="false" ht="12.75" hidden="false" customHeight="false" outlineLevel="0" collapsed="false"/>
    <row r="681" customFormat="false" ht="12.75" hidden="false" customHeight="false" outlineLevel="0" collapsed="false"/>
    <row r="682" customFormat="false" ht="12.75" hidden="false" customHeight="false" outlineLevel="0" collapsed="false"/>
    <row r="683" customFormat="false" ht="12.75" hidden="false" customHeight="false" outlineLevel="0" collapsed="false"/>
    <row r="684" customFormat="false" ht="12.75" hidden="false" customHeight="false" outlineLevel="0" collapsed="false"/>
    <row r="685" customFormat="false" ht="12.75" hidden="false" customHeight="false" outlineLevel="0" collapsed="false"/>
    <row r="686" customFormat="false" ht="12.75" hidden="false" customHeight="false" outlineLevel="0" collapsed="false"/>
    <row r="687" customFormat="false" ht="12.75" hidden="false" customHeight="false" outlineLevel="0" collapsed="false"/>
    <row r="688" customFormat="false" ht="12.75" hidden="false" customHeight="false" outlineLevel="0" collapsed="false"/>
    <row r="689" customFormat="false" ht="12.75" hidden="false" customHeight="false" outlineLevel="0" collapsed="false"/>
    <row r="690" customFormat="false" ht="12.75" hidden="false" customHeight="false" outlineLevel="0" collapsed="false"/>
    <row r="691" customFormat="false" ht="12.75" hidden="false" customHeight="false" outlineLevel="0" collapsed="false"/>
    <row r="692" customFormat="false" ht="12.75" hidden="false" customHeight="false" outlineLevel="0" collapsed="false"/>
    <row r="693" customFormat="false" ht="12.75" hidden="false" customHeight="false" outlineLevel="0" collapsed="false"/>
    <row r="694" customFormat="false" ht="12.75" hidden="false" customHeight="false" outlineLevel="0" collapsed="false"/>
    <row r="695" customFormat="false" ht="12.75" hidden="false" customHeight="false" outlineLevel="0" collapsed="false"/>
    <row r="696" customFormat="false" ht="12.75" hidden="false" customHeight="false" outlineLevel="0" collapsed="false"/>
    <row r="697" customFormat="false" ht="12.75" hidden="false" customHeight="false" outlineLevel="0" collapsed="false"/>
    <row r="698" customFormat="false" ht="12.75" hidden="false" customHeight="false" outlineLevel="0" collapsed="false"/>
    <row r="699" customFormat="false" ht="12.75" hidden="false" customHeight="false" outlineLevel="0" collapsed="false"/>
    <row r="700" customFormat="false" ht="12.75" hidden="false" customHeight="false" outlineLevel="0" collapsed="false"/>
    <row r="701" customFormat="false" ht="12.75" hidden="false" customHeight="false" outlineLevel="0" collapsed="false"/>
    <row r="702" customFormat="false" ht="12.75" hidden="false" customHeight="false" outlineLevel="0" collapsed="false"/>
    <row r="703" customFormat="false" ht="12.75" hidden="false" customHeight="false" outlineLevel="0" collapsed="false"/>
    <row r="704" customFormat="false" ht="12.75" hidden="false" customHeight="false" outlineLevel="0" collapsed="false"/>
    <row r="705" customFormat="false" ht="12.75" hidden="false" customHeight="false" outlineLevel="0" collapsed="false"/>
    <row r="706" customFormat="false" ht="12.75" hidden="false" customHeight="false" outlineLevel="0" collapsed="false"/>
    <row r="707" customFormat="false" ht="12.75" hidden="false" customHeight="false" outlineLevel="0" collapsed="false"/>
    <row r="708" customFormat="false" ht="12.75" hidden="false" customHeight="false" outlineLevel="0" collapsed="false"/>
    <row r="709" customFormat="false" ht="12.75" hidden="false" customHeight="false" outlineLevel="0" collapsed="false"/>
    <row r="710" customFormat="false" ht="12.75" hidden="false" customHeight="false" outlineLevel="0" collapsed="false"/>
    <row r="711" customFormat="false" ht="12.75" hidden="false" customHeight="false" outlineLevel="0" collapsed="false"/>
    <row r="712" customFormat="false" ht="12.75" hidden="false" customHeight="false" outlineLevel="0" collapsed="false"/>
    <row r="713" customFormat="false" ht="12.75" hidden="false" customHeight="false" outlineLevel="0" collapsed="false"/>
    <row r="714" customFormat="false" ht="12.75" hidden="false" customHeight="false" outlineLevel="0" collapsed="false"/>
    <row r="715" customFormat="false" ht="12.75" hidden="false" customHeight="false" outlineLevel="0" collapsed="false"/>
    <row r="716" customFormat="false" ht="12.75" hidden="false" customHeight="false" outlineLevel="0" collapsed="false"/>
    <row r="717" customFormat="false" ht="12.75" hidden="false" customHeight="false" outlineLevel="0" collapsed="false"/>
    <row r="718" customFormat="false" ht="12.75" hidden="false" customHeight="false" outlineLevel="0" collapsed="false"/>
    <row r="719" customFormat="false" ht="12.75" hidden="false" customHeight="false" outlineLevel="0" collapsed="false"/>
    <row r="720" customFormat="false" ht="12.75" hidden="false" customHeight="false" outlineLevel="0" collapsed="false"/>
    <row r="721" customFormat="false" ht="12.75" hidden="false" customHeight="false" outlineLevel="0" collapsed="false"/>
    <row r="722" customFormat="false" ht="12.75" hidden="false" customHeight="false" outlineLevel="0" collapsed="false"/>
    <row r="723" customFormat="false" ht="12.75" hidden="false" customHeight="false" outlineLevel="0" collapsed="false"/>
    <row r="724" customFormat="false" ht="12.75" hidden="false" customHeight="false" outlineLevel="0" collapsed="false"/>
    <row r="725" customFormat="false" ht="12.75" hidden="false" customHeight="false" outlineLevel="0" collapsed="false"/>
    <row r="726" customFormat="false" ht="12.75" hidden="false" customHeight="false" outlineLevel="0" collapsed="false"/>
    <row r="727" customFormat="false" ht="12.75" hidden="false" customHeight="false" outlineLevel="0" collapsed="false"/>
    <row r="728" customFormat="false" ht="12.75" hidden="false" customHeight="false" outlineLevel="0" collapsed="false"/>
    <row r="729" customFormat="false" ht="12.75" hidden="false" customHeight="false" outlineLevel="0" collapsed="false"/>
    <row r="730" customFormat="false" ht="12.75" hidden="false" customHeight="false" outlineLevel="0" collapsed="false"/>
    <row r="731" customFormat="false" ht="12.75" hidden="false" customHeight="false" outlineLevel="0" collapsed="false"/>
    <row r="732" customFormat="false" ht="12.75" hidden="false" customHeight="false" outlineLevel="0" collapsed="false"/>
    <row r="733" customFormat="false" ht="12.75" hidden="false" customHeight="false" outlineLevel="0" collapsed="false"/>
    <row r="734" customFormat="false" ht="12.75" hidden="false" customHeight="false" outlineLevel="0" collapsed="false"/>
    <row r="735" customFormat="false" ht="12.75" hidden="false" customHeight="false" outlineLevel="0" collapsed="false"/>
    <row r="736" customFormat="false" ht="12.75" hidden="false" customHeight="false" outlineLevel="0" collapsed="false"/>
    <row r="737" customFormat="false" ht="12.75" hidden="false" customHeight="false" outlineLevel="0" collapsed="false"/>
    <row r="738" customFormat="false" ht="12.75" hidden="false" customHeight="false" outlineLevel="0" collapsed="false"/>
    <row r="739" customFormat="false" ht="12.75" hidden="false" customHeight="false" outlineLevel="0" collapsed="false"/>
    <row r="740" customFormat="false" ht="12.75" hidden="false" customHeight="false" outlineLevel="0" collapsed="false"/>
    <row r="741" customFormat="false" ht="12.75" hidden="false" customHeight="false" outlineLevel="0" collapsed="false"/>
    <row r="742" customFormat="false" ht="12.75" hidden="false" customHeight="false" outlineLevel="0" collapsed="false"/>
    <row r="743" customFormat="false" ht="12.75" hidden="false" customHeight="false" outlineLevel="0" collapsed="false"/>
    <row r="744" customFormat="false" ht="12.75" hidden="false" customHeight="false" outlineLevel="0" collapsed="false"/>
    <row r="745" customFormat="false" ht="12.75" hidden="false" customHeight="false" outlineLevel="0" collapsed="false"/>
    <row r="746" customFormat="false" ht="12.75" hidden="false" customHeight="false" outlineLevel="0" collapsed="false"/>
    <row r="747" customFormat="false" ht="12.75" hidden="false" customHeight="false" outlineLevel="0" collapsed="false"/>
    <row r="748" customFormat="false" ht="12.75" hidden="false" customHeight="false" outlineLevel="0" collapsed="false"/>
    <row r="749" customFormat="false" ht="12.75" hidden="false" customHeight="false" outlineLevel="0" collapsed="false"/>
    <row r="750" customFormat="false" ht="12.75" hidden="false" customHeight="false" outlineLevel="0" collapsed="false"/>
    <row r="751" customFormat="false" ht="12.75" hidden="false" customHeight="false" outlineLevel="0" collapsed="false"/>
    <row r="752" customFormat="false" ht="12.75" hidden="false" customHeight="false" outlineLevel="0" collapsed="false"/>
    <row r="753" customFormat="false" ht="12.75" hidden="false" customHeight="false" outlineLevel="0" collapsed="false"/>
    <row r="754" customFormat="false" ht="12.75" hidden="false" customHeight="false" outlineLevel="0" collapsed="false"/>
    <row r="755" customFormat="false" ht="12.75" hidden="false" customHeight="false" outlineLevel="0" collapsed="false"/>
    <row r="756" customFormat="false" ht="12.75" hidden="false" customHeight="false" outlineLevel="0" collapsed="false"/>
    <row r="757" customFormat="false" ht="12.75" hidden="false" customHeight="false" outlineLevel="0" collapsed="false"/>
    <row r="758" customFormat="false" ht="12.75" hidden="false" customHeight="false" outlineLevel="0" collapsed="false"/>
    <row r="759" customFormat="false" ht="12.75" hidden="false" customHeight="false" outlineLevel="0" collapsed="false"/>
    <row r="760" customFormat="false" ht="12.75" hidden="false" customHeight="false" outlineLevel="0" collapsed="false"/>
    <row r="761" customFormat="false" ht="12.75" hidden="false" customHeight="false" outlineLevel="0" collapsed="false"/>
    <row r="762" customFormat="false" ht="12.75" hidden="false" customHeight="false" outlineLevel="0" collapsed="false"/>
    <row r="763" customFormat="false" ht="12.75" hidden="false" customHeight="false" outlineLevel="0" collapsed="false"/>
    <row r="764" customFormat="false" ht="12.75" hidden="false" customHeight="false" outlineLevel="0" collapsed="false"/>
    <row r="765" customFormat="false" ht="12.75" hidden="false" customHeight="false" outlineLevel="0" collapsed="false"/>
    <row r="766" customFormat="false" ht="12.75" hidden="false" customHeight="false" outlineLevel="0" collapsed="false"/>
    <row r="767" customFormat="false" ht="12.75" hidden="false" customHeight="false" outlineLevel="0" collapsed="false"/>
    <row r="768" customFormat="false" ht="12.75" hidden="false" customHeight="false" outlineLevel="0" collapsed="false"/>
    <row r="769" customFormat="false" ht="12.75" hidden="false" customHeight="false" outlineLevel="0" collapsed="false"/>
    <row r="770" customFormat="false" ht="12.75" hidden="false" customHeight="false" outlineLevel="0" collapsed="false"/>
    <row r="771" customFormat="false" ht="12.75" hidden="false" customHeight="false" outlineLevel="0" collapsed="false"/>
    <row r="772" customFormat="false" ht="12.75" hidden="false" customHeight="false" outlineLevel="0" collapsed="false"/>
    <row r="773" customFormat="false" ht="12.75" hidden="false" customHeight="false" outlineLevel="0" collapsed="false"/>
    <row r="774" customFormat="false" ht="12.75" hidden="false" customHeight="false" outlineLevel="0" collapsed="false"/>
    <row r="775" customFormat="false" ht="12.75" hidden="false" customHeight="false" outlineLevel="0" collapsed="false"/>
    <row r="776" customFormat="false" ht="12.75" hidden="false" customHeight="false" outlineLevel="0" collapsed="false"/>
    <row r="777" customFormat="false" ht="12.75" hidden="false" customHeight="false" outlineLevel="0" collapsed="false"/>
    <row r="778" customFormat="false" ht="12.75" hidden="false" customHeight="false" outlineLevel="0" collapsed="false"/>
    <row r="779" customFormat="false" ht="12.75" hidden="false" customHeight="false" outlineLevel="0" collapsed="false"/>
    <row r="780" customFormat="false" ht="12.75" hidden="false" customHeight="false" outlineLevel="0" collapsed="false"/>
    <row r="781" customFormat="false" ht="12.75" hidden="false" customHeight="false" outlineLevel="0" collapsed="false"/>
    <row r="782" customFormat="false" ht="12.75" hidden="false" customHeight="false" outlineLevel="0" collapsed="false"/>
    <row r="783" customFormat="false" ht="12.75" hidden="false" customHeight="false" outlineLevel="0" collapsed="false"/>
    <row r="784" customFormat="false" ht="12.75" hidden="false" customHeight="false" outlineLevel="0" collapsed="false"/>
    <row r="785" customFormat="false" ht="12.75" hidden="false" customHeight="false" outlineLevel="0" collapsed="false"/>
    <row r="786" customFormat="false" ht="12.75" hidden="false" customHeight="false" outlineLevel="0" collapsed="false"/>
    <row r="787" customFormat="false" ht="12.75" hidden="false" customHeight="false" outlineLevel="0" collapsed="false"/>
    <row r="788" customFormat="false" ht="12.75" hidden="false" customHeight="false" outlineLevel="0" collapsed="false"/>
    <row r="789" customFormat="false" ht="12.75" hidden="false" customHeight="false" outlineLevel="0" collapsed="false"/>
    <row r="790" customFormat="false" ht="12.75" hidden="false" customHeight="false" outlineLevel="0" collapsed="false"/>
    <row r="791" customFormat="false" ht="12.75" hidden="false" customHeight="false" outlineLevel="0" collapsed="false"/>
    <row r="792" customFormat="false" ht="12.75" hidden="false" customHeight="false" outlineLevel="0" collapsed="false"/>
    <row r="793" customFormat="false" ht="12.75" hidden="false" customHeight="false" outlineLevel="0" collapsed="false"/>
    <row r="794" customFormat="false" ht="12.75" hidden="false" customHeight="false" outlineLevel="0" collapsed="false"/>
    <row r="795" customFormat="false" ht="12.75" hidden="false" customHeight="false" outlineLevel="0" collapsed="false"/>
    <row r="796" customFormat="false" ht="12.75" hidden="false" customHeight="false" outlineLevel="0" collapsed="false"/>
    <row r="797" customFormat="false" ht="12.75" hidden="false" customHeight="false" outlineLevel="0" collapsed="false"/>
    <row r="798" customFormat="false" ht="12.75" hidden="false" customHeight="false" outlineLevel="0" collapsed="false"/>
    <row r="799" customFormat="false" ht="12.75" hidden="false" customHeight="false" outlineLevel="0" collapsed="false"/>
    <row r="800" customFormat="false" ht="12.75" hidden="false" customHeight="false" outlineLevel="0" collapsed="false"/>
    <row r="801" customFormat="false" ht="12.75" hidden="false" customHeight="false" outlineLevel="0" collapsed="false"/>
    <row r="802" customFormat="false" ht="12.75" hidden="false" customHeight="false" outlineLevel="0" collapsed="false"/>
    <row r="803" customFormat="false" ht="12.75" hidden="false" customHeight="false" outlineLevel="0" collapsed="false"/>
    <row r="804" customFormat="false" ht="12.75" hidden="false" customHeight="false" outlineLevel="0" collapsed="false"/>
    <row r="805" customFormat="false" ht="12.75" hidden="false" customHeight="false" outlineLevel="0" collapsed="false"/>
    <row r="806" customFormat="false" ht="12.75" hidden="false" customHeight="false" outlineLevel="0" collapsed="false"/>
    <row r="807" customFormat="false" ht="12.75" hidden="false" customHeight="false" outlineLevel="0" collapsed="false"/>
    <row r="808" customFormat="false" ht="12.75" hidden="false" customHeight="false" outlineLevel="0" collapsed="false"/>
    <row r="809" customFormat="false" ht="12.75" hidden="false" customHeight="false" outlineLevel="0" collapsed="false"/>
    <row r="810" customFormat="false" ht="12.75" hidden="false" customHeight="false" outlineLevel="0" collapsed="false"/>
    <row r="811" customFormat="false" ht="12.75" hidden="false" customHeight="false" outlineLevel="0" collapsed="false"/>
    <row r="812" customFormat="false" ht="12.75" hidden="false" customHeight="false" outlineLevel="0" collapsed="false"/>
    <row r="813" customFormat="false" ht="12.75" hidden="false" customHeight="false" outlineLevel="0" collapsed="false"/>
    <row r="814" customFormat="false" ht="12.75" hidden="false" customHeight="false" outlineLevel="0" collapsed="false"/>
    <row r="815" customFormat="false" ht="12.75" hidden="false" customHeight="false" outlineLevel="0" collapsed="false"/>
    <row r="816" customFormat="false" ht="12.75" hidden="false" customHeight="false" outlineLevel="0" collapsed="false"/>
    <row r="817" customFormat="false" ht="12.75" hidden="false" customHeight="false" outlineLevel="0" collapsed="false"/>
    <row r="818" customFormat="false" ht="12.75" hidden="false" customHeight="false" outlineLevel="0" collapsed="false"/>
    <row r="819" customFormat="false" ht="12.75" hidden="false" customHeight="false" outlineLevel="0" collapsed="false"/>
    <row r="820" customFormat="false" ht="12.75" hidden="false" customHeight="false" outlineLevel="0" collapsed="false"/>
    <row r="821" customFormat="false" ht="12.75" hidden="false" customHeight="false" outlineLevel="0" collapsed="false"/>
    <row r="822" customFormat="false" ht="12.75" hidden="false" customHeight="false" outlineLevel="0" collapsed="false"/>
    <row r="823" customFormat="false" ht="12.75" hidden="false" customHeight="false" outlineLevel="0" collapsed="false"/>
    <row r="824" customFormat="false" ht="12.75" hidden="false" customHeight="false" outlineLevel="0" collapsed="false"/>
    <row r="825" customFormat="false" ht="12.75" hidden="false" customHeight="false" outlineLevel="0" collapsed="false"/>
    <row r="826" customFormat="false" ht="12.75" hidden="false" customHeight="false" outlineLevel="0" collapsed="false"/>
    <row r="827" customFormat="false" ht="12.75" hidden="false" customHeight="false" outlineLevel="0" collapsed="false"/>
    <row r="828" customFormat="false" ht="12.75" hidden="false" customHeight="false" outlineLevel="0" collapsed="false"/>
    <row r="829" customFormat="false" ht="12.75" hidden="false" customHeight="false" outlineLevel="0" collapsed="false"/>
    <row r="830" customFormat="false" ht="12.75" hidden="false" customHeight="false" outlineLevel="0" collapsed="false"/>
    <row r="831" customFormat="false" ht="12.75" hidden="false" customHeight="false" outlineLevel="0" collapsed="false"/>
    <row r="832" customFormat="false" ht="12.75" hidden="false" customHeight="false" outlineLevel="0" collapsed="false"/>
    <row r="833" customFormat="false" ht="12.75" hidden="false" customHeight="false" outlineLevel="0" collapsed="false"/>
    <row r="834" customFormat="false" ht="12.75" hidden="false" customHeight="false" outlineLevel="0" collapsed="false"/>
    <row r="835" customFormat="false" ht="12.75" hidden="false" customHeight="false" outlineLevel="0" collapsed="false"/>
    <row r="836" customFormat="false" ht="12.75" hidden="false" customHeight="false" outlineLevel="0" collapsed="false"/>
    <row r="837" customFormat="false" ht="12.75" hidden="false" customHeight="false" outlineLevel="0" collapsed="false"/>
    <row r="838" customFormat="false" ht="12.75" hidden="false" customHeight="false" outlineLevel="0" collapsed="false"/>
    <row r="839" customFormat="false" ht="12.75" hidden="false" customHeight="false" outlineLevel="0" collapsed="false"/>
    <row r="840" customFormat="false" ht="12.75" hidden="false" customHeight="false" outlineLevel="0" collapsed="false"/>
    <row r="841" customFormat="false" ht="12.75" hidden="false" customHeight="false" outlineLevel="0" collapsed="false"/>
    <row r="842" customFormat="false" ht="12.75" hidden="false" customHeight="false" outlineLevel="0" collapsed="false"/>
    <row r="843" customFormat="false" ht="12.75" hidden="false" customHeight="false" outlineLevel="0" collapsed="false"/>
    <row r="844" customFormat="false" ht="12.75" hidden="false" customHeight="false" outlineLevel="0" collapsed="false"/>
    <row r="845" customFormat="false" ht="12.75" hidden="false" customHeight="false" outlineLevel="0" collapsed="false"/>
    <row r="846" customFormat="false" ht="12.75" hidden="false" customHeight="false" outlineLevel="0" collapsed="false"/>
    <row r="847" customFormat="false" ht="12.75" hidden="false" customHeight="false" outlineLevel="0" collapsed="false"/>
    <row r="848" customFormat="false" ht="12.75" hidden="false" customHeight="false" outlineLevel="0" collapsed="false"/>
    <row r="849" customFormat="false" ht="12.75" hidden="false" customHeight="false" outlineLevel="0" collapsed="false"/>
    <row r="850" customFormat="false" ht="12.75" hidden="false" customHeight="false" outlineLevel="0" collapsed="false"/>
    <row r="851" customFormat="false" ht="12.75" hidden="false" customHeight="false" outlineLevel="0" collapsed="false"/>
    <row r="852" customFormat="false" ht="12.75" hidden="false" customHeight="false" outlineLevel="0" collapsed="false"/>
    <row r="853" customFormat="false" ht="12.75" hidden="false" customHeight="false" outlineLevel="0" collapsed="false"/>
    <row r="854" customFormat="false" ht="12.75" hidden="false" customHeight="false" outlineLevel="0" collapsed="false"/>
    <row r="855" customFormat="false" ht="12.75" hidden="false" customHeight="false" outlineLevel="0" collapsed="false"/>
    <row r="856" customFormat="false" ht="12.75" hidden="false" customHeight="false" outlineLevel="0" collapsed="false"/>
    <row r="857" customFormat="false" ht="12.75" hidden="false" customHeight="false" outlineLevel="0" collapsed="false"/>
    <row r="858" customFormat="false" ht="12.75" hidden="false" customHeight="false" outlineLevel="0" collapsed="false"/>
    <row r="859" customFormat="false" ht="12.75" hidden="false" customHeight="false" outlineLevel="0" collapsed="false"/>
    <row r="860" customFormat="false" ht="12.75" hidden="false" customHeight="false" outlineLevel="0" collapsed="false"/>
    <row r="861" customFormat="false" ht="12.75" hidden="false" customHeight="false" outlineLevel="0" collapsed="false"/>
    <row r="862" customFormat="false" ht="12.75" hidden="false" customHeight="false" outlineLevel="0" collapsed="false"/>
    <row r="863" customFormat="false" ht="12.75" hidden="false" customHeight="false" outlineLevel="0" collapsed="false"/>
    <row r="864" customFormat="false" ht="12.75" hidden="false" customHeight="false" outlineLevel="0" collapsed="false"/>
    <row r="865" customFormat="false" ht="12.75" hidden="false" customHeight="false" outlineLevel="0" collapsed="false"/>
    <row r="866" customFormat="false" ht="12.75" hidden="false" customHeight="false" outlineLevel="0" collapsed="false"/>
    <row r="867" customFormat="false" ht="12.75" hidden="false" customHeight="false" outlineLevel="0" collapsed="false"/>
    <row r="868" customFormat="false" ht="12.75" hidden="false" customHeight="false" outlineLevel="0" collapsed="false"/>
    <row r="869" customFormat="false" ht="12.75" hidden="false" customHeight="false" outlineLevel="0" collapsed="false"/>
    <row r="870" customFormat="false" ht="12.75" hidden="false" customHeight="false" outlineLevel="0" collapsed="false"/>
    <row r="871" customFormat="false" ht="12.75" hidden="false" customHeight="false" outlineLevel="0" collapsed="false"/>
    <row r="872" customFormat="false" ht="12.75" hidden="false" customHeight="false" outlineLevel="0" collapsed="false"/>
  </sheetData>
  <mergeCells count="7">
    <mergeCell ref="C1:H1"/>
    <mergeCell ref="K1:M1"/>
    <mergeCell ref="D2:G4"/>
    <mergeCell ref="K2:M2"/>
    <mergeCell ref="Q2:V2"/>
    <mergeCell ref="Q3:V4"/>
    <mergeCell ref="D5:G5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0B0F0"/>
    <pageSetUpPr fitToPage="false"/>
  </sheetPr>
  <dimension ref="A1:BG872"/>
  <sheetViews>
    <sheetView showFormulas="false" showGridLines="true" showRowColHeaders="true" showZeros="true" rightToLeft="false" tabSelected="false" showOutlineSymbols="true" defaultGridColor="true" view="normal" topLeftCell="T448" colorId="64" zoomScale="100" zoomScaleNormal="100" zoomScalePageLayoutView="100" workbookViewId="0">
      <selection pane="topLeft" activeCell="Y3" activeCellId="0" sqref="Y3"/>
    </sheetView>
  </sheetViews>
  <sheetFormatPr defaultColWidth="8.875" defaultRowHeight="11.25" zeroHeight="false" outlineLevelRow="0" outlineLevelCol="0"/>
  <cols>
    <col collapsed="false" customWidth="true" hidden="false" outlineLevel="0" max="1" min="1" style="164" width="15.15"/>
    <col collapsed="false" customWidth="true" hidden="false" outlineLevel="0" max="2" min="2" style="164" width="13.29"/>
    <col collapsed="false" customWidth="true" hidden="false" outlineLevel="0" max="9" min="3" style="164" width="10.58"/>
    <col collapsed="false" customWidth="true" hidden="false" outlineLevel="0" max="10" min="10" style="164" width="6.01"/>
    <col collapsed="false" customWidth="true" hidden="false" outlineLevel="0" max="11" min="11" style="165" width="19.14"/>
    <col collapsed="false" customWidth="true" hidden="false" outlineLevel="0" max="12" min="12" style="165" width="14.69"/>
    <col collapsed="false" customWidth="true" hidden="false" outlineLevel="0" max="13" min="13" style="165" width="13.7"/>
    <col collapsed="false" customWidth="true" hidden="false" outlineLevel="0" max="15" min="14" style="165" width="8.29"/>
    <col collapsed="false" customWidth="true" hidden="false" outlineLevel="0" max="16" min="16" style="164" width="9.29"/>
    <col collapsed="false" customWidth="true" hidden="false" outlineLevel="0" max="17" min="17" style="164" width="10.12"/>
    <col collapsed="false" customWidth="true" hidden="false" outlineLevel="0" max="18" min="18" style="164" width="15.42"/>
    <col collapsed="false" customWidth="true" hidden="false" outlineLevel="0" max="19" min="19" style="164" width="12.71"/>
    <col collapsed="false" customWidth="true" hidden="false" outlineLevel="0" max="20" min="20" style="164" width="14.69"/>
    <col collapsed="false" customWidth="true" hidden="false" outlineLevel="0" max="21" min="21" style="164" width="15.29"/>
    <col collapsed="false" customWidth="true" hidden="false" outlineLevel="0" max="22" min="22" style="164" width="12.86"/>
    <col collapsed="false" customWidth="true" hidden="true" outlineLevel="0" max="23" min="23" style="164" width="5.57"/>
    <col collapsed="false" customWidth="true" hidden="false" outlineLevel="0" max="24" min="24" style="164" width="1.12"/>
    <col collapsed="false" customWidth="true" hidden="false" outlineLevel="0" max="25" min="25" style="164" width="5.43"/>
    <col collapsed="false" customWidth="true" hidden="false" outlineLevel="0" max="59" min="26" style="164" width="8.14"/>
    <col collapsed="false" customWidth="false" hidden="false" outlineLevel="0" max="1024" min="60" style="164" width="8.86"/>
  </cols>
  <sheetData>
    <row r="1" customFormat="false" ht="47.65" hidden="false" customHeight="true" outlineLevel="0" collapsed="false">
      <c r="C1" s="166" t="str">
        <f aca="false">'HFO CALC'!$A$44</f>
        <v>Calculating data for each centimeter,make and calculate interpolation for trim and heel. Prepare data for Table 2</v>
      </c>
      <c r="D1" s="166"/>
      <c r="E1" s="166"/>
      <c r="F1" s="166"/>
      <c r="G1" s="166"/>
      <c r="H1" s="166"/>
      <c r="K1" s="167" t="str">
        <f aca="false">'HFO CALC'!$A$46</f>
        <v>Table 2</v>
      </c>
      <c r="L1" s="167"/>
      <c r="M1" s="167"/>
      <c r="N1" s="168" t="n">
        <f aca="false">ROUND($O$8+(0.001*L5)+N4,3)</f>
        <v>1.3</v>
      </c>
      <c r="O1" s="169" t="n">
        <f aca="false">LOOKUP($N$1,'4S HFO'!$N$12:$N$22,'4S HFO'!$P$12:$P$22)</f>
        <v>347.93</v>
      </c>
      <c r="Z1" s="170" t="s">
        <v>87</v>
      </c>
      <c r="AA1" s="171" t="s">
        <v>88</v>
      </c>
      <c r="AB1" s="171" t="s">
        <v>89</v>
      </c>
      <c r="AC1" s="172" t="s">
        <v>90</v>
      </c>
      <c r="AE1" s="173" t="s">
        <v>71</v>
      </c>
      <c r="AF1" s="174" t="s">
        <v>72</v>
      </c>
      <c r="AG1" s="175" t="s">
        <v>73</v>
      </c>
      <c r="AH1" s="174" t="s">
        <v>74</v>
      </c>
      <c r="AJ1" s="173" t="s">
        <v>71</v>
      </c>
      <c r="AK1" s="174" t="s">
        <v>72</v>
      </c>
      <c r="AL1" s="175" t="s">
        <v>73</v>
      </c>
      <c r="AM1" s="174" t="s">
        <v>74</v>
      </c>
      <c r="AO1" s="173" t="s">
        <v>71</v>
      </c>
      <c r="AP1" s="174" t="s">
        <v>72</v>
      </c>
      <c r="AQ1" s="175" t="s">
        <v>73</v>
      </c>
      <c r="AR1" s="174" t="s">
        <v>74</v>
      </c>
      <c r="AT1" s="173" t="s">
        <v>71</v>
      </c>
      <c r="AU1" s="174" t="s">
        <v>72</v>
      </c>
      <c r="AV1" s="175" t="s">
        <v>73</v>
      </c>
      <c r="AW1" s="174" t="s">
        <v>74</v>
      </c>
      <c r="AY1" s="170" t="s">
        <v>22</v>
      </c>
      <c r="AZ1" s="171" t="s">
        <v>91</v>
      </c>
      <c r="BA1" s="171" t="s">
        <v>92</v>
      </c>
      <c r="BB1" s="172" t="s">
        <v>93</v>
      </c>
      <c r="BD1" s="170" t="s">
        <v>22</v>
      </c>
      <c r="BE1" s="171" t="s">
        <v>91</v>
      </c>
      <c r="BF1" s="171" t="s">
        <v>92</v>
      </c>
      <c r="BG1" s="172" t="s">
        <v>93</v>
      </c>
    </row>
    <row r="2" customFormat="false" ht="43.9" hidden="false" customHeight="true" outlineLevel="0" collapsed="false">
      <c r="D2" s="176" t="s">
        <v>124</v>
      </c>
      <c r="E2" s="176"/>
      <c r="F2" s="176"/>
      <c r="G2" s="176"/>
      <c r="H2" s="165"/>
      <c r="I2" s="165"/>
      <c r="J2" s="165"/>
      <c r="K2" s="177" t="str">
        <f aca="false">'HFO CALC'!$A$47</f>
        <v>Take values from table 1, and calculate values for trim on main page, based on sounding value imputed in main table cell for corrasponding day</v>
      </c>
      <c r="L2" s="177"/>
      <c r="M2" s="177"/>
      <c r="P2" s="165"/>
      <c r="Q2" s="178" t="str">
        <f aca="false">'HFO CALC'!$A$49</f>
        <v>Table 3</v>
      </c>
      <c r="R2" s="178"/>
      <c r="S2" s="178"/>
      <c r="T2" s="178"/>
      <c r="U2" s="178"/>
      <c r="V2" s="178"/>
      <c r="Z2" s="179" t="s">
        <v>95</v>
      </c>
      <c r="AA2" s="180" t="n">
        <f aca="false">IF(MOD(ROW(),2),"",INDEX($Z$3:$Z$600,ROW()/2))</f>
        <v>0.97</v>
      </c>
      <c r="AB2" s="181" t="n">
        <v>0</v>
      </c>
      <c r="AC2" s="182" t="n">
        <f aca="false">VALUE($Z3)</f>
        <v>0.97</v>
      </c>
      <c r="AE2" s="183" t="s">
        <v>96</v>
      </c>
      <c r="AJ2" s="183" t="s">
        <v>97</v>
      </c>
      <c r="AO2" s="183" t="s">
        <v>98</v>
      </c>
      <c r="AT2" s="183" t="s">
        <v>99</v>
      </c>
      <c r="AY2" s="179" t="s">
        <v>100</v>
      </c>
      <c r="AZ2" s="180" t="n">
        <f aca="false">IF(MOD(ROW(),2),"",INDEX(AY$3:AY$600,ROW()/2))</f>
        <v>-40</v>
      </c>
      <c r="BA2" s="181" t="n">
        <v>0</v>
      </c>
      <c r="BB2" s="182" t="n">
        <f aca="false">VALUE(AZ2)</f>
        <v>-40</v>
      </c>
      <c r="BD2" s="179" t="s">
        <v>101</v>
      </c>
      <c r="BE2" s="180" t="n">
        <f aca="false">IF(MOD(ROW(),2),"",INDEX(BD$3:BD$600,ROW()/2))</f>
        <v>11</v>
      </c>
      <c r="BF2" s="181" t="n">
        <v>0</v>
      </c>
      <c r="BG2" s="182" t="n">
        <f aca="false">VALUE($BD3)</f>
        <v>11</v>
      </c>
    </row>
    <row r="3" customFormat="false" ht="21.4" hidden="false" customHeight="true" outlineLevel="0" collapsed="false">
      <c r="D3" s="176"/>
      <c r="E3" s="176"/>
      <c r="F3" s="176"/>
      <c r="G3" s="176"/>
      <c r="H3" s="165"/>
      <c r="I3" s="165"/>
      <c r="J3" s="165"/>
      <c r="K3" s="184" t="s">
        <v>102</v>
      </c>
      <c r="L3" s="185" t="n">
        <f aca="false">ROUND(IF($O$8=0,LOOKUP($P$8,'4S HFO'!$Q$11:$Q$211,'4S HFO'!$S$11:$S$211),LOOKUP('HFO CALC'!$D$8,'4S HFO'!$Q$11:$Q$211,'4S HFO'!$R$11:$R$211)),2)</f>
        <v>0</v>
      </c>
      <c r="M3" s="186" t="n">
        <f aca="false">L3*0.1</f>
        <v>0</v>
      </c>
      <c r="N3" s="187" t="n">
        <f aca="false">ROUND($O$8+(0.1*L3),3)</f>
        <v>1.3</v>
      </c>
      <c r="O3" s="188" t="n">
        <f aca="false">IF(T12=T22,(SUMIF('4S HFO'!$T$12:$T$22,$N$3,'4S HFO'!$V$12:$V$22))/2,SUMIF('4S HFO'!$T$12:$T$22,$N$3,'4S HFO'!$V$12:$V$22))</f>
        <v>77.36</v>
      </c>
      <c r="P3" s="165" t="s">
        <v>103</v>
      </c>
      <c r="Q3" s="189" t="str">
        <f aca="false">'HFO CALC'!$A$50</f>
        <v>Take values from Table 2 and calculate trim for each degree (step 0.01 degree) for correasponding sounding value in Table 2.</v>
      </c>
      <c r="R3" s="189"/>
      <c r="S3" s="189"/>
      <c r="T3" s="189"/>
      <c r="U3" s="189"/>
      <c r="V3" s="189"/>
      <c r="Y3" s="164" t="n">
        <v>0</v>
      </c>
      <c r="Z3" s="190" t="n">
        <v>0.97</v>
      </c>
      <c r="AA3" s="180" t="str">
        <f aca="false">IF(MOD(ROW(),2),"",INDEX($Z$3:$Z$600,ROW()/2))</f>
        <v/>
      </c>
      <c r="AB3" s="181" t="n">
        <v>0.01</v>
      </c>
      <c r="AC3" s="182" t="n">
        <f aca="false">VALUE($Z4)</f>
        <v>1.46</v>
      </c>
      <c r="AD3" s="164" t="n">
        <v>0</v>
      </c>
      <c r="AE3" s="191" t="n">
        <v>-0.001</v>
      </c>
      <c r="AI3" s="164" t="n">
        <v>0</v>
      </c>
      <c r="AJ3" s="191" t="n">
        <v>-0.001</v>
      </c>
      <c r="AN3" s="164" t="n">
        <v>0</v>
      </c>
      <c r="AO3" s="191" t="n">
        <v>0.041</v>
      </c>
      <c r="AS3" s="164" t="n">
        <v>0</v>
      </c>
      <c r="AT3" s="191" t="n">
        <v>0.081</v>
      </c>
      <c r="AX3" s="164" t="n">
        <v>0</v>
      </c>
      <c r="AY3" s="190" t="n">
        <v>-40</v>
      </c>
      <c r="AZ3" s="180" t="str">
        <f aca="false">IF(MOD(ROW(),2),"",INDEX(AY$3:AY$600,ROW()/2))</f>
        <v/>
      </c>
      <c r="BA3" s="181" t="n">
        <v>0.01</v>
      </c>
      <c r="BB3" s="182" t="e">
        <f aca="false">VALUE(AZ3)</f>
        <v>#VALUE!</v>
      </c>
      <c r="BC3" s="164" t="n">
        <v>0</v>
      </c>
      <c r="BD3" s="190" t="n">
        <v>11</v>
      </c>
      <c r="BE3" s="180" t="str">
        <f aca="false">IF(MOD(ROW(),2),"",INDEX(BD$3:BD$600,ROW()/2))</f>
        <v/>
      </c>
      <c r="BF3" s="181" t="n">
        <v>0.01</v>
      </c>
      <c r="BG3" s="182" t="n">
        <f aca="false">VALUE($BD4)</f>
        <v>11</v>
      </c>
    </row>
    <row r="4" customFormat="false" ht="21.4" hidden="false" customHeight="true" outlineLevel="0" collapsed="false">
      <c r="D4" s="176"/>
      <c r="E4" s="176"/>
      <c r="F4" s="176"/>
      <c r="G4" s="176"/>
      <c r="H4" s="165"/>
      <c r="I4" s="165"/>
      <c r="J4" s="165"/>
      <c r="N4" s="187" t="n">
        <f aca="false">ROUND($P$8-(0.1*L3),3)</f>
        <v>0</v>
      </c>
      <c r="O4" s="188" t="n">
        <f aca="false">IF(N12=N22,(SUMIF('4S HFO'!$N$12:$N$22,$N$4,'4S HFO'!$P$12:$P$22))/2,SUMIF('4S HFO'!$N$12:$N$22,$N$4,'4S HFO'!$P$12:$P$22))</f>
        <v>0</v>
      </c>
      <c r="P4" s="165" t="s">
        <v>104</v>
      </c>
      <c r="Q4" s="189"/>
      <c r="R4" s="189"/>
      <c r="S4" s="189"/>
      <c r="T4" s="189"/>
      <c r="U4" s="189"/>
      <c r="V4" s="189"/>
      <c r="Y4" s="164" t="n">
        <v>1</v>
      </c>
      <c r="Z4" s="190" t="n">
        <v>1.46</v>
      </c>
      <c r="AA4" s="180" t="n">
        <f aca="false">IF(MOD(ROW(),2),"",INDEX($Z$3:$Z$600,ROW()/2))</f>
        <v>1.46</v>
      </c>
      <c r="AB4" s="181" t="n">
        <v>0.02</v>
      </c>
      <c r="AC4" s="182" t="n">
        <f aca="false">VALUE($Z5)</f>
        <v>1.95</v>
      </c>
      <c r="AD4" s="164" t="n">
        <v>10</v>
      </c>
      <c r="AE4" s="191" t="n">
        <v>-0.04</v>
      </c>
      <c r="AI4" s="164" t="n">
        <v>10</v>
      </c>
      <c r="AJ4" s="191" t="n">
        <v>-0.081</v>
      </c>
      <c r="AN4" s="164" t="n">
        <v>10</v>
      </c>
      <c r="AO4" s="191" t="n">
        <v>0.04</v>
      </c>
      <c r="AS4" s="164" t="n">
        <v>10</v>
      </c>
      <c r="AT4" s="191" t="n">
        <v>0.081</v>
      </c>
      <c r="AX4" s="164" t="n">
        <v>1</v>
      </c>
      <c r="AY4" s="190" t="n">
        <v>-40</v>
      </c>
      <c r="AZ4" s="180" t="n">
        <f aca="false">IF(MOD(ROW(),2),"",INDEX(AY$3:AY$600,ROW()/2))</f>
        <v>-40</v>
      </c>
      <c r="BA4" s="181" t="n">
        <v>0.02</v>
      </c>
      <c r="BB4" s="182" t="n">
        <f aca="false">VALUE(AZ4)</f>
        <v>-40</v>
      </c>
      <c r="BC4" s="164" t="n">
        <v>1</v>
      </c>
      <c r="BD4" s="190" t="n">
        <v>11</v>
      </c>
      <c r="BE4" s="180" t="n">
        <f aca="false">IF(MOD(ROW(),2),"",INDEX(BD$3:BD$600,ROW()/2))</f>
        <v>11</v>
      </c>
      <c r="BF4" s="181" t="n">
        <v>0.02</v>
      </c>
      <c r="BG4" s="182" t="n">
        <f aca="false">VALUE($BD5)</f>
        <v>11</v>
      </c>
    </row>
    <row r="5" customFormat="false" ht="21.4" hidden="false" customHeight="true" outlineLevel="0" collapsed="false">
      <c r="D5" s="192" t="str">
        <f aca="false">'HFO CALC'!$A$43</f>
        <v>Table 1</v>
      </c>
      <c r="E5" s="192"/>
      <c r="F5" s="192"/>
      <c r="G5" s="192"/>
      <c r="J5" s="165"/>
      <c r="K5" s="193" t="s">
        <v>105</v>
      </c>
      <c r="L5" s="169" t="n">
        <f aca="false">ROUND((IF($O$8=0,SUMIF('4S HFO'!$K$12:$K$212,'HFO CALC'!$G$8,'4S HFO'!$L$12:$L$212),SUMIF('4S HFO'!$K$12:$K$212,'HFO CALC'!$G$8,'4S HFO'!$M$12:$M$212))),2)</f>
        <v>0</v>
      </c>
      <c r="M5" s="169" t="n">
        <f aca="false">L5*0.1</f>
        <v>0</v>
      </c>
      <c r="P5" s="165"/>
      <c r="Q5" s="164" t="s">
        <v>106</v>
      </c>
      <c r="R5" s="194" t="n">
        <f aca="false">LOOKUP($Q$9,$A$7:$A$600,C$7:C$600)</f>
        <v>-0.076</v>
      </c>
      <c r="S5" s="195" t="n">
        <f aca="false">LOOKUP($Q$9,$A$7:$A$600,D$7:D$600)</f>
        <v>-0.38</v>
      </c>
      <c r="T5" s="196" t="n">
        <v>0</v>
      </c>
      <c r="U5" s="195" t="n">
        <f aca="false">LOOKUP($Q$9,$A$7:$A$600,F$7:F$600)</f>
        <v>0.038</v>
      </c>
      <c r="V5" s="195" t="n">
        <f aca="false">LOOKUP($Q$9,$A$7:$A$600,G$7:G$600)</f>
        <v>0.077</v>
      </c>
      <c r="W5" s="164" t="s">
        <v>80</v>
      </c>
      <c r="Y5" s="164" t="n">
        <v>2</v>
      </c>
      <c r="Z5" s="190" t="n">
        <v>1.95</v>
      </c>
      <c r="AA5" s="180" t="str">
        <f aca="false">IF(MOD(ROW(),2),"",INDEX($Z$3:$Z$600,ROW()/2))</f>
        <v/>
      </c>
      <c r="AB5" s="181" t="n">
        <v>0.03</v>
      </c>
      <c r="AC5" s="182" t="n">
        <f aca="false">VALUE($Z6)</f>
        <v>2.44</v>
      </c>
      <c r="AD5" s="164" t="n">
        <v>20</v>
      </c>
      <c r="AE5" s="191" t="n">
        <v>-0.04</v>
      </c>
      <c r="AI5" s="164" t="n">
        <v>20</v>
      </c>
      <c r="AJ5" s="191" t="n">
        <v>-0.08</v>
      </c>
      <c r="AN5" s="164" t="n">
        <v>20</v>
      </c>
      <c r="AO5" s="191" t="n">
        <v>0.04</v>
      </c>
      <c r="AS5" s="164" t="n">
        <v>20</v>
      </c>
      <c r="AT5" s="191" t="n">
        <v>0.08</v>
      </c>
      <c r="AX5" s="164" t="n">
        <v>2</v>
      </c>
      <c r="AY5" s="190" t="n">
        <v>-40</v>
      </c>
      <c r="AZ5" s="180" t="str">
        <f aca="false">IF(MOD(ROW(),2),"",INDEX(AY$3:AY$600,ROW()/2))</f>
        <v/>
      </c>
      <c r="BA5" s="181" t="n">
        <v>0.03</v>
      </c>
      <c r="BB5" s="182" t="e">
        <f aca="false">VALUE(AZ5)</f>
        <v>#VALUE!</v>
      </c>
      <c r="BC5" s="164" t="n">
        <v>2</v>
      </c>
      <c r="BD5" s="190" t="n">
        <v>11</v>
      </c>
      <c r="BE5" s="180" t="str">
        <f aca="false">IF(MOD(ROW(),2),"",INDEX(BD$3:BD$600,ROW()/2))</f>
        <v/>
      </c>
      <c r="BF5" s="181" t="n">
        <v>0.03</v>
      </c>
      <c r="BG5" s="182" t="n">
        <f aca="false">VALUE($BD6)</f>
        <v>11</v>
      </c>
    </row>
    <row r="6" customFormat="false" ht="18.75" hidden="false" customHeight="true" outlineLevel="0" collapsed="false">
      <c r="A6" s="197" t="s">
        <v>107</v>
      </c>
      <c r="B6" s="198" t="s">
        <v>28</v>
      </c>
      <c r="C6" s="199" t="n">
        <v>-1</v>
      </c>
      <c r="D6" s="200" t="n">
        <v>-0.5</v>
      </c>
      <c r="E6" s="201" t="s">
        <v>108</v>
      </c>
      <c r="F6" s="202" t="n">
        <v>0.5</v>
      </c>
      <c r="G6" s="203" t="n">
        <v>1</v>
      </c>
      <c r="H6" s="204" t="s">
        <v>109</v>
      </c>
      <c r="I6" s="204" t="s">
        <v>110</v>
      </c>
      <c r="J6" s="165"/>
      <c r="P6" s="165"/>
      <c r="Q6" s="205" t="s">
        <v>104</v>
      </c>
      <c r="R6" s="206" t="s">
        <v>111</v>
      </c>
      <c r="S6" s="207" t="s">
        <v>112</v>
      </c>
      <c r="T6" s="206" t="s">
        <v>113</v>
      </c>
      <c r="U6" s="206" t="s">
        <v>114</v>
      </c>
      <c r="V6" s="206"/>
      <c r="Y6" s="164" t="n">
        <v>3</v>
      </c>
      <c r="Z6" s="190" t="n">
        <v>2.44</v>
      </c>
      <c r="AA6" s="180" t="n">
        <f aca="false">IF(MOD(ROW(),2),"",INDEX($Z$3:$Z$600,ROW()/2))</f>
        <v>1.95</v>
      </c>
      <c r="AB6" s="181" t="n">
        <v>0.04</v>
      </c>
      <c r="AC6" s="182" t="n">
        <f aca="false">VALUE($Z7)</f>
        <v>2.93</v>
      </c>
      <c r="AD6" s="164" t="n">
        <v>30</v>
      </c>
      <c r="AE6" s="191" t="n">
        <v>-0.04</v>
      </c>
      <c r="AI6" s="164" t="n">
        <v>30</v>
      </c>
      <c r="AJ6" s="191" t="n">
        <v>-0.08</v>
      </c>
      <c r="AN6" s="164" t="n">
        <v>30</v>
      </c>
      <c r="AO6" s="191" t="n">
        <v>0.04</v>
      </c>
      <c r="AS6" s="164" t="n">
        <v>30</v>
      </c>
      <c r="AT6" s="191" t="n">
        <v>0.08</v>
      </c>
      <c r="AX6" s="164" t="n">
        <v>3</v>
      </c>
      <c r="AY6" s="190" t="n">
        <v>-40</v>
      </c>
      <c r="AZ6" s="180" t="n">
        <f aca="false">IF(MOD(ROW(),2),"",INDEX(AY$3:AY$600,ROW()/2))</f>
        <v>-40</v>
      </c>
      <c r="BA6" s="181" t="n">
        <v>0.04</v>
      </c>
      <c r="BB6" s="182" t="n">
        <f aca="false">VALUE(AZ6)</f>
        <v>-40</v>
      </c>
      <c r="BC6" s="164" t="n">
        <v>3</v>
      </c>
      <c r="BD6" s="190" t="n">
        <v>11</v>
      </c>
      <c r="BE6" s="180" t="n">
        <f aca="false">IF(MOD(ROW(),2),"",INDEX(BD$3:BD$600,ROW()/2))</f>
        <v>11</v>
      </c>
      <c r="BF6" s="181" t="n">
        <v>0.04</v>
      </c>
      <c r="BG6" s="182" t="n">
        <f aca="false">VALUE($BD7)</f>
        <v>11</v>
      </c>
    </row>
    <row r="7" customFormat="false" ht="19.9" hidden="false" customHeight="true" outlineLevel="0" collapsed="false">
      <c r="A7" s="208" t="n">
        <v>0</v>
      </c>
      <c r="B7" s="209" t="n">
        <v>5.57</v>
      </c>
      <c r="C7" s="210" t="n">
        <f aca="false">$AM10</f>
        <v>-0.001</v>
      </c>
      <c r="D7" s="210" t="n">
        <f aca="false">$AH10</f>
        <v>-0.001</v>
      </c>
      <c r="E7" s="211" t="n">
        <f aca="false">$AC2</f>
        <v>0.97</v>
      </c>
      <c r="F7" s="212" t="n">
        <f aca="false">$AR10</f>
        <v>0.041</v>
      </c>
      <c r="G7" s="212" t="n">
        <f aca="false">$AW10</f>
        <v>0.081</v>
      </c>
      <c r="H7" s="213" t="n">
        <f aca="false">$BB2</f>
        <v>-40</v>
      </c>
      <c r="I7" s="213" t="n">
        <f aca="false">$BG2</f>
        <v>11</v>
      </c>
      <c r="K7" s="193" t="s">
        <v>115</v>
      </c>
      <c r="L7" s="193" t="s">
        <v>116</v>
      </c>
      <c r="M7" s="193" t="s">
        <v>101</v>
      </c>
      <c r="Q7" s="214" t="str">
        <f aca="false">IF(AND($P$8&gt;0),'HFO CALC'!$D14,"no avialable")</f>
        <v>no avialable</v>
      </c>
      <c r="R7" s="215" t="n">
        <f aca="false">SUMIF($B$7:$B$600,$Q$7,C$7:C$600)</f>
        <v>0</v>
      </c>
      <c r="S7" s="216" t="n">
        <f aca="false">SUMIF($B$7:$B$600,$Q$7,D$7:D$600)</f>
        <v>0</v>
      </c>
      <c r="T7" s="216" t="n">
        <f aca="false">SUMIF($B$7:$B$600,$Q$7,E$7:E$600)</f>
        <v>0</v>
      </c>
      <c r="U7" s="216" t="n">
        <f aca="false">SUMIF($B$7:$B$600,$Q$7,F$7:F$600)</f>
        <v>0</v>
      </c>
      <c r="V7" s="216" t="n">
        <f aca="false">SUMIF($B$7:$B$600,$Q$7,G$7:G$600)</f>
        <v>0</v>
      </c>
      <c r="Y7" s="164" t="n">
        <v>4</v>
      </c>
      <c r="Z7" s="190" t="n">
        <v>2.93</v>
      </c>
      <c r="AA7" s="180" t="str">
        <f aca="false">IF(MOD(ROW(),2),"",INDEX($Z$3:$Z$600,ROW()/2))</f>
        <v/>
      </c>
      <c r="AB7" s="181" t="n">
        <v>0.05</v>
      </c>
      <c r="AC7" s="182" t="n">
        <f aca="false">VALUE($Z8)</f>
        <v>3.43</v>
      </c>
      <c r="AD7" s="164" t="n">
        <v>40</v>
      </c>
      <c r="AE7" s="191" t="n">
        <v>-0.04</v>
      </c>
      <c r="AI7" s="164" t="n">
        <v>40</v>
      </c>
      <c r="AJ7" s="191" t="n">
        <v>-0.079</v>
      </c>
      <c r="AN7" s="164" t="n">
        <v>40</v>
      </c>
      <c r="AO7" s="191" t="n">
        <v>0.04</v>
      </c>
      <c r="AS7" s="164" t="n">
        <v>40</v>
      </c>
      <c r="AT7" s="191" t="n">
        <v>0.08</v>
      </c>
      <c r="AX7" s="164" t="n">
        <v>4</v>
      </c>
      <c r="AY7" s="190" t="n">
        <v>-40</v>
      </c>
      <c r="AZ7" s="180" t="str">
        <f aca="false">IF(MOD(ROW(),2),"",INDEX(AY$3:AY$600,ROW()/2))</f>
        <v/>
      </c>
      <c r="BA7" s="181" t="n">
        <v>0.05</v>
      </c>
      <c r="BB7" s="182" t="e">
        <f aca="false">VALUE(AZ7)</f>
        <v>#VALUE!</v>
      </c>
      <c r="BC7" s="164" t="n">
        <v>4</v>
      </c>
      <c r="BD7" s="190" t="n">
        <v>11</v>
      </c>
      <c r="BE7" s="180" t="str">
        <f aca="false">IF(MOD(ROW(),2),"",INDEX(BD$3:BD$600,ROW()/2))</f>
        <v/>
      </c>
      <c r="BF7" s="181" t="n">
        <v>0.05</v>
      </c>
      <c r="BG7" s="182" t="n">
        <f aca="false">VALUE($BD8)</f>
        <v>11</v>
      </c>
    </row>
    <row r="8" customFormat="false" ht="17.65" hidden="false" customHeight="true" outlineLevel="0" collapsed="false">
      <c r="A8" s="208" t="n">
        <v>0.01</v>
      </c>
      <c r="B8" s="209" t="n">
        <v>5.56</v>
      </c>
      <c r="C8" s="213" t="n">
        <f aca="false">$C7+(($AM$20-$AM$10))/10</f>
        <v>-0.009</v>
      </c>
      <c r="D8" s="217" t="n">
        <f aca="false">$D7+(($AH$20-$AH$10))/10</f>
        <v>-0.0049</v>
      </c>
      <c r="E8" s="211" t="n">
        <f aca="false">$AC3</f>
        <v>1.46</v>
      </c>
      <c r="F8" s="212" t="n">
        <f aca="false">$F7+(($AR$20-$AR$10))/10</f>
        <v>0.0409</v>
      </c>
      <c r="G8" s="218" t="n">
        <f aca="false">$G7+(($AW$20-$AW$10))/10</f>
        <v>0.081</v>
      </c>
      <c r="H8" s="213" t="n">
        <f aca="false">$BB2+($BB4-$BB2)/2</f>
        <v>-40</v>
      </c>
      <c r="I8" s="213" t="n">
        <f aca="false">$BG2+($BG4-$BG2)/2</f>
        <v>11</v>
      </c>
      <c r="K8" s="219" t="str">
        <f aca="false">IF(AND('HFO CALC'!$D14&gt;0),'HFO CALC'!$D14,"no avialable")</f>
        <v>no avialable</v>
      </c>
      <c r="L8" s="220" t="n">
        <f aca="false">SUMIF($B$7:$B$600,$K$8,H$7:H$600)</f>
        <v>0</v>
      </c>
      <c r="M8" s="220" t="n">
        <f aca="false">SUMIF($B$7:$B$600,$K$8,I$7:I$600)</f>
        <v>0</v>
      </c>
      <c r="O8" s="252" t="n">
        <f aca="false">'HFO CALC'!C12</f>
        <v>1.3</v>
      </c>
      <c r="P8" s="253" t="n">
        <f aca="false">'HFO CALC'!D12</f>
        <v>0</v>
      </c>
      <c r="Q8" s="222" t="s">
        <v>103</v>
      </c>
      <c r="R8" s="207"/>
      <c r="S8" s="207" t="s">
        <v>112</v>
      </c>
      <c r="T8" s="207" t="s">
        <v>113</v>
      </c>
      <c r="U8" s="207" t="s">
        <v>118</v>
      </c>
      <c r="V8" s="207"/>
      <c r="Y8" s="164" t="n">
        <v>5</v>
      </c>
      <c r="Z8" s="190" t="n">
        <v>3.43</v>
      </c>
      <c r="AA8" s="180" t="n">
        <f aca="false">IF(MOD(ROW(),2),"",INDEX($Z$3:$Z$600,ROW()/2))</f>
        <v>2.44</v>
      </c>
      <c r="AB8" s="181" t="n">
        <v>0.06</v>
      </c>
      <c r="AC8" s="182" t="n">
        <f aca="false">VALUE($Z9)</f>
        <v>3.92</v>
      </c>
      <c r="AD8" s="164" t="n">
        <v>50</v>
      </c>
      <c r="AE8" s="191" t="n">
        <v>-0.39</v>
      </c>
      <c r="AI8" s="164" t="n">
        <v>50</v>
      </c>
      <c r="AJ8" s="191" t="n">
        <v>-0.079</v>
      </c>
      <c r="AN8" s="164" t="n">
        <v>50</v>
      </c>
      <c r="AO8" s="191" t="n">
        <v>0.04</v>
      </c>
      <c r="AS8" s="164" t="n">
        <v>50</v>
      </c>
      <c r="AT8" s="191" t="n">
        <v>0.079</v>
      </c>
      <c r="AX8" s="164" t="n">
        <v>5</v>
      </c>
      <c r="AY8" s="190" t="n">
        <v>-40</v>
      </c>
      <c r="AZ8" s="180" t="n">
        <f aca="false">IF(MOD(ROW(),2),"",INDEX(AY$3:AY$600,ROW()/2))</f>
        <v>-40</v>
      </c>
      <c r="BA8" s="181" t="n">
        <v>0.06</v>
      </c>
      <c r="BB8" s="182" t="n">
        <f aca="false">VALUE(AZ8)</f>
        <v>-40</v>
      </c>
      <c r="BC8" s="164" t="n">
        <v>5</v>
      </c>
      <c r="BD8" s="190" t="n">
        <v>11</v>
      </c>
      <c r="BE8" s="180" t="n">
        <f aca="false">IF(MOD(ROW(),2),"",INDEX(BD$3:BD$600,ROW()/2))</f>
        <v>11</v>
      </c>
      <c r="BF8" s="181" t="n">
        <v>0.06</v>
      </c>
      <c r="BG8" s="182" t="n">
        <f aca="false">VALUE($BD9)</f>
        <v>11</v>
      </c>
    </row>
    <row r="9" customFormat="false" ht="19.9" hidden="false" customHeight="true" outlineLevel="0" collapsed="false">
      <c r="A9" s="208" t="n">
        <v>0.02</v>
      </c>
      <c r="B9" s="209" t="n">
        <v>5.55</v>
      </c>
      <c r="C9" s="213" t="n">
        <f aca="false">$C8+(($AM$20-$AM$10))/10</f>
        <v>-0.017</v>
      </c>
      <c r="D9" s="217" t="n">
        <f aca="false">$D8+(($AH$20-$AH$10))/10</f>
        <v>-0.0088</v>
      </c>
      <c r="E9" s="211" t="n">
        <f aca="false">$AC4</f>
        <v>1.95</v>
      </c>
      <c r="F9" s="212" t="n">
        <f aca="false">$F8+(($AR$20-$AR$10))/10</f>
        <v>0.0408</v>
      </c>
      <c r="G9" s="218" t="n">
        <f aca="false">$G8+(($AW$20-$AW$10))/10</f>
        <v>0.081</v>
      </c>
      <c r="H9" s="213" t="n">
        <f aca="false">$BB4</f>
        <v>-40</v>
      </c>
      <c r="I9" s="213" t="n">
        <f aca="false">$BG4</f>
        <v>11</v>
      </c>
      <c r="K9" s="193" t="s">
        <v>119</v>
      </c>
      <c r="L9" s="193" t="s">
        <v>116</v>
      </c>
      <c r="M9" s="193" t="s">
        <v>101</v>
      </c>
      <c r="Q9" s="223" t="n">
        <f aca="false">$O$8</f>
        <v>1.3</v>
      </c>
      <c r="R9" s="194" t="n">
        <f aca="false">LOOKUP($Q$9,$A$7:$A$600,C$7:C$600)</f>
        <v>-0.076</v>
      </c>
      <c r="S9" s="195" t="n">
        <f aca="false">LOOKUP($Q$9,$A$7:$A$600,D$7:D$600)</f>
        <v>-0.38</v>
      </c>
      <c r="T9" s="196" t="n">
        <f aca="false">LOOKUP($Q$9,$A$7:$A$600,E$7:E$600)</f>
        <v>77.36</v>
      </c>
      <c r="U9" s="195" t="n">
        <f aca="false">LOOKUP($Q$9,$A$7:$A$600,F$7:F$600)</f>
        <v>0.038</v>
      </c>
      <c r="V9" s="195" t="n">
        <f aca="false">LOOKUP($Q$9,$A$7:$A$600,G$7:G$600)</f>
        <v>0.077</v>
      </c>
      <c r="Y9" s="164" t="n">
        <v>6</v>
      </c>
      <c r="Z9" s="190" t="n">
        <v>3.92</v>
      </c>
      <c r="AA9" s="180" t="str">
        <f aca="false">IF(MOD(ROW(),2),"",INDEX($Z$3:$Z$600,ROW()/2))</f>
        <v/>
      </c>
      <c r="AB9" s="181" t="n">
        <v>0.07</v>
      </c>
      <c r="AC9" s="182" t="n">
        <f aca="false">VALUE($Z10)</f>
        <v>4.42</v>
      </c>
      <c r="AD9" s="164" t="n">
        <v>60</v>
      </c>
      <c r="AE9" s="191" t="n">
        <v>-0.39</v>
      </c>
      <c r="AI9" s="164" t="n">
        <v>60</v>
      </c>
      <c r="AJ9" s="191" t="n">
        <v>-0.079</v>
      </c>
      <c r="AN9" s="164" t="n">
        <v>60</v>
      </c>
      <c r="AO9" s="191" t="n">
        <v>0.039</v>
      </c>
      <c r="AS9" s="164" t="n">
        <v>60</v>
      </c>
      <c r="AT9" s="191" t="n">
        <v>0.079</v>
      </c>
      <c r="AX9" s="164" t="n">
        <v>6</v>
      </c>
      <c r="AY9" s="190" t="n">
        <v>-40</v>
      </c>
      <c r="AZ9" s="180" t="str">
        <f aca="false">IF(MOD(ROW(),2),"",INDEX(AY$3:AY$600,ROW()/2))</f>
        <v/>
      </c>
      <c r="BA9" s="181" t="n">
        <v>0.07</v>
      </c>
      <c r="BB9" s="182" t="e">
        <f aca="false">VALUE(AZ9)</f>
        <v>#VALUE!</v>
      </c>
      <c r="BC9" s="164" t="n">
        <v>6</v>
      </c>
      <c r="BD9" s="190" t="n">
        <v>11</v>
      </c>
      <c r="BE9" s="180" t="str">
        <f aca="false">IF(MOD(ROW(),2),"",INDEX(BD$3:BD$600,ROW()/2))</f>
        <v/>
      </c>
      <c r="BF9" s="181" t="n">
        <v>0.07</v>
      </c>
      <c r="BG9" s="182" t="n">
        <f aca="false">VALUE($BD10)</f>
        <v>11</v>
      </c>
    </row>
    <row r="10" customFormat="false" ht="16.15" hidden="false" customHeight="true" outlineLevel="0" collapsed="false">
      <c r="A10" s="208" t="n">
        <v>0.03</v>
      </c>
      <c r="B10" s="209" t="n">
        <v>5.54</v>
      </c>
      <c r="C10" s="213" t="n">
        <f aca="false">$C9+(($AM$20-$AM$10))/10</f>
        <v>-0.025</v>
      </c>
      <c r="D10" s="217" t="n">
        <f aca="false">$D9+(($AH$20-$AH$10))/10</f>
        <v>-0.0127</v>
      </c>
      <c r="E10" s="211" t="n">
        <f aca="false">$AC5</f>
        <v>2.44</v>
      </c>
      <c r="F10" s="212" t="n">
        <f aca="false">$F9+(($AR$20-$AR$10))/10</f>
        <v>0.0407</v>
      </c>
      <c r="G10" s="218" t="n">
        <f aca="false">$G9+(($AW$20-$AW$10))/10</f>
        <v>0.081</v>
      </c>
      <c r="H10" s="213" t="n">
        <f aca="false">$BB4+($BB6-$BB4)/2</f>
        <v>-40</v>
      </c>
      <c r="I10" s="213" t="n">
        <f aca="false">$BG4+($BG6-$BG4)/2</f>
        <v>11</v>
      </c>
      <c r="K10" s="224" t="n">
        <f aca="false">'HFO CALC'!$C11</f>
        <v>1.35</v>
      </c>
      <c r="L10" s="220" t="n">
        <f aca="false">LOOKUP($K$10,$A$7:$A$600,$H$7:$H$600)</f>
        <v>0</v>
      </c>
      <c r="M10" s="220" t="n">
        <f aca="false">LOOKUP(K$10,A$7:A$600,I$7:I$600)</f>
        <v>0</v>
      </c>
      <c r="Q10" s="225" t="s">
        <v>20</v>
      </c>
      <c r="R10" s="226" t="s">
        <v>120</v>
      </c>
      <c r="S10" s="226" t="s">
        <v>121</v>
      </c>
      <c r="T10" s="165"/>
      <c r="U10" s="165"/>
      <c r="V10" s="165"/>
      <c r="Y10" s="164" t="n">
        <v>7</v>
      </c>
      <c r="Z10" s="190" t="n">
        <v>4.42</v>
      </c>
      <c r="AA10" s="180" t="n">
        <f aca="false">IF(MOD(ROW(),2),"",INDEX($Z$3:$Z$600,ROW()/2))</f>
        <v>2.93</v>
      </c>
      <c r="AB10" s="181" t="n">
        <v>0.08</v>
      </c>
      <c r="AC10" s="182" t="n">
        <f aca="false">VALUE($Z11)</f>
        <v>4.92</v>
      </c>
      <c r="AD10" s="164" t="n">
        <v>70</v>
      </c>
      <c r="AE10" s="191" t="n">
        <v>-0.39</v>
      </c>
      <c r="AF10" s="227" t="n">
        <f aca="false">IF(MOD(ROW(),10),"",INDEX(AE$3:AE$600,ROW()/10))</f>
        <v>-0.001</v>
      </c>
      <c r="AG10" s="228" t="n">
        <v>0</v>
      </c>
      <c r="AH10" s="229" t="n">
        <f aca="false">VALUE($AF10)</f>
        <v>-0.001</v>
      </c>
      <c r="AI10" s="164" t="n">
        <v>70</v>
      </c>
      <c r="AJ10" s="191" t="n">
        <v>-0.078</v>
      </c>
      <c r="AK10" s="227" t="n">
        <f aca="false">IF(MOD(ROW(),10),"",INDEX(AJ$3:AJ$600,ROW()/10))</f>
        <v>-0.001</v>
      </c>
      <c r="AL10" s="228" t="n">
        <v>0</v>
      </c>
      <c r="AM10" s="229" t="n">
        <f aca="false">VALUE($AK10)</f>
        <v>-0.001</v>
      </c>
      <c r="AN10" s="164" t="n">
        <v>70</v>
      </c>
      <c r="AO10" s="191" t="n">
        <v>0.039</v>
      </c>
      <c r="AP10" s="227" t="n">
        <f aca="false">IF(MOD(ROW(),10),"",INDEX(AO$3:AO$600,ROW()/10))</f>
        <v>0.041</v>
      </c>
      <c r="AQ10" s="228" t="n">
        <v>0</v>
      </c>
      <c r="AR10" s="229" t="n">
        <f aca="false">VALUE($AP10)</f>
        <v>0.041</v>
      </c>
      <c r="AS10" s="164" t="n">
        <v>70</v>
      </c>
      <c r="AT10" s="191" t="n">
        <v>0.078</v>
      </c>
      <c r="AU10" s="227" t="n">
        <f aca="false">IF(MOD(ROW(),10),"",INDEX(AT$3:AT$600,ROW()/10))</f>
        <v>0.081</v>
      </c>
      <c r="AV10" s="228" t="n">
        <v>0</v>
      </c>
      <c r="AW10" s="229" t="n">
        <f aca="false">VALUE($AU10)</f>
        <v>0.081</v>
      </c>
      <c r="AX10" s="164" t="n">
        <v>7</v>
      </c>
      <c r="AY10" s="190" t="n">
        <v>-40</v>
      </c>
      <c r="AZ10" s="180" t="n">
        <f aca="false">IF(MOD(ROW(),2),"",INDEX(AY$3:AY$600,ROW()/2))</f>
        <v>-40</v>
      </c>
      <c r="BA10" s="181" t="n">
        <v>0.08</v>
      </c>
      <c r="BB10" s="182" t="n">
        <f aca="false">VALUE(AZ10)</f>
        <v>-40</v>
      </c>
      <c r="BC10" s="164" t="n">
        <v>7</v>
      </c>
      <c r="BD10" s="190" t="n">
        <v>11</v>
      </c>
      <c r="BE10" s="180" t="n">
        <f aca="false">IF(MOD(ROW(),2),"",INDEX(BD$3:BD$600,ROW()/2))</f>
        <v>11</v>
      </c>
      <c r="BF10" s="181" t="n">
        <v>0.08</v>
      </c>
      <c r="BG10" s="182" t="n">
        <f aca="false">VALUE($BD11)</f>
        <v>11</v>
      </c>
    </row>
    <row r="11" customFormat="false" ht="19.9" hidden="false" customHeight="true" outlineLevel="0" collapsed="false">
      <c r="A11" s="208" t="n">
        <v>0.04</v>
      </c>
      <c r="B11" s="209" t="n">
        <v>5.53</v>
      </c>
      <c r="C11" s="213" t="n">
        <f aca="false">$C10+(($AM$20-$AM$10))/10</f>
        <v>-0.033</v>
      </c>
      <c r="D11" s="217" t="n">
        <f aca="false">$D10+(($AH$20-$AH$10))/10</f>
        <v>-0.0166</v>
      </c>
      <c r="E11" s="211" t="n">
        <f aca="false">$AC6</f>
        <v>2.93</v>
      </c>
      <c r="F11" s="212" t="n">
        <f aca="false">$F10+(($AR$20-$AR$10))/10</f>
        <v>0.0406</v>
      </c>
      <c r="G11" s="218" t="n">
        <f aca="false">$G10+(($AW$20-$AW$10))/10</f>
        <v>0.081</v>
      </c>
      <c r="H11" s="213" t="n">
        <f aca="false">$BB6</f>
        <v>-40</v>
      </c>
      <c r="I11" s="213" t="n">
        <f aca="false">$BG6</f>
        <v>11</v>
      </c>
      <c r="K11" s="193" t="s">
        <v>122</v>
      </c>
      <c r="L11" s="230" t="s">
        <v>123</v>
      </c>
      <c r="M11" s="193" t="s">
        <v>117</v>
      </c>
      <c r="Q11" s="231" t="n">
        <v>-1</v>
      </c>
      <c r="R11" s="231" t="n">
        <f aca="false">$R$5</f>
        <v>-0.076</v>
      </c>
      <c r="S11" s="231" t="n">
        <f aca="false">$R$7</f>
        <v>0</v>
      </c>
      <c r="T11" s="165"/>
      <c r="U11" s="165"/>
      <c r="V11" s="165"/>
      <c r="W11" s="165"/>
      <c r="X11" s="232"/>
      <c r="Y11" s="164" t="n">
        <v>8</v>
      </c>
      <c r="Z11" s="190" t="n">
        <v>4.92</v>
      </c>
      <c r="AA11" s="180" t="str">
        <f aca="false">IF(MOD(ROW(),2),"",INDEX($Z$3:$Z$600,ROW()/2))</f>
        <v/>
      </c>
      <c r="AB11" s="181" t="n">
        <v>0.09</v>
      </c>
      <c r="AC11" s="182" t="n">
        <f aca="false">VALUE($Z12)</f>
        <v>5.42</v>
      </c>
      <c r="AD11" s="164" t="n">
        <v>80</v>
      </c>
      <c r="AE11" s="191" t="n">
        <v>-0.39</v>
      </c>
      <c r="AF11" s="227" t="str">
        <f aca="false">IF(MOD(ROW(),10),"",INDEX(AE$3:AE$600,ROW()/10))</f>
        <v/>
      </c>
      <c r="AG11" s="228" t="n">
        <v>1</v>
      </c>
      <c r="AH11" s="229" t="e">
        <f aca="false">VALUE($AF11)</f>
        <v>#VALUE!</v>
      </c>
      <c r="AI11" s="164" t="n">
        <v>80</v>
      </c>
      <c r="AJ11" s="191" t="n">
        <v>-0.078</v>
      </c>
      <c r="AK11" s="227" t="str">
        <f aca="false">IF(MOD(ROW(),10),"",INDEX(AJ$3:AJ$600,ROW()/10))</f>
        <v/>
      </c>
      <c r="AL11" s="228" t="n">
        <v>1</v>
      </c>
      <c r="AM11" s="229" t="e">
        <f aca="false">VALUE($AK11)</f>
        <v>#VALUE!</v>
      </c>
      <c r="AN11" s="164" t="n">
        <v>80</v>
      </c>
      <c r="AO11" s="191" t="n">
        <v>0.039</v>
      </c>
      <c r="AP11" s="227" t="str">
        <f aca="false">IF(MOD(ROW(),10),"",INDEX(AO$3:AO$600,ROW()/10))</f>
        <v/>
      </c>
      <c r="AQ11" s="228" t="n">
        <v>1</v>
      </c>
      <c r="AR11" s="229" t="e">
        <f aca="false">VALUE($AP11)</f>
        <v>#VALUE!</v>
      </c>
      <c r="AS11" s="164" t="n">
        <v>80</v>
      </c>
      <c r="AT11" s="191" t="n">
        <v>0.078</v>
      </c>
      <c r="AU11" s="227" t="str">
        <f aca="false">IF(MOD(ROW(),10),"",INDEX(AT$3:AT$600,ROW()/10))</f>
        <v/>
      </c>
      <c r="AV11" s="228" t="n">
        <v>1</v>
      </c>
      <c r="AW11" s="229" t="e">
        <f aca="false">VALUE($AU11)</f>
        <v>#VALUE!</v>
      </c>
      <c r="AX11" s="164" t="n">
        <v>8</v>
      </c>
      <c r="AY11" s="190" t="n">
        <v>-40</v>
      </c>
      <c r="AZ11" s="180" t="str">
        <f aca="false">IF(MOD(ROW(),2),"",INDEX(AY$3:AY$600,ROW()/2))</f>
        <v/>
      </c>
      <c r="BA11" s="181" t="n">
        <v>0.09</v>
      </c>
      <c r="BB11" s="182" t="e">
        <f aca="false">VALUE(AZ11)</f>
        <v>#VALUE!</v>
      </c>
      <c r="BC11" s="164" t="n">
        <v>8</v>
      </c>
      <c r="BD11" s="190" t="n">
        <v>11</v>
      </c>
      <c r="BE11" s="180" t="str">
        <f aca="false">IF(MOD(ROW(),2),"",INDEX(BD$3:BD$600,ROW()/2))</f>
        <v/>
      </c>
      <c r="BF11" s="181" t="n">
        <v>0.09</v>
      </c>
      <c r="BG11" s="182" t="n">
        <f aca="false">VALUE($BD12)</f>
        <v>11</v>
      </c>
    </row>
    <row r="12" customFormat="false" ht="13.5" hidden="false" customHeight="false" outlineLevel="0" collapsed="false">
      <c r="A12" s="208" t="n">
        <v>0.05</v>
      </c>
      <c r="B12" s="209" t="n">
        <v>5.52</v>
      </c>
      <c r="C12" s="213" t="n">
        <f aca="false">$C11+(($AM$20-$AM$10))/10</f>
        <v>-0.041</v>
      </c>
      <c r="D12" s="217" t="n">
        <f aca="false">$D11+(($AH$20-$AH$10))/10</f>
        <v>-0.0205</v>
      </c>
      <c r="E12" s="211" t="n">
        <f aca="false">$AC7</f>
        <v>3.43</v>
      </c>
      <c r="F12" s="212" t="n">
        <f aca="false">$F11+(($AR$20-$AR$10))/10</f>
        <v>0.0405</v>
      </c>
      <c r="G12" s="218" t="n">
        <f aca="false">$G11+(($AW$20-$AW$10))/10</f>
        <v>0.081</v>
      </c>
      <c r="H12" s="213" t="n">
        <f aca="false">$BB6+($BB8-$BB6)/2</f>
        <v>-40</v>
      </c>
      <c r="I12" s="213" t="n">
        <f aca="false">$BG6+($BG8-$BG6)/2</f>
        <v>11</v>
      </c>
      <c r="K12" s="231" t="n">
        <v>-1</v>
      </c>
      <c r="L12" s="231" t="n">
        <f aca="false">$L$8</f>
        <v>0</v>
      </c>
      <c r="M12" s="231" t="n">
        <f aca="false">$L$10</f>
        <v>0</v>
      </c>
      <c r="N12" s="233" t="n">
        <f aca="false">ROUNDDOWN(N1,2)</f>
        <v>1.3</v>
      </c>
      <c r="O12" s="233" t="n">
        <f aca="false">VALUE(N12)</f>
        <v>1.3</v>
      </c>
      <c r="P12" s="233" t="n">
        <f aca="false">SUMIF($B$7:$B$600,$O$12,E$7:E$600)</f>
        <v>347.93</v>
      </c>
      <c r="Q12" s="234" t="n">
        <v>-0.99</v>
      </c>
      <c r="R12" s="235" t="n">
        <f aca="false">R11-($R$11-$R$61)/51</f>
        <v>-0.0819607843137255</v>
      </c>
      <c r="S12" s="236" t="n">
        <f aca="false">S11-($S$11-$S$61)/51</f>
        <v>0</v>
      </c>
      <c r="T12" s="233" t="n">
        <f aca="false">ROUNDDOWN(N3,2)</f>
        <v>1.3</v>
      </c>
      <c r="U12" s="233" t="n">
        <f aca="false">VALUE(T12)</f>
        <v>1.3</v>
      </c>
      <c r="V12" s="231" t="n">
        <f aca="false">LOOKUP($U$12,$A$7:$A$600,$E$7:$E$600)</f>
        <v>77.36</v>
      </c>
      <c r="W12" s="165"/>
      <c r="X12" s="237"/>
      <c r="Y12" s="164" t="n">
        <v>9</v>
      </c>
      <c r="Z12" s="190" t="n">
        <v>5.42</v>
      </c>
      <c r="AA12" s="180" t="n">
        <f aca="false">IF(MOD(ROW(),2),"",INDEX($Z$3:$Z$600,ROW()/2))</f>
        <v>3.43</v>
      </c>
      <c r="AB12" s="181" t="n">
        <v>0.1</v>
      </c>
      <c r="AC12" s="182" t="n">
        <f aca="false">VALUE($Z13)</f>
        <v>5.93</v>
      </c>
      <c r="AD12" s="164" t="n">
        <v>90</v>
      </c>
      <c r="AE12" s="191" t="n">
        <v>-0.39</v>
      </c>
      <c r="AF12" s="227" t="str">
        <f aca="false">IF(MOD(ROW(),10),"",INDEX(AE$3:AE$600,ROW()/10))</f>
        <v/>
      </c>
      <c r="AG12" s="228" t="n">
        <v>2</v>
      </c>
      <c r="AH12" s="229" t="e">
        <f aca="false">VALUE($AF12)</f>
        <v>#VALUE!</v>
      </c>
      <c r="AI12" s="164" t="n">
        <v>90</v>
      </c>
      <c r="AJ12" s="191" t="n">
        <v>-0.078</v>
      </c>
      <c r="AK12" s="227" t="str">
        <f aca="false">IF(MOD(ROW(),10),"",INDEX(AJ$3:AJ$600,ROW()/10))</f>
        <v/>
      </c>
      <c r="AL12" s="228" t="n">
        <v>2</v>
      </c>
      <c r="AM12" s="229" t="e">
        <f aca="false">VALUE($AK12)</f>
        <v>#VALUE!</v>
      </c>
      <c r="AN12" s="164" t="n">
        <v>90</v>
      </c>
      <c r="AO12" s="191" t="n">
        <v>0.039</v>
      </c>
      <c r="AP12" s="227" t="str">
        <f aca="false">IF(MOD(ROW(),10),"",INDEX(AO$3:AO$600,ROW()/10))</f>
        <v/>
      </c>
      <c r="AQ12" s="228" t="n">
        <v>2</v>
      </c>
      <c r="AR12" s="229" t="e">
        <f aca="false">VALUE($AP12)</f>
        <v>#VALUE!</v>
      </c>
      <c r="AS12" s="164" t="n">
        <v>90</v>
      </c>
      <c r="AT12" s="191" t="n">
        <v>0.078</v>
      </c>
      <c r="AU12" s="227" t="str">
        <f aca="false">IF(MOD(ROW(),10),"",INDEX(AT$3:AT$600,ROW()/10))</f>
        <v/>
      </c>
      <c r="AV12" s="228" t="n">
        <v>2</v>
      </c>
      <c r="AW12" s="229" t="e">
        <f aca="false">VALUE($AU12)</f>
        <v>#VALUE!</v>
      </c>
      <c r="AX12" s="164" t="n">
        <v>9</v>
      </c>
      <c r="AY12" s="190" t="n">
        <v>-40</v>
      </c>
      <c r="AZ12" s="180" t="n">
        <f aca="false">IF(MOD(ROW(),2),"",INDEX(AY$3:AY$600,ROW()/2))</f>
        <v>-40</v>
      </c>
      <c r="BA12" s="181" t="n">
        <v>0.1</v>
      </c>
      <c r="BB12" s="182" t="n">
        <f aca="false">VALUE(AZ12)</f>
        <v>-40</v>
      </c>
      <c r="BC12" s="164" t="n">
        <v>9</v>
      </c>
      <c r="BD12" s="190" t="n">
        <v>11</v>
      </c>
      <c r="BE12" s="180" t="n">
        <f aca="false">IF(MOD(ROW(),2),"",INDEX(BD$3:BD$600,ROW()/2))</f>
        <v>11</v>
      </c>
      <c r="BF12" s="181" t="n">
        <v>0.1</v>
      </c>
      <c r="BG12" s="182" t="n">
        <f aca="false">VALUE($BD13)</f>
        <v>11</v>
      </c>
    </row>
    <row r="13" customFormat="false" ht="13.5" hidden="false" customHeight="false" outlineLevel="0" collapsed="false">
      <c r="A13" s="208" t="n">
        <v>0.06</v>
      </c>
      <c r="B13" s="209" t="n">
        <v>5.51</v>
      </c>
      <c r="C13" s="213" t="n">
        <f aca="false">$C12+(($AM$20-$AM$10))/10</f>
        <v>-0.049</v>
      </c>
      <c r="D13" s="217" t="n">
        <f aca="false">$D12+(($AH$20-$AH$10))/10</f>
        <v>-0.0244</v>
      </c>
      <c r="E13" s="211" t="n">
        <f aca="false">$AC8</f>
        <v>3.92</v>
      </c>
      <c r="F13" s="212" t="n">
        <f aca="false">$F12+(($AR$20-$AR$10))/10</f>
        <v>0.0404</v>
      </c>
      <c r="G13" s="218" t="n">
        <f aca="false">$G12+(($AW$20-$AW$10))/10</f>
        <v>0.081</v>
      </c>
      <c r="H13" s="213" t="n">
        <f aca="false">$BB8</f>
        <v>-40</v>
      </c>
      <c r="I13" s="213" t="n">
        <f aca="false">$BG8</f>
        <v>11</v>
      </c>
      <c r="K13" s="234" t="n">
        <v>-0.99</v>
      </c>
      <c r="L13" s="238" t="n">
        <f aca="false">L12-($L$12-$L$112)/101</f>
        <v>0</v>
      </c>
      <c r="M13" s="239" t="n">
        <f aca="false">M12-($M$12-$M$112)/101</f>
        <v>0</v>
      </c>
      <c r="N13" s="240" t="n">
        <f aca="false">N12+0.001</f>
        <v>1.301</v>
      </c>
      <c r="O13" s="240" t="n">
        <f aca="false">VALUE(N13)</f>
        <v>1.301</v>
      </c>
      <c r="P13" s="238" t="n">
        <f aca="false">ROUND(($P12-($P$12-$P$22)/10),2)</f>
        <v>347.93</v>
      </c>
      <c r="Q13" s="234" t="n">
        <v>-0.98</v>
      </c>
      <c r="R13" s="235" t="n">
        <f aca="false">R12-($R$11-$R$61)/51</f>
        <v>-0.087921568627451</v>
      </c>
      <c r="S13" s="236" t="n">
        <f aca="false">S12-($S$11-$S$61)/51</f>
        <v>0</v>
      </c>
      <c r="T13" s="240" t="n">
        <f aca="false">T12+0.001</f>
        <v>1.301</v>
      </c>
      <c r="U13" s="164" t="n">
        <f aca="false">VALUE(T13)</f>
        <v>1.301</v>
      </c>
      <c r="V13" s="238" t="n">
        <f aca="false">ROUND(($V12-($V$12-$V$22)/10),2)</f>
        <v>77.36</v>
      </c>
      <c r="W13" s="165"/>
      <c r="X13" s="237"/>
      <c r="Y13" s="164" t="n">
        <v>10</v>
      </c>
      <c r="Z13" s="190" t="n">
        <v>5.93</v>
      </c>
      <c r="AA13" s="180" t="str">
        <f aca="false">IF(MOD(ROW(),2),"",INDEX($Z$3:$Z$600,ROW()/2))</f>
        <v/>
      </c>
      <c r="AB13" s="181" t="n">
        <v>0.11</v>
      </c>
      <c r="AC13" s="182" t="n">
        <f aca="false">VALUE($Z14)</f>
        <v>6.43</v>
      </c>
      <c r="AD13" s="164" t="n">
        <v>100</v>
      </c>
      <c r="AE13" s="191" t="n">
        <v>-0.39</v>
      </c>
      <c r="AF13" s="227" t="str">
        <f aca="false">IF(MOD(ROW(),10),"",INDEX(AE$3:AE$600,ROW()/10))</f>
        <v/>
      </c>
      <c r="AG13" s="228" t="n">
        <v>3</v>
      </c>
      <c r="AH13" s="229" t="e">
        <f aca="false">VALUE($AF13)</f>
        <v>#VALUE!</v>
      </c>
      <c r="AI13" s="164" t="n">
        <v>100</v>
      </c>
      <c r="AJ13" s="191" t="n">
        <v>-0.077</v>
      </c>
      <c r="AK13" s="227" t="str">
        <f aca="false">IF(MOD(ROW(),10),"",INDEX(AJ$3:AJ$600,ROW()/10))</f>
        <v/>
      </c>
      <c r="AL13" s="228" t="n">
        <v>3</v>
      </c>
      <c r="AM13" s="229" t="e">
        <f aca="false">VALUE($AK13)</f>
        <v>#VALUE!</v>
      </c>
      <c r="AN13" s="164" t="n">
        <v>100</v>
      </c>
      <c r="AO13" s="191" t="n">
        <v>0.039</v>
      </c>
      <c r="AP13" s="227" t="str">
        <f aca="false">IF(MOD(ROW(),10),"",INDEX(AO$3:AO$600,ROW()/10))</f>
        <v/>
      </c>
      <c r="AQ13" s="228" t="n">
        <v>3</v>
      </c>
      <c r="AR13" s="229" t="e">
        <f aca="false">VALUE($AP13)</f>
        <v>#VALUE!</v>
      </c>
      <c r="AS13" s="164" t="n">
        <v>100</v>
      </c>
      <c r="AT13" s="191" t="n">
        <v>0.077</v>
      </c>
      <c r="AU13" s="227" t="str">
        <f aca="false">IF(MOD(ROW(),10),"",INDEX(AT$3:AT$600,ROW()/10))</f>
        <v/>
      </c>
      <c r="AV13" s="228" t="n">
        <v>3</v>
      </c>
      <c r="AW13" s="229" t="e">
        <f aca="false">VALUE($AU13)</f>
        <v>#VALUE!</v>
      </c>
      <c r="AX13" s="164" t="n">
        <v>10</v>
      </c>
      <c r="AY13" s="190" t="n">
        <v>-40</v>
      </c>
      <c r="AZ13" s="180" t="str">
        <f aca="false">IF(MOD(ROW(),2),"",INDEX(AY$3:AY$600,ROW()/2))</f>
        <v/>
      </c>
      <c r="BA13" s="181" t="n">
        <v>0.11</v>
      </c>
      <c r="BB13" s="182" t="e">
        <f aca="false">VALUE(AZ13)</f>
        <v>#VALUE!</v>
      </c>
      <c r="BC13" s="164" t="n">
        <v>10</v>
      </c>
      <c r="BD13" s="190" t="n">
        <v>11</v>
      </c>
      <c r="BE13" s="180" t="str">
        <f aca="false">IF(MOD(ROW(),2),"",INDEX(BD$3:BD$600,ROW()/2))</f>
        <v/>
      </c>
      <c r="BF13" s="181" t="n">
        <v>0.11</v>
      </c>
      <c r="BG13" s="182" t="n">
        <f aca="false">VALUE($BD14)</f>
        <v>11</v>
      </c>
    </row>
    <row r="14" customFormat="false" ht="13.5" hidden="false" customHeight="false" outlineLevel="0" collapsed="false">
      <c r="A14" s="208" t="n">
        <v>0.07</v>
      </c>
      <c r="B14" s="209" t="n">
        <v>5.5</v>
      </c>
      <c r="C14" s="213" t="n">
        <f aca="false">$C13+(($AM$20-$AM$10))/10</f>
        <v>-0.057</v>
      </c>
      <c r="D14" s="217" t="n">
        <f aca="false">$D13+(($AH$20-$AH$10))/10</f>
        <v>-0.0283</v>
      </c>
      <c r="E14" s="211" t="n">
        <f aca="false">$AC9</f>
        <v>4.42</v>
      </c>
      <c r="F14" s="212" t="n">
        <f aca="false">$F13+(($AR$20-$AR$10))/10</f>
        <v>0.0403</v>
      </c>
      <c r="G14" s="218" t="n">
        <f aca="false">$G13+(($AW$20-$AW$10))/10</f>
        <v>0.081</v>
      </c>
      <c r="H14" s="213" t="n">
        <f aca="false">$BB8+($BB10-$BB8)/2</f>
        <v>-40</v>
      </c>
      <c r="I14" s="213" t="n">
        <f aca="false">$BG8+($BG10-$BG8)/2</f>
        <v>11</v>
      </c>
      <c r="K14" s="234" t="n">
        <v>-0.98</v>
      </c>
      <c r="L14" s="238" t="n">
        <f aca="false">L13-($L$12-$L$112)/101</f>
        <v>0</v>
      </c>
      <c r="M14" s="239" t="n">
        <f aca="false">M13-($M$12-$M$112)/101</f>
        <v>0</v>
      </c>
      <c r="N14" s="240" t="n">
        <f aca="false">N13+0.001</f>
        <v>1.302</v>
      </c>
      <c r="O14" s="240" t="n">
        <f aca="false">VALUE(N14)</f>
        <v>1.302</v>
      </c>
      <c r="P14" s="238" t="n">
        <f aca="false">ROUND(($P13-($P$12-$P$22)/10),2)</f>
        <v>347.93</v>
      </c>
      <c r="Q14" s="234" t="n">
        <v>-0.97</v>
      </c>
      <c r="R14" s="235" t="n">
        <f aca="false">R13-($R$11-$R$61)/51</f>
        <v>-0.0938823529411765</v>
      </c>
      <c r="S14" s="236" t="n">
        <f aca="false">S13-($S$11-$S$61)/51</f>
        <v>0</v>
      </c>
      <c r="T14" s="240" t="n">
        <f aca="false">T13+0.001</f>
        <v>1.302</v>
      </c>
      <c r="U14" s="164" t="n">
        <f aca="false">VALUE(T14)</f>
        <v>1.302</v>
      </c>
      <c r="V14" s="238" t="n">
        <f aca="false">ROUND(($V13-($V$12-$V$22)/10),2)</f>
        <v>77.36</v>
      </c>
      <c r="W14" s="165"/>
      <c r="X14" s="182"/>
      <c r="Y14" s="164" t="n">
        <v>11</v>
      </c>
      <c r="Z14" s="190" t="n">
        <v>6.43</v>
      </c>
      <c r="AA14" s="180" t="n">
        <f aca="false">IF(MOD(ROW(),2),"",INDEX($Z$3:$Z$600,ROW()/2))</f>
        <v>3.92</v>
      </c>
      <c r="AB14" s="181" t="n">
        <v>0.12</v>
      </c>
      <c r="AC14" s="182" t="n">
        <f aca="false">VALUE($Z15)</f>
        <v>6.94</v>
      </c>
      <c r="AD14" s="164" t="n">
        <v>110</v>
      </c>
      <c r="AE14" s="191" t="n">
        <v>-0.38</v>
      </c>
      <c r="AF14" s="227" t="str">
        <f aca="false">IF(MOD(ROW(),10),"",INDEX(AE$3:AE$600,ROW()/10))</f>
        <v/>
      </c>
      <c r="AG14" s="228" t="n">
        <v>4</v>
      </c>
      <c r="AH14" s="229" t="e">
        <f aca="false">VALUE($AF14)</f>
        <v>#VALUE!</v>
      </c>
      <c r="AI14" s="164" t="n">
        <v>110</v>
      </c>
      <c r="AJ14" s="191" t="n">
        <v>-0.077</v>
      </c>
      <c r="AK14" s="227" t="str">
        <f aca="false">IF(MOD(ROW(),10),"",INDEX(AJ$3:AJ$600,ROW()/10))</f>
        <v/>
      </c>
      <c r="AL14" s="228" t="n">
        <v>4</v>
      </c>
      <c r="AM14" s="229" t="e">
        <f aca="false">VALUE($AK14)</f>
        <v>#VALUE!</v>
      </c>
      <c r="AN14" s="164" t="n">
        <v>110</v>
      </c>
      <c r="AO14" s="191" t="n">
        <v>0.039</v>
      </c>
      <c r="AP14" s="227" t="str">
        <f aca="false">IF(MOD(ROW(),10),"",INDEX(AO$3:AO$600,ROW()/10))</f>
        <v/>
      </c>
      <c r="AQ14" s="228" t="n">
        <v>4</v>
      </c>
      <c r="AR14" s="229" t="e">
        <f aca="false">VALUE($AP14)</f>
        <v>#VALUE!</v>
      </c>
      <c r="AS14" s="164" t="n">
        <v>110</v>
      </c>
      <c r="AT14" s="191" t="n">
        <v>0.077</v>
      </c>
      <c r="AU14" s="227" t="str">
        <f aca="false">IF(MOD(ROW(),10),"",INDEX(AT$3:AT$600,ROW()/10))</f>
        <v/>
      </c>
      <c r="AV14" s="228" t="n">
        <v>4</v>
      </c>
      <c r="AW14" s="229" t="e">
        <f aca="false">VALUE($AU14)</f>
        <v>#VALUE!</v>
      </c>
      <c r="AX14" s="164" t="n">
        <v>11</v>
      </c>
      <c r="AY14" s="190" t="n">
        <v>-40</v>
      </c>
      <c r="AZ14" s="180" t="n">
        <f aca="false">IF(MOD(ROW(),2),"",INDEX(AY$3:AY$600,ROW()/2))</f>
        <v>-40</v>
      </c>
      <c r="BA14" s="181" t="n">
        <v>0.12</v>
      </c>
      <c r="BB14" s="182" t="n">
        <f aca="false">VALUE(AZ14)</f>
        <v>-40</v>
      </c>
      <c r="BC14" s="164" t="n">
        <v>11</v>
      </c>
      <c r="BD14" s="190" t="n">
        <v>11</v>
      </c>
      <c r="BE14" s="180" t="n">
        <f aca="false">IF(MOD(ROW(),2),"",INDEX(BD$3:BD$600,ROW()/2))</f>
        <v>11</v>
      </c>
      <c r="BF14" s="181" t="n">
        <v>0.12</v>
      </c>
      <c r="BG14" s="182" t="n">
        <f aca="false">VALUE($BD15)</f>
        <v>11</v>
      </c>
    </row>
    <row r="15" customFormat="false" ht="13.5" hidden="false" customHeight="false" outlineLevel="0" collapsed="false">
      <c r="A15" s="208" t="n">
        <v>0.08</v>
      </c>
      <c r="B15" s="209" t="n">
        <v>5.49</v>
      </c>
      <c r="C15" s="213" t="n">
        <f aca="false">$C14+(($AM$20-$AM$10))/10</f>
        <v>-0.065</v>
      </c>
      <c r="D15" s="217" t="n">
        <f aca="false">$D14+(($AH$20-$AH$10))/10</f>
        <v>-0.0322</v>
      </c>
      <c r="E15" s="211" t="n">
        <f aca="false">$AC10</f>
        <v>4.92</v>
      </c>
      <c r="F15" s="212" t="n">
        <f aca="false">$F14+(($AR$20-$AR$10))/10</f>
        <v>0.0402</v>
      </c>
      <c r="G15" s="218" t="n">
        <f aca="false">$G14+(($AW$20-$AW$10))/10</f>
        <v>0.081</v>
      </c>
      <c r="H15" s="213" t="n">
        <f aca="false">$BB10</f>
        <v>-40</v>
      </c>
      <c r="I15" s="213" t="n">
        <f aca="false">$BG10</f>
        <v>11</v>
      </c>
      <c r="K15" s="234" t="n">
        <v>-0.97</v>
      </c>
      <c r="L15" s="238" t="n">
        <f aca="false">L14-($L$12-$L$112)/101</f>
        <v>0</v>
      </c>
      <c r="M15" s="239" t="n">
        <f aca="false">M14-($M$12-$M$112)/101</f>
        <v>0</v>
      </c>
      <c r="N15" s="240" t="n">
        <f aca="false">N14+0.001</f>
        <v>1.303</v>
      </c>
      <c r="O15" s="240" t="n">
        <f aca="false">VALUE(N15)</f>
        <v>1.303</v>
      </c>
      <c r="P15" s="238" t="n">
        <f aca="false">ROUND(($P14-($P$12-$P$22)/10),2)</f>
        <v>347.93</v>
      </c>
      <c r="Q15" s="234" t="n">
        <v>-0.96</v>
      </c>
      <c r="R15" s="235" t="n">
        <f aca="false">R14-($R$11-$R$61)/51</f>
        <v>-0.0998431372549019</v>
      </c>
      <c r="S15" s="236" t="n">
        <f aca="false">S14-($S$11-$S$61)/51</f>
        <v>0</v>
      </c>
      <c r="T15" s="240" t="n">
        <f aca="false">T14+0.001</f>
        <v>1.303</v>
      </c>
      <c r="U15" s="164" t="n">
        <f aca="false">VALUE(T15)</f>
        <v>1.303</v>
      </c>
      <c r="V15" s="238" t="n">
        <f aca="false">ROUND(($V14-($V$12-$V$22)/10),2)</f>
        <v>77.36</v>
      </c>
      <c r="W15" s="165"/>
      <c r="X15" s="182"/>
      <c r="Y15" s="164" t="n">
        <v>12</v>
      </c>
      <c r="Z15" s="190" t="n">
        <v>6.94</v>
      </c>
      <c r="AA15" s="180" t="str">
        <f aca="false">IF(MOD(ROW(),2),"",INDEX($Z$3:$Z$600,ROW()/2))</f>
        <v/>
      </c>
      <c r="AB15" s="181" t="n">
        <v>0.13</v>
      </c>
      <c r="AC15" s="182" t="n">
        <f aca="false">VALUE($Z16)</f>
        <v>7.44</v>
      </c>
      <c r="AD15" s="164" t="n">
        <v>120</v>
      </c>
      <c r="AE15" s="191" t="n">
        <v>-0.38</v>
      </c>
      <c r="AF15" s="227" t="str">
        <f aca="false">IF(MOD(ROW(),10),"",INDEX(AE$3:AE$600,ROW()/10))</f>
        <v/>
      </c>
      <c r="AG15" s="228" t="n">
        <v>5</v>
      </c>
      <c r="AH15" s="229" t="e">
        <f aca="false">VALUE($AF15)</f>
        <v>#VALUE!</v>
      </c>
      <c r="AI15" s="164" t="n">
        <v>120</v>
      </c>
      <c r="AJ15" s="191" t="n">
        <v>-0.077</v>
      </c>
      <c r="AK15" s="227" t="str">
        <f aca="false">IF(MOD(ROW(),10),"",INDEX(AJ$3:AJ$600,ROW()/10))</f>
        <v/>
      </c>
      <c r="AL15" s="228" t="n">
        <v>5</v>
      </c>
      <c r="AM15" s="229" t="e">
        <f aca="false">VALUE($AK15)</f>
        <v>#VALUE!</v>
      </c>
      <c r="AN15" s="164" t="n">
        <v>120</v>
      </c>
      <c r="AO15" s="191" t="n">
        <v>0.038</v>
      </c>
      <c r="AP15" s="227" t="str">
        <f aca="false">IF(MOD(ROW(),10),"",INDEX(AO$3:AO$600,ROW()/10))</f>
        <v/>
      </c>
      <c r="AQ15" s="228" t="n">
        <v>5</v>
      </c>
      <c r="AR15" s="229" t="e">
        <f aca="false">VALUE($AP15)</f>
        <v>#VALUE!</v>
      </c>
      <c r="AS15" s="164" t="n">
        <v>120</v>
      </c>
      <c r="AT15" s="191" t="n">
        <v>0.077</v>
      </c>
      <c r="AU15" s="227" t="str">
        <f aca="false">IF(MOD(ROW(),10),"",INDEX(AT$3:AT$600,ROW()/10))</f>
        <v/>
      </c>
      <c r="AV15" s="228" t="n">
        <v>5</v>
      </c>
      <c r="AW15" s="229" t="e">
        <f aca="false">VALUE($AU15)</f>
        <v>#VALUE!</v>
      </c>
      <c r="AX15" s="164" t="n">
        <v>12</v>
      </c>
      <c r="AY15" s="190" t="n">
        <v>-40</v>
      </c>
      <c r="AZ15" s="180" t="str">
        <f aca="false">IF(MOD(ROW(),2),"",INDEX(AY$3:AY$600,ROW()/2))</f>
        <v/>
      </c>
      <c r="BA15" s="181" t="n">
        <v>0.13</v>
      </c>
      <c r="BB15" s="182" t="e">
        <f aca="false">VALUE(AZ15)</f>
        <v>#VALUE!</v>
      </c>
      <c r="BC15" s="164" t="n">
        <v>12</v>
      </c>
      <c r="BD15" s="190" t="n">
        <v>11</v>
      </c>
      <c r="BE15" s="180" t="str">
        <f aca="false">IF(MOD(ROW(),2),"",INDEX(BD$3:BD$600,ROW()/2))</f>
        <v/>
      </c>
      <c r="BF15" s="181" t="n">
        <v>0.13</v>
      </c>
      <c r="BG15" s="182" t="n">
        <f aca="false">VALUE($BD16)</f>
        <v>11</v>
      </c>
    </row>
    <row r="16" customFormat="false" ht="13.5" hidden="false" customHeight="false" outlineLevel="0" collapsed="false">
      <c r="A16" s="208" t="n">
        <v>0.09</v>
      </c>
      <c r="B16" s="209" t="n">
        <v>5.48</v>
      </c>
      <c r="C16" s="213" t="n">
        <f aca="false">$C15+(($AM$20-$AM$10))/10</f>
        <v>-0.073</v>
      </c>
      <c r="D16" s="217" t="n">
        <f aca="false">$D15+(($AH$20-$AH$10))/10</f>
        <v>-0.0361</v>
      </c>
      <c r="E16" s="211" t="n">
        <f aca="false">$AC11</f>
        <v>5.42</v>
      </c>
      <c r="F16" s="212" t="n">
        <f aca="false">$F15+(($AR$20-$AR$10))/10</f>
        <v>0.0401</v>
      </c>
      <c r="G16" s="218" t="n">
        <f aca="false">$G15+(($AW$20-$AW$10))/10</f>
        <v>0.081</v>
      </c>
      <c r="H16" s="213" t="n">
        <f aca="false">$BB10+($BB12-$BB10)/2</f>
        <v>-40</v>
      </c>
      <c r="I16" s="213" t="n">
        <f aca="false">$BG10+($BG12-$BG10)/2</f>
        <v>11</v>
      </c>
      <c r="K16" s="234" t="n">
        <v>-0.96</v>
      </c>
      <c r="L16" s="238" t="n">
        <f aca="false">L15-($L$12-$L$112)/101</f>
        <v>0</v>
      </c>
      <c r="M16" s="239" t="n">
        <f aca="false">M15-($M$12-$M$112)/101</f>
        <v>0</v>
      </c>
      <c r="N16" s="240" t="n">
        <f aca="false">N15+0.001</f>
        <v>1.304</v>
      </c>
      <c r="O16" s="240" t="n">
        <f aca="false">VALUE(N16)</f>
        <v>1.304</v>
      </c>
      <c r="P16" s="238" t="n">
        <f aca="false">ROUND(($P15-($P$12-$P$22)/10),2)</f>
        <v>347.93</v>
      </c>
      <c r="Q16" s="234" t="n">
        <v>-0.95</v>
      </c>
      <c r="R16" s="235" t="n">
        <f aca="false">R15-($R$11-$R$61)/51</f>
        <v>-0.105803921568627</v>
      </c>
      <c r="S16" s="236" t="n">
        <f aca="false">S15-($S$11-$S$61)/51</f>
        <v>0</v>
      </c>
      <c r="T16" s="240" t="n">
        <f aca="false">T15+0.001</f>
        <v>1.304</v>
      </c>
      <c r="U16" s="164" t="n">
        <f aca="false">VALUE(T16)</f>
        <v>1.304</v>
      </c>
      <c r="V16" s="238" t="n">
        <f aca="false">ROUND(($V15-($V$12-$V$22)/10),2)</f>
        <v>77.36</v>
      </c>
      <c r="W16" s="165"/>
      <c r="X16" s="182"/>
      <c r="Y16" s="164" t="n">
        <v>13</v>
      </c>
      <c r="Z16" s="190" t="n">
        <v>7.44</v>
      </c>
      <c r="AA16" s="180" t="n">
        <f aca="false">IF(MOD(ROW(),2),"",INDEX($Z$3:$Z$600,ROW()/2))</f>
        <v>4.42</v>
      </c>
      <c r="AB16" s="181" t="n">
        <v>0.14</v>
      </c>
      <c r="AC16" s="182" t="n">
        <f aca="false">VALUE($Z17)</f>
        <v>7.95</v>
      </c>
      <c r="AD16" s="164" t="n">
        <v>130</v>
      </c>
      <c r="AE16" s="191" t="n">
        <v>-0.38</v>
      </c>
      <c r="AF16" s="227" t="str">
        <f aca="false">IF(MOD(ROW(),10),"",INDEX(AE$3:AE$600,ROW()/10))</f>
        <v/>
      </c>
      <c r="AG16" s="228" t="n">
        <v>6</v>
      </c>
      <c r="AH16" s="229" t="e">
        <f aca="false">VALUE($AF16)</f>
        <v>#VALUE!</v>
      </c>
      <c r="AI16" s="164" t="n">
        <v>130</v>
      </c>
      <c r="AJ16" s="191" t="n">
        <v>-0.076</v>
      </c>
      <c r="AK16" s="227" t="str">
        <f aca="false">IF(MOD(ROW(),10),"",INDEX(AJ$3:AJ$600,ROW()/10))</f>
        <v/>
      </c>
      <c r="AL16" s="228" t="n">
        <v>6</v>
      </c>
      <c r="AM16" s="229" t="e">
        <f aca="false">VALUE($AK16)</f>
        <v>#VALUE!</v>
      </c>
      <c r="AN16" s="164" t="n">
        <v>130</v>
      </c>
      <c r="AO16" s="191" t="n">
        <v>0.038</v>
      </c>
      <c r="AP16" s="227" t="str">
        <f aca="false">IF(MOD(ROW(),10),"",INDEX(AO$3:AO$600,ROW()/10))</f>
        <v/>
      </c>
      <c r="AQ16" s="228" t="n">
        <v>6</v>
      </c>
      <c r="AR16" s="229" t="e">
        <f aca="false">VALUE($AP16)</f>
        <v>#VALUE!</v>
      </c>
      <c r="AS16" s="164" t="n">
        <v>130</v>
      </c>
      <c r="AT16" s="191" t="n">
        <v>0.077</v>
      </c>
      <c r="AU16" s="227" t="str">
        <f aca="false">IF(MOD(ROW(),10),"",INDEX(AT$3:AT$600,ROW()/10))</f>
        <v/>
      </c>
      <c r="AV16" s="228" t="n">
        <v>6</v>
      </c>
      <c r="AW16" s="229" t="e">
        <f aca="false">VALUE($AU16)</f>
        <v>#VALUE!</v>
      </c>
      <c r="AX16" s="164" t="n">
        <v>13</v>
      </c>
      <c r="AY16" s="190" t="n">
        <v>-40</v>
      </c>
      <c r="AZ16" s="180" t="n">
        <f aca="false">IF(MOD(ROW(),2),"",INDEX(AY$3:AY$600,ROW()/2))</f>
        <v>-40</v>
      </c>
      <c r="BA16" s="181" t="n">
        <v>0.14</v>
      </c>
      <c r="BB16" s="182" t="n">
        <f aca="false">VALUE(AZ16)</f>
        <v>-40</v>
      </c>
      <c r="BC16" s="164" t="n">
        <v>13</v>
      </c>
      <c r="BD16" s="190" t="n">
        <v>11</v>
      </c>
      <c r="BE16" s="180" t="n">
        <f aca="false">IF(MOD(ROW(),2),"",INDEX(BD$3:BD$600,ROW()/2))</f>
        <v>11</v>
      </c>
      <c r="BF16" s="181" t="n">
        <v>0.14</v>
      </c>
      <c r="BG16" s="182" t="n">
        <f aca="false">VALUE($BD17)</f>
        <v>11</v>
      </c>
    </row>
    <row r="17" customFormat="false" ht="13.5" hidden="false" customHeight="false" outlineLevel="0" collapsed="false">
      <c r="A17" s="208" t="n">
        <v>0.1</v>
      </c>
      <c r="B17" s="209" t="n">
        <v>5.47</v>
      </c>
      <c r="C17" s="213" t="n">
        <f aca="false">$AM20</f>
        <v>-0.081</v>
      </c>
      <c r="D17" s="241" t="n">
        <f aca="false">$AH20</f>
        <v>-0.04</v>
      </c>
      <c r="E17" s="211" t="n">
        <f aca="false">$AC12</f>
        <v>5.93</v>
      </c>
      <c r="F17" s="212" t="n">
        <f aca="false">$AR20</f>
        <v>0.04</v>
      </c>
      <c r="G17" s="218" t="n">
        <f aca="false">$AW20</f>
        <v>0.081</v>
      </c>
      <c r="H17" s="213" t="n">
        <f aca="false">$BB12</f>
        <v>-40</v>
      </c>
      <c r="I17" s="213" t="n">
        <f aca="false">$BG12</f>
        <v>11</v>
      </c>
      <c r="K17" s="234" t="n">
        <v>-0.95</v>
      </c>
      <c r="L17" s="238" t="n">
        <f aca="false">L16-($L$12-$L$112)/101</f>
        <v>0</v>
      </c>
      <c r="M17" s="239" t="n">
        <f aca="false">M16-($M$12-$M$112)/101</f>
        <v>0</v>
      </c>
      <c r="N17" s="240" t="n">
        <f aca="false">N16+0.001</f>
        <v>1.305</v>
      </c>
      <c r="O17" s="240" t="n">
        <f aca="false">VALUE(N17)</f>
        <v>1.305</v>
      </c>
      <c r="P17" s="238" t="n">
        <f aca="false">ROUND(($P16-($P$12-$P$22)/10),2)</f>
        <v>347.93</v>
      </c>
      <c r="Q17" s="234" t="n">
        <v>-0.94</v>
      </c>
      <c r="R17" s="235" t="n">
        <f aca="false">R16-($R$11-$R$61)/51</f>
        <v>-0.111764705882353</v>
      </c>
      <c r="S17" s="236" t="n">
        <f aca="false">S16-($S$11-$S$61)/51</f>
        <v>0</v>
      </c>
      <c r="T17" s="240" t="n">
        <f aca="false">T16+0.001</f>
        <v>1.305</v>
      </c>
      <c r="U17" s="164" t="n">
        <f aca="false">VALUE(T17)</f>
        <v>1.305</v>
      </c>
      <c r="V17" s="238" t="n">
        <f aca="false">ROUND(($V16-($V$12-$V$22)/10),2)</f>
        <v>77.36</v>
      </c>
      <c r="W17" s="165"/>
      <c r="X17" s="182"/>
      <c r="Y17" s="164" t="n">
        <v>14</v>
      </c>
      <c r="Z17" s="190" t="n">
        <v>7.95</v>
      </c>
      <c r="AA17" s="180" t="str">
        <f aca="false">IF(MOD(ROW(),2),"",INDEX($Z$3:$Z$600,ROW()/2))</f>
        <v/>
      </c>
      <c r="AB17" s="181" t="n">
        <v>0.15</v>
      </c>
      <c r="AC17" s="182" t="n">
        <f aca="false">VALUE($Z18)</f>
        <v>8.46</v>
      </c>
      <c r="AD17" s="164" t="n">
        <v>140</v>
      </c>
      <c r="AE17" s="191" t="n">
        <v>-0.38</v>
      </c>
      <c r="AF17" s="227" t="str">
        <f aca="false">IF(MOD(ROW(),10),"",INDEX(AE$3:AE$600,ROW()/10))</f>
        <v/>
      </c>
      <c r="AG17" s="228" t="n">
        <v>7</v>
      </c>
      <c r="AH17" s="229" t="e">
        <f aca="false">VALUE($AF17)</f>
        <v>#VALUE!</v>
      </c>
      <c r="AI17" s="164" t="n">
        <v>140</v>
      </c>
      <c r="AJ17" s="191" t="n">
        <v>-0.076</v>
      </c>
      <c r="AK17" s="227" t="str">
        <f aca="false">IF(MOD(ROW(),10),"",INDEX(AJ$3:AJ$600,ROW()/10))</f>
        <v/>
      </c>
      <c r="AL17" s="228" t="n">
        <v>7</v>
      </c>
      <c r="AM17" s="229" t="e">
        <f aca="false">VALUE($AK17)</f>
        <v>#VALUE!</v>
      </c>
      <c r="AN17" s="164" t="n">
        <v>140</v>
      </c>
      <c r="AO17" s="191" t="n">
        <v>0.038</v>
      </c>
      <c r="AP17" s="227" t="str">
        <f aca="false">IF(MOD(ROW(),10),"",INDEX(AO$3:AO$600,ROW()/10))</f>
        <v/>
      </c>
      <c r="AQ17" s="228" t="n">
        <v>7</v>
      </c>
      <c r="AR17" s="229" t="e">
        <f aca="false">VALUE($AP17)</f>
        <v>#VALUE!</v>
      </c>
      <c r="AS17" s="164" t="n">
        <v>140</v>
      </c>
      <c r="AT17" s="191" t="n">
        <v>0.076</v>
      </c>
      <c r="AU17" s="227" t="str">
        <f aca="false">IF(MOD(ROW(),10),"",INDEX(AT$3:AT$600,ROW()/10))</f>
        <v/>
      </c>
      <c r="AV17" s="228" t="n">
        <v>7</v>
      </c>
      <c r="AW17" s="229" t="e">
        <f aca="false">VALUE($AU17)</f>
        <v>#VALUE!</v>
      </c>
      <c r="AX17" s="164" t="n">
        <v>14</v>
      </c>
      <c r="AY17" s="190" t="n">
        <v>-40</v>
      </c>
      <c r="AZ17" s="180" t="str">
        <f aca="false">IF(MOD(ROW(),2),"",INDEX(AY$3:AY$600,ROW()/2))</f>
        <v/>
      </c>
      <c r="BA17" s="181" t="n">
        <v>0.15</v>
      </c>
      <c r="BB17" s="182" t="e">
        <f aca="false">VALUE(AZ17)</f>
        <v>#VALUE!</v>
      </c>
      <c r="BC17" s="164" t="n">
        <v>14</v>
      </c>
      <c r="BD17" s="190" t="n">
        <v>11</v>
      </c>
      <c r="BE17" s="180" t="str">
        <f aca="false">IF(MOD(ROW(),2),"",INDEX(BD$3:BD$600,ROW()/2))</f>
        <v/>
      </c>
      <c r="BF17" s="181" t="n">
        <v>0.15</v>
      </c>
      <c r="BG17" s="182" t="n">
        <f aca="false">VALUE($BD18)</f>
        <v>11</v>
      </c>
    </row>
    <row r="18" customFormat="false" ht="13.5" hidden="false" customHeight="false" outlineLevel="0" collapsed="false">
      <c r="A18" s="208" t="n">
        <v>0.11</v>
      </c>
      <c r="B18" s="209" t="n">
        <v>5.46</v>
      </c>
      <c r="C18" s="213" t="n">
        <f aca="false">$C17+(($AM$20-$AM$10))/10</f>
        <v>-0.089</v>
      </c>
      <c r="D18" s="217" t="n">
        <f aca="false">$D17+(($AH$30-$AH$20))/10</f>
        <v>-0.04</v>
      </c>
      <c r="E18" s="211" t="n">
        <f aca="false">$AC13</f>
        <v>6.43</v>
      </c>
      <c r="F18" s="212" t="n">
        <f aca="false">$F17+(($AR$20-$AR$10))/10</f>
        <v>0.0399</v>
      </c>
      <c r="G18" s="218" t="n">
        <f aca="false">$G17+(($AW$20-$AW$10))/10</f>
        <v>0.081</v>
      </c>
      <c r="H18" s="213" t="n">
        <f aca="false">$BB12+($BB14-$BB12)/2</f>
        <v>-40</v>
      </c>
      <c r="I18" s="213" t="n">
        <f aca="false">$BG12+($BG14-$BG12)/2</f>
        <v>11</v>
      </c>
      <c r="K18" s="234" t="n">
        <v>-0.94</v>
      </c>
      <c r="L18" s="238" t="n">
        <f aca="false">L17-($L$12-$L$112)/101</f>
        <v>0</v>
      </c>
      <c r="M18" s="239" t="n">
        <f aca="false">M17-($M$12-$M$112)/101</f>
        <v>0</v>
      </c>
      <c r="N18" s="240" t="n">
        <f aca="false">N17+0.001</f>
        <v>1.306</v>
      </c>
      <c r="O18" s="240" t="n">
        <f aca="false">VALUE(N18)</f>
        <v>1.306</v>
      </c>
      <c r="P18" s="238" t="n">
        <f aca="false">ROUND(($P17-($P$12-$P$22)/10),2)</f>
        <v>347.93</v>
      </c>
      <c r="Q18" s="234" t="n">
        <v>-0.93</v>
      </c>
      <c r="R18" s="235" t="n">
        <f aca="false">R17-($R$11-$R$61)/51</f>
        <v>-0.117725490196078</v>
      </c>
      <c r="S18" s="236" t="n">
        <f aca="false">S17-($S$11-$S$61)/51</f>
        <v>0</v>
      </c>
      <c r="T18" s="240" t="n">
        <f aca="false">T17+0.001</f>
        <v>1.306</v>
      </c>
      <c r="U18" s="164" t="n">
        <f aca="false">VALUE(T18)</f>
        <v>1.306</v>
      </c>
      <c r="V18" s="238" t="n">
        <f aca="false">ROUND(($V17-($V$12-$V$22)/10),2)</f>
        <v>77.36</v>
      </c>
      <c r="W18" s="165"/>
      <c r="X18" s="182"/>
      <c r="Y18" s="164" t="n">
        <v>15</v>
      </c>
      <c r="Z18" s="242" t="n">
        <v>8.46</v>
      </c>
      <c r="AA18" s="180" t="n">
        <f aca="false">IF(MOD(ROW(),2),"",INDEX($Z$3:$Z$600,ROW()/2))</f>
        <v>4.92</v>
      </c>
      <c r="AB18" s="181" t="n">
        <v>0.16</v>
      </c>
      <c r="AC18" s="182" t="n">
        <f aca="false">VALUE($Z19)</f>
        <v>8.98</v>
      </c>
      <c r="AD18" s="164" t="n">
        <v>150</v>
      </c>
      <c r="AE18" s="191" t="n">
        <v>-0.38</v>
      </c>
      <c r="AF18" s="227" t="str">
        <f aca="false">IF(MOD(ROW(),10),"",INDEX(AE$3:AE$600,ROW()/10))</f>
        <v/>
      </c>
      <c r="AG18" s="228" t="n">
        <v>8</v>
      </c>
      <c r="AH18" s="229" t="e">
        <f aca="false">VALUE($AF18)</f>
        <v>#VALUE!</v>
      </c>
      <c r="AI18" s="164" t="n">
        <v>150</v>
      </c>
      <c r="AJ18" s="191" t="n">
        <v>-0.076</v>
      </c>
      <c r="AK18" s="227" t="str">
        <f aca="false">IF(MOD(ROW(),10),"",INDEX(AJ$3:AJ$600,ROW()/10))</f>
        <v/>
      </c>
      <c r="AL18" s="228" t="n">
        <v>8</v>
      </c>
      <c r="AM18" s="229" t="e">
        <f aca="false">VALUE($AK18)</f>
        <v>#VALUE!</v>
      </c>
      <c r="AN18" s="164" t="n">
        <v>150</v>
      </c>
      <c r="AO18" s="191" t="n">
        <v>0.038</v>
      </c>
      <c r="AP18" s="227" t="str">
        <f aca="false">IF(MOD(ROW(),10),"",INDEX(AO$3:AO$600,ROW()/10))</f>
        <v/>
      </c>
      <c r="AQ18" s="228" t="n">
        <v>8</v>
      </c>
      <c r="AR18" s="229" t="e">
        <f aca="false">VALUE($AP18)</f>
        <v>#VALUE!</v>
      </c>
      <c r="AS18" s="164" t="n">
        <v>150</v>
      </c>
      <c r="AT18" s="191" t="n">
        <v>0.076</v>
      </c>
      <c r="AU18" s="227" t="str">
        <f aca="false">IF(MOD(ROW(),10),"",INDEX(AT$3:AT$600,ROW()/10))</f>
        <v/>
      </c>
      <c r="AV18" s="228" t="n">
        <v>8</v>
      </c>
      <c r="AW18" s="229" t="e">
        <f aca="false">VALUE($AU18)</f>
        <v>#VALUE!</v>
      </c>
      <c r="AY18" s="190" t="n">
        <v>-40</v>
      </c>
      <c r="AZ18" s="180" t="n">
        <f aca="false">IF(MOD(ROW(),2),"",INDEX(AY$3:AY$600,ROW()/2))</f>
        <v>-40</v>
      </c>
      <c r="BA18" s="181" t="n">
        <v>0.16</v>
      </c>
      <c r="BB18" s="182" t="n">
        <f aca="false">VALUE(AZ18)</f>
        <v>-40</v>
      </c>
      <c r="BD18" s="190" t="n">
        <v>11</v>
      </c>
      <c r="BE18" s="180" t="n">
        <f aca="false">IF(MOD(ROW(),2),"",INDEX(BD$3:BD$600,ROW()/2))</f>
        <v>11</v>
      </c>
      <c r="BF18" s="181" t="n">
        <v>0.16</v>
      </c>
      <c r="BG18" s="182" t="n">
        <f aca="false">VALUE($BD19)</f>
        <v>11</v>
      </c>
    </row>
    <row r="19" customFormat="false" ht="13.5" hidden="false" customHeight="false" outlineLevel="0" collapsed="false">
      <c r="A19" s="208" t="n">
        <v>0.12</v>
      </c>
      <c r="B19" s="209" t="n">
        <v>5.45</v>
      </c>
      <c r="C19" s="213" t="n">
        <f aca="false">$C18+(($AM$20-$AM$10))/10</f>
        <v>-0.097</v>
      </c>
      <c r="D19" s="217" t="n">
        <f aca="false">$D18+(($AH$30-$AH$20))/10</f>
        <v>-0.04</v>
      </c>
      <c r="E19" s="211" t="n">
        <f aca="false">$AC14</f>
        <v>6.94</v>
      </c>
      <c r="F19" s="212" t="n">
        <f aca="false">$F18+(($AR$20-$AR$10))/10</f>
        <v>0.0398</v>
      </c>
      <c r="G19" s="218" t="n">
        <f aca="false">$G18+(($AW$20-$AW$10))/10</f>
        <v>0.081</v>
      </c>
      <c r="H19" s="213" t="n">
        <f aca="false">$BB14</f>
        <v>-40</v>
      </c>
      <c r="I19" s="213" t="n">
        <f aca="false">$BG14</f>
        <v>11</v>
      </c>
      <c r="K19" s="234" t="n">
        <v>-0.93</v>
      </c>
      <c r="L19" s="238" t="n">
        <f aca="false">L18-($L$12-$L$112)/101</f>
        <v>0</v>
      </c>
      <c r="M19" s="239" t="n">
        <f aca="false">M18-($M$12-$M$112)/101</f>
        <v>0</v>
      </c>
      <c r="N19" s="240" t="n">
        <f aca="false">N18+0.001</f>
        <v>1.307</v>
      </c>
      <c r="O19" s="240" t="n">
        <f aca="false">VALUE(N19)</f>
        <v>1.307</v>
      </c>
      <c r="P19" s="238" t="n">
        <f aca="false">ROUND(($P18-($P$12-$P$22)/10),2)</f>
        <v>347.93</v>
      </c>
      <c r="Q19" s="234" t="n">
        <v>-0.92</v>
      </c>
      <c r="R19" s="235" t="n">
        <f aca="false">R18-($R$11-$R$61)/51</f>
        <v>-0.123686274509804</v>
      </c>
      <c r="S19" s="236" t="n">
        <f aca="false">S18-($S$11-$S$61)/51</f>
        <v>0</v>
      </c>
      <c r="T19" s="240" t="n">
        <f aca="false">T18+0.001</f>
        <v>1.307</v>
      </c>
      <c r="U19" s="164" t="n">
        <f aca="false">VALUE(T19)</f>
        <v>1.307</v>
      </c>
      <c r="V19" s="238" t="n">
        <f aca="false">ROUND(($V18-($V$12-$V$22)/10),2)</f>
        <v>77.36</v>
      </c>
      <c r="W19" s="165"/>
      <c r="X19" s="182"/>
      <c r="Y19" s="164" t="n">
        <v>16</v>
      </c>
      <c r="Z19" s="190" t="n">
        <v>8.98</v>
      </c>
      <c r="AA19" s="180" t="str">
        <f aca="false">IF(MOD(ROW(),2),"",INDEX($Z$3:$Z$600,ROW()/2))</f>
        <v/>
      </c>
      <c r="AB19" s="181" t="n">
        <v>0.17</v>
      </c>
      <c r="AC19" s="182" t="n">
        <f aca="false">VALUE($Z20)</f>
        <v>9.49</v>
      </c>
      <c r="AD19" s="164" t="n">
        <v>160</v>
      </c>
      <c r="AE19" s="191" t="n">
        <v>-0.38</v>
      </c>
      <c r="AF19" s="227" t="str">
        <f aca="false">IF(MOD(ROW(),10),"",INDEX(AE$3:AE$600,ROW()/10))</f>
        <v/>
      </c>
      <c r="AG19" s="228" t="n">
        <v>9</v>
      </c>
      <c r="AH19" s="229" t="e">
        <f aca="false">VALUE($AF19)</f>
        <v>#VALUE!</v>
      </c>
      <c r="AI19" s="164" t="n">
        <v>160</v>
      </c>
      <c r="AJ19" s="191" t="n">
        <v>-0.076</v>
      </c>
      <c r="AK19" s="227" t="str">
        <f aca="false">IF(MOD(ROW(),10),"",INDEX(AJ$3:AJ$600,ROW()/10))</f>
        <v/>
      </c>
      <c r="AL19" s="228" t="n">
        <v>9</v>
      </c>
      <c r="AM19" s="229" t="e">
        <f aca="false">VALUE($AK19)</f>
        <v>#VALUE!</v>
      </c>
      <c r="AN19" s="164" t="n">
        <v>160</v>
      </c>
      <c r="AO19" s="191" t="n">
        <v>0.038</v>
      </c>
      <c r="AP19" s="227" t="str">
        <f aca="false">IF(MOD(ROW(),10),"",INDEX(AO$3:AO$600,ROW()/10))</f>
        <v/>
      </c>
      <c r="AQ19" s="228" t="n">
        <v>9</v>
      </c>
      <c r="AR19" s="229" t="e">
        <f aca="false">VALUE($AP19)</f>
        <v>#VALUE!</v>
      </c>
      <c r="AS19" s="164" t="n">
        <v>160</v>
      </c>
      <c r="AT19" s="191" t="n">
        <v>0.076</v>
      </c>
      <c r="AU19" s="227" t="str">
        <f aca="false">IF(MOD(ROW(),10),"",INDEX(AT$3:AT$600,ROW()/10))</f>
        <v/>
      </c>
      <c r="AV19" s="228" t="n">
        <v>9</v>
      </c>
      <c r="AW19" s="229" t="e">
        <f aca="false">VALUE($AU19)</f>
        <v>#VALUE!</v>
      </c>
      <c r="AY19" s="190" t="n">
        <v>-40</v>
      </c>
      <c r="AZ19" s="180" t="str">
        <f aca="false">IF(MOD(ROW(),2),"",INDEX(AY$3:AY$600,ROW()/2))</f>
        <v/>
      </c>
      <c r="BA19" s="181" t="n">
        <v>0.17</v>
      </c>
      <c r="BB19" s="182" t="e">
        <f aca="false">VALUE(AZ19)</f>
        <v>#VALUE!</v>
      </c>
      <c r="BD19" s="190" t="n">
        <v>11</v>
      </c>
      <c r="BE19" s="180" t="str">
        <f aca="false">IF(MOD(ROW(),2),"",INDEX(BD$3:BD$600,ROW()/2))</f>
        <v/>
      </c>
      <c r="BF19" s="181" t="n">
        <v>0.17</v>
      </c>
      <c r="BG19" s="182" t="n">
        <f aca="false">VALUE($BD20)</f>
        <v>11</v>
      </c>
    </row>
    <row r="20" customFormat="false" ht="13.5" hidden="false" customHeight="false" outlineLevel="0" collapsed="false">
      <c r="A20" s="208" t="n">
        <v>0.13</v>
      </c>
      <c r="B20" s="209" t="n">
        <v>5.44</v>
      </c>
      <c r="C20" s="213" t="n">
        <f aca="false">$C19+(($AM$20-$AM$10))/10</f>
        <v>-0.105</v>
      </c>
      <c r="D20" s="217" t="n">
        <f aca="false">$D19+(($AH$30-$AH$20))/10</f>
        <v>-0.04</v>
      </c>
      <c r="E20" s="211" t="n">
        <f aca="false">$AC15</f>
        <v>7.44</v>
      </c>
      <c r="F20" s="212" t="n">
        <f aca="false">$F19+(($AR$20-$AR$10))/10</f>
        <v>0.0397</v>
      </c>
      <c r="G20" s="218" t="n">
        <f aca="false">$G19+(($AW$20-$AW$10))/10</f>
        <v>0.081</v>
      </c>
      <c r="H20" s="213" t="n">
        <f aca="false">$BB14+($BB16-$BB14)/2</f>
        <v>-40</v>
      </c>
      <c r="I20" s="213" t="n">
        <f aca="false">$BG14+($BG16-$BG14)/2</f>
        <v>11</v>
      </c>
      <c r="K20" s="234" t="n">
        <v>-0.92</v>
      </c>
      <c r="L20" s="238" t="n">
        <f aca="false">L19-($L$12-$L$112)/101</f>
        <v>0</v>
      </c>
      <c r="M20" s="239" t="n">
        <f aca="false">M19-($M$12-$M$112)/101</f>
        <v>0</v>
      </c>
      <c r="N20" s="240" t="n">
        <f aca="false">N19+0.001</f>
        <v>1.308</v>
      </c>
      <c r="O20" s="240" t="n">
        <f aca="false">VALUE(N20)</f>
        <v>1.308</v>
      </c>
      <c r="P20" s="238" t="n">
        <f aca="false">ROUND(($P19-($P$12-$P$22)/10),2)</f>
        <v>347.93</v>
      </c>
      <c r="Q20" s="234" t="n">
        <v>-0.91</v>
      </c>
      <c r="R20" s="235" t="n">
        <f aca="false">R19-($R$11-$R$61)/51</f>
        <v>-0.129647058823529</v>
      </c>
      <c r="S20" s="236" t="n">
        <f aca="false">S19-($S$11-$S$61)/51</f>
        <v>0</v>
      </c>
      <c r="T20" s="240" t="n">
        <f aca="false">T19+0.001</f>
        <v>1.308</v>
      </c>
      <c r="U20" s="164" t="n">
        <f aca="false">VALUE(T20)</f>
        <v>1.308</v>
      </c>
      <c r="V20" s="238" t="n">
        <f aca="false">ROUND(($V19-($V$12-$V$22)/10),2)</f>
        <v>77.36</v>
      </c>
      <c r="W20" s="165"/>
      <c r="X20" s="182"/>
      <c r="Y20" s="164" t="n">
        <v>17</v>
      </c>
      <c r="Z20" s="190" t="n">
        <v>9.49</v>
      </c>
      <c r="AA20" s="180" t="n">
        <f aca="false">IF(MOD(ROW(),2),"",INDEX($Z$3:$Z$600,ROW()/2))</f>
        <v>5.42</v>
      </c>
      <c r="AB20" s="181" t="n">
        <v>0.18</v>
      </c>
      <c r="AC20" s="182" t="n">
        <f aca="false">VALUE($Z21)</f>
        <v>10</v>
      </c>
      <c r="AD20" s="164" t="n">
        <v>170</v>
      </c>
      <c r="AE20" s="191" t="n">
        <v>-0.38</v>
      </c>
      <c r="AF20" s="227" t="n">
        <f aca="false">IF(MOD(ROW(),10),"",INDEX(AE$3:AE$600,ROW()/10))</f>
        <v>-0.04</v>
      </c>
      <c r="AG20" s="228" t="n">
        <v>10</v>
      </c>
      <c r="AH20" s="229" t="n">
        <f aca="false">VALUE($AF20)</f>
        <v>-0.04</v>
      </c>
      <c r="AI20" s="164" t="n">
        <v>170</v>
      </c>
      <c r="AJ20" s="191" t="n">
        <v>-0.075</v>
      </c>
      <c r="AK20" s="227" t="n">
        <f aca="false">IF(MOD(ROW(),10),"",INDEX(AJ$3:AJ$600,ROW()/10))</f>
        <v>-0.081</v>
      </c>
      <c r="AL20" s="228" t="n">
        <v>10</v>
      </c>
      <c r="AM20" s="229" t="n">
        <f aca="false">VALUE($AK20)</f>
        <v>-0.081</v>
      </c>
      <c r="AN20" s="164" t="n">
        <v>170</v>
      </c>
      <c r="AO20" s="191" t="n">
        <v>0.038</v>
      </c>
      <c r="AP20" s="227" t="n">
        <f aca="false">IF(MOD(ROW(),10),"",INDEX(AO$3:AO$600,ROW()/10))</f>
        <v>0.04</v>
      </c>
      <c r="AQ20" s="228" t="n">
        <v>10</v>
      </c>
      <c r="AR20" s="229" t="n">
        <f aca="false">VALUE($AP20)</f>
        <v>0.04</v>
      </c>
      <c r="AS20" s="164" t="n">
        <v>170</v>
      </c>
      <c r="AT20" s="191" t="n">
        <v>0.076</v>
      </c>
      <c r="AU20" s="227" t="n">
        <f aca="false">IF(MOD(ROW(),10),"",INDEX(AT$3:AT$600,ROW()/10))</f>
        <v>0.081</v>
      </c>
      <c r="AV20" s="228" t="n">
        <v>10</v>
      </c>
      <c r="AW20" s="229" t="n">
        <f aca="false">VALUE($AU20)</f>
        <v>0.081</v>
      </c>
      <c r="AY20" s="190" t="n">
        <v>-40</v>
      </c>
      <c r="AZ20" s="180" t="n">
        <f aca="false">IF(MOD(ROW(),2),"",INDEX(AY$3:AY$600,ROW()/2))</f>
        <v>-40</v>
      </c>
      <c r="BA20" s="181" t="n">
        <v>0.18</v>
      </c>
      <c r="BB20" s="182" t="n">
        <f aca="false">VALUE(AZ20)</f>
        <v>-40</v>
      </c>
      <c r="BD20" s="190" t="n">
        <v>11</v>
      </c>
      <c r="BE20" s="180" t="n">
        <f aca="false">IF(MOD(ROW(),2),"",INDEX(BD$3:BD$600,ROW()/2))</f>
        <v>11</v>
      </c>
      <c r="BF20" s="181" t="n">
        <v>0.18</v>
      </c>
      <c r="BG20" s="182" t="n">
        <f aca="false">VALUE($BD21)</f>
        <v>11</v>
      </c>
    </row>
    <row r="21" customFormat="false" ht="13.5" hidden="false" customHeight="false" outlineLevel="0" collapsed="false">
      <c r="A21" s="208" t="n">
        <v>0.14</v>
      </c>
      <c r="B21" s="209" t="n">
        <v>5.43</v>
      </c>
      <c r="C21" s="213" t="n">
        <f aca="false">$C20+(($AM$20-$AM$10))/10</f>
        <v>-0.113</v>
      </c>
      <c r="D21" s="217" t="n">
        <f aca="false">$D20+(($AH$30-$AH$20))/10</f>
        <v>-0.04</v>
      </c>
      <c r="E21" s="211" t="n">
        <f aca="false">$AC16</f>
        <v>7.95</v>
      </c>
      <c r="F21" s="212" t="n">
        <f aca="false">$F20+(($AR$20-$AR$10))/10</f>
        <v>0.0396</v>
      </c>
      <c r="G21" s="218" t="n">
        <f aca="false">$G20+(($AW$20-$AW$10))/10</f>
        <v>0.081</v>
      </c>
      <c r="H21" s="213" t="n">
        <f aca="false">$BB16</f>
        <v>-40</v>
      </c>
      <c r="I21" s="213" t="n">
        <f aca="false">$BG16</f>
        <v>11</v>
      </c>
      <c r="K21" s="234" t="n">
        <v>-0.91</v>
      </c>
      <c r="L21" s="238" t="n">
        <f aca="false">L20-($L$12-$L$112)/101</f>
        <v>0</v>
      </c>
      <c r="M21" s="239" t="n">
        <f aca="false">M20-($M$12-$M$112)/101</f>
        <v>0</v>
      </c>
      <c r="N21" s="240" t="n">
        <f aca="false">N20+0.001</f>
        <v>1.309</v>
      </c>
      <c r="O21" s="240" t="n">
        <f aca="false">VALUE(N21)</f>
        <v>1.309</v>
      </c>
      <c r="P21" s="238" t="n">
        <f aca="false">ROUND(($P20-($P$12-$P$22)/10),2)</f>
        <v>347.93</v>
      </c>
      <c r="Q21" s="234" t="n">
        <v>-0.9</v>
      </c>
      <c r="R21" s="235" t="n">
        <f aca="false">R20-($R$11-$R$61)/51</f>
        <v>-0.135607843137255</v>
      </c>
      <c r="S21" s="236" t="n">
        <f aca="false">S20-($S$11-$S$61)/51</f>
        <v>0</v>
      </c>
      <c r="T21" s="240" t="n">
        <f aca="false">T20+0.001</f>
        <v>1.309</v>
      </c>
      <c r="U21" s="164" t="n">
        <f aca="false">VALUE(T21)</f>
        <v>1.309</v>
      </c>
      <c r="V21" s="238" t="n">
        <f aca="false">ROUND(($V20-($V$12-$V$22)/10),2)</f>
        <v>77.36</v>
      </c>
      <c r="W21" s="165"/>
      <c r="X21" s="182"/>
      <c r="Y21" s="164" t="n">
        <v>18</v>
      </c>
      <c r="Z21" s="190" t="n">
        <v>10</v>
      </c>
      <c r="AA21" s="180" t="str">
        <f aca="false">IF(MOD(ROW(),2),"",INDEX($Z$3:$Z$600,ROW()/2))</f>
        <v/>
      </c>
      <c r="AB21" s="181" t="n">
        <v>0.19</v>
      </c>
      <c r="AC21" s="182" t="n">
        <f aca="false">VALUE($Z22)</f>
        <v>10.52</v>
      </c>
      <c r="AD21" s="164" t="n">
        <v>180</v>
      </c>
      <c r="AE21" s="191" t="n">
        <v>-0.38</v>
      </c>
      <c r="AF21" s="227" t="str">
        <f aca="false">IF(MOD(ROW(),10),"",INDEX(AE$3:AE$600,ROW()/10))</f>
        <v/>
      </c>
      <c r="AG21" s="228" t="n">
        <v>11</v>
      </c>
      <c r="AH21" s="229" t="e">
        <f aca="false">VALUE($AF21)</f>
        <v>#VALUE!</v>
      </c>
      <c r="AI21" s="164" t="n">
        <v>180</v>
      </c>
      <c r="AJ21" s="191" t="n">
        <v>-0.075</v>
      </c>
      <c r="AK21" s="227" t="str">
        <f aca="false">IF(MOD(ROW(),10),"",INDEX(AJ$3:AJ$600,ROW()/10))</f>
        <v/>
      </c>
      <c r="AL21" s="228" t="n">
        <v>11</v>
      </c>
      <c r="AM21" s="229" t="e">
        <f aca="false">VALUE($AK21)</f>
        <v>#VALUE!</v>
      </c>
      <c r="AN21" s="164" t="n">
        <v>180</v>
      </c>
      <c r="AO21" s="191" t="n">
        <v>0.038</v>
      </c>
      <c r="AP21" s="227" t="str">
        <f aca="false">IF(MOD(ROW(),10),"",INDEX(AO$3:AO$600,ROW()/10))</f>
        <v/>
      </c>
      <c r="AQ21" s="228" t="n">
        <v>11</v>
      </c>
      <c r="AR21" s="229" t="e">
        <f aca="false">VALUE($AP21)</f>
        <v>#VALUE!</v>
      </c>
      <c r="AS21" s="164" t="n">
        <v>180</v>
      </c>
      <c r="AT21" s="191" t="n">
        <v>0.075</v>
      </c>
      <c r="AU21" s="227" t="str">
        <f aca="false">IF(MOD(ROW(),10),"",INDEX(AT$3:AT$600,ROW()/10))</f>
        <v/>
      </c>
      <c r="AV21" s="228" t="n">
        <v>11</v>
      </c>
      <c r="AW21" s="229" t="e">
        <f aca="false">VALUE($AU21)</f>
        <v>#VALUE!</v>
      </c>
      <c r="AY21" s="190" t="n">
        <v>-40</v>
      </c>
      <c r="AZ21" s="180" t="str">
        <f aca="false">IF(MOD(ROW(),2),"",INDEX(AY$3:AY$600,ROW()/2))</f>
        <v/>
      </c>
      <c r="BA21" s="181" t="n">
        <v>0.19</v>
      </c>
      <c r="BB21" s="182" t="e">
        <f aca="false">VALUE(AZ21)</f>
        <v>#VALUE!</v>
      </c>
      <c r="BD21" s="190" t="n">
        <v>11</v>
      </c>
      <c r="BE21" s="180" t="str">
        <f aca="false">IF(MOD(ROW(),2),"",INDEX(BD$3:BD$600,ROW()/2))</f>
        <v/>
      </c>
      <c r="BF21" s="181" t="n">
        <v>0.19</v>
      </c>
      <c r="BG21" s="182" t="n">
        <f aca="false">VALUE($BD22)</f>
        <v>11</v>
      </c>
    </row>
    <row r="22" customFormat="false" ht="13.5" hidden="false" customHeight="false" outlineLevel="0" collapsed="false">
      <c r="A22" s="208" t="n">
        <v>0.15</v>
      </c>
      <c r="B22" s="209" t="n">
        <v>5.42</v>
      </c>
      <c r="C22" s="213" t="n">
        <f aca="false">$C21+(($AM$20-$AM$10))/10</f>
        <v>-0.121</v>
      </c>
      <c r="D22" s="217" t="n">
        <f aca="false">$D21+(($AH$30-$AH$20))/10</f>
        <v>-0.04</v>
      </c>
      <c r="E22" s="211" t="n">
        <f aca="false">$AC17</f>
        <v>8.46</v>
      </c>
      <c r="F22" s="212" t="n">
        <f aca="false">$F21+(($AR$20-$AR$10))/10</f>
        <v>0.0395</v>
      </c>
      <c r="G22" s="218" t="n">
        <f aca="false">$G21+(($AW$20-$AW$10))/10</f>
        <v>0.081</v>
      </c>
      <c r="H22" s="213" t="n">
        <f aca="false">$BB16+($BB18-$BB16)/2</f>
        <v>-40</v>
      </c>
      <c r="I22" s="213" t="n">
        <f aca="false">$BG16+($BG18-$BG16)/2</f>
        <v>11</v>
      </c>
      <c r="K22" s="234" t="n">
        <v>-0.9</v>
      </c>
      <c r="L22" s="238" t="n">
        <f aca="false">L21-($L$12-$L$112)/101</f>
        <v>0</v>
      </c>
      <c r="M22" s="239" t="n">
        <f aca="false">M21-($M$12-$M$112)/101</f>
        <v>0</v>
      </c>
      <c r="N22" s="233" t="n">
        <f aca="false">ROUNDUP(N1,2)</f>
        <v>1.3</v>
      </c>
      <c r="O22" s="233" t="n">
        <f aca="false">VALUE(N22)</f>
        <v>1.3</v>
      </c>
      <c r="P22" s="233" t="n">
        <f aca="false">SUMIF($B$7:$B$600,$O$22,E$7:E$600)</f>
        <v>347.93</v>
      </c>
      <c r="Q22" s="234" t="n">
        <v>-0.89</v>
      </c>
      <c r="R22" s="235" t="n">
        <f aca="false">R21-($R$11-$R$61)/51</f>
        <v>-0.14156862745098</v>
      </c>
      <c r="S22" s="236" t="n">
        <f aca="false">S21-($S$11-$S$61)/51</f>
        <v>0</v>
      </c>
      <c r="T22" s="233" t="n">
        <f aca="false">ROUNDUP(N3,2)</f>
        <v>1.3</v>
      </c>
      <c r="U22" s="233" t="n">
        <f aca="false">VALUE(T22)</f>
        <v>1.3</v>
      </c>
      <c r="V22" s="233" t="n">
        <f aca="false">LOOKUP($U$22,$A$7:$A$600,$E$7:$E$600)</f>
        <v>77.36</v>
      </c>
      <c r="W22" s="165"/>
      <c r="X22" s="182"/>
      <c r="Y22" s="164" t="n">
        <v>19</v>
      </c>
      <c r="Z22" s="242" t="n">
        <v>10.52</v>
      </c>
      <c r="AA22" s="180" t="n">
        <f aca="false">IF(MOD(ROW(),2),"",INDEX($Z$3:$Z$600,ROW()/2))</f>
        <v>5.93</v>
      </c>
      <c r="AB22" s="181" t="n">
        <v>0.2</v>
      </c>
      <c r="AC22" s="182" t="n">
        <f aca="false">VALUE($Z23)</f>
        <v>11.04</v>
      </c>
      <c r="AD22" s="164" t="n">
        <v>190</v>
      </c>
      <c r="AE22" s="191" t="n">
        <v>-0.38</v>
      </c>
      <c r="AF22" s="227" t="str">
        <f aca="false">IF(MOD(ROW(),10),"",INDEX(AE$3:AE$600,ROW()/10))</f>
        <v/>
      </c>
      <c r="AG22" s="228" t="n">
        <v>12</v>
      </c>
      <c r="AH22" s="229" t="e">
        <f aca="false">VALUE($AF22)</f>
        <v>#VALUE!</v>
      </c>
      <c r="AI22" s="164" t="n">
        <v>190</v>
      </c>
      <c r="AJ22" s="191" t="n">
        <v>-0.075</v>
      </c>
      <c r="AK22" s="227" t="str">
        <f aca="false">IF(MOD(ROW(),10),"",INDEX(AJ$3:AJ$600,ROW()/10))</f>
        <v/>
      </c>
      <c r="AL22" s="228" t="n">
        <v>12</v>
      </c>
      <c r="AM22" s="229" t="e">
        <f aca="false">VALUE($AK22)</f>
        <v>#VALUE!</v>
      </c>
      <c r="AN22" s="164" t="n">
        <v>190</v>
      </c>
      <c r="AO22" s="191" t="n">
        <v>0.038</v>
      </c>
      <c r="AP22" s="227" t="str">
        <f aca="false">IF(MOD(ROW(),10),"",INDEX(AO$3:AO$600,ROW()/10))</f>
        <v/>
      </c>
      <c r="AQ22" s="228" t="n">
        <v>12</v>
      </c>
      <c r="AR22" s="229" t="e">
        <f aca="false">VALUE($AP22)</f>
        <v>#VALUE!</v>
      </c>
      <c r="AS22" s="164" t="n">
        <v>190</v>
      </c>
      <c r="AT22" s="191" t="n">
        <v>0.075</v>
      </c>
      <c r="AU22" s="227" t="str">
        <f aca="false">IF(MOD(ROW(),10),"",INDEX(AT$3:AT$600,ROW()/10))</f>
        <v/>
      </c>
      <c r="AV22" s="228" t="n">
        <v>12</v>
      </c>
      <c r="AW22" s="229" t="e">
        <f aca="false">VALUE($AU22)</f>
        <v>#VALUE!</v>
      </c>
      <c r="AY22" s="190" t="n">
        <v>-40</v>
      </c>
      <c r="AZ22" s="180" t="n">
        <f aca="false">IF(MOD(ROW(),2),"",INDEX(AY$3:AY$600,ROW()/2))</f>
        <v>-40</v>
      </c>
      <c r="BA22" s="181" t="n">
        <v>0.2</v>
      </c>
      <c r="BB22" s="182" t="n">
        <f aca="false">VALUE(AZ22)</f>
        <v>-40</v>
      </c>
      <c r="BD22" s="190" t="n">
        <v>11</v>
      </c>
      <c r="BE22" s="180" t="n">
        <f aca="false">IF(MOD(ROW(),2),"",INDEX(BD$3:BD$600,ROW()/2))</f>
        <v>11</v>
      </c>
      <c r="BF22" s="181" t="n">
        <v>0.2</v>
      </c>
      <c r="BG22" s="182" t="n">
        <f aca="false">VALUE($BD23)</f>
        <v>11</v>
      </c>
    </row>
    <row r="23" customFormat="false" ht="13.5" hidden="false" customHeight="false" outlineLevel="0" collapsed="false">
      <c r="A23" s="208" t="n">
        <v>0.16</v>
      </c>
      <c r="B23" s="209" t="n">
        <v>5.41</v>
      </c>
      <c r="C23" s="213" t="n">
        <f aca="false">$C22+(($AM$20-$AM$10))/10</f>
        <v>-0.129</v>
      </c>
      <c r="D23" s="217" t="n">
        <f aca="false">$D22+(($AH$30-$AH$20))/10</f>
        <v>-0.04</v>
      </c>
      <c r="E23" s="211" t="n">
        <f aca="false">$AC18</f>
        <v>8.98</v>
      </c>
      <c r="F23" s="212" t="n">
        <f aca="false">$F22+(($AR$20-$AR$10))/10</f>
        <v>0.0394</v>
      </c>
      <c r="G23" s="218" t="n">
        <f aca="false">$G22+(($AW$20-$AW$10))/10</f>
        <v>0.081</v>
      </c>
      <c r="H23" s="213" t="n">
        <f aca="false">$BB18</f>
        <v>-40</v>
      </c>
      <c r="I23" s="213" t="n">
        <f aca="false">$BG18</f>
        <v>11</v>
      </c>
      <c r="K23" s="234" t="n">
        <v>-0.89</v>
      </c>
      <c r="L23" s="238" t="n">
        <f aca="false">L22-($L$12-$L$112)/101</f>
        <v>0</v>
      </c>
      <c r="M23" s="239" t="n">
        <f aca="false">M22-($M$12-$M$112)/101</f>
        <v>0</v>
      </c>
      <c r="Q23" s="234" t="n">
        <v>-0.88</v>
      </c>
      <c r="R23" s="235" t="n">
        <f aca="false">R22-($R$11-$R$61)/51</f>
        <v>-0.147529411764706</v>
      </c>
      <c r="S23" s="236" t="n">
        <f aca="false">S22-($S$11-$S$61)/51</f>
        <v>0</v>
      </c>
      <c r="T23" s="165"/>
      <c r="U23" s="165"/>
      <c r="V23" s="165"/>
      <c r="W23" s="165"/>
      <c r="X23" s="182"/>
      <c r="Y23" s="164" t="n">
        <v>20</v>
      </c>
      <c r="Z23" s="190" t="n">
        <v>11.04</v>
      </c>
      <c r="AA23" s="180" t="str">
        <f aca="false">IF(MOD(ROW(),2),"",INDEX($Z$3:$Z$600,ROW()/2))</f>
        <v/>
      </c>
      <c r="AB23" s="181" t="n">
        <v>0.21</v>
      </c>
      <c r="AC23" s="182" t="n">
        <f aca="false">VALUE($Z24)</f>
        <v>11.56</v>
      </c>
      <c r="AD23" s="164" t="n">
        <v>200</v>
      </c>
      <c r="AE23" s="191" t="n">
        <v>-0.37</v>
      </c>
      <c r="AF23" s="227" t="str">
        <f aca="false">IF(MOD(ROW(),10),"",INDEX(AE$3:AE$600,ROW()/10))</f>
        <v/>
      </c>
      <c r="AG23" s="228" t="n">
        <v>13</v>
      </c>
      <c r="AH23" s="229" t="e">
        <f aca="false">VALUE($AF23)</f>
        <v>#VALUE!</v>
      </c>
      <c r="AI23" s="164" t="n">
        <v>200</v>
      </c>
      <c r="AJ23" s="191" t="n">
        <v>-0.075</v>
      </c>
      <c r="AK23" s="227" t="str">
        <f aca="false">IF(MOD(ROW(),10),"",INDEX(AJ$3:AJ$600,ROW()/10))</f>
        <v/>
      </c>
      <c r="AL23" s="228" t="n">
        <v>13</v>
      </c>
      <c r="AM23" s="229" t="e">
        <f aca="false">VALUE($AK23)</f>
        <v>#VALUE!</v>
      </c>
      <c r="AN23" s="164" t="n">
        <v>200</v>
      </c>
      <c r="AO23" s="191" t="n">
        <v>0.038</v>
      </c>
      <c r="AP23" s="227" t="str">
        <f aca="false">IF(MOD(ROW(),10),"",INDEX(AO$3:AO$600,ROW()/10))</f>
        <v/>
      </c>
      <c r="AQ23" s="228" t="n">
        <v>13</v>
      </c>
      <c r="AR23" s="229" t="e">
        <f aca="false">VALUE($AP23)</f>
        <v>#VALUE!</v>
      </c>
      <c r="AS23" s="164" t="n">
        <v>200</v>
      </c>
      <c r="AT23" s="191" t="n">
        <v>0.075</v>
      </c>
      <c r="AU23" s="227" t="str">
        <f aca="false">IF(MOD(ROW(),10),"",INDEX(AT$3:AT$600,ROW()/10))</f>
        <v/>
      </c>
      <c r="AV23" s="181" t="n">
        <v>0.21</v>
      </c>
      <c r="AW23" s="229" t="e">
        <f aca="false">VALUE($AU23)</f>
        <v>#VALUE!</v>
      </c>
      <c r="AY23" s="190" t="n">
        <v>-40</v>
      </c>
      <c r="AZ23" s="180" t="str">
        <f aca="false">IF(MOD(ROW(),2),"",INDEX(AY$3:AY$600,ROW()/2))</f>
        <v/>
      </c>
      <c r="BA23" s="181" t="n">
        <v>0.21</v>
      </c>
      <c r="BB23" s="182" t="e">
        <f aca="false">VALUE(AZ23)</f>
        <v>#VALUE!</v>
      </c>
      <c r="BD23" s="190" t="n">
        <v>11</v>
      </c>
      <c r="BE23" s="180" t="str">
        <f aca="false">IF(MOD(ROW(),2),"",INDEX(BD$3:BD$600,ROW()/2))</f>
        <v/>
      </c>
      <c r="BF23" s="181" t="n">
        <v>0.21</v>
      </c>
      <c r="BG23" s="182" t="n">
        <f aca="false">VALUE($BD24)</f>
        <v>11</v>
      </c>
    </row>
    <row r="24" customFormat="false" ht="13.5" hidden="false" customHeight="false" outlineLevel="0" collapsed="false">
      <c r="A24" s="208" t="n">
        <v>0.17</v>
      </c>
      <c r="B24" s="209" t="n">
        <v>5.4</v>
      </c>
      <c r="C24" s="213" t="n">
        <f aca="false">$C23+(($AM$20-$AM$10))/10</f>
        <v>-0.137</v>
      </c>
      <c r="D24" s="217" t="n">
        <f aca="false">$D23+(($AH$30-$AH$20))/10</f>
        <v>-0.04</v>
      </c>
      <c r="E24" s="211" t="n">
        <f aca="false">$AC19</f>
        <v>9.49</v>
      </c>
      <c r="F24" s="212" t="n">
        <f aca="false">$F23+(($AR$20-$AR$10))/10</f>
        <v>0.0393</v>
      </c>
      <c r="G24" s="218" t="n">
        <f aca="false">$G23+(($AW$20-$AW$10))/10</f>
        <v>0.081</v>
      </c>
      <c r="H24" s="213" t="n">
        <f aca="false">$BB18+($BB20-$BB18)/2</f>
        <v>-40</v>
      </c>
      <c r="I24" s="213" t="n">
        <f aca="false">$BG18+($BG20-$BG18)/2</f>
        <v>11</v>
      </c>
      <c r="K24" s="234" t="n">
        <v>-0.88</v>
      </c>
      <c r="L24" s="238" t="n">
        <f aca="false">L23-($L$12-$L$112)/101</f>
        <v>0</v>
      </c>
      <c r="M24" s="239" t="n">
        <f aca="false">M23-($M$12-$M$112)/101</f>
        <v>0</v>
      </c>
      <c r="Q24" s="234" t="n">
        <v>-0.87</v>
      </c>
      <c r="R24" s="235" t="n">
        <f aca="false">R23-($R$11-$R$61)/51</f>
        <v>-0.153490196078431</v>
      </c>
      <c r="S24" s="236" t="n">
        <f aca="false">S23-($S$11-$S$61)/51</f>
        <v>0</v>
      </c>
      <c r="T24" s="165"/>
      <c r="U24" s="165"/>
      <c r="V24" s="165"/>
      <c r="W24" s="165"/>
      <c r="X24" s="182"/>
      <c r="Y24" s="164" t="n">
        <v>21</v>
      </c>
      <c r="Z24" s="190" t="n">
        <v>11.56</v>
      </c>
      <c r="AA24" s="180" t="n">
        <f aca="false">IF(MOD(ROW(),2),"",INDEX($Z$3:$Z$600,ROW()/2))</f>
        <v>6.43</v>
      </c>
      <c r="AB24" s="181" t="n">
        <v>0.22</v>
      </c>
      <c r="AC24" s="182" t="n">
        <f aca="false">VALUE($Z25)</f>
        <v>12.08</v>
      </c>
      <c r="AD24" s="164" t="n">
        <v>210</v>
      </c>
      <c r="AE24" s="191" t="n">
        <v>-0.37</v>
      </c>
      <c r="AF24" s="227" t="str">
        <f aca="false">IF(MOD(ROW(),10),"",INDEX(AE$3:AE$600,ROW()/10))</f>
        <v/>
      </c>
      <c r="AG24" s="228" t="n">
        <v>14</v>
      </c>
      <c r="AH24" s="229" t="e">
        <f aca="false">VALUE($AF24)</f>
        <v>#VALUE!</v>
      </c>
      <c r="AI24" s="164" t="n">
        <v>210</v>
      </c>
      <c r="AJ24" s="191" t="n">
        <v>-0.075</v>
      </c>
      <c r="AK24" s="227" t="str">
        <f aca="false">IF(MOD(ROW(),10),"",INDEX(AJ$3:AJ$600,ROW()/10))</f>
        <v/>
      </c>
      <c r="AL24" s="228" t="n">
        <v>14</v>
      </c>
      <c r="AM24" s="229" t="e">
        <f aca="false">VALUE($AK24)</f>
        <v>#VALUE!</v>
      </c>
      <c r="AN24" s="164" t="n">
        <v>210</v>
      </c>
      <c r="AO24" s="191" t="n">
        <v>0.037</v>
      </c>
      <c r="AP24" s="227" t="str">
        <f aca="false">IF(MOD(ROW(),10),"",INDEX(AO$3:AO$600,ROW()/10))</f>
        <v/>
      </c>
      <c r="AQ24" s="228" t="n">
        <v>14</v>
      </c>
      <c r="AR24" s="229" t="e">
        <f aca="false">VALUE($AP24)</f>
        <v>#VALUE!</v>
      </c>
      <c r="AS24" s="164" t="n">
        <v>210</v>
      </c>
      <c r="AT24" s="191" t="n">
        <v>0.075</v>
      </c>
      <c r="AU24" s="227" t="str">
        <f aca="false">IF(MOD(ROW(),10),"",INDEX(AT$3:AT$600,ROW()/10))</f>
        <v/>
      </c>
      <c r="AV24" s="181" t="n">
        <v>0.22</v>
      </c>
      <c r="AW24" s="229" t="e">
        <f aca="false">VALUE($AU24)</f>
        <v>#VALUE!</v>
      </c>
      <c r="AY24" s="190" t="n">
        <v>-40</v>
      </c>
      <c r="AZ24" s="180" t="n">
        <f aca="false">IF(MOD(ROW(),2),"",INDEX(AY$3:AY$600,ROW()/2))</f>
        <v>-40</v>
      </c>
      <c r="BA24" s="181" t="n">
        <v>0.22</v>
      </c>
      <c r="BB24" s="182" t="n">
        <f aca="false">VALUE(AZ24)</f>
        <v>-40</v>
      </c>
      <c r="BD24" s="190" t="n">
        <v>11</v>
      </c>
      <c r="BE24" s="180" t="n">
        <f aca="false">IF(MOD(ROW(),2),"",INDEX(BD$3:BD$600,ROW()/2))</f>
        <v>11</v>
      </c>
      <c r="BF24" s="181" t="n">
        <v>0.22</v>
      </c>
      <c r="BG24" s="182" t="n">
        <f aca="false">VALUE($BD25)</f>
        <v>11</v>
      </c>
    </row>
    <row r="25" customFormat="false" ht="13.5" hidden="false" customHeight="false" outlineLevel="0" collapsed="false">
      <c r="A25" s="208" t="n">
        <v>0.18</v>
      </c>
      <c r="B25" s="209" t="n">
        <v>5.39</v>
      </c>
      <c r="C25" s="213" t="n">
        <f aca="false">$C24+(($AM$20-$AM$10))/10</f>
        <v>-0.145</v>
      </c>
      <c r="D25" s="217" t="n">
        <f aca="false">$D24+(($AH$30-$AH$20))/10</f>
        <v>-0.04</v>
      </c>
      <c r="E25" s="211" t="n">
        <f aca="false">$AC20</f>
        <v>10</v>
      </c>
      <c r="F25" s="212" t="n">
        <f aca="false">$F24+(($AR$20-$AR$10))/10</f>
        <v>0.0392</v>
      </c>
      <c r="G25" s="218" t="n">
        <f aca="false">$G24+(($AW$20-$AW$10))/10</f>
        <v>0.081</v>
      </c>
      <c r="H25" s="213" t="n">
        <f aca="false">$BB20</f>
        <v>-40</v>
      </c>
      <c r="I25" s="213" t="n">
        <f aca="false">$BG20</f>
        <v>11</v>
      </c>
      <c r="K25" s="234" t="n">
        <v>-0.87</v>
      </c>
      <c r="L25" s="238" t="n">
        <f aca="false">L24-($L$12-$L$112)/101</f>
        <v>0</v>
      </c>
      <c r="M25" s="239" t="n">
        <f aca="false">M24-($M$12-$M$112)/101</f>
        <v>0</v>
      </c>
      <c r="Q25" s="234" t="n">
        <v>-0.86</v>
      </c>
      <c r="R25" s="235" t="n">
        <f aca="false">R24-($R$11-$R$61)/51</f>
        <v>-0.159450980392157</v>
      </c>
      <c r="S25" s="236" t="n">
        <f aca="false">S24-($S$11-$S$61)/51</f>
        <v>0</v>
      </c>
      <c r="T25" s="165"/>
      <c r="U25" s="165"/>
      <c r="V25" s="165"/>
      <c r="W25" s="165"/>
      <c r="X25" s="182"/>
      <c r="Y25" s="164" t="n">
        <v>22</v>
      </c>
      <c r="Z25" s="190" t="n">
        <v>12.08</v>
      </c>
      <c r="AA25" s="180" t="str">
        <f aca="false">IF(MOD(ROW(),2),"",INDEX($Z$3:$Z$600,ROW()/2))</f>
        <v/>
      </c>
      <c r="AB25" s="181" t="n">
        <v>0.23</v>
      </c>
      <c r="AC25" s="182" t="n">
        <f aca="false">VALUE($Z26)</f>
        <v>12.6</v>
      </c>
      <c r="AD25" s="164" t="n">
        <v>220</v>
      </c>
      <c r="AE25" s="191" t="n">
        <v>-0.37</v>
      </c>
      <c r="AF25" s="227" t="str">
        <f aca="false">IF(MOD(ROW(),10),"",INDEX(AE$3:AE$600,ROW()/10))</f>
        <v/>
      </c>
      <c r="AG25" s="228" t="n">
        <v>15</v>
      </c>
      <c r="AH25" s="229" t="e">
        <f aca="false">VALUE($AF25)</f>
        <v>#VALUE!</v>
      </c>
      <c r="AI25" s="164" t="n">
        <v>220</v>
      </c>
      <c r="AJ25" s="191" t="n">
        <v>-0.074</v>
      </c>
      <c r="AK25" s="227" t="str">
        <f aca="false">IF(MOD(ROW(),10),"",INDEX(AJ$3:AJ$600,ROW()/10))</f>
        <v/>
      </c>
      <c r="AL25" s="228" t="n">
        <v>15</v>
      </c>
      <c r="AM25" s="229" t="e">
        <f aca="false">VALUE($AK25)</f>
        <v>#VALUE!</v>
      </c>
      <c r="AN25" s="164" t="n">
        <v>220</v>
      </c>
      <c r="AO25" s="191" t="n">
        <v>0.037</v>
      </c>
      <c r="AP25" s="227" t="str">
        <f aca="false">IF(MOD(ROW(),10),"",INDEX(AO$3:AO$600,ROW()/10))</f>
        <v/>
      </c>
      <c r="AQ25" s="228" t="n">
        <v>15</v>
      </c>
      <c r="AR25" s="229" t="e">
        <f aca="false">VALUE($AP25)</f>
        <v>#VALUE!</v>
      </c>
      <c r="AS25" s="164" t="n">
        <v>220</v>
      </c>
      <c r="AT25" s="191" t="n">
        <v>0.075</v>
      </c>
      <c r="AU25" s="227" t="str">
        <f aca="false">IF(MOD(ROW(),10),"",INDEX(AT$3:AT$600,ROW()/10))</f>
        <v/>
      </c>
      <c r="AV25" s="181" t="n">
        <v>0.23</v>
      </c>
      <c r="AW25" s="229" t="e">
        <f aca="false">VALUE($AU25)</f>
        <v>#VALUE!</v>
      </c>
      <c r="AY25" s="190" t="n">
        <v>-40</v>
      </c>
      <c r="AZ25" s="180" t="str">
        <f aca="false">IF(MOD(ROW(),2),"",INDEX(AY$3:AY$600,ROW()/2))</f>
        <v/>
      </c>
      <c r="BA25" s="181" t="n">
        <v>0.23</v>
      </c>
      <c r="BB25" s="182" t="e">
        <f aca="false">VALUE(AZ25)</f>
        <v>#VALUE!</v>
      </c>
      <c r="BD25" s="190" t="n">
        <v>11</v>
      </c>
      <c r="BE25" s="180" t="str">
        <f aca="false">IF(MOD(ROW(),2),"",INDEX(BD$3:BD$600,ROW()/2))</f>
        <v/>
      </c>
      <c r="BF25" s="181" t="n">
        <v>0.23</v>
      </c>
      <c r="BG25" s="182" t="n">
        <f aca="false">VALUE($BD26)</f>
        <v>11</v>
      </c>
    </row>
    <row r="26" customFormat="false" ht="13.5" hidden="false" customHeight="false" outlineLevel="0" collapsed="false">
      <c r="A26" s="208" t="n">
        <v>0.19</v>
      </c>
      <c r="B26" s="209" t="n">
        <v>5.38</v>
      </c>
      <c r="C26" s="213" t="n">
        <f aca="false">$C25+(($AM$20-$AM$10))/10</f>
        <v>-0.153</v>
      </c>
      <c r="D26" s="217" t="n">
        <f aca="false">$D25+(($AH$30-$AH$20))/10</f>
        <v>-0.04</v>
      </c>
      <c r="E26" s="211" t="n">
        <f aca="false">$AC21</f>
        <v>10.52</v>
      </c>
      <c r="F26" s="212" t="n">
        <f aca="false">$F25+(($AR$20-$AR$10))/10</f>
        <v>0.0391</v>
      </c>
      <c r="G26" s="218" t="n">
        <f aca="false">$G25+(($AW$20-$AW$10))/10</f>
        <v>0.081</v>
      </c>
      <c r="H26" s="213" t="n">
        <f aca="false">$BB20+($BB22-$BB20)/2</f>
        <v>-40</v>
      </c>
      <c r="I26" s="213" t="n">
        <f aca="false">$BG20+($BG22-$BG20)/2</f>
        <v>11</v>
      </c>
      <c r="K26" s="234" t="n">
        <v>-0.86</v>
      </c>
      <c r="L26" s="238" t="n">
        <f aca="false">L25-($L$12-$L$112)/101</f>
        <v>0</v>
      </c>
      <c r="M26" s="239" t="n">
        <f aca="false">M25-($M$12-$M$112)/101</f>
        <v>0</v>
      </c>
      <c r="Q26" s="234" t="n">
        <v>-0.85</v>
      </c>
      <c r="R26" s="235" t="n">
        <f aca="false">R25-($R$11-$R$61)/51</f>
        <v>-0.165411764705882</v>
      </c>
      <c r="S26" s="236" t="n">
        <f aca="false">S25-($S$11-$S$61)/51</f>
        <v>0</v>
      </c>
      <c r="T26" s="165"/>
      <c r="U26" s="165"/>
      <c r="V26" s="165"/>
      <c r="W26" s="165"/>
      <c r="X26" s="182"/>
      <c r="Y26" s="164" t="n">
        <v>23</v>
      </c>
      <c r="Z26" s="190" t="n">
        <v>12.6</v>
      </c>
      <c r="AA26" s="180" t="n">
        <f aca="false">IF(MOD(ROW(),2),"",INDEX($Z$3:$Z$600,ROW()/2))</f>
        <v>6.94</v>
      </c>
      <c r="AB26" s="181" t="n">
        <v>0.24</v>
      </c>
      <c r="AC26" s="182" t="n">
        <f aca="false">VALUE($Z27)</f>
        <v>13.13</v>
      </c>
      <c r="AD26" s="164" t="n">
        <v>230</v>
      </c>
      <c r="AE26" s="191" t="n">
        <v>-0.37</v>
      </c>
      <c r="AF26" s="227" t="str">
        <f aca="false">IF(MOD(ROW(),10),"",INDEX(AE$3:AE$600,ROW()/10))</f>
        <v/>
      </c>
      <c r="AG26" s="228" t="n">
        <v>16</v>
      </c>
      <c r="AH26" s="229" t="e">
        <f aca="false">VALUE($AF26)</f>
        <v>#VALUE!</v>
      </c>
      <c r="AI26" s="164" t="n">
        <v>230</v>
      </c>
      <c r="AJ26" s="191" t="n">
        <v>-0.074</v>
      </c>
      <c r="AK26" s="227" t="str">
        <f aca="false">IF(MOD(ROW(),10),"",INDEX(AJ$3:AJ$600,ROW()/10))</f>
        <v/>
      </c>
      <c r="AL26" s="228" t="n">
        <v>16</v>
      </c>
      <c r="AM26" s="229" t="e">
        <f aca="false">VALUE($AK26)</f>
        <v>#VALUE!</v>
      </c>
      <c r="AN26" s="164" t="n">
        <v>230</v>
      </c>
      <c r="AO26" s="191" t="n">
        <v>0.037</v>
      </c>
      <c r="AP26" s="227" t="str">
        <f aca="false">IF(MOD(ROW(),10),"",INDEX(AO$3:AO$600,ROW()/10))</f>
        <v/>
      </c>
      <c r="AQ26" s="228" t="n">
        <v>16</v>
      </c>
      <c r="AR26" s="229" t="e">
        <f aca="false">VALUE($AP26)</f>
        <v>#VALUE!</v>
      </c>
      <c r="AS26" s="164" t="n">
        <v>230</v>
      </c>
      <c r="AT26" s="191" t="n">
        <v>0.075</v>
      </c>
      <c r="AU26" s="227" t="str">
        <f aca="false">IF(MOD(ROW(),10),"",INDEX(AT$3:AT$600,ROW()/10))</f>
        <v/>
      </c>
      <c r="AV26" s="181" t="n">
        <v>0.24</v>
      </c>
      <c r="AW26" s="229" t="e">
        <f aca="false">VALUE($AU26)</f>
        <v>#VALUE!</v>
      </c>
      <c r="AY26" s="190" t="n">
        <v>-40</v>
      </c>
      <c r="AZ26" s="180" t="n">
        <f aca="false">IF(MOD(ROW(),2),"",INDEX(AY$3:AY$600,ROW()/2))</f>
        <v>-40</v>
      </c>
      <c r="BA26" s="181" t="n">
        <v>0.24</v>
      </c>
      <c r="BB26" s="182" t="n">
        <f aca="false">VALUE(AZ26)</f>
        <v>-40</v>
      </c>
      <c r="BD26" s="190" t="n">
        <v>11</v>
      </c>
      <c r="BE26" s="180" t="n">
        <f aca="false">IF(MOD(ROW(),2),"",INDEX(BD$3:BD$600,ROW()/2))</f>
        <v>11</v>
      </c>
      <c r="BF26" s="181" t="n">
        <v>0.24</v>
      </c>
      <c r="BG26" s="182" t="n">
        <f aca="false">VALUE($BD27)</f>
        <v>11</v>
      </c>
    </row>
    <row r="27" customFormat="false" ht="13.5" hidden="false" customHeight="false" outlineLevel="0" collapsed="false">
      <c r="A27" s="208" t="n">
        <v>0.2</v>
      </c>
      <c r="B27" s="209" t="n">
        <v>5.37</v>
      </c>
      <c r="C27" s="213" t="n">
        <f aca="false">$AM30</f>
        <v>-0.08</v>
      </c>
      <c r="D27" s="241" t="n">
        <f aca="false">$AH30</f>
        <v>-0.04</v>
      </c>
      <c r="E27" s="211" t="n">
        <f aca="false">$AC22</f>
        <v>11.04</v>
      </c>
      <c r="F27" s="212" t="n">
        <f aca="false">$AR30</f>
        <v>0.04</v>
      </c>
      <c r="G27" s="218" t="n">
        <f aca="false">$AW30</f>
        <v>0.08</v>
      </c>
      <c r="H27" s="213" t="n">
        <f aca="false">$BB22</f>
        <v>-40</v>
      </c>
      <c r="I27" s="213" t="n">
        <f aca="false">$BG22</f>
        <v>11</v>
      </c>
      <c r="K27" s="234" t="n">
        <v>-0.85</v>
      </c>
      <c r="L27" s="238" t="n">
        <f aca="false">L26-($L$12-$L$112)/101</f>
        <v>0</v>
      </c>
      <c r="M27" s="239" t="n">
        <f aca="false">M26-($M$12-$M$112)/101</f>
        <v>0</v>
      </c>
      <c r="Q27" s="234" t="n">
        <v>-0.84</v>
      </c>
      <c r="R27" s="235" t="n">
        <f aca="false">R26-($R$11-$R$61)/51</f>
        <v>-0.171372549019608</v>
      </c>
      <c r="S27" s="236" t="n">
        <f aca="false">S26-($S$11-$S$61)/51</f>
        <v>0</v>
      </c>
      <c r="T27" s="165"/>
      <c r="U27" s="165"/>
      <c r="V27" s="165"/>
      <c r="W27" s="165"/>
      <c r="X27" s="182"/>
      <c r="Y27" s="164" t="n">
        <v>24</v>
      </c>
      <c r="Z27" s="190" t="n">
        <v>13.13</v>
      </c>
      <c r="AA27" s="180" t="str">
        <f aca="false">IF(MOD(ROW(),2),"",INDEX($Z$3:$Z$600,ROW()/2))</f>
        <v/>
      </c>
      <c r="AB27" s="181" t="n">
        <v>0.25</v>
      </c>
      <c r="AC27" s="182" t="n">
        <f aca="false">VALUE($Z28)</f>
        <v>13.65</v>
      </c>
      <c r="AD27" s="164" t="n">
        <v>240</v>
      </c>
      <c r="AE27" s="191" t="n">
        <v>-0.37</v>
      </c>
      <c r="AF27" s="227" t="str">
        <f aca="false">IF(MOD(ROW(),10),"",INDEX(AE$3:AE$600,ROW()/10))</f>
        <v/>
      </c>
      <c r="AG27" s="228" t="n">
        <v>17</v>
      </c>
      <c r="AH27" s="229" t="e">
        <f aca="false">VALUE($AF27)</f>
        <v>#VALUE!</v>
      </c>
      <c r="AI27" s="164" t="n">
        <v>240</v>
      </c>
      <c r="AJ27" s="191" t="n">
        <v>-0.074</v>
      </c>
      <c r="AK27" s="227" t="str">
        <f aca="false">IF(MOD(ROW(),10),"",INDEX(AJ$3:AJ$600,ROW()/10))</f>
        <v/>
      </c>
      <c r="AL27" s="228" t="n">
        <v>17</v>
      </c>
      <c r="AM27" s="229" t="e">
        <f aca="false">VALUE($AK27)</f>
        <v>#VALUE!</v>
      </c>
      <c r="AN27" s="164" t="n">
        <v>240</v>
      </c>
      <c r="AO27" s="191" t="n">
        <v>0.037</v>
      </c>
      <c r="AP27" s="227" t="str">
        <f aca="false">IF(MOD(ROW(),10),"",INDEX(AO$3:AO$600,ROW()/10))</f>
        <v/>
      </c>
      <c r="AQ27" s="228" t="n">
        <v>17</v>
      </c>
      <c r="AR27" s="229" t="e">
        <f aca="false">VALUE($AP27)</f>
        <v>#VALUE!</v>
      </c>
      <c r="AS27" s="164" t="n">
        <v>240</v>
      </c>
      <c r="AT27" s="191" t="n">
        <v>0.074</v>
      </c>
      <c r="AU27" s="227" t="str">
        <f aca="false">IF(MOD(ROW(),10),"",INDEX(AT$3:AT$600,ROW()/10))</f>
        <v/>
      </c>
      <c r="AV27" s="181" t="n">
        <v>0.25</v>
      </c>
      <c r="AW27" s="229" t="e">
        <f aca="false">VALUE($AU27)</f>
        <v>#VALUE!</v>
      </c>
      <c r="AY27" s="190" t="n">
        <v>-40</v>
      </c>
      <c r="AZ27" s="180" t="str">
        <f aca="false">IF(MOD(ROW(),2),"",INDEX(AY$3:AY$600,ROW()/2))</f>
        <v/>
      </c>
      <c r="BA27" s="181" t="n">
        <v>0.25</v>
      </c>
      <c r="BB27" s="182" t="e">
        <f aca="false">VALUE(AZ27)</f>
        <v>#VALUE!</v>
      </c>
      <c r="BD27" s="190" t="n">
        <v>11</v>
      </c>
      <c r="BE27" s="180" t="str">
        <f aca="false">IF(MOD(ROW(),2),"",INDEX(BD$3:BD$600,ROW()/2))</f>
        <v/>
      </c>
      <c r="BF27" s="181" t="n">
        <v>0.25</v>
      </c>
      <c r="BG27" s="182" t="n">
        <f aca="false">VALUE($BD28)</f>
        <v>11</v>
      </c>
    </row>
    <row r="28" customFormat="false" ht="13.5" hidden="false" customHeight="false" outlineLevel="0" collapsed="false">
      <c r="A28" s="208" t="n">
        <v>0.21</v>
      </c>
      <c r="B28" s="209" t="n">
        <v>5.36</v>
      </c>
      <c r="C28" s="213" t="n">
        <f aca="false">$C27+(($AM$20-$AM$10))/10</f>
        <v>-0.088</v>
      </c>
      <c r="D28" s="217" t="n">
        <f aca="false">$D27+(($AH$30-$AH$20))/10</f>
        <v>-0.04</v>
      </c>
      <c r="E28" s="211" t="n">
        <f aca="false">$AC23</f>
        <v>11.56</v>
      </c>
      <c r="F28" s="212" t="n">
        <f aca="false">$F27+(($AR$20-$AR$10))/10</f>
        <v>0.0399</v>
      </c>
      <c r="G28" s="218" t="n">
        <f aca="false">$G27+(($AW$20-$AW$10))/10</f>
        <v>0.08</v>
      </c>
      <c r="H28" s="213" t="n">
        <f aca="false">$BB22+($BB24-$BB22)/2</f>
        <v>-40</v>
      </c>
      <c r="I28" s="213" t="n">
        <f aca="false">$BG22+($BG24-$BG22)/2</f>
        <v>11</v>
      </c>
      <c r="K28" s="234" t="n">
        <v>-0.84</v>
      </c>
      <c r="L28" s="238" t="n">
        <f aca="false">L27-($L$12-$L$112)/101</f>
        <v>0</v>
      </c>
      <c r="M28" s="239" t="n">
        <f aca="false">M27-($M$12-$M$112)/101</f>
        <v>0</v>
      </c>
      <c r="Q28" s="234" t="n">
        <v>-0.83</v>
      </c>
      <c r="R28" s="235" t="n">
        <f aca="false">R27-($R$11-$R$61)/51</f>
        <v>-0.177333333333333</v>
      </c>
      <c r="S28" s="236" t="n">
        <f aca="false">S27-($S$11-$S$61)/51</f>
        <v>0</v>
      </c>
      <c r="T28" s="165"/>
      <c r="U28" s="165"/>
      <c r="V28" s="165"/>
      <c r="W28" s="165"/>
      <c r="X28" s="182"/>
      <c r="Y28" s="164" t="n">
        <v>25</v>
      </c>
      <c r="Z28" s="242" t="n">
        <v>13.65</v>
      </c>
      <c r="AA28" s="180" t="n">
        <f aca="false">IF(MOD(ROW(),2),"",INDEX($Z$3:$Z$600,ROW()/2))</f>
        <v>7.44</v>
      </c>
      <c r="AB28" s="181" t="n">
        <v>0.26</v>
      </c>
      <c r="AC28" s="182" t="n">
        <f aca="false">VALUE($Z29)</f>
        <v>14.18</v>
      </c>
      <c r="AD28" s="164" t="n">
        <v>250</v>
      </c>
      <c r="AE28" s="191" t="n">
        <v>-0.37</v>
      </c>
      <c r="AF28" s="227" t="str">
        <f aca="false">IF(MOD(ROW(),10),"",INDEX(AE$3:AE$600,ROW()/10))</f>
        <v/>
      </c>
      <c r="AG28" s="228" t="n">
        <v>18</v>
      </c>
      <c r="AH28" s="229" t="e">
        <f aca="false">VALUE($AF28)</f>
        <v>#VALUE!</v>
      </c>
      <c r="AI28" s="164" t="n">
        <v>250</v>
      </c>
      <c r="AJ28" s="191" t="n">
        <v>-0.074</v>
      </c>
      <c r="AK28" s="227" t="str">
        <f aca="false">IF(MOD(ROW(),10),"",INDEX(AJ$3:AJ$600,ROW()/10))</f>
        <v/>
      </c>
      <c r="AL28" s="228" t="n">
        <v>18</v>
      </c>
      <c r="AM28" s="229" t="e">
        <f aca="false">VALUE($AK28)</f>
        <v>#VALUE!</v>
      </c>
      <c r="AN28" s="164" t="n">
        <v>250</v>
      </c>
      <c r="AO28" s="191" t="n">
        <v>0.037</v>
      </c>
      <c r="AP28" s="227" t="str">
        <f aca="false">IF(MOD(ROW(),10),"",INDEX(AO$3:AO$600,ROW()/10))</f>
        <v/>
      </c>
      <c r="AQ28" s="228" t="n">
        <v>18</v>
      </c>
      <c r="AR28" s="229" t="e">
        <f aca="false">VALUE($AP28)</f>
        <v>#VALUE!</v>
      </c>
      <c r="AS28" s="164" t="n">
        <v>250</v>
      </c>
      <c r="AT28" s="191" t="n">
        <v>0.074</v>
      </c>
      <c r="AU28" s="227" t="str">
        <f aca="false">IF(MOD(ROW(),10),"",INDEX(AT$3:AT$600,ROW()/10))</f>
        <v/>
      </c>
      <c r="AV28" s="181" t="n">
        <v>0.26</v>
      </c>
      <c r="AW28" s="229" t="e">
        <f aca="false">VALUE($AU28)</f>
        <v>#VALUE!</v>
      </c>
      <c r="AY28" s="190" t="n">
        <v>-40</v>
      </c>
      <c r="AZ28" s="180" t="n">
        <f aca="false">IF(MOD(ROW(),2),"",INDEX(AY$3:AY$600,ROW()/2))</f>
        <v>-40</v>
      </c>
      <c r="BA28" s="181" t="n">
        <v>0.26</v>
      </c>
      <c r="BB28" s="182" t="n">
        <f aca="false">VALUE(AZ28)</f>
        <v>-40</v>
      </c>
      <c r="BD28" s="190" t="n">
        <v>11</v>
      </c>
      <c r="BE28" s="180" t="n">
        <f aca="false">IF(MOD(ROW(),2),"",INDEX(BD$3:BD$600,ROW()/2))</f>
        <v>11</v>
      </c>
      <c r="BF28" s="181" t="n">
        <v>0.26</v>
      </c>
      <c r="BG28" s="182" t="n">
        <f aca="false">VALUE($BD29)</f>
        <v>11</v>
      </c>
    </row>
    <row r="29" customFormat="false" ht="13.5" hidden="false" customHeight="false" outlineLevel="0" collapsed="false">
      <c r="A29" s="208" t="n">
        <v>0.22</v>
      </c>
      <c r="B29" s="209" t="n">
        <v>5.35</v>
      </c>
      <c r="C29" s="213" t="n">
        <f aca="false">$C28+(($AM$20-$AM$10))/10</f>
        <v>-0.096</v>
      </c>
      <c r="D29" s="217" t="n">
        <f aca="false">$D28+(($AH$30-$AH$20))/10</f>
        <v>-0.04</v>
      </c>
      <c r="E29" s="211" t="n">
        <f aca="false">$AC24</f>
        <v>12.08</v>
      </c>
      <c r="F29" s="212" t="n">
        <f aca="false">$F28+(($AR$20-$AR$10))/10</f>
        <v>0.0398</v>
      </c>
      <c r="G29" s="218" t="n">
        <f aca="false">$G28+(($AW$20-$AW$10))/10</f>
        <v>0.08</v>
      </c>
      <c r="H29" s="213" t="n">
        <f aca="false">$BB24</f>
        <v>-40</v>
      </c>
      <c r="I29" s="213" t="n">
        <f aca="false">$BG24</f>
        <v>11</v>
      </c>
      <c r="K29" s="234" t="n">
        <v>-0.83</v>
      </c>
      <c r="L29" s="238" t="n">
        <f aca="false">L28-($L$12-$L$112)/101</f>
        <v>0</v>
      </c>
      <c r="M29" s="239" t="n">
        <f aca="false">M28-($M$12-$M$112)/101</f>
        <v>0</v>
      </c>
      <c r="Q29" s="234" t="n">
        <v>-0.82</v>
      </c>
      <c r="R29" s="235" t="n">
        <f aca="false">R28-($R$11-$R$61)/51</f>
        <v>-0.183294117647059</v>
      </c>
      <c r="S29" s="236" t="n">
        <f aca="false">S28-($S$11-$S$61)/51</f>
        <v>0</v>
      </c>
      <c r="T29" s="165"/>
      <c r="U29" s="165"/>
      <c r="V29" s="165"/>
      <c r="W29" s="165"/>
      <c r="X29" s="182"/>
      <c r="Y29" s="164" t="n">
        <v>26</v>
      </c>
      <c r="Z29" s="190" t="n">
        <v>14.18</v>
      </c>
      <c r="AA29" s="180" t="str">
        <f aca="false">IF(MOD(ROW(),2),"",INDEX($Z$3:$Z$600,ROW()/2))</f>
        <v/>
      </c>
      <c r="AB29" s="181" t="n">
        <v>0.27</v>
      </c>
      <c r="AC29" s="182" t="n">
        <f aca="false">VALUE($Z30)</f>
        <v>14.71</v>
      </c>
      <c r="AD29" s="164" t="n">
        <v>260</v>
      </c>
      <c r="AE29" s="191" t="n">
        <v>-0.37</v>
      </c>
      <c r="AF29" s="227" t="str">
        <f aca="false">IF(MOD(ROW(),10),"",INDEX(AE$3:AE$600,ROW()/10))</f>
        <v/>
      </c>
      <c r="AG29" s="228" t="n">
        <v>19</v>
      </c>
      <c r="AH29" s="229" t="e">
        <f aca="false">VALUE($AF29)</f>
        <v>#VALUE!</v>
      </c>
      <c r="AI29" s="164" t="n">
        <v>260</v>
      </c>
      <c r="AJ29" s="191" t="n">
        <v>-0.074</v>
      </c>
      <c r="AK29" s="227" t="str">
        <f aca="false">IF(MOD(ROW(),10),"",INDEX(AJ$3:AJ$600,ROW()/10))</f>
        <v/>
      </c>
      <c r="AL29" s="228" t="n">
        <v>19</v>
      </c>
      <c r="AM29" s="229" t="e">
        <f aca="false">VALUE($AK29)</f>
        <v>#VALUE!</v>
      </c>
      <c r="AN29" s="164" t="n">
        <v>260</v>
      </c>
      <c r="AO29" s="191" t="n">
        <v>0.037</v>
      </c>
      <c r="AP29" s="227" t="str">
        <f aca="false">IF(MOD(ROW(),10),"",INDEX(AO$3:AO$600,ROW()/10))</f>
        <v/>
      </c>
      <c r="AQ29" s="228" t="n">
        <v>19</v>
      </c>
      <c r="AR29" s="229" t="e">
        <f aca="false">VALUE($AP29)</f>
        <v>#VALUE!</v>
      </c>
      <c r="AS29" s="164" t="n">
        <v>260</v>
      </c>
      <c r="AT29" s="191" t="n">
        <v>0.074</v>
      </c>
      <c r="AU29" s="227" t="str">
        <f aca="false">IF(MOD(ROW(),10),"",INDEX(AT$3:AT$600,ROW()/10))</f>
        <v/>
      </c>
      <c r="AV29" s="181" t="n">
        <v>0.27</v>
      </c>
      <c r="AW29" s="229" t="e">
        <f aca="false">VALUE($AU29)</f>
        <v>#VALUE!</v>
      </c>
      <c r="AY29" s="190" t="n">
        <v>-40</v>
      </c>
      <c r="AZ29" s="180" t="str">
        <f aca="false">IF(MOD(ROW(),2),"",INDEX(AY$3:AY$600,ROW()/2))</f>
        <v/>
      </c>
      <c r="BA29" s="181" t="n">
        <v>0.27</v>
      </c>
      <c r="BB29" s="182" t="e">
        <f aca="false">VALUE(AZ29)</f>
        <v>#VALUE!</v>
      </c>
      <c r="BD29" s="190" t="n">
        <v>11</v>
      </c>
      <c r="BE29" s="180" t="str">
        <f aca="false">IF(MOD(ROW(),2),"",INDEX(BD$3:BD$600,ROW()/2))</f>
        <v/>
      </c>
      <c r="BF29" s="181" t="n">
        <v>0.27</v>
      </c>
      <c r="BG29" s="182" t="n">
        <f aca="false">VALUE($BD30)</f>
        <v>11</v>
      </c>
    </row>
    <row r="30" customFormat="false" ht="13.5" hidden="false" customHeight="false" outlineLevel="0" collapsed="false">
      <c r="A30" s="208" t="n">
        <v>0.23</v>
      </c>
      <c r="B30" s="209" t="n">
        <v>5.34</v>
      </c>
      <c r="C30" s="213" t="n">
        <f aca="false">$C29+(($AM$20-$AM$10))/10</f>
        <v>-0.104</v>
      </c>
      <c r="D30" s="217" t="n">
        <f aca="false">$D29+(($AH$30-$AH$20))/10</f>
        <v>-0.04</v>
      </c>
      <c r="E30" s="211" t="n">
        <f aca="false">$AC25</f>
        <v>12.6</v>
      </c>
      <c r="F30" s="212" t="n">
        <f aca="false">$F29+(($AR$20-$AR$10))/10</f>
        <v>0.0397</v>
      </c>
      <c r="G30" s="218" t="n">
        <f aca="false">$G29+(($AW$20-$AW$10))/10</f>
        <v>0.08</v>
      </c>
      <c r="H30" s="213" t="n">
        <f aca="false">$BB24+($BB26-$BB24)/2</f>
        <v>-40</v>
      </c>
      <c r="I30" s="213" t="n">
        <f aca="false">$BG24+($BG26-$BG24)/2</f>
        <v>11</v>
      </c>
      <c r="K30" s="234" t="n">
        <v>-0.82</v>
      </c>
      <c r="L30" s="238" t="n">
        <f aca="false">L29-($L$12-$L$112)/101</f>
        <v>0</v>
      </c>
      <c r="M30" s="239" t="n">
        <f aca="false">M29-($M$12-$M$112)/101</f>
        <v>0</v>
      </c>
      <c r="Q30" s="234" t="n">
        <v>-0.81</v>
      </c>
      <c r="R30" s="235" t="n">
        <f aca="false">R29-($R$11-$R$61)/51</f>
        <v>-0.189254901960784</v>
      </c>
      <c r="S30" s="236" t="n">
        <f aca="false">S29-($S$11-$S$61)/51</f>
        <v>0</v>
      </c>
      <c r="T30" s="165"/>
      <c r="U30" s="165"/>
      <c r="V30" s="165"/>
      <c r="W30" s="165"/>
      <c r="X30" s="182"/>
      <c r="Y30" s="164" t="n">
        <v>27</v>
      </c>
      <c r="Z30" s="190" t="n">
        <v>14.71</v>
      </c>
      <c r="AA30" s="180" t="n">
        <f aca="false">IF(MOD(ROW(),2),"",INDEX($Z$3:$Z$600,ROW()/2))</f>
        <v>7.95</v>
      </c>
      <c r="AB30" s="181" t="n">
        <v>0.28</v>
      </c>
      <c r="AC30" s="182" t="n">
        <f aca="false">VALUE($Z31)</f>
        <v>15.24</v>
      </c>
      <c r="AD30" s="164" t="n">
        <v>270</v>
      </c>
      <c r="AE30" s="191" t="n">
        <v>-0.37</v>
      </c>
      <c r="AF30" s="227" t="n">
        <f aca="false">IF(MOD(ROW(),10),"",INDEX(AE$3:AE$600,ROW()/10))</f>
        <v>-0.04</v>
      </c>
      <c r="AG30" s="228" t="n">
        <v>20</v>
      </c>
      <c r="AH30" s="229" t="n">
        <f aca="false">VALUE($AF30)</f>
        <v>-0.04</v>
      </c>
      <c r="AI30" s="164" t="n">
        <v>270</v>
      </c>
      <c r="AJ30" s="191" t="n">
        <v>-0.074</v>
      </c>
      <c r="AK30" s="227" t="n">
        <f aca="false">IF(MOD(ROW(),10),"",INDEX(AJ$3:AJ$600,ROW()/10))</f>
        <v>-0.08</v>
      </c>
      <c r="AL30" s="228" t="n">
        <v>20</v>
      </c>
      <c r="AM30" s="229" t="n">
        <f aca="false">VALUE($AK30)</f>
        <v>-0.08</v>
      </c>
      <c r="AN30" s="164" t="n">
        <v>270</v>
      </c>
      <c r="AO30" s="191" t="n">
        <v>0.037</v>
      </c>
      <c r="AP30" s="227" t="n">
        <f aca="false">IF(MOD(ROW(),10),"",INDEX(AO$3:AO$600,ROW()/10))</f>
        <v>0.04</v>
      </c>
      <c r="AQ30" s="228" t="n">
        <v>20</v>
      </c>
      <c r="AR30" s="229" t="n">
        <f aca="false">VALUE($AP30)</f>
        <v>0.04</v>
      </c>
      <c r="AS30" s="164" t="n">
        <v>270</v>
      </c>
      <c r="AT30" s="191" t="n">
        <v>0.074</v>
      </c>
      <c r="AU30" s="227" t="n">
        <f aca="false">IF(MOD(ROW(),10),"",INDEX(AT$3:AT$600,ROW()/10))</f>
        <v>0.08</v>
      </c>
      <c r="AV30" s="181" t="n">
        <v>0.28</v>
      </c>
      <c r="AW30" s="229" t="n">
        <f aca="false">VALUE($AU30)</f>
        <v>0.08</v>
      </c>
      <c r="AY30" s="190" t="n">
        <v>-40</v>
      </c>
      <c r="AZ30" s="180" t="n">
        <f aca="false">IF(MOD(ROW(),2),"",INDEX(AY$3:AY$600,ROW()/2))</f>
        <v>-40</v>
      </c>
      <c r="BA30" s="181" t="n">
        <v>0.28</v>
      </c>
      <c r="BB30" s="182" t="n">
        <f aca="false">VALUE(AZ30)</f>
        <v>-40</v>
      </c>
      <c r="BD30" s="190" t="n">
        <v>11</v>
      </c>
      <c r="BE30" s="180" t="n">
        <f aca="false">IF(MOD(ROW(),2),"",INDEX(BD$3:BD$600,ROW()/2))</f>
        <v>11</v>
      </c>
      <c r="BF30" s="181" t="n">
        <v>0.28</v>
      </c>
      <c r="BG30" s="182" t="n">
        <f aca="false">VALUE($BD31)</f>
        <v>11</v>
      </c>
    </row>
    <row r="31" customFormat="false" ht="13.5" hidden="false" customHeight="false" outlineLevel="0" collapsed="false">
      <c r="A31" s="208" t="n">
        <v>0.24</v>
      </c>
      <c r="B31" s="209" t="n">
        <v>5.33</v>
      </c>
      <c r="C31" s="213" t="n">
        <f aca="false">$C30+(($AM$20-$AM$10))/10</f>
        <v>-0.112</v>
      </c>
      <c r="D31" s="217" t="n">
        <f aca="false">$D30+(($AH$30-$AH$20))/10</f>
        <v>-0.04</v>
      </c>
      <c r="E31" s="211" t="n">
        <f aca="false">$AC26</f>
        <v>13.13</v>
      </c>
      <c r="F31" s="212" t="n">
        <f aca="false">$F30+(($AR$20-$AR$10))/10</f>
        <v>0.0396</v>
      </c>
      <c r="G31" s="218" t="n">
        <f aca="false">$G30+(($AW$20-$AW$10))/10</f>
        <v>0.08</v>
      </c>
      <c r="H31" s="213" t="n">
        <f aca="false">$BB26</f>
        <v>-40</v>
      </c>
      <c r="I31" s="213" t="n">
        <f aca="false">$BG26</f>
        <v>11</v>
      </c>
      <c r="K31" s="234" t="n">
        <v>-0.81</v>
      </c>
      <c r="L31" s="238" t="n">
        <f aca="false">L30-($L$12-$L$112)/101</f>
        <v>0</v>
      </c>
      <c r="M31" s="239" t="n">
        <f aca="false">M30-($M$12-$M$112)/101</f>
        <v>0</v>
      </c>
      <c r="Q31" s="234" t="n">
        <v>-0.8</v>
      </c>
      <c r="R31" s="235" t="n">
        <f aca="false">R30-($R$11-$R$61)/51</f>
        <v>-0.19521568627451</v>
      </c>
      <c r="S31" s="236" t="n">
        <f aca="false">S30-($S$11-$S$61)/51</f>
        <v>0</v>
      </c>
      <c r="T31" s="165"/>
      <c r="U31" s="165"/>
      <c r="V31" s="165"/>
      <c r="W31" s="165"/>
      <c r="X31" s="182"/>
      <c r="Y31" s="164" t="n">
        <v>28</v>
      </c>
      <c r="Z31" s="190" t="n">
        <v>15.24</v>
      </c>
      <c r="AA31" s="180" t="str">
        <f aca="false">IF(MOD(ROW(),2),"",INDEX($Z$3:$Z$600,ROW()/2))</f>
        <v/>
      </c>
      <c r="AB31" s="181" t="n">
        <v>0.29</v>
      </c>
      <c r="AC31" s="182" t="n">
        <f aca="false">VALUE($Z32)</f>
        <v>15.77</v>
      </c>
      <c r="AD31" s="164" t="n">
        <v>280</v>
      </c>
      <c r="AE31" s="191" t="n">
        <v>-0.37</v>
      </c>
      <c r="AF31" s="227" t="str">
        <f aca="false">IF(MOD(ROW(),10),"",INDEX(AE$3:AE$600,ROW()/10))</f>
        <v/>
      </c>
      <c r="AG31" s="228" t="n">
        <v>21</v>
      </c>
      <c r="AH31" s="229" t="e">
        <f aca="false">VALUE($AF31)</f>
        <v>#VALUE!</v>
      </c>
      <c r="AI31" s="164" t="n">
        <v>280</v>
      </c>
      <c r="AJ31" s="191" t="n">
        <v>-0.073</v>
      </c>
      <c r="AK31" s="227" t="str">
        <f aca="false">IF(MOD(ROW(),10),"",INDEX(AJ$3:AJ$600,ROW()/10))</f>
        <v/>
      </c>
      <c r="AL31" s="228" t="n">
        <v>21</v>
      </c>
      <c r="AM31" s="229" t="e">
        <f aca="false">VALUE($AK31)</f>
        <v>#VALUE!</v>
      </c>
      <c r="AN31" s="164" t="n">
        <v>280</v>
      </c>
      <c r="AO31" s="191" t="n">
        <v>0.037</v>
      </c>
      <c r="AP31" s="227" t="str">
        <f aca="false">IF(MOD(ROW(),10),"",INDEX(AO$3:AO$600,ROW()/10))</f>
        <v/>
      </c>
      <c r="AQ31" s="228" t="n">
        <v>21</v>
      </c>
      <c r="AR31" s="229" t="e">
        <f aca="false">VALUE($AP31)</f>
        <v>#VALUE!</v>
      </c>
      <c r="AS31" s="164" t="n">
        <v>280</v>
      </c>
      <c r="AT31" s="191" t="n">
        <v>0.074</v>
      </c>
      <c r="AU31" s="227" t="str">
        <f aca="false">IF(MOD(ROW(),10),"",INDEX(AT$3:AT$600,ROW()/10))</f>
        <v/>
      </c>
      <c r="AV31" s="181" t="n">
        <v>0.29</v>
      </c>
      <c r="AW31" s="229" t="e">
        <f aca="false">VALUE($AU31)</f>
        <v>#VALUE!</v>
      </c>
      <c r="AY31" s="190" t="n">
        <v>-40</v>
      </c>
      <c r="AZ31" s="180" t="str">
        <f aca="false">IF(MOD(ROW(),2),"",INDEX(AY$3:AY$600,ROW()/2))</f>
        <v/>
      </c>
      <c r="BA31" s="181" t="n">
        <v>0.29</v>
      </c>
      <c r="BB31" s="182" t="e">
        <f aca="false">VALUE(AZ31)</f>
        <v>#VALUE!</v>
      </c>
      <c r="BD31" s="190" t="n">
        <v>11</v>
      </c>
      <c r="BE31" s="180" t="str">
        <f aca="false">IF(MOD(ROW(),2),"",INDEX(BD$3:BD$600,ROW()/2))</f>
        <v/>
      </c>
      <c r="BF31" s="181" t="n">
        <v>0.29</v>
      </c>
      <c r="BG31" s="182" t="n">
        <f aca="false">VALUE($BD32)</f>
        <v>11</v>
      </c>
    </row>
    <row r="32" customFormat="false" ht="13.5" hidden="false" customHeight="false" outlineLevel="0" collapsed="false">
      <c r="A32" s="208" t="n">
        <v>0.25</v>
      </c>
      <c r="B32" s="209" t="n">
        <v>5.32</v>
      </c>
      <c r="C32" s="213" t="n">
        <f aca="false">$C31+(($AM$20-$AM$10))/10</f>
        <v>-0.12</v>
      </c>
      <c r="D32" s="217" t="n">
        <f aca="false">$D31+(($AH$30-$AH$20))/10</f>
        <v>-0.04</v>
      </c>
      <c r="E32" s="211" t="n">
        <f aca="false">$AC27</f>
        <v>13.65</v>
      </c>
      <c r="F32" s="212" t="n">
        <f aca="false">$F31+(($AR$20-$AR$10))/10</f>
        <v>0.0395</v>
      </c>
      <c r="G32" s="218" t="n">
        <f aca="false">$G31+(($AW$20-$AW$10))/10</f>
        <v>0.08</v>
      </c>
      <c r="H32" s="213" t="n">
        <f aca="false">$BB26+($BB28-$BB26)/2</f>
        <v>-40</v>
      </c>
      <c r="I32" s="213" t="n">
        <f aca="false">$BG26+($BG28-$BG26)/2</f>
        <v>11</v>
      </c>
      <c r="K32" s="234" t="n">
        <v>-0.8</v>
      </c>
      <c r="L32" s="238" t="n">
        <f aca="false">L31-($L$12-$L$112)/101</f>
        <v>0</v>
      </c>
      <c r="M32" s="239" t="n">
        <f aca="false">M31-($M$12-$M$112)/101</f>
        <v>0</v>
      </c>
      <c r="Q32" s="234" t="n">
        <v>-0.79</v>
      </c>
      <c r="R32" s="235" t="n">
        <f aca="false">R31-($R$11-$R$61)/51</f>
        <v>-0.201176470588235</v>
      </c>
      <c r="S32" s="236" t="n">
        <f aca="false">S31-($S$11-$S$61)/51</f>
        <v>0</v>
      </c>
      <c r="T32" s="165"/>
      <c r="U32" s="165"/>
      <c r="V32" s="165"/>
      <c r="W32" s="165"/>
      <c r="X32" s="182"/>
      <c r="Y32" s="164" t="n">
        <v>29</v>
      </c>
      <c r="Z32" s="190" t="n">
        <v>15.77</v>
      </c>
      <c r="AA32" s="180" t="n">
        <f aca="false">IF(MOD(ROW(),2),"",INDEX($Z$3:$Z$600,ROW()/2))</f>
        <v>8.46</v>
      </c>
      <c r="AB32" s="181" t="n">
        <v>0.3</v>
      </c>
      <c r="AC32" s="182" t="n">
        <f aca="false">VALUE($Z33)</f>
        <v>16.31</v>
      </c>
      <c r="AD32" s="164" t="n">
        <v>290</v>
      </c>
      <c r="AE32" s="191" t="n">
        <v>-0.37</v>
      </c>
      <c r="AF32" s="227" t="str">
        <f aca="false">IF(MOD(ROW(),10),"",INDEX(AE$3:AE$600,ROW()/10))</f>
        <v/>
      </c>
      <c r="AG32" s="228" t="n">
        <v>22</v>
      </c>
      <c r="AH32" s="229" t="e">
        <f aca="false">VALUE($AF32)</f>
        <v>#VALUE!</v>
      </c>
      <c r="AI32" s="164" t="n">
        <v>290</v>
      </c>
      <c r="AJ32" s="191" t="n">
        <v>-0.073</v>
      </c>
      <c r="AK32" s="227" t="str">
        <f aca="false">IF(MOD(ROW(),10),"",INDEX(AJ$3:AJ$600,ROW()/10))</f>
        <v/>
      </c>
      <c r="AL32" s="228" t="n">
        <v>22</v>
      </c>
      <c r="AM32" s="229" t="e">
        <f aca="false">VALUE($AK32)</f>
        <v>#VALUE!</v>
      </c>
      <c r="AN32" s="164" t="n">
        <v>290</v>
      </c>
      <c r="AO32" s="191" t="n">
        <v>0.037</v>
      </c>
      <c r="AP32" s="227" t="str">
        <f aca="false">IF(MOD(ROW(),10),"",INDEX(AO$3:AO$600,ROW()/10))</f>
        <v/>
      </c>
      <c r="AQ32" s="228" t="n">
        <v>22</v>
      </c>
      <c r="AR32" s="229" t="e">
        <f aca="false">VALUE($AP32)</f>
        <v>#VALUE!</v>
      </c>
      <c r="AS32" s="164" t="n">
        <v>290</v>
      </c>
      <c r="AT32" s="191" t="n">
        <v>0.074</v>
      </c>
      <c r="AU32" s="227" t="str">
        <f aca="false">IF(MOD(ROW(),10),"",INDEX(AT$3:AT$600,ROW()/10))</f>
        <v/>
      </c>
      <c r="AV32" s="181" t="n">
        <v>0.3</v>
      </c>
      <c r="AW32" s="229" t="e">
        <f aca="false">VALUE($AU32)</f>
        <v>#VALUE!</v>
      </c>
      <c r="AY32" s="190" t="n">
        <v>-40</v>
      </c>
      <c r="AZ32" s="180" t="n">
        <f aca="false">IF(MOD(ROW(),2),"",INDEX(AY$3:AY$600,ROW()/2))</f>
        <v>-40</v>
      </c>
      <c r="BA32" s="181" t="n">
        <v>0.3</v>
      </c>
      <c r="BB32" s="182" t="n">
        <f aca="false">VALUE(AZ32)</f>
        <v>-40</v>
      </c>
      <c r="BD32" s="190" t="n">
        <v>11</v>
      </c>
      <c r="BE32" s="180" t="n">
        <f aca="false">IF(MOD(ROW(),2),"",INDEX(BD$3:BD$600,ROW()/2))</f>
        <v>11</v>
      </c>
      <c r="BF32" s="181" t="n">
        <v>0.3</v>
      </c>
      <c r="BG32" s="182" t="n">
        <f aca="false">VALUE($BD33)</f>
        <v>11</v>
      </c>
    </row>
    <row r="33" customFormat="false" ht="13.5" hidden="false" customHeight="false" outlineLevel="0" collapsed="false">
      <c r="A33" s="208" t="n">
        <v>0.26</v>
      </c>
      <c r="B33" s="209" t="n">
        <v>5.31</v>
      </c>
      <c r="C33" s="213" t="n">
        <f aca="false">$C32+(($AM$20-$AM$10))/10</f>
        <v>-0.128</v>
      </c>
      <c r="D33" s="217" t="n">
        <f aca="false">$D32+(($AH$30-$AH$20))/10</f>
        <v>-0.04</v>
      </c>
      <c r="E33" s="211" t="n">
        <f aca="false">$AC28</f>
        <v>14.18</v>
      </c>
      <c r="F33" s="212" t="n">
        <f aca="false">$F32+(($AR$20-$AR$10))/10</f>
        <v>0.0394</v>
      </c>
      <c r="G33" s="218" t="n">
        <f aca="false">$G32+(($AW$20-$AW$10))/10</f>
        <v>0.08</v>
      </c>
      <c r="H33" s="213" t="n">
        <f aca="false">$BB28</f>
        <v>-40</v>
      </c>
      <c r="I33" s="213" t="n">
        <f aca="false">$BG28</f>
        <v>11</v>
      </c>
      <c r="K33" s="234" t="n">
        <v>-0.79</v>
      </c>
      <c r="L33" s="238" t="n">
        <f aca="false">L32-($L$12-$L$112)/101</f>
        <v>0</v>
      </c>
      <c r="M33" s="239" t="n">
        <f aca="false">M32-($M$12-$M$112)/101</f>
        <v>0</v>
      </c>
      <c r="Q33" s="234" t="n">
        <v>-0.78</v>
      </c>
      <c r="R33" s="235" t="n">
        <f aca="false">R32-($R$11-$R$61)/51</f>
        <v>-0.207137254901961</v>
      </c>
      <c r="S33" s="236" t="n">
        <f aca="false">S32-($S$11-$S$61)/51</f>
        <v>0</v>
      </c>
      <c r="T33" s="165"/>
      <c r="U33" s="165"/>
      <c r="V33" s="165"/>
      <c r="W33" s="165"/>
      <c r="X33" s="182"/>
      <c r="Y33" s="164" t="n">
        <v>30</v>
      </c>
      <c r="Z33" s="242" t="n">
        <v>16.31</v>
      </c>
      <c r="AA33" s="180" t="str">
        <f aca="false">IF(MOD(ROW(),2),"",INDEX($Z$3:$Z$600,ROW()/2))</f>
        <v/>
      </c>
      <c r="AB33" s="181" t="n">
        <v>0.31</v>
      </c>
      <c r="AC33" s="182" t="n">
        <f aca="false">VALUE($Z34)</f>
        <v>16.84</v>
      </c>
      <c r="AD33" s="164" t="n">
        <v>300</v>
      </c>
      <c r="AE33" s="191" t="n">
        <v>-0.37</v>
      </c>
      <c r="AF33" s="227" t="str">
        <f aca="false">IF(MOD(ROW(),10),"",INDEX(AE$3:AE$600,ROW()/10))</f>
        <v/>
      </c>
      <c r="AG33" s="228" t="n">
        <v>23</v>
      </c>
      <c r="AH33" s="229" t="e">
        <f aca="false">VALUE($AF33)</f>
        <v>#VALUE!</v>
      </c>
      <c r="AI33" s="164" t="n">
        <v>300</v>
      </c>
      <c r="AJ33" s="191" t="n">
        <v>-0.073</v>
      </c>
      <c r="AK33" s="227" t="str">
        <f aca="false">IF(MOD(ROW(),10),"",INDEX(AJ$3:AJ$600,ROW()/10))</f>
        <v/>
      </c>
      <c r="AL33" s="228" t="n">
        <v>23</v>
      </c>
      <c r="AM33" s="229" t="e">
        <f aca="false">VALUE($AK33)</f>
        <v>#VALUE!</v>
      </c>
      <c r="AN33" s="164" t="n">
        <v>300</v>
      </c>
      <c r="AO33" s="191" t="n">
        <v>0.037</v>
      </c>
      <c r="AP33" s="227" t="str">
        <f aca="false">IF(MOD(ROW(),10),"",INDEX(AO$3:AO$600,ROW()/10))</f>
        <v/>
      </c>
      <c r="AQ33" s="228" t="n">
        <v>23</v>
      </c>
      <c r="AR33" s="229" t="e">
        <f aca="false">VALUE($AP33)</f>
        <v>#VALUE!</v>
      </c>
      <c r="AS33" s="164" t="n">
        <v>300</v>
      </c>
      <c r="AT33" s="191" t="n">
        <v>0.073</v>
      </c>
      <c r="AU33" s="227" t="str">
        <f aca="false">IF(MOD(ROW(),10),"",INDEX(AT$3:AT$600,ROW()/10))</f>
        <v/>
      </c>
      <c r="AV33" s="181" t="n">
        <v>0.31</v>
      </c>
      <c r="AW33" s="229" t="e">
        <f aca="false">VALUE($AU33)</f>
        <v>#VALUE!</v>
      </c>
      <c r="AY33" s="190" t="n">
        <v>-40</v>
      </c>
      <c r="AZ33" s="180" t="str">
        <f aca="false">IF(MOD(ROW(),2),"",INDEX(AY$3:AY$600,ROW()/2))</f>
        <v/>
      </c>
      <c r="BA33" s="181" t="n">
        <v>0.31</v>
      </c>
      <c r="BB33" s="182" t="e">
        <f aca="false">VALUE(AZ33)</f>
        <v>#VALUE!</v>
      </c>
      <c r="BD33" s="190" t="n">
        <v>11</v>
      </c>
      <c r="BE33" s="180" t="str">
        <f aca="false">IF(MOD(ROW(),2),"",INDEX(BD$3:BD$600,ROW()/2))</f>
        <v/>
      </c>
      <c r="BF33" s="181" t="n">
        <v>0.31</v>
      </c>
      <c r="BG33" s="182" t="n">
        <f aca="false">VALUE($BD34)</f>
        <v>11</v>
      </c>
    </row>
    <row r="34" customFormat="false" ht="13.5" hidden="false" customHeight="false" outlineLevel="0" collapsed="false">
      <c r="A34" s="208" t="n">
        <v>0.27</v>
      </c>
      <c r="B34" s="209" t="n">
        <v>5.3</v>
      </c>
      <c r="C34" s="213" t="n">
        <f aca="false">$C33+(($AM$20-$AM$10))/10</f>
        <v>-0.136</v>
      </c>
      <c r="D34" s="217" t="n">
        <f aca="false">$D33+(($AH$30-$AH$20))/10</f>
        <v>-0.04</v>
      </c>
      <c r="E34" s="211" t="n">
        <f aca="false">$AC29</f>
        <v>14.71</v>
      </c>
      <c r="F34" s="212" t="n">
        <f aca="false">$F33+(($AR$20-$AR$10))/10</f>
        <v>0.0393</v>
      </c>
      <c r="G34" s="218" t="n">
        <f aca="false">$G33+(($AW$20-$AW$10))/10</f>
        <v>0.08</v>
      </c>
      <c r="H34" s="213" t="n">
        <f aca="false">$BB28+($BB30-$BB28)/2</f>
        <v>-40</v>
      </c>
      <c r="I34" s="213" t="n">
        <f aca="false">$BG28+($BG30-$BG28)/2</f>
        <v>11</v>
      </c>
      <c r="K34" s="234" t="n">
        <v>-0.78</v>
      </c>
      <c r="L34" s="238" t="n">
        <f aca="false">L33-($L$12-$L$112)/101</f>
        <v>0</v>
      </c>
      <c r="M34" s="239" t="n">
        <f aca="false">M33-($M$12-$M$112)/101</f>
        <v>0</v>
      </c>
      <c r="Q34" s="234" t="n">
        <v>-0.77</v>
      </c>
      <c r="R34" s="235" t="n">
        <f aca="false">R33-($R$11-$R$61)/51</f>
        <v>-0.213098039215686</v>
      </c>
      <c r="S34" s="236" t="n">
        <f aca="false">S33-($S$11-$S$61)/51</f>
        <v>0</v>
      </c>
      <c r="T34" s="165"/>
      <c r="U34" s="165"/>
      <c r="V34" s="165"/>
      <c r="W34" s="165"/>
      <c r="X34" s="182"/>
      <c r="Y34" s="164" t="n">
        <v>31</v>
      </c>
      <c r="Z34" s="190" t="n">
        <v>16.84</v>
      </c>
      <c r="AA34" s="180" t="n">
        <f aca="false">IF(MOD(ROW(),2),"",INDEX($Z$3:$Z$600,ROW()/2))</f>
        <v>8.98</v>
      </c>
      <c r="AB34" s="181" t="n">
        <v>0.32</v>
      </c>
      <c r="AC34" s="182" t="n">
        <f aca="false">VALUE($Z35)</f>
        <v>17.38</v>
      </c>
      <c r="AD34" s="164" t="n">
        <v>310</v>
      </c>
      <c r="AE34" s="191" t="n">
        <v>-0.37</v>
      </c>
      <c r="AF34" s="227" t="str">
        <f aca="false">IF(MOD(ROW(),10),"",INDEX(AE$3:AE$600,ROW()/10))</f>
        <v/>
      </c>
      <c r="AG34" s="228" t="n">
        <v>24</v>
      </c>
      <c r="AH34" s="229" t="e">
        <f aca="false">VALUE($AF34)</f>
        <v>#VALUE!</v>
      </c>
      <c r="AI34" s="164" t="n">
        <v>310</v>
      </c>
      <c r="AJ34" s="191" t="n">
        <v>-0.073</v>
      </c>
      <c r="AK34" s="227" t="str">
        <f aca="false">IF(MOD(ROW(),10),"",INDEX(AJ$3:AJ$600,ROW()/10))</f>
        <v/>
      </c>
      <c r="AL34" s="228" t="n">
        <v>24</v>
      </c>
      <c r="AM34" s="229" t="e">
        <f aca="false">VALUE($AK34)</f>
        <v>#VALUE!</v>
      </c>
      <c r="AN34" s="164" t="n">
        <v>310</v>
      </c>
      <c r="AO34" s="191" t="n">
        <v>0.037</v>
      </c>
      <c r="AP34" s="227" t="str">
        <f aca="false">IF(MOD(ROW(),10),"",INDEX(AO$3:AO$600,ROW()/10))</f>
        <v/>
      </c>
      <c r="AQ34" s="228" t="n">
        <v>24</v>
      </c>
      <c r="AR34" s="229" t="e">
        <f aca="false">VALUE($AP34)</f>
        <v>#VALUE!</v>
      </c>
      <c r="AS34" s="164" t="n">
        <v>310</v>
      </c>
      <c r="AT34" s="191" t="n">
        <v>0.073</v>
      </c>
      <c r="AU34" s="227" t="str">
        <f aca="false">IF(MOD(ROW(),10),"",INDEX(AT$3:AT$600,ROW()/10))</f>
        <v/>
      </c>
      <c r="AV34" s="181" t="n">
        <v>0.32</v>
      </c>
      <c r="AW34" s="229" t="e">
        <f aca="false">VALUE($AU34)</f>
        <v>#VALUE!</v>
      </c>
      <c r="AY34" s="190" t="n">
        <v>-40</v>
      </c>
      <c r="AZ34" s="180" t="n">
        <f aca="false">IF(MOD(ROW(),2),"",INDEX(AY$3:AY$600,ROW()/2))</f>
        <v>-40</v>
      </c>
      <c r="BA34" s="181" t="n">
        <v>0.32</v>
      </c>
      <c r="BB34" s="182" t="n">
        <f aca="false">VALUE(AZ34)</f>
        <v>-40</v>
      </c>
      <c r="BD34" s="190" t="n">
        <v>11</v>
      </c>
      <c r="BE34" s="180" t="n">
        <f aca="false">IF(MOD(ROW(),2),"",INDEX(BD$3:BD$600,ROW()/2))</f>
        <v>11</v>
      </c>
      <c r="BF34" s="181" t="n">
        <v>0.32</v>
      </c>
      <c r="BG34" s="182" t="n">
        <f aca="false">VALUE($BD35)</f>
        <v>11</v>
      </c>
    </row>
    <row r="35" customFormat="false" ht="13.5" hidden="false" customHeight="false" outlineLevel="0" collapsed="false">
      <c r="A35" s="208" t="n">
        <v>0.28</v>
      </c>
      <c r="B35" s="209" t="n">
        <v>5.29</v>
      </c>
      <c r="C35" s="213" t="n">
        <f aca="false">$C34+(($AM$20-$AM$10))/10</f>
        <v>-0.144</v>
      </c>
      <c r="D35" s="217" t="n">
        <f aca="false">$D34+(($AH$30-$AH$20))/10</f>
        <v>-0.04</v>
      </c>
      <c r="E35" s="211" t="n">
        <f aca="false">$AC30</f>
        <v>15.24</v>
      </c>
      <c r="F35" s="212" t="n">
        <f aca="false">$F34+(($AR$20-$AR$10))/10</f>
        <v>0.0392</v>
      </c>
      <c r="G35" s="218" t="n">
        <f aca="false">$G34+(($AW$20-$AW$10))/10</f>
        <v>0.08</v>
      </c>
      <c r="H35" s="213" t="n">
        <f aca="false">$BB30</f>
        <v>-40</v>
      </c>
      <c r="I35" s="213" t="n">
        <f aca="false">$BG30</f>
        <v>11</v>
      </c>
      <c r="K35" s="234" t="n">
        <v>-0.77</v>
      </c>
      <c r="L35" s="238" t="n">
        <f aca="false">L34-($L$12-$L$112)/101</f>
        <v>0</v>
      </c>
      <c r="M35" s="239" t="n">
        <f aca="false">M34-($M$12-$M$112)/101</f>
        <v>0</v>
      </c>
      <c r="Q35" s="234" t="n">
        <v>-0.76</v>
      </c>
      <c r="R35" s="235" t="n">
        <f aca="false">R34-($R$11-$R$61)/51</f>
        <v>-0.219058823529412</v>
      </c>
      <c r="S35" s="236" t="n">
        <f aca="false">S34-($S$11-$S$61)/51</f>
        <v>0</v>
      </c>
      <c r="T35" s="165"/>
      <c r="U35" s="165"/>
      <c r="V35" s="165"/>
      <c r="W35" s="165"/>
      <c r="X35" s="182"/>
      <c r="Y35" s="164" t="n">
        <v>32</v>
      </c>
      <c r="Z35" s="190" t="n">
        <v>17.38</v>
      </c>
      <c r="AA35" s="180" t="str">
        <f aca="false">IF(MOD(ROW(),2),"",INDEX($Z$3:$Z$600,ROW()/2))</f>
        <v/>
      </c>
      <c r="AB35" s="181" t="n">
        <v>0.33</v>
      </c>
      <c r="AC35" s="182" t="n">
        <f aca="false">VALUE($Z36)</f>
        <v>17.91</v>
      </c>
      <c r="AD35" s="164" t="n">
        <v>320</v>
      </c>
      <c r="AE35" s="191" t="n">
        <v>-0.36</v>
      </c>
      <c r="AF35" s="227" t="str">
        <f aca="false">IF(MOD(ROW(),10),"",INDEX(AE$3:AE$600,ROW()/10))</f>
        <v/>
      </c>
      <c r="AG35" s="228" t="n">
        <v>25</v>
      </c>
      <c r="AH35" s="229" t="e">
        <f aca="false">VALUE($AF35)</f>
        <v>#VALUE!</v>
      </c>
      <c r="AI35" s="164" t="n">
        <v>320</v>
      </c>
      <c r="AJ35" s="191" t="n">
        <v>-0.073</v>
      </c>
      <c r="AK35" s="227" t="str">
        <f aca="false">IF(MOD(ROW(),10),"",INDEX(AJ$3:AJ$600,ROW()/10))</f>
        <v/>
      </c>
      <c r="AL35" s="228" t="n">
        <v>25</v>
      </c>
      <c r="AM35" s="229" t="e">
        <f aca="false">VALUE($AK35)</f>
        <v>#VALUE!</v>
      </c>
      <c r="AN35" s="164" t="n">
        <v>320</v>
      </c>
      <c r="AO35" s="191" t="n">
        <v>0.037</v>
      </c>
      <c r="AP35" s="227" t="str">
        <f aca="false">IF(MOD(ROW(),10),"",INDEX(AO$3:AO$600,ROW()/10))</f>
        <v/>
      </c>
      <c r="AQ35" s="228" t="n">
        <v>25</v>
      </c>
      <c r="AR35" s="229" t="e">
        <f aca="false">VALUE($AP35)</f>
        <v>#VALUE!</v>
      </c>
      <c r="AS35" s="164" t="n">
        <v>320</v>
      </c>
      <c r="AT35" s="191" t="n">
        <v>0.073</v>
      </c>
      <c r="AU35" s="227" t="str">
        <f aca="false">IF(MOD(ROW(),10),"",INDEX(AT$3:AT$600,ROW()/10))</f>
        <v/>
      </c>
      <c r="AV35" s="181" t="n">
        <v>0.33</v>
      </c>
      <c r="AW35" s="229" t="e">
        <f aca="false">VALUE($AU35)</f>
        <v>#VALUE!</v>
      </c>
      <c r="AY35" s="190" t="n">
        <v>-40</v>
      </c>
      <c r="AZ35" s="180" t="str">
        <f aca="false">IF(MOD(ROW(),2),"",INDEX(AY$3:AY$600,ROW()/2))</f>
        <v/>
      </c>
      <c r="BA35" s="181" t="n">
        <v>0.33</v>
      </c>
      <c r="BB35" s="182" t="e">
        <f aca="false">VALUE(AZ35)</f>
        <v>#VALUE!</v>
      </c>
      <c r="BD35" s="190" t="n">
        <v>11</v>
      </c>
      <c r="BE35" s="180" t="str">
        <f aca="false">IF(MOD(ROW(),2),"",INDEX(BD$3:BD$600,ROW()/2))</f>
        <v/>
      </c>
      <c r="BF35" s="181" t="n">
        <v>0.33</v>
      </c>
      <c r="BG35" s="182" t="n">
        <f aca="false">VALUE($BD36)</f>
        <v>11</v>
      </c>
    </row>
    <row r="36" customFormat="false" ht="13.5" hidden="false" customHeight="false" outlineLevel="0" collapsed="false">
      <c r="A36" s="208" t="n">
        <v>0.29</v>
      </c>
      <c r="B36" s="209" t="n">
        <v>5.28</v>
      </c>
      <c r="C36" s="213" t="n">
        <f aca="false">$C35+(($AM$20-$AM$10))/10</f>
        <v>-0.152</v>
      </c>
      <c r="D36" s="217" t="n">
        <f aca="false">$D35+(($AH$30-$AH$20))/10</f>
        <v>-0.04</v>
      </c>
      <c r="E36" s="211" t="n">
        <f aca="false">$AC31</f>
        <v>15.77</v>
      </c>
      <c r="F36" s="212" t="n">
        <f aca="false">$F35+(($AR$20-$AR$10))/10</f>
        <v>0.0391</v>
      </c>
      <c r="G36" s="218" t="n">
        <f aca="false">$G35+(($AW$20-$AW$10))/10</f>
        <v>0.08</v>
      </c>
      <c r="H36" s="213" t="n">
        <f aca="false">$BB30+($BB32-$BB30)/2</f>
        <v>-40</v>
      </c>
      <c r="I36" s="213" t="n">
        <f aca="false">$BG30+($BG32-$BG30)/2</f>
        <v>11</v>
      </c>
      <c r="K36" s="234" t="n">
        <v>-0.76</v>
      </c>
      <c r="L36" s="238" t="n">
        <f aca="false">L35-($L$12-$L$112)/101</f>
        <v>0</v>
      </c>
      <c r="M36" s="239" t="n">
        <f aca="false">M35-($M$12-$M$112)/101</f>
        <v>0</v>
      </c>
      <c r="Q36" s="234" t="n">
        <v>-0.75</v>
      </c>
      <c r="R36" s="235" t="n">
        <f aca="false">R35-($R$11-$R$61)/51</f>
        <v>-0.225019607843137</v>
      </c>
      <c r="S36" s="236" t="n">
        <f aca="false">S35-($S$11-$S$61)/51</f>
        <v>0</v>
      </c>
      <c r="T36" s="165"/>
      <c r="U36" s="165"/>
      <c r="V36" s="165"/>
      <c r="W36" s="165"/>
      <c r="X36" s="182"/>
      <c r="Y36" s="164" t="n">
        <v>33</v>
      </c>
      <c r="Z36" s="190" t="n">
        <v>17.91</v>
      </c>
      <c r="AA36" s="180" t="n">
        <f aca="false">IF(MOD(ROW(),2),"",INDEX($Z$3:$Z$600,ROW()/2))</f>
        <v>9.49</v>
      </c>
      <c r="AB36" s="181" t="n">
        <v>0.34</v>
      </c>
      <c r="AC36" s="182" t="n">
        <f aca="false">VALUE($Z37)</f>
        <v>18.45</v>
      </c>
      <c r="AD36" s="164" t="n">
        <v>330</v>
      </c>
      <c r="AE36" s="191" t="n">
        <v>-0.36</v>
      </c>
      <c r="AF36" s="227" t="str">
        <f aca="false">IF(MOD(ROW(),10),"",INDEX(AE$3:AE$600,ROW()/10))</f>
        <v/>
      </c>
      <c r="AG36" s="228" t="n">
        <v>26</v>
      </c>
      <c r="AH36" s="229" t="e">
        <f aca="false">VALUE($AF36)</f>
        <v>#VALUE!</v>
      </c>
      <c r="AI36" s="164" t="n">
        <v>330</v>
      </c>
      <c r="AJ36" s="191" t="n">
        <v>-0.073</v>
      </c>
      <c r="AK36" s="227" t="str">
        <f aca="false">IF(MOD(ROW(),10),"",INDEX(AJ$3:AJ$600,ROW()/10))</f>
        <v/>
      </c>
      <c r="AL36" s="228" t="n">
        <v>26</v>
      </c>
      <c r="AM36" s="229" t="e">
        <f aca="false">VALUE($AK36)</f>
        <v>#VALUE!</v>
      </c>
      <c r="AN36" s="164" t="n">
        <v>330</v>
      </c>
      <c r="AO36" s="191" t="n">
        <v>0.036</v>
      </c>
      <c r="AP36" s="227" t="str">
        <f aca="false">IF(MOD(ROW(),10),"",INDEX(AO$3:AO$600,ROW()/10))</f>
        <v/>
      </c>
      <c r="AQ36" s="228" t="n">
        <v>26</v>
      </c>
      <c r="AR36" s="229" t="e">
        <f aca="false">VALUE($AP36)</f>
        <v>#VALUE!</v>
      </c>
      <c r="AS36" s="164" t="n">
        <v>330</v>
      </c>
      <c r="AT36" s="191" t="n">
        <v>0.073</v>
      </c>
      <c r="AU36" s="227" t="str">
        <f aca="false">IF(MOD(ROW(),10),"",INDEX(AT$3:AT$600,ROW()/10))</f>
        <v/>
      </c>
      <c r="AV36" s="181" t="n">
        <v>0.34</v>
      </c>
      <c r="AW36" s="229" t="e">
        <f aca="false">VALUE($AU36)</f>
        <v>#VALUE!</v>
      </c>
      <c r="AY36" s="190" t="n">
        <v>-40</v>
      </c>
      <c r="AZ36" s="180" t="n">
        <f aca="false">IF(MOD(ROW(),2),"",INDEX(AY$3:AY$600,ROW()/2))</f>
        <v>-40</v>
      </c>
      <c r="BA36" s="181" t="n">
        <v>0.34</v>
      </c>
      <c r="BB36" s="182" t="n">
        <f aca="false">VALUE(AZ36)</f>
        <v>-40</v>
      </c>
      <c r="BD36" s="190" t="n">
        <v>11</v>
      </c>
      <c r="BE36" s="180" t="n">
        <f aca="false">IF(MOD(ROW(),2),"",INDEX(BD$3:BD$600,ROW()/2))</f>
        <v>11</v>
      </c>
      <c r="BF36" s="181" t="n">
        <v>0.34</v>
      </c>
      <c r="BG36" s="182" t="n">
        <f aca="false">VALUE($BD37)</f>
        <v>11</v>
      </c>
    </row>
    <row r="37" customFormat="false" ht="13.5" hidden="false" customHeight="false" outlineLevel="0" collapsed="false">
      <c r="A37" s="208" t="n">
        <v>0.3</v>
      </c>
      <c r="B37" s="209" t="n">
        <v>5.27</v>
      </c>
      <c r="C37" s="213" t="n">
        <f aca="false">$AM40</f>
        <v>-0.08</v>
      </c>
      <c r="D37" s="241" t="n">
        <f aca="false">$AH40</f>
        <v>-0.04</v>
      </c>
      <c r="E37" s="211" t="n">
        <f aca="false">$AC32</f>
        <v>16.31</v>
      </c>
      <c r="F37" s="212" t="n">
        <f aca="false">$AR40</f>
        <v>0.04</v>
      </c>
      <c r="G37" s="218" t="n">
        <f aca="false">$AW40</f>
        <v>0.08</v>
      </c>
      <c r="H37" s="213" t="n">
        <f aca="false">$BB32</f>
        <v>-40</v>
      </c>
      <c r="I37" s="213" t="n">
        <f aca="false">$BG32</f>
        <v>11</v>
      </c>
      <c r="K37" s="234" t="n">
        <v>-0.75</v>
      </c>
      <c r="L37" s="238" t="n">
        <f aca="false">L36-($L$12-$L$112)/101</f>
        <v>0</v>
      </c>
      <c r="M37" s="239" t="n">
        <f aca="false">M36-($M$12-$M$112)/101</f>
        <v>0</v>
      </c>
      <c r="Q37" s="234" t="n">
        <v>-0.74</v>
      </c>
      <c r="R37" s="235" t="n">
        <f aca="false">R36-($R$11-$R$61)/51</f>
        <v>-0.230980392156863</v>
      </c>
      <c r="S37" s="236" t="n">
        <f aca="false">S36-($S$11-$S$61)/51</f>
        <v>0</v>
      </c>
      <c r="T37" s="165"/>
      <c r="U37" s="165"/>
      <c r="V37" s="165"/>
      <c r="W37" s="165"/>
      <c r="X37" s="182"/>
      <c r="Y37" s="164" t="n">
        <v>34</v>
      </c>
      <c r="Z37" s="190" t="n">
        <v>18.45</v>
      </c>
      <c r="AA37" s="180" t="str">
        <f aca="false">IF(MOD(ROW(),2),"",INDEX($Z$3:$Z$600,ROW()/2))</f>
        <v/>
      </c>
      <c r="AB37" s="181" t="n">
        <v>0.35</v>
      </c>
      <c r="AC37" s="182" t="n">
        <f aca="false">VALUE($Z38)</f>
        <v>19</v>
      </c>
      <c r="AD37" s="164" t="n">
        <v>340</v>
      </c>
      <c r="AE37" s="191" t="n">
        <v>-0.36</v>
      </c>
      <c r="AF37" s="227" t="str">
        <f aca="false">IF(MOD(ROW(),10),"",INDEX(AE$3:AE$600,ROW()/10))</f>
        <v/>
      </c>
      <c r="AG37" s="228" t="n">
        <v>27</v>
      </c>
      <c r="AH37" s="229" t="e">
        <f aca="false">VALUE($AF37)</f>
        <v>#VALUE!</v>
      </c>
      <c r="AI37" s="164" t="n">
        <v>340</v>
      </c>
      <c r="AJ37" s="191" t="n">
        <v>-0.073</v>
      </c>
      <c r="AK37" s="227" t="str">
        <f aca="false">IF(MOD(ROW(),10),"",INDEX(AJ$3:AJ$600,ROW()/10))</f>
        <v/>
      </c>
      <c r="AL37" s="228" t="n">
        <v>27</v>
      </c>
      <c r="AM37" s="229" t="e">
        <f aca="false">VALUE($AK37)</f>
        <v>#VALUE!</v>
      </c>
      <c r="AN37" s="164" t="n">
        <v>340</v>
      </c>
      <c r="AO37" s="191" t="n">
        <v>0.036</v>
      </c>
      <c r="AP37" s="227" t="str">
        <f aca="false">IF(MOD(ROW(),10),"",INDEX(AO$3:AO$600,ROW()/10))</f>
        <v/>
      </c>
      <c r="AQ37" s="228" t="n">
        <v>27</v>
      </c>
      <c r="AR37" s="229" t="e">
        <f aca="false">VALUE($AP37)</f>
        <v>#VALUE!</v>
      </c>
      <c r="AS37" s="164" t="n">
        <v>340</v>
      </c>
      <c r="AT37" s="191" t="n">
        <v>0.073</v>
      </c>
      <c r="AU37" s="227" t="str">
        <f aca="false">IF(MOD(ROW(),10),"",INDEX(AT$3:AT$600,ROW()/10))</f>
        <v/>
      </c>
      <c r="AV37" s="181" t="n">
        <v>0.35</v>
      </c>
      <c r="AW37" s="229" t="e">
        <f aca="false">VALUE($AU37)</f>
        <v>#VALUE!</v>
      </c>
      <c r="AY37" s="190" t="n">
        <v>-40</v>
      </c>
      <c r="AZ37" s="180" t="str">
        <f aca="false">IF(MOD(ROW(),2),"",INDEX(AY$3:AY$600,ROW()/2))</f>
        <v/>
      </c>
      <c r="BA37" s="181" t="n">
        <v>0.35</v>
      </c>
      <c r="BB37" s="182" t="e">
        <f aca="false">VALUE(AZ37)</f>
        <v>#VALUE!</v>
      </c>
      <c r="BD37" s="190" t="n">
        <v>11</v>
      </c>
      <c r="BE37" s="180" t="str">
        <f aca="false">IF(MOD(ROW(),2),"",INDEX(BD$3:BD$600,ROW()/2))</f>
        <v/>
      </c>
      <c r="BF37" s="181" t="n">
        <v>0.35</v>
      </c>
      <c r="BG37" s="182" t="n">
        <f aca="false">VALUE($BD38)</f>
        <v>11</v>
      </c>
    </row>
    <row r="38" customFormat="false" ht="13.5" hidden="false" customHeight="false" outlineLevel="0" collapsed="false">
      <c r="A38" s="208" t="n">
        <v>0.31</v>
      </c>
      <c r="B38" s="209" t="n">
        <v>5.26</v>
      </c>
      <c r="C38" s="213" t="n">
        <f aca="false">$C37+(($AM$20-$AM$10))/10</f>
        <v>-0.088</v>
      </c>
      <c r="D38" s="217" t="n">
        <f aca="false">$D37+(($AH$30-$AH$20))/10</f>
        <v>-0.04</v>
      </c>
      <c r="E38" s="211" t="n">
        <f aca="false">$AC33</f>
        <v>16.84</v>
      </c>
      <c r="F38" s="212" t="n">
        <f aca="false">$F37+(($AR$20-$AR$10))/10</f>
        <v>0.0399</v>
      </c>
      <c r="G38" s="218" t="n">
        <f aca="false">$G37+(($AW$20-$AW$10))/10</f>
        <v>0.08</v>
      </c>
      <c r="H38" s="213" t="n">
        <f aca="false">$BB32+($BB34-$BB32)/2</f>
        <v>-40</v>
      </c>
      <c r="I38" s="213" t="n">
        <f aca="false">$BG32+($BG34-$BG32)/2</f>
        <v>11</v>
      </c>
      <c r="K38" s="234" t="n">
        <v>-0.74</v>
      </c>
      <c r="L38" s="238" t="n">
        <f aca="false">L37-($L$12-$L$112)/101</f>
        <v>0</v>
      </c>
      <c r="M38" s="239" t="n">
        <f aca="false">M37-($M$12-$M$112)/101</f>
        <v>0</v>
      </c>
      <c r="Q38" s="234" t="n">
        <v>-0.73</v>
      </c>
      <c r="R38" s="235" t="n">
        <f aca="false">R37-($R$11-$R$61)/51</f>
        <v>-0.236941176470588</v>
      </c>
      <c r="S38" s="236" t="n">
        <f aca="false">S37-($S$11-$S$61)/51</f>
        <v>0</v>
      </c>
      <c r="T38" s="165"/>
      <c r="U38" s="165"/>
      <c r="V38" s="165"/>
      <c r="W38" s="165"/>
      <c r="X38" s="182"/>
      <c r="Y38" s="164" t="n">
        <v>35</v>
      </c>
      <c r="Z38" s="190" t="n">
        <v>19</v>
      </c>
      <c r="AA38" s="180" t="n">
        <f aca="false">IF(MOD(ROW(),2),"",INDEX($Z$3:$Z$600,ROW()/2))</f>
        <v>10</v>
      </c>
      <c r="AB38" s="181" t="n">
        <v>0.36</v>
      </c>
      <c r="AC38" s="182" t="n">
        <f aca="false">VALUE($Z39)</f>
        <v>19.54</v>
      </c>
      <c r="AD38" s="164" t="n">
        <v>350</v>
      </c>
      <c r="AE38" s="191" t="n">
        <v>-0.36</v>
      </c>
      <c r="AF38" s="227" t="str">
        <f aca="false">IF(MOD(ROW(),10),"",INDEX(AE$3:AE$600,ROW()/10))</f>
        <v/>
      </c>
      <c r="AG38" s="228" t="n">
        <v>28</v>
      </c>
      <c r="AH38" s="229" t="e">
        <f aca="false">VALUE($AF38)</f>
        <v>#VALUE!</v>
      </c>
      <c r="AI38" s="164" t="n">
        <v>350</v>
      </c>
      <c r="AJ38" s="191" t="n">
        <v>-0.073</v>
      </c>
      <c r="AK38" s="227" t="str">
        <f aca="false">IF(MOD(ROW(),10),"",INDEX(AJ$3:AJ$600,ROW()/10))</f>
        <v/>
      </c>
      <c r="AL38" s="228" t="n">
        <v>28</v>
      </c>
      <c r="AM38" s="229" t="e">
        <f aca="false">VALUE($AK38)</f>
        <v>#VALUE!</v>
      </c>
      <c r="AN38" s="164" t="n">
        <v>350</v>
      </c>
      <c r="AO38" s="191" t="n">
        <v>0.036</v>
      </c>
      <c r="AP38" s="227" t="str">
        <f aca="false">IF(MOD(ROW(),10),"",INDEX(AO$3:AO$600,ROW()/10))</f>
        <v/>
      </c>
      <c r="AQ38" s="228" t="n">
        <v>28</v>
      </c>
      <c r="AR38" s="229" t="e">
        <f aca="false">VALUE($AP38)</f>
        <v>#VALUE!</v>
      </c>
      <c r="AS38" s="164" t="n">
        <v>350</v>
      </c>
      <c r="AT38" s="191" t="n">
        <v>0.073</v>
      </c>
      <c r="AU38" s="227" t="str">
        <f aca="false">IF(MOD(ROW(),10),"",INDEX(AT$3:AT$600,ROW()/10))</f>
        <v/>
      </c>
      <c r="AV38" s="181" t="n">
        <v>0.36</v>
      </c>
      <c r="AW38" s="229" t="e">
        <f aca="false">VALUE($AU38)</f>
        <v>#VALUE!</v>
      </c>
      <c r="AY38" s="190" t="n">
        <v>-40</v>
      </c>
      <c r="AZ38" s="180" t="n">
        <f aca="false">IF(MOD(ROW(),2),"",INDEX(AY$3:AY$600,ROW()/2))</f>
        <v>-40</v>
      </c>
      <c r="BA38" s="181" t="n">
        <v>0.36</v>
      </c>
      <c r="BB38" s="182" t="n">
        <f aca="false">VALUE(AZ38)</f>
        <v>-40</v>
      </c>
      <c r="BD38" s="190" t="n">
        <v>11</v>
      </c>
      <c r="BE38" s="180" t="n">
        <f aca="false">IF(MOD(ROW(),2),"",INDEX(BD$3:BD$600,ROW()/2))</f>
        <v>11</v>
      </c>
      <c r="BF38" s="181" t="n">
        <v>0.36</v>
      </c>
      <c r="BG38" s="182" t="n">
        <f aca="false">VALUE($BD39)</f>
        <v>11</v>
      </c>
    </row>
    <row r="39" customFormat="false" ht="13.5" hidden="false" customHeight="false" outlineLevel="0" collapsed="false">
      <c r="A39" s="208" t="n">
        <v>0.32</v>
      </c>
      <c r="B39" s="209" t="n">
        <v>5.25</v>
      </c>
      <c r="C39" s="213" t="n">
        <f aca="false">$C38+(($AM$20-$AM$10))/10</f>
        <v>-0.096</v>
      </c>
      <c r="D39" s="217" t="n">
        <f aca="false">$D38+(($AH$30-$AH$20))/10</f>
        <v>-0.04</v>
      </c>
      <c r="E39" s="211" t="n">
        <f aca="false">$AC34</f>
        <v>17.38</v>
      </c>
      <c r="F39" s="212" t="n">
        <f aca="false">$F38+(($AR$20-$AR$10))/10</f>
        <v>0.0398</v>
      </c>
      <c r="G39" s="218" t="n">
        <f aca="false">$G38+(($AW$20-$AW$10))/10</f>
        <v>0.08</v>
      </c>
      <c r="H39" s="213" t="n">
        <f aca="false">$BB34</f>
        <v>-40</v>
      </c>
      <c r="I39" s="213" t="n">
        <f aca="false">$BG34</f>
        <v>11</v>
      </c>
      <c r="K39" s="234" t="n">
        <v>-0.73</v>
      </c>
      <c r="L39" s="238" t="n">
        <f aca="false">L38-($L$12-$L$112)/101</f>
        <v>0</v>
      </c>
      <c r="M39" s="239" t="n">
        <f aca="false">M38-($M$12-$M$112)/101</f>
        <v>0</v>
      </c>
      <c r="Q39" s="234" t="n">
        <v>-0.72</v>
      </c>
      <c r="R39" s="235" t="n">
        <f aca="false">R38-($R$11-$R$61)/51</f>
        <v>-0.242901960784314</v>
      </c>
      <c r="S39" s="236" t="n">
        <f aca="false">S38-($S$11-$S$61)/51</f>
        <v>0</v>
      </c>
      <c r="T39" s="165"/>
      <c r="U39" s="165"/>
      <c r="V39" s="165"/>
      <c r="W39" s="165"/>
      <c r="X39" s="182"/>
      <c r="Y39" s="164" t="n">
        <v>36</v>
      </c>
      <c r="Z39" s="190" t="n">
        <v>19.54</v>
      </c>
      <c r="AA39" s="180" t="str">
        <f aca="false">IF(MOD(ROW(),2),"",INDEX($Z$3:$Z$600,ROW()/2))</f>
        <v/>
      </c>
      <c r="AB39" s="181" t="n">
        <v>0.37</v>
      </c>
      <c r="AC39" s="182" t="n">
        <f aca="false">VALUE($Z40)</f>
        <v>20.08</v>
      </c>
      <c r="AD39" s="164" t="n">
        <v>360</v>
      </c>
      <c r="AE39" s="191" t="n">
        <v>-0.36</v>
      </c>
      <c r="AF39" s="227" t="str">
        <f aca="false">IF(MOD(ROW(),10),"",INDEX(AE$3:AE$600,ROW()/10))</f>
        <v/>
      </c>
      <c r="AG39" s="228" t="n">
        <v>29</v>
      </c>
      <c r="AH39" s="229" t="e">
        <f aca="false">VALUE($AF39)</f>
        <v>#VALUE!</v>
      </c>
      <c r="AI39" s="164" t="n">
        <v>360</v>
      </c>
      <c r="AJ39" s="191" t="n">
        <v>-0.072</v>
      </c>
      <c r="AK39" s="227" t="str">
        <f aca="false">IF(MOD(ROW(),10),"",INDEX(AJ$3:AJ$600,ROW()/10))</f>
        <v/>
      </c>
      <c r="AL39" s="228" t="n">
        <v>29</v>
      </c>
      <c r="AM39" s="229" t="e">
        <f aca="false">VALUE($AK39)</f>
        <v>#VALUE!</v>
      </c>
      <c r="AN39" s="164" t="n">
        <v>360</v>
      </c>
      <c r="AO39" s="191" t="n">
        <v>0.036</v>
      </c>
      <c r="AP39" s="227" t="str">
        <f aca="false">IF(MOD(ROW(),10),"",INDEX(AO$3:AO$600,ROW()/10))</f>
        <v/>
      </c>
      <c r="AQ39" s="228" t="n">
        <v>29</v>
      </c>
      <c r="AR39" s="229" t="e">
        <f aca="false">VALUE($AP39)</f>
        <v>#VALUE!</v>
      </c>
      <c r="AS39" s="164" t="n">
        <v>360</v>
      </c>
      <c r="AT39" s="191" t="n">
        <v>0.073</v>
      </c>
      <c r="AU39" s="227" t="str">
        <f aca="false">IF(MOD(ROW(),10),"",INDEX(AT$3:AT$600,ROW()/10))</f>
        <v/>
      </c>
      <c r="AV39" s="181" t="n">
        <v>0.37</v>
      </c>
      <c r="AW39" s="229" t="e">
        <f aca="false">VALUE($AU39)</f>
        <v>#VALUE!</v>
      </c>
      <c r="AY39" s="190" t="n">
        <v>-40</v>
      </c>
      <c r="AZ39" s="180" t="str">
        <f aca="false">IF(MOD(ROW(),2),"",INDEX(AY$3:AY$600,ROW()/2))</f>
        <v/>
      </c>
      <c r="BA39" s="181" t="n">
        <v>0.37</v>
      </c>
      <c r="BB39" s="182" t="e">
        <f aca="false">VALUE(AZ39)</f>
        <v>#VALUE!</v>
      </c>
      <c r="BD39" s="190" t="n">
        <v>11</v>
      </c>
      <c r="BE39" s="180" t="str">
        <f aca="false">IF(MOD(ROW(),2),"",INDEX(BD$3:BD$600,ROW()/2))</f>
        <v/>
      </c>
      <c r="BF39" s="181" t="n">
        <v>0.37</v>
      </c>
      <c r="BG39" s="182" t="n">
        <f aca="false">VALUE($BD40)</f>
        <v>11</v>
      </c>
    </row>
    <row r="40" customFormat="false" ht="13.5" hidden="false" customHeight="false" outlineLevel="0" collapsed="false">
      <c r="A40" s="208" t="n">
        <v>0.33</v>
      </c>
      <c r="B40" s="209" t="n">
        <v>5.24</v>
      </c>
      <c r="C40" s="213" t="n">
        <f aca="false">$C39+(($AM$20-$AM$10))/10</f>
        <v>-0.104</v>
      </c>
      <c r="D40" s="217" t="n">
        <f aca="false">$D39+(($AH$30-$AH$20))/10</f>
        <v>-0.04</v>
      </c>
      <c r="E40" s="211" t="n">
        <f aca="false">$AC35</f>
        <v>17.91</v>
      </c>
      <c r="F40" s="212" t="n">
        <f aca="false">$F39+(($AR$20-$AR$10))/10</f>
        <v>0.0397</v>
      </c>
      <c r="G40" s="218" t="n">
        <f aca="false">$G39+(($AW$20-$AW$10))/10</f>
        <v>0.08</v>
      </c>
      <c r="H40" s="213" t="n">
        <f aca="false">$BB34+($BB36-$BB34)/2</f>
        <v>-40</v>
      </c>
      <c r="I40" s="213" t="n">
        <f aca="false">$BG34+($BG36-$BG34)/2</f>
        <v>11</v>
      </c>
      <c r="K40" s="234" t="n">
        <v>-0.72</v>
      </c>
      <c r="L40" s="238" t="n">
        <f aca="false">L39-($L$12-$L$112)/101</f>
        <v>0</v>
      </c>
      <c r="M40" s="239" t="n">
        <f aca="false">M39-($M$12-$M$112)/101</f>
        <v>0</v>
      </c>
      <c r="Q40" s="234" t="n">
        <v>-0.71</v>
      </c>
      <c r="R40" s="235" t="n">
        <f aca="false">R39-($R$11-$R$61)/51</f>
        <v>-0.248862745098039</v>
      </c>
      <c r="S40" s="236" t="n">
        <f aca="false">S39-($S$11-$S$61)/51</f>
        <v>0</v>
      </c>
      <c r="T40" s="165"/>
      <c r="U40" s="165"/>
      <c r="V40" s="165"/>
      <c r="W40" s="165"/>
      <c r="X40" s="182"/>
      <c r="Y40" s="164" t="n">
        <v>37</v>
      </c>
      <c r="Z40" s="242" t="n">
        <v>20.08</v>
      </c>
      <c r="AA40" s="180" t="n">
        <f aca="false">IF(MOD(ROW(),2),"",INDEX($Z$3:$Z$600,ROW()/2))</f>
        <v>10.52</v>
      </c>
      <c r="AB40" s="181" t="n">
        <v>0.38</v>
      </c>
      <c r="AC40" s="182" t="n">
        <f aca="false">VALUE($Z41)</f>
        <v>20.63</v>
      </c>
      <c r="AD40" s="164" t="n">
        <v>370</v>
      </c>
      <c r="AE40" s="191" t="n">
        <v>-0.36</v>
      </c>
      <c r="AF40" s="227" t="n">
        <f aca="false">IF(MOD(ROW(),10),"",INDEX(AE$3:AE$600,ROW()/10))</f>
        <v>-0.04</v>
      </c>
      <c r="AG40" s="228" t="n">
        <v>30</v>
      </c>
      <c r="AH40" s="229" t="n">
        <f aca="false">VALUE($AF40)</f>
        <v>-0.04</v>
      </c>
      <c r="AI40" s="164" t="n">
        <v>370</v>
      </c>
      <c r="AJ40" s="191" t="n">
        <v>-0.072</v>
      </c>
      <c r="AK40" s="227" t="n">
        <f aca="false">IF(MOD(ROW(),10),"",INDEX(AJ$3:AJ$600,ROW()/10))</f>
        <v>-0.08</v>
      </c>
      <c r="AL40" s="228" t="n">
        <v>30</v>
      </c>
      <c r="AM40" s="229" t="n">
        <f aca="false">VALUE($AK40)</f>
        <v>-0.08</v>
      </c>
      <c r="AN40" s="164" t="n">
        <v>370</v>
      </c>
      <c r="AO40" s="191" t="n">
        <v>0.036</v>
      </c>
      <c r="AP40" s="227" t="n">
        <f aca="false">IF(MOD(ROW(),10),"",INDEX(AO$3:AO$600,ROW()/10))</f>
        <v>0.04</v>
      </c>
      <c r="AQ40" s="228" t="n">
        <v>30</v>
      </c>
      <c r="AR40" s="229" t="n">
        <f aca="false">VALUE($AP40)</f>
        <v>0.04</v>
      </c>
      <c r="AS40" s="164" t="n">
        <v>370</v>
      </c>
      <c r="AT40" s="191" t="n">
        <v>0.073</v>
      </c>
      <c r="AU40" s="227" t="n">
        <f aca="false">IF(MOD(ROW(),10),"",INDEX(AT$3:AT$600,ROW()/10))</f>
        <v>0.08</v>
      </c>
      <c r="AV40" s="181" t="n">
        <v>0.38</v>
      </c>
      <c r="AW40" s="229" t="n">
        <f aca="false">VALUE($AU40)</f>
        <v>0.08</v>
      </c>
      <c r="AY40" s="190" t="n">
        <v>-40</v>
      </c>
      <c r="AZ40" s="180" t="n">
        <f aca="false">IF(MOD(ROW(),2),"",INDEX(AY$3:AY$600,ROW()/2))</f>
        <v>-40</v>
      </c>
      <c r="BA40" s="181" t="n">
        <v>0.38</v>
      </c>
      <c r="BB40" s="182" t="n">
        <f aca="false">VALUE(AZ40)</f>
        <v>-40</v>
      </c>
      <c r="BD40" s="190" t="n">
        <v>11</v>
      </c>
      <c r="BE40" s="180" t="n">
        <f aca="false">IF(MOD(ROW(),2),"",INDEX(BD$3:BD$600,ROW()/2))</f>
        <v>11</v>
      </c>
      <c r="BF40" s="181" t="n">
        <v>0.38</v>
      </c>
      <c r="BG40" s="182" t="n">
        <f aca="false">VALUE($BD41)</f>
        <v>11</v>
      </c>
    </row>
    <row r="41" customFormat="false" ht="13.5" hidden="false" customHeight="false" outlineLevel="0" collapsed="false">
      <c r="A41" s="208" t="n">
        <v>0.34</v>
      </c>
      <c r="B41" s="209" t="n">
        <v>5.23</v>
      </c>
      <c r="C41" s="213" t="n">
        <f aca="false">$C40+(($AM$20-$AM$10))/10</f>
        <v>-0.112</v>
      </c>
      <c r="D41" s="217" t="n">
        <f aca="false">$D40+(($AH$30-$AH$20))/10</f>
        <v>-0.04</v>
      </c>
      <c r="E41" s="211" t="n">
        <f aca="false">$AC36</f>
        <v>18.45</v>
      </c>
      <c r="F41" s="212" t="n">
        <f aca="false">$F40+(($AR$20-$AR$10))/10</f>
        <v>0.0396</v>
      </c>
      <c r="G41" s="218" t="n">
        <f aca="false">$G40+(($AW$20-$AW$10))/10</f>
        <v>0.08</v>
      </c>
      <c r="H41" s="213" t="n">
        <f aca="false">$BB36</f>
        <v>-40</v>
      </c>
      <c r="I41" s="213" t="n">
        <f aca="false">$BG36</f>
        <v>11</v>
      </c>
      <c r="K41" s="234" t="n">
        <v>-0.71</v>
      </c>
      <c r="L41" s="238" t="n">
        <f aca="false">L40-($L$12-$L$112)/101</f>
        <v>0</v>
      </c>
      <c r="M41" s="239" t="n">
        <f aca="false">M40-($M$12-$M$112)/101</f>
        <v>0</v>
      </c>
      <c r="Q41" s="234" t="n">
        <v>-0.7</v>
      </c>
      <c r="R41" s="235" t="n">
        <f aca="false">R40-($R$11-$R$61)/51</f>
        <v>-0.254823529411765</v>
      </c>
      <c r="S41" s="236" t="n">
        <f aca="false">S40-($S$11-$S$61)/51</f>
        <v>0</v>
      </c>
      <c r="T41" s="165"/>
      <c r="U41" s="165"/>
      <c r="V41" s="165"/>
      <c r="W41" s="165"/>
      <c r="X41" s="182"/>
      <c r="Y41" s="164" t="n">
        <v>38</v>
      </c>
      <c r="Z41" s="190" t="n">
        <v>20.63</v>
      </c>
      <c r="AA41" s="180" t="str">
        <f aca="false">IF(MOD(ROW(),2),"",INDEX($Z$3:$Z$600,ROW()/2))</f>
        <v/>
      </c>
      <c r="AB41" s="181" t="n">
        <v>0.39</v>
      </c>
      <c r="AC41" s="182" t="n">
        <f aca="false">VALUE($Z42)</f>
        <v>21.17</v>
      </c>
      <c r="AD41" s="164" t="n">
        <v>380</v>
      </c>
      <c r="AE41" s="191" t="n">
        <v>-0.36</v>
      </c>
      <c r="AF41" s="227" t="str">
        <f aca="false">IF(MOD(ROW(),10),"",INDEX(AE$3:AE$600,ROW()/10))</f>
        <v/>
      </c>
      <c r="AG41" s="228" t="n">
        <v>36</v>
      </c>
      <c r="AH41" s="229" t="e">
        <f aca="false">VALUE($AF41)</f>
        <v>#VALUE!</v>
      </c>
      <c r="AI41" s="164" t="n">
        <v>380</v>
      </c>
      <c r="AJ41" s="191" t="n">
        <v>-0.072</v>
      </c>
      <c r="AK41" s="227" t="str">
        <f aca="false">IF(MOD(ROW(),10),"",INDEX(AJ$3:AJ$600,ROW()/10))</f>
        <v/>
      </c>
      <c r="AL41" s="228" t="n">
        <v>31</v>
      </c>
      <c r="AM41" s="229" t="e">
        <f aca="false">VALUE($AK41)</f>
        <v>#VALUE!</v>
      </c>
      <c r="AN41" s="164" t="n">
        <v>380</v>
      </c>
      <c r="AO41" s="191" t="n">
        <v>0.036</v>
      </c>
      <c r="AP41" s="227" t="str">
        <f aca="false">IF(MOD(ROW(),10),"",INDEX(AO$3:AO$600,ROW()/10))</f>
        <v/>
      </c>
      <c r="AQ41" s="228" t="n">
        <v>31</v>
      </c>
      <c r="AR41" s="229" t="e">
        <f aca="false">VALUE($AP41)</f>
        <v>#VALUE!</v>
      </c>
      <c r="AS41" s="164" t="n">
        <v>380</v>
      </c>
      <c r="AT41" s="191" t="n">
        <v>0.072</v>
      </c>
      <c r="AU41" s="227" t="str">
        <f aca="false">IF(MOD(ROW(),10),"",INDEX(AT$3:AT$600,ROW()/10))</f>
        <v/>
      </c>
      <c r="AV41" s="181" t="n">
        <v>0.39</v>
      </c>
      <c r="AW41" s="229" t="e">
        <f aca="false">VALUE($AU41)</f>
        <v>#VALUE!</v>
      </c>
      <c r="AY41" s="190" t="n">
        <v>-40</v>
      </c>
      <c r="AZ41" s="180" t="str">
        <f aca="false">IF(MOD(ROW(),2),"",INDEX(AY$3:AY$600,ROW()/2))</f>
        <v/>
      </c>
      <c r="BA41" s="181" t="n">
        <v>0.39</v>
      </c>
      <c r="BB41" s="182" t="e">
        <f aca="false">VALUE(AZ41)</f>
        <v>#VALUE!</v>
      </c>
      <c r="BD41" s="190" t="n">
        <v>11</v>
      </c>
      <c r="BE41" s="180" t="str">
        <f aca="false">IF(MOD(ROW(),2),"",INDEX(BD$3:BD$600,ROW()/2))</f>
        <v/>
      </c>
      <c r="BF41" s="181" t="n">
        <v>0.39</v>
      </c>
      <c r="BG41" s="182" t="n">
        <f aca="false">VALUE($BD42)</f>
        <v>11</v>
      </c>
    </row>
    <row r="42" customFormat="false" ht="13.5" hidden="false" customHeight="false" outlineLevel="0" collapsed="false">
      <c r="A42" s="208" t="n">
        <v>0.35</v>
      </c>
      <c r="B42" s="209" t="n">
        <v>5.22</v>
      </c>
      <c r="C42" s="213" t="n">
        <f aca="false">$C41+(($AM$20-$AM$10))/10</f>
        <v>-0.12</v>
      </c>
      <c r="D42" s="217" t="n">
        <f aca="false">$D41+(($AH$30-$AH$20))/10</f>
        <v>-0.04</v>
      </c>
      <c r="E42" s="211" t="n">
        <f aca="false">$AC37</f>
        <v>19</v>
      </c>
      <c r="F42" s="212" t="n">
        <f aca="false">$F41+(($AR$20-$AR$10))/10</f>
        <v>0.0395</v>
      </c>
      <c r="G42" s="218" t="n">
        <f aca="false">$G41+(($AW$20-$AW$10))/10</f>
        <v>0.08</v>
      </c>
      <c r="H42" s="213" t="n">
        <f aca="false">$BB36+($BB38-$BB36)/2</f>
        <v>-40</v>
      </c>
      <c r="I42" s="213" t="n">
        <f aca="false">$BG36+($BG38-$BG36)/2</f>
        <v>11</v>
      </c>
      <c r="K42" s="234" t="n">
        <v>-0.7</v>
      </c>
      <c r="L42" s="238" t="n">
        <f aca="false">L41-($L$12-$L$112)/101</f>
        <v>0</v>
      </c>
      <c r="M42" s="239" t="n">
        <f aca="false">M41-($M$12-$M$112)/101</f>
        <v>0</v>
      </c>
      <c r="Q42" s="234" t="n">
        <v>-0.69</v>
      </c>
      <c r="R42" s="235" t="n">
        <f aca="false">R41-($R$11-$R$61)/51</f>
        <v>-0.26078431372549</v>
      </c>
      <c r="S42" s="236" t="n">
        <f aca="false">S41-($S$11-$S$61)/51</f>
        <v>0</v>
      </c>
      <c r="T42" s="165"/>
      <c r="U42" s="165"/>
      <c r="V42" s="165"/>
      <c r="W42" s="165"/>
      <c r="X42" s="182"/>
      <c r="Y42" s="164" t="n">
        <v>39</v>
      </c>
      <c r="Z42" s="190" t="n">
        <v>21.17</v>
      </c>
      <c r="AA42" s="180" t="n">
        <f aca="false">IF(MOD(ROW(),2),"",INDEX($Z$3:$Z$600,ROW()/2))</f>
        <v>11.04</v>
      </c>
      <c r="AB42" s="181" t="n">
        <v>0.4</v>
      </c>
      <c r="AC42" s="182" t="n">
        <f aca="false">VALUE($Z43)</f>
        <v>21.72</v>
      </c>
      <c r="AD42" s="164" t="n">
        <v>390</v>
      </c>
      <c r="AE42" s="191" t="n">
        <v>-0.36</v>
      </c>
      <c r="AF42" s="227" t="str">
        <f aca="false">IF(MOD(ROW(),10),"",INDEX(AE$3:AE$600,ROW()/10))</f>
        <v/>
      </c>
      <c r="AG42" s="228" t="n">
        <v>37</v>
      </c>
      <c r="AH42" s="229" t="e">
        <f aca="false">VALUE($AF42)</f>
        <v>#VALUE!</v>
      </c>
      <c r="AI42" s="164" t="n">
        <v>390</v>
      </c>
      <c r="AJ42" s="191" t="n">
        <v>-0.072</v>
      </c>
      <c r="AK42" s="227" t="str">
        <f aca="false">IF(MOD(ROW(),10),"",INDEX(AJ$3:AJ$600,ROW()/10))</f>
        <v/>
      </c>
      <c r="AL42" s="228" t="n">
        <v>32</v>
      </c>
      <c r="AM42" s="229" t="e">
        <f aca="false">VALUE($AK42)</f>
        <v>#VALUE!</v>
      </c>
      <c r="AN42" s="164" t="n">
        <v>390</v>
      </c>
      <c r="AO42" s="191" t="n">
        <v>0.036</v>
      </c>
      <c r="AP42" s="227" t="str">
        <f aca="false">IF(MOD(ROW(),10),"",INDEX(AO$3:AO$600,ROW()/10))</f>
        <v/>
      </c>
      <c r="AQ42" s="228" t="n">
        <v>32</v>
      </c>
      <c r="AR42" s="229" t="e">
        <f aca="false">VALUE($AP42)</f>
        <v>#VALUE!</v>
      </c>
      <c r="AS42" s="164" t="n">
        <v>390</v>
      </c>
      <c r="AT42" s="191" t="n">
        <v>0.072</v>
      </c>
      <c r="AU42" s="227" t="str">
        <f aca="false">IF(MOD(ROW(),10),"",INDEX(AT$3:AT$600,ROW()/10))</f>
        <v/>
      </c>
      <c r="AV42" s="181" t="n">
        <v>0.4</v>
      </c>
      <c r="AW42" s="229" t="e">
        <f aca="false">VALUE($AU42)</f>
        <v>#VALUE!</v>
      </c>
      <c r="AY42" s="242"/>
      <c r="AZ42" s="180" t="n">
        <f aca="false">IF(MOD(ROW(),2),"",INDEX(AY$3:AY$600,ROW()/2))</f>
        <v>-40</v>
      </c>
      <c r="BA42" s="181" t="n">
        <v>0.4</v>
      </c>
      <c r="BB42" s="182" t="n">
        <f aca="false">VALUE(AZ42)</f>
        <v>-40</v>
      </c>
      <c r="BD42" s="190" t="n">
        <v>11</v>
      </c>
      <c r="BE42" s="180" t="n">
        <f aca="false">IF(MOD(ROW(),2),"",INDEX(BD$3:BD$600,ROW()/2))</f>
        <v>11</v>
      </c>
      <c r="BF42" s="181" t="n">
        <v>0.4</v>
      </c>
      <c r="BG42" s="182" t="n">
        <f aca="false">VALUE($BD43)</f>
        <v>11</v>
      </c>
    </row>
    <row r="43" customFormat="false" ht="13.5" hidden="false" customHeight="false" outlineLevel="0" collapsed="false">
      <c r="A43" s="208" t="n">
        <v>0.36</v>
      </c>
      <c r="B43" s="209" t="n">
        <v>5.21</v>
      </c>
      <c r="C43" s="213" t="n">
        <f aca="false">$C42+(($AM$20-$AM$10))/10</f>
        <v>-0.128</v>
      </c>
      <c r="D43" s="217" t="n">
        <f aca="false">$D42+(($AH$30-$AH$20))/10</f>
        <v>-0.04</v>
      </c>
      <c r="E43" s="211" t="n">
        <f aca="false">$AC38</f>
        <v>19.54</v>
      </c>
      <c r="F43" s="212" t="n">
        <f aca="false">$F42+(($AR$20-$AR$10))/10</f>
        <v>0.0394</v>
      </c>
      <c r="G43" s="218" t="n">
        <f aca="false">$G42+(($AW$20-$AW$10))/10</f>
        <v>0.08</v>
      </c>
      <c r="H43" s="213" t="n">
        <f aca="false">$BB38</f>
        <v>-40</v>
      </c>
      <c r="I43" s="213" t="n">
        <f aca="false">$BG38</f>
        <v>11</v>
      </c>
      <c r="K43" s="234" t="n">
        <v>-0.69</v>
      </c>
      <c r="L43" s="238" t="n">
        <f aca="false">L42-($L$12-$L$112)/101</f>
        <v>0</v>
      </c>
      <c r="M43" s="239" t="n">
        <f aca="false">M42-($M$12-$M$112)/101</f>
        <v>0</v>
      </c>
      <c r="Q43" s="234" t="n">
        <v>-0.68</v>
      </c>
      <c r="R43" s="235" t="n">
        <f aca="false">R42-($R$11-$R$61)/51</f>
        <v>-0.266745098039216</v>
      </c>
      <c r="S43" s="236" t="n">
        <f aca="false">S42-($S$11-$S$61)/51</f>
        <v>0</v>
      </c>
      <c r="T43" s="165"/>
      <c r="U43" s="165"/>
      <c r="V43" s="165"/>
      <c r="W43" s="165"/>
      <c r="X43" s="182"/>
      <c r="Y43" s="164" t="n">
        <v>40</v>
      </c>
      <c r="Z43" s="190" t="n">
        <v>21.72</v>
      </c>
      <c r="AA43" s="180" t="str">
        <f aca="false">IF(MOD(ROW(),2),"",INDEX($Z$3:$Z$600,ROW()/2))</f>
        <v/>
      </c>
      <c r="AB43" s="181" t="n">
        <v>0.41</v>
      </c>
      <c r="AC43" s="182" t="n">
        <f aca="false">VALUE($Z44)</f>
        <v>22.27</v>
      </c>
      <c r="AD43" s="164" t="n">
        <v>400</v>
      </c>
      <c r="AE43" s="191" t="n">
        <v>-0.36</v>
      </c>
      <c r="AF43" s="227" t="str">
        <f aca="false">IF(MOD(ROW(),10),"",INDEX(AE$3:AE$600,ROW()/10))</f>
        <v/>
      </c>
      <c r="AG43" s="228" t="n">
        <v>38</v>
      </c>
      <c r="AH43" s="229" t="e">
        <f aca="false">VALUE($AF43)</f>
        <v>#VALUE!</v>
      </c>
      <c r="AI43" s="164" t="n">
        <v>40</v>
      </c>
      <c r="AJ43" s="191" t="n">
        <v>-0.072</v>
      </c>
      <c r="AK43" s="227" t="str">
        <f aca="false">IF(MOD(ROW(),10),"",INDEX(AJ$3:AJ$600,ROW()/10))</f>
        <v/>
      </c>
      <c r="AL43" s="228" t="n">
        <v>33</v>
      </c>
      <c r="AM43" s="229" t="e">
        <f aca="false">VALUE($AK43)</f>
        <v>#VALUE!</v>
      </c>
      <c r="AN43" s="164" t="n">
        <v>400</v>
      </c>
      <c r="AO43" s="191" t="n">
        <v>0.036</v>
      </c>
      <c r="AP43" s="227" t="str">
        <f aca="false">IF(MOD(ROW(),10),"",INDEX(AO$3:AO$600,ROW()/10))</f>
        <v/>
      </c>
      <c r="AQ43" s="228" t="n">
        <v>33</v>
      </c>
      <c r="AR43" s="229" t="e">
        <f aca="false">VALUE($AP43)</f>
        <v>#VALUE!</v>
      </c>
      <c r="AS43" s="164" t="n">
        <v>400</v>
      </c>
      <c r="AT43" s="191" t="n">
        <v>0.072</v>
      </c>
      <c r="AU43" s="227" t="str">
        <f aca="false">IF(MOD(ROW(),10),"",INDEX(AT$3:AT$600,ROW()/10))</f>
        <v/>
      </c>
      <c r="AV43" s="181" t="n">
        <v>0.41</v>
      </c>
      <c r="AW43" s="229" t="e">
        <f aca="false">VALUE($AU43)</f>
        <v>#VALUE!</v>
      </c>
      <c r="AY43" s="242"/>
      <c r="AZ43" s="180" t="str">
        <f aca="false">IF(MOD(ROW(),2),"",INDEX(AY$3:AY$600,ROW()/2))</f>
        <v/>
      </c>
      <c r="BA43" s="181" t="n">
        <v>0.41</v>
      </c>
      <c r="BB43" s="182" t="e">
        <f aca="false">VALUE(AZ43)</f>
        <v>#VALUE!</v>
      </c>
      <c r="BD43" s="190" t="n">
        <v>11</v>
      </c>
      <c r="BE43" s="180" t="str">
        <f aca="false">IF(MOD(ROW(),2),"",INDEX(BD$3:BD$600,ROW()/2))</f>
        <v/>
      </c>
      <c r="BF43" s="181" t="n">
        <v>0.41</v>
      </c>
      <c r="BG43" s="182" t="n">
        <f aca="false">VALUE($BD44)</f>
        <v>11</v>
      </c>
    </row>
    <row r="44" customFormat="false" ht="13.5" hidden="false" customHeight="false" outlineLevel="0" collapsed="false">
      <c r="A44" s="208" t="n">
        <v>0.37</v>
      </c>
      <c r="B44" s="209" t="n">
        <v>5.2</v>
      </c>
      <c r="C44" s="213" t="n">
        <f aca="false">$C43+(($AM$20-$AM$10))/10</f>
        <v>-0.136</v>
      </c>
      <c r="D44" s="217" t="n">
        <f aca="false">$D43+(($AH$30-$AH$20))/10</f>
        <v>-0.04</v>
      </c>
      <c r="E44" s="211" t="n">
        <f aca="false">$AC39</f>
        <v>20.08</v>
      </c>
      <c r="F44" s="212" t="n">
        <f aca="false">$F43+(($AR$20-$AR$10))/10</f>
        <v>0.0393</v>
      </c>
      <c r="G44" s="218" t="n">
        <f aca="false">$G43+(($AW$20-$AW$10))/10</f>
        <v>0.08</v>
      </c>
      <c r="H44" s="213" t="n">
        <f aca="false">$BB38+($BB40-$BB38)/2</f>
        <v>-40</v>
      </c>
      <c r="I44" s="213" t="n">
        <f aca="false">$BG38+($BG40-$BG38)/2</f>
        <v>11</v>
      </c>
      <c r="K44" s="234" t="n">
        <v>-0.68</v>
      </c>
      <c r="L44" s="238" t="n">
        <f aca="false">L43-($L$12-$L$112)/101</f>
        <v>0</v>
      </c>
      <c r="M44" s="239" t="n">
        <f aca="false">M43-($M$12-$M$112)/101</f>
        <v>0</v>
      </c>
      <c r="Q44" s="234" t="n">
        <v>-0.67</v>
      </c>
      <c r="R44" s="235" t="n">
        <f aca="false">R43-($R$11-$R$61)/51</f>
        <v>-0.272705882352941</v>
      </c>
      <c r="S44" s="236" t="n">
        <f aca="false">S43-($S$11-$S$61)/51</f>
        <v>0</v>
      </c>
      <c r="T44" s="165"/>
      <c r="U44" s="165"/>
      <c r="V44" s="165"/>
      <c r="W44" s="165"/>
      <c r="X44" s="182"/>
      <c r="Y44" s="164" t="n">
        <v>41</v>
      </c>
      <c r="Z44" s="190" t="n">
        <v>22.27</v>
      </c>
      <c r="AA44" s="180" t="n">
        <f aca="false">IF(MOD(ROW(),2),"",INDEX($Z$3:$Z$600,ROW()/2))</f>
        <v>11.56</v>
      </c>
      <c r="AB44" s="181" t="n">
        <v>0.42</v>
      </c>
      <c r="AC44" s="182" t="n">
        <f aca="false">VALUE($Z45)</f>
        <v>22.83</v>
      </c>
      <c r="AD44" s="164" t="n">
        <v>410</v>
      </c>
      <c r="AE44" s="191" t="n">
        <v>-0.36</v>
      </c>
      <c r="AF44" s="227" t="str">
        <f aca="false">IF(MOD(ROW(),10),"",INDEX(AE$3:AE$600,ROW()/10))</f>
        <v/>
      </c>
      <c r="AG44" s="228" t="n">
        <v>39</v>
      </c>
      <c r="AH44" s="229" t="e">
        <f aca="false">VALUE($AF44)</f>
        <v>#VALUE!</v>
      </c>
      <c r="AI44" s="164" t="n">
        <v>41</v>
      </c>
      <c r="AJ44" s="191" t="n">
        <v>-0.072</v>
      </c>
      <c r="AK44" s="227" t="str">
        <f aca="false">IF(MOD(ROW(),10),"",INDEX(AJ$3:AJ$600,ROW()/10))</f>
        <v/>
      </c>
      <c r="AL44" s="228" t="n">
        <v>34</v>
      </c>
      <c r="AM44" s="229" t="e">
        <f aca="false">VALUE($AK44)</f>
        <v>#VALUE!</v>
      </c>
      <c r="AN44" s="164" t="n">
        <v>410</v>
      </c>
      <c r="AO44" s="191" t="n">
        <v>0.036</v>
      </c>
      <c r="AP44" s="227" t="str">
        <f aca="false">IF(MOD(ROW(),10),"",INDEX(AO$3:AO$600,ROW()/10))</f>
        <v/>
      </c>
      <c r="AQ44" s="228" t="n">
        <v>34</v>
      </c>
      <c r="AR44" s="229" t="e">
        <f aca="false">VALUE($AP44)</f>
        <v>#VALUE!</v>
      </c>
      <c r="AS44" s="164" t="n">
        <v>410</v>
      </c>
      <c r="AT44" s="191" t="n">
        <v>0.072</v>
      </c>
      <c r="AU44" s="227" t="str">
        <f aca="false">IF(MOD(ROW(),10),"",INDEX(AT$3:AT$600,ROW()/10))</f>
        <v/>
      </c>
      <c r="AV44" s="181" t="n">
        <v>0.42</v>
      </c>
      <c r="AW44" s="229" t="e">
        <f aca="false">VALUE($AU44)</f>
        <v>#VALUE!</v>
      </c>
      <c r="AY44" s="242"/>
      <c r="AZ44" s="180" t="n">
        <f aca="false">IF(MOD(ROW(),2),"",INDEX(AY$3:AY$600,ROW()/2))</f>
        <v>-40</v>
      </c>
      <c r="BA44" s="181" t="n">
        <v>0.42</v>
      </c>
      <c r="BB44" s="182" t="n">
        <f aca="false">VALUE(AZ44)</f>
        <v>-40</v>
      </c>
      <c r="BD44" s="190" t="n">
        <v>11</v>
      </c>
      <c r="BE44" s="180" t="n">
        <f aca="false">IF(MOD(ROW(),2),"",INDEX(BD$3:BD$600,ROW()/2))</f>
        <v>11</v>
      </c>
      <c r="BF44" s="181" t="n">
        <v>0.42</v>
      </c>
      <c r="BG44" s="182" t="n">
        <f aca="false">VALUE($BD45)</f>
        <v>11</v>
      </c>
    </row>
    <row r="45" customFormat="false" ht="13.5" hidden="false" customHeight="false" outlineLevel="0" collapsed="false">
      <c r="A45" s="208" t="n">
        <v>0.38</v>
      </c>
      <c r="B45" s="209" t="n">
        <v>5.19</v>
      </c>
      <c r="C45" s="213" t="n">
        <f aca="false">$C44+(($AM$20-$AM$10))/10</f>
        <v>-0.144</v>
      </c>
      <c r="D45" s="217" t="n">
        <f aca="false">$D44+(($AH$30-$AH$20))/10</f>
        <v>-0.04</v>
      </c>
      <c r="E45" s="211" t="n">
        <f aca="false">$AC40</f>
        <v>20.63</v>
      </c>
      <c r="F45" s="212" t="n">
        <f aca="false">$F44+(($AR$20-$AR$10))/10</f>
        <v>0.0392</v>
      </c>
      <c r="G45" s="218" t="n">
        <f aca="false">$G44+(($AW$20-$AW$10))/10</f>
        <v>0.08</v>
      </c>
      <c r="H45" s="213" t="n">
        <f aca="false">$BB40</f>
        <v>-40</v>
      </c>
      <c r="I45" s="213" t="n">
        <f aca="false">$BG40</f>
        <v>11</v>
      </c>
      <c r="K45" s="234" t="n">
        <v>-0.67</v>
      </c>
      <c r="L45" s="238" t="n">
        <f aca="false">L44-($L$12-$L$112)/101</f>
        <v>0</v>
      </c>
      <c r="M45" s="239" t="n">
        <f aca="false">M44-($M$12-$M$112)/101</f>
        <v>0</v>
      </c>
      <c r="Q45" s="234" t="n">
        <v>-0.66</v>
      </c>
      <c r="R45" s="235" t="n">
        <f aca="false">R44-($R$11-$R$61)/51</f>
        <v>-0.278666666666667</v>
      </c>
      <c r="S45" s="236" t="n">
        <f aca="false">S44-($S$11-$S$61)/51</f>
        <v>0</v>
      </c>
      <c r="T45" s="165"/>
      <c r="U45" s="165"/>
      <c r="V45" s="165"/>
      <c r="W45" s="165"/>
      <c r="X45" s="182"/>
      <c r="Y45" s="164" t="n">
        <v>42</v>
      </c>
      <c r="Z45" s="190" t="n">
        <v>22.83</v>
      </c>
      <c r="AA45" s="180" t="str">
        <f aca="false">IF(MOD(ROW(),2),"",INDEX($Z$3:$Z$600,ROW()/2))</f>
        <v/>
      </c>
      <c r="AB45" s="181" t="n">
        <v>0.43</v>
      </c>
      <c r="AC45" s="182" t="n">
        <f aca="false">VALUE($Z46)</f>
        <v>23.38</v>
      </c>
      <c r="AD45" s="164" t="n">
        <v>420</v>
      </c>
      <c r="AE45" s="191" t="n">
        <v>-0.36</v>
      </c>
      <c r="AF45" s="227" t="str">
        <f aca="false">IF(MOD(ROW(),10),"",INDEX(AE$3:AE$600,ROW()/10))</f>
        <v/>
      </c>
      <c r="AG45" s="228" t="n">
        <v>40</v>
      </c>
      <c r="AH45" s="229" t="e">
        <f aca="false">VALUE($AF45)</f>
        <v>#VALUE!</v>
      </c>
      <c r="AI45" s="164" t="n">
        <v>42</v>
      </c>
      <c r="AJ45" s="191" t="n">
        <v>-0.072</v>
      </c>
      <c r="AK45" s="227" t="str">
        <f aca="false">IF(MOD(ROW(),10),"",INDEX(AJ$3:AJ$600,ROW()/10))</f>
        <v/>
      </c>
      <c r="AL45" s="228" t="n">
        <v>35</v>
      </c>
      <c r="AM45" s="229" t="e">
        <f aca="false">VALUE($AK45)</f>
        <v>#VALUE!</v>
      </c>
      <c r="AN45" s="164" t="n">
        <v>420</v>
      </c>
      <c r="AO45" s="191" t="n">
        <v>0.036</v>
      </c>
      <c r="AP45" s="227" t="str">
        <f aca="false">IF(MOD(ROW(),10),"",INDEX(AO$3:AO$600,ROW()/10))</f>
        <v/>
      </c>
      <c r="AQ45" s="228" t="n">
        <v>35</v>
      </c>
      <c r="AR45" s="229" t="e">
        <f aca="false">VALUE($AP45)</f>
        <v>#VALUE!</v>
      </c>
      <c r="AS45" s="164" t="n">
        <v>420</v>
      </c>
      <c r="AT45" s="191" t="n">
        <v>0.072</v>
      </c>
      <c r="AU45" s="227" t="str">
        <f aca="false">IF(MOD(ROW(),10),"",INDEX(AT$3:AT$600,ROW()/10))</f>
        <v/>
      </c>
      <c r="AV45" s="181" t="n">
        <v>0.43</v>
      </c>
      <c r="AW45" s="229" t="e">
        <f aca="false">VALUE($AU45)</f>
        <v>#VALUE!</v>
      </c>
      <c r="AY45" s="242"/>
      <c r="AZ45" s="180" t="str">
        <f aca="false">IF(MOD(ROW(),2),"",INDEX(AY$3:AY$600,ROW()/2))</f>
        <v/>
      </c>
      <c r="BA45" s="181" t="n">
        <v>0.43</v>
      </c>
      <c r="BB45" s="182" t="e">
        <f aca="false">VALUE(AZ45)</f>
        <v>#VALUE!</v>
      </c>
      <c r="BD45" s="190" t="n">
        <v>11</v>
      </c>
      <c r="BE45" s="180" t="str">
        <f aca="false">IF(MOD(ROW(),2),"",INDEX(BD$3:BD$600,ROW()/2))</f>
        <v/>
      </c>
      <c r="BF45" s="181" t="n">
        <v>0.43</v>
      </c>
      <c r="BG45" s="182" t="n">
        <f aca="false">VALUE($BD46)</f>
        <v>11</v>
      </c>
    </row>
    <row r="46" customFormat="false" ht="13.5" hidden="false" customHeight="false" outlineLevel="0" collapsed="false">
      <c r="A46" s="208" t="n">
        <v>0.39</v>
      </c>
      <c r="B46" s="209" t="n">
        <v>5.18</v>
      </c>
      <c r="C46" s="213" t="n">
        <f aca="false">$C45+(($AM$20-$AM$10))/10</f>
        <v>-0.152</v>
      </c>
      <c r="D46" s="217" t="n">
        <f aca="false">$D45+(($AH$30-$AH$20))/10</f>
        <v>-0.04</v>
      </c>
      <c r="E46" s="211" t="n">
        <f aca="false">$AC41</f>
        <v>21.17</v>
      </c>
      <c r="F46" s="212" t="n">
        <f aca="false">$F45+(($AR$20-$AR$10))/10</f>
        <v>0.0391</v>
      </c>
      <c r="G46" s="218" t="n">
        <f aca="false">$G45+(($AW$20-$AW$10))/10</f>
        <v>0.08</v>
      </c>
      <c r="H46" s="213" t="n">
        <f aca="false">$BB40+($BB42-$BB40)/2</f>
        <v>-40</v>
      </c>
      <c r="I46" s="213" t="n">
        <f aca="false">$BG40+($BG42-$BG40)/2</f>
        <v>11</v>
      </c>
      <c r="K46" s="234" t="n">
        <v>-0.66</v>
      </c>
      <c r="L46" s="238" t="n">
        <f aca="false">L45-($L$12-$L$112)/101</f>
        <v>0</v>
      </c>
      <c r="M46" s="239" t="n">
        <f aca="false">M45-($M$12-$M$112)/101</f>
        <v>0</v>
      </c>
      <c r="Q46" s="234" t="n">
        <v>-0.65</v>
      </c>
      <c r="R46" s="235" t="n">
        <f aca="false">R45-($R$11-$R$61)/51</f>
        <v>-0.284627450980392</v>
      </c>
      <c r="S46" s="236" t="n">
        <f aca="false">S45-($S$11-$S$61)/51</f>
        <v>0</v>
      </c>
      <c r="T46" s="165"/>
      <c r="U46" s="165"/>
      <c r="V46" s="165"/>
      <c r="W46" s="165"/>
      <c r="X46" s="182"/>
      <c r="Y46" s="164" t="n">
        <v>43</v>
      </c>
      <c r="Z46" s="190" t="n">
        <v>23.38</v>
      </c>
      <c r="AA46" s="180" t="n">
        <f aca="false">IF(MOD(ROW(),2),"",INDEX($Z$3:$Z$600,ROW()/2))</f>
        <v>12.08</v>
      </c>
      <c r="AB46" s="181" t="n">
        <v>0.44</v>
      </c>
      <c r="AC46" s="182" t="n">
        <f aca="false">VALUE($Z47)</f>
        <v>23.93</v>
      </c>
      <c r="AD46" s="164" t="n">
        <v>430</v>
      </c>
      <c r="AE46" s="191" t="n">
        <v>-0.36</v>
      </c>
      <c r="AF46" s="227" t="str">
        <f aca="false">IF(MOD(ROW(),10),"",INDEX(AE$3:AE$600,ROW()/10))</f>
        <v/>
      </c>
      <c r="AG46" s="228" t="n">
        <v>41</v>
      </c>
      <c r="AH46" s="229" t="e">
        <f aca="false">VALUE($AF46)</f>
        <v>#VALUE!</v>
      </c>
      <c r="AI46" s="164" t="n">
        <v>43</v>
      </c>
      <c r="AJ46" s="191" t="n">
        <v>-0.072</v>
      </c>
      <c r="AK46" s="227" t="str">
        <f aca="false">IF(MOD(ROW(),10),"",INDEX(AJ$3:AJ$600,ROW()/10))</f>
        <v/>
      </c>
      <c r="AL46" s="228" t="n">
        <v>36</v>
      </c>
      <c r="AM46" s="229" t="e">
        <f aca="false">VALUE($AK46)</f>
        <v>#VALUE!</v>
      </c>
      <c r="AN46" s="164" t="n">
        <v>430</v>
      </c>
      <c r="AO46" s="191" t="n">
        <v>0.036</v>
      </c>
      <c r="AP46" s="227" t="str">
        <f aca="false">IF(MOD(ROW(),10),"",INDEX(AO$3:AO$600,ROW()/10))</f>
        <v/>
      </c>
      <c r="AQ46" s="228" t="n">
        <v>36</v>
      </c>
      <c r="AR46" s="229" t="e">
        <f aca="false">VALUE($AP46)</f>
        <v>#VALUE!</v>
      </c>
      <c r="AS46" s="164" t="n">
        <v>430</v>
      </c>
      <c r="AT46" s="191" t="n">
        <v>0.072</v>
      </c>
      <c r="AU46" s="227" t="str">
        <f aca="false">IF(MOD(ROW(),10),"",INDEX(AT$3:AT$600,ROW()/10))</f>
        <v/>
      </c>
      <c r="AV46" s="181" t="n">
        <v>0.44</v>
      </c>
      <c r="AW46" s="229" t="e">
        <f aca="false">VALUE($AU46)</f>
        <v>#VALUE!</v>
      </c>
      <c r="AY46" s="242"/>
      <c r="AZ46" s="180" t="n">
        <f aca="false">IF(MOD(ROW(),2),"",INDEX(AY$3:AY$600,ROW()/2))</f>
        <v>-40</v>
      </c>
      <c r="BA46" s="181" t="n">
        <v>0.44</v>
      </c>
      <c r="BB46" s="182" t="n">
        <f aca="false">VALUE(AZ46)</f>
        <v>-40</v>
      </c>
      <c r="BD46" s="190" t="n">
        <v>11</v>
      </c>
      <c r="BE46" s="180" t="n">
        <f aca="false">IF(MOD(ROW(),2),"",INDEX(BD$3:BD$600,ROW()/2))</f>
        <v>11</v>
      </c>
      <c r="BF46" s="181" t="n">
        <v>0.44</v>
      </c>
      <c r="BG46" s="182" t="n">
        <f aca="false">VALUE($BD47)</f>
        <v>11</v>
      </c>
    </row>
    <row r="47" customFormat="false" ht="13.5" hidden="false" customHeight="false" outlineLevel="0" collapsed="false">
      <c r="A47" s="208" t="n">
        <v>0.4</v>
      </c>
      <c r="B47" s="209" t="n">
        <v>5.17</v>
      </c>
      <c r="C47" s="213" t="n">
        <f aca="false">$AM50</f>
        <v>-0.079</v>
      </c>
      <c r="D47" s="241" t="n">
        <f aca="false">$AH50</f>
        <v>-0.04</v>
      </c>
      <c r="E47" s="211" t="n">
        <f aca="false">$AC42</f>
        <v>21.72</v>
      </c>
      <c r="F47" s="212" t="n">
        <f aca="false">$AR50</f>
        <v>0.04</v>
      </c>
      <c r="G47" s="218" t="n">
        <f aca="false">$AW50</f>
        <v>0.08</v>
      </c>
      <c r="H47" s="213" t="n">
        <f aca="false">$BB42</f>
        <v>-40</v>
      </c>
      <c r="I47" s="213" t="n">
        <f aca="false">$BG42</f>
        <v>11</v>
      </c>
      <c r="K47" s="234" t="n">
        <v>-0.65</v>
      </c>
      <c r="L47" s="238" t="n">
        <f aca="false">L46-($L$12-$L$112)/101</f>
        <v>0</v>
      </c>
      <c r="M47" s="239" t="n">
        <f aca="false">M46-($M$12-$M$112)/101</f>
        <v>0</v>
      </c>
      <c r="Q47" s="234" t="n">
        <v>-0.64</v>
      </c>
      <c r="R47" s="235" t="n">
        <f aca="false">R46-($R$11-$R$61)/51</f>
        <v>-0.290588235294118</v>
      </c>
      <c r="S47" s="236" t="n">
        <f aca="false">S46-($S$11-$S$61)/51</f>
        <v>0</v>
      </c>
      <c r="T47" s="165"/>
      <c r="U47" s="165"/>
      <c r="V47" s="165"/>
      <c r="W47" s="165"/>
      <c r="X47" s="182"/>
      <c r="Y47" s="164" t="n">
        <v>44</v>
      </c>
      <c r="Z47" s="190" t="n">
        <v>23.93</v>
      </c>
      <c r="AA47" s="180" t="str">
        <f aca="false">IF(MOD(ROW(),2),"",INDEX($Z$3:$Z$600,ROW()/2))</f>
        <v/>
      </c>
      <c r="AB47" s="181" t="n">
        <v>0.45</v>
      </c>
      <c r="AC47" s="182" t="n">
        <f aca="false">VALUE($Z48)</f>
        <v>24.49</v>
      </c>
      <c r="AD47" s="164" t="n">
        <v>440</v>
      </c>
      <c r="AE47" s="191" t="n">
        <v>-0.36</v>
      </c>
      <c r="AF47" s="227" t="str">
        <f aca="false">IF(MOD(ROW(),10),"",INDEX(AE$3:AE$600,ROW()/10))</f>
        <v/>
      </c>
      <c r="AG47" s="228" t="n">
        <v>42</v>
      </c>
      <c r="AH47" s="229" t="e">
        <f aca="false">VALUE($AF47)</f>
        <v>#VALUE!</v>
      </c>
      <c r="AI47" s="164" t="n">
        <v>44</v>
      </c>
      <c r="AJ47" s="191" t="n">
        <v>-0.072</v>
      </c>
      <c r="AK47" s="227" t="str">
        <f aca="false">IF(MOD(ROW(),10),"",INDEX(AJ$3:AJ$600,ROW()/10))</f>
        <v/>
      </c>
      <c r="AL47" s="228" t="n">
        <v>37</v>
      </c>
      <c r="AM47" s="229" t="e">
        <f aca="false">VALUE($AK47)</f>
        <v>#VALUE!</v>
      </c>
      <c r="AN47" s="164" t="n">
        <v>440</v>
      </c>
      <c r="AO47" s="191" t="n">
        <v>0.036</v>
      </c>
      <c r="AP47" s="227" t="str">
        <f aca="false">IF(MOD(ROW(),10),"",INDEX(AO$3:AO$600,ROW()/10))</f>
        <v/>
      </c>
      <c r="AQ47" s="228" t="n">
        <v>37</v>
      </c>
      <c r="AR47" s="229" t="e">
        <f aca="false">VALUE($AP47)</f>
        <v>#VALUE!</v>
      </c>
      <c r="AS47" s="164" t="n">
        <v>440</v>
      </c>
      <c r="AT47" s="191" t="n">
        <v>0.072</v>
      </c>
      <c r="AU47" s="227" t="str">
        <f aca="false">IF(MOD(ROW(),10),"",INDEX(AT$3:AT$600,ROW()/10))</f>
        <v/>
      </c>
      <c r="AV47" s="181" t="n">
        <v>0.45</v>
      </c>
      <c r="AW47" s="229" t="e">
        <f aca="false">VALUE($AU47)</f>
        <v>#VALUE!</v>
      </c>
      <c r="AY47" s="242"/>
      <c r="AZ47" s="180" t="str">
        <f aca="false">IF(MOD(ROW(),2),"",INDEX(AY$3:AY$600,ROW()/2))</f>
        <v/>
      </c>
      <c r="BA47" s="181" t="n">
        <v>0.45</v>
      </c>
      <c r="BB47" s="182" t="e">
        <f aca="false">VALUE(AZ47)</f>
        <v>#VALUE!</v>
      </c>
      <c r="BD47" s="190" t="n">
        <v>11</v>
      </c>
      <c r="BE47" s="180" t="str">
        <f aca="false">IF(MOD(ROW(),2),"",INDEX(BD$3:BD$600,ROW()/2))</f>
        <v/>
      </c>
      <c r="BF47" s="181" t="n">
        <v>0.45</v>
      </c>
      <c r="BG47" s="182" t="n">
        <f aca="false">VALUE($BD48)</f>
        <v>11</v>
      </c>
    </row>
    <row r="48" customFormat="false" ht="13.5" hidden="false" customHeight="false" outlineLevel="0" collapsed="false">
      <c r="A48" s="208" t="n">
        <v>0.41</v>
      </c>
      <c r="B48" s="209" t="n">
        <v>5.16</v>
      </c>
      <c r="C48" s="213" t="n">
        <f aca="false">$C47+(($AM$20-$AM$10))/10</f>
        <v>-0.087</v>
      </c>
      <c r="D48" s="217" t="n">
        <f aca="false">$D47+(($AH$30-$AH$20))/10</f>
        <v>-0.04</v>
      </c>
      <c r="E48" s="211" t="n">
        <f aca="false">$AC43</f>
        <v>22.27</v>
      </c>
      <c r="F48" s="212" t="n">
        <f aca="false">$F47+(($AR$20-$AR$10))/10</f>
        <v>0.0399</v>
      </c>
      <c r="G48" s="218" t="n">
        <f aca="false">$G47+(($AW$20-$AW$10))/10</f>
        <v>0.08</v>
      </c>
      <c r="H48" s="213" t="n">
        <f aca="false">$BB42+($BB44-$BB42)/2</f>
        <v>-40</v>
      </c>
      <c r="I48" s="213" t="n">
        <f aca="false">$BG42+($BG44-$BG42)/2</f>
        <v>11</v>
      </c>
      <c r="K48" s="234" t="n">
        <v>-0.64</v>
      </c>
      <c r="L48" s="238" t="n">
        <f aca="false">L47-($L$12-$L$112)/101</f>
        <v>0</v>
      </c>
      <c r="M48" s="239" t="n">
        <f aca="false">M47-($M$12-$M$112)/101</f>
        <v>0</v>
      </c>
      <c r="Q48" s="234" t="n">
        <v>-0.63</v>
      </c>
      <c r="R48" s="235" t="n">
        <f aca="false">R47-($R$11-$R$61)/51</f>
        <v>-0.296549019607843</v>
      </c>
      <c r="S48" s="236" t="n">
        <f aca="false">S47-($S$11-$S$61)/51</f>
        <v>0</v>
      </c>
      <c r="T48" s="165"/>
      <c r="U48" s="165"/>
      <c r="V48" s="165"/>
      <c r="W48" s="165"/>
      <c r="X48" s="182"/>
      <c r="Y48" s="164" t="n">
        <v>45</v>
      </c>
      <c r="Z48" s="190" t="n">
        <v>24.49</v>
      </c>
      <c r="AA48" s="180" t="n">
        <f aca="false">IF(MOD(ROW(),2),"",INDEX($Z$3:$Z$600,ROW()/2))</f>
        <v>12.6</v>
      </c>
      <c r="AB48" s="181" t="n">
        <v>0.46</v>
      </c>
      <c r="AC48" s="182" t="n">
        <f aca="false">VALUE($Z49)</f>
        <v>25.05</v>
      </c>
      <c r="AD48" s="164" t="n">
        <v>450</v>
      </c>
      <c r="AE48" s="191" t="n">
        <v>-0.36</v>
      </c>
      <c r="AF48" s="227" t="str">
        <f aca="false">IF(MOD(ROW(),10),"",INDEX(AE$3:AE$600,ROW()/10))</f>
        <v/>
      </c>
      <c r="AG48" s="228" t="n">
        <v>43</v>
      </c>
      <c r="AH48" s="229" t="e">
        <f aca="false">VALUE($AF48)</f>
        <v>#VALUE!</v>
      </c>
      <c r="AI48" s="164" t="n">
        <v>45</v>
      </c>
      <c r="AJ48" s="191" t="n">
        <v>-0.072</v>
      </c>
      <c r="AK48" s="227" t="str">
        <f aca="false">IF(MOD(ROW(),10),"",INDEX(AJ$3:AJ$600,ROW()/10))</f>
        <v/>
      </c>
      <c r="AL48" s="228" t="n">
        <v>38</v>
      </c>
      <c r="AM48" s="229" t="e">
        <f aca="false">VALUE($AK48)</f>
        <v>#VALUE!</v>
      </c>
      <c r="AN48" s="164" t="n">
        <v>450</v>
      </c>
      <c r="AO48" s="191" t="n">
        <v>0.036</v>
      </c>
      <c r="AP48" s="227" t="str">
        <f aca="false">IF(MOD(ROW(),10),"",INDEX(AO$3:AO$600,ROW()/10))</f>
        <v/>
      </c>
      <c r="AQ48" s="228" t="n">
        <v>38</v>
      </c>
      <c r="AR48" s="229" t="e">
        <f aca="false">VALUE($AP48)</f>
        <v>#VALUE!</v>
      </c>
      <c r="AS48" s="164" t="n">
        <v>450</v>
      </c>
      <c r="AT48" s="191" t="n">
        <v>0.072</v>
      </c>
      <c r="AU48" s="227" t="str">
        <f aca="false">IF(MOD(ROW(),10),"",INDEX(AT$3:AT$600,ROW()/10))</f>
        <v/>
      </c>
      <c r="AV48" s="181" t="n">
        <v>0.46</v>
      </c>
      <c r="AW48" s="229" t="e">
        <f aca="false">VALUE($AU48)</f>
        <v>#VALUE!</v>
      </c>
      <c r="AY48" s="242"/>
      <c r="AZ48" s="180" t="n">
        <f aca="false">IF(MOD(ROW(),2),"",INDEX(AY$3:AY$600,ROW()/2))</f>
        <v>-40</v>
      </c>
      <c r="BA48" s="181" t="n">
        <v>0.46</v>
      </c>
      <c r="BB48" s="182" t="n">
        <f aca="false">VALUE(AZ48)</f>
        <v>-40</v>
      </c>
      <c r="BD48" s="190" t="n">
        <v>11</v>
      </c>
      <c r="BE48" s="180" t="n">
        <f aca="false">IF(MOD(ROW(),2),"",INDEX(BD$3:BD$600,ROW()/2))</f>
        <v>11</v>
      </c>
      <c r="BF48" s="181" t="n">
        <v>0.46</v>
      </c>
      <c r="BG48" s="182" t="n">
        <f aca="false">VALUE($BD49)</f>
        <v>11</v>
      </c>
    </row>
    <row r="49" customFormat="false" ht="13.5" hidden="false" customHeight="false" outlineLevel="0" collapsed="false">
      <c r="A49" s="208" t="n">
        <v>0.42</v>
      </c>
      <c r="B49" s="209" t="n">
        <v>5.15</v>
      </c>
      <c r="C49" s="213" t="n">
        <f aca="false">$C48+(($AM$20-$AM$10))/10</f>
        <v>-0.095</v>
      </c>
      <c r="D49" s="217" t="n">
        <f aca="false">$D48+(($AH$30-$AH$20))/10</f>
        <v>-0.04</v>
      </c>
      <c r="E49" s="211" t="n">
        <f aca="false">$AC44</f>
        <v>22.83</v>
      </c>
      <c r="F49" s="212" t="n">
        <f aca="false">$F48+(($AR$20-$AR$10))/10</f>
        <v>0.0398</v>
      </c>
      <c r="G49" s="218" t="n">
        <f aca="false">$G48+(($AW$20-$AW$10))/10</f>
        <v>0.08</v>
      </c>
      <c r="H49" s="213" t="n">
        <f aca="false">$BB44</f>
        <v>-40</v>
      </c>
      <c r="I49" s="213" t="n">
        <f aca="false">$BG44</f>
        <v>11</v>
      </c>
      <c r="K49" s="234" t="n">
        <v>-0.63</v>
      </c>
      <c r="L49" s="238" t="n">
        <f aca="false">L48-($L$12-$L$112)/101</f>
        <v>0</v>
      </c>
      <c r="M49" s="239" t="n">
        <f aca="false">M48-($M$12-$M$112)/101</f>
        <v>0</v>
      </c>
      <c r="Q49" s="234" t="n">
        <v>-0.62</v>
      </c>
      <c r="R49" s="235" t="n">
        <f aca="false">R48-($R$11-$R$61)/51</f>
        <v>-0.302509803921568</v>
      </c>
      <c r="S49" s="236" t="n">
        <f aca="false">S48-($S$11-$S$61)/51</f>
        <v>0</v>
      </c>
      <c r="T49" s="165"/>
      <c r="U49" s="165"/>
      <c r="V49" s="165"/>
      <c r="W49" s="165"/>
      <c r="X49" s="182"/>
      <c r="Y49" s="164" t="n">
        <v>46</v>
      </c>
      <c r="Z49" s="190" t="n">
        <v>25.05</v>
      </c>
      <c r="AA49" s="180" t="str">
        <f aca="false">IF(MOD(ROW(),2),"",INDEX($Z$3:$Z$600,ROW()/2))</f>
        <v/>
      </c>
      <c r="AB49" s="181" t="n">
        <v>0.47</v>
      </c>
      <c r="AC49" s="182" t="n">
        <f aca="false">VALUE($Z50)</f>
        <v>25.61</v>
      </c>
      <c r="AD49" s="164" t="n">
        <v>460</v>
      </c>
      <c r="AE49" s="191" t="n">
        <v>-0.36</v>
      </c>
      <c r="AF49" s="227" t="str">
        <f aca="false">IF(MOD(ROW(),10),"",INDEX(AE$3:AE$600,ROW()/10))</f>
        <v/>
      </c>
      <c r="AG49" s="228" t="n">
        <v>44</v>
      </c>
      <c r="AH49" s="229" t="e">
        <f aca="false">VALUE($AF49)</f>
        <v>#VALUE!</v>
      </c>
      <c r="AI49" s="164" t="n">
        <v>46</v>
      </c>
      <c r="AJ49" s="191" t="n">
        <v>-0.072</v>
      </c>
      <c r="AK49" s="227" t="str">
        <f aca="false">IF(MOD(ROW(),10),"",INDEX(AJ$3:AJ$600,ROW()/10))</f>
        <v/>
      </c>
      <c r="AL49" s="228" t="n">
        <v>39</v>
      </c>
      <c r="AM49" s="229" t="e">
        <f aca="false">VALUE($AK49)</f>
        <v>#VALUE!</v>
      </c>
      <c r="AN49" s="164" t="n">
        <v>460</v>
      </c>
      <c r="AO49" s="191" t="n">
        <v>0.036</v>
      </c>
      <c r="AP49" s="227" t="str">
        <f aca="false">IF(MOD(ROW(),10),"",INDEX(AO$3:AO$600,ROW()/10))</f>
        <v/>
      </c>
      <c r="AQ49" s="228" t="n">
        <v>39</v>
      </c>
      <c r="AR49" s="229" t="e">
        <f aca="false">VALUE($AP49)</f>
        <v>#VALUE!</v>
      </c>
      <c r="AS49" s="164" t="n">
        <v>460</v>
      </c>
      <c r="AT49" s="191" t="n">
        <v>0.072</v>
      </c>
      <c r="AU49" s="227" t="str">
        <f aca="false">IF(MOD(ROW(),10),"",INDEX(AT$3:AT$600,ROW()/10))</f>
        <v/>
      </c>
      <c r="AV49" s="181" t="n">
        <v>0.47</v>
      </c>
      <c r="AW49" s="229" t="e">
        <f aca="false">VALUE($AU49)</f>
        <v>#VALUE!</v>
      </c>
      <c r="AY49" s="242"/>
      <c r="AZ49" s="180" t="str">
        <f aca="false">IF(MOD(ROW(),2),"",INDEX(AY$3:AY$600,ROW()/2))</f>
        <v/>
      </c>
      <c r="BA49" s="181" t="n">
        <v>0.47</v>
      </c>
      <c r="BB49" s="182" t="e">
        <f aca="false">VALUE(AZ49)</f>
        <v>#VALUE!</v>
      </c>
      <c r="BD49" s="190" t="n">
        <v>11</v>
      </c>
      <c r="BE49" s="180" t="str">
        <f aca="false">IF(MOD(ROW(),2),"",INDEX(BD$3:BD$600,ROW()/2))</f>
        <v/>
      </c>
      <c r="BF49" s="181" t="n">
        <v>0.47</v>
      </c>
      <c r="BG49" s="182" t="n">
        <f aca="false">VALUE($BD50)</f>
        <v>11</v>
      </c>
    </row>
    <row r="50" customFormat="false" ht="13.5" hidden="false" customHeight="false" outlineLevel="0" collapsed="false">
      <c r="A50" s="208" t="n">
        <v>0.43</v>
      </c>
      <c r="B50" s="209" t="n">
        <v>5.14</v>
      </c>
      <c r="C50" s="213" t="n">
        <f aca="false">$C49+(($AM$20-$AM$10))/10</f>
        <v>-0.103</v>
      </c>
      <c r="D50" s="217" t="n">
        <f aca="false">$D49+(($AH$30-$AH$20))/10</f>
        <v>-0.04</v>
      </c>
      <c r="E50" s="211" t="n">
        <f aca="false">$AC45</f>
        <v>23.38</v>
      </c>
      <c r="F50" s="212" t="n">
        <f aca="false">$F49+(($AR$20-$AR$10))/10</f>
        <v>0.0397</v>
      </c>
      <c r="G50" s="218" t="n">
        <f aca="false">$G49+(($AW$20-$AW$10))/10</f>
        <v>0.08</v>
      </c>
      <c r="H50" s="213" t="n">
        <f aca="false">$BB44+($BB46-$BB44)/2</f>
        <v>-40</v>
      </c>
      <c r="I50" s="213" t="n">
        <f aca="false">$BG44+($BG46-$BG44)/2</f>
        <v>11</v>
      </c>
      <c r="K50" s="234" t="n">
        <v>-0.62</v>
      </c>
      <c r="L50" s="238" t="n">
        <f aca="false">L49-($L$12-$L$112)/101</f>
        <v>0</v>
      </c>
      <c r="M50" s="239" t="n">
        <f aca="false">M49-($M$12-$M$112)/101</f>
        <v>0</v>
      </c>
      <c r="Q50" s="234" t="n">
        <v>-0.61</v>
      </c>
      <c r="R50" s="235" t="n">
        <f aca="false">R49-($R$11-$R$61)/51</f>
        <v>-0.308470588235294</v>
      </c>
      <c r="S50" s="236" t="n">
        <f aca="false">S49-($S$11-$S$61)/51</f>
        <v>0</v>
      </c>
      <c r="T50" s="165"/>
      <c r="U50" s="165"/>
      <c r="V50" s="165"/>
      <c r="W50" s="165"/>
      <c r="X50" s="182"/>
      <c r="Y50" s="164" t="n">
        <v>47</v>
      </c>
      <c r="Z50" s="190" t="n">
        <v>25.61</v>
      </c>
      <c r="AA50" s="180" t="n">
        <f aca="false">IF(MOD(ROW(),2),"",INDEX($Z$3:$Z$600,ROW()/2))</f>
        <v>13.13</v>
      </c>
      <c r="AB50" s="181" t="n">
        <v>0.48</v>
      </c>
      <c r="AC50" s="182" t="n">
        <f aca="false">VALUE($Z51)</f>
        <v>26.17</v>
      </c>
      <c r="AD50" s="164" t="n">
        <v>470</v>
      </c>
      <c r="AE50" s="191" t="n">
        <v>-0.36</v>
      </c>
      <c r="AF50" s="227" t="n">
        <f aca="false">IF(MOD(ROW(),10),"",INDEX(AE$3:AE$600,ROW()/10))</f>
        <v>-0.04</v>
      </c>
      <c r="AG50" s="228" t="n">
        <v>45</v>
      </c>
      <c r="AH50" s="229" t="n">
        <f aca="false">VALUE($AF50)</f>
        <v>-0.04</v>
      </c>
      <c r="AI50" s="164" t="n">
        <v>47</v>
      </c>
      <c r="AJ50" s="191" t="n">
        <v>-0.072</v>
      </c>
      <c r="AK50" s="227" t="n">
        <f aca="false">IF(MOD(ROW(),10),"",INDEX(AJ$3:AJ$600,ROW()/10))</f>
        <v>-0.079</v>
      </c>
      <c r="AL50" s="228" t="n">
        <v>40</v>
      </c>
      <c r="AM50" s="229" t="n">
        <f aca="false">VALUE($AK50)</f>
        <v>-0.079</v>
      </c>
      <c r="AN50" s="164" t="n">
        <v>470</v>
      </c>
      <c r="AO50" s="191" t="n">
        <v>0.036</v>
      </c>
      <c r="AP50" s="227" t="n">
        <f aca="false">IF(MOD(ROW(),10),"",INDEX(AO$3:AO$600,ROW()/10))</f>
        <v>0.04</v>
      </c>
      <c r="AQ50" s="228" t="n">
        <v>40</v>
      </c>
      <c r="AR50" s="229" t="n">
        <f aca="false">VALUE($AP50)</f>
        <v>0.04</v>
      </c>
      <c r="AS50" s="164" t="n">
        <v>470</v>
      </c>
      <c r="AT50" s="191" t="n">
        <v>0.06</v>
      </c>
      <c r="AU50" s="227" t="n">
        <f aca="false">IF(MOD(ROW(),10),"",INDEX(AT$3:AT$600,ROW()/10))</f>
        <v>0.08</v>
      </c>
      <c r="AV50" s="181" t="n">
        <v>0.48</v>
      </c>
      <c r="AW50" s="229" t="n">
        <f aca="false">VALUE($AU50)</f>
        <v>0.08</v>
      </c>
      <c r="AY50" s="242"/>
      <c r="AZ50" s="180" t="n">
        <f aca="false">IF(MOD(ROW(),2),"",INDEX(AY$3:AY$600,ROW()/2))</f>
        <v>-40</v>
      </c>
      <c r="BA50" s="181" t="n">
        <v>0.48</v>
      </c>
      <c r="BB50" s="182" t="n">
        <f aca="false">VALUE(AZ50)</f>
        <v>-40</v>
      </c>
      <c r="BD50" s="190" t="n">
        <v>11</v>
      </c>
      <c r="BE50" s="180" t="n">
        <f aca="false">IF(MOD(ROW(),2),"",INDEX(BD$3:BD$600,ROW()/2))</f>
        <v>11</v>
      </c>
      <c r="BF50" s="181" t="n">
        <v>0.48</v>
      </c>
      <c r="BG50" s="182" t="n">
        <f aca="false">VALUE($BD51)</f>
        <v>0</v>
      </c>
    </row>
    <row r="51" customFormat="false" ht="13.5" hidden="false" customHeight="false" outlineLevel="0" collapsed="false">
      <c r="A51" s="208" t="n">
        <v>0.44</v>
      </c>
      <c r="B51" s="209" t="n">
        <v>5.13</v>
      </c>
      <c r="C51" s="213" t="n">
        <f aca="false">$C50+(($AM$20-$AM$10))/10</f>
        <v>-0.111</v>
      </c>
      <c r="D51" s="217" t="n">
        <f aca="false">$D50+(($AH$30-$AH$20))/10</f>
        <v>-0.04</v>
      </c>
      <c r="E51" s="211" t="n">
        <f aca="false">$AC46</f>
        <v>23.93</v>
      </c>
      <c r="F51" s="212" t="n">
        <f aca="false">$F50+(($AR$20-$AR$10))/10</f>
        <v>0.0396</v>
      </c>
      <c r="G51" s="218" t="n">
        <f aca="false">$G50+(($AW$20-$AW$10))/10</f>
        <v>0.08</v>
      </c>
      <c r="H51" s="213" t="n">
        <f aca="false">$BB46</f>
        <v>-40</v>
      </c>
      <c r="I51" s="213" t="n">
        <f aca="false">$BG46</f>
        <v>11</v>
      </c>
      <c r="K51" s="234" t="n">
        <v>-0.61</v>
      </c>
      <c r="L51" s="238" t="n">
        <f aca="false">L50-($L$12-$L$112)/101</f>
        <v>0</v>
      </c>
      <c r="M51" s="239" t="n">
        <f aca="false">M50-($M$12-$M$112)/101</f>
        <v>0</v>
      </c>
      <c r="Q51" s="234" t="n">
        <v>-0.6</v>
      </c>
      <c r="R51" s="235" t="n">
        <f aca="false">R50-($R$11-$R$61)/51</f>
        <v>-0.314431372549019</v>
      </c>
      <c r="S51" s="236" t="n">
        <f aca="false">S50-($S$11-$S$61)/51</f>
        <v>0</v>
      </c>
      <c r="T51" s="165"/>
      <c r="U51" s="165"/>
      <c r="V51" s="165"/>
      <c r="W51" s="165"/>
      <c r="X51" s="182"/>
      <c r="Y51" s="164" t="n">
        <v>48</v>
      </c>
      <c r="Z51" s="242" t="n">
        <v>26.17</v>
      </c>
      <c r="AA51" s="180" t="str">
        <f aca="false">IF(MOD(ROW(),2),"",INDEX($Z$3:$Z$600,ROW()/2))</f>
        <v/>
      </c>
      <c r="AB51" s="181" t="n">
        <v>0.49</v>
      </c>
      <c r="AC51" s="182" t="n">
        <f aca="false">VALUE($Z52)</f>
        <v>26.73</v>
      </c>
      <c r="AD51" s="164" t="n">
        <v>480</v>
      </c>
      <c r="AE51" s="191" t="n">
        <v>-0.34</v>
      </c>
      <c r="AF51" s="227" t="str">
        <f aca="false">IF(MOD(ROW(),10),"",INDEX(AE$3:AE$600,ROW()/10))</f>
        <v/>
      </c>
      <c r="AG51" s="228" t="n">
        <v>46</v>
      </c>
      <c r="AH51" s="229" t="e">
        <f aca="false">VALUE($AF51)</f>
        <v>#VALUE!</v>
      </c>
      <c r="AI51" s="164" t="n">
        <v>48</v>
      </c>
      <c r="AJ51" s="191" t="n">
        <v>-0.068</v>
      </c>
      <c r="AK51" s="227" t="str">
        <f aca="false">IF(MOD(ROW(),10),"",INDEX(AJ$3:AJ$600,ROW()/10))</f>
        <v/>
      </c>
      <c r="AL51" s="228" t="n">
        <v>41</v>
      </c>
      <c r="AM51" s="229" t="e">
        <f aca="false">VALUE($AK51)</f>
        <v>#VALUE!</v>
      </c>
      <c r="AN51" s="164" t="n">
        <v>480</v>
      </c>
      <c r="AO51" s="242"/>
      <c r="AP51" s="227" t="str">
        <f aca="false">IF(MOD(ROW(),10),"",INDEX(AO$3:AO$600,ROW()/10))</f>
        <v/>
      </c>
      <c r="AQ51" s="228" t="n">
        <v>41</v>
      </c>
      <c r="AR51" s="229" t="e">
        <f aca="false">VALUE($AP51)</f>
        <v>#VALUE!</v>
      </c>
      <c r="AS51" s="164" t="n">
        <v>480</v>
      </c>
      <c r="AT51" s="242"/>
      <c r="AU51" s="227" t="str">
        <f aca="false">IF(MOD(ROW(),10),"",INDEX(AT$3:AT$600,ROW()/10))</f>
        <v/>
      </c>
      <c r="AV51" s="181" t="n">
        <v>0.49</v>
      </c>
      <c r="AW51" s="229" t="e">
        <f aca="false">VALUE($AU51)</f>
        <v>#VALUE!</v>
      </c>
      <c r="AY51" s="242"/>
      <c r="AZ51" s="180" t="str">
        <f aca="false">IF(MOD(ROW(),2),"",INDEX(AY$3:AY$600,ROW()/2))</f>
        <v/>
      </c>
      <c r="BA51" s="181" t="n">
        <v>0.49</v>
      </c>
      <c r="BB51" s="182" t="e">
        <f aca="false">VALUE(AZ51)</f>
        <v>#VALUE!</v>
      </c>
      <c r="BD51" s="242"/>
      <c r="BE51" s="180" t="str">
        <f aca="false">IF(MOD(ROW(),2),"",INDEX(BD$3:BD$600,ROW()/2))</f>
        <v/>
      </c>
      <c r="BF51" s="181" t="n">
        <v>0.49</v>
      </c>
      <c r="BG51" s="182" t="n">
        <f aca="false">VALUE($BD52)</f>
        <v>0</v>
      </c>
    </row>
    <row r="52" customFormat="false" ht="13.5" hidden="false" customHeight="false" outlineLevel="0" collapsed="false">
      <c r="A52" s="208" t="n">
        <v>0.45</v>
      </c>
      <c r="B52" s="209" t="n">
        <v>5.12</v>
      </c>
      <c r="C52" s="213" t="n">
        <f aca="false">$C51+(($AM$20-$AM$10))/10</f>
        <v>-0.119</v>
      </c>
      <c r="D52" s="217" t="n">
        <f aca="false">$D51+(($AH$30-$AH$20))/10</f>
        <v>-0.04</v>
      </c>
      <c r="E52" s="211" t="n">
        <f aca="false">$AC47</f>
        <v>24.49</v>
      </c>
      <c r="F52" s="212" t="n">
        <f aca="false">$F51+(($AR$20-$AR$10))/10</f>
        <v>0.0395</v>
      </c>
      <c r="G52" s="218" t="n">
        <f aca="false">$G51+(($AW$20-$AW$10))/10</f>
        <v>0.08</v>
      </c>
      <c r="H52" s="213" t="n">
        <f aca="false">$BB46+($BB48-$BB46)/2</f>
        <v>-40</v>
      </c>
      <c r="I52" s="213" t="n">
        <f aca="false">$BG46+($BG48-$BG46)/2</f>
        <v>11</v>
      </c>
      <c r="K52" s="234" t="n">
        <v>-0.6</v>
      </c>
      <c r="L52" s="238" t="n">
        <f aca="false">L51-($L$12-$L$112)/101</f>
        <v>0</v>
      </c>
      <c r="M52" s="239" t="n">
        <f aca="false">M51-($M$12-$M$112)/101</f>
        <v>0</v>
      </c>
      <c r="Q52" s="234" t="n">
        <v>-0.59</v>
      </c>
      <c r="R52" s="235" t="n">
        <f aca="false">R51-($R$11-$R$61)/51</f>
        <v>-0.320392156862745</v>
      </c>
      <c r="S52" s="236" t="n">
        <f aca="false">S51-($S$11-$S$61)/51</f>
        <v>0</v>
      </c>
      <c r="T52" s="165"/>
      <c r="U52" s="165"/>
      <c r="V52" s="165"/>
      <c r="W52" s="165"/>
      <c r="X52" s="182"/>
      <c r="Y52" s="164" t="n">
        <v>49</v>
      </c>
      <c r="Z52" s="190" t="n">
        <v>26.73</v>
      </c>
      <c r="AA52" s="180" t="n">
        <f aca="false">IF(MOD(ROW(),2),"",INDEX($Z$3:$Z$600,ROW()/2))</f>
        <v>13.65</v>
      </c>
      <c r="AB52" s="181" t="n">
        <v>0.5</v>
      </c>
      <c r="AC52" s="182" t="n">
        <f aca="false">VALUE($Z53)</f>
        <v>27.29</v>
      </c>
      <c r="AD52" s="164" t="n">
        <v>490</v>
      </c>
      <c r="AE52" s="191"/>
      <c r="AF52" s="227" t="str">
        <f aca="false">IF(MOD(ROW(),10),"",INDEX(AE$3:AE$600,ROW()/10))</f>
        <v/>
      </c>
      <c r="AG52" s="228" t="n">
        <v>47</v>
      </c>
      <c r="AH52" s="229" t="e">
        <f aca="false">VALUE($AF52)</f>
        <v>#VALUE!</v>
      </c>
      <c r="AI52" s="164" t="n">
        <v>49</v>
      </c>
      <c r="AJ52" s="242"/>
      <c r="AK52" s="227" t="str">
        <f aca="false">IF(MOD(ROW(),10),"",INDEX(AJ$3:AJ$600,ROW()/10))</f>
        <v/>
      </c>
      <c r="AL52" s="228" t="n">
        <v>42</v>
      </c>
      <c r="AM52" s="229" t="e">
        <f aca="false">VALUE($AK52)</f>
        <v>#VALUE!</v>
      </c>
      <c r="AN52" s="164" t="n">
        <v>490</v>
      </c>
      <c r="AO52" s="242"/>
      <c r="AP52" s="227" t="str">
        <f aca="false">IF(MOD(ROW(),10),"",INDEX(AO$3:AO$600,ROW()/10))</f>
        <v/>
      </c>
      <c r="AQ52" s="228" t="n">
        <v>42</v>
      </c>
      <c r="AR52" s="229" t="e">
        <f aca="false">VALUE($AP52)</f>
        <v>#VALUE!</v>
      </c>
      <c r="AS52" s="164" t="n">
        <v>490</v>
      </c>
      <c r="AT52" s="242"/>
      <c r="AU52" s="227" t="str">
        <f aca="false">IF(MOD(ROW(),10),"",INDEX(AT$3:AT$600,ROW()/10))</f>
        <v/>
      </c>
      <c r="AV52" s="181" t="n">
        <v>0.5</v>
      </c>
      <c r="AW52" s="229" t="e">
        <f aca="false">VALUE($AU52)</f>
        <v>#VALUE!</v>
      </c>
      <c r="AY52" s="242"/>
      <c r="AZ52" s="180" t="n">
        <f aca="false">IF(MOD(ROW(),2),"",INDEX(AY$3:AY$600,ROW()/2))</f>
        <v>-40</v>
      </c>
      <c r="BA52" s="181" t="n">
        <v>0.5</v>
      </c>
      <c r="BB52" s="182" t="n">
        <f aca="false">VALUE(AZ52)</f>
        <v>-40</v>
      </c>
      <c r="BD52" s="242"/>
      <c r="BE52" s="180" t="n">
        <f aca="false">IF(MOD(ROW(),2),"",INDEX(BD$3:BD$600,ROW()/2))</f>
        <v>11</v>
      </c>
      <c r="BF52" s="181" t="n">
        <v>0.5</v>
      </c>
      <c r="BG52" s="182" t="n">
        <f aca="false">VALUE($BD53)</f>
        <v>0</v>
      </c>
    </row>
    <row r="53" customFormat="false" ht="13.5" hidden="false" customHeight="false" outlineLevel="0" collapsed="false">
      <c r="A53" s="208" t="n">
        <v>0.46</v>
      </c>
      <c r="B53" s="209" t="n">
        <v>5.11</v>
      </c>
      <c r="C53" s="213" t="n">
        <f aca="false">$C52+(($AM$20-$AM$10))/10</f>
        <v>-0.127</v>
      </c>
      <c r="D53" s="217" t="n">
        <f aca="false">$D52+(($AH$30-$AH$20))/10</f>
        <v>-0.04</v>
      </c>
      <c r="E53" s="211" t="n">
        <f aca="false">$AC48</f>
        <v>25.05</v>
      </c>
      <c r="F53" s="212" t="n">
        <f aca="false">$F52+(($AR$20-$AR$10))/10</f>
        <v>0.0394</v>
      </c>
      <c r="G53" s="218" t="n">
        <f aca="false">$G52+(($AW$20-$AW$10))/10</f>
        <v>0.08</v>
      </c>
      <c r="H53" s="213" t="n">
        <f aca="false">$BB48</f>
        <v>-40</v>
      </c>
      <c r="I53" s="213" t="n">
        <f aca="false">$BG48</f>
        <v>11</v>
      </c>
      <c r="K53" s="234" t="n">
        <v>-0.59</v>
      </c>
      <c r="L53" s="238" t="n">
        <f aca="false">L52-($L$12-$L$112)/101</f>
        <v>0</v>
      </c>
      <c r="M53" s="239" t="n">
        <f aca="false">M52-($M$12-$M$112)/101</f>
        <v>0</v>
      </c>
      <c r="Q53" s="234" t="n">
        <v>-0.58</v>
      </c>
      <c r="R53" s="235" t="n">
        <f aca="false">R52-($R$11-$R$61)/51</f>
        <v>-0.32635294117647</v>
      </c>
      <c r="S53" s="236" t="n">
        <f aca="false">S52-($S$11-$S$61)/51</f>
        <v>0</v>
      </c>
      <c r="T53" s="165"/>
      <c r="U53" s="165"/>
      <c r="V53" s="165"/>
      <c r="W53" s="165"/>
      <c r="X53" s="182"/>
      <c r="Y53" s="164" t="n">
        <v>50</v>
      </c>
      <c r="Z53" s="190" t="n">
        <v>27.29</v>
      </c>
      <c r="AA53" s="180" t="str">
        <f aca="false">IF(MOD(ROW(),2),"",INDEX($Z$3:$Z$600,ROW()/2))</f>
        <v/>
      </c>
      <c r="AB53" s="181" t="n">
        <v>0.51</v>
      </c>
      <c r="AC53" s="182" t="n">
        <f aca="false">VALUE($Z54)</f>
        <v>27.86</v>
      </c>
      <c r="AD53" s="164" t="n">
        <v>500</v>
      </c>
      <c r="AE53" s="191"/>
      <c r="AF53" s="227" t="str">
        <f aca="false">IF(MOD(ROW(),10),"",INDEX(AE$3:AE$600,ROW()/10))</f>
        <v/>
      </c>
      <c r="AG53" s="228" t="n">
        <v>48</v>
      </c>
      <c r="AH53" s="229" t="e">
        <f aca="false">VALUE($AF53)</f>
        <v>#VALUE!</v>
      </c>
      <c r="AI53" s="164" t="n">
        <v>50</v>
      </c>
      <c r="AJ53" s="242"/>
      <c r="AK53" s="227" t="str">
        <f aca="false">IF(MOD(ROW(),10),"",INDEX(AJ$3:AJ$600,ROW()/10))</f>
        <v/>
      </c>
      <c r="AL53" s="228" t="n">
        <v>43</v>
      </c>
      <c r="AM53" s="229" t="e">
        <f aca="false">VALUE($AK53)</f>
        <v>#VALUE!</v>
      </c>
      <c r="AN53" s="164" t="n">
        <v>500</v>
      </c>
      <c r="AO53" s="242"/>
      <c r="AP53" s="227" t="str">
        <f aca="false">IF(MOD(ROW(),10),"",INDEX(AO$3:AO$600,ROW()/10))</f>
        <v/>
      </c>
      <c r="AQ53" s="228" t="n">
        <v>43</v>
      </c>
      <c r="AR53" s="229" t="e">
        <f aca="false">VALUE($AP53)</f>
        <v>#VALUE!</v>
      </c>
      <c r="AS53" s="164" t="n">
        <v>500</v>
      </c>
      <c r="AT53" s="242"/>
      <c r="AU53" s="227" t="str">
        <f aca="false">IF(MOD(ROW(),10),"",INDEX(AT$3:AT$600,ROW()/10))</f>
        <v/>
      </c>
      <c r="AV53" s="181" t="n">
        <v>0.51</v>
      </c>
      <c r="AW53" s="229" t="e">
        <f aca="false">VALUE($AU53)</f>
        <v>#VALUE!</v>
      </c>
      <c r="AY53" s="242"/>
      <c r="AZ53" s="180" t="str">
        <f aca="false">IF(MOD(ROW(),2),"",INDEX(AY$3:AY$600,ROW()/2))</f>
        <v/>
      </c>
      <c r="BA53" s="181" t="n">
        <v>0.51</v>
      </c>
      <c r="BB53" s="182" t="e">
        <f aca="false">VALUE(AZ53)</f>
        <v>#VALUE!</v>
      </c>
      <c r="BD53" s="242"/>
      <c r="BE53" s="180" t="str">
        <f aca="false">IF(MOD(ROW(),2),"",INDEX(BD$3:BD$600,ROW()/2))</f>
        <v/>
      </c>
      <c r="BF53" s="181" t="n">
        <v>0.51</v>
      </c>
      <c r="BG53" s="182" t="n">
        <f aca="false">VALUE($BD54)</f>
        <v>0</v>
      </c>
    </row>
    <row r="54" customFormat="false" ht="13.5" hidden="false" customHeight="false" outlineLevel="0" collapsed="false">
      <c r="A54" s="208" t="n">
        <v>0.47</v>
      </c>
      <c r="B54" s="209" t="n">
        <v>5.1</v>
      </c>
      <c r="C54" s="213" t="n">
        <f aca="false">$C53+(($AM$20-$AM$10))/10</f>
        <v>-0.135</v>
      </c>
      <c r="D54" s="217" t="n">
        <f aca="false">$D53+(($AH$30-$AH$20))/10</f>
        <v>-0.04</v>
      </c>
      <c r="E54" s="211" t="n">
        <f aca="false">$AC49</f>
        <v>25.61</v>
      </c>
      <c r="F54" s="212" t="n">
        <f aca="false">$F53+(($AR$20-$AR$10))/10</f>
        <v>0.0393</v>
      </c>
      <c r="G54" s="218" t="n">
        <f aca="false">$G53+(($AW$20-$AW$10))/10</f>
        <v>0.08</v>
      </c>
      <c r="H54" s="213" t="n">
        <f aca="false">$BB48+($BB50-$BB48)/2</f>
        <v>-40</v>
      </c>
      <c r="I54" s="213" t="n">
        <f aca="false">$BG48+($BG50-$BG48)/2</f>
        <v>5.5</v>
      </c>
      <c r="K54" s="234" t="n">
        <v>-0.58</v>
      </c>
      <c r="L54" s="238" t="n">
        <f aca="false">L53-($L$12-$L$112)/101</f>
        <v>0</v>
      </c>
      <c r="M54" s="239" t="n">
        <f aca="false">M53-($M$12-$M$112)/101</f>
        <v>0</v>
      </c>
      <c r="Q54" s="234" t="n">
        <v>-0.57</v>
      </c>
      <c r="R54" s="235" t="n">
        <f aca="false">R53-($R$11-$R$61)/51</f>
        <v>-0.332313725490196</v>
      </c>
      <c r="S54" s="236" t="n">
        <f aca="false">S53-($S$11-$S$61)/51</f>
        <v>0</v>
      </c>
      <c r="T54" s="165"/>
      <c r="U54" s="165"/>
      <c r="V54" s="165"/>
      <c r="W54" s="165"/>
      <c r="X54" s="182"/>
      <c r="Y54" s="164" t="n">
        <v>51</v>
      </c>
      <c r="Z54" s="190" t="n">
        <v>27.86</v>
      </c>
      <c r="AA54" s="180" t="n">
        <f aca="false">IF(MOD(ROW(),2),"",INDEX($Z$3:$Z$600,ROW()/2))</f>
        <v>14.18</v>
      </c>
      <c r="AB54" s="181" t="n">
        <v>0.52</v>
      </c>
      <c r="AC54" s="182" t="n">
        <f aca="false">VALUE($Z55)</f>
        <v>28.43</v>
      </c>
      <c r="AD54" s="164" t="n">
        <v>510</v>
      </c>
      <c r="AE54" s="191"/>
      <c r="AF54" s="227" t="str">
        <f aca="false">IF(MOD(ROW(),10),"",INDEX(AE$3:AE$600,ROW()/10))</f>
        <v/>
      </c>
      <c r="AG54" s="228" t="n">
        <v>49</v>
      </c>
      <c r="AH54" s="229" t="e">
        <f aca="false">VALUE($AF54)</f>
        <v>#VALUE!</v>
      </c>
      <c r="AI54" s="164" t="n">
        <v>51</v>
      </c>
      <c r="AJ54" s="242"/>
      <c r="AK54" s="227" t="str">
        <f aca="false">IF(MOD(ROW(),10),"",INDEX(AJ$3:AJ$600,ROW()/10))</f>
        <v/>
      </c>
      <c r="AL54" s="228" t="n">
        <v>44</v>
      </c>
      <c r="AM54" s="229" t="e">
        <f aca="false">VALUE($AK54)</f>
        <v>#VALUE!</v>
      </c>
      <c r="AN54" s="164" t="n">
        <v>510</v>
      </c>
      <c r="AO54" s="242"/>
      <c r="AP54" s="227" t="str">
        <f aca="false">IF(MOD(ROW(),10),"",INDEX(AO$3:AO$600,ROW()/10))</f>
        <v/>
      </c>
      <c r="AQ54" s="228" t="n">
        <v>44</v>
      </c>
      <c r="AR54" s="229" t="e">
        <f aca="false">VALUE($AP54)</f>
        <v>#VALUE!</v>
      </c>
      <c r="AS54" s="164" t="n">
        <v>510</v>
      </c>
      <c r="AT54" s="242"/>
      <c r="AU54" s="227" t="str">
        <f aca="false">IF(MOD(ROW(),10),"",INDEX(AT$3:AT$600,ROW()/10))</f>
        <v/>
      </c>
      <c r="AV54" s="181" t="n">
        <v>0.52</v>
      </c>
      <c r="AW54" s="229" t="e">
        <f aca="false">VALUE($AU54)</f>
        <v>#VALUE!</v>
      </c>
      <c r="AY54" s="242"/>
      <c r="AZ54" s="180" t="n">
        <f aca="false">IF(MOD(ROW(),2),"",INDEX(AY$3:AY$600,ROW()/2))</f>
        <v>-40</v>
      </c>
      <c r="BA54" s="181" t="n">
        <v>0.52</v>
      </c>
      <c r="BB54" s="182" t="n">
        <f aca="false">VALUE(AZ54)</f>
        <v>-40</v>
      </c>
      <c r="BD54" s="242"/>
      <c r="BE54" s="180" t="n">
        <f aca="false">IF(MOD(ROW(),2),"",INDEX(BD$3:BD$600,ROW()/2))</f>
        <v>11</v>
      </c>
      <c r="BF54" s="181" t="n">
        <v>0.52</v>
      </c>
      <c r="BG54" s="182" t="n">
        <f aca="false">VALUE($BD55)</f>
        <v>0</v>
      </c>
    </row>
    <row r="55" customFormat="false" ht="13.5" hidden="false" customHeight="false" outlineLevel="0" collapsed="false">
      <c r="A55" s="208" t="n">
        <v>0.48</v>
      </c>
      <c r="B55" s="209" t="n">
        <v>5.09</v>
      </c>
      <c r="C55" s="213" t="n">
        <f aca="false">$C54+(($AM$20-$AM$10))/10</f>
        <v>-0.143</v>
      </c>
      <c r="D55" s="217" t="n">
        <f aca="false">$D54+(($AH$30-$AH$20))/10</f>
        <v>-0.04</v>
      </c>
      <c r="E55" s="211" t="n">
        <f aca="false">$AC50</f>
        <v>26.17</v>
      </c>
      <c r="F55" s="212" t="n">
        <f aca="false">$F54+(($AR$20-$AR$10))/10</f>
        <v>0.0392</v>
      </c>
      <c r="G55" s="218" t="n">
        <f aca="false">$G54+(($AW$20-$AW$10))/10</f>
        <v>0.08</v>
      </c>
      <c r="H55" s="213" t="n">
        <f aca="false">$BB50</f>
        <v>-40</v>
      </c>
      <c r="I55" s="213" t="n">
        <f aca="false">$BG50</f>
        <v>0</v>
      </c>
      <c r="K55" s="234" t="n">
        <v>-0.57</v>
      </c>
      <c r="L55" s="238" t="n">
        <f aca="false">L54-($L$12-$L$112)/101</f>
        <v>0</v>
      </c>
      <c r="M55" s="239" t="n">
        <f aca="false">M54-($M$12-$M$112)/101</f>
        <v>0</v>
      </c>
      <c r="Q55" s="234" t="n">
        <v>-0.56</v>
      </c>
      <c r="R55" s="235" t="n">
        <f aca="false">R54-($R$11-$R$61)/51</f>
        <v>-0.338274509803921</v>
      </c>
      <c r="S55" s="236" t="n">
        <f aca="false">S54-($S$11-$S$61)/51</f>
        <v>0</v>
      </c>
      <c r="T55" s="165"/>
      <c r="U55" s="165"/>
      <c r="V55" s="165"/>
      <c r="W55" s="165"/>
      <c r="X55" s="237"/>
      <c r="Y55" s="164" t="n">
        <v>52</v>
      </c>
      <c r="Z55" s="190" t="n">
        <v>28.43</v>
      </c>
      <c r="AA55" s="180" t="str">
        <f aca="false">IF(MOD(ROW(),2),"",INDEX($Z$3:$Z$600,ROW()/2))</f>
        <v/>
      </c>
      <c r="AB55" s="181" t="n">
        <v>0.53</v>
      </c>
      <c r="AC55" s="182" t="n">
        <f aca="false">VALUE($Z56)</f>
        <v>29</v>
      </c>
      <c r="AD55" s="164" t="n">
        <v>520</v>
      </c>
      <c r="AE55" s="191"/>
      <c r="AF55" s="227" t="str">
        <f aca="false">IF(MOD(ROW(),10),"",INDEX(AE$3:AE$600,ROW()/10))</f>
        <v/>
      </c>
      <c r="AG55" s="228" t="n">
        <v>50</v>
      </c>
      <c r="AH55" s="229" t="e">
        <f aca="false">VALUE($AF55)</f>
        <v>#VALUE!</v>
      </c>
      <c r="AI55" s="164" t="n">
        <v>52</v>
      </c>
      <c r="AJ55" s="242"/>
      <c r="AK55" s="227" t="str">
        <f aca="false">IF(MOD(ROW(),10),"",INDEX(AJ$3:AJ$600,ROW()/10))</f>
        <v/>
      </c>
      <c r="AL55" s="228" t="n">
        <v>45</v>
      </c>
      <c r="AM55" s="229" t="e">
        <f aca="false">VALUE($AK55)</f>
        <v>#VALUE!</v>
      </c>
      <c r="AN55" s="164" t="n">
        <v>520</v>
      </c>
      <c r="AO55" s="242"/>
      <c r="AP55" s="227" t="str">
        <f aca="false">IF(MOD(ROW(),10),"",INDEX(AO$3:AO$600,ROW()/10))</f>
        <v/>
      </c>
      <c r="AQ55" s="228" t="n">
        <v>45</v>
      </c>
      <c r="AR55" s="229" t="e">
        <f aca="false">VALUE($AP55)</f>
        <v>#VALUE!</v>
      </c>
      <c r="AS55" s="164" t="n">
        <v>520</v>
      </c>
      <c r="AT55" s="242"/>
      <c r="AU55" s="227" t="str">
        <f aca="false">IF(MOD(ROW(),10),"",INDEX(AT$3:AT$600,ROW()/10))</f>
        <v/>
      </c>
      <c r="AV55" s="181" t="n">
        <v>0.53</v>
      </c>
      <c r="AW55" s="229" t="e">
        <f aca="false">VALUE($AU55)</f>
        <v>#VALUE!</v>
      </c>
      <c r="AY55" s="242"/>
      <c r="AZ55" s="180" t="str">
        <f aca="false">IF(MOD(ROW(),2),"",INDEX(AY$3:AY$600,ROW()/2))</f>
        <v/>
      </c>
      <c r="BA55" s="181" t="n">
        <v>0.53</v>
      </c>
      <c r="BB55" s="182" t="e">
        <f aca="false">VALUE(AZ55)</f>
        <v>#VALUE!</v>
      </c>
      <c r="BD55" s="242"/>
      <c r="BE55" s="180" t="str">
        <f aca="false">IF(MOD(ROW(),2),"",INDEX(BD$3:BD$600,ROW()/2))</f>
        <v/>
      </c>
      <c r="BF55" s="181" t="n">
        <v>0.53</v>
      </c>
      <c r="BG55" s="182" t="n">
        <f aca="false">VALUE($BD56)</f>
        <v>0</v>
      </c>
    </row>
    <row r="56" customFormat="false" ht="13.5" hidden="false" customHeight="false" outlineLevel="0" collapsed="false">
      <c r="A56" s="208" t="n">
        <v>0.49</v>
      </c>
      <c r="B56" s="209" t="n">
        <v>5.08</v>
      </c>
      <c r="C56" s="213" t="n">
        <f aca="false">$C55+(($AM$20-$AM$10))/10</f>
        <v>-0.151</v>
      </c>
      <c r="D56" s="217" t="n">
        <f aca="false">$D55+(($AH$30-$AH$20))/10</f>
        <v>-0.04</v>
      </c>
      <c r="E56" s="211" t="n">
        <f aca="false">$AC51</f>
        <v>26.73</v>
      </c>
      <c r="F56" s="212" t="n">
        <f aca="false">$F55+(($AR$20-$AR$10))/10</f>
        <v>0.0391</v>
      </c>
      <c r="G56" s="218" t="n">
        <f aca="false">$G55+(($AW$20-$AW$10))/10</f>
        <v>0.08</v>
      </c>
      <c r="H56" s="213" t="n">
        <f aca="false">$BB50+($BB52-$BB50)/2</f>
        <v>-40</v>
      </c>
      <c r="I56" s="213" t="n">
        <f aca="false">$BG50+($BG52-$BG50)/2</f>
        <v>0</v>
      </c>
      <c r="K56" s="234" t="n">
        <v>-0.56</v>
      </c>
      <c r="L56" s="238" t="n">
        <f aca="false">L55-($L$12-$L$112)/101</f>
        <v>0</v>
      </c>
      <c r="M56" s="239" t="n">
        <f aca="false">M55-($M$12-$M$112)/101</f>
        <v>0</v>
      </c>
      <c r="Q56" s="234" t="n">
        <v>-0.55</v>
      </c>
      <c r="R56" s="235" t="n">
        <f aca="false">R55-($R$11-$R$61)/51</f>
        <v>-0.344235294117647</v>
      </c>
      <c r="S56" s="236" t="n">
        <f aca="false">S55-($S$11-$S$61)/51</f>
        <v>0</v>
      </c>
      <c r="T56" s="165"/>
      <c r="U56" s="165"/>
      <c r="V56" s="165"/>
      <c r="W56" s="165"/>
      <c r="X56" s="237"/>
      <c r="Y56" s="164" t="n">
        <v>53</v>
      </c>
      <c r="Z56" s="190" t="n">
        <v>29</v>
      </c>
      <c r="AA56" s="180" t="n">
        <f aca="false">IF(MOD(ROW(),2),"",INDEX($Z$3:$Z$600,ROW()/2))</f>
        <v>14.71</v>
      </c>
      <c r="AB56" s="181" t="n">
        <v>0.54</v>
      </c>
      <c r="AC56" s="182" t="n">
        <f aca="false">VALUE($Z57)</f>
        <v>29.57</v>
      </c>
      <c r="AD56" s="164" t="n">
        <v>530</v>
      </c>
      <c r="AE56" s="191"/>
      <c r="AF56" s="227" t="str">
        <f aca="false">IF(MOD(ROW(),10),"",INDEX(AE$3:AE$600,ROW()/10))</f>
        <v/>
      </c>
      <c r="AG56" s="228" t="n">
        <v>51</v>
      </c>
      <c r="AH56" s="229" t="e">
        <f aca="false">VALUE($AF56)</f>
        <v>#VALUE!</v>
      </c>
      <c r="AI56" s="164" t="n">
        <v>53</v>
      </c>
      <c r="AJ56" s="242"/>
      <c r="AK56" s="227" t="str">
        <f aca="false">IF(MOD(ROW(),10),"",INDEX(AJ$3:AJ$600,ROW()/10))</f>
        <v/>
      </c>
      <c r="AL56" s="228" t="n">
        <v>46</v>
      </c>
      <c r="AM56" s="229" t="e">
        <f aca="false">VALUE($AK56)</f>
        <v>#VALUE!</v>
      </c>
      <c r="AN56" s="164" t="n">
        <v>530</v>
      </c>
      <c r="AO56" s="242"/>
      <c r="AP56" s="227" t="str">
        <f aca="false">IF(MOD(ROW(),10),"",INDEX(AO$3:AO$600,ROW()/10))</f>
        <v/>
      </c>
      <c r="AQ56" s="228" t="n">
        <v>46</v>
      </c>
      <c r="AR56" s="229" t="e">
        <f aca="false">VALUE($AP56)</f>
        <v>#VALUE!</v>
      </c>
      <c r="AS56" s="164" t="n">
        <v>530</v>
      </c>
      <c r="AT56" s="242"/>
      <c r="AU56" s="227" t="str">
        <f aca="false">IF(MOD(ROW(),10),"",INDEX(AT$3:AT$600,ROW()/10))</f>
        <v/>
      </c>
      <c r="AV56" s="181" t="n">
        <v>0.54</v>
      </c>
      <c r="AW56" s="229" t="e">
        <f aca="false">VALUE($AU56)</f>
        <v>#VALUE!</v>
      </c>
      <c r="AY56" s="242"/>
      <c r="AZ56" s="180" t="n">
        <f aca="false">IF(MOD(ROW(),2),"",INDEX(AY$3:AY$600,ROW()/2))</f>
        <v>-40</v>
      </c>
      <c r="BA56" s="181" t="n">
        <v>0.54</v>
      </c>
      <c r="BB56" s="182" t="n">
        <f aca="false">VALUE(AZ56)</f>
        <v>-40</v>
      </c>
      <c r="BD56" s="242"/>
      <c r="BE56" s="180" t="n">
        <f aca="false">IF(MOD(ROW(),2),"",INDEX(BD$3:BD$600,ROW()/2))</f>
        <v>11</v>
      </c>
      <c r="BF56" s="181" t="n">
        <v>0.54</v>
      </c>
      <c r="BG56" s="182" t="n">
        <f aca="false">VALUE($BD57)</f>
        <v>0</v>
      </c>
    </row>
    <row r="57" customFormat="false" ht="13.5" hidden="false" customHeight="false" outlineLevel="0" collapsed="false">
      <c r="A57" s="208" t="n">
        <v>0.5</v>
      </c>
      <c r="B57" s="209" t="n">
        <v>5.07</v>
      </c>
      <c r="C57" s="213" t="n">
        <f aca="false">$AM60</f>
        <v>-0.079</v>
      </c>
      <c r="D57" s="241" t="n">
        <f aca="false">$AH60</f>
        <v>-0.39</v>
      </c>
      <c r="E57" s="211" t="n">
        <f aca="false">$AC52</f>
        <v>27.29</v>
      </c>
      <c r="F57" s="212" t="n">
        <f aca="false">$AR60</f>
        <v>0.04</v>
      </c>
      <c r="G57" s="218" t="n">
        <f aca="false">$AW60</f>
        <v>0.079</v>
      </c>
      <c r="H57" s="213" t="n">
        <f aca="false">$BB52</f>
        <v>-40</v>
      </c>
      <c r="I57" s="213" t="n">
        <f aca="false">$BG52</f>
        <v>0</v>
      </c>
      <c r="K57" s="234" t="n">
        <v>-0.55</v>
      </c>
      <c r="L57" s="238" t="n">
        <f aca="false">L56-($L$12-$L$112)/101</f>
        <v>0</v>
      </c>
      <c r="M57" s="239" t="n">
        <f aca="false">M56-($M$12-$M$112)/101</f>
        <v>0</v>
      </c>
      <c r="Q57" s="234" t="n">
        <v>-0.54</v>
      </c>
      <c r="R57" s="235" t="n">
        <f aca="false">R56-($R$11-$R$61)/51</f>
        <v>-0.350196078431372</v>
      </c>
      <c r="S57" s="236" t="n">
        <f aca="false">S56-($S$11-$S$61)/51</f>
        <v>0</v>
      </c>
      <c r="T57" s="165"/>
      <c r="U57" s="165"/>
      <c r="V57" s="165"/>
      <c r="W57" s="165"/>
      <c r="X57" s="237"/>
      <c r="Y57" s="164" t="n">
        <v>54</v>
      </c>
      <c r="Z57" s="190" t="n">
        <v>29.57</v>
      </c>
      <c r="AA57" s="180" t="str">
        <f aca="false">IF(MOD(ROW(),2),"",INDEX($Z$3:$Z$600,ROW()/2))</f>
        <v/>
      </c>
      <c r="AB57" s="181" t="n">
        <v>0.55</v>
      </c>
      <c r="AC57" s="182" t="n">
        <f aca="false">VALUE($Z58)</f>
        <v>30.14</v>
      </c>
      <c r="AD57" s="164" t="n">
        <v>540</v>
      </c>
      <c r="AE57" s="191"/>
      <c r="AF57" s="227" t="str">
        <f aca="false">IF(MOD(ROW(),10),"",INDEX(AE$3:AE$600,ROW()/10))</f>
        <v/>
      </c>
      <c r="AG57" s="228" t="n">
        <v>52</v>
      </c>
      <c r="AH57" s="229" t="e">
        <f aca="false">VALUE($AF57)</f>
        <v>#VALUE!</v>
      </c>
      <c r="AI57" s="164" t="n">
        <v>54</v>
      </c>
      <c r="AJ57" s="242"/>
      <c r="AK57" s="227" t="str">
        <f aca="false">IF(MOD(ROW(),10),"",INDEX(AJ$3:AJ$600,ROW()/10))</f>
        <v/>
      </c>
      <c r="AL57" s="228" t="n">
        <v>47</v>
      </c>
      <c r="AM57" s="229" t="e">
        <f aca="false">VALUE($AK57)</f>
        <v>#VALUE!</v>
      </c>
      <c r="AN57" s="164" t="n">
        <v>540</v>
      </c>
      <c r="AO57" s="242"/>
      <c r="AP57" s="227" t="str">
        <f aca="false">IF(MOD(ROW(),10),"",INDEX(AO$3:AO$600,ROW()/10))</f>
        <v/>
      </c>
      <c r="AQ57" s="228" t="n">
        <v>47</v>
      </c>
      <c r="AR57" s="229" t="e">
        <f aca="false">VALUE($AP57)</f>
        <v>#VALUE!</v>
      </c>
      <c r="AS57" s="164" t="n">
        <v>540</v>
      </c>
      <c r="AT57" s="242"/>
      <c r="AU57" s="227" t="str">
        <f aca="false">IF(MOD(ROW(),10),"",INDEX(AT$3:AT$600,ROW()/10))</f>
        <v/>
      </c>
      <c r="AV57" s="181" t="n">
        <v>0.55</v>
      </c>
      <c r="AW57" s="229" t="e">
        <f aca="false">VALUE($AU57)</f>
        <v>#VALUE!</v>
      </c>
      <c r="AY57" s="242"/>
      <c r="AZ57" s="180" t="str">
        <f aca="false">IF(MOD(ROW(),2),"",INDEX(AY$3:AY$600,ROW()/2))</f>
        <v/>
      </c>
      <c r="BA57" s="181" t="n">
        <v>0.55</v>
      </c>
      <c r="BB57" s="182" t="e">
        <f aca="false">VALUE(AZ57)</f>
        <v>#VALUE!</v>
      </c>
      <c r="BD57" s="242"/>
      <c r="BE57" s="180" t="str">
        <f aca="false">IF(MOD(ROW(),2),"",INDEX(BD$3:BD$600,ROW()/2))</f>
        <v/>
      </c>
      <c r="BF57" s="181" t="n">
        <v>0.55</v>
      </c>
      <c r="BG57" s="182" t="n">
        <f aca="false">VALUE($BD58)</f>
        <v>0</v>
      </c>
    </row>
    <row r="58" customFormat="false" ht="13.5" hidden="false" customHeight="false" outlineLevel="0" collapsed="false">
      <c r="A58" s="208" t="n">
        <v>0.51</v>
      </c>
      <c r="B58" s="209" t="n">
        <v>5.06</v>
      </c>
      <c r="C58" s="213" t="n">
        <f aca="false">$C57+(($AM$20-$AM$10))/10</f>
        <v>-0.087</v>
      </c>
      <c r="D58" s="217" t="n">
        <f aca="false">$D57+(($AH$30-$AH$20))/10</f>
        <v>-0.39</v>
      </c>
      <c r="E58" s="211" t="n">
        <f aca="false">$AC53</f>
        <v>27.86</v>
      </c>
      <c r="F58" s="212" t="n">
        <f aca="false">$F57+(($AR$20-$AR$10))/10</f>
        <v>0.0399</v>
      </c>
      <c r="G58" s="218" t="n">
        <f aca="false">$G57+(($AW$20-$AW$10))/10</f>
        <v>0.079</v>
      </c>
      <c r="H58" s="213" t="n">
        <f aca="false">$BB52+($BB54-$BB52)/2</f>
        <v>-40</v>
      </c>
      <c r="I58" s="213" t="n">
        <f aca="false">$BG52+($BG54-$BG52)/2</f>
        <v>0</v>
      </c>
      <c r="K58" s="234" t="n">
        <v>-0.54</v>
      </c>
      <c r="L58" s="238" t="n">
        <f aca="false">L57-($L$12-$L$112)/101</f>
        <v>0</v>
      </c>
      <c r="M58" s="239" t="n">
        <f aca="false">M57-($M$12-$M$112)/101</f>
        <v>0</v>
      </c>
      <c r="Q58" s="234" t="n">
        <v>-0.53</v>
      </c>
      <c r="R58" s="235" t="n">
        <f aca="false">R57-($R$11-$R$61)/51</f>
        <v>-0.356156862745098</v>
      </c>
      <c r="S58" s="236" t="n">
        <f aca="false">S57-($S$11-$S$61)/51</f>
        <v>0</v>
      </c>
      <c r="T58" s="165"/>
      <c r="U58" s="165"/>
      <c r="V58" s="165"/>
      <c r="W58" s="165"/>
      <c r="X58" s="237"/>
      <c r="Y58" s="164" t="n">
        <v>55</v>
      </c>
      <c r="Z58" s="190" t="n">
        <v>30.14</v>
      </c>
      <c r="AA58" s="180" t="n">
        <f aca="false">IF(MOD(ROW(),2),"",INDEX($Z$3:$Z$600,ROW()/2))</f>
        <v>15.24</v>
      </c>
      <c r="AB58" s="181" t="n">
        <v>0.56</v>
      </c>
      <c r="AC58" s="182" t="n">
        <f aca="false">VALUE($Z59)</f>
        <v>30.71</v>
      </c>
      <c r="AD58" s="164" t="n">
        <v>550</v>
      </c>
      <c r="AE58" s="191"/>
      <c r="AF58" s="227" t="str">
        <f aca="false">IF(MOD(ROW(),10),"",INDEX(AE$3:AE$600,ROW()/10))</f>
        <v/>
      </c>
      <c r="AG58" s="228" t="n">
        <v>53</v>
      </c>
      <c r="AH58" s="229" t="e">
        <f aca="false">VALUE($AF58)</f>
        <v>#VALUE!</v>
      </c>
      <c r="AI58" s="164" t="n">
        <v>55</v>
      </c>
      <c r="AJ58" s="242"/>
      <c r="AK58" s="227" t="str">
        <f aca="false">IF(MOD(ROW(),10),"",INDEX(AJ$3:AJ$600,ROW()/10))</f>
        <v/>
      </c>
      <c r="AL58" s="228" t="n">
        <v>48</v>
      </c>
      <c r="AM58" s="229" t="e">
        <f aca="false">VALUE($AK58)</f>
        <v>#VALUE!</v>
      </c>
      <c r="AN58" s="164" t="n">
        <v>550</v>
      </c>
      <c r="AO58" s="242"/>
      <c r="AP58" s="227" t="str">
        <f aca="false">IF(MOD(ROW(),10),"",INDEX(AO$3:AO$600,ROW()/10))</f>
        <v/>
      </c>
      <c r="AQ58" s="228" t="n">
        <v>48</v>
      </c>
      <c r="AR58" s="229" t="e">
        <f aca="false">VALUE($AP58)</f>
        <v>#VALUE!</v>
      </c>
      <c r="AS58" s="164" t="n">
        <v>550</v>
      </c>
      <c r="AT58" s="242"/>
      <c r="AU58" s="227" t="str">
        <f aca="false">IF(MOD(ROW(),10),"",INDEX(AT$3:AT$600,ROW()/10))</f>
        <v/>
      </c>
      <c r="AV58" s="181" t="n">
        <v>0.56</v>
      </c>
      <c r="AW58" s="229" t="e">
        <f aca="false">VALUE($AU58)</f>
        <v>#VALUE!</v>
      </c>
      <c r="AY58" s="242"/>
      <c r="AZ58" s="180" t="n">
        <f aca="false">IF(MOD(ROW(),2),"",INDEX(AY$3:AY$600,ROW()/2))</f>
        <v>-40</v>
      </c>
      <c r="BA58" s="181" t="n">
        <v>0.56</v>
      </c>
      <c r="BB58" s="182" t="n">
        <f aca="false">VALUE(AZ58)</f>
        <v>-40</v>
      </c>
      <c r="BD58" s="242"/>
      <c r="BE58" s="180" t="n">
        <f aca="false">IF(MOD(ROW(),2),"",INDEX(BD$3:BD$600,ROW()/2))</f>
        <v>11</v>
      </c>
      <c r="BF58" s="181" t="n">
        <v>0.56</v>
      </c>
      <c r="BG58" s="182" t="n">
        <f aca="false">VALUE($BD59)</f>
        <v>0</v>
      </c>
    </row>
    <row r="59" customFormat="false" ht="13.5" hidden="false" customHeight="false" outlineLevel="0" collapsed="false">
      <c r="A59" s="208" t="n">
        <v>0.52</v>
      </c>
      <c r="B59" s="209" t="n">
        <v>5.05</v>
      </c>
      <c r="C59" s="213" t="n">
        <f aca="false">$C58+(($AM$20-$AM$10))/10</f>
        <v>-0.095</v>
      </c>
      <c r="D59" s="217" t="n">
        <f aca="false">$D58+(($AH$30-$AH$20))/10</f>
        <v>-0.39</v>
      </c>
      <c r="E59" s="211" t="n">
        <f aca="false">$AC54</f>
        <v>28.43</v>
      </c>
      <c r="F59" s="212" t="n">
        <f aca="false">$F58+(($AR$20-$AR$10))/10</f>
        <v>0.0398</v>
      </c>
      <c r="G59" s="218" t="n">
        <f aca="false">$G58+(($AW$20-$AW$10))/10</f>
        <v>0.079</v>
      </c>
      <c r="H59" s="213" t="n">
        <f aca="false">$BB54</f>
        <v>-40</v>
      </c>
      <c r="I59" s="213" t="n">
        <f aca="false">$BG54</f>
        <v>0</v>
      </c>
      <c r="K59" s="234" t="n">
        <v>-0.53</v>
      </c>
      <c r="L59" s="238" t="n">
        <f aca="false">L58-($L$12-$L$112)/101</f>
        <v>0</v>
      </c>
      <c r="M59" s="239" t="n">
        <f aca="false">M58-($M$12-$M$112)/101</f>
        <v>0</v>
      </c>
      <c r="Q59" s="234" t="n">
        <v>-0.52</v>
      </c>
      <c r="R59" s="235" t="n">
        <f aca="false">R58-($R$11-$R$61)/51</f>
        <v>-0.362117647058823</v>
      </c>
      <c r="S59" s="236" t="n">
        <f aca="false">S58-($S$11-$S$61)/51</f>
        <v>0</v>
      </c>
      <c r="T59" s="165"/>
      <c r="U59" s="165"/>
      <c r="V59" s="165"/>
      <c r="W59" s="165"/>
      <c r="X59" s="237"/>
      <c r="Y59" s="164" t="n">
        <v>56</v>
      </c>
      <c r="Z59" s="190" t="n">
        <v>30.71</v>
      </c>
      <c r="AA59" s="180" t="str">
        <f aca="false">IF(MOD(ROW(),2),"",INDEX($Z$3:$Z$600,ROW()/2))</f>
        <v/>
      </c>
      <c r="AB59" s="181" t="n">
        <v>0.57</v>
      </c>
      <c r="AC59" s="182" t="n">
        <f aca="false">VALUE($Z60)</f>
        <v>31.29</v>
      </c>
      <c r="AD59" s="164" t="n">
        <v>560</v>
      </c>
      <c r="AE59" s="191"/>
      <c r="AF59" s="227" t="str">
        <f aca="false">IF(MOD(ROW(),10),"",INDEX(AE$3:AE$600,ROW()/10))</f>
        <v/>
      </c>
      <c r="AG59" s="228" t="n">
        <v>54</v>
      </c>
      <c r="AH59" s="229" t="e">
        <f aca="false">VALUE($AF59)</f>
        <v>#VALUE!</v>
      </c>
      <c r="AI59" s="164" t="n">
        <v>56</v>
      </c>
      <c r="AJ59" s="242"/>
      <c r="AK59" s="227" t="str">
        <f aca="false">IF(MOD(ROW(),10),"",INDEX(AJ$3:AJ$600,ROW()/10))</f>
        <v/>
      </c>
      <c r="AL59" s="228" t="n">
        <v>49</v>
      </c>
      <c r="AM59" s="229" t="e">
        <f aca="false">VALUE($AK59)</f>
        <v>#VALUE!</v>
      </c>
      <c r="AN59" s="164" t="n">
        <v>560</v>
      </c>
      <c r="AO59" s="242"/>
      <c r="AP59" s="227" t="str">
        <f aca="false">IF(MOD(ROW(),10),"",INDEX(AO$3:AO$600,ROW()/10))</f>
        <v/>
      </c>
      <c r="AQ59" s="228" t="n">
        <v>49</v>
      </c>
      <c r="AR59" s="229" t="e">
        <f aca="false">VALUE($AP59)</f>
        <v>#VALUE!</v>
      </c>
      <c r="AS59" s="164" t="n">
        <v>560</v>
      </c>
      <c r="AT59" s="242"/>
      <c r="AU59" s="227" t="str">
        <f aca="false">IF(MOD(ROW(),10),"",INDEX(AT$3:AT$600,ROW()/10))</f>
        <v/>
      </c>
      <c r="AV59" s="181" t="n">
        <v>0.57</v>
      </c>
      <c r="AW59" s="229" t="e">
        <f aca="false">VALUE($AU59)</f>
        <v>#VALUE!</v>
      </c>
      <c r="AY59" s="242"/>
      <c r="AZ59" s="180" t="str">
        <f aca="false">IF(MOD(ROW(),2),"",INDEX(AY$3:AY$600,ROW()/2))</f>
        <v/>
      </c>
      <c r="BA59" s="181" t="n">
        <v>0.57</v>
      </c>
      <c r="BB59" s="182" t="e">
        <f aca="false">VALUE(AZ59)</f>
        <v>#VALUE!</v>
      </c>
      <c r="BD59" s="242"/>
      <c r="BE59" s="180" t="str">
        <f aca="false">IF(MOD(ROW(),2),"",INDEX(BD$3:BD$600,ROW()/2))</f>
        <v/>
      </c>
      <c r="BF59" s="181" t="n">
        <v>0.57</v>
      </c>
      <c r="BG59" s="182" t="n">
        <f aca="false">VALUE($BD60)</f>
        <v>0</v>
      </c>
    </row>
    <row r="60" customFormat="false" ht="13.5" hidden="false" customHeight="false" outlineLevel="0" collapsed="false">
      <c r="A60" s="208" t="n">
        <v>0.53</v>
      </c>
      <c r="B60" s="209" t="n">
        <v>5.04</v>
      </c>
      <c r="C60" s="213" t="n">
        <f aca="false">$C59+(($AM$20-$AM$10))/10</f>
        <v>-0.103</v>
      </c>
      <c r="D60" s="217" t="n">
        <f aca="false">$D59+(($AH$30-$AH$20))/10</f>
        <v>-0.39</v>
      </c>
      <c r="E60" s="211" t="n">
        <f aca="false">$AC55</f>
        <v>29</v>
      </c>
      <c r="F60" s="212" t="n">
        <f aca="false">$F59+(($AR$20-$AR$10))/10</f>
        <v>0.0397</v>
      </c>
      <c r="G60" s="218" t="n">
        <f aca="false">$G59+(($AW$20-$AW$10))/10</f>
        <v>0.079</v>
      </c>
      <c r="H60" s="213" t="n">
        <f aca="false">$BB54+($BB56-$BB54)/2</f>
        <v>-40</v>
      </c>
      <c r="I60" s="213" t="n">
        <f aca="false">$BG54+($BG56-$BG54)/2</f>
        <v>0</v>
      </c>
      <c r="K60" s="234" t="n">
        <v>-0.52</v>
      </c>
      <c r="L60" s="238" t="n">
        <f aca="false">L59-($L$12-$L$112)/101</f>
        <v>0</v>
      </c>
      <c r="M60" s="239" t="n">
        <f aca="false">M59-($M$12-$M$112)/101</f>
        <v>0</v>
      </c>
      <c r="Q60" s="234" t="n">
        <v>-0.51</v>
      </c>
      <c r="R60" s="235" t="n">
        <f aca="false">R59-($R$11-$R$61)/51</f>
        <v>-0.368078431372549</v>
      </c>
      <c r="S60" s="236" t="n">
        <f aca="false">S59-($S$11-$S$61)/51</f>
        <v>0</v>
      </c>
      <c r="T60" s="165"/>
      <c r="U60" s="165"/>
      <c r="V60" s="165"/>
      <c r="W60" s="165"/>
      <c r="X60" s="237"/>
      <c r="Y60" s="164" t="n">
        <v>57</v>
      </c>
      <c r="Z60" s="190" t="n">
        <v>31.29</v>
      </c>
      <c r="AA60" s="180" t="n">
        <f aca="false">IF(MOD(ROW(),2),"",INDEX($Z$3:$Z$600,ROW()/2))</f>
        <v>15.77</v>
      </c>
      <c r="AB60" s="181" t="n">
        <v>0.58</v>
      </c>
      <c r="AC60" s="182" t="n">
        <f aca="false">VALUE($Z61)</f>
        <v>31.86</v>
      </c>
      <c r="AD60" s="164" t="n">
        <v>570</v>
      </c>
      <c r="AE60" s="191"/>
      <c r="AF60" s="227" t="n">
        <f aca="false">IF(MOD(ROW(),10),"",INDEX(AE$3:AE$600,ROW()/10))</f>
        <v>-0.39</v>
      </c>
      <c r="AG60" s="228" t="n">
        <v>55</v>
      </c>
      <c r="AH60" s="229" t="n">
        <f aca="false">VALUE($AF60)</f>
        <v>-0.39</v>
      </c>
      <c r="AI60" s="164" t="n">
        <v>57</v>
      </c>
      <c r="AJ60" s="242"/>
      <c r="AK60" s="227" t="n">
        <f aca="false">IF(MOD(ROW(),10),"",INDEX(AJ$3:AJ$600,ROW()/10))</f>
        <v>-0.079</v>
      </c>
      <c r="AL60" s="228" t="n">
        <v>50</v>
      </c>
      <c r="AM60" s="229" t="n">
        <f aca="false">VALUE($AK60)</f>
        <v>-0.079</v>
      </c>
      <c r="AN60" s="164" t="n">
        <v>570</v>
      </c>
      <c r="AO60" s="242"/>
      <c r="AP60" s="227" t="n">
        <f aca="false">IF(MOD(ROW(),10),"",INDEX(AO$3:AO$600,ROW()/10))</f>
        <v>0.04</v>
      </c>
      <c r="AQ60" s="228" t="n">
        <v>50</v>
      </c>
      <c r="AR60" s="229" t="n">
        <f aca="false">VALUE($AP60)</f>
        <v>0.04</v>
      </c>
      <c r="AS60" s="164" t="n">
        <v>570</v>
      </c>
      <c r="AT60" s="242"/>
      <c r="AU60" s="227" t="n">
        <f aca="false">IF(MOD(ROW(),10),"",INDEX(AT$3:AT$600,ROW()/10))</f>
        <v>0.079</v>
      </c>
      <c r="AV60" s="181" t="n">
        <v>0.58</v>
      </c>
      <c r="AW60" s="229" t="n">
        <f aca="false">VALUE($AU60)</f>
        <v>0.079</v>
      </c>
      <c r="AY60" s="242"/>
      <c r="AZ60" s="180" t="n">
        <f aca="false">IF(MOD(ROW(),2),"",INDEX(AY$3:AY$600,ROW()/2))</f>
        <v>-40</v>
      </c>
      <c r="BA60" s="181" t="n">
        <v>0.58</v>
      </c>
      <c r="BB60" s="182" t="n">
        <f aca="false">VALUE(AZ60)</f>
        <v>-40</v>
      </c>
      <c r="BD60" s="242"/>
      <c r="BE60" s="180" t="n">
        <f aca="false">IF(MOD(ROW(),2),"",INDEX(BD$3:BD$600,ROW()/2))</f>
        <v>11</v>
      </c>
      <c r="BF60" s="181" t="n">
        <v>0.58</v>
      </c>
      <c r="BG60" s="182" t="n">
        <f aca="false">VALUE($BD61)</f>
        <v>0</v>
      </c>
    </row>
    <row r="61" customFormat="false" ht="13.5" hidden="false" customHeight="false" outlineLevel="0" collapsed="false">
      <c r="A61" s="208" t="n">
        <v>0.54</v>
      </c>
      <c r="B61" s="209" t="n">
        <v>5.03</v>
      </c>
      <c r="C61" s="213" t="n">
        <f aca="false">$C60+(($AM$20-$AM$10))/10</f>
        <v>-0.111</v>
      </c>
      <c r="D61" s="217" t="n">
        <f aca="false">$D60+(($AH$30-$AH$20))/10</f>
        <v>-0.39</v>
      </c>
      <c r="E61" s="211" t="n">
        <f aca="false">$AC56</f>
        <v>29.57</v>
      </c>
      <c r="F61" s="212" t="n">
        <f aca="false">$F60+(($AR$20-$AR$10))/10</f>
        <v>0.0396</v>
      </c>
      <c r="G61" s="218" t="n">
        <f aca="false">$G60+(($AW$20-$AW$10))/10</f>
        <v>0.079</v>
      </c>
      <c r="H61" s="213" t="n">
        <f aca="false">$BB56</f>
        <v>-40</v>
      </c>
      <c r="I61" s="213" t="n">
        <f aca="false">$BG56</f>
        <v>0</v>
      </c>
      <c r="K61" s="234" t="n">
        <v>-0.51</v>
      </c>
      <c r="L61" s="238" t="n">
        <f aca="false">L60-($L$12-$L$112)/101</f>
        <v>0</v>
      </c>
      <c r="M61" s="239" t="n">
        <f aca="false">M60-($M$12-$M$112)/101</f>
        <v>0</v>
      </c>
      <c r="Q61" s="231" t="n">
        <v>-0.5</v>
      </c>
      <c r="R61" s="231" t="n">
        <f aca="false">$S$5</f>
        <v>-0.38</v>
      </c>
      <c r="S61" s="231" t="n">
        <f aca="false">$S$7</f>
        <v>0</v>
      </c>
      <c r="T61" s="165"/>
      <c r="U61" s="165"/>
      <c r="V61" s="165"/>
      <c r="W61" s="165"/>
      <c r="X61" s="237"/>
      <c r="Y61" s="164" t="n">
        <v>58</v>
      </c>
      <c r="Z61" s="190" t="n">
        <v>31.86</v>
      </c>
      <c r="AA61" s="180" t="str">
        <f aca="false">IF(MOD(ROW(),2),"",INDEX($Z$3:$Z$600,ROW()/2))</f>
        <v/>
      </c>
      <c r="AB61" s="181" t="n">
        <v>0.59</v>
      </c>
      <c r="AC61" s="182" t="n">
        <f aca="false">VALUE($Z62)</f>
        <v>32.44</v>
      </c>
      <c r="AD61" s="164" t="n">
        <v>580</v>
      </c>
      <c r="AE61" s="191"/>
      <c r="AF61" s="227" t="str">
        <f aca="false">IF(MOD(ROW(),10),"",INDEX(AE$3:AE$600,ROW()/10))</f>
        <v/>
      </c>
      <c r="AG61" s="228" t="n">
        <v>56</v>
      </c>
      <c r="AH61" s="229" t="e">
        <f aca="false">VALUE($AF61)</f>
        <v>#VALUE!</v>
      </c>
      <c r="AI61" s="164" t="n">
        <v>58</v>
      </c>
      <c r="AJ61" s="242"/>
      <c r="AK61" s="227" t="str">
        <f aca="false">IF(MOD(ROW(),10),"",INDEX(AJ$3:AJ$600,ROW()/10))</f>
        <v/>
      </c>
      <c r="AL61" s="228" t="n">
        <v>51</v>
      </c>
      <c r="AM61" s="229" t="e">
        <f aca="false">VALUE($AK61)</f>
        <v>#VALUE!</v>
      </c>
      <c r="AN61" s="164" t="n">
        <v>580</v>
      </c>
      <c r="AO61" s="190" t="n">
        <v>-35</v>
      </c>
      <c r="AP61" s="227" t="str">
        <f aca="false">IF(MOD(ROW(),10),"",INDEX(AO$3:AO$600,ROW()/10))</f>
        <v/>
      </c>
      <c r="AQ61" s="181" t="n">
        <v>0.59</v>
      </c>
      <c r="AR61" s="229" t="e">
        <f aca="false">VALUE($AP61)</f>
        <v>#VALUE!</v>
      </c>
      <c r="AS61" s="164" t="n">
        <v>580</v>
      </c>
      <c r="AT61" s="242"/>
      <c r="AU61" s="227" t="str">
        <f aca="false">IF(MOD(ROW(),10),"",INDEX(AT$3:AT$600,ROW()/10))</f>
        <v/>
      </c>
      <c r="AV61" s="181" t="n">
        <v>0.59</v>
      </c>
      <c r="AW61" s="229" t="e">
        <f aca="false">VALUE($AU61)</f>
        <v>#VALUE!</v>
      </c>
      <c r="AY61" s="242"/>
      <c r="AZ61" s="180" t="str">
        <f aca="false">IF(MOD(ROW(),2),"",INDEX(AY$3:AY$600,ROW()/2))</f>
        <v/>
      </c>
      <c r="BA61" s="181" t="n">
        <v>0.59</v>
      </c>
      <c r="BB61" s="182" t="e">
        <f aca="false">VALUE(AZ61)</f>
        <v>#VALUE!</v>
      </c>
      <c r="BD61" s="242"/>
      <c r="BE61" s="180" t="str">
        <f aca="false">IF(MOD(ROW(),2),"",INDEX(BD$3:BD$600,ROW()/2))</f>
        <v/>
      </c>
      <c r="BF61" s="181" t="n">
        <v>0.59</v>
      </c>
      <c r="BG61" s="182" t="n">
        <f aca="false">VALUE($BD62)</f>
        <v>0</v>
      </c>
    </row>
    <row r="62" customFormat="false" ht="13.5" hidden="false" customHeight="false" outlineLevel="0" collapsed="false">
      <c r="A62" s="208" t="n">
        <v>0.55</v>
      </c>
      <c r="B62" s="209" t="n">
        <v>5.02</v>
      </c>
      <c r="C62" s="213" t="n">
        <f aca="false">$C61+(($AM$20-$AM$10))/10</f>
        <v>-0.119</v>
      </c>
      <c r="D62" s="217" t="n">
        <f aca="false">$D61+(($AH$30-$AH$20))/10</f>
        <v>-0.39</v>
      </c>
      <c r="E62" s="211" t="n">
        <f aca="false">$AC57</f>
        <v>30.14</v>
      </c>
      <c r="F62" s="212" t="n">
        <f aca="false">$F61+(($AR$20-$AR$10))/10</f>
        <v>0.0395</v>
      </c>
      <c r="G62" s="218" t="n">
        <f aca="false">$G61+(($AW$20-$AW$10))/10</f>
        <v>0.079</v>
      </c>
      <c r="H62" s="213" t="n">
        <f aca="false">$BB56+($BB58-$BB56)/2</f>
        <v>-40</v>
      </c>
      <c r="I62" s="213" t="n">
        <f aca="false">$BG56+($BG58-$BG56)/2</f>
        <v>0</v>
      </c>
      <c r="K62" s="231" t="n">
        <v>-0.5</v>
      </c>
      <c r="L62" s="231" t="n">
        <f aca="false">L61-($L$12-$L$112)/101</f>
        <v>0</v>
      </c>
      <c r="M62" s="231" t="n">
        <f aca="false">M61-($M$12-$M$112)/101</f>
        <v>0</v>
      </c>
      <c r="Q62" s="234" t="n">
        <v>-0.49</v>
      </c>
      <c r="R62" s="235" t="n">
        <f aca="false">R61-($R$61-$R$111)/51</f>
        <v>-0.372549019607843</v>
      </c>
      <c r="S62" s="236" t="n">
        <f aca="false">S61-($S$61-$S$111)/51</f>
        <v>0</v>
      </c>
      <c r="T62" s="165"/>
      <c r="U62" s="165"/>
      <c r="V62" s="165"/>
      <c r="W62" s="165"/>
      <c r="X62" s="237"/>
      <c r="Y62" s="164" t="n">
        <v>59</v>
      </c>
      <c r="Z62" s="242" t="n">
        <v>32.44</v>
      </c>
      <c r="AA62" s="180" t="n">
        <f aca="false">IF(MOD(ROW(),2),"",INDEX($Z$3:$Z$600,ROW()/2))</f>
        <v>16.31</v>
      </c>
      <c r="AB62" s="181" t="n">
        <v>0.6</v>
      </c>
      <c r="AC62" s="182" t="n">
        <f aca="false">VALUE($Z63)</f>
        <v>33.02</v>
      </c>
      <c r="AD62" s="164" t="n">
        <v>590</v>
      </c>
      <c r="AE62" s="191"/>
      <c r="AF62" s="227" t="str">
        <f aca="false">IF(MOD(ROW(),10),"",INDEX(AE$3:AE$600,ROW()/10))</f>
        <v/>
      </c>
      <c r="AG62" s="228" t="n">
        <v>57</v>
      </c>
      <c r="AH62" s="229" t="e">
        <f aca="false">VALUE($AF62)</f>
        <v>#VALUE!</v>
      </c>
      <c r="AI62" s="164" t="n">
        <v>59</v>
      </c>
      <c r="AJ62" s="242"/>
      <c r="AK62" s="227" t="str">
        <f aca="false">IF(MOD(ROW(),10),"",INDEX(AJ$3:AJ$600,ROW()/10))</f>
        <v/>
      </c>
      <c r="AL62" s="228" t="n">
        <v>52</v>
      </c>
      <c r="AM62" s="229" t="e">
        <f aca="false">VALUE($AK62)</f>
        <v>#VALUE!</v>
      </c>
      <c r="AN62" s="164" t="n">
        <v>590</v>
      </c>
      <c r="AO62" s="190" t="n">
        <v>-35</v>
      </c>
      <c r="AP62" s="227" t="str">
        <f aca="false">IF(MOD(ROW(),10),"",INDEX(AO$3:AO$600,ROW()/10))</f>
        <v/>
      </c>
      <c r="AQ62" s="181" t="n">
        <v>0.6</v>
      </c>
      <c r="AR62" s="229" t="e">
        <f aca="false">VALUE($AP62)</f>
        <v>#VALUE!</v>
      </c>
      <c r="AS62" s="164" t="n">
        <v>590</v>
      </c>
      <c r="AT62" s="242"/>
      <c r="AU62" s="227" t="str">
        <f aca="false">IF(MOD(ROW(),10),"",INDEX(AT$3:AT$600,ROW()/10))</f>
        <v/>
      </c>
      <c r="AV62" s="181" t="n">
        <v>0.6</v>
      </c>
      <c r="AW62" s="229" t="e">
        <f aca="false">VALUE($AU62)</f>
        <v>#VALUE!</v>
      </c>
      <c r="AY62" s="242"/>
      <c r="AZ62" s="180" t="n">
        <f aca="false">IF(MOD(ROW(),2),"",INDEX(AY$3:AY$600,ROW()/2))</f>
        <v>-40</v>
      </c>
      <c r="BA62" s="181" t="n">
        <v>0.6</v>
      </c>
      <c r="BB62" s="182" t="n">
        <f aca="false">VALUE(AZ62)</f>
        <v>-40</v>
      </c>
      <c r="BD62" s="242"/>
      <c r="BE62" s="180" t="n">
        <f aca="false">IF(MOD(ROW(),2),"",INDEX(BD$3:BD$600,ROW()/2))</f>
        <v>11</v>
      </c>
      <c r="BF62" s="181" t="n">
        <v>0.6</v>
      </c>
      <c r="BG62" s="182" t="n">
        <f aca="false">VALUE($BD63)</f>
        <v>0</v>
      </c>
    </row>
    <row r="63" customFormat="false" ht="13.5" hidden="false" customHeight="false" outlineLevel="0" collapsed="false">
      <c r="A63" s="208" t="n">
        <v>0.56</v>
      </c>
      <c r="B63" s="209" t="n">
        <v>5.01</v>
      </c>
      <c r="C63" s="213" t="n">
        <f aca="false">$C62+(($AM$20-$AM$10))/10</f>
        <v>-0.127</v>
      </c>
      <c r="D63" s="217" t="n">
        <f aca="false">$D62+(($AH$30-$AH$20))/10</f>
        <v>-0.39</v>
      </c>
      <c r="E63" s="211" t="n">
        <f aca="false">$AC58</f>
        <v>30.71</v>
      </c>
      <c r="F63" s="212" t="n">
        <f aca="false">$F62+(($AR$20-$AR$10))/10</f>
        <v>0.0394</v>
      </c>
      <c r="G63" s="218" t="n">
        <f aca="false">$G62+(($AW$20-$AW$10))/10</f>
        <v>0.079</v>
      </c>
      <c r="H63" s="213" t="n">
        <f aca="false">$BB58</f>
        <v>-40</v>
      </c>
      <c r="I63" s="213" t="n">
        <f aca="false">$BG58</f>
        <v>0</v>
      </c>
      <c r="K63" s="234" t="n">
        <v>-0.49</v>
      </c>
      <c r="L63" s="238" t="n">
        <f aca="false">L62-($L$12-$L$112)/101</f>
        <v>0</v>
      </c>
      <c r="M63" s="239" t="n">
        <f aca="false">M62-($M$12-$M$112)/101</f>
        <v>0</v>
      </c>
      <c r="Q63" s="234" t="n">
        <v>-0.48</v>
      </c>
      <c r="R63" s="235" t="n">
        <f aca="false">R62-($R$61-$R$111)/51</f>
        <v>-0.365098039215686</v>
      </c>
      <c r="S63" s="236" t="n">
        <f aca="false">S62-($S$61-$S$111)/51</f>
        <v>0</v>
      </c>
      <c r="T63" s="165"/>
      <c r="U63" s="165"/>
      <c r="V63" s="165"/>
      <c r="W63" s="165"/>
      <c r="X63" s="237"/>
      <c r="Y63" s="164" t="n">
        <v>60</v>
      </c>
      <c r="Z63" s="190" t="n">
        <v>33.02</v>
      </c>
      <c r="AA63" s="180" t="str">
        <f aca="false">IF(MOD(ROW(),2),"",INDEX($Z$3:$Z$600,ROW()/2))</f>
        <v/>
      </c>
      <c r="AB63" s="181" t="n">
        <v>0.61</v>
      </c>
      <c r="AC63" s="182" t="n">
        <f aca="false">VALUE($Z64)</f>
        <v>33.6</v>
      </c>
      <c r="AD63" s="164" t="n">
        <v>600</v>
      </c>
      <c r="AE63" s="191"/>
      <c r="AF63" s="227" t="str">
        <f aca="false">IF(MOD(ROW(),10),"",INDEX(AE$3:AE$600,ROW()/10))</f>
        <v/>
      </c>
      <c r="AG63" s="228" t="n">
        <v>58</v>
      </c>
      <c r="AH63" s="229" t="e">
        <f aca="false">VALUE($AF63)</f>
        <v>#VALUE!</v>
      </c>
      <c r="AI63" s="164" t="n">
        <v>60</v>
      </c>
      <c r="AJ63" s="242"/>
      <c r="AK63" s="227" t="str">
        <f aca="false">IF(MOD(ROW(),10),"",INDEX(AJ$3:AJ$600,ROW()/10))</f>
        <v/>
      </c>
      <c r="AL63" s="228" t="n">
        <v>53</v>
      </c>
      <c r="AM63" s="229" t="e">
        <f aca="false">VALUE($AK63)</f>
        <v>#VALUE!</v>
      </c>
      <c r="AN63" s="164" t="n">
        <v>600</v>
      </c>
      <c r="AO63" s="190" t="n">
        <v>-35</v>
      </c>
      <c r="AP63" s="227" t="str">
        <f aca="false">IF(MOD(ROW(),10),"",INDEX(AO$3:AO$600,ROW()/10))</f>
        <v/>
      </c>
      <c r="AQ63" s="181" t="n">
        <v>0.61</v>
      </c>
      <c r="AR63" s="229" t="e">
        <f aca="false">VALUE($AP63)</f>
        <v>#VALUE!</v>
      </c>
      <c r="AS63" s="164" t="n">
        <v>600</v>
      </c>
      <c r="AT63" s="242"/>
      <c r="AU63" s="227" t="str">
        <f aca="false">IF(MOD(ROW(),10),"",INDEX(AT$3:AT$600,ROW()/10))</f>
        <v/>
      </c>
      <c r="AV63" s="181" t="n">
        <v>0.61</v>
      </c>
      <c r="AW63" s="229" t="e">
        <f aca="false">VALUE($AU63)</f>
        <v>#VALUE!</v>
      </c>
      <c r="AY63" s="242"/>
      <c r="AZ63" s="180" t="str">
        <f aca="false">IF(MOD(ROW(),2),"",INDEX(AY$3:AY$600,ROW()/2))</f>
        <v/>
      </c>
      <c r="BA63" s="181" t="n">
        <v>0.61</v>
      </c>
      <c r="BB63" s="182" t="e">
        <f aca="false">VALUE(AZ63)</f>
        <v>#VALUE!</v>
      </c>
      <c r="BD63" s="242"/>
      <c r="BE63" s="180" t="str">
        <f aca="false">IF(MOD(ROW(),2),"",INDEX(BD$3:BD$600,ROW()/2))</f>
        <v/>
      </c>
      <c r="BF63" s="181" t="n">
        <v>0.61</v>
      </c>
      <c r="BG63" s="182" t="n">
        <f aca="false">VALUE($BD64)</f>
        <v>0</v>
      </c>
    </row>
    <row r="64" customFormat="false" ht="13.5" hidden="false" customHeight="false" outlineLevel="0" collapsed="false">
      <c r="A64" s="208" t="n">
        <v>0.57</v>
      </c>
      <c r="B64" s="209" t="n">
        <v>5</v>
      </c>
      <c r="C64" s="213" t="n">
        <f aca="false">$C63+(($AM$20-$AM$10))/10</f>
        <v>-0.135</v>
      </c>
      <c r="D64" s="217" t="n">
        <f aca="false">$D63+(($AH$30-$AH$20))/10</f>
        <v>-0.39</v>
      </c>
      <c r="E64" s="211" t="n">
        <f aca="false">$AC59</f>
        <v>31.29</v>
      </c>
      <c r="F64" s="212" t="n">
        <f aca="false">$F63+(($AR$20-$AR$10))/10</f>
        <v>0.0393</v>
      </c>
      <c r="G64" s="218" t="n">
        <f aca="false">$G63+(($AW$20-$AW$10))/10</f>
        <v>0.079</v>
      </c>
      <c r="H64" s="213" t="n">
        <f aca="false">$BB58+($BB60-$BB58)/2</f>
        <v>-40</v>
      </c>
      <c r="I64" s="213" t="n">
        <f aca="false">$BG58+($BG60-$BG58)/2</f>
        <v>0</v>
      </c>
      <c r="K64" s="234" t="n">
        <v>-0.48</v>
      </c>
      <c r="L64" s="238" t="n">
        <f aca="false">L63-($L$12-$L$112)/101</f>
        <v>0</v>
      </c>
      <c r="M64" s="239" t="n">
        <f aca="false">M63-($M$12-$M$112)/101</f>
        <v>0</v>
      </c>
      <c r="Q64" s="234" t="n">
        <v>-0.47</v>
      </c>
      <c r="R64" s="235" t="n">
        <f aca="false">R63-($R$61-$R$111)/51</f>
        <v>-0.357647058823529</v>
      </c>
      <c r="S64" s="236" t="n">
        <f aca="false">S63-($S$61-$S$111)/51</f>
        <v>0</v>
      </c>
      <c r="T64" s="165"/>
      <c r="U64" s="165"/>
      <c r="V64" s="165"/>
      <c r="W64" s="165"/>
      <c r="X64" s="237"/>
      <c r="Y64" s="164" t="n">
        <v>61</v>
      </c>
      <c r="Z64" s="190" t="n">
        <v>33.6</v>
      </c>
      <c r="AA64" s="180" t="n">
        <f aca="false">IF(MOD(ROW(),2),"",INDEX($Z$3:$Z$600,ROW()/2))</f>
        <v>16.84</v>
      </c>
      <c r="AB64" s="181" t="n">
        <v>0.62</v>
      </c>
      <c r="AC64" s="182" t="n">
        <f aca="false">VALUE($Z65)</f>
        <v>34.18</v>
      </c>
      <c r="AD64" s="164" t="n">
        <v>610</v>
      </c>
      <c r="AE64" s="191"/>
      <c r="AF64" s="227" t="str">
        <f aca="false">IF(MOD(ROW(),10),"",INDEX(AE$3:AE$600,ROW()/10))</f>
        <v/>
      </c>
      <c r="AG64" s="228" t="n">
        <v>59</v>
      </c>
      <c r="AH64" s="229" t="e">
        <f aca="false">VALUE($AF64)</f>
        <v>#VALUE!</v>
      </c>
      <c r="AI64" s="164" t="n">
        <v>61</v>
      </c>
      <c r="AJ64" s="242"/>
      <c r="AK64" s="227" t="str">
        <f aca="false">IF(MOD(ROW(),10),"",INDEX(AJ$3:AJ$600,ROW()/10))</f>
        <v/>
      </c>
      <c r="AL64" s="228" t="n">
        <v>54</v>
      </c>
      <c r="AM64" s="229" t="e">
        <f aca="false">VALUE($AK64)</f>
        <v>#VALUE!</v>
      </c>
      <c r="AN64" s="164" t="n">
        <v>610</v>
      </c>
      <c r="AO64" s="190" t="n">
        <v>-35</v>
      </c>
      <c r="AP64" s="227" t="str">
        <f aca="false">IF(MOD(ROW(),10),"",INDEX(AO$3:AO$600,ROW()/10))</f>
        <v/>
      </c>
      <c r="AQ64" s="181" t="n">
        <v>0.62</v>
      </c>
      <c r="AR64" s="229" t="e">
        <f aca="false">VALUE($AP64)</f>
        <v>#VALUE!</v>
      </c>
      <c r="AS64" s="164" t="n">
        <v>610</v>
      </c>
      <c r="AT64" s="242"/>
      <c r="AU64" s="227" t="str">
        <f aca="false">IF(MOD(ROW(),10),"",INDEX(AT$3:AT$600,ROW()/10))</f>
        <v/>
      </c>
      <c r="AV64" s="181" t="n">
        <v>0.62</v>
      </c>
      <c r="AW64" s="229" t="e">
        <f aca="false">VALUE($AU64)</f>
        <v>#VALUE!</v>
      </c>
      <c r="AY64" s="242"/>
      <c r="AZ64" s="180" t="n">
        <f aca="false">IF(MOD(ROW(),2),"",INDEX(AY$3:AY$600,ROW()/2))</f>
        <v>-40</v>
      </c>
      <c r="BA64" s="181" t="n">
        <v>0.62</v>
      </c>
      <c r="BB64" s="182" t="n">
        <f aca="false">VALUE(AZ64)</f>
        <v>-40</v>
      </c>
      <c r="BD64" s="242"/>
      <c r="BE64" s="180" t="n">
        <f aca="false">IF(MOD(ROW(),2),"",INDEX(BD$3:BD$600,ROW()/2))</f>
        <v>11</v>
      </c>
      <c r="BF64" s="181" t="n">
        <v>0.62</v>
      </c>
      <c r="BG64" s="182" t="n">
        <f aca="false">VALUE($BD65)</f>
        <v>0</v>
      </c>
    </row>
    <row r="65" customFormat="false" ht="13.5" hidden="false" customHeight="false" outlineLevel="0" collapsed="false">
      <c r="A65" s="208" t="n">
        <v>0.58</v>
      </c>
      <c r="B65" s="209" t="n">
        <v>4.99</v>
      </c>
      <c r="C65" s="213" t="n">
        <f aca="false">$C64+(($AM$20-$AM$10))/10</f>
        <v>-0.143</v>
      </c>
      <c r="D65" s="217" t="n">
        <f aca="false">$D64+(($AH$30-$AH$20))/10</f>
        <v>-0.39</v>
      </c>
      <c r="E65" s="211" t="n">
        <f aca="false">$AC60</f>
        <v>31.86</v>
      </c>
      <c r="F65" s="212" t="n">
        <f aca="false">$F64+(($AR$20-$AR$10))/10</f>
        <v>0.0392</v>
      </c>
      <c r="G65" s="218" t="n">
        <f aca="false">$G64+(($AW$20-$AW$10))/10</f>
        <v>0.079</v>
      </c>
      <c r="H65" s="213" t="n">
        <f aca="false">$BB60</f>
        <v>-40</v>
      </c>
      <c r="I65" s="213" t="n">
        <f aca="false">$BG60</f>
        <v>0</v>
      </c>
      <c r="K65" s="234" t="n">
        <v>-0.47</v>
      </c>
      <c r="L65" s="238" t="n">
        <f aca="false">L64-($L$12-$L$112)/101</f>
        <v>0</v>
      </c>
      <c r="M65" s="239" t="n">
        <f aca="false">M64-($M$12-$M$112)/101</f>
        <v>0</v>
      </c>
      <c r="Q65" s="234" t="n">
        <v>-0.46</v>
      </c>
      <c r="R65" s="235" t="n">
        <f aca="false">R64-($R$61-$R$111)/51</f>
        <v>-0.350196078431373</v>
      </c>
      <c r="S65" s="236" t="n">
        <f aca="false">S64-($S$61-$S$111)/51</f>
        <v>0</v>
      </c>
      <c r="T65" s="165"/>
      <c r="U65" s="165"/>
      <c r="V65" s="165"/>
      <c r="W65" s="165"/>
      <c r="X65" s="237"/>
      <c r="Y65" s="164" t="n">
        <v>62</v>
      </c>
      <c r="Z65" s="190" t="n">
        <v>34.18</v>
      </c>
      <c r="AA65" s="180" t="str">
        <f aca="false">IF(MOD(ROW(),2),"",INDEX($Z$3:$Z$600,ROW()/2))</f>
        <v/>
      </c>
      <c r="AB65" s="181" t="n">
        <v>0.63</v>
      </c>
      <c r="AC65" s="182" t="n">
        <f aca="false">VALUE($Z66)</f>
        <v>34.77</v>
      </c>
      <c r="AD65" s="164" t="n">
        <v>620</v>
      </c>
      <c r="AE65" s="191"/>
      <c r="AF65" s="227" t="str">
        <f aca="false">IF(MOD(ROW(),10),"",INDEX(AE$3:AE$600,ROW()/10))</f>
        <v/>
      </c>
      <c r="AG65" s="228" t="n">
        <v>60</v>
      </c>
      <c r="AH65" s="229" t="e">
        <f aca="false">VALUE($AF65)</f>
        <v>#VALUE!</v>
      </c>
      <c r="AI65" s="164" t="n">
        <v>62</v>
      </c>
      <c r="AJ65" s="242"/>
      <c r="AK65" s="227" t="str">
        <f aca="false">IF(MOD(ROW(),10),"",INDEX(AJ$3:AJ$600,ROW()/10))</f>
        <v/>
      </c>
      <c r="AL65" s="228" t="n">
        <v>55</v>
      </c>
      <c r="AM65" s="229" t="e">
        <f aca="false">VALUE($AK65)</f>
        <v>#VALUE!</v>
      </c>
      <c r="AN65" s="164" t="n">
        <v>620</v>
      </c>
      <c r="AO65" s="190" t="n">
        <v>-35</v>
      </c>
      <c r="AP65" s="227" t="str">
        <f aca="false">IF(MOD(ROW(),10),"",INDEX(AO$3:AO$600,ROW()/10))</f>
        <v/>
      </c>
      <c r="AQ65" s="181" t="n">
        <v>0.63</v>
      </c>
      <c r="AR65" s="229" t="e">
        <f aca="false">VALUE($AP65)</f>
        <v>#VALUE!</v>
      </c>
      <c r="AS65" s="164" t="n">
        <v>620</v>
      </c>
      <c r="AT65" s="242"/>
      <c r="AU65" s="227" t="str">
        <f aca="false">IF(MOD(ROW(),10),"",INDEX(AT$3:AT$600,ROW()/10))</f>
        <v/>
      </c>
      <c r="AV65" s="181" t="n">
        <v>0.63</v>
      </c>
      <c r="AW65" s="229" t="e">
        <f aca="false">VALUE($AU65)</f>
        <v>#VALUE!</v>
      </c>
      <c r="AY65" s="242"/>
      <c r="AZ65" s="180" t="str">
        <f aca="false">IF(MOD(ROW(),2),"",INDEX(AY$3:AY$600,ROW()/2))</f>
        <v/>
      </c>
      <c r="BA65" s="181" t="n">
        <v>0.63</v>
      </c>
      <c r="BB65" s="182" t="e">
        <f aca="false">VALUE(AZ65)</f>
        <v>#VALUE!</v>
      </c>
      <c r="BD65" s="242"/>
      <c r="BE65" s="180" t="str">
        <f aca="false">IF(MOD(ROW(),2),"",INDEX(BD$3:BD$600,ROW()/2))</f>
        <v/>
      </c>
      <c r="BF65" s="181" t="n">
        <v>0.63</v>
      </c>
      <c r="BG65" s="182" t="n">
        <f aca="false">VALUE($BD66)</f>
        <v>0</v>
      </c>
    </row>
    <row r="66" customFormat="false" ht="13.5" hidden="false" customHeight="false" outlineLevel="0" collapsed="false">
      <c r="A66" s="208" t="n">
        <v>0.59</v>
      </c>
      <c r="B66" s="209" t="n">
        <v>4.98</v>
      </c>
      <c r="C66" s="213" t="n">
        <f aca="false">$C65+(($AM$20-$AM$10))/10</f>
        <v>-0.151</v>
      </c>
      <c r="D66" s="217" t="n">
        <f aca="false">$D65+(($AH$30-$AH$20))/10</f>
        <v>-0.39</v>
      </c>
      <c r="E66" s="211" t="n">
        <f aca="false">$AC61</f>
        <v>32.44</v>
      </c>
      <c r="F66" s="212" t="n">
        <f aca="false">$F65+(($AR$20-$AR$10))/10</f>
        <v>0.0391</v>
      </c>
      <c r="G66" s="218" t="n">
        <f aca="false">$G65+(($AW$20-$AW$10))/10</f>
        <v>0.079</v>
      </c>
      <c r="H66" s="213" t="n">
        <f aca="false">$BB60+($BB62-$BB60)/2</f>
        <v>-40</v>
      </c>
      <c r="I66" s="213" t="n">
        <f aca="false">$BG60+($BG62-$BG60)/2</f>
        <v>0</v>
      </c>
      <c r="K66" s="234" t="n">
        <v>-0.46</v>
      </c>
      <c r="L66" s="238" t="n">
        <f aca="false">L65-($L$12-$L$112)/101</f>
        <v>0</v>
      </c>
      <c r="M66" s="239" t="n">
        <f aca="false">M65-($M$12-$M$112)/101</f>
        <v>0</v>
      </c>
      <c r="Q66" s="234" t="n">
        <v>-0.45</v>
      </c>
      <c r="R66" s="235" t="n">
        <f aca="false">R65-($R$61-$R$111)/51</f>
        <v>-0.342745098039216</v>
      </c>
      <c r="S66" s="236" t="n">
        <f aca="false">S65-($S$61-$S$111)/51</f>
        <v>0</v>
      </c>
      <c r="T66" s="165"/>
      <c r="U66" s="165"/>
      <c r="V66" s="165"/>
      <c r="W66" s="165"/>
      <c r="X66" s="237"/>
      <c r="Y66" s="164" t="n">
        <v>63</v>
      </c>
      <c r="Z66" s="190" t="n">
        <v>34.77</v>
      </c>
      <c r="AA66" s="180" t="n">
        <f aca="false">IF(MOD(ROW(),2),"",INDEX($Z$3:$Z$600,ROW()/2))</f>
        <v>17.38</v>
      </c>
      <c r="AB66" s="181" t="n">
        <v>0.64</v>
      </c>
      <c r="AC66" s="182" t="n">
        <f aca="false">VALUE($Z67)</f>
        <v>35.35</v>
      </c>
      <c r="AD66" s="164" t="n">
        <v>630</v>
      </c>
      <c r="AE66" s="191"/>
      <c r="AF66" s="227" t="str">
        <f aca="false">IF(MOD(ROW(),10),"",INDEX(AE$3:AE$600,ROW()/10))</f>
        <v/>
      </c>
      <c r="AG66" s="228" t="n">
        <v>61</v>
      </c>
      <c r="AH66" s="229" t="e">
        <f aca="false">VALUE($AF66)</f>
        <v>#VALUE!</v>
      </c>
      <c r="AI66" s="164" t="n">
        <v>63</v>
      </c>
      <c r="AJ66" s="242"/>
      <c r="AK66" s="227" t="str">
        <f aca="false">IF(MOD(ROW(),10),"",INDEX(AJ$3:AJ$600,ROW()/10))</f>
        <v/>
      </c>
      <c r="AL66" s="228" t="n">
        <v>56</v>
      </c>
      <c r="AM66" s="229" t="e">
        <f aca="false">VALUE($AK66)</f>
        <v>#VALUE!</v>
      </c>
      <c r="AN66" s="164" t="n">
        <v>630</v>
      </c>
      <c r="AO66" s="190" t="n">
        <v>-35</v>
      </c>
      <c r="AP66" s="227" t="str">
        <f aca="false">IF(MOD(ROW(),10),"",INDEX(AO$3:AO$600,ROW()/10))</f>
        <v/>
      </c>
      <c r="AQ66" s="181" t="n">
        <v>0.64</v>
      </c>
      <c r="AR66" s="229" t="e">
        <f aca="false">VALUE($AP66)</f>
        <v>#VALUE!</v>
      </c>
      <c r="AS66" s="164" t="n">
        <v>630</v>
      </c>
      <c r="AT66" s="242"/>
      <c r="AU66" s="227" t="str">
        <f aca="false">IF(MOD(ROW(),10),"",INDEX(AT$3:AT$600,ROW()/10))</f>
        <v/>
      </c>
      <c r="AV66" s="181" t="n">
        <v>0.64</v>
      </c>
      <c r="AW66" s="229" t="e">
        <f aca="false">VALUE($AU66)</f>
        <v>#VALUE!</v>
      </c>
      <c r="AY66" s="242"/>
      <c r="AZ66" s="180" t="n">
        <f aca="false">IF(MOD(ROW(),2),"",INDEX(AY$3:AY$600,ROW()/2))</f>
        <v>-40</v>
      </c>
      <c r="BA66" s="181" t="n">
        <v>0.64</v>
      </c>
      <c r="BB66" s="182" t="n">
        <f aca="false">VALUE(AZ66)</f>
        <v>-40</v>
      </c>
      <c r="BD66" s="242"/>
      <c r="BE66" s="180" t="n">
        <f aca="false">IF(MOD(ROW(),2),"",INDEX(BD$3:BD$600,ROW()/2))</f>
        <v>11</v>
      </c>
      <c r="BF66" s="181" t="n">
        <v>0.64</v>
      </c>
      <c r="BG66" s="182" t="n">
        <f aca="false">VALUE($BD67)</f>
        <v>0</v>
      </c>
    </row>
    <row r="67" customFormat="false" ht="13.5" hidden="false" customHeight="false" outlineLevel="0" collapsed="false">
      <c r="A67" s="208" t="n">
        <v>0.6</v>
      </c>
      <c r="B67" s="209" t="n">
        <v>4.97</v>
      </c>
      <c r="C67" s="213" t="n">
        <f aca="false">$AM70</f>
        <v>-0.079</v>
      </c>
      <c r="D67" s="241" t="n">
        <f aca="false">$AH70</f>
        <v>-0.39</v>
      </c>
      <c r="E67" s="211" t="n">
        <f aca="false">$AC62</f>
        <v>33.02</v>
      </c>
      <c r="F67" s="212" t="n">
        <f aca="false">$AR70</f>
        <v>0.039</v>
      </c>
      <c r="G67" s="218" t="n">
        <f aca="false">$AW70</f>
        <v>0.079</v>
      </c>
      <c r="H67" s="213" t="n">
        <f aca="false">$BB62</f>
        <v>-40</v>
      </c>
      <c r="I67" s="213" t="n">
        <f aca="false">$BG62</f>
        <v>0</v>
      </c>
      <c r="K67" s="234" t="n">
        <v>-0.45</v>
      </c>
      <c r="L67" s="238" t="n">
        <f aca="false">L66-($L$12-$L$112)/101</f>
        <v>0</v>
      </c>
      <c r="M67" s="239" t="n">
        <f aca="false">M66-($M$12-$M$112)/101</f>
        <v>0</v>
      </c>
      <c r="Q67" s="234" t="n">
        <v>-0.44</v>
      </c>
      <c r="R67" s="235" t="n">
        <f aca="false">R66-($R$61-$R$111)/51</f>
        <v>-0.335294117647059</v>
      </c>
      <c r="S67" s="236" t="n">
        <f aca="false">S66-($S$61-$S$111)/51</f>
        <v>0</v>
      </c>
      <c r="T67" s="165"/>
      <c r="U67" s="165"/>
      <c r="V67" s="165"/>
      <c r="W67" s="165"/>
      <c r="X67" s="182"/>
      <c r="Y67" s="164" t="n">
        <v>64</v>
      </c>
      <c r="Z67" s="190" t="n">
        <v>35.35</v>
      </c>
      <c r="AA67" s="180" t="str">
        <f aca="false">IF(MOD(ROW(),2),"",INDEX($Z$3:$Z$600,ROW()/2))</f>
        <v/>
      </c>
      <c r="AB67" s="181" t="n">
        <v>0.65</v>
      </c>
      <c r="AC67" s="182" t="n">
        <f aca="false">VALUE($Z68)</f>
        <v>35.94</v>
      </c>
      <c r="AD67" s="164" t="n">
        <v>640</v>
      </c>
      <c r="AE67" s="191"/>
      <c r="AF67" s="227" t="str">
        <f aca="false">IF(MOD(ROW(),10),"",INDEX(AE$3:AE$600,ROW()/10))</f>
        <v/>
      </c>
      <c r="AG67" s="228" t="n">
        <v>62</v>
      </c>
      <c r="AH67" s="229" t="e">
        <f aca="false">VALUE($AF67)</f>
        <v>#VALUE!</v>
      </c>
      <c r="AI67" s="164" t="n">
        <v>64</v>
      </c>
      <c r="AJ67" s="242"/>
      <c r="AK67" s="227" t="str">
        <f aca="false">IF(MOD(ROW(),10),"",INDEX(AJ$3:AJ$600,ROW()/10))</f>
        <v/>
      </c>
      <c r="AL67" s="228" t="n">
        <v>57</v>
      </c>
      <c r="AM67" s="229" t="e">
        <f aca="false">VALUE($AK67)</f>
        <v>#VALUE!</v>
      </c>
      <c r="AN67" s="164" t="n">
        <v>640</v>
      </c>
      <c r="AO67" s="190" t="n">
        <v>-35</v>
      </c>
      <c r="AP67" s="227" t="str">
        <f aca="false">IF(MOD(ROW(),10),"",INDEX(AO$3:AO$600,ROW()/10))</f>
        <v/>
      </c>
      <c r="AQ67" s="181" t="n">
        <v>0.65</v>
      </c>
      <c r="AR67" s="229" t="e">
        <f aca="false">VALUE($AP67)</f>
        <v>#VALUE!</v>
      </c>
      <c r="AS67" s="164" t="n">
        <v>640</v>
      </c>
      <c r="AT67" s="242"/>
      <c r="AU67" s="227" t="str">
        <f aca="false">IF(MOD(ROW(),10),"",INDEX(AT$3:AT$600,ROW()/10))</f>
        <v/>
      </c>
      <c r="AV67" s="181" t="n">
        <v>0.65</v>
      </c>
      <c r="AW67" s="229" t="e">
        <f aca="false">VALUE($AU67)</f>
        <v>#VALUE!</v>
      </c>
      <c r="AY67" s="242"/>
      <c r="AZ67" s="180" t="str">
        <f aca="false">IF(MOD(ROW(),2),"",INDEX(AY$3:AY$600,ROW()/2))</f>
        <v/>
      </c>
      <c r="BA67" s="181" t="n">
        <v>0.65</v>
      </c>
      <c r="BB67" s="182" t="e">
        <f aca="false">VALUE(AZ67)</f>
        <v>#VALUE!</v>
      </c>
      <c r="BD67" s="242"/>
      <c r="BE67" s="180" t="str">
        <f aca="false">IF(MOD(ROW(),2),"",INDEX(BD$3:BD$600,ROW()/2))</f>
        <v/>
      </c>
      <c r="BF67" s="181" t="n">
        <v>0.65</v>
      </c>
      <c r="BG67" s="182" t="n">
        <f aca="false">VALUE($BD68)</f>
        <v>0</v>
      </c>
    </row>
    <row r="68" customFormat="false" ht="13.5" hidden="false" customHeight="false" outlineLevel="0" collapsed="false">
      <c r="A68" s="208" t="n">
        <v>0.61</v>
      </c>
      <c r="B68" s="209" t="n">
        <v>4.96</v>
      </c>
      <c r="C68" s="213" t="n">
        <f aca="false">$C67+(($AM$20-$AM$10))/10</f>
        <v>-0.087</v>
      </c>
      <c r="D68" s="217" t="n">
        <f aca="false">$D67+(($AH$30-$AH$20))/10</f>
        <v>-0.39</v>
      </c>
      <c r="E68" s="211" t="n">
        <f aca="false">$AC63</f>
        <v>33.6</v>
      </c>
      <c r="F68" s="212" t="n">
        <f aca="false">$F67+(($AR$20-$AR$10))/10</f>
        <v>0.0389</v>
      </c>
      <c r="G68" s="218" t="n">
        <f aca="false">$G67+(($AW$20-$AW$10))/10</f>
        <v>0.079</v>
      </c>
      <c r="H68" s="213" t="n">
        <f aca="false">$BB62+($BB64-$BB62)/2</f>
        <v>-40</v>
      </c>
      <c r="I68" s="213" t="n">
        <f aca="false">$BG62+($BG64-$BG62)/2</f>
        <v>0</v>
      </c>
      <c r="K68" s="234" t="n">
        <v>-0.44</v>
      </c>
      <c r="L68" s="238" t="n">
        <f aca="false">L67-($L$12-$L$112)/101</f>
        <v>0</v>
      </c>
      <c r="M68" s="239" t="n">
        <f aca="false">M67-($M$12-$M$112)/101</f>
        <v>0</v>
      </c>
      <c r="Q68" s="234" t="n">
        <v>-0.43</v>
      </c>
      <c r="R68" s="235" t="n">
        <f aca="false">R67-($R$61-$R$111)/51</f>
        <v>-0.327843137254902</v>
      </c>
      <c r="S68" s="236" t="n">
        <f aca="false">S67-($S$61-$S$111)/51</f>
        <v>0</v>
      </c>
      <c r="T68" s="165"/>
      <c r="U68" s="165"/>
      <c r="V68" s="165"/>
      <c r="W68" s="165"/>
      <c r="X68" s="182"/>
      <c r="Y68" s="164" t="n">
        <v>65</v>
      </c>
      <c r="Z68" s="190" t="n">
        <v>35.94</v>
      </c>
      <c r="AA68" s="180" t="n">
        <f aca="false">IF(MOD(ROW(),2),"",INDEX($Z$3:$Z$600,ROW()/2))</f>
        <v>17.91</v>
      </c>
      <c r="AB68" s="181" t="n">
        <v>0.66</v>
      </c>
      <c r="AC68" s="182" t="n">
        <f aca="false">VALUE($Z69)</f>
        <v>36.53</v>
      </c>
      <c r="AD68" s="164" t="n">
        <v>650</v>
      </c>
      <c r="AE68" s="191"/>
      <c r="AF68" s="227" t="str">
        <f aca="false">IF(MOD(ROW(),10),"",INDEX(AE$3:AE$600,ROW()/10))</f>
        <v/>
      </c>
      <c r="AG68" s="228" t="n">
        <v>63</v>
      </c>
      <c r="AH68" s="229" t="e">
        <f aca="false">VALUE($AF68)</f>
        <v>#VALUE!</v>
      </c>
      <c r="AI68" s="164" t="n">
        <v>65</v>
      </c>
      <c r="AJ68" s="242"/>
      <c r="AK68" s="227" t="str">
        <f aca="false">IF(MOD(ROW(),10),"",INDEX(AJ$3:AJ$600,ROW()/10))</f>
        <v/>
      </c>
      <c r="AL68" s="228" t="n">
        <v>58</v>
      </c>
      <c r="AM68" s="229" t="e">
        <f aca="false">VALUE($AK68)</f>
        <v>#VALUE!</v>
      </c>
      <c r="AN68" s="164" t="n">
        <v>650</v>
      </c>
      <c r="AO68" s="190" t="n">
        <v>-35</v>
      </c>
      <c r="AP68" s="227" t="str">
        <f aca="false">IF(MOD(ROW(),10),"",INDEX(AO$3:AO$600,ROW()/10))</f>
        <v/>
      </c>
      <c r="AQ68" s="181" t="n">
        <v>0.66</v>
      </c>
      <c r="AR68" s="229" t="e">
        <f aca="false">VALUE($AP68)</f>
        <v>#VALUE!</v>
      </c>
      <c r="AS68" s="164" t="n">
        <v>650</v>
      </c>
      <c r="AT68" s="242"/>
      <c r="AU68" s="227" t="str">
        <f aca="false">IF(MOD(ROW(),10),"",INDEX(AT$3:AT$600,ROW()/10))</f>
        <v/>
      </c>
      <c r="AV68" s="181" t="n">
        <v>0.66</v>
      </c>
      <c r="AW68" s="229" t="e">
        <f aca="false">VALUE($AU68)</f>
        <v>#VALUE!</v>
      </c>
      <c r="AY68" s="242"/>
      <c r="AZ68" s="180" t="n">
        <f aca="false">IF(MOD(ROW(),2),"",INDEX(AY$3:AY$600,ROW()/2))</f>
        <v>-40</v>
      </c>
      <c r="BA68" s="181" t="n">
        <v>0.66</v>
      </c>
      <c r="BB68" s="182" t="n">
        <f aca="false">VALUE(AZ68)</f>
        <v>-40</v>
      </c>
      <c r="BD68" s="242"/>
      <c r="BE68" s="180" t="n">
        <f aca="false">IF(MOD(ROW(),2),"",INDEX(BD$3:BD$600,ROW()/2))</f>
        <v>11</v>
      </c>
      <c r="BF68" s="181" t="n">
        <v>0.66</v>
      </c>
      <c r="BG68" s="182" t="n">
        <f aca="false">VALUE($BD69)</f>
        <v>0</v>
      </c>
    </row>
    <row r="69" customFormat="false" ht="13.5" hidden="false" customHeight="false" outlineLevel="0" collapsed="false">
      <c r="A69" s="208" t="n">
        <v>0.62</v>
      </c>
      <c r="B69" s="209" t="n">
        <v>4.95</v>
      </c>
      <c r="C69" s="213" t="n">
        <f aca="false">$C68+(($AM$20-$AM$10))/10</f>
        <v>-0.095</v>
      </c>
      <c r="D69" s="217" t="n">
        <f aca="false">$D68+(($AH$30-$AH$20))/10</f>
        <v>-0.39</v>
      </c>
      <c r="E69" s="211" t="n">
        <f aca="false">$AC64</f>
        <v>34.18</v>
      </c>
      <c r="F69" s="212" t="n">
        <f aca="false">$F68+(($AR$20-$AR$10))/10</f>
        <v>0.0388</v>
      </c>
      <c r="G69" s="218" t="n">
        <f aca="false">$G68+(($AW$20-$AW$10))/10</f>
        <v>0.079</v>
      </c>
      <c r="H69" s="213" t="n">
        <f aca="false">$BB64</f>
        <v>-40</v>
      </c>
      <c r="I69" s="213" t="n">
        <f aca="false">$BG64</f>
        <v>0</v>
      </c>
      <c r="K69" s="234" t="n">
        <v>-0.43</v>
      </c>
      <c r="L69" s="238" t="n">
        <f aca="false">L68-($L$12-$L$112)/101</f>
        <v>0</v>
      </c>
      <c r="M69" s="239" t="n">
        <f aca="false">M68-($M$12-$M$112)/101</f>
        <v>0</v>
      </c>
      <c r="Q69" s="234" t="n">
        <v>-0.42</v>
      </c>
      <c r="R69" s="235" t="n">
        <f aca="false">R68-($R$61-$R$111)/51</f>
        <v>-0.320392156862745</v>
      </c>
      <c r="S69" s="236" t="n">
        <f aca="false">S68-($S$61-$S$111)/51</f>
        <v>0</v>
      </c>
      <c r="T69" s="165"/>
      <c r="U69" s="165"/>
      <c r="V69" s="165"/>
      <c r="W69" s="165"/>
      <c r="X69" s="182"/>
      <c r="Y69" s="164" t="n">
        <v>66</v>
      </c>
      <c r="Z69" s="190" t="n">
        <v>36.53</v>
      </c>
      <c r="AA69" s="180" t="str">
        <f aca="false">IF(MOD(ROW(),2),"",INDEX($Z$3:$Z$600,ROW()/2))</f>
        <v/>
      </c>
      <c r="AB69" s="181" t="n">
        <v>0.67</v>
      </c>
      <c r="AC69" s="182" t="n">
        <f aca="false">VALUE($Z70)</f>
        <v>37.12</v>
      </c>
      <c r="AD69" s="164" t="n">
        <v>660</v>
      </c>
      <c r="AE69" s="191"/>
      <c r="AF69" s="227" t="str">
        <f aca="false">IF(MOD(ROW(),10),"",INDEX(AE$3:AE$600,ROW()/10))</f>
        <v/>
      </c>
      <c r="AG69" s="228" t="n">
        <v>64</v>
      </c>
      <c r="AH69" s="229" t="e">
        <f aca="false">VALUE($AF69)</f>
        <v>#VALUE!</v>
      </c>
      <c r="AI69" s="164" t="n">
        <v>66</v>
      </c>
      <c r="AJ69" s="242"/>
      <c r="AK69" s="227" t="str">
        <f aca="false">IF(MOD(ROW(),10),"",INDEX(AJ$3:AJ$600,ROW()/10))</f>
        <v/>
      </c>
      <c r="AL69" s="228" t="n">
        <v>59</v>
      </c>
      <c r="AM69" s="229" t="e">
        <f aca="false">VALUE($AK69)</f>
        <v>#VALUE!</v>
      </c>
      <c r="AN69" s="164" t="n">
        <v>660</v>
      </c>
      <c r="AO69" s="190" t="n">
        <v>-35</v>
      </c>
      <c r="AP69" s="227" t="str">
        <f aca="false">IF(MOD(ROW(),10),"",INDEX(AO$3:AO$600,ROW()/10))</f>
        <v/>
      </c>
      <c r="AQ69" s="181" t="n">
        <v>0.67</v>
      </c>
      <c r="AR69" s="229" t="e">
        <f aca="false">VALUE($AP69)</f>
        <v>#VALUE!</v>
      </c>
      <c r="AS69" s="164" t="n">
        <v>660</v>
      </c>
      <c r="AT69" s="242"/>
      <c r="AU69" s="227" t="str">
        <f aca="false">IF(MOD(ROW(),10),"",INDEX(AT$3:AT$600,ROW()/10))</f>
        <v/>
      </c>
      <c r="AV69" s="181" t="n">
        <v>0.67</v>
      </c>
      <c r="AW69" s="229" t="e">
        <f aca="false">VALUE($AU69)</f>
        <v>#VALUE!</v>
      </c>
      <c r="AY69" s="242"/>
      <c r="AZ69" s="180" t="str">
        <f aca="false">IF(MOD(ROW(),2),"",INDEX(AY$3:AY$600,ROW()/2))</f>
        <v/>
      </c>
      <c r="BA69" s="181" t="n">
        <v>0.67</v>
      </c>
      <c r="BB69" s="182" t="e">
        <f aca="false">VALUE(AZ69)</f>
        <v>#VALUE!</v>
      </c>
      <c r="BD69" s="242"/>
      <c r="BE69" s="180" t="str">
        <f aca="false">IF(MOD(ROW(),2),"",INDEX(BD$3:BD$600,ROW()/2))</f>
        <v/>
      </c>
      <c r="BF69" s="181" t="n">
        <v>0.67</v>
      </c>
      <c r="BG69" s="182" t="n">
        <f aca="false">VALUE($BD70)</f>
        <v>0</v>
      </c>
    </row>
    <row r="70" customFormat="false" ht="13.5" hidden="false" customHeight="false" outlineLevel="0" collapsed="false">
      <c r="A70" s="208" t="n">
        <v>0.63</v>
      </c>
      <c r="B70" s="209" t="n">
        <v>4.94</v>
      </c>
      <c r="C70" s="213" t="n">
        <f aca="false">$C69+(($AM$20-$AM$10))/10</f>
        <v>-0.103</v>
      </c>
      <c r="D70" s="217" t="n">
        <f aca="false">$D69+(($AH$30-$AH$20))/10</f>
        <v>-0.39</v>
      </c>
      <c r="E70" s="211" t="n">
        <f aca="false">$AC65</f>
        <v>34.77</v>
      </c>
      <c r="F70" s="212" t="n">
        <f aca="false">$F69+(($AR$20-$AR$10))/10</f>
        <v>0.0387</v>
      </c>
      <c r="G70" s="218" t="n">
        <f aca="false">$G69+(($AW$20-$AW$10))/10</f>
        <v>0.079</v>
      </c>
      <c r="H70" s="213" t="n">
        <f aca="false">$BB64+($BB66-$BB64)/2</f>
        <v>-40</v>
      </c>
      <c r="I70" s="213" t="n">
        <f aca="false">$BG64+($BG66-$BG64)/2</f>
        <v>0</v>
      </c>
      <c r="K70" s="234" t="n">
        <v>-0.42</v>
      </c>
      <c r="L70" s="238" t="n">
        <f aca="false">L69-($L$12-$L$112)/101</f>
        <v>0</v>
      </c>
      <c r="M70" s="239" t="n">
        <f aca="false">M69-($M$12-$M$112)/101</f>
        <v>0</v>
      </c>
      <c r="Q70" s="234" t="n">
        <v>-0.41</v>
      </c>
      <c r="R70" s="235" t="n">
        <f aca="false">R69-($R$61-$R$111)/51</f>
        <v>-0.312941176470588</v>
      </c>
      <c r="S70" s="236" t="n">
        <f aca="false">S69-($S$61-$S$111)/51</f>
        <v>0</v>
      </c>
      <c r="T70" s="165"/>
      <c r="U70" s="165"/>
      <c r="V70" s="165"/>
      <c r="W70" s="165"/>
      <c r="X70" s="182"/>
      <c r="Y70" s="164" t="n">
        <v>67</v>
      </c>
      <c r="Z70" s="190" t="n">
        <v>37.12</v>
      </c>
      <c r="AA70" s="180" t="n">
        <f aca="false">IF(MOD(ROW(),2),"",INDEX($Z$3:$Z$600,ROW()/2))</f>
        <v>18.45</v>
      </c>
      <c r="AB70" s="181" t="n">
        <v>0.68</v>
      </c>
      <c r="AC70" s="182" t="n">
        <f aca="false">VALUE($Z71)</f>
        <v>37.71</v>
      </c>
      <c r="AD70" s="164" t="n">
        <v>670</v>
      </c>
      <c r="AE70" s="191"/>
      <c r="AF70" s="227" t="n">
        <f aca="false">IF(MOD(ROW(),10),"",INDEX(AE$3:AE$600,ROW()/10))</f>
        <v>-0.39</v>
      </c>
      <c r="AG70" s="228" t="n">
        <v>65</v>
      </c>
      <c r="AH70" s="229" t="n">
        <f aca="false">VALUE($AF70)</f>
        <v>-0.39</v>
      </c>
      <c r="AI70" s="164" t="n">
        <v>67</v>
      </c>
      <c r="AJ70" s="242"/>
      <c r="AK70" s="227" t="n">
        <f aca="false">IF(MOD(ROW(),10),"",INDEX(AJ$3:AJ$600,ROW()/10))</f>
        <v>-0.079</v>
      </c>
      <c r="AL70" s="228" t="n">
        <v>60</v>
      </c>
      <c r="AM70" s="229" t="n">
        <f aca="false">VALUE($AK70)</f>
        <v>-0.079</v>
      </c>
      <c r="AN70" s="164" t="n">
        <v>670</v>
      </c>
      <c r="AO70" s="190" t="n">
        <v>-35</v>
      </c>
      <c r="AP70" s="227" t="n">
        <f aca="false">IF(MOD(ROW(),10),"",INDEX(AO$3:AO$600,ROW()/10))</f>
        <v>0.039</v>
      </c>
      <c r="AQ70" s="181" t="n">
        <v>0.68</v>
      </c>
      <c r="AR70" s="229" t="n">
        <f aca="false">VALUE($AP70)</f>
        <v>0.039</v>
      </c>
      <c r="AS70" s="164" t="n">
        <v>670</v>
      </c>
      <c r="AT70" s="242"/>
      <c r="AU70" s="227" t="n">
        <f aca="false">IF(MOD(ROW(),10),"",INDEX(AT$3:AT$600,ROW()/10))</f>
        <v>0.079</v>
      </c>
      <c r="AV70" s="181" t="n">
        <v>0.68</v>
      </c>
      <c r="AW70" s="229" t="n">
        <f aca="false">VALUE($AU70)</f>
        <v>0.079</v>
      </c>
      <c r="AY70" s="242"/>
      <c r="AZ70" s="180" t="n">
        <f aca="false">IF(MOD(ROW(),2),"",INDEX(AY$3:AY$600,ROW()/2))</f>
        <v>-40</v>
      </c>
      <c r="BA70" s="181" t="n">
        <v>0.68</v>
      </c>
      <c r="BB70" s="182" t="n">
        <f aca="false">VALUE(AZ70)</f>
        <v>-40</v>
      </c>
      <c r="BD70" s="242"/>
      <c r="BE70" s="180" t="n">
        <f aca="false">IF(MOD(ROW(),2),"",INDEX(BD$3:BD$600,ROW()/2))</f>
        <v>11</v>
      </c>
      <c r="BF70" s="181" t="n">
        <v>0.68</v>
      </c>
      <c r="BG70" s="182" t="n">
        <f aca="false">VALUE($BD71)</f>
        <v>0</v>
      </c>
    </row>
    <row r="71" customFormat="false" ht="13.5" hidden="false" customHeight="false" outlineLevel="0" collapsed="false">
      <c r="A71" s="208" t="n">
        <v>0.64</v>
      </c>
      <c r="B71" s="209" t="n">
        <v>4.93</v>
      </c>
      <c r="C71" s="213" t="n">
        <f aca="false">$C70+(($AM$20-$AM$10))/10</f>
        <v>-0.111</v>
      </c>
      <c r="D71" s="217" t="n">
        <f aca="false">$D70+(($AH$30-$AH$20))/10</f>
        <v>-0.39</v>
      </c>
      <c r="E71" s="211" t="n">
        <f aca="false">$AC66</f>
        <v>35.35</v>
      </c>
      <c r="F71" s="212" t="n">
        <f aca="false">$F70+(($AR$20-$AR$10))/10</f>
        <v>0.0386</v>
      </c>
      <c r="G71" s="218" t="n">
        <f aca="false">$G70+(($AW$20-$AW$10))/10</f>
        <v>0.079</v>
      </c>
      <c r="H71" s="213" t="n">
        <f aca="false">$BB66</f>
        <v>-40</v>
      </c>
      <c r="I71" s="213" t="n">
        <f aca="false">$BG66</f>
        <v>0</v>
      </c>
      <c r="K71" s="234" t="n">
        <v>-0.41</v>
      </c>
      <c r="L71" s="238" t="n">
        <f aca="false">L70-($L$12-$L$112)/101</f>
        <v>0</v>
      </c>
      <c r="M71" s="239" t="n">
        <f aca="false">M70-($M$12-$M$112)/101</f>
        <v>0</v>
      </c>
      <c r="Q71" s="234" t="n">
        <v>-0.4</v>
      </c>
      <c r="R71" s="235" t="n">
        <f aca="false">R70-($R$61-$R$111)/51</f>
        <v>-0.305490196078431</v>
      </c>
      <c r="S71" s="236" t="n">
        <f aca="false">S70-($S$61-$S$111)/51</f>
        <v>0</v>
      </c>
      <c r="T71" s="165"/>
      <c r="U71" s="165"/>
      <c r="V71" s="165"/>
      <c r="W71" s="165"/>
      <c r="X71" s="182"/>
      <c r="Y71" s="164" t="n">
        <v>68</v>
      </c>
      <c r="Z71" s="190" t="n">
        <v>37.71</v>
      </c>
      <c r="AA71" s="180" t="str">
        <f aca="false">IF(MOD(ROW(),2),"",INDEX($Z$3:$Z$600,ROW()/2))</f>
        <v/>
      </c>
      <c r="AB71" s="181" t="n">
        <v>0.69</v>
      </c>
      <c r="AC71" s="182" t="n">
        <f aca="false">VALUE($Z72)</f>
        <v>38.3</v>
      </c>
      <c r="AD71" s="164" t="n">
        <v>680</v>
      </c>
      <c r="AE71" s="191"/>
      <c r="AF71" s="227" t="str">
        <f aca="false">IF(MOD(ROW(),10),"",INDEX(AE$3:AE$600,ROW()/10))</f>
        <v/>
      </c>
      <c r="AG71" s="228" t="n">
        <v>66</v>
      </c>
      <c r="AH71" s="229" t="e">
        <f aca="false">VALUE($AF71)</f>
        <v>#VALUE!</v>
      </c>
      <c r="AI71" s="164" t="n">
        <v>68</v>
      </c>
      <c r="AJ71" s="242"/>
      <c r="AK71" s="227" t="str">
        <f aca="false">IF(MOD(ROW(),10),"",INDEX(AJ$3:AJ$600,ROW()/10))</f>
        <v/>
      </c>
      <c r="AL71" s="228" t="n">
        <v>61</v>
      </c>
      <c r="AM71" s="229" t="e">
        <f aca="false">VALUE($AK71)</f>
        <v>#VALUE!</v>
      </c>
      <c r="AN71" s="164" t="n">
        <v>680</v>
      </c>
      <c r="AO71" s="190" t="n">
        <v>-35</v>
      </c>
      <c r="AP71" s="227" t="str">
        <f aca="false">IF(MOD(ROW(),10),"",INDEX(AO$3:AO$600,ROW()/10))</f>
        <v/>
      </c>
      <c r="AQ71" s="181" t="n">
        <v>0.69</v>
      </c>
      <c r="AR71" s="229" t="e">
        <f aca="false">VALUE($AP71)</f>
        <v>#VALUE!</v>
      </c>
      <c r="AS71" s="164" t="n">
        <v>680</v>
      </c>
      <c r="AT71" s="242"/>
      <c r="AU71" s="227" t="str">
        <f aca="false">IF(MOD(ROW(),10),"",INDEX(AT$3:AT$600,ROW()/10))</f>
        <v/>
      </c>
      <c r="AV71" s="181" t="n">
        <v>0.69</v>
      </c>
      <c r="AW71" s="229" t="e">
        <f aca="false">VALUE($AU71)</f>
        <v>#VALUE!</v>
      </c>
      <c r="AY71" s="242"/>
      <c r="AZ71" s="180" t="str">
        <f aca="false">IF(MOD(ROW(),2),"",INDEX(AY$3:AY$600,ROW()/2))</f>
        <v/>
      </c>
      <c r="BA71" s="181" t="n">
        <v>0.69</v>
      </c>
      <c r="BB71" s="182" t="e">
        <f aca="false">VALUE(AZ71)</f>
        <v>#VALUE!</v>
      </c>
      <c r="BD71" s="242"/>
      <c r="BE71" s="180" t="str">
        <f aca="false">IF(MOD(ROW(),2),"",INDEX(BD$3:BD$600,ROW()/2))</f>
        <v/>
      </c>
      <c r="BF71" s="181" t="n">
        <v>0.69</v>
      </c>
      <c r="BG71" s="182" t="n">
        <f aca="false">VALUE($BD72)</f>
        <v>0</v>
      </c>
    </row>
    <row r="72" customFormat="false" ht="13.5" hidden="false" customHeight="false" outlineLevel="0" collapsed="false">
      <c r="A72" s="208" t="n">
        <v>0.65</v>
      </c>
      <c r="B72" s="209" t="n">
        <v>4.92</v>
      </c>
      <c r="C72" s="213" t="n">
        <f aca="false">$C71+(($AM$20-$AM$10))/10</f>
        <v>-0.119</v>
      </c>
      <c r="D72" s="217" t="n">
        <f aca="false">$D71+(($AH$30-$AH$20))/10</f>
        <v>-0.39</v>
      </c>
      <c r="E72" s="211" t="n">
        <f aca="false">$AC67</f>
        <v>35.94</v>
      </c>
      <c r="F72" s="212" t="n">
        <f aca="false">$F71+(($AR$20-$AR$10))/10</f>
        <v>0.0385</v>
      </c>
      <c r="G72" s="218" t="n">
        <f aca="false">$G71+(($AW$20-$AW$10))/10</f>
        <v>0.079</v>
      </c>
      <c r="H72" s="213" t="n">
        <f aca="false">$BB66+($BB68-$BB66)/2</f>
        <v>-40</v>
      </c>
      <c r="I72" s="213" t="n">
        <f aca="false">$BG66+($BG68-$BG66)/2</f>
        <v>0</v>
      </c>
      <c r="K72" s="234" t="n">
        <v>-0.4</v>
      </c>
      <c r="L72" s="238" t="n">
        <f aca="false">L71-($L$12-$L$112)/101</f>
        <v>0</v>
      </c>
      <c r="M72" s="239" t="n">
        <f aca="false">M71-($M$12-$M$112)/101</f>
        <v>0</v>
      </c>
      <c r="Q72" s="234" t="n">
        <v>-0.39</v>
      </c>
      <c r="R72" s="235" t="n">
        <f aca="false">R71-($R$61-$R$111)/51</f>
        <v>-0.298039215686275</v>
      </c>
      <c r="S72" s="236" t="n">
        <f aca="false">S71-($S$61-$S$111)/51</f>
        <v>0</v>
      </c>
      <c r="T72" s="165"/>
      <c r="U72" s="165"/>
      <c r="V72" s="165"/>
      <c r="W72" s="165"/>
      <c r="X72" s="182"/>
      <c r="Y72" s="164" t="n">
        <v>69</v>
      </c>
      <c r="Z72" s="190" t="n">
        <v>38.3</v>
      </c>
      <c r="AA72" s="180" t="n">
        <f aca="false">IF(MOD(ROW(),2),"",INDEX($Z$3:$Z$600,ROW()/2))</f>
        <v>19</v>
      </c>
      <c r="AB72" s="181" t="n">
        <v>0.7</v>
      </c>
      <c r="AC72" s="182" t="n">
        <f aca="false">VALUE($Z73)</f>
        <v>38.89</v>
      </c>
      <c r="AD72" s="164" t="n">
        <v>690</v>
      </c>
      <c r="AE72" s="191"/>
      <c r="AF72" s="227" t="str">
        <f aca="false">IF(MOD(ROW(),10),"",INDEX(AE$3:AE$600,ROW()/10))</f>
        <v/>
      </c>
      <c r="AG72" s="228" t="n">
        <v>67</v>
      </c>
      <c r="AH72" s="229" t="e">
        <f aca="false">VALUE($AF72)</f>
        <v>#VALUE!</v>
      </c>
      <c r="AI72" s="164" t="n">
        <v>69</v>
      </c>
      <c r="AJ72" s="242"/>
      <c r="AK72" s="227" t="str">
        <f aca="false">IF(MOD(ROW(),10),"",INDEX(AJ$3:AJ$600,ROW()/10))</f>
        <v/>
      </c>
      <c r="AL72" s="228" t="n">
        <v>62</v>
      </c>
      <c r="AM72" s="229" t="e">
        <f aca="false">VALUE($AK72)</f>
        <v>#VALUE!</v>
      </c>
      <c r="AN72" s="164" t="n">
        <v>690</v>
      </c>
      <c r="AO72" s="190" t="n">
        <v>-35</v>
      </c>
      <c r="AP72" s="227" t="str">
        <f aca="false">IF(MOD(ROW(),10),"",INDEX(AO$3:AO$600,ROW()/10))</f>
        <v/>
      </c>
      <c r="AQ72" s="181" t="n">
        <v>0.7</v>
      </c>
      <c r="AR72" s="229" t="e">
        <f aca="false">VALUE($AP72)</f>
        <v>#VALUE!</v>
      </c>
      <c r="AS72" s="164" t="n">
        <v>690</v>
      </c>
      <c r="AT72" s="242"/>
      <c r="AU72" s="227" t="str">
        <f aca="false">IF(MOD(ROW(),10),"",INDEX(AT$3:AT$600,ROW()/10))</f>
        <v/>
      </c>
      <c r="AV72" s="181" t="n">
        <v>0.7</v>
      </c>
      <c r="AW72" s="229" t="e">
        <f aca="false">VALUE($AU72)</f>
        <v>#VALUE!</v>
      </c>
      <c r="AY72" s="242"/>
      <c r="AZ72" s="180" t="n">
        <f aca="false">IF(MOD(ROW(),2),"",INDEX(AY$3:AY$600,ROW()/2))</f>
        <v>-40</v>
      </c>
      <c r="BA72" s="181" t="n">
        <v>0.7</v>
      </c>
      <c r="BB72" s="182" t="n">
        <f aca="false">VALUE(AZ72)</f>
        <v>-40</v>
      </c>
      <c r="BD72" s="242"/>
      <c r="BE72" s="180" t="n">
        <f aca="false">IF(MOD(ROW(),2),"",INDEX(BD$3:BD$600,ROW()/2))</f>
        <v>11</v>
      </c>
      <c r="BF72" s="181" t="n">
        <v>0.7</v>
      </c>
      <c r="BG72" s="182" t="n">
        <f aca="false">VALUE($BD73)</f>
        <v>0</v>
      </c>
    </row>
    <row r="73" customFormat="false" ht="13.5" hidden="false" customHeight="false" outlineLevel="0" collapsed="false">
      <c r="A73" s="208" t="n">
        <v>0.66</v>
      </c>
      <c r="B73" s="209" t="n">
        <v>4.91</v>
      </c>
      <c r="C73" s="213" t="n">
        <f aca="false">$C72+(($AM$20-$AM$10))/10</f>
        <v>-0.127</v>
      </c>
      <c r="D73" s="217" t="n">
        <f aca="false">$D72+(($AH$30-$AH$20))/10</f>
        <v>-0.39</v>
      </c>
      <c r="E73" s="211" t="n">
        <f aca="false">$AC68</f>
        <v>36.53</v>
      </c>
      <c r="F73" s="212" t="n">
        <f aca="false">$F72+(($AR$20-$AR$10))/10</f>
        <v>0.0384</v>
      </c>
      <c r="G73" s="218" t="n">
        <f aca="false">$G72+(($AW$20-$AW$10))/10</f>
        <v>0.079</v>
      </c>
      <c r="H73" s="213" t="n">
        <f aca="false">$BB68</f>
        <v>-40</v>
      </c>
      <c r="I73" s="213" t="n">
        <f aca="false">$BG68</f>
        <v>0</v>
      </c>
      <c r="K73" s="234" t="n">
        <v>-0.39</v>
      </c>
      <c r="L73" s="238" t="n">
        <f aca="false">L72-($L$12-$L$112)/101</f>
        <v>0</v>
      </c>
      <c r="M73" s="239" t="n">
        <f aca="false">M72-($M$12-$M$112)/101</f>
        <v>0</v>
      </c>
      <c r="Q73" s="234" t="n">
        <v>-0.38</v>
      </c>
      <c r="R73" s="235" t="n">
        <f aca="false">R72-($R$61-$R$111)/51</f>
        <v>-0.290588235294118</v>
      </c>
      <c r="S73" s="236" t="n">
        <f aca="false">S72-($S$61-$S$111)/51</f>
        <v>0</v>
      </c>
      <c r="T73" s="165"/>
      <c r="U73" s="165"/>
      <c r="V73" s="165"/>
      <c r="W73" s="165"/>
      <c r="X73" s="182"/>
      <c r="Y73" s="164" t="n">
        <v>70</v>
      </c>
      <c r="Z73" s="242" t="n">
        <v>38.89</v>
      </c>
      <c r="AA73" s="180" t="str">
        <f aca="false">IF(MOD(ROW(),2),"",INDEX($Z$3:$Z$600,ROW()/2))</f>
        <v/>
      </c>
      <c r="AB73" s="181" t="n">
        <v>0.71</v>
      </c>
      <c r="AC73" s="182" t="n">
        <f aca="false">VALUE($Z74)</f>
        <v>39.49</v>
      </c>
      <c r="AD73" s="164" t="n">
        <v>700</v>
      </c>
      <c r="AE73" s="191"/>
      <c r="AF73" s="227" t="str">
        <f aca="false">IF(MOD(ROW(),10),"",INDEX(AE$3:AE$600,ROW()/10))</f>
        <v/>
      </c>
      <c r="AG73" s="228" t="n">
        <v>68</v>
      </c>
      <c r="AH73" s="229" t="e">
        <f aca="false">VALUE($AF73)</f>
        <v>#VALUE!</v>
      </c>
      <c r="AI73" s="164" t="n">
        <v>70</v>
      </c>
      <c r="AJ73" s="242"/>
      <c r="AK73" s="227" t="str">
        <f aca="false">IF(MOD(ROW(),10),"",INDEX(AJ$3:AJ$600,ROW()/10))</f>
        <v/>
      </c>
      <c r="AL73" s="228" t="n">
        <v>63</v>
      </c>
      <c r="AM73" s="229" t="e">
        <f aca="false">VALUE($AK73)</f>
        <v>#VALUE!</v>
      </c>
      <c r="AN73" s="164" t="n">
        <v>700</v>
      </c>
      <c r="AO73" s="190" t="n">
        <v>-35</v>
      </c>
      <c r="AP73" s="227" t="str">
        <f aca="false">IF(MOD(ROW(),10),"",INDEX(AO$3:AO$600,ROW()/10))</f>
        <v/>
      </c>
      <c r="AQ73" s="181" t="n">
        <v>0.71</v>
      </c>
      <c r="AR73" s="229" t="e">
        <f aca="false">VALUE($AP73)</f>
        <v>#VALUE!</v>
      </c>
      <c r="AS73" s="164" t="n">
        <v>700</v>
      </c>
      <c r="AT73" s="242"/>
      <c r="AU73" s="227" t="str">
        <f aca="false">IF(MOD(ROW(),10),"",INDEX(AT$3:AT$600,ROW()/10))</f>
        <v/>
      </c>
      <c r="AV73" s="181" t="n">
        <v>0.71</v>
      </c>
      <c r="AW73" s="229" t="e">
        <f aca="false">VALUE($AU73)</f>
        <v>#VALUE!</v>
      </c>
      <c r="AY73" s="242"/>
      <c r="AZ73" s="180" t="str">
        <f aca="false">IF(MOD(ROW(),2),"",INDEX(AY$3:AY$600,ROW()/2))</f>
        <v/>
      </c>
      <c r="BA73" s="181" t="n">
        <v>0.71</v>
      </c>
      <c r="BB73" s="182" t="e">
        <f aca="false">VALUE(AZ73)</f>
        <v>#VALUE!</v>
      </c>
      <c r="BD73" s="242"/>
      <c r="BE73" s="180" t="str">
        <f aca="false">IF(MOD(ROW(),2),"",INDEX(BD$3:BD$600,ROW()/2))</f>
        <v/>
      </c>
      <c r="BF73" s="181" t="n">
        <v>0.71</v>
      </c>
      <c r="BG73" s="182" t="n">
        <f aca="false">VALUE($BD74)</f>
        <v>0</v>
      </c>
    </row>
    <row r="74" customFormat="false" ht="13.5" hidden="false" customHeight="false" outlineLevel="0" collapsed="false">
      <c r="A74" s="208" t="n">
        <v>0.67</v>
      </c>
      <c r="B74" s="209" t="n">
        <v>4.9</v>
      </c>
      <c r="C74" s="213" t="n">
        <f aca="false">$C73+(($AM$20-$AM$10))/10</f>
        <v>-0.135</v>
      </c>
      <c r="D74" s="217" t="n">
        <f aca="false">$D73+(($AH$30-$AH$20))/10</f>
        <v>-0.39</v>
      </c>
      <c r="E74" s="211" t="n">
        <f aca="false">$AC69</f>
        <v>37.12</v>
      </c>
      <c r="F74" s="212" t="n">
        <f aca="false">$F73+(($AR$20-$AR$10))/10</f>
        <v>0.0383</v>
      </c>
      <c r="G74" s="218" t="n">
        <f aca="false">$G73+(($AW$20-$AW$10))/10</f>
        <v>0.079</v>
      </c>
      <c r="H74" s="213" t="n">
        <f aca="false">$BB68+($BB70-$BB68)/2</f>
        <v>-40</v>
      </c>
      <c r="I74" s="213" t="n">
        <f aca="false">$BG68+($BG70-$BG68)/2</f>
        <v>0</v>
      </c>
      <c r="K74" s="234" t="n">
        <v>-0.38</v>
      </c>
      <c r="L74" s="238" t="n">
        <f aca="false">L73-($L$12-$L$112)/101</f>
        <v>0</v>
      </c>
      <c r="M74" s="239" t="n">
        <f aca="false">M73-($M$12-$M$112)/101</f>
        <v>0</v>
      </c>
      <c r="Q74" s="234" t="n">
        <v>-0.37</v>
      </c>
      <c r="R74" s="235" t="n">
        <f aca="false">R73-($R$61-$R$111)/51</f>
        <v>-0.283137254901961</v>
      </c>
      <c r="S74" s="236" t="n">
        <f aca="false">S73-($S$61-$S$111)/51</f>
        <v>0</v>
      </c>
      <c r="T74" s="165"/>
      <c r="U74" s="165"/>
      <c r="V74" s="165"/>
      <c r="W74" s="165"/>
      <c r="X74" s="182"/>
      <c r="Y74" s="164" t="n">
        <v>71</v>
      </c>
      <c r="Z74" s="190" t="n">
        <v>39.49</v>
      </c>
      <c r="AA74" s="180" t="n">
        <f aca="false">IF(MOD(ROW(),2),"",INDEX($Z$3:$Z$600,ROW()/2))</f>
        <v>19.54</v>
      </c>
      <c r="AB74" s="181" t="n">
        <v>0.72</v>
      </c>
      <c r="AC74" s="182" t="n">
        <f aca="false">VALUE($Z75)</f>
        <v>40.09</v>
      </c>
      <c r="AD74" s="164" t="n">
        <v>710</v>
      </c>
      <c r="AE74" s="191"/>
      <c r="AF74" s="227" t="str">
        <f aca="false">IF(MOD(ROW(),10),"",INDEX(AE$3:AE$600,ROW()/10))</f>
        <v/>
      </c>
      <c r="AG74" s="228" t="n">
        <v>69</v>
      </c>
      <c r="AH74" s="229" t="e">
        <f aca="false">VALUE($AF74)</f>
        <v>#VALUE!</v>
      </c>
      <c r="AI74" s="164" t="n">
        <v>71</v>
      </c>
      <c r="AJ74" s="242"/>
      <c r="AK74" s="227" t="str">
        <f aca="false">IF(MOD(ROW(),10),"",INDEX(AJ$3:AJ$600,ROW()/10))</f>
        <v/>
      </c>
      <c r="AL74" s="228" t="n">
        <v>64</v>
      </c>
      <c r="AM74" s="229" t="e">
        <f aca="false">VALUE($AK74)</f>
        <v>#VALUE!</v>
      </c>
      <c r="AN74" s="164" t="n">
        <v>710</v>
      </c>
      <c r="AO74" s="190" t="n">
        <v>-35</v>
      </c>
      <c r="AP74" s="227" t="str">
        <f aca="false">IF(MOD(ROW(),10),"",INDEX(AO$3:AO$600,ROW()/10))</f>
        <v/>
      </c>
      <c r="AQ74" s="181" t="n">
        <v>0.72</v>
      </c>
      <c r="AR74" s="229" t="e">
        <f aca="false">VALUE($AP74)</f>
        <v>#VALUE!</v>
      </c>
      <c r="AS74" s="164" t="n">
        <v>710</v>
      </c>
      <c r="AT74" s="242"/>
      <c r="AU74" s="227" t="str">
        <f aca="false">IF(MOD(ROW(),10),"",INDEX(AT$3:AT$600,ROW()/10))</f>
        <v/>
      </c>
      <c r="AV74" s="181" t="n">
        <v>0.72</v>
      </c>
      <c r="AW74" s="229" t="e">
        <f aca="false">VALUE($AU74)</f>
        <v>#VALUE!</v>
      </c>
      <c r="AY74" s="242"/>
      <c r="AZ74" s="180" t="n">
        <f aca="false">IF(MOD(ROW(),2),"",INDEX(AY$3:AY$600,ROW()/2))</f>
        <v>-40</v>
      </c>
      <c r="BA74" s="181" t="n">
        <v>0.72</v>
      </c>
      <c r="BB74" s="182" t="n">
        <f aca="false">VALUE(AZ74)</f>
        <v>-40</v>
      </c>
      <c r="BD74" s="242"/>
      <c r="BE74" s="180" t="n">
        <f aca="false">IF(MOD(ROW(),2),"",INDEX(BD$3:BD$600,ROW()/2))</f>
        <v>11</v>
      </c>
      <c r="BF74" s="181" t="n">
        <v>0.72</v>
      </c>
      <c r="BG74" s="182" t="n">
        <f aca="false">VALUE($BD75)</f>
        <v>0</v>
      </c>
    </row>
    <row r="75" customFormat="false" ht="13.5" hidden="false" customHeight="false" outlineLevel="0" collapsed="false">
      <c r="A75" s="208" t="n">
        <v>0.68</v>
      </c>
      <c r="B75" s="209" t="n">
        <v>4.89</v>
      </c>
      <c r="C75" s="213" t="n">
        <f aca="false">$C74+(($AM$20-$AM$10))/10</f>
        <v>-0.143</v>
      </c>
      <c r="D75" s="217" t="n">
        <f aca="false">$D74+(($AH$30-$AH$20))/10</f>
        <v>-0.39</v>
      </c>
      <c r="E75" s="211" t="n">
        <f aca="false">$AC70</f>
        <v>37.71</v>
      </c>
      <c r="F75" s="212" t="n">
        <f aca="false">$F74+(($AR$20-$AR$10))/10</f>
        <v>0.0382</v>
      </c>
      <c r="G75" s="218" t="n">
        <f aca="false">$G74+(($AW$20-$AW$10))/10</f>
        <v>0.079</v>
      </c>
      <c r="H75" s="213" t="n">
        <f aca="false">$BB70</f>
        <v>-40</v>
      </c>
      <c r="I75" s="213" t="n">
        <f aca="false">$BG70</f>
        <v>0</v>
      </c>
      <c r="K75" s="234" t="n">
        <v>-0.37</v>
      </c>
      <c r="L75" s="238" t="n">
        <f aca="false">L74-($L$12-$L$112)/101</f>
        <v>0</v>
      </c>
      <c r="M75" s="239" t="n">
        <f aca="false">M74-($M$12-$M$112)/101</f>
        <v>0</v>
      </c>
      <c r="Q75" s="234" t="n">
        <v>-0.36</v>
      </c>
      <c r="R75" s="235" t="n">
        <f aca="false">R74-($R$61-$R$111)/51</f>
        <v>-0.275686274509804</v>
      </c>
      <c r="S75" s="236" t="n">
        <f aca="false">S74-($S$61-$S$111)/51</f>
        <v>0</v>
      </c>
      <c r="T75" s="165"/>
      <c r="U75" s="165"/>
      <c r="V75" s="165"/>
      <c r="W75" s="165"/>
      <c r="X75" s="182"/>
      <c r="Y75" s="164" t="n">
        <v>72</v>
      </c>
      <c r="Z75" s="190" t="n">
        <v>40.09</v>
      </c>
      <c r="AA75" s="180" t="str">
        <f aca="false">IF(MOD(ROW(),2),"",INDEX($Z$3:$Z$600,ROW()/2))</f>
        <v/>
      </c>
      <c r="AB75" s="181" t="n">
        <v>0.73</v>
      </c>
      <c r="AC75" s="182" t="n">
        <f aca="false">VALUE($Z76)</f>
        <v>40.69</v>
      </c>
      <c r="AD75" s="164" t="n">
        <v>720</v>
      </c>
      <c r="AE75" s="191"/>
      <c r="AF75" s="227" t="str">
        <f aca="false">IF(MOD(ROW(),10),"",INDEX(AE$3:AE$600,ROW()/10))</f>
        <v/>
      </c>
      <c r="AG75" s="228" t="n">
        <v>70</v>
      </c>
      <c r="AH75" s="229" t="e">
        <f aca="false">VALUE($AF75)</f>
        <v>#VALUE!</v>
      </c>
      <c r="AI75" s="164" t="n">
        <v>72</v>
      </c>
      <c r="AJ75" s="242"/>
      <c r="AK75" s="227" t="str">
        <f aca="false">IF(MOD(ROW(),10),"",INDEX(AJ$3:AJ$600,ROW()/10))</f>
        <v/>
      </c>
      <c r="AL75" s="228" t="n">
        <v>65</v>
      </c>
      <c r="AM75" s="229" t="e">
        <f aca="false">VALUE($AK75)</f>
        <v>#VALUE!</v>
      </c>
      <c r="AN75" s="164" t="n">
        <v>720</v>
      </c>
      <c r="AO75" s="190" t="n">
        <v>-35</v>
      </c>
      <c r="AP75" s="227" t="str">
        <f aca="false">IF(MOD(ROW(),10),"",INDEX(AO$3:AO$600,ROW()/10))</f>
        <v/>
      </c>
      <c r="AQ75" s="181" t="n">
        <v>0.73</v>
      </c>
      <c r="AR75" s="229" t="e">
        <f aca="false">VALUE($AP75)</f>
        <v>#VALUE!</v>
      </c>
      <c r="AS75" s="164" t="n">
        <v>720</v>
      </c>
      <c r="AT75" s="242"/>
      <c r="AU75" s="227" t="str">
        <f aca="false">IF(MOD(ROW(),10),"",INDEX(AT$3:AT$600,ROW()/10))</f>
        <v/>
      </c>
      <c r="AV75" s="181" t="n">
        <v>0.73</v>
      </c>
      <c r="AW75" s="229" t="e">
        <f aca="false">VALUE($AU75)</f>
        <v>#VALUE!</v>
      </c>
      <c r="AY75" s="242"/>
      <c r="AZ75" s="180" t="str">
        <f aca="false">IF(MOD(ROW(),2),"",INDEX(AY$3:AY$600,ROW()/2))</f>
        <v/>
      </c>
      <c r="BA75" s="181" t="n">
        <v>0.73</v>
      </c>
      <c r="BB75" s="182" t="e">
        <f aca="false">VALUE(AZ75)</f>
        <v>#VALUE!</v>
      </c>
      <c r="BD75" s="242"/>
      <c r="BE75" s="180" t="str">
        <f aca="false">IF(MOD(ROW(),2),"",INDEX(BD$3:BD$600,ROW()/2))</f>
        <v/>
      </c>
      <c r="BF75" s="181" t="n">
        <v>0.73</v>
      </c>
      <c r="BG75" s="182" t="n">
        <f aca="false">VALUE($BD76)</f>
        <v>0</v>
      </c>
    </row>
    <row r="76" customFormat="false" ht="13.5" hidden="false" customHeight="false" outlineLevel="0" collapsed="false">
      <c r="A76" s="208" t="n">
        <v>0.69</v>
      </c>
      <c r="B76" s="209" t="n">
        <v>4.88</v>
      </c>
      <c r="C76" s="213" t="n">
        <f aca="false">$C75+(($AM$20-$AM$10))/10</f>
        <v>-0.151</v>
      </c>
      <c r="D76" s="217" t="n">
        <f aca="false">$D75+(($AH$30-$AH$20))/10</f>
        <v>-0.39</v>
      </c>
      <c r="E76" s="211" t="n">
        <f aca="false">$AC71</f>
        <v>38.3</v>
      </c>
      <c r="F76" s="212" t="n">
        <f aca="false">$F75+(($AR$20-$AR$10))/10</f>
        <v>0.0381</v>
      </c>
      <c r="G76" s="218" t="n">
        <f aca="false">$G75+(($AW$20-$AW$10))/10</f>
        <v>0.079</v>
      </c>
      <c r="H76" s="213" t="n">
        <f aca="false">$BB70+($BB72-$BB70)/2</f>
        <v>-40</v>
      </c>
      <c r="I76" s="213" t="n">
        <f aca="false">$BG70+($BG72-$BG70)/2</f>
        <v>0</v>
      </c>
      <c r="K76" s="234" t="n">
        <v>-0.36</v>
      </c>
      <c r="L76" s="238" t="n">
        <f aca="false">L75-($L$12-$L$112)/101</f>
        <v>0</v>
      </c>
      <c r="M76" s="239" t="n">
        <f aca="false">M75-($M$12-$M$112)/101</f>
        <v>0</v>
      </c>
      <c r="Q76" s="234" t="n">
        <v>-0.35</v>
      </c>
      <c r="R76" s="235" t="n">
        <f aca="false">R75-($R$61-$R$111)/51</f>
        <v>-0.268235294117647</v>
      </c>
      <c r="S76" s="236" t="n">
        <f aca="false">S75-($S$61-$S$111)/51</f>
        <v>0</v>
      </c>
      <c r="T76" s="165"/>
      <c r="U76" s="165"/>
      <c r="V76" s="165"/>
      <c r="W76" s="165"/>
      <c r="X76" s="182"/>
      <c r="Y76" s="164" t="n">
        <v>73</v>
      </c>
      <c r="Z76" s="190" t="n">
        <v>40.69</v>
      </c>
      <c r="AA76" s="180" t="n">
        <f aca="false">IF(MOD(ROW(),2),"",INDEX($Z$3:$Z$600,ROW()/2))</f>
        <v>20.08</v>
      </c>
      <c r="AB76" s="181" t="n">
        <v>0.74</v>
      </c>
      <c r="AC76" s="182" t="n">
        <f aca="false">VALUE($Z77)</f>
        <v>41.29</v>
      </c>
      <c r="AD76" s="164" t="n">
        <v>730</v>
      </c>
      <c r="AE76" s="191"/>
      <c r="AF76" s="227" t="str">
        <f aca="false">IF(MOD(ROW(),10),"",INDEX(AE$3:AE$600,ROW()/10))</f>
        <v/>
      </c>
      <c r="AG76" s="228" t="n">
        <v>71</v>
      </c>
      <c r="AH76" s="229" t="e">
        <f aca="false">VALUE($AF76)</f>
        <v>#VALUE!</v>
      </c>
      <c r="AI76" s="164" t="n">
        <v>73</v>
      </c>
      <c r="AJ76" s="242"/>
      <c r="AK76" s="227" t="str">
        <f aca="false">IF(MOD(ROW(),10),"",INDEX(AJ$3:AJ$600,ROW()/10))</f>
        <v/>
      </c>
      <c r="AL76" s="228" t="n">
        <v>66</v>
      </c>
      <c r="AM76" s="229" t="e">
        <f aca="false">VALUE($AK76)</f>
        <v>#VALUE!</v>
      </c>
      <c r="AN76" s="164" t="n">
        <v>730</v>
      </c>
      <c r="AO76" s="190" t="n">
        <v>-35</v>
      </c>
      <c r="AP76" s="227" t="str">
        <f aca="false">IF(MOD(ROW(),10),"",INDEX(AO$3:AO$600,ROW()/10))</f>
        <v/>
      </c>
      <c r="AQ76" s="181" t="n">
        <v>0.74</v>
      </c>
      <c r="AR76" s="229" t="e">
        <f aca="false">VALUE($AP76)</f>
        <v>#VALUE!</v>
      </c>
      <c r="AS76" s="164" t="n">
        <v>730</v>
      </c>
      <c r="AT76" s="242"/>
      <c r="AU76" s="227" t="str">
        <f aca="false">IF(MOD(ROW(),10),"",INDEX(AT$3:AT$600,ROW()/10))</f>
        <v/>
      </c>
      <c r="AV76" s="181" t="n">
        <v>0.74</v>
      </c>
      <c r="AW76" s="229" t="e">
        <f aca="false">VALUE($AU76)</f>
        <v>#VALUE!</v>
      </c>
      <c r="AY76" s="242"/>
      <c r="AZ76" s="180" t="n">
        <f aca="false">IF(MOD(ROW(),2),"",INDEX(AY$3:AY$600,ROW()/2))</f>
        <v>-40</v>
      </c>
      <c r="BA76" s="181" t="n">
        <v>0.74</v>
      </c>
      <c r="BB76" s="182" t="n">
        <f aca="false">VALUE(AZ76)</f>
        <v>-40</v>
      </c>
      <c r="BD76" s="242"/>
      <c r="BE76" s="180" t="n">
        <f aca="false">IF(MOD(ROW(),2),"",INDEX(BD$3:BD$600,ROW()/2))</f>
        <v>11</v>
      </c>
      <c r="BF76" s="181" t="n">
        <v>0.74</v>
      </c>
      <c r="BG76" s="182" t="n">
        <f aca="false">VALUE($BD77)</f>
        <v>0</v>
      </c>
    </row>
    <row r="77" customFormat="false" ht="13.5" hidden="false" customHeight="false" outlineLevel="0" collapsed="false">
      <c r="A77" s="208" t="n">
        <v>0.7</v>
      </c>
      <c r="B77" s="209" t="n">
        <v>4.87</v>
      </c>
      <c r="C77" s="213" t="n">
        <f aca="false">$AM80</f>
        <v>-0.078</v>
      </c>
      <c r="D77" s="241" t="n">
        <f aca="false">$AH80</f>
        <v>-0.39</v>
      </c>
      <c r="E77" s="211" t="n">
        <f aca="false">$AC72</f>
        <v>38.89</v>
      </c>
      <c r="F77" s="212" t="n">
        <f aca="false">$AR80</f>
        <v>0.039</v>
      </c>
      <c r="G77" s="218" t="n">
        <f aca="false">$AW80</f>
        <v>0.078</v>
      </c>
      <c r="H77" s="213" t="n">
        <f aca="false">$BB72</f>
        <v>-40</v>
      </c>
      <c r="I77" s="213" t="n">
        <f aca="false">$BG72</f>
        <v>0</v>
      </c>
      <c r="K77" s="234" t="n">
        <v>-0.35</v>
      </c>
      <c r="L77" s="238" t="n">
        <f aca="false">L76-($L$12-$L$112)/101</f>
        <v>0</v>
      </c>
      <c r="M77" s="239" t="n">
        <f aca="false">M76-($M$12-$M$112)/101</f>
        <v>0</v>
      </c>
      <c r="Q77" s="234" t="n">
        <v>-0.34</v>
      </c>
      <c r="R77" s="235" t="n">
        <f aca="false">R76-($R$61-$R$111)/51</f>
        <v>-0.26078431372549</v>
      </c>
      <c r="S77" s="236" t="n">
        <f aca="false">S76-($S$61-$S$111)/51</f>
        <v>0</v>
      </c>
      <c r="T77" s="165"/>
      <c r="U77" s="165"/>
      <c r="V77" s="165"/>
      <c r="W77" s="165"/>
      <c r="X77" s="182"/>
      <c r="Y77" s="164" t="n">
        <v>74</v>
      </c>
      <c r="Z77" s="190" t="n">
        <v>41.29</v>
      </c>
      <c r="AA77" s="180" t="str">
        <f aca="false">IF(MOD(ROW(),2),"",INDEX($Z$3:$Z$600,ROW()/2))</f>
        <v/>
      </c>
      <c r="AB77" s="181" t="n">
        <v>0.75</v>
      </c>
      <c r="AC77" s="182" t="n">
        <f aca="false">VALUE($Z78)</f>
        <v>41.89</v>
      </c>
      <c r="AD77" s="164" t="n">
        <v>740</v>
      </c>
      <c r="AE77" s="191"/>
      <c r="AF77" s="227" t="str">
        <f aca="false">IF(MOD(ROW(),10),"",INDEX(AE$3:AE$600,ROW()/10))</f>
        <v/>
      </c>
      <c r="AG77" s="228" t="n">
        <v>72</v>
      </c>
      <c r="AH77" s="229" t="e">
        <f aca="false">VALUE($AF77)</f>
        <v>#VALUE!</v>
      </c>
      <c r="AI77" s="164" t="n">
        <v>74</v>
      </c>
      <c r="AJ77" s="242"/>
      <c r="AK77" s="227" t="str">
        <f aca="false">IF(MOD(ROW(),10),"",INDEX(AJ$3:AJ$600,ROW()/10))</f>
        <v/>
      </c>
      <c r="AL77" s="228" t="n">
        <v>67</v>
      </c>
      <c r="AM77" s="229" t="e">
        <f aca="false">VALUE($AK77)</f>
        <v>#VALUE!</v>
      </c>
      <c r="AN77" s="164" t="n">
        <v>740</v>
      </c>
      <c r="AO77" s="190" t="n">
        <v>-35</v>
      </c>
      <c r="AP77" s="227" t="str">
        <f aca="false">IF(MOD(ROW(),10),"",INDEX(AO$3:AO$600,ROW()/10))</f>
        <v/>
      </c>
      <c r="AQ77" s="181" t="n">
        <v>0.75</v>
      </c>
      <c r="AR77" s="229" t="e">
        <f aca="false">VALUE($AP77)</f>
        <v>#VALUE!</v>
      </c>
      <c r="AS77" s="164" t="n">
        <v>740</v>
      </c>
      <c r="AT77" s="242"/>
      <c r="AU77" s="227" t="str">
        <f aca="false">IF(MOD(ROW(),10),"",INDEX(AT$3:AT$600,ROW()/10))</f>
        <v/>
      </c>
      <c r="AV77" s="181" t="n">
        <v>0.75</v>
      </c>
      <c r="AW77" s="229" t="e">
        <f aca="false">VALUE($AU77)</f>
        <v>#VALUE!</v>
      </c>
      <c r="AY77" s="242"/>
      <c r="AZ77" s="180" t="str">
        <f aca="false">IF(MOD(ROW(),2),"",INDEX(AY$3:AY$600,ROW()/2))</f>
        <v/>
      </c>
      <c r="BA77" s="181" t="n">
        <v>0.75</v>
      </c>
      <c r="BB77" s="182" t="e">
        <f aca="false">VALUE(AZ77)</f>
        <v>#VALUE!</v>
      </c>
      <c r="BD77" s="242"/>
      <c r="BE77" s="180" t="str">
        <f aca="false">IF(MOD(ROW(),2),"",INDEX(BD$3:BD$600,ROW()/2))</f>
        <v/>
      </c>
      <c r="BF77" s="181" t="n">
        <v>0.75</v>
      </c>
      <c r="BG77" s="182" t="n">
        <f aca="false">VALUE($BD78)</f>
        <v>0</v>
      </c>
    </row>
    <row r="78" customFormat="false" ht="13.5" hidden="false" customHeight="false" outlineLevel="0" collapsed="false">
      <c r="A78" s="208" t="n">
        <v>0.71</v>
      </c>
      <c r="B78" s="209" t="n">
        <v>4.86</v>
      </c>
      <c r="C78" s="213" t="n">
        <f aca="false">$C77+(($AM$20-$AM$10))/10</f>
        <v>-0.086</v>
      </c>
      <c r="D78" s="217" t="n">
        <f aca="false">$D77+(($AH$30-$AH$20))/10</f>
        <v>-0.39</v>
      </c>
      <c r="E78" s="211" t="n">
        <f aca="false">$AC73</f>
        <v>39.49</v>
      </c>
      <c r="F78" s="212" t="n">
        <f aca="false">$F77+(($AR$20-$AR$10))/10</f>
        <v>0.0389</v>
      </c>
      <c r="G78" s="218" t="n">
        <f aca="false">$G77+(($AW$20-$AW$10))/10</f>
        <v>0.078</v>
      </c>
      <c r="H78" s="213" t="n">
        <f aca="false">$BB72+($BB74-$BB72)/2</f>
        <v>-40</v>
      </c>
      <c r="I78" s="213" t="n">
        <f aca="false">$BG72+($BG74-$BG72)/2</f>
        <v>0</v>
      </c>
      <c r="K78" s="234" t="n">
        <v>-0.34</v>
      </c>
      <c r="L78" s="238" t="n">
        <f aca="false">L77-($L$12-$L$112)/101</f>
        <v>0</v>
      </c>
      <c r="M78" s="239" t="n">
        <f aca="false">M77-($M$12-$M$112)/101</f>
        <v>0</v>
      </c>
      <c r="Q78" s="234" t="n">
        <v>-0.33</v>
      </c>
      <c r="R78" s="235" t="n">
        <f aca="false">R77-($R$61-$R$111)/51</f>
        <v>-0.253333333333333</v>
      </c>
      <c r="S78" s="236" t="n">
        <f aca="false">S77-($S$61-$S$111)/51</f>
        <v>0</v>
      </c>
      <c r="T78" s="165"/>
      <c r="U78" s="165"/>
      <c r="V78" s="165"/>
      <c r="W78" s="165"/>
      <c r="X78" s="182"/>
      <c r="Y78" s="164" t="n">
        <v>75</v>
      </c>
      <c r="Z78" s="190" t="n">
        <v>41.89</v>
      </c>
      <c r="AA78" s="180" t="n">
        <f aca="false">IF(MOD(ROW(),2),"",INDEX($Z$3:$Z$600,ROW()/2))</f>
        <v>20.63</v>
      </c>
      <c r="AB78" s="181" t="n">
        <v>0.76</v>
      </c>
      <c r="AC78" s="182" t="n">
        <f aca="false">VALUE($Z79)</f>
        <v>42.49</v>
      </c>
      <c r="AD78" s="164" t="n">
        <v>750</v>
      </c>
      <c r="AE78" s="191"/>
      <c r="AF78" s="227" t="str">
        <f aca="false">IF(MOD(ROW(),10),"",INDEX(AE$3:AE$600,ROW()/10))</f>
        <v/>
      </c>
      <c r="AG78" s="228" t="n">
        <v>73</v>
      </c>
      <c r="AH78" s="229" t="e">
        <f aca="false">VALUE($AF78)</f>
        <v>#VALUE!</v>
      </c>
      <c r="AI78" s="164" t="n">
        <v>75</v>
      </c>
      <c r="AJ78" s="242"/>
      <c r="AK78" s="227" t="str">
        <f aca="false">IF(MOD(ROW(),10),"",INDEX(AJ$3:AJ$600,ROW()/10))</f>
        <v/>
      </c>
      <c r="AL78" s="228" t="n">
        <v>68</v>
      </c>
      <c r="AM78" s="229" t="e">
        <f aca="false">VALUE($AK78)</f>
        <v>#VALUE!</v>
      </c>
      <c r="AN78" s="164" t="n">
        <v>750</v>
      </c>
      <c r="AO78" s="190" t="n">
        <v>-35</v>
      </c>
      <c r="AP78" s="227" t="str">
        <f aca="false">IF(MOD(ROW(),10),"",INDEX(AO$3:AO$600,ROW()/10))</f>
        <v/>
      </c>
      <c r="AQ78" s="181" t="n">
        <v>0.76</v>
      </c>
      <c r="AR78" s="229" t="e">
        <f aca="false">VALUE($AP78)</f>
        <v>#VALUE!</v>
      </c>
      <c r="AS78" s="164" t="n">
        <v>750</v>
      </c>
      <c r="AT78" s="242"/>
      <c r="AU78" s="227" t="str">
        <f aca="false">IF(MOD(ROW(),10),"",INDEX(AT$3:AT$600,ROW()/10))</f>
        <v/>
      </c>
      <c r="AV78" s="181" t="n">
        <v>0.76</v>
      </c>
      <c r="AW78" s="229" t="e">
        <f aca="false">VALUE($AU78)</f>
        <v>#VALUE!</v>
      </c>
      <c r="AY78" s="242"/>
      <c r="AZ78" s="180" t="n">
        <f aca="false">IF(MOD(ROW(),2),"",INDEX(AY$3:AY$600,ROW()/2))</f>
        <v>-40</v>
      </c>
      <c r="BA78" s="181" t="n">
        <v>0.76</v>
      </c>
      <c r="BB78" s="182" t="n">
        <f aca="false">VALUE(AZ78)</f>
        <v>-40</v>
      </c>
      <c r="BD78" s="242"/>
      <c r="BE78" s="180" t="n">
        <f aca="false">IF(MOD(ROW(),2),"",INDEX(BD$3:BD$600,ROW()/2))</f>
        <v>11</v>
      </c>
      <c r="BF78" s="181" t="n">
        <v>0.76</v>
      </c>
      <c r="BG78" s="182" t="n">
        <f aca="false">VALUE($BD79)</f>
        <v>0</v>
      </c>
    </row>
    <row r="79" customFormat="false" ht="13.5" hidden="false" customHeight="false" outlineLevel="0" collapsed="false">
      <c r="A79" s="208" t="n">
        <v>0.72</v>
      </c>
      <c r="B79" s="209" t="n">
        <v>4.85</v>
      </c>
      <c r="C79" s="213" t="n">
        <f aca="false">$C78+(($AM$20-$AM$10))/10</f>
        <v>-0.094</v>
      </c>
      <c r="D79" s="217" t="n">
        <f aca="false">$D78+(($AH$30-$AH$20))/10</f>
        <v>-0.39</v>
      </c>
      <c r="E79" s="211" t="n">
        <f aca="false">$AC74</f>
        <v>40.09</v>
      </c>
      <c r="F79" s="212" t="n">
        <f aca="false">$F78+(($AR$20-$AR$10))/10</f>
        <v>0.0388</v>
      </c>
      <c r="G79" s="218" t="n">
        <f aca="false">$G78+(($AW$20-$AW$10))/10</f>
        <v>0.078</v>
      </c>
      <c r="H79" s="213" t="n">
        <f aca="false">$BB74</f>
        <v>-40</v>
      </c>
      <c r="I79" s="213" t="n">
        <f aca="false">$BG74</f>
        <v>0</v>
      </c>
      <c r="K79" s="234" t="n">
        <v>-0.33</v>
      </c>
      <c r="L79" s="238" t="n">
        <f aca="false">L78-($L$12-$L$112)/101</f>
        <v>0</v>
      </c>
      <c r="M79" s="239" t="n">
        <f aca="false">M78-($M$12-$M$112)/101</f>
        <v>0</v>
      </c>
      <c r="Q79" s="234" t="n">
        <v>-0.32</v>
      </c>
      <c r="R79" s="235" t="n">
        <f aca="false">R78-($R$61-$R$111)/51</f>
        <v>-0.245882352941177</v>
      </c>
      <c r="S79" s="236" t="n">
        <f aca="false">S78-($S$61-$S$111)/51</f>
        <v>0</v>
      </c>
      <c r="T79" s="165"/>
      <c r="U79" s="165"/>
      <c r="V79" s="165"/>
      <c r="W79" s="165"/>
      <c r="X79" s="182"/>
      <c r="Y79" s="164" t="n">
        <v>76</v>
      </c>
      <c r="Z79" s="190" t="n">
        <v>42.49</v>
      </c>
      <c r="AA79" s="180" t="str">
        <f aca="false">IF(MOD(ROW(),2),"",INDEX($Z$3:$Z$600,ROW()/2))</f>
        <v/>
      </c>
      <c r="AB79" s="181" t="n">
        <v>0.77</v>
      </c>
      <c r="AC79" s="182" t="n">
        <f aca="false">VALUE($Z80)</f>
        <v>43.1</v>
      </c>
      <c r="AD79" s="164" t="n">
        <v>760</v>
      </c>
      <c r="AE79" s="191"/>
      <c r="AF79" s="227" t="str">
        <f aca="false">IF(MOD(ROW(),10),"",INDEX(AE$3:AE$600,ROW()/10))</f>
        <v/>
      </c>
      <c r="AG79" s="228" t="n">
        <v>74</v>
      </c>
      <c r="AH79" s="229" t="e">
        <f aca="false">VALUE($AF79)</f>
        <v>#VALUE!</v>
      </c>
      <c r="AI79" s="164" t="n">
        <v>76</v>
      </c>
      <c r="AJ79" s="242"/>
      <c r="AK79" s="227" t="str">
        <f aca="false">IF(MOD(ROW(),10),"",INDEX(AJ$3:AJ$600,ROW()/10))</f>
        <v/>
      </c>
      <c r="AL79" s="228" t="n">
        <v>69</v>
      </c>
      <c r="AM79" s="229" t="e">
        <f aca="false">VALUE($AK79)</f>
        <v>#VALUE!</v>
      </c>
      <c r="AN79" s="164" t="n">
        <v>760</v>
      </c>
      <c r="AO79" s="190" t="n">
        <v>-35</v>
      </c>
      <c r="AP79" s="227" t="str">
        <f aca="false">IF(MOD(ROW(),10),"",INDEX(AO$3:AO$600,ROW()/10))</f>
        <v/>
      </c>
      <c r="AQ79" s="181" t="n">
        <v>0.77</v>
      </c>
      <c r="AR79" s="229" t="e">
        <f aca="false">VALUE($AP79)</f>
        <v>#VALUE!</v>
      </c>
      <c r="AS79" s="164" t="n">
        <v>760</v>
      </c>
      <c r="AT79" s="242"/>
      <c r="AU79" s="227" t="str">
        <f aca="false">IF(MOD(ROW(),10),"",INDEX(AT$3:AT$600,ROW()/10))</f>
        <v/>
      </c>
      <c r="AV79" s="181" t="n">
        <v>0.77</v>
      </c>
      <c r="AW79" s="229" t="e">
        <f aca="false">VALUE($AU79)</f>
        <v>#VALUE!</v>
      </c>
      <c r="AY79" s="242"/>
      <c r="AZ79" s="180" t="str">
        <f aca="false">IF(MOD(ROW(),2),"",INDEX(AY$3:AY$600,ROW()/2))</f>
        <v/>
      </c>
      <c r="BA79" s="181" t="n">
        <v>0.77</v>
      </c>
      <c r="BB79" s="182" t="e">
        <f aca="false">VALUE(AZ79)</f>
        <v>#VALUE!</v>
      </c>
      <c r="BD79" s="242"/>
      <c r="BE79" s="180" t="str">
        <f aca="false">IF(MOD(ROW(),2),"",INDEX(BD$3:BD$600,ROW()/2))</f>
        <v/>
      </c>
      <c r="BF79" s="181" t="n">
        <v>0.77</v>
      </c>
      <c r="BG79" s="182" t="n">
        <f aca="false">VALUE($BD80)</f>
        <v>0</v>
      </c>
    </row>
    <row r="80" customFormat="false" ht="13.5" hidden="false" customHeight="false" outlineLevel="0" collapsed="false">
      <c r="A80" s="208" t="n">
        <v>0.73</v>
      </c>
      <c r="B80" s="209" t="n">
        <v>4.84</v>
      </c>
      <c r="C80" s="213" t="n">
        <f aca="false">$C79+(($AM$20-$AM$10))/10</f>
        <v>-0.102</v>
      </c>
      <c r="D80" s="217" t="n">
        <f aca="false">$D79+(($AH$30-$AH$20))/10</f>
        <v>-0.39</v>
      </c>
      <c r="E80" s="211" t="n">
        <f aca="false">$AC75</f>
        <v>40.69</v>
      </c>
      <c r="F80" s="212" t="n">
        <f aca="false">$F79+(($AR$20-$AR$10))/10</f>
        <v>0.0387</v>
      </c>
      <c r="G80" s="218" t="n">
        <f aca="false">$G79+(($AW$20-$AW$10))/10</f>
        <v>0.078</v>
      </c>
      <c r="H80" s="213" t="n">
        <f aca="false">$BB74+($BB76-$BB74)/2</f>
        <v>-40</v>
      </c>
      <c r="I80" s="213" t="n">
        <f aca="false">$BG74+($BG76-$BG74)/2</f>
        <v>0</v>
      </c>
      <c r="K80" s="234" t="n">
        <v>-0.32</v>
      </c>
      <c r="L80" s="238" t="n">
        <f aca="false">L79-($L$12-$L$112)/101</f>
        <v>0</v>
      </c>
      <c r="M80" s="239" t="n">
        <f aca="false">M79-($M$12-$M$112)/101</f>
        <v>0</v>
      </c>
      <c r="Q80" s="234" t="n">
        <v>-0.31</v>
      </c>
      <c r="R80" s="235" t="n">
        <f aca="false">R79-($R$61-$R$111)/51</f>
        <v>-0.23843137254902</v>
      </c>
      <c r="S80" s="236" t="n">
        <f aca="false">S79-($S$61-$S$111)/51</f>
        <v>0</v>
      </c>
      <c r="T80" s="165"/>
      <c r="U80" s="165"/>
      <c r="V80" s="165"/>
      <c r="W80" s="165"/>
      <c r="X80" s="182"/>
      <c r="Y80" s="164" t="n">
        <v>77</v>
      </c>
      <c r="Z80" s="190" t="n">
        <v>43.1</v>
      </c>
      <c r="AA80" s="180" t="n">
        <f aca="false">IF(MOD(ROW(),2),"",INDEX($Z$3:$Z$600,ROW()/2))</f>
        <v>21.17</v>
      </c>
      <c r="AB80" s="181" t="n">
        <v>0.78</v>
      </c>
      <c r="AC80" s="182" t="n">
        <f aca="false">VALUE($Z81)</f>
        <v>43.71</v>
      </c>
      <c r="AD80" s="164" t="n">
        <v>770</v>
      </c>
      <c r="AE80" s="191"/>
      <c r="AF80" s="227" t="n">
        <f aca="false">IF(MOD(ROW(),10),"",INDEX(AE$3:AE$600,ROW()/10))</f>
        <v>-0.39</v>
      </c>
      <c r="AG80" s="228" t="n">
        <v>75</v>
      </c>
      <c r="AH80" s="229" t="n">
        <f aca="false">VALUE($AF80)</f>
        <v>-0.39</v>
      </c>
      <c r="AI80" s="164" t="n">
        <v>77</v>
      </c>
      <c r="AJ80" s="242"/>
      <c r="AK80" s="227" t="n">
        <f aca="false">IF(MOD(ROW(),10),"",INDEX(AJ$3:AJ$600,ROW()/10))</f>
        <v>-0.078</v>
      </c>
      <c r="AL80" s="228" t="n">
        <v>70</v>
      </c>
      <c r="AM80" s="229" t="n">
        <f aca="false">VALUE($AK80)</f>
        <v>-0.078</v>
      </c>
      <c r="AN80" s="164" t="n">
        <v>770</v>
      </c>
      <c r="AO80" s="190" t="n">
        <v>-35</v>
      </c>
      <c r="AP80" s="227" t="n">
        <f aca="false">IF(MOD(ROW(),10),"",INDEX(AO$3:AO$600,ROW()/10))</f>
        <v>0.039</v>
      </c>
      <c r="AQ80" s="181" t="n">
        <v>0.78</v>
      </c>
      <c r="AR80" s="229" t="n">
        <f aca="false">VALUE($AP80)</f>
        <v>0.039</v>
      </c>
      <c r="AS80" s="164" t="n">
        <v>770</v>
      </c>
      <c r="AT80" s="242"/>
      <c r="AU80" s="227" t="n">
        <f aca="false">IF(MOD(ROW(),10),"",INDEX(AT$3:AT$600,ROW()/10))</f>
        <v>0.078</v>
      </c>
      <c r="AV80" s="181" t="n">
        <v>0.78</v>
      </c>
      <c r="AW80" s="229" t="n">
        <f aca="false">VALUE($AU80)</f>
        <v>0.078</v>
      </c>
      <c r="AY80" s="242"/>
      <c r="AZ80" s="180" t="n">
        <f aca="false">IF(MOD(ROW(),2),"",INDEX(AY$3:AY$600,ROW()/2))</f>
        <v>0</v>
      </c>
      <c r="BA80" s="181" t="n">
        <v>0.78</v>
      </c>
      <c r="BB80" s="182" t="n">
        <f aca="false">VALUE(AZ80)</f>
        <v>0</v>
      </c>
      <c r="BD80" s="242"/>
      <c r="BE80" s="180" t="n">
        <f aca="false">IF(MOD(ROW(),2),"",INDEX(BD$3:BD$600,ROW()/2))</f>
        <v>11</v>
      </c>
      <c r="BF80" s="181" t="n">
        <v>0.78</v>
      </c>
      <c r="BG80" s="182" t="n">
        <f aca="false">VALUE($BD81)</f>
        <v>0</v>
      </c>
    </row>
    <row r="81" customFormat="false" ht="13.5" hidden="false" customHeight="false" outlineLevel="0" collapsed="false">
      <c r="A81" s="208" t="n">
        <v>0.74</v>
      </c>
      <c r="B81" s="209" t="n">
        <v>4.83</v>
      </c>
      <c r="C81" s="213" t="n">
        <f aca="false">$C80+(($AM$20-$AM$10))/10</f>
        <v>-0.11</v>
      </c>
      <c r="D81" s="217" t="n">
        <f aca="false">$D80+(($AH$30-$AH$20))/10</f>
        <v>-0.39</v>
      </c>
      <c r="E81" s="211" t="n">
        <f aca="false">$AC76</f>
        <v>41.29</v>
      </c>
      <c r="F81" s="212" t="n">
        <f aca="false">$F80+(($AR$20-$AR$10))/10</f>
        <v>0.0386</v>
      </c>
      <c r="G81" s="218" t="n">
        <f aca="false">$G80+(($AW$20-$AW$10))/10</f>
        <v>0.078</v>
      </c>
      <c r="H81" s="213" t="n">
        <f aca="false">$BB76</f>
        <v>-40</v>
      </c>
      <c r="I81" s="213" t="n">
        <f aca="false">$BG76</f>
        <v>0</v>
      </c>
      <c r="K81" s="234" t="n">
        <v>-0.31</v>
      </c>
      <c r="L81" s="238" t="n">
        <f aca="false">L80-($L$12-$L$112)/101</f>
        <v>0</v>
      </c>
      <c r="M81" s="239" t="n">
        <f aca="false">M80-($M$12-$M$112)/101</f>
        <v>0</v>
      </c>
      <c r="Q81" s="234" t="n">
        <v>-0.3</v>
      </c>
      <c r="R81" s="235" t="n">
        <f aca="false">R80-($R$61-$R$111)/51</f>
        <v>-0.230980392156863</v>
      </c>
      <c r="S81" s="236" t="n">
        <f aca="false">S80-($S$61-$S$111)/51</f>
        <v>0</v>
      </c>
      <c r="T81" s="165"/>
      <c r="U81" s="165"/>
      <c r="V81" s="165"/>
      <c r="W81" s="165"/>
      <c r="X81" s="182"/>
      <c r="Y81" s="164" t="n">
        <v>78</v>
      </c>
      <c r="Z81" s="190" t="n">
        <v>43.71</v>
      </c>
      <c r="AA81" s="180" t="str">
        <f aca="false">IF(MOD(ROW(),2),"",INDEX($Z$3:$Z$600,ROW()/2))</f>
        <v/>
      </c>
      <c r="AB81" s="181" t="n">
        <v>0.79</v>
      </c>
      <c r="AC81" s="182" t="n">
        <f aca="false">VALUE($Z82)</f>
        <v>44.31</v>
      </c>
      <c r="AD81" s="164" t="n">
        <v>780</v>
      </c>
      <c r="AE81" s="191"/>
      <c r="AF81" s="227" t="str">
        <f aca="false">IF(MOD(ROW(),10),"",INDEX(AE$3:AE$600,ROW()/10))</f>
        <v/>
      </c>
      <c r="AG81" s="228" t="n">
        <v>76</v>
      </c>
      <c r="AH81" s="229" t="e">
        <f aca="false">VALUE($AF81)</f>
        <v>#VALUE!</v>
      </c>
      <c r="AI81" s="164" t="n">
        <v>78</v>
      </c>
      <c r="AJ81" s="242"/>
      <c r="AK81" s="227" t="str">
        <f aca="false">IF(MOD(ROW(),10),"",INDEX(AJ$3:AJ$600,ROW()/10))</f>
        <v/>
      </c>
      <c r="AL81" s="228" t="n">
        <v>71</v>
      </c>
      <c r="AM81" s="229" t="e">
        <f aca="false">VALUE($AK81)</f>
        <v>#VALUE!</v>
      </c>
      <c r="AN81" s="164" t="n">
        <v>780</v>
      </c>
      <c r="AO81" s="190" t="n">
        <v>-35</v>
      </c>
      <c r="AP81" s="227" t="str">
        <f aca="false">IF(MOD(ROW(),10),"",INDEX(AO$3:AO$600,ROW()/10))</f>
        <v/>
      </c>
      <c r="AQ81" s="181" t="n">
        <v>0.79</v>
      </c>
      <c r="AR81" s="229" t="e">
        <f aca="false">VALUE($AP81)</f>
        <v>#VALUE!</v>
      </c>
      <c r="AS81" s="164" t="n">
        <v>780</v>
      </c>
      <c r="AT81" s="242"/>
      <c r="AU81" s="227" t="str">
        <f aca="false">IF(MOD(ROW(),10),"",INDEX(AT$3:AT$600,ROW()/10))</f>
        <v/>
      </c>
      <c r="AV81" s="181" t="n">
        <v>0.79</v>
      </c>
      <c r="AW81" s="229" t="e">
        <f aca="false">VALUE($AU81)</f>
        <v>#VALUE!</v>
      </c>
      <c r="AY81" s="242"/>
      <c r="AZ81" s="180" t="str">
        <f aca="false">IF(MOD(ROW(),2),"",INDEX(AY$3:AY$600,ROW()/2))</f>
        <v/>
      </c>
      <c r="BA81" s="181" t="n">
        <v>0.79</v>
      </c>
      <c r="BB81" s="182" t="e">
        <f aca="false">VALUE(AZ81)</f>
        <v>#VALUE!</v>
      </c>
      <c r="BD81" s="242"/>
      <c r="BE81" s="180" t="str">
        <f aca="false">IF(MOD(ROW(),2),"",INDEX(BD$3:BD$600,ROW()/2))</f>
        <v/>
      </c>
      <c r="BF81" s="181" t="n">
        <v>0.79</v>
      </c>
      <c r="BG81" s="182" t="n">
        <f aca="false">VALUE($BD82)</f>
        <v>0</v>
      </c>
    </row>
    <row r="82" customFormat="false" ht="13.5" hidden="false" customHeight="false" outlineLevel="0" collapsed="false">
      <c r="A82" s="208" t="n">
        <v>0.75</v>
      </c>
      <c r="B82" s="209" t="n">
        <v>4.82</v>
      </c>
      <c r="C82" s="213" t="n">
        <f aca="false">$C81+(($AM$20-$AM$10))/10</f>
        <v>-0.118</v>
      </c>
      <c r="D82" s="217" t="n">
        <f aca="false">$D81+(($AH$30-$AH$20))/10</f>
        <v>-0.39</v>
      </c>
      <c r="E82" s="211" t="n">
        <f aca="false">$AC77</f>
        <v>41.89</v>
      </c>
      <c r="F82" s="212" t="n">
        <f aca="false">$F81+(($AR$20-$AR$10))/10</f>
        <v>0.0385</v>
      </c>
      <c r="G82" s="218" t="n">
        <f aca="false">$G81+(($AW$20-$AW$10))/10</f>
        <v>0.078</v>
      </c>
      <c r="H82" s="213" t="n">
        <f aca="false">$BB76+($BB78-$BB76)/2</f>
        <v>-40</v>
      </c>
      <c r="I82" s="213" t="n">
        <f aca="false">$BG76+($BG78-$BG76)/2</f>
        <v>0</v>
      </c>
      <c r="K82" s="234" t="n">
        <v>-0.3</v>
      </c>
      <c r="L82" s="238" t="n">
        <f aca="false">L81-($L$12-$L$112)/101</f>
        <v>0</v>
      </c>
      <c r="M82" s="239" t="n">
        <f aca="false">M81-($M$12-$M$112)/101</f>
        <v>0</v>
      </c>
      <c r="Q82" s="234" t="n">
        <v>-0.29</v>
      </c>
      <c r="R82" s="235" t="n">
        <f aca="false">R81-($R$61-$R$111)/51</f>
        <v>-0.223529411764706</v>
      </c>
      <c r="S82" s="236" t="n">
        <f aca="false">S81-($S$61-$S$111)/51</f>
        <v>0</v>
      </c>
      <c r="T82" s="165"/>
      <c r="U82" s="165"/>
      <c r="V82" s="165"/>
      <c r="W82" s="165"/>
      <c r="X82" s="182"/>
      <c r="Y82" s="164" t="n">
        <v>79</v>
      </c>
      <c r="Z82" s="190" t="n">
        <v>44.31</v>
      </c>
      <c r="AA82" s="180" t="n">
        <f aca="false">IF(MOD(ROW(),2),"",INDEX($Z$3:$Z$600,ROW()/2))</f>
        <v>21.72</v>
      </c>
      <c r="AB82" s="181" t="n">
        <v>0.8</v>
      </c>
      <c r="AC82" s="182" t="n">
        <f aca="false">VALUE($Z83)</f>
        <v>44.92</v>
      </c>
      <c r="AD82" s="164" t="n">
        <v>79</v>
      </c>
      <c r="AE82" s="191"/>
      <c r="AF82" s="227" t="str">
        <f aca="false">IF(MOD(ROW(),10),"",INDEX(AE$3:AE$600,ROW()/10))</f>
        <v/>
      </c>
      <c r="AG82" s="228" t="n">
        <v>77</v>
      </c>
      <c r="AH82" s="229" t="e">
        <f aca="false">VALUE($AF82)</f>
        <v>#VALUE!</v>
      </c>
      <c r="AI82" s="164" t="n">
        <v>79</v>
      </c>
      <c r="AJ82" s="242"/>
      <c r="AK82" s="227" t="str">
        <f aca="false">IF(MOD(ROW(),10),"",INDEX(AJ$3:AJ$600,ROW()/10))</f>
        <v/>
      </c>
      <c r="AL82" s="228" t="n">
        <v>72</v>
      </c>
      <c r="AM82" s="229" t="e">
        <f aca="false">VALUE($AK82)</f>
        <v>#VALUE!</v>
      </c>
      <c r="AN82" s="164" t="n">
        <v>790</v>
      </c>
      <c r="AO82" s="190" t="n">
        <v>-35</v>
      </c>
      <c r="AP82" s="227" t="str">
        <f aca="false">IF(MOD(ROW(),10),"",INDEX(AO$3:AO$600,ROW()/10))</f>
        <v/>
      </c>
      <c r="AQ82" s="181" t="n">
        <v>0.8</v>
      </c>
      <c r="AR82" s="229" t="e">
        <f aca="false">VALUE($AP82)</f>
        <v>#VALUE!</v>
      </c>
      <c r="AS82" s="164" t="n">
        <v>790</v>
      </c>
      <c r="AT82" s="242"/>
      <c r="AU82" s="227" t="str">
        <f aca="false">IF(MOD(ROW(),10),"",INDEX(AT$3:AT$600,ROW()/10))</f>
        <v/>
      </c>
      <c r="AV82" s="181" t="n">
        <v>0.8</v>
      </c>
      <c r="AW82" s="229" t="e">
        <f aca="false">VALUE($AU82)</f>
        <v>#VALUE!</v>
      </c>
      <c r="AY82" s="242"/>
      <c r="AZ82" s="180" t="n">
        <f aca="false">IF(MOD(ROW(),2),"",INDEX(AY$3:AY$600,ROW()/2))</f>
        <v>0</v>
      </c>
      <c r="BA82" s="181" t="n">
        <v>0.8</v>
      </c>
      <c r="BB82" s="182" t="n">
        <f aca="false">VALUE(AZ82)</f>
        <v>0</v>
      </c>
      <c r="BD82" s="242"/>
      <c r="BE82" s="180" t="n">
        <f aca="false">IF(MOD(ROW(),2),"",INDEX(BD$3:BD$600,ROW()/2))</f>
        <v>11</v>
      </c>
      <c r="BF82" s="181" t="n">
        <v>0.8</v>
      </c>
      <c r="BG82" s="182" t="n">
        <f aca="false">VALUE($BD83)</f>
        <v>0</v>
      </c>
    </row>
    <row r="83" customFormat="false" ht="13.5" hidden="false" customHeight="false" outlineLevel="0" collapsed="false">
      <c r="A83" s="208" t="n">
        <v>0.76</v>
      </c>
      <c r="B83" s="209" t="n">
        <v>4.81</v>
      </c>
      <c r="C83" s="213" t="n">
        <f aca="false">$C82+(($AM$20-$AM$10))/10</f>
        <v>-0.126</v>
      </c>
      <c r="D83" s="217" t="n">
        <f aca="false">$D82+(($AH$30-$AH$20))/10</f>
        <v>-0.39</v>
      </c>
      <c r="E83" s="211" t="n">
        <f aca="false">$AC78</f>
        <v>42.49</v>
      </c>
      <c r="F83" s="212" t="n">
        <f aca="false">$F82+(($AR$20-$AR$10))/10</f>
        <v>0.0384</v>
      </c>
      <c r="G83" s="218" t="n">
        <f aca="false">$G82+(($AW$20-$AW$10))/10</f>
        <v>0.078</v>
      </c>
      <c r="H83" s="213" t="n">
        <f aca="false">$BB78</f>
        <v>-40</v>
      </c>
      <c r="I83" s="213" t="n">
        <f aca="false">$BG78</f>
        <v>0</v>
      </c>
      <c r="K83" s="234" t="n">
        <v>-0.29</v>
      </c>
      <c r="L83" s="238" t="n">
        <f aca="false">L82-($L$12-$L$112)/101</f>
        <v>0</v>
      </c>
      <c r="M83" s="239" t="n">
        <f aca="false">M82-($M$12-$M$112)/101</f>
        <v>0</v>
      </c>
      <c r="Q83" s="234" t="n">
        <v>-0.28</v>
      </c>
      <c r="R83" s="235" t="n">
        <f aca="false">R82-($R$61-$R$111)/51</f>
        <v>-0.216078431372549</v>
      </c>
      <c r="S83" s="236" t="n">
        <f aca="false">S82-($S$61-$S$111)/51</f>
        <v>0</v>
      </c>
      <c r="T83" s="165"/>
      <c r="U83" s="165"/>
      <c r="V83" s="165"/>
      <c r="W83" s="165"/>
      <c r="X83" s="182"/>
      <c r="Y83" s="164" t="n">
        <v>80</v>
      </c>
      <c r="Z83" s="190" t="n">
        <v>44.92</v>
      </c>
      <c r="AA83" s="180" t="str">
        <f aca="false">IF(MOD(ROW(),2),"",INDEX($Z$3:$Z$600,ROW()/2))</f>
        <v/>
      </c>
      <c r="AB83" s="181" t="n">
        <v>0.81</v>
      </c>
      <c r="AC83" s="182" t="n">
        <f aca="false">VALUE($Z84)</f>
        <v>45.54</v>
      </c>
      <c r="AD83" s="164" t="n">
        <v>80</v>
      </c>
      <c r="AE83" s="191"/>
      <c r="AF83" s="227" t="str">
        <f aca="false">IF(MOD(ROW(),10),"",INDEX(AE$3:AE$600,ROW()/10))</f>
        <v/>
      </c>
      <c r="AG83" s="228" t="n">
        <v>78</v>
      </c>
      <c r="AH83" s="229" t="e">
        <f aca="false">VALUE($AF83)</f>
        <v>#VALUE!</v>
      </c>
      <c r="AI83" s="164" t="n">
        <v>80</v>
      </c>
      <c r="AJ83" s="242"/>
      <c r="AK83" s="227" t="str">
        <f aca="false">IF(MOD(ROW(),10),"",INDEX(AJ$3:AJ$600,ROW()/10))</f>
        <v/>
      </c>
      <c r="AL83" s="228" t="n">
        <v>73</v>
      </c>
      <c r="AM83" s="229" t="e">
        <f aca="false">VALUE($AK83)</f>
        <v>#VALUE!</v>
      </c>
      <c r="AN83" s="164" t="n">
        <v>800</v>
      </c>
      <c r="AO83" s="190" t="n">
        <v>-35</v>
      </c>
      <c r="AP83" s="227" t="str">
        <f aca="false">IF(MOD(ROW(),10),"",INDEX(AO$3:AO$600,ROW()/10))</f>
        <v/>
      </c>
      <c r="AQ83" s="181" t="n">
        <v>0.81</v>
      </c>
      <c r="AR83" s="229" t="e">
        <f aca="false">VALUE($AP83)</f>
        <v>#VALUE!</v>
      </c>
      <c r="AS83" s="164" t="n">
        <v>800</v>
      </c>
      <c r="AT83" s="242"/>
      <c r="AU83" s="227" t="str">
        <f aca="false">IF(MOD(ROW(),10),"",INDEX(AT$3:AT$600,ROW()/10))</f>
        <v/>
      </c>
      <c r="AV83" s="181" t="n">
        <v>0.81</v>
      </c>
      <c r="AW83" s="229" t="e">
        <f aca="false">VALUE($AU83)</f>
        <v>#VALUE!</v>
      </c>
      <c r="AY83" s="242"/>
      <c r="AZ83" s="180" t="str">
        <f aca="false">IF(MOD(ROW(),2),"",INDEX(AY$3:AY$600,ROW()/2))</f>
        <v/>
      </c>
      <c r="BA83" s="181" t="n">
        <v>0.81</v>
      </c>
      <c r="BB83" s="182" t="e">
        <f aca="false">VALUE(AZ83)</f>
        <v>#VALUE!</v>
      </c>
      <c r="BD83" s="242"/>
      <c r="BE83" s="180" t="str">
        <f aca="false">IF(MOD(ROW(),2),"",INDEX(BD$3:BD$600,ROW()/2))</f>
        <v/>
      </c>
      <c r="BF83" s="181" t="n">
        <v>0.81</v>
      </c>
      <c r="BG83" s="182" t="n">
        <f aca="false">VALUE($BD84)</f>
        <v>0</v>
      </c>
    </row>
    <row r="84" customFormat="false" ht="13.5" hidden="false" customHeight="false" outlineLevel="0" collapsed="false">
      <c r="A84" s="208" t="n">
        <v>0.77</v>
      </c>
      <c r="B84" s="209" t="n">
        <v>4.8</v>
      </c>
      <c r="C84" s="213" t="n">
        <f aca="false">$C83+(($AM$20-$AM$10))/10</f>
        <v>-0.134</v>
      </c>
      <c r="D84" s="217" t="n">
        <f aca="false">$D83+(($AH$30-$AH$20))/10</f>
        <v>-0.39</v>
      </c>
      <c r="E84" s="211" t="n">
        <f aca="false">$AC79</f>
        <v>43.1</v>
      </c>
      <c r="F84" s="212" t="n">
        <f aca="false">$F83+(($AR$20-$AR$10))/10</f>
        <v>0.0383</v>
      </c>
      <c r="G84" s="218" t="n">
        <f aca="false">$G83+(($AW$20-$AW$10))/10</f>
        <v>0.078</v>
      </c>
      <c r="H84" s="213" t="n">
        <f aca="false">$BB78+($BB80-$BB78)/2</f>
        <v>-20</v>
      </c>
      <c r="I84" s="213" t="n">
        <f aca="false">$BG78+($BG80-$BG78)/2</f>
        <v>0</v>
      </c>
      <c r="K84" s="234" t="n">
        <v>-0.28</v>
      </c>
      <c r="L84" s="238" t="n">
        <f aca="false">L83-($L$12-$L$112)/101</f>
        <v>0</v>
      </c>
      <c r="M84" s="239" t="n">
        <f aca="false">M83-($M$12-$M$112)/101</f>
        <v>0</v>
      </c>
      <c r="Q84" s="234" t="n">
        <v>-0.27</v>
      </c>
      <c r="R84" s="235" t="n">
        <f aca="false">R83-($R$61-$R$111)/51</f>
        <v>-0.208627450980392</v>
      </c>
      <c r="S84" s="236" t="n">
        <f aca="false">S83-($S$61-$S$111)/51</f>
        <v>0</v>
      </c>
      <c r="T84" s="165"/>
      <c r="U84" s="165"/>
      <c r="V84" s="165"/>
      <c r="W84" s="165"/>
      <c r="X84" s="182"/>
      <c r="Y84" s="164" t="n">
        <v>81</v>
      </c>
      <c r="Z84" s="242" t="n">
        <v>45.54</v>
      </c>
      <c r="AA84" s="180" t="n">
        <f aca="false">IF(MOD(ROW(),2),"",INDEX($Z$3:$Z$600,ROW()/2))</f>
        <v>22.27</v>
      </c>
      <c r="AB84" s="181" t="n">
        <v>0.82</v>
      </c>
      <c r="AC84" s="182" t="n">
        <f aca="false">VALUE($Z85)</f>
        <v>46.15</v>
      </c>
      <c r="AD84" s="164" t="n">
        <v>81</v>
      </c>
      <c r="AE84" s="191"/>
      <c r="AF84" s="227" t="str">
        <f aca="false">IF(MOD(ROW(),10),"",INDEX(AE$3:AE$600,ROW()/10))</f>
        <v/>
      </c>
      <c r="AG84" s="228" t="n">
        <v>79</v>
      </c>
      <c r="AH84" s="229" t="e">
        <f aca="false">VALUE($AF84)</f>
        <v>#VALUE!</v>
      </c>
      <c r="AI84" s="164" t="n">
        <v>81</v>
      </c>
      <c r="AJ84" s="242"/>
      <c r="AK84" s="227" t="str">
        <f aca="false">IF(MOD(ROW(),10),"",INDEX(AJ$3:AJ$600,ROW()/10))</f>
        <v/>
      </c>
      <c r="AL84" s="228" t="n">
        <v>74</v>
      </c>
      <c r="AM84" s="229" t="e">
        <f aca="false">VALUE($AK84)</f>
        <v>#VALUE!</v>
      </c>
      <c r="AN84" s="164" t="n">
        <v>810</v>
      </c>
      <c r="AO84" s="190" t="n">
        <v>-35</v>
      </c>
      <c r="AP84" s="227" t="str">
        <f aca="false">IF(MOD(ROW(),10),"",INDEX(AO$3:AO$600,ROW()/10))</f>
        <v/>
      </c>
      <c r="AQ84" s="181" t="n">
        <v>0.82</v>
      </c>
      <c r="AR84" s="229" t="e">
        <f aca="false">VALUE($AP84)</f>
        <v>#VALUE!</v>
      </c>
      <c r="AS84" s="164" t="n">
        <v>810</v>
      </c>
      <c r="AT84" s="242"/>
      <c r="AU84" s="227" t="str">
        <f aca="false">IF(MOD(ROW(),10),"",INDEX(AT$3:AT$600,ROW()/10))</f>
        <v/>
      </c>
      <c r="AV84" s="181" t="n">
        <v>0.82</v>
      </c>
      <c r="AW84" s="229" t="e">
        <f aca="false">VALUE($AU84)</f>
        <v>#VALUE!</v>
      </c>
      <c r="AY84" s="242"/>
      <c r="AZ84" s="180" t="n">
        <f aca="false">IF(MOD(ROW(),2),"",INDEX(AY$3:AY$600,ROW()/2))</f>
        <v>0</v>
      </c>
      <c r="BA84" s="181" t="n">
        <v>0.82</v>
      </c>
      <c r="BB84" s="182" t="n">
        <f aca="false">VALUE(AZ84)</f>
        <v>0</v>
      </c>
      <c r="BD84" s="242"/>
      <c r="BE84" s="180" t="n">
        <f aca="false">IF(MOD(ROW(),2),"",INDEX(BD$3:BD$600,ROW()/2))</f>
        <v>11</v>
      </c>
      <c r="BF84" s="181" t="n">
        <v>0.82</v>
      </c>
      <c r="BG84" s="182" t="n">
        <f aca="false">VALUE($BD85)</f>
        <v>0</v>
      </c>
    </row>
    <row r="85" customFormat="false" ht="13.5" hidden="false" customHeight="false" outlineLevel="0" collapsed="false">
      <c r="A85" s="208" t="n">
        <v>0.78</v>
      </c>
      <c r="B85" s="209" t="n">
        <v>4.79</v>
      </c>
      <c r="C85" s="213" t="n">
        <f aca="false">$C84+(($AM$20-$AM$10))/10</f>
        <v>-0.142</v>
      </c>
      <c r="D85" s="217" t="n">
        <f aca="false">$D84+(($AH$30-$AH$20))/10</f>
        <v>-0.39</v>
      </c>
      <c r="E85" s="211" t="n">
        <f aca="false">$AC80</f>
        <v>43.71</v>
      </c>
      <c r="F85" s="212" t="n">
        <f aca="false">$F84+(($AR$20-$AR$10))/10</f>
        <v>0.0382</v>
      </c>
      <c r="G85" s="218" t="n">
        <f aca="false">$G84+(($AW$20-$AW$10))/10</f>
        <v>0.078</v>
      </c>
      <c r="H85" s="213" t="n">
        <f aca="false">$BB80</f>
        <v>0</v>
      </c>
      <c r="I85" s="213" t="n">
        <f aca="false">$BG80</f>
        <v>0</v>
      </c>
      <c r="K85" s="234" t="n">
        <v>-0.27</v>
      </c>
      <c r="L85" s="238" t="n">
        <f aca="false">L84-($L$12-$L$112)/101</f>
        <v>0</v>
      </c>
      <c r="M85" s="239" t="n">
        <f aca="false">M84-($M$12-$M$112)/101</f>
        <v>0</v>
      </c>
      <c r="Q85" s="234" t="n">
        <v>-0.26</v>
      </c>
      <c r="R85" s="235" t="n">
        <f aca="false">R84-($R$61-$R$111)/51</f>
        <v>-0.201176470588235</v>
      </c>
      <c r="S85" s="236" t="n">
        <f aca="false">S84-($S$61-$S$111)/51</f>
        <v>0</v>
      </c>
      <c r="T85" s="165"/>
      <c r="U85" s="165"/>
      <c r="V85" s="165"/>
      <c r="W85" s="165"/>
      <c r="X85" s="182"/>
      <c r="Y85" s="164" t="n">
        <v>82</v>
      </c>
      <c r="Z85" s="190" t="n">
        <v>46.15</v>
      </c>
      <c r="AA85" s="180" t="str">
        <f aca="false">IF(MOD(ROW(),2),"",INDEX($Z$3:$Z$600,ROW()/2))</f>
        <v/>
      </c>
      <c r="AB85" s="181" t="n">
        <v>0.83</v>
      </c>
      <c r="AC85" s="182" t="n">
        <f aca="false">VALUE($Z86)</f>
        <v>46.76</v>
      </c>
      <c r="AD85" s="164" t="n">
        <v>82</v>
      </c>
      <c r="AE85" s="191"/>
      <c r="AF85" s="227" t="str">
        <f aca="false">IF(MOD(ROW(),10),"",INDEX(AE$3:AE$600,ROW()/10))</f>
        <v/>
      </c>
      <c r="AG85" s="228" t="n">
        <v>80</v>
      </c>
      <c r="AH85" s="229" t="e">
        <f aca="false">VALUE($AF85)</f>
        <v>#VALUE!</v>
      </c>
      <c r="AI85" s="164" t="n">
        <v>82</v>
      </c>
      <c r="AJ85" s="242"/>
      <c r="AK85" s="227" t="str">
        <f aca="false">IF(MOD(ROW(),10),"",INDEX(AJ$3:AJ$600,ROW()/10))</f>
        <v/>
      </c>
      <c r="AL85" s="228" t="n">
        <v>75</v>
      </c>
      <c r="AM85" s="229" t="e">
        <f aca="false">VALUE($AK85)</f>
        <v>#VALUE!</v>
      </c>
      <c r="AN85" s="164" t="n">
        <v>820</v>
      </c>
      <c r="AO85" s="190" t="n">
        <v>-35</v>
      </c>
      <c r="AP85" s="227" t="str">
        <f aca="false">IF(MOD(ROW(),10),"",INDEX(AO$3:AO$600,ROW()/10))</f>
        <v/>
      </c>
      <c r="AQ85" s="181" t="n">
        <v>0.83</v>
      </c>
      <c r="AR85" s="229" t="e">
        <f aca="false">VALUE($AP85)</f>
        <v>#VALUE!</v>
      </c>
      <c r="AS85" s="164" t="n">
        <v>820</v>
      </c>
      <c r="AT85" s="242"/>
      <c r="AU85" s="227" t="str">
        <f aca="false">IF(MOD(ROW(),10),"",INDEX(AT$3:AT$600,ROW()/10))</f>
        <v/>
      </c>
      <c r="AV85" s="181" t="n">
        <v>0.83</v>
      </c>
      <c r="AW85" s="229" t="e">
        <f aca="false">VALUE($AU85)</f>
        <v>#VALUE!</v>
      </c>
      <c r="AY85" s="242"/>
      <c r="AZ85" s="180" t="str">
        <f aca="false">IF(MOD(ROW(),2),"",INDEX(AY$3:AY$600,ROW()/2))</f>
        <v/>
      </c>
      <c r="BA85" s="181" t="n">
        <v>0.83</v>
      </c>
      <c r="BB85" s="182" t="e">
        <f aca="false">VALUE(AZ85)</f>
        <v>#VALUE!</v>
      </c>
      <c r="BD85" s="242"/>
      <c r="BE85" s="180" t="str">
        <f aca="false">IF(MOD(ROW(),2),"",INDEX(BD$3:BD$600,ROW()/2))</f>
        <v/>
      </c>
      <c r="BF85" s="181" t="n">
        <v>0.83</v>
      </c>
      <c r="BG85" s="182" t="n">
        <f aca="false">VALUE($BD86)</f>
        <v>0</v>
      </c>
    </row>
    <row r="86" customFormat="false" ht="13.5" hidden="false" customHeight="false" outlineLevel="0" collapsed="false">
      <c r="A86" s="208" t="n">
        <v>0.79</v>
      </c>
      <c r="B86" s="209" t="n">
        <v>4.78</v>
      </c>
      <c r="C86" s="213" t="n">
        <f aca="false">$C85+(($AM$20-$AM$10))/10</f>
        <v>-0.15</v>
      </c>
      <c r="D86" s="217" t="n">
        <f aca="false">$D85+(($AH$30-$AH$20))/10</f>
        <v>-0.39</v>
      </c>
      <c r="E86" s="211" t="n">
        <f aca="false">$AC81</f>
        <v>44.31</v>
      </c>
      <c r="F86" s="212" t="n">
        <f aca="false">$F85+(($AR$20-$AR$10))/10</f>
        <v>0.0381</v>
      </c>
      <c r="G86" s="218" t="n">
        <f aca="false">$G85+(($AW$20-$AW$10))/10</f>
        <v>0.078</v>
      </c>
      <c r="H86" s="213" t="n">
        <f aca="false">$BB80+($BB82-$BB80)/2</f>
        <v>0</v>
      </c>
      <c r="I86" s="213" t="n">
        <f aca="false">$BG80+($BG82-$BG80)/2</f>
        <v>0</v>
      </c>
      <c r="K86" s="234" t="n">
        <v>-0.26</v>
      </c>
      <c r="L86" s="238" t="n">
        <f aca="false">L85-($L$12-$L$112)/101</f>
        <v>0</v>
      </c>
      <c r="M86" s="239" t="n">
        <f aca="false">M85-($M$12-$M$112)/101</f>
        <v>0</v>
      </c>
      <c r="Q86" s="234" t="n">
        <v>-0.25</v>
      </c>
      <c r="R86" s="235" t="n">
        <f aca="false">R85-($R$61-$R$111)/51</f>
        <v>-0.193725490196079</v>
      </c>
      <c r="S86" s="236" t="n">
        <f aca="false">S85-($S$61-$S$111)/51</f>
        <v>0</v>
      </c>
      <c r="T86" s="165"/>
      <c r="U86" s="165"/>
      <c r="V86" s="165"/>
      <c r="W86" s="165"/>
      <c r="X86" s="182"/>
      <c r="Y86" s="164" t="n">
        <v>83</v>
      </c>
      <c r="Z86" s="190" t="n">
        <v>46.76</v>
      </c>
      <c r="AA86" s="180" t="n">
        <f aca="false">IF(MOD(ROW(),2),"",INDEX($Z$3:$Z$600,ROW()/2))</f>
        <v>22.83</v>
      </c>
      <c r="AB86" s="181" t="n">
        <v>0.84</v>
      </c>
      <c r="AC86" s="182" t="n">
        <f aca="false">VALUE($Z87)</f>
        <v>47.38</v>
      </c>
      <c r="AD86" s="164" t="n">
        <v>83</v>
      </c>
      <c r="AE86" s="191"/>
      <c r="AF86" s="227" t="str">
        <f aca="false">IF(MOD(ROW(),10),"",INDEX(AE$3:AE$600,ROW()/10))</f>
        <v/>
      </c>
      <c r="AG86" s="228" t="n">
        <v>81</v>
      </c>
      <c r="AH86" s="229" t="e">
        <f aca="false">VALUE($AF86)</f>
        <v>#VALUE!</v>
      </c>
      <c r="AI86" s="164" t="n">
        <v>83</v>
      </c>
      <c r="AJ86" s="242"/>
      <c r="AK86" s="227" t="str">
        <f aca="false">IF(MOD(ROW(),10),"",INDEX(AJ$3:AJ$600,ROW()/10))</f>
        <v/>
      </c>
      <c r="AL86" s="228" t="n">
        <v>76</v>
      </c>
      <c r="AM86" s="229" t="e">
        <f aca="false">VALUE($AK86)</f>
        <v>#VALUE!</v>
      </c>
      <c r="AN86" s="164" t="n">
        <v>830</v>
      </c>
      <c r="AO86" s="190" t="n">
        <v>-35</v>
      </c>
      <c r="AP86" s="227" t="str">
        <f aca="false">IF(MOD(ROW(),10),"",INDEX(AO$3:AO$600,ROW()/10))</f>
        <v/>
      </c>
      <c r="AQ86" s="181" t="n">
        <v>0.84</v>
      </c>
      <c r="AR86" s="229" t="e">
        <f aca="false">VALUE($AP86)</f>
        <v>#VALUE!</v>
      </c>
      <c r="AS86" s="164" t="n">
        <v>830</v>
      </c>
      <c r="AT86" s="242"/>
      <c r="AU86" s="227" t="str">
        <f aca="false">IF(MOD(ROW(),10),"",INDEX(AT$3:AT$600,ROW()/10))</f>
        <v/>
      </c>
      <c r="AV86" s="181" t="n">
        <v>0.84</v>
      </c>
      <c r="AW86" s="229" t="e">
        <f aca="false">VALUE($AU86)</f>
        <v>#VALUE!</v>
      </c>
      <c r="AY86" s="242"/>
      <c r="AZ86" s="180" t="n">
        <f aca="false">IF(MOD(ROW(),2),"",INDEX(AY$3:AY$600,ROW()/2))</f>
        <v>0</v>
      </c>
      <c r="BA86" s="181" t="n">
        <v>0.84</v>
      </c>
      <c r="BB86" s="182" t="n">
        <f aca="false">VALUE(AZ86)</f>
        <v>0</v>
      </c>
      <c r="BD86" s="242"/>
      <c r="BE86" s="180" t="n">
        <f aca="false">IF(MOD(ROW(),2),"",INDEX(BD$3:BD$600,ROW()/2))</f>
        <v>11</v>
      </c>
      <c r="BF86" s="181" t="n">
        <v>0.84</v>
      </c>
      <c r="BG86" s="182" t="n">
        <f aca="false">VALUE($BD87)</f>
        <v>0</v>
      </c>
    </row>
    <row r="87" customFormat="false" ht="13.5" hidden="false" customHeight="false" outlineLevel="0" collapsed="false">
      <c r="A87" s="208" t="n">
        <v>0.8</v>
      </c>
      <c r="B87" s="209" t="n">
        <v>4.77</v>
      </c>
      <c r="C87" s="213" t="n">
        <f aca="false">$AM90</f>
        <v>-0.078</v>
      </c>
      <c r="D87" s="241" t="n">
        <f aca="false">$AH90</f>
        <v>-0.39</v>
      </c>
      <c r="E87" s="211" t="n">
        <f aca="false">$AC82</f>
        <v>44.92</v>
      </c>
      <c r="F87" s="212" t="n">
        <f aca="false">$AR90</f>
        <v>0.039</v>
      </c>
      <c r="G87" s="218" t="n">
        <f aca="false">$AW90</f>
        <v>0.078</v>
      </c>
      <c r="H87" s="213" t="n">
        <f aca="false">$BB82</f>
        <v>0</v>
      </c>
      <c r="I87" s="213" t="n">
        <f aca="false">$BG82</f>
        <v>0</v>
      </c>
      <c r="K87" s="234" t="n">
        <v>-0.25</v>
      </c>
      <c r="L87" s="238" t="n">
        <f aca="false">L86-($L$12-$L$112)/101</f>
        <v>0</v>
      </c>
      <c r="M87" s="239" t="n">
        <f aca="false">M86-($M$12-$M$112)/101</f>
        <v>0</v>
      </c>
      <c r="Q87" s="234" t="n">
        <v>-0.24</v>
      </c>
      <c r="R87" s="235" t="n">
        <f aca="false">R86-($R$61-$R$111)/51</f>
        <v>-0.186274509803922</v>
      </c>
      <c r="S87" s="236" t="n">
        <f aca="false">S86-($S$61-$S$111)/51</f>
        <v>0</v>
      </c>
      <c r="T87" s="165"/>
      <c r="U87" s="165"/>
      <c r="V87" s="165"/>
      <c r="W87" s="165"/>
      <c r="X87" s="182"/>
      <c r="Y87" s="164" t="n">
        <v>84</v>
      </c>
      <c r="Z87" s="190" t="n">
        <v>47.38</v>
      </c>
      <c r="AA87" s="180" t="str">
        <f aca="false">IF(MOD(ROW(),2),"",INDEX($Z$3:$Z$600,ROW()/2))</f>
        <v/>
      </c>
      <c r="AB87" s="181" t="n">
        <v>0.85</v>
      </c>
      <c r="AC87" s="182" t="n">
        <f aca="false">VALUE($Z88)</f>
        <v>48</v>
      </c>
      <c r="AD87" s="164" t="n">
        <v>84</v>
      </c>
      <c r="AE87" s="191"/>
      <c r="AF87" s="227" t="str">
        <f aca="false">IF(MOD(ROW(),10),"",INDEX(AE$3:AE$600,ROW()/10))</f>
        <v/>
      </c>
      <c r="AG87" s="228" t="n">
        <v>82</v>
      </c>
      <c r="AH87" s="229" t="e">
        <f aca="false">VALUE($AF87)</f>
        <v>#VALUE!</v>
      </c>
      <c r="AI87" s="164" t="n">
        <v>84</v>
      </c>
      <c r="AJ87" s="242"/>
      <c r="AK87" s="227" t="str">
        <f aca="false">IF(MOD(ROW(),10),"",INDEX(AJ$3:AJ$600,ROW()/10))</f>
        <v/>
      </c>
      <c r="AL87" s="228" t="n">
        <v>77</v>
      </c>
      <c r="AM87" s="229" t="e">
        <f aca="false">VALUE($AK87)</f>
        <v>#VALUE!</v>
      </c>
      <c r="AN87" s="164" t="n">
        <v>840</v>
      </c>
      <c r="AO87" s="190" t="n">
        <v>-35</v>
      </c>
      <c r="AP87" s="227" t="str">
        <f aca="false">IF(MOD(ROW(),10),"",INDEX(AO$3:AO$600,ROW()/10))</f>
        <v/>
      </c>
      <c r="AQ87" s="181" t="n">
        <v>0.85</v>
      </c>
      <c r="AR87" s="229" t="e">
        <f aca="false">VALUE($AP87)</f>
        <v>#VALUE!</v>
      </c>
      <c r="AS87" s="164" t="n">
        <v>840</v>
      </c>
      <c r="AT87" s="242"/>
      <c r="AU87" s="227" t="str">
        <f aca="false">IF(MOD(ROW(),10),"",INDEX(AT$3:AT$600,ROW()/10))</f>
        <v/>
      </c>
      <c r="AV87" s="181" t="n">
        <v>0.85</v>
      </c>
      <c r="AW87" s="229" t="e">
        <f aca="false">VALUE($AU87)</f>
        <v>#VALUE!</v>
      </c>
      <c r="AY87" s="242"/>
      <c r="AZ87" s="180" t="str">
        <f aca="false">IF(MOD(ROW(),2),"",INDEX(AY$3:AY$600,ROW()/2))</f>
        <v/>
      </c>
      <c r="BA87" s="181" t="n">
        <v>0.85</v>
      </c>
      <c r="BB87" s="182" t="e">
        <f aca="false">VALUE(AZ87)</f>
        <v>#VALUE!</v>
      </c>
      <c r="BD87" s="242"/>
      <c r="BE87" s="180" t="str">
        <f aca="false">IF(MOD(ROW(),2),"",INDEX(BD$3:BD$600,ROW()/2))</f>
        <v/>
      </c>
      <c r="BF87" s="181" t="n">
        <v>0.85</v>
      </c>
      <c r="BG87" s="182" t="n">
        <f aca="false">VALUE($BD88)</f>
        <v>0</v>
      </c>
    </row>
    <row r="88" customFormat="false" ht="13.5" hidden="false" customHeight="false" outlineLevel="0" collapsed="false">
      <c r="A88" s="208" t="n">
        <v>0.81</v>
      </c>
      <c r="B88" s="209" t="n">
        <v>4.76</v>
      </c>
      <c r="C88" s="213" t="n">
        <f aca="false">$C87+(($AM$20-$AM$10))/10</f>
        <v>-0.086</v>
      </c>
      <c r="D88" s="217" t="n">
        <f aca="false">$D87+(($AH$30-$AH$20))/10</f>
        <v>-0.39</v>
      </c>
      <c r="E88" s="211" t="n">
        <f aca="false">$AC83</f>
        <v>45.54</v>
      </c>
      <c r="F88" s="212" t="n">
        <f aca="false">$F87+(($AR$20-$AR$10))/10</f>
        <v>0.0389</v>
      </c>
      <c r="G88" s="218" t="n">
        <f aca="false">$G87+(($AW$20-$AW$10))/10</f>
        <v>0.078</v>
      </c>
      <c r="H88" s="213" t="n">
        <f aca="false">$BB82+($BB84-$BB82)/2</f>
        <v>0</v>
      </c>
      <c r="I88" s="213" t="n">
        <f aca="false">$BG82+($BG84-$BG82)/2</f>
        <v>0</v>
      </c>
      <c r="K88" s="234" t="n">
        <v>-0.24</v>
      </c>
      <c r="L88" s="238" t="n">
        <f aca="false">L87-($L$12-$L$112)/101</f>
        <v>0</v>
      </c>
      <c r="M88" s="239" t="n">
        <f aca="false">M87-($M$12-$M$112)/101</f>
        <v>0</v>
      </c>
      <c r="Q88" s="234" t="n">
        <v>-0.23</v>
      </c>
      <c r="R88" s="235" t="n">
        <f aca="false">R87-($R$61-$R$111)/51</f>
        <v>-0.178823529411765</v>
      </c>
      <c r="S88" s="236" t="n">
        <f aca="false">S87-($S$61-$S$111)/51</f>
        <v>0</v>
      </c>
      <c r="T88" s="165"/>
      <c r="U88" s="165"/>
      <c r="V88" s="165"/>
      <c r="W88" s="165"/>
      <c r="X88" s="182"/>
      <c r="Y88" s="164" t="n">
        <v>85</v>
      </c>
      <c r="Z88" s="190" t="n">
        <v>48</v>
      </c>
      <c r="AA88" s="180" t="n">
        <f aca="false">IF(MOD(ROW(),2),"",INDEX($Z$3:$Z$600,ROW()/2))</f>
        <v>23.38</v>
      </c>
      <c r="AB88" s="181" t="n">
        <v>0.86</v>
      </c>
      <c r="AC88" s="182" t="n">
        <f aca="false">VALUE($Z89)</f>
        <v>48.61</v>
      </c>
      <c r="AD88" s="164" t="n">
        <v>85</v>
      </c>
      <c r="AE88" s="191"/>
      <c r="AF88" s="227" t="str">
        <f aca="false">IF(MOD(ROW(),10),"",INDEX(AE$3:AE$600,ROW()/10))</f>
        <v/>
      </c>
      <c r="AG88" s="228" t="n">
        <v>83</v>
      </c>
      <c r="AH88" s="229" t="e">
        <f aca="false">VALUE($AF88)</f>
        <v>#VALUE!</v>
      </c>
      <c r="AI88" s="164" t="n">
        <v>85</v>
      </c>
      <c r="AJ88" s="242"/>
      <c r="AK88" s="227" t="str">
        <f aca="false">IF(MOD(ROW(),10),"",INDEX(AJ$3:AJ$600,ROW()/10))</f>
        <v/>
      </c>
      <c r="AL88" s="228" t="n">
        <v>78</v>
      </c>
      <c r="AM88" s="229" t="e">
        <f aca="false">VALUE($AK88)</f>
        <v>#VALUE!</v>
      </c>
      <c r="AN88" s="164" t="n">
        <v>850</v>
      </c>
      <c r="AO88" s="190" t="n">
        <v>-35</v>
      </c>
      <c r="AP88" s="227" t="str">
        <f aca="false">IF(MOD(ROW(),10),"",INDEX(AO$3:AO$600,ROW()/10))</f>
        <v/>
      </c>
      <c r="AQ88" s="181" t="n">
        <v>0.86</v>
      </c>
      <c r="AR88" s="229" t="e">
        <f aca="false">VALUE($AP88)</f>
        <v>#VALUE!</v>
      </c>
      <c r="AS88" s="164" t="n">
        <v>850</v>
      </c>
      <c r="AT88" s="242"/>
      <c r="AU88" s="227" t="str">
        <f aca="false">IF(MOD(ROW(),10),"",INDEX(AT$3:AT$600,ROW()/10))</f>
        <v/>
      </c>
      <c r="AV88" s="181" t="n">
        <v>0.86</v>
      </c>
      <c r="AW88" s="229" t="e">
        <f aca="false">VALUE($AU88)</f>
        <v>#VALUE!</v>
      </c>
      <c r="AY88" s="242"/>
      <c r="AZ88" s="180" t="n">
        <f aca="false">IF(MOD(ROW(),2),"",INDEX(AY$3:AY$600,ROW()/2))</f>
        <v>0</v>
      </c>
      <c r="BA88" s="181" t="n">
        <v>0.86</v>
      </c>
      <c r="BB88" s="182" t="n">
        <f aca="false">VALUE(AZ88)</f>
        <v>0</v>
      </c>
      <c r="BD88" s="242"/>
      <c r="BE88" s="180" t="n">
        <f aca="false">IF(MOD(ROW(),2),"",INDEX(BD$3:BD$600,ROW()/2))</f>
        <v>11</v>
      </c>
      <c r="BF88" s="181" t="n">
        <v>0.86</v>
      </c>
      <c r="BG88" s="182" t="n">
        <f aca="false">VALUE($BD89)</f>
        <v>0</v>
      </c>
    </row>
    <row r="89" customFormat="false" ht="13.5" hidden="false" customHeight="false" outlineLevel="0" collapsed="false">
      <c r="A89" s="208" t="n">
        <v>0.82</v>
      </c>
      <c r="B89" s="209" t="n">
        <v>4.75</v>
      </c>
      <c r="C89" s="213" t="n">
        <f aca="false">$C88+(($AM$20-$AM$10))/10</f>
        <v>-0.094</v>
      </c>
      <c r="D89" s="217" t="n">
        <f aca="false">$D88+(($AH$30-$AH$20))/10</f>
        <v>-0.39</v>
      </c>
      <c r="E89" s="211" t="n">
        <f aca="false">$AC84</f>
        <v>46.15</v>
      </c>
      <c r="F89" s="212" t="n">
        <f aca="false">$F88+(($AR$20-$AR$10))/10</f>
        <v>0.0388</v>
      </c>
      <c r="G89" s="218" t="n">
        <f aca="false">$G88+(($AW$20-$AW$10))/10</f>
        <v>0.078</v>
      </c>
      <c r="H89" s="213" t="n">
        <f aca="false">$BB84</f>
        <v>0</v>
      </c>
      <c r="I89" s="213" t="n">
        <f aca="false">$BG84</f>
        <v>0</v>
      </c>
      <c r="K89" s="234" t="n">
        <v>-0.23</v>
      </c>
      <c r="L89" s="238" t="n">
        <f aca="false">L88-($L$12-$L$112)/101</f>
        <v>0</v>
      </c>
      <c r="M89" s="239" t="n">
        <f aca="false">M88-($M$12-$M$112)/101</f>
        <v>0</v>
      </c>
      <c r="Q89" s="234" t="n">
        <v>-0.22</v>
      </c>
      <c r="R89" s="235" t="n">
        <f aca="false">R88-($R$61-$R$111)/51</f>
        <v>-0.171372549019608</v>
      </c>
      <c r="S89" s="236" t="n">
        <f aca="false">S88-($S$61-$S$111)/51</f>
        <v>0</v>
      </c>
      <c r="T89" s="165"/>
      <c r="U89" s="165"/>
      <c r="V89" s="165"/>
      <c r="W89" s="165"/>
      <c r="X89" s="182"/>
      <c r="Y89" s="164" t="n">
        <v>86</v>
      </c>
      <c r="Z89" s="190" t="n">
        <v>48.61</v>
      </c>
      <c r="AA89" s="180" t="str">
        <f aca="false">IF(MOD(ROW(),2),"",INDEX($Z$3:$Z$600,ROW()/2))</f>
        <v/>
      </c>
      <c r="AB89" s="181" t="n">
        <v>0.87</v>
      </c>
      <c r="AC89" s="182" t="n">
        <f aca="false">VALUE($Z90)</f>
        <v>49.24</v>
      </c>
      <c r="AD89" s="164" t="n">
        <v>86</v>
      </c>
      <c r="AE89" s="191"/>
      <c r="AF89" s="227" t="str">
        <f aca="false">IF(MOD(ROW(),10),"",INDEX(AE$3:AE$600,ROW()/10))</f>
        <v/>
      </c>
      <c r="AG89" s="228" t="n">
        <v>84</v>
      </c>
      <c r="AH89" s="229" t="e">
        <f aca="false">VALUE($AF89)</f>
        <v>#VALUE!</v>
      </c>
      <c r="AI89" s="164" t="n">
        <v>86</v>
      </c>
      <c r="AJ89" s="242"/>
      <c r="AK89" s="227" t="str">
        <f aca="false">IF(MOD(ROW(),10),"",INDEX(AJ$3:AJ$600,ROW()/10))</f>
        <v/>
      </c>
      <c r="AL89" s="228" t="n">
        <v>79</v>
      </c>
      <c r="AM89" s="229" t="e">
        <f aca="false">VALUE($AK89)</f>
        <v>#VALUE!</v>
      </c>
      <c r="AN89" s="164" t="n">
        <v>860</v>
      </c>
      <c r="AO89" s="190" t="n">
        <v>-35</v>
      </c>
      <c r="AP89" s="227" t="str">
        <f aca="false">IF(MOD(ROW(),10),"",INDEX(AO$3:AO$600,ROW()/10))</f>
        <v/>
      </c>
      <c r="AQ89" s="181" t="n">
        <v>0.87</v>
      </c>
      <c r="AR89" s="229" t="e">
        <f aca="false">VALUE($AP89)</f>
        <v>#VALUE!</v>
      </c>
      <c r="AS89" s="164" t="n">
        <v>860</v>
      </c>
      <c r="AT89" s="242"/>
      <c r="AU89" s="227" t="str">
        <f aca="false">IF(MOD(ROW(),10),"",INDEX(AT$3:AT$600,ROW()/10))</f>
        <v/>
      </c>
      <c r="AV89" s="181" t="n">
        <v>0.87</v>
      </c>
      <c r="AW89" s="229" t="e">
        <f aca="false">VALUE($AU89)</f>
        <v>#VALUE!</v>
      </c>
      <c r="AY89" s="242"/>
      <c r="AZ89" s="180" t="str">
        <f aca="false">IF(MOD(ROW(),2),"",INDEX(AY$3:AY$600,ROW()/2))</f>
        <v/>
      </c>
      <c r="BA89" s="181" t="n">
        <v>0.87</v>
      </c>
      <c r="BB89" s="182" t="e">
        <f aca="false">VALUE(AZ89)</f>
        <v>#VALUE!</v>
      </c>
      <c r="BD89" s="242"/>
      <c r="BE89" s="180" t="str">
        <f aca="false">IF(MOD(ROW(),2),"",INDEX(BD$3:BD$600,ROW()/2))</f>
        <v/>
      </c>
      <c r="BF89" s="181" t="n">
        <v>0.87</v>
      </c>
      <c r="BG89" s="182" t="n">
        <f aca="false">VALUE($BD90)</f>
        <v>0</v>
      </c>
    </row>
    <row r="90" customFormat="false" ht="13.5" hidden="false" customHeight="false" outlineLevel="0" collapsed="false">
      <c r="A90" s="208" t="n">
        <v>0.83</v>
      </c>
      <c r="B90" s="209" t="n">
        <v>4.74</v>
      </c>
      <c r="C90" s="213" t="n">
        <f aca="false">$C89+(($AM$20-$AM$10))/10</f>
        <v>-0.102</v>
      </c>
      <c r="D90" s="217" t="n">
        <f aca="false">$D89+(($AH$30-$AH$20))/10</f>
        <v>-0.39</v>
      </c>
      <c r="E90" s="211" t="n">
        <f aca="false">$AC85</f>
        <v>46.76</v>
      </c>
      <c r="F90" s="212" t="n">
        <f aca="false">$F89+(($AR$20-$AR$10))/10</f>
        <v>0.0387</v>
      </c>
      <c r="G90" s="218" t="n">
        <f aca="false">$G89+(($AW$20-$AW$10))/10</f>
        <v>0.078</v>
      </c>
      <c r="H90" s="213" t="n">
        <f aca="false">$BB84+($BB86-$BB84)/2</f>
        <v>0</v>
      </c>
      <c r="I90" s="213" t="n">
        <f aca="false">$BG84+($BG86-$BG84)/2</f>
        <v>0</v>
      </c>
      <c r="K90" s="234" t="n">
        <v>-0.22</v>
      </c>
      <c r="L90" s="238" t="n">
        <f aca="false">L89-($L$12-$L$112)/101</f>
        <v>0</v>
      </c>
      <c r="M90" s="239" t="n">
        <f aca="false">M89-($M$12-$M$112)/101</f>
        <v>0</v>
      </c>
      <c r="Q90" s="234" t="n">
        <v>-0.21</v>
      </c>
      <c r="R90" s="235" t="n">
        <f aca="false">R89-($R$61-$R$111)/51</f>
        <v>-0.163921568627451</v>
      </c>
      <c r="S90" s="236" t="n">
        <f aca="false">S89-($S$61-$S$111)/51</f>
        <v>0</v>
      </c>
      <c r="T90" s="165"/>
      <c r="U90" s="165"/>
      <c r="V90" s="165"/>
      <c r="W90" s="165"/>
      <c r="X90" s="182"/>
      <c r="Y90" s="164" t="n">
        <v>87</v>
      </c>
      <c r="Z90" s="190" t="n">
        <v>49.24</v>
      </c>
      <c r="AA90" s="180" t="n">
        <f aca="false">IF(MOD(ROW(),2),"",INDEX($Z$3:$Z$600,ROW()/2))</f>
        <v>23.93</v>
      </c>
      <c r="AB90" s="181" t="n">
        <v>0.88</v>
      </c>
      <c r="AC90" s="182" t="n">
        <f aca="false">VALUE($Z91)</f>
        <v>49.86</v>
      </c>
      <c r="AD90" s="164" t="n">
        <v>87</v>
      </c>
      <c r="AE90" s="191"/>
      <c r="AF90" s="227" t="n">
        <f aca="false">IF(MOD(ROW(),10),"",INDEX(AE$3:AE$600,ROW()/10))</f>
        <v>-0.39</v>
      </c>
      <c r="AG90" s="228" t="n">
        <v>85</v>
      </c>
      <c r="AH90" s="229" t="n">
        <f aca="false">VALUE($AF90)</f>
        <v>-0.39</v>
      </c>
      <c r="AI90" s="164" t="n">
        <v>87</v>
      </c>
      <c r="AJ90" s="242"/>
      <c r="AK90" s="227" t="n">
        <f aca="false">IF(MOD(ROW(),10),"",INDEX(AJ$3:AJ$600,ROW()/10))</f>
        <v>-0.078</v>
      </c>
      <c r="AL90" s="228" t="n">
        <v>80</v>
      </c>
      <c r="AM90" s="229" t="n">
        <f aca="false">VALUE($AK90)</f>
        <v>-0.078</v>
      </c>
      <c r="AN90" s="164" t="n">
        <v>870</v>
      </c>
      <c r="AO90" s="190" t="n">
        <v>-35</v>
      </c>
      <c r="AP90" s="227" t="n">
        <f aca="false">IF(MOD(ROW(),10),"",INDEX(AO$3:AO$600,ROW()/10))</f>
        <v>0.039</v>
      </c>
      <c r="AQ90" s="181" t="n">
        <v>0.88</v>
      </c>
      <c r="AR90" s="229" t="n">
        <f aca="false">VALUE($AP90)</f>
        <v>0.039</v>
      </c>
      <c r="AS90" s="164" t="n">
        <v>870</v>
      </c>
      <c r="AT90" s="242"/>
      <c r="AU90" s="227" t="n">
        <f aca="false">IF(MOD(ROW(),10),"",INDEX(AT$3:AT$600,ROW()/10))</f>
        <v>0.078</v>
      </c>
      <c r="AV90" s="181" t="n">
        <v>0.88</v>
      </c>
      <c r="AW90" s="229" t="n">
        <f aca="false">VALUE($AU90)</f>
        <v>0.078</v>
      </c>
      <c r="AY90" s="242"/>
      <c r="AZ90" s="180" t="n">
        <f aca="false">IF(MOD(ROW(),2),"",INDEX(AY$3:AY$600,ROW()/2))</f>
        <v>0</v>
      </c>
      <c r="BA90" s="181" t="n">
        <v>0.88</v>
      </c>
      <c r="BB90" s="182" t="n">
        <f aca="false">VALUE(AZ90)</f>
        <v>0</v>
      </c>
      <c r="BD90" s="242"/>
      <c r="BE90" s="180" t="n">
        <f aca="false">IF(MOD(ROW(),2),"",INDEX(BD$3:BD$600,ROW()/2))</f>
        <v>11</v>
      </c>
      <c r="BF90" s="181" t="n">
        <v>0.88</v>
      </c>
      <c r="BG90" s="182" t="n">
        <f aca="false">VALUE($BD91)</f>
        <v>0</v>
      </c>
    </row>
    <row r="91" customFormat="false" ht="13.5" hidden="false" customHeight="false" outlineLevel="0" collapsed="false">
      <c r="A91" s="208" t="n">
        <v>0.84</v>
      </c>
      <c r="B91" s="209" t="n">
        <v>4.73</v>
      </c>
      <c r="C91" s="213" t="n">
        <f aca="false">$C90+(($AM$20-$AM$10))/10</f>
        <v>-0.11</v>
      </c>
      <c r="D91" s="217" t="n">
        <f aca="false">$D90+(($AH$30-$AH$20))/10</f>
        <v>-0.39</v>
      </c>
      <c r="E91" s="211" t="n">
        <f aca="false">$AC86</f>
        <v>47.38</v>
      </c>
      <c r="F91" s="212" t="n">
        <f aca="false">$F90+(($AR$20-$AR$10))/10</f>
        <v>0.0386</v>
      </c>
      <c r="G91" s="218" t="n">
        <f aca="false">$G90+(($AW$20-$AW$10))/10</f>
        <v>0.078</v>
      </c>
      <c r="H91" s="213" t="n">
        <f aca="false">$BB86</f>
        <v>0</v>
      </c>
      <c r="I91" s="213" t="n">
        <f aca="false">$BG86</f>
        <v>0</v>
      </c>
      <c r="K91" s="234" t="n">
        <v>-0.21</v>
      </c>
      <c r="L91" s="238" t="n">
        <f aca="false">L90-($L$12-$L$112)/101</f>
        <v>0</v>
      </c>
      <c r="M91" s="239" t="n">
        <f aca="false">M90-($M$12-$M$112)/101</f>
        <v>0</v>
      </c>
      <c r="Q91" s="234" t="n">
        <v>-0.2</v>
      </c>
      <c r="R91" s="235" t="n">
        <f aca="false">R90-($R$61-$R$111)/51</f>
        <v>-0.156470588235294</v>
      </c>
      <c r="S91" s="236" t="n">
        <f aca="false">S90-($S$61-$S$111)/51</f>
        <v>0</v>
      </c>
      <c r="T91" s="165"/>
      <c r="U91" s="165"/>
      <c r="V91" s="165"/>
      <c r="W91" s="165"/>
      <c r="X91" s="182"/>
      <c r="Y91" s="164" t="n">
        <v>88</v>
      </c>
      <c r="Z91" s="242" t="n">
        <v>49.86</v>
      </c>
      <c r="AA91" s="180" t="str">
        <f aca="false">IF(MOD(ROW(),2),"",INDEX($Z$3:$Z$600,ROW()/2))</f>
        <v/>
      </c>
      <c r="AB91" s="181" t="n">
        <v>0.89</v>
      </c>
      <c r="AC91" s="182" t="n">
        <f aca="false">VALUE($Z92)</f>
        <v>50.48</v>
      </c>
      <c r="AD91" s="164" t="n">
        <v>88</v>
      </c>
      <c r="AE91" s="191"/>
      <c r="AF91" s="227" t="str">
        <f aca="false">IF(MOD(ROW(),10),"",INDEX(AE$3:AE$600,ROW()/10))</f>
        <v/>
      </c>
      <c r="AG91" s="228" t="n">
        <v>86</v>
      </c>
      <c r="AH91" s="229" t="e">
        <f aca="false">VALUE($AF91)</f>
        <v>#VALUE!</v>
      </c>
      <c r="AI91" s="164" t="n">
        <v>88</v>
      </c>
      <c r="AJ91" s="242"/>
      <c r="AK91" s="227" t="str">
        <f aca="false">IF(MOD(ROW(),10),"",INDEX(AJ$3:AJ$600,ROW()/10))</f>
        <v/>
      </c>
      <c r="AL91" s="228" t="n">
        <v>81</v>
      </c>
      <c r="AM91" s="229" t="e">
        <f aca="false">VALUE($AK91)</f>
        <v>#VALUE!</v>
      </c>
      <c r="AN91" s="164" t="n">
        <v>880</v>
      </c>
      <c r="AO91" s="190" t="n">
        <v>-35</v>
      </c>
      <c r="AP91" s="227" t="str">
        <f aca="false">IF(MOD(ROW(),10),"",INDEX(AO$3:AO$600,ROW()/10))</f>
        <v/>
      </c>
      <c r="AQ91" s="181" t="n">
        <v>0.89</v>
      </c>
      <c r="AR91" s="229" t="e">
        <f aca="false">VALUE($AP91)</f>
        <v>#VALUE!</v>
      </c>
      <c r="AS91" s="164" t="n">
        <v>880</v>
      </c>
      <c r="AT91" s="242"/>
      <c r="AU91" s="227" t="str">
        <f aca="false">IF(MOD(ROW(),10),"",INDEX(AT$3:AT$600,ROW()/10))</f>
        <v/>
      </c>
      <c r="AV91" s="181" t="n">
        <v>0.89</v>
      </c>
      <c r="AW91" s="229" t="e">
        <f aca="false">VALUE($AU91)</f>
        <v>#VALUE!</v>
      </c>
      <c r="AY91" s="242"/>
      <c r="AZ91" s="180" t="str">
        <f aca="false">IF(MOD(ROW(),2),"",INDEX(AY$3:AY$600,ROW()/2))</f>
        <v/>
      </c>
      <c r="BA91" s="181" t="n">
        <v>0.89</v>
      </c>
      <c r="BB91" s="182" t="e">
        <f aca="false">VALUE(AZ91)</f>
        <v>#VALUE!</v>
      </c>
      <c r="BD91" s="242"/>
      <c r="BE91" s="180" t="str">
        <f aca="false">IF(MOD(ROW(),2),"",INDEX(BD$3:BD$600,ROW()/2))</f>
        <v/>
      </c>
      <c r="BF91" s="181" t="n">
        <v>0.89</v>
      </c>
      <c r="BG91" s="182" t="n">
        <f aca="false">VALUE($BD92)</f>
        <v>0</v>
      </c>
    </row>
    <row r="92" customFormat="false" ht="13.5" hidden="false" customHeight="false" outlineLevel="0" collapsed="false">
      <c r="A92" s="208" t="n">
        <v>0.85</v>
      </c>
      <c r="B92" s="209" t="n">
        <v>4.72</v>
      </c>
      <c r="C92" s="213" t="n">
        <f aca="false">$C91+(($AM$20-$AM$10))/10</f>
        <v>-0.118</v>
      </c>
      <c r="D92" s="217" t="n">
        <f aca="false">$D91+(($AH$30-$AH$20))/10</f>
        <v>-0.39</v>
      </c>
      <c r="E92" s="211" t="n">
        <f aca="false">$AC87</f>
        <v>48</v>
      </c>
      <c r="F92" s="212" t="n">
        <f aca="false">$F91+(($AR$20-$AR$10))/10</f>
        <v>0.0385</v>
      </c>
      <c r="G92" s="218" t="n">
        <f aca="false">$G91+(($AW$20-$AW$10))/10</f>
        <v>0.078</v>
      </c>
      <c r="H92" s="213" t="n">
        <f aca="false">$BB86+($BB88-$BB86)/2</f>
        <v>0</v>
      </c>
      <c r="I92" s="213" t="n">
        <f aca="false">$BG86+($BG88-$BG86)/2</f>
        <v>0</v>
      </c>
      <c r="K92" s="234" t="n">
        <v>-0.2</v>
      </c>
      <c r="L92" s="238" t="n">
        <f aca="false">L91-($L$12-$L$112)/101</f>
        <v>0</v>
      </c>
      <c r="M92" s="239" t="n">
        <f aca="false">M91-($M$12-$M$112)/101</f>
        <v>0</v>
      </c>
      <c r="Q92" s="234" t="n">
        <v>-0.19</v>
      </c>
      <c r="R92" s="235" t="n">
        <f aca="false">R91-($R$61-$R$111)/51</f>
        <v>-0.149019607843137</v>
      </c>
      <c r="S92" s="236" t="n">
        <f aca="false">S91-($S$61-$S$111)/51</f>
        <v>0</v>
      </c>
      <c r="T92" s="165"/>
      <c r="U92" s="165"/>
      <c r="V92" s="165"/>
      <c r="W92" s="165"/>
      <c r="X92" s="182"/>
      <c r="Y92" s="164" t="n">
        <v>89</v>
      </c>
      <c r="Z92" s="190" t="n">
        <v>50.48</v>
      </c>
      <c r="AA92" s="180" t="n">
        <f aca="false">IF(MOD(ROW(),2),"",INDEX($Z$3:$Z$600,ROW()/2))</f>
        <v>24.49</v>
      </c>
      <c r="AB92" s="181" t="n">
        <v>0.9</v>
      </c>
      <c r="AC92" s="182" t="n">
        <f aca="false">VALUE($Z93)</f>
        <v>51.11</v>
      </c>
      <c r="AD92" s="164" t="n">
        <v>89</v>
      </c>
      <c r="AE92" s="191"/>
      <c r="AF92" s="227" t="str">
        <f aca="false">IF(MOD(ROW(),10),"",INDEX(AE$3:AE$600,ROW()/10))</f>
        <v/>
      </c>
      <c r="AG92" s="228" t="n">
        <v>87</v>
      </c>
      <c r="AH92" s="229" t="e">
        <f aca="false">VALUE($AF92)</f>
        <v>#VALUE!</v>
      </c>
      <c r="AI92" s="164" t="n">
        <v>89</v>
      </c>
      <c r="AJ92" s="242"/>
      <c r="AK92" s="227" t="str">
        <f aca="false">IF(MOD(ROW(),10),"",INDEX(AJ$3:AJ$600,ROW()/10))</f>
        <v/>
      </c>
      <c r="AL92" s="228" t="n">
        <v>82</v>
      </c>
      <c r="AM92" s="229" t="e">
        <f aca="false">VALUE($AK92)</f>
        <v>#VALUE!</v>
      </c>
      <c r="AN92" s="164" t="n">
        <v>890</v>
      </c>
      <c r="AO92" s="190" t="n">
        <v>-35</v>
      </c>
      <c r="AP92" s="227" t="str">
        <f aca="false">IF(MOD(ROW(),10),"",INDEX(AO$3:AO$600,ROW()/10))</f>
        <v/>
      </c>
      <c r="AQ92" s="181" t="n">
        <v>0.9</v>
      </c>
      <c r="AR92" s="229" t="e">
        <f aca="false">VALUE($AP92)</f>
        <v>#VALUE!</v>
      </c>
      <c r="AS92" s="164" t="n">
        <v>890</v>
      </c>
      <c r="AT92" s="242"/>
      <c r="AU92" s="227" t="str">
        <f aca="false">IF(MOD(ROW(),10),"",INDEX(AT$3:AT$600,ROW()/10))</f>
        <v/>
      </c>
      <c r="AV92" s="181" t="n">
        <v>0.9</v>
      </c>
      <c r="AW92" s="229" t="e">
        <f aca="false">VALUE($AU92)</f>
        <v>#VALUE!</v>
      </c>
      <c r="AY92" s="242"/>
      <c r="AZ92" s="180" t="n">
        <f aca="false">IF(MOD(ROW(),2),"",INDEX(AY$3:AY$600,ROW()/2))</f>
        <v>0</v>
      </c>
      <c r="BA92" s="181" t="n">
        <v>0.9</v>
      </c>
      <c r="BB92" s="182" t="n">
        <f aca="false">VALUE(AZ92)</f>
        <v>0</v>
      </c>
      <c r="BD92" s="242"/>
      <c r="BE92" s="180" t="n">
        <f aca="false">IF(MOD(ROW(),2),"",INDEX(BD$3:BD$600,ROW()/2))</f>
        <v>11</v>
      </c>
      <c r="BF92" s="181" t="n">
        <v>0.9</v>
      </c>
      <c r="BG92" s="182" t="n">
        <f aca="false">VALUE($BD93)</f>
        <v>0</v>
      </c>
    </row>
    <row r="93" customFormat="false" ht="13.5" hidden="false" customHeight="false" outlineLevel="0" collapsed="false">
      <c r="A93" s="208" t="n">
        <v>0.86</v>
      </c>
      <c r="B93" s="209" t="n">
        <v>4.71</v>
      </c>
      <c r="C93" s="213" t="n">
        <f aca="false">$C92+(($AM$20-$AM$10))/10</f>
        <v>-0.126</v>
      </c>
      <c r="D93" s="217" t="n">
        <f aca="false">$D92+(($AH$30-$AH$20))/10</f>
        <v>-0.39</v>
      </c>
      <c r="E93" s="211" t="n">
        <f aca="false">$AC88</f>
        <v>48.61</v>
      </c>
      <c r="F93" s="212" t="n">
        <f aca="false">$F92+(($AR$20-$AR$10))/10</f>
        <v>0.0384</v>
      </c>
      <c r="G93" s="218" t="n">
        <f aca="false">$G92+(($AW$20-$AW$10))/10</f>
        <v>0.078</v>
      </c>
      <c r="H93" s="213" t="n">
        <f aca="false">$BB88</f>
        <v>0</v>
      </c>
      <c r="I93" s="213" t="n">
        <f aca="false">$BG88</f>
        <v>0</v>
      </c>
      <c r="K93" s="234" t="n">
        <v>-0.19</v>
      </c>
      <c r="L93" s="238" t="n">
        <f aca="false">L92-($L$12-$L$112)/101</f>
        <v>0</v>
      </c>
      <c r="M93" s="239" t="n">
        <f aca="false">M92-($M$12-$M$112)/101</f>
        <v>0</v>
      </c>
      <c r="Q93" s="234" t="n">
        <v>-0.18</v>
      </c>
      <c r="R93" s="235" t="n">
        <f aca="false">R92-($R$61-$R$111)/51</f>
        <v>-0.141568627450981</v>
      </c>
      <c r="S93" s="236" t="n">
        <f aca="false">S92-($S$61-$S$111)/51</f>
        <v>0</v>
      </c>
      <c r="T93" s="165"/>
      <c r="U93" s="165"/>
      <c r="V93" s="165"/>
      <c r="W93" s="165"/>
      <c r="X93" s="182"/>
      <c r="Y93" s="164" t="n">
        <v>90</v>
      </c>
      <c r="Z93" s="190" t="n">
        <v>51.11</v>
      </c>
      <c r="AA93" s="180" t="str">
        <f aca="false">IF(MOD(ROW(),2),"",INDEX($Z$3:$Z$600,ROW()/2))</f>
        <v/>
      </c>
      <c r="AB93" s="181" t="n">
        <v>0.91</v>
      </c>
      <c r="AC93" s="182" t="n">
        <f aca="false">VALUE($Z94)</f>
        <v>51.73</v>
      </c>
      <c r="AD93" s="164" t="n">
        <v>90</v>
      </c>
      <c r="AE93" s="191"/>
      <c r="AF93" s="227" t="str">
        <f aca="false">IF(MOD(ROW(),10),"",INDEX(AE$3:AE$600,ROW()/10))</f>
        <v/>
      </c>
      <c r="AG93" s="228" t="n">
        <v>88</v>
      </c>
      <c r="AH93" s="229" t="e">
        <f aca="false">VALUE($AF93)</f>
        <v>#VALUE!</v>
      </c>
      <c r="AI93" s="164" t="n">
        <v>90</v>
      </c>
      <c r="AJ93" s="242"/>
      <c r="AK93" s="227" t="str">
        <f aca="false">IF(MOD(ROW(),10),"",INDEX(AJ$3:AJ$600,ROW()/10))</f>
        <v/>
      </c>
      <c r="AL93" s="228" t="n">
        <v>83</v>
      </c>
      <c r="AM93" s="229" t="e">
        <f aca="false">VALUE($AK93)</f>
        <v>#VALUE!</v>
      </c>
      <c r="AN93" s="164" t="n">
        <v>900</v>
      </c>
      <c r="AO93" s="190" t="n">
        <v>-35</v>
      </c>
      <c r="AP93" s="227" t="str">
        <f aca="false">IF(MOD(ROW(),10),"",INDEX(AO$3:AO$600,ROW()/10))</f>
        <v/>
      </c>
      <c r="AQ93" s="181" t="n">
        <v>0.91</v>
      </c>
      <c r="AR93" s="229" t="e">
        <f aca="false">VALUE($AP93)</f>
        <v>#VALUE!</v>
      </c>
      <c r="AS93" s="164" t="n">
        <v>900</v>
      </c>
      <c r="AT93" s="242"/>
      <c r="AU93" s="227" t="str">
        <f aca="false">IF(MOD(ROW(),10),"",INDEX(AT$3:AT$600,ROW()/10))</f>
        <v/>
      </c>
      <c r="AV93" s="181" t="n">
        <v>0.91</v>
      </c>
      <c r="AW93" s="229" t="e">
        <f aca="false">VALUE($AU93)</f>
        <v>#VALUE!</v>
      </c>
      <c r="AY93" s="242"/>
      <c r="AZ93" s="180" t="str">
        <f aca="false">IF(MOD(ROW(),2),"",INDEX(AY$3:AY$600,ROW()/2))</f>
        <v/>
      </c>
      <c r="BA93" s="181" t="n">
        <v>0.91</v>
      </c>
      <c r="BB93" s="182" t="e">
        <f aca="false">VALUE(AZ93)</f>
        <v>#VALUE!</v>
      </c>
      <c r="BD93" s="242"/>
      <c r="BE93" s="180" t="str">
        <f aca="false">IF(MOD(ROW(),2),"",INDEX(BD$3:BD$600,ROW()/2))</f>
        <v/>
      </c>
      <c r="BF93" s="181" t="n">
        <v>0.91</v>
      </c>
      <c r="BG93" s="182" t="n">
        <f aca="false">VALUE($BD94)</f>
        <v>0</v>
      </c>
    </row>
    <row r="94" customFormat="false" ht="13.5" hidden="false" customHeight="false" outlineLevel="0" collapsed="false">
      <c r="A94" s="208" t="n">
        <v>0.87</v>
      </c>
      <c r="B94" s="209" t="n">
        <v>4.7</v>
      </c>
      <c r="C94" s="213" t="n">
        <f aca="false">$C93+(($AM$20-$AM$10))/10</f>
        <v>-0.134</v>
      </c>
      <c r="D94" s="217" t="n">
        <f aca="false">$D93+(($AH$30-$AH$20))/10</f>
        <v>-0.39</v>
      </c>
      <c r="E94" s="211" t="n">
        <f aca="false">$AC89</f>
        <v>49.24</v>
      </c>
      <c r="F94" s="212" t="n">
        <f aca="false">$F93+(($AR$20-$AR$10))/10</f>
        <v>0.0383</v>
      </c>
      <c r="G94" s="218" t="n">
        <f aca="false">$G93+(($AW$20-$AW$10))/10</f>
        <v>0.078</v>
      </c>
      <c r="H94" s="213" t="n">
        <f aca="false">$BB88+($BB90-$BB88)/2</f>
        <v>0</v>
      </c>
      <c r="I94" s="213" t="n">
        <f aca="false">$BG88+($BG90-$BG88)/2</f>
        <v>0</v>
      </c>
      <c r="K94" s="234" t="n">
        <v>-0.18</v>
      </c>
      <c r="L94" s="238" t="n">
        <f aca="false">L93-($L$12-$L$112)/101</f>
        <v>0</v>
      </c>
      <c r="M94" s="239" t="n">
        <f aca="false">M93-($M$12-$M$112)/101</f>
        <v>0</v>
      </c>
      <c r="Q94" s="234" t="n">
        <v>-0.17</v>
      </c>
      <c r="R94" s="235" t="n">
        <f aca="false">R93-($R$61-$R$111)/51</f>
        <v>-0.134117647058824</v>
      </c>
      <c r="S94" s="236" t="n">
        <f aca="false">S93-($S$61-$S$111)/51</f>
        <v>0</v>
      </c>
      <c r="T94" s="165"/>
      <c r="U94" s="165"/>
      <c r="V94" s="165"/>
      <c r="W94" s="165"/>
      <c r="X94" s="182"/>
      <c r="Y94" s="164" t="n">
        <v>91</v>
      </c>
      <c r="Z94" s="190" t="n">
        <v>51.73</v>
      </c>
      <c r="AA94" s="180" t="n">
        <f aca="false">IF(MOD(ROW(),2),"",INDEX($Z$3:$Z$600,ROW()/2))</f>
        <v>25.05</v>
      </c>
      <c r="AB94" s="181" t="n">
        <v>0.92</v>
      </c>
      <c r="AC94" s="182" t="n">
        <f aca="false">VALUE($Z95)</f>
        <v>52.36</v>
      </c>
      <c r="AD94" s="164" t="n">
        <v>91</v>
      </c>
      <c r="AE94" s="191"/>
      <c r="AF94" s="227" t="str">
        <f aca="false">IF(MOD(ROW(),10),"",INDEX(AE$3:AE$600,ROW()/10))</f>
        <v/>
      </c>
      <c r="AG94" s="228" t="n">
        <v>89</v>
      </c>
      <c r="AH94" s="229" t="e">
        <f aca="false">VALUE($AF94)</f>
        <v>#VALUE!</v>
      </c>
      <c r="AI94" s="164" t="n">
        <v>91</v>
      </c>
      <c r="AJ94" s="242"/>
      <c r="AK94" s="227" t="str">
        <f aca="false">IF(MOD(ROW(),10),"",INDEX(AJ$3:AJ$600,ROW()/10))</f>
        <v/>
      </c>
      <c r="AL94" s="228" t="n">
        <v>84</v>
      </c>
      <c r="AM94" s="229" t="e">
        <f aca="false">VALUE($AK94)</f>
        <v>#VALUE!</v>
      </c>
      <c r="AN94" s="164" t="n">
        <v>91</v>
      </c>
      <c r="AO94" s="190" t="n">
        <v>-35</v>
      </c>
      <c r="AP94" s="227" t="str">
        <f aca="false">IF(MOD(ROW(),10),"",INDEX(AO$3:AO$600,ROW()/10))</f>
        <v/>
      </c>
      <c r="AQ94" s="181" t="n">
        <v>0.92</v>
      </c>
      <c r="AR94" s="229" t="e">
        <f aca="false">VALUE($AP94)</f>
        <v>#VALUE!</v>
      </c>
      <c r="AS94" s="164" t="n">
        <v>910</v>
      </c>
      <c r="AT94" s="242"/>
      <c r="AU94" s="227" t="str">
        <f aca="false">IF(MOD(ROW(),10),"",INDEX(AT$3:AT$600,ROW()/10))</f>
        <v/>
      </c>
      <c r="AV94" s="181" t="n">
        <v>0.92</v>
      </c>
      <c r="AW94" s="229" t="e">
        <f aca="false">VALUE($AU94)</f>
        <v>#VALUE!</v>
      </c>
      <c r="AY94" s="242"/>
      <c r="AZ94" s="180" t="n">
        <f aca="false">IF(MOD(ROW(),2),"",INDEX(AY$3:AY$600,ROW()/2))</f>
        <v>0</v>
      </c>
      <c r="BA94" s="181" t="n">
        <v>0.92</v>
      </c>
      <c r="BB94" s="182" t="n">
        <f aca="false">VALUE(AZ94)</f>
        <v>0</v>
      </c>
      <c r="BD94" s="242"/>
      <c r="BE94" s="180" t="n">
        <f aca="false">IF(MOD(ROW(),2),"",INDEX(BD$3:BD$600,ROW()/2))</f>
        <v>11</v>
      </c>
      <c r="BF94" s="181" t="n">
        <v>0.92</v>
      </c>
      <c r="BG94" s="182" t="n">
        <f aca="false">VALUE($BD95)</f>
        <v>0</v>
      </c>
    </row>
    <row r="95" customFormat="false" ht="13.5" hidden="false" customHeight="false" outlineLevel="0" collapsed="false">
      <c r="A95" s="208" t="n">
        <v>0.88</v>
      </c>
      <c r="B95" s="209" t="n">
        <v>4.69</v>
      </c>
      <c r="C95" s="213" t="n">
        <f aca="false">$C94+(($AM$20-$AM$10))/10</f>
        <v>-0.142</v>
      </c>
      <c r="D95" s="217" t="n">
        <f aca="false">$D94+(($AH$30-$AH$20))/10</f>
        <v>-0.39</v>
      </c>
      <c r="E95" s="211" t="n">
        <f aca="false">$AC90</f>
        <v>49.86</v>
      </c>
      <c r="F95" s="212" t="n">
        <f aca="false">$F94+(($AR$20-$AR$10))/10</f>
        <v>0.0382</v>
      </c>
      <c r="G95" s="218" t="n">
        <f aca="false">$G94+(($AW$20-$AW$10))/10</f>
        <v>0.078</v>
      </c>
      <c r="H95" s="213" t="n">
        <f aca="false">$BB90</f>
        <v>0</v>
      </c>
      <c r="I95" s="213" t="n">
        <f aca="false">$BG90</f>
        <v>0</v>
      </c>
      <c r="K95" s="234" t="n">
        <v>-0.17</v>
      </c>
      <c r="L95" s="238" t="n">
        <f aca="false">L94-($L$12-$L$112)/101</f>
        <v>0</v>
      </c>
      <c r="M95" s="239" t="n">
        <f aca="false">M94-($M$12-$M$112)/101</f>
        <v>0</v>
      </c>
      <c r="Q95" s="234" t="n">
        <v>-0.16</v>
      </c>
      <c r="R95" s="235" t="n">
        <f aca="false">R94-($R$61-$R$111)/51</f>
        <v>-0.126666666666667</v>
      </c>
      <c r="S95" s="236" t="n">
        <f aca="false">S94-($S$61-$S$111)/51</f>
        <v>0</v>
      </c>
      <c r="T95" s="165"/>
      <c r="U95" s="165"/>
      <c r="V95" s="165"/>
      <c r="W95" s="165"/>
      <c r="X95" s="182"/>
      <c r="Y95" s="164" t="n">
        <v>92</v>
      </c>
      <c r="Z95" s="242" t="n">
        <v>52.36</v>
      </c>
      <c r="AA95" s="180" t="str">
        <f aca="false">IF(MOD(ROW(),2),"",INDEX($Z$3:$Z$600,ROW()/2))</f>
        <v/>
      </c>
      <c r="AB95" s="181" t="n">
        <v>0.93</v>
      </c>
      <c r="AC95" s="182" t="n">
        <f aca="false">VALUE($Z96)</f>
        <v>52.99</v>
      </c>
      <c r="AD95" s="164" t="n">
        <v>92</v>
      </c>
      <c r="AE95" s="191"/>
      <c r="AF95" s="227" t="str">
        <f aca="false">IF(MOD(ROW(),10),"",INDEX(AE$3:AE$600,ROW()/10))</f>
        <v/>
      </c>
      <c r="AG95" s="228" t="n">
        <v>90</v>
      </c>
      <c r="AH95" s="229" t="e">
        <f aca="false">VALUE($AF95)</f>
        <v>#VALUE!</v>
      </c>
      <c r="AI95" s="164" t="n">
        <v>92</v>
      </c>
      <c r="AJ95" s="242"/>
      <c r="AK95" s="227" t="str">
        <f aca="false">IF(MOD(ROW(),10),"",INDEX(AJ$3:AJ$600,ROW()/10))</f>
        <v/>
      </c>
      <c r="AL95" s="228" t="n">
        <v>85</v>
      </c>
      <c r="AM95" s="229" t="e">
        <f aca="false">VALUE($AK95)</f>
        <v>#VALUE!</v>
      </c>
      <c r="AN95" s="164" t="n">
        <v>92</v>
      </c>
      <c r="AO95" s="190" t="n">
        <v>-35</v>
      </c>
      <c r="AP95" s="227" t="str">
        <f aca="false">IF(MOD(ROW(),10),"",INDEX(AO$3:AO$600,ROW()/10))</f>
        <v/>
      </c>
      <c r="AQ95" s="181" t="n">
        <v>0.93</v>
      </c>
      <c r="AR95" s="229" t="e">
        <f aca="false">VALUE($AP95)</f>
        <v>#VALUE!</v>
      </c>
      <c r="AS95" s="164" t="n">
        <v>920</v>
      </c>
      <c r="AT95" s="242"/>
      <c r="AU95" s="227" t="str">
        <f aca="false">IF(MOD(ROW(),10),"",INDEX(AT$3:AT$600,ROW()/10))</f>
        <v/>
      </c>
      <c r="AV95" s="181" t="n">
        <v>0.93</v>
      </c>
      <c r="AW95" s="229" t="e">
        <f aca="false">VALUE($AU95)</f>
        <v>#VALUE!</v>
      </c>
      <c r="AY95" s="242"/>
      <c r="AZ95" s="180" t="str">
        <f aca="false">IF(MOD(ROW(),2),"",INDEX(AY$3:AY$600,ROW()/2))</f>
        <v/>
      </c>
      <c r="BA95" s="181" t="n">
        <v>0.93</v>
      </c>
      <c r="BB95" s="182" t="e">
        <f aca="false">VALUE(AZ95)</f>
        <v>#VALUE!</v>
      </c>
      <c r="BD95" s="242"/>
      <c r="BE95" s="180" t="str">
        <f aca="false">IF(MOD(ROW(),2),"",INDEX(BD$3:BD$600,ROW()/2))</f>
        <v/>
      </c>
      <c r="BF95" s="181" t="n">
        <v>0.93</v>
      </c>
      <c r="BG95" s="182" t="n">
        <f aca="false">VALUE($BD96)</f>
        <v>0</v>
      </c>
    </row>
    <row r="96" customFormat="false" ht="13.5" hidden="false" customHeight="false" outlineLevel="0" collapsed="false">
      <c r="A96" s="208" t="n">
        <v>0.89</v>
      </c>
      <c r="B96" s="209" t="n">
        <v>4.68</v>
      </c>
      <c r="C96" s="213" t="n">
        <f aca="false">$C95+(($AM$20-$AM$10))/10</f>
        <v>-0.15</v>
      </c>
      <c r="D96" s="217" t="n">
        <f aca="false">$D95+(($AH$30-$AH$20))/10</f>
        <v>-0.39</v>
      </c>
      <c r="E96" s="211" t="n">
        <f aca="false">$AC91</f>
        <v>50.48</v>
      </c>
      <c r="F96" s="212" t="n">
        <f aca="false">$F95+(($AR$20-$AR$10))/10</f>
        <v>0.0381</v>
      </c>
      <c r="G96" s="218" t="n">
        <f aca="false">$G95+(($AW$20-$AW$10))/10</f>
        <v>0.078</v>
      </c>
      <c r="H96" s="213" t="n">
        <f aca="false">$BB90+($BB92-$BB90)/2</f>
        <v>0</v>
      </c>
      <c r="I96" s="213" t="n">
        <f aca="false">$BG90+($BG92-$BG90)/2</f>
        <v>0</v>
      </c>
      <c r="K96" s="234" t="n">
        <v>-0.16</v>
      </c>
      <c r="L96" s="238" t="n">
        <f aca="false">L95-($L$12-$L$112)/101</f>
        <v>0</v>
      </c>
      <c r="M96" s="239" t="n">
        <f aca="false">M95-($M$12-$M$112)/101</f>
        <v>0</v>
      </c>
      <c r="Q96" s="234" t="n">
        <v>-0.15</v>
      </c>
      <c r="R96" s="235" t="n">
        <f aca="false">R95-($R$61-$R$111)/51</f>
        <v>-0.11921568627451</v>
      </c>
      <c r="S96" s="236" t="n">
        <f aca="false">S95-($S$61-$S$111)/51</f>
        <v>0</v>
      </c>
      <c r="T96" s="165"/>
      <c r="U96" s="165"/>
      <c r="V96" s="165"/>
      <c r="W96" s="165"/>
      <c r="X96" s="182"/>
      <c r="Y96" s="164" t="n">
        <v>93</v>
      </c>
      <c r="Z96" s="190" t="n">
        <v>52.99</v>
      </c>
      <c r="AA96" s="180" t="n">
        <f aca="false">IF(MOD(ROW(),2),"",INDEX($Z$3:$Z$600,ROW()/2))</f>
        <v>25.61</v>
      </c>
      <c r="AB96" s="181" t="n">
        <v>0.94</v>
      </c>
      <c r="AC96" s="182" t="n">
        <f aca="false">VALUE($Z97)</f>
        <v>53.62</v>
      </c>
      <c r="AD96" s="164" t="n">
        <v>93</v>
      </c>
      <c r="AE96" s="191"/>
      <c r="AF96" s="227" t="str">
        <f aca="false">IF(MOD(ROW(),10),"",INDEX(AE$3:AE$600,ROW()/10))</f>
        <v/>
      </c>
      <c r="AG96" s="228" t="n">
        <v>91</v>
      </c>
      <c r="AH96" s="229" t="e">
        <f aca="false">VALUE($AF96)</f>
        <v>#VALUE!</v>
      </c>
      <c r="AI96" s="164" t="n">
        <v>93</v>
      </c>
      <c r="AJ96" s="242"/>
      <c r="AK96" s="227" t="str">
        <f aca="false">IF(MOD(ROW(),10),"",INDEX(AJ$3:AJ$600,ROW()/10))</f>
        <v/>
      </c>
      <c r="AL96" s="228" t="n">
        <v>86</v>
      </c>
      <c r="AM96" s="229" t="e">
        <f aca="false">VALUE($AK96)</f>
        <v>#VALUE!</v>
      </c>
      <c r="AN96" s="164" t="n">
        <v>93</v>
      </c>
      <c r="AO96" s="190" t="n">
        <v>-35</v>
      </c>
      <c r="AP96" s="227" t="str">
        <f aca="false">IF(MOD(ROW(),10),"",INDEX(AO$3:AO$600,ROW()/10))</f>
        <v/>
      </c>
      <c r="AQ96" s="181" t="n">
        <v>0.94</v>
      </c>
      <c r="AR96" s="229" t="e">
        <f aca="false">VALUE($AP96)</f>
        <v>#VALUE!</v>
      </c>
      <c r="AS96" s="164" t="n">
        <v>930</v>
      </c>
      <c r="AT96" s="242"/>
      <c r="AU96" s="227" t="str">
        <f aca="false">IF(MOD(ROW(),10),"",INDEX(AT$3:AT$600,ROW()/10))</f>
        <v/>
      </c>
      <c r="AV96" s="181" t="n">
        <v>0.94</v>
      </c>
      <c r="AW96" s="229" t="e">
        <f aca="false">VALUE($AU96)</f>
        <v>#VALUE!</v>
      </c>
      <c r="AY96" s="242"/>
      <c r="AZ96" s="180" t="n">
        <f aca="false">IF(MOD(ROW(),2),"",INDEX(AY$3:AY$600,ROW()/2))</f>
        <v>0</v>
      </c>
      <c r="BA96" s="181" t="n">
        <v>0.94</v>
      </c>
      <c r="BB96" s="182" t="n">
        <f aca="false">VALUE(AZ96)</f>
        <v>0</v>
      </c>
      <c r="BD96" s="242"/>
      <c r="BE96" s="180" t="n">
        <f aca="false">IF(MOD(ROW(),2),"",INDEX(BD$3:BD$600,ROW()/2))</f>
        <v>11</v>
      </c>
      <c r="BF96" s="181" t="n">
        <v>0.94</v>
      </c>
      <c r="BG96" s="182" t="n">
        <f aca="false">VALUE($BD97)</f>
        <v>0</v>
      </c>
    </row>
    <row r="97" customFormat="false" ht="13.5" hidden="false" customHeight="false" outlineLevel="0" collapsed="false">
      <c r="A97" s="208" t="n">
        <v>0.9</v>
      </c>
      <c r="B97" s="209" t="n">
        <v>4.67</v>
      </c>
      <c r="C97" s="213" t="n">
        <f aca="false">$AM100</f>
        <v>-0.078</v>
      </c>
      <c r="D97" s="241" t="n">
        <f aca="false">$AH100</f>
        <v>-0.39</v>
      </c>
      <c r="E97" s="211" t="n">
        <f aca="false">$AC92</f>
        <v>51.11</v>
      </c>
      <c r="F97" s="212" t="n">
        <f aca="false">$AR100</f>
        <v>0.039</v>
      </c>
      <c r="G97" s="218" t="n">
        <f aca="false">$AW100</f>
        <v>0.078</v>
      </c>
      <c r="H97" s="213" t="n">
        <f aca="false">$BB92</f>
        <v>0</v>
      </c>
      <c r="I97" s="213" t="n">
        <f aca="false">$BG92</f>
        <v>0</v>
      </c>
      <c r="K97" s="234" t="n">
        <v>-0.15</v>
      </c>
      <c r="L97" s="238" t="n">
        <f aca="false">L96-($L$12-$L$112)/101</f>
        <v>0</v>
      </c>
      <c r="M97" s="239" t="n">
        <f aca="false">M96-($M$12-$M$112)/101</f>
        <v>0</v>
      </c>
      <c r="Q97" s="234" t="n">
        <v>-0.14</v>
      </c>
      <c r="R97" s="235" t="n">
        <f aca="false">R96-($R$61-$R$111)/51</f>
        <v>-0.111764705882353</v>
      </c>
      <c r="S97" s="236" t="n">
        <f aca="false">S96-($S$61-$S$111)/51</f>
        <v>0</v>
      </c>
      <c r="T97" s="165"/>
      <c r="U97" s="165"/>
      <c r="V97" s="165"/>
      <c r="W97" s="165"/>
      <c r="X97" s="182"/>
      <c r="Y97" s="164" t="n">
        <v>94</v>
      </c>
      <c r="Z97" s="190" t="n">
        <v>53.62</v>
      </c>
      <c r="AA97" s="180" t="str">
        <f aca="false">IF(MOD(ROW(),2),"",INDEX($Z$3:$Z$600,ROW()/2))</f>
        <v/>
      </c>
      <c r="AB97" s="181" t="n">
        <v>0.95</v>
      </c>
      <c r="AC97" s="182" t="n">
        <f aca="false">VALUE($Z98)</f>
        <v>54.25</v>
      </c>
      <c r="AD97" s="164" t="n">
        <v>94</v>
      </c>
      <c r="AE97" s="191"/>
      <c r="AF97" s="227" t="str">
        <f aca="false">IF(MOD(ROW(),10),"",INDEX(AE$3:AE$600,ROW()/10))</f>
        <v/>
      </c>
      <c r="AG97" s="228" t="n">
        <v>92</v>
      </c>
      <c r="AH97" s="229" t="e">
        <f aca="false">VALUE($AF97)</f>
        <v>#VALUE!</v>
      </c>
      <c r="AI97" s="164" t="n">
        <v>94</v>
      </c>
      <c r="AJ97" s="242"/>
      <c r="AK97" s="227" t="str">
        <f aca="false">IF(MOD(ROW(),10),"",INDEX(AJ$3:AJ$600,ROW()/10))</f>
        <v/>
      </c>
      <c r="AL97" s="228" t="n">
        <v>87</v>
      </c>
      <c r="AM97" s="229" t="e">
        <f aca="false">VALUE($AK97)</f>
        <v>#VALUE!</v>
      </c>
      <c r="AN97" s="164" t="n">
        <v>94</v>
      </c>
      <c r="AO97" s="190" t="n">
        <v>-35</v>
      </c>
      <c r="AP97" s="227" t="str">
        <f aca="false">IF(MOD(ROW(),10),"",INDEX(AO$3:AO$600,ROW()/10))</f>
        <v/>
      </c>
      <c r="AQ97" s="181" t="n">
        <v>0.95</v>
      </c>
      <c r="AR97" s="229" t="e">
        <f aca="false">VALUE($AP97)</f>
        <v>#VALUE!</v>
      </c>
      <c r="AS97" s="164" t="n">
        <v>940</v>
      </c>
      <c r="AT97" s="242"/>
      <c r="AU97" s="227" t="str">
        <f aca="false">IF(MOD(ROW(),10),"",INDEX(AT$3:AT$600,ROW()/10))</f>
        <v/>
      </c>
      <c r="AV97" s="181" t="n">
        <v>0.95</v>
      </c>
      <c r="AW97" s="229" t="e">
        <f aca="false">VALUE($AU97)</f>
        <v>#VALUE!</v>
      </c>
      <c r="AY97" s="242"/>
      <c r="AZ97" s="180" t="str">
        <f aca="false">IF(MOD(ROW(),2),"",INDEX(AY$3:AY$600,ROW()/2))</f>
        <v/>
      </c>
      <c r="BA97" s="181" t="n">
        <v>0.95</v>
      </c>
      <c r="BB97" s="182" t="e">
        <f aca="false">VALUE(AZ97)</f>
        <v>#VALUE!</v>
      </c>
      <c r="BD97" s="242"/>
      <c r="BE97" s="180" t="str">
        <f aca="false">IF(MOD(ROW(),2),"",INDEX(BD$3:BD$600,ROW()/2))</f>
        <v/>
      </c>
      <c r="BF97" s="181" t="n">
        <v>0.95</v>
      </c>
      <c r="BG97" s="182" t="n">
        <f aca="false">VALUE($BD98)</f>
        <v>0</v>
      </c>
    </row>
    <row r="98" customFormat="false" ht="13.5" hidden="false" customHeight="false" outlineLevel="0" collapsed="false">
      <c r="A98" s="208" t="n">
        <v>0.91</v>
      </c>
      <c r="B98" s="209" t="n">
        <v>4.66</v>
      </c>
      <c r="C98" s="213" t="n">
        <f aca="false">$C97+(($AM$20-$AM$10))/10</f>
        <v>-0.086</v>
      </c>
      <c r="D98" s="217" t="n">
        <f aca="false">$D97+(($AH$30-$AH$20))/10</f>
        <v>-0.39</v>
      </c>
      <c r="E98" s="211" t="n">
        <f aca="false">$AC93</f>
        <v>51.73</v>
      </c>
      <c r="F98" s="212" t="n">
        <f aca="false">$F97+(($AR$20-$AR$10))/10</f>
        <v>0.0389</v>
      </c>
      <c r="G98" s="218" t="n">
        <f aca="false">$G97+(($AW$20-$AW$10))/10</f>
        <v>0.078</v>
      </c>
      <c r="H98" s="213" t="n">
        <f aca="false">$BB92+($BB94-$BB92)/2</f>
        <v>0</v>
      </c>
      <c r="I98" s="213" t="n">
        <f aca="false">$BG92+($BG94-$BG92)/2</f>
        <v>0</v>
      </c>
      <c r="K98" s="234" t="n">
        <v>-0.14</v>
      </c>
      <c r="L98" s="238" t="n">
        <f aca="false">L97-($L$12-$L$112)/101</f>
        <v>0</v>
      </c>
      <c r="M98" s="239" t="n">
        <f aca="false">M97-($M$12-$M$112)/101</f>
        <v>0</v>
      </c>
      <c r="Q98" s="234" t="n">
        <v>-0.13</v>
      </c>
      <c r="R98" s="235" t="n">
        <f aca="false">R97-($R$61-$R$111)/51</f>
        <v>-0.104313725490196</v>
      </c>
      <c r="S98" s="236" t="n">
        <f aca="false">S97-($S$61-$S$111)/51</f>
        <v>0</v>
      </c>
      <c r="T98" s="165"/>
      <c r="U98" s="165"/>
      <c r="V98" s="165"/>
      <c r="W98" s="165"/>
      <c r="X98" s="182"/>
      <c r="Y98" s="164" t="n">
        <v>95</v>
      </c>
      <c r="Z98" s="242" t="n">
        <v>54.25</v>
      </c>
      <c r="AA98" s="180" t="n">
        <f aca="false">IF(MOD(ROW(),2),"",INDEX($Z$3:$Z$600,ROW()/2))</f>
        <v>26.17</v>
      </c>
      <c r="AB98" s="181" t="n">
        <v>0.96</v>
      </c>
      <c r="AC98" s="182" t="n">
        <f aca="false">VALUE($Z99)</f>
        <v>54.89</v>
      </c>
      <c r="AD98" s="164" t="n">
        <v>95</v>
      </c>
      <c r="AE98" s="191"/>
      <c r="AF98" s="227" t="str">
        <f aca="false">IF(MOD(ROW(),10),"",INDEX(AE$3:AE$600,ROW()/10))</f>
        <v/>
      </c>
      <c r="AG98" s="228" t="n">
        <v>93</v>
      </c>
      <c r="AH98" s="229" t="e">
        <f aca="false">VALUE($AF98)</f>
        <v>#VALUE!</v>
      </c>
      <c r="AI98" s="164" t="n">
        <v>95</v>
      </c>
      <c r="AJ98" s="242"/>
      <c r="AK98" s="227" t="str">
        <f aca="false">IF(MOD(ROW(),10),"",INDEX(AJ$3:AJ$600,ROW()/10))</f>
        <v/>
      </c>
      <c r="AL98" s="228" t="n">
        <v>88</v>
      </c>
      <c r="AM98" s="229" t="e">
        <f aca="false">VALUE($AK98)</f>
        <v>#VALUE!</v>
      </c>
      <c r="AN98" s="164" t="n">
        <v>95</v>
      </c>
      <c r="AO98" s="190" t="n">
        <v>-35</v>
      </c>
      <c r="AP98" s="227" t="str">
        <f aca="false">IF(MOD(ROW(),10),"",INDEX(AO$3:AO$600,ROW()/10))</f>
        <v/>
      </c>
      <c r="AQ98" s="181" t="n">
        <v>0.96</v>
      </c>
      <c r="AR98" s="229" t="e">
        <f aca="false">VALUE($AP98)</f>
        <v>#VALUE!</v>
      </c>
      <c r="AS98" s="164" t="n">
        <v>950</v>
      </c>
      <c r="AT98" s="242"/>
      <c r="AU98" s="227" t="str">
        <f aca="false">IF(MOD(ROW(),10),"",INDEX(AT$3:AT$600,ROW()/10))</f>
        <v/>
      </c>
      <c r="AV98" s="181" t="n">
        <v>0.96</v>
      </c>
      <c r="AW98" s="229" t="e">
        <f aca="false">VALUE($AU98)</f>
        <v>#VALUE!</v>
      </c>
      <c r="AY98" s="242"/>
      <c r="AZ98" s="180" t="n">
        <f aca="false">IF(MOD(ROW(),2),"",INDEX(AY$3:AY$600,ROW()/2))</f>
        <v>0</v>
      </c>
      <c r="BA98" s="181" t="n">
        <v>0.96</v>
      </c>
      <c r="BB98" s="182" t="n">
        <f aca="false">VALUE(AZ98)</f>
        <v>0</v>
      </c>
      <c r="BD98" s="242"/>
      <c r="BE98" s="180" t="n">
        <f aca="false">IF(MOD(ROW(),2),"",INDEX(BD$3:BD$600,ROW()/2))</f>
        <v>0</v>
      </c>
      <c r="BF98" s="181" t="n">
        <v>0.96</v>
      </c>
      <c r="BG98" s="182" t="n">
        <f aca="false">VALUE($BD99)</f>
        <v>0</v>
      </c>
    </row>
    <row r="99" customFormat="false" ht="13.5" hidden="false" customHeight="false" outlineLevel="0" collapsed="false">
      <c r="A99" s="208" t="n">
        <v>0.92</v>
      </c>
      <c r="B99" s="209" t="n">
        <v>4.65</v>
      </c>
      <c r="C99" s="213" t="n">
        <f aca="false">$C98+(($AM$20-$AM$10))/10</f>
        <v>-0.094</v>
      </c>
      <c r="D99" s="217" t="n">
        <f aca="false">$D98+(($AH$30-$AH$20))/10</f>
        <v>-0.39</v>
      </c>
      <c r="E99" s="211" t="n">
        <f aca="false">$AC94</f>
        <v>52.36</v>
      </c>
      <c r="F99" s="212" t="n">
        <f aca="false">$F98+(($AR$20-$AR$10))/10</f>
        <v>0.0388</v>
      </c>
      <c r="G99" s="218" t="n">
        <f aca="false">$G98+(($AW$20-$AW$10))/10</f>
        <v>0.078</v>
      </c>
      <c r="H99" s="213" t="n">
        <f aca="false">$BB94</f>
        <v>0</v>
      </c>
      <c r="I99" s="213" t="n">
        <f aca="false">$BG94</f>
        <v>0</v>
      </c>
      <c r="K99" s="234" t="n">
        <v>-0.13</v>
      </c>
      <c r="L99" s="238" t="n">
        <f aca="false">L98-($L$12-$L$112)/101</f>
        <v>0</v>
      </c>
      <c r="M99" s="239" t="n">
        <f aca="false">M98-($M$12-$M$112)/101</f>
        <v>0</v>
      </c>
      <c r="Q99" s="234" t="n">
        <v>-0.12</v>
      </c>
      <c r="R99" s="235" t="n">
        <f aca="false">R98-($R$61-$R$111)/51</f>
        <v>-0.0968627450980394</v>
      </c>
      <c r="S99" s="236" t="n">
        <f aca="false">S98-($S$61-$S$111)/51</f>
        <v>0</v>
      </c>
      <c r="T99" s="165"/>
      <c r="U99" s="165"/>
      <c r="V99" s="165"/>
      <c r="W99" s="165"/>
      <c r="X99" s="182"/>
      <c r="Y99" s="164" t="n">
        <v>96</v>
      </c>
      <c r="Z99" s="242" t="n">
        <v>54.89</v>
      </c>
      <c r="AA99" s="180" t="str">
        <f aca="false">IF(MOD(ROW(),2),"",INDEX($Z$3:$Z$600,ROW()/2))</f>
        <v/>
      </c>
      <c r="AB99" s="181" t="n">
        <v>0.97</v>
      </c>
      <c r="AC99" s="182" t="n">
        <f aca="false">VALUE($Z100)</f>
        <v>55.52</v>
      </c>
      <c r="AD99" s="164" t="n">
        <v>96</v>
      </c>
      <c r="AE99" s="191"/>
      <c r="AF99" s="227" t="str">
        <f aca="false">IF(MOD(ROW(),10),"",INDEX(AE$3:AE$600,ROW()/10))</f>
        <v/>
      </c>
      <c r="AG99" s="228" t="n">
        <v>94</v>
      </c>
      <c r="AH99" s="229" t="e">
        <f aca="false">VALUE($AF99)</f>
        <v>#VALUE!</v>
      </c>
      <c r="AI99" s="164" t="n">
        <v>96</v>
      </c>
      <c r="AJ99" s="242"/>
      <c r="AK99" s="227" t="str">
        <f aca="false">IF(MOD(ROW(),10),"",INDEX(AJ$3:AJ$600,ROW()/10))</f>
        <v/>
      </c>
      <c r="AL99" s="228" t="n">
        <v>89</v>
      </c>
      <c r="AM99" s="229" t="e">
        <f aca="false">VALUE($AK99)</f>
        <v>#VALUE!</v>
      </c>
      <c r="AN99" s="164" t="n">
        <v>96</v>
      </c>
      <c r="AO99" s="190" t="n">
        <v>-35</v>
      </c>
      <c r="AP99" s="227" t="str">
        <f aca="false">IF(MOD(ROW(),10),"",INDEX(AO$3:AO$600,ROW()/10))</f>
        <v/>
      </c>
      <c r="AQ99" s="181" t="n">
        <v>0.97</v>
      </c>
      <c r="AR99" s="229" t="e">
        <f aca="false">VALUE($AP99)</f>
        <v>#VALUE!</v>
      </c>
      <c r="AS99" s="164" t="n">
        <v>960</v>
      </c>
      <c r="AT99" s="242"/>
      <c r="AU99" s="227" t="str">
        <f aca="false">IF(MOD(ROW(),10),"",INDEX(AT$3:AT$600,ROW()/10))</f>
        <v/>
      </c>
      <c r="AV99" s="181" t="n">
        <v>0.97</v>
      </c>
      <c r="AW99" s="229" t="e">
        <f aca="false">VALUE($AU99)</f>
        <v>#VALUE!</v>
      </c>
      <c r="AY99" s="242"/>
      <c r="AZ99" s="180" t="str">
        <f aca="false">IF(MOD(ROW(),2),"",INDEX(AY$3:AY$600,ROW()/2))</f>
        <v/>
      </c>
      <c r="BA99" s="181" t="n">
        <v>0.97</v>
      </c>
      <c r="BB99" s="182" t="e">
        <f aca="false">VALUE(AZ99)</f>
        <v>#VALUE!</v>
      </c>
      <c r="BD99" s="242"/>
      <c r="BE99" s="180" t="str">
        <f aca="false">IF(MOD(ROW(),2),"",INDEX(BD$3:BD$600,ROW()/2))</f>
        <v/>
      </c>
      <c r="BF99" s="181" t="n">
        <v>0.97</v>
      </c>
      <c r="BG99" s="182" t="n">
        <f aca="false">VALUE($BD100)</f>
        <v>0</v>
      </c>
    </row>
    <row r="100" customFormat="false" ht="13.5" hidden="false" customHeight="false" outlineLevel="0" collapsed="false">
      <c r="A100" s="208" t="n">
        <v>0.93</v>
      </c>
      <c r="B100" s="209" t="n">
        <v>4.64</v>
      </c>
      <c r="C100" s="213" t="n">
        <f aca="false">$C99+(($AM$20-$AM$10))/10</f>
        <v>-0.102</v>
      </c>
      <c r="D100" s="217" t="n">
        <f aca="false">$D99+(($AH$30-$AH$20))/10</f>
        <v>-0.39</v>
      </c>
      <c r="E100" s="211" t="n">
        <f aca="false">$AC95</f>
        <v>52.99</v>
      </c>
      <c r="F100" s="212" t="n">
        <f aca="false">$F99+(($AR$20-$AR$10))/10</f>
        <v>0.0387</v>
      </c>
      <c r="G100" s="218" t="n">
        <f aca="false">$G99+(($AW$20-$AW$10))/10</f>
        <v>0.078</v>
      </c>
      <c r="H100" s="213" t="n">
        <f aca="false">$BB94+($BB96-$BB94)/2</f>
        <v>0</v>
      </c>
      <c r="I100" s="213" t="n">
        <f aca="false">$BG94+($BG96-$BG94)/2</f>
        <v>0</v>
      </c>
      <c r="K100" s="234" t="n">
        <v>-0.12</v>
      </c>
      <c r="L100" s="238" t="n">
        <f aca="false">L99-($L$12-$L$112)/101</f>
        <v>0</v>
      </c>
      <c r="M100" s="239" t="n">
        <f aca="false">M99-($M$12-$M$112)/101</f>
        <v>0</v>
      </c>
      <c r="Q100" s="234" t="n">
        <v>-0.11</v>
      </c>
      <c r="R100" s="235" t="n">
        <f aca="false">R99-($R$61-$R$111)/51</f>
        <v>-0.0894117647058825</v>
      </c>
      <c r="S100" s="236" t="n">
        <f aca="false">S99-($S$61-$S$111)/51</f>
        <v>0</v>
      </c>
      <c r="T100" s="165"/>
      <c r="U100" s="165"/>
      <c r="V100" s="165"/>
      <c r="W100" s="165"/>
      <c r="X100" s="182"/>
      <c r="Y100" s="164" t="n">
        <v>97</v>
      </c>
      <c r="Z100" s="164" t="n">
        <v>55.52</v>
      </c>
      <c r="AA100" s="180" t="n">
        <f aca="false">IF(MOD(ROW(),2),"",INDEX($Z$3:$Z$600,ROW()/2))</f>
        <v>26.73</v>
      </c>
      <c r="AB100" s="181" t="n">
        <v>0.98</v>
      </c>
      <c r="AC100" s="182" t="n">
        <f aca="false">VALUE($Z101)</f>
        <v>56.16</v>
      </c>
      <c r="AD100" s="164" t="n">
        <v>97</v>
      </c>
      <c r="AE100" s="191"/>
      <c r="AF100" s="227" t="n">
        <f aca="false">IF(MOD(ROW(),10),"",INDEX(AE$3:AE$600,ROW()/10))</f>
        <v>-0.39</v>
      </c>
      <c r="AG100" s="228" t="n">
        <v>95</v>
      </c>
      <c r="AH100" s="229" t="n">
        <f aca="false">VALUE($AF100)</f>
        <v>-0.39</v>
      </c>
      <c r="AI100" s="164" t="n">
        <v>97</v>
      </c>
      <c r="AJ100" s="242"/>
      <c r="AK100" s="227" t="n">
        <f aca="false">IF(MOD(ROW(),10),"",INDEX(AJ$3:AJ$600,ROW()/10))</f>
        <v>-0.078</v>
      </c>
      <c r="AL100" s="228" t="n">
        <v>90</v>
      </c>
      <c r="AM100" s="229" t="n">
        <f aca="false">VALUE($AK100)</f>
        <v>-0.078</v>
      </c>
      <c r="AN100" s="164" t="n">
        <v>97</v>
      </c>
      <c r="AO100" s="190" t="n">
        <v>-35</v>
      </c>
      <c r="AP100" s="227" t="n">
        <f aca="false">IF(MOD(ROW(),10),"",INDEX(AO$3:AO$600,ROW()/10))</f>
        <v>0.039</v>
      </c>
      <c r="AQ100" s="181" t="n">
        <v>0.98</v>
      </c>
      <c r="AR100" s="229" t="n">
        <f aca="false">VALUE($AP100)</f>
        <v>0.039</v>
      </c>
      <c r="AS100" s="164" t="n">
        <v>970</v>
      </c>
      <c r="AT100" s="242"/>
      <c r="AU100" s="227" t="n">
        <f aca="false">IF(MOD(ROW(),10),"",INDEX(AT$3:AT$600,ROW()/10))</f>
        <v>0.078</v>
      </c>
      <c r="AV100" s="181" t="n">
        <v>0.98</v>
      </c>
      <c r="AW100" s="229" t="n">
        <f aca="false">VALUE($AU100)</f>
        <v>0.078</v>
      </c>
      <c r="AY100" s="242"/>
      <c r="AZ100" s="180" t="n">
        <f aca="false">IF(MOD(ROW(),2),"",INDEX(AY$3:AY$600,ROW()/2))</f>
        <v>0</v>
      </c>
      <c r="BA100" s="181" t="n">
        <v>0.98</v>
      </c>
      <c r="BB100" s="182" t="n">
        <f aca="false">VALUE(AZ100)</f>
        <v>0</v>
      </c>
      <c r="BD100" s="242"/>
      <c r="BE100" s="180" t="n">
        <f aca="false">IF(MOD(ROW(),2),"",INDEX(BD$3:BD$600,ROW()/2))</f>
        <v>0</v>
      </c>
      <c r="BF100" s="181" t="n">
        <v>0.98</v>
      </c>
      <c r="BG100" s="182" t="n">
        <f aca="false">VALUE($BD101)</f>
        <v>0</v>
      </c>
    </row>
    <row r="101" customFormat="false" ht="13.5" hidden="false" customHeight="false" outlineLevel="0" collapsed="false">
      <c r="A101" s="208" t="n">
        <v>0.94</v>
      </c>
      <c r="B101" s="209" t="n">
        <v>4.63</v>
      </c>
      <c r="C101" s="213" t="n">
        <f aca="false">$C100+(($AM$20-$AM$10))/10</f>
        <v>-0.11</v>
      </c>
      <c r="D101" s="217" t="n">
        <f aca="false">$D100+(($AH$30-$AH$20))/10</f>
        <v>-0.39</v>
      </c>
      <c r="E101" s="211" t="n">
        <f aca="false">$AC96</f>
        <v>53.62</v>
      </c>
      <c r="F101" s="212" t="n">
        <f aca="false">$F100+(($AR$20-$AR$10))/10</f>
        <v>0.0386</v>
      </c>
      <c r="G101" s="218" t="n">
        <f aca="false">$G100+(($AW$20-$AW$10))/10</f>
        <v>0.078</v>
      </c>
      <c r="H101" s="213" t="n">
        <f aca="false">$BB96</f>
        <v>0</v>
      </c>
      <c r="I101" s="213" t="n">
        <f aca="false">$BG96</f>
        <v>0</v>
      </c>
      <c r="K101" s="234" t="n">
        <v>-0.11</v>
      </c>
      <c r="L101" s="238" t="n">
        <f aca="false">L100-($L$12-$L$112)/101</f>
        <v>0</v>
      </c>
      <c r="M101" s="239" t="n">
        <f aca="false">M100-($M$12-$M$112)/101</f>
        <v>0</v>
      </c>
      <c r="Q101" s="234" t="n">
        <v>-0.1</v>
      </c>
      <c r="R101" s="235" t="n">
        <f aca="false">R100-($R$61-$R$111)/51</f>
        <v>-0.0819607843137257</v>
      </c>
      <c r="S101" s="236" t="n">
        <f aca="false">S100-($S$61-$S$111)/51</f>
        <v>0</v>
      </c>
      <c r="T101" s="165"/>
      <c r="U101" s="165"/>
      <c r="V101" s="165"/>
      <c r="W101" s="165"/>
      <c r="X101" s="182"/>
      <c r="Y101" s="164" t="n">
        <v>98</v>
      </c>
      <c r="Z101" s="242" t="n">
        <v>56.16</v>
      </c>
      <c r="AA101" s="180" t="str">
        <f aca="false">IF(MOD(ROW(),2),"",INDEX($Z$3:$Z$600,ROW()/2))</f>
        <v/>
      </c>
      <c r="AB101" s="181" t="n">
        <v>0.99</v>
      </c>
      <c r="AC101" s="182" t="n">
        <f aca="false">VALUE($Z102)</f>
        <v>56.8</v>
      </c>
      <c r="AD101" s="164" t="n">
        <v>98</v>
      </c>
      <c r="AE101" s="191"/>
      <c r="AF101" s="227" t="str">
        <f aca="false">IF(MOD(ROW(),10),"",INDEX(AE$3:AE$600,ROW()/10))</f>
        <v/>
      </c>
      <c r="AG101" s="228" t="n">
        <v>96</v>
      </c>
      <c r="AH101" s="229" t="e">
        <f aca="false">VALUE($AF101)</f>
        <v>#VALUE!</v>
      </c>
      <c r="AI101" s="164" t="n">
        <v>98</v>
      </c>
      <c r="AJ101" s="242"/>
      <c r="AK101" s="227" t="str">
        <f aca="false">IF(MOD(ROW(),10),"",INDEX(AJ$3:AJ$600,ROW()/10))</f>
        <v/>
      </c>
      <c r="AL101" s="228" t="n">
        <v>91</v>
      </c>
      <c r="AM101" s="229" t="e">
        <f aca="false">VALUE($AK101)</f>
        <v>#VALUE!</v>
      </c>
      <c r="AN101" s="164" t="n">
        <v>98</v>
      </c>
      <c r="AO101" s="190" t="n">
        <v>-35</v>
      </c>
      <c r="AP101" s="227" t="str">
        <f aca="false">IF(MOD(ROW(),10),"",INDEX(AO$3:AO$600,ROW()/10))</f>
        <v/>
      </c>
      <c r="AQ101" s="181" t="n">
        <v>0.99</v>
      </c>
      <c r="AR101" s="229" t="e">
        <f aca="false">VALUE($AP101)</f>
        <v>#VALUE!</v>
      </c>
      <c r="AS101" s="164" t="n">
        <v>980</v>
      </c>
      <c r="AT101" s="242"/>
      <c r="AU101" s="227" t="str">
        <f aca="false">IF(MOD(ROW(),10),"",INDEX(AT$3:AT$600,ROW()/10))</f>
        <v/>
      </c>
      <c r="AV101" s="181" t="n">
        <v>0.99</v>
      </c>
      <c r="AW101" s="229" t="e">
        <f aca="false">VALUE($AU101)</f>
        <v>#VALUE!</v>
      </c>
      <c r="AY101" s="242"/>
      <c r="AZ101" s="180" t="str">
        <f aca="false">IF(MOD(ROW(),2),"",INDEX(AY$3:AY$600,ROW()/2))</f>
        <v/>
      </c>
      <c r="BA101" s="181" t="n">
        <v>0.99</v>
      </c>
      <c r="BB101" s="182" t="e">
        <f aca="false">VALUE(AZ101)</f>
        <v>#VALUE!</v>
      </c>
      <c r="BD101" s="242"/>
      <c r="BE101" s="180" t="str">
        <f aca="false">IF(MOD(ROW(),2),"",INDEX(BD$3:BD$600,ROW()/2))</f>
        <v/>
      </c>
      <c r="BF101" s="181" t="n">
        <v>0.99</v>
      </c>
      <c r="BG101" s="182" t="n">
        <f aca="false">VALUE($BD102)</f>
        <v>0</v>
      </c>
    </row>
    <row r="102" customFormat="false" ht="13.5" hidden="false" customHeight="false" outlineLevel="0" collapsed="false">
      <c r="A102" s="208" t="n">
        <v>0.95</v>
      </c>
      <c r="B102" s="209" t="n">
        <v>4.62</v>
      </c>
      <c r="C102" s="213" t="n">
        <f aca="false">$C101+(($AM$20-$AM$10))/10</f>
        <v>-0.118</v>
      </c>
      <c r="D102" s="217" t="n">
        <f aca="false">$D101+(($AH$30-$AH$20))/10</f>
        <v>-0.39</v>
      </c>
      <c r="E102" s="211" t="n">
        <f aca="false">$AC97</f>
        <v>54.25</v>
      </c>
      <c r="F102" s="212" t="n">
        <f aca="false">$F101+(($AR$20-$AR$10))/10</f>
        <v>0.0385</v>
      </c>
      <c r="G102" s="218" t="n">
        <f aca="false">$G101+(($AW$20-$AW$10))/10</f>
        <v>0.078</v>
      </c>
      <c r="H102" s="213" t="n">
        <f aca="false">$BB96+($BB98-$BB96)/2</f>
        <v>0</v>
      </c>
      <c r="I102" s="213" t="n">
        <f aca="false">$BG96+($BG98-$BG96)/2</f>
        <v>0</v>
      </c>
      <c r="K102" s="234" t="n">
        <v>-0.1</v>
      </c>
      <c r="L102" s="238" t="n">
        <f aca="false">L101-($L$12-$L$112)/101</f>
        <v>0</v>
      </c>
      <c r="M102" s="239" t="n">
        <f aca="false">M101-($M$12-$M$112)/101</f>
        <v>0</v>
      </c>
      <c r="Q102" s="234" t="n">
        <v>-0.09</v>
      </c>
      <c r="R102" s="235" t="n">
        <f aca="false">R101-($R$61-$R$111)/51</f>
        <v>-0.0745098039215688</v>
      </c>
      <c r="S102" s="236" t="n">
        <f aca="false">S101-($S$61-$S$111)/51</f>
        <v>0</v>
      </c>
      <c r="T102" s="165"/>
      <c r="U102" s="165"/>
      <c r="V102" s="165"/>
      <c r="W102" s="165"/>
      <c r="X102" s="182"/>
      <c r="Y102" s="164" t="n">
        <v>99</v>
      </c>
      <c r="Z102" s="242" t="n">
        <v>56.8</v>
      </c>
      <c r="AA102" s="180" t="n">
        <f aca="false">IF(MOD(ROW(),2),"",INDEX($Z$3:$Z$600,ROW()/2))</f>
        <v>27.29</v>
      </c>
      <c r="AB102" s="181" t="n">
        <v>1</v>
      </c>
      <c r="AC102" s="182" t="n">
        <f aca="false">VALUE($Z103)</f>
        <v>57.44</v>
      </c>
      <c r="AD102" s="164" t="n">
        <v>99</v>
      </c>
      <c r="AE102" s="191"/>
      <c r="AF102" s="227" t="str">
        <f aca="false">IF(MOD(ROW(),10),"",INDEX(AE$3:AE$600,ROW()/10))</f>
        <v/>
      </c>
      <c r="AG102" s="228" t="n">
        <v>97</v>
      </c>
      <c r="AH102" s="229" t="e">
        <f aca="false">VALUE($AF102)</f>
        <v>#VALUE!</v>
      </c>
      <c r="AI102" s="164" t="n">
        <v>99</v>
      </c>
      <c r="AJ102" s="242"/>
      <c r="AK102" s="227" t="str">
        <f aca="false">IF(MOD(ROW(),10),"",INDEX(AJ$3:AJ$600,ROW()/10))</f>
        <v/>
      </c>
      <c r="AL102" s="228" t="n">
        <v>92</v>
      </c>
      <c r="AM102" s="229" t="e">
        <f aca="false">VALUE($AK102)</f>
        <v>#VALUE!</v>
      </c>
      <c r="AN102" s="164" t="n">
        <v>99</v>
      </c>
      <c r="AO102" s="190" t="n">
        <v>-35</v>
      </c>
      <c r="AP102" s="227" t="str">
        <f aca="false">IF(MOD(ROW(),10),"",INDEX(AO$3:AO$600,ROW()/10))</f>
        <v/>
      </c>
      <c r="AQ102" s="181" t="n">
        <v>1</v>
      </c>
      <c r="AR102" s="229" t="e">
        <f aca="false">VALUE($AP102)</f>
        <v>#VALUE!</v>
      </c>
      <c r="AS102" s="164" t="n">
        <v>990</v>
      </c>
      <c r="AT102" s="242"/>
      <c r="AU102" s="227" t="str">
        <f aca="false">IF(MOD(ROW(),10),"",INDEX(AT$3:AT$600,ROW()/10))</f>
        <v/>
      </c>
      <c r="AV102" s="181" t="n">
        <v>1</v>
      </c>
      <c r="AW102" s="229" t="e">
        <f aca="false">VALUE($AU102)</f>
        <v>#VALUE!</v>
      </c>
      <c r="AY102" s="242"/>
      <c r="AZ102" s="180" t="n">
        <f aca="false">IF(MOD(ROW(),2),"",INDEX(AY$3:AY$600,ROW()/2))</f>
        <v>0</v>
      </c>
      <c r="BA102" s="181" t="n">
        <v>1</v>
      </c>
      <c r="BB102" s="182" t="n">
        <f aca="false">VALUE(AZ102)</f>
        <v>0</v>
      </c>
      <c r="BD102" s="242"/>
      <c r="BE102" s="180" t="n">
        <f aca="false">IF(MOD(ROW(),2),"",INDEX(BD$3:BD$600,ROW()/2))</f>
        <v>0</v>
      </c>
      <c r="BF102" s="181" t="n">
        <v>1</v>
      </c>
      <c r="BG102" s="182" t="n">
        <f aca="false">VALUE($BD103)</f>
        <v>0</v>
      </c>
    </row>
    <row r="103" customFormat="false" ht="13.5" hidden="false" customHeight="false" outlineLevel="0" collapsed="false">
      <c r="A103" s="208" t="n">
        <v>0.96</v>
      </c>
      <c r="B103" s="209" t="n">
        <v>4.61</v>
      </c>
      <c r="C103" s="213" t="n">
        <f aca="false">$C102+(($AM$20-$AM$10))/10</f>
        <v>-0.126</v>
      </c>
      <c r="D103" s="217" t="n">
        <f aca="false">$D102+(($AH$30-$AH$20))/10</f>
        <v>-0.39</v>
      </c>
      <c r="E103" s="211" t="n">
        <f aca="false">$AC98</f>
        <v>54.89</v>
      </c>
      <c r="F103" s="212" t="n">
        <f aca="false">$F102+(($AR$20-$AR$10))/10</f>
        <v>0.0384</v>
      </c>
      <c r="G103" s="218" t="n">
        <f aca="false">$G102+(($AW$20-$AW$10))/10</f>
        <v>0.078</v>
      </c>
      <c r="H103" s="213" t="n">
        <f aca="false">$BB98</f>
        <v>0</v>
      </c>
      <c r="I103" s="213" t="n">
        <f aca="false">$BG98</f>
        <v>0</v>
      </c>
      <c r="K103" s="234" t="n">
        <v>-0.09</v>
      </c>
      <c r="L103" s="238" t="n">
        <f aca="false">L102-($L$12-$L$112)/101</f>
        <v>0</v>
      </c>
      <c r="M103" s="239" t="n">
        <f aca="false">M102-($M$12-$M$112)/101</f>
        <v>0</v>
      </c>
      <c r="Q103" s="234" t="n">
        <v>-0.08</v>
      </c>
      <c r="R103" s="235" t="n">
        <f aca="false">R102-($R$61-$R$111)/51</f>
        <v>-0.0670588235294119</v>
      </c>
      <c r="S103" s="236" t="n">
        <f aca="false">S102-($S$61-$S$111)/51</f>
        <v>0</v>
      </c>
      <c r="T103" s="165"/>
      <c r="U103" s="165"/>
      <c r="V103" s="165"/>
      <c r="W103" s="165"/>
      <c r="X103" s="182"/>
      <c r="Y103" s="164" t="n">
        <v>100</v>
      </c>
      <c r="Z103" s="242" t="n">
        <v>57.44</v>
      </c>
      <c r="AA103" s="180" t="str">
        <f aca="false">IF(MOD(ROW(),2),"",INDEX($Z$3:$Z$600,ROW()/2))</f>
        <v/>
      </c>
      <c r="AB103" s="181" t="n">
        <v>1.01</v>
      </c>
      <c r="AC103" s="182" t="n">
        <f aca="false">VALUE($Z104)</f>
        <v>58.08</v>
      </c>
      <c r="AD103" s="164" t="n">
        <v>100</v>
      </c>
      <c r="AE103" s="191"/>
      <c r="AF103" s="227" t="str">
        <f aca="false">IF(MOD(ROW(),10),"",INDEX(AE$3:AE$600,ROW()/10))</f>
        <v/>
      </c>
      <c r="AG103" s="228" t="n">
        <v>98</v>
      </c>
      <c r="AH103" s="229" t="e">
        <f aca="false">VALUE($AF103)</f>
        <v>#VALUE!</v>
      </c>
      <c r="AI103" s="164" t="n">
        <v>100</v>
      </c>
      <c r="AJ103" s="242"/>
      <c r="AK103" s="227" t="str">
        <f aca="false">IF(MOD(ROW(),10),"",INDEX(AJ$3:AJ$600,ROW()/10))</f>
        <v/>
      </c>
      <c r="AL103" s="228" t="n">
        <v>93</v>
      </c>
      <c r="AM103" s="229" t="e">
        <f aca="false">VALUE($AK103)</f>
        <v>#VALUE!</v>
      </c>
      <c r="AN103" s="164" t="n">
        <v>100</v>
      </c>
      <c r="AO103" s="190" t="n">
        <v>-35</v>
      </c>
      <c r="AP103" s="227" t="str">
        <f aca="false">IF(MOD(ROW(),10),"",INDEX(AO$3:AO$600,ROW()/10))</f>
        <v/>
      </c>
      <c r="AQ103" s="181" t="n">
        <v>1.01</v>
      </c>
      <c r="AR103" s="229" t="e">
        <f aca="false">VALUE($AP103)</f>
        <v>#VALUE!</v>
      </c>
      <c r="AS103" s="164" t="n">
        <v>1000</v>
      </c>
      <c r="AT103" s="242"/>
      <c r="AU103" s="227" t="str">
        <f aca="false">IF(MOD(ROW(),10),"",INDEX(AT$3:AT$600,ROW()/10))</f>
        <v/>
      </c>
      <c r="AV103" s="181" t="n">
        <v>1.01</v>
      </c>
      <c r="AW103" s="229" t="e">
        <f aca="false">VALUE($AU103)</f>
        <v>#VALUE!</v>
      </c>
      <c r="AY103" s="242"/>
      <c r="AZ103" s="180" t="str">
        <f aca="false">IF(MOD(ROW(),2),"",INDEX(AY$3:AY$600,ROW()/2))</f>
        <v/>
      </c>
      <c r="BA103" s="181" t="n">
        <v>1.01</v>
      </c>
      <c r="BB103" s="182" t="e">
        <f aca="false">VALUE(AZ103)</f>
        <v>#VALUE!</v>
      </c>
      <c r="BD103" s="242"/>
      <c r="BE103" s="180" t="str">
        <f aca="false">IF(MOD(ROW(),2),"",INDEX(BD$3:BD$600,ROW()/2))</f>
        <v/>
      </c>
      <c r="BF103" s="181" t="n">
        <v>1.01</v>
      </c>
      <c r="BG103" s="182" t="n">
        <f aca="false">VALUE($BD104)</f>
        <v>0</v>
      </c>
    </row>
    <row r="104" customFormat="false" ht="13.5" hidden="false" customHeight="false" outlineLevel="0" collapsed="false">
      <c r="A104" s="208" t="n">
        <v>0.97</v>
      </c>
      <c r="B104" s="209" t="n">
        <v>4.6</v>
      </c>
      <c r="C104" s="213" t="n">
        <f aca="false">$C103+(($AM$20-$AM$10))/10</f>
        <v>-0.134</v>
      </c>
      <c r="D104" s="217" t="n">
        <f aca="false">$D103+(($AH$30-$AH$20))/10</f>
        <v>-0.39</v>
      </c>
      <c r="E104" s="211" t="n">
        <f aca="false">$AC99</f>
        <v>55.52</v>
      </c>
      <c r="F104" s="212" t="n">
        <f aca="false">$F103+(($AR$20-$AR$10))/10</f>
        <v>0.0383</v>
      </c>
      <c r="G104" s="218" t="n">
        <f aca="false">$G103+(($AW$20-$AW$10))/10</f>
        <v>0.078</v>
      </c>
      <c r="H104" s="213" t="n">
        <f aca="false">$BB98+($BB100-$BB98)/2</f>
        <v>0</v>
      </c>
      <c r="I104" s="213" t="n">
        <f aca="false">$BG98+($BG100-$BG98)/2</f>
        <v>0</v>
      </c>
      <c r="K104" s="234" t="n">
        <v>-0.08</v>
      </c>
      <c r="L104" s="238" t="n">
        <f aca="false">L103-($L$12-$L$112)/101</f>
        <v>0</v>
      </c>
      <c r="M104" s="239" t="n">
        <f aca="false">M103-($M$12-$M$112)/101</f>
        <v>0</v>
      </c>
      <c r="Q104" s="234" t="n">
        <v>-0.07</v>
      </c>
      <c r="R104" s="235" t="n">
        <f aca="false">R103-($R$61-$R$111)/51</f>
        <v>-0.0596078431372551</v>
      </c>
      <c r="S104" s="236" t="n">
        <f aca="false">S103-($S$61-$S$111)/51</f>
        <v>0</v>
      </c>
      <c r="T104" s="165"/>
      <c r="U104" s="165"/>
      <c r="V104" s="165"/>
      <c r="W104" s="165"/>
      <c r="X104" s="182"/>
      <c r="Y104" s="164" t="n">
        <v>101</v>
      </c>
      <c r="Z104" s="242" t="n">
        <v>58.08</v>
      </c>
      <c r="AA104" s="180" t="n">
        <f aca="false">IF(MOD(ROW(),2),"",INDEX($Z$3:$Z$600,ROW()/2))</f>
        <v>27.86</v>
      </c>
      <c r="AB104" s="181" t="n">
        <v>1.02</v>
      </c>
      <c r="AC104" s="182" t="n">
        <f aca="false">VALUE($Z105)</f>
        <v>58.73</v>
      </c>
      <c r="AD104" s="164" t="n">
        <v>101</v>
      </c>
      <c r="AE104" s="191"/>
      <c r="AF104" s="227" t="str">
        <f aca="false">IF(MOD(ROW(),10),"",INDEX(AE$3:AE$600,ROW()/10))</f>
        <v/>
      </c>
      <c r="AG104" s="228" t="n">
        <v>99</v>
      </c>
      <c r="AH104" s="229" t="e">
        <f aca="false">VALUE($AF104)</f>
        <v>#VALUE!</v>
      </c>
      <c r="AI104" s="164" t="n">
        <v>101</v>
      </c>
      <c r="AJ104" s="242"/>
      <c r="AK104" s="227" t="str">
        <f aca="false">IF(MOD(ROW(),10),"",INDEX(AJ$3:AJ$600,ROW()/10))</f>
        <v/>
      </c>
      <c r="AL104" s="228" t="n">
        <v>94</v>
      </c>
      <c r="AM104" s="229" t="e">
        <f aca="false">VALUE($AK104)</f>
        <v>#VALUE!</v>
      </c>
      <c r="AN104" s="164" t="n">
        <v>101</v>
      </c>
      <c r="AO104" s="190" t="n">
        <v>-35</v>
      </c>
      <c r="AP104" s="227" t="str">
        <f aca="false">IF(MOD(ROW(),10),"",INDEX(AO$3:AO$600,ROW()/10))</f>
        <v/>
      </c>
      <c r="AQ104" s="181" t="n">
        <v>1.02</v>
      </c>
      <c r="AR104" s="229" t="e">
        <f aca="false">VALUE($AP104)</f>
        <v>#VALUE!</v>
      </c>
      <c r="AS104" s="164" t="n">
        <v>1010</v>
      </c>
      <c r="AT104" s="242"/>
      <c r="AU104" s="227" t="str">
        <f aca="false">IF(MOD(ROW(),10),"",INDEX(AT$3:AT$600,ROW()/10))</f>
        <v/>
      </c>
      <c r="AV104" s="181" t="n">
        <v>1.02</v>
      </c>
      <c r="AW104" s="229" t="e">
        <f aca="false">VALUE($AU104)</f>
        <v>#VALUE!</v>
      </c>
      <c r="AY104" s="242"/>
      <c r="AZ104" s="180" t="n">
        <f aca="false">IF(MOD(ROW(),2),"",INDEX(AY$3:AY$600,ROW()/2))</f>
        <v>0</v>
      </c>
      <c r="BA104" s="181" t="n">
        <v>1.02</v>
      </c>
      <c r="BB104" s="182" t="n">
        <f aca="false">VALUE(AZ104)</f>
        <v>0</v>
      </c>
      <c r="BD104" s="242"/>
      <c r="BE104" s="180" t="n">
        <f aca="false">IF(MOD(ROW(),2),"",INDEX(BD$3:BD$600,ROW()/2))</f>
        <v>0</v>
      </c>
      <c r="BF104" s="181" t="n">
        <v>1.02</v>
      </c>
      <c r="BG104" s="182" t="n">
        <f aca="false">VALUE($BD105)</f>
        <v>0</v>
      </c>
    </row>
    <row r="105" customFormat="false" ht="13.5" hidden="false" customHeight="false" outlineLevel="0" collapsed="false">
      <c r="A105" s="208" t="n">
        <v>0.98</v>
      </c>
      <c r="B105" s="209" t="n">
        <v>4.59</v>
      </c>
      <c r="C105" s="213" t="n">
        <f aca="false">$C104+(($AM$20-$AM$10))/10</f>
        <v>-0.142</v>
      </c>
      <c r="D105" s="217" t="n">
        <f aca="false">$D104+(($AH$30-$AH$20))/10</f>
        <v>-0.39</v>
      </c>
      <c r="E105" s="211" t="n">
        <f aca="false">$AC100</f>
        <v>56.16</v>
      </c>
      <c r="F105" s="212" t="n">
        <f aca="false">$F104+(($AR$20-$AR$10))/10</f>
        <v>0.0382</v>
      </c>
      <c r="G105" s="218" t="n">
        <f aca="false">$G104+(($AW$20-$AW$10))/10</f>
        <v>0.078</v>
      </c>
      <c r="H105" s="213" t="n">
        <f aca="false">$BB100</f>
        <v>0</v>
      </c>
      <c r="I105" s="213" t="n">
        <f aca="false">$BG100</f>
        <v>0</v>
      </c>
      <c r="K105" s="234" t="n">
        <v>-0.07</v>
      </c>
      <c r="L105" s="238" t="n">
        <f aca="false">L104-($L$12-$L$112)/101</f>
        <v>0</v>
      </c>
      <c r="M105" s="239" t="n">
        <f aca="false">M104-($M$12-$M$112)/101</f>
        <v>0</v>
      </c>
      <c r="Q105" s="234" t="n">
        <v>-0.06</v>
      </c>
      <c r="R105" s="235" t="n">
        <f aca="false">R104-($R$61-$R$111)/51</f>
        <v>-0.0521568627450982</v>
      </c>
      <c r="S105" s="236" t="n">
        <f aca="false">S104-($S$61-$S$111)/51</f>
        <v>0</v>
      </c>
      <c r="T105" s="165"/>
      <c r="U105" s="165"/>
      <c r="V105" s="165"/>
      <c r="W105" s="165"/>
      <c r="X105" s="182"/>
      <c r="Y105" s="164" t="n">
        <v>102</v>
      </c>
      <c r="Z105" s="242" t="n">
        <v>58.73</v>
      </c>
      <c r="AA105" s="180" t="str">
        <f aca="false">IF(MOD(ROW(),2),"",INDEX($Z$3:$Z$600,ROW()/2))</f>
        <v/>
      </c>
      <c r="AB105" s="181" t="n">
        <v>1.03</v>
      </c>
      <c r="AC105" s="182" t="n">
        <f aca="false">VALUE($Z106)</f>
        <v>59.37</v>
      </c>
      <c r="AD105" s="164" t="n">
        <v>102</v>
      </c>
      <c r="AE105" s="191"/>
      <c r="AF105" s="227" t="str">
        <f aca="false">IF(MOD(ROW(),10),"",INDEX(AE$3:AE$600,ROW()/10))</f>
        <v/>
      </c>
      <c r="AG105" s="228" t="n">
        <v>100</v>
      </c>
      <c r="AH105" s="229" t="e">
        <f aca="false">VALUE($AF105)</f>
        <v>#VALUE!</v>
      </c>
      <c r="AI105" s="164" t="n">
        <v>102</v>
      </c>
      <c r="AJ105" s="242"/>
      <c r="AK105" s="227" t="str">
        <f aca="false">IF(MOD(ROW(),10),"",INDEX(AJ$3:AJ$600,ROW()/10))</f>
        <v/>
      </c>
      <c r="AL105" s="228" t="n">
        <v>95</v>
      </c>
      <c r="AM105" s="229" t="e">
        <f aca="false">VALUE($AK105)</f>
        <v>#VALUE!</v>
      </c>
      <c r="AN105" s="164" t="n">
        <v>102</v>
      </c>
      <c r="AO105" s="190" t="n">
        <v>-35</v>
      </c>
      <c r="AP105" s="227" t="str">
        <f aca="false">IF(MOD(ROW(),10),"",INDEX(AO$3:AO$600,ROW()/10))</f>
        <v/>
      </c>
      <c r="AQ105" s="181" t="n">
        <v>1.03</v>
      </c>
      <c r="AR105" s="229" t="e">
        <f aca="false">VALUE($AP105)</f>
        <v>#VALUE!</v>
      </c>
      <c r="AS105" s="164" t="n">
        <v>1020</v>
      </c>
      <c r="AT105" s="242"/>
      <c r="AU105" s="227" t="str">
        <f aca="false">IF(MOD(ROW(),10),"",INDEX(AT$3:AT$600,ROW()/10))</f>
        <v/>
      </c>
      <c r="AV105" s="181" t="n">
        <v>1.03</v>
      </c>
      <c r="AW105" s="229" t="e">
        <f aca="false">VALUE($AU105)</f>
        <v>#VALUE!</v>
      </c>
      <c r="AY105" s="242"/>
      <c r="AZ105" s="180" t="str">
        <f aca="false">IF(MOD(ROW(),2),"",INDEX(AY$3:AY$600,ROW()/2))</f>
        <v/>
      </c>
      <c r="BA105" s="181" t="n">
        <v>1.03</v>
      </c>
      <c r="BB105" s="182" t="e">
        <f aca="false">VALUE(AZ105)</f>
        <v>#VALUE!</v>
      </c>
      <c r="BD105" s="242"/>
      <c r="BE105" s="180" t="str">
        <f aca="false">IF(MOD(ROW(),2),"",INDEX(BD$3:BD$600,ROW()/2))</f>
        <v/>
      </c>
      <c r="BF105" s="181" t="n">
        <v>1.03</v>
      </c>
      <c r="BG105" s="182" t="n">
        <f aca="false">VALUE($BD106)</f>
        <v>0</v>
      </c>
    </row>
    <row r="106" customFormat="false" ht="13.5" hidden="false" customHeight="false" outlineLevel="0" collapsed="false">
      <c r="A106" s="208" t="n">
        <v>0.99</v>
      </c>
      <c r="B106" s="209" t="n">
        <v>4.58</v>
      </c>
      <c r="C106" s="213" t="n">
        <f aca="false">$C105+(($AM$20-$AM$10))/10</f>
        <v>-0.15</v>
      </c>
      <c r="D106" s="217" t="n">
        <f aca="false">$D105+(($AH$30-$AH$20))/10</f>
        <v>-0.39</v>
      </c>
      <c r="E106" s="211" t="n">
        <f aca="false">$AC101</f>
        <v>56.8</v>
      </c>
      <c r="F106" s="212" t="n">
        <f aca="false">$F105+(($AR$20-$AR$10))/10</f>
        <v>0.0381</v>
      </c>
      <c r="G106" s="218" t="n">
        <f aca="false">$G105+(($AW$20-$AW$10))/10</f>
        <v>0.078</v>
      </c>
      <c r="H106" s="213" t="n">
        <f aca="false">$BB100+($BB102-$BB100)/2</f>
        <v>0</v>
      </c>
      <c r="I106" s="213" t="n">
        <f aca="false">$BG100+($BG102-$BG100)/2</f>
        <v>0</v>
      </c>
      <c r="K106" s="234" t="n">
        <v>-0.06</v>
      </c>
      <c r="L106" s="238" t="n">
        <f aca="false">L105-($L$12-$L$112)/101</f>
        <v>0</v>
      </c>
      <c r="M106" s="239" t="n">
        <f aca="false">M105-($M$12-$M$112)/101</f>
        <v>0</v>
      </c>
      <c r="Q106" s="234" t="n">
        <v>-0.05</v>
      </c>
      <c r="R106" s="235" t="n">
        <f aca="false">R105-($R$61-$R$111)/51</f>
        <v>-0.0447058823529414</v>
      </c>
      <c r="S106" s="236" t="n">
        <f aca="false">S105-($S$61-$S$111)/51</f>
        <v>0</v>
      </c>
      <c r="T106" s="165"/>
      <c r="U106" s="165"/>
      <c r="V106" s="165"/>
      <c r="W106" s="165"/>
      <c r="X106" s="182"/>
      <c r="Y106" s="164" t="n">
        <v>103</v>
      </c>
      <c r="Z106" s="242" t="n">
        <v>59.37</v>
      </c>
      <c r="AA106" s="180" t="n">
        <f aca="false">IF(MOD(ROW(),2),"",INDEX($Z$3:$Z$600,ROW()/2))</f>
        <v>28.43</v>
      </c>
      <c r="AB106" s="181" t="n">
        <v>1.04</v>
      </c>
      <c r="AC106" s="182" t="n">
        <f aca="false">VALUE($Z107)</f>
        <v>60.02</v>
      </c>
      <c r="AD106" s="164" t="n">
        <v>103</v>
      </c>
      <c r="AE106" s="191"/>
      <c r="AF106" s="227" t="str">
        <f aca="false">IF(MOD(ROW(),10),"",INDEX(AE$3:AE$600,ROW()/10))</f>
        <v/>
      </c>
      <c r="AG106" s="228" t="n">
        <v>101</v>
      </c>
      <c r="AH106" s="229" t="e">
        <f aca="false">VALUE($AF106)</f>
        <v>#VALUE!</v>
      </c>
      <c r="AI106" s="164" t="n">
        <v>103</v>
      </c>
      <c r="AJ106" s="242"/>
      <c r="AK106" s="227" t="str">
        <f aca="false">IF(MOD(ROW(),10),"",INDEX(AJ$3:AJ$600,ROW()/10))</f>
        <v/>
      </c>
      <c r="AL106" s="228" t="n">
        <v>96</v>
      </c>
      <c r="AM106" s="229" t="e">
        <f aca="false">VALUE($AK106)</f>
        <v>#VALUE!</v>
      </c>
      <c r="AN106" s="164" t="n">
        <v>103</v>
      </c>
      <c r="AO106" s="190" t="n">
        <v>-35</v>
      </c>
      <c r="AP106" s="227" t="str">
        <f aca="false">IF(MOD(ROW(),10),"",INDEX(AO$3:AO$600,ROW()/10))</f>
        <v/>
      </c>
      <c r="AQ106" s="181" t="n">
        <v>1.04</v>
      </c>
      <c r="AR106" s="229" t="e">
        <f aca="false">VALUE($AP106)</f>
        <v>#VALUE!</v>
      </c>
      <c r="AS106" s="164" t="n">
        <v>1030</v>
      </c>
      <c r="AT106" s="242"/>
      <c r="AU106" s="227" t="str">
        <f aca="false">IF(MOD(ROW(),10),"",INDEX(AT$3:AT$600,ROW()/10))</f>
        <v/>
      </c>
      <c r="AV106" s="181" t="n">
        <v>1.04</v>
      </c>
      <c r="AW106" s="229" t="e">
        <f aca="false">VALUE($AU106)</f>
        <v>#VALUE!</v>
      </c>
      <c r="AY106" s="242"/>
      <c r="AZ106" s="180" t="n">
        <f aca="false">IF(MOD(ROW(),2),"",INDEX(AY$3:AY$600,ROW()/2))</f>
        <v>0</v>
      </c>
      <c r="BA106" s="181" t="n">
        <v>1.04</v>
      </c>
      <c r="BB106" s="182" t="n">
        <f aca="false">VALUE(AZ106)</f>
        <v>0</v>
      </c>
      <c r="BD106" s="242"/>
      <c r="BE106" s="180" t="n">
        <f aca="false">IF(MOD(ROW(),2),"",INDEX(BD$3:BD$600,ROW()/2))</f>
        <v>0</v>
      </c>
      <c r="BF106" s="181" t="n">
        <v>1.04</v>
      </c>
      <c r="BG106" s="182" t="n">
        <f aca="false">VALUE($BD107)</f>
        <v>0</v>
      </c>
    </row>
    <row r="107" customFormat="false" ht="13.5" hidden="false" customHeight="false" outlineLevel="0" collapsed="false">
      <c r="A107" s="208" t="n">
        <v>1</v>
      </c>
      <c r="B107" s="209" t="n">
        <v>4.57</v>
      </c>
      <c r="C107" s="213" t="n">
        <f aca="false">$AM110</f>
        <v>-0.077</v>
      </c>
      <c r="D107" s="241" t="n">
        <f aca="false">$AH110</f>
        <v>-0.39</v>
      </c>
      <c r="E107" s="211" t="n">
        <f aca="false">$AC102</f>
        <v>57.44</v>
      </c>
      <c r="F107" s="212" t="n">
        <f aca="false">$AR110</f>
        <v>0.039</v>
      </c>
      <c r="G107" s="218" t="n">
        <f aca="false">$AW110</f>
        <v>0.077</v>
      </c>
      <c r="H107" s="213" t="n">
        <f aca="false">$BB102</f>
        <v>0</v>
      </c>
      <c r="I107" s="213" t="n">
        <f aca="false">$BG102</f>
        <v>0</v>
      </c>
      <c r="K107" s="234" t="n">
        <v>-0.05</v>
      </c>
      <c r="L107" s="238" t="n">
        <f aca="false">L106-($L$12-$L$112)/101</f>
        <v>0</v>
      </c>
      <c r="M107" s="239" t="n">
        <f aca="false">M106-($M$12-$M$112)/101</f>
        <v>0</v>
      </c>
      <c r="Q107" s="234" t="n">
        <v>-0.04</v>
      </c>
      <c r="R107" s="235" t="n">
        <f aca="false">R106-($R$61-$R$111)/51</f>
        <v>-0.0372549019607845</v>
      </c>
      <c r="S107" s="236" t="n">
        <f aca="false">S106-($S$61-$S$111)/51</f>
        <v>0</v>
      </c>
      <c r="T107" s="165"/>
      <c r="U107" s="165"/>
      <c r="V107" s="165"/>
      <c r="W107" s="165"/>
      <c r="X107" s="182"/>
      <c r="Y107" s="164" t="n">
        <v>104</v>
      </c>
      <c r="Z107" s="242" t="n">
        <v>60.02</v>
      </c>
      <c r="AA107" s="180" t="str">
        <f aca="false">IF(MOD(ROW(),2),"",INDEX($Z$3:$Z$600,ROW()/2))</f>
        <v/>
      </c>
      <c r="AB107" s="181" t="n">
        <v>1.05</v>
      </c>
      <c r="AC107" s="182" t="n">
        <f aca="false">VALUE($Z108)</f>
        <v>60.66</v>
      </c>
      <c r="AD107" s="164" t="n">
        <v>104</v>
      </c>
      <c r="AE107" s="191"/>
      <c r="AF107" s="227" t="str">
        <f aca="false">IF(MOD(ROW(),10),"",INDEX(AE$3:AE$600,ROW()/10))</f>
        <v/>
      </c>
      <c r="AG107" s="228" t="n">
        <v>102</v>
      </c>
      <c r="AH107" s="229" t="e">
        <f aca="false">VALUE($AF107)</f>
        <v>#VALUE!</v>
      </c>
      <c r="AI107" s="164" t="n">
        <v>104</v>
      </c>
      <c r="AJ107" s="242"/>
      <c r="AK107" s="227" t="str">
        <f aca="false">IF(MOD(ROW(),10),"",INDEX(AJ$3:AJ$600,ROW()/10))</f>
        <v/>
      </c>
      <c r="AL107" s="228" t="n">
        <v>97</v>
      </c>
      <c r="AM107" s="229" t="e">
        <f aca="false">VALUE($AK107)</f>
        <v>#VALUE!</v>
      </c>
      <c r="AN107" s="164" t="n">
        <v>104</v>
      </c>
      <c r="AO107" s="190" t="n">
        <v>-35</v>
      </c>
      <c r="AP107" s="227" t="str">
        <f aca="false">IF(MOD(ROW(),10),"",INDEX(AO$3:AO$600,ROW()/10))</f>
        <v/>
      </c>
      <c r="AQ107" s="181" t="n">
        <v>1.05</v>
      </c>
      <c r="AR107" s="229" t="e">
        <f aca="false">VALUE($AP107)</f>
        <v>#VALUE!</v>
      </c>
      <c r="AS107" s="164" t="n">
        <v>1040</v>
      </c>
      <c r="AT107" s="242"/>
      <c r="AU107" s="227" t="str">
        <f aca="false">IF(MOD(ROW(),10),"",INDEX(AT$3:AT$600,ROW()/10))</f>
        <v/>
      </c>
      <c r="AV107" s="181" t="n">
        <v>1.05</v>
      </c>
      <c r="AW107" s="229" t="e">
        <f aca="false">VALUE($AU107)</f>
        <v>#VALUE!</v>
      </c>
      <c r="AY107" s="242"/>
      <c r="AZ107" s="180" t="str">
        <f aca="false">IF(MOD(ROW(),2),"",INDEX(AY$3:AY$600,ROW()/2))</f>
        <v/>
      </c>
      <c r="BA107" s="181" t="n">
        <v>1.05</v>
      </c>
      <c r="BB107" s="182" t="e">
        <f aca="false">VALUE(AZ107)</f>
        <v>#VALUE!</v>
      </c>
      <c r="BD107" s="242"/>
      <c r="BE107" s="180" t="str">
        <f aca="false">IF(MOD(ROW(),2),"",INDEX(BD$3:BD$600,ROW()/2))</f>
        <v/>
      </c>
      <c r="BF107" s="181" t="n">
        <v>1.05</v>
      </c>
      <c r="BG107" s="182" t="n">
        <f aca="false">VALUE($BD108)</f>
        <v>0</v>
      </c>
    </row>
    <row r="108" customFormat="false" ht="13.5" hidden="false" customHeight="false" outlineLevel="0" collapsed="false">
      <c r="A108" s="208" t="n">
        <v>1.01</v>
      </c>
      <c r="B108" s="209" t="n">
        <v>4.56</v>
      </c>
      <c r="C108" s="213" t="n">
        <f aca="false">$C107+(($AM$20-$AM$10))/10</f>
        <v>-0.085</v>
      </c>
      <c r="D108" s="217" t="n">
        <f aca="false">$D107+(($AH$30-$AH$20))/10</f>
        <v>-0.39</v>
      </c>
      <c r="E108" s="211" t="n">
        <f aca="false">$AC103</f>
        <v>58.08</v>
      </c>
      <c r="F108" s="212" t="n">
        <f aca="false">$F107+(($AR$20-$AR$10))/10</f>
        <v>0.0389</v>
      </c>
      <c r="G108" s="218" t="n">
        <f aca="false">$G107+(($AW$20-$AW$10))/10</f>
        <v>0.077</v>
      </c>
      <c r="H108" s="213" t="n">
        <f aca="false">$BB102+($BB104-$BB102)/2</f>
        <v>0</v>
      </c>
      <c r="I108" s="213" t="n">
        <f aca="false">$BG102+($BG104-$BG102)/2</f>
        <v>0</v>
      </c>
      <c r="K108" s="234" t="n">
        <v>-0.04</v>
      </c>
      <c r="L108" s="238" t="n">
        <f aca="false">L107-($L$12-$L$112)/101</f>
        <v>0</v>
      </c>
      <c r="M108" s="239" t="n">
        <f aca="false">M107-($M$12-$M$112)/101</f>
        <v>0</v>
      </c>
      <c r="Q108" s="234" t="n">
        <v>-0.03</v>
      </c>
      <c r="R108" s="235" t="n">
        <f aca="false">R107-($R$61-$R$111)/51</f>
        <v>-0.0298039215686276</v>
      </c>
      <c r="S108" s="236" t="n">
        <f aca="false">S107-($S$61-$S$111)/51</f>
        <v>0</v>
      </c>
      <c r="T108" s="165"/>
      <c r="U108" s="165"/>
      <c r="V108" s="165"/>
      <c r="W108" s="165"/>
      <c r="X108" s="182"/>
      <c r="Y108" s="164" t="n">
        <v>105</v>
      </c>
      <c r="Z108" s="242" t="n">
        <v>60.66</v>
      </c>
      <c r="AA108" s="180" t="n">
        <f aca="false">IF(MOD(ROW(),2),"",INDEX($Z$3:$Z$600,ROW()/2))</f>
        <v>29</v>
      </c>
      <c r="AB108" s="181" t="n">
        <v>1.06</v>
      </c>
      <c r="AC108" s="182" t="n">
        <f aca="false">VALUE($Z109)</f>
        <v>61.31</v>
      </c>
      <c r="AD108" s="164" t="n">
        <v>105</v>
      </c>
      <c r="AE108" s="191"/>
      <c r="AF108" s="227" t="str">
        <f aca="false">IF(MOD(ROW(),10),"",INDEX(AE$3:AE$600,ROW()/10))</f>
        <v/>
      </c>
      <c r="AG108" s="228" t="n">
        <v>103</v>
      </c>
      <c r="AH108" s="229" t="e">
        <f aca="false">VALUE($AF108)</f>
        <v>#VALUE!</v>
      </c>
      <c r="AI108" s="164" t="n">
        <v>105</v>
      </c>
      <c r="AJ108" s="243"/>
      <c r="AK108" s="227" t="str">
        <f aca="false">IF(MOD(ROW(),10),"",INDEX(AJ$3:AJ$600,ROW()/10))</f>
        <v/>
      </c>
      <c r="AL108" s="228" t="n">
        <v>98</v>
      </c>
      <c r="AM108" s="229" t="e">
        <f aca="false">VALUE($AK108)</f>
        <v>#VALUE!</v>
      </c>
      <c r="AN108" s="164" t="n">
        <v>105</v>
      </c>
      <c r="AO108" s="190" t="n">
        <v>-35</v>
      </c>
      <c r="AP108" s="227" t="str">
        <f aca="false">IF(MOD(ROW(),10),"",INDEX(AO$3:AO$600,ROW()/10))</f>
        <v/>
      </c>
      <c r="AQ108" s="181" t="n">
        <v>1.06</v>
      </c>
      <c r="AR108" s="229" t="e">
        <f aca="false">VALUE($AP108)</f>
        <v>#VALUE!</v>
      </c>
      <c r="AS108" s="164" t="n">
        <v>1050</v>
      </c>
      <c r="AT108" s="243"/>
      <c r="AU108" s="227" t="str">
        <f aca="false">IF(MOD(ROW(),10),"",INDEX(AT$3:AT$600,ROW()/10))</f>
        <v/>
      </c>
      <c r="AV108" s="181" t="n">
        <v>1.06</v>
      </c>
      <c r="AW108" s="229" t="e">
        <f aca="false">VALUE($AU108)</f>
        <v>#VALUE!</v>
      </c>
      <c r="AY108" s="243"/>
      <c r="AZ108" s="180" t="n">
        <f aca="false">IF(MOD(ROW(),2),"",INDEX(AY$3:AY$600,ROW()/2))</f>
        <v>0</v>
      </c>
      <c r="BA108" s="181" t="n">
        <v>1.06</v>
      </c>
      <c r="BB108" s="182" t="n">
        <f aca="false">VALUE(AZ108)</f>
        <v>0</v>
      </c>
      <c r="BD108" s="243"/>
      <c r="BE108" s="180" t="n">
        <f aca="false">IF(MOD(ROW(),2),"",INDEX(BD$3:BD$600,ROW()/2))</f>
        <v>0</v>
      </c>
      <c r="BF108" s="181" t="n">
        <v>1.06</v>
      </c>
      <c r="BG108" s="182" t="n">
        <f aca="false">VALUE($BD109)</f>
        <v>0</v>
      </c>
    </row>
    <row r="109" customFormat="false" ht="13.5" hidden="false" customHeight="false" outlineLevel="0" collapsed="false">
      <c r="A109" s="208" t="n">
        <v>1.02</v>
      </c>
      <c r="B109" s="209" t="n">
        <v>4.55</v>
      </c>
      <c r="C109" s="213" t="n">
        <f aca="false">$C108+(($AM$20-$AM$10))/10</f>
        <v>-0.093</v>
      </c>
      <c r="D109" s="217" t="n">
        <f aca="false">$D108+(($AH$30-$AH$20))/10</f>
        <v>-0.39</v>
      </c>
      <c r="E109" s="211" t="n">
        <f aca="false">$AC104</f>
        <v>58.73</v>
      </c>
      <c r="F109" s="212" t="n">
        <f aca="false">$F108+(($AR$20-$AR$10))/10</f>
        <v>0.0388</v>
      </c>
      <c r="G109" s="218" t="n">
        <f aca="false">$G108+(($AW$20-$AW$10))/10</f>
        <v>0.077</v>
      </c>
      <c r="H109" s="213" t="n">
        <f aca="false">$BB104</f>
        <v>0</v>
      </c>
      <c r="I109" s="213" t="n">
        <f aca="false">$BG104</f>
        <v>0</v>
      </c>
      <c r="K109" s="234" t="n">
        <v>-0.03</v>
      </c>
      <c r="L109" s="238" t="n">
        <f aca="false">L108-($L$12-$L$112)/101</f>
        <v>0</v>
      </c>
      <c r="M109" s="239" t="n">
        <f aca="false">M108-($M$12-$M$112)/101</f>
        <v>0</v>
      </c>
      <c r="Q109" s="234" t="n">
        <v>-0.02</v>
      </c>
      <c r="R109" s="235" t="n">
        <f aca="false">R108-($R$61-$R$111)/51</f>
        <v>-0.0223529411764708</v>
      </c>
      <c r="S109" s="236" t="n">
        <f aca="false">S108-($S$61-$S$111)/51</f>
        <v>0</v>
      </c>
      <c r="T109" s="165"/>
      <c r="U109" s="165"/>
      <c r="V109" s="165"/>
      <c r="W109" s="165"/>
      <c r="X109" s="182"/>
      <c r="Y109" s="164" t="n">
        <v>106</v>
      </c>
      <c r="Z109" s="243" t="n">
        <v>61.31</v>
      </c>
      <c r="AA109" s="180" t="str">
        <f aca="false">IF(MOD(ROW(),2),"",INDEX($Z$3:$Z$600,ROW()/2))</f>
        <v/>
      </c>
      <c r="AB109" s="181" t="n">
        <v>1.07</v>
      </c>
      <c r="AC109" s="182" t="n">
        <f aca="false">VALUE($Z110)</f>
        <v>61.97</v>
      </c>
      <c r="AD109" s="164" t="n">
        <v>106</v>
      </c>
      <c r="AE109" s="191"/>
      <c r="AF109" s="227" t="str">
        <f aca="false">IF(MOD(ROW(),10),"",INDEX(AE$3:AE$600,ROW()/10))</f>
        <v/>
      </c>
      <c r="AG109" s="228" t="n">
        <v>104</v>
      </c>
      <c r="AH109" s="229" t="e">
        <f aca="false">VALUE($AF109)</f>
        <v>#VALUE!</v>
      </c>
      <c r="AI109" s="164" t="n">
        <v>106</v>
      </c>
      <c r="AJ109" s="243"/>
      <c r="AK109" s="227" t="str">
        <f aca="false">IF(MOD(ROW(),10),"",INDEX(AJ$3:AJ$600,ROW()/10))</f>
        <v/>
      </c>
      <c r="AL109" s="228" t="n">
        <v>99</v>
      </c>
      <c r="AM109" s="229" t="e">
        <f aca="false">VALUE($AK109)</f>
        <v>#VALUE!</v>
      </c>
      <c r="AN109" s="164" t="n">
        <v>106</v>
      </c>
      <c r="AO109" s="190" t="n">
        <v>-35</v>
      </c>
      <c r="AP109" s="227" t="str">
        <f aca="false">IF(MOD(ROW(),10),"",INDEX(AO$3:AO$600,ROW()/10))</f>
        <v/>
      </c>
      <c r="AQ109" s="181" t="n">
        <v>1.07</v>
      </c>
      <c r="AR109" s="229" t="e">
        <f aca="false">VALUE($AP109)</f>
        <v>#VALUE!</v>
      </c>
      <c r="AS109" s="164" t="n">
        <v>1060</v>
      </c>
      <c r="AT109" s="243"/>
      <c r="AU109" s="227" t="str">
        <f aca="false">IF(MOD(ROW(),10),"",INDEX(AT$3:AT$600,ROW()/10))</f>
        <v/>
      </c>
      <c r="AV109" s="181" t="n">
        <v>1.07</v>
      </c>
      <c r="AW109" s="229" t="e">
        <f aca="false">VALUE($AU109)</f>
        <v>#VALUE!</v>
      </c>
      <c r="AY109" s="243"/>
      <c r="AZ109" s="180" t="str">
        <f aca="false">IF(MOD(ROW(),2),"",INDEX(AY$3:AY$600,ROW()/2))</f>
        <v/>
      </c>
      <c r="BA109" s="181" t="n">
        <v>1.07</v>
      </c>
      <c r="BB109" s="182" t="e">
        <f aca="false">VALUE(AZ109)</f>
        <v>#VALUE!</v>
      </c>
      <c r="BD109" s="243"/>
      <c r="BE109" s="180" t="str">
        <f aca="false">IF(MOD(ROW(),2),"",INDEX(BD$3:BD$600,ROW()/2))</f>
        <v/>
      </c>
      <c r="BF109" s="181" t="n">
        <v>1.07</v>
      </c>
      <c r="BG109" s="182" t="n">
        <f aca="false">VALUE($BD110)</f>
        <v>0</v>
      </c>
    </row>
    <row r="110" customFormat="false" ht="13.5" hidden="false" customHeight="false" outlineLevel="0" collapsed="false">
      <c r="A110" s="208" t="n">
        <v>1.03</v>
      </c>
      <c r="B110" s="209" t="n">
        <v>4.54</v>
      </c>
      <c r="C110" s="213" t="n">
        <f aca="false">$C109+(($AM$20-$AM$10))/10</f>
        <v>-0.101</v>
      </c>
      <c r="D110" s="217" t="n">
        <f aca="false">$D109+(($AH$30-$AH$20))/10</f>
        <v>-0.39</v>
      </c>
      <c r="E110" s="211" t="n">
        <f aca="false">$AC105</f>
        <v>59.37</v>
      </c>
      <c r="F110" s="212" t="n">
        <f aca="false">$F109+(($AR$20-$AR$10))/10</f>
        <v>0.0387</v>
      </c>
      <c r="G110" s="218" t="n">
        <f aca="false">$G109+(($AW$20-$AW$10))/10</f>
        <v>0.077</v>
      </c>
      <c r="H110" s="213" t="n">
        <f aca="false">$BB104+($BB106-$BB104)/2</f>
        <v>0</v>
      </c>
      <c r="I110" s="213" t="n">
        <f aca="false">$BG104+($BG106-$BG104)/2</f>
        <v>0</v>
      </c>
      <c r="K110" s="234" t="n">
        <v>-0.02</v>
      </c>
      <c r="L110" s="238" t="n">
        <f aca="false">L109-($L$12-$L$112)/101</f>
        <v>0</v>
      </c>
      <c r="M110" s="239" t="n">
        <f aca="false">M109-($M$12-$M$112)/101</f>
        <v>0</v>
      </c>
      <c r="Q110" s="234" t="n">
        <v>-0.01</v>
      </c>
      <c r="R110" s="235" t="n">
        <f aca="false">R109-($R$61-$R$111)/51</f>
        <v>-0.0149019607843139</v>
      </c>
      <c r="S110" s="236" t="n">
        <f aca="false">S109-($S$61-$S$111)/51</f>
        <v>0</v>
      </c>
      <c r="T110" s="165"/>
      <c r="U110" s="165"/>
      <c r="V110" s="165"/>
      <c r="W110" s="165"/>
      <c r="X110" s="182"/>
      <c r="Y110" s="164" t="n">
        <v>107</v>
      </c>
      <c r="Z110" s="243" t="n">
        <v>61.97</v>
      </c>
      <c r="AA110" s="180" t="n">
        <f aca="false">IF(MOD(ROW(),2),"",INDEX($Z$3:$Z$600,ROW()/2))</f>
        <v>29.57</v>
      </c>
      <c r="AB110" s="181" t="n">
        <v>1.08</v>
      </c>
      <c r="AC110" s="182" t="n">
        <f aca="false">VALUE($Z111)</f>
        <v>62.62</v>
      </c>
      <c r="AD110" s="164" t="n">
        <v>107</v>
      </c>
      <c r="AE110" s="191"/>
      <c r="AF110" s="227" t="n">
        <f aca="false">IF(MOD(ROW(),10),"",INDEX(AE$3:AE$600,ROW()/10))</f>
        <v>-0.39</v>
      </c>
      <c r="AG110" s="228" t="n">
        <v>105</v>
      </c>
      <c r="AH110" s="229" t="n">
        <f aca="false">VALUE($AF110)</f>
        <v>-0.39</v>
      </c>
      <c r="AI110" s="164" t="n">
        <v>107</v>
      </c>
      <c r="AJ110" s="243"/>
      <c r="AK110" s="227" t="n">
        <f aca="false">IF(MOD(ROW(),10),"",INDEX(AJ$3:AJ$600,ROW()/10))</f>
        <v>-0.077</v>
      </c>
      <c r="AL110" s="228" t="n">
        <v>100</v>
      </c>
      <c r="AM110" s="229" t="n">
        <f aca="false">VALUE($AK110)</f>
        <v>-0.077</v>
      </c>
      <c r="AN110" s="164" t="n">
        <v>107</v>
      </c>
      <c r="AO110" s="190" t="n">
        <v>-35</v>
      </c>
      <c r="AP110" s="227" t="n">
        <f aca="false">IF(MOD(ROW(),10),"",INDEX(AO$3:AO$600,ROW()/10))</f>
        <v>0.039</v>
      </c>
      <c r="AQ110" s="181" t="n">
        <v>1.08</v>
      </c>
      <c r="AR110" s="229" t="n">
        <f aca="false">VALUE($AP110)</f>
        <v>0.039</v>
      </c>
      <c r="AS110" s="164" t="n">
        <v>1070</v>
      </c>
      <c r="AT110" s="243"/>
      <c r="AU110" s="227" t="n">
        <f aca="false">IF(MOD(ROW(),10),"",INDEX(AT$3:AT$600,ROW()/10))</f>
        <v>0.077</v>
      </c>
      <c r="AV110" s="181" t="n">
        <v>1.08</v>
      </c>
      <c r="AW110" s="229" t="n">
        <f aca="false">VALUE($AU110)</f>
        <v>0.077</v>
      </c>
      <c r="AY110" s="243"/>
      <c r="AZ110" s="180" t="n">
        <f aca="false">IF(MOD(ROW(),2),"",INDEX(AY$3:AY$600,ROW()/2))</f>
        <v>0</v>
      </c>
      <c r="BA110" s="181" t="n">
        <v>1.08</v>
      </c>
      <c r="BB110" s="182" t="n">
        <f aca="false">VALUE(AZ110)</f>
        <v>0</v>
      </c>
      <c r="BD110" s="243"/>
      <c r="BE110" s="180" t="n">
        <f aca="false">IF(MOD(ROW(),2),"",INDEX(BD$3:BD$600,ROW()/2))</f>
        <v>0</v>
      </c>
      <c r="BF110" s="181" t="n">
        <v>1.08</v>
      </c>
      <c r="BG110" s="182" t="n">
        <f aca="false">VALUE($BD111)</f>
        <v>0</v>
      </c>
    </row>
    <row r="111" customFormat="false" ht="13.5" hidden="false" customHeight="false" outlineLevel="0" collapsed="false">
      <c r="A111" s="208" t="n">
        <v>1.04</v>
      </c>
      <c r="B111" s="209" t="n">
        <v>4.53</v>
      </c>
      <c r="C111" s="213" t="n">
        <f aca="false">$C110+(($AM$20-$AM$10))/10</f>
        <v>-0.109</v>
      </c>
      <c r="D111" s="217" t="n">
        <f aca="false">$D110+(($AH$30-$AH$20))/10</f>
        <v>-0.39</v>
      </c>
      <c r="E111" s="211" t="n">
        <f aca="false">$AC106</f>
        <v>60.02</v>
      </c>
      <c r="F111" s="212" t="n">
        <f aca="false">$F110+(($AR$20-$AR$10))/10</f>
        <v>0.0386</v>
      </c>
      <c r="G111" s="218" t="n">
        <f aca="false">$G110+(($AW$20-$AW$10))/10</f>
        <v>0.077</v>
      </c>
      <c r="H111" s="213" t="n">
        <f aca="false">$BB106</f>
        <v>0</v>
      </c>
      <c r="I111" s="213" t="n">
        <f aca="false">$BG106</f>
        <v>0</v>
      </c>
      <c r="K111" s="234" t="n">
        <v>-0.01</v>
      </c>
      <c r="L111" s="238" t="n">
        <f aca="false">L110-($L$12-$L$112)/101</f>
        <v>0</v>
      </c>
      <c r="M111" s="239" t="n">
        <f aca="false">M110-($M$12-$M$112)/101</f>
        <v>0</v>
      </c>
      <c r="Q111" s="231" t="n">
        <v>0</v>
      </c>
      <c r="R111" s="244" t="n">
        <f aca="false">$T$5</f>
        <v>0</v>
      </c>
      <c r="S111" s="244" t="n">
        <f aca="false">$T$5</f>
        <v>0</v>
      </c>
      <c r="T111" s="165"/>
      <c r="U111" s="165"/>
      <c r="V111" s="165"/>
      <c r="W111" s="165"/>
      <c r="X111" s="182"/>
      <c r="Y111" s="164" t="n">
        <v>108</v>
      </c>
      <c r="Z111" s="243" t="n">
        <v>62.62</v>
      </c>
      <c r="AA111" s="180" t="str">
        <f aca="false">IF(MOD(ROW(),2),"",INDEX($Z$3:$Z$600,ROW()/2))</f>
        <v/>
      </c>
      <c r="AB111" s="181" t="n">
        <v>1.09</v>
      </c>
      <c r="AC111" s="182" t="n">
        <f aca="false">VALUE($Z112)</f>
        <v>63.27</v>
      </c>
      <c r="AD111" s="164" t="n">
        <v>108</v>
      </c>
      <c r="AE111" s="191"/>
      <c r="AF111" s="227" t="str">
        <f aca="false">IF(MOD(ROW(),10),"",INDEX(AE$3:AE$600,ROW()/10))</f>
        <v/>
      </c>
      <c r="AG111" s="228" t="n">
        <v>106</v>
      </c>
      <c r="AH111" s="229" t="e">
        <f aca="false">VALUE($AF111)</f>
        <v>#VALUE!</v>
      </c>
      <c r="AI111" s="164" t="n">
        <v>108</v>
      </c>
      <c r="AJ111" s="243"/>
      <c r="AK111" s="227" t="str">
        <f aca="false">IF(MOD(ROW(),10),"",INDEX(AJ$3:AJ$600,ROW()/10))</f>
        <v/>
      </c>
      <c r="AL111" s="228" t="n">
        <v>101</v>
      </c>
      <c r="AM111" s="229" t="e">
        <f aca="false">VALUE($AK111)</f>
        <v>#VALUE!</v>
      </c>
      <c r="AN111" s="164" t="n">
        <v>108</v>
      </c>
      <c r="AO111" s="190" t="n">
        <v>-35</v>
      </c>
      <c r="AP111" s="227" t="str">
        <f aca="false">IF(MOD(ROW(),10),"",INDEX(AO$3:AO$600,ROW()/10))</f>
        <v/>
      </c>
      <c r="AQ111" s="181" t="n">
        <v>1.09</v>
      </c>
      <c r="AR111" s="229" t="e">
        <f aca="false">VALUE($AP111)</f>
        <v>#VALUE!</v>
      </c>
      <c r="AS111" s="164" t="n">
        <v>1080</v>
      </c>
      <c r="AT111" s="243"/>
      <c r="AU111" s="227" t="str">
        <f aca="false">IF(MOD(ROW(),10),"",INDEX(AT$3:AT$600,ROW()/10))</f>
        <v/>
      </c>
      <c r="AV111" s="181" t="n">
        <v>1.09</v>
      </c>
      <c r="AW111" s="229" t="e">
        <f aca="false">VALUE($AU111)</f>
        <v>#VALUE!</v>
      </c>
      <c r="AY111" s="243"/>
      <c r="AZ111" s="180" t="str">
        <f aca="false">IF(MOD(ROW(),2),"",INDEX(AY$3:AY$600,ROW()/2))</f>
        <v/>
      </c>
      <c r="BA111" s="181" t="n">
        <v>1.09</v>
      </c>
      <c r="BB111" s="182" t="e">
        <f aca="false">VALUE(AZ111)</f>
        <v>#VALUE!</v>
      </c>
      <c r="BD111" s="243"/>
      <c r="BE111" s="180" t="str">
        <f aca="false">IF(MOD(ROW(),2),"",INDEX(BD$3:BD$600,ROW()/2))</f>
        <v/>
      </c>
      <c r="BF111" s="181" t="n">
        <v>1.09</v>
      </c>
      <c r="BG111" s="182" t="n">
        <f aca="false">VALUE($BD112)</f>
        <v>0</v>
      </c>
    </row>
    <row r="112" customFormat="false" ht="13.5" hidden="false" customHeight="false" outlineLevel="0" collapsed="false">
      <c r="A112" s="208" t="n">
        <v>1.05</v>
      </c>
      <c r="B112" s="209" t="n">
        <v>4.52</v>
      </c>
      <c r="C112" s="213" t="n">
        <f aca="false">$C111+(($AM$20-$AM$10))/10</f>
        <v>-0.117</v>
      </c>
      <c r="D112" s="217" t="n">
        <f aca="false">$D111+(($AH$30-$AH$20))/10</f>
        <v>-0.39</v>
      </c>
      <c r="E112" s="211" t="n">
        <f aca="false">$AC107</f>
        <v>60.66</v>
      </c>
      <c r="F112" s="212" t="n">
        <f aca="false">$F111+(($AR$20-$AR$10))/10</f>
        <v>0.0385</v>
      </c>
      <c r="G112" s="218" t="n">
        <f aca="false">$G111+(($AW$20-$AW$10))/10</f>
        <v>0.077</v>
      </c>
      <c r="H112" s="213" t="n">
        <f aca="false">$BB106+($BB108-$BB106)/2</f>
        <v>0</v>
      </c>
      <c r="I112" s="213" t="n">
        <f aca="false">$BG106+($BG108-$BG106)/2</f>
        <v>0</v>
      </c>
      <c r="K112" s="231" t="n">
        <v>0</v>
      </c>
      <c r="L112" s="231" t="n">
        <v>0</v>
      </c>
      <c r="M112" s="231" t="n">
        <v>0</v>
      </c>
      <c r="Q112" s="234" t="n">
        <v>0.01</v>
      </c>
      <c r="R112" s="235" t="n">
        <f aca="false">R111-($R$111-$R$211)/101</f>
        <v>0.000376237623762376</v>
      </c>
      <c r="S112" s="236" t="n">
        <f aca="false">S111-($R$111-$R$211)/101</f>
        <v>0.000376237623762376</v>
      </c>
      <c r="T112" s="165"/>
      <c r="U112" s="165"/>
      <c r="V112" s="165"/>
      <c r="W112" s="165"/>
      <c r="X112" s="182"/>
      <c r="Y112" s="164" t="n">
        <v>109</v>
      </c>
      <c r="Z112" s="243" t="n">
        <v>63.27</v>
      </c>
      <c r="AA112" s="180" t="n">
        <f aca="false">IF(MOD(ROW(),2),"",INDEX($Z$3:$Z$600,ROW()/2))</f>
        <v>30.14</v>
      </c>
      <c r="AB112" s="181" t="n">
        <v>1.1</v>
      </c>
      <c r="AC112" s="182" t="n">
        <f aca="false">VALUE($Z113)</f>
        <v>63.93</v>
      </c>
      <c r="AD112" s="164" t="n">
        <v>109</v>
      </c>
      <c r="AE112" s="191"/>
      <c r="AF112" s="227" t="str">
        <f aca="false">IF(MOD(ROW(),10),"",INDEX(AE$3:AE$600,ROW()/10))</f>
        <v/>
      </c>
      <c r="AG112" s="228" t="n">
        <v>107</v>
      </c>
      <c r="AH112" s="229" t="e">
        <f aca="false">VALUE($AF112)</f>
        <v>#VALUE!</v>
      </c>
      <c r="AI112" s="164" t="n">
        <v>109</v>
      </c>
      <c r="AJ112" s="243"/>
      <c r="AK112" s="227" t="str">
        <f aca="false">IF(MOD(ROW(),10),"",INDEX(AJ$3:AJ$600,ROW()/10))</f>
        <v/>
      </c>
      <c r="AL112" s="228" t="n">
        <v>102</v>
      </c>
      <c r="AM112" s="229" t="e">
        <f aca="false">VALUE($AK112)</f>
        <v>#VALUE!</v>
      </c>
      <c r="AN112" s="164" t="n">
        <v>109</v>
      </c>
      <c r="AO112" s="190" t="n">
        <v>-35</v>
      </c>
      <c r="AP112" s="227" t="str">
        <f aca="false">IF(MOD(ROW(),10),"",INDEX(AO$3:AO$600,ROW()/10))</f>
        <v/>
      </c>
      <c r="AQ112" s="181" t="n">
        <v>1.1</v>
      </c>
      <c r="AR112" s="229" t="e">
        <f aca="false">VALUE($AP112)</f>
        <v>#VALUE!</v>
      </c>
      <c r="AS112" s="164" t="n">
        <v>1090</v>
      </c>
      <c r="AT112" s="243"/>
      <c r="AU112" s="227" t="str">
        <f aca="false">IF(MOD(ROW(),10),"",INDEX(AT$3:AT$600,ROW()/10))</f>
        <v/>
      </c>
      <c r="AV112" s="181" t="n">
        <v>1.1</v>
      </c>
      <c r="AW112" s="229" t="e">
        <f aca="false">VALUE($AU112)</f>
        <v>#VALUE!</v>
      </c>
      <c r="AY112" s="243"/>
      <c r="AZ112" s="180" t="n">
        <f aca="false">IF(MOD(ROW(),2),"",INDEX(AY$3:AY$600,ROW()/2))</f>
        <v>0</v>
      </c>
      <c r="BA112" s="181" t="n">
        <v>1.1</v>
      </c>
      <c r="BB112" s="182" t="n">
        <f aca="false">VALUE(AZ112)</f>
        <v>0</v>
      </c>
      <c r="BD112" s="243"/>
      <c r="BE112" s="180" t="n">
        <f aca="false">IF(MOD(ROW(),2),"",INDEX(BD$3:BD$600,ROW()/2))</f>
        <v>0</v>
      </c>
      <c r="BF112" s="181" t="n">
        <v>1.1</v>
      </c>
      <c r="BG112" s="182" t="n">
        <f aca="false">VALUE($BD113)</f>
        <v>0</v>
      </c>
    </row>
    <row r="113" customFormat="false" ht="13.5" hidden="false" customHeight="false" outlineLevel="0" collapsed="false">
      <c r="A113" s="208" t="n">
        <v>1.06</v>
      </c>
      <c r="B113" s="209" t="n">
        <v>4.51</v>
      </c>
      <c r="C113" s="213" t="n">
        <f aca="false">$C112+(($AM$20-$AM$10))/10</f>
        <v>-0.125</v>
      </c>
      <c r="D113" s="217" t="n">
        <f aca="false">$D112+(($AH$30-$AH$20))/10</f>
        <v>-0.39</v>
      </c>
      <c r="E113" s="211" t="n">
        <f aca="false">$AC108</f>
        <v>61.31</v>
      </c>
      <c r="F113" s="212" t="n">
        <f aca="false">$F112+(($AR$20-$AR$10))/10</f>
        <v>0.0384</v>
      </c>
      <c r="G113" s="218" t="n">
        <f aca="false">$G112+(($AW$20-$AW$10))/10</f>
        <v>0.077</v>
      </c>
      <c r="H113" s="213" t="n">
        <f aca="false">$BB108</f>
        <v>0</v>
      </c>
      <c r="I113" s="213" t="n">
        <f aca="false">$BG108</f>
        <v>0</v>
      </c>
      <c r="K113" s="234" t="n">
        <v>0.01</v>
      </c>
      <c r="L113" s="238" t="n">
        <f aca="false">L112-($L$112-$L$212)/101</f>
        <v>0</v>
      </c>
      <c r="M113" s="239" t="n">
        <f aca="false">M112-($M$112-$M$212)/101</f>
        <v>0</v>
      </c>
      <c r="Q113" s="234" t="n">
        <v>0.02</v>
      </c>
      <c r="R113" s="235" t="n">
        <f aca="false">R112-($R$111-$R$211)/101</f>
        <v>0.000752475247524752</v>
      </c>
      <c r="S113" s="236" t="n">
        <f aca="false">S112-($R$111-$R$211)/101</f>
        <v>0.000752475247524752</v>
      </c>
      <c r="T113" s="165"/>
      <c r="U113" s="165"/>
      <c r="V113" s="165"/>
      <c r="W113" s="165"/>
      <c r="X113" s="182"/>
      <c r="Y113" s="164" t="n">
        <v>110</v>
      </c>
      <c r="Z113" s="243" t="n">
        <v>63.93</v>
      </c>
      <c r="AA113" s="180" t="str">
        <f aca="false">IF(MOD(ROW(),2),"",INDEX($Z$3:$Z$600,ROW()/2))</f>
        <v/>
      </c>
      <c r="AB113" s="181" t="n">
        <v>1.11</v>
      </c>
      <c r="AC113" s="182" t="n">
        <f aca="false">VALUE($Z114)</f>
        <v>64.58</v>
      </c>
      <c r="AD113" s="164" t="n">
        <v>110</v>
      </c>
      <c r="AE113" s="191"/>
      <c r="AF113" s="227" t="str">
        <f aca="false">IF(MOD(ROW(),10),"",INDEX(AE$3:AE$600,ROW()/10))</f>
        <v/>
      </c>
      <c r="AG113" s="228" t="n">
        <v>108</v>
      </c>
      <c r="AH113" s="229" t="e">
        <f aca="false">VALUE($AF113)</f>
        <v>#VALUE!</v>
      </c>
      <c r="AI113" s="164" t="n">
        <v>110</v>
      </c>
      <c r="AJ113" s="243"/>
      <c r="AK113" s="227" t="str">
        <f aca="false">IF(MOD(ROW(),10),"",INDEX(AJ$3:AJ$600,ROW()/10))</f>
        <v/>
      </c>
      <c r="AL113" s="228" t="n">
        <v>103</v>
      </c>
      <c r="AM113" s="229" t="e">
        <f aca="false">VALUE($AK113)</f>
        <v>#VALUE!</v>
      </c>
      <c r="AN113" s="164" t="n">
        <v>110</v>
      </c>
      <c r="AO113" s="190" t="n">
        <v>-35</v>
      </c>
      <c r="AP113" s="227" t="str">
        <f aca="false">IF(MOD(ROW(),10),"",INDEX(AO$3:AO$600,ROW()/10))</f>
        <v/>
      </c>
      <c r="AQ113" s="181" t="n">
        <v>1.11</v>
      </c>
      <c r="AR113" s="229" t="e">
        <f aca="false">VALUE($AP113)</f>
        <v>#VALUE!</v>
      </c>
      <c r="AS113" s="164" t="n">
        <v>1100</v>
      </c>
      <c r="AT113" s="243"/>
      <c r="AU113" s="227" t="str">
        <f aca="false">IF(MOD(ROW(),10),"",INDEX(AT$3:AT$600,ROW()/10))</f>
        <v/>
      </c>
      <c r="AV113" s="181" t="n">
        <v>1.11</v>
      </c>
      <c r="AW113" s="229" t="e">
        <f aca="false">VALUE($AU113)</f>
        <v>#VALUE!</v>
      </c>
      <c r="AY113" s="243"/>
      <c r="AZ113" s="180" t="str">
        <f aca="false">IF(MOD(ROW(),2),"",INDEX(AY$3:AY$600,ROW()/2))</f>
        <v/>
      </c>
      <c r="BA113" s="181" t="n">
        <v>1.11</v>
      </c>
      <c r="BB113" s="182" t="e">
        <f aca="false">VALUE(AZ113)</f>
        <v>#VALUE!</v>
      </c>
      <c r="BD113" s="243"/>
      <c r="BE113" s="180" t="str">
        <f aca="false">IF(MOD(ROW(),2),"",INDEX(BD$3:BD$600,ROW()/2))</f>
        <v/>
      </c>
      <c r="BF113" s="181" t="n">
        <v>1.11</v>
      </c>
      <c r="BG113" s="182" t="n">
        <f aca="false">VALUE($BD114)</f>
        <v>0</v>
      </c>
    </row>
    <row r="114" customFormat="false" ht="13.5" hidden="false" customHeight="false" outlineLevel="0" collapsed="false">
      <c r="A114" s="208" t="n">
        <v>1.07</v>
      </c>
      <c r="B114" s="209" t="n">
        <v>4.5</v>
      </c>
      <c r="C114" s="213" t="n">
        <f aca="false">$C113+(($AM$20-$AM$10))/10</f>
        <v>-0.133</v>
      </c>
      <c r="D114" s="217" t="n">
        <f aca="false">$D113+(($AH$30-$AH$20))/10</f>
        <v>-0.39</v>
      </c>
      <c r="E114" s="211" t="n">
        <f aca="false">$AC109</f>
        <v>61.97</v>
      </c>
      <c r="F114" s="212" t="n">
        <f aca="false">$F113+(($AR$20-$AR$10))/10</f>
        <v>0.0383</v>
      </c>
      <c r="G114" s="218" t="n">
        <f aca="false">$G113+(($AW$20-$AW$10))/10</f>
        <v>0.077</v>
      </c>
      <c r="H114" s="213" t="n">
        <f aca="false">$BB108+($BB110-$BB108)/2</f>
        <v>0</v>
      </c>
      <c r="I114" s="213" t="n">
        <f aca="false">$BG108+($BG110-$BG108)/2</f>
        <v>0</v>
      </c>
      <c r="K114" s="234" t="n">
        <v>0.02</v>
      </c>
      <c r="L114" s="238" t="n">
        <f aca="false">L113-($L$112-$L$212)/101</f>
        <v>0</v>
      </c>
      <c r="M114" s="239" t="n">
        <f aca="false">M113-($M$112-$M$212)/101</f>
        <v>0</v>
      </c>
      <c r="Q114" s="234" t="n">
        <v>0.03</v>
      </c>
      <c r="R114" s="235" t="n">
        <f aca="false">R113-($R$111-$R$211)/101</f>
        <v>0.00112871287128713</v>
      </c>
      <c r="S114" s="236" t="n">
        <f aca="false">S113-($R$111-$R$211)/101</f>
        <v>0.00112871287128713</v>
      </c>
      <c r="T114" s="165"/>
      <c r="U114" s="165"/>
      <c r="V114" s="165"/>
      <c r="W114" s="165"/>
      <c r="X114" s="182"/>
      <c r="Y114" s="164" t="n">
        <v>111</v>
      </c>
      <c r="Z114" s="243" t="n">
        <v>64.58</v>
      </c>
      <c r="AA114" s="180" t="n">
        <f aca="false">IF(MOD(ROW(),2),"",INDEX($Z$3:$Z$600,ROW()/2))</f>
        <v>30.71</v>
      </c>
      <c r="AB114" s="181" t="n">
        <v>1.12</v>
      </c>
      <c r="AC114" s="182" t="n">
        <f aca="false">VALUE($Z115)</f>
        <v>65.24</v>
      </c>
      <c r="AD114" s="164" t="n">
        <v>111</v>
      </c>
      <c r="AE114" s="191"/>
      <c r="AF114" s="227" t="str">
        <f aca="false">IF(MOD(ROW(),10),"",INDEX(AE$3:AE$600,ROW()/10))</f>
        <v/>
      </c>
      <c r="AG114" s="228" t="n">
        <v>109</v>
      </c>
      <c r="AH114" s="229" t="e">
        <f aca="false">VALUE($AF114)</f>
        <v>#VALUE!</v>
      </c>
      <c r="AI114" s="164" t="n">
        <v>111</v>
      </c>
      <c r="AJ114" s="243"/>
      <c r="AK114" s="227" t="str">
        <f aca="false">IF(MOD(ROW(),10),"",INDEX(AJ$3:AJ$600,ROW()/10))</f>
        <v/>
      </c>
      <c r="AL114" s="228" t="n">
        <v>104</v>
      </c>
      <c r="AM114" s="229" t="e">
        <f aca="false">VALUE($AK114)</f>
        <v>#VALUE!</v>
      </c>
      <c r="AN114" s="164" t="n">
        <v>111</v>
      </c>
      <c r="AO114" s="190" t="n">
        <v>-35</v>
      </c>
      <c r="AP114" s="227" t="str">
        <f aca="false">IF(MOD(ROW(),10),"",INDEX(AO$3:AO$600,ROW()/10))</f>
        <v/>
      </c>
      <c r="AQ114" s="181" t="n">
        <v>1.12</v>
      </c>
      <c r="AR114" s="229" t="e">
        <f aca="false">VALUE($AP114)</f>
        <v>#VALUE!</v>
      </c>
      <c r="AS114" s="164" t="n">
        <v>1110</v>
      </c>
      <c r="AT114" s="243"/>
      <c r="AU114" s="227" t="str">
        <f aca="false">IF(MOD(ROW(),10),"",INDEX(AT$3:AT$600,ROW()/10))</f>
        <v/>
      </c>
      <c r="AV114" s="181" t="n">
        <v>1.12</v>
      </c>
      <c r="AW114" s="229" t="e">
        <f aca="false">VALUE($AU114)</f>
        <v>#VALUE!</v>
      </c>
      <c r="AY114" s="243"/>
      <c r="AZ114" s="180" t="n">
        <f aca="false">IF(MOD(ROW(),2),"",INDEX(AY$3:AY$600,ROW()/2))</f>
        <v>0</v>
      </c>
      <c r="BA114" s="181" t="n">
        <v>1.12</v>
      </c>
      <c r="BB114" s="182" t="n">
        <f aca="false">VALUE(AZ114)</f>
        <v>0</v>
      </c>
      <c r="BD114" s="243"/>
      <c r="BE114" s="180" t="n">
        <f aca="false">IF(MOD(ROW(),2),"",INDEX(BD$3:BD$600,ROW()/2))</f>
        <v>0</v>
      </c>
      <c r="BF114" s="181" t="n">
        <v>1.12</v>
      </c>
      <c r="BG114" s="182" t="n">
        <f aca="false">VALUE($BD115)</f>
        <v>0</v>
      </c>
    </row>
    <row r="115" customFormat="false" ht="13.5" hidden="false" customHeight="false" outlineLevel="0" collapsed="false">
      <c r="A115" s="208" t="n">
        <v>1.08</v>
      </c>
      <c r="B115" s="209" t="n">
        <v>4.49</v>
      </c>
      <c r="C115" s="213" t="n">
        <f aca="false">$C114+(($AM$20-$AM$10))/10</f>
        <v>-0.141</v>
      </c>
      <c r="D115" s="217" t="n">
        <f aca="false">$D114+(($AH$30-$AH$20))/10</f>
        <v>-0.39</v>
      </c>
      <c r="E115" s="211" t="n">
        <f aca="false">$AC110</f>
        <v>62.62</v>
      </c>
      <c r="F115" s="212" t="n">
        <f aca="false">$F114+(($AR$20-$AR$10))/10</f>
        <v>0.0382</v>
      </c>
      <c r="G115" s="218" t="n">
        <f aca="false">$G114+(($AW$20-$AW$10))/10</f>
        <v>0.077</v>
      </c>
      <c r="H115" s="213" t="n">
        <f aca="false">$BB110</f>
        <v>0</v>
      </c>
      <c r="I115" s="213" t="n">
        <f aca="false">$BG110</f>
        <v>0</v>
      </c>
      <c r="K115" s="234" t="n">
        <v>0.03</v>
      </c>
      <c r="L115" s="238" t="n">
        <f aca="false">L114-($L$112-$L$212)/101</f>
        <v>0</v>
      </c>
      <c r="M115" s="239" t="n">
        <f aca="false">M114-($M$112-$M$212)/101</f>
        <v>0</v>
      </c>
      <c r="Q115" s="234" t="n">
        <v>0.04</v>
      </c>
      <c r="R115" s="235" t="n">
        <f aca="false">R114-($R$111-$R$211)/101</f>
        <v>0.00150495049504951</v>
      </c>
      <c r="S115" s="236" t="n">
        <f aca="false">S114-($R$111-$R$211)/101</f>
        <v>0.00150495049504951</v>
      </c>
      <c r="T115" s="165"/>
      <c r="U115" s="165"/>
      <c r="V115" s="165"/>
      <c r="W115" s="165"/>
      <c r="X115" s="182"/>
      <c r="Y115" s="164" t="n">
        <v>112</v>
      </c>
      <c r="Z115" s="243" t="n">
        <v>65.24</v>
      </c>
      <c r="AA115" s="180" t="str">
        <f aca="false">IF(MOD(ROW(),2),"",INDEX($Z$3:$Z$600,ROW()/2))</f>
        <v/>
      </c>
      <c r="AB115" s="181" t="n">
        <v>1.13</v>
      </c>
      <c r="AC115" s="182" t="n">
        <f aca="false">VALUE($Z116)</f>
        <v>65.9</v>
      </c>
      <c r="AD115" s="164" t="n">
        <v>112</v>
      </c>
      <c r="AE115" s="191"/>
      <c r="AF115" s="227" t="str">
        <f aca="false">IF(MOD(ROW(),10),"",INDEX(AE$3:AE$600,ROW()/10))</f>
        <v/>
      </c>
      <c r="AG115" s="228" t="n">
        <v>110</v>
      </c>
      <c r="AH115" s="229" t="e">
        <f aca="false">VALUE($AF115)</f>
        <v>#VALUE!</v>
      </c>
      <c r="AI115" s="164" t="n">
        <v>112</v>
      </c>
      <c r="AJ115" s="243"/>
      <c r="AK115" s="227" t="str">
        <f aca="false">IF(MOD(ROW(),10),"",INDEX(AJ$3:AJ$600,ROW()/10))</f>
        <v/>
      </c>
      <c r="AL115" s="228" t="n">
        <v>105</v>
      </c>
      <c r="AM115" s="229" t="e">
        <f aca="false">VALUE($AK115)</f>
        <v>#VALUE!</v>
      </c>
      <c r="AN115" s="164" t="n">
        <v>112</v>
      </c>
      <c r="AO115" s="190" t="n">
        <v>-35</v>
      </c>
      <c r="AP115" s="227" t="str">
        <f aca="false">IF(MOD(ROW(),10),"",INDEX(AO$3:AO$600,ROW()/10))</f>
        <v/>
      </c>
      <c r="AQ115" s="181" t="n">
        <v>1.13</v>
      </c>
      <c r="AR115" s="229" t="e">
        <f aca="false">VALUE($AP115)</f>
        <v>#VALUE!</v>
      </c>
      <c r="AS115" s="164" t="n">
        <v>1120</v>
      </c>
      <c r="AT115" s="243"/>
      <c r="AU115" s="227" t="str">
        <f aca="false">IF(MOD(ROW(),10),"",INDEX(AT$3:AT$600,ROW()/10))</f>
        <v/>
      </c>
      <c r="AV115" s="181" t="n">
        <v>1.13</v>
      </c>
      <c r="AW115" s="229" t="e">
        <f aca="false">VALUE($AU115)</f>
        <v>#VALUE!</v>
      </c>
      <c r="AY115" s="243"/>
      <c r="AZ115" s="180" t="str">
        <f aca="false">IF(MOD(ROW(),2),"",INDEX(AY$3:AY$600,ROW()/2))</f>
        <v/>
      </c>
      <c r="BA115" s="181" t="n">
        <v>1.13</v>
      </c>
      <c r="BB115" s="182" t="e">
        <f aca="false">VALUE(AZ115)</f>
        <v>#VALUE!</v>
      </c>
      <c r="BD115" s="243"/>
      <c r="BE115" s="180" t="str">
        <f aca="false">IF(MOD(ROW(),2),"",INDEX(BD$3:BD$600,ROW()/2))</f>
        <v/>
      </c>
      <c r="BF115" s="181" t="n">
        <v>1.13</v>
      </c>
      <c r="BG115" s="182" t="n">
        <f aca="false">VALUE($BD116)</f>
        <v>0</v>
      </c>
    </row>
    <row r="116" customFormat="false" ht="13.5" hidden="false" customHeight="false" outlineLevel="0" collapsed="false">
      <c r="A116" s="208" t="n">
        <v>1.09</v>
      </c>
      <c r="B116" s="209" t="n">
        <v>4.48</v>
      </c>
      <c r="C116" s="213" t="n">
        <f aca="false">$C115+(($AM$20-$AM$10))/10</f>
        <v>-0.149</v>
      </c>
      <c r="D116" s="217" t="n">
        <f aca="false">$D115+(($AH$30-$AH$20))/10</f>
        <v>-0.39</v>
      </c>
      <c r="E116" s="211" t="n">
        <f aca="false">$AC111</f>
        <v>63.27</v>
      </c>
      <c r="F116" s="212" t="n">
        <f aca="false">$F115+(($AR$20-$AR$10))/10</f>
        <v>0.0381</v>
      </c>
      <c r="G116" s="218" t="n">
        <f aca="false">$G115+(($AW$20-$AW$10))/10</f>
        <v>0.077</v>
      </c>
      <c r="H116" s="213" t="n">
        <f aca="false">$BB110+($BB112-$BB110)/2</f>
        <v>0</v>
      </c>
      <c r="I116" s="213" t="n">
        <f aca="false">$BG110+($BG112-$BG110)/2</f>
        <v>0</v>
      </c>
      <c r="K116" s="234" t="n">
        <v>0.04</v>
      </c>
      <c r="L116" s="238" t="n">
        <f aca="false">L115-($L$112-$L$212)/101</f>
        <v>0</v>
      </c>
      <c r="M116" s="239" t="n">
        <f aca="false">M115-($M$112-$M$212)/101</f>
        <v>0</v>
      </c>
      <c r="Q116" s="234" t="n">
        <v>0.05</v>
      </c>
      <c r="R116" s="235" t="n">
        <f aca="false">R115-($R$111-$R$211)/101</f>
        <v>0.00188118811881188</v>
      </c>
      <c r="S116" s="236" t="n">
        <f aca="false">S115-($R$111-$R$211)/101</f>
        <v>0.00188118811881188</v>
      </c>
      <c r="T116" s="165"/>
      <c r="U116" s="165"/>
      <c r="V116" s="165"/>
      <c r="W116" s="165"/>
      <c r="X116" s="182"/>
      <c r="Y116" s="164" t="n">
        <v>113</v>
      </c>
      <c r="Z116" s="243" t="n">
        <v>65.9</v>
      </c>
      <c r="AA116" s="180" t="n">
        <f aca="false">IF(MOD(ROW(),2),"",INDEX($Z$3:$Z$600,ROW()/2))</f>
        <v>31.29</v>
      </c>
      <c r="AB116" s="181" t="n">
        <v>1.14</v>
      </c>
      <c r="AC116" s="182" t="n">
        <f aca="false">VALUE($Z117)</f>
        <v>66.56</v>
      </c>
      <c r="AD116" s="164" t="n">
        <v>113</v>
      </c>
      <c r="AE116" s="191"/>
      <c r="AF116" s="227" t="str">
        <f aca="false">IF(MOD(ROW(),10),"",INDEX(AE$3:AE$600,ROW()/10))</f>
        <v/>
      </c>
      <c r="AG116" s="228" t="n">
        <v>111</v>
      </c>
      <c r="AH116" s="229" t="e">
        <f aca="false">VALUE($AF116)</f>
        <v>#VALUE!</v>
      </c>
      <c r="AI116" s="164" t="n">
        <v>113</v>
      </c>
      <c r="AJ116" s="243"/>
      <c r="AK116" s="227" t="str">
        <f aca="false">IF(MOD(ROW(),10),"",INDEX(AJ$3:AJ$600,ROW()/10))</f>
        <v/>
      </c>
      <c r="AL116" s="228" t="n">
        <v>106</v>
      </c>
      <c r="AM116" s="229" t="e">
        <f aca="false">VALUE($AK116)</f>
        <v>#VALUE!</v>
      </c>
      <c r="AN116" s="164" t="n">
        <v>113</v>
      </c>
      <c r="AO116" s="190" t="n">
        <v>-35</v>
      </c>
      <c r="AP116" s="227" t="str">
        <f aca="false">IF(MOD(ROW(),10),"",INDEX(AO$3:AO$600,ROW()/10))</f>
        <v/>
      </c>
      <c r="AQ116" s="181" t="n">
        <v>1.14</v>
      </c>
      <c r="AR116" s="229" t="e">
        <f aca="false">VALUE($AP116)</f>
        <v>#VALUE!</v>
      </c>
      <c r="AS116" s="164" t="n">
        <v>1130</v>
      </c>
      <c r="AT116" s="243"/>
      <c r="AU116" s="227" t="str">
        <f aca="false">IF(MOD(ROW(),10),"",INDEX(AT$3:AT$600,ROW()/10))</f>
        <v/>
      </c>
      <c r="AV116" s="181" t="n">
        <v>1.14</v>
      </c>
      <c r="AW116" s="229" t="e">
        <f aca="false">VALUE($AU116)</f>
        <v>#VALUE!</v>
      </c>
      <c r="AY116" s="243"/>
      <c r="AZ116" s="180" t="n">
        <f aca="false">IF(MOD(ROW(),2),"",INDEX(AY$3:AY$600,ROW()/2))</f>
        <v>0</v>
      </c>
      <c r="BA116" s="181" t="n">
        <v>1.14</v>
      </c>
      <c r="BB116" s="182" t="n">
        <f aca="false">VALUE(AZ116)</f>
        <v>0</v>
      </c>
      <c r="BD116" s="243"/>
      <c r="BE116" s="180" t="n">
        <f aca="false">IF(MOD(ROW(),2),"",INDEX(BD$3:BD$600,ROW()/2))</f>
        <v>0</v>
      </c>
      <c r="BF116" s="181" t="n">
        <v>1.14</v>
      </c>
      <c r="BG116" s="182" t="n">
        <f aca="false">VALUE($BD117)</f>
        <v>0</v>
      </c>
    </row>
    <row r="117" customFormat="false" ht="13.5" hidden="false" customHeight="false" outlineLevel="0" collapsed="false">
      <c r="A117" s="208" t="n">
        <v>1.1</v>
      </c>
      <c r="B117" s="209" t="n">
        <v>4.47</v>
      </c>
      <c r="C117" s="213" t="n">
        <f aca="false">$AM120</f>
        <v>-0.077</v>
      </c>
      <c r="D117" s="241" t="n">
        <f aca="false">$AH120</f>
        <v>-0.38</v>
      </c>
      <c r="E117" s="211" t="n">
        <f aca="false">$AC112</f>
        <v>63.93</v>
      </c>
      <c r="F117" s="212" t="n">
        <f aca="false">$AR120</f>
        <v>0.039</v>
      </c>
      <c r="G117" s="218" t="n">
        <f aca="false">$AW120</f>
        <v>0.077</v>
      </c>
      <c r="H117" s="213" t="n">
        <f aca="false">$BB112</f>
        <v>0</v>
      </c>
      <c r="I117" s="213" t="n">
        <f aca="false">$BG112</f>
        <v>0</v>
      </c>
      <c r="K117" s="234" t="n">
        <v>0.05</v>
      </c>
      <c r="L117" s="238" t="n">
        <f aca="false">L116-($L$112-$L$212)/101</f>
        <v>0</v>
      </c>
      <c r="M117" s="239" t="n">
        <f aca="false">M116-($M$112-$M$212)/101</f>
        <v>0</v>
      </c>
      <c r="Q117" s="234" t="n">
        <v>0.06</v>
      </c>
      <c r="R117" s="235" t="n">
        <f aca="false">R116-($R$111-$R$211)/101</f>
        <v>0.00225742574257426</v>
      </c>
      <c r="S117" s="236" t="n">
        <f aca="false">S116-($R$111-$R$211)/101</f>
        <v>0.00225742574257426</v>
      </c>
      <c r="T117" s="165"/>
      <c r="U117" s="165"/>
      <c r="V117" s="165"/>
      <c r="W117" s="165"/>
      <c r="X117" s="182"/>
      <c r="Y117" s="164" t="n">
        <v>114</v>
      </c>
      <c r="Z117" s="243" t="n">
        <v>66.56</v>
      </c>
      <c r="AA117" s="180" t="str">
        <f aca="false">IF(MOD(ROW(),2),"",INDEX($Z$3:$Z$600,ROW()/2))</f>
        <v/>
      </c>
      <c r="AB117" s="181" t="n">
        <v>1.15</v>
      </c>
      <c r="AC117" s="182" t="n">
        <f aca="false">VALUE($Z118)</f>
        <v>67.23</v>
      </c>
      <c r="AD117" s="164" t="n">
        <v>114</v>
      </c>
      <c r="AE117" s="191"/>
      <c r="AF117" s="227" t="str">
        <f aca="false">IF(MOD(ROW(),10),"",INDEX(AE$3:AE$600,ROW()/10))</f>
        <v/>
      </c>
      <c r="AG117" s="228" t="n">
        <v>112</v>
      </c>
      <c r="AH117" s="229" t="e">
        <f aca="false">VALUE($AF117)</f>
        <v>#VALUE!</v>
      </c>
      <c r="AI117" s="164" t="n">
        <v>114</v>
      </c>
      <c r="AJ117" s="243"/>
      <c r="AK117" s="227" t="str">
        <f aca="false">IF(MOD(ROW(),10),"",INDEX(AJ$3:AJ$600,ROW()/10))</f>
        <v/>
      </c>
      <c r="AL117" s="228" t="n">
        <v>107</v>
      </c>
      <c r="AM117" s="229" t="e">
        <f aca="false">VALUE($AK117)</f>
        <v>#VALUE!</v>
      </c>
      <c r="AN117" s="164" t="n">
        <v>114</v>
      </c>
      <c r="AO117" s="190" t="n">
        <v>-35</v>
      </c>
      <c r="AP117" s="227" t="str">
        <f aca="false">IF(MOD(ROW(),10),"",INDEX(AO$3:AO$600,ROW()/10))</f>
        <v/>
      </c>
      <c r="AQ117" s="181" t="n">
        <v>1.15</v>
      </c>
      <c r="AR117" s="229" t="e">
        <f aca="false">VALUE($AP117)</f>
        <v>#VALUE!</v>
      </c>
      <c r="AS117" s="164" t="n">
        <v>1140</v>
      </c>
      <c r="AT117" s="243"/>
      <c r="AU117" s="227" t="str">
        <f aca="false">IF(MOD(ROW(),10),"",INDEX(AT$3:AT$600,ROW()/10))</f>
        <v/>
      </c>
      <c r="AV117" s="181" t="n">
        <v>1.15</v>
      </c>
      <c r="AW117" s="229" t="e">
        <f aca="false">VALUE($AU117)</f>
        <v>#VALUE!</v>
      </c>
      <c r="AY117" s="243"/>
      <c r="AZ117" s="180" t="str">
        <f aca="false">IF(MOD(ROW(),2),"",INDEX(AY$3:AY$600,ROW()/2))</f>
        <v/>
      </c>
      <c r="BA117" s="181" t="n">
        <v>1.15</v>
      </c>
      <c r="BB117" s="182" t="e">
        <f aca="false">VALUE(AZ117)</f>
        <v>#VALUE!</v>
      </c>
      <c r="BD117" s="243"/>
      <c r="BE117" s="180" t="str">
        <f aca="false">IF(MOD(ROW(),2),"",INDEX(BD$3:BD$600,ROW()/2))</f>
        <v/>
      </c>
      <c r="BF117" s="181" t="n">
        <v>1.15</v>
      </c>
      <c r="BG117" s="182" t="n">
        <f aca="false">VALUE($BD118)</f>
        <v>0</v>
      </c>
    </row>
    <row r="118" customFormat="false" ht="13.5" hidden="false" customHeight="false" outlineLevel="0" collapsed="false">
      <c r="A118" s="208" t="n">
        <v>1.11</v>
      </c>
      <c r="B118" s="209" t="n">
        <v>4.46</v>
      </c>
      <c r="C118" s="213" t="n">
        <f aca="false">$C117+(($AM$20-$AM$10))/10</f>
        <v>-0.085</v>
      </c>
      <c r="D118" s="217" t="n">
        <f aca="false">$D117+(($AH$30-$AH$20))/10</f>
        <v>-0.38</v>
      </c>
      <c r="E118" s="211" t="n">
        <f aca="false">$AC113</f>
        <v>64.58</v>
      </c>
      <c r="F118" s="212" t="n">
        <f aca="false">$F117+(($AR$20-$AR$10))/10</f>
        <v>0.0389</v>
      </c>
      <c r="G118" s="218" t="n">
        <f aca="false">$G117+(($AW$20-$AW$10))/10</f>
        <v>0.077</v>
      </c>
      <c r="H118" s="213" t="n">
        <f aca="false">$BB112+($BB114-$BB112)/2</f>
        <v>0</v>
      </c>
      <c r="I118" s="213" t="n">
        <f aca="false">$BG112+($BG114-$BG112)/2</f>
        <v>0</v>
      </c>
      <c r="K118" s="234" t="n">
        <v>0.06</v>
      </c>
      <c r="L118" s="238" t="n">
        <f aca="false">L117-($L$112-$L$212)/101</f>
        <v>0</v>
      </c>
      <c r="M118" s="239" t="n">
        <f aca="false">M117-($M$112-$M$212)/101</f>
        <v>0</v>
      </c>
      <c r="Q118" s="234" t="n">
        <v>0.07</v>
      </c>
      <c r="R118" s="235" t="n">
        <f aca="false">R117-($R$111-$R$211)/101</f>
        <v>0.00263366336633663</v>
      </c>
      <c r="S118" s="236" t="n">
        <f aca="false">S117-($R$111-$R$211)/101</f>
        <v>0.00263366336633663</v>
      </c>
      <c r="T118" s="165"/>
      <c r="U118" s="165"/>
      <c r="V118" s="165"/>
      <c r="W118" s="165"/>
      <c r="X118" s="182"/>
      <c r="Y118" s="164" t="n">
        <v>115</v>
      </c>
      <c r="Z118" s="243" t="n">
        <v>67.23</v>
      </c>
      <c r="AA118" s="180" t="n">
        <f aca="false">IF(MOD(ROW(),2),"",INDEX($Z$3:$Z$600,ROW()/2))</f>
        <v>31.86</v>
      </c>
      <c r="AB118" s="181" t="n">
        <v>1.16</v>
      </c>
      <c r="AC118" s="182" t="n">
        <f aca="false">VALUE($Z119)</f>
        <v>67.89</v>
      </c>
      <c r="AD118" s="164" t="n">
        <v>115</v>
      </c>
      <c r="AE118" s="191"/>
      <c r="AF118" s="227" t="str">
        <f aca="false">IF(MOD(ROW(),10),"",INDEX(AE$3:AE$600,ROW()/10))</f>
        <v/>
      </c>
      <c r="AG118" s="228" t="n">
        <v>113</v>
      </c>
      <c r="AH118" s="229" t="e">
        <f aca="false">VALUE($AF118)</f>
        <v>#VALUE!</v>
      </c>
      <c r="AI118" s="164" t="n">
        <v>115</v>
      </c>
      <c r="AJ118" s="243"/>
      <c r="AK118" s="227" t="str">
        <f aca="false">IF(MOD(ROW(),10),"",INDEX(AJ$3:AJ$600,ROW()/10))</f>
        <v/>
      </c>
      <c r="AL118" s="228" t="n">
        <v>108</v>
      </c>
      <c r="AM118" s="229" t="e">
        <f aca="false">VALUE($AK118)</f>
        <v>#VALUE!</v>
      </c>
      <c r="AN118" s="164" t="n">
        <v>115</v>
      </c>
      <c r="AO118" s="190" t="n">
        <v>-35</v>
      </c>
      <c r="AP118" s="227" t="str">
        <f aca="false">IF(MOD(ROW(),10),"",INDEX(AO$3:AO$600,ROW()/10))</f>
        <v/>
      </c>
      <c r="AQ118" s="181" t="n">
        <v>1.16</v>
      </c>
      <c r="AR118" s="229" t="e">
        <f aca="false">VALUE($AP118)</f>
        <v>#VALUE!</v>
      </c>
      <c r="AS118" s="164" t="n">
        <v>1150</v>
      </c>
      <c r="AT118" s="243"/>
      <c r="AU118" s="227" t="str">
        <f aca="false">IF(MOD(ROW(),10),"",INDEX(AT$3:AT$600,ROW()/10))</f>
        <v/>
      </c>
      <c r="AV118" s="181" t="n">
        <v>1.16</v>
      </c>
      <c r="AW118" s="229" t="e">
        <f aca="false">VALUE($AU118)</f>
        <v>#VALUE!</v>
      </c>
      <c r="AY118" s="243"/>
      <c r="AZ118" s="180" t="n">
        <f aca="false">IF(MOD(ROW(),2),"",INDEX(AY$3:AY$600,ROW()/2))</f>
        <v>0</v>
      </c>
      <c r="BA118" s="181" t="n">
        <v>1.16</v>
      </c>
      <c r="BB118" s="182" t="n">
        <f aca="false">VALUE(AZ118)</f>
        <v>0</v>
      </c>
      <c r="BD118" s="243"/>
      <c r="BE118" s="180" t="n">
        <f aca="false">IF(MOD(ROW(),2),"",INDEX(BD$3:BD$600,ROW()/2))</f>
        <v>0</v>
      </c>
      <c r="BF118" s="181" t="n">
        <v>1.16</v>
      </c>
      <c r="BG118" s="182" t="n">
        <f aca="false">VALUE($BD119)</f>
        <v>0</v>
      </c>
    </row>
    <row r="119" customFormat="false" ht="13.5" hidden="false" customHeight="false" outlineLevel="0" collapsed="false">
      <c r="A119" s="208" t="n">
        <v>1.12</v>
      </c>
      <c r="B119" s="209" t="n">
        <v>4.45</v>
      </c>
      <c r="C119" s="213" t="n">
        <f aca="false">$C118+(($AM$20-$AM$10))/10</f>
        <v>-0.093</v>
      </c>
      <c r="D119" s="217" t="n">
        <f aca="false">$D118+(($AH$30-$AH$20))/10</f>
        <v>-0.38</v>
      </c>
      <c r="E119" s="211" t="n">
        <f aca="false">$AC114</f>
        <v>65.24</v>
      </c>
      <c r="F119" s="212" t="n">
        <f aca="false">$F118+(($AR$20-$AR$10))/10</f>
        <v>0.0388</v>
      </c>
      <c r="G119" s="218" t="n">
        <f aca="false">$G118+(($AW$20-$AW$10))/10</f>
        <v>0.077</v>
      </c>
      <c r="H119" s="213" t="n">
        <f aca="false">$BB114</f>
        <v>0</v>
      </c>
      <c r="I119" s="213" t="n">
        <f aca="false">$BG114</f>
        <v>0</v>
      </c>
      <c r="K119" s="234" t="n">
        <v>0.07</v>
      </c>
      <c r="L119" s="238" t="n">
        <f aca="false">L118-($L$112-$L$212)/101</f>
        <v>0</v>
      </c>
      <c r="M119" s="239" t="n">
        <f aca="false">M118-($M$112-$M$212)/101</f>
        <v>0</v>
      </c>
      <c r="Q119" s="234" t="n">
        <v>0.08</v>
      </c>
      <c r="R119" s="235" t="n">
        <f aca="false">R118-($R$111-$R$211)/101</f>
        <v>0.00300990099009901</v>
      </c>
      <c r="S119" s="236" t="n">
        <f aca="false">S118-($R$111-$R$211)/101</f>
        <v>0.00300990099009901</v>
      </c>
      <c r="T119" s="165"/>
      <c r="U119" s="165"/>
      <c r="V119" s="165"/>
      <c r="W119" s="165"/>
      <c r="X119" s="182"/>
      <c r="Y119" s="164" t="n">
        <v>116</v>
      </c>
      <c r="Z119" s="243" t="n">
        <v>67.89</v>
      </c>
      <c r="AA119" s="180" t="str">
        <f aca="false">IF(MOD(ROW(),2),"",INDEX($Z$3:$Z$600,ROW()/2))</f>
        <v/>
      </c>
      <c r="AB119" s="181" t="n">
        <v>1.17</v>
      </c>
      <c r="AC119" s="182" t="n">
        <f aca="false">VALUE($Z120)</f>
        <v>68.56</v>
      </c>
      <c r="AD119" s="164" t="n">
        <v>116</v>
      </c>
      <c r="AE119" s="191"/>
      <c r="AF119" s="227" t="str">
        <f aca="false">IF(MOD(ROW(),10),"",INDEX(AE$3:AE$600,ROW()/10))</f>
        <v/>
      </c>
      <c r="AG119" s="228" t="n">
        <v>114</v>
      </c>
      <c r="AH119" s="229" t="e">
        <f aca="false">VALUE($AF119)</f>
        <v>#VALUE!</v>
      </c>
      <c r="AI119" s="164" t="n">
        <v>116</v>
      </c>
      <c r="AJ119" s="243"/>
      <c r="AK119" s="227" t="str">
        <f aca="false">IF(MOD(ROW(),10),"",INDEX(AJ$3:AJ$600,ROW()/10))</f>
        <v/>
      </c>
      <c r="AL119" s="228" t="n">
        <v>109</v>
      </c>
      <c r="AM119" s="229" t="e">
        <f aca="false">VALUE($AK119)</f>
        <v>#VALUE!</v>
      </c>
      <c r="AN119" s="164" t="n">
        <v>116</v>
      </c>
      <c r="AO119" s="190" t="n">
        <v>-35</v>
      </c>
      <c r="AP119" s="227" t="str">
        <f aca="false">IF(MOD(ROW(),10),"",INDEX(AO$3:AO$600,ROW()/10))</f>
        <v/>
      </c>
      <c r="AQ119" s="181" t="n">
        <v>1.17</v>
      </c>
      <c r="AR119" s="229" t="e">
        <f aca="false">VALUE($AP119)</f>
        <v>#VALUE!</v>
      </c>
      <c r="AS119" s="164" t="n">
        <v>1160</v>
      </c>
      <c r="AT119" s="243"/>
      <c r="AU119" s="227" t="str">
        <f aca="false">IF(MOD(ROW(),10),"",INDEX(AT$3:AT$600,ROW()/10))</f>
        <v/>
      </c>
      <c r="AV119" s="181" t="n">
        <v>1.17</v>
      </c>
      <c r="AW119" s="229" t="e">
        <f aca="false">VALUE($AU119)</f>
        <v>#VALUE!</v>
      </c>
      <c r="AY119" s="243"/>
      <c r="AZ119" s="180" t="str">
        <f aca="false">IF(MOD(ROW(),2),"",INDEX(AY$3:AY$600,ROW()/2))</f>
        <v/>
      </c>
      <c r="BA119" s="181" t="n">
        <v>1.17</v>
      </c>
      <c r="BB119" s="182" t="e">
        <f aca="false">VALUE(AZ119)</f>
        <v>#VALUE!</v>
      </c>
      <c r="BD119" s="243"/>
      <c r="BE119" s="180" t="str">
        <f aca="false">IF(MOD(ROW(),2),"",INDEX(BD$3:BD$600,ROW()/2))</f>
        <v/>
      </c>
      <c r="BF119" s="181" t="n">
        <v>1.17</v>
      </c>
      <c r="BG119" s="182" t="n">
        <f aca="false">VALUE($BD120)</f>
        <v>0</v>
      </c>
    </row>
    <row r="120" customFormat="false" ht="13.5" hidden="false" customHeight="false" outlineLevel="0" collapsed="false">
      <c r="A120" s="208" t="n">
        <v>1.13</v>
      </c>
      <c r="B120" s="209" t="n">
        <v>4.44</v>
      </c>
      <c r="C120" s="213" t="n">
        <f aca="false">$C119+(($AM$20-$AM$10))/10</f>
        <v>-0.101</v>
      </c>
      <c r="D120" s="217" t="n">
        <f aca="false">$D119+(($AH$30-$AH$20))/10</f>
        <v>-0.38</v>
      </c>
      <c r="E120" s="211" t="n">
        <f aca="false">$AC115</f>
        <v>65.9</v>
      </c>
      <c r="F120" s="212" t="n">
        <f aca="false">$F119+(($AR$20-$AR$10))/10</f>
        <v>0.0387</v>
      </c>
      <c r="G120" s="218" t="n">
        <f aca="false">$G119+(($AW$20-$AW$10))/10</f>
        <v>0.077</v>
      </c>
      <c r="H120" s="213" t="n">
        <f aca="false">$BB114+($BB116-$BB114)/2</f>
        <v>0</v>
      </c>
      <c r="I120" s="213" t="n">
        <f aca="false">$BG114+($BG116-$BG114)/2</f>
        <v>0</v>
      </c>
      <c r="K120" s="234" t="n">
        <v>0.08</v>
      </c>
      <c r="L120" s="238" t="n">
        <f aca="false">L119-($L$112-$L$212)/101</f>
        <v>0</v>
      </c>
      <c r="M120" s="239" t="n">
        <f aca="false">M119-($M$112-$M$212)/101</f>
        <v>0</v>
      </c>
      <c r="Q120" s="234" t="n">
        <v>0.09</v>
      </c>
      <c r="R120" s="235" t="n">
        <f aca="false">R119-($R$111-$R$211)/101</f>
        <v>0.00338613861386139</v>
      </c>
      <c r="S120" s="236" t="n">
        <f aca="false">S119-($R$111-$R$211)/101</f>
        <v>0.00338613861386139</v>
      </c>
      <c r="T120" s="165"/>
      <c r="U120" s="165"/>
      <c r="V120" s="165"/>
      <c r="W120" s="165"/>
      <c r="X120" s="182"/>
      <c r="Y120" s="164" t="n">
        <v>117</v>
      </c>
      <c r="Z120" s="243" t="n">
        <v>68.56</v>
      </c>
      <c r="AA120" s="180" t="n">
        <f aca="false">IF(MOD(ROW(),2),"",INDEX($Z$3:$Z$600,ROW()/2))</f>
        <v>32.44</v>
      </c>
      <c r="AB120" s="181" t="n">
        <v>1.18</v>
      </c>
      <c r="AC120" s="182" t="n">
        <f aca="false">VALUE($Z121)</f>
        <v>69.23</v>
      </c>
      <c r="AD120" s="164" t="n">
        <v>117</v>
      </c>
      <c r="AE120" s="191"/>
      <c r="AF120" s="227" t="n">
        <f aca="false">IF(MOD(ROW(),10),"",INDEX(AE$3:AE$600,ROW()/10))</f>
        <v>-0.38</v>
      </c>
      <c r="AG120" s="228" t="n">
        <v>115</v>
      </c>
      <c r="AH120" s="229" t="n">
        <f aca="false">VALUE($AF120)</f>
        <v>-0.38</v>
      </c>
      <c r="AI120" s="164" t="n">
        <v>117</v>
      </c>
      <c r="AJ120" s="243"/>
      <c r="AK120" s="227" t="n">
        <f aca="false">IF(MOD(ROW(),10),"",INDEX(AJ$3:AJ$600,ROW()/10))</f>
        <v>-0.077</v>
      </c>
      <c r="AL120" s="228" t="n">
        <v>110</v>
      </c>
      <c r="AM120" s="229" t="n">
        <f aca="false">VALUE($AK120)</f>
        <v>-0.077</v>
      </c>
      <c r="AN120" s="164" t="n">
        <v>117</v>
      </c>
      <c r="AO120" s="190" t="n">
        <v>-35</v>
      </c>
      <c r="AP120" s="227" t="n">
        <f aca="false">IF(MOD(ROW(),10),"",INDEX(AO$3:AO$600,ROW()/10))</f>
        <v>0.039</v>
      </c>
      <c r="AQ120" s="181" t="n">
        <v>1.18</v>
      </c>
      <c r="AR120" s="229" t="n">
        <f aca="false">VALUE($AP120)</f>
        <v>0.039</v>
      </c>
      <c r="AS120" s="164" t="n">
        <v>1170</v>
      </c>
      <c r="AT120" s="243"/>
      <c r="AU120" s="227" t="n">
        <f aca="false">IF(MOD(ROW(),10),"",INDEX(AT$3:AT$600,ROW()/10))</f>
        <v>0.077</v>
      </c>
      <c r="AV120" s="181" t="n">
        <v>1.18</v>
      </c>
      <c r="AW120" s="229" t="n">
        <f aca="false">VALUE($AU120)</f>
        <v>0.077</v>
      </c>
      <c r="AY120" s="243"/>
      <c r="AZ120" s="180" t="n">
        <f aca="false">IF(MOD(ROW(),2),"",INDEX(AY$3:AY$600,ROW()/2))</f>
        <v>0</v>
      </c>
      <c r="BA120" s="181" t="n">
        <v>1.18</v>
      </c>
      <c r="BB120" s="182" t="n">
        <f aca="false">VALUE(AZ120)</f>
        <v>0</v>
      </c>
      <c r="BD120" s="243"/>
      <c r="BE120" s="180" t="n">
        <f aca="false">IF(MOD(ROW(),2),"",INDEX(BD$3:BD$600,ROW()/2))</f>
        <v>0</v>
      </c>
      <c r="BF120" s="181" t="n">
        <v>1.18</v>
      </c>
      <c r="BG120" s="182" t="n">
        <f aca="false">VALUE($BD121)</f>
        <v>0</v>
      </c>
    </row>
    <row r="121" customFormat="false" ht="13.5" hidden="false" customHeight="false" outlineLevel="0" collapsed="false">
      <c r="A121" s="208" t="n">
        <v>1.14</v>
      </c>
      <c r="B121" s="209" t="n">
        <v>4.43</v>
      </c>
      <c r="C121" s="213" t="n">
        <f aca="false">$C120+(($AM$20-$AM$10))/10</f>
        <v>-0.109</v>
      </c>
      <c r="D121" s="217" t="n">
        <f aca="false">$D120+(($AH$30-$AH$20))/10</f>
        <v>-0.38</v>
      </c>
      <c r="E121" s="211" t="n">
        <f aca="false">$AC116</f>
        <v>66.56</v>
      </c>
      <c r="F121" s="212" t="n">
        <f aca="false">$F120+(($AR$20-$AR$10))/10</f>
        <v>0.0386</v>
      </c>
      <c r="G121" s="218" t="n">
        <f aca="false">$G120+(($AW$20-$AW$10))/10</f>
        <v>0.077</v>
      </c>
      <c r="H121" s="213" t="n">
        <f aca="false">$BB116</f>
        <v>0</v>
      </c>
      <c r="I121" s="213" t="n">
        <f aca="false">$BG116</f>
        <v>0</v>
      </c>
      <c r="K121" s="234" t="n">
        <v>0.09</v>
      </c>
      <c r="L121" s="238" t="n">
        <f aca="false">L120-($L$112-$L$212)/101</f>
        <v>0</v>
      </c>
      <c r="M121" s="239" t="n">
        <f aca="false">M120-($M$112-$M$212)/101</f>
        <v>0</v>
      </c>
      <c r="Q121" s="234" t="n">
        <v>0.1</v>
      </c>
      <c r="R121" s="235" t="n">
        <f aca="false">R120-($R$111-$R$211)/101</f>
        <v>0.00376237623762376</v>
      </c>
      <c r="S121" s="236" t="n">
        <f aca="false">S120-($R$111-$R$211)/101</f>
        <v>0.00376237623762376</v>
      </c>
      <c r="T121" s="165"/>
      <c r="U121" s="165"/>
      <c r="V121" s="165"/>
      <c r="W121" s="165"/>
      <c r="X121" s="182"/>
      <c r="Y121" s="164" t="n">
        <v>118</v>
      </c>
      <c r="Z121" s="243" t="n">
        <v>69.23</v>
      </c>
      <c r="AA121" s="180" t="str">
        <f aca="false">IF(MOD(ROW(),2),"",INDEX($Z$3:$Z$600,ROW()/2))</f>
        <v/>
      </c>
      <c r="AB121" s="181" t="n">
        <v>1.19</v>
      </c>
      <c r="AC121" s="182" t="n">
        <f aca="false">VALUE($Z122)</f>
        <v>69.9</v>
      </c>
      <c r="AD121" s="164" t="n">
        <v>118</v>
      </c>
      <c r="AE121" s="191"/>
      <c r="AF121" s="227" t="str">
        <f aca="false">IF(MOD(ROW(),10),"",INDEX(AE$3:AE$600,ROW()/10))</f>
        <v/>
      </c>
      <c r="AG121" s="228" t="n">
        <v>116</v>
      </c>
      <c r="AH121" s="229" t="e">
        <f aca="false">VALUE($AF121)</f>
        <v>#VALUE!</v>
      </c>
      <c r="AI121" s="164" t="n">
        <v>118</v>
      </c>
      <c r="AJ121" s="243"/>
      <c r="AK121" s="227" t="str">
        <f aca="false">IF(MOD(ROW(),10),"",INDEX(AJ$3:AJ$600,ROW()/10))</f>
        <v/>
      </c>
      <c r="AL121" s="228" t="n">
        <v>111</v>
      </c>
      <c r="AM121" s="229" t="e">
        <f aca="false">VALUE($AK121)</f>
        <v>#VALUE!</v>
      </c>
      <c r="AN121" s="164" t="n">
        <v>118</v>
      </c>
      <c r="AO121" s="190" t="n">
        <v>-35</v>
      </c>
      <c r="AP121" s="227" t="str">
        <f aca="false">IF(MOD(ROW(),10),"",INDEX(AO$3:AO$600,ROW()/10))</f>
        <v/>
      </c>
      <c r="AQ121" s="181" t="n">
        <v>1.19</v>
      </c>
      <c r="AR121" s="229" t="e">
        <f aca="false">VALUE($AP121)</f>
        <v>#VALUE!</v>
      </c>
      <c r="AS121" s="164" t="n">
        <v>1180</v>
      </c>
      <c r="AT121" s="243"/>
      <c r="AU121" s="227" t="str">
        <f aca="false">IF(MOD(ROW(),10),"",INDEX(AT$3:AT$600,ROW()/10))</f>
        <v/>
      </c>
      <c r="AV121" s="181" t="n">
        <v>1.19</v>
      </c>
      <c r="AW121" s="229" t="e">
        <f aca="false">VALUE($AU121)</f>
        <v>#VALUE!</v>
      </c>
      <c r="AY121" s="243"/>
      <c r="AZ121" s="180" t="str">
        <f aca="false">IF(MOD(ROW(),2),"",INDEX(AY$3:AY$600,ROW()/2))</f>
        <v/>
      </c>
      <c r="BA121" s="181" t="n">
        <v>1.19</v>
      </c>
      <c r="BB121" s="182" t="e">
        <f aca="false">VALUE(AZ121)</f>
        <v>#VALUE!</v>
      </c>
      <c r="BD121" s="243"/>
      <c r="BE121" s="180" t="str">
        <f aca="false">IF(MOD(ROW(),2),"",INDEX(BD$3:BD$600,ROW()/2))</f>
        <v/>
      </c>
      <c r="BF121" s="181" t="n">
        <v>1.19</v>
      </c>
      <c r="BG121" s="182" t="n">
        <f aca="false">VALUE($BD122)</f>
        <v>0</v>
      </c>
    </row>
    <row r="122" customFormat="false" ht="13.5" hidden="false" customHeight="false" outlineLevel="0" collapsed="false">
      <c r="A122" s="208" t="n">
        <v>1.15</v>
      </c>
      <c r="B122" s="209" t="n">
        <v>4.42</v>
      </c>
      <c r="C122" s="213" t="n">
        <f aca="false">$C121+(($AM$20-$AM$10))/10</f>
        <v>-0.117</v>
      </c>
      <c r="D122" s="217" t="n">
        <f aca="false">$D121+(($AH$30-$AH$20))/10</f>
        <v>-0.38</v>
      </c>
      <c r="E122" s="211" t="n">
        <f aca="false">$AC117</f>
        <v>67.23</v>
      </c>
      <c r="F122" s="212" t="n">
        <f aca="false">$F121+(($AR$20-$AR$10))/10</f>
        <v>0.0385</v>
      </c>
      <c r="G122" s="218" t="n">
        <f aca="false">$G121+(($AW$20-$AW$10))/10</f>
        <v>0.077</v>
      </c>
      <c r="H122" s="213" t="n">
        <f aca="false">$BB116+($BB118-$BB116)/2</f>
        <v>0</v>
      </c>
      <c r="I122" s="213" t="n">
        <f aca="false">$BG116+($BG118-$BG116)/2</f>
        <v>0</v>
      </c>
      <c r="K122" s="234" t="n">
        <v>0.1</v>
      </c>
      <c r="L122" s="238" t="n">
        <f aca="false">L121-($L$112-$L$212)/101</f>
        <v>0</v>
      </c>
      <c r="M122" s="239" t="n">
        <f aca="false">M121-($M$112-$M$212)/101</f>
        <v>0</v>
      </c>
      <c r="Q122" s="234" t="n">
        <v>0.11</v>
      </c>
      <c r="R122" s="235" t="n">
        <f aca="false">R121-($R$111-$R$211)/101</f>
        <v>0.00413861386138614</v>
      </c>
      <c r="S122" s="236" t="n">
        <f aca="false">S121-($R$111-$R$211)/101</f>
        <v>0.00413861386138614</v>
      </c>
      <c r="T122" s="165"/>
      <c r="U122" s="165"/>
      <c r="V122" s="165"/>
      <c r="W122" s="165"/>
      <c r="X122" s="182"/>
      <c r="Y122" s="164" t="n">
        <v>119</v>
      </c>
      <c r="Z122" s="243" t="n">
        <v>69.9</v>
      </c>
      <c r="AA122" s="180" t="n">
        <f aca="false">IF(MOD(ROW(),2),"",INDEX($Z$3:$Z$600,ROW()/2))</f>
        <v>33.02</v>
      </c>
      <c r="AB122" s="181" t="n">
        <v>1.2</v>
      </c>
      <c r="AC122" s="182" t="n">
        <f aca="false">VALUE($Z123)</f>
        <v>70.57</v>
      </c>
      <c r="AD122" s="164" t="n">
        <v>119</v>
      </c>
      <c r="AE122" s="191"/>
      <c r="AF122" s="227" t="str">
        <f aca="false">IF(MOD(ROW(),10),"",INDEX(AE$3:AE$600,ROW()/10))</f>
        <v/>
      </c>
      <c r="AG122" s="228" t="n">
        <v>117</v>
      </c>
      <c r="AH122" s="229" t="e">
        <f aca="false">VALUE($AF122)</f>
        <v>#VALUE!</v>
      </c>
      <c r="AI122" s="164" t="n">
        <v>119</v>
      </c>
      <c r="AJ122" s="243"/>
      <c r="AK122" s="227" t="str">
        <f aca="false">IF(MOD(ROW(),10),"",INDEX(AJ$3:AJ$600,ROW()/10))</f>
        <v/>
      </c>
      <c r="AL122" s="228" t="n">
        <v>112</v>
      </c>
      <c r="AM122" s="229" t="e">
        <f aca="false">VALUE($AK122)</f>
        <v>#VALUE!</v>
      </c>
      <c r="AN122" s="164" t="n">
        <v>119</v>
      </c>
      <c r="AO122" s="190" t="n">
        <v>-35</v>
      </c>
      <c r="AP122" s="227" t="str">
        <f aca="false">IF(MOD(ROW(),10),"",INDEX(AO$3:AO$600,ROW()/10))</f>
        <v/>
      </c>
      <c r="AQ122" s="181" t="n">
        <v>1.2</v>
      </c>
      <c r="AR122" s="229" t="e">
        <f aca="false">VALUE($AP122)</f>
        <v>#VALUE!</v>
      </c>
      <c r="AS122" s="164" t="n">
        <v>1190</v>
      </c>
      <c r="AT122" s="243"/>
      <c r="AU122" s="227" t="str">
        <f aca="false">IF(MOD(ROW(),10),"",INDEX(AT$3:AT$600,ROW()/10))</f>
        <v/>
      </c>
      <c r="AV122" s="181" t="n">
        <v>1.2</v>
      </c>
      <c r="AW122" s="229" t="e">
        <f aca="false">VALUE($AU122)</f>
        <v>#VALUE!</v>
      </c>
      <c r="AY122" s="243"/>
      <c r="AZ122" s="180" t="n">
        <f aca="false">IF(MOD(ROW(),2),"",INDEX(AY$3:AY$600,ROW()/2))</f>
        <v>0</v>
      </c>
      <c r="BA122" s="181" t="n">
        <v>1.2</v>
      </c>
      <c r="BB122" s="182" t="n">
        <f aca="false">VALUE(AZ122)</f>
        <v>0</v>
      </c>
      <c r="BD122" s="243"/>
      <c r="BE122" s="180" t="n">
        <f aca="false">IF(MOD(ROW(),2),"",INDEX(BD$3:BD$600,ROW()/2))</f>
        <v>0</v>
      </c>
      <c r="BF122" s="181" t="n">
        <v>1.2</v>
      </c>
      <c r="BG122" s="182" t="n">
        <f aca="false">VALUE($BD123)</f>
        <v>0</v>
      </c>
    </row>
    <row r="123" customFormat="false" ht="13.5" hidden="false" customHeight="false" outlineLevel="0" collapsed="false">
      <c r="A123" s="208" t="n">
        <v>1.16</v>
      </c>
      <c r="B123" s="209" t="n">
        <v>4.41</v>
      </c>
      <c r="C123" s="213" t="n">
        <f aca="false">$C122+(($AM$20-$AM$10))/10</f>
        <v>-0.125</v>
      </c>
      <c r="D123" s="217" t="n">
        <f aca="false">$D122+(($AH$30-$AH$20))/10</f>
        <v>-0.38</v>
      </c>
      <c r="E123" s="211" t="n">
        <f aca="false">$AC118</f>
        <v>67.89</v>
      </c>
      <c r="F123" s="212" t="n">
        <f aca="false">$F122+(($AR$20-$AR$10))/10</f>
        <v>0.0384</v>
      </c>
      <c r="G123" s="218" t="n">
        <f aca="false">$G122+(($AW$20-$AW$10))/10</f>
        <v>0.077</v>
      </c>
      <c r="H123" s="213" t="n">
        <f aca="false">$BB118</f>
        <v>0</v>
      </c>
      <c r="I123" s="213" t="n">
        <f aca="false">$BG118</f>
        <v>0</v>
      </c>
      <c r="K123" s="234" t="n">
        <v>0.11</v>
      </c>
      <c r="L123" s="238" t="n">
        <f aca="false">L122-($L$112-$L$212)/101</f>
        <v>0</v>
      </c>
      <c r="M123" s="239" t="n">
        <f aca="false">M122-($M$112-$M$212)/101</f>
        <v>0</v>
      </c>
      <c r="Q123" s="234" t="n">
        <v>0.12</v>
      </c>
      <c r="R123" s="235" t="n">
        <f aca="false">R122-($R$111-$R$211)/101</f>
        <v>0.00451485148514851</v>
      </c>
      <c r="S123" s="236" t="n">
        <f aca="false">S122-($R$111-$R$211)/101</f>
        <v>0.00451485148514851</v>
      </c>
      <c r="T123" s="165"/>
      <c r="U123" s="165"/>
      <c r="V123" s="165"/>
      <c r="W123" s="165"/>
      <c r="X123" s="182"/>
      <c r="Y123" s="164" t="n">
        <v>120</v>
      </c>
      <c r="Z123" s="243" t="n">
        <v>70.57</v>
      </c>
      <c r="AA123" s="180" t="str">
        <f aca="false">IF(MOD(ROW(),2),"",INDEX($Z$3:$Z$600,ROW()/2))</f>
        <v/>
      </c>
      <c r="AB123" s="181" t="n">
        <v>1.21</v>
      </c>
      <c r="AC123" s="182" t="n">
        <f aca="false">VALUE($Z124)</f>
        <v>71.24</v>
      </c>
      <c r="AD123" s="164" t="n">
        <v>120</v>
      </c>
      <c r="AE123" s="191"/>
      <c r="AF123" s="227" t="str">
        <f aca="false">IF(MOD(ROW(),10),"",INDEX(AE$3:AE$600,ROW()/10))</f>
        <v/>
      </c>
      <c r="AG123" s="228" t="n">
        <v>118</v>
      </c>
      <c r="AH123" s="229" t="e">
        <f aca="false">VALUE($AF123)</f>
        <v>#VALUE!</v>
      </c>
      <c r="AI123" s="164" t="n">
        <v>120</v>
      </c>
      <c r="AJ123" s="243"/>
      <c r="AK123" s="227" t="str">
        <f aca="false">IF(MOD(ROW(),10),"",INDEX(AJ$3:AJ$600,ROW()/10))</f>
        <v/>
      </c>
      <c r="AL123" s="228" t="n">
        <v>113</v>
      </c>
      <c r="AM123" s="229" t="e">
        <f aca="false">VALUE($AK123)</f>
        <v>#VALUE!</v>
      </c>
      <c r="AN123" s="164" t="n">
        <v>120</v>
      </c>
      <c r="AO123" s="190" t="n">
        <v>-35</v>
      </c>
      <c r="AP123" s="227" t="str">
        <f aca="false">IF(MOD(ROW(),10),"",INDEX(AO$3:AO$600,ROW()/10))</f>
        <v/>
      </c>
      <c r="AQ123" s="181" t="n">
        <v>1.21</v>
      </c>
      <c r="AR123" s="229" t="e">
        <f aca="false">VALUE($AP123)</f>
        <v>#VALUE!</v>
      </c>
      <c r="AS123" s="164" t="n">
        <v>1200</v>
      </c>
      <c r="AT123" s="243"/>
      <c r="AU123" s="227" t="str">
        <f aca="false">IF(MOD(ROW(),10),"",INDEX(AT$3:AT$600,ROW()/10))</f>
        <v/>
      </c>
      <c r="AV123" s="181" t="n">
        <v>1.21</v>
      </c>
      <c r="AW123" s="229" t="e">
        <f aca="false">VALUE($AU123)</f>
        <v>#VALUE!</v>
      </c>
      <c r="AY123" s="243"/>
      <c r="AZ123" s="180" t="str">
        <f aca="false">IF(MOD(ROW(),2),"",INDEX(AY$3:AY$600,ROW()/2))</f>
        <v/>
      </c>
      <c r="BA123" s="181" t="n">
        <v>1.21</v>
      </c>
      <c r="BB123" s="182" t="e">
        <f aca="false">VALUE(AZ123)</f>
        <v>#VALUE!</v>
      </c>
      <c r="BD123" s="243"/>
      <c r="BE123" s="180" t="str">
        <f aca="false">IF(MOD(ROW(),2),"",INDEX(BD$3:BD$600,ROW()/2))</f>
        <v/>
      </c>
      <c r="BF123" s="181" t="n">
        <v>1.21</v>
      </c>
      <c r="BG123" s="182" t="n">
        <f aca="false">VALUE($BD124)</f>
        <v>0</v>
      </c>
    </row>
    <row r="124" customFormat="false" ht="13.5" hidden="false" customHeight="false" outlineLevel="0" collapsed="false">
      <c r="A124" s="208" t="n">
        <v>1.17</v>
      </c>
      <c r="B124" s="209" t="n">
        <v>4.4</v>
      </c>
      <c r="C124" s="213" t="n">
        <f aca="false">$C123+(($AM$20-$AM$10))/10</f>
        <v>-0.133</v>
      </c>
      <c r="D124" s="217" t="n">
        <f aca="false">$D123+(($AH$30-$AH$20))/10</f>
        <v>-0.38</v>
      </c>
      <c r="E124" s="211" t="n">
        <f aca="false">$AC119</f>
        <v>68.56</v>
      </c>
      <c r="F124" s="212" t="n">
        <f aca="false">$F123+(($AR$20-$AR$10))/10</f>
        <v>0.0383</v>
      </c>
      <c r="G124" s="218" t="n">
        <f aca="false">$G123+(($AW$20-$AW$10))/10</f>
        <v>0.077</v>
      </c>
      <c r="H124" s="213" t="n">
        <f aca="false">$BB118+($BB120-$BB118)/2</f>
        <v>0</v>
      </c>
      <c r="I124" s="213" t="n">
        <f aca="false">$BG118+($BG120-$BG118)/2</f>
        <v>0</v>
      </c>
      <c r="K124" s="234" t="n">
        <v>0.12</v>
      </c>
      <c r="L124" s="238" t="n">
        <f aca="false">L123-($L$112-$L$212)/101</f>
        <v>0</v>
      </c>
      <c r="M124" s="239" t="n">
        <f aca="false">M123-($M$112-$M$212)/101</f>
        <v>0</v>
      </c>
      <c r="Q124" s="234" t="n">
        <v>0.13</v>
      </c>
      <c r="R124" s="235" t="n">
        <f aca="false">R123-($R$111-$R$211)/101</f>
        <v>0.00489108910891089</v>
      </c>
      <c r="S124" s="236" t="n">
        <f aca="false">S123-($R$111-$R$211)/101</f>
        <v>0.00489108910891089</v>
      </c>
      <c r="T124" s="165"/>
      <c r="U124" s="165"/>
      <c r="V124" s="165"/>
      <c r="W124" s="165"/>
      <c r="X124" s="182"/>
      <c r="Y124" s="164" t="n">
        <v>121</v>
      </c>
      <c r="Z124" s="243" t="n">
        <v>71.24</v>
      </c>
      <c r="AA124" s="180" t="n">
        <f aca="false">IF(MOD(ROW(),2),"",INDEX($Z$3:$Z$600,ROW()/2))</f>
        <v>33.6</v>
      </c>
      <c r="AB124" s="181" t="n">
        <v>1.22</v>
      </c>
      <c r="AC124" s="182" t="n">
        <f aca="false">VALUE($Z125)</f>
        <v>71.92</v>
      </c>
      <c r="AD124" s="164" t="n">
        <v>121</v>
      </c>
      <c r="AE124" s="191"/>
      <c r="AF124" s="227" t="str">
        <f aca="false">IF(MOD(ROW(),10),"",INDEX(AE$3:AE$600,ROW()/10))</f>
        <v/>
      </c>
      <c r="AG124" s="228" t="n">
        <v>119</v>
      </c>
      <c r="AH124" s="229" t="e">
        <f aca="false">VALUE($AF124)</f>
        <v>#VALUE!</v>
      </c>
      <c r="AI124" s="164" t="n">
        <v>121</v>
      </c>
      <c r="AJ124" s="243"/>
      <c r="AK124" s="227" t="str">
        <f aca="false">IF(MOD(ROW(),10),"",INDEX(AJ$3:AJ$600,ROW()/10))</f>
        <v/>
      </c>
      <c r="AL124" s="228" t="n">
        <v>114</v>
      </c>
      <c r="AM124" s="229" t="e">
        <f aca="false">VALUE($AK124)</f>
        <v>#VALUE!</v>
      </c>
      <c r="AN124" s="164" t="n">
        <v>121</v>
      </c>
      <c r="AO124" s="190" t="n">
        <v>-35</v>
      </c>
      <c r="AP124" s="227" t="str">
        <f aca="false">IF(MOD(ROW(),10),"",INDEX(AO$3:AO$600,ROW()/10))</f>
        <v/>
      </c>
      <c r="AQ124" s="181" t="n">
        <v>1.22</v>
      </c>
      <c r="AR124" s="229" t="e">
        <f aca="false">VALUE($AP124)</f>
        <v>#VALUE!</v>
      </c>
      <c r="AS124" s="164" t="n">
        <v>1210</v>
      </c>
      <c r="AT124" s="243"/>
      <c r="AU124" s="227" t="str">
        <f aca="false">IF(MOD(ROW(),10),"",INDEX(AT$3:AT$600,ROW()/10))</f>
        <v/>
      </c>
      <c r="AV124" s="181" t="n">
        <v>1.22</v>
      </c>
      <c r="AW124" s="229" t="e">
        <f aca="false">VALUE($AU124)</f>
        <v>#VALUE!</v>
      </c>
      <c r="AY124" s="243"/>
      <c r="AZ124" s="180" t="n">
        <f aca="false">IF(MOD(ROW(),2),"",INDEX(AY$3:AY$600,ROW()/2))</f>
        <v>0</v>
      </c>
      <c r="BA124" s="181" t="n">
        <v>1.22</v>
      </c>
      <c r="BB124" s="182" t="n">
        <f aca="false">VALUE(AZ124)</f>
        <v>0</v>
      </c>
      <c r="BD124" s="243"/>
      <c r="BE124" s="180" t="n">
        <f aca="false">IF(MOD(ROW(),2),"",INDEX(BD$3:BD$600,ROW()/2))</f>
        <v>0</v>
      </c>
      <c r="BF124" s="181" t="n">
        <v>1.22</v>
      </c>
      <c r="BG124" s="182" t="n">
        <f aca="false">VALUE($BD125)</f>
        <v>0</v>
      </c>
    </row>
    <row r="125" customFormat="false" ht="13.5" hidden="false" customHeight="false" outlineLevel="0" collapsed="false">
      <c r="A125" s="208" t="n">
        <v>1.18</v>
      </c>
      <c r="B125" s="209" t="n">
        <v>4.39</v>
      </c>
      <c r="C125" s="213" t="n">
        <f aca="false">$C124+(($AM$20-$AM$10))/10</f>
        <v>-0.141</v>
      </c>
      <c r="D125" s="217" t="n">
        <f aca="false">$D124+(($AH$30-$AH$20))/10</f>
        <v>-0.38</v>
      </c>
      <c r="E125" s="211" t="n">
        <f aca="false">$AC120</f>
        <v>69.23</v>
      </c>
      <c r="F125" s="212" t="n">
        <f aca="false">$F124+(($AR$20-$AR$10))/10</f>
        <v>0.0382</v>
      </c>
      <c r="G125" s="218" t="n">
        <f aca="false">$G124+(($AW$20-$AW$10))/10</f>
        <v>0.077</v>
      </c>
      <c r="H125" s="213" t="n">
        <f aca="false">$BB120</f>
        <v>0</v>
      </c>
      <c r="I125" s="213" t="n">
        <f aca="false">$BG120</f>
        <v>0</v>
      </c>
      <c r="K125" s="234" t="n">
        <v>0.13</v>
      </c>
      <c r="L125" s="238" t="n">
        <f aca="false">L124-($L$112-$L$212)/101</f>
        <v>0</v>
      </c>
      <c r="M125" s="239" t="n">
        <f aca="false">M124-($M$112-$M$212)/101</f>
        <v>0</v>
      </c>
      <c r="Q125" s="234" t="n">
        <v>0.14</v>
      </c>
      <c r="R125" s="235" t="n">
        <f aca="false">R124-($R$111-$R$211)/101</f>
        <v>0.00526732673267327</v>
      </c>
      <c r="S125" s="236" t="n">
        <f aca="false">S124-($R$111-$R$211)/101</f>
        <v>0.00526732673267327</v>
      </c>
      <c r="T125" s="165"/>
      <c r="U125" s="165"/>
      <c r="V125" s="165"/>
      <c r="W125" s="165"/>
      <c r="X125" s="182"/>
      <c r="Y125" s="164" t="n">
        <v>122</v>
      </c>
      <c r="Z125" s="243" t="n">
        <v>71.92</v>
      </c>
      <c r="AA125" s="180" t="str">
        <f aca="false">IF(MOD(ROW(),2),"",INDEX($Z$3:$Z$600,ROW()/2))</f>
        <v/>
      </c>
      <c r="AB125" s="181" t="n">
        <v>1.23</v>
      </c>
      <c r="AC125" s="182" t="n">
        <f aca="false">VALUE($Z126)</f>
        <v>72.59</v>
      </c>
      <c r="AD125" s="164" t="n">
        <v>122</v>
      </c>
      <c r="AE125" s="191"/>
      <c r="AF125" s="227" t="str">
        <f aca="false">IF(MOD(ROW(),10),"",INDEX(AE$3:AE$600,ROW()/10))</f>
        <v/>
      </c>
      <c r="AG125" s="228" t="n">
        <v>120</v>
      </c>
      <c r="AH125" s="229" t="e">
        <f aca="false">VALUE($AF125)</f>
        <v>#VALUE!</v>
      </c>
      <c r="AI125" s="164" t="n">
        <v>122</v>
      </c>
      <c r="AJ125" s="243"/>
      <c r="AK125" s="227" t="str">
        <f aca="false">IF(MOD(ROW(),10),"",INDEX(AJ$3:AJ$600,ROW()/10))</f>
        <v/>
      </c>
      <c r="AL125" s="228" t="n">
        <v>115</v>
      </c>
      <c r="AM125" s="229" t="e">
        <f aca="false">VALUE($AK125)</f>
        <v>#VALUE!</v>
      </c>
      <c r="AN125" s="164" t="n">
        <v>122</v>
      </c>
      <c r="AO125" s="190" t="n">
        <v>-35</v>
      </c>
      <c r="AP125" s="227" t="str">
        <f aca="false">IF(MOD(ROW(),10),"",INDEX(AO$3:AO$600,ROW()/10))</f>
        <v/>
      </c>
      <c r="AQ125" s="181" t="n">
        <v>1.23</v>
      </c>
      <c r="AR125" s="229" t="e">
        <f aca="false">VALUE($AP125)</f>
        <v>#VALUE!</v>
      </c>
      <c r="AS125" s="164" t="n">
        <v>1220</v>
      </c>
      <c r="AT125" s="243"/>
      <c r="AU125" s="227" t="str">
        <f aca="false">IF(MOD(ROW(),10),"",INDEX(AT$3:AT$600,ROW()/10))</f>
        <v/>
      </c>
      <c r="AV125" s="181" t="n">
        <v>1.23</v>
      </c>
      <c r="AW125" s="229" t="e">
        <f aca="false">VALUE($AU125)</f>
        <v>#VALUE!</v>
      </c>
      <c r="AY125" s="243"/>
      <c r="AZ125" s="180" t="str">
        <f aca="false">IF(MOD(ROW(),2),"",INDEX(AY$3:AY$600,ROW()/2))</f>
        <v/>
      </c>
      <c r="BA125" s="181" t="n">
        <v>1.23</v>
      </c>
      <c r="BB125" s="182" t="e">
        <f aca="false">VALUE(AZ125)</f>
        <v>#VALUE!</v>
      </c>
      <c r="BD125" s="243"/>
      <c r="BE125" s="180" t="str">
        <f aca="false">IF(MOD(ROW(),2),"",INDEX(BD$3:BD$600,ROW()/2))</f>
        <v/>
      </c>
      <c r="BF125" s="181" t="n">
        <v>1.23</v>
      </c>
      <c r="BG125" s="182" t="n">
        <f aca="false">VALUE($BD126)</f>
        <v>0</v>
      </c>
    </row>
    <row r="126" customFormat="false" ht="13.5" hidden="false" customHeight="false" outlineLevel="0" collapsed="false">
      <c r="A126" s="208" t="n">
        <v>1.19</v>
      </c>
      <c r="B126" s="209" t="n">
        <v>4.38</v>
      </c>
      <c r="C126" s="213" t="n">
        <f aca="false">$C125+(($AM$20-$AM$10))/10</f>
        <v>-0.149</v>
      </c>
      <c r="D126" s="217" t="n">
        <f aca="false">$D125+(($AH$30-$AH$20))/10</f>
        <v>-0.38</v>
      </c>
      <c r="E126" s="211" t="n">
        <f aca="false">$AC121</f>
        <v>69.9</v>
      </c>
      <c r="F126" s="212" t="n">
        <f aca="false">$F125+(($AR$20-$AR$10))/10</f>
        <v>0.0381</v>
      </c>
      <c r="G126" s="218" t="n">
        <f aca="false">$G125+(($AW$20-$AW$10))/10</f>
        <v>0.077</v>
      </c>
      <c r="H126" s="213" t="n">
        <f aca="false">$BB120+($BB122-$BB120)/2</f>
        <v>0</v>
      </c>
      <c r="I126" s="213" t="n">
        <f aca="false">$BG120+($BG122-$BG120)/2</f>
        <v>0</v>
      </c>
      <c r="K126" s="234" t="n">
        <v>0.14</v>
      </c>
      <c r="L126" s="238" t="n">
        <f aca="false">L125-($L$112-$L$212)/101</f>
        <v>0</v>
      </c>
      <c r="M126" s="239" t="n">
        <f aca="false">M125-($M$112-$M$212)/101</f>
        <v>0</v>
      </c>
      <c r="Q126" s="234" t="n">
        <v>0.15</v>
      </c>
      <c r="R126" s="235" t="n">
        <f aca="false">R125-($R$111-$R$211)/101</f>
        <v>0.00564356435643564</v>
      </c>
      <c r="S126" s="236" t="n">
        <f aca="false">S125-($R$111-$R$211)/101</f>
        <v>0.00564356435643564</v>
      </c>
      <c r="T126" s="165"/>
      <c r="U126" s="165"/>
      <c r="V126" s="165"/>
      <c r="W126" s="165"/>
      <c r="X126" s="182"/>
      <c r="Y126" s="164" t="n">
        <v>123</v>
      </c>
      <c r="Z126" s="243" t="n">
        <v>72.59</v>
      </c>
      <c r="AA126" s="180" t="n">
        <f aca="false">IF(MOD(ROW(),2),"",INDEX($Z$3:$Z$600,ROW()/2))</f>
        <v>34.18</v>
      </c>
      <c r="AB126" s="181" t="n">
        <v>1.24</v>
      </c>
      <c r="AC126" s="182" t="n">
        <f aca="false">VALUE($Z127)</f>
        <v>73.27</v>
      </c>
      <c r="AD126" s="164" t="n">
        <v>123</v>
      </c>
      <c r="AE126" s="191"/>
      <c r="AF126" s="227" t="str">
        <f aca="false">IF(MOD(ROW(),10),"",INDEX(AE$3:AE$600,ROW()/10))</f>
        <v/>
      </c>
      <c r="AG126" s="228" t="n">
        <v>121</v>
      </c>
      <c r="AH126" s="229" t="e">
        <f aca="false">VALUE($AF126)</f>
        <v>#VALUE!</v>
      </c>
      <c r="AI126" s="164" t="n">
        <v>123</v>
      </c>
      <c r="AJ126" s="243"/>
      <c r="AK126" s="227" t="str">
        <f aca="false">IF(MOD(ROW(),10),"",INDEX(AJ$3:AJ$600,ROW()/10))</f>
        <v/>
      </c>
      <c r="AL126" s="228" t="n">
        <v>116</v>
      </c>
      <c r="AM126" s="229" t="e">
        <f aca="false">VALUE($AK126)</f>
        <v>#VALUE!</v>
      </c>
      <c r="AN126" s="164" t="n">
        <v>123</v>
      </c>
      <c r="AO126" s="190" t="n">
        <v>-35</v>
      </c>
      <c r="AP126" s="227" t="str">
        <f aca="false">IF(MOD(ROW(),10),"",INDEX(AO$3:AO$600,ROW()/10))</f>
        <v/>
      </c>
      <c r="AQ126" s="181" t="n">
        <v>1.24</v>
      </c>
      <c r="AR126" s="229" t="e">
        <f aca="false">VALUE($AP126)</f>
        <v>#VALUE!</v>
      </c>
      <c r="AS126" s="164" t="n">
        <v>1230</v>
      </c>
      <c r="AT126" s="243"/>
      <c r="AU126" s="227" t="str">
        <f aca="false">IF(MOD(ROW(),10),"",INDEX(AT$3:AT$600,ROW()/10))</f>
        <v/>
      </c>
      <c r="AV126" s="181" t="n">
        <v>1.24</v>
      </c>
      <c r="AW126" s="229" t="e">
        <f aca="false">VALUE($AU126)</f>
        <v>#VALUE!</v>
      </c>
      <c r="AY126" s="243"/>
      <c r="AZ126" s="180" t="n">
        <f aca="false">IF(MOD(ROW(),2),"",INDEX(AY$3:AY$600,ROW()/2))</f>
        <v>0</v>
      </c>
      <c r="BA126" s="181" t="n">
        <v>1.24</v>
      </c>
      <c r="BB126" s="182" t="n">
        <f aca="false">VALUE(AZ126)</f>
        <v>0</v>
      </c>
      <c r="BD126" s="243"/>
      <c r="BE126" s="180" t="n">
        <f aca="false">IF(MOD(ROW(),2),"",INDEX(BD$3:BD$600,ROW()/2))</f>
        <v>0</v>
      </c>
      <c r="BF126" s="181" t="n">
        <v>1.24</v>
      </c>
      <c r="BG126" s="182" t="n">
        <f aca="false">VALUE($BD127)</f>
        <v>0</v>
      </c>
    </row>
    <row r="127" customFormat="false" ht="13.5" hidden="false" customHeight="false" outlineLevel="0" collapsed="false">
      <c r="A127" s="208" t="n">
        <v>1.2</v>
      </c>
      <c r="B127" s="209" t="n">
        <v>4.37</v>
      </c>
      <c r="C127" s="213" t="n">
        <f aca="false">$AM130</f>
        <v>-0.077</v>
      </c>
      <c r="D127" s="241" t="n">
        <f aca="false">$AH130</f>
        <v>-0.38</v>
      </c>
      <c r="E127" s="211" t="n">
        <f aca="false">$AC122</f>
        <v>70.57</v>
      </c>
      <c r="F127" s="212" t="n">
        <f aca="false">$AR130</f>
        <v>0.038</v>
      </c>
      <c r="G127" s="218" t="n">
        <f aca="false">$AW130</f>
        <v>0.077</v>
      </c>
      <c r="H127" s="213" t="n">
        <f aca="false">$BB122</f>
        <v>0</v>
      </c>
      <c r="I127" s="213" t="n">
        <f aca="false">$BG122</f>
        <v>0</v>
      </c>
      <c r="K127" s="234" t="n">
        <v>0.15</v>
      </c>
      <c r="L127" s="238" t="n">
        <f aca="false">L126-($L$112-$L$212)/101</f>
        <v>0</v>
      </c>
      <c r="M127" s="239" t="n">
        <f aca="false">M126-($M$112-$M$212)/101</f>
        <v>0</v>
      </c>
      <c r="Q127" s="234" t="n">
        <v>0.16</v>
      </c>
      <c r="R127" s="235" t="n">
        <f aca="false">R126-($R$111-$R$211)/101</f>
        <v>0.00601980198019802</v>
      </c>
      <c r="S127" s="236" t="n">
        <f aca="false">S126-($R$111-$R$211)/101</f>
        <v>0.00601980198019802</v>
      </c>
      <c r="T127" s="165"/>
      <c r="U127" s="165"/>
      <c r="V127" s="165"/>
      <c r="W127" s="165"/>
      <c r="X127" s="182"/>
      <c r="Y127" s="164" t="n">
        <v>124</v>
      </c>
      <c r="Z127" s="243" t="n">
        <v>73.27</v>
      </c>
      <c r="AA127" s="180" t="str">
        <f aca="false">IF(MOD(ROW(),2),"",INDEX($Z$3:$Z$600,ROW()/2))</f>
        <v/>
      </c>
      <c r="AB127" s="181" t="n">
        <v>1.25</v>
      </c>
      <c r="AC127" s="182" t="n">
        <f aca="false">VALUE($Z128)</f>
        <v>73.95</v>
      </c>
      <c r="AD127" s="164" t="n">
        <v>124</v>
      </c>
      <c r="AE127" s="191"/>
      <c r="AF127" s="227" t="str">
        <f aca="false">IF(MOD(ROW(),10),"",INDEX(AE$3:AE$600,ROW()/10))</f>
        <v/>
      </c>
      <c r="AG127" s="228" t="n">
        <v>122</v>
      </c>
      <c r="AH127" s="229" t="e">
        <f aca="false">VALUE($AF127)</f>
        <v>#VALUE!</v>
      </c>
      <c r="AI127" s="164" t="n">
        <v>124</v>
      </c>
      <c r="AJ127" s="243"/>
      <c r="AK127" s="227" t="str">
        <f aca="false">IF(MOD(ROW(),10),"",INDEX(AJ$3:AJ$600,ROW()/10))</f>
        <v/>
      </c>
      <c r="AL127" s="228" t="n">
        <v>117</v>
      </c>
      <c r="AM127" s="229" t="e">
        <f aca="false">VALUE($AK127)</f>
        <v>#VALUE!</v>
      </c>
      <c r="AN127" s="164" t="n">
        <v>124</v>
      </c>
      <c r="AO127" s="190" t="n">
        <v>-35</v>
      </c>
      <c r="AP127" s="227" t="str">
        <f aca="false">IF(MOD(ROW(),10),"",INDEX(AO$3:AO$600,ROW()/10))</f>
        <v/>
      </c>
      <c r="AQ127" s="181" t="n">
        <v>1.25</v>
      </c>
      <c r="AR127" s="229" t="e">
        <f aca="false">VALUE($AP127)</f>
        <v>#VALUE!</v>
      </c>
      <c r="AS127" s="164" t="n">
        <v>1240</v>
      </c>
      <c r="AT127" s="243"/>
      <c r="AU127" s="227" t="str">
        <f aca="false">IF(MOD(ROW(),10),"",INDEX(AT$3:AT$600,ROW()/10))</f>
        <v/>
      </c>
      <c r="AV127" s="181" t="n">
        <v>1.25</v>
      </c>
      <c r="AW127" s="229" t="e">
        <f aca="false">VALUE($AU127)</f>
        <v>#VALUE!</v>
      </c>
      <c r="AY127" s="243"/>
      <c r="AZ127" s="180" t="str">
        <f aca="false">IF(MOD(ROW(),2),"",INDEX(AY$3:AY$600,ROW()/2))</f>
        <v/>
      </c>
      <c r="BA127" s="181" t="n">
        <v>1.25</v>
      </c>
      <c r="BB127" s="182" t="e">
        <f aca="false">VALUE(AZ127)</f>
        <v>#VALUE!</v>
      </c>
      <c r="BD127" s="243"/>
      <c r="BE127" s="180" t="str">
        <f aca="false">IF(MOD(ROW(),2),"",INDEX(BD$3:BD$600,ROW()/2))</f>
        <v/>
      </c>
      <c r="BF127" s="181" t="n">
        <v>1.25</v>
      </c>
      <c r="BG127" s="182" t="n">
        <f aca="false">VALUE($BD128)</f>
        <v>0</v>
      </c>
    </row>
    <row r="128" customFormat="false" ht="13.5" hidden="false" customHeight="false" outlineLevel="0" collapsed="false">
      <c r="A128" s="208" t="n">
        <v>1.21</v>
      </c>
      <c r="B128" s="209" t="n">
        <v>4.36</v>
      </c>
      <c r="C128" s="213" t="n">
        <f aca="false">$C127+(($AM$20-$AM$10))/10</f>
        <v>-0.085</v>
      </c>
      <c r="D128" s="217" t="n">
        <f aca="false">$D127+(($AH$30-$AH$20))/10</f>
        <v>-0.38</v>
      </c>
      <c r="E128" s="211" t="n">
        <f aca="false">$AC123</f>
        <v>71.24</v>
      </c>
      <c r="F128" s="212" t="n">
        <f aca="false">$F127+(($AR$20-$AR$10))/10</f>
        <v>0.0379</v>
      </c>
      <c r="G128" s="218" t="n">
        <f aca="false">$G127+(($AW$20-$AW$10))/10</f>
        <v>0.077</v>
      </c>
      <c r="H128" s="213" t="n">
        <f aca="false">$BB122+($BB124-$BB122)/2</f>
        <v>0</v>
      </c>
      <c r="I128" s="213" t="n">
        <f aca="false">$BG122+($BG124-$BG122)/2</f>
        <v>0</v>
      </c>
      <c r="K128" s="234" t="n">
        <v>0.16</v>
      </c>
      <c r="L128" s="238" t="n">
        <f aca="false">L127-($L$112-$L$212)/101</f>
        <v>0</v>
      </c>
      <c r="M128" s="239" t="n">
        <f aca="false">M127-($M$112-$M$212)/101</f>
        <v>0</v>
      </c>
      <c r="Q128" s="234" t="n">
        <v>0.17</v>
      </c>
      <c r="R128" s="235" t="n">
        <f aca="false">R127-($R$111-$R$211)/101</f>
        <v>0.0063960396039604</v>
      </c>
      <c r="S128" s="236" t="n">
        <f aca="false">S127-($R$111-$R$211)/101</f>
        <v>0.0063960396039604</v>
      </c>
      <c r="T128" s="165"/>
      <c r="U128" s="165"/>
      <c r="V128" s="165"/>
      <c r="W128" s="165"/>
      <c r="X128" s="182"/>
      <c r="Y128" s="164" t="n">
        <v>125</v>
      </c>
      <c r="Z128" s="243" t="n">
        <v>73.95</v>
      </c>
      <c r="AA128" s="180" t="n">
        <f aca="false">IF(MOD(ROW(),2),"",INDEX($Z$3:$Z$600,ROW()/2))</f>
        <v>34.77</v>
      </c>
      <c r="AB128" s="181" t="n">
        <v>1.26</v>
      </c>
      <c r="AC128" s="182" t="n">
        <f aca="false">VALUE($Z129)</f>
        <v>74.63</v>
      </c>
      <c r="AD128" s="164" t="n">
        <v>125</v>
      </c>
      <c r="AE128" s="191"/>
      <c r="AF128" s="227" t="str">
        <f aca="false">IF(MOD(ROW(),10),"",INDEX(AE$3:AE$600,ROW()/10))</f>
        <v/>
      </c>
      <c r="AG128" s="228" t="n">
        <v>123</v>
      </c>
      <c r="AH128" s="229" t="e">
        <f aca="false">VALUE($AF128)</f>
        <v>#VALUE!</v>
      </c>
      <c r="AI128" s="164" t="n">
        <v>125</v>
      </c>
      <c r="AJ128" s="243"/>
      <c r="AK128" s="227" t="str">
        <f aca="false">IF(MOD(ROW(),10),"",INDEX(AJ$3:AJ$600,ROW()/10))</f>
        <v/>
      </c>
      <c r="AL128" s="228" t="n">
        <v>118</v>
      </c>
      <c r="AM128" s="229" t="e">
        <f aca="false">VALUE($AK128)</f>
        <v>#VALUE!</v>
      </c>
      <c r="AN128" s="164" t="n">
        <v>125</v>
      </c>
      <c r="AO128" s="190" t="n">
        <v>-35</v>
      </c>
      <c r="AP128" s="227" t="str">
        <f aca="false">IF(MOD(ROW(),10),"",INDEX(AO$3:AO$600,ROW()/10))</f>
        <v/>
      </c>
      <c r="AQ128" s="181" t="n">
        <v>1.26</v>
      </c>
      <c r="AR128" s="229" t="e">
        <f aca="false">VALUE($AP128)</f>
        <v>#VALUE!</v>
      </c>
      <c r="AS128" s="164" t="n">
        <v>1250</v>
      </c>
      <c r="AT128" s="243"/>
      <c r="AU128" s="227" t="str">
        <f aca="false">IF(MOD(ROW(),10),"",INDEX(AT$3:AT$600,ROW()/10))</f>
        <v/>
      </c>
      <c r="AV128" s="181" t="n">
        <v>1.26</v>
      </c>
      <c r="AW128" s="229" t="e">
        <f aca="false">VALUE($AU128)</f>
        <v>#VALUE!</v>
      </c>
      <c r="AY128" s="243"/>
      <c r="AZ128" s="180" t="n">
        <f aca="false">IF(MOD(ROW(),2),"",INDEX(AY$3:AY$600,ROW()/2))</f>
        <v>0</v>
      </c>
      <c r="BA128" s="181" t="n">
        <v>1.26</v>
      </c>
      <c r="BB128" s="182" t="n">
        <f aca="false">VALUE(AZ128)</f>
        <v>0</v>
      </c>
      <c r="BD128" s="243"/>
      <c r="BE128" s="180" t="n">
        <f aca="false">IF(MOD(ROW(),2),"",INDEX(BD$3:BD$600,ROW()/2))</f>
        <v>0</v>
      </c>
      <c r="BF128" s="181" t="n">
        <v>1.26</v>
      </c>
      <c r="BG128" s="182" t="n">
        <f aca="false">VALUE($BD129)</f>
        <v>0</v>
      </c>
    </row>
    <row r="129" customFormat="false" ht="13.5" hidden="false" customHeight="false" outlineLevel="0" collapsed="false">
      <c r="A129" s="208" t="n">
        <v>1.22</v>
      </c>
      <c r="B129" s="209" t="n">
        <v>4.35</v>
      </c>
      <c r="C129" s="213" t="n">
        <f aca="false">$C128+(($AM$20-$AM$10))/10</f>
        <v>-0.093</v>
      </c>
      <c r="D129" s="217" t="n">
        <f aca="false">$D128+(($AH$30-$AH$20))/10</f>
        <v>-0.38</v>
      </c>
      <c r="E129" s="211" t="n">
        <f aca="false">$AC124</f>
        <v>71.92</v>
      </c>
      <c r="F129" s="212" t="n">
        <f aca="false">$F128+(($AR$20-$AR$10))/10</f>
        <v>0.0378</v>
      </c>
      <c r="G129" s="218" t="n">
        <f aca="false">$G128+(($AW$20-$AW$10))/10</f>
        <v>0.077</v>
      </c>
      <c r="H129" s="213" t="n">
        <f aca="false">$BB124</f>
        <v>0</v>
      </c>
      <c r="I129" s="213" t="n">
        <f aca="false">$BG124</f>
        <v>0</v>
      </c>
      <c r="K129" s="234" t="n">
        <v>0.17</v>
      </c>
      <c r="L129" s="238" t="n">
        <f aca="false">L128-($L$112-$L$212)/101</f>
        <v>0</v>
      </c>
      <c r="M129" s="239" t="n">
        <f aca="false">M128-($M$112-$M$212)/101</f>
        <v>0</v>
      </c>
      <c r="Q129" s="234" t="n">
        <v>0.18</v>
      </c>
      <c r="R129" s="235" t="n">
        <f aca="false">R128-($R$111-$R$211)/101</f>
        <v>0.00677227722772277</v>
      </c>
      <c r="S129" s="236" t="n">
        <f aca="false">S128-($R$111-$R$211)/101</f>
        <v>0.00677227722772277</v>
      </c>
      <c r="T129" s="165"/>
      <c r="U129" s="165"/>
      <c r="V129" s="165"/>
      <c r="W129" s="165"/>
      <c r="X129" s="182"/>
      <c r="Y129" s="164" t="n">
        <v>126</v>
      </c>
      <c r="Z129" s="243" t="n">
        <v>74.63</v>
      </c>
      <c r="AA129" s="180" t="str">
        <f aca="false">IF(MOD(ROW(),2),"",INDEX($Z$3:$Z$600,ROW()/2))</f>
        <v/>
      </c>
      <c r="AB129" s="181" t="n">
        <v>1.27</v>
      </c>
      <c r="AC129" s="182" t="n">
        <f aca="false">VALUE($Z130)</f>
        <v>75.31</v>
      </c>
      <c r="AD129" s="164" t="n">
        <v>126</v>
      </c>
      <c r="AE129" s="191"/>
      <c r="AF129" s="227" t="str">
        <f aca="false">IF(MOD(ROW(),10),"",INDEX(AE$3:AE$600,ROW()/10))</f>
        <v/>
      </c>
      <c r="AG129" s="228" t="n">
        <v>124</v>
      </c>
      <c r="AH129" s="229" t="e">
        <f aca="false">VALUE($AF129)</f>
        <v>#VALUE!</v>
      </c>
      <c r="AI129" s="164" t="n">
        <v>126</v>
      </c>
      <c r="AJ129" s="243"/>
      <c r="AK129" s="227" t="str">
        <f aca="false">IF(MOD(ROW(),10),"",INDEX(AJ$3:AJ$600,ROW()/10))</f>
        <v/>
      </c>
      <c r="AL129" s="228" t="n">
        <v>119</v>
      </c>
      <c r="AM129" s="229" t="e">
        <f aca="false">VALUE($AK129)</f>
        <v>#VALUE!</v>
      </c>
      <c r="AN129" s="164" t="n">
        <v>126</v>
      </c>
      <c r="AO129" s="190" t="n">
        <v>-35</v>
      </c>
      <c r="AP129" s="227" t="str">
        <f aca="false">IF(MOD(ROW(),10),"",INDEX(AO$3:AO$600,ROW()/10))</f>
        <v/>
      </c>
      <c r="AQ129" s="181" t="n">
        <v>1.27</v>
      </c>
      <c r="AR129" s="229" t="e">
        <f aca="false">VALUE($AP129)</f>
        <v>#VALUE!</v>
      </c>
      <c r="AS129" s="164" t="n">
        <v>1260</v>
      </c>
      <c r="AT129" s="243"/>
      <c r="AU129" s="227" t="str">
        <f aca="false">IF(MOD(ROW(),10),"",INDEX(AT$3:AT$600,ROW()/10))</f>
        <v/>
      </c>
      <c r="AV129" s="181" t="n">
        <v>1.27</v>
      </c>
      <c r="AW129" s="229" t="e">
        <f aca="false">VALUE($AU129)</f>
        <v>#VALUE!</v>
      </c>
      <c r="AY129" s="243"/>
      <c r="AZ129" s="180" t="str">
        <f aca="false">IF(MOD(ROW(),2),"",INDEX(AY$3:AY$600,ROW()/2))</f>
        <v/>
      </c>
      <c r="BA129" s="181" t="n">
        <v>1.27</v>
      </c>
      <c r="BB129" s="182" t="e">
        <f aca="false">VALUE(AZ129)</f>
        <v>#VALUE!</v>
      </c>
      <c r="BD129" s="243"/>
      <c r="BE129" s="180" t="str">
        <f aca="false">IF(MOD(ROW(),2),"",INDEX(BD$3:BD$600,ROW()/2))</f>
        <v/>
      </c>
      <c r="BF129" s="181" t="n">
        <v>1.27</v>
      </c>
      <c r="BG129" s="182" t="n">
        <f aca="false">VALUE($BD130)</f>
        <v>0</v>
      </c>
    </row>
    <row r="130" customFormat="false" ht="13.5" hidden="false" customHeight="false" outlineLevel="0" collapsed="false">
      <c r="A130" s="208" t="n">
        <v>1.23</v>
      </c>
      <c r="B130" s="209" t="n">
        <v>4.34</v>
      </c>
      <c r="C130" s="213" t="n">
        <f aca="false">$C129+(($AM$20-$AM$10))/10</f>
        <v>-0.101</v>
      </c>
      <c r="D130" s="217" t="n">
        <f aca="false">$D129+(($AH$30-$AH$20))/10</f>
        <v>-0.38</v>
      </c>
      <c r="E130" s="211" t="n">
        <f aca="false">$AC125</f>
        <v>72.59</v>
      </c>
      <c r="F130" s="212" t="n">
        <f aca="false">$F129+(($AR$20-$AR$10))/10</f>
        <v>0.0377</v>
      </c>
      <c r="G130" s="218" t="n">
        <f aca="false">$G129+(($AW$20-$AW$10))/10</f>
        <v>0.077</v>
      </c>
      <c r="H130" s="213" t="n">
        <f aca="false">$BB124+($BB126-$BB124)/2</f>
        <v>0</v>
      </c>
      <c r="I130" s="213" t="n">
        <f aca="false">$BG124+($BG126-$BG124)/2</f>
        <v>0</v>
      </c>
      <c r="K130" s="234" t="n">
        <v>0.18</v>
      </c>
      <c r="L130" s="238" t="n">
        <f aca="false">L129-($L$112-$L$212)/101</f>
        <v>0</v>
      </c>
      <c r="M130" s="239" t="n">
        <f aca="false">M129-($M$112-$M$212)/101</f>
        <v>0</v>
      </c>
      <c r="Q130" s="234" t="n">
        <v>0.19</v>
      </c>
      <c r="R130" s="235" t="n">
        <f aca="false">R129-($R$111-$R$211)/101</f>
        <v>0.00714851485148515</v>
      </c>
      <c r="S130" s="236" t="n">
        <f aca="false">S129-($R$111-$R$211)/101</f>
        <v>0.00714851485148515</v>
      </c>
      <c r="T130" s="165"/>
      <c r="U130" s="165"/>
      <c r="V130" s="165"/>
      <c r="W130" s="165"/>
      <c r="X130" s="182"/>
      <c r="Y130" s="164" t="n">
        <v>127</v>
      </c>
      <c r="Z130" s="243" t="n">
        <v>75.31</v>
      </c>
      <c r="AA130" s="180" t="n">
        <f aca="false">IF(MOD(ROW(),2),"",INDEX($Z$3:$Z$600,ROW()/2))</f>
        <v>35.35</v>
      </c>
      <c r="AB130" s="181" t="n">
        <v>1.28</v>
      </c>
      <c r="AC130" s="182" t="n">
        <f aca="false">VALUE($Z131)</f>
        <v>75.99</v>
      </c>
      <c r="AD130" s="164" t="n">
        <v>127</v>
      </c>
      <c r="AE130" s="191"/>
      <c r="AF130" s="227" t="n">
        <f aca="false">IF(MOD(ROW(),10),"",INDEX(AE$3:AE$600,ROW()/10))</f>
        <v>-0.38</v>
      </c>
      <c r="AG130" s="228" t="n">
        <v>125</v>
      </c>
      <c r="AH130" s="229" t="n">
        <f aca="false">VALUE($AF130)</f>
        <v>-0.38</v>
      </c>
      <c r="AI130" s="164" t="n">
        <v>127</v>
      </c>
      <c r="AJ130" s="243"/>
      <c r="AK130" s="227" t="n">
        <f aca="false">IF(MOD(ROW(),10),"",INDEX(AJ$3:AJ$600,ROW()/10))</f>
        <v>-0.077</v>
      </c>
      <c r="AL130" s="228" t="n">
        <v>120</v>
      </c>
      <c r="AM130" s="229" t="n">
        <f aca="false">VALUE($AK130)</f>
        <v>-0.077</v>
      </c>
      <c r="AN130" s="164" t="n">
        <v>127</v>
      </c>
      <c r="AO130" s="190" t="n">
        <v>-35</v>
      </c>
      <c r="AP130" s="227" t="n">
        <f aca="false">IF(MOD(ROW(),10),"",INDEX(AO$3:AO$600,ROW()/10))</f>
        <v>0.038</v>
      </c>
      <c r="AQ130" s="181" t="n">
        <v>1.28</v>
      </c>
      <c r="AR130" s="229" t="n">
        <f aca="false">VALUE($AP130)</f>
        <v>0.038</v>
      </c>
      <c r="AS130" s="164" t="n">
        <v>1270</v>
      </c>
      <c r="AT130" s="243"/>
      <c r="AU130" s="227" t="n">
        <f aca="false">IF(MOD(ROW(),10),"",INDEX(AT$3:AT$600,ROW()/10))</f>
        <v>0.077</v>
      </c>
      <c r="AV130" s="181" t="n">
        <v>1.28</v>
      </c>
      <c r="AW130" s="229" t="n">
        <f aca="false">VALUE($AU130)</f>
        <v>0.077</v>
      </c>
      <c r="AY130" s="243"/>
      <c r="AZ130" s="180" t="n">
        <f aca="false">IF(MOD(ROW(),2),"",INDEX(AY$3:AY$600,ROW()/2))</f>
        <v>0</v>
      </c>
      <c r="BA130" s="181" t="n">
        <v>1.28</v>
      </c>
      <c r="BB130" s="182" t="n">
        <f aca="false">VALUE(AZ130)</f>
        <v>0</v>
      </c>
      <c r="BD130" s="243"/>
      <c r="BE130" s="180" t="n">
        <f aca="false">IF(MOD(ROW(),2),"",INDEX(BD$3:BD$600,ROW()/2))</f>
        <v>0</v>
      </c>
      <c r="BF130" s="181" t="n">
        <v>1.28</v>
      </c>
      <c r="BG130" s="182" t="n">
        <f aca="false">VALUE($BD131)</f>
        <v>0</v>
      </c>
    </row>
    <row r="131" customFormat="false" ht="13.5" hidden="false" customHeight="false" outlineLevel="0" collapsed="false">
      <c r="A131" s="208" t="n">
        <v>1.24</v>
      </c>
      <c r="B131" s="209" t="n">
        <v>4.33</v>
      </c>
      <c r="C131" s="213" t="n">
        <f aca="false">$C130+(($AM$20-$AM$10))/10</f>
        <v>-0.109</v>
      </c>
      <c r="D131" s="217" t="n">
        <f aca="false">$D130+(($AH$30-$AH$20))/10</f>
        <v>-0.38</v>
      </c>
      <c r="E131" s="211" t="n">
        <f aca="false">$AC126</f>
        <v>73.27</v>
      </c>
      <c r="F131" s="212" t="n">
        <f aca="false">$F130+(($AR$20-$AR$10))/10</f>
        <v>0.0376</v>
      </c>
      <c r="G131" s="218" t="n">
        <f aca="false">$G130+(($AW$20-$AW$10))/10</f>
        <v>0.077</v>
      </c>
      <c r="H131" s="213" t="n">
        <f aca="false">$BB126</f>
        <v>0</v>
      </c>
      <c r="I131" s="213" t="n">
        <f aca="false">$BG126</f>
        <v>0</v>
      </c>
      <c r="K131" s="234" t="n">
        <v>0.19</v>
      </c>
      <c r="L131" s="238" t="n">
        <f aca="false">L130-($L$112-$L$212)/101</f>
        <v>0</v>
      </c>
      <c r="M131" s="239" t="n">
        <f aca="false">M130-($M$112-$M$212)/101</f>
        <v>0</v>
      </c>
      <c r="Q131" s="234" t="n">
        <v>0.2</v>
      </c>
      <c r="R131" s="235" t="n">
        <f aca="false">R130-($R$111-$R$211)/101</f>
        <v>0.00752475247524753</v>
      </c>
      <c r="S131" s="236" t="n">
        <f aca="false">S130-($R$111-$R$211)/101</f>
        <v>0.00752475247524753</v>
      </c>
      <c r="T131" s="165"/>
      <c r="U131" s="165"/>
      <c r="V131" s="165"/>
      <c r="W131" s="165"/>
      <c r="X131" s="182"/>
      <c r="Y131" s="164" t="n">
        <v>128</v>
      </c>
      <c r="Z131" s="243" t="n">
        <v>75.99</v>
      </c>
      <c r="AA131" s="180" t="str">
        <f aca="false">IF(MOD(ROW(),2),"",INDEX($Z$3:$Z$600,ROW()/2))</f>
        <v/>
      </c>
      <c r="AB131" s="181" t="n">
        <v>1.29</v>
      </c>
      <c r="AC131" s="182" t="n">
        <f aca="false">VALUE($Z132)</f>
        <v>76.68</v>
      </c>
      <c r="AD131" s="164" t="n">
        <v>128</v>
      </c>
      <c r="AE131" s="191"/>
      <c r="AF131" s="227" t="str">
        <f aca="false">IF(MOD(ROW(),10),"",INDEX(AE$3:AE$600,ROW()/10))</f>
        <v/>
      </c>
      <c r="AG131" s="228" t="n">
        <v>126</v>
      </c>
      <c r="AH131" s="229" t="e">
        <f aca="false">VALUE($AF131)</f>
        <v>#VALUE!</v>
      </c>
      <c r="AI131" s="164" t="n">
        <v>128</v>
      </c>
      <c r="AJ131" s="243"/>
      <c r="AK131" s="227" t="str">
        <f aca="false">IF(MOD(ROW(),10),"",INDEX(AJ$3:AJ$600,ROW()/10))</f>
        <v/>
      </c>
      <c r="AL131" s="228" t="n">
        <v>121</v>
      </c>
      <c r="AM131" s="229" t="e">
        <f aca="false">VALUE($AK131)</f>
        <v>#VALUE!</v>
      </c>
      <c r="AN131" s="164" t="n">
        <v>128</v>
      </c>
      <c r="AO131" s="190" t="n">
        <v>-35</v>
      </c>
      <c r="AP131" s="227" t="str">
        <f aca="false">IF(MOD(ROW(),10),"",INDEX(AO$3:AO$600,ROW()/10))</f>
        <v/>
      </c>
      <c r="AQ131" s="181" t="n">
        <v>1.29</v>
      </c>
      <c r="AR131" s="229" t="e">
        <f aca="false">VALUE($AP131)</f>
        <v>#VALUE!</v>
      </c>
      <c r="AS131" s="164" t="n">
        <v>1280</v>
      </c>
      <c r="AT131" s="243"/>
      <c r="AU131" s="227" t="str">
        <f aca="false">IF(MOD(ROW(),10),"",INDEX(AT$3:AT$600,ROW()/10))</f>
        <v/>
      </c>
      <c r="AV131" s="181" t="n">
        <v>1.29</v>
      </c>
      <c r="AW131" s="229" t="e">
        <f aca="false">VALUE($AU131)</f>
        <v>#VALUE!</v>
      </c>
      <c r="AY131" s="243"/>
      <c r="AZ131" s="180" t="str">
        <f aca="false">IF(MOD(ROW(),2),"",INDEX(AY$3:AY$600,ROW()/2))</f>
        <v/>
      </c>
      <c r="BA131" s="181" t="n">
        <v>1.29</v>
      </c>
      <c r="BB131" s="182" t="e">
        <f aca="false">VALUE(AZ131)</f>
        <v>#VALUE!</v>
      </c>
      <c r="BD131" s="243"/>
      <c r="BE131" s="180" t="str">
        <f aca="false">IF(MOD(ROW(),2),"",INDEX(BD$3:BD$600,ROW()/2))</f>
        <v/>
      </c>
      <c r="BF131" s="181" t="n">
        <v>1.29</v>
      </c>
      <c r="BG131" s="182" t="n">
        <f aca="false">VALUE($BD132)</f>
        <v>0</v>
      </c>
    </row>
    <row r="132" customFormat="false" ht="13.5" hidden="false" customHeight="false" outlineLevel="0" collapsed="false">
      <c r="A132" s="208" t="n">
        <v>1.25</v>
      </c>
      <c r="B132" s="209" t="n">
        <v>4.32</v>
      </c>
      <c r="C132" s="213" t="n">
        <f aca="false">$C131+(($AM$20-$AM$10))/10</f>
        <v>-0.117</v>
      </c>
      <c r="D132" s="217" t="n">
        <f aca="false">$D131+(($AH$30-$AH$20))/10</f>
        <v>-0.38</v>
      </c>
      <c r="E132" s="211" t="n">
        <f aca="false">$AC127</f>
        <v>73.95</v>
      </c>
      <c r="F132" s="212" t="n">
        <f aca="false">$F131+(($AR$20-$AR$10))/10</f>
        <v>0.0375</v>
      </c>
      <c r="G132" s="218" t="n">
        <f aca="false">$G131+(($AW$20-$AW$10))/10</f>
        <v>0.077</v>
      </c>
      <c r="H132" s="213" t="n">
        <f aca="false">$BB126+($BB128-$BB126)/2</f>
        <v>0</v>
      </c>
      <c r="I132" s="213" t="n">
        <f aca="false">$BG126+($BG128-$BG126)/2</f>
        <v>0</v>
      </c>
      <c r="K132" s="234" t="n">
        <v>0.2</v>
      </c>
      <c r="L132" s="238" t="n">
        <f aca="false">L131-($L$112-$L$212)/101</f>
        <v>0</v>
      </c>
      <c r="M132" s="239" t="n">
        <f aca="false">M131-($M$112-$M$212)/101</f>
        <v>0</v>
      </c>
      <c r="Q132" s="234" t="n">
        <v>0.21</v>
      </c>
      <c r="R132" s="235" t="n">
        <f aca="false">R131-($R$111-$R$211)/101</f>
        <v>0.0079009900990099</v>
      </c>
      <c r="S132" s="236" t="n">
        <f aca="false">S131-($R$111-$R$211)/101</f>
        <v>0.0079009900990099</v>
      </c>
      <c r="T132" s="165"/>
      <c r="U132" s="165"/>
      <c r="V132" s="165"/>
      <c r="W132" s="165"/>
      <c r="X132" s="182"/>
      <c r="Y132" s="164" t="n">
        <v>129</v>
      </c>
      <c r="Z132" s="243" t="n">
        <v>76.68</v>
      </c>
      <c r="AA132" s="180" t="n">
        <f aca="false">IF(MOD(ROW(),2),"",INDEX($Z$3:$Z$600,ROW()/2))</f>
        <v>35.94</v>
      </c>
      <c r="AB132" s="181" t="n">
        <v>1.3</v>
      </c>
      <c r="AC132" s="182" t="n">
        <f aca="false">VALUE($Z133)</f>
        <v>77.36</v>
      </c>
      <c r="AD132" s="164" t="n">
        <v>129</v>
      </c>
      <c r="AE132" s="191"/>
      <c r="AF132" s="227" t="str">
        <f aca="false">IF(MOD(ROW(),10),"",INDEX(AE$3:AE$600,ROW()/10))</f>
        <v/>
      </c>
      <c r="AG132" s="228" t="n">
        <v>127</v>
      </c>
      <c r="AH132" s="229" t="e">
        <f aca="false">VALUE($AF132)</f>
        <v>#VALUE!</v>
      </c>
      <c r="AI132" s="164" t="n">
        <v>129</v>
      </c>
      <c r="AJ132" s="243"/>
      <c r="AK132" s="227" t="str">
        <f aca="false">IF(MOD(ROW(),10),"",INDEX(AJ$3:AJ$600,ROW()/10))</f>
        <v/>
      </c>
      <c r="AL132" s="228" t="n">
        <v>122</v>
      </c>
      <c r="AM132" s="229" t="e">
        <f aca="false">VALUE($AK132)</f>
        <v>#VALUE!</v>
      </c>
      <c r="AN132" s="164" t="n">
        <v>129</v>
      </c>
      <c r="AO132" s="190" t="n">
        <v>-35</v>
      </c>
      <c r="AP132" s="227" t="str">
        <f aca="false">IF(MOD(ROW(),10),"",INDEX(AO$3:AO$600,ROW()/10))</f>
        <v/>
      </c>
      <c r="AQ132" s="181" t="n">
        <v>1.3</v>
      </c>
      <c r="AR132" s="229" t="e">
        <f aca="false">VALUE($AP132)</f>
        <v>#VALUE!</v>
      </c>
      <c r="AS132" s="164" t="n">
        <v>1290</v>
      </c>
      <c r="AT132" s="243"/>
      <c r="AU132" s="227" t="str">
        <f aca="false">IF(MOD(ROW(),10),"",INDEX(AT$3:AT$600,ROW()/10))</f>
        <v/>
      </c>
      <c r="AV132" s="181" t="n">
        <v>1.3</v>
      </c>
      <c r="AW132" s="229" t="e">
        <f aca="false">VALUE($AU132)</f>
        <v>#VALUE!</v>
      </c>
      <c r="AY132" s="243"/>
      <c r="AZ132" s="180" t="n">
        <f aca="false">IF(MOD(ROW(),2),"",INDEX(AY$3:AY$600,ROW()/2))</f>
        <v>0</v>
      </c>
      <c r="BA132" s="181" t="n">
        <v>1.3</v>
      </c>
      <c r="BB132" s="182" t="n">
        <f aca="false">VALUE(AZ132)</f>
        <v>0</v>
      </c>
      <c r="BD132" s="243"/>
      <c r="BE132" s="180" t="n">
        <f aca="false">IF(MOD(ROW(),2),"",INDEX(BD$3:BD$600,ROW()/2))</f>
        <v>0</v>
      </c>
      <c r="BF132" s="181" t="n">
        <v>1.3</v>
      </c>
      <c r="BG132" s="182" t="n">
        <f aca="false">VALUE($BD133)</f>
        <v>0</v>
      </c>
    </row>
    <row r="133" customFormat="false" ht="13.5" hidden="false" customHeight="false" outlineLevel="0" collapsed="false">
      <c r="A133" s="208" t="n">
        <v>1.26</v>
      </c>
      <c r="B133" s="209" t="n">
        <v>4.31</v>
      </c>
      <c r="C133" s="213" t="n">
        <f aca="false">$C132+(($AM$20-$AM$10))/10</f>
        <v>-0.125</v>
      </c>
      <c r="D133" s="217" t="n">
        <f aca="false">$D132+(($AH$30-$AH$20))/10</f>
        <v>-0.38</v>
      </c>
      <c r="E133" s="211" t="n">
        <f aca="false">$AC128</f>
        <v>74.63</v>
      </c>
      <c r="F133" s="212" t="n">
        <f aca="false">$F132+(($AR$20-$AR$10))/10</f>
        <v>0.0374</v>
      </c>
      <c r="G133" s="218" t="n">
        <f aca="false">$G132+(($AW$20-$AW$10))/10</f>
        <v>0.077</v>
      </c>
      <c r="H133" s="213" t="n">
        <f aca="false">$BB128</f>
        <v>0</v>
      </c>
      <c r="I133" s="213" t="n">
        <f aca="false">$BG128</f>
        <v>0</v>
      </c>
      <c r="K133" s="234" t="n">
        <v>0.21</v>
      </c>
      <c r="L133" s="238" t="n">
        <f aca="false">L132-($L$112-$L$212)/101</f>
        <v>0</v>
      </c>
      <c r="M133" s="239" t="n">
        <f aca="false">M132-($M$112-$M$212)/101</f>
        <v>0</v>
      </c>
      <c r="Q133" s="234" t="n">
        <v>0.22</v>
      </c>
      <c r="R133" s="235" t="n">
        <f aca="false">R132-($R$111-$R$211)/101</f>
        <v>0.00827722772277228</v>
      </c>
      <c r="S133" s="236" t="n">
        <f aca="false">S132-($R$111-$R$211)/101</f>
        <v>0.00827722772277228</v>
      </c>
      <c r="T133" s="165"/>
      <c r="U133" s="165"/>
      <c r="V133" s="165"/>
      <c r="W133" s="165"/>
      <c r="X133" s="182"/>
      <c r="Y133" s="164" t="n">
        <v>130</v>
      </c>
      <c r="Z133" s="243" t="n">
        <v>77.36</v>
      </c>
      <c r="AA133" s="180" t="str">
        <f aca="false">IF(MOD(ROW(),2),"",INDEX($Z$3:$Z$600,ROW()/2))</f>
        <v/>
      </c>
      <c r="AB133" s="181" t="n">
        <v>1.31</v>
      </c>
      <c r="AC133" s="182" t="n">
        <f aca="false">VALUE($Z134)</f>
        <v>78.05</v>
      </c>
      <c r="AD133" s="164" t="n">
        <v>130</v>
      </c>
      <c r="AE133" s="191"/>
      <c r="AF133" s="227" t="str">
        <f aca="false">IF(MOD(ROW(),10),"",INDEX(AE$3:AE$600,ROW()/10))</f>
        <v/>
      </c>
      <c r="AG133" s="228" t="n">
        <v>128</v>
      </c>
      <c r="AH133" s="229" t="e">
        <f aca="false">VALUE($AF133)</f>
        <v>#VALUE!</v>
      </c>
      <c r="AI133" s="164" t="n">
        <v>130</v>
      </c>
      <c r="AJ133" s="243"/>
      <c r="AK133" s="227" t="str">
        <f aca="false">IF(MOD(ROW(),10),"",INDEX(AJ$3:AJ$600,ROW()/10))</f>
        <v/>
      </c>
      <c r="AL133" s="228" t="n">
        <v>123</v>
      </c>
      <c r="AM133" s="229" t="e">
        <f aca="false">VALUE($AK133)</f>
        <v>#VALUE!</v>
      </c>
      <c r="AN133" s="164" t="n">
        <v>130</v>
      </c>
      <c r="AO133" s="190" t="n">
        <v>-35</v>
      </c>
      <c r="AP133" s="227" t="str">
        <f aca="false">IF(MOD(ROW(),10),"",INDEX(AO$3:AO$600,ROW()/10))</f>
        <v/>
      </c>
      <c r="AQ133" s="181" t="n">
        <v>1.31</v>
      </c>
      <c r="AR133" s="229" t="e">
        <f aca="false">VALUE($AP133)</f>
        <v>#VALUE!</v>
      </c>
      <c r="AS133" s="164" t="n">
        <v>1300</v>
      </c>
      <c r="AT133" s="243"/>
      <c r="AU133" s="227" t="str">
        <f aca="false">IF(MOD(ROW(),10),"",INDEX(AT$3:AT$600,ROW()/10))</f>
        <v/>
      </c>
      <c r="AV133" s="181" t="n">
        <v>1.31</v>
      </c>
      <c r="AW133" s="229" t="e">
        <f aca="false">VALUE($AU133)</f>
        <v>#VALUE!</v>
      </c>
      <c r="AY133" s="243"/>
      <c r="AZ133" s="180" t="str">
        <f aca="false">IF(MOD(ROW(),2),"",INDEX(AY$3:AY$600,ROW()/2))</f>
        <v/>
      </c>
      <c r="BA133" s="181" t="n">
        <v>1.31</v>
      </c>
      <c r="BB133" s="182" t="e">
        <f aca="false">VALUE(AZ133)</f>
        <v>#VALUE!</v>
      </c>
      <c r="BD133" s="243"/>
      <c r="BE133" s="180" t="str">
        <f aca="false">IF(MOD(ROW(),2),"",INDEX(BD$3:BD$600,ROW()/2))</f>
        <v/>
      </c>
      <c r="BF133" s="181" t="n">
        <v>1.31</v>
      </c>
      <c r="BG133" s="182" t="n">
        <f aca="false">VALUE($BD134)</f>
        <v>0</v>
      </c>
    </row>
    <row r="134" customFormat="false" ht="13.5" hidden="false" customHeight="false" outlineLevel="0" collapsed="false">
      <c r="A134" s="208" t="n">
        <v>1.27</v>
      </c>
      <c r="B134" s="209" t="n">
        <v>4.3</v>
      </c>
      <c r="C134" s="213" t="n">
        <f aca="false">$C133+(($AM$20-$AM$10))/10</f>
        <v>-0.133</v>
      </c>
      <c r="D134" s="217" t="n">
        <f aca="false">$D133+(($AH$30-$AH$20))/10</f>
        <v>-0.38</v>
      </c>
      <c r="E134" s="211" t="n">
        <f aca="false">$AC129</f>
        <v>75.31</v>
      </c>
      <c r="F134" s="212" t="n">
        <f aca="false">$F133+(($AR$20-$AR$10))/10</f>
        <v>0.0373</v>
      </c>
      <c r="G134" s="218" t="n">
        <f aca="false">$G133+(($AW$20-$AW$10))/10</f>
        <v>0.077</v>
      </c>
      <c r="H134" s="213" t="n">
        <f aca="false">$BB128+($BB130-$BB128)/2</f>
        <v>0</v>
      </c>
      <c r="I134" s="213" t="n">
        <f aca="false">$BG128+($BG130-$BG128)/2</f>
        <v>0</v>
      </c>
      <c r="K134" s="234" t="n">
        <v>0.22</v>
      </c>
      <c r="L134" s="238" t="n">
        <f aca="false">L133-($L$112-$L$212)/101</f>
        <v>0</v>
      </c>
      <c r="M134" s="239" t="n">
        <f aca="false">M133-($M$112-$M$212)/101</f>
        <v>0</v>
      </c>
      <c r="Q134" s="234" t="n">
        <v>0.23</v>
      </c>
      <c r="R134" s="235" t="n">
        <f aca="false">R133-($R$111-$R$211)/101</f>
        <v>0.00865346534653466</v>
      </c>
      <c r="S134" s="236" t="n">
        <f aca="false">S133-($R$111-$R$211)/101</f>
        <v>0.00865346534653466</v>
      </c>
      <c r="T134" s="165"/>
      <c r="U134" s="165"/>
      <c r="V134" s="165"/>
      <c r="W134" s="165"/>
      <c r="X134" s="182"/>
      <c r="Y134" s="164" t="n">
        <v>131</v>
      </c>
      <c r="Z134" s="243" t="n">
        <v>78.05</v>
      </c>
      <c r="AA134" s="180" t="n">
        <f aca="false">IF(MOD(ROW(),2),"",INDEX($Z$3:$Z$600,ROW()/2))</f>
        <v>36.53</v>
      </c>
      <c r="AB134" s="181" t="n">
        <v>1.32</v>
      </c>
      <c r="AC134" s="182" t="n">
        <f aca="false">VALUE($Z135)</f>
        <v>78.74</v>
      </c>
      <c r="AD134" s="164" t="n">
        <v>131</v>
      </c>
      <c r="AE134" s="191"/>
      <c r="AF134" s="227" t="str">
        <f aca="false">IF(MOD(ROW(),10),"",INDEX(AE$3:AE$600,ROW()/10))</f>
        <v/>
      </c>
      <c r="AG134" s="228" t="n">
        <v>129</v>
      </c>
      <c r="AH134" s="229" t="e">
        <f aca="false">VALUE($AF134)</f>
        <v>#VALUE!</v>
      </c>
      <c r="AI134" s="164" t="n">
        <v>131</v>
      </c>
      <c r="AJ134" s="243"/>
      <c r="AK134" s="227" t="str">
        <f aca="false">IF(MOD(ROW(),10),"",INDEX(AJ$3:AJ$600,ROW()/10))</f>
        <v/>
      </c>
      <c r="AL134" s="228" t="n">
        <v>124</v>
      </c>
      <c r="AM134" s="229" t="e">
        <f aca="false">VALUE($AK134)</f>
        <v>#VALUE!</v>
      </c>
      <c r="AN134" s="164" t="n">
        <v>131</v>
      </c>
      <c r="AO134" s="190" t="n">
        <v>-35</v>
      </c>
      <c r="AP134" s="227" t="str">
        <f aca="false">IF(MOD(ROW(),10),"",INDEX(AO$3:AO$600,ROW()/10))</f>
        <v/>
      </c>
      <c r="AQ134" s="181" t="n">
        <v>1.32</v>
      </c>
      <c r="AR134" s="229" t="e">
        <f aca="false">VALUE($AP134)</f>
        <v>#VALUE!</v>
      </c>
      <c r="AS134" s="164" t="n">
        <v>1310</v>
      </c>
      <c r="AT134" s="243"/>
      <c r="AU134" s="227" t="str">
        <f aca="false">IF(MOD(ROW(),10),"",INDEX(AT$3:AT$600,ROW()/10))</f>
        <v/>
      </c>
      <c r="AV134" s="181" t="n">
        <v>1.32</v>
      </c>
      <c r="AW134" s="229" t="e">
        <f aca="false">VALUE($AU134)</f>
        <v>#VALUE!</v>
      </c>
      <c r="AY134" s="243"/>
      <c r="AZ134" s="180" t="n">
        <f aca="false">IF(MOD(ROW(),2),"",INDEX(AY$3:AY$600,ROW()/2))</f>
        <v>0</v>
      </c>
      <c r="BA134" s="181" t="n">
        <v>1.32</v>
      </c>
      <c r="BB134" s="182" t="n">
        <f aca="false">VALUE(AZ134)</f>
        <v>0</v>
      </c>
      <c r="BD134" s="243"/>
      <c r="BE134" s="180" t="n">
        <f aca="false">IF(MOD(ROW(),2),"",INDEX(BD$3:BD$600,ROW()/2))</f>
        <v>0</v>
      </c>
      <c r="BF134" s="181" t="n">
        <v>1.32</v>
      </c>
      <c r="BG134" s="182" t="n">
        <f aca="false">VALUE($BD135)</f>
        <v>0</v>
      </c>
    </row>
    <row r="135" customFormat="false" ht="13.5" hidden="false" customHeight="false" outlineLevel="0" collapsed="false">
      <c r="A135" s="208" t="n">
        <v>1.28</v>
      </c>
      <c r="B135" s="209" t="n">
        <v>4.29</v>
      </c>
      <c r="C135" s="213" t="n">
        <f aca="false">$C134+(($AM$20-$AM$10))/10</f>
        <v>-0.141</v>
      </c>
      <c r="D135" s="217" t="n">
        <f aca="false">$D134+(($AH$30-$AH$20))/10</f>
        <v>-0.38</v>
      </c>
      <c r="E135" s="211" t="n">
        <f aca="false">$AC130</f>
        <v>75.99</v>
      </c>
      <c r="F135" s="212" t="n">
        <f aca="false">$F134+(($AR$20-$AR$10))/10</f>
        <v>0.0372</v>
      </c>
      <c r="G135" s="218" t="n">
        <f aca="false">$G134+(($AW$20-$AW$10))/10</f>
        <v>0.077</v>
      </c>
      <c r="H135" s="213" t="n">
        <f aca="false">$BB130</f>
        <v>0</v>
      </c>
      <c r="I135" s="213" t="n">
        <f aca="false">$BG130</f>
        <v>0</v>
      </c>
      <c r="K135" s="234" t="n">
        <v>0.23</v>
      </c>
      <c r="L135" s="238" t="n">
        <f aca="false">L134-($L$112-$L$212)/101</f>
        <v>0</v>
      </c>
      <c r="M135" s="239" t="n">
        <f aca="false">M134-($M$112-$M$212)/101</f>
        <v>0</v>
      </c>
      <c r="Q135" s="234" t="n">
        <v>0.24</v>
      </c>
      <c r="R135" s="235" t="n">
        <f aca="false">R134-($R$111-$R$211)/101</f>
        <v>0.00902970297029703</v>
      </c>
      <c r="S135" s="236" t="n">
        <f aca="false">S134-($R$111-$R$211)/101</f>
        <v>0.00902970297029703</v>
      </c>
      <c r="T135" s="165"/>
      <c r="U135" s="165"/>
      <c r="V135" s="165"/>
      <c r="W135" s="165"/>
      <c r="Y135" s="164" t="n">
        <v>132</v>
      </c>
      <c r="Z135" s="243" t="n">
        <v>78.74</v>
      </c>
      <c r="AA135" s="180" t="str">
        <f aca="false">IF(MOD(ROW(),2),"",INDEX($Z$3:$Z$600,ROW()/2))</f>
        <v/>
      </c>
      <c r="AB135" s="181" t="n">
        <v>1.33</v>
      </c>
      <c r="AC135" s="182" t="n">
        <f aca="false">VALUE($Z136)</f>
        <v>79.43</v>
      </c>
      <c r="AD135" s="164" t="n">
        <v>132</v>
      </c>
      <c r="AE135" s="191"/>
      <c r="AF135" s="227" t="str">
        <f aca="false">IF(MOD(ROW(),10),"",INDEX(AE$3:AE$600,ROW()/10))</f>
        <v/>
      </c>
      <c r="AG135" s="228" t="n">
        <v>130</v>
      </c>
      <c r="AH135" s="229" t="e">
        <f aca="false">VALUE($AF135)</f>
        <v>#VALUE!</v>
      </c>
      <c r="AI135" s="164" t="n">
        <v>132</v>
      </c>
      <c r="AJ135" s="243"/>
      <c r="AK135" s="227" t="str">
        <f aca="false">IF(MOD(ROW(),10),"",INDEX(AJ$3:AJ$600,ROW()/10))</f>
        <v/>
      </c>
      <c r="AL135" s="228" t="n">
        <v>125</v>
      </c>
      <c r="AM135" s="229" t="e">
        <f aca="false">VALUE($AK135)</f>
        <v>#VALUE!</v>
      </c>
      <c r="AN135" s="164" t="n">
        <v>132</v>
      </c>
      <c r="AO135" s="190" t="n">
        <v>-35</v>
      </c>
      <c r="AP135" s="227" t="str">
        <f aca="false">IF(MOD(ROW(),10),"",INDEX(AO$3:AO$600,ROW()/10))</f>
        <v/>
      </c>
      <c r="AQ135" s="181" t="n">
        <v>1.33</v>
      </c>
      <c r="AR135" s="229" t="e">
        <f aca="false">VALUE($AP135)</f>
        <v>#VALUE!</v>
      </c>
      <c r="AS135" s="164" t="n">
        <v>1320</v>
      </c>
      <c r="AT135" s="243"/>
      <c r="AU135" s="227" t="str">
        <f aca="false">IF(MOD(ROW(),10),"",INDEX(AT$3:AT$600,ROW()/10))</f>
        <v/>
      </c>
      <c r="AV135" s="181" t="n">
        <v>1.33</v>
      </c>
      <c r="AW135" s="229" t="e">
        <f aca="false">VALUE($AU135)</f>
        <v>#VALUE!</v>
      </c>
      <c r="AY135" s="243"/>
      <c r="AZ135" s="180" t="str">
        <f aca="false">IF(MOD(ROW(),2),"",INDEX(AY$3:AY$600,ROW()/2))</f>
        <v/>
      </c>
      <c r="BA135" s="181" t="n">
        <v>1.33</v>
      </c>
      <c r="BB135" s="182" t="e">
        <f aca="false">VALUE(AZ135)</f>
        <v>#VALUE!</v>
      </c>
      <c r="BD135" s="243"/>
      <c r="BE135" s="180" t="str">
        <f aca="false">IF(MOD(ROW(),2),"",INDEX(BD$3:BD$600,ROW()/2))</f>
        <v/>
      </c>
      <c r="BF135" s="181" t="n">
        <v>1.33</v>
      </c>
      <c r="BG135" s="182" t="n">
        <f aca="false">VALUE($BD136)</f>
        <v>0</v>
      </c>
    </row>
    <row r="136" customFormat="false" ht="13.5" hidden="false" customHeight="false" outlineLevel="0" collapsed="false">
      <c r="A136" s="208" t="n">
        <v>1.29</v>
      </c>
      <c r="B136" s="209" t="n">
        <v>4.28</v>
      </c>
      <c r="C136" s="213" t="n">
        <f aca="false">$C135+(($AM$20-$AM$10))/10</f>
        <v>-0.149</v>
      </c>
      <c r="D136" s="217" t="n">
        <f aca="false">$D135+(($AH$30-$AH$20))/10</f>
        <v>-0.38</v>
      </c>
      <c r="E136" s="211" t="n">
        <f aca="false">$AC131</f>
        <v>76.68</v>
      </c>
      <c r="F136" s="212" t="n">
        <f aca="false">$F135+(($AR$20-$AR$10))/10</f>
        <v>0.0371</v>
      </c>
      <c r="G136" s="218" t="n">
        <f aca="false">$G135+(($AW$20-$AW$10))/10</f>
        <v>0.077</v>
      </c>
      <c r="H136" s="213" t="n">
        <f aca="false">$BB130+($BB132-$BB130)/2</f>
        <v>0</v>
      </c>
      <c r="I136" s="213" t="n">
        <f aca="false">$BG130+($BG132-$BG130)/2</f>
        <v>0</v>
      </c>
      <c r="K136" s="234" t="n">
        <v>0.24</v>
      </c>
      <c r="L136" s="238" t="n">
        <f aca="false">L135-($L$112-$L$212)/101</f>
        <v>0</v>
      </c>
      <c r="M136" s="239" t="n">
        <f aca="false">M135-($M$112-$M$212)/101</f>
        <v>0</v>
      </c>
      <c r="Q136" s="234" t="n">
        <v>0.25</v>
      </c>
      <c r="R136" s="235" t="n">
        <f aca="false">R135-($R$111-$R$211)/101</f>
        <v>0.00940594059405941</v>
      </c>
      <c r="S136" s="236" t="n">
        <f aca="false">S135-($R$111-$R$211)/101</f>
        <v>0.00940594059405941</v>
      </c>
      <c r="T136" s="165"/>
      <c r="U136" s="165"/>
      <c r="V136" s="165"/>
      <c r="W136" s="165"/>
      <c r="Y136" s="164" t="n">
        <v>133</v>
      </c>
      <c r="Z136" s="243" t="n">
        <v>79.43</v>
      </c>
      <c r="AA136" s="180" t="n">
        <f aca="false">IF(MOD(ROW(),2),"",INDEX($Z$3:$Z$600,ROW()/2))</f>
        <v>37.12</v>
      </c>
      <c r="AB136" s="181" t="n">
        <v>1.34</v>
      </c>
      <c r="AC136" s="182" t="n">
        <f aca="false">VALUE($Z137)</f>
        <v>80.12</v>
      </c>
      <c r="AD136" s="164" t="n">
        <v>133</v>
      </c>
      <c r="AE136" s="191"/>
      <c r="AF136" s="227" t="str">
        <f aca="false">IF(MOD(ROW(),10),"",INDEX(AE$3:AE$600,ROW()/10))</f>
        <v/>
      </c>
      <c r="AG136" s="228" t="n">
        <v>131</v>
      </c>
      <c r="AH136" s="229" t="e">
        <f aca="false">VALUE($AF136)</f>
        <v>#VALUE!</v>
      </c>
      <c r="AI136" s="164" t="n">
        <v>133</v>
      </c>
      <c r="AJ136" s="243"/>
      <c r="AK136" s="227" t="str">
        <f aca="false">IF(MOD(ROW(),10),"",INDEX(AJ$3:AJ$600,ROW()/10))</f>
        <v/>
      </c>
      <c r="AL136" s="228" t="n">
        <v>126</v>
      </c>
      <c r="AM136" s="229" t="e">
        <f aca="false">VALUE($AK136)</f>
        <v>#VALUE!</v>
      </c>
      <c r="AN136" s="164" t="n">
        <v>133</v>
      </c>
      <c r="AO136" s="190" t="n">
        <v>-35</v>
      </c>
      <c r="AP136" s="227" t="str">
        <f aca="false">IF(MOD(ROW(),10),"",INDEX(AO$3:AO$600,ROW()/10))</f>
        <v/>
      </c>
      <c r="AQ136" s="181" t="n">
        <v>1.34</v>
      </c>
      <c r="AR136" s="229" t="e">
        <f aca="false">VALUE($AP136)</f>
        <v>#VALUE!</v>
      </c>
      <c r="AS136" s="164" t="n">
        <v>1330</v>
      </c>
      <c r="AT136" s="243"/>
      <c r="AU136" s="227" t="str">
        <f aca="false">IF(MOD(ROW(),10),"",INDEX(AT$3:AT$600,ROW()/10))</f>
        <v/>
      </c>
      <c r="AV136" s="181" t="n">
        <v>1.34</v>
      </c>
      <c r="AW136" s="229" t="e">
        <f aca="false">VALUE($AU136)</f>
        <v>#VALUE!</v>
      </c>
      <c r="AY136" s="243"/>
      <c r="AZ136" s="180" t="n">
        <f aca="false">IF(MOD(ROW(),2),"",INDEX(AY$3:AY$600,ROW()/2))</f>
        <v>0</v>
      </c>
      <c r="BA136" s="181" t="n">
        <v>1.34</v>
      </c>
      <c r="BB136" s="182" t="n">
        <f aca="false">VALUE(AZ136)</f>
        <v>0</v>
      </c>
      <c r="BD136" s="243"/>
      <c r="BE136" s="180" t="n">
        <f aca="false">IF(MOD(ROW(),2),"",INDEX(BD$3:BD$600,ROW()/2))</f>
        <v>0</v>
      </c>
      <c r="BF136" s="181" t="n">
        <v>1.34</v>
      </c>
      <c r="BG136" s="182" t="n">
        <f aca="false">VALUE($BD137)</f>
        <v>0</v>
      </c>
    </row>
    <row r="137" customFormat="false" ht="13.5" hidden="false" customHeight="false" outlineLevel="0" collapsed="false">
      <c r="A137" s="208" t="n">
        <v>1.3</v>
      </c>
      <c r="B137" s="209" t="n">
        <v>4.27</v>
      </c>
      <c r="C137" s="213" t="n">
        <f aca="false">$AM140</f>
        <v>-0.076</v>
      </c>
      <c r="D137" s="241" t="n">
        <f aca="false">$AH140</f>
        <v>-0.38</v>
      </c>
      <c r="E137" s="211" t="n">
        <f aca="false">$AC132</f>
        <v>77.36</v>
      </c>
      <c r="F137" s="212" t="n">
        <f aca="false">$AR140</f>
        <v>0.038</v>
      </c>
      <c r="G137" s="218" t="n">
        <f aca="false">$AW140</f>
        <v>0.077</v>
      </c>
      <c r="H137" s="213" t="n">
        <f aca="false">$BB132</f>
        <v>0</v>
      </c>
      <c r="I137" s="213" t="n">
        <f aca="false">$BG132</f>
        <v>0</v>
      </c>
      <c r="K137" s="234" t="n">
        <v>0.25</v>
      </c>
      <c r="L137" s="238" t="n">
        <f aca="false">L136-($L$112-$L$212)/101</f>
        <v>0</v>
      </c>
      <c r="M137" s="239" t="n">
        <f aca="false">M136-($M$112-$M$212)/101</f>
        <v>0</v>
      </c>
      <c r="Q137" s="234" t="n">
        <v>0.26</v>
      </c>
      <c r="R137" s="235" t="n">
        <f aca="false">R136-($R$111-$R$211)/101</f>
        <v>0.00978217821782179</v>
      </c>
      <c r="S137" s="236" t="n">
        <f aca="false">S136-($R$111-$R$211)/101</f>
        <v>0.00978217821782179</v>
      </c>
      <c r="T137" s="165"/>
      <c r="U137" s="165"/>
      <c r="V137" s="165"/>
      <c r="W137" s="165"/>
      <c r="Y137" s="164" t="n">
        <v>134</v>
      </c>
      <c r="Z137" s="243" t="n">
        <v>80.12</v>
      </c>
      <c r="AA137" s="180" t="str">
        <f aca="false">IF(MOD(ROW(),2),"",INDEX($Z$3:$Z$600,ROW()/2))</f>
        <v/>
      </c>
      <c r="AB137" s="181" t="n">
        <v>1.35</v>
      </c>
      <c r="AC137" s="182" t="n">
        <f aca="false">VALUE($Z138)</f>
        <v>80.81</v>
      </c>
      <c r="AD137" s="164" t="n">
        <v>134</v>
      </c>
      <c r="AE137" s="191"/>
      <c r="AF137" s="227" t="str">
        <f aca="false">IF(MOD(ROW(),10),"",INDEX(AE$3:AE$600,ROW()/10))</f>
        <v/>
      </c>
      <c r="AG137" s="228" t="n">
        <v>132</v>
      </c>
      <c r="AH137" s="229" t="e">
        <f aca="false">VALUE($AF137)</f>
        <v>#VALUE!</v>
      </c>
      <c r="AI137" s="164" t="n">
        <v>134</v>
      </c>
      <c r="AJ137" s="243"/>
      <c r="AK137" s="227" t="str">
        <f aca="false">IF(MOD(ROW(),10),"",INDEX(AJ$3:AJ$600,ROW()/10))</f>
        <v/>
      </c>
      <c r="AL137" s="228" t="n">
        <v>127</v>
      </c>
      <c r="AM137" s="229" t="e">
        <f aca="false">VALUE($AK137)</f>
        <v>#VALUE!</v>
      </c>
      <c r="AN137" s="164" t="n">
        <v>134</v>
      </c>
      <c r="AO137" s="190" t="n">
        <v>-35</v>
      </c>
      <c r="AP137" s="227" t="str">
        <f aca="false">IF(MOD(ROW(),10),"",INDEX(AO$3:AO$600,ROW()/10))</f>
        <v/>
      </c>
      <c r="AQ137" s="181" t="n">
        <v>1.35</v>
      </c>
      <c r="AR137" s="229" t="e">
        <f aca="false">VALUE($AP137)</f>
        <v>#VALUE!</v>
      </c>
      <c r="AS137" s="164" t="n">
        <v>1340</v>
      </c>
      <c r="AT137" s="243"/>
      <c r="AU137" s="227" t="str">
        <f aca="false">IF(MOD(ROW(),10),"",INDEX(AT$3:AT$600,ROW()/10))</f>
        <v/>
      </c>
      <c r="AV137" s="181" t="n">
        <v>1.35</v>
      </c>
      <c r="AW137" s="229" t="e">
        <f aca="false">VALUE($AU137)</f>
        <v>#VALUE!</v>
      </c>
      <c r="AY137" s="243"/>
      <c r="AZ137" s="180" t="str">
        <f aca="false">IF(MOD(ROW(),2),"",INDEX(AY$3:AY$600,ROW()/2))</f>
        <v/>
      </c>
      <c r="BA137" s="181" t="n">
        <v>1.35</v>
      </c>
      <c r="BB137" s="182" t="e">
        <f aca="false">VALUE(AZ137)</f>
        <v>#VALUE!</v>
      </c>
      <c r="BD137" s="243"/>
      <c r="BE137" s="180" t="str">
        <f aca="false">IF(MOD(ROW(),2),"",INDEX(BD$3:BD$600,ROW()/2))</f>
        <v/>
      </c>
      <c r="BF137" s="181" t="n">
        <v>1.35</v>
      </c>
      <c r="BG137" s="182" t="n">
        <f aca="false">VALUE($BD138)</f>
        <v>0</v>
      </c>
    </row>
    <row r="138" customFormat="false" ht="13.5" hidden="false" customHeight="false" outlineLevel="0" collapsed="false">
      <c r="A138" s="208" t="n">
        <v>1.31</v>
      </c>
      <c r="B138" s="209" t="n">
        <v>4.26</v>
      </c>
      <c r="C138" s="213" t="n">
        <f aca="false">$C137+(($AM$20-$AM$10))/10</f>
        <v>-0.084</v>
      </c>
      <c r="D138" s="217" t="n">
        <f aca="false">$D137+(($AH$30-$AH$20))/10</f>
        <v>-0.38</v>
      </c>
      <c r="E138" s="211" t="n">
        <f aca="false">$AC133</f>
        <v>78.05</v>
      </c>
      <c r="F138" s="212" t="n">
        <f aca="false">$F137+(($AR$20-$AR$10))/10</f>
        <v>0.0379</v>
      </c>
      <c r="G138" s="218" t="n">
        <f aca="false">$G137+(($AW$20-$AW$10))/10</f>
        <v>0.077</v>
      </c>
      <c r="H138" s="213" t="n">
        <f aca="false">$BB132+($BB134-$BB132)/2</f>
        <v>0</v>
      </c>
      <c r="I138" s="213" t="n">
        <f aca="false">$BG132+($BG134-$BG132)/2</f>
        <v>0</v>
      </c>
      <c r="K138" s="234" t="n">
        <v>0.26</v>
      </c>
      <c r="L138" s="238" t="n">
        <f aca="false">L137-($L$112-$L$212)/101</f>
        <v>0</v>
      </c>
      <c r="M138" s="239" t="n">
        <f aca="false">M137-($M$112-$M$212)/101</f>
        <v>0</v>
      </c>
      <c r="Q138" s="234" t="n">
        <v>0.27</v>
      </c>
      <c r="R138" s="235" t="n">
        <f aca="false">R137-($R$111-$R$211)/101</f>
        <v>0.0101584158415842</v>
      </c>
      <c r="S138" s="236" t="n">
        <f aca="false">S137-($R$111-$R$211)/101</f>
        <v>0.0101584158415842</v>
      </c>
      <c r="T138" s="165"/>
      <c r="U138" s="165"/>
      <c r="V138" s="165"/>
      <c r="W138" s="165"/>
      <c r="Y138" s="164" t="n">
        <v>135</v>
      </c>
      <c r="Z138" s="243" t="n">
        <v>80.81</v>
      </c>
      <c r="AA138" s="180" t="n">
        <f aca="false">IF(MOD(ROW(),2),"",INDEX($Z$3:$Z$600,ROW()/2))</f>
        <v>37.71</v>
      </c>
      <c r="AB138" s="181" t="n">
        <v>1.36</v>
      </c>
      <c r="AC138" s="182" t="n">
        <f aca="false">VALUE($Z139)</f>
        <v>81.51</v>
      </c>
      <c r="AD138" s="164" t="n">
        <v>135</v>
      </c>
      <c r="AE138" s="191"/>
      <c r="AF138" s="227" t="str">
        <f aca="false">IF(MOD(ROW(),10),"",INDEX(AE$3:AE$600,ROW()/10))</f>
        <v/>
      </c>
      <c r="AG138" s="228" t="n">
        <v>133</v>
      </c>
      <c r="AH138" s="229" t="e">
        <f aca="false">VALUE($AF138)</f>
        <v>#VALUE!</v>
      </c>
      <c r="AI138" s="164" t="n">
        <v>135</v>
      </c>
      <c r="AJ138" s="243"/>
      <c r="AK138" s="227" t="str">
        <f aca="false">IF(MOD(ROW(),10),"",INDEX(AJ$3:AJ$600,ROW()/10))</f>
        <v/>
      </c>
      <c r="AL138" s="228" t="n">
        <v>128</v>
      </c>
      <c r="AM138" s="229" t="e">
        <f aca="false">VALUE($AK138)</f>
        <v>#VALUE!</v>
      </c>
      <c r="AN138" s="164" t="n">
        <v>135</v>
      </c>
      <c r="AO138" s="190" t="n">
        <v>-35</v>
      </c>
      <c r="AP138" s="227" t="str">
        <f aca="false">IF(MOD(ROW(),10),"",INDEX(AO$3:AO$600,ROW()/10))</f>
        <v/>
      </c>
      <c r="AQ138" s="181" t="n">
        <v>1.36</v>
      </c>
      <c r="AR138" s="229" t="e">
        <f aca="false">VALUE($AP138)</f>
        <v>#VALUE!</v>
      </c>
      <c r="AS138" s="164" t="n">
        <v>1350</v>
      </c>
      <c r="AT138" s="243"/>
      <c r="AU138" s="227" t="str">
        <f aca="false">IF(MOD(ROW(),10),"",INDEX(AT$3:AT$600,ROW()/10))</f>
        <v/>
      </c>
      <c r="AV138" s="181" t="n">
        <v>1.36</v>
      </c>
      <c r="AW138" s="229" t="e">
        <f aca="false">VALUE($AU138)</f>
        <v>#VALUE!</v>
      </c>
      <c r="AY138" s="243"/>
      <c r="AZ138" s="180" t="n">
        <f aca="false">IF(MOD(ROW(),2),"",INDEX(AY$3:AY$600,ROW()/2))</f>
        <v>0</v>
      </c>
      <c r="BA138" s="181" t="n">
        <v>1.36</v>
      </c>
      <c r="BB138" s="182" t="n">
        <f aca="false">VALUE(AZ138)</f>
        <v>0</v>
      </c>
      <c r="BD138" s="243"/>
      <c r="BE138" s="180" t="n">
        <f aca="false">IF(MOD(ROW(),2),"",INDEX(BD$3:BD$600,ROW()/2))</f>
        <v>0</v>
      </c>
      <c r="BF138" s="181" t="n">
        <v>1.36</v>
      </c>
      <c r="BG138" s="182" t="n">
        <f aca="false">VALUE($BD139)</f>
        <v>0</v>
      </c>
    </row>
    <row r="139" customFormat="false" ht="13.5" hidden="false" customHeight="false" outlineLevel="0" collapsed="false">
      <c r="A139" s="208" t="n">
        <v>1.32</v>
      </c>
      <c r="B139" s="209" t="n">
        <v>4.25</v>
      </c>
      <c r="C139" s="213" t="n">
        <f aca="false">$C138+(($AM$20-$AM$10))/10</f>
        <v>-0.092</v>
      </c>
      <c r="D139" s="217" t="n">
        <f aca="false">$D138+(($AH$30-$AH$20))/10</f>
        <v>-0.38</v>
      </c>
      <c r="E139" s="211" t="n">
        <f aca="false">$AC134</f>
        <v>78.74</v>
      </c>
      <c r="F139" s="212" t="n">
        <f aca="false">$F138+(($AR$20-$AR$10))/10</f>
        <v>0.0378</v>
      </c>
      <c r="G139" s="218" t="n">
        <f aca="false">$G138+(($AW$20-$AW$10))/10</f>
        <v>0.077</v>
      </c>
      <c r="H139" s="213" t="n">
        <f aca="false">$BB134</f>
        <v>0</v>
      </c>
      <c r="I139" s="213" t="n">
        <f aca="false">$BG134</f>
        <v>0</v>
      </c>
      <c r="K139" s="234" t="n">
        <v>0.27</v>
      </c>
      <c r="L139" s="238" t="n">
        <f aca="false">L138-($L$112-$L$212)/101</f>
        <v>0</v>
      </c>
      <c r="M139" s="239" t="n">
        <f aca="false">M138-($M$112-$M$212)/101</f>
        <v>0</v>
      </c>
      <c r="Q139" s="234" t="n">
        <v>0.28</v>
      </c>
      <c r="R139" s="235" t="n">
        <f aca="false">R138-($R$111-$R$211)/101</f>
        <v>0.0105346534653465</v>
      </c>
      <c r="S139" s="236" t="n">
        <f aca="false">S138-($R$111-$R$211)/101</f>
        <v>0.0105346534653465</v>
      </c>
      <c r="T139" s="165"/>
      <c r="U139" s="165"/>
      <c r="V139" s="165"/>
      <c r="W139" s="165"/>
      <c r="Y139" s="164" t="n">
        <v>136</v>
      </c>
      <c r="Z139" s="243" t="n">
        <v>81.51</v>
      </c>
      <c r="AA139" s="180" t="str">
        <f aca="false">IF(MOD(ROW(),2),"",INDEX($Z$3:$Z$600,ROW()/2))</f>
        <v/>
      </c>
      <c r="AB139" s="181" t="n">
        <v>1.37</v>
      </c>
      <c r="AC139" s="182" t="n">
        <f aca="false">VALUE($Z140)</f>
        <v>82.21</v>
      </c>
      <c r="AD139" s="164" t="n">
        <v>136</v>
      </c>
      <c r="AE139" s="191"/>
      <c r="AF139" s="227" t="str">
        <f aca="false">IF(MOD(ROW(),10),"",INDEX(AE$3:AE$600,ROW()/10))</f>
        <v/>
      </c>
      <c r="AG139" s="228" t="n">
        <v>134</v>
      </c>
      <c r="AH139" s="229" t="e">
        <f aca="false">VALUE($AF139)</f>
        <v>#VALUE!</v>
      </c>
      <c r="AI139" s="164" t="n">
        <v>136</v>
      </c>
      <c r="AJ139" s="243"/>
      <c r="AK139" s="227" t="str">
        <f aca="false">IF(MOD(ROW(),10),"",INDEX(AJ$3:AJ$600,ROW()/10))</f>
        <v/>
      </c>
      <c r="AL139" s="228" t="n">
        <v>129</v>
      </c>
      <c r="AM139" s="229" t="e">
        <f aca="false">VALUE($AK139)</f>
        <v>#VALUE!</v>
      </c>
      <c r="AN139" s="164" t="n">
        <v>136</v>
      </c>
      <c r="AO139" s="190" t="n">
        <v>-35</v>
      </c>
      <c r="AP139" s="227" t="str">
        <f aca="false">IF(MOD(ROW(),10),"",INDEX(AO$3:AO$600,ROW()/10))</f>
        <v/>
      </c>
      <c r="AQ139" s="181" t="n">
        <v>1.37</v>
      </c>
      <c r="AR139" s="229" t="e">
        <f aca="false">VALUE($AP139)</f>
        <v>#VALUE!</v>
      </c>
      <c r="AS139" s="164" t="n">
        <v>1360</v>
      </c>
      <c r="AT139" s="243"/>
      <c r="AU139" s="227" t="str">
        <f aca="false">IF(MOD(ROW(),10),"",INDEX(AT$3:AT$600,ROW()/10))</f>
        <v/>
      </c>
      <c r="AV139" s="181" t="n">
        <v>1.37</v>
      </c>
      <c r="AW139" s="229" t="e">
        <f aca="false">VALUE($AU139)</f>
        <v>#VALUE!</v>
      </c>
      <c r="AY139" s="243"/>
      <c r="AZ139" s="180" t="str">
        <f aca="false">IF(MOD(ROW(),2),"",INDEX(AY$3:AY$600,ROW()/2))</f>
        <v/>
      </c>
      <c r="BA139" s="181" t="n">
        <v>1.37</v>
      </c>
      <c r="BB139" s="182" t="e">
        <f aca="false">VALUE(AZ139)</f>
        <v>#VALUE!</v>
      </c>
      <c r="BD139" s="243"/>
      <c r="BE139" s="180" t="str">
        <f aca="false">IF(MOD(ROW(),2),"",INDEX(BD$3:BD$600,ROW()/2))</f>
        <v/>
      </c>
      <c r="BF139" s="181" t="n">
        <v>1.37</v>
      </c>
      <c r="BG139" s="182" t="n">
        <f aca="false">VALUE($BD140)</f>
        <v>0</v>
      </c>
    </row>
    <row r="140" customFormat="false" ht="13.5" hidden="false" customHeight="false" outlineLevel="0" collapsed="false">
      <c r="A140" s="208" t="n">
        <v>1.33</v>
      </c>
      <c r="B140" s="209" t="n">
        <v>4.24</v>
      </c>
      <c r="C140" s="213" t="n">
        <f aca="false">$C139+(($AM$20-$AM$10))/10</f>
        <v>-0.1</v>
      </c>
      <c r="D140" s="217" t="n">
        <f aca="false">$D139+(($AH$30-$AH$20))/10</f>
        <v>-0.38</v>
      </c>
      <c r="E140" s="211" t="n">
        <f aca="false">$AC135</f>
        <v>79.43</v>
      </c>
      <c r="F140" s="212" t="n">
        <f aca="false">$F139+(($AR$20-$AR$10))/10</f>
        <v>0.0377</v>
      </c>
      <c r="G140" s="218" t="n">
        <f aca="false">$G139+(($AW$20-$AW$10))/10</f>
        <v>0.077</v>
      </c>
      <c r="H140" s="213" t="n">
        <f aca="false">$BB134+($BB136-$BB134)/2</f>
        <v>0</v>
      </c>
      <c r="I140" s="213" t="n">
        <f aca="false">$BG134+($BG136-$BG134)/2</f>
        <v>0</v>
      </c>
      <c r="K140" s="234" t="n">
        <v>0.28</v>
      </c>
      <c r="L140" s="238" t="n">
        <f aca="false">L139-($L$112-$L$212)/101</f>
        <v>0</v>
      </c>
      <c r="M140" s="239" t="n">
        <f aca="false">M139-($M$112-$M$212)/101</f>
        <v>0</v>
      </c>
      <c r="Q140" s="234" t="n">
        <v>0.29</v>
      </c>
      <c r="R140" s="235" t="n">
        <f aca="false">R139-($R$111-$R$211)/101</f>
        <v>0.0109108910891089</v>
      </c>
      <c r="S140" s="236" t="n">
        <f aca="false">S139-($R$111-$R$211)/101</f>
        <v>0.0109108910891089</v>
      </c>
      <c r="T140" s="165"/>
      <c r="U140" s="165"/>
      <c r="V140" s="165"/>
      <c r="W140" s="165"/>
      <c r="Y140" s="164" t="n">
        <v>137</v>
      </c>
      <c r="Z140" s="243" t="n">
        <v>82.21</v>
      </c>
      <c r="AA140" s="180" t="n">
        <f aca="false">IF(MOD(ROW(),2),"",INDEX($Z$3:$Z$600,ROW()/2))</f>
        <v>38.3</v>
      </c>
      <c r="AB140" s="181" t="n">
        <v>1.38</v>
      </c>
      <c r="AC140" s="182" t="n">
        <f aca="false">VALUE($Z141)</f>
        <v>82.9</v>
      </c>
      <c r="AD140" s="164" t="n">
        <v>137</v>
      </c>
      <c r="AE140" s="191"/>
      <c r="AF140" s="227" t="n">
        <f aca="false">IF(MOD(ROW(),10),"",INDEX(AE$3:AE$600,ROW()/10))</f>
        <v>-0.38</v>
      </c>
      <c r="AG140" s="228" t="n">
        <v>135</v>
      </c>
      <c r="AH140" s="229" t="n">
        <f aca="false">VALUE($AF140)</f>
        <v>-0.38</v>
      </c>
      <c r="AI140" s="164" t="n">
        <v>137</v>
      </c>
      <c r="AJ140" s="243"/>
      <c r="AK140" s="227" t="n">
        <f aca="false">IF(MOD(ROW(),10),"",INDEX(AJ$3:AJ$600,ROW()/10))</f>
        <v>-0.076</v>
      </c>
      <c r="AL140" s="228" t="n">
        <v>130</v>
      </c>
      <c r="AM140" s="229" t="n">
        <f aca="false">VALUE($AK140)</f>
        <v>-0.076</v>
      </c>
      <c r="AN140" s="164" t="n">
        <v>137</v>
      </c>
      <c r="AO140" s="190" t="n">
        <v>-35</v>
      </c>
      <c r="AP140" s="227" t="n">
        <f aca="false">IF(MOD(ROW(),10),"",INDEX(AO$3:AO$600,ROW()/10))</f>
        <v>0.038</v>
      </c>
      <c r="AQ140" s="181" t="n">
        <v>1.38</v>
      </c>
      <c r="AR140" s="229" t="n">
        <f aca="false">VALUE($AP140)</f>
        <v>0.038</v>
      </c>
      <c r="AS140" s="164" t="n">
        <v>1370</v>
      </c>
      <c r="AT140" s="243"/>
      <c r="AU140" s="227" t="n">
        <f aca="false">IF(MOD(ROW(),10),"",INDEX(AT$3:AT$600,ROW()/10))</f>
        <v>0.077</v>
      </c>
      <c r="AV140" s="181" t="n">
        <v>1.38</v>
      </c>
      <c r="AW140" s="229" t="n">
        <f aca="false">VALUE($AU140)</f>
        <v>0.077</v>
      </c>
      <c r="AY140" s="243"/>
      <c r="AZ140" s="180" t="n">
        <f aca="false">IF(MOD(ROW(),2),"",INDEX(AY$3:AY$600,ROW()/2))</f>
        <v>0</v>
      </c>
      <c r="BA140" s="181" t="n">
        <v>1.38</v>
      </c>
      <c r="BB140" s="182" t="n">
        <f aca="false">VALUE(AZ140)</f>
        <v>0</v>
      </c>
      <c r="BD140" s="243"/>
      <c r="BE140" s="180" t="n">
        <f aca="false">IF(MOD(ROW(),2),"",INDEX(BD$3:BD$600,ROW()/2))</f>
        <v>0</v>
      </c>
      <c r="BF140" s="181" t="n">
        <v>1.38</v>
      </c>
      <c r="BG140" s="182" t="n">
        <f aca="false">VALUE($BD141)</f>
        <v>0</v>
      </c>
    </row>
    <row r="141" customFormat="false" ht="13.5" hidden="false" customHeight="false" outlineLevel="0" collapsed="false">
      <c r="A141" s="208" t="n">
        <v>1.34</v>
      </c>
      <c r="B141" s="209" t="n">
        <v>4.23</v>
      </c>
      <c r="C141" s="213" t="n">
        <f aca="false">$C140+(($AM$20-$AM$10))/10</f>
        <v>-0.108</v>
      </c>
      <c r="D141" s="217" t="n">
        <f aca="false">$D140+(($AH$30-$AH$20))/10</f>
        <v>-0.38</v>
      </c>
      <c r="E141" s="211" t="n">
        <f aca="false">$AC136</f>
        <v>80.12</v>
      </c>
      <c r="F141" s="212" t="n">
        <f aca="false">$F140+(($AR$20-$AR$10))/10</f>
        <v>0.0376</v>
      </c>
      <c r="G141" s="218" t="n">
        <f aca="false">$G140+(($AW$20-$AW$10))/10</f>
        <v>0.077</v>
      </c>
      <c r="H141" s="213" t="n">
        <f aca="false">$BB136</f>
        <v>0</v>
      </c>
      <c r="I141" s="213" t="n">
        <f aca="false">$BG136</f>
        <v>0</v>
      </c>
      <c r="K141" s="234" t="n">
        <v>0.29</v>
      </c>
      <c r="L141" s="238" t="n">
        <f aca="false">L140-($L$112-$L$212)/101</f>
        <v>0</v>
      </c>
      <c r="M141" s="239" t="n">
        <f aca="false">M140-($M$112-$M$212)/101</f>
        <v>0</v>
      </c>
      <c r="Q141" s="234" t="n">
        <v>0.3</v>
      </c>
      <c r="R141" s="235" t="n">
        <f aca="false">R140-($R$111-$R$211)/101</f>
        <v>0.0112871287128713</v>
      </c>
      <c r="S141" s="236" t="n">
        <f aca="false">S140-($R$111-$R$211)/101</f>
        <v>0.0112871287128713</v>
      </c>
      <c r="T141" s="165"/>
      <c r="U141" s="165"/>
      <c r="V141" s="165"/>
      <c r="W141" s="165"/>
      <c r="Y141" s="164" t="n">
        <v>138</v>
      </c>
      <c r="Z141" s="245" t="n">
        <v>82.9</v>
      </c>
      <c r="AA141" s="180" t="str">
        <f aca="false">IF(MOD(ROW(),2),"",INDEX($Z$3:$Z$600,ROW()/2))</f>
        <v/>
      </c>
      <c r="AB141" s="181" t="n">
        <v>1.39</v>
      </c>
      <c r="AC141" s="182" t="n">
        <f aca="false">VALUE($Z142)</f>
        <v>83.6</v>
      </c>
      <c r="AD141" s="164" t="n">
        <v>138</v>
      </c>
      <c r="AE141" s="191"/>
      <c r="AF141" s="227" t="str">
        <f aca="false">IF(MOD(ROW(),10),"",INDEX(AE$3:AE$600,ROW()/10))</f>
        <v/>
      </c>
      <c r="AG141" s="228" t="n">
        <v>136</v>
      </c>
      <c r="AH141" s="229" t="e">
        <f aca="false">VALUE($AF141)</f>
        <v>#VALUE!</v>
      </c>
      <c r="AI141" s="164" t="n">
        <v>138</v>
      </c>
      <c r="AJ141" s="245"/>
      <c r="AK141" s="227" t="str">
        <f aca="false">IF(MOD(ROW(),10),"",INDEX(AJ$3:AJ$600,ROW()/10))</f>
        <v/>
      </c>
      <c r="AL141" s="228" t="n">
        <v>131</v>
      </c>
      <c r="AM141" s="229" t="e">
        <f aca="false">VALUE($AK141)</f>
        <v>#VALUE!</v>
      </c>
      <c r="AN141" s="164" t="n">
        <v>138</v>
      </c>
      <c r="AO141" s="190" t="n">
        <v>-35</v>
      </c>
      <c r="AP141" s="227" t="str">
        <f aca="false">IF(MOD(ROW(),10),"",INDEX(AO$3:AO$600,ROW()/10))</f>
        <v/>
      </c>
      <c r="AQ141" s="181" t="n">
        <v>1.39</v>
      </c>
      <c r="AR141" s="229" t="e">
        <f aca="false">VALUE($AP141)</f>
        <v>#VALUE!</v>
      </c>
      <c r="AS141" s="164" t="n">
        <v>1380</v>
      </c>
      <c r="AT141" s="245"/>
      <c r="AU141" s="227" t="str">
        <f aca="false">IF(MOD(ROW(),10),"",INDEX(AT$3:AT$600,ROW()/10))</f>
        <v/>
      </c>
      <c r="AV141" s="181" t="n">
        <v>1.39</v>
      </c>
      <c r="AW141" s="229" t="e">
        <f aca="false">VALUE($AU141)</f>
        <v>#VALUE!</v>
      </c>
      <c r="AY141" s="245"/>
      <c r="AZ141" s="180" t="str">
        <f aca="false">IF(MOD(ROW(),2),"",INDEX(AY$3:AY$600,ROW()/2))</f>
        <v/>
      </c>
      <c r="BA141" s="181" t="n">
        <v>1.39</v>
      </c>
      <c r="BB141" s="182" t="e">
        <f aca="false">VALUE(AZ141)</f>
        <v>#VALUE!</v>
      </c>
      <c r="BD141" s="245"/>
      <c r="BE141" s="180" t="str">
        <f aca="false">IF(MOD(ROW(),2),"",INDEX(BD$3:BD$600,ROW()/2))</f>
        <v/>
      </c>
      <c r="BF141" s="181" t="n">
        <v>1.39</v>
      </c>
      <c r="BG141" s="182" t="n">
        <f aca="false">VALUE($BD142)</f>
        <v>0</v>
      </c>
    </row>
    <row r="142" customFormat="false" ht="13.5" hidden="false" customHeight="false" outlineLevel="0" collapsed="false">
      <c r="A142" s="208" t="n">
        <v>1.35</v>
      </c>
      <c r="B142" s="209" t="n">
        <v>4.22</v>
      </c>
      <c r="C142" s="213" t="n">
        <f aca="false">$C141+(($AM$20-$AM$10))/10</f>
        <v>-0.116</v>
      </c>
      <c r="D142" s="217" t="n">
        <f aca="false">$D141+(($AH$30-$AH$20))/10</f>
        <v>-0.38</v>
      </c>
      <c r="E142" s="211" t="n">
        <f aca="false">$AC137</f>
        <v>80.81</v>
      </c>
      <c r="F142" s="212" t="n">
        <f aca="false">$F141+(($AR$20-$AR$10))/10</f>
        <v>0.0375</v>
      </c>
      <c r="G142" s="218" t="n">
        <f aca="false">$G141+(($AW$20-$AW$10))/10</f>
        <v>0.077</v>
      </c>
      <c r="H142" s="213" t="n">
        <f aca="false">$BB136+($BB138-$BB136)/2</f>
        <v>0</v>
      </c>
      <c r="I142" s="213" t="n">
        <f aca="false">$BG136+($BG138-$BG136)/2</f>
        <v>0</v>
      </c>
      <c r="K142" s="234" t="n">
        <v>0.3</v>
      </c>
      <c r="L142" s="238" t="n">
        <f aca="false">L141-($L$112-$L$212)/101</f>
        <v>0</v>
      </c>
      <c r="M142" s="239" t="n">
        <f aca="false">M141-($M$112-$M$212)/101</f>
        <v>0</v>
      </c>
      <c r="Q142" s="234" t="n">
        <v>0.31</v>
      </c>
      <c r="R142" s="235" t="n">
        <f aca="false">R141-($R$111-$R$211)/101</f>
        <v>0.0116633663366337</v>
      </c>
      <c r="S142" s="236" t="n">
        <f aca="false">S141-($R$111-$R$211)/101</f>
        <v>0.0116633663366337</v>
      </c>
      <c r="T142" s="165"/>
      <c r="U142" s="165"/>
      <c r="V142" s="165"/>
      <c r="W142" s="165"/>
      <c r="Y142" s="164" t="n">
        <v>139</v>
      </c>
      <c r="Z142" s="245" t="n">
        <v>83.6</v>
      </c>
      <c r="AA142" s="180" t="n">
        <f aca="false">IF(MOD(ROW(),2),"",INDEX($Z$3:$Z$600,ROW()/2))</f>
        <v>38.89</v>
      </c>
      <c r="AB142" s="181" t="n">
        <v>1.4</v>
      </c>
      <c r="AC142" s="182" t="n">
        <f aca="false">VALUE($Z143)</f>
        <v>84.31</v>
      </c>
      <c r="AD142" s="164" t="n">
        <v>139</v>
      </c>
      <c r="AE142" s="191"/>
      <c r="AF142" s="227" t="str">
        <f aca="false">IF(MOD(ROW(),10),"",INDEX(AE$3:AE$600,ROW()/10))</f>
        <v/>
      </c>
      <c r="AG142" s="228" t="n">
        <v>137</v>
      </c>
      <c r="AH142" s="229" t="e">
        <f aca="false">VALUE($AF142)</f>
        <v>#VALUE!</v>
      </c>
      <c r="AI142" s="164" t="n">
        <v>139</v>
      </c>
      <c r="AJ142" s="245"/>
      <c r="AK142" s="227" t="str">
        <f aca="false">IF(MOD(ROW(),10),"",INDEX(AJ$3:AJ$600,ROW()/10))</f>
        <v/>
      </c>
      <c r="AL142" s="228" t="n">
        <v>132</v>
      </c>
      <c r="AM142" s="229" t="e">
        <f aca="false">VALUE($AK142)</f>
        <v>#VALUE!</v>
      </c>
      <c r="AN142" s="164" t="n">
        <v>139</v>
      </c>
      <c r="AO142" s="190" t="n">
        <v>-35</v>
      </c>
      <c r="AP142" s="227" t="str">
        <f aca="false">IF(MOD(ROW(),10),"",INDEX(AO$3:AO$600,ROW()/10))</f>
        <v/>
      </c>
      <c r="AQ142" s="181" t="n">
        <v>1.4</v>
      </c>
      <c r="AR142" s="229" t="e">
        <f aca="false">VALUE($AP142)</f>
        <v>#VALUE!</v>
      </c>
      <c r="AS142" s="164" t="n">
        <v>1390</v>
      </c>
      <c r="AT142" s="245"/>
      <c r="AU142" s="227" t="str">
        <f aca="false">IF(MOD(ROW(),10),"",INDEX(AT$3:AT$600,ROW()/10))</f>
        <v/>
      </c>
      <c r="AV142" s="181" t="n">
        <v>1.4</v>
      </c>
      <c r="AW142" s="229" t="e">
        <f aca="false">VALUE($AU142)</f>
        <v>#VALUE!</v>
      </c>
      <c r="AY142" s="245"/>
      <c r="AZ142" s="180" t="n">
        <f aca="false">IF(MOD(ROW(),2),"",INDEX(AY$3:AY$600,ROW()/2))</f>
        <v>0</v>
      </c>
      <c r="BA142" s="181" t="n">
        <v>1.4</v>
      </c>
      <c r="BB142" s="182" t="n">
        <f aca="false">VALUE(AZ142)</f>
        <v>0</v>
      </c>
      <c r="BD142" s="245"/>
      <c r="BE142" s="180" t="n">
        <f aca="false">IF(MOD(ROW(),2),"",INDEX(BD$3:BD$600,ROW()/2))</f>
        <v>0</v>
      </c>
      <c r="BF142" s="181" t="n">
        <v>1.4</v>
      </c>
      <c r="BG142" s="182" t="n">
        <f aca="false">VALUE($BD143)</f>
        <v>0</v>
      </c>
    </row>
    <row r="143" customFormat="false" ht="13.5" hidden="false" customHeight="false" outlineLevel="0" collapsed="false">
      <c r="A143" s="208" t="n">
        <v>1.36</v>
      </c>
      <c r="B143" s="209" t="n">
        <v>4.21</v>
      </c>
      <c r="C143" s="213" t="n">
        <f aca="false">$C142+(($AM$20-$AM$10))/10</f>
        <v>-0.124</v>
      </c>
      <c r="D143" s="217" t="n">
        <f aca="false">$D142+(($AH$30-$AH$20))/10</f>
        <v>-0.38</v>
      </c>
      <c r="E143" s="211" t="n">
        <f aca="false">$AC138</f>
        <v>81.51</v>
      </c>
      <c r="F143" s="212" t="n">
        <f aca="false">$F142+(($AR$20-$AR$10))/10</f>
        <v>0.0374</v>
      </c>
      <c r="G143" s="218" t="n">
        <f aca="false">$G142+(($AW$20-$AW$10))/10</f>
        <v>0.077</v>
      </c>
      <c r="H143" s="213" t="n">
        <f aca="false">$BB138</f>
        <v>0</v>
      </c>
      <c r="I143" s="213" t="n">
        <f aca="false">$BG138</f>
        <v>0</v>
      </c>
      <c r="K143" s="234" t="n">
        <v>0.31</v>
      </c>
      <c r="L143" s="238" t="n">
        <f aca="false">L142-($L$112-$L$212)/101</f>
        <v>0</v>
      </c>
      <c r="M143" s="239" t="n">
        <f aca="false">M142-($M$112-$M$212)/101</f>
        <v>0</v>
      </c>
      <c r="Q143" s="234" t="n">
        <v>0.32</v>
      </c>
      <c r="R143" s="235" t="n">
        <f aca="false">R142-($R$111-$R$211)/101</f>
        <v>0.012039603960396</v>
      </c>
      <c r="S143" s="236" t="n">
        <f aca="false">S142-($R$111-$R$211)/101</f>
        <v>0.012039603960396</v>
      </c>
      <c r="T143" s="165"/>
      <c r="U143" s="165"/>
      <c r="V143" s="165"/>
      <c r="W143" s="165"/>
      <c r="Y143" s="164" t="n">
        <v>140</v>
      </c>
      <c r="Z143" s="245" t="n">
        <v>84.31</v>
      </c>
      <c r="AA143" s="180" t="str">
        <f aca="false">IF(MOD(ROW(),2),"",INDEX($Z$3:$Z$600,ROW()/2))</f>
        <v/>
      </c>
      <c r="AB143" s="181" t="n">
        <v>1.41</v>
      </c>
      <c r="AC143" s="182" t="n">
        <f aca="false">VALUE($Z144)</f>
        <v>85.01</v>
      </c>
      <c r="AD143" s="164" t="n">
        <v>140</v>
      </c>
      <c r="AE143" s="191"/>
      <c r="AF143" s="227" t="str">
        <f aca="false">IF(MOD(ROW(),10),"",INDEX(AE$3:AE$600,ROW()/10))</f>
        <v/>
      </c>
      <c r="AG143" s="228" t="n">
        <v>138</v>
      </c>
      <c r="AH143" s="229" t="e">
        <f aca="false">VALUE($AF143)</f>
        <v>#VALUE!</v>
      </c>
      <c r="AI143" s="164" t="n">
        <v>140</v>
      </c>
      <c r="AJ143" s="245"/>
      <c r="AK143" s="227" t="str">
        <f aca="false">IF(MOD(ROW(),10),"",INDEX(AJ$3:AJ$600,ROW()/10))</f>
        <v/>
      </c>
      <c r="AL143" s="228" t="n">
        <v>133</v>
      </c>
      <c r="AM143" s="229" t="e">
        <f aca="false">VALUE($AK143)</f>
        <v>#VALUE!</v>
      </c>
      <c r="AN143" s="164" t="n">
        <v>140</v>
      </c>
      <c r="AO143" s="190" t="n">
        <v>-35</v>
      </c>
      <c r="AP143" s="227" t="str">
        <f aca="false">IF(MOD(ROW(),10),"",INDEX(AO$3:AO$600,ROW()/10))</f>
        <v/>
      </c>
      <c r="AQ143" s="181" t="n">
        <v>1.41</v>
      </c>
      <c r="AR143" s="229" t="e">
        <f aca="false">VALUE($AP143)</f>
        <v>#VALUE!</v>
      </c>
      <c r="AS143" s="164" t="n">
        <v>1400</v>
      </c>
      <c r="AT143" s="245"/>
      <c r="AU143" s="227" t="str">
        <f aca="false">IF(MOD(ROW(),10),"",INDEX(AT$3:AT$600,ROW()/10))</f>
        <v/>
      </c>
      <c r="AV143" s="181" t="n">
        <v>1.41</v>
      </c>
      <c r="AW143" s="229" t="e">
        <f aca="false">VALUE($AU143)</f>
        <v>#VALUE!</v>
      </c>
      <c r="AY143" s="245"/>
      <c r="AZ143" s="180" t="str">
        <f aca="false">IF(MOD(ROW(),2),"",INDEX(AY$3:AY$600,ROW()/2))</f>
        <v/>
      </c>
      <c r="BA143" s="181" t="n">
        <v>1.41</v>
      </c>
      <c r="BB143" s="182" t="e">
        <f aca="false">VALUE(AZ143)</f>
        <v>#VALUE!</v>
      </c>
      <c r="BD143" s="245"/>
      <c r="BE143" s="180" t="str">
        <f aca="false">IF(MOD(ROW(),2),"",INDEX(BD$3:BD$600,ROW()/2))</f>
        <v/>
      </c>
      <c r="BF143" s="181" t="n">
        <v>1.41</v>
      </c>
      <c r="BG143" s="182" t="n">
        <f aca="false">VALUE($BD144)</f>
        <v>0</v>
      </c>
    </row>
    <row r="144" customFormat="false" ht="13.5" hidden="false" customHeight="false" outlineLevel="0" collapsed="false">
      <c r="A144" s="208" t="n">
        <v>1.37</v>
      </c>
      <c r="B144" s="209" t="n">
        <v>4.2</v>
      </c>
      <c r="C144" s="213" t="n">
        <f aca="false">$C143+(($AM$20-$AM$10))/10</f>
        <v>-0.132</v>
      </c>
      <c r="D144" s="217" t="n">
        <f aca="false">$D143+(($AH$30-$AH$20))/10</f>
        <v>-0.38</v>
      </c>
      <c r="E144" s="211" t="n">
        <f aca="false">$AC139</f>
        <v>82.21</v>
      </c>
      <c r="F144" s="212" t="n">
        <f aca="false">$F143+(($AR$20-$AR$10))/10</f>
        <v>0.0373</v>
      </c>
      <c r="G144" s="218" t="n">
        <f aca="false">$G143+(($AW$20-$AW$10))/10</f>
        <v>0.077</v>
      </c>
      <c r="H144" s="213" t="n">
        <f aca="false">$BB138+($BB140-$BB138)/2</f>
        <v>0</v>
      </c>
      <c r="I144" s="213" t="n">
        <f aca="false">$BG138+($BG140-$BG138)/2</f>
        <v>0</v>
      </c>
      <c r="K144" s="234" t="n">
        <v>0.32</v>
      </c>
      <c r="L144" s="238" t="n">
        <f aca="false">L143-($L$112-$L$212)/101</f>
        <v>0</v>
      </c>
      <c r="M144" s="239" t="n">
        <f aca="false">M143-($M$112-$M$212)/101</f>
        <v>0</v>
      </c>
      <c r="Q144" s="234" t="n">
        <v>0.33</v>
      </c>
      <c r="R144" s="235" t="n">
        <f aca="false">R143-($R$111-$R$211)/101</f>
        <v>0.0124158415841584</v>
      </c>
      <c r="S144" s="236" t="n">
        <f aca="false">S143-($R$111-$R$211)/101</f>
        <v>0.0124158415841584</v>
      </c>
      <c r="T144" s="165"/>
      <c r="U144" s="165"/>
      <c r="V144" s="165"/>
      <c r="W144" s="165"/>
      <c r="Y144" s="164" t="n">
        <v>141</v>
      </c>
      <c r="Z144" s="245" t="n">
        <v>85.01</v>
      </c>
      <c r="AA144" s="180" t="n">
        <f aca="false">IF(MOD(ROW(),2),"",INDEX($Z$3:$Z$600,ROW()/2))</f>
        <v>39.49</v>
      </c>
      <c r="AB144" s="181" t="n">
        <v>1.42</v>
      </c>
      <c r="AC144" s="182" t="n">
        <f aca="false">VALUE($Z145)</f>
        <v>85.71</v>
      </c>
      <c r="AD144" s="164" t="n">
        <v>141</v>
      </c>
      <c r="AE144" s="191"/>
      <c r="AF144" s="227" t="str">
        <f aca="false">IF(MOD(ROW(),10),"",INDEX(AE$3:AE$600,ROW()/10))</f>
        <v/>
      </c>
      <c r="AG144" s="228" t="n">
        <v>139</v>
      </c>
      <c r="AH144" s="229" t="e">
        <f aca="false">VALUE($AF144)</f>
        <v>#VALUE!</v>
      </c>
      <c r="AI144" s="164" t="n">
        <v>141</v>
      </c>
      <c r="AJ144" s="245"/>
      <c r="AK144" s="227" t="str">
        <f aca="false">IF(MOD(ROW(),10),"",INDEX(AJ$3:AJ$600,ROW()/10))</f>
        <v/>
      </c>
      <c r="AL144" s="228" t="n">
        <v>134</v>
      </c>
      <c r="AM144" s="229" t="e">
        <f aca="false">VALUE($AK144)</f>
        <v>#VALUE!</v>
      </c>
      <c r="AN144" s="164" t="n">
        <v>141</v>
      </c>
      <c r="AO144" s="190" t="n">
        <v>-35</v>
      </c>
      <c r="AP144" s="227" t="str">
        <f aca="false">IF(MOD(ROW(),10),"",INDEX(AO$3:AO$600,ROW()/10))</f>
        <v/>
      </c>
      <c r="AQ144" s="181" t="n">
        <v>1.42</v>
      </c>
      <c r="AR144" s="229" t="e">
        <f aca="false">VALUE($AP144)</f>
        <v>#VALUE!</v>
      </c>
      <c r="AS144" s="164" t="n">
        <v>1410</v>
      </c>
      <c r="AT144" s="245"/>
      <c r="AU144" s="227" t="str">
        <f aca="false">IF(MOD(ROW(),10),"",INDEX(AT$3:AT$600,ROW()/10))</f>
        <v/>
      </c>
      <c r="AV144" s="181" t="n">
        <v>1.42</v>
      </c>
      <c r="AW144" s="229" t="e">
        <f aca="false">VALUE($AU144)</f>
        <v>#VALUE!</v>
      </c>
      <c r="AY144" s="245"/>
      <c r="AZ144" s="180" t="n">
        <f aca="false">IF(MOD(ROW(),2),"",INDEX(AY$3:AY$600,ROW()/2))</f>
        <v>0</v>
      </c>
      <c r="BA144" s="181" t="n">
        <v>1.42</v>
      </c>
      <c r="BB144" s="182" t="n">
        <f aca="false">VALUE(AZ144)</f>
        <v>0</v>
      </c>
      <c r="BD144" s="245"/>
      <c r="BE144" s="180" t="n">
        <f aca="false">IF(MOD(ROW(),2),"",INDEX(BD$3:BD$600,ROW()/2))</f>
        <v>0</v>
      </c>
      <c r="BF144" s="181" t="n">
        <v>1.42</v>
      </c>
      <c r="BG144" s="182" t="n">
        <f aca="false">VALUE($BD145)</f>
        <v>0</v>
      </c>
    </row>
    <row r="145" customFormat="false" ht="13.5" hidden="false" customHeight="false" outlineLevel="0" collapsed="false">
      <c r="A145" s="208" t="n">
        <v>1.38</v>
      </c>
      <c r="B145" s="209" t="n">
        <v>4.19</v>
      </c>
      <c r="C145" s="213" t="n">
        <f aca="false">$C144+(($AM$20-$AM$10))/10</f>
        <v>-0.14</v>
      </c>
      <c r="D145" s="217" t="n">
        <f aca="false">$D144+(($AH$30-$AH$20))/10</f>
        <v>-0.38</v>
      </c>
      <c r="E145" s="211" t="n">
        <f aca="false">$AC140</f>
        <v>82.9</v>
      </c>
      <c r="F145" s="212" t="n">
        <f aca="false">$F144+(($AR$20-$AR$10))/10</f>
        <v>0.0372</v>
      </c>
      <c r="G145" s="218" t="n">
        <f aca="false">$G144+(($AW$20-$AW$10))/10</f>
        <v>0.077</v>
      </c>
      <c r="H145" s="213" t="n">
        <f aca="false">$BB140</f>
        <v>0</v>
      </c>
      <c r="I145" s="213" t="n">
        <f aca="false">$BG140</f>
        <v>0</v>
      </c>
      <c r="K145" s="234" t="n">
        <v>0.33</v>
      </c>
      <c r="L145" s="238" t="n">
        <f aca="false">L144-($L$112-$L$212)/101</f>
        <v>0</v>
      </c>
      <c r="M145" s="239" t="n">
        <f aca="false">M144-($M$112-$M$212)/101</f>
        <v>0</v>
      </c>
      <c r="Q145" s="234" t="n">
        <v>0.34</v>
      </c>
      <c r="R145" s="235" t="n">
        <f aca="false">R144-($R$111-$R$211)/101</f>
        <v>0.0127920792079208</v>
      </c>
      <c r="S145" s="236" t="n">
        <f aca="false">S144-($R$111-$R$211)/101</f>
        <v>0.0127920792079208</v>
      </c>
      <c r="T145" s="165"/>
      <c r="U145" s="165"/>
      <c r="V145" s="165"/>
      <c r="W145" s="165"/>
      <c r="Y145" s="164" t="n">
        <v>142</v>
      </c>
      <c r="Z145" s="245" t="n">
        <v>85.71</v>
      </c>
      <c r="AA145" s="180" t="str">
        <f aca="false">IF(MOD(ROW(),2),"",INDEX($Z$3:$Z$600,ROW()/2))</f>
        <v/>
      </c>
      <c r="AB145" s="181" t="n">
        <v>1.43</v>
      </c>
      <c r="AC145" s="182" t="n">
        <f aca="false">VALUE($Z146)</f>
        <v>86.42</v>
      </c>
      <c r="AD145" s="164" t="n">
        <v>142</v>
      </c>
      <c r="AE145" s="191"/>
      <c r="AF145" s="227" t="str">
        <f aca="false">IF(MOD(ROW(),10),"",INDEX(AE$3:AE$600,ROW()/10))</f>
        <v/>
      </c>
      <c r="AG145" s="228" t="n">
        <v>140</v>
      </c>
      <c r="AH145" s="229" t="e">
        <f aca="false">VALUE($AF145)</f>
        <v>#VALUE!</v>
      </c>
      <c r="AI145" s="164" t="n">
        <v>142</v>
      </c>
      <c r="AJ145" s="245"/>
      <c r="AK145" s="227" t="str">
        <f aca="false">IF(MOD(ROW(),10),"",INDEX(AJ$3:AJ$600,ROW()/10))</f>
        <v/>
      </c>
      <c r="AL145" s="228" t="n">
        <v>135</v>
      </c>
      <c r="AM145" s="229" t="e">
        <f aca="false">VALUE($AK145)</f>
        <v>#VALUE!</v>
      </c>
      <c r="AN145" s="164" t="n">
        <v>142</v>
      </c>
      <c r="AO145" s="190" t="n">
        <v>-35</v>
      </c>
      <c r="AP145" s="227" t="str">
        <f aca="false">IF(MOD(ROW(),10),"",INDEX(AO$3:AO$600,ROW()/10))</f>
        <v/>
      </c>
      <c r="AQ145" s="181" t="n">
        <v>1.43</v>
      </c>
      <c r="AR145" s="229" t="e">
        <f aca="false">VALUE($AP145)</f>
        <v>#VALUE!</v>
      </c>
      <c r="AS145" s="164" t="n">
        <v>1420</v>
      </c>
      <c r="AT145" s="245"/>
      <c r="AU145" s="227" t="str">
        <f aca="false">IF(MOD(ROW(),10),"",INDEX(AT$3:AT$600,ROW()/10))</f>
        <v/>
      </c>
      <c r="AV145" s="181" t="n">
        <v>1.43</v>
      </c>
      <c r="AW145" s="229" t="e">
        <f aca="false">VALUE($AU145)</f>
        <v>#VALUE!</v>
      </c>
      <c r="AY145" s="245"/>
      <c r="AZ145" s="180" t="str">
        <f aca="false">IF(MOD(ROW(),2),"",INDEX(AY$3:AY$600,ROW()/2))</f>
        <v/>
      </c>
      <c r="BA145" s="181" t="n">
        <v>1.43</v>
      </c>
      <c r="BB145" s="182" t="e">
        <f aca="false">VALUE(AZ145)</f>
        <v>#VALUE!</v>
      </c>
      <c r="BD145" s="245"/>
      <c r="BE145" s="180" t="str">
        <f aca="false">IF(MOD(ROW(),2),"",INDEX(BD$3:BD$600,ROW()/2))</f>
        <v/>
      </c>
      <c r="BF145" s="181" t="n">
        <v>1.43</v>
      </c>
      <c r="BG145" s="182" t="n">
        <f aca="false">VALUE($BD146)</f>
        <v>0</v>
      </c>
    </row>
    <row r="146" customFormat="false" ht="13.5" hidden="false" customHeight="false" outlineLevel="0" collapsed="false">
      <c r="A146" s="208" t="n">
        <v>1.39</v>
      </c>
      <c r="B146" s="209" t="n">
        <v>4.18</v>
      </c>
      <c r="C146" s="213" t="n">
        <f aca="false">$C145+(($AM$20-$AM$10))/10</f>
        <v>-0.148</v>
      </c>
      <c r="D146" s="217" t="n">
        <f aca="false">$D145+(($AH$30-$AH$20))/10</f>
        <v>-0.38</v>
      </c>
      <c r="E146" s="211" t="n">
        <f aca="false">$AC141</f>
        <v>83.6</v>
      </c>
      <c r="F146" s="212" t="n">
        <f aca="false">$F145+(($AR$20-$AR$10))/10</f>
        <v>0.0371</v>
      </c>
      <c r="G146" s="218" t="n">
        <f aca="false">$G145+(($AW$20-$AW$10))/10</f>
        <v>0.077</v>
      </c>
      <c r="H146" s="213" t="n">
        <f aca="false">$BB140+($BB142-$BB140)/2</f>
        <v>0</v>
      </c>
      <c r="I146" s="213" t="n">
        <f aca="false">$BG140+($BG142-$BG140)/2</f>
        <v>0</v>
      </c>
      <c r="K146" s="234" t="n">
        <v>0.34</v>
      </c>
      <c r="L146" s="238" t="n">
        <f aca="false">L145-($L$112-$L$212)/101</f>
        <v>0</v>
      </c>
      <c r="M146" s="239" t="n">
        <f aca="false">M145-($M$112-$M$212)/101</f>
        <v>0</v>
      </c>
      <c r="Q146" s="234" t="n">
        <v>0.35</v>
      </c>
      <c r="R146" s="235" t="n">
        <f aca="false">R145-($R$111-$R$211)/101</f>
        <v>0.0131683168316832</v>
      </c>
      <c r="S146" s="236" t="n">
        <f aca="false">S145-($R$111-$R$211)/101</f>
        <v>0.0131683168316832</v>
      </c>
      <c r="T146" s="165"/>
      <c r="U146" s="165"/>
      <c r="V146" s="165"/>
      <c r="W146" s="165"/>
      <c r="Y146" s="164" t="n">
        <v>143</v>
      </c>
      <c r="Z146" s="245" t="n">
        <v>86.42</v>
      </c>
      <c r="AA146" s="180" t="n">
        <f aca="false">IF(MOD(ROW(),2),"",INDEX($Z$3:$Z$600,ROW()/2))</f>
        <v>40.09</v>
      </c>
      <c r="AB146" s="181" t="n">
        <v>1.44</v>
      </c>
      <c r="AC146" s="182" t="n">
        <f aca="false">VALUE($Z147)</f>
        <v>87.13</v>
      </c>
      <c r="AD146" s="164" t="n">
        <v>143</v>
      </c>
      <c r="AE146" s="191"/>
      <c r="AF146" s="227" t="str">
        <f aca="false">IF(MOD(ROW(),10),"",INDEX(AE$3:AE$600,ROW()/10))</f>
        <v/>
      </c>
      <c r="AG146" s="228" t="n">
        <v>141</v>
      </c>
      <c r="AH146" s="229" t="e">
        <f aca="false">VALUE($AF146)</f>
        <v>#VALUE!</v>
      </c>
      <c r="AI146" s="164" t="n">
        <v>143</v>
      </c>
      <c r="AJ146" s="245"/>
      <c r="AK146" s="227" t="str">
        <f aca="false">IF(MOD(ROW(),10),"",INDEX(AJ$3:AJ$600,ROW()/10))</f>
        <v/>
      </c>
      <c r="AL146" s="228" t="n">
        <v>136</v>
      </c>
      <c r="AM146" s="229" t="e">
        <f aca="false">VALUE($AK146)</f>
        <v>#VALUE!</v>
      </c>
      <c r="AN146" s="164" t="n">
        <v>143</v>
      </c>
      <c r="AO146" s="190" t="n">
        <v>-35</v>
      </c>
      <c r="AP146" s="227" t="str">
        <f aca="false">IF(MOD(ROW(),10),"",INDEX(AO$3:AO$600,ROW()/10))</f>
        <v/>
      </c>
      <c r="AQ146" s="181" t="n">
        <v>1.44</v>
      </c>
      <c r="AR146" s="229" t="e">
        <f aca="false">VALUE($AP146)</f>
        <v>#VALUE!</v>
      </c>
      <c r="AS146" s="164" t="n">
        <v>1430</v>
      </c>
      <c r="AT146" s="245"/>
      <c r="AU146" s="227" t="str">
        <f aca="false">IF(MOD(ROW(),10),"",INDEX(AT$3:AT$600,ROW()/10))</f>
        <v/>
      </c>
      <c r="AV146" s="181" t="n">
        <v>1.44</v>
      </c>
      <c r="AW146" s="229" t="e">
        <f aca="false">VALUE($AU146)</f>
        <v>#VALUE!</v>
      </c>
      <c r="AY146" s="245"/>
      <c r="AZ146" s="180" t="n">
        <f aca="false">IF(MOD(ROW(),2),"",INDEX(AY$3:AY$600,ROW()/2))</f>
        <v>0</v>
      </c>
      <c r="BA146" s="181" t="n">
        <v>1.44</v>
      </c>
      <c r="BB146" s="182" t="n">
        <f aca="false">VALUE(AZ146)</f>
        <v>0</v>
      </c>
      <c r="BD146" s="245"/>
      <c r="BE146" s="180" t="n">
        <f aca="false">IF(MOD(ROW(),2),"",INDEX(BD$3:BD$600,ROW()/2))</f>
        <v>0</v>
      </c>
      <c r="BF146" s="181" t="n">
        <v>1.44</v>
      </c>
      <c r="BG146" s="182" t="n">
        <f aca="false">VALUE($BD147)</f>
        <v>0</v>
      </c>
    </row>
    <row r="147" customFormat="false" ht="13.5" hidden="false" customHeight="false" outlineLevel="0" collapsed="false">
      <c r="A147" s="208" t="n">
        <v>1.4</v>
      </c>
      <c r="B147" s="209" t="n">
        <v>4.17</v>
      </c>
      <c r="C147" s="213" t="n">
        <f aca="false">$AM150</f>
        <v>-0.076</v>
      </c>
      <c r="D147" s="241" t="n">
        <f aca="false">$AH150</f>
        <v>-0.38</v>
      </c>
      <c r="E147" s="211" t="n">
        <f aca="false">$AC142</f>
        <v>84.31</v>
      </c>
      <c r="F147" s="212" t="n">
        <f aca="false">$AR150</f>
        <v>0.038</v>
      </c>
      <c r="G147" s="218" t="n">
        <f aca="false">$AW150</f>
        <v>0.076</v>
      </c>
      <c r="H147" s="213" t="n">
        <f aca="false">$BB142</f>
        <v>0</v>
      </c>
      <c r="I147" s="213" t="n">
        <f aca="false">$BG142</f>
        <v>0</v>
      </c>
      <c r="K147" s="234" t="n">
        <v>0.35</v>
      </c>
      <c r="L147" s="238" t="n">
        <f aca="false">L146-($L$112-$L$212)/101</f>
        <v>0</v>
      </c>
      <c r="M147" s="239" t="n">
        <f aca="false">M146-($M$112-$M$212)/101</f>
        <v>0</v>
      </c>
      <c r="Q147" s="234" t="n">
        <v>0.36</v>
      </c>
      <c r="R147" s="235" t="n">
        <f aca="false">R146-($R$111-$R$211)/101</f>
        <v>0.0135445544554456</v>
      </c>
      <c r="S147" s="236" t="n">
        <f aca="false">S146-($R$111-$R$211)/101</f>
        <v>0.0135445544554456</v>
      </c>
      <c r="T147" s="165"/>
      <c r="U147" s="165"/>
      <c r="V147" s="165"/>
      <c r="W147" s="165"/>
      <c r="Y147" s="164" t="n">
        <v>144</v>
      </c>
      <c r="Z147" s="245" t="n">
        <v>87.13</v>
      </c>
      <c r="AA147" s="180" t="str">
        <f aca="false">IF(MOD(ROW(),2),"",INDEX($Z$3:$Z$600,ROW()/2))</f>
        <v/>
      </c>
      <c r="AB147" s="181" t="n">
        <v>1.45</v>
      </c>
      <c r="AC147" s="182" t="n">
        <f aca="false">VALUE($Z148)</f>
        <v>87.84</v>
      </c>
      <c r="AD147" s="164" t="n">
        <v>144</v>
      </c>
      <c r="AE147" s="191"/>
      <c r="AF147" s="227" t="str">
        <f aca="false">IF(MOD(ROW(),10),"",INDEX(AE$3:AE$600,ROW()/10))</f>
        <v/>
      </c>
      <c r="AG147" s="228" t="n">
        <v>142</v>
      </c>
      <c r="AH147" s="229" t="e">
        <f aca="false">VALUE($AF147)</f>
        <v>#VALUE!</v>
      </c>
      <c r="AI147" s="164" t="n">
        <v>144</v>
      </c>
      <c r="AJ147" s="245"/>
      <c r="AK147" s="227" t="str">
        <f aca="false">IF(MOD(ROW(),10),"",INDEX(AJ$3:AJ$600,ROW()/10))</f>
        <v/>
      </c>
      <c r="AL147" s="228" t="n">
        <v>137</v>
      </c>
      <c r="AM147" s="229" t="e">
        <f aca="false">VALUE($AK147)</f>
        <v>#VALUE!</v>
      </c>
      <c r="AN147" s="164" t="n">
        <v>144</v>
      </c>
      <c r="AO147" s="190" t="n">
        <v>-35</v>
      </c>
      <c r="AP147" s="227" t="str">
        <f aca="false">IF(MOD(ROW(),10),"",INDEX(AO$3:AO$600,ROW()/10))</f>
        <v/>
      </c>
      <c r="AQ147" s="181" t="n">
        <v>1.45</v>
      </c>
      <c r="AR147" s="229" t="e">
        <f aca="false">VALUE($AP147)</f>
        <v>#VALUE!</v>
      </c>
      <c r="AS147" s="164" t="n">
        <v>1440</v>
      </c>
      <c r="AT147" s="245"/>
      <c r="AU147" s="227" t="str">
        <f aca="false">IF(MOD(ROW(),10),"",INDEX(AT$3:AT$600,ROW()/10))</f>
        <v/>
      </c>
      <c r="AV147" s="181" t="n">
        <v>1.45</v>
      </c>
      <c r="AW147" s="229" t="e">
        <f aca="false">VALUE($AU147)</f>
        <v>#VALUE!</v>
      </c>
      <c r="AY147" s="245"/>
      <c r="AZ147" s="180" t="str">
        <f aca="false">IF(MOD(ROW(),2),"",INDEX(AY$3:AY$600,ROW()/2))</f>
        <v/>
      </c>
      <c r="BA147" s="181" t="n">
        <v>1.45</v>
      </c>
      <c r="BB147" s="182" t="e">
        <f aca="false">VALUE(AZ147)</f>
        <v>#VALUE!</v>
      </c>
      <c r="BD147" s="245"/>
      <c r="BE147" s="180" t="str">
        <f aca="false">IF(MOD(ROW(),2),"",INDEX(BD$3:BD$600,ROW()/2))</f>
        <v/>
      </c>
      <c r="BF147" s="181" t="n">
        <v>1.45</v>
      </c>
      <c r="BG147" s="182" t="n">
        <f aca="false">VALUE($BD148)</f>
        <v>0</v>
      </c>
    </row>
    <row r="148" customFormat="false" ht="13.5" hidden="false" customHeight="false" outlineLevel="0" collapsed="false">
      <c r="A148" s="208" t="n">
        <v>1.41</v>
      </c>
      <c r="B148" s="209" t="n">
        <v>4.16</v>
      </c>
      <c r="C148" s="213" t="n">
        <f aca="false">$C147+(($AM$20-$AM$10))/10</f>
        <v>-0.084</v>
      </c>
      <c r="D148" s="217" t="n">
        <f aca="false">$D147+(($AH$30-$AH$20))/10</f>
        <v>-0.38</v>
      </c>
      <c r="E148" s="211" t="n">
        <f aca="false">$AC143</f>
        <v>85.01</v>
      </c>
      <c r="F148" s="212" t="n">
        <f aca="false">$F147+(($AR$20-$AR$10))/10</f>
        <v>0.0379</v>
      </c>
      <c r="G148" s="218" t="n">
        <f aca="false">$G147+(($AW$20-$AW$10))/10</f>
        <v>0.076</v>
      </c>
      <c r="H148" s="213" t="n">
        <f aca="false">$BB142+($BB144-$BB142)/2</f>
        <v>0</v>
      </c>
      <c r="I148" s="213" t="n">
        <f aca="false">$BG142+($BG144-$BG142)/2</f>
        <v>0</v>
      </c>
      <c r="K148" s="234" t="n">
        <v>0.36</v>
      </c>
      <c r="L148" s="238" t="n">
        <f aca="false">L147-($L$112-$L$212)/101</f>
        <v>0</v>
      </c>
      <c r="M148" s="239" t="n">
        <f aca="false">M147-($M$112-$M$212)/101</f>
        <v>0</v>
      </c>
      <c r="Q148" s="234" t="n">
        <v>0.37</v>
      </c>
      <c r="R148" s="235" t="n">
        <f aca="false">R147-($R$111-$R$211)/101</f>
        <v>0.0139207920792079</v>
      </c>
      <c r="S148" s="236" t="n">
        <f aca="false">S147-($R$111-$R$211)/101</f>
        <v>0.0139207920792079</v>
      </c>
      <c r="T148" s="165"/>
      <c r="U148" s="165"/>
      <c r="V148" s="165"/>
      <c r="W148" s="165"/>
      <c r="Y148" s="164" t="n">
        <v>145</v>
      </c>
      <c r="Z148" s="245" t="n">
        <v>87.84</v>
      </c>
      <c r="AA148" s="180" t="n">
        <f aca="false">IF(MOD(ROW(),2),"",INDEX($Z$3:$Z$600,ROW()/2))</f>
        <v>40.69</v>
      </c>
      <c r="AB148" s="181" t="n">
        <v>1.46</v>
      </c>
      <c r="AC148" s="182" t="n">
        <f aca="false">VALUE($Z149)</f>
        <v>88.55</v>
      </c>
      <c r="AD148" s="164" t="n">
        <v>145</v>
      </c>
      <c r="AE148" s="191"/>
      <c r="AF148" s="227" t="str">
        <f aca="false">IF(MOD(ROW(),10),"",INDEX(AE$3:AE$600,ROW()/10))</f>
        <v/>
      </c>
      <c r="AG148" s="228" t="n">
        <v>143</v>
      </c>
      <c r="AH148" s="229" t="e">
        <f aca="false">VALUE($AF148)</f>
        <v>#VALUE!</v>
      </c>
      <c r="AI148" s="164" t="n">
        <v>145</v>
      </c>
      <c r="AJ148" s="245"/>
      <c r="AK148" s="227" t="str">
        <f aca="false">IF(MOD(ROW(),10),"",INDEX(AJ$3:AJ$600,ROW()/10))</f>
        <v/>
      </c>
      <c r="AL148" s="228" t="n">
        <v>138</v>
      </c>
      <c r="AM148" s="229" t="e">
        <f aca="false">VALUE($AK148)</f>
        <v>#VALUE!</v>
      </c>
      <c r="AN148" s="164" t="n">
        <v>145</v>
      </c>
      <c r="AO148" s="190" t="n">
        <v>-35</v>
      </c>
      <c r="AP148" s="227" t="str">
        <f aca="false">IF(MOD(ROW(),10),"",INDEX(AO$3:AO$600,ROW()/10))</f>
        <v/>
      </c>
      <c r="AQ148" s="181" t="n">
        <v>1.46</v>
      </c>
      <c r="AR148" s="229" t="e">
        <f aca="false">VALUE($AP148)</f>
        <v>#VALUE!</v>
      </c>
      <c r="AS148" s="164" t="n">
        <v>1450</v>
      </c>
      <c r="AT148" s="245"/>
      <c r="AU148" s="227" t="str">
        <f aca="false">IF(MOD(ROW(),10),"",INDEX(AT$3:AT$600,ROW()/10))</f>
        <v/>
      </c>
      <c r="AV148" s="181" t="n">
        <v>1.46</v>
      </c>
      <c r="AW148" s="229" t="e">
        <f aca="false">VALUE($AU148)</f>
        <v>#VALUE!</v>
      </c>
      <c r="AY148" s="245"/>
      <c r="AZ148" s="180" t="n">
        <f aca="false">IF(MOD(ROW(),2),"",INDEX(AY$3:AY$600,ROW()/2))</f>
        <v>0</v>
      </c>
      <c r="BA148" s="181" t="n">
        <v>1.46</v>
      </c>
      <c r="BB148" s="182" t="n">
        <f aca="false">VALUE(AZ148)</f>
        <v>0</v>
      </c>
      <c r="BD148" s="245"/>
      <c r="BE148" s="180" t="n">
        <f aca="false">IF(MOD(ROW(),2),"",INDEX(BD$3:BD$600,ROW()/2))</f>
        <v>0</v>
      </c>
      <c r="BF148" s="181" t="n">
        <v>1.46</v>
      </c>
      <c r="BG148" s="182" t="n">
        <f aca="false">VALUE($BD149)</f>
        <v>0</v>
      </c>
    </row>
    <row r="149" customFormat="false" ht="13.5" hidden="false" customHeight="false" outlineLevel="0" collapsed="false">
      <c r="A149" s="208" t="n">
        <v>1.42</v>
      </c>
      <c r="B149" s="209" t="n">
        <v>4.15</v>
      </c>
      <c r="C149" s="213" t="n">
        <f aca="false">$C148+(($AM$20-$AM$10))/10</f>
        <v>-0.092</v>
      </c>
      <c r="D149" s="217" t="n">
        <f aca="false">$D148+(($AH$30-$AH$20))/10</f>
        <v>-0.38</v>
      </c>
      <c r="E149" s="211" t="n">
        <f aca="false">$AC144</f>
        <v>85.71</v>
      </c>
      <c r="F149" s="212" t="n">
        <f aca="false">$F148+(($AR$20-$AR$10))/10</f>
        <v>0.0378</v>
      </c>
      <c r="G149" s="218" t="n">
        <f aca="false">$G148+(($AW$20-$AW$10))/10</f>
        <v>0.076</v>
      </c>
      <c r="H149" s="213" t="n">
        <f aca="false">$BB144</f>
        <v>0</v>
      </c>
      <c r="I149" s="213" t="n">
        <f aca="false">$BG144</f>
        <v>0</v>
      </c>
      <c r="K149" s="234" t="n">
        <v>0.37</v>
      </c>
      <c r="L149" s="238" t="n">
        <f aca="false">L148-($L$112-$L$212)/101</f>
        <v>0</v>
      </c>
      <c r="M149" s="239" t="n">
        <f aca="false">M148-($M$112-$M$212)/101</f>
        <v>0</v>
      </c>
      <c r="Q149" s="234" t="n">
        <v>0.38</v>
      </c>
      <c r="R149" s="235" t="n">
        <f aca="false">R148-($R$111-$R$211)/101</f>
        <v>0.0142970297029703</v>
      </c>
      <c r="S149" s="236" t="n">
        <f aca="false">S148-($R$111-$R$211)/101</f>
        <v>0.0142970297029703</v>
      </c>
      <c r="T149" s="165"/>
      <c r="U149" s="165"/>
      <c r="V149" s="165"/>
      <c r="W149" s="165"/>
      <c r="Y149" s="164" t="n">
        <v>146</v>
      </c>
      <c r="Z149" s="245" t="n">
        <v>88.55</v>
      </c>
      <c r="AA149" s="180" t="str">
        <f aca="false">IF(MOD(ROW(),2),"",INDEX($Z$3:$Z$600,ROW()/2))</f>
        <v/>
      </c>
      <c r="AB149" s="181" t="n">
        <v>1.47</v>
      </c>
      <c r="AC149" s="182" t="n">
        <f aca="false">VALUE($Z150)</f>
        <v>89.26</v>
      </c>
      <c r="AD149" s="164" t="n">
        <v>146</v>
      </c>
      <c r="AE149" s="191"/>
      <c r="AF149" s="227" t="str">
        <f aca="false">IF(MOD(ROW(),10),"",INDEX(AE$3:AE$600,ROW()/10))</f>
        <v/>
      </c>
      <c r="AG149" s="228" t="n">
        <v>144</v>
      </c>
      <c r="AH149" s="229" t="e">
        <f aca="false">VALUE($AF149)</f>
        <v>#VALUE!</v>
      </c>
      <c r="AI149" s="164" t="n">
        <v>146</v>
      </c>
      <c r="AJ149" s="245"/>
      <c r="AK149" s="227" t="str">
        <f aca="false">IF(MOD(ROW(),10),"",INDEX(AJ$3:AJ$600,ROW()/10))</f>
        <v/>
      </c>
      <c r="AL149" s="228" t="n">
        <v>139</v>
      </c>
      <c r="AM149" s="229" t="e">
        <f aca="false">VALUE($AK149)</f>
        <v>#VALUE!</v>
      </c>
      <c r="AN149" s="164" t="n">
        <v>146</v>
      </c>
      <c r="AO149" s="190" t="n">
        <v>-35</v>
      </c>
      <c r="AP149" s="227" t="str">
        <f aca="false">IF(MOD(ROW(),10),"",INDEX(AO$3:AO$600,ROW()/10))</f>
        <v/>
      </c>
      <c r="AQ149" s="181" t="n">
        <v>1.47</v>
      </c>
      <c r="AR149" s="229" t="e">
        <f aca="false">VALUE($AP149)</f>
        <v>#VALUE!</v>
      </c>
      <c r="AS149" s="164" t="n">
        <v>1460</v>
      </c>
      <c r="AT149" s="245"/>
      <c r="AU149" s="227" t="str">
        <f aca="false">IF(MOD(ROW(),10),"",INDEX(AT$3:AT$600,ROW()/10))</f>
        <v/>
      </c>
      <c r="AV149" s="181" t="n">
        <v>1.47</v>
      </c>
      <c r="AW149" s="229" t="e">
        <f aca="false">VALUE($AU149)</f>
        <v>#VALUE!</v>
      </c>
      <c r="AY149" s="245"/>
      <c r="AZ149" s="180" t="str">
        <f aca="false">IF(MOD(ROW(),2),"",INDEX(AY$3:AY$600,ROW()/2))</f>
        <v/>
      </c>
      <c r="BA149" s="181" t="n">
        <v>1.47</v>
      </c>
      <c r="BB149" s="182" t="e">
        <f aca="false">VALUE(AZ149)</f>
        <v>#VALUE!</v>
      </c>
      <c r="BD149" s="245"/>
      <c r="BE149" s="180" t="str">
        <f aca="false">IF(MOD(ROW(),2),"",INDEX(BD$3:BD$600,ROW()/2))</f>
        <v/>
      </c>
      <c r="BF149" s="181" t="n">
        <v>1.47</v>
      </c>
      <c r="BG149" s="182" t="n">
        <f aca="false">VALUE($BD150)</f>
        <v>0</v>
      </c>
    </row>
    <row r="150" customFormat="false" ht="13.5" hidden="false" customHeight="false" outlineLevel="0" collapsed="false">
      <c r="A150" s="208" t="n">
        <v>1.43</v>
      </c>
      <c r="B150" s="209" t="n">
        <v>4.14</v>
      </c>
      <c r="C150" s="213" t="n">
        <f aca="false">$C149+(($AM$20-$AM$10))/10</f>
        <v>-0.1</v>
      </c>
      <c r="D150" s="217" t="n">
        <f aca="false">$D149+(($AH$30-$AH$20))/10</f>
        <v>-0.38</v>
      </c>
      <c r="E150" s="211" t="n">
        <f aca="false">$AC145</f>
        <v>86.42</v>
      </c>
      <c r="F150" s="212" t="n">
        <f aca="false">$F149+(($AR$20-$AR$10))/10</f>
        <v>0.0377</v>
      </c>
      <c r="G150" s="218" t="n">
        <f aca="false">$G149+(($AW$20-$AW$10))/10</f>
        <v>0.076</v>
      </c>
      <c r="H150" s="213" t="n">
        <f aca="false">$BB144+($BB146-$BB144)/2</f>
        <v>0</v>
      </c>
      <c r="I150" s="213" t="n">
        <f aca="false">$BG144+($BG146-$BG144)/2</f>
        <v>0</v>
      </c>
      <c r="K150" s="234" t="n">
        <v>0.38</v>
      </c>
      <c r="L150" s="238" t="n">
        <f aca="false">L149-($L$112-$L$212)/101</f>
        <v>0</v>
      </c>
      <c r="M150" s="239" t="n">
        <f aca="false">M149-($M$112-$M$212)/101</f>
        <v>0</v>
      </c>
      <c r="Q150" s="234" t="n">
        <v>0.39</v>
      </c>
      <c r="R150" s="235" t="n">
        <f aca="false">R149-($R$111-$R$211)/101</f>
        <v>0.0146732673267327</v>
      </c>
      <c r="S150" s="236" t="n">
        <f aca="false">S149-($R$111-$R$211)/101</f>
        <v>0.0146732673267327</v>
      </c>
      <c r="T150" s="165"/>
      <c r="U150" s="165"/>
      <c r="V150" s="165"/>
      <c r="W150" s="165"/>
      <c r="Y150" s="164" t="n">
        <v>147</v>
      </c>
      <c r="Z150" s="245" t="n">
        <v>89.26</v>
      </c>
      <c r="AA150" s="180" t="n">
        <f aca="false">IF(MOD(ROW(),2),"",INDEX($Z$3:$Z$600,ROW()/2))</f>
        <v>41.29</v>
      </c>
      <c r="AB150" s="181" t="n">
        <v>1.48</v>
      </c>
      <c r="AC150" s="182" t="n">
        <f aca="false">VALUE($Z151)</f>
        <v>89.97</v>
      </c>
      <c r="AD150" s="164" t="n">
        <v>147</v>
      </c>
      <c r="AE150" s="191"/>
      <c r="AF150" s="227" t="n">
        <f aca="false">IF(MOD(ROW(),10),"",INDEX(AE$3:AE$600,ROW()/10))</f>
        <v>-0.38</v>
      </c>
      <c r="AG150" s="228" t="n">
        <v>145</v>
      </c>
      <c r="AH150" s="229" t="n">
        <f aca="false">VALUE($AF150)</f>
        <v>-0.38</v>
      </c>
      <c r="AI150" s="164" t="n">
        <v>147</v>
      </c>
      <c r="AJ150" s="245"/>
      <c r="AK150" s="227" t="n">
        <f aca="false">IF(MOD(ROW(),10),"",INDEX(AJ$3:AJ$600,ROW()/10))</f>
        <v>-0.076</v>
      </c>
      <c r="AL150" s="228" t="n">
        <v>140</v>
      </c>
      <c r="AM150" s="229" t="n">
        <f aca="false">VALUE($AK150)</f>
        <v>-0.076</v>
      </c>
      <c r="AN150" s="164" t="n">
        <v>147</v>
      </c>
      <c r="AO150" s="190" t="n">
        <v>-35</v>
      </c>
      <c r="AP150" s="227" t="n">
        <f aca="false">IF(MOD(ROW(),10),"",INDEX(AO$3:AO$600,ROW()/10))</f>
        <v>0.038</v>
      </c>
      <c r="AQ150" s="181" t="n">
        <v>1.48</v>
      </c>
      <c r="AR150" s="229" t="n">
        <f aca="false">VALUE($AP150)</f>
        <v>0.038</v>
      </c>
      <c r="AS150" s="164" t="n">
        <v>1470</v>
      </c>
      <c r="AT150" s="245"/>
      <c r="AU150" s="227" t="n">
        <f aca="false">IF(MOD(ROW(),10),"",INDEX(AT$3:AT$600,ROW()/10))</f>
        <v>0.076</v>
      </c>
      <c r="AV150" s="181" t="n">
        <v>1.48</v>
      </c>
      <c r="AW150" s="229" t="n">
        <f aca="false">VALUE($AU150)</f>
        <v>0.076</v>
      </c>
      <c r="AY150" s="245"/>
      <c r="AZ150" s="180" t="n">
        <f aca="false">IF(MOD(ROW(),2),"",INDEX(AY$3:AY$600,ROW()/2))</f>
        <v>0</v>
      </c>
      <c r="BA150" s="181" t="n">
        <v>1.48</v>
      </c>
      <c r="BB150" s="182" t="n">
        <f aca="false">VALUE(AZ150)</f>
        <v>0</v>
      </c>
      <c r="BD150" s="245"/>
      <c r="BE150" s="180" t="n">
        <f aca="false">IF(MOD(ROW(),2),"",INDEX(BD$3:BD$600,ROW()/2))</f>
        <v>0</v>
      </c>
      <c r="BF150" s="181" t="n">
        <v>1.48</v>
      </c>
      <c r="BG150" s="182" t="n">
        <f aca="false">VALUE($BD151)</f>
        <v>0</v>
      </c>
    </row>
    <row r="151" customFormat="false" ht="13.5" hidden="false" customHeight="false" outlineLevel="0" collapsed="false">
      <c r="A151" s="208" t="n">
        <v>1.44</v>
      </c>
      <c r="B151" s="209" t="n">
        <v>4.13</v>
      </c>
      <c r="C151" s="213" t="n">
        <f aca="false">$C150+(($AM$20-$AM$10))/10</f>
        <v>-0.108</v>
      </c>
      <c r="D151" s="217" t="n">
        <f aca="false">$D150+(($AH$30-$AH$20))/10</f>
        <v>-0.38</v>
      </c>
      <c r="E151" s="211" t="n">
        <f aca="false">$AC146</f>
        <v>87.13</v>
      </c>
      <c r="F151" s="212" t="n">
        <f aca="false">$F150+(($AR$20-$AR$10))/10</f>
        <v>0.0376</v>
      </c>
      <c r="G151" s="218" t="n">
        <f aca="false">$G150+(($AW$20-$AW$10))/10</f>
        <v>0.076</v>
      </c>
      <c r="H151" s="213" t="n">
        <f aca="false">$BB146</f>
        <v>0</v>
      </c>
      <c r="I151" s="213" t="n">
        <f aca="false">$BG146</f>
        <v>0</v>
      </c>
      <c r="K151" s="234" t="n">
        <v>0.39</v>
      </c>
      <c r="L151" s="238" t="n">
        <f aca="false">L150-($L$112-$L$212)/101</f>
        <v>0</v>
      </c>
      <c r="M151" s="239" t="n">
        <f aca="false">M150-($M$112-$M$212)/101</f>
        <v>0</v>
      </c>
      <c r="Q151" s="234" t="n">
        <v>0.4</v>
      </c>
      <c r="R151" s="235" t="n">
        <f aca="false">R150-($R$111-$R$211)/101</f>
        <v>0.0150495049504951</v>
      </c>
      <c r="S151" s="236" t="n">
        <f aca="false">S150-($R$111-$R$211)/101</f>
        <v>0.0150495049504951</v>
      </c>
      <c r="T151" s="165"/>
      <c r="U151" s="165"/>
      <c r="V151" s="165"/>
      <c r="W151" s="165"/>
      <c r="Y151" s="164" t="n">
        <v>148</v>
      </c>
      <c r="Z151" s="245" t="n">
        <v>89.97</v>
      </c>
      <c r="AA151" s="180" t="str">
        <f aca="false">IF(MOD(ROW(),2),"",INDEX($Z$3:$Z$600,ROW()/2))</f>
        <v/>
      </c>
      <c r="AB151" s="181" t="n">
        <v>1.49</v>
      </c>
      <c r="AC151" s="182" t="n">
        <f aca="false">VALUE($Z152)</f>
        <v>90.69</v>
      </c>
      <c r="AD151" s="164" t="n">
        <v>148</v>
      </c>
      <c r="AE151" s="191"/>
      <c r="AF151" s="227" t="str">
        <f aca="false">IF(MOD(ROW(),10),"",INDEX(AE$3:AE$600,ROW()/10))</f>
        <v/>
      </c>
      <c r="AG151" s="228" t="n">
        <v>146</v>
      </c>
      <c r="AH151" s="229" t="e">
        <f aca="false">VALUE($AF151)</f>
        <v>#VALUE!</v>
      </c>
      <c r="AI151" s="164" t="n">
        <v>148</v>
      </c>
      <c r="AJ151" s="245"/>
      <c r="AK151" s="227" t="str">
        <f aca="false">IF(MOD(ROW(),10),"",INDEX(AJ$3:AJ$600,ROW()/10))</f>
        <v/>
      </c>
      <c r="AL151" s="228" t="n">
        <v>141</v>
      </c>
      <c r="AM151" s="229" t="e">
        <f aca="false">VALUE($AK151)</f>
        <v>#VALUE!</v>
      </c>
      <c r="AN151" s="164" t="n">
        <v>148</v>
      </c>
      <c r="AO151" s="190" t="n">
        <v>-35</v>
      </c>
      <c r="AP151" s="227" t="str">
        <f aca="false">IF(MOD(ROW(),10),"",INDEX(AO$3:AO$600,ROW()/10))</f>
        <v/>
      </c>
      <c r="AQ151" s="181" t="n">
        <v>1.49</v>
      </c>
      <c r="AR151" s="229" t="e">
        <f aca="false">VALUE($AP151)</f>
        <v>#VALUE!</v>
      </c>
      <c r="AS151" s="164" t="n">
        <v>1480</v>
      </c>
      <c r="AT151" s="245"/>
      <c r="AU151" s="227" t="str">
        <f aca="false">IF(MOD(ROW(),10),"",INDEX(AT$3:AT$600,ROW()/10))</f>
        <v/>
      </c>
      <c r="AV151" s="181" t="n">
        <v>1.49</v>
      </c>
      <c r="AW151" s="229" t="e">
        <f aca="false">VALUE($AU151)</f>
        <v>#VALUE!</v>
      </c>
      <c r="AY151" s="245"/>
      <c r="AZ151" s="180" t="str">
        <f aca="false">IF(MOD(ROW(),2),"",INDEX(AY$3:AY$600,ROW()/2))</f>
        <v/>
      </c>
      <c r="BA151" s="181" t="n">
        <v>1.49</v>
      </c>
      <c r="BB151" s="182" t="e">
        <f aca="false">VALUE(AZ151)</f>
        <v>#VALUE!</v>
      </c>
      <c r="BD151" s="245"/>
      <c r="BE151" s="180" t="str">
        <f aca="false">IF(MOD(ROW(),2),"",INDEX(BD$3:BD$600,ROW()/2))</f>
        <v/>
      </c>
      <c r="BF151" s="181" t="n">
        <v>1.49</v>
      </c>
      <c r="BG151" s="182" t="n">
        <f aca="false">VALUE($BD152)</f>
        <v>0</v>
      </c>
    </row>
    <row r="152" customFormat="false" ht="13.5" hidden="false" customHeight="false" outlineLevel="0" collapsed="false">
      <c r="A152" s="208" t="n">
        <v>1.45</v>
      </c>
      <c r="B152" s="209" t="n">
        <v>4.12</v>
      </c>
      <c r="C152" s="213" t="n">
        <f aca="false">$C151+(($AM$20-$AM$10))/10</f>
        <v>-0.116</v>
      </c>
      <c r="D152" s="217" t="n">
        <f aca="false">$D151+(($AH$30-$AH$20))/10</f>
        <v>-0.38</v>
      </c>
      <c r="E152" s="211" t="n">
        <f aca="false">$AC147</f>
        <v>87.84</v>
      </c>
      <c r="F152" s="212" t="n">
        <f aca="false">$F151+(($AR$20-$AR$10))/10</f>
        <v>0.0375</v>
      </c>
      <c r="G152" s="218" t="n">
        <f aca="false">$G151+(($AW$20-$AW$10))/10</f>
        <v>0.076</v>
      </c>
      <c r="H152" s="213" t="n">
        <f aca="false">$BB146+($BB148-$BB146)/2</f>
        <v>0</v>
      </c>
      <c r="I152" s="213" t="n">
        <f aca="false">$BG146+($BG148-$BG146)/2</f>
        <v>0</v>
      </c>
      <c r="K152" s="234" t="n">
        <v>0.4</v>
      </c>
      <c r="L152" s="238" t="n">
        <f aca="false">L151-($L$112-$L$212)/101</f>
        <v>0</v>
      </c>
      <c r="M152" s="239" t="n">
        <f aca="false">M151-($M$112-$M$212)/101</f>
        <v>0</v>
      </c>
      <c r="Q152" s="234" t="n">
        <v>0.41</v>
      </c>
      <c r="R152" s="235" t="n">
        <f aca="false">R151-($R$111-$R$211)/101</f>
        <v>0.0154257425742574</v>
      </c>
      <c r="S152" s="236" t="n">
        <f aca="false">S151-($R$111-$R$211)/101</f>
        <v>0.0154257425742574</v>
      </c>
      <c r="T152" s="165"/>
      <c r="U152" s="165"/>
      <c r="V152" s="165"/>
      <c r="W152" s="165"/>
      <c r="Y152" s="164" t="n">
        <v>149</v>
      </c>
      <c r="Z152" s="245" t="n">
        <v>90.69</v>
      </c>
      <c r="AA152" s="180" t="n">
        <f aca="false">IF(MOD(ROW(),2),"",INDEX($Z$3:$Z$600,ROW()/2))</f>
        <v>41.89</v>
      </c>
      <c r="AB152" s="181" t="n">
        <v>1.5</v>
      </c>
      <c r="AC152" s="182" t="n">
        <f aca="false">VALUE($Z153)</f>
        <v>91.4</v>
      </c>
      <c r="AD152" s="164" t="n">
        <v>149</v>
      </c>
      <c r="AE152" s="191"/>
      <c r="AF152" s="227" t="str">
        <f aca="false">IF(MOD(ROW(),10),"",INDEX(AE$3:AE$600,ROW()/10))</f>
        <v/>
      </c>
      <c r="AG152" s="228" t="n">
        <v>147</v>
      </c>
      <c r="AH152" s="229" t="e">
        <f aca="false">VALUE($AF152)</f>
        <v>#VALUE!</v>
      </c>
      <c r="AI152" s="164" t="n">
        <v>149</v>
      </c>
      <c r="AJ152" s="245"/>
      <c r="AK152" s="227" t="str">
        <f aca="false">IF(MOD(ROW(),10),"",INDEX(AJ$3:AJ$600,ROW()/10))</f>
        <v/>
      </c>
      <c r="AL152" s="228" t="n">
        <v>142</v>
      </c>
      <c r="AM152" s="229" t="e">
        <f aca="false">VALUE($AK152)</f>
        <v>#VALUE!</v>
      </c>
      <c r="AN152" s="164" t="n">
        <v>149</v>
      </c>
      <c r="AO152" s="190" t="n">
        <v>-35</v>
      </c>
      <c r="AP152" s="227" t="str">
        <f aca="false">IF(MOD(ROW(),10),"",INDEX(AO$3:AO$600,ROW()/10))</f>
        <v/>
      </c>
      <c r="AQ152" s="181" t="n">
        <v>1.5</v>
      </c>
      <c r="AR152" s="229" t="e">
        <f aca="false">VALUE($AP152)</f>
        <v>#VALUE!</v>
      </c>
      <c r="AS152" s="164" t="n">
        <v>1490</v>
      </c>
      <c r="AT152" s="245"/>
      <c r="AU152" s="227" t="str">
        <f aca="false">IF(MOD(ROW(),10),"",INDEX(AT$3:AT$600,ROW()/10))</f>
        <v/>
      </c>
      <c r="AV152" s="181" t="n">
        <v>1.5</v>
      </c>
      <c r="AW152" s="229" t="e">
        <f aca="false">VALUE($AU152)</f>
        <v>#VALUE!</v>
      </c>
      <c r="AY152" s="245"/>
      <c r="AZ152" s="180" t="n">
        <f aca="false">IF(MOD(ROW(),2),"",INDEX(AY$3:AY$600,ROW()/2))</f>
        <v>0</v>
      </c>
      <c r="BA152" s="181" t="n">
        <v>1.5</v>
      </c>
      <c r="BB152" s="182" t="n">
        <f aca="false">VALUE(AZ152)</f>
        <v>0</v>
      </c>
      <c r="BD152" s="245"/>
      <c r="BE152" s="180" t="n">
        <f aca="false">IF(MOD(ROW(),2),"",INDEX(BD$3:BD$600,ROW()/2))</f>
        <v>0</v>
      </c>
      <c r="BF152" s="181" t="n">
        <v>1.5</v>
      </c>
      <c r="BG152" s="182" t="n">
        <f aca="false">VALUE($BD153)</f>
        <v>0</v>
      </c>
    </row>
    <row r="153" customFormat="false" ht="13.5" hidden="false" customHeight="false" outlineLevel="0" collapsed="false">
      <c r="A153" s="208" t="n">
        <v>1.46</v>
      </c>
      <c r="B153" s="209" t="n">
        <v>4.11</v>
      </c>
      <c r="C153" s="213" t="n">
        <f aca="false">$C152+(($AM$20-$AM$10))/10</f>
        <v>-0.124</v>
      </c>
      <c r="D153" s="217" t="n">
        <f aca="false">$D152+(($AH$30-$AH$20))/10</f>
        <v>-0.38</v>
      </c>
      <c r="E153" s="211" t="n">
        <f aca="false">$AC148</f>
        <v>88.55</v>
      </c>
      <c r="F153" s="212" t="n">
        <f aca="false">$F152+(($AR$20-$AR$10))/10</f>
        <v>0.0374</v>
      </c>
      <c r="G153" s="218" t="n">
        <f aca="false">$G152+(($AW$20-$AW$10))/10</f>
        <v>0.076</v>
      </c>
      <c r="H153" s="213" t="n">
        <f aca="false">$BB148</f>
        <v>0</v>
      </c>
      <c r="I153" s="213" t="n">
        <f aca="false">$BG148</f>
        <v>0</v>
      </c>
      <c r="K153" s="234" t="n">
        <v>0.41</v>
      </c>
      <c r="L153" s="238" t="n">
        <f aca="false">L152-($L$112-$L$212)/101</f>
        <v>0</v>
      </c>
      <c r="M153" s="239" t="n">
        <f aca="false">M152-($M$112-$M$212)/101</f>
        <v>0</v>
      </c>
      <c r="Q153" s="234" t="n">
        <v>0.42</v>
      </c>
      <c r="R153" s="235" t="n">
        <f aca="false">R152-($R$111-$R$211)/101</f>
        <v>0.0158019801980198</v>
      </c>
      <c r="S153" s="236" t="n">
        <f aca="false">S152-($R$111-$R$211)/101</f>
        <v>0.0158019801980198</v>
      </c>
      <c r="T153" s="165"/>
      <c r="U153" s="165"/>
      <c r="V153" s="165"/>
      <c r="W153" s="165"/>
      <c r="Y153" s="164" t="n">
        <v>150</v>
      </c>
      <c r="Z153" s="245" t="n">
        <v>91.4</v>
      </c>
      <c r="AA153" s="180" t="str">
        <f aca="false">IF(MOD(ROW(),2),"",INDEX($Z$3:$Z$600,ROW()/2))</f>
        <v/>
      </c>
      <c r="AB153" s="181" t="n">
        <v>1.51</v>
      </c>
      <c r="AC153" s="182" t="n">
        <f aca="false">VALUE($Z154)</f>
        <v>92.12</v>
      </c>
      <c r="AD153" s="164" t="n">
        <v>150</v>
      </c>
      <c r="AE153" s="191"/>
      <c r="AF153" s="227" t="str">
        <f aca="false">IF(MOD(ROW(),10),"",INDEX(AE$3:AE$600,ROW()/10))</f>
        <v/>
      </c>
      <c r="AG153" s="228" t="n">
        <v>148</v>
      </c>
      <c r="AH153" s="229" t="e">
        <f aca="false">VALUE($AF153)</f>
        <v>#VALUE!</v>
      </c>
      <c r="AI153" s="164" t="n">
        <v>150</v>
      </c>
      <c r="AJ153" s="245"/>
      <c r="AK153" s="227" t="str">
        <f aca="false">IF(MOD(ROW(),10),"",INDEX(AJ$3:AJ$600,ROW()/10))</f>
        <v/>
      </c>
      <c r="AL153" s="228" t="n">
        <v>143</v>
      </c>
      <c r="AM153" s="229" t="e">
        <f aca="false">VALUE($AK153)</f>
        <v>#VALUE!</v>
      </c>
      <c r="AN153" s="164" t="n">
        <v>150</v>
      </c>
      <c r="AO153" s="190" t="n">
        <v>-35</v>
      </c>
      <c r="AP153" s="227" t="str">
        <f aca="false">IF(MOD(ROW(),10),"",INDEX(AO$3:AO$600,ROW()/10))</f>
        <v/>
      </c>
      <c r="AQ153" s="181" t="n">
        <v>1.51</v>
      </c>
      <c r="AR153" s="229" t="e">
        <f aca="false">VALUE($AP153)</f>
        <v>#VALUE!</v>
      </c>
      <c r="AS153" s="164" t="n">
        <v>1500</v>
      </c>
      <c r="AT153" s="245"/>
      <c r="AU153" s="227" t="str">
        <f aca="false">IF(MOD(ROW(),10),"",INDEX(AT$3:AT$600,ROW()/10))</f>
        <v/>
      </c>
      <c r="AV153" s="181" t="n">
        <v>1.51</v>
      </c>
      <c r="AW153" s="229" t="e">
        <f aca="false">VALUE($AU153)</f>
        <v>#VALUE!</v>
      </c>
      <c r="AY153" s="245"/>
      <c r="AZ153" s="180" t="str">
        <f aca="false">IF(MOD(ROW(),2),"",INDEX(AY$3:AY$600,ROW()/2))</f>
        <v/>
      </c>
      <c r="BA153" s="181" t="n">
        <v>1.51</v>
      </c>
      <c r="BB153" s="182" t="e">
        <f aca="false">VALUE(AZ153)</f>
        <v>#VALUE!</v>
      </c>
      <c r="BD153" s="245"/>
      <c r="BE153" s="180" t="str">
        <f aca="false">IF(MOD(ROW(),2),"",INDEX(BD$3:BD$600,ROW()/2))</f>
        <v/>
      </c>
      <c r="BF153" s="181" t="n">
        <v>1.51</v>
      </c>
      <c r="BG153" s="182" t="n">
        <f aca="false">VALUE($BD154)</f>
        <v>0</v>
      </c>
    </row>
    <row r="154" customFormat="false" ht="13.5" hidden="false" customHeight="false" outlineLevel="0" collapsed="false">
      <c r="A154" s="208" t="n">
        <v>1.47</v>
      </c>
      <c r="B154" s="209" t="n">
        <v>4.1</v>
      </c>
      <c r="C154" s="213" t="n">
        <f aca="false">$C153+(($AM$20-$AM$10))/10</f>
        <v>-0.132</v>
      </c>
      <c r="D154" s="217" t="n">
        <f aca="false">$D153+(($AH$30-$AH$20))/10</f>
        <v>-0.38</v>
      </c>
      <c r="E154" s="211" t="n">
        <f aca="false">$AC149</f>
        <v>89.26</v>
      </c>
      <c r="F154" s="212" t="n">
        <f aca="false">$F153+(($AR$20-$AR$10))/10</f>
        <v>0.0373</v>
      </c>
      <c r="G154" s="218" t="n">
        <f aca="false">$G153+(($AW$20-$AW$10))/10</f>
        <v>0.076</v>
      </c>
      <c r="H154" s="213" t="n">
        <f aca="false">$BB148+($BB150-$BB148)/2</f>
        <v>0</v>
      </c>
      <c r="I154" s="213" t="n">
        <f aca="false">$BG148+($BG150-$BG148)/2</f>
        <v>0</v>
      </c>
      <c r="K154" s="234" t="n">
        <v>0.42</v>
      </c>
      <c r="L154" s="238" t="n">
        <f aca="false">L153-($L$112-$L$212)/101</f>
        <v>0</v>
      </c>
      <c r="M154" s="239" t="n">
        <f aca="false">M153-($M$112-$M$212)/101</f>
        <v>0</v>
      </c>
      <c r="Q154" s="234" t="n">
        <v>0.43</v>
      </c>
      <c r="R154" s="235" t="n">
        <f aca="false">R153-($R$111-$R$211)/101</f>
        <v>0.0161782178217822</v>
      </c>
      <c r="S154" s="236" t="n">
        <f aca="false">S153-($R$111-$R$211)/101</f>
        <v>0.0161782178217822</v>
      </c>
      <c r="T154" s="165"/>
      <c r="U154" s="165"/>
      <c r="V154" s="165"/>
      <c r="W154" s="165"/>
      <c r="Y154" s="164" t="n">
        <v>151</v>
      </c>
      <c r="Z154" s="245" t="n">
        <v>92.12</v>
      </c>
      <c r="AA154" s="180" t="n">
        <f aca="false">IF(MOD(ROW(),2),"",INDEX($Z$3:$Z$600,ROW()/2))</f>
        <v>42.49</v>
      </c>
      <c r="AB154" s="181" t="n">
        <v>1.52</v>
      </c>
      <c r="AC154" s="182" t="n">
        <f aca="false">VALUE($Z155)</f>
        <v>92.84</v>
      </c>
      <c r="AD154" s="164" t="n">
        <v>151</v>
      </c>
      <c r="AE154" s="191"/>
      <c r="AF154" s="227" t="str">
        <f aca="false">IF(MOD(ROW(),10),"",INDEX(AE$3:AE$600,ROW()/10))</f>
        <v/>
      </c>
      <c r="AG154" s="228" t="n">
        <v>149</v>
      </c>
      <c r="AH154" s="229" t="e">
        <f aca="false">VALUE($AF154)</f>
        <v>#VALUE!</v>
      </c>
      <c r="AI154" s="164" t="n">
        <v>151</v>
      </c>
      <c r="AJ154" s="245"/>
      <c r="AK154" s="227" t="str">
        <f aca="false">IF(MOD(ROW(),10),"",INDEX(AJ$3:AJ$600,ROW()/10))</f>
        <v/>
      </c>
      <c r="AL154" s="228" t="n">
        <v>144</v>
      </c>
      <c r="AM154" s="229" t="e">
        <f aca="false">VALUE($AK154)</f>
        <v>#VALUE!</v>
      </c>
      <c r="AN154" s="164" t="n">
        <v>151</v>
      </c>
      <c r="AO154" s="190" t="n">
        <v>-35</v>
      </c>
      <c r="AP154" s="227" t="str">
        <f aca="false">IF(MOD(ROW(),10),"",INDEX(AO$3:AO$600,ROW()/10))</f>
        <v/>
      </c>
      <c r="AQ154" s="181" t="n">
        <v>1.52</v>
      </c>
      <c r="AR154" s="229" t="e">
        <f aca="false">VALUE($AP154)</f>
        <v>#VALUE!</v>
      </c>
      <c r="AS154" s="164" t="n">
        <v>1510</v>
      </c>
      <c r="AT154" s="245"/>
      <c r="AU154" s="227" t="str">
        <f aca="false">IF(MOD(ROW(),10),"",INDEX(AT$3:AT$600,ROW()/10))</f>
        <v/>
      </c>
      <c r="AV154" s="181" t="n">
        <v>1.52</v>
      </c>
      <c r="AW154" s="229" t="e">
        <f aca="false">VALUE($AU154)</f>
        <v>#VALUE!</v>
      </c>
      <c r="AY154" s="245"/>
      <c r="AZ154" s="180" t="n">
        <f aca="false">IF(MOD(ROW(),2),"",INDEX(AY$3:AY$600,ROW()/2))</f>
        <v>0</v>
      </c>
      <c r="BA154" s="181" t="n">
        <v>1.52</v>
      </c>
      <c r="BB154" s="182" t="n">
        <f aca="false">VALUE(AZ154)</f>
        <v>0</v>
      </c>
      <c r="BD154" s="245"/>
      <c r="BE154" s="180" t="n">
        <f aca="false">IF(MOD(ROW(),2),"",INDEX(BD$3:BD$600,ROW()/2))</f>
        <v>0</v>
      </c>
      <c r="BF154" s="181" t="n">
        <v>1.52</v>
      </c>
      <c r="BG154" s="182" t="n">
        <f aca="false">VALUE($BD155)</f>
        <v>0</v>
      </c>
    </row>
    <row r="155" customFormat="false" ht="13.5" hidden="false" customHeight="false" outlineLevel="0" collapsed="false">
      <c r="A155" s="208" t="n">
        <v>1.48</v>
      </c>
      <c r="B155" s="209" t="n">
        <v>4.09</v>
      </c>
      <c r="C155" s="213" t="n">
        <f aca="false">$C154+(($AM$20-$AM$10))/10</f>
        <v>-0.14</v>
      </c>
      <c r="D155" s="217" t="n">
        <f aca="false">$D154+(($AH$30-$AH$20))/10</f>
        <v>-0.38</v>
      </c>
      <c r="E155" s="211" t="n">
        <f aca="false">$AC150</f>
        <v>89.97</v>
      </c>
      <c r="F155" s="212" t="n">
        <f aca="false">$F154+(($AR$20-$AR$10))/10</f>
        <v>0.0372</v>
      </c>
      <c r="G155" s="218" t="n">
        <f aca="false">$G154+(($AW$20-$AW$10))/10</f>
        <v>0.076</v>
      </c>
      <c r="H155" s="213" t="n">
        <f aca="false">$BB150</f>
        <v>0</v>
      </c>
      <c r="I155" s="213" t="n">
        <f aca="false">$BG150</f>
        <v>0</v>
      </c>
      <c r="K155" s="234" t="n">
        <v>0.43</v>
      </c>
      <c r="L155" s="238" t="n">
        <f aca="false">L154-($L$112-$L$212)/101</f>
        <v>0</v>
      </c>
      <c r="M155" s="239" t="n">
        <f aca="false">M154-($M$112-$M$212)/101</f>
        <v>0</v>
      </c>
      <c r="Q155" s="234" t="n">
        <v>0.44</v>
      </c>
      <c r="R155" s="235" t="n">
        <f aca="false">R154-($R$111-$R$211)/101</f>
        <v>0.0165544554455446</v>
      </c>
      <c r="S155" s="236" t="n">
        <f aca="false">S154-($R$111-$R$211)/101</f>
        <v>0.0165544554455446</v>
      </c>
      <c r="T155" s="165"/>
      <c r="U155" s="165"/>
      <c r="V155" s="165"/>
      <c r="W155" s="165"/>
      <c r="Y155" s="164" t="n">
        <v>152</v>
      </c>
      <c r="Z155" s="245" t="n">
        <v>92.84</v>
      </c>
      <c r="AA155" s="180" t="str">
        <f aca="false">IF(MOD(ROW(),2),"",INDEX($Z$3:$Z$600,ROW()/2))</f>
        <v/>
      </c>
      <c r="AB155" s="181" t="n">
        <v>1.53</v>
      </c>
      <c r="AC155" s="182" t="n">
        <f aca="false">VALUE($Z156)</f>
        <v>93.56</v>
      </c>
      <c r="AD155" s="164" t="n">
        <v>152</v>
      </c>
      <c r="AE155" s="191"/>
      <c r="AF155" s="227" t="str">
        <f aca="false">IF(MOD(ROW(),10),"",INDEX(AE$3:AE$600,ROW()/10))</f>
        <v/>
      </c>
      <c r="AG155" s="228" t="n">
        <v>150</v>
      </c>
      <c r="AH155" s="229" t="e">
        <f aca="false">VALUE($AF155)</f>
        <v>#VALUE!</v>
      </c>
      <c r="AI155" s="164" t="n">
        <v>152</v>
      </c>
      <c r="AJ155" s="245"/>
      <c r="AK155" s="227" t="str">
        <f aca="false">IF(MOD(ROW(),10),"",INDEX(AJ$3:AJ$600,ROW()/10))</f>
        <v/>
      </c>
      <c r="AL155" s="228" t="n">
        <v>145</v>
      </c>
      <c r="AM155" s="229" t="e">
        <f aca="false">VALUE($AK155)</f>
        <v>#VALUE!</v>
      </c>
      <c r="AN155" s="164" t="n">
        <v>152</v>
      </c>
      <c r="AO155" s="190" t="n">
        <v>-35</v>
      </c>
      <c r="AP155" s="227" t="str">
        <f aca="false">IF(MOD(ROW(),10),"",INDEX(AO$3:AO$600,ROW()/10))</f>
        <v/>
      </c>
      <c r="AQ155" s="181" t="n">
        <v>1.53</v>
      </c>
      <c r="AR155" s="229" t="e">
        <f aca="false">VALUE($AP155)</f>
        <v>#VALUE!</v>
      </c>
      <c r="AS155" s="164" t="n">
        <v>1520</v>
      </c>
      <c r="AT155" s="245"/>
      <c r="AU155" s="227" t="str">
        <f aca="false">IF(MOD(ROW(),10),"",INDEX(AT$3:AT$600,ROW()/10))</f>
        <v/>
      </c>
      <c r="AV155" s="181" t="n">
        <v>1.53</v>
      </c>
      <c r="AW155" s="229" t="e">
        <f aca="false">VALUE($AU155)</f>
        <v>#VALUE!</v>
      </c>
      <c r="AY155" s="245"/>
      <c r="AZ155" s="180" t="str">
        <f aca="false">IF(MOD(ROW(),2),"",INDEX(AY$3:AY$600,ROW()/2))</f>
        <v/>
      </c>
      <c r="BA155" s="181" t="n">
        <v>1.53</v>
      </c>
      <c r="BB155" s="182" t="e">
        <f aca="false">VALUE(AZ155)</f>
        <v>#VALUE!</v>
      </c>
      <c r="BD155" s="245"/>
      <c r="BE155" s="180" t="str">
        <f aca="false">IF(MOD(ROW(),2),"",INDEX(BD$3:BD$600,ROW()/2))</f>
        <v/>
      </c>
      <c r="BF155" s="181" t="n">
        <v>1.53</v>
      </c>
      <c r="BG155" s="182" t="n">
        <f aca="false">VALUE($BD156)</f>
        <v>0</v>
      </c>
    </row>
    <row r="156" customFormat="false" ht="13.5" hidden="false" customHeight="false" outlineLevel="0" collapsed="false">
      <c r="A156" s="208" t="n">
        <v>1.49</v>
      </c>
      <c r="B156" s="209" t="n">
        <v>4.08</v>
      </c>
      <c r="C156" s="213" t="n">
        <f aca="false">$C155+(($AM$20-$AM$10))/10</f>
        <v>-0.148</v>
      </c>
      <c r="D156" s="217" t="n">
        <f aca="false">$D155+(($AH$30-$AH$20))/10</f>
        <v>-0.38</v>
      </c>
      <c r="E156" s="211" t="n">
        <f aca="false">$AC151</f>
        <v>90.69</v>
      </c>
      <c r="F156" s="212" t="n">
        <f aca="false">$F155+(($AR$20-$AR$10))/10</f>
        <v>0.0371</v>
      </c>
      <c r="G156" s="218" t="n">
        <f aca="false">$G155+(($AW$20-$AW$10))/10</f>
        <v>0.076</v>
      </c>
      <c r="H156" s="213" t="n">
        <f aca="false">$BB150+($BB152-$BB150)/2</f>
        <v>0</v>
      </c>
      <c r="I156" s="213" t="n">
        <f aca="false">$BG150+($BG152-$BG150)/2</f>
        <v>0</v>
      </c>
      <c r="K156" s="234" t="n">
        <v>0.44</v>
      </c>
      <c r="L156" s="238" t="n">
        <f aca="false">L155-($L$112-$L$212)/101</f>
        <v>0</v>
      </c>
      <c r="M156" s="239" t="n">
        <f aca="false">M155-($M$112-$M$212)/101</f>
        <v>0</v>
      </c>
      <c r="Q156" s="234" t="n">
        <v>0.45</v>
      </c>
      <c r="R156" s="235" t="n">
        <f aca="false">R155-($R$111-$R$211)/101</f>
        <v>0.0169306930693069</v>
      </c>
      <c r="S156" s="236" t="n">
        <f aca="false">S155-($R$111-$R$211)/101</f>
        <v>0.0169306930693069</v>
      </c>
      <c r="T156" s="165"/>
      <c r="U156" s="165"/>
      <c r="V156" s="165"/>
      <c r="W156" s="165"/>
      <c r="Y156" s="164" t="n">
        <v>153</v>
      </c>
      <c r="Z156" s="245" t="n">
        <v>93.56</v>
      </c>
      <c r="AA156" s="180" t="n">
        <f aca="false">IF(MOD(ROW(),2),"",INDEX($Z$3:$Z$600,ROW()/2))</f>
        <v>43.1</v>
      </c>
      <c r="AB156" s="181" t="n">
        <v>1.54</v>
      </c>
      <c r="AC156" s="182" t="n">
        <f aca="false">VALUE($Z157)</f>
        <v>94.28</v>
      </c>
      <c r="AD156" s="164" t="n">
        <v>153</v>
      </c>
      <c r="AE156" s="191"/>
      <c r="AF156" s="227" t="str">
        <f aca="false">IF(MOD(ROW(),10),"",INDEX(AE$3:AE$600,ROW()/10))</f>
        <v/>
      </c>
      <c r="AG156" s="228" t="n">
        <v>151</v>
      </c>
      <c r="AH156" s="229" t="e">
        <f aca="false">VALUE($AF156)</f>
        <v>#VALUE!</v>
      </c>
      <c r="AI156" s="164" t="n">
        <v>153</v>
      </c>
      <c r="AJ156" s="245"/>
      <c r="AK156" s="227" t="str">
        <f aca="false">IF(MOD(ROW(),10),"",INDEX(AJ$3:AJ$600,ROW()/10))</f>
        <v/>
      </c>
      <c r="AL156" s="228" t="n">
        <v>146</v>
      </c>
      <c r="AM156" s="229" t="e">
        <f aca="false">VALUE($AK156)</f>
        <v>#VALUE!</v>
      </c>
      <c r="AN156" s="164" t="n">
        <v>153</v>
      </c>
      <c r="AO156" s="190" t="n">
        <v>-35</v>
      </c>
      <c r="AP156" s="227" t="str">
        <f aca="false">IF(MOD(ROW(),10),"",INDEX(AO$3:AO$600,ROW()/10))</f>
        <v/>
      </c>
      <c r="AQ156" s="181" t="n">
        <v>1.54</v>
      </c>
      <c r="AR156" s="229" t="e">
        <f aca="false">VALUE($AP156)</f>
        <v>#VALUE!</v>
      </c>
      <c r="AS156" s="164" t="n">
        <v>1530</v>
      </c>
      <c r="AT156" s="245"/>
      <c r="AU156" s="227" t="str">
        <f aca="false">IF(MOD(ROW(),10),"",INDEX(AT$3:AT$600,ROW()/10))</f>
        <v/>
      </c>
      <c r="AV156" s="181" t="n">
        <v>1.54</v>
      </c>
      <c r="AW156" s="229" t="e">
        <f aca="false">VALUE($AU156)</f>
        <v>#VALUE!</v>
      </c>
      <c r="AY156" s="245"/>
      <c r="AZ156" s="180" t="n">
        <f aca="false">IF(MOD(ROW(),2),"",INDEX(AY$3:AY$600,ROW()/2))</f>
        <v>0</v>
      </c>
      <c r="BA156" s="181" t="n">
        <v>1.54</v>
      </c>
      <c r="BB156" s="182" t="n">
        <f aca="false">VALUE(AZ156)</f>
        <v>0</v>
      </c>
      <c r="BD156" s="245"/>
      <c r="BE156" s="180" t="n">
        <f aca="false">IF(MOD(ROW(),2),"",INDEX(BD$3:BD$600,ROW()/2))</f>
        <v>0</v>
      </c>
      <c r="BF156" s="181" t="n">
        <v>1.54</v>
      </c>
      <c r="BG156" s="182" t="n">
        <f aca="false">VALUE($BD157)</f>
        <v>0</v>
      </c>
    </row>
    <row r="157" customFormat="false" ht="13.5" hidden="false" customHeight="false" outlineLevel="0" collapsed="false">
      <c r="A157" s="208" t="n">
        <v>1.5</v>
      </c>
      <c r="B157" s="209" t="n">
        <v>4.07</v>
      </c>
      <c r="C157" s="213" t="n">
        <f aca="false">$AM160</f>
        <v>-0.076</v>
      </c>
      <c r="D157" s="241" t="n">
        <f aca="false">$AH160</f>
        <v>-0.38</v>
      </c>
      <c r="E157" s="211" t="n">
        <f aca="false">$AC152</f>
        <v>91.4</v>
      </c>
      <c r="F157" s="212" t="n">
        <f aca="false">$AR160</f>
        <v>0.038</v>
      </c>
      <c r="G157" s="218" t="n">
        <f aca="false">$AW160</f>
        <v>0.076</v>
      </c>
      <c r="H157" s="213" t="n">
        <f aca="false">$BB152</f>
        <v>0</v>
      </c>
      <c r="I157" s="213" t="n">
        <f aca="false">$BG152</f>
        <v>0</v>
      </c>
      <c r="K157" s="234" t="n">
        <v>0.45</v>
      </c>
      <c r="L157" s="238" t="n">
        <f aca="false">L156-($L$112-$L$212)/101</f>
        <v>0</v>
      </c>
      <c r="M157" s="239" t="n">
        <f aca="false">M156-($M$112-$M$212)/101</f>
        <v>0</v>
      </c>
      <c r="Q157" s="234" t="n">
        <v>0.46</v>
      </c>
      <c r="R157" s="235" t="n">
        <f aca="false">R156-($R$111-$R$211)/101</f>
        <v>0.0173069306930693</v>
      </c>
      <c r="S157" s="236" t="n">
        <f aca="false">S156-($R$111-$R$211)/101</f>
        <v>0.0173069306930693</v>
      </c>
      <c r="T157" s="165"/>
      <c r="U157" s="165"/>
      <c r="V157" s="165"/>
      <c r="W157" s="165"/>
      <c r="Y157" s="164" t="n">
        <v>154</v>
      </c>
      <c r="Z157" s="245" t="n">
        <v>94.28</v>
      </c>
      <c r="AA157" s="180" t="str">
        <f aca="false">IF(MOD(ROW(),2),"",INDEX($Z$3:$Z$600,ROW()/2))</f>
        <v/>
      </c>
      <c r="AB157" s="181" t="n">
        <v>1.55</v>
      </c>
      <c r="AC157" s="182" t="n">
        <f aca="false">VALUE($Z158)</f>
        <v>95.01</v>
      </c>
      <c r="AD157" s="164" t="n">
        <v>154</v>
      </c>
      <c r="AE157" s="191"/>
      <c r="AF157" s="227" t="str">
        <f aca="false">IF(MOD(ROW(),10),"",INDEX(AE$3:AE$600,ROW()/10))</f>
        <v/>
      </c>
      <c r="AG157" s="228" t="n">
        <v>152</v>
      </c>
      <c r="AH157" s="229" t="e">
        <f aca="false">VALUE($AF157)</f>
        <v>#VALUE!</v>
      </c>
      <c r="AI157" s="164" t="n">
        <v>154</v>
      </c>
      <c r="AJ157" s="245"/>
      <c r="AK157" s="227" t="str">
        <f aca="false">IF(MOD(ROW(),10),"",INDEX(AJ$3:AJ$600,ROW()/10))</f>
        <v/>
      </c>
      <c r="AL157" s="228" t="n">
        <v>147</v>
      </c>
      <c r="AM157" s="229" t="e">
        <f aca="false">VALUE($AK157)</f>
        <v>#VALUE!</v>
      </c>
      <c r="AN157" s="164" t="n">
        <v>154</v>
      </c>
      <c r="AO157" s="190" t="n">
        <v>-35</v>
      </c>
      <c r="AP157" s="227" t="str">
        <f aca="false">IF(MOD(ROW(),10),"",INDEX(AO$3:AO$600,ROW()/10))</f>
        <v/>
      </c>
      <c r="AQ157" s="181" t="n">
        <v>1.55</v>
      </c>
      <c r="AR157" s="229" t="e">
        <f aca="false">VALUE($AP157)</f>
        <v>#VALUE!</v>
      </c>
      <c r="AS157" s="164" t="n">
        <v>1540</v>
      </c>
      <c r="AT157" s="245"/>
      <c r="AU157" s="227" t="str">
        <f aca="false">IF(MOD(ROW(),10),"",INDEX(AT$3:AT$600,ROW()/10))</f>
        <v/>
      </c>
      <c r="AV157" s="181" t="n">
        <v>1.55</v>
      </c>
      <c r="AW157" s="229" t="e">
        <f aca="false">VALUE($AU157)</f>
        <v>#VALUE!</v>
      </c>
      <c r="AY157" s="245"/>
      <c r="AZ157" s="180" t="str">
        <f aca="false">IF(MOD(ROW(),2),"",INDEX(AY$3:AY$600,ROW()/2))</f>
        <v/>
      </c>
      <c r="BA157" s="181" t="n">
        <v>1.55</v>
      </c>
      <c r="BB157" s="182" t="e">
        <f aca="false">VALUE(AZ157)</f>
        <v>#VALUE!</v>
      </c>
      <c r="BD157" s="245"/>
      <c r="BE157" s="180" t="str">
        <f aca="false">IF(MOD(ROW(),2),"",INDEX(BD$3:BD$600,ROW()/2))</f>
        <v/>
      </c>
      <c r="BF157" s="181" t="n">
        <v>1.55</v>
      </c>
      <c r="BG157" s="182" t="n">
        <f aca="false">VALUE($BD158)</f>
        <v>0</v>
      </c>
    </row>
    <row r="158" customFormat="false" ht="13.5" hidden="false" customHeight="false" outlineLevel="0" collapsed="false">
      <c r="A158" s="208" t="n">
        <v>1.51</v>
      </c>
      <c r="B158" s="209" t="n">
        <v>4.06</v>
      </c>
      <c r="C158" s="213" t="n">
        <f aca="false">$C157+(($AM$20-$AM$10))/10</f>
        <v>-0.084</v>
      </c>
      <c r="D158" s="217" t="n">
        <f aca="false">$D157+(($AH$30-$AH$20))/10</f>
        <v>-0.38</v>
      </c>
      <c r="E158" s="211" t="n">
        <f aca="false">$AC153</f>
        <v>92.12</v>
      </c>
      <c r="F158" s="212" t="n">
        <f aca="false">$F157+(($AR$20-$AR$10))/10</f>
        <v>0.0379</v>
      </c>
      <c r="G158" s="218" t="n">
        <f aca="false">$G157+(($AW$20-$AW$10))/10</f>
        <v>0.076</v>
      </c>
      <c r="H158" s="213" t="n">
        <f aca="false">$BB152+($BB154-$BB152)/2</f>
        <v>0</v>
      </c>
      <c r="I158" s="213" t="n">
        <f aca="false">$BG152+($BG154-$BG152)/2</f>
        <v>0</v>
      </c>
      <c r="K158" s="234" t="n">
        <v>0.46</v>
      </c>
      <c r="L158" s="238" t="n">
        <f aca="false">L157-($L$112-$L$212)/101</f>
        <v>0</v>
      </c>
      <c r="M158" s="239" t="n">
        <f aca="false">M157-($M$112-$M$212)/101</f>
        <v>0</v>
      </c>
      <c r="Q158" s="234" t="n">
        <v>0.47</v>
      </c>
      <c r="R158" s="235" t="n">
        <f aca="false">R157-($R$111-$R$211)/101</f>
        <v>0.0176831683168317</v>
      </c>
      <c r="S158" s="236" t="n">
        <f aca="false">S157-($R$111-$R$211)/101</f>
        <v>0.0176831683168317</v>
      </c>
      <c r="T158" s="165"/>
      <c r="U158" s="165"/>
      <c r="V158" s="165"/>
      <c r="W158" s="165"/>
      <c r="Y158" s="164" t="n">
        <v>155</v>
      </c>
      <c r="Z158" s="245" t="n">
        <v>95.01</v>
      </c>
      <c r="AA158" s="180" t="n">
        <f aca="false">IF(MOD(ROW(),2),"",INDEX($Z$3:$Z$600,ROW()/2))</f>
        <v>43.71</v>
      </c>
      <c r="AB158" s="181" t="n">
        <v>1.56</v>
      </c>
      <c r="AC158" s="182" t="n">
        <f aca="false">VALUE($Z159)</f>
        <v>95.73</v>
      </c>
      <c r="AD158" s="164" t="n">
        <v>155</v>
      </c>
      <c r="AE158" s="191"/>
      <c r="AF158" s="227" t="str">
        <f aca="false">IF(MOD(ROW(),10),"",INDEX(AE$3:AE$600,ROW()/10))</f>
        <v/>
      </c>
      <c r="AG158" s="228" t="n">
        <v>153</v>
      </c>
      <c r="AH158" s="229" t="e">
        <f aca="false">VALUE($AF158)</f>
        <v>#VALUE!</v>
      </c>
      <c r="AI158" s="164" t="n">
        <v>155</v>
      </c>
      <c r="AJ158" s="245"/>
      <c r="AK158" s="227" t="str">
        <f aca="false">IF(MOD(ROW(),10),"",INDEX(AJ$3:AJ$600,ROW()/10))</f>
        <v/>
      </c>
      <c r="AL158" s="228" t="n">
        <v>148</v>
      </c>
      <c r="AM158" s="229" t="e">
        <f aca="false">VALUE($AK158)</f>
        <v>#VALUE!</v>
      </c>
      <c r="AN158" s="164" t="n">
        <v>155</v>
      </c>
      <c r="AO158" s="190" t="n">
        <v>-35</v>
      </c>
      <c r="AP158" s="227" t="str">
        <f aca="false">IF(MOD(ROW(),10),"",INDEX(AO$3:AO$600,ROW()/10))</f>
        <v/>
      </c>
      <c r="AQ158" s="181" t="n">
        <v>1.56</v>
      </c>
      <c r="AR158" s="229" t="e">
        <f aca="false">VALUE($AP158)</f>
        <v>#VALUE!</v>
      </c>
      <c r="AS158" s="164" t="n">
        <v>1550</v>
      </c>
      <c r="AT158" s="245"/>
      <c r="AU158" s="227" t="str">
        <f aca="false">IF(MOD(ROW(),10),"",INDEX(AT$3:AT$600,ROW()/10))</f>
        <v/>
      </c>
      <c r="AV158" s="181" t="n">
        <v>1.56</v>
      </c>
      <c r="AW158" s="229" t="e">
        <f aca="false">VALUE($AU158)</f>
        <v>#VALUE!</v>
      </c>
      <c r="AY158" s="245"/>
      <c r="AZ158" s="180" t="n">
        <f aca="false">IF(MOD(ROW(),2),"",INDEX(AY$3:AY$600,ROW()/2))</f>
        <v>0</v>
      </c>
      <c r="BA158" s="181" t="n">
        <v>1.56</v>
      </c>
      <c r="BB158" s="182" t="n">
        <f aca="false">VALUE(AZ158)</f>
        <v>0</v>
      </c>
      <c r="BD158" s="245"/>
      <c r="BE158" s="180" t="n">
        <f aca="false">IF(MOD(ROW(),2),"",INDEX(BD$3:BD$600,ROW()/2))</f>
        <v>0</v>
      </c>
      <c r="BF158" s="181" t="n">
        <v>1.56</v>
      </c>
      <c r="BG158" s="182" t="n">
        <f aca="false">VALUE($BD159)</f>
        <v>0</v>
      </c>
    </row>
    <row r="159" customFormat="false" ht="13.5" hidden="false" customHeight="false" outlineLevel="0" collapsed="false">
      <c r="A159" s="208" t="n">
        <v>1.52</v>
      </c>
      <c r="B159" s="209" t="n">
        <v>4.05</v>
      </c>
      <c r="C159" s="213" t="n">
        <f aca="false">$C158+(($AM$20-$AM$10))/10</f>
        <v>-0.092</v>
      </c>
      <c r="D159" s="217" t="n">
        <f aca="false">$D158+(($AH$30-$AH$20))/10</f>
        <v>-0.38</v>
      </c>
      <c r="E159" s="211" t="n">
        <f aca="false">$AC154</f>
        <v>92.84</v>
      </c>
      <c r="F159" s="212" t="n">
        <f aca="false">$F158+(($AR$20-$AR$10))/10</f>
        <v>0.0378</v>
      </c>
      <c r="G159" s="218" t="n">
        <f aca="false">$G158+(($AW$20-$AW$10))/10</f>
        <v>0.076</v>
      </c>
      <c r="H159" s="213" t="n">
        <f aca="false">$BB154</f>
        <v>0</v>
      </c>
      <c r="I159" s="213" t="n">
        <f aca="false">$BG154</f>
        <v>0</v>
      </c>
      <c r="K159" s="234" t="n">
        <v>0.47</v>
      </c>
      <c r="L159" s="238" t="n">
        <f aca="false">L158-($L$112-$L$212)/101</f>
        <v>0</v>
      </c>
      <c r="M159" s="239" t="n">
        <f aca="false">M158-($M$112-$M$212)/101</f>
        <v>0</v>
      </c>
      <c r="Q159" s="234" t="n">
        <v>0.48</v>
      </c>
      <c r="R159" s="235" t="n">
        <f aca="false">R158-($R$111-$R$211)/101</f>
        <v>0.0180594059405941</v>
      </c>
      <c r="S159" s="236" t="n">
        <f aca="false">S158-($R$111-$R$211)/101</f>
        <v>0.0180594059405941</v>
      </c>
      <c r="T159" s="165"/>
      <c r="U159" s="165"/>
      <c r="V159" s="165"/>
      <c r="W159" s="165"/>
      <c r="Y159" s="164" t="n">
        <v>156</v>
      </c>
      <c r="Z159" s="245" t="n">
        <v>95.73</v>
      </c>
      <c r="AA159" s="180" t="str">
        <f aca="false">IF(MOD(ROW(),2),"",INDEX($Z$3:$Z$600,ROW()/2))</f>
        <v/>
      </c>
      <c r="AB159" s="181" t="n">
        <v>1.57</v>
      </c>
      <c r="AC159" s="182" t="n">
        <f aca="false">VALUE($Z160)</f>
        <v>96.46</v>
      </c>
      <c r="AD159" s="164" t="n">
        <v>156</v>
      </c>
      <c r="AE159" s="191"/>
      <c r="AF159" s="227" t="str">
        <f aca="false">IF(MOD(ROW(),10),"",INDEX(AE$3:AE$600,ROW()/10))</f>
        <v/>
      </c>
      <c r="AG159" s="228" t="n">
        <v>154</v>
      </c>
      <c r="AH159" s="229" t="e">
        <f aca="false">VALUE($AF159)</f>
        <v>#VALUE!</v>
      </c>
      <c r="AI159" s="164" t="n">
        <v>156</v>
      </c>
      <c r="AJ159" s="245"/>
      <c r="AK159" s="227" t="str">
        <f aca="false">IF(MOD(ROW(),10),"",INDEX(AJ$3:AJ$600,ROW()/10))</f>
        <v/>
      </c>
      <c r="AL159" s="228" t="n">
        <v>149</v>
      </c>
      <c r="AM159" s="229" t="e">
        <f aca="false">VALUE($AK159)</f>
        <v>#VALUE!</v>
      </c>
      <c r="AN159" s="164" t="n">
        <v>156</v>
      </c>
      <c r="AO159" s="190" t="n">
        <v>-35</v>
      </c>
      <c r="AP159" s="227" t="str">
        <f aca="false">IF(MOD(ROW(),10),"",INDEX(AO$3:AO$600,ROW()/10))</f>
        <v/>
      </c>
      <c r="AQ159" s="181" t="n">
        <v>1.57</v>
      </c>
      <c r="AR159" s="229" t="e">
        <f aca="false">VALUE($AP159)</f>
        <v>#VALUE!</v>
      </c>
      <c r="AS159" s="164" t="n">
        <v>1560</v>
      </c>
      <c r="AT159" s="245"/>
      <c r="AU159" s="227" t="str">
        <f aca="false">IF(MOD(ROW(),10),"",INDEX(AT$3:AT$600,ROW()/10))</f>
        <v/>
      </c>
      <c r="AV159" s="181" t="n">
        <v>1.57</v>
      </c>
      <c r="AW159" s="229" t="e">
        <f aca="false">VALUE($AU159)</f>
        <v>#VALUE!</v>
      </c>
      <c r="AY159" s="245"/>
      <c r="AZ159" s="180" t="str">
        <f aca="false">IF(MOD(ROW(),2),"",INDEX(AY$3:AY$600,ROW()/2))</f>
        <v/>
      </c>
      <c r="BA159" s="181" t="n">
        <v>1.57</v>
      </c>
      <c r="BB159" s="182" t="e">
        <f aca="false">VALUE(AZ159)</f>
        <v>#VALUE!</v>
      </c>
      <c r="BD159" s="245"/>
      <c r="BE159" s="180" t="str">
        <f aca="false">IF(MOD(ROW(),2),"",INDEX(BD$3:BD$600,ROW()/2))</f>
        <v/>
      </c>
      <c r="BF159" s="181" t="n">
        <v>1.57</v>
      </c>
      <c r="BG159" s="182" t="n">
        <f aca="false">VALUE($BD160)</f>
        <v>0</v>
      </c>
    </row>
    <row r="160" customFormat="false" ht="13.5" hidden="false" customHeight="false" outlineLevel="0" collapsed="false">
      <c r="A160" s="208" t="n">
        <v>1.53</v>
      </c>
      <c r="B160" s="209" t="n">
        <v>4.04</v>
      </c>
      <c r="C160" s="213" t="n">
        <f aca="false">$C159+(($AM$20-$AM$10))/10</f>
        <v>-0.1</v>
      </c>
      <c r="D160" s="217" t="n">
        <f aca="false">$D159+(($AH$30-$AH$20))/10</f>
        <v>-0.38</v>
      </c>
      <c r="E160" s="211" t="n">
        <f aca="false">$AC155</f>
        <v>93.56</v>
      </c>
      <c r="F160" s="212" t="n">
        <f aca="false">$F159+(($AR$20-$AR$10))/10</f>
        <v>0.0377</v>
      </c>
      <c r="G160" s="218" t="n">
        <f aca="false">$G159+(($AW$20-$AW$10))/10</f>
        <v>0.076</v>
      </c>
      <c r="H160" s="213" t="n">
        <f aca="false">$BB154+($BB156-$BB154)/2</f>
        <v>0</v>
      </c>
      <c r="I160" s="213" t="n">
        <f aca="false">$BG154+($BG156-$BG154)/2</f>
        <v>0</v>
      </c>
      <c r="K160" s="234" t="n">
        <v>0.48</v>
      </c>
      <c r="L160" s="238" t="n">
        <f aca="false">L159-($L$112-$L$212)/101</f>
        <v>0</v>
      </c>
      <c r="M160" s="239" t="n">
        <f aca="false">M159-($M$112-$M$212)/101</f>
        <v>0</v>
      </c>
      <c r="Q160" s="234" t="n">
        <v>0.49</v>
      </c>
      <c r="R160" s="235" t="n">
        <f aca="false">R159-($R$111-$R$211)/101</f>
        <v>0.0184356435643564</v>
      </c>
      <c r="S160" s="236" t="n">
        <f aca="false">S159-($R$111-$R$211)/101</f>
        <v>0.0184356435643564</v>
      </c>
      <c r="T160" s="165"/>
      <c r="U160" s="165"/>
      <c r="V160" s="165"/>
      <c r="W160" s="165"/>
      <c r="Y160" s="164" t="n">
        <v>157</v>
      </c>
      <c r="Z160" s="245" t="n">
        <v>96.46</v>
      </c>
      <c r="AA160" s="180" t="n">
        <f aca="false">IF(MOD(ROW(),2),"",INDEX($Z$3:$Z$600,ROW()/2))</f>
        <v>44.31</v>
      </c>
      <c r="AB160" s="181" t="n">
        <v>1.58</v>
      </c>
      <c r="AC160" s="182" t="n">
        <f aca="false">VALUE($Z161)</f>
        <v>97.19</v>
      </c>
      <c r="AD160" s="164" t="n">
        <v>157</v>
      </c>
      <c r="AE160" s="191"/>
      <c r="AF160" s="227" t="n">
        <f aca="false">IF(MOD(ROW(),10),"",INDEX(AE$3:AE$600,ROW()/10))</f>
        <v>-0.38</v>
      </c>
      <c r="AG160" s="228" t="n">
        <v>155</v>
      </c>
      <c r="AH160" s="229" t="n">
        <f aca="false">VALUE($AF160)</f>
        <v>-0.38</v>
      </c>
      <c r="AI160" s="164" t="n">
        <v>157</v>
      </c>
      <c r="AJ160" s="245"/>
      <c r="AK160" s="227" t="n">
        <f aca="false">IF(MOD(ROW(),10),"",INDEX(AJ$3:AJ$600,ROW()/10))</f>
        <v>-0.076</v>
      </c>
      <c r="AL160" s="228" t="n">
        <v>150</v>
      </c>
      <c r="AM160" s="229" t="n">
        <f aca="false">VALUE($AK160)</f>
        <v>-0.076</v>
      </c>
      <c r="AN160" s="164" t="n">
        <v>157</v>
      </c>
      <c r="AO160" s="190" t="n">
        <v>-35</v>
      </c>
      <c r="AP160" s="227" t="n">
        <f aca="false">IF(MOD(ROW(),10),"",INDEX(AO$3:AO$600,ROW()/10))</f>
        <v>0.038</v>
      </c>
      <c r="AQ160" s="181" t="n">
        <v>1.58</v>
      </c>
      <c r="AR160" s="229" t="n">
        <f aca="false">VALUE($AP160)</f>
        <v>0.038</v>
      </c>
      <c r="AS160" s="164" t="n">
        <v>1570</v>
      </c>
      <c r="AT160" s="245"/>
      <c r="AU160" s="227" t="n">
        <f aca="false">IF(MOD(ROW(),10),"",INDEX(AT$3:AT$600,ROW()/10))</f>
        <v>0.076</v>
      </c>
      <c r="AV160" s="181" t="n">
        <v>1.58</v>
      </c>
      <c r="AW160" s="229" t="n">
        <f aca="false">VALUE($AU160)</f>
        <v>0.076</v>
      </c>
      <c r="AY160" s="245"/>
      <c r="AZ160" s="180" t="n">
        <f aca="false">IF(MOD(ROW(),2),"",INDEX(AY$3:AY$600,ROW()/2))</f>
        <v>0</v>
      </c>
      <c r="BA160" s="181" t="n">
        <v>1.58</v>
      </c>
      <c r="BB160" s="182" t="n">
        <f aca="false">VALUE(AZ160)</f>
        <v>0</v>
      </c>
      <c r="BD160" s="245"/>
      <c r="BE160" s="180" t="n">
        <f aca="false">IF(MOD(ROW(),2),"",INDEX(BD$3:BD$600,ROW()/2))</f>
        <v>0</v>
      </c>
      <c r="BF160" s="181" t="n">
        <v>1.58</v>
      </c>
      <c r="BG160" s="182" t="n">
        <f aca="false">VALUE($BD161)</f>
        <v>0</v>
      </c>
    </row>
    <row r="161" customFormat="false" ht="13.5" hidden="false" customHeight="false" outlineLevel="0" collapsed="false">
      <c r="A161" s="208" t="n">
        <v>1.54</v>
      </c>
      <c r="B161" s="209" t="n">
        <v>4.03</v>
      </c>
      <c r="C161" s="213" t="n">
        <f aca="false">$C160+(($AM$20-$AM$10))/10</f>
        <v>-0.108</v>
      </c>
      <c r="D161" s="217" t="n">
        <f aca="false">$D160+(($AH$30-$AH$20))/10</f>
        <v>-0.38</v>
      </c>
      <c r="E161" s="211" t="n">
        <f aca="false">$AC156</f>
        <v>94.28</v>
      </c>
      <c r="F161" s="212" t="n">
        <f aca="false">$F160+(($AR$20-$AR$10))/10</f>
        <v>0.0376</v>
      </c>
      <c r="G161" s="218" t="n">
        <f aca="false">$G160+(($AW$20-$AW$10))/10</f>
        <v>0.076</v>
      </c>
      <c r="H161" s="213" t="n">
        <f aca="false">$BB156</f>
        <v>0</v>
      </c>
      <c r="I161" s="213" t="n">
        <f aca="false">$BG156</f>
        <v>0</v>
      </c>
      <c r="K161" s="234" t="n">
        <v>0.49</v>
      </c>
      <c r="L161" s="238" t="n">
        <f aca="false">L160-($L$112-$L$212)/101</f>
        <v>0</v>
      </c>
      <c r="M161" s="239" t="n">
        <f aca="false">M160-($M$112-$M$212)/101</f>
        <v>0</v>
      </c>
      <c r="Q161" s="231" t="n">
        <v>0.5</v>
      </c>
      <c r="R161" s="235" t="n">
        <f aca="false">R160-($R$111-$R$211)/101</f>
        <v>0.0188118811881188</v>
      </c>
      <c r="S161" s="236" t="n">
        <f aca="false">S160-($R$111-$R$211)/101</f>
        <v>0.0188118811881188</v>
      </c>
      <c r="T161" s="165"/>
      <c r="U161" s="165"/>
      <c r="V161" s="165"/>
      <c r="W161" s="165"/>
      <c r="Y161" s="164" t="n">
        <v>158</v>
      </c>
      <c r="Z161" s="245" t="n">
        <v>97.19</v>
      </c>
      <c r="AA161" s="180" t="str">
        <f aca="false">IF(MOD(ROW(),2),"",INDEX($Z$3:$Z$600,ROW()/2))</f>
        <v/>
      </c>
      <c r="AB161" s="181" t="n">
        <v>1.59</v>
      </c>
      <c r="AC161" s="182" t="n">
        <f aca="false">VALUE($Z162)</f>
        <v>97.92</v>
      </c>
      <c r="AD161" s="164" t="n">
        <v>158</v>
      </c>
      <c r="AE161" s="191"/>
      <c r="AF161" s="227" t="str">
        <f aca="false">IF(MOD(ROW(),10),"",INDEX(AE$3:AE$600,ROW()/10))</f>
        <v/>
      </c>
      <c r="AG161" s="228" t="n">
        <v>156</v>
      </c>
      <c r="AH161" s="229" t="e">
        <f aca="false">VALUE($AF161)</f>
        <v>#VALUE!</v>
      </c>
      <c r="AI161" s="164" t="n">
        <v>158</v>
      </c>
      <c r="AJ161" s="245"/>
      <c r="AK161" s="227" t="str">
        <f aca="false">IF(MOD(ROW(),10),"",INDEX(AJ$3:AJ$600,ROW()/10))</f>
        <v/>
      </c>
      <c r="AL161" s="228" t="n">
        <v>151</v>
      </c>
      <c r="AM161" s="229" t="e">
        <f aca="false">VALUE($AK161)</f>
        <v>#VALUE!</v>
      </c>
      <c r="AN161" s="164" t="n">
        <v>158</v>
      </c>
      <c r="AO161" s="190" t="n">
        <v>-35</v>
      </c>
      <c r="AP161" s="227" t="str">
        <f aca="false">IF(MOD(ROW(),10),"",INDEX(AO$3:AO$600,ROW()/10))</f>
        <v/>
      </c>
      <c r="AQ161" s="181" t="n">
        <v>1.59</v>
      </c>
      <c r="AR161" s="229" t="e">
        <f aca="false">VALUE($AP161)</f>
        <v>#VALUE!</v>
      </c>
      <c r="AS161" s="164" t="n">
        <v>1580</v>
      </c>
      <c r="AT161" s="245"/>
      <c r="AU161" s="227" t="str">
        <f aca="false">IF(MOD(ROW(),10),"",INDEX(AT$3:AT$600,ROW()/10))</f>
        <v/>
      </c>
      <c r="AV161" s="181" t="n">
        <v>1.59</v>
      </c>
      <c r="AW161" s="229" t="e">
        <f aca="false">VALUE($AU161)</f>
        <v>#VALUE!</v>
      </c>
      <c r="AY161" s="245"/>
      <c r="AZ161" s="180" t="str">
        <f aca="false">IF(MOD(ROW(),2),"",INDEX(AY$3:AY$600,ROW()/2))</f>
        <v/>
      </c>
      <c r="BA161" s="181" t="n">
        <v>1.59</v>
      </c>
      <c r="BB161" s="182" t="e">
        <f aca="false">VALUE(AZ161)</f>
        <v>#VALUE!</v>
      </c>
      <c r="BD161" s="245"/>
      <c r="BE161" s="180" t="str">
        <f aca="false">IF(MOD(ROW(),2),"",INDEX(BD$3:BD$600,ROW()/2))</f>
        <v/>
      </c>
      <c r="BF161" s="181" t="n">
        <v>1.59</v>
      </c>
      <c r="BG161" s="182" t="n">
        <f aca="false">VALUE($BD162)</f>
        <v>0</v>
      </c>
    </row>
    <row r="162" customFormat="false" ht="13.5" hidden="false" customHeight="false" outlineLevel="0" collapsed="false">
      <c r="A162" s="208" t="n">
        <v>1.55</v>
      </c>
      <c r="B162" s="209" t="n">
        <v>4.02</v>
      </c>
      <c r="C162" s="213" t="n">
        <f aca="false">$C161+(($AM$20-$AM$10))/10</f>
        <v>-0.116</v>
      </c>
      <c r="D162" s="217" t="n">
        <f aca="false">$D161+(($AH$30-$AH$20))/10</f>
        <v>-0.38</v>
      </c>
      <c r="E162" s="211" t="n">
        <f aca="false">$AC157</f>
        <v>95.01</v>
      </c>
      <c r="F162" s="212" t="n">
        <f aca="false">$F161+(($AR$20-$AR$10))/10</f>
        <v>0.0375</v>
      </c>
      <c r="G162" s="218" t="n">
        <f aca="false">$G161+(($AW$20-$AW$10))/10</f>
        <v>0.076</v>
      </c>
      <c r="H162" s="213" t="n">
        <f aca="false">$BB156+($BB158-$BB156)/2</f>
        <v>0</v>
      </c>
      <c r="I162" s="213" t="n">
        <f aca="false">$BG156+($BG158-$BG156)/2</f>
        <v>0</v>
      </c>
      <c r="K162" s="231" t="n">
        <v>0.5</v>
      </c>
      <c r="L162" s="231" t="n">
        <f aca="false">L161-($L$112-$L$212)/101</f>
        <v>0</v>
      </c>
      <c r="M162" s="231" t="n">
        <f aca="false">M161-($M$112-$M$212)/101</f>
        <v>0</v>
      </c>
      <c r="Q162" s="234" t="n">
        <v>0.51</v>
      </c>
      <c r="R162" s="235" t="n">
        <f aca="false">R161-($R$111-$R$211)/101</f>
        <v>0.0191881188118812</v>
      </c>
      <c r="S162" s="236" t="n">
        <f aca="false">S161-($R$111-$R$211)/101</f>
        <v>0.0191881188118812</v>
      </c>
      <c r="T162" s="165"/>
      <c r="U162" s="165"/>
      <c r="V162" s="165"/>
      <c r="W162" s="165"/>
      <c r="Y162" s="164" t="n">
        <v>159</v>
      </c>
      <c r="Z162" s="245" t="n">
        <v>97.92</v>
      </c>
      <c r="AA162" s="180" t="n">
        <f aca="false">IF(MOD(ROW(),2),"",INDEX($Z$3:$Z$600,ROW()/2))</f>
        <v>44.92</v>
      </c>
      <c r="AB162" s="181" t="n">
        <v>1.6</v>
      </c>
      <c r="AC162" s="182" t="n">
        <f aca="false">VALUE($Z163)</f>
        <v>98.65</v>
      </c>
      <c r="AD162" s="164" t="n">
        <v>159</v>
      </c>
      <c r="AE162" s="191"/>
      <c r="AF162" s="227" t="str">
        <f aca="false">IF(MOD(ROW(),10),"",INDEX(AE$3:AE$600,ROW()/10))</f>
        <v/>
      </c>
      <c r="AG162" s="228" t="n">
        <v>157</v>
      </c>
      <c r="AH162" s="229" t="e">
        <f aca="false">VALUE($AF162)</f>
        <v>#VALUE!</v>
      </c>
      <c r="AI162" s="164" t="n">
        <v>159</v>
      </c>
      <c r="AJ162" s="245"/>
      <c r="AK162" s="227" t="str">
        <f aca="false">IF(MOD(ROW(),10),"",INDEX(AJ$3:AJ$600,ROW()/10))</f>
        <v/>
      </c>
      <c r="AL162" s="228" t="n">
        <v>152</v>
      </c>
      <c r="AM162" s="229" t="e">
        <f aca="false">VALUE($AK162)</f>
        <v>#VALUE!</v>
      </c>
      <c r="AN162" s="164" t="n">
        <v>159</v>
      </c>
      <c r="AO162" s="190" t="n">
        <v>-35</v>
      </c>
      <c r="AP162" s="227" t="str">
        <f aca="false">IF(MOD(ROW(),10),"",INDEX(AO$3:AO$600,ROW()/10))</f>
        <v/>
      </c>
      <c r="AQ162" s="181" t="n">
        <v>1.6</v>
      </c>
      <c r="AR162" s="229" t="e">
        <f aca="false">VALUE($AP162)</f>
        <v>#VALUE!</v>
      </c>
      <c r="AS162" s="164" t="n">
        <v>1590</v>
      </c>
      <c r="AT162" s="245"/>
      <c r="AU162" s="227" t="str">
        <f aca="false">IF(MOD(ROW(),10),"",INDEX(AT$3:AT$600,ROW()/10))</f>
        <v/>
      </c>
      <c r="AV162" s="181" t="n">
        <v>1.6</v>
      </c>
      <c r="AW162" s="229" t="e">
        <f aca="false">VALUE($AU162)</f>
        <v>#VALUE!</v>
      </c>
      <c r="AY162" s="245"/>
      <c r="AZ162" s="180" t="n">
        <f aca="false">IF(MOD(ROW(),2),"",INDEX(AY$3:AY$600,ROW()/2))</f>
        <v>0</v>
      </c>
      <c r="BA162" s="181" t="n">
        <v>1.6</v>
      </c>
      <c r="BB162" s="182" t="n">
        <f aca="false">VALUE(AZ162)</f>
        <v>0</v>
      </c>
      <c r="BD162" s="245"/>
      <c r="BE162" s="180" t="n">
        <f aca="false">IF(MOD(ROW(),2),"",INDEX(BD$3:BD$600,ROW()/2))</f>
        <v>0</v>
      </c>
      <c r="BF162" s="181" t="n">
        <v>1.6</v>
      </c>
      <c r="BG162" s="182" t="n">
        <f aca="false">VALUE($BD163)</f>
        <v>0</v>
      </c>
    </row>
    <row r="163" customFormat="false" ht="13.5" hidden="false" customHeight="false" outlineLevel="0" collapsed="false">
      <c r="A163" s="208" t="n">
        <v>1.56</v>
      </c>
      <c r="B163" s="209" t="n">
        <v>4.01</v>
      </c>
      <c r="C163" s="213" t="n">
        <f aca="false">$C162+(($AM$20-$AM$10))/10</f>
        <v>-0.124</v>
      </c>
      <c r="D163" s="217" t="n">
        <f aca="false">$D162+(($AH$30-$AH$20))/10</f>
        <v>-0.38</v>
      </c>
      <c r="E163" s="211" t="n">
        <f aca="false">$AC158</f>
        <v>95.73</v>
      </c>
      <c r="F163" s="212" t="n">
        <f aca="false">$F162+(($AR$20-$AR$10))/10</f>
        <v>0.0374</v>
      </c>
      <c r="G163" s="218" t="n">
        <f aca="false">$G162+(($AW$20-$AW$10))/10</f>
        <v>0.076</v>
      </c>
      <c r="H163" s="213" t="n">
        <f aca="false">$BB158</f>
        <v>0</v>
      </c>
      <c r="I163" s="213" t="n">
        <f aca="false">$BG158</f>
        <v>0</v>
      </c>
      <c r="K163" s="234" t="n">
        <v>0.51</v>
      </c>
      <c r="L163" s="238" t="n">
        <f aca="false">L162-($L$112-$L$212)/101</f>
        <v>0</v>
      </c>
      <c r="M163" s="239" t="n">
        <f aca="false">M162-($M$112-$M$212)/101</f>
        <v>0</v>
      </c>
      <c r="Q163" s="234" t="n">
        <v>0.52</v>
      </c>
      <c r="R163" s="235" t="n">
        <f aca="false">R162-($R$111-$R$211)/101</f>
        <v>0.0195643564356436</v>
      </c>
      <c r="S163" s="236" t="n">
        <f aca="false">S162-($R$111-$R$211)/101</f>
        <v>0.0195643564356436</v>
      </c>
      <c r="T163" s="165"/>
      <c r="U163" s="165"/>
      <c r="V163" s="165"/>
      <c r="W163" s="165"/>
      <c r="Y163" s="164" t="n">
        <v>160</v>
      </c>
      <c r="Z163" s="245" t="n">
        <v>98.65</v>
      </c>
      <c r="AA163" s="180" t="str">
        <f aca="false">IF(MOD(ROW(),2),"",INDEX($Z$3:$Z$600,ROW()/2))</f>
        <v/>
      </c>
      <c r="AB163" s="181" t="n">
        <v>1.61</v>
      </c>
      <c r="AC163" s="182" t="n">
        <f aca="false">VALUE($Z164)</f>
        <v>99.39</v>
      </c>
      <c r="AD163" s="164" t="n">
        <v>160</v>
      </c>
      <c r="AE163" s="191"/>
      <c r="AF163" s="227" t="str">
        <f aca="false">IF(MOD(ROW(),10),"",INDEX(AE$3:AE$600,ROW()/10))</f>
        <v/>
      </c>
      <c r="AG163" s="228" t="n">
        <v>158</v>
      </c>
      <c r="AH163" s="229" t="e">
        <f aca="false">VALUE($AF163)</f>
        <v>#VALUE!</v>
      </c>
      <c r="AI163" s="164" t="n">
        <v>160</v>
      </c>
      <c r="AJ163" s="245"/>
      <c r="AK163" s="227" t="str">
        <f aca="false">IF(MOD(ROW(),10),"",INDEX(AJ$3:AJ$600,ROW()/10))</f>
        <v/>
      </c>
      <c r="AL163" s="228" t="n">
        <v>153</v>
      </c>
      <c r="AM163" s="229" t="e">
        <f aca="false">VALUE($AK163)</f>
        <v>#VALUE!</v>
      </c>
      <c r="AN163" s="164" t="n">
        <v>160</v>
      </c>
      <c r="AO163" s="190" t="n">
        <v>-35</v>
      </c>
      <c r="AP163" s="227" t="str">
        <f aca="false">IF(MOD(ROW(),10),"",INDEX(AO$3:AO$600,ROW()/10))</f>
        <v/>
      </c>
      <c r="AQ163" s="181" t="n">
        <v>1.61</v>
      </c>
      <c r="AR163" s="229" t="e">
        <f aca="false">VALUE($AP163)</f>
        <v>#VALUE!</v>
      </c>
      <c r="AS163" s="164" t="n">
        <v>1600</v>
      </c>
      <c r="AT163" s="245"/>
      <c r="AU163" s="227" t="str">
        <f aca="false">IF(MOD(ROW(),10),"",INDEX(AT$3:AT$600,ROW()/10))</f>
        <v/>
      </c>
      <c r="AV163" s="181" t="n">
        <v>1.61</v>
      </c>
      <c r="AW163" s="229" t="e">
        <f aca="false">VALUE($AU163)</f>
        <v>#VALUE!</v>
      </c>
      <c r="AY163" s="245"/>
      <c r="AZ163" s="180" t="str">
        <f aca="false">IF(MOD(ROW(),2),"",INDEX(AY$3:AY$600,ROW()/2))</f>
        <v/>
      </c>
      <c r="BA163" s="181" t="n">
        <v>1.61</v>
      </c>
      <c r="BB163" s="182" t="e">
        <f aca="false">VALUE(AZ163)</f>
        <v>#VALUE!</v>
      </c>
      <c r="BD163" s="245"/>
      <c r="BE163" s="180" t="str">
        <f aca="false">IF(MOD(ROW(),2),"",INDEX(BD$3:BD$600,ROW()/2))</f>
        <v/>
      </c>
      <c r="BF163" s="181" t="n">
        <v>1.61</v>
      </c>
      <c r="BG163" s="182" t="n">
        <f aca="false">VALUE($BD164)</f>
        <v>0</v>
      </c>
    </row>
    <row r="164" customFormat="false" ht="13.5" hidden="false" customHeight="false" outlineLevel="0" collapsed="false">
      <c r="A164" s="208" t="n">
        <v>1.57</v>
      </c>
      <c r="B164" s="209" t="n">
        <v>4</v>
      </c>
      <c r="C164" s="213" t="n">
        <f aca="false">$C163+(($AM$20-$AM$10))/10</f>
        <v>-0.132</v>
      </c>
      <c r="D164" s="217" t="n">
        <f aca="false">$D163+(($AH$30-$AH$20))/10</f>
        <v>-0.38</v>
      </c>
      <c r="E164" s="211" t="n">
        <f aca="false">$AC159</f>
        <v>96.46</v>
      </c>
      <c r="F164" s="212" t="n">
        <f aca="false">$F163+(($AR$20-$AR$10))/10</f>
        <v>0.0373</v>
      </c>
      <c r="G164" s="218" t="n">
        <f aca="false">$G163+(($AW$20-$AW$10))/10</f>
        <v>0.076</v>
      </c>
      <c r="H164" s="213" t="n">
        <f aca="false">$BB158+($BB160-$BB158)/2</f>
        <v>0</v>
      </c>
      <c r="I164" s="213" t="n">
        <f aca="false">$BG158+($BG160-$BG158)/2</f>
        <v>0</v>
      </c>
      <c r="K164" s="234" t="n">
        <v>0.52</v>
      </c>
      <c r="L164" s="238" t="n">
        <f aca="false">L163-($L$112-$L$212)/101</f>
        <v>0</v>
      </c>
      <c r="M164" s="239" t="n">
        <f aca="false">M163-($M$112-$M$212)/101</f>
        <v>0</v>
      </c>
      <c r="Q164" s="234" t="n">
        <v>0.53</v>
      </c>
      <c r="R164" s="235" t="n">
        <f aca="false">R163-($R$111-$R$211)/101</f>
        <v>0.019940594059406</v>
      </c>
      <c r="S164" s="236" t="n">
        <f aca="false">S163-($R$111-$R$211)/101</f>
        <v>0.019940594059406</v>
      </c>
      <c r="T164" s="165"/>
      <c r="U164" s="165"/>
      <c r="V164" s="165"/>
      <c r="W164" s="165"/>
      <c r="Y164" s="164" t="n">
        <v>161</v>
      </c>
      <c r="Z164" s="245" t="n">
        <v>99.39</v>
      </c>
      <c r="AA164" s="180" t="n">
        <f aca="false">IF(MOD(ROW(),2),"",INDEX($Z$3:$Z$600,ROW()/2))</f>
        <v>45.54</v>
      </c>
      <c r="AB164" s="181" t="n">
        <v>1.62</v>
      </c>
      <c r="AC164" s="182" t="n">
        <f aca="false">VALUE($Z165)</f>
        <v>100.12</v>
      </c>
      <c r="AD164" s="164" t="n">
        <v>161</v>
      </c>
      <c r="AE164" s="191"/>
      <c r="AF164" s="227" t="str">
        <f aca="false">IF(MOD(ROW(),10),"",INDEX(AE$3:AE$600,ROW()/10))</f>
        <v/>
      </c>
      <c r="AG164" s="228" t="n">
        <v>159</v>
      </c>
      <c r="AH164" s="229" t="e">
        <f aca="false">VALUE($AF164)</f>
        <v>#VALUE!</v>
      </c>
      <c r="AI164" s="164" t="n">
        <v>161</v>
      </c>
      <c r="AJ164" s="245"/>
      <c r="AK164" s="227" t="str">
        <f aca="false">IF(MOD(ROW(),10),"",INDEX(AJ$3:AJ$600,ROW()/10))</f>
        <v/>
      </c>
      <c r="AL164" s="228" t="n">
        <v>154</v>
      </c>
      <c r="AM164" s="229" t="e">
        <f aca="false">VALUE($AK164)</f>
        <v>#VALUE!</v>
      </c>
      <c r="AN164" s="164" t="n">
        <v>161</v>
      </c>
      <c r="AO164" s="190" t="n">
        <v>-35</v>
      </c>
      <c r="AP164" s="227" t="str">
        <f aca="false">IF(MOD(ROW(),10),"",INDEX(AO$3:AO$600,ROW()/10))</f>
        <v/>
      </c>
      <c r="AQ164" s="181" t="n">
        <v>1.62</v>
      </c>
      <c r="AR164" s="229" t="e">
        <f aca="false">VALUE($AP164)</f>
        <v>#VALUE!</v>
      </c>
      <c r="AS164" s="164" t="n">
        <v>1610</v>
      </c>
      <c r="AT164" s="245"/>
      <c r="AU164" s="227" t="str">
        <f aca="false">IF(MOD(ROW(),10),"",INDEX(AT$3:AT$600,ROW()/10))</f>
        <v/>
      </c>
      <c r="AV164" s="181" t="n">
        <v>1.62</v>
      </c>
      <c r="AW164" s="229" t="e">
        <f aca="false">VALUE($AU164)</f>
        <v>#VALUE!</v>
      </c>
      <c r="AY164" s="245"/>
      <c r="AZ164" s="180" t="n">
        <f aca="false">IF(MOD(ROW(),2),"",INDEX(AY$3:AY$600,ROW()/2))</f>
        <v>0</v>
      </c>
      <c r="BA164" s="181" t="n">
        <v>1.62</v>
      </c>
      <c r="BB164" s="182" t="n">
        <f aca="false">VALUE(AZ164)</f>
        <v>0</v>
      </c>
      <c r="BD164" s="245"/>
      <c r="BE164" s="180" t="n">
        <f aca="false">IF(MOD(ROW(),2),"",INDEX(BD$3:BD$600,ROW()/2))</f>
        <v>0</v>
      </c>
      <c r="BF164" s="181" t="n">
        <v>1.62</v>
      </c>
      <c r="BG164" s="182" t="n">
        <f aca="false">VALUE($BD165)</f>
        <v>0</v>
      </c>
    </row>
    <row r="165" customFormat="false" ht="13.5" hidden="false" customHeight="false" outlineLevel="0" collapsed="false">
      <c r="A165" s="208" t="n">
        <v>1.58</v>
      </c>
      <c r="B165" s="209" t="n">
        <v>3.99</v>
      </c>
      <c r="C165" s="213" t="n">
        <f aca="false">$C164+(($AM$20-$AM$10))/10</f>
        <v>-0.14</v>
      </c>
      <c r="D165" s="217" t="n">
        <f aca="false">$D164+(($AH$30-$AH$20))/10</f>
        <v>-0.38</v>
      </c>
      <c r="E165" s="211" t="n">
        <f aca="false">$AC160</f>
        <v>97.19</v>
      </c>
      <c r="F165" s="212" t="n">
        <f aca="false">$F164+(($AR$20-$AR$10))/10</f>
        <v>0.0372</v>
      </c>
      <c r="G165" s="218" t="n">
        <f aca="false">$G164+(($AW$20-$AW$10))/10</f>
        <v>0.076</v>
      </c>
      <c r="H165" s="213" t="n">
        <f aca="false">$BB160</f>
        <v>0</v>
      </c>
      <c r="I165" s="213" t="n">
        <f aca="false">$BG160</f>
        <v>0</v>
      </c>
      <c r="K165" s="234" t="n">
        <v>0.53</v>
      </c>
      <c r="L165" s="238" t="n">
        <f aca="false">L164-($L$112-$L$212)/101</f>
        <v>0</v>
      </c>
      <c r="M165" s="239" t="n">
        <f aca="false">M164-($M$112-$M$212)/101</f>
        <v>0</v>
      </c>
      <c r="Q165" s="234" t="n">
        <v>0.54</v>
      </c>
      <c r="R165" s="235" t="n">
        <f aca="false">R164-($R$111-$R$211)/101</f>
        <v>0.0203168316831683</v>
      </c>
      <c r="S165" s="236" t="n">
        <f aca="false">S164-($R$111-$R$211)/101</f>
        <v>0.0203168316831683</v>
      </c>
      <c r="T165" s="165"/>
      <c r="U165" s="165"/>
      <c r="V165" s="165"/>
      <c r="W165" s="165"/>
      <c r="Y165" s="164" t="n">
        <v>162</v>
      </c>
      <c r="Z165" s="245" t="n">
        <v>100.12</v>
      </c>
      <c r="AA165" s="180" t="str">
        <f aca="false">IF(MOD(ROW(),2),"",INDEX($Z$3:$Z$600,ROW()/2))</f>
        <v/>
      </c>
      <c r="AB165" s="181" t="n">
        <v>1.63</v>
      </c>
      <c r="AC165" s="182" t="n">
        <f aca="false">VALUE($Z166)</f>
        <v>100.86</v>
      </c>
      <c r="AD165" s="164" t="n">
        <v>162</v>
      </c>
      <c r="AE165" s="191"/>
      <c r="AF165" s="227" t="str">
        <f aca="false">IF(MOD(ROW(),10),"",INDEX(AE$3:AE$600,ROW()/10))</f>
        <v/>
      </c>
      <c r="AG165" s="228" t="n">
        <v>160</v>
      </c>
      <c r="AH165" s="229" t="e">
        <f aca="false">VALUE($AF165)</f>
        <v>#VALUE!</v>
      </c>
      <c r="AI165" s="164" t="n">
        <v>162</v>
      </c>
      <c r="AJ165" s="245"/>
      <c r="AK165" s="227" t="str">
        <f aca="false">IF(MOD(ROW(),10),"",INDEX(AJ$3:AJ$600,ROW()/10))</f>
        <v/>
      </c>
      <c r="AL165" s="228" t="n">
        <v>155</v>
      </c>
      <c r="AM165" s="229" t="e">
        <f aca="false">VALUE($AK165)</f>
        <v>#VALUE!</v>
      </c>
      <c r="AN165" s="164" t="n">
        <v>162</v>
      </c>
      <c r="AO165" s="190" t="n">
        <v>-35</v>
      </c>
      <c r="AP165" s="227" t="str">
        <f aca="false">IF(MOD(ROW(),10),"",INDEX(AO$3:AO$600,ROW()/10))</f>
        <v/>
      </c>
      <c r="AQ165" s="181" t="n">
        <v>1.63</v>
      </c>
      <c r="AR165" s="229" t="e">
        <f aca="false">VALUE($AP165)</f>
        <v>#VALUE!</v>
      </c>
      <c r="AS165" s="164" t="n">
        <v>1620</v>
      </c>
      <c r="AT165" s="245"/>
      <c r="AU165" s="227" t="str">
        <f aca="false">IF(MOD(ROW(),10),"",INDEX(AT$3:AT$600,ROW()/10))</f>
        <v/>
      </c>
      <c r="AV165" s="181" t="n">
        <v>1.63</v>
      </c>
      <c r="AW165" s="229" t="e">
        <f aca="false">VALUE($AU165)</f>
        <v>#VALUE!</v>
      </c>
      <c r="AY165" s="245"/>
      <c r="AZ165" s="180" t="str">
        <f aca="false">IF(MOD(ROW(),2),"",INDEX(AY$3:AY$600,ROW()/2))</f>
        <v/>
      </c>
      <c r="BA165" s="181" t="n">
        <v>1.63</v>
      </c>
      <c r="BB165" s="182" t="e">
        <f aca="false">VALUE(AZ165)</f>
        <v>#VALUE!</v>
      </c>
      <c r="BD165" s="245"/>
      <c r="BE165" s="180" t="str">
        <f aca="false">IF(MOD(ROW(),2),"",INDEX(BD$3:BD$600,ROW()/2))</f>
        <v/>
      </c>
      <c r="BF165" s="181" t="n">
        <v>1.63</v>
      </c>
      <c r="BG165" s="182" t="n">
        <f aca="false">VALUE($BD166)</f>
        <v>0</v>
      </c>
    </row>
    <row r="166" customFormat="false" ht="13.5" hidden="false" customHeight="false" outlineLevel="0" collapsed="false">
      <c r="A166" s="208" t="n">
        <v>1.59</v>
      </c>
      <c r="B166" s="209" t="n">
        <v>3.98</v>
      </c>
      <c r="C166" s="213" t="n">
        <f aca="false">$C165+(($AM$20-$AM$10))/10</f>
        <v>-0.148</v>
      </c>
      <c r="D166" s="217" t="n">
        <f aca="false">$D165+(($AH$30-$AH$20))/10</f>
        <v>-0.38</v>
      </c>
      <c r="E166" s="211" t="n">
        <f aca="false">$AC161</f>
        <v>97.92</v>
      </c>
      <c r="F166" s="212" t="n">
        <f aca="false">$F165+(($AR$20-$AR$10))/10</f>
        <v>0.0371</v>
      </c>
      <c r="G166" s="218" t="n">
        <f aca="false">$G165+(($AW$20-$AW$10))/10</f>
        <v>0.076</v>
      </c>
      <c r="H166" s="213" t="n">
        <f aca="false">$BB160+($BB162-$BB160)/2</f>
        <v>0</v>
      </c>
      <c r="I166" s="213" t="n">
        <f aca="false">$BG160+($BG162-$BG160)/2</f>
        <v>0</v>
      </c>
      <c r="K166" s="234" t="n">
        <v>0.54</v>
      </c>
      <c r="L166" s="238" t="n">
        <f aca="false">L165-($L$112-$L$212)/101</f>
        <v>0</v>
      </c>
      <c r="M166" s="239" t="n">
        <f aca="false">M165-($M$112-$M$212)/101</f>
        <v>0</v>
      </c>
      <c r="Q166" s="234" t="n">
        <v>0.55</v>
      </c>
      <c r="R166" s="235" t="n">
        <f aca="false">R165-($R$111-$R$211)/101</f>
        <v>0.0206930693069307</v>
      </c>
      <c r="S166" s="236" t="n">
        <f aca="false">S165-($R$111-$R$211)/101</f>
        <v>0.0206930693069307</v>
      </c>
      <c r="T166" s="165"/>
      <c r="U166" s="165"/>
      <c r="V166" s="165"/>
      <c r="W166" s="165"/>
      <c r="Y166" s="164" t="n">
        <v>163</v>
      </c>
      <c r="Z166" s="245" t="n">
        <v>100.86</v>
      </c>
      <c r="AA166" s="180" t="n">
        <f aca="false">IF(MOD(ROW(),2),"",INDEX($Z$3:$Z$600,ROW()/2))</f>
        <v>46.15</v>
      </c>
      <c r="AB166" s="181" t="n">
        <v>1.64</v>
      </c>
      <c r="AC166" s="182" t="n">
        <f aca="false">VALUE($Z167)</f>
        <v>101.6</v>
      </c>
      <c r="AD166" s="164" t="n">
        <v>163</v>
      </c>
      <c r="AE166" s="191"/>
      <c r="AF166" s="227" t="str">
        <f aca="false">IF(MOD(ROW(),10),"",INDEX(AE$3:AE$600,ROW()/10))</f>
        <v/>
      </c>
      <c r="AG166" s="228" t="n">
        <v>161</v>
      </c>
      <c r="AH166" s="229" t="e">
        <f aca="false">VALUE($AF166)</f>
        <v>#VALUE!</v>
      </c>
      <c r="AI166" s="164" t="n">
        <v>163</v>
      </c>
      <c r="AJ166" s="245"/>
      <c r="AK166" s="227" t="str">
        <f aca="false">IF(MOD(ROW(),10),"",INDEX(AJ$3:AJ$600,ROW()/10))</f>
        <v/>
      </c>
      <c r="AL166" s="228" t="n">
        <v>156</v>
      </c>
      <c r="AM166" s="229" t="e">
        <f aca="false">VALUE($AK166)</f>
        <v>#VALUE!</v>
      </c>
      <c r="AN166" s="164" t="n">
        <v>163</v>
      </c>
      <c r="AO166" s="190" t="n">
        <v>-35</v>
      </c>
      <c r="AP166" s="227" t="str">
        <f aca="false">IF(MOD(ROW(),10),"",INDEX(AO$3:AO$600,ROW()/10))</f>
        <v/>
      </c>
      <c r="AQ166" s="181" t="n">
        <v>1.64</v>
      </c>
      <c r="AR166" s="229" t="e">
        <f aca="false">VALUE($AP166)</f>
        <v>#VALUE!</v>
      </c>
      <c r="AS166" s="164" t="n">
        <v>1630</v>
      </c>
      <c r="AT166" s="245"/>
      <c r="AU166" s="227" t="str">
        <f aca="false">IF(MOD(ROW(),10),"",INDEX(AT$3:AT$600,ROW()/10))</f>
        <v/>
      </c>
      <c r="AV166" s="181" t="n">
        <v>1.64</v>
      </c>
      <c r="AW166" s="229" t="e">
        <f aca="false">VALUE($AU166)</f>
        <v>#VALUE!</v>
      </c>
      <c r="AY166" s="245"/>
      <c r="AZ166" s="180" t="n">
        <f aca="false">IF(MOD(ROW(),2),"",INDEX(AY$3:AY$600,ROW()/2))</f>
        <v>0</v>
      </c>
      <c r="BA166" s="181" t="n">
        <v>1.64</v>
      </c>
      <c r="BB166" s="182" t="n">
        <f aca="false">VALUE(AZ166)</f>
        <v>0</v>
      </c>
      <c r="BD166" s="245"/>
      <c r="BE166" s="180" t="n">
        <f aca="false">IF(MOD(ROW(),2),"",INDEX(BD$3:BD$600,ROW()/2))</f>
        <v>0</v>
      </c>
      <c r="BF166" s="181" t="n">
        <v>1.64</v>
      </c>
      <c r="BG166" s="182" t="n">
        <f aca="false">VALUE($BD167)</f>
        <v>0</v>
      </c>
    </row>
    <row r="167" customFormat="false" ht="13.5" hidden="false" customHeight="false" outlineLevel="0" collapsed="false">
      <c r="A167" s="208" t="n">
        <v>1.6</v>
      </c>
      <c r="B167" s="209" t="n">
        <v>3.97</v>
      </c>
      <c r="C167" s="213" t="n">
        <f aca="false">$AM170</f>
        <v>-0.076</v>
      </c>
      <c r="D167" s="241" t="n">
        <f aca="false">$AH170</f>
        <v>-0.38</v>
      </c>
      <c r="E167" s="211" t="n">
        <f aca="false">$AC162</f>
        <v>98.65</v>
      </c>
      <c r="F167" s="212" t="n">
        <f aca="false">$AR170</f>
        <v>0.038</v>
      </c>
      <c r="G167" s="218" t="n">
        <f aca="false">$AW170</f>
        <v>0.076</v>
      </c>
      <c r="H167" s="213" t="n">
        <f aca="false">$BB162</f>
        <v>0</v>
      </c>
      <c r="I167" s="213" t="n">
        <f aca="false">$BG162</f>
        <v>0</v>
      </c>
      <c r="K167" s="234" t="n">
        <v>0.55</v>
      </c>
      <c r="L167" s="238" t="n">
        <f aca="false">L166-($L$112-$L$212)/101</f>
        <v>0</v>
      </c>
      <c r="M167" s="239" t="n">
        <f aca="false">M166-($M$112-$M$212)/101</f>
        <v>0</v>
      </c>
      <c r="Q167" s="234" t="n">
        <v>0.56</v>
      </c>
      <c r="R167" s="235" t="n">
        <f aca="false">R166-($R$111-$R$211)/101</f>
        <v>0.0210693069306931</v>
      </c>
      <c r="S167" s="236" t="n">
        <f aca="false">S166-($R$111-$R$211)/101</f>
        <v>0.0210693069306931</v>
      </c>
      <c r="T167" s="165"/>
      <c r="U167" s="165"/>
      <c r="V167" s="165"/>
      <c r="W167" s="165"/>
      <c r="Y167" s="164" t="n">
        <v>164</v>
      </c>
      <c r="Z167" s="245" t="n">
        <v>101.6</v>
      </c>
      <c r="AA167" s="180" t="str">
        <f aca="false">IF(MOD(ROW(),2),"",INDEX($Z$3:$Z$600,ROW()/2))</f>
        <v/>
      </c>
      <c r="AB167" s="181" t="n">
        <v>1.65</v>
      </c>
      <c r="AC167" s="182" t="n">
        <f aca="false">VALUE($Z168)</f>
        <v>102.34</v>
      </c>
      <c r="AD167" s="164" t="n">
        <v>164</v>
      </c>
      <c r="AE167" s="191"/>
      <c r="AF167" s="227" t="str">
        <f aca="false">IF(MOD(ROW(),10),"",INDEX(AE$3:AE$600,ROW()/10))</f>
        <v/>
      </c>
      <c r="AG167" s="228" t="n">
        <v>162</v>
      </c>
      <c r="AH167" s="229" t="e">
        <f aca="false">VALUE($AF167)</f>
        <v>#VALUE!</v>
      </c>
      <c r="AI167" s="164" t="n">
        <v>164</v>
      </c>
      <c r="AJ167" s="245"/>
      <c r="AK167" s="227" t="str">
        <f aca="false">IF(MOD(ROW(),10),"",INDEX(AJ$3:AJ$600,ROW()/10))</f>
        <v/>
      </c>
      <c r="AL167" s="228" t="n">
        <v>157</v>
      </c>
      <c r="AM167" s="229" t="e">
        <f aca="false">VALUE($AK167)</f>
        <v>#VALUE!</v>
      </c>
      <c r="AN167" s="164" t="n">
        <v>164</v>
      </c>
      <c r="AO167" s="190" t="n">
        <v>-35</v>
      </c>
      <c r="AP167" s="227" t="str">
        <f aca="false">IF(MOD(ROW(),10),"",INDEX(AO$3:AO$600,ROW()/10))</f>
        <v/>
      </c>
      <c r="AQ167" s="181" t="n">
        <v>1.65</v>
      </c>
      <c r="AR167" s="229" t="e">
        <f aca="false">VALUE($AP167)</f>
        <v>#VALUE!</v>
      </c>
      <c r="AS167" s="164" t="n">
        <v>1640</v>
      </c>
      <c r="AT167" s="245"/>
      <c r="AU167" s="227" t="str">
        <f aca="false">IF(MOD(ROW(),10),"",INDEX(AT$3:AT$600,ROW()/10))</f>
        <v/>
      </c>
      <c r="AV167" s="181" t="n">
        <v>1.65</v>
      </c>
      <c r="AW167" s="229" t="e">
        <f aca="false">VALUE($AU167)</f>
        <v>#VALUE!</v>
      </c>
      <c r="AY167" s="245"/>
      <c r="AZ167" s="180" t="str">
        <f aca="false">IF(MOD(ROW(),2),"",INDEX(AY$3:AY$600,ROW()/2))</f>
        <v/>
      </c>
      <c r="BA167" s="181" t="n">
        <v>1.65</v>
      </c>
      <c r="BB167" s="182" t="e">
        <f aca="false">VALUE(AZ167)</f>
        <v>#VALUE!</v>
      </c>
      <c r="BD167" s="245"/>
      <c r="BE167" s="180" t="str">
        <f aca="false">IF(MOD(ROW(),2),"",INDEX(BD$3:BD$600,ROW()/2))</f>
        <v/>
      </c>
      <c r="BF167" s="181" t="n">
        <v>1.65</v>
      </c>
      <c r="BG167" s="182" t="n">
        <f aca="false">VALUE($BD168)</f>
        <v>0</v>
      </c>
    </row>
    <row r="168" customFormat="false" ht="13.5" hidden="false" customHeight="false" outlineLevel="0" collapsed="false">
      <c r="A168" s="208" t="n">
        <v>1.61</v>
      </c>
      <c r="B168" s="209" t="n">
        <v>3.96</v>
      </c>
      <c r="C168" s="213" t="n">
        <f aca="false">$C167+(($AM$20-$AM$10))/10</f>
        <v>-0.084</v>
      </c>
      <c r="D168" s="217" t="n">
        <f aca="false">$D167+(($AH$30-$AH$20))/10</f>
        <v>-0.38</v>
      </c>
      <c r="E168" s="211" t="n">
        <f aca="false">$AC163</f>
        <v>99.39</v>
      </c>
      <c r="F168" s="212" t="n">
        <f aca="false">$F167+(($AR$20-$AR$10))/10</f>
        <v>0.0379</v>
      </c>
      <c r="G168" s="218" t="n">
        <f aca="false">$G167+(($AW$20-$AW$10))/10</f>
        <v>0.076</v>
      </c>
      <c r="H168" s="213" t="n">
        <f aca="false">$BB162+($BB164-$BB162)/2</f>
        <v>0</v>
      </c>
      <c r="I168" s="213" t="n">
        <f aca="false">$BG162+($BG164-$BG162)/2</f>
        <v>0</v>
      </c>
      <c r="K168" s="234" t="n">
        <v>0.56</v>
      </c>
      <c r="L168" s="238" t="n">
        <f aca="false">L167-($L$112-$L$212)/101</f>
        <v>0</v>
      </c>
      <c r="M168" s="239" t="n">
        <f aca="false">M167-($M$112-$M$212)/101</f>
        <v>0</v>
      </c>
      <c r="Q168" s="234" t="n">
        <v>0.57</v>
      </c>
      <c r="R168" s="235" t="n">
        <f aca="false">R167-($R$111-$R$211)/101</f>
        <v>0.0214455445544555</v>
      </c>
      <c r="S168" s="236" t="n">
        <f aca="false">S167-($R$111-$R$211)/101</f>
        <v>0.0214455445544555</v>
      </c>
      <c r="T168" s="165"/>
      <c r="U168" s="165"/>
      <c r="V168" s="165"/>
      <c r="W168" s="165"/>
      <c r="Y168" s="164" t="n">
        <v>165</v>
      </c>
      <c r="Z168" s="245" t="n">
        <v>102.34</v>
      </c>
      <c r="AA168" s="180" t="n">
        <f aca="false">IF(MOD(ROW(),2),"",INDEX($Z$3:$Z$600,ROW()/2))</f>
        <v>46.76</v>
      </c>
      <c r="AB168" s="181" t="n">
        <v>1.66</v>
      </c>
      <c r="AC168" s="182" t="n">
        <f aca="false">VALUE($Z169)</f>
        <v>103.08</v>
      </c>
      <c r="AD168" s="164" t="n">
        <v>165</v>
      </c>
      <c r="AE168" s="191"/>
      <c r="AF168" s="227" t="str">
        <f aca="false">IF(MOD(ROW(),10),"",INDEX(AE$3:AE$600,ROW()/10))</f>
        <v/>
      </c>
      <c r="AG168" s="228" t="n">
        <v>163</v>
      </c>
      <c r="AH168" s="229" t="e">
        <f aca="false">VALUE($AF168)</f>
        <v>#VALUE!</v>
      </c>
      <c r="AI168" s="164" t="n">
        <v>165</v>
      </c>
      <c r="AJ168" s="245"/>
      <c r="AK168" s="227" t="str">
        <f aca="false">IF(MOD(ROW(),10),"",INDEX(AJ$3:AJ$600,ROW()/10))</f>
        <v/>
      </c>
      <c r="AL168" s="228" t="n">
        <v>158</v>
      </c>
      <c r="AM168" s="229" t="e">
        <f aca="false">VALUE($AK168)</f>
        <v>#VALUE!</v>
      </c>
      <c r="AN168" s="164" t="n">
        <v>165</v>
      </c>
      <c r="AO168" s="190" t="n">
        <v>-35</v>
      </c>
      <c r="AP168" s="227" t="str">
        <f aca="false">IF(MOD(ROW(),10),"",INDEX(AO$3:AO$600,ROW()/10))</f>
        <v/>
      </c>
      <c r="AQ168" s="181" t="n">
        <v>1.66</v>
      </c>
      <c r="AR168" s="229" t="e">
        <f aca="false">VALUE($AP168)</f>
        <v>#VALUE!</v>
      </c>
      <c r="AS168" s="164" t="n">
        <v>1650</v>
      </c>
      <c r="AT168" s="245"/>
      <c r="AU168" s="227" t="str">
        <f aca="false">IF(MOD(ROW(),10),"",INDEX(AT$3:AT$600,ROW()/10))</f>
        <v/>
      </c>
      <c r="AV168" s="181" t="n">
        <v>1.66</v>
      </c>
      <c r="AW168" s="229" t="e">
        <f aca="false">VALUE($AU168)</f>
        <v>#VALUE!</v>
      </c>
      <c r="AY168" s="245"/>
      <c r="AZ168" s="180" t="n">
        <f aca="false">IF(MOD(ROW(),2),"",INDEX(AY$3:AY$600,ROW()/2))</f>
        <v>0</v>
      </c>
      <c r="BA168" s="181" t="n">
        <v>1.66</v>
      </c>
      <c r="BB168" s="182" t="n">
        <f aca="false">VALUE(AZ168)</f>
        <v>0</v>
      </c>
      <c r="BD168" s="245"/>
      <c r="BE168" s="180" t="n">
        <f aca="false">IF(MOD(ROW(),2),"",INDEX(BD$3:BD$600,ROW()/2))</f>
        <v>0</v>
      </c>
      <c r="BF168" s="181" t="n">
        <v>1.66</v>
      </c>
      <c r="BG168" s="182" t="n">
        <f aca="false">VALUE($BD169)</f>
        <v>0</v>
      </c>
    </row>
    <row r="169" customFormat="false" ht="13.5" hidden="false" customHeight="false" outlineLevel="0" collapsed="false">
      <c r="A169" s="208" t="n">
        <v>1.62</v>
      </c>
      <c r="B169" s="209" t="n">
        <v>3.95</v>
      </c>
      <c r="C169" s="213" t="n">
        <f aca="false">$C168+(($AM$20-$AM$10))/10</f>
        <v>-0.092</v>
      </c>
      <c r="D169" s="217" t="n">
        <f aca="false">$D168+(($AH$30-$AH$20))/10</f>
        <v>-0.38</v>
      </c>
      <c r="E169" s="211" t="n">
        <f aca="false">$AC164</f>
        <v>100.12</v>
      </c>
      <c r="F169" s="212" t="n">
        <f aca="false">$F168+(($AR$20-$AR$10))/10</f>
        <v>0.0378</v>
      </c>
      <c r="G169" s="218" t="n">
        <f aca="false">$G168+(($AW$20-$AW$10))/10</f>
        <v>0.076</v>
      </c>
      <c r="H169" s="213" t="n">
        <f aca="false">$BB164</f>
        <v>0</v>
      </c>
      <c r="I169" s="213" t="n">
        <f aca="false">$BG164</f>
        <v>0</v>
      </c>
      <c r="K169" s="234" t="n">
        <v>0.57</v>
      </c>
      <c r="L169" s="238" t="n">
        <f aca="false">L168-($L$112-$L$212)/101</f>
        <v>0</v>
      </c>
      <c r="M169" s="239" t="n">
        <f aca="false">M168-($M$112-$M$212)/101</f>
        <v>0</v>
      </c>
      <c r="Q169" s="234" t="n">
        <v>0.58</v>
      </c>
      <c r="R169" s="235" t="n">
        <f aca="false">R168-($R$111-$R$211)/101</f>
        <v>0.0218217821782178</v>
      </c>
      <c r="S169" s="236" t="n">
        <f aca="false">S168-($R$111-$R$211)/101</f>
        <v>0.0218217821782178</v>
      </c>
      <c r="T169" s="165"/>
      <c r="U169" s="165"/>
      <c r="V169" s="165"/>
      <c r="W169" s="165"/>
      <c r="Y169" s="164" t="n">
        <v>166</v>
      </c>
      <c r="Z169" s="245" t="n">
        <v>103.08</v>
      </c>
      <c r="AA169" s="180" t="str">
        <f aca="false">IF(MOD(ROW(),2),"",INDEX($Z$3:$Z$600,ROW()/2))</f>
        <v/>
      </c>
      <c r="AB169" s="181" t="n">
        <v>1.67</v>
      </c>
      <c r="AC169" s="182" t="n">
        <f aca="false">VALUE($Z170)</f>
        <v>103.82</v>
      </c>
      <c r="AD169" s="164" t="n">
        <v>166</v>
      </c>
      <c r="AE169" s="191"/>
      <c r="AF169" s="227" t="str">
        <f aca="false">IF(MOD(ROW(),10),"",INDEX(AE$3:AE$600,ROW()/10))</f>
        <v/>
      </c>
      <c r="AG169" s="228" t="n">
        <v>164</v>
      </c>
      <c r="AH169" s="229" t="e">
        <f aca="false">VALUE($AF169)</f>
        <v>#VALUE!</v>
      </c>
      <c r="AI169" s="164" t="n">
        <v>166</v>
      </c>
      <c r="AJ169" s="245"/>
      <c r="AK169" s="227" t="str">
        <f aca="false">IF(MOD(ROW(),10),"",INDEX(AJ$3:AJ$600,ROW()/10))</f>
        <v/>
      </c>
      <c r="AL169" s="228" t="n">
        <v>159</v>
      </c>
      <c r="AM169" s="229" t="e">
        <f aca="false">VALUE($AK169)</f>
        <v>#VALUE!</v>
      </c>
      <c r="AN169" s="164" t="n">
        <v>166</v>
      </c>
      <c r="AO169" s="190" t="n">
        <v>-35</v>
      </c>
      <c r="AP169" s="227" t="str">
        <f aca="false">IF(MOD(ROW(),10),"",INDEX(AO$3:AO$600,ROW()/10))</f>
        <v/>
      </c>
      <c r="AQ169" s="181" t="n">
        <v>1.67</v>
      </c>
      <c r="AR169" s="229" t="e">
        <f aca="false">VALUE($AP169)</f>
        <v>#VALUE!</v>
      </c>
      <c r="AS169" s="164" t="n">
        <v>1660</v>
      </c>
      <c r="AT169" s="245"/>
      <c r="AU169" s="227" t="str">
        <f aca="false">IF(MOD(ROW(),10),"",INDEX(AT$3:AT$600,ROW()/10))</f>
        <v/>
      </c>
      <c r="AV169" s="181" t="n">
        <v>1.67</v>
      </c>
      <c r="AW169" s="229" t="e">
        <f aca="false">VALUE($AU169)</f>
        <v>#VALUE!</v>
      </c>
      <c r="AY169" s="245"/>
      <c r="AZ169" s="180" t="str">
        <f aca="false">IF(MOD(ROW(),2),"",INDEX(AY$3:AY$600,ROW()/2))</f>
        <v/>
      </c>
      <c r="BA169" s="181" t="n">
        <v>1.67</v>
      </c>
      <c r="BB169" s="182" t="e">
        <f aca="false">VALUE(AZ169)</f>
        <v>#VALUE!</v>
      </c>
      <c r="BD169" s="245"/>
      <c r="BE169" s="180" t="str">
        <f aca="false">IF(MOD(ROW(),2),"",INDEX(BD$3:BD$600,ROW()/2))</f>
        <v/>
      </c>
      <c r="BF169" s="181" t="n">
        <v>1.67</v>
      </c>
      <c r="BG169" s="182" t="n">
        <f aca="false">VALUE($BD170)</f>
        <v>0</v>
      </c>
    </row>
    <row r="170" customFormat="false" ht="13.5" hidden="false" customHeight="false" outlineLevel="0" collapsed="false">
      <c r="A170" s="208" t="n">
        <v>1.63</v>
      </c>
      <c r="B170" s="209" t="n">
        <v>3.94</v>
      </c>
      <c r="C170" s="213" t="n">
        <f aca="false">$C169+(($AM$20-$AM$10))/10</f>
        <v>-0.1</v>
      </c>
      <c r="D170" s="217" t="n">
        <f aca="false">$D169+(($AH$30-$AH$20))/10</f>
        <v>-0.38</v>
      </c>
      <c r="E170" s="211" t="n">
        <f aca="false">$AC165</f>
        <v>100.86</v>
      </c>
      <c r="F170" s="212" t="n">
        <f aca="false">$F169+(($AR$20-$AR$10))/10</f>
        <v>0.0377</v>
      </c>
      <c r="G170" s="218" t="n">
        <f aca="false">$G169+(($AW$20-$AW$10))/10</f>
        <v>0.076</v>
      </c>
      <c r="H170" s="213" t="n">
        <f aca="false">$BB164+($BB166-$BB164)/2</f>
        <v>0</v>
      </c>
      <c r="I170" s="213" t="n">
        <f aca="false">$BG164+($BG166-$BG164)/2</f>
        <v>0</v>
      </c>
      <c r="K170" s="234" t="n">
        <v>0.58</v>
      </c>
      <c r="L170" s="238" t="n">
        <f aca="false">L169-($L$112-$L$212)/101</f>
        <v>0</v>
      </c>
      <c r="M170" s="239" t="n">
        <f aca="false">M169-($M$112-$M$212)/101</f>
        <v>0</v>
      </c>
      <c r="Q170" s="234" t="n">
        <v>0.59</v>
      </c>
      <c r="R170" s="235" t="n">
        <f aca="false">R169-($R$111-$R$211)/101</f>
        <v>0.0221980198019802</v>
      </c>
      <c r="S170" s="236" t="n">
        <f aca="false">S169-($R$111-$R$211)/101</f>
        <v>0.0221980198019802</v>
      </c>
      <c r="T170" s="165"/>
      <c r="U170" s="165"/>
      <c r="V170" s="165"/>
      <c r="W170" s="165"/>
      <c r="Y170" s="164" t="n">
        <v>167</v>
      </c>
      <c r="Z170" s="245" t="n">
        <v>103.82</v>
      </c>
      <c r="AA170" s="180" t="n">
        <f aca="false">IF(MOD(ROW(),2),"",INDEX($Z$3:$Z$600,ROW()/2))</f>
        <v>47.38</v>
      </c>
      <c r="AB170" s="181" t="n">
        <v>1.68</v>
      </c>
      <c r="AC170" s="182" t="n">
        <f aca="false">VALUE($Z171)</f>
        <v>104.56</v>
      </c>
      <c r="AD170" s="164" t="n">
        <v>167</v>
      </c>
      <c r="AE170" s="191"/>
      <c r="AF170" s="227" t="n">
        <f aca="false">IF(MOD(ROW(),10),"",INDEX(AE$3:AE$600,ROW()/10))</f>
        <v>-0.38</v>
      </c>
      <c r="AG170" s="228" t="n">
        <v>165</v>
      </c>
      <c r="AH170" s="229" t="n">
        <f aca="false">VALUE($AF170)</f>
        <v>-0.38</v>
      </c>
      <c r="AI170" s="164" t="n">
        <v>167</v>
      </c>
      <c r="AJ170" s="245"/>
      <c r="AK170" s="227" t="n">
        <f aca="false">IF(MOD(ROW(),10),"",INDEX(AJ$3:AJ$600,ROW()/10))</f>
        <v>-0.076</v>
      </c>
      <c r="AL170" s="228" t="n">
        <v>160</v>
      </c>
      <c r="AM170" s="229" t="n">
        <f aca="false">VALUE($AK170)</f>
        <v>-0.076</v>
      </c>
      <c r="AN170" s="164" t="n">
        <v>167</v>
      </c>
      <c r="AO170" s="190" t="n">
        <v>-35</v>
      </c>
      <c r="AP170" s="227" t="n">
        <f aca="false">IF(MOD(ROW(),10),"",INDEX(AO$3:AO$600,ROW()/10))</f>
        <v>0.038</v>
      </c>
      <c r="AQ170" s="181" t="n">
        <v>1.68</v>
      </c>
      <c r="AR170" s="229" t="n">
        <f aca="false">VALUE($AP170)</f>
        <v>0.038</v>
      </c>
      <c r="AS170" s="164" t="n">
        <v>1670</v>
      </c>
      <c r="AT170" s="245"/>
      <c r="AU170" s="227" t="n">
        <f aca="false">IF(MOD(ROW(),10),"",INDEX(AT$3:AT$600,ROW()/10))</f>
        <v>0.076</v>
      </c>
      <c r="AV170" s="181" t="n">
        <v>1.68</v>
      </c>
      <c r="AW170" s="229" t="n">
        <f aca="false">VALUE($AU170)</f>
        <v>0.076</v>
      </c>
      <c r="AY170" s="245"/>
      <c r="AZ170" s="180" t="n">
        <f aca="false">IF(MOD(ROW(),2),"",INDEX(AY$3:AY$600,ROW()/2))</f>
        <v>0</v>
      </c>
      <c r="BA170" s="181" t="n">
        <v>1.68</v>
      </c>
      <c r="BB170" s="182" t="n">
        <f aca="false">VALUE(AZ170)</f>
        <v>0</v>
      </c>
      <c r="BD170" s="245"/>
      <c r="BE170" s="180" t="n">
        <f aca="false">IF(MOD(ROW(),2),"",INDEX(BD$3:BD$600,ROW()/2))</f>
        <v>0</v>
      </c>
      <c r="BF170" s="181" t="n">
        <v>1.68</v>
      </c>
      <c r="BG170" s="182" t="n">
        <f aca="false">VALUE($BD171)</f>
        <v>0</v>
      </c>
    </row>
    <row r="171" customFormat="false" ht="13.5" hidden="false" customHeight="false" outlineLevel="0" collapsed="false">
      <c r="A171" s="208" t="n">
        <v>1.64</v>
      </c>
      <c r="B171" s="209" t="n">
        <v>3.93</v>
      </c>
      <c r="C171" s="213" t="n">
        <f aca="false">$C170+(($AM$20-$AM$10))/10</f>
        <v>-0.108</v>
      </c>
      <c r="D171" s="217" t="n">
        <f aca="false">$D170+(($AH$30-$AH$20))/10</f>
        <v>-0.38</v>
      </c>
      <c r="E171" s="211" t="n">
        <f aca="false">$AC166</f>
        <v>101.6</v>
      </c>
      <c r="F171" s="212" t="n">
        <f aca="false">$F170+(($AR$20-$AR$10))/10</f>
        <v>0.0376</v>
      </c>
      <c r="G171" s="218" t="n">
        <f aca="false">$G170+(($AW$20-$AW$10))/10</f>
        <v>0.076</v>
      </c>
      <c r="H171" s="213" t="n">
        <f aca="false">$BB166</f>
        <v>0</v>
      </c>
      <c r="I171" s="213" t="n">
        <f aca="false">$BG166</f>
        <v>0</v>
      </c>
      <c r="K171" s="234" t="n">
        <v>0.59</v>
      </c>
      <c r="L171" s="238" t="n">
        <f aca="false">L170-($L$112-$L$212)/101</f>
        <v>0</v>
      </c>
      <c r="M171" s="239" t="n">
        <f aca="false">M170-($M$112-$M$212)/101</f>
        <v>0</v>
      </c>
      <c r="Q171" s="234" t="n">
        <v>0.6</v>
      </c>
      <c r="R171" s="235" t="n">
        <f aca="false">R170-($R$111-$R$211)/101</f>
        <v>0.0225742574257426</v>
      </c>
      <c r="S171" s="236" t="n">
        <f aca="false">S170-($R$111-$R$211)/101</f>
        <v>0.0225742574257426</v>
      </c>
      <c r="T171" s="165"/>
      <c r="U171" s="165"/>
      <c r="V171" s="165"/>
      <c r="W171" s="165"/>
      <c r="Y171" s="164" t="n">
        <v>168</v>
      </c>
      <c r="Z171" s="245" t="n">
        <v>104.56</v>
      </c>
      <c r="AA171" s="180" t="str">
        <f aca="false">IF(MOD(ROW(),2),"",INDEX($Z$3:$Z$600,ROW()/2))</f>
        <v/>
      </c>
      <c r="AB171" s="181" t="n">
        <v>1.69</v>
      </c>
      <c r="AC171" s="182" t="n">
        <f aca="false">VALUE($Z172)</f>
        <v>105.31</v>
      </c>
      <c r="AD171" s="164" t="n">
        <v>168</v>
      </c>
      <c r="AE171" s="191"/>
      <c r="AF171" s="227" t="str">
        <f aca="false">IF(MOD(ROW(),10),"",INDEX(AE$3:AE$600,ROW()/10))</f>
        <v/>
      </c>
      <c r="AG171" s="228" t="n">
        <v>166</v>
      </c>
      <c r="AH171" s="229" t="e">
        <f aca="false">VALUE($AF171)</f>
        <v>#VALUE!</v>
      </c>
      <c r="AI171" s="164" t="n">
        <v>168</v>
      </c>
      <c r="AJ171" s="245"/>
      <c r="AK171" s="227" t="str">
        <f aca="false">IF(MOD(ROW(),10),"",INDEX(AJ$3:AJ$600,ROW()/10))</f>
        <v/>
      </c>
      <c r="AL171" s="228" t="n">
        <v>161</v>
      </c>
      <c r="AM171" s="229" t="e">
        <f aca="false">VALUE($AK171)</f>
        <v>#VALUE!</v>
      </c>
      <c r="AN171" s="164" t="n">
        <v>168</v>
      </c>
      <c r="AO171" s="190" t="n">
        <v>-35</v>
      </c>
      <c r="AP171" s="227" t="str">
        <f aca="false">IF(MOD(ROW(),10),"",INDEX(AO$3:AO$600,ROW()/10))</f>
        <v/>
      </c>
      <c r="AQ171" s="181" t="n">
        <v>1.69</v>
      </c>
      <c r="AR171" s="229" t="e">
        <f aca="false">VALUE($AP171)</f>
        <v>#VALUE!</v>
      </c>
      <c r="AS171" s="164" t="n">
        <v>1680</v>
      </c>
      <c r="AT171" s="245"/>
      <c r="AU171" s="227" t="str">
        <f aca="false">IF(MOD(ROW(),10),"",INDEX(AT$3:AT$600,ROW()/10))</f>
        <v/>
      </c>
      <c r="AV171" s="181" t="n">
        <v>1.69</v>
      </c>
      <c r="AW171" s="229" t="e">
        <f aca="false">VALUE($AU171)</f>
        <v>#VALUE!</v>
      </c>
      <c r="AY171" s="245"/>
      <c r="AZ171" s="180" t="str">
        <f aca="false">IF(MOD(ROW(),2),"",INDEX(AY$3:AY$600,ROW()/2))</f>
        <v/>
      </c>
      <c r="BA171" s="181" t="n">
        <v>1.69</v>
      </c>
      <c r="BB171" s="182" t="e">
        <f aca="false">VALUE(AZ171)</f>
        <v>#VALUE!</v>
      </c>
      <c r="BD171" s="245"/>
      <c r="BE171" s="180" t="str">
        <f aca="false">IF(MOD(ROW(),2),"",INDEX(BD$3:BD$600,ROW()/2))</f>
        <v/>
      </c>
      <c r="BF171" s="181" t="n">
        <v>1.69</v>
      </c>
      <c r="BG171" s="182" t="n">
        <f aca="false">VALUE($BD172)</f>
        <v>0</v>
      </c>
    </row>
    <row r="172" customFormat="false" ht="13.5" hidden="false" customHeight="false" outlineLevel="0" collapsed="false">
      <c r="A172" s="208" t="n">
        <v>1.65</v>
      </c>
      <c r="B172" s="209" t="n">
        <v>3.92</v>
      </c>
      <c r="C172" s="213" t="n">
        <f aca="false">$C171+(($AM$20-$AM$10))/10</f>
        <v>-0.116</v>
      </c>
      <c r="D172" s="217" t="n">
        <f aca="false">$D171+(($AH$30-$AH$20))/10</f>
        <v>-0.38</v>
      </c>
      <c r="E172" s="211" t="n">
        <f aca="false">$AC167</f>
        <v>102.34</v>
      </c>
      <c r="F172" s="212" t="n">
        <f aca="false">$F171+(($AR$20-$AR$10))/10</f>
        <v>0.0375</v>
      </c>
      <c r="G172" s="218" t="n">
        <f aca="false">$G171+(($AW$20-$AW$10))/10</f>
        <v>0.076</v>
      </c>
      <c r="H172" s="213" t="n">
        <f aca="false">$BB166+($BB168-$BB166)/2</f>
        <v>0</v>
      </c>
      <c r="I172" s="213" t="n">
        <f aca="false">$BG166+($BG168-$BG166)/2</f>
        <v>0</v>
      </c>
      <c r="K172" s="234" t="n">
        <v>0.6</v>
      </c>
      <c r="L172" s="238" t="n">
        <f aca="false">L171-($L$112-$L$212)/101</f>
        <v>0</v>
      </c>
      <c r="M172" s="239" t="n">
        <f aca="false">M171-($M$112-$M$212)/101</f>
        <v>0</v>
      </c>
      <c r="Q172" s="234" t="n">
        <v>0.61</v>
      </c>
      <c r="R172" s="235" t="n">
        <f aca="false">R171-($R$111-$R$211)/101</f>
        <v>0.022950495049505</v>
      </c>
      <c r="S172" s="236" t="n">
        <f aca="false">S171-($R$111-$R$211)/101</f>
        <v>0.022950495049505</v>
      </c>
      <c r="T172" s="165"/>
      <c r="U172" s="165"/>
      <c r="V172" s="165"/>
      <c r="W172" s="165"/>
      <c r="Y172" s="164" t="n">
        <v>169</v>
      </c>
      <c r="Z172" s="245" t="n">
        <v>105.31</v>
      </c>
      <c r="AA172" s="180" t="n">
        <f aca="false">IF(MOD(ROW(),2),"",INDEX($Z$3:$Z$600,ROW()/2))</f>
        <v>48</v>
      </c>
      <c r="AB172" s="181" t="n">
        <v>1.7</v>
      </c>
      <c r="AC172" s="182" t="n">
        <f aca="false">VALUE($Z173)</f>
        <v>106.06</v>
      </c>
      <c r="AD172" s="164" t="n">
        <v>169</v>
      </c>
      <c r="AE172" s="191"/>
      <c r="AF172" s="227" t="str">
        <f aca="false">IF(MOD(ROW(),10),"",INDEX(AE$3:AE$600,ROW()/10))</f>
        <v/>
      </c>
      <c r="AG172" s="228" t="n">
        <v>167</v>
      </c>
      <c r="AH172" s="229" t="e">
        <f aca="false">VALUE($AF172)</f>
        <v>#VALUE!</v>
      </c>
      <c r="AI172" s="164" t="n">
        <v>169</v>
      </c>
      <c r="AJ172" s="245"/>
      <c r="AK172" s="227" t="str">
        <f aca="false">IF(MOD(ROW(),10),"",INDEX(AJ$3:AJ$600,ROW()/10))</f>
        <v/>
      </c>
      <c r="AL172" s="228" t="n">
        <v>162</v>
      </c>
      <c r="AM172" s="229" t="e">
        <f aca="false">VALUE($AK172)</f>
        <v>#VALUE!</v>
      </c>
      <c r="AN172" s="164" t="n">
        <v>169</v>
      </c>
      <c r="AO172" s="190" t="n">
        <v>-35</v>
      </c>
      <c r="AP172" s="227" t="str">
        <f aca="false">IF(MOD(ROW(),10),"",INDEX(AO$3:AO$600,ROW()/10))</f>
        <v/>
      </c>
      <c r="AQ172" s="181" t="n">
        <v>1.7</v>
      </c>
      <c r="AR172" s="229" t="e">
        <f aca="false">VALUE($AP172)</f>
        <v>#VALUE!</v>
      </c>
      <c r="AS172" s="164" t="n">
        <v>1690</v>
      </c>
      <c r="AT172" s="245"/>
      <c r="AU172" s="227" t="str">
        <f aca="false">IF(MOD(ROW(),10),"",INDEX(AT$3:AT$600,ROW()/10))</f>
        <v/>
      </c>
      <c r="AV172" s="181" t="n">
        <v>1.7</v>
      </c>
      <c r="AW172" s="229" t="e">
        <f aca="false">VALUE($AU172)</f>
        <v>#VALUE!</v>
      </c>
      <c r="AY172" s="245"/>
      <c r="AZ172" s="180" t="n">
        <f aca="false">IF(MOD(ROW(),2),"",INDEX(AY$3:AY$600,ROW()/2))</f>
        <v>0</v>
      </c>
      <c r="BA172" s="181" t="n">
        <v>1.7</v>
      </c>
      <c r="BB172" s="182" t="n">
        <f aca="false">VALUE(AZ172)</f>
        <v>0</v>
      </c>
      <c r="BD172" s="245"/>
      <c r="BE172" s="180" t="n">
        <f aca="false">IF(MOD(ROW(),2),"",INDEX(BD$3:BD$600,ROW()/2))</f>
        <v>0</v>
      </c>
      <c r="BF172" s="181" t="n">
        <v>1.7</v>
      </c>
      <c r="BG172" s="182" t="n">
        <f aca="false">VALUE($BD173)</f>
        <v>0</v>
      </c>
    </row>
    <row r="173" customFormat="false" ht="13.5" hidden="false" customHeight="false" outlineLevel="0" collapsed="false">
      <c r="A173" s="208" t="n">
        <v>1.66</v>
      </c>
      <c r="B173" s="209" t="n">
        <v>3.91</v>
      </c>
      <c r="C173" s="213" t="n">
        <f aca="false">$C172+(($AM$20-$AM$10))/10</f>
        <v>-0.124</v>
      </c>
      <c r="D173" s="217" t="n">
        <f aca="false">$D172+(($AH$30-$AH$20))/10</f>
        <v>-0.38</v>
      </c>
      <c r="E173" s="211" t="n">
        <f aca="false">$AC168</f>
        <v>103.08</v>
      </c>
      <c r="F173" s="212" t="n">
        <f aca="false">$F172+(($AR$20-$AR$10))/10</f>
        <v>0.0374</v>
      </c>
      <c r="G173" s="218" t="n">
        <f aca="false">$G172+(($AW$20-$AW$10))/10</f>
        <v>0.076</v>
      </c>
      <c r="H173" s="213" t="n">
        <f aca="false">$BB168</f>
        <v>0</v>
      </c>
      <c r="I173" s="213" t="n">
        <f aca="false">$BG168</f>
        <v>0</v>
      </c>
      <c r="K173" s="234" t="n">
        <v>0.61</v>
      </c>
      <c r="L173" s="238" t="n">
        <f aca="false">L172-($L$112-$L$212)/101</f>
        <v>0</v>
      </c>
      <c r="M173" s="239" t="n">
        <f aca="false">M172-($M$112-$M$212)/101</f>
        <v>0</v>
      </c>
      <c r="Q173" s="234" t="n">
        <v>0.62</v>
      </c>
      <c r="R173" s="235" t="n">
        <f aca="false">R172-($R$111-$R$211)/101</f>
        <v>0.0233267326732673</v>
      </c>
      <c r="S173" s="236" t="n">
        <f aca="false">S172-($R$111-$R$211)/101</f>
        <v>0.0233267326732673</v>
      </c>
      <c r="T173" s="165"/>
      <c r="U173" s="165"/>
      <c r="V173" s="165"/>
      <c r="W173" s="165"/>
      <c r="Y173" s="164" t="n">
        <v>170</v>
      </c>
      <c r="Z173" s="245" t="n">
        <v>106.06</v>
      </c>
      <c r="AA173" s="180" t="str">
        <f aca="false">IF(MOD(ROW(),2),"",INDEX($Z$3:$Z$600,ROW()/2))</f>
        <v/>
      </c>
      <c r="AB173" s="181" t="n">
        <v>1.71</v>
      </c>
      <c r="AC173" s="182" t="n">
        <f aca="false">VALUE($Z174)</f>
        <v>106.8</v>
      </c>
      <c r="AD173" s="164" t="n">
        <v>170</v>
      </c>
      <c r="AE173" s="191"/>
      <c r="AF173" s="227" t="str">
        <f aca="false">IF(MOD(ROW(),10),"",INDEX(AE$3:AE$600,ROW()/10))</f>
        <v/>
      </c>
      <c r="AG173" s="228" t="n">
        <v>168</v>
      </c>
      <c r="AH173" s="229" t="e">
        <f aca="false">VALUE($AF173)</f>
        <v>#VALUE!</v>
      </c>
      <c r="AI173" s="164" t="n">
        <v>170</v>
      </c>
      <c r="AJ173" s="245"/>
      <c r="AK173" s="227" t="str">
        <f aca="false">IF(MOD(ROW(),10),"",INDEX(AJ$3:AJ$600,ROW()/10))</f>
        <v/>
      </c>
      <c r="AL173" s="228" t="n">
        <v>163</v>
      </c>
      <c r="AM173" s="229" t="e">
        <f aca="false">VALUE($AK173)</f>
        <v>#VALUE!</v>
      </c>
      <c r="AN173" s="164" t="n">
        <v>170</v>
      </c>
      <c r="AO173" s="190" t="n">
        <v>-35</v>
      </c>
      <c r="AP173" s="227" t="str">
        <f aca="false">IF(MOD(ROW(),10),"",INDEX(AO$3:AO$600,ROW()/10))</f>
        <v/>
      </c>
      <c r="AQ173" s="181" t="n">
        <v>1.71</v>
      </c>
      <c r="AR173" s="229" t="e">
        <f aca="false">VALUE($AP173)</f>
        <v>#VALUE!</v>
      </c>
      <c r="AS173" s="164" t="n">
        <v>1700</v>
      </c>
      <c r="AT173" s="245"/>
      <c r="AU173" s="227" t="str">
        <f aca="false">IF(MOD(ROW(),10),"",INDEX(AT$3:AT$600,ROW()/10))</f>
        <v/>
      </c>
      <c r="AV173" s="181" t="n">
        <v>1.71</v>
      </c>
      <c r="AW173" s="229" t="e">
        <f aca="false">VALUE($AU173)</f>
        <v>#VALUE!</v>
      </c>
      <c r="AY173" s="245"/>
      <c r="AZ173" s="180" t="str">
        <f aca="false">IF(MOD(ROW(),2),"",INDEX(AY$3:AY$600,ROW()/2))</f>
        <v/>
      </c>
      <c r="BA173" s="181" t="n">
        <v>1.71</v>
      </c>
      <c r="BB173" s="182" t="e">
        <f aca="false">VALUE(AZ173)</f>
        <v>#VALUE!</v>
      </c>
      <c r="BD173" s="245"/>
      <c r="BE173" s="180" t="str">
        <f aca="false">IF(MOD(ROW(),2),"",INDEX(BD$3:BD$600,ROW()/2))</f>
        <v/>
      </c>
      <c r="BF173" s="181" t="n">
        <v>1.71</v>
      </c>
      <c r="BG173" s="182" t="n">
        <f aca="false">VALUE($BD174)</f>
        <v>0</v>
      </c>
    </row>
    <row r="174" customFormat="false" ht="13.5" hidden="false" customHeight="false" outlineLevel="0" collapsed="false">
      <c r="A174" s="208" t="n">
        <v>1.67</v>
      </c>
      <c r="B174" s="209" t="n">
        <v>3.9</v>
      </c>
      <c r="C174" s="213" t="n">
        <f aca="false">$C173+(($AM$20-$AM$10))/10</f>
        <v>-0.132</v>
      </c>
      <c r="D174" s="217" t="n">
        <f aca="false">$D173+(($AH$30-$AH$20))/10</f>
        <v>-0.38</v>
      </c>
      <c r="E174" s="211" t="n">
        <f aca="false">$AC169</f>
        <v>103.82</v>
      </c>
      <c r="F174" s="212" t="n">
        <f aca="false">$F173+(($AR$20-$AR$10))/10</f>
        <v>0.0373</v>
      </c>
      <c r="G174" s="218" t="n">
        <f aca="false">$G173+(($AW$20-$AW$10))/10</f>
        <v>0.076</v>
      </c>
      <c r="H174" s="213" t="n">
        <f aca="false">$BB168+($BB170-$BB168)/2</f>
        <v>0</v>
      </c>
      <c r="I174" s="213" t="n">
        <f aca="false">$BG168+($BG170-$BG168)/2</f>
        <v>0</v>
      </c>
      <c r="K174" s="234" t="n">
        <v>0.62</v>
      </c>
      <c r="L174" s="238" t="n">
        <f aca="false">L173-($L$112-$L$212)/101</f>
        <v>0</v>
      </c>
      <c r="M174" s="239" t="n">
        <f aca="false">M173-($M$112-$M$212)/101</f>
        <v>0</v>
      </c>
      <c r="Q174" s="234" t="n">
        <v>0.63</v>
      </c>
      <c r="R174" s="235" t="n">
        <f aca="false">R173-($R$111-$R$211)/101</f>
        <v>0.0237029702970297</v>
      </c>
      <c r="S174" s="236" t="n">
        <f aca="false">S173-($R$111-$R$211)/101</f>
        <v>0.0237029702970297</v>
      </c>
      <c r="T174" s="165"/>
      <c r="U174" s="165"/>
      <c r="V174" s="165"/>
      <c r="W174" s="165"/>
      <c r="Y174" s="164" t="n">
        <v>171</v>
      </c>
      <c r="Z174" s="245" t="n">
        <v>106.8</v>
      </c>
      <c r="AA174" s="180" t="n">
        <f aca="false">IF(MOD(ROW(),2),"",INDEX($Z$3:$Z$600,ROW()/2))</f>
        <v>48.61</v>
      </c>
      <c r="AB174" s="181" t="n">
        <v>1.72</v>
      </c>
      <c r="AC174" s="182" t="n">
        <f aca="false">VALUE($Z175)</f>
        <v>107.55</v>
      </c>
      <c r="AD174" s="164" t="n">
        <v>171</v>
      </c>
      <c r="AE174" s="191"/>
      <c r="AF174" s="227" t="str">
        <f aca="false">IF(MOD(ROW(),10),"",INDEX(AE$3:AE$600,ROW()/10))</f>
        <v/>
      </c>
      <c r="AG174" s="228" t="n">
        <v>169</v>
      </c>
      <c r="AH174" s="229" t="e">
        <f aca="false">VALUE($AF174)</f>
        <v>#VALUE!</v>
      </c>
      <c r="AI174" s="164" t="n">
        <v>171</v>
      </c>
      <c r="AJ174" s="245"/>
      <c r="AK174" s="227" t="str">
        <f aca="false">IF(MOD(ROW(),10),"",INDEX(AJ$3:AJ$600,ROW()/10))</f>
        <v/>
      </c>
      <c r="AL174" s="228" t="n">
        <v>164</v>
      </c>
      <c r="AM174" s="229" t="e">
        <f aca="false">VALUE($AK174)</f>
        <v>#VALUE!</v>
      </c>
      <c r="AN174" s="164" t="n">
        <v>171</v>
      </c>
      <c r="AO174" s="190" t="n">
        <v>-35</v>
      </c>
      <c r="AP174" s="227" t="str">
        <f aca="false">IF(MOD(ROW(),10),"",INDEX(AO$3:AO$600,ROW()/10))</f>
        <v/>
      </c>
      <c r="AQ174" s="181" t="n">
        <v>1.72</v>
      </c>
      <c r="AR174" s="229" t="e">
        <f aca="false">VALUE($AP174)</f>
        <v>#VALUE!</v>
      </c>
      <c r="AS174" s="164" t="n">
        <v>1710</v>
      </c>
      <c r="AT174" s="245"/>
      <c r="AU174" s="227" t="str">
        <f aca="false">IF(MOD(ROW(),10),"",INDEX(AT$3:AT$600,ROW()/10))</f>
        <v/>
      </c>
      <c r="AV174" s="181" t="n">
        <v>1.72</v>
      </c>
      <c r="AW174" s="229" t="e">
        <f aca="false">VALUE($AU174)</f>
        <v>#VALUE!</v>
      </c>
      <c r="AY174" s="245"/>
      <c r="AZ174" s="180" t="n">
        <f aca="false">IF(MOD(ROW(),2),"",INDEX(AY$3:AY$600,ROW()/2))</f>
        <v>0</v>
      </c>
      <c r="BA174" s="181" t="n">
        <v>1.72</v>
      </c>
      <c r="BB174" s="182" t="n">
        <f aca="false">VALUE(AZ174)</f>
        <v>0</v>
      </c>
      <c r="BD174" s="245"/>
      <c r="BE174" s="180" t="n">
        <f aca="false">IF(MOD(ROW(),2),"",INDEX(BD$3:BD$600,ROW()/2))</f>
        <v>0</v>
      </c>
      <c r="BF174" s="181" t="n">
        <v>1.72</v>
      </c>
      <c r="BG174" s="182" t="n">
        <f aca="false">VALUE($BD175)</f>
        <v>0</v>
      </c>
    </row>
    <row r="175" customFormat="false" ht="13.5" hidden="false" customHeight="false" outlineLevel="0" collapsed="false">
      <c r="A175" s="208" t="n">
        <v>1.68</v>
      </c>
      <c r="B175" s="209" t="n">
        <v>3.89</v>
      </c>
      <c r="C175" s="213" t="n">
        <f aca="false">$C174+(($AM$20-$AM$10))/10</f>
        <v>-0.14</v>
      </c>
      <c r="D175" s="217" t="n">
        <f aca="false">$D174+(($AH$30-$AH$20))/10</f>
        <v>-0.38</v>
      </c>
      <c r="E175" s="211" t="n">
        <f aca="false">$AC170</f>
        <v>104.56</v>
      </c>
      <c r="F175" s="212" t="n">
        <f aca="false">$F174+(($AR$20-$AR$10))/10</f>
        <v>0.0372</v>
      </c>
      <c r="G175" s="218" t="n">
        <f aca="false">$G174+(($AW$20-$AW$10))/10</f>
        <v>0.076</v>
      </c>
      <c r="H175" s="213" t="n">
        <f aca="false">$BB170</f>
        <v>0</v>
      </c>
      <c r="I175" s="213" t="n">
        <f aca="false">$BG170</f>
        <v>0</v>
      </c>
      <c r="K175" s="234" t="n">
        <v>0.63</v>
      </c>
      <c r="L175" s="238" t="n">
        <f aca="false">L174-($L$112-$L$212)/101</f>
        <v>0</v>
      </c>
      <c r="M175" s="239" t="n">
        <f aca="false">M174-($M$112-$M$212)/101</f>
        <v>0</v>
      </c>
      <c r="Q175" s="234" t="n">
        <v>0.64</v>
      </c>
      <c r="R175" s="235" t="n">
        <f aca="false">R174-($R$111-$R$211)/101</f>
        <v>0.0240792079207921</v>
      </c>
      <c r="S175" s="236" t="n">
        <f aca="false">S174-($R$111-$R$211)/101</f>
        <v>0.0240792079207921</v>
      </c>
      <c r="T175" s="165"/>
      <c r="U175" s="165"/>
      <c r="V175" s="165"/>
      <c r="W175" s="165"/>
      <c r="Y175" s="164" t="n">
        <v>172</v>
      </c>
      <c r="Z175" s="245" t="n">
        <v>107.55</v>
      </c>
      <c r="AA175" s="180" t="str">
        <f aca="false">IF(MOD(ROW(),2),"",INDEX($Z$3:$Z$600,ROW()/2))</f>
        <v/>
      </c>
      <c r="AB175" s="181" t="n">
        <v>1.73</v>
      </c>
      <c r="AC175" s="182" t="n">
        <f aca="false">VALUE($Z176)</f>
        <v>108.31</v>
      </c>
      <c r="AD175" s="164" t="n">
        <v>172</v>
      </c>
      <c r="AE175" s="191"/>
      <c r="AF175" s="227" t="str">
        <f aca="false">IF(MOD(ROW(),10),"",INDEX(AE$3:AE$600,ROW()/10))</f>
        <v/>
      </c>
      <c r="AG175" s="228" t="n">
        <v>170</v>
      </c>
      <c r="AH175" s="229" t="e">
        <f aca="false">VALUE($AF175)</f>
        <v>#VALUE!</v>
      </c>
      <c r="AI175" s="164" t="n">
        <v>172</v>
      </c>
      <c r="AJ175" s="245"/>
      <c r="AK175" s="227" t="str">
        <f aca="false">IF(MOD(ROW(),10),"",INDEX(AJ$3:AJ$600,ROW()/10))</f>
        <v/>
      </c>
      <c r="AL175" s="228" t="n">
        <v>165</v>
      </c>
      <c r="AM175" s="229" t="e">
        <f aca="false">VALUE($AK175)</f>
        <v>#VALUE!</v>
      </c>
      <c r="AN175" s="164" t="n">
        <v>172</v>
      </c>
      <c r="AO175" s="190" t="n">
        <v>-35</v>
      </c>
      <c r="AP175" s="227" t="str">
        <f aca="false">IF(MOD(ROW(),10),"",INDEX(AO$3:AO$600,ROW()/10))</f>
        <v/>
      </c>
      <c r="AQ175" s="181" t="n">
        <v>1.73</v>
      </c>
      <c r="AR175" s="229" t="e">
        <f aca="false">VALUE($AP175)</f>
        <v>#VALUE!</v>
      </c>
      <c r="AS175" s="164" t="n">
        <v>1720</v>
      </c>
      <c r="AT175" s="245"/>
      <c r="AU175" s="227" t="str">
        <f aca="false">IF(MOD(ROW(),10),"",INDEX(AT$3:AT$600,ROW()/10))</f>
        <v/>
      </c>
      <c r="AV175" s="181" t="n">
        <v>1.73</v>
      </c>
      <c r="AW175" s="229" t="e">
        <f aca="false">VALUE($AU175)</f>
        <v>#VALUE!</v>
      </c>
      <c r="AY175" s="245"/>
      <c r="AZ175" s="180" t="str">
        <f aca="false">IF(MOD(ROW(),2),"",INDEX(AY$3:AY$600,ROW()/2))</f>
        <v/>
      </c>
      <c r="BA175" s="181" t="n">
        <v>1.73</v>
      </c>
      <c r="BB175" s="182" t="e">
        <f aca="false">VALUE(AZ175)</f>
        <v>#VALUE!</v>
      </c>
      <c r="BD175" s="245"/>
      <c r="BE175" s="180" t="str">
        <f aca="false">IF(MOD(ROW(),2),"",INDEX(BD$3:BD$600,ROW()/2))</f>
        <v/>
      </c>
      <c r="BF175" s="181" t="n">
        <v>1.73</v>
      </c>
      <c r="BG175" s="182" t="n">
        <f aca="false">VALUE($BD176)</f>
        <v>0</v>
      </c>
    </row>
    <row r="176" customFormat="false" ht="13.5" hidden="false" customHeight="false" outlineLevel="0" collapsed="false">
      <c r="A176" s="208" t="n">
        <v>1.69</v>
      </c>
      <c r="B176" s="209" t="n">
        <v>3.88</v>
      </c>
      <c r="C176" s="213" t="n">
        <f aca="false">$C175+(($AM$20-$AM$10))/10</f>
        <v>-0.148</v>
      </c>
      <c r="D176" s="217" t="n">
        <f aca="false">$D175+(($AH$30-$AH$20))/10</f>
        <v>-0.38</v>
      </c>
      <c r="E176" s="211" t="n">
        <f aca="false">$AC171</f>
        <v>105.31</v>
      </c>
      <c r="F176" s="212" t="n">
        <f aca="false">$F175+(($AR$20-$AR$10))/10</f>
        <v>0.0371</v>
      </c>
      <c r="G176" s="218" t="n">
        <f aca="false">$G175+(($AW$20-$AW$10))/10</f>
        <v>0.076</v>
      </c>
      <c r="H176" s="213" t="n">
        <f aca="false">$BB170+($BB172-$BB170)/2</f>
        <v>0</v>
      </c>
      <c r="I176" s="213" t="n">
        <f aca="false">$BG170+($BG172-$BG170)/2</f>
        <v>0</v>
      </c>
      <c r="K176" s="234" t="n">
        <v>0.64</v>
      </c>
      <c r="L176" s="238" t="n">
        <f aca="false">L175-($L$112-$L$212)/101</f>
        <v>0</v>
      </c>
      <c r="M176" s="239" t="n">
        <f aca="false">M175-($M$112-$M$212)/101</f>
        <v>0</v>
      </c>
      <c r="Q176" s="234" t="n">
        <v>0.65</v>
      </c>
      <c r="R176" s="235" t="n">
        <f aca="false">R175-($R$111-$R$211)/101</f>
        <v>0.0244554455445545</v>
      </c>
      <c r="S176" s="236" t="n">
        <f aca="false">S175-($R$111-$R$211)/101</f>
        <v>0.0244554455445545</v>
      </c>
      <c r="T176" s="165"/>
      <c r="U176" s="165"/>
      <c r="V176" s="165"/>
      <c r="W176" s="165"/>
      <c r="Y176" s="164" t="n">
        <v>173</v>
      </c>
      <c r="Z176" s="245" t="n">
        <v>108.31</v>
      </c>
      <c r="AA176" s="180" t="n">
        <f aca="false">IF(MOD(ROW(),2),"",INDEX($Z$3:$Z$600,ROW()/2))</f>
        <v>49.24</v>
      </c>
      <c r="AB176" s="181" t="n">
        <v>1.74</v>
      </c>
      <c r="AC176" s="182" t="n">
        <f aca="false">VALUE($Z177)</f>
        <v>109.06</v>
      </c>
      <c r="AD176" s="164" t="n">
        <v>173</v>
      </c>
      <c r="AE176" s="191"/>
      <c r="AF176" s="227" t="str">
        <f aca="false">IF(MOD(ROW(),10),"",INDEX(AE$3:AE$600,ROW()/10))</f>
        <v/>
      </c>
      <c r="AG176" s="228" t="n">
        <v>171</v>
      </c>
      <c r="AH176" s="229" t="e">
        <f aca="false">VALUE($AF176)</f>
        <v>#VALUE!</v>
      </c>
      <c r="AI176" s="164" t="n">
        <v>173</v>
      </c>
      <c r="AJ176" s="245"/>
      <c r="AK176" s="227" t="str">
        <f aca="false">IF(MOD(ROW(),10),"",INDEX(AJ$3:AJ$600,ROW()/10))</f>
        <v/>
      </c>
      <c r="AL176" s="228" t="n">
        <v>166</v>
      </c>
      <c r="AM176" s="229" t="e">
        <f aca="false">VALUE($AK176)</f>
        <v>#VALUE!</v>
      </c>
      <c r="AN176" s="164" t="n">
        <v>173</v>
      </c>
      <c r="AO176" s="190" t="n">
        <v>-35</v>
      </c>
      <c r="AP176" s="227" t="str">
        <f aca="false">IF(MOD(ROW(),10),"",INDEX(AO$3:AO$600,ROW()/10))</f>
        <v/>
      </c>
      <c r="AQ176" s="181" t="n">
        <v>1.74</v>
      </c>
      <c r="AR176" s="229" t="e">
        <f aca="false">VALUE($AP176)</f>
        <v>#VALUE!</v>
      </c>
      <c r="AS176" s="164" t="n">
        <v>1730</v>
      </c>
      <c r="AT176" s="245"/>
      <c r="AU176" s="227" t="str">
        <f aca="false">IF(MOD(ROW(),10),"",INDEX(AT$3:AT$600,ROW()/10))</f>
        <v/>
      </c>
      <c r="AV176" s="181" t="n">
        <v>1.74</v>
      </c>
      <c r="AW176" s="229" t="e">
        <f aca="false">VALUE($AU176)</f>
        <v>#VALUE!</v>
      </c>
      <c r="AY176" s="245"/>
      <c r="AZ176" s="180" t="n">
        <f aca="false">IF(MOD(ROW(),2),"",INDEX(AY$3:AY$600,ROW()/2))</f>
        <v>0</v>
      </c>
      <c r="BA176" s="181" t="n">
        <v>1.74</v>
      </c>
      <c r="BB176" s="182" t="n">
        <f aca="false">VALUE(AZ176)</f>
        <v>0</v>
      </c>
      <c r="BD176" s="245"/>
      <c r="BE176" s="180" t="n">
        <f aca="false">IF(MOD(ROW(),2),"",INDEX(BD$3:BD$600,ROW()/2))</f>
        <v>0</v>
      </c>
      <c r="BF176" s="181" t="n">
        <v>1.74</v>
      </c>
      <c r="BG176" s="182" t="n">
        <f aca="false">VALUE($BD177)</f>
        <v>0</v>
      </c>
    </row>
    <row r="177" customFormat="false" ht="13.5" hidden="false" customHeight="false" outlineLevel="0" collapsed="false">
      <c r="A177" s="208" t="n">
        <v>1.7</v>
      </c>
      <c r="B177" s="209" t="n">
        <v>3.87</v>
      </c>
      <c r="C177" s="213" t="n">
        <f aca="false">$AM180</f>
        <v>-0.075</v>
      </c>
      <c r="D177" s="241" t="n">
        <f aca="false">$AH180</f>
        <v>-0.38</v>
      </c>
      <c r="E177" s="211" t="n">
        <f aca="false">$AC172</f>
        <v>106.06</v>
      </c>
      <c r="F177" s="212" t="n">
        <f aca="false">$AR180</f>
        <v>0.038</v>
      </c>
      <c r="G177" s="218" t="n">
        <f aca="false">$AW180</f>
        <v>0.076</v>
      </c>
      <c r="H177" s="213" t="n">
        <f aca="false">$BB172</f>
        <v>0</v>
      </c>
      <c r="I177" s="213" t="n">
        <f aca="false">$BG172</f>
        <v>0</v>
      </c>
      <c r="K177" s="234" t="n">
        <v>0.65</v>
      </c>
      <c r="L177" s="238" t="n">
        <f aca="false">L176-($L$112-$L$212)/101</f>
        <v>0</v>
      </c>
      <c r="M177" s="239" t="n">
        <f aca="false">M176-($M$112-$M$212)/101</f>
        <v>0</v>
      </c>
      <c r="Q177" s="234" t="n">
        <v>0.66</v>
      </c>
      <c r="R177" s="235" t="n">
        <f aca="false">R176-($R$111-$R$211)/101</f>
        <v>0.0248316831683168</v>
      </c>
      <c r="S177" s="236" t="n">
        <f aca="false">S176-($R$111-$R$211)/101</f>
        <v>0.0248316831683168</v>
      </c>
      <c r="T177" s="165"/>
      <c r="U177" s="165"/>
      <c r="V177" s="165"/>
      <c r="W177" s="165"/>
      <c r="Y177" s="164" t="n">
        <v>174</v>
      </c>
      <c r="Z177" s="245" t="n">
        <v>109.06</v>
      </c>
      <c r="AA177" s="180" t="str">
        <f aca="false">IF(MOD(ROW(),2),"",INDEX($Z$3:$Z$600,ROW()/2))</f>
        <v/>
      </c>
      <c r="AB177" s="181" t="n">
        <v>1.75</v>
      </c>
      <c r="AC177" s="182" t="n">
        <f aca="false">VALUE($Z178)</f>
        <v>109.81</v>
      </c>
      <c r="AD177" s="164" t="n">
        <v>174</v>
      </c>
      <c r="AE177" s="191"/>
      <c r="AF177" s="227" t="str">
        <f aca="false">IF(MOD(ROW(),10),"",INDEX(AE$3:AE$600,ROW()/10))</f>
        <v/>
      </c>
      <c r="AG177" s="228" t="n">
        <v>172</v>
      </c>
      <c r="AH177" s="229" t="e">
        <f aca="false">VALUE($AF177)</f>
        <v>#VALUE!</v>
      </c>
      <c r="AI177" s="164" t="n">
        <v>174</v>
      </c>
      <c r="AJ177" s="245"/>
      <c r="AK177" s="227" t="str">
        <f aca="false">IF(MOD(ROW(),10),"",INDEX(AJ$3:AJ$600,ROW()/10))</f>
        <v/>
      </c>
      <c r="AL177" s="228" t="n">
        <v>167</v>
      </c>
      <c r="AM177" s="229" t="e">
        <f aca="false">VALUE($AK177)</f>
        <v>#VALUE!</v>
      </c>
      <c r="AN177" s="164" t="n">
        <v>174</v>
      </c>
      <c r="AO177" s="190" t="n">
        <v>-35</v>
      </c>
      <c r="AP177" s="227" t="str">
        <f aca="false">IF(MOD(ROW(),10),"",INDEX(AO$3:AO$600,ROW()/10))</f>
        <v/>
      </c>
      <c r="AQ177" s="181" t="n">
        <v>1.75</v>
      </c>
      <c r="AR177" s="229" t="e">
        <f aca="false">VALUE($AP177)</f>
        <v>#VALUE!</v>
      </c>
      <c r="AS177" s="164" t="n">
        <v>1740</v>
      </c>
      <c r="AT177" s="245"/>
      <c r="AU177" s="227" t="str">
        <f aca="false">IF(MOD(ROW(),10),"",INDEX(AT$3:AT$600,ROW()/10))</f>
        <v/>
      </c>
      <c r="AV177" s="181" t="n">
        <v>1.75</v>
      </c>
      <c r="AW177" s="229" t="e">
        <f aca="false">VALUE($AU177)</f>
        <v>#VALUE!</v>
      </c>
      <c r="AY177" s="245"/>
      <c r="AZ177" s="180" t="str">
        <f aca="false">IF(MOD(ROW(),2),"",INDEX(AY$3:AY$600,ROW()/2))</f>
        <v/>
      </c>
      <c r="BA177" s="181" t="n">
        <v>1.75</v>
      </c>
      <c r="BB177" s="182" t="e">
        <f aca="false">VALUE(AZ177)</f>
        <v>#VALUE!</v>
      </c>
      <c r="BD177" s="245"/>
      <c r="BE177" s="180" t="str">
        <f aca="false">IF(MOD(ROW(),2),"",INDEX(BD$3:BD$600,ROW()/2))</f>
        <v/>
      </c>
      <c r="BF177" s="181" t="n">
        <v>1.75</v>
      </c>
      <c r="BG177" s="182" t="n">
        <f aca="false">VALUE($BD178)</f>
        <v>0</v>
      </c>
    </row>
    <row r="178" customFormat="false" ht="13.5" hidden="false" customHeight="false" outlineLevel="0" collapsed="false">
      <c r="A178" s="208" t="n">
        <v>1.71</v>
      </c>
      <c r="B178" s="209" t="n">
        <v>3.86</v>
      </c>
      <c r="C178" s="213" t="n">
        <f aca="false">$C177+(($AM$20-$AM$10))/10</f>
        <v>-0.083</v>
      </c>
      <c r="D178" s="217" t="n">
        <f aca="false">$D177+(($AH$30-$AH$20))/10</f>
        <v>-0.38</v>
      </c>
      <c r="E178" s="211" t="n">
        <f aca="false">$AC173</f>
        <v>106.8</v>
      </c>
      <c r="F178" s="212" t="n">
        <f aca="false">$F177+(($AR$20-$AR$10))/10</f>
        <v>0.0379</v>
      </c>
      <c r="G178" s="218" t="n">
        <f aca="false">$G177+(($AW$20-$AW$10))/10</f>
        <v>0.076</v>
      </c>
      <c r="H178" s="213" t="n">
        <f aca="false">$BB172+($BB174-$BB172)/2</f>
        <v>0</v>
      </c>
      <c r="I178" s="213" t="n">
        <f aca="false">$BG172+($BG174-$BG172)/2</f>
        <v>0</v>
      </c>
      <c r="K178" s="234" t="n">
        <v>0.66</v>
      </c>
      <c r="L178" s="238" t="n">
        <f aca="false">L177-($L$112-$L$212)/101</f>
        <v>0</v>
      </c>
      <c r="M178" s="239" t="n">
        <f aca="false">M177-($M$112-$M$212)/101</f>
        <v>0</v>
      </c>
      <c r="Q178" s="234" t="n">
        <v>0.67</v>
      </c>
      <c r="R178" s="235" t="n">
        <f aca="false">R177-($R$111-$R$211)/101</f>
        <v>0.0252079207920792</v>
      </c>
      <c r="S178" s="236" t="n">
        <f aca="false">S177-($R$111-$R$211)/101</f>
        <v>0.0252079207920792</v>
      </c>
      <c r="T178" s="165"/>
      <c r="U178" s="165"/>
      <c r="V178" s="165"/>
      <c r="W178" s="165"/>
      <c r="Y178" s="164" t="n">
        <v>175</v>
      </c>
      <c r="Z178" s="245" t="n">
        <v>109.81</v>
      </c>
      <c r="AA178" s="180" t="n">
        <f aca="false">IF(MOD(ROW(),2),"",INDEX($Z$3:$Z$600,ROW()/2))</f>
        <v>49.86</v>
      </c>
      <c r="AB178" s="181" t="n">
        <v>1.76</v>
      </c>
      <c r="AC178" s="182" t="n">
        <f aca="false">VALUE($Z179)</f>
        <v>110.57</v>
      </c>
      <c r="AD178" s="164" t="n">
        <v>175</v>
      </c>
      <c r="AE178" s="191"/>
      <c r="AF178" s="227" t="str">
        <f aca="false">IF(MOD(ROW(),10),"",INDEX(AE$3:AE$600,ROW()/10))</f>
        <v/>
      </c>
      <c r="AG178" s="228" t="n">
        <v>173</v>
      </c>
      <c r="AH178" s="229" t="e">
        <f aca="false">VALUE($AF178)</f>
        <v>#VALUE!</v>
      </c>
      <c r="AI178" s="164" t="n">
        <v>175</v>
      </c>
      <c r="AJ178" s="245"/>
      <c r="AK178" s="227" t="str">
        <f aca="false">IF(MOD(ROW(),10),"",INDEX(AJ$3:AJ$600,ROW()/10))</f>
        <v/>
      </c>
      <c r="AL178" s="228" t="n">
        <v>168</v>
      </c>
      <c r="AM178" s="229" t="e">
        <f aca="false">VALUE($AK178)</f>
        <v>#VALUE!</v>
      </c>
      <c r="AN178" s="164" t="n">
        <v>175</v>
      </c>
      <c r="AO178" s="190" t="n">
        <v>-35</v>
      </c>
      <c r="AP178" s="227" t="str">
        <f aca="false">IF(MOD(ROW(),10),"",INDEX(AO$3:AO$600,ROW()/10))</f>
        <v/>
      </c>
      <c r="AQ178" s="181" t="n">
        <v>1.76</v>
      </c>
      <c r="AR178" s="229" t="e">
        <f aca="false">VALUE($AP178)</f>
        <v>#VALUE!</v>
      </c>
      <c r="AS178" s="164" t="n">
        <v>1750</v>
      </c>
      <c r="AT178" s="245"/>
      <c r="AU178" s="227" t="str">
        <f aca="false">IF(MOD(ROW(),10),"",INDEX(AT$3:AT$600,ROW()/10))</f>
        <v/>
      </c>
      <c r="AV178" s="181" t="n">
        <v>1.76</v>
      </c>
      <c r="AW178" s="229" t="e">
        <f aca="false">VALUE($AU178)</f>
        <v>#VALUE!</v>
      </c>
      <c r="AY178" s="245"/>
      <c r="AZ178" s="180" t="n">
        <f aca="false">IF(MOD(ROW(),2),"",INDEX(AY$3:AY$600,ROW()/2))</f>
        <v>0</v>
      </c>
      <c r="BA178" s="181" t="n">
        <v>1.76</v>
      </c>
      <c r="BB178" s="182" t="n">
        <f aca="false">VALUE(AZ178)</f>
        <v>0</v>
      </c>
      <c r="BD178" s="245"/>
      <c r="BE178" s="180" t="n">
        <f aca="false">IF(MOD(ROW(),2),"",INDEX(BD$3:BD$600,ROW()/2))</f>
        <v>0</v>
      </c>
      <c r="BF178" s="181" t="n">
        <v>1.76</v>
      </c>
      <c r="BG178" s="182" t="n">
        <f aca="false">VALUE($BD179)</f>
        <v>0</v>
      </c>
    </row>
    <row r="179" customFormat="false" ht="13.5" hidden="false" customHeight="false" outlineLevel="0" collapsed="false">
      <c r="A179" s="208" t="n">
        <v>1.72</v>
      </c>
      <c r="B179" s="209" t="n">
        <v>3.85</v>
      </c>
      <c r="C179" s="213" t="n">
        <f aca="false">$C178+(($AM$20-$AM$10))/10</f>
        <v>-0.091</v>
      </c>
      <c r="D179" s="217" t="n">
        <f aca="false">$D178+(($AH$30-$AH$20))/10</f>
        <v>-0.38</v>
      </c>
      <c r="E179" s="211" t="n">
        <f aca="false">$AC174</f>
        <v>107.55</v>
      </c>
      <c r="F179" s="212" t="n">
        <f aca="false">$F178+(($AR$20-$AR$10))/10</f>
        <v>0.0378</v>
      </c>
      <c r="G179" s="218" t="n">
        <f aca="false">$G178+(($AW$20-$AW$10))/10</f>
        <v>0.076</v>
      </c>
      <c r="H179" s="213" t="n">
        <f aca="false">$BB174</f>
        <v>0</v>
      </c>
      <c r="I179" s="213" t="n">
        <f aca="false">$BG174</f>
        <v>0</v>
      </c>
      <c r="K179" s="234" t="n">
        <v>0.67</v>
      </c>
      <c r="L179" s="238" t="n">
        <f aca="false">L178-($L$112-$L$212)/101</f>
        <v>0</v>
      </c>
      <c r="M179" s="239" t="n">
        <f aca="false">M178-($M$112-$M$212)/101</f>
        <v>0</v>
      </c>
      <c r="Q179" s="234" t="n">
        <v>0.68</v>
      </c>
      <c r="R179" s="235" t="n">
        <f aca="false">R178-($R$111-$R$211)/101</f>
        <v>0.0255841584158416</v>
      </c>
      <c r="S179" s="236" t="n">
        <f aca="false">S178-($R$111-$R$211)/101</f>
        <v>0.0255841584158416</v>
      </c>
      <c r="T179" s="165"/>
      <c r="U179" s="165"/>
      <c r="V179" s="165"/>
      <c r="W179" s="165"/>
      <c r="Y179" s="164" t="n">
        <v>176</v>
      </c>
      <c r="Z179" s="245" t="n">
        <v>110.57</v>
      </c>
      <c r="AA179" s="180" t="str">
        <f aca="false">IF(MOD(ROW(),2),"",INDEX($Z$3:$Z$600,ROW()/2))</f>
        <v/>
      </c>
      <c r="AB179" s="181" t="n">
        <v>1.77</v>
      </c>
      <c r="AC179" s="182" t="n">
        <f aca="false">VALUE($Z180)</f>
        <v>111.33</v>
      </c>
      <c r="AD179" s="164" t="n">
        <v>176</v>
      </c>
      <c r="AE179" s="191"/>
      <c r="AF179" s="227" t="str">
        <f aca="false">IF(MOD(ROW(),10),"",INDEX(AE$3:AE$600,ROW()/10))</f>
        <v/>
      </c>
      <c r="AG179" s="228" t="n">
        <v>174</v>
      </c>
      <c r="AH179" s="229" t="e">
        <f aca="false">VALUE($AF179)</f>
        <v>#VALUE!</v>
      </c>
      <c r="AI179" s="164" t="n">
        <v>176</v>
      </c>
      <c r="AJ179" s="245"/>
      <c r="AK179" s="227" t="str">
        <f aca="false">IF(MOD(ROW(),10),"",INDEX(AJ$3:AJ$600,ROW()/10))</f>
        <v/>
      </c>
      <c r="AL179" s="228" t="n">
        <v>169</v>
      </c>
      <c r="AM179" s="229" t="e">
        <f aca="false">VALUE($AK179)</f>
        <v>#VALUE!</v>
      </c>
      <c r="AN179" s="164" t="n">
        <v>176</v>
      </c>
      <c r="AO179" s="190" t="n">
        <v>-35</v>
      </c>
      <c r="AP179" s="227" t="str">
        <f aca="false">IF(MOD(ROW(),10),"",INDEX(AO$3:AO$600,ROW()/10))</f>
        <v/>
      </c>
      <c r="AQ179" s="181" t="n">
        <v>1.77</v>
      </c>
      <c r="AR179" s="229" t="e">
        <f aca="false">VALUE($AP179)</f>
        <v>#VALUE!</v>
      </c>
      <c r="AS179" s="164" t="n">
        <v>1760</v>
      </c>
      <c r="AT179" s="245"/>
      <c r="AU179" s="227" t="str">
        <f aca="false">IF(MOD(ROW(),10),"",INDEX(AT$3:AT$600,ROW()/10))</f>
        <v/>
      </c>
      <c r="AV179" s="181" t="n">
        <v>1.77</v>
      </c>
      <c r="AW179" s="229" t="e">
        <f aca="false">VALUE($AU179)</f>
        <v>#VALUE!</v>
      </c>
      <c r="AY179" s="245"/>
      <c r="AZ179" s="180" t="str">
        <f aca="false">IF(MOD(ROW(),2),"",INDEX(AY$3:AY$600,ROW()/2))</f>
        <v/>
      </c>
      <c r="BA179" s="181" t="n">
        <v>1.77</v>
      </c>
      <c r="BB179" s="182" t="e">
        <f aca="false">VALUE(AZ179)</f>
        <v>#VALUE!</v>
      </c>
      <c r="BD179" s="245"/>
      <c r="BE179" s="180" t="str">
        <f aca="false">IF(MOD(ROW(),2),"",INDEX(BD$3:BD$600,ROW()/2))</f>
        <v/>
      </c>
      <c r="BF179" s="181" t="n">
        <v>1.77</v>
      </c>
      <c r="BG179" s="182" t="n">
        <f aca="false">VALUE($BD180)</f>
        <v>0</v>
      </c>
    </row>
    <row r="180" customFormat="false" ht="13.5" hidden="false" customHeight="false" outlineLevel="0" collapsed="false">
      <c r="A180" s="208" t="n">
        <v>1.73</v>
      </c>
      <c r="B180" s="209" t="n">
        <v>3.84</v>
      </c>
      <c r="C180" s="213" t="n">
        <f aca="false">$C179+(($AM$20-$AM$10))/10</f>
        <v>-0.099</v>
      </c>
      <c r="D180" s="217" t="n">
        <f aca="false">$D179+(($AH$30-$AH$20))/10</f>
        <v>-0.38</v>
      </c>
      <c r="E180" s="211" t="n">
        <f aca="false">$AC175</f>
        <v>108.31</v>
      </c>
      <c r="F180" s="212" t="n">
        <f aca="false">$F179+(($AR$20-$AR$10))/10</f>
        <v>0.0377</v>
      </c>
      <c r="G180" s="218" t="n">
        <f aca="false">$G179+(($AW$20-$AW$10))/10</f>
        <v>0.076</v>
      </c>
      <c r="H180" s="213" t="n">
        <f aca="false">$BB174+($BB176-$BB174)/2</f>
        <v>0</v>
      </c>
      <c r="I180" s="213" t="n">
        <f aca="false">$BG174+($BG176-$BG174)/2</f>
        <v>0</v>
      </c>
      <c r="K180" s="234" t="n">
        <v>0.68</v>
      </c>
      <c r="L180" s="238" t="n">
        <f aca="false">L179-($L$112-$L$212)/101</f>
        <v>0</v>
      </c>
      <c r="M180" s="239" t="n">
        <f aca="false">M179-($M$112-$M$212)/101</f>
        <v>0</v>
      </c>
      <c r="Q180" s="234" t="n">
        <v>0.69</v>
      </c>
      <c r="R180" s="235" t="n">
        <f aca="false">R179-($R$111-$R$211)/101</f>
        <v>0.025960396039604</v>
      </c>
      <c r="S180" s="236" t="n">
        <f aca="false">S179-($R$111-$R$211)/101</f>
        <v>0.025960396039604</v>
      </c>
      <c r="T180" s="165"/>
      <c r="U180" s="165"/>
      <c r="V180" s="165"/>
      <c r="W180" s="165"/>
      <c r="Y180" s="164" t="n">
        <v>177</v>
      </c>
      <c r="Z180" s="245" t="n">
        <v>111.33</v>
      </c>
      <c r="AA180" s="180" t="n">
        <f aca="false">IF(MOD(ROW(),2),"",INDEX($Z$3:$Z$600,ROW()/2))</f>
        <v>50.48</v>
      </c>
      <c r="AB180" s="181" t="n">
        <v>1.78</v>
      </c>
      <c r="AC180" s="182" t="n">
        <f aca="false">VALUE($Z181)</f>
        <v>112.09</v>
      </c>
      <c r="AD180" s="164" t="n">
        <v>177</v>
      </c>
      <c r="AE180" s="191"/>
      <c r="AF180" s="227" t="n">
        <f aca="false">IF(MOD(ROW(),10),"",INDEX(AE$3:AE$600,ROW()/10))</f>
        <v>-0.38</v>
      </c>
      <c r="AG180" s="228" t="n">
        <v>175</v>
      </c>
      <c r="AH180" s="229" t="n">
        <f aca="false">VALUE($AF180)</f>
        <v>-0.38</v>
      </c>
      <c r="AI180" s="164" t="n">
        <v>177</v>
      </c>
      <c r="AJ180" s="245"/>
      <c r="AK180" s="227" t="n">
        <f aca="false">IF(MOD(ROW(),10),"",INDEX(AJ$3:AJ$600,ROW()/10))</f>
        <v>-0.075</v>
      </c>
      <c r="AL180" s="228" t="n">
        <v>170</v>
      </c>
      <c r="AM180" s="229" t="n">
        <f aca="false">VALUE($AK180)</f>
        <v>-0.075</v>
      </c>
      <c r="AN180" s="164" t="n">
        <v>177</v>
      </c>
      <c r="AO180" s="190" t="n">
        <v>-35</v>
      </c>
      <c r="AP180" s="227" t="n">
        <f aca="false">IF(MOD(ROW(),10),"",INDEX(AO$3:AO$600,ROW()/10))</f>
        <v>0.038</v>
      </c>
      <c r="AQ180" s="181" t="n">
        <v>1.78</v>
      </c>
      <c r="AR180" s="229" t="n">
        <f aca="false">VALUE($AP180)</f>
        <v>0.038</v>
      </c>
      <c r="AS180" s="164" t="n">
        <v>1770</v>
      </c>
      <c r="AT180" s="245"/>
      <c r="AU180" s="227" t="n">
        <f aca="false">IF(MOD(ROW(),10),"",INDEX(AT$3:AT$600,ROW()/10))</f>
        <v>0.076</v>
      </c>
      <c r="AV180" s="181" t="n">
        <v>1.78</v>
      </c>
      <c r="AW180" s="229" t="n">
        <f aca="false">VALUE($AU180)</f>
        <v>0.076</v>
      </c>
      <c r="AY180" s="245"/>
      <c r="AZ180" s="180" t="n">
        <f aca="false">IF(MOD(ROW(),2),"",INDEX(AY$3:AY$600,ROW()/2))</f>
        <v>0</v>
      </c>
      <c r="BA180" s="181" t="n">
        <v>1.78</v>
      </c>
      <c r="BB180" s="182" t="n">
        <f aca="false">VALUE(AZ180)</f>
        <v>0</v>
      </c>
      <c r="BD180" s="245"/>
      <c r="BE180" s="180" t="n">
        <f aca="false">IF(MOD(ROW(),2),"",INDEX(BD$3:BD$600,ROW()/2))</f>
        <v>0</v>
      </c>
      <c r="BF180" s="181" t="n">
        <v>1.78</v>
      </c>
      <c r="BG180" s="182" t="n">
        <f aca="false">VALUE($BD181)</f>
        <v>0</v>
      </c>
    </row>
    <row r="181" customFormat="false" ht="13.5" hidden="false" customHeight="false" outlineLevel="0" collapsed="false">
      <c r="A181" s="208" t="n">
        <v>1.74</v>
      </c>
      <c r="B181" s="209" t="n">
        <v>3.83</v>
      </c>
      <c r="C181" s="213" t="n">
        <f aca="false">$C180+(($AM$20-$AM$10))/10</f>
        <v>-0.107</v>
      </c>
      <c r="D181" s="217" t="n">
        <f aca="false">$D180+(($AH$30-$AH$20))/10</f>
        <v>-0.38</v>
      </c>
      <c r="E181" s="211" t="n">
        <f aca="false">$AC176</f>
        <v>109.06</v>
      </c>
      <c r="F181" s="212" t="n">
        <f aca="false">$F180+(($AR$20-$AR$10))/10</f>
        <v>0.0376</v>
      </c>
      <c r="G181" s="218" t="n">
        <f aca="false">$G180+(($AW$20-$AW$10))/10</f>
        <v>0.076</v>
      </c>
      <c r="H181" s="213" t="n">
        <f aca="false">$BB176</f>
        <v>0</v>
      </c>
      <c r="I181" s="213" t="n">
        <f aca="false">$BG176</f>
        <v>0</v>
      </c>
      <c r="K181" s="234" t="n">
        <v>0.69</v>
      </c>
      <c r="L181" s="238" t="n">
        <f aca="false">L180-($L$112-$L$212)/101</f>
        <v>0</v>
      </c>
      <c r="M181" s="239" t="n">
        <f aca="false">M180-($M$112-$M$212)/101</f>
        <v>0</v>
      </c>
      <c r="Q181" s="234" t="n">
        <v>0.7</v>
      </c>
      <c r="R181" s="235" t="n">
        <f aca="false">R180-($R$111-$R$211)/101</f>
        <v>0.0263366336633663</v>
      </c>
      <c r="S181" s="236" t="n">
        <f aca="false">S180-($R$111-$R$211)/101</f>
        <v>0.0263366336633663</v>
      </c>
      <c r="T181" s="165"/>
      <c r="U181" s="165"/>
      <c r="V181" s="165"/>
      <c r="W181" s="165"/>
      <c r="Y181" s="164" t="n">
        <v>178</v>
      </c>
      <c r="Z181" s="245" t="n">
        <v>112.09</v>
      </c>
      <c r="AA181" s="180" t="str">
        <f aca="false">IF(MOD(ROW(),2),"",INDEX($Z$3:$Z$600,ROW()/2))</f>
        <v/>
      </c>
      <c r="AB181" s="181" t="n">
        <v>1.79</v>
      </c>
      <c r="AC181" s="182" t="n">
        <f aca="false">VALUE($Z182)</f>
        <v>112.85</v>
      </c>
      <c r="AD181" s="164" t="n">
        <v>178</v>
      </c>
      <c r="AE181" s="191"/>
      <c r="AF181" s="227" t="str">
        <f aca="false">IF(MOD(ROW(),10),"",INDEX(AE$3:AE$600,ROW()/10))</f>
        <v/>
      </c>
      <c r="AG181" s="228" t="n">
        <v>176</v>
      </c>
      <c r="AH181" s="229" t="e">
        <f aca="false">VALUE($AF181)</f>
        <v>#VALUE!</v>
      </c>
      <c r="AI181" s="164" t="n">
        <v>178</v>
      </c>
      <c r="AJ181" s="245"/>
      <c r="AK181" s="227" t="str">
        <f aca="false">IF(MOD(ROW(),10),"",INDEX(AJ$3:AJ$600,ROW()/10))</f>
        <v/>
      </c>
      <c r="AL181" s="228" t="n">
        <v>171</v>
      </c>
      <c r="AM181" s="229" t="e">
        <f aca="false">VALUE($AK181)</f>
        <v>#VALUE!</v>
      </c>
      <c r="AN181" s="164" t="n">
        <v>178</v>
      </c>
      <c r="AO181" s="190" t="n">
        <v>-35</v>
      </c>
      <c r="AP181" s="227" t="str">
        <f aca="false">IF(MOD(ROW(),10),"",INDEX(AO$3:AO$600,ROW()/10))</f>
        <v/>
      </c>
      <c r="AQ181" s="181" t="n">
        <v>1.79</v>
      </c>
      <c r="AR181" s="229" t="e">
        <f aca="false">VALUE($AP181)</f>
        <v>#VALUE!</v>
      </c>
      <c r="AS181" s="164" t="n">
        <v>1780</v>
      </c>
      <c r="AT181" s="245"/>
      <c r="AU181" s="227" t="str">
        <f aca="false">IF(MOD(ROW(),10),"",INDEX(AT$3:AT$600,ROW()/10))</f>
        <v/>
      </c>
      <c r="AV181" s="181" t="n">
        <v>1.79</v>
      </c>
      <c r="AW181" s="229" t="e">
        <f aca="false">VALUE($AU181)</f>
        <v>#VALUE!</v>
      </c>
      <c r="AY181" s="245"/>
      <c r="AZ181" s="180" t="str">
        <f aca="false">IF(MOD(ROW(),2),"",INDEX(AY$3:AY$600,ROW()/2))</f>
        <v/>
      </c>
      <c r="BA181" s="181" t="n">
        <v>1.79</v>
      </c>
      <c r="BB181" s="182" t="e">
        <f aca="false">VALUE(AZ181)</f>
        <v>#VALUE!</v>
      </c>
      <c r="BD181" s="245"/>
      <c r="BE181" s="180" t="str">
        <f aca="false">IF(MOD(ROW(),2),"",INDEX(BD$3:BD$600,ROW()/2))</f>
        <v/>
      </c>
      <c r="BF181" s="181" t="n">
        <v>1.79</v>
      </c>
      <c r="BG181" s="182" t="n">
        <f aca="false">VALUE($BD182)</f>
        <v>0</v>
      </c>
    </row>
    <row r="182" customFormat="false" ht="13.5" hidden="false" customHeight="false" outlineLevel="0" collapsed="false">
      <c r="A182" s="208" t="n">
        <v>1.75</v>
      </c>
      <c r="B182" s="209" t="n">
        <v>3.82</v>
      </c>
      <c r="C182" s="213" t="n">
        <f aca="false">$C181+(($AM$20-$AM$10))/10</f>
        <v>-0.115</v>
      </c>
      <c r="D182" s="217" t="n">
        <f aca="false">$D181+(($AH$30-$AH$20))/10</f>
        <v>-0.38</v>
      </c>
      <c r="E182" s="211" t="n">
        <f aca="false">$AC177</f>
        <v>109.81</v>
      </c>
      <c r="F182" s="212" t="n">
        <f aca="false">$F181+(($AR$20-$AR$10))/10</f>
        <v>0.0375</v>
      </c>
      <c r="G182" s="218" t="n">
        <f aca="false">$G181+(($AW$20-$AW$10))/10</f>
        <v>0.076</v>
      </c>
      <c r="H182" s="213" t="n">
        <f aca="false">$BB176+($BB178-$BB176)/2</f>
        <v>0</v>
      </c>
      <c r="I182" s="213" t="n">
        <f aca="false">$BG176+($BG178-$BG176)/2</f>
        <v>0</v>
      </c>
      <c r="K182" s="234" t="n">
        <v>0.7</v>
      </c>
      <c r="L182" s="238" t="n">
        <f aca="false">L181-($L$112-$L$212)/101</f>
        <v>0</v>
      </c>
      <c r="M182" s="239" t="n">
        <f aca="false">M181-($M$112-$M$212)/101</f>
        <v>0</v>
      </c>
      <c r="Q182" s="234" t="n">
        <v>0.71</v>
      </c>
      <c r="R182" s="235" t="n">
        <f aca="false">R181-($R$111-$R$211)/101</f>
        <v>0.0267128712871287</v>
      </c>
      <c r="S182" s="236" t="n">
        <f aca="false">S181-($R$111-$R$211)/101</f>
        <v>0.0267128712871287</v>
      </c>
      <c r="T182" s="165"/>
      <c r="U182" s="165"/>
      <c r="V182" s="165"/>
      <c r="W182" s="165"/>
      <c r="Y182" s="164" t="n">
        <v>179</v>
      </c>
      <c r="Z182" s="245" t="n">
        <v>112.85</v>
      </c>
      <c r="AA182" s="180" t="n">
        <f aca="false">IF(MOD(ROW(),2),"",INDEX($Z$3:$Z$600,ROW()/2))</f>
        <v>51.11</v>
      </c>
      <c r="AB182" s="181" t="n">
        <v>1.8</v>
      </c>
      <c r="AC182" s="182" t="n">
        <f aca="false">VALUE($Z183)</f>
        <v>113.61</v>
      </c>
      <c r="AD182" s="164" t="n">
        <v>179</v>
      </c>
      <c r="AE182" s="191"/>
      <c r="AF182" s="227" t="str">
        <f aca="false">IF(MOD(ROW(),10),"",INDEX(AE$3:AE$600,ROW()/10))</f>
        <v/>
      </c>
      <c r="AG182" s="228" t="n">
        <v>177</v>
      </c>
      <c r="AH182" s="229" t="e">
        <f aca="false">VALUE($AF182)</f>
        <v>#VALUE!</v>
      </c>
      <c r="AI182" s="164" t="n">
        <v>179</v>
      </c>
      <c r="AJ182" s="245"/>
      <c r="AK182" s="227" t="str">
        <f aca="false">IF(MOD(ROW(),10),"",INDEX(AJ$3:AJ$600,ROW()/10))</f>
        <v/>
      </c>
      <c r="AL182" s="228" t="n">
        <v>172</v>
      </c>
      <c r="AM182" s="229" t="e">
        <f aca="false">VALUE($AK182)</f>
        <v>#VALUE!</v>
      </c>
      <c r="AN182" s="164" t="n">
        <v>179</v>
      </c>
      <c r="AO182" s="190" t="n">
        <v>-35</v>
      </c>
      <c r="AP182" s="227" t="str">
        <f aca="false">IF(MOD(ROW(),10),"",INDEX(AO$3:AO$600,ROW()/10))</f>
        <v/>
      </c>
      <c r="AQ182" s="181" t="n">
        <v>1.8</v>
      </c>
      <c r="AR182" s="229" t="e">
        <f aca="false">VALUE($AP182)</f>
        <v>#VALUE!</v>
      </c>
      <c r="AS182" s="164" t="n">
        <v>1790</v>
      </c>
      <c r="AT182" s="245"/>
      <c r="AU182" s="227" t="str">
        <f aca="false">IF(MOD(ROW(),10),"",INDEX(AT$3:AT$600,ROW()/10))</f>
        <v/>
      </c>
      <c r="AV182" s="181" t="n">
        <v>1.8</v>
      </c>
      <c r="AW182" s="229" t="e">
        <f aca="false">VALUE($AU182)</f>
        <v>#VALUE!</v>
      </c>
      <c r="AY182" s="245"/>
      <c r="AZ182" s="180" t="n">
        <f aca="false">IF(MOD(ROW(),2),"",INDEX(AY$3:AY$600,ROW()/2))</f>
        <v>0</v>
      </c>
      <c r="BA182" s="181" t="n">
        <v>1.8</v>
      </c>
      <c r="BB182" s="182" t="n">
        <f aca="false">VALUE(AZ182)</f>
        <v>0</v>
      </c>
      <c r="BD182" s="245"/>
      <c r="BE182" s="180" t="n">
        <f aca="false">IF(MOD(ROW(),2),"",INDEX(BD$3:BD$600,ROW()/2))</f>
        <v>0</v>
      </c>
      <c r="BF182" s="181" t="n">
        <v>1.8</v>
      </c>
      <c r="BG182" s="182" t="n">
        <f aca="false">VALUE($BD183)</f>
        <v>0</v>
      </c>
    </row>
    <row r="183" customFormat="false" ht="13.5" hidden="false" customHeight="false" outlineLevel="0" collapsed="false">
      <c r="A183" s="208" t="n">
        <v>1.76</v>
      </c>
      <c r="B183" s="209" t="n">
        <v>3.81</v>
      </c>
      <c r="C183" s="213" t="n">
        <f aca="false">$C182+(($AM$20-$AM$10))/10</f>
        <v>-0.123</v>
      </c>
      <c r="D183" s="217" t="n">
        <f aca="false">$D182+(($AH$30-$AH$20))/10</f>
        <v>-0.38</v>
      </c>
      <c r="E183" s="211" t="n">
        <f aca="false">$AC178</f>
        <v>110.57</v>
      </c>
      <c r="F183" s="212" t="n">
        <f aca="false">$F182+(($AR$20-$AR$10))/10</f>
        <v>0.0374</v>
      </c>
      <c r="G183" s="218" t="n">
        <f aca="false">$G182+(($AW$20-$AW$10))/10</f>
        <v>0.076</v>
      </c>
      <c r="H183" s="213" t="n">
        <f aca="false">$BB178</f>
        <v>0</v>
      </c>
      <c r="I183" s="213" t="n">
        <f aca="false">$BG178</f>
        <v>0</v>
      </c>
      <c r="K183" s="234" t="n">
        <v>0.71</v>
      </c>
      <c r="L183" s="238" t="n">
        <f aca="false">L182-($L$112-$L$212)/101</f>
        <v>0</v>
      </c>
      <c r="M183" s="239" t="n">
        <f aca="false">M182-($M$112-$M$212)/101</f>
        <v>0</v>
      </c>
      <c r="Q183" s="234" t="n">
        <v>0.72</v>
      </c>
      <c r="R183" s="235" t="n">
        <f aca="false">R182-($R$111-$R$211)/101</f>
        <v>0.0270891089108911</v>
      </c>
      <c r="S183" s="236" t="n">
        <f aca="false">S182-($R$111-$R$211)/101</f>
        <v>0.0270891089108911</v>
      </c>
      <c r="T183" s="165"/>
      <c r="U183" s="165"/>
      <c r="V183" s="165"/>
      <c r="W183" s="165"/>
      <c r="Y183" s="164" t="n">
        <v>180</v>
      </c>
      <c r="Z183" s="245" t="n">
        <v>113.61</v>
      </c>
      <c r="AA183" s="180" t="str">
        <f aca="false">IF(MOD(ROW(),2),"",INDEX($Z$3:$Z$600,ROW()/2))</f>
        <v/>
      </c>
      <c r="AB183" s="181" t="n">
        <v>1.81</v>
      </c>
      <c r="AC183" s="182" t="n">
        <f aca="false">VALUE($Z184)</f>
        <v>114.38</v>
      </c>
      <c r="AD183" s="164" t="n">
        <v>180</v>
      </c>
      <c r="AE183" s="191"/>
      <c r="AF183" s="227" t="str">
        <f aca="false">IF(MOD(ROW(),10),"",INDEX(AE$3:AE$600,ROW()/10))</f>
        <v/>
      </c>
      <c r="AG183" s="228" t="n">
        <v>178</v>
      </c>
      <c r="AH183" s="229" t="e">
        <f aca="false">VALUE($AF183)</f>
        <v>#VALUE!</v>
      </c>
      <c r="AI183" s="164" t="n">
        <v>180</v>
      </c>
      <c r="AJ183" s="246"/>
      <c r="AK183" s="227" t="str">
        <f aca="false">IF(MOD(ROW(),10),"",INDEX(AJ$3:AJ$600,ROW()/10))</f>
        <v/>
      </c>
      <c r="AL183" s="228" t="n">
        <v>173</v>
      </c>
      <c r="AM183" s="229" t="e">
        <f aca="false">VALUE($AK183)</f>
        <v>#VALUE!</v>
      </c>
      <c r="AN183" s="164" t="n">
        <v>180</v>
      </c>
      <c r="AO183" s="190" t="n">
        <v>-35</v>
      </c>
      <c r="AP183" s="227" t="str">
        <f aca="false">IF(MOD(ROW(),10),"",INDEX(AO$3:AO$600,ROW()/10))</f>
        <v/>
      </c>
      <c r="AQ183" s="181" t="n">
        <v>1.81</v>
      </c>
      <c r="AR183" s="229" t="e">
        <f aca="false">VALUE($AP183)</f>
        <v>#VALUE!</v>
      </c>
      <c r="AS183" s="164" t="n">
        <v>1800</v>
      </c>
      <c r="AT183" s="246"/>
      <c r="AU183" s="227" t="str">
        <f aca="false">IF(MOD(ROW(),10),"",INDEX(AT$3:AT$600,ROW()/10))</f>
        <v/>
      </c>
      <c r="AV183" s="181" t="n">
        <v>1.81</v>
      </c>
      <c r="AW183" s="229" t="e">
        <f aca="false">VALUE($AU183)</f>
        <v>#VALUE!</v>
      </c>
      <c r="AY183" s="246"/>
      <c r="AZ183" s="180" t="str">
        <f aca="false">IF(MOD(ROW(),2),"",INDEX(AY$3:AY$600,ROW()/2))</f>
        <v/>
      </c>
      <c r="BA183" s="181" t="n">
        <v>1.81</v>
      </c>
      <c r="BB183" s="182" t="e">
        <f aca="false">VALUE(AZ183)</f>
        <v>#VALUE!</v>
      </c>
      <c r="BD183" s="246"/>
      <c r="BE183" s="180" t="str">
        <f aca="false">IF(MOD(ROW(),2),"",INDEX(BD$3:BD$600,ROW()/2))</f>
        <v/>
      </c>
      <c r="BF183" s="181" t="n">
        <v>1.81</v>
      </c>
      <c r="BG183" s="182" t="n">
        <f aca="false">VALUE($BD184)</f>
        <v>0</v>
      </c>
    </row>
    <row r="184" customFormat="false" ht="13.5" hidden="false" customHeight="false" outlineLevel="0" collapsed="false">
      <c r="A184" s="208" t="n">
        <v>1.77</v>
      </c>
      <c r="B184" s="209" t="n">
        <v>3.8</v>
      </c>
      <c r="C184" s="213" t="n">
        <f aca="false">$C183+(($AM$20-$AM$10))/10</f>
        <v>-0.131</v>
      </c>
      <c r="D184" s="217" t="n">
        <f aca="false">$D183+(($AH$30-$AH$20))/10</f>
        <v>-0.38</v>
      </c>
      <c r="E184" s="211" t="n">
        <f aca="false">$AC179</f>
        <v>111.33</v>
      </c>
      <c r="F184" s="212" t="n">
        <f aca="false">$F183+(($AR$20-$AR$10))/10</f>
        <v>0.0373</v>
      </c>
      <c r="G184" s="218" t="n">
        <f aca="false">$G183+(($AW$20-$AW$10))/10</f>
        <v>0.076</v>
      </c>
      <c r="H184" s="213" t="n">
        <f aca="false">$BB178+($BB180-$BB178)/2</f>
        <v>0</v>
      </c>
      <c r="I184" s="213" t="n">
        <f aca="false">$BG178+($BG180-$BG178)/2</f>
        <v>0</v>
      </c>
      <c r="K184" s="234" t="n">
        <v>0.72</v>
      </c>
      <c r="L184" s="238" t="n">
        <f aca="false">L183-($L$112-$L$212)/101</f>
        <v>0</v>
      </c>
      <c r="M184" s="239" t="n">
        <f aca="false">M183-($M$112-$M$212)/101</f>
        <v>0</v>
      </c>
      <c r="Q184" s="234" t="n">
        <v>0.73</v>
      </c>
      <c r="R184" s="235" t="n">
        <f aca="false">R183-($R$111-$R$211)/101</f>
        <v>0.0274653465346535</v>
      </c>
      <c r="S184" s="236" t="n">
        <f aca="false">S183-($R$111-$R$211)/101</f>
        <v>0.0274653465346535</v>
      </c>
      <c r="T184" s="165"/>
      <c r="U184" s="165"/>
      <c r="V184" s="165"/>
      <c r="W184" s="165"/>
      <c r="Y184" s="164" t="n">
        <v>181</v>
      </c>
      <c r="Z184" s="245" t="n">
        <v>114.38</v>
      </c>
      <c r="AA184" s="180" t="n">
        <f aca="false">IF(MOD(ROW(),2),"",INDEX($Z$3:$Z$600,ROW()/2))</f>
        <v>51.73</v>
      </c>
      <c r="AB184" s="181" t="n">
        <v>1.82</v>
      </c>
      <c r="AC184" s="182" t="n">
        <f aca="false">VALUE($Z185)</f>
        <v>115.14</v>
      </c>
      <c r="AD184" s="164" t="n">
        <v>181</v>
      </c>
      <c r="AE184" s="191"/>
      <c r="AF184" s="227" t="str">
        <f aca="false">IF(MOD(ROW(),10),"",INDEX(AE$3:AE$600,ROW()/10))</f>
        <v/>
      </c>
      <c r="AG184" s="228" t="n">
        <v>179</v>
      </c>
      <c r="AH184" s="229" t="e">
        <f aca="false">VALUE($AF184)</f>
        <v>#VALUE!</v>
      </c>
      <c r="AI184" s="164" t="n">
        <v>181</v>
      </c>
      <c r="AJ184" s="246"/>
      <c r="AK184" s="227" t="str">
        <f aca="false">IF(MOD(ROW(),10),"",INDEX(AJ$3:AJ$600,ROW()/10))</f>
        <v/>
      </c>
      <c r="AL184" s="228" t="n">
        <v>174</v>
      </c>
      <c r="AM184" s="229" t="e">
        <f aca="false">VALUE($AK184)</f>
        <v>#VALUE!</v>
      </c>
      <c r="AN184" s="164" t="n">
        <v>181</v>
      </c>
      <c r="AO184" s="190" t="n">
        <v>-35</v>
      </c>
      <c r="AP184" s="227" t="str">
        <f aca="false">IF(MOD(ROW(),10),"",INDEX(AO$3:AO$600,ROW()/10))</f>
        <v/>
      </c>
      <c r="AQ184" s="181" t="n">
        <v>1.82</v>
      </c>
      <c r="AR184" s="229" t="e">
        <f aca="false">VALUE($AP184)</f>
        <v>#VALUE!</v>
      </c>
      <c r="AS184" s="164" t="n">
        <v>1810</v>
      </c>
      <c r="AT184" s="246"/>
      <c r="AU184" s="227" t="str">
        <f aca="false">IF(MOD(ROW(),10),"",INDEX(AT$3:AT$600,ROW()/10))</f>
        <v/>
      </c>
      <c r="AV184" s="181" t="n">
        <v>1.82</v>
      </c>
      <c r="AW184" s="229" t="e">
        <f aca="false">VALUE($AU184)</f>
        <v>#VALUE!</v>
      </c>
      <c r="AY184" s="246"/>
      <c r="AZ184" s="180" t="n">
        <f aca="false">IF(MOD(ROW(),2),"",INDEX(AY$3:AY$600,ROW()/2))</f>
        <v>0</v>
      </c>
      <c r="BA184" s="181" t="n">
        <v>1.82</v>
      </c>
      <c r="BB184" s="182" t="n">
        <f aca="false">VALUE(AZ184)</f>
        <v>0</v>
      </c>
      <c r="BD184" s="246"/>
      <c r="BE184" s="180" t="n">
        <f aca="false">IF(MOD(ROW(),2),"",INDEX(BD$3:BD$600,ROW()/2))</f>
        <v>0</v>
      </c>
      <c r="BF184" s="181" t="n">
        <v>1.82</v>
      </c>
      <c r="BG184" s="182" t="n">
        <f aca="false">VALUE($BD185)</f>
        <v>0</v>
      </c>
    </row>
    <row r="185" customFormat="false" ht="13.5" hidden="false" customHeight="false" outlineLevel="0" collapsed="false">
      <c r="A185" s="208" t="n">
        <v>1.78</v>
      </c>
      <c r="B185" s="209" t="n">
        <v>3.79</v>
      </c>
      <c r="C185" s="213" t="n">
        <f aca="false">$C184+(($AM$20-$AM$10))/10</f>
        <v>-0.139</v>
      </c>
      <c r="D185" s="217" t="n">
        <f aca="false">$D184+(($AH$30-$AH$20))/10</f>
        <v>-0.38</v>
      </c>
      <c r="E185" s="211" t="n">
        <f aca="false">$AC180</f>
        <v>112.09</v>
      </c>
      <c r="F185" s="212" t="n">
        <f aca="false">$F184+(($AR$20-$AR$10))/10</f>
        <v>0.0372</v>
      </c>
      <c r="G185" s="218" t="n">
        <f aca="false">$G184+(($AW$20-$AW$10))/10</f>
        <v>0.076</v>
      </c>
      <c r="H185" s="213" t="n">
        <f aca="false">$BB180</f>
        <v>0</v>
      </c>
      <c r="I185" s="213" t="n">
        <f aca="false">$BG180</f>
        <v>0</v>
      </c>
      <c r="K185" s="234" t="n">
        <v>0.73</v>
      </c>
      <c r="L185" s="238" t="n">
        <f aca="false">L184-($L$112-$L$212)/101</f>
        <v>0</v>
      </c>
      <c r="M185" s="239" t="n">
        <f aca="false">M184-($M$112-$M$212)/101</f>
        <v>0</v>
      </c>
      <c r="Q185" s="234" t="n">
        <v>0.74</v>
      </c>
      <c r="R185" s="235" t="n">
        <f aca="false">R184-($R$111-$R$211)/101</f>
        <v>0.0278415841584159</v>
      </c>
      <c r="S185" s="236" t="n">
        <f aca="false">S184-($R$111-$R$211)/101</f>
        <v>0.0278415841584159</v>
      </c>
      <c r="T185" s="165"/>
      <c r="U185" s="165"/>
      <c r="V185" s="165"/>
      <c r="W185" s="165"/>
      <c r="Y185" s="164" t="n">
        <v>182</v>
      </c>
      <c r="Z185" s="245" t="n">
        <v>115.14</v>
      </c>
      <c r="AA185" s="180" t="str">
        <f aca="false">IF(MOD(ROW(),2),"",INDEX($Z$3:$Z$600,ROW()/2))</f>
        <v/>
      </c>
      <c r="AB185" s="181" t="n">
        <v>1.83</v>
      </c>
      <c r="AC185" s="182" t="n">
        <f aca="false">VALUE($Z186)</f>
        <v>115.91</v>
      </c>
      <c r="AD185" s="164" t="n">
        <v>182</v>
      </c>
      <c r="AE185" s="191"/>
      <c r="AF185" s="227" t="str">
        <f aca="false">IF(MOD(ROW(),10),"",INDEX(AE$3:AE$600,ROW()/10))</f>
        <v/>
      </c>
      <c r="AG185" s="228" t="n">
        <v>180</v>
      </c>
      <c r="AH185" s="229" t="e">
        <f aca="false">VALUE($AF185)</f>
        <v>#VALUE!</v>
      </c>
      <c r="AI185" s="164" t="n">
        <v>182</v>
      </c>
      <c r="AJ185" s="246"/>
      <c r="AK185" s="227" t="str">
        <f aca="false">IF(MOD(ROW(),10),"",INDEX(AJ$3:AJ$600,ROW()/10))</f>
        <v/>
      </c>
      <c r="AL185" s="228" t="n">
        <v>175</v>
      </c>
      <c r="AM185" s="229" t="e">
        <f aca="false">VALUE($AK185)</f>
        <v>#VALUE!</v>
      </c>
      <c r="AN185" s="164" t="n">
        <v>182</v>
      </c>
      <c r="AO185" s="190" t="n">
        <v>-35</v>
      </c>
      <c r="AP185" s="227" t="str">
        <f aca="false">IF(MOD(ROW(),10),"",INDEX(AO$3:AO$600,ROW()/10))</f>
        <v/>
      </c>
      <c r="AQ185" s="181" t="n">
        <v>1.83</v>
      </c>
      <c r="AR185" s="229" t="e">
        <f aca="false">VALUE($AP185)</f>
        <v>#VALUE!</v>
      </c>
      <c r="AS185" s="164" t="n">
        <v>1820</v>
      </c>
      <c r="AT185" s="246"/>
      <c r="AU185" s="227" t="str">
        <f aca="false">IF(MOD(ROW(),10),"",INDEX(AT$3:AT$600,ROW()/10))</f>
        <v/>
      </c>
      <c r="AV185" s="181" t="n">
        <v>1.83</v>
      </c>
      <c r="AW185" s="229" t="e">
        <f aca="false">VALUE($AU185)</f>
        <v>#VALUE!</v>
      </c>
      <c r="AY185" s="246"/>
      <c r="AZ185" s="180" t="str">
        <f aca="false">IF(MOD(ROW(),2),"",INDEX(AY$3:AY$600,ROW()/2))</f>
        <v/>
      </c>
      <c r="BA185" s="181" t="n">
        <v>1.83</v>
      </c>
      <c r="BB185" s="182" t="e">
        <f aca="false">VALUE(AZ185)</f>
        <v>#VALUE!</v>
      </c>
      <c r="BD185" s="246"/>
      <c r="BE185" s="180" t="str">
        <f aca="false">IF(MOD(ROW(),2),"",INDEX(BD$3:BD$600,ROW()/2))</f>
        <v/>
      </c>
      <c r="BF185" s="181" t="n">
        <v>1.83</v>
      </c>
      <c r="BG185" s="182" t="n">
        <f aca="false">VALUE($BD186)</f>
        <v>0</v>
      </c>
    </row>
    <row r="186" customFormat="false" ht="13.5" hidden="false" customHeight="false" outlineLevel="0" collapsed="false">
      <c r="A186" s="208" t="n">
        <v>1.79</v>
      </c>
      <c r="B186" s="209" t="n">
        <v>3.78</v>
      </c>
      <c r="C186" s="213" t="n">
        <f aca="false">$C185+(($AM$20-$AM$10))/10</f>
        <v>-0.147</v>
      </c>
      <c r="D186" s="217" t="n">
        <f aca="false">$D185+(($AH$30-$AH$20))/10</f>
        <v>-0.38</v>
      </c>
      <c r="E186" s="211" t="n">
        <f aca="false">$AC181</f>
        <v>112.85</v>
      </c>
      <c r="F186" s="212" t="n">
        <f aca="false">$F185+(($AR$20-$AR$10))/10</f>
        <v>0.0371</v>
      </c>
      <c r="G186" s="218" t="n">
        <f aca="false">$G185+(($AW$20-$AW$10))/10</f>
        <v>0.076</v>
      </c>
      <c r="H186" s="213" t="n">
        <f aca="false">$BB180+($BB182-$BB180)/2</f>
        <v>0</v>
      </c>
      <c r="I186" s="213" t="n">
        <f aca="false">$BG180+($BG182-$BG180)/2</f>
        <v>0</v>
      </c>
      <c r="K186" s="234" t="n">
        <v>0.74</v>
      </c>
      <c r="L186" s="238" t="n">
        <f aca="false">L185-($L$112-$L$212)/101</f>
        <v>0</v>
      </c>
      <c r="M186" s="239" t="n">
        <f aca="false">M185-($M$112-$M$212)/101</f>
        <v>0</v>
      </c>
      <c r="Q186" s="234" t="n">
        <v>0.75</v>
      </c>
      <c r="R186" s="235" t="n">
        <f aca="false">R185-($R$111-$R$211)/101</f>
        <v>0.0282178217821782</v>
      </c>
      <c r="S186" s="236" t="n">
        <f aca="false">S185-($R$111-$R$211)/101</f>
        <v>0.0282178217821782</v>
      </c>
      <c r="T186" s="165"/>
      <c r="U186" s="165"/>
      <c r="V186" s="165"/>
      <c r="W186" s="165"/>
      <c r="Y186" s="164" t="n">
        <v>183</v>
      </c>
      <c r="Z186" s="245" t="n">
        <v>115.91</v>
      </c>
      <c r="AA186" s="180" t="n">
        <f aca="false">IF(MOD(ROW(),2),"",INDEX($Z$3:$Z$600,ROW()/2))</f>
        <v>52.36</v>
      </c>
      <c r="AB186" s="181" t="n">
        <v>1.84</v>
      </c>
      <c r="AC186" s="182" t="n">
        <f aca="false">VALUE($Z187)</f>
        <v>116.68</v>
      </c>
      <c r="AD186" s="164" t="n">
        <v>183</v>
      </c>
      <c r="AE186" s="191"/>
      <c r="AF186" s="227" t="str">
        <f aca="false">IF(MOD(ROW(),10),"",INDEX(AE$3:AE$600,ROW()/10))</f>
        <v/>
      </c>
      <c r="AG186" s="228" t="n">
        <v>181</v>
      </c>
      <c r="AH186" s="229" t="e">
        <f aca="false">VALUE($AF186)</f>
        <v>#VALUE!</v>
      </c>
      <c r="AI186" s="164" t="n">
        <v>183</v>
      </c>
      <c r="AJ186" s="246"/>
      <c r="AK186" s="227" t="str">
        <f aca="false">IF(MOD(ROW(),10),"",INDEX(AJ$3:AJ$600,ROW()/10))</f>
        <v/>
      </c>
      <c r="AL186" s="228" t="n">
        <v>176</v>
      </c>
      <c r="AM186" s="229" t="e">
        <f aca="false">VALUE($AK186)</f>
        <v>#VALUE!</v>
      </c>
      <c r="AN186" s="164" t="n">
        <v>183</v>
      </c>
      <c r="AO186" s="190" t="n">
        <v>-35</v>
      </c>
      <c r="AP186" s="227" t="str">
        <f aca="false">IF(MOD(ROW(),10),"",INDEX(AO$3:AO$600,ROW()/10))</f>
        <v/>
      </c>
      <c r="AQ186" s="181" t="n">
        <v>1.84</v>
      </c>
      <c r="AR186" s="229" t="e">
        <f aca="false">VALUE($AP186)</f>
        <v>#VALUE!</v>
      </c>
      <c r="AS186" s="164" t="n">
        <v>1830</v>
      </c>
      <c r="AT186" s="246"/>
      <c r="AU186" s="227" t="str">
        <f aca="false">IF(MOD(ROW(),10),"",INDEX(AT$3:AT$600,ROW()/10))</f>
        <v/>
      </c>
      <c r="AV186" s="181" t="n">
        <v>1.84</v>
      </c>
      <c r="AW186" s="229" t="e">
        <f aca="false">VALUE($AU186)</f>
        <v>#VALUE!</v>
      </c>
      <c r="AY186" s="246"/>
      <c r="AZ186" s="180" t="n">
        <f aca="false">IF(MOD(ROW(),2),"",INDEX(AY$3:AY$600,ROW()/2))</f>
        <v>0</v>
      </c>
      <c r="BA186" s="181" t="n">
        <v>1.84</v>
      </c>
      <c r="BB186" s="182" t="n">
        <f aca="false">VALUE(AZ186)</f>
        <v>0</v>
      </c>
      <c r="BD186" s="246"/>
      <c r="BE186" s="180" t="n">
        <f aca="false">IF(MOD(ROW(),2),"",INDEX(BD$3:BD$600,ROW()/2))</f>
        <v>0</v>
      </c>
      <c r="BF186" s="181" t="n">
        <v>1.84</v>
      </c>
      <c r="BG186" s="182" t="n">
        <f aca="false">VALUE($BD187)</f>
        <v>0</v>
      </c>
    </row>
    <row r="187" customFormat="false" ht="13.5" hidden="false" customHeight="false" outlineLevel="0" collapsed="false">
      <c r="A187" s="208" t="n">
        <v>1.8</v>
      </c>
      <c r="B187" s="209" t="n">
        <v>3.77</v>
      </c>
      <c r="C187" s="213" t="n">
        <f aca="false">$AM190</f>
        <v>-0.075</v>
      </c>
      <c r="D187" s="241" t="n">
        <f aca="false">$AH190</f>
        <v>-0.38</v>
      </c>
      <c r="E187" s="211" t="n">
        <f aca="false">$AC182</f>
        <v>113.61</v>
      </c>
      <c r="F187" s="212" t="n">
        <f aca="false">$AR190</f>
        <v>0.038</v>
      </c>
      <c r="G187" s="218" t="n">
        <f aca="false">$AW190</f>
        <v>0.075</v>
      </c>
      <c r="H187" s="213" t="n">
        <f aca="false">$BB182</f>
        <v>0</v>
      </c>
      <c r="I187" s="213" t="n">
        <f aca="false">$BG182</f>
        <v>0</v>
      </c>
      <c r="K187" s="234" t="n">
        <v>0.75</v>
      </c>
      <c r="L187" s="238" t="n">
        <f aca="false">L186-($L$112-$L$212)/101</f>
        <v>0</v>
      </c>
      <c r="M187" s="239" t="n">
        <f aca="false">M186-($M$112-$M$212)/101</f>
        <v>0</v>
      </c>
      <c r="Q187" s="234" t="n">
        <v>0.76</v>
      </c>
      <c r="R187" s="235" t="n">
        <f aca="false">R186-($R$111-$R$211)/101</f>
        <v>0.0285940594059406</v>
      </c>
      <c r="S187" s="236" t="n">
        <f aca="false">S186-($R$111-$R$211)/101</f>
        <v>0.0285940594059406</v>
      </c>
      <c r="T187" s="165"/>
      <c r="U187" s="165"/>
      <c r="V187" s="165"/>
      <c r="W187" s="165"/>
      <c r="Y187" s="164" t="n">
        <v>184</v>
      </c>
      <c r="Z187" s="245" t="n">
        <v>116.68</v>
      </c>
      <c r="AA187" s="180" t="str">
        <f aca="false">IF(MOD(ROW(),2),"",INDEX($Z$3:$Z$600,ROW()/2))</f>
        <v/>
      </c>
      <c r="AB187" s="181" t="n">
        <v>1.85</v>
      </c>
      <c r="AC187" s="182" t="n">
        <f aca="false">VALUE($Z188)</f>
        <v>117.45</v>
      </c>
      <c r="AD187" s="164" t="n">
        <v>184</v>
      </c>
      <c r="AE187" s="191"/>
      <c r="AF187" s="227" t="str">
        <f aca="false">IF(MOD(ROW(),10),"",INDEX(AE$3:AE$600,ROW()/10))</f>
        <v/>
      </c>
      <c r="AG187" s="228" t="n">
        <v>182</v>
      </c>
      <c r="AH187" s="229" t="e">
        <f aca="false">VALUE($AF187)</f>
        <v>#VALUE!</v>
      </c>
      <c r="AI187" s="164" t="n">
        <v>184</v>
      </c>
      <c r="AJ187" s="246"/>
      <c r="AK187" s="227" t="str">
        <f aca="false">IF(MOD(ROW(),10),"",INDEX(AJ$3:AJ$600,ROW()/10))</f>
        <v/>
      </c>
      <c r="AL187" s="228" t="n">
        <v>177</v>
      </c>
      <c r="AM187" s="229" t="e">
        <f aca="false">VALUE($AK187)</f>
        <v>#VALUE!</v>
      </c>
      <c r="AN187" s="164" t="n">
        <v>184</v>
      </c>
      <c r="AO187" s="190" t="n">
        <v>-35</v>
      </c>
      <c r="AP187" s="227" t="str">
        <f aca="false">IF(MOD(ROW(),10),"",INDEX(AO$3:AO$600,ROW()/10))</f>
        <v/>
      </c>
      <c r="AQ187" s="181" t="n">
        <v>1.85</v>
      </c>
      <c r="AR187" s="229" t="e">
        <f aca="false">VALUE($AP187)</f>
        <v>#VALUE!</v>
      </c>
      <c r="AS187" s="164" t="n">
        <v>1840</v>
      </c>
      <c r="AT187" s="246"/>
      <c r="AU187" s="227" t="str">
        <f aca="false">IF(MOD(ROW(),10),"",INDEX(AT$3:AT$600,ROW()/10))</f>
        <v/>
      </c>
      <c r="AV187" s="181" t="n">
        <v>1.85</v>
      </c>
      <c r="AW187" s="229" t="e">
        <f aca="false">VALUE($AU187)</f>
        <v>#VALUE!</v>
      </c>
      <c r="AY187" s="246"/>
      <c r="AZ187" s="180" t="str">
        <f aca="false">IF(MOD(ROW(),2),"",INDEX(AY$3:AY$600,ROW()/2))</f>
        <v/>
      </c>
      <c r="BA187" s="181" t="n">
        <v>1.85</v>
      </c>
      <c r="BB187" s="182" t="e">
        <f aca="false">VALUE(AZ187)</f>
        <v>#VALUE!</v>
      </c>
      <c r="BD187" s="246"/>
      <c r="BE187" s="180" t="str">
        <f aca="false">IF(MOD(ROW(),2),"",INDEX(BD$3:BD$600,ROW()/2))</f>
        <v/>
      </c>
      <c r="BF187" s="181" t="n">
        <v>1.85</v>
      </c>
      <c r="BG187" s="182" t="n">
        <f aca="false">VALUE($BD188)</f>
        <v>0</v>
      </c>
    </row>
    <row r="188" customFormat="false" ht="13.5" hidden="false" customHeight="false" outlineLevel="0" collapsed="false">
      <c r="A188" s="208" t="n">
        <v>1.81</v>
      </c>
      <c r="B188" s="209" t="n">
        <v>3.76</v>
      </c>
      <c r="C188" s="213" t="n">
        <f aca="false">$C187+(($AM$20-$AM$10))/10</f>
        <v>-0.083</v>
      </c>
      <c r="D188" s="217" t="n">
        <f aca="false">$D187+(($AH$30-$AH$20))/10</f>
        <v>-0.38</v>
      </c>
      <c r="E188" s="211" t="n">
        <f aca="false">$AC183</f>
        <v>114.38</v>
      </c>
      <c r="F188" s="212" t="n">
        <f aca="false">$F187+(($AR$20-$AR$10))/10</f>
        <v>0.0379</v>
      </c>
      <c r="G188" s="218" t="n">
        <f aca="false">$G187+(($AW$20-$AW$10))/10</f>
        <v>0.075</v>
      </c>
      <c r="H188" s="213" t="n">
        <f aca="false">$BB182+($BB184-$BB182)/2</f>
        <v>0</v>
      </c>
      <c r="I188" s="213" t="n">
        <f aca="false">$BG182+($BG184-$BG182)/2</f>
        <v>0</v>
      </c>
      <c r="K188" s="234" t="n">
        <v>0.76</v>
      </c>
      <c r="L188" s="238" t="n">
        <f aca="false">L187-($L$112-$L$212)/101</f>
        <v>0</v>
      </c>
      <c r="M188" s="239" t="n">
        <f aca="false">M187-($M$112-$M$212)/101</f>
        <v>0</v>
      </c>
      <c r="Q188" s="234" t="n">
        <v>0.77</v>
      </c>
      <c r="R188" s="235" t="n">
        <f aca="false">R187-($R$111-$R$211)/101</f>
        <v>0.028970297029703</v>
      </c>
      <c r="S188" s="236" t="n">
        <f aca="false">S187-($R$111-$R$211)/101</f>
        <v>0.028970297029703</v>
      </c>
      <c r="T188" s="165"/>
      <c r="U188" s="165"/>
      <c r="V188" s="165"/>
      <c r="W188" s="165"/>
      <c r="Y188" s="164" t="n">
        <v>185</v>
      </c>
      <c r="Z188" s="245" t="n">
        <v>117.45</v>
      </c>
      <c r="AA188" s="180" t="n">
        <f aca="false">IF(MOD(ROW(),2),"",INDEX($Z$3:$Z$600,ROW()/2))</f>
        <v>52.99</v>
      </c>
      <c r="AB188" s="181" t="n">
        <v>1.86</v>
      </c>
      <c r="AC188" s="182" t="n">
        <f aca="false">VALUE($Z189)</f>
        <v>118.22</v>
      </c>
      <c r="AD188" s="164" t="n">
        <v>185</v>
      </c>
      <c r="AE188" s="191"/>
      <c r="AF188" s="227" t="str">
        <f aca="false">IF(MOD(ROW(),10),"",INDEX(AE$3:AE$600,ROW()/10))</f>
        <v/>
      </c>
      <c r="AG188" s="228" t="n">
        <v>183</v>
      </c>
      <c r="AH188" s="229" t="e">
        <f aca="false">VALUE($AF188)</f>
        <v>#VALUE!</v>
      </c>
      <c r="AI188" s="164" t="n">
        <v>185</v>
      </c>
      <c r="AJ188" s="246"/>
      <c r="AK188" s="227" t="str">
        <f aca="false">IF(MOD(ROW(),10),"",INDEX(AJ$3:AJ$600,ROW()/10))</f>
        <v/>
      </c>
      <c r="AL188" s="228" t="n">
        <v>178</v>
      </c>
      <c r="AM188" s="229" t="e">
        <f aca="false">VALUE($AK188)</f>
        <v>#VALUE!</v>
      </c>
      <c r="AN188" s="164" t="n">
        <v>185</v>
      </c>
      <c r="AO188" s="190" t="n">
        <v>-35</v>
      </c>
      <c r="AP188" s="227" t="str">
        <f aca="false">IF(MOD(ROW(),10),"",INDEX(AO$3:AO$600,ROW()/10))</f>
        <v/>
      </c>
      <c r="AQ188" s="181" t="n">
        <v>1.86</v>
      </c>
      <c r="AR188" s="229" t="e">
        <f aca="false">VALUE($AP188)</f>
        <v>#VALUE!</v>
      </c>
      <c r="AS188" s="164" t="n">
        <v>1850</v>
      </c>
      <c r="AT188" s="246"/>
      <c r="AU188" s="227" t="str">
        <f aca="false">IF(MOD(ROW(),10),"",INDEX(AT$3:AT$600,ROW()/10))</f>
        <v/>
      </c>
      <c r="AV188" s="181" t="n">
        <v>1.86</v>
      </c>
      <c r="AW188" s="229" t="e">
        <f aca="false">VALUE($AU188)</f>
        <v>#VALUE!</v>
      </c>
      <c r="AY188" s="246"/>
      <c r="AZ188" s="180" t="n">
        <f aca="false">IF(MOD(ROW(),2),"",INDEX(AY$3:AY$600,ROW()/2))</f>
        <v>0</v>
      </c>
      <c r="BA188" s="181" t="n">
        <v>1.86</v>
      </c>
      <c r="BB188" s="182" t="n">
        <f aca="false">VALUE(AZ188)</f>
        <v>0</v>
      </c>
      <c r="BD188" s="246"/>
      <c r="BE188" s="180" t="n">
        <f aca="false">IF(MOD(ROW(),2),"",INDEX(BD$3:BD$600,ROW()/2))</f>
        <v>0</v>
      </c>
      <c r="BF188" s="181" t="n">
        <v>1.86</v>
      </c>
      <c r="BG188" s="182" t="n">
        <f aca="false">VALUE($BD189)</f>
        <v>0</v>
      </c>
    </row>
    <row r="189" customFormat="false" ht="13.5" hidden="false" customHeight="false" outlineLevel="0" collapsed="false">
      <c r="A189" s="208" t="n">
        <v>1.82</v>
      </c>
      <c r="B189" s="209" t="n">
        <v>3.75</v>
      </c>
      <c r="C189" s="213" t="n">
        <f aca="false">$C188+(($AM$20-$AM$10))/10</f>
        <v>-0.091</v>
      </c>
      <c r="D189" s="217" t="n">
        <f aca="false">$D188+(($AH$30-$AH$20))/10</f>
        <v>-0.38</v>
      </c>
      <c r="E189" s="211" t="n">
        <f aca="false">$AC184</f>
        <v>115.14</v>
      </c>
      <c r="F189" s="212" t="n">
        <f aca="false">$F188+(($AR$20-$AR$10))/10</f>
        <v>0.0378</v>
      </c>
      <c r="G189" s="218" t="n">
        <f aca="false">$G188+(($AW$20-$AW$10))/10</f>
        <v>0.075</v>
      </c>
      <c r="H189" s="213" t="n">
        <f aca="false">$BB184</f>
        <v>0</v>
      </c>
      <c r="I189" s="213" t="n">
        <f aca="false">$BG184</f>
        <v>0</v>
      </c>
      <c r="K189" s="234" t="n">
        <v>0.77</v>
      </c>
      <c r="L189" s="238" t="n">
        <f aca="false">L188-($L$112-$L$212)/101</f>
        <v>0</v>
      </c>
      <c r="M189" s="239" t="n">
        <f aca="false">M188-($M$112-$M$212)/101</f>
        <v>0</v>
      </c>
      <c r="Q189" s="234" t="n">
        <v>0.78</v>
      </c>
      <c r="R189" s="235" t="n">
        <f aca="false">R188-($R$111-$R$211)/101</f>
        <v>0.0293465346534654</v>
      </c>
      <c r="S189" s="236" t="n">
        <f aca="false">S188-($R$111-$R$211)/101</f>
        <v>0.0293465346534654</v>
      </c>
      <c r="T189" s="165"/>
      <c r="U189" s="165"/>
      <c r="V189" s="165"/>
      <c r="W189" s="165"/>
      <c r="Y189" s="164" t="n">
        <v>186</v>
      </c>
      <c r="Z189" s="245" t="n">
        <v>118.22</v>
      </c>
      <c r="AA189" s="180" t="str">
        <f aca="false">IF(MOD(ROW(),2),"",INDEX($Z$3:$Z$600,ROW()/2))</f>
        <v/>
      </c>
      <c r="AB189" s="181" t="n">
        <v>1.87</v>
      </c>
      <c r="AC189" s="182" t="n">
        <f aca="false">VALUE($Z190)</f>
        <v>118.99</v>
      </c>
      <c r="AD189" s="164" t="n">
        <v>186</v>
      </c>
      <c r="AE189" s="191"/>
      <c r="AF189" s="227" t="str">
        <f aca="false">IF(MOD(ROW(),10),"",INDEX(AE$3:AE$600,ROW()/10))</f>
        <v/>
      </c>
      <c r="AG189" s="228" t="n">
        <v>184</v>
      </c>
      <c r="AH189" s="229" t="e">
        <f aca="false">VALUE($AF189)</f>
        <v>#VALUE!</v>
      </c>
      <c r="AI189" s="164" t="n">
        <v>186</v>
      </c>
      <c r="AJ189" s="246"/>
      <c r="AK189" s="227" t="str">
        <f aca="false">IF(MOD(ROW(),10),"",INDEX(AJ$3:AJ$600,ROW()/10))</f>
        <v/>
      </c>
      <c r="AL189" s="228" t="n">
        <v>179</v>
      </c>
      <c r="AM189" s="229" t="e">
        <f aca="false">VALUE($AK189)</f>
        <v>#VALUE!</v>
      </c>
      <c r="AN189" s="164" t="n">
        <v>186</v>
      </c>
      <c r="AO189" s="190" t="n">
        <v>-35</v>
      </c>
      <c r="AP189" s="227" t="str">
        <f aca="false">IF(MOD(ROW(),10),"",INDEX(AO$3:AO$600,ROW()/10))</f>
        <v/>
      </c>
      <c r="AQ189" s="181" t="n">
        <v>1.87</v>
      </c>
      <c r="AR189" s="229" t="e">
        <f aca="false">VALUE($AP189)</f>
        <v>#VALUE!</v>
      </c>
      <c r="AS189" s="164" t="n">
        <v>1860</v>
      </c>
      <c r="AT189" s="246"/>
      <c r="AU189" s="227" t="str">
        <f aca="false">IF(MOD(ROW(),10),"",INDEX(AT$3:AT$600,ROW()/10))</f>
        <v/>
      </c>
      <c r="AV189" s="181" t="n">
        <v>1.87</v>
      </c>
      <c r="AW189" s="229" t="e">
        <f aca="false">VALUE($AU189)</f>
        <v>#VALUE!</v>
      </c>
      <c r="AY189" s="246"/>
      <c r="AZ189" s="180" t="str">
        <f aca="false">IF(MOD(ROW(),2),"",INDEX(AY$3:AY$600,ROW()/2))</f>
        <v/>
      </c>
      <c r="BA189" s="181" t="n">
        <v>1.87</v>
      </c>
      <c r="BB189" s="182" t="e">
        <f aca="false">VALUE(AZ189)</f>
        <v>#VALUE!</v>
      </c>
      <c r="BD189" s="246"/>
      <c r="BE189" s="180" t="str">
        <f aca="false">IF(MOD(ROW(),2),"",INDEX(BD$3:BD$600,ROW()/2))</f>
        <v/>
      </c>
      <c r="BF189" s="181" t="n">
        <v>1.87</v>
      </c>
      <c r="BG189" s="182" t="n">
        <f aca="false">VALUE($BD190)</f>
        <v>0</v>
      </c>
    </row>
    <row r="190" customFormat="false" ht="13.5" hidden="false" customHeight="false" outlineLevel="0" collapsed="false">
      <c r="A190" s="208" t="n">
        <v>1.83</v>
      </c>
      <c r="B190" s="209" t="n">
        <v>3.74</v>
      </c>
      <c r="C190" s="213" t="n">
        <f aca="false">$C189+(($AM$20-$AM$10))/10</f>
        <v>-0.099</v>
      </c>
      <c r="D190" s="217" t="n">
        <f aca="false">$D189+(($AH$30-$AH$20))/10</f>
        <v>-0.38</v>
      </c>
      <c r="E190" s="211" t="n">
        <f aca="false">$AC185</f>
        <v>115.91</v>
      </c>
      <c r="F190" s="212" t="n">
        <f aca="false">$F189+(($AR$20-$AR$10))/10</f>
        <v>0.0377</v>
      </c>
      <c r="G190" s="218" t="n">
        <f aca="false">$G189+(($AW$20-$AW$10))/10</f>
        <v>0.075</v>
      </c>
      <c r="H190" s="213" t="n">
        <f aca="false">$BB184+($BB186-$BB184)/2</f>
        <v>0</v>
      </c>
      <c r="I190" s="213" t="n">
        <f aca="false">$BG184+($BG186-$BG184)/2</f>
        <v>0</v>
      </c>
      <c r="K190" s="234" t="n">
        <v>0.78</v>
      </c>
      <c r="L190" s="238" t="n">
        <f aca="false">L189-($L$112-$L$212)/101</f>
        <v>0</v>
      </c>
      <c r="M190" s="239" t="n">
        <f aca="false">M189-($M$112-$M$212)/101</f>
        <v>0</v>
      </c>
      <c r="Q190" s="234" t="n">
        <v>0.79</v>
      </c>
      <c r="R190" s="235" t="n">
        <f aca="false">R189-($R$111-$R$211)/101</f>
        <v>0.0297227722772277</v>
      </c>
      <c r="S190" s="236" t="n">
        <f aca="false">S189-($R$111-$R$211)/101</f>
        <v>0.0297227722772277</v>
      </c>
      <c r="T190" s="165"/>
      <c r="U190" s="165"/>
      <c r="V190" s="165"/>
      <c r="W190" s="165"/>
      <c r="Y190" s="164" t="n">
        <v>187</v>
      </c>
      <c r="Z190" s="245" t="n">
        <v>118.99</v>
      </c>
      <c r="AA190" s="180" t="n">
        <f aca="false">IF(MOD(ROW(),2),"",INDEX($Z$3:$Z$600,ROW()/2))</f>
        <v>53.62</v>
      </c>
      <c r="AB190" s="181" t="n">
        <v>1.88</v>
      </c>
      <c r="AC190" s="182" t="n">
        <f aca="false">VALUE($Z191)</f>
        <v>119.77</v>
      </c>
      <c r="AD190" s="164" t="n">
        <v>187</v>
      </c>
      <c r="AE190" s="191"/>
      <c r="AF190" s="227" t="n">
        <f aca="false">IF(MOD(ROW(),10),"",INDEX(AE$3:AE$600,ROW()/10))</f>
        <v>-0.38</v>
      </c>
      <c r="AG190" s="228" t="n">
        <v>185</v>
      </c>
      <c r="AH190" s="229" t="n">
        <f aca="false">VALUE($AF190)</f>
        <v>-0.38</v>
      </c>
      <c r="AI190" s="164" t="n">
        <v>187</v>
      </c>
      <c r="AJ190" s="246"/>
      <c r="AK190" s="227" t="n">
        <f aca="false">IF(MOD(ROW(),10),"",INDEX(AJ$3:AJ$600,ROW()/10))</f>
        <v>-0.075</v>
      </c>
      <c r="AL190" s="228" t="n">
        <v>180</v>
      </c>
      <c r="AM190" s="229" t="n">
        <f aca="false">VALUE($AK190)</f>
        <v>-0.075</v>
      </c>
      <c r="AN190" s="164" t="n">
        <v>187</v>
      </c>
      <c r="AO190" s="190" t="n">
        <v>-35</v>
      </c>
      <c r="AP190" s="227" t="n">
        <f aca="false">IF(MOD(ROW(),10),"",INDEX(AO$3:AO$600,ROW()/10))</f>
        <v>0.038</v>
      </c>
      <c r="AQ190" s="181" t="n">
        <v>1.88</v>
      </c>
      <c r="AR190" s="229" t="n">
        <f aca="false">VALUE($AP190)</f>
        <v>0.038</v>
      </c>
      <c r="AS190" s="164" t="n">
        <v>1870</v>
      </c>
      <c r="AT190" s="246"/>
      <c r="AU190" s="227" t="n">
        <f aca="false">IF(MOD(ROW(),10),"",INDEX(AT$3:AT$600,ROW()/10))</f>
        <v>0.075</v>
      </c>
      <c r="AV190" s="181" t="n">
        <v>1.88</v>
      </c>
      <c r="AW190" s="229" t="n">
        <f aca="false">VALUE($AU190)</f>
        <v>0.075</v>
      </c>
      <c r="AY190" s="246"/>
      <c r="AZ190" s="180" t="n">
        <f aca="false">IF(MOD(ROW(),2),"",INDEX(AY$3:AY$600,ROW()/2))</f>
        <v>0</v>
      </c>
      <c r="BA190" s="181" t="n">
        <v>1.88</v>
      </c>
      <c r="BB190" s="182" t="n">
        <f aca="false">VALUE(AZ190)</f>
        <v>0</v>
      </c>
      <c r="BD190" s="246"/>
      <c r="BE190" s="180" t="n">
        <f aca="false">IF(MOD(ROW(),2),"",INDEX(BD$3:BD$600,ROW()/2))</f>
        <v>0</v>
      </c>
      <c r="BF190" s="181" t="n">
        <v>1.88</v>
      </c>
      <c r="BG190" s="182" t="n">
        <f aca="false">VALUE($BD191)</f>
        <v>0</v>
      </c>
    </row>
    <row r="191" customFormat="false" ht="13.5" hidden="false" customHeight="false" outlineLevel="0" collapsed="false">
      <c r="A191" s="208" t="n">
        <v>1.84</v>
      </c>
      <c r="B191" s="209" t="n">
        <v>3.73</v>
      </c>
      <c r="C191" s="213" t="n">
        <f aca="false">$C190+(($AM$20-$AM$10))/10</f>
        <v>-0.107</v>
      </c>
      <c r="D191" s="217" t="n">
        <f aca="false">$D190+(($AH$30-$AH$20))/10</f>
        <v>-0.38</v>
      </c>
      <c r="E191" s="211" t="n">
        <f aca="false">$AC186</f>
        <v>116.68</v>
      </c>
      <c r="F191" s="212" t="n">
        <f aca="false">$F190+(($AR$20-$AR$10))/10</f>
        <v>0.0376</v>
      </c>
      <c r="G191" s="218" t="n">
        <f aca="false">$G190+(($AW$20-$AW$10))/10</f>
        <v>0.075</v>
      </c>
      <c r="H191" s="213" t="n">
        <f aca="false">$BB186</f>
        <v>0</v>
      </c>
      <c r="I191" s="213" t="n">
        <f aca="false">$BG186</f>
        <v>0</v>
      </c>
      <c r="K191" s="234" t="n">
        <v>0.79</v>
      </c>
      <c r="L191" s="238" t="n">
        <f aca="false">L190-($L$112-$L$212)/101</f>
        <v>0</v>
      </c>
      <c r="M191" s="239" t="n">
        <f aca="false">M190-($M$112-$M$212)/101</f>
        <v>0</v>
      </c>
      <c r="Q191" s="234" t="n">
        <v>0.8</v>
      </c>
      <c r="R191" s="235" t="n">
        <f aca="false">R190-($R$111-$R$211)/101</f>
        <v>0.0300990099009901</v>
      </c>
      <c r="S191" s="236" t="n">
        <f aca="false">S190-($R$111-$R$211)/101</f>
        <v>0.0300990099009901</v>
      </c>
      <c r="T191" s="165"/>
      <c r="U191" s="165"/>
      <c r="V191" s="165"/>
      <c r="W191" s="165"/>
      <c r="Y191" s="164" t="n">
        <v>188</v>
      </c>
      <c r="Z191" s="245" t="n">
        <v>119.77</v>
      </c>
      <c r="AA191" s="180" t="str">
        <f aca="false">IF(MOD(ROW(),2),"",INDEX($Z$3:$Z$600,ROW()/2))</f>
        <v/>
      </c>
      <c r="AB191" s="181" t="n">
        <v>1.89</v>
      </c>
      <c r="AC191" s="182" t="n">
        <f aca="false">VALUE($Z192)</f>
        <v>120.54</v>
      </c>
      <c r="AD191" s="164" t="n">
        <v>188</v>
      </c>
      <c r="AE191" s="191"/>
      <c r="AF191" s="227" t="str">
        <f aca="false">IF(MOD(ROW(),10),"",INDEX(AE$3:AE$600,ROW()/10))</f>
        <v/>
      </c>
      <c r="AG191" s="228" t="n">
        <v>186</v>
      </c>
      <c r="AH191" s="229" t="e">
        <f aca="false">VALUE($AF191)</f>
        <v>#VALUE!</v>
      </c>
      <c r="AI191" s="164" t="n">
        <v>188</v>
      </c>
      <c r="AJ191" s="246"/>
      <c r="AK191" s="227" t="str">
        <f aca="false">IF(MOD(ROW(),10),"",INDEX(AJ$3:AJ$600,ROW()/10))</f>
        <v/>
      </c>
      <c r="AL191" s="228" t="n">
        <v>181</v>
      </c>
      <c r="AM191" s="229" t="e">
        <f aca="false">VALUE($AK191)</f>
        <v>#VALUE!</v>
      </c>
      <c r="AN191" s="164" t="n">
        <v>188</v>
      </c>
      <c r="AO191" s="190" t="n">
        <v>-35</v>
      </c>
      <c r="AP191" s="227" t="str">
        <f aca="false">IF(MOD(ROW(),10),"",INDEX(AO$3:AO$600,ROW()/10))</f>
        <v/>
      </c>
      <c r="AQ191" s="181" t="n">
        <v>1.89</v>
      </c>
      <c r="AR191" s="229" t="e">
        <f aca="false">VALUE($AP191)</f>
        <v>#VALUE!</v>
      </c>
      <c r="AS191" s="164" t="n">
        <v>1880</v>
      </c>
      <c r="AT191" s="246"/>
      <c r="AU191" s="227" t="str">
        <f aca="false">IF(MOD(ROW(),10),"",INDEX(AT$3:AT$600,ROW()/10))</f>
        <v/>
      </c>
      <c r="AV191" s="181" t="n">
        <v>1.89</v>
      </c>
      <c r="AW191" s="229" t="e">
        <f aca="false">VALUE($AU191)</f>
        <v>#VALUE!</v>
      </c>
      <c r="AY191" s="246"/>
      <c r="AZ191" s="180" t="str">
        <f aca="false">IF(MOD(ROW(),2),"",INDEX(AY$3:AY$600,ROW()/2))</f>
        <v/>
      </c>
      <c r="BA191" s="181" t="n">
        <v>1.89</v>
      </c>
      <c r="BB191" s="182" t="e">
        <f aca="false">VALUE(AZ191)</f>
        <v>#VALUE!</v>
      </c>
      <c r="BD191" s="246"/>
      <c r="BE191" s="180" t="str">
        <f aca="false">IF(MOD(ROW(),2),"",INDEX(BD$3:BD$600,ROW()/2))</f>
        <v/>
      </c>
      <c r="BF191" s="181" t="n">
        <v>1.89</v>
      </c>
      <c r="BG191" s="182" t="n">
        <f aca="false">VALUE($BD192)</f>
        <v>0</v>
      </c>
    </row>
    <row r="192" customFormat="false" ht="13.5" hidden="false" customHeight="false" outlineLevel="0" collapsed="false">
      <c r="A192" s="208" t="n">
        <v>1.85</v>
      </c>
      <c r="B192" s="209" t="n">
        <v>3.72</v>
      </c>
      <c r="C192" s="213" t="n">
        <f aca="false">$C191+(($AM$20-$AM$10))/10</f>
        <v>-0.115</v>
      </c>
      <c r="D192" s="217" t="n">
        <f aca="false">$D191+(($AH$30-$AH$20))/10</f>
        <v>-0.38</v>
      </c>
      <c r="E192" s="211" t="n">
        <f aca="false">$AC187</f>
        <v>117.45</v>
      </c>
      <c r="F192" s="212" t="n">
        <f aca="false">$F191+(($AR$20-$AR$10))/10</f>
        <v>0.0375</v>
      </c>
      <c r="G192" s="218" t="n">
        <f aca="false">$G191+(($AW$20-$AW$10))/10</f>
        <v>0.075</v>
      </c>
      <c r="H192" s="213" t="n">
        <f aca="false">$BB186+($BB188-$BB186)/2</f>
        <v>0</v>
      </c>
      <c r="I192" s="213" t="n">
        <f aca="false">$BG186+($BG188-$BG186)/2</f>
        <v>0</v>
      </c>
      <c r="K192" s="234" t="n">
        <v>0.8</v>
      </c>
      <c r="L192" s="238" t="n">
        <f aca="false">L191-($L$112-$L$212)/101</f>
        <v>0</v>
      </c>
      <c r="M192" s="239" t="n">
        <f aca="false">M191-($M$112-$M$212)/101</f>
        <v>0</v>
      </c>
      <c r="Q192" s="234" t="n">
        <v>0.81</v>
      </c>
      <c r="R192" s="235" t="n">
        <f aca="false">R191-($R$111-$R$211)/101</f>
        <v>0.0304752475247525</v>
      </c>
      <c r="S192" s="236" t="n">
        <f aca="false">S191-($R$111-$R$211)/101</f>
        <v>0.0304752475247525</v>
      </c>
      <c r="T192" s="165"/>
      <c r="U192" s="165"/>
      <c r="V192" s="165"/>
      <c r="W192" s="165"/>
      <c r="Y192" s="164" t="n">
        <v>189</v>
      </c>
      <c r="Z192" s="245" t="n">
        <v>120.54</v>
      </c>
      <c r="AA192" s="180" t="n">
        <f aca="false">IF(MOD(ROW(),2),"",INDEX($Z$3:$Z$600,ROW()/2))</f>
        <v>54.25</v>
      </c>
      <c r="AB192" s="181" t="n">
        <v>1.9</v>
      </c>
      <c r="AC192" s="182" t="n">
        <f aca="false">VALUE($Z193)</f>
        <v>121.32</v>
      </c>
      <c r="AD192" s="164" t="n">
        <v>189</v>
      </c>
      <c r="AE192" s="191"/>
      <c r="AF192" s="227" t="str">
        <f aca="false">IF(MOD(ROW(),10),"",INDEX(AE$3:AE$600,ROW()/10))</f>
        <v/>
      </c>
      <c r="AG192" s="228" t="n">
        <v>187</v>
      </c>
      <c r="AH192" s="229" t="e">
        <f aca="false">VALUE($AF192)</f>
        <v>#VALUE!</v>
      </c>
      <c r="AI192" s="164" t="n">
        <v>189</v>
      </c>
      <c r="AJ192" s="246"/>
      <c r="AK192" s="227" t="str">
        <f aca="false">IF(MOD(ROW(),10),"",INDEX(AJ$3:AJ$600,ROW()/10))</f>
        <v/>
      </c>
      <c r="AL192" s="228" t="n">
        <v>182</v>
      </c>
      <c r="AM192" s="229" t="e">
        <f aca="false">VALUE($AK192)</f>
        <v>#VALUE!</v>
      </c>
      <c r="AN192" s="164" t="n">
        <v>189</v>
      </c>
      <c r="AO192" s="190" t="n">
        <v>-35</v>
      </c>
      <c r="AP192" s="227" t="str">
        <f aca="false">IF(MOD(ROW(),10),"",INDEX(AO$3:AO$600,ROW()/10))</f>
        <v/>
      </c>
      <c r="AQ192" s="181" t="n">
        <v>1.9</v>
      </c>
      <c r="AR192" s="229" t="e">
        <f aca="false">VALUE($AP192)</f>
        <v>#VALUE!</v>
      </c>
      <c r="AS192" s="164" t="n">
        <v>1890</v>
      </c>
      <c r="AT192" s="246"/>
      <c r="AU192" s="227" t="str">
        <f aca="false">IF(MOD(ROW(),10),"",INDEX(AT$3:AT$600,ROW()/10))</f>
        <v/>
      </c>
      <c r="AV192" s="181" t="n">
        <v>1.9</v>
      </c>
      <c r="AW192" s="229" t="e">
        <f aca="false">VALUE($AU192)</f>
        <v>#VALUE!</v>
      </c>
      <c r="AY192" s="246"/>
      <c r="AZ192" s="180" t="n">
        <f aca="false">IF(MOD(ROW(),2),"",INDEX(AY$3:AY$600,ROW()/2))</f>
        <v>0</v>
      </c>
      <c r="BA192" s="181" t="n">
        <v>1.9</v>
      </c>
      <c r="BB192" s="182" t="n">
        <f aca="false">VALUE(AZ192)</f>
        <v>0</v>
      </c>
      <c r="BD192" s="246"/>
      <c r="BE192" s="180" t="n">
        <f aca="false">IF(MOD(ROW(),2),"",INDEX(BD$3:BD$600,ROW()/2))</f>
        <v>0</v>
      </c>
      <c r="BF192" s="181" t="n">
        <v>1.9</v>
      </c>
      <c r="BG192" s="182" t="n">
        <f aca="false">VALUE($BD193)</f>
        <v>0</v>
      </c>
    </row>
    <row r="193" customFormat="false" ht="13.5" hidden="false" customHeight="false" outlineLevel="0" collapsed="false">
      <c r="A193" s="208" t="n">
        <v>1.86</v>
      </c>
      <c r="B193" s="209" t="n">
        <v>3.71</v>
      </c>
      <c r="C193" s="213" t="n">
        <f aca="false">$C192+(($AM$20-$AM$10))/10</f>
        <v>-0.123</v>
      </c>
      <c r="D193" s="217" t="n">
        <f aca="false">$D192+(($AH$30-$AH$20))/10</f>
        <v>-0.38</v>
      </c>
      <c r="E193" s="211" t="n">
        <f aca="false">$AC188</f>
        <v>118.22</v>
      </c>
      <c r="F193" s="212" t="n">
        <f aca="false">$F192+(($AR$20-$AR$10))/10</f>
        <v>0.0374</v>
      </c>
      <c r="G193" s="218" t="n">
        <f aca="false">$G192+(($AW$20-$AW$10))/10</f>
        <v>0.075</v>
      </c>
      <c r="H193" s="213" t="n">
        <f aca="false">$BB188</f>
        <v>0</v>
      </c>
      <c r="I193" s="213" t="n">
        <f aca="false">$BG188</f>
        <v>0</v>
      </c>
      <c r="K193" s="234" t="n">
        <v>0.81</v>
      </c>
      <c r="L193" s="238" t="n">
        <f aca="false">L192-($L$112-$L$212)/101</f>
        <v>0</v>
      </c>
      <c r="M193" s="239" t="n">
        <f aca="false">M192-($M$112-$M$212)/101</f>
        <v>0</v>
      </c>
      <c r="Q193" s="234" t="n">
        <v>0.82</v>
      </c>
      <c r="R193" s="235" t="n">
        <f aca="false">R192-($R$111-$R$211)/101</f>
        <v>0.0308514851485149</v>
      </c>
      <c r="S193" s="236" t="n">
        <f aca="false">S192-($R$111-$R$211)/101</f>
        <v>0.0308514851485149</v>
      </c>
      <c r="T193" s="165"/>
      <c r="U193" s="165"/>
      <c r="V193" s="165"/>
      <c r="W193" s="165"/>
      <c r="Y193" s="164" t="n">
        <v>190</v>
      </c>
      <c r="Z193" s="245" t="n">
        <v>121.32</v>
      </c>
      <c r="AA193" s="180" t="str">
        <f aca="false">IF(MOD(ROW(),2),"",INDEX($Z$3:$Z$600,ROW()/2))</f>
        <v/>
      </c>
      <c r="AB193" s="181" t="n">
        <v>1.91</v>
      </c>
      <c r="AC193" s="182" t="n">
        <f aca="false">VALUE($Z194)</f>
        <v>122.1</v>
      </c>
      <c r="AD193" s="164" t="n">
        <v>190</v>
      </c>
      <c r="AE193" s="191"/>
      <c r="AF193" s="227" t="str">
        <f aca="false">IF(MOD(ROW(),10),"",INDEX(AE$3:AE$600,ROW()/10))</f>
        <v/>
      </c>
      <c r="AG193" s="228" t="n">
        <v>188</v>
      </c>
      <c r="AH193" s="229" t="e">
        <f aca="false">VALUE($AF193)</f>
        <v>#VALUE!</v>
      </c>
      <c r="AI193" s="164" t="n">
        <v>190</v>
      </c>
      <c r="AJ193" s="246"/>
      <c r="AK193" s="227" t="str">
        <f aca="false">IF(MOD(ROW(),10),"",INDEX(AJ$3:AJ$600,ROW()/10))</f>
        <v/>
      </c>
      <c r="AL193" s="228" t="n">
        <v>183</v>
      </c>
      <c r="AM193" s="229" t="e">
        <f aca="false">VALUE($AK193)</f>
        <v>#VALUE!</v>
      </c>
      <c r="AN193" s="164" t="n">
        <v>190</v>
      </c>
      <c r="AO193" s="190" t="n">
        <v>-35</v>
      </c>
      <c r="AP193" s="227" t="str">
        <f aca="false">IF(MOD(ROW(),10),"",INDEX(AO$3:AO$600,ROW()/10))</f>
        <v/>
      </c>
      <c r="AQ193" s="181" t="n">
        <v>1.91</v>
      </c>
      <c r="AR193" s="229" t="e">
        <f aca="false">VALUE($AP193)</f>
        <v>#VALUE!</v>
      </c>
      <c r="AS193" s="164" t="n">
        <v>1900</v>
      </c>
      <c r="AT193" s="246"/>
      <c r="AU193" s="227" t="str">
        <f aca="false">IF(MOD(ROW(),10),"",INDEX(AT$3:AT$600,ROW()/10))</f>
        <v/>
      </c>
      <c r="AV193" s="181" t="n">
        <v>1.91</v>
      </c>
      <c r="AW193" s="229" t="e">
        <f aca="false">VALUE($AU193)</f>
        <v>#VALUE!</v>
      </c>
      <c r="AY193" s="246"/>
      <c r="AZ193" s="180" t="str">
        <f aca="false">IF(MOD(ROW(),2),"",INDEX(AY$3:AY$600,ROW()/2))</f>
        <v/>
      </c>
      <c r="BA193" s="181" t="n">
        <v>1.91</v>
      </c>
      <c r="BB193" s="182" t="e">
        <f aca="false">VALUE(AZ193)</f>
        <v>#VALUE!</v>
      </c>
      <c r="BD193" s="246"/>
      <c r="BE193" s="180" t="str">
        <f aca="false">IF(MOD(ROW(),2),"",INDEX(BD$3:BD$600,ROW()/2))</f>
        <v/>
      </c>
      <c r="BF193" s="181" t="n">
        <v>1.91</v>
      </c>
      <c r="BG193" s="182" t="n">
        <f aca="false">VALUE($BD194)</f>
        <v>0</v>
      </c>
    </row>
    <row r="194" customFormat="false" ht="13.5" hidden="false" customHeight="false" outlineLevel="0" collapsed="false">
      <c r="A194" s="208" t="n">
        <v>1.87</v>
      </c>
      <c r="B194" s="209" t="n">
        <v>3.7</v>
      </c>
      <c r="C194" s="213" t="n">
        <f aca="false">$C193+(($AM$20-$AM$10))/10</f>
        <v>-0.131</v>
      </c>
      <c r="D194" s="217" t="n">
        <f aca="false">$D193+(($AH$30-$AH$20))/10</f>
        <v>-0.38</v>
      </c>
      <c r="E194" s="211" t="n">
        <f aca="false">$AC189</f>
        <v>118.99</v>
      </c>
      <c r="F194" s="212" t="n">
        <f aca="false">$F193+(($AR$20-$AR$10))/10</f>
        <v>0.0373</v>
      </c>
      <c r="G194" s="218" t="n">
        <f aca="false">$G193+(($AW$20-$AW$10))/10</f>
        <v>0.075</v>
      </c>
      <c r="H194" s="213" t="n">
        <f aca="false">$BB188+($BB190-$BB188)/2</f>
        <v>0</v>
      </c>
      <c r="I194" s="213" t="n">
        <f aca="false">$BG188+($BG190-$BG188)/2</f>
        <v>0</v>
      </c>
      <c r="K194" s="234" t="n">
        <v>0.82</v>
      </c>
      <c r="L194" s="238" t="n">
        <f aca="false">L193-($L$112-$L$212)/101</f>
        <v>0</v>
      </c>
      <c r="M194" s="239" t="n">
        <f aca="false">M193-($M$112-$M$212)/101</f>
        <v>0</v>
      </c>
      <c r="Q194" s="234" t="n">
        <v>0.83</v>
      </c>
      <c r="R194" s="235" t="n">
        <f aca="false">R193-($R$111-$R$211)/101</f>
        <v>0.0312277227722772</v>
      </c>
      <c r="S194" s="236" t="n">
        <f aca="false">S193-($R$111-$R$211)/101</f>
        <v>0.0312277227722772</v>
      </c>
      <c r="T194" s="165"/>
      <c r="U194" s="165"/>
      <c r="V194" s="165"/>
      <c r="W194" s="165"/>
      <c r="Y194" s="164" t="n">
        <v>191</v>
      </c>
      <c r="Z194" s="245" t="n">
        <v>122.1</v>
      </c>
      <c r="AA194" s="180" t="n">
        <f aca="false">IF(MOD(ROW(),2),"",INDEX($Z$3:$Z$600,ROW()/2))</f>
        <v>54.89</v>
      </c>
      <c r="AB194" s="181" t="n">
        <v>1.92</v>
      </c>
      <c r="AC194" s="182" t="n">
        <f aca="false">VALUE($Z195)</f>
        <v>122.88</v>
      </c>
      <c r="AD194" s="164" t="n">
        <v>191</v>
      </c>
      <c r="AE194" s="191"/>
      <c r="AF194" s="227" t="str">
        <f aca="false">IF(MOD(ROW(),10),"",INDEX(AE$3:AE$600,ROW()/10))</f>
        <v/>
      </c>
      <c r="AG194" s="228" t="n">
        <v>189</v>
      </c>
      <c r="AH194" s="229" t="e">
        <f aca="false">VALUE($AF194)</f>
        <v>#VALUE!</v>
      </c>
      <c r="AI194" s="164" t="n">
        <v>191</v>
      </c>
      <c r="AJ194" s="246"/>
      <c r="AK194" s="227" t="str">
        <f aca="false">IF(MOD(ROW(),10),"",INDEX(AJ$3:AJ$600,ROW()/10))</f>
        <v/>
      </c>
      <c r="AL194" s="228" t="n">
        <v>184</v>
      </c>
      <c r="AM194" s="229" t="e">
        <f aca="false">VALUE($AK194)</f>
        <v>#VALUE!</v>
      </c>
      <c r="AN194" s="164" t="n">
        <v>191</v>
      </c>
      <c r="AO194" s="190" t="n">
        <v>-35</v>
      </c>
      <c r="AP194" s="227" t="str">
        <f aca="false">IF(MOD(ROW(),10),"",INDEX(AO$3:AO$600,ROW()/10))</f>
        <v/>
      </c>
      <c r="AQ194" s="181" t="n">
        <v>1.92</v>
      </c>
      <c r="AR194" s="229" t="e">
        <f aca="false">VALUE($AP194)</f>
        <v>#VALUE!</v>
      </c>
      <c r="AS194" s="164" t="n">
        <v>1910</v>
      </c>
      <c r="AT194" s="246"/>
      <c r="AU194" s="227" t="str">
        <f aca="false">IF(MOD(ROW(),10),"",INDEX(AT$3:AT$600,ROW()/10))</f>
        <v/>
      </c>
      <c r="AV194" s="181" t="n">
        <v>1.92</v>
      </c>
      <c r="AW194" s="229" t="e">
        <f aca="false">VALUE($AU194)</f>
        <v>#VALUE!</v>
      </c>
      <c r="AY194" s="246"/>
      <c r="AZ194" s="180" t="n">
        <f aca="false">IF(MOD(ROW(),2),"",INDEX(AY$3:AY$600,ROW()/2))</f>
        <v>0</v>
      </c>
      <c r="BA194" s="181" t="n">
        <v>1.92</v>
      </c>
      <c r="BB194" s="182" t="n">
        <f aca="false">VALUE(AZ194)</f>
        <v>0</v>
      </c>
      <c r="BD194" s="246"/>
      <c r="BE194" s="180" t="n">
        <f aca="false">IF(MOD(ROW(),2),"",INDEX(BD$3:BD$600,ROW()/2))</f>
        <v>0</v>
      </c>
      <c r="BF194" s="181" t="n">
        <v>1.92</v>
      </c>
      <c r="BG194" s="182" t="n">
        <f aca="false">VALUE($BD195)</f>
        <v>0</v>
      </c>
    </row>
    <row r="195" customFormat="false" ht="13.5" hidden="false" customHeight="false" outlineLevel="0" collapsed="false">
      <c r="A195" s="208" t="n">
        <v>1.88</v>
      </c>
      <c r="B195" s="209" t="n">
        <v>3.69</v>
      </c>
      <c r="C195" s="213" t="n">
        <f aca="false">$C194+(($AM$20-$AM$10))/10</f>
        <v>-0.139</v>
      </c>
      <c r="D195" s="217" t="n">
        <f aca="false">$D194+(($AH$30-$AH$20))/10</f>
        <v>-0.38</v>
      </c>
      <c r="E195" s="211" t="n">
        <f aca="false">$AC190</f>
        <v>119.77</v>
      </c>
      <c r="F195" s="212" t="n">
        <f aca="false">$F194+(($AR$20-$AR$10))/10</f>
        <v>0.0372</v>
      </c>
      <c r="G195" s="218" t="n">
        <f aca="false">$G194+(($AW$20-$AW$10))/10</f>
        <v>0.075</v>
      </c>
      <c r="H195" s="213" t="n">
        <f aca="false">$BB190</f>
        <v>0</v>
      </c>
      <c r="I195" s="213" t="n">
        <f aca="false">$BG190</f>
        <v>0</v>
      </c>
      <c r="K195" s="234" t="n">
        <v>0.83</v>
      </c>
      <c r="L195" s="238" t="n">
        <f aca="false">L194-($L$112-$L$212)/101</f>
        <v>0</v>
      </c>
      <c r="M195" s="239" t="n">
        <f aca="false">M194-($M$112-$M$212)/101</f>
        <v>0</v>
      </c>
      <c r="Q195" s="234" t="n">
        <v>0.84</v>
      </c>
      <c r="R195" s="235" t="n">
        <f aca="false">R194-($R$111-$R$211)/101</f>
        <v>0.0316039603960396</v>
      </c>
      <c r="S195" s="236" t="n">
        <f aca="false">S194-($R$111-$R$211)/101</f>
        <v>0.0316039603960396</v>
      </c>
      <c r="T195" s="165"/>
      <c r="U195" s="165"/>
      <c r="V195" s="165"/>
      <c r="W195" s="165"/>
      <c r="Y195" s="164" t="n">
        <v>192</v>
      </c>
      <c r="Z195" s="245" t="n">
        <v>122.88</v>
      </c>
      <c r="AA195" s="180" t="str">
        <f aca="false">IF(MOD(ROW(),2),"",INDEX($Z$3:$Z$600,ROW()/2))</f>
        <v/>
      </c>
      <c r="AB195" s="181" t="n">
        <v>1.93</v>
      </c>
      <c r="AC195" s="182" t="n">
        <f aca="false">VALUE($Z196)</f>
        <v>123.66</v>
      </c>
      <c r="AD195" s="164" t="n">
        <v>192</v>
      </c>
      <c r="AE195" s="191"/>
      <c r="AF195" s="227" t="str">
        <f aca="false">IF(MOD(ROW(),10),"",INDEX(AE$3:AE$600,ROW()/10))</f>
        <v/>
      </c>
      <c r="AG195" s="228" t="n">
        <v>190</v>
      </c>
      <c r="AH195" s="229" t="e">
        <f aca="false">VALUE($AF195)</f>
        <v>#VALUE!</v>
      </c>
      <c r="AI195" s="164" t="n">
        <v>192</v>
      </c>
      <c r="AJ195" s="246"/>
      <c r="AK195" s="227" t="str">
        <f aca="false">IF(MOD(ROW(),10),"",INDEX(AJ$3:AJ$600,ROW()/10))</f>
        <v/>
      </c>
      <c r="AL195" s="228" t="n">
        <v>185</v>
      </c>
      <c r="AM195" s="229" t="e">
        <f aca="false">VALUE($AK195)</f>
        <v>#VALUE!</v>
      </c>
      <c r="AN195" s="164" t="n">
        <v>192</v>
      </c>
      <c r="AO195" s="190" t="n">
        <v>-35</v>
      </c>
      <c r="AP195" s="227" t="str">
        <f aca="false">IF(MOD(ROW(),10),"",INDEX(AO$3:AO$600,ROW()/10))</f>
        <v/>
      </c>
      <c r="AQ195" s="181" t="n">
        <v>1.93</v>
      </c>
      <c r="AR195" s="229" t="e">
        <f aca="false">VALUE($AP195)</f>
        <v>#VALUE!</v>
      </c>
      <c r="AS195" s="164" t="n">
        <v>1920</v>
      </c>
      <c r="AT195" s="246"/>
      <c r="AU195" s="227" t="str">
        <f aca="false">IF(MOD(ROW(),10),"",INDEX(AT$3:AT$600,ROW()/10))</f>
        <v/>
      </c>
      <c r="AV195" s="181" t="n">
        <v>1.93</v>
      </c>
      <c r="AW195" s="229" t="e">
        <f aca="false">VALUE($AU195)</f>
        <v>#VALUE!</v>
      </c>
      <c r="AY195" s="246"/>
      <c r="AZ195" s="180" t="str">
        <f aca="false">IF(MOD(ROW(),2),"",INDEX(AY$3:AY$600,ROW()/2))</f>
        <v/>
      </c>
      <c r="BA195" s="181" t="n">
        <v>1.93</v>
      </c>
      <c r="BB195" s="182" t="e">
        <f aca="false">VALUE(AZ195)</f>
        <v>#VALUE!</v>
      </c>
      <c r="BD195" s="246"/>
      <c r="BE195" s="180" t="str">
        <f aca="false">IF(MOD(ROW(),2),"",INDEX(BD$3:BD$600,ROW()/2))</f>
        <v/>
      </c>
      <c r="BF195" s="181" t="n">
        <v>1.93</v>
      </c>
      <c r="BG195" s="182" t="n">
        <f aca="false">VALUE($BD196)</f>
        <v>0</v>
      </c>
    </row>
    <row r="196" customFormat="false" ht="13.5" hidden="false" customHeight="false" outlineLevel="0" collapsed="false">
      <c r="A196" s="208" t="n">
        <v>1.89</v>
      </c>
      <c r="B196" s="209" t="n">
        <v>3.68</v>
      </c>
      <c r="C196" s="213" t="n">
        <f aca="false">$C195+(($AM$20-$AM$10))/10</f>
        <v>-0.147</v>
      </c>
      <c r="D196" s="217" t="n">
        <f aca="false">$D195+(($AH$30-$AH$20))/10</f>
        <v>-0.38</v>
      </c>
      <c r="E196" s="211" t="n">
        <f aca="false">$AC191</f>
        <v>120.54</v>
      </c>
      <c r="F196" s="212" t="n">
        <f aca="false">$F195+(($AR$20-$AR$10))/10</f>
        <v>0.0371</v>
      </c>
      <c r="G196" s="218" t="n">
        <f aca="false">$G195+(($AW$20-$AW$10))/10</f>
        <v>0.075</v>
      </c>
      <c r="H196" s="213" t="n">
        <f aca="false">$BB190+($BB192-$BB190)/2</f>
        <v>0</v>
      </c>
      <c r="I196" s="213" t="n">
        <f aca="false">$BG190+($BG192-$BG190)/2</f>
        <v>0</v>
      </c>
      <c r="K196" s="234" t="n">
        <v>0.84</v>
      </c>
      <c r="L196" s="238" t="n">
        <f aca="false">L195-($L$112-$L$212)/101</f>
        <v>0</v>
      </c>
      <c r="M196" s="239" t="n">
        <f aca="false">M195-($M$112-$M$212)/101</f>
        <v>0</v>
      </c>
      <c r="Q196" s="234" t="n">
        <v>0.85</v>
      </c>
      <c r="R196" s="235" t="n">
        <f aca="false">R195-($R$111-$R$211)/101</f>
        <v>0.031980198019802</v>
      </c>
      <c r="S196" s="236" t="n">
        <f aca="false">S195-($R$111-$R$211)/101</f>
        <v>0.031980198019802</v>
      </c>
      <c r="T196" s="165"/>
      <c r="U196" s="165"/>
      <c r="V196" s="165"/>
      <c r="W196" s="165"/>
      <c r="Y196" s="164" t="n">
        <v>193</v>
      </c>
      <c r="Z196" s="245" t="n">
        <v>123.66</v>
      </c>
      <c r="AA196" s="180" t="n">
        <f aca="false">IF(MOD(ROW(),2),"",INDEX($Z$3:$Z$600,ROW()/2))</f>
        <v>55.52</v>
      </c>
      <c r="AB196" s="181" t="n">
        <v>1.94</v>
      </c>
      <c r="AC196" s="182" t="n">
        <f aca="false">VALUE($Z197)</f>
        <v>124.45</v>
      </c>
      <c r="AD196" s="164" t="n">
        <v>193</v>
      </c>
      <c r="AE196" s="191"/>
      <c r="AF196" s="227" t="str">
        <f aca="false">IF(MOD(ROW(),10),"",INDEX(AE$3:AE$600,ROW()/10))</f>
        <v/>
      </c>
      <c r="AG196" s="228" t="n">
        <v>191</v>
      </c>
      <c r="AH196" s="229" t="e">
        <f aca="false">VALUE($AF196)</f>
        <v>#VALUE!</v>
      </c>
      <c r="AI196" s="164" t="n">
        <v>193</v>
      </c>
      <c r="AJ196" s="246"/>
      <c r="AK196" s="227" t="str">
        <f aca="false">IF(MOD(ROW(),10),"",INDEX(AJ$3:AJ$600,ROW()/10))</f>
        <v/>
      </c>
      <c r="AL196" s="228" t="n">
        <v>186</v>
      </c>
      <c r="AM196" s="229" t="e">
        <f aca="false">VALUE($AK196)</f>
        <v>#VALUE!</v>
      </c>
      <c r="AN196" s="164" t="n">
        <v>193</v>
      </c>
      <c r="AO196" s="190" t="n">
        <v>-35</v>
      </c>
      <c r="AP196" s="227" t="str">
        <f aca="false">IF(MOD(ROW(),10),"",INDEX(AO$3:AO$600,ROW()/10))</f>
        <v/>
      </c>
      <c r="AQ196" s="181" t="n">
        <v>1.94</v>
      </c>
      <c r="AR196" s="229" t="e">
        <f aca="false">VALUE($AP196)</f>
        <v>#VALUE!</v>
      </c>
      <c r="AS196" s="164" t="n">
        <v>1930</v>
      </c>
      <c r="AT196" s="246"/>
      <c r="AU196" s="227" t="str">
        <f aca="false">IF(MOD(ROW(),10),"",INDEX(AT$3:AT$600,ROW()/10))</f>
        <v/>
      </c>
      <c r="AV196" s="181" t="n">
        <v>1.94</v>
      </c>
      <c r="AW196" s="229" t="e">
        <f aca="false">VALUE($AU196)</f>
        <v>#VALUE!</v>
      </c>
      <c r="AY196" s="246"/>
      <c r="AZ196" s="180" t="n">
        <f aca="false">IF(MOD(ROW(),2),"",INDEX(AY$3:AY$600,ROW()/2))</f>
        <v>0</v>
      </c>
      <c r="BA196" s="181" t="n">
        <v>1.94</v>
      </c>
      <c r="BB196" s="182" t="n">
        <f aca="false">VALUE(AZ196)</f>
        <v>0</v>
      </c>
      <c r="BD196" s="246"/>
      <c r="BE196" s="180" t="n">
        <f aca="false">IF(MOD(ROW(),2),"",INDEX(BD$3:BD$600,ROW()/2))</f>
        <v>0</v>
      </c>
      <c r="BF196" s="181" t="n">
        <v>1.94</v>
      </c>
      <c r="BG196" s="182" t="n">
        <f aca="false">VALUE($BD197)</f>
        <v>0</v>
      </c>
    </row>
    <row r="197" customFormat="false" ht="13.5" hidden="false" customHeight="false" outlineLevel="0" collapsed="false">
      <c r="A197" s="208" t="n">
        <v>1.9</v>
      </c>
      <c r="B197" s="209" t="n">
        <v>3.67</v>
      </c>
      <c r="C197" s="213" t="n">
        <f aca="false">$AM200</f>
        <v>-0.075</v>
      </c>
      <c r="D197" s="241" t="n">
        <f aca="false">$AH200</f>
        <v>-0.38</v>
      </c>
      <c r="E197" s="211" t="n">
        <f aca="false">$AC192</f>
        <v>121.32</v>
      </c>
      <c r="F197" s="212" t="n">
        <f aca="false">$AR200</f>
        <v>0.038</v>
      </c>
      <c r="G197" s="218" t="n">
        <f aca="false">$AW200</f>
        <v>0.075</v>
      </c>
      <c r="H197" s="213" t="n">
        <f aca="false">$BB192</f>
        <v>0</v>
      </c>
      <c r="I197" s="213" t="n">
        <f aca="false">$BG192</f>
        <v>0</v>
      </c>
      <c r="K197" s="234" t="n">
        <v>0.85</v>
      </c>
      <c r="L197" s="238" t="n">
        <f aca="false">L196-($L$112-$L$212)/101</f>
        <v>0</v>
      </c>
      <c r="M197" s="239" t="n">
        <f aca="false">M196-($M$112-$M$212)/101</f>
        <v>0</v>
      </c>
      <c r="Q197" s="234" t="n">
        <v>0.86</v>
      </c>
      <c r="R197" s="235" t="n">
        <f aca="false">R196-($R$111-$R$211)/101</f>
        <v>0.0323564356435644</v>
      </c>
      <c r="S197" s="236" t="n">
        <f aca="false">S196-($R$111-$R$211)/101</f>
        <v>0.0323564356435644</v>
      </c>
      <c r="T197" s="165"/>
      <c r="U197" s="165"/>
      <c r="V197" s="165"/>
      <c r="W197" s="165"/>
      <c r="Y197" s="164" t="n">
        <v>194</v>
      </c>
      <c r="Z197" s="245" t="n">
        <v>124.45</v>
      </c>
      <c r="AA197" s="180" t="str">
        <f aca="false">IF(MOD(ROW(),2),"",INDEX($Z$3:$Z$600,ROW()/2))</f>
        <v/>
      </c>
      <c r="AB197" s="181" t="n">
        <v>1.95</v>
      </c>
      <c r="AC197" s="182" t="n">
        <f aca="false">VALUE($Z198)</f>
        <v>125.23</v>
      </c>
      <c r="AD197" s="164" t="n">
        <v>194</v>
      </c>
      <c r="AE197" s="191"/>
      <c r="AF197" s="227" t="str">
        <f aca="false">IF(MOD(ROW(),10),"",INDEX(AE$3:AE$600,ROW()/10))</f>
        <v/>
      </c>
      <c r="AG197" s="228" t="n">
        <v>192</v>
      </c>
      <c r="AH197" s="229" t="e">
        <f aca="false">VALUE($AF197)</f>
        <v>#VALUE!</v>
      </c>
      <c r="AI197" s="164" t="n">
        <v>194</v>
      </c>
      <c r="AJ197" s="246"/>
      <c r="AK197" s="227" t="str">
        <f aca="false">IF(MOD(ROW(),10),"",INDEX(AJ$3:AJ$600,ROW()/10))</f>
        <v/>
      </c>
      <c r="AL197" s="228" t="n">
        <v>187</v>
      </c>
      <c r="AM197" s="229" t="e">
        <f aca="false">VALUE($AK197)</f>
        <v>#VALUE!</v>
      </c>
      <c r="AN197" s="164" t="n">
        <v>194</v>
      </c>
      <c r="AO197" s="190" t="n">
        <v>-35</v>
      </c>
      <c r="AP197" s="227" t="str">
        <f aca="false">IF(MOD(ROW(),10),"",INDEX(AO$3:AO$600,ROW()/10))</f>
        <v/>
      </c>
      <c r="AQ197" s="181" t="n">
        <v>1.95</v>
      </c>
      <c r="AR197" s="229" t="e">
        <f aca="false">VALUE($AP197)</f>
        <v>#VALUE!</v>
      </c>
      <c r="AS197" s="164" t="n">
        <v>1940</v>
      </c>
      <c r="AT197" s="246"/>
      <c r="AU197" s="227" t="str">
        <f aca="false">IF(MOD(ROW(),10),"",INDEX(AT$3:AT$600,ROW()/10))</f>
        <v/>
      </c>
      <c r="AV197" s="181" t="n">
        <v>1.95</v>
      </c>
      <c r="AW197" s="229" t="e">
        <f aca="false">VALUE($AU197)</f>
        <v>#VALUE!</v>
      </c>
      <c r="AY197" s="246"/>
      <c r="AZ197" s="180" t="str">
        <f aca="false">IF(MOD(ROW(),2),"",INDEX(AY$3:AY$600,ROW()/2))</f>
        <v/>
      </c>
      <c r="BA197" s="181" t="n">
        <v>1.95</v>
      </c>
      <c r="BB197" s="182" t="e">
        <f aca="false">VALUE(AZ197)</f>
        <v>#VALUE!</v>
      </c>
      <c r="BD197" s="246"/>
      <c r="BE197" s="180" t="str">
        <f aca="false">IF(MOD(ROW(),2),"",INDEX(BD$3:BD$600,ROW()/2))</f>
        <v/>
      </c>
      <c r="BF197" s="181" t="n">
        <v>1.95</v>
      </c>
      <c r="BG197" s="182" t="n">
        <f aca="false">VALUE($BD198)</f>
        <v>0</v>
      </c>
    </row>
    <row r="198" customFormat="false" ht="13.5" hidden="false" customHeight="false" outlineLevel="0" collapsed="false">
      <c r="A198" s="208" t="n">
        <v>1.91</v>
      </c>
      <c r="B198" s="209" t="n">
        <v>3.66</v>
      </c>
      <c r="C198" s="213" t="n">
        <f aca="false">$C197+(($AM$20-$AM$10))/10</f>
        <v>-0.083</v>
      </c>
      <c r="D198" s="217" t="n">
        <f aca="false">$D197+(($AH$30-$AH$20))/10</f>
        <v>-0.38</v>
      </c>
      <c r="E198" s="211" t="n">
        <f aca="false">$AC193</f>
        <v>122.1</v>
      </c>
      <c r="F198" s="212" t="n">
        <f aca="false">$F197+(($AR$20-$AR$10))/10</f>
        <v>0.0379</v>
      </c>
      <c r="G198" s="218" t="n">
        <f aca="false">$G197+(($AW$20-$AW$10))/10</f>
        <v>0.075</v>
      </c>
      <c r="H198" s="213" t="n">
        <f aca="false">$BB192+($BB194-$BB192)/2</f>
        <v>0</v>
      </c>
      <c r="I198" s="213" t="n">
        <f aca="false">$BG192+($BG194-$BG192)/2</f>
        <v>0</v>
      </c>
      <c r="K198" s="234" t="n">
        <v>0.86</v>
      </c>
      <c r="L198" s="238" t="n">
        <f aca="false">L197-($L$112-$L$212)/101</f>
        <v>0</v>
      </c>
      <c r="M198" s="239" t="n">
        <f aca="false">M197-($M$112-$M$212)/101</f>
        <v>0</v>
      </c>
      <c r="Q198" s="234" t="n">
        <v>0.87</v>
      </c>
      <c r="R198" s="235" t="n">
        <f aca="false">R197-($R$111-$R$211)/101</f>
        <v>0.0327326732673268</v>
      </c>
      <c r="S198" s="236" t="n">
        <f aca="false">S197-($R$111-$R$211)/101</f>
        <v>0.0327326732673268</v>
      </c>
      <c r="T198" s="165"/>
      <c r="U198" s="165"/>
      <c r="V198" s="165"/>
      <c r="W198" s="165"/>
      <c r="Y198" s="164" t="n">
        <v>195</v>
      </c>
      <c r="Z198" s="245" t="n">
        <v>125.23</v>
      </c>
      <c r="AA198" s="180" t="n">
        <f aca="false">IF(MOD(ROW(),2),"",INDEX($Z$3:$Z$600,ROW()/2))</f>
        <v>56.16</v>
      </c>
      <c r="AB198" s="181" t="n">
        <v>1.96</v>
      </c>
      <c r="AC198" s="182" t="n">
        <f aca="false">VALUE($Z199)</f>
        <v>126.02</v>
      </c>
      <c r="AD198" s="164" t="n">
        <v>195</v>
      </c>
      <c r="AE198" s="191"/>
      <c r="AF198" s="227" t="str">
        <f aca="false">IF(MOD(ROW(),10),"",INDEX(AE$3:AE$600,ROW()/10))</f>
        <v/>
      </c>
      <c r="AG198" s="228" t="n">
        <v>193</v>
      </c>
      <c r="AH198" s="229" t="e">
        <f aca="false">VALUE($AF198)</f>
        <v>#VALUE!</v>
      </c>
      <c r="AI198" s="164" t="n">
        <v>195</v>
      </c>
      <c r="AJ198" s="246"/>
      <c r="AK198" s="227" t="str">
        <f aca="false">IF(MOD(ROW(),10),"",INDEX(AJ$3:AJ$600,ROW()/10))</f>
        <v/>
      </c>
      <c r="AL198" s="228" t="n">
        <v>188</v>
      </c>
      <c r="AM198" s="229" t="e">
        <f aca="false">VALUE($AK198)</f>
        <v>#VALUE!</v>
      </c>
      <c r="AN198" s="164" t="n">
        <v>195</v>
      </c>
      <c r="AO198" s="190" t="n">
        <v>-35</v>
      </c>
      <c r="AP198" s="227" t="str">
        <f aca="false">IF(MOD(ROW(),10),"",INDEX(AO$3:AO$600,ROW()/10))</f>
        <v/>
      </c>
      <c r="AQ198" s="181" t="n">
        <v>1.96</v>
      </c>
      <c r="AR198" s="229" t="e">
        <f aca="false">VALUE($AP198)</f>
        <v>#VALUE!</v>
      </c>
      <c r="AS198" s="164" t="n">
        <v>1950</v>
      </c>
      <c r="AT198" s="246"/>
      <c r="AU198" s="227" t="str">
        <f aca="false">IF(MOD(ROW(),10),"",INDEX(AT$3:AT$600,ROW()/10))</f>
        <v/>
      </c>
      <c r="AV198" s="181" t="n">
        <v>1.96</v>
      </c>
      <c r="AW198" s="229" t="e">
        <f aca="false">VALUE($AU198)</f>
        <v>#VALUE!</v>
      </c>
      <c r="AY198" s="246"/>
      <c r="AZ198" s="180" t="n">
        <f aca="false">IF(MOD(ROW(),2),"",INDEX(AY$3:AY$600,ROW()/2))</f>
        <v>0</v>
      </c>
      <c r="BA198" s="181" t="n">
        <v>1.96</v>
      </c>
      <c r="BB198" s="182" t="n">
        <f aca="false">VALUE(AZ198)</f>
        <v>0</v>
      </c>
      <c r="BD198" s="246"/>
      <c r="BE198" s="180" t="n">
        <f aca="false">IF(MOD(ROW(),2),"",INDEX(BD$3:BD$600,ROW()/2))</f>
        <v>0</v>
      </c>
      <c r="BF198" s="181" t="n">
        <v>1.96</v>
      </c>
      <c r="BG198" s="182" t="n">
        <f aca="false">VALUE($BD199)</f>
        <v>0</v>
      </c>
    </row>
    <row r="199" customFormat="false" ht="13.5" hidden="false" customHeight="false" outlineLevel="0" collapsed="false">
      <c r="A199" s="208" t="n">
        <v>1.92</v>
      </c>
      <c r="B199" s="209" t="n">
        <v>3.65</v>
      </c>
      <c r="C199" s="213" t="n">
        <f aca="false">$C198+(($AM$20-$AM$10))/10</f>
        <v>-0.091</v>
      </c>
      <c r="D199" s="217" t="n">
        <f aca="false">$D198+(($AH$30-$AH$20))/10</f>
        <v>-0.38</v>
      </c>
      <c r="E199" s="211" t="n">
        <f aca="false">$AC194</f>
        <v>122.88</v>
      </c>
      <c r="F199" s="212" t="n">
        <f aca="false">$F198+(($AR$20-$AR$10))/10</f>
        <v>0.0378</v>
      </c>
      <c r="G199" s="218" t="n">
        <f aca="false">$G198+(($AW$20-$AW$10))/10</f>
        <v>0.075</v>
      </c>
      <c r="H199" s="213" t="n">
        <f aca="false">$BB194</f>
        <v>0</v>
      </c>
      <c r="I199" s="213" t="n">
        <f aca="false">$BG194</f>
        <v>0</v>
      </c>
      <c r="K199" s="234" t="n">
        <v>0.87</v>
      </c>
      <c r="L199" s="238" t="n">
        <f aca="false">L198-($L$112-$L$212)/101</f>
        <v>0</v>
      </c>
      <c r="M199" s="239" t="n">
        <f aca="false">M198-($M$112-$M$212)/101</f>
        <v>0</v>
      </c>
      <c r="Q199" s="234" t="n">
        <v>0.88</v>
      </c>
      <c r="R199" s="235" t="n">
        <f aca="false">R198-($R$111-$R$211)/101</f>
        <v>0.0331089108910891</v>
      </c>
      <c r="S199" s="236" t="n">
        <f aca="false">S198-($R$111-$R$211)/101</f>
        <v>0.0331089108910891</v>
      </c>
      <c r="T199" s="165"/>
      <c r="U199" s="165"/>
      <c r="V199" s="165"/>
      <c r="W199" s="165"/>
      <c r="Y199" s="164" t="n">
        <v>196</v>
      </c>
      <c r="Z199" s="245" t="n">
        <v>126.02</v>
      </c>
      <c r="AA199" s="180" t="str">
        <f aca="false">IF(MOD(ROW(),2),"",INDEX($Z$3:$Z$600,ROW()/2))</f>
        <v/>
      </c>
      <c r="AB199" s="181" t="n">
        <v>1.97</v>
      </c>
      <c r="AC199" s="182" t="n">
        <f aca="false">VALUE($Z200)</f>
        <v>126.81</v>
      </c>
      <c r="AD199" s="164" t="n">
        <v>196</v>
      </c>
      <c r="AE199" s="191"/>
      <c r="AF199" s="227" t="str">
        <f aca="false">IF(MOD(ROW(),10),"",INDEX(AE$3:AE$600,ROW()/10))</f>
        <v/>
      </c>
      <c r="AG199" s="228" t="n">
        <v>194</v>
      </c>
      <c r="AH199" s="229" t="e">
        <f aca="false">VALUE($AF199)</f>
        <v>#VALUE!</v>
      </c>
      <c r="AI199" s="164" t="n">
        <v>196</v>
      </c>
      <c r="AJ199" s="246"/>
      <c r="AK199" s="227" t="str">
        <f aca="false">IF(MOD(ROW(),10),"",INDEX(AJ$3:AJ$600,ROW()/10))</f>
        <v/>
      </c>
      <c r="AL199" s="228" t="n">
        <v>189</v>
      </c>
      <c r="AM199" s="229" t="e">
        <f aca="false">VALUE($AK199)</f>
        <v>#VALUE!</v>
      </c>
      <c r="AN199" s="164" t="n">
        <v>196</v>
      </c>
      <c r="AO199" s="190" t="n">
        <v>-35</v>
      </c>
      <c r="AP199" s="227" t="str">
        <f aca="false">IF(MOD(ROW(),10),"",INDEX(AO$3:AO$600,ROW()/10))</f>
        <v/>
      </c>
      <c r="AQ199" s="181" t="n">
        <v>1.97</v>
      </c>
      <c r="AR199" s="229" t="e">
        <f aca="false">VALUE($AP199)</f>
        <v>#VALUE!</v>
      </c>
      <c r="AS199" s="164" t="n">
        <v>1960</v>
      </c>
      <c r="AT199" s="246"/>
      <c r="AU199" s="227" t="str">
        <f aca="false">IF(MOD(ROW(),10),"",INDEX(AT$3:AT$600,ROW()/10))</f>
        <v/>
      </c>
      <c r="AV199" s="181" t="n">
        <v>1.97</v>
      </c>
      <c r="AW199" s="229" t="e">
        <f aca="false">VALUE($AU199)</f>
        <v>#VALUE!</v>
      </c>
      <c r="AY199" s="246"/>
      <c r="AZ199" s="180" t="str">
        <f aca="false">IF(MOD(ROW(),2),"",INDEX(AY$3:AY$600,ROW()/2))</f>
        <v/>
      </c>
      <c r="BA199" s="181" t="n">
        <v>1.97</v>
      </c>
      <c r="BB199" s="182" t="e">
        <f aca="false">VALUE(AZ199)</f>
        <v>#VALUE!</v>
      </c>
      <c r="BD199" s="246"/>
      <c r="BE199" s="180" t="str">
        <f aca="false">IF(MOD(ROW(),2),"",INDEX(BD$3:BD$600,ROW()/2))</f>
        <v/>
      </c>
      <c r="BF199" s="181" t="n">
        <v>1.97</v>
      </c>
      <c r="BG199" s="182" t="n">
        <f aca="false">VALUE($BD200)</f>
        <v>0</v>
      </c>
    </row>
    <row r="200" customFormat="false" ht="13.5" hidden="false" customHeight="false" outlineLevel="0" collapsed="false">
      <c r="A200" s="208" t="n">
        <v>1.93</v>
      </c>
      <c r="B200" s="209" t="n">
        <v>3.64</v>
      </c>
      <c r="C200" s="213" t="n">
        <f aca="false">$C199+(($AM$20-$AM$10))/10</f>
        <v>-0.099</v>
      </c>
      <c r="D200" s="217" t="n">
        <f aca="false">$D199+(($AH$30-$AH$20))/10</f>
        <v>-0.38</v>
      </c>
      <c r="E200" s="211" t="n">
        <f aca="false">$AC195</f>
        <v>123.66</v>
      </c>
      <c r="F200" s="212" t="n">
        <f aca="false">$F199+(($AR$20-$AR$10))/10</f>
        <v>0.0377</v>
      </c>
      <c r="G200" s="218" t="n">
        <f aca="false">$G199+(($AW$20-$AW$10))/10</f>
        <v>0.075</v>
      </c>
      <c r="H200" s="213" t="n">
        <f aca="false">$BB194+($BB196-$BB194)/2</f>
        <v>0</v>
      </c>
      <c r="I200" s="213" t="n">
        <f aca="false">$BG194+($BG196-$BG194)/2</f>
        <v>0</v>
      </c>
      <c r="K200" s="234" t="n">
        <v>0.88</v>
      </c>
      <c r="L200" s="238" t="n">
        <f aca="false">L199-($L$112-$L$212)/101</f>
        <v>0</v>
      </c>
      <c r="M200" s="239" t="n">
        <f aca="false">M199-($M$112-$M$212)/101</f>
        <v>0</v>
      </c>
      <c r="Q200" s="234" t="n">
        <v>0.89</v>
      </c>
      <c r="R200" s="235" t="n">
        <f aca="false">R199-($R$111-$R$211)/101</f>
        <v>0.0334851485148515</v>
      </c>
      <c r="S200" s="236" t="n">
        <f aca="false">S199-($R$111-$R$211)/101</f>
        <v>0.0334851485148515</v>
      </c>
      <c r="T200" s="165"/>
      <c r="U200" s="165"/>
      <c r="V200" s="165"/>
      <c r="W200" s="165"/>
      <c r="Y200" s="164" t="n">
        <v>197</v>
      </c>
      <c r="Z200" s="247" t="n">
        <v>126.81</v>
      </c>
      <c r="AA200" s="180" t="n">
        <f aca="false">IF(MOD(ROW(),2),"",INDEX($Z$3:$Z$600,ROW()/2))</f>
        <v>56.8</v>
      </c>
      <c r="AB200" s="181" t="n">
        <v>1.98</v>
      </c>
      <c r="AC200" s="182" t="n">
        <f aca="false">VALUE($Z201)</f>
        <v>127.6</v>
      </c>
      <c r="AD200" s="164" t="n">
        <v>197</v>
      </c>
      <c r="AE200" s="191"/>
      <c r="AF200" s="227" t="n">
        <f aca="false">IF(MOD(ROW(),10),"",INDEX(AE$3:AE$600,ROW()/10))</f>
        <v>-0.38</v>
      </c>
      <c r="AG200" s="228" t="n">
        <v>195</v>
      </c>
      <c r="AH200" s="229" t="n">
        <f aca="false">VALUE($AF200)</f>
        <v>-0.38</v>
      </c>
      <c r="AI200" s="164" t="n">
        <v>197</v>
      </c>
      <c r="AJ200" s="246"/>
      <c r="AK200" s="227" t="n">
        <f aca="false">IF(MOD(ROW(),10),"",INDEX(AJ$3:AJ$600,ROW()/10))</f>
        <v>-0.075</v>
      </c>
      <c r="AL200" s="228" t="n">
        <v>190</v>
      </c>
      <c r="AM200" s="229" t="n">
        <f aca="false">VALUE($AK200)</f>
        <v>-0.075</v>
      </c>
      <c r="AN200" s="164" t="n">
        <v>197</v>
      </c>
      <c r="AO200" s="190" t="n">
        <v>-35</v>
      </c>
      <c r="AP200" s="227" t="n">
        <f aca="false">IF(MOD(ROW(),10),"",INDEX(AO$3:AO$600,ROW()/10))</f>
        <v>0.038</v>
      </c>
      <c r="AQ200" s="181" t="n">
        <v>1.98</v>
      </c>
      <c r="AR200" s="229" t="n">
        <f aca="false">VALUE($AP200)</f>
        <v>0.038</v>
      </c>
      <c r="AS200" s="164" t="n">
        <v>1970</v>
      </c>
      <c r="AT200" s="246"/>
      <c r="AU200" s="227" t="n">
        <f aca="false">IF(MOD(ROW(),10),"",INDEX(AT$3:AT$600,ROW()/10))</f>
        <v>0.075</v>
      </c>
      <c r="AV200" s="181" t="n">
        <v>1.98</v>
      </c>
      <c r="AW200" s="229" t="n">
        <f aca="false">VALUE($AU200)</f>
        <v>0.075</v>
      </c>
      <c r="AY200" s="246"/>
      <c r="AZ200" s="180" t="n">
        <f aca="false">IF(MOD(ROW(),2),"",INDEX(AY$3:AY$600,ROW()/2))</f>
        <v>0</v>
      </c>
      <c r="BA200" s="181" t="n">
        <v>1.98</v>
      </c>
      <c r="BB200" s="182" t="n">
        <f aca="false">VALUE(AZ200)</f>
        <v>0</v>
      </c>
      <c r="BD200" s="246"/>
      <c r="BE200" s="180" t="n">
        <f aca="false">IF(MOD(ROW(),2),"",INDEX(BD$3:BD$600,ROW()/2))</f>
        <v>0</v>
      </c>
      <c r="BF200" s="181" t="n">
        <v>1.98</v>
      </c>
      <c r="BG200" s="182" t="n">
        <f aca="false">VALUE($BD201)</f>
        <v>0</v>
      </c>
    </row>
    <row r="201" customFormat="false" ht="13.5" hidden="false" customHeight="false" outlineLevel="0" collapsed="false">
      <c r="A201" s="208" t="n">
        <v>1.94</v>
      </c>
      <c r="B201" s="209" t="n">
        <v>3.63</v>
      </c>
      <c r="C201" s="213" t="n">
        <f aca="false">$C200+(($AM$20-$AM$10))/10</f>
        <v>-0.107</v>
      </c>
      <c r="D201" s="217" t="n">
        <f aca="false">$D200+(($AH$30-$AH$20))/10</f>
        <v>-0.38</v>
      </c>
      <c r="E201" s="211" t="n">
        <f aca="false">$AC196</f>
        <v>124.45</v>
      </c>
      <c r="F201" s="212" t="n">
        <f aca="false">$F200+(($AR$20-$AR$10))/10</f>
        <v>0.0376</v>
      </c>
      <c r="G201" s="218" t="n">
        <f aca="false">$G200+(($AW$20-$AW$10))/10</f>
        <v>0.075</v>
      </c>
      <c r="H201" s="213" t="n">
        <f aca="false">$BB196</f>
        <v>0</v>
      </c>
      <c r="I201" s="213" t="n">
        <f aca="false">$BG196</f>
        <v>0</v>
      </c>
      <c r="K201" s="234" t="n">
        <v>0.89</v>
      </c>
      <c r="L201" s="238" t="n">
        <f aca="false">L200-($L$112-$L$212)/101</f>
        <v>0</v>
      </c>
      <c r="M201" s="239" t="n">
        <f aca="false">M200-($M$112-$M$212)/101</f>
        <v>0</v>
      </c>
      <c r="Q201" s="234" t="n">
        <v>0.9</v>
      </c>
      <c r="R201" s="235" t="n">
        <f aca="false">R200-($R$111-$R$211)/101</f>
        <v>0.0338613861386139</v>
      </c>
      <c r="S201" s="236" t="n">
        <f aca="false">S200-($R$111-$R$211)/101</f>
        <v>0.0338613861386139</v>
      </c>
      <c r="T201" s="165"/>
      <c r="U201" s="165"/>
      <c r="V201" s="165"/>
      <c r="W201" s="165"/>
      <c r="Y201" s="164" t="n">
        <v>198</v>
      </c>
      <c r="Z201" s="245" t="n">
        <v>127.6</v>
      </c>
      <c r="AA201" s="180" t="str">
        <f aca="false">IF(MOD(ROW(),2),"",INDEX($Z$3:$Z$600,ROW()/2))</f>
        <v/>
      </c>
      <c r="AB201" s="181" t="n">
        <v>1.99</v>
      </c>
      <c r="AC201" s="182" t="n">
        <f aca="false">VALUE($Z202)</f>
        <v>128.39</v>
      </c>
      <c r="AD201" s="164" t="n">
        <v>198</v>
      </c>
      <c r="AE201" s="191"/>
      <c r="AF201" s="227" t="str">
        <f aca="false">IF(MOD(ROW(),10),"",INDEX(AE$3:AE$600,ROW()/10))</f>
        <v/>
      </c>
      <c r="AG201" s="228" t="n">
        <v>196</v>
      </c>
      <c r="AH201" s="229" t="e">
        <f aca="false">VALUE($AF201)</f>
        <v>#VALUE!</v>
      </c>
      <c r="AI201" s="164" t="n">
        <v>198</v>
      </c>
      <c r="AJ201" s="246"/>
      <c r="AK201" s="227" t="str">
        <f aca="false">IF(MOD(ROW(),10),"",INDEX(AJ$3:AJ$600,ROW()/10))</f>
        <v/>
      </c>
      <c r="AL201" s="228" t="n">
        <v>191</v>
      </c>
      <c r="AM201" s="229" t="e">
        <f aca="false">VALUE($AK201)</f>
        <v>#VALUE!</v>
      </c>
      <c r="AN201" s="164" t="n">
        <v>198</v>
      </c>
      <c r="AO201" s="190" t="n">
        <v>-35</v>
      </c>
      <c r="AP201" s="227" t="str">
        <f aca="false">IF(MOD(ROW(),10),"",INDEX(AO$3:AO$600,ROW()/10))</f>
        <v/>
      </c>
      <c r="AQ201" s="181" t="n">
        <v>1.99</v>
      </c>
      <c r="AR201" s="229" t="e">
        <f aca="false">VALUE($AP201)</f>
        <v>#VALUE!</v>
      </c>
      <c r="AS201" s="164" t="n">
        <v>1980</v>
      </c>
      <c r="AT201" s="246"/>
      <c r="AU201" s="227" t="str">
        <f aca="false">IF(MOD(ROW(),10),"",INDEX(AT$3:AT$600,ROW()/10))</f>
        <v/>
      </c>
      <c r="AV201" s="181" t="n">
        <v>1.99</v>
      </c>
      <c r="AW201" s="229" t="e">
        <f aca="false">VALUE($AU201)</f>
        <v>#VALUE!</v>
      </c>
      <c r="AY201" s="246"/>
      <c r="AZ201" s="180" t="str">
        <f aca="false">IF(MOD(ROW(),2),"",INDEX(AY$3:AY$600,ROW()/2))</f>
        <v/>
      </c>
      <c r="BA201" s="181" t="n">
        <v>1.99</v>
      </c>
      <c r="BB201" s="182" t="e">
        <f aca="false">VALUE(AZ201)</f>
        <v>#VALUE!</v>
      </c>
      <c r="BD201" s="246"/>
      <c r="BE201" s="180" t="str">
        <f aca="false">IF(MOD(ROW(),2),"",INDEX(BD$3:BD$600,ROW()/2))</f>
        <v/>
      </c>
      <c r="BF201" s="181" t="n">
        <v>1.99</v>
      </c>
      <c r="BG201" s="182" t="n">
        <f aca="false">VALUE($BD202)</f>
        <v>0</v>
      </c>
    </row>
    <row r="202" customFormat="false" ht="13.5" hidden="false" customHeight="false" outlineLevel="0" collapsed="false">
      <c r="A202" s="208" t="n">
        <v>1.95</v>
      </c>
      <c r="B202" s="209" t="n">
        <v>3.62</v>
      </c>
      <c r="C202" s="213" t="n">
        <f aca="false">$C201+(($AM$20-$AM$10))/10</f>
        <v>-0.115</v>
      </c>
      <c r="D202" s="217" t="n">
        <f aca="false">$D201+(($AH$30-$AH$20))/10</f>
        <v>-0.38</v>
      </c>
      <c r="E202" s="211" t="n">
        <f aca="false">$AC197</f>
        <v>125.23</v>
      </c>
      <c r="F202" s="212" t="n">
        <f aca="false">$F201+(($AR$20-$AR$10))/10</f>
        <v>0.0375</v>
      </c>
      <c r="G202" s="218" t="n">
        <f aca="false">$G201+(($AW$20-$AW$10))/10</f>
        <v>0.075</v>
      </c>
      <c r="H202" s="213" t="n">
        <f aca="false">$BB196+($BB198-$BB196)/2</f>
        <v>0</v>
      </c>
      <c r="I202" s="213" t="n">
        <f aca="false">$BG196+($BG198-$BG196)/2</f>
        <v>0</v>
      </c>
      <c r="K202" s="234" t="n">
        <v>0.9</v>
      </c>
      <c r="L202" s="238" t="n">
        <f aca="false">L201-($L$112-$L$212)/101</f>
        <v>0</v>
      </c>
      <c r="M202" s="239" t="n">
        <f aca="false">M201-($M$112-$M$212)/101</f>
        <v>0</v>
      </c>
      <c r="Q202" s="234" t="n">
        <v>0.91</v>
      </c>
      <c r="R202" s="235" t="n">
        <f aca="false">R201-($R$111-$R$211)/101</f>
        <v>0.0342376237623763</v>
      </c>
      <c r="S202" s="236" t="n">
        <f aca="false">S201-($R$111-$R$211)/101</f>
        <v>0.0342376237623763</v>
      </c>
      <c r="T202" s="165"/>
      <c r="U202" s="165"/>
      <c r="V202" s="165"/>
      <c r="W202" s="165"/>
      <c r="Y202" s="164" t="n">
        <v>199</v>
      </c>
      <c r="Z202" s="245" t="n">
        <v>128.39</v>
      </c>
      <c r="AA202" s="180" t="n">
        <f aca="false">IF(MOD(ROW(),2),"",INDEX($Z$3:$Z$600,ROW()/2))</f>
        <v>57.44</v>
      </c>
      <c r="AB202" s="181" t="n">
        <v>2</v>
      </c>
      <c r="AC202" s="182" t="n">
        <f aca="false">VALUE($Z203)</f>
        <v>129.18</v>
      </c>
      <c r="AD202" s="164" t="n">
        <v>199</v>
      </c>
      <c r="AE202" s="191"/>
      <c r="AF202" s="227" t="str">
        <f aca="false">IF(MOD(ROW(),10),"",INDEX(AE$3:AE$600,ROW()/10))</f>
        <v/>
      </c>
      <c r="AG202" s="228" t="n">
        <v>197</v>
      </c>
      <c r="AH202" s="229" t="e">
        <f aca="false">VALUE($AF202)</f>
        <v>#VALUE!</v>
      </c>
      <c r="AI202" s="164" t="n">
        <v>199</v>
      </c>
      <c r="AJ202" s="246"/>
      <c r="AK202" s="227" t="str">
        <f aca="false">IF(MOD(ROW(),10),"",INDEX(AJ$3:AJ$600,ROW()/10))</f>
        <v/>
      </c>
      <c r="AL202" s="228" t="n">
        <v>192</v>
      </c>
      <c r="AM202" s="229" t="e">
        <f aca="false">VALUE($AK202)</f>
        <v>#VALUE!</v>
      </c>
      <c r="AN202" s="164" t="n">
        <v>199</v>
      </c>
      <c r="AO202" s="190" t="n">
        <v>-35</v>
      </c>
      <c r="AP202" s="227" t="str">
        <f aca="false">IF(MOD(ROW(),10),"",INDEX(AO$3:AO$600,ROW()/10))</f>
        <v/>
      </c>
      <c r="AQ202" s="181" t="n">
        <v>2</v>
      </c>
      <c r="AR202" s="229" t="e">
        <f aca="false">VALUE($AP202)</f>
        <v>#VALUE!</v>
      </c>
      <c r="AS202" s="164" t="n">
        <v>1990</v>
      </c>
      <c r="AT202" s="246"/>
      <c r="AU202" s="227" t="str">
        <f aca="false">IF(MOD(ROW(),10),"",INDEX(AT$3:AT$600,ROW()/10))</f>
        <v/>
      </c>
      <c r="AV202" s="181" t="n">
        <v>2</v>
      </c>
      <c r="AW202" s="229" t="e">
        <f aca="false">VALUE($AU202)</f>
        <v>#VALUE!</v>
      </c>
      <c r="AY202" s="246"/>
      <c r="AZ202" s="180" t="n">
        <f aca="false">IF(MOD(ROW(),2),"",INDEX(AY$3:AY$600,ROW()/2))</f>
        <v>0</v>
      </c>
      <c r="BA202" s="181" t="n">
        <v>2</v>
      </c>
      <c r="BB202" s="182" t="n">
        <f aca="false">VALUE(AZ202)</f>
        <v>0</v>
      </c>
      <c r="BD202" s="246"/>
      <c r="BE202" s="180" t="n">
        <f aca="false">IF(MOD(ROW(),2),"",INDEX(BD$3:BD$600,ROW()/2))</f>
        <v>0</v>
      </c>
      <c r="BF202" s="181" t="n">
        <v>2</v>
      </c>
      <c r="BG202" s="182" t="n">
        <f aca="false">VALUE($BD203)</f>
        <v>0</v>
      </c>
    </row>
    <row r="203" customFormat="false" ht="13.5" hidden="false" customHeight="false" outlineLevel="0" collapsed="false">
      <c r="A203" s="208" t="n">
        <v>1.96</v>
      </c>
      <c r="B203" s="209" t="n">
        <v>3.61</v>
      </c>
      <c r="C203" s="213" t="n">
        <f aca="false">$C202+(($AM$20-$AM$10))/10</f>
        <v>-0.123</v>
      </c>
      <c r="D203" s="217" t="n">
        <f aca="false">$D202+(($AH$30-$AH$20))/10</f>
        <v>-0.38</v>
      </c>
      <c r="E203" s="211" t="n">
        <f aca="false">$AC198</f>
        <v>126.02</v>
      </c>
      <c r="F203" s="212" t="n">
        <f aca="false">$F202+(($AR$20-$AR$10))/10</f>
        <v>0.0374</v>
      </c>
      <c r="G203" s="218" t="n">
        <f aca="false">$G202+(($AW$20-$AW$10))/10</f>
        <v>0.075</v>
      </c>
      <c r="H203" s="213" t="n">
        <f aca="false">$BB198</f>
        <v>0</v>
      </c>
      <c r="I203" s="213" t="n">
        <f aca="false">$BG198</f>
        <v>0</v>
      </c>
      <c r="K203" s="234" t="n">
        <v>0.91</v>
      </c>
      <c r="L203" s="238" t="n">
        <f aca="false">L202-($L$112-$L$212)/101</f>
        <v>0</v>
      </c>
      <c r="M203" s="239" t="n">
        <f aca="false">M202-($M$112-$M$212)/101</f>
        <v>0</v>
      </c>
      <c r="Q203" s="234" t="n">
        <v>0.92</v>
      </c>
      <c r="R203" s="235" t="n">
        <f aca="false">R202-($R$111-$R$211)/101</f>
        <v>0.0346138613861386</v>
      </c>
      <c r="S203" s="236" t="n">
        <f aca="false">S202-($R$111-$R$211)/101</f>
        <v>0.0346138613861386</v>
      </c>
      <c r="T203" s="165"/>
      <c r="U203" s="165"/>
      <c r="V203" s="165"/>
      <c r="W203" s="165"/>
      <c r="Y203" s="164" t="n">
        <v>200</v>
      </c>
      <c r="Z203" s="245" t="n">
        <v>129.18</v>
      </c>
      <c r="AA203" s="180" t="str">
        <f aca="false">IF(MOD(ROW(),2),"",INDEX($Z$3:$Z$600,ROW()/2))</f>
        <v/>
      </c>
      <c r="AB203" s="181" t="n">
        <v>2.01</v>
      </c>
      <c r="AC203" s="182" t="n">
        <f aca="false">VALUE($Z204)</f>
        <v>129.98</v>
      </c>
      <c r="AD203" s="164" t="n">
        <v>200</v>
      </c>
      <c r="AE203" s="191"/>
      <c r="AF203" s="227" t="str">
        <f aca="false">IF(MOD(ROW(),10),"",INDEX(AE$3:AE$600,ROW()/10))</f>
        <v/>
      </c>
      <c r="AG203" s="228" t="n">
        <v>198</v>
      </c>
      <c r="AH203" s="229" t="e">
        <f aca="false">VALUE($AF203)</f>
        <v>#VALUE!</v>
      </c>
      <c r="AI203" s="164" t="n">
        <v>200</v>
      </c>
      <c r="AJ203" s="246"/>
      <c r="AK203" s="227" t="str">
        <f aca="false">IF(MOD(ROW(),10),"",INDEX(AJ$3:AJ$600,ROW()/10))</f>
        <v/>
      </c>
      <c r="AL203" s="228" t="n">
        <v>193</v>
      </c>
      <c r="AM203" s="229" t="e">
        <f aca="false">VALUE($AK203)</f>
        <v>#VALUE!</v>
      </c>
      <c r="AN203" s="164" t="n">
        <v>200</v>
      </c>
      <c r="AO203" s="190" t="n">
        <v>-35</v>
      </c>
      <c r="AP203" s="227" t="str">
        <f aca="false">IF(MOD(ROW(),10),"",INDEX(AO$3:AO$600,ROW()/10))</f>
        <v/>
      </c>
      <c r="AQ203" s="181" t="n">
        <v>2.01</v>
      </c>
      <c r="AR203" s="229" t="e">
        <f aca="false">VALUE($AP203)</f>
        <v>#VALUE!</v>
      </c>
      <c r="AS203" s="164" t="n">
        <v>2000</v>
      </c>
      <c r="AT203" s="246"/>
      <c r="AU203" s="227" t="str">
        <f aca="false">IF(MOD(ROW(),10),"",INDEX(AT$3:AT$600,ROW()/10))</f>
        <v/>
      </c>
      <c r="AV203" s="181" t="n">
        <v>2.01</v>
      </c>
      <c r="AW203" s="229" t="e">
        <f aca="false">VALUE($AU203)</f>
        <v>#VALUE!</v>
      </c>
      <c r="AY203" s="246"/>
      <c r="AZ203" s="180" t="str">
        <f aca="false">IF(MOD(ROW(),2),"",INDEX(AY$3:AY$600,ROW()/2))</f>
        <v/>
      </c>
      <c r="BA203" s="181" t="n">
        <v>2.01</v>
      </c>
      <c r="BB203" s="182" t="e">
        <f aca="false">VALUE(AZ203)</f>
        <v>#VALUE!</v>
      </c>
      <c r="BD203" s="246"/>
      <c r="BE203" s="180" t="str">
        <f aca="false">IF(MOD(ROW(),2),"",INDEX(BD$3:BD$600,ROW()/2))</f>
        <v/>
      </c>
      <c r="BF203" s="181" t="n">
        <v>2.01</v>
      </c>
      <c r="BG203" s="182" t="n">
        <f aca="false">VALUE($BD204)</f>
        <v>0</v>
      </c>
    </row>
    <row r="204" customFormat="false" ht="13.5" hidden="false" customHeight="false" outlineLevel="0" collapsed="false">
      <c r="A204" s="208" t="n">
        <v>1.97</v>
      </c>
      <c r="B204" s="209" t="n">
        <v>3.6</v>
      </c>
      <c r="C204" s="213" t="n">
        <f aca="false">$C203+(($AM$20-$AM$10))/10</f>
        <v>-0.131</v>
      </c>
      <c r="D204" s="217" t="n">
        <f aca="false">$D203+(($AH$30-$AH$20))/10</f>
        <v>-0.38</v>
      </c>
      <c r="E204" s="211" t="n">
        <f aca="false">$AC199</f>
        <v>126.81</v>
      </c>
      <c r="F204" s="212" t="n">
        <f aca="false">$F203+(($AR$20-$AR$10))/10</f>
        <v>0.0373</v>
      </c>
      <c r="G204" s="218" t="n">
        <f aca="false">$G203+(($AW$20-$AW$10))/10</f>
        <v>0.075</v>
      </c>
      <c r="H204" s="213" t="n">
        <f aca="false">$BB198+($BB200-$BB198)/2</f>
        <v>0</v>
      </c>
      <c r="I204" s="213" t="n">
        <f aca="false">$BG198+($BG200-$BG198)/2</f>
        <v>0</v>
      </c>
      <c r="K204" s="234" t="n">
        <v>0.92</v>
      </c>
      <c r="L204" s="238" t="n">
        <f aca="false">L203-($L$112-$L$212)/101</f>
        <v>0</v>
      </c>
      <c r="M204" s="239" t="n">
        <f aca="false">M203-($M$112-$M$212)/101</f>
        <v>0</v>
      </c>
      <c r="Q204" s="234" t="n">
        <v>0.93</v>
      </c>
      <c r="R204" s="235" t="n">
        <f aca="false">R203-($R$111-$R$211)/101</f>
        <v>0.034990099009901</v>
      </c>
      <c r="S204" s="236" t="n">
        <f aca="false">S203-($R$111-$R$211)/101</f>
        <v>0.034990099009901</v>
      </c>
      <c r="T204" s="165"/>
      <c r="U204" s="165"/>
      <c r="V204" s="165"/>
      <c r="W204" s="165"/>
      <c r="Y204" s="164" t="n">
        <v>201</v>
      </c>
      <c r="Z204" s="245" t="n">
        <v>129.98</v>
      </c>
      <c r="AA204" s="180" t="n">
        <f aca="false">IF(MOD(ROW(),2),"",INDEX($Z$3:$Z$600,ROW()/2))</f>
        <v>58.08</v>
      </c>
      <c r="AB204" s="181" t="n">
        <v>2.02</v>
      </c>
      <c r="AC204" s="182" t="n">
        <f aca="false">VALUE($Z205)</f>
        <v>130.77</v>
      </c>
      <c r="AD204" s="164" t="n">
        <v>201</v>
      </c>
      <c r="AE204" s="191"/>
      <c r="AF204" s="227" t="str">
        <f aca="false">IF(MOD(ROW(),10),"",INDEX(AE$3:AE$600,ROW()/10))</f>
        <v/>
      </c>
      <c r="AG204" s="228" t="n">
        <v>199</v>
      </c>
      <c r="AH204" s="229" t="e">
        <f aca="false">VALUE($AF204)</f>
        <v>#VALUE!</v>
      </c>
      <c r="AI204" s="164" t="n">
        <v>201</v>
      </c>
      <c r="AJ204" s="246"/>
      <c r="AK204" s="227" t="str">
        <f aca="false">IF(MOD(ROW(),10),"",INDEX(AJ$3:AJ$600,ROW()/10))</f>
        <v/>
      </c>
      <c r="AL204" s="228" t="n">
        <v>194</v>
      </c>
      <c r="AM204" s="229" t="e">
        <f aca="false">VALUE($AK204)</f>
        <v>#VALUE!</v>
      </c>
      <c r="AN204" s="164" t="n">
        <v>201</v>
      </c>
      <c r="AO204" s="190" t="n">
        <v>-35</v>
      </c>
      <c r="AP204" s="227" t="str">
        <f aca="false">IF(MOD(ROW(),10),"",INDEX(AO$3:AO$600,ROW()/10))</f>
        <v/>
      </c>
      <c r="AQ204" s="181" t="n">
        <v>2.02</v>
      </c>
      <c r="AR204" s="229" t="e">
        <f aca="false">VALUE($AP204)</f>
        <v>#VALUE!</v>
      </c>
      <c r="AS204" s="164" t="n">
        <v>2010</v>
      </c>
      <c r="AT204" s="246"/>
      <c r="AU204" s="227" t="str">
        <f aca="false">IF(MOD(ROW(),10),"",INDEX(AT$3:AT$600,ROW()/10))</f>
        <v/>
      </c>
      <c r="AV204" s="181" t="n">
        <v>2.02</v>
      </c>
      <c r="AW204" s="229" t="e">
        <f aca="false">VALUE($AU204)</f>
        <v>#VALUE!</v>
      </c>
      <c r="AY204" s="246"/>
      <c r="AZ204" s="180" t="n">
        <f aca="false">IF(MOD(ROW(),2),"",INDEX(AY$3:AY$600,ROW()/2))</f>
        <v>0</v>
      </c>
      <c r="BA204" s="181" t="n">
        <v>2.02</v>
      </c>
      <c r="BB204" s="182" t="n">
        <f aca="false">VALUE(AZ204)</f>
        <v>0</v>
      </c>
      <c r="BD204" s="246"/>
      <c r="BE204" s="180" t="n">
        <f aca="false">IF(MOD(ROW(),2),"",INDEX(BD$3:BD$600,ROW()/2))</f>
        <v>0</v>
      </c>
      <c r="BF204" s="181" t="n">
        <v>2.02</v>
      </c>
      <c r="BG204" s="182" t="n">
        <f aca="false">VALUE($BD205)</f>
        <v>0</v>
      </c>
    </row>
    <row r="205" customFormat="false" ht="13.5" hidden="false" customHeight="false" outlineLevel="0" collapsed="false">
      <c r="A205" s="208" t="n">
        <v>1.98</v>
      </c>
      <c r="B205" s="209" t="n">
        <v>3.59</v>
      </c>
      <c r="C205" s="213" t="n">
        <f aca="false">$C204+(($AM$20-$AM$10))/10</f>
        <v>-0.139</v>
      </c>
      <c r="D205" s="217" t="n">
        <f aca="false">$D204+(($AH$30-$AH$20))/10</f>
        <v>-0.38</v>
      </c>
      <c r="E205" s="211" t="n">
        <f aca="false">$AC200</f>
        <v>127.6</v>
      </c>
      <c r="F205" s="212" t="n">
        <f aca="false">$F204+(($AR$20-$AR$10))/10</f>
        <v>0.0372</v>
      </c>
      <c r="G205" s="218" t="n">
        <f aca="false">$G204+(($AW$20-$AW$10))/10</f>
        <v>0.075</v>
      </c>
      <c r="H205" s="213" t="n">
        <f aca="false">$BB200</f>
        <v>0</v>
      </c>
      <c r="I205" s="213" t="n">
        <f aca="false">$BG200</f>
        <v>0</v>
      </c>
      <c r="K205" s="234" t="n">
        <v>0.93</v>
      </c>
      <c r="L205" s="238" t="n">
        <f aca="false">L204-($L$112-$L$212)/101</f>
        <v>0</v>
      </c>
      <c r="M205" s="239" t="n">
        <f aca="false">M204-($M$112-$M$212)/101</f>
        <v>0</v>
      </c>
      <c r="Q205" s="234" t="n">
        <v>0.94</v>
      </c>
      <c r="R205" s="235" t="n">
        <f aca="false">R204-($R$111-$R$211)/101</f>
        <v>0.0353663366336634</v>
      </c>
      <c r="S205" s="236" t="n">
        <f aca="false">S204-($R$111-$R$211)/101</f>
        <v>0.0353663366336634</v>
      </c>
      <c r="T205" s="165"/>
      <c r="U205" s="165"/>
      <c r="V205" s="165"/>
      <c r="W205" s="165"/>
      <c r="Y205" s="164" t="n">
        <v>202</v>
      </c>
      <c r="Z205" s="245" t="n">
        <v>130.77</v>
      </c>
      <c r="AA205" s="180" t="str">
        <f aca="false">IF(MOD(ROW(),2),"",INDEX($Z$3:$Z$600,ROW()/2))</f>
        <v/>
      </c>
      <c r="AB205" s="181" t="n">
        <v>2.03</v>
      </c>
      <c r="AC205" s="182" t="n">
        <f aca="false">VALUE($Z206)</f>
        <v>131.57</v>
      </c>
      <c r="AD205" s="164" t="n">
        <v>202</v>
      </c>
      <c r="AE205" s="191"/>
      <c r="AF205" s="227" t="str">
        <f aca="false">IF(MOD(ROW(),10),"",INDEX(AE$3:AE$600,ROW()/10))</f>
        <v/>
      </c>
      <c r="AG205" s="228" t="n">
        <v>200</v>
      </c>
      <c r="AH205" s="229" t="e">
        <f aca="false">VALUE($AF205)</f>
        <v>#VALUE!</v>
      </c>
      <c r="AI205" s="164" t="n">
        <v>202</v>
      </c>
      <c r="AJ205" s="246"/>
      <c r="AK205" s="227" t="str">
        <f aca="false">IF(MOD(ROW(),10),"",INDEX(AJ$3:AJ$600,ROW()/10))</f>
        <v/>
      </c>
      <c r="AL205" s="228" t="n">
        <v>195</v>
      </c>
      <c r="AM205" s="229" t="e">
        <f aca="false">VALUE($AK205)</f>
        <v>#VALUE!</v>
      </c>
      <c r="AN205" s="164" t="n">
        <v>202</v>
      </c>
      <c r="AO205" s="190" t="n">
        <v>-35</v>
      </c>
      <c r="AP205" s="227" t="str">
        <f aca="false">IF(MOD(ROW(),10),"",INDEX(AO$3:AO$600,ROW()/10))</f>
        <v/>
      </c>
      <c r="AQ205" s="181" t="n">
        <v>2.03</v>
      </c>
      <c r="AR205" s="229" t="e">
        <f aca="false">VALUE($AP205)</f>
        <v>#VALUE!</v>
      </c>
      <c r="AS205" s="164" t="n">
        <v>2020</v>
      </c>
      <c r="AT205" s="246"/>
      <c r="AU205" s="227" t="str">
        <f aca="false">IF(MOD(ROW(),10),"",INDEX(AT$3:AT$600,ROW()/10))</f>
        <v/>
      </c>
      <c r="AV205" s="181" t="n">
        <v>2.03</v>
      </c>
      <c r="AW205" s="229" t="e">
        <f aca="false">VALUE($AU205)</f>
        <v>#VALUE!</v>
      </c>
      <c r="AY205" s="246"/>
      <c r="AZ205" s="180" t="str">
        <f aca="false">IF(MOD(ROW(),2),"",INDEX(AY$3:AY$600,ROW()/2))</f>
        <v/>
      </c>
      <c r="BA205" s="181" t="n">
        <v>2.03</v>
      </c>
      <c r="BB205" s="182" t="e">
        <f aca="false">VALUE(AZ205)</f>
        <v>#VALUE!</v>
      </c>
      <c r="BD205" s="246"/>
      <c r="BE205" s="180" t="str">
        <f aca="false">IF(MOD(ROW(),2),"",INDEX(BD$3:BD$600,ROW()/2))</f>
        <v/>
      </c>
      <c r="BF205" s="181" t="n">
        <v>2.03</v>
      </c>
      <c r="BG205" s="182" t="n">
        <f aca="false">VALUE($BD206)</f>
        <v>0</v>
      </c>
    </row>
    <row r="206" customFormat="false" ht="13.5" hidden="false" customHeight="false" outlineLevel="0" collapsed="false">
      <c r="A206" s="208" t="n">
        <v>1.99</v>
      </c>
      <c r="B206" s="209" t="n">
        <v>3.58</v>
      </c>
      <c r="C206" s="213" t="n">
        <f aca="false">$C205+(($AM$20-$AM$10))/10</f>
        <v>-0.147</v>
      </c>
      <c r="D206" s="217" t="n">
        <f aca="false">$D205+(($AH$30-$AH$20))/10</f>
        <v>-0.38</v>
      </c>
      <c r="E206" s="211" t="n">
        <f aca="false">$AC201</f>
        <v>128.39</v>
      </c>
      <c r="F206" s="212" t="n">
        <f aca="false">$F205+(($AR$20-$AR$10))/10</f>
        <v>0.0371</v>
      </c>
      <c r="G206" s="218" t="n">
        <f aca="false">$G205+(($AW$20-$AW$10))/10</f>
        <v>0.075</v>
      </c>
      <c r="H206" s="213" t="n">
        <f aca="false">$BB200+($BB202-$BB200)/2</f>
        <v>0</v>
      </c>
      <c r="I206" s="213" t="n">
        <f aca="false">$BG200+($BG202-$BG200)/2</f>
        <v>0</v>
      </c>
      <c r="K206" s="234" t="n">
        <v>0.94</v>
      </c>
      <c r="L206" s="238" t="n">
        <f aca="false">L205-($L$112-$L$212)/101</f>
        <v>0</v>
      </c>
      <c r="M206" s="239" t="n">
        <f aca="false">M205-($M$112-$M$212)/101</f>
        <v>0</v>
      </c>
      <c r="Q206" s="234" t="n">
        <v>0.95</v>
      </c>
      <c r="R206" s="235" t="n">
        <f aca="false">R205-($R$111-$R$211)/101</f>
        <v>0.0357425742574258</v>
      </c>
      <c r="S206" s="236" t="n">
        <f aca="false">S205-($R$111-$R$211)/101</f>
        <v>0.0357425742574258</v>
      </c>
      <c r="T206" s="165"/>
      <c r="U206" s="165"/>
      <c r="V206" s="165"/>
      <c r="W206" s="165"/>
      <c r="Y206" s="164" t="n">
        <v>203</v>
      </c>
      <c r="Z206" s="245" t="n">
        <v>131.57</v>
      </c>
      <c r="AA206" s="180" t="n">
        <f aca="false">IF(MOD(ROW(),2),"",INDEX($Z$3:$Z$600,ROW()/2))</f>
        <v>58.73</v>
      </c>
      <c r="AB206" s="181" t="n">
        <v>2.04</v>
      </c>
      <c r="AC206" s="182" t="n">
        <f aca="false">VALUE($Z207)</f>
        <v>132.37</v>
      </c>
      <c r="AD206" s="164" t="n">
        <v>203</v>
      </c>
      <c r="AE206" s="191"/>
      <c r="AF206" s="227" t="str">
        <f aca="false">IF(MOD(ROW(),10),"",INDEX(AE$3:AE$600,ROW()/10))</f>
        <v/>
      </c>
      <c r="AG206" s="228" t="n">
        <v>201</v>
      </c>
      <c r="AH206" s="229" t="e">
        <f aca="false">VALUE($AF206)</f>
        <v>#VALUE!</v>
      </c>
      <c r="AI206" s="164" t="n">
        <v>203</v>
      </c>
      <c r="AJ206" s="246"/>
      <c r="AK206" s="227" t="str">
        <f aca="false">IF(MOD(ROW(),10),"",INDEX(AJ$3:AJ$600,ROW()/10))</f>
        <v/>
      </c>
      <c r="AL206" s="228" t="n">
        <v>196</v>
      </c>
      <c r="AM206" s="229" t="e">
        <f aca="false">VALUE($AK206)</f>
        <v>#VALUE!</v>
      </c>
      <c r="AN206" s="164" t="n">
        <v>203</v>
      </c>
      <c r="AO206" s="190" t="n">
        <v>-35</v>
      </c>
      <c r="AP206" s="227" t="str">
        <f aca="false">IF(MOD(ROW(),10),"",INDEX(AO$3:AO$600,ROW()/10))</f>
        <v/>
      </c>
      <c r="AQ206" s="181" t="n">
        <v>2.04</v>
      </c>
      <c r="AR206" s="229" t="e">
        <f aca="false">VALUE($AP206)</f>
        <v>#VALUE!</v>
      </c>
      <c r="AS206" s="164" t="n">
        <v>2030</v>
      </c>
      <c r="AT206" s="246"/>
      <c r="AU206" s="227" t="str">
        <f aca="false">IF(MOD(ROW(),10),"",INDEX(AT$3:AT$600,ROW()/10))</f>
        <v/>
      </c>
      <c r="AV206" s="181" t="n">
        <v>2.04</v>
      </c>
      <c r="AW206" s="229" t="e">
        <f aca="false">VALUE($AU206)</f>
        <v>#VALUE!</v>
      </c>
      <c r="AY206" s="246"/>
      <c r="AZ206" s="180" t="n">
        <f aca="false">IF(MOD(ROW(),2),"",INDEX(AY$3:AY$600,ROW()/2))</f>
        <v>0</v>
      </c>
      <c r="BA206" s="181" t="n">
        <v>2.04</v>
      </c>
      <c r="BB206" s="182" t="n">
        <f aca="false">VALUE(AZ206)</f>
        <v>0</v>
      </c>
      <c r="BD206" s="246"/>
      <c r="BE206" s="180" t="n">
        <f aca="false">IF(MOD(ROW(),2),"",INDEX(BD$3:BD$600,ROW()/2))</f>
        <v>0</v>
      </c>
      <c r="BF206" s="181" t="n">
        <v>2.04</v>
      </c>
      <c r="BG206" s="182" t="n">
        <f aca="false">VALUE($BD207)</f>
        <v>0</v>
      </c>
    </row>
    <row r="207" customFormat="false" ht="13.5" hidden="false" customHeight="false" outlineLevel="0" collapsed="false">
      <c r="A207" s="208" t="n">
        <v>2</v>
      </c>
      <c r="B207" s="209" t="n">
        <v>3.57</v>
      </c>
      <c r="C207" s="213" t="n">
        <f aca="false">$AM210</f>
        <v>-0.075</v>
      </c>
      <c r="D207" s="241" t="n">
        <f aca="false">$AH210</f>
        <v>-0.37</v>
      </c>
      <c r="E207" s="211" t="n">
        <f aca="false">$AC202</f>
        <v>129.18</v>
      </c>
      <c r="F207" s="212" t="n">
        <f aca="false">$AR210</f>
        <v>0.038</v>
      </c>
      <c r="G207" s="218" t="n">
        <f aca="false">$AW210</f>
        <v>0.075</v>
      </c>
      <c r="H207" s="213" t="n">
        <f aca="false">$BB202</f>
        <v>0</v>
      </c>
      <c r="I207" s="213" t="n">
        <f aca="false">$BG202</f>
        <v>0</v>
      </c>
      <c r="K207" s="234" t="n">
        <v>0.95</v>
      </c>
      <c r="L207" s="238" t="n">
        <f aca="false">L206-($L$112-$L$212)/101</f>
        <v>0</v>
      </c>
      <c r="M207" s="239" t="n">
        <f aca="false">M206-($M$112-$M$212)/101</f>
        <v>0</v>
      </c>
      <c r="Q207" s="234" t="n">
        <v>0.96</v>
      </c>
      <c r="R207" s="235" t="n">
        <f aca="false">R206-($R$111-$R$211)/101</f>
        <v>0.0361188118811881</v>
      </c>
      <c r="S207" s="236" t="n">
        <f aca="false">S206-($R$111-$R$211)/101</f>
        <v>0.0361188118811881</v>
      </c>
      <c r="T207" s="165"/>
      <c r="U207" s="165"/>
      <c r="V207" s="165"/>
      <c r="W207" s="165"/>
      <c r="Y207" s="164" t="n">
        <v>204</v>
      </c>
      <c r="Z207" s="245" t="n">
        <v>132.37</v>
      </c>
      <c r="AA207" s="180" t="str">
        <f aca="false">IF(MOD(ROW(),2),"",INDEX($Z$3:$Z$600,ROW()/2))</f>
        <v/>
      </c>
      <c r="AB207" s="181" t="n">
        <v>2.05</v>
      </c>
      <c r="AC207" s="182" t="n">
        <f aca="false">VALUE($Z208)</f>
        <v>133.17</v>
      </c>
      <c r="AD207" s="164" t="n">
        <v>204</v>
      </c>
      <c r="AE207" s="191"/>
      <c r="AF207" s="227" t="str">
        <f aca="false">IF(MOD(ROW(),10),"",INDEX(AE$3:AE$600,ROW()/10))</f>
        <v/>
      </c>
      <c r="AG207" s="228" t="n">
        <v>202</v>
      </c>
      <c r="AH207" s="229" t="e">
        <f aca="false">VALUE($AF207)</f>
        <v>#VALUE!</v>
      </c>
      <c r="AI207" s="164" t="n">
        <v>204</v>
      </c>
      <c r="AJ207" s="246"/>
      <c r="AK207" s="227" t="str">
        <f aca="false">IF(MOD(ROW(),10),"",INDEX(AJ$3:AJ$600,ROW()/10))</f>
        <v/>
      </c>
      <c r="AL207" s="228" t="n">
        <v>197</v>
      </c>
      <c r="AM207" s="229" t="e">
        <f aca="false">VALUE($AK207)</f>
        <v>#VALUE!</v>
      </c>
      <c r="AN207" s="164" t="n">
        <v>204</v>
      </c>
      <c r="AO207" s="190" t="n">
        <v>-35</v>
      </c>
      <c r="AP207" s="227" t="str">
        <f aca="false">IF(MOD(ROW(),10),"",INDEX(AO$3:AO$600,ROW()/10))</f>
        <v/>
      </c>
      <c r="AQ207" s="181" t="n">
        <v>2.05</v>
      </c>
      <c r="AR207" s="229" t="e">
        <f aca="false">VALUE($AP207)</f>
        <v>#VALUE!</v>
      </c>
      <c r="AS207" s="164" t="n">
        <v>2040</v>
      </c>
      <c r="AT207" s="246"/>
      <c r="AU207" s="227" t="str">
        <f aca="false">IF(MOD(ROW(),10),"",INDEX(AT$3:AT$600,ROW()/10))</f>
        <v/>
      </c>
      <c r="AV207" s="181" t="n">
        <v>2.05</v>
      </c>
      <c r="AW207" s="229" t="e">
        <f aca="false">VALUE($AU207)</f>
        <v>#VALUE!</v>
      </c>
      <c r="AY207" s="246"/>
      <c r="AZ207" s="180" t="str">
        <f aca="false">IF(MOD(ROW(),2),"",INDEX(AY$3:AY$600,ROW()/2))</f>
        <v/>
      </c>
      <c r="BA207" s="181" t="n">
        <v>2.05</v>
      </c>
      <c r="BB207" s="182" t="e">
        <f aca="false">VALUE(AZ207)</f>
        <v>#VALUE!</v>
      </c>
      <c r="BD207" s="246"/>
      <c r="BE207" s="180" t="str">
        <f aca="false">IF(MOD(ROW(),2),"",INDEX(BD$3:BD$600,ROW()/2))</f>
        <v/>
      </c>
      <c r="BF207" s="181" t="n">
        <v>2.05</v>
      </c>
      <c r="BG207" s="182" t="n">
        <f aca="false">VALUE($BD208)</f>
        <v>0</v>
      </c>
    </row>
    <row r="208" customFormat="false" ht="13.5" hidden="false" customHeight="false" outlineLevel="0" collapsed="false">
      <c r="A208" s="208" t="n">
        <v>2.01</v>
      </c>
      <c r="B208" s="209" t="n">
        <v>3.56</v>
      </c>
      <c r="C208" s="213" t="n">
        <f aca="false">$C207+(($AM$20-$AM$10))/10</f>
        <v>-0.083</v>
      </c>
      <c r="D208" s="217" t="n">
        <f aca="false">$D207+(($AH$30-$AH$20))/10</f>
        <v>-0.37</v>
      </c>
      <c r="E208" s="211" t="n">
        <f aca="false">$AC203</f>
        <v>129.98</v>
      </c>
      <c r="F208" s="212" t="n">
        <f aca="false">$F207+(($AR$20-$AR$10))/10</f>
        <v>0.0379</v>
      </c>
      <c r="G208" s="218" t="n">
        <f aca="false">$G207+(($AW$20-$AW$10))/10</f>
        <v>0.075</v>
      </c>
      <c r="H208" s="213" t="n">
        <f aca="false">$BB202+($BB204-$BB202)/2</f>
        <v>0</v>
      </c>
      <c r="I208" s="213" t="n">
        <f aca="false">$BG202+($BG204-$BG202)/2</f>
        <v>0</v>
      </c>
      <c r="K208" s="234" t="n">
        <v>0.96</v>
      </c>
      <c r="L208" s="238" t="n">
        <f aca="false">L207-($L$112-$L$212)/101</f>
        <v>0</v>
      </c>
      <c r="M208" s="239" t="n">
        <f aca="false">M207-($M$112-$M$212)/101</f>
        <v>0</v>
      </c>
      <c r="Q208" s="234" t="n">
        <v>0.97</v>
      </c>
      <c r="R208" s="235" t="n">
        <f aca="false">R207-($R$111-$R$211)/101</f>
        <v>0.0364950495049505</v>
      </c>
      <c r="S208" s="236" t="n">
        <f aca="false">S207-($R$111-$R$211)/101</f>
        <v>0.0364950495049505</v>
      </c>
      <c r="T208" s="165"/>
      <c r="U208" s="165"/>
      <c r="V208" s="165"/>
      <c r="W208" s="165"/>
      <c r="Y208" s="164" t="n">
        <v>205</v>
      </c>
      <c r="Z208" s="245" t="n">
        <v>133.17</v>
      </c>
      <c r="AA208" s="180" t="n">
        <f aca="false">IF(MOD(ROW(),2),"",INDEX($Z$3:$Z$600,ROW()/2))</f>
        <v>59.37</v>
      </c>
      <c r="AB208" s="181" t="n">
        <v>2.06</v>
      </c>
      <c r="AC208" s="182" t="n">
        <f aca="false">VALUE($Z209)</f>
        <v>133.97</v>
      </c>
      <c r="AD208" s="164" t="n">
        <v>205</v>
      </c>
      <c r="AE208" s="191"/>
      <c r="AF208" s="227" t="str">
        <f aca="false">IF(MOD(ROW(),10),"",INDEX(AE$3:AE$600,ROW()/10))</f>
        <v/>
      </c>
      <c r="AG208" s="228" t="n">
        <v>203</v>
      </c>
      <c r="AH208" s="229" t="e">
        <f aca="false">VALUE($AF208)</f>
        <v>#VALUE!</v>
      </c>
      <c r="AI208" s="164" t="n">
        <v>205</v>
      </c>
      <c r="AJ208" s="246"/>
      <c r="AK208" s="227" t="str">
        <f aca="false">IF(MOD(ROW(),10),"",INDEX(AJ$3:AJ$600,ROW()/10))</f>
        <v/>
      </c>
      <c r="AL208" s="228" t="n">
        <v>198</v>
      </c>
      <c r="AM208" s="229" t="e">
        <f aca="false">VALUE($AK208)</f>
        <v>#VALUE!</v>
      </c>
      <c r="AN208" s="164" t="n">
        <v>205</v>
      </c>
      <c r="AO208" s="190" t="n">
        <v>-35</v>
      </c>
      <c r="AP208" s="227" t="str">
        <f aca="false">IF(MOD(ROW(),10),"",INDEX(AO$3:AO$600,ROW()/10))</f>
        <v/>
      </c>
      <c r="AQ208" s="181" t="n">
        <v>2.06</v>
      </c>
      <c r="AR208" s="229" t="e">
        <f aca="false">VALUE($AP208)</f>
        <v>#VALUE!</v>
      </c>
      <c r="AS208" s="164" t="n">
        <v>2050</v>
      </c>
      <c r="AT208" s="246"/>
      <c r="AU208" s="227" t="str">
        <f aca="false">IF(MOD(ROW(),10),"",INDEX(AT$3:AT$600,ROW()/10))</f>
        <v/>
      </c>
      <c r="AV208" s="181" t="n">
        <v>2.06</v>
      </c>
      <c r="AW208" s="229" t="e">
        <f aca="false">VALUE($AU208)</f>
        <v>#VALUE!</v>
      </c>
      <c r="AY208" s="246"/>
      <c r="AZ208" s="180" t="n">
        <f aca="false">IF(MOD(ROW(),2),"",INDEX(AY$3:AY$600,ROW()/2))</f>
        <v>0</v>
      </c>
      <c r="BA208" s="181" t="n">
        <v>2.06</v>
      </c>
      <c r="BB208" s="182" t="n">
        <f aca="false">VALUE(AZ208)</f>
        <v>0</v>
      </c>
      <c r="BD208" s="246"/>
      <c r="BE208" s="180" t="n">
        <f aca="false">IF(MOD(ROW(),2),"",INDEX(BD$3:BD$600,ROW()/2))</f>
        <v>0</v>
      </c>
      <c r="BF208" s="181" t="n">
        <v>2.06</v>
      </c>
      <c r="BG208" s="182" t="n">
        <f aca="false">VALUE($BD209)</f>
        <v>0</v>
      </c>
    </row>
    <row r="209" customFormat="false" ht="13.5" hidden="false" customHeight="false" outlineLevel="0" collapsed="false">
      <c r="A209" s="208" t="n">
        <v>2.02</v>
      </c>
      <c r="B209" s="209" t="n">
        <v>3.55</v>
      </c>
      <c r="C209" s="213" t="n">
        <f aca="false">$C208+(($AM$20-$AM$10))/10</f>
        <v>-0.091</v>
      </c>
      <c r="D209" s="217" t="n">
        <f aca="false">$D208+(($AH$30-$AH$20))/10</f>
        <v>-0.37</v>
      </c>
      <c r="E209" s="211" t="n">
        <f aca="false">$AC204</f>
        <v>130.77</v>
      </c>
      <c r="F209" s="212" t="n">
        <f aca="false">$F208+(($AR$20-$AR$10))/10</f>
        <v>0.0378</v>
      </c>
      <c r="G209" s="218" t="n">
        <f aca="false">$G208+(($AW$20-$AW$10))/10</f>
        <v>0.075</v>
      </c>
      <c r="H209" s="213" t="n">
        <f aca="false">$BB204</f>
        <v>0</v>
      </c>
      <c r="I209" s="213" t="n">
        <f aca="false">$BG204</f>
        <v>0</v>
      </c>
      <c r="K209" s="234" t="n">
        <v>0.97</v>
      </c>
      <c r="L209" s="238" t="n">
        <f aca="false">L208-($L$112-$L$212)/101</f>
        <v>0</v>
      </c>
      <c r="M209" s="239" t="n">
        <f aca="false">M208-($M$112-$M$212)/101</f>
        <v>0</v>
      </c>
      <c r="Q209" s="234" t="n">
        <v>0.98</v>
      </c>
      <c r="R209" s="235" t="n">
        <f aca="false">R208-($R$111-$R$211)/101</f>
        <v>0.0368712871287129</v>
      </c>
      <c r="S209" s="236" t="n">
        <f aca="false">S208-($R$111-$R$211)/101</f>
        <v>0.0368712871287129</v>
      </c>
      <c r="T209" s="165"/>
      <c r="U209" s="165"/>
      <c r="V209" s="165"/>
      <c r="W209" s="165"/>
      <c r="Y209" s="164" t="n">
        <v>206</v>
      </c>
      <c r="Z209" s="245" t="n">
        <v>133.97</v>
      </c>
      <c r="AA209" s="180" t="str">
        <f aca="false">IF(MOD(ROW(),2),"",INDEX($Z$3:$Z$600,ROW()/2))</f>
        <v/>
      </c>
      <c r="AB209" s="181" t="n">
        <v>2.07</v>
      </c>
      <c r="AC209" s="182" t="n">
        <f aca="false">VALUE($Z210)</f>
        <v>134.77</v>
      </c>
      <c r="AD209" s="164" t="n">
        <v>206</v>
      </c>
      <c r="AE209" s="191"/>
      <c r="AF209" s="227" t="str">
        <f aca="false">IF(MOD(ROW(),10),"",INDEX(AE$3:AE$600,ROW()/10))</f>
        <v/>
      </c>
      <c r="AG209" s="228" t="n">
        <v>204</v>
      </c>
      <c r="AH209" s="229" t="e">
        <f aca="false">VALUE($AF209)</f>
        <v>#VALUE!</v>
      </c>
      <c r="AI209" s="164" t="n">
        <v>206</v>
      </c>
      <c r="AJ209" s="246"/>
      <c r="AK209" s="227" t="str">
        <f aca="false">IF(MOD(ROW(),10),"",INDEX(AJ$3:AJ$600,ROW()/10))</f>
        <v/>
      </c>
      <c r="AL209" s="228" t="n">
        <v>199</v>
      </c>
      <c r="AM209" s="229" t="e">
        <f aca="false">VALUE($AK209)</f>
        <v>#VALUE!</v>
      </c>
      <c r="AN209" s="164" t="n">
        <v>206</v>
      </c>
      <c r="AO209" s="190" t="n">
        <v>-35</v>
      </c>
      <c r="AP209" s="227" t="str">
        <f aca="false">IF(MOD(ROW(),10),"",INDEX(AO$3:AO$600,ROW()/10))</f>
        <v/>
      </c>
      <c r="AQ209" s="181" t="n">
        <v>2.07</v>
      </c>
      <c r="AR209" s="229" t="e">
        <f aca="false">VALUE($AP209)</f>
        <v>#VALUE!</v>
      </c>
      <c r="AS209" s="164" t="n">
        <v>2060</v>
      </c>
      <c r="AT209" s="246"/>
      <c r="AU209" s="227" t="str">
        <f aca="false">IF(MOD(ROW(),10),"",INDEX(AT$3:AT$600,ROW()/10))</f>
        <v/>
      </c>
      <c r="AV209" s="181" t="n">
        <v>2.07</v>
      </c>
      <c r="AW209" s="229" t="e">
        <f aca="false">VALUE($AU209)</f>
        <v>#VALUE!</v>
      </c>
      <c r="AY209" s="246"/>
      <c r="AZ209" s="180" t="str">
        <f aca="false">IF(MOD(ROW(),2),"",INDEX(AY$3:AY$600,ROW()/2))</f>
        <v/>
      </c>
      <c r="BA209" s="181" t="n">
        <v>2.07</v>
      </c>
      <c r="BB209" s="182" t="e">
        <f aca="false">VALUE(AZ209)</f>
        <v>#VALUE!</v>
      </c>
      <c r="BD209" s="246"/>
      <c r="BE209" s="180" t="str">
        <f aca="false">IF(MOD(ROW(),2),"",INDEX(BD$3:BD$600,ROW()/2))</f>
        <v/>
      </c>
      <c r="BF209" s="181" t="n">
        <v>2.07</v>
      </c>
      <c r="BG209" s="182" t="n">
        <f aca="false">VALUE($BD210)</f>
        <v>0</v>
      </c>
    </row>
    <row r="210" customFormat="false" ht="13.5" hidden="false" customHeight="false" outlineLevel="0" collapsed="false">
      <c r="A210" s="208" t="n">
        <v>2.03</v>
      </c>
      <c r="B210" s="209" t="n">
        <v>3.54</v>
      </c>
      <c r="C210" s="213" t="n">
        <f aca="false">$C209+(($AM$20-$AM$10))/10</f>
        <v>-0.099</v>
      </c>
      <c r="D210" s="217" t="n">
        <f aca="false">$D209+(($AH$30-$AH$20))/10</f>
        <v>-0.37</v>
      </c>
      <c r="E210" s="211" t="n">
        <f aca="false">$AC205</f>
        <v>131.57</v>
      </c>
      <c r="F210" s="212" t="n">
        <f aca="false">$F209+(($AR$20-$AR$10))/10</f>
        <v>0.0377</v>
      </c>
      <c r="G210" s="218" t="n">
        <f aca="false">$G209+(($AW$20-$AW$10))/10</f>
        <v>0.075</v>
      </c>
      <c r="H210" s="213" t="n">
        <f aca="false">$BB204+($BB206-$BB204)/2</f>
        <v>0</v>
      </c>
      <c r="I210" s="213" t="n">
        <f aca="false">$BG204+($BG206-$BG204)/2</f>
        <v>0</v>
      </c>
      <c r="K210" s="234" t="n">
        <v>0.98</v>
      </c>
      <c r="L210" s="238" t="n">
        <f aca="false">L209-($L$112-$L$212)/101</f>
        <v>0</v>
      </c>
      <c r="M210" s="239" t="n">
        <f aca="false">M209-($M$112-$M$212)/101</f>
        <v>0</v>
      </c>
      <c r="Q210" s="234" t="n">
        <v>0.99</v>
      </c>
      <c r="R210" s="235" t="n">
        <f aca="false">R209-($R$111-$R$211)/101</f>
        <v>0.0372475247524753</v>
      </c>
      <c r="S210" s="236" t="n">
        <f aca="false">S209-($R$111-$R$211)/101</f>
        <v>0.0372475247524753</v>
      </c>
      <c r="T210" s="165"/>
      <c r="U210" s="165"/>
      <c r="V210" s="165"/>
      <c r="W210" s="165"/>
      <c r="Y210" s="164" t="n">
        <v>207</v>
      </c>
      <c r="Z210" s="245" t="n">
        <v>134.77</v>
      </c>
      <c r="AA210" s="180" t="n">
        <f aca="false">IF(MOD(ROW(),2),"",INDEX($Z$3:$Z$600,ROW()/2))</f>
        <v>60.02</v>
      </c>
      <c r="AB210" s="181" t="n">
        <v>2.08</v>
      </c>
      <c r="AC210" s="182" t="n">
        <f aca="false">VALUE($Z211)</f>
        <v>135.58</v>
      </c>
      <c r="AD210" s="164" t="n">
        <v>207</v>
      </c>
      <c r="AE210" s="191"/>
      <c r="AF210" s="227" t="n">
        <f aca="false">IF(MOD(ROW(),10),"",INDEX(AE$3:AE$600,ROW()/10))</f>
        <v>-0.37</v>
      </c>
      <c r="AG210" s="228" t="n">
        <v>205</v>
      </c>
      <c r="AH210" s="229" t="n">
        <f aca="false">VALUE($AF210)</f>
        <v>-0.37</v>
      </c>
      <c r="AI210" s="164" t="n">
        <v>207</v>
      </c>
      <c r="AJ210" s="246"/>
      <c r="AK210" s="227" t="n">
        <f aca="false">IF(MOD(ROW(),10),"",INDEX(AJ$3:AJ$600,ROW()/10))</f>
        <v>-0.075</v>
      </c>
      <c r="AL210" s="228" t="n">
        <v>200</v>
      </c>
      <c r="AM210" s="229" t="n">
        <f aca="false">VALUE($AK210)</f>
        <v>-0.075</v>
      </c>
      <c r="AN210" s="164" t="n">
        <v>207</v>
      </c>
      <c r="AO210" s="190" t="n">
        <v>-35</v>
      </c>
      <c r="AP210" s="227" t="n">
        <f aca="false">IF(MOD(ROW(),10),"",INDEX(AO$3:AO$600,ROW()/10))</f>
        <v>0.038</v>
      </c>
      <c r="AQ210" s="181" t="n">
        <v>2.08</v>
      </c>
      <c r="AR210" s="229" t="n">
        <f aca="false">VALUE($AP210)</f>
        <v>0.038</v>
      </c>
      <c r="AS210" s="164" t="n">
        <v>2070</v>
      </c>
      <c r="AT210" s="246"/>
      <c r="AU210" s="227" t="n">
        <f aca="false">IF(MOD(ROW(),10),"",INDEX(AT$3:AT$600,ROW()/10))</f>
        <v>0.075</v>
      </c>
      <c r="AV210" s="181" t="n">
        <v>2.08</v>
      </c>
      <c r="AW210" s="229" t="n">
        <f aca="false">VALUE($AU210)</f>
        <v>0.075</v>
      </c>
      <c r="AY210" s="246"/>
      <c r="AZ210" s="180" t="n">
        <f aca="false">IF(MOD(ROW(),2),"",INDEX(AY$3:AY$600,ROW()/2))</f>
        <v>0</v>
      </c>
      <c r="BA210" s="181" t="n">
        <v>2.08</v>
      </c>
      <c r="BB210" s="182" t="n">
        <f aca="false">VALUE(AZ210)</f>
        <v>0</v>
      </c>
      <c r="BD210" s="246"/>
      <c r="BE210" s="180" t="n">
        <f aca="false">IF(MOD(ROW(),2),"",INDEX(BD$3:BD$600,ROW()/2))</f>
        <v>0</v>
      </c>
      <c r="BF210" s="181" t="n">
        <v>2.08</v>
      </c>
      <c r="BG210" s="182" t="n">
        <f aca="false">VALUE($BD211)</f>
        <v>0</v>
      </c>
    </row>
    <row r="211" customFormat="false" ht="13.5" hidden="false" customHeight="false" outlineLevel="0" collapsed="false">
      <c r="A211" s="208" t="n">
        <v>2.04</v>
      </c>
      <c r="B211" s="209" t="n">
        <v>3.53</v>
      </c>
      <c r="C211" s="213" t="n">
        <f aca="false">$C210+(($AM$20-$AM$10))/10</f>
        <v>-0.107</v>
      </c>
      <c r="D211" s="217" t="n">
        <f aca="false">$D210+(($AH$30-$AH$20))/10</f>
        <v>-0.37</v>
      </c>
      <c r="E211" s="211" t="n">
        <f aca="false">$AC206</f>
        <v>132.37</v>
      </c>
      <c r="F211" s="212" t="n">
        <f aca="false">$F210+(($AR$20-$AR$10))/10</f>
        <v>0.0376</v>
      </c>
      <c r="G211" s="218" t="n">
        <f aca="false">$G210+(($AW$20-$AW$10))/10</f>
        <v>0.075</v>
      </c>
      <c r="H211" s="213" t="n">
        <f aca="false">$BB206</f>
        <v>0</v>
      </c>
      <c r="I211" s="213" t="n">
        <f aca="false">$BG206</f>
        <v>0</v>
      </c>
      <c r="K211" s="234" t="n">
        <v>0.99</v>
      </c>
      <c r="L211" s="238" t="n">
        <f aca="false">L210-($L$112-$L$212)/101</f>
        <v>0</v>
      </c>
      <c r="M211" s="239" t="n">
        <f aca="false">M210-($M$112-$M$212)/101</f>
        <v>0</v>
      </c>
      <c r="Q211" s="231" t="n">
        <v>1</v>
      </c>
      <c r="R211" s="248" t="n">
        <f aca="false">$U$9</f>
        <v>0.038</v>
      </c>
      <c r="S211" s="248" t="n">
        <f aca="false">$U$7</f>
        <v>0</v>
      </c>
      <c r="T211" s="165"/>
      <c r="U211" s="165"/>
      <c r="V211" s="165"/>
      <c r="W211" s="165"/>
      <c r="Y211" s="164" t="n">
        <v>208</v>
      </c>
      <c r="Z211" s="245" t="n">
        <v>135.58</v>
      </c>
      <c r="AA211" s="180" t="str">
        <f aca="false">IF(MOD(ROW(),2),"",INDEX($Z$3:$Z$600,ROW()/2))</f>
        <v/>
      </c>
      <c r="AB211" s="181" t="n">
        <v>2.09</v>
      </c>
      <c r="AC211" s="182" t="n">
        <f aca="false">VALUE($Z212)</f>
        <v>136.39</v>
      </c>
      <c r="AD211" s="164" t="n">
        <v>208</v>
      </c>
      <c r="AE211" s="191"/>
      <c r="AF211" s="227" t="str">
        <f aca="false">IF(MOD(ROW(),10),"",INDEX(AE$3:AE$600,ROW()/10))</f>
        <v/>
      </c>
      <c r="AG211" s="228" t="n">
        <v>206</v>
      </c>
      <c r="AH211" s="229" t="e">
        <f aca="false">VALUE($AF211)</f>
        <v>#VALUE!</v>
      </c>
      <c r="AI211" s="164" t="n">
        <v>208</v>
      </c>
      <c r="AJ211" s="246"/>
      <c r="AK211" s="227" t="str">
        <f aca="false">IF(MOD(ROW(),10),"",INDEX(AJ$3:AJ$600,ROW()/10))</f>
        <v/>
      </c>
      <c r="AL211" s="228" t="n">
        <v>201</v>
      </c>
      <c r="AM211" s="229" t="e">
        <f aca="false">VALUE($AK211)</f>
        <v>#VALUE!</v>
      </c>
      <c r="AN211" s="164" t="n">
        <v>208</v>
      </c>
      <c r="AO211" s="190" t="n">
        <v>-35</v>
      </c>
      <c r="AP211" s="227" t="str">
        <f aca="false">IF(MOD(ROW(),10),"",INDEX(AO$3:AO$600,ROW()/10))</f>
        <v/>
      </c>
      <c r="AQ211" s="181" t="n">
        <v>2.09</v>
      </c>
      <c r="AR211" s="229" t="e">
        <f aca="false">VALUE($AP211)</f>
        <v>#VALUE!</v>
      </c>
      <c r="AS211" s="164" t="n">
        <v>2080</v>
      </c>
      <c r="AT211" s="246"/>
      <c r="AU211" s="227" t="str">
        <f aca="false">IF(MOD(ROW(),10),"",INDEX(AT$3:AT$600,ROW()/10))</f>
        <v/>
      </c>
      <c r="AV211" s="181" t="n">
        <v>2.09</v>
      </c>
      <c r="AW211" s="229" t="e">
        <f aca="false">VALUE($AU211)</f>
        <v>#VALUE!</v>
      </c>
      <c r="AY211" s="246"/>
      <c r="AZ211" s="180" t="str">
        <f aca="false">IF(MOD(ROW(),2),"",INDEX(AY$3:AY$600,ROW()/2))</f>
        <v/>
      </c>
      <c r="BA211" s="181" t="n">
        <v>2.09</v>
      </c>
      <c r="BB211" s="182" t="e">
        <f aca="false">VALUE(AZ211)</f>
        <v>#VALUE!</v>
      </c>
      <c r="BD211" s="246"/>
      <c r="BE211" s="180" t="str">
        <f aca="false">IF(MOD(ROW(),2),"",INDEX(BD$3:BD$600,ROW()/2))</f>
        <v/>
      </c>
      <c r="BF211" s="181" t="n">
        <v>2.09</v>
      </c>
      <c r="BG211" s="182" t="n">
        <f aca="false">VALUE($BD212)</f>
        <v>0</v>
      </c>
    </row>
    <row r="212" customFormat="false" ht="13.5" hidden="false" customHeight="false" outlineLevel="0" collapsed="false">
      <c r="A212" s="208" t="n">
        <v>2.05</v>
      </c>
      <c r="B212" s="209" t="n">
        <v>3.52</v>
      </c>
      <c r="C212" s="213" t="n">
        <f aca="false">$C211+(($AM$20-$AM$10))/10</f>
        <v>-0.115</v>
      </c>
      <c r="D212" s="217" t="n">
        <f aca="false">$D211+(($AH$30-$AH$20))/10</f>
        <v>-0.37</v>
      </c>
      <c r="E212" s="211" t="n">
        <f aca="false">$AC207</f>
        <v>133.17</v>
      </c>
      <c r="F212" s="212" t="n">
        <f aca="false">$F211+(($AR$20-$AR$10))/10</f>
        <v>0.0375</v>
      </c>
      <c r="G212" s="218" t="n">
        <f aca="false">$G211+(($AW$20-$AW$10))/10</f>
        <v>0.075</v>
      </c>
      <c r="H212" s="213" t="n">
        <f aca="false">$BB206+($BB208-$BB206)/2</f>
        <v>0</v>
      </c>
      <c r="I212" s="213" t="n">
        <f aca="false">$BG206+($BG208-$BG206)/2</f>
        <v>0</v>
      </c>
      <c r="K212" s="231" t="n">
        <v>1</v>
      </c>
      <c r="L212" s="231" t="n">
        <f aca="false">$M$8</f>
        <v>0</v>
      </c>
      <c r="M212" s="231" t="n">
        <f aca="false">$M$10</f>
        <v>0</v>
      </c>
      <c r="Q212" s="249"/>
      <c r="R212" s="249"/>
      <c r="S212" s="165"/>
      <c r="T212" s="165"/>
      <c r="U212" s="165"/>
      <c r="V212" s="165"/>
      <c r="W212" s="165"/>
      <c r="Y212" s="164" t="n">
        <v>209</v>
      </c>
      <c r="Z212" s="246" t="n">
        <v>136.39</v>
      </c>
      <c r="AA212" s="180" t="n">
        <f aca="false">IF(MOD(ROW(),2),"",INDEX($Z$3:$Z$600,ROW()/2))</f>
        <v>60.66</v>
      </c>
      <c r="AB212" s="181" t="n">
        <v>2.1</v>
      </c>
      <c r="AC212" s="182" t="n">
        <f aca="false">VALUE($Z213)</f>
        <v>137.19</v>
      </c>
      <c r="AD212" s="164" t="n">
        <v>209</v>
      </c>
      <c r="AE212" s="191"/>
      <c r="AF212" s="227" t="str">
        <f aca="false">IF(MOD(ROW(),10),"",INDEX(AE$3:AE$600,ROW()/10))</f>
        <v/>
      </c>
      <c r="AG212" s="228" t="n">
        <v>207</v>
      </c>
      <c r="AH212" s="229" t="e">
        <f aca="false">VALUE($AF212)</f>
        <v>#VALUE!</v>
      </c>
      <c r="AI212" s="164" t="n">
        <v>209</v>
      </c>
      <c r="AJ212" s="246"/>
      <c r="AK212" s="227" t="str">
        <f aca="false">IF(MOD(ROW(),10),"",INDEX(AJ$3:AJ$600,ROW()/10))</f>
        <v/>
      </c>
      <c r="AL212" s="228" t="n">
        <v>202</v>
      </c>
      <c r="AM212" s="229" t="e">
        <f aca="false">VALUE($AK212)</f>
        <v>#VALUE!</v>
      </c>
      <c r="AN212" s="164" t="n">
        <v>209</v>
      </c>
      <c r="AO212" s="190" t="n">
        <v>-35</v>
      </c>
      <c r="AP212" s="227" t="str">
        <f aca="false">IF(MOD(ROW(),10),"",INDEX(AO$3:AO$600,ROW()/10))</f>
        <v/>
      </c>
      <c r="AQ212" s="181" t="n">
        <v>2.1</v>
      </c>
      <c r="AR212" s="229" t="e">
        <f aca="false">VALUE($AP212)</f>
        <v>#VALUE!</v>
      </c>
      <c r="AS212" s="164" t="n">
        <v>2090</v>
      </c>
      <c r="AT212" s="246"/>
      <c r="AU212" s="227" t="str">
        <f aca="false">IF(MOD(ROW(),10),"",INDEX(AT$3:AT$600,ROW()/10))</f>
        <v/>
      </c>
      <c r="AV212" s="181" t="n">
        <v>2.1</v>
      </c>
      <c r="AW212" s="229" t="e">
        <f aca="false">VALUE($AU212)</f>
        <v>#VALUE!</v>
      </c>
      <c r="AY212" s="246"/>
      <c r="AZ212" s="180" t="n">
        <f aca="false">IF(MOD(ROW(),2),"",INDEX(AY$3:AY$600,ROW()/2))</f>
        <v>0</v>
      </c>
      <c r="BA212" s="181" t="n">
        <v>2.1</v>
      </c>
      <c r="BB212" s="182" t="n">
        <f aca="false">VALUE(AZ212)</f>
        <v>0</v>
      </c>
      <c r="BD212" s="246"/>
      <c r="BE212" s="180" t="n">
        <f aca="false">IF(MOD(ROW(),2),"",INDEX(BD$3:BD$600,ROW()/2))</f>
        <v>0</v>
      </c>
      <c r="BF212" s="181" t="n">
        <v>2.1</v>
      </c>
      <c r="BG212" s="182" t="n">
        <f aca="false">VALUE($BD213)</f>
        <v>0</v>
      </c>
    </row>
    <row r="213" customFormat="false" ht="13.5" hidden="false" customHeight="false" outlineLevel="0" collapsed="false">
      <c r="A213" s="208" t="n">
        <v>2.06</v>
      </c>
      <c r="B213" s="209" t="n">
        <v>3.51</v>
      </c>
      <c r="C213" s="213" t="n">
        <f aca="false">$C212+(($AM$20-$AM$10))/10</f>
        <v>-0.123</v>
      </c>
      <c r="D213" s="217" t="n">
        <f aca="false">$D212+(($AH$30-$AH$20))/10</f>
        <v>-0.37</v>
      </c>
      <c r="E213" s="211" t="n">
        <f aca="false">$AC208</f>
        <v>133.97</v>
      </c>
      <c r="F213" s="212" t="n">
        <f aca="false">$F212+(($AR$20-$AR$10))/10</f>
        <v>0.0374</v>
      </c>
      <c r="G213" s="218" t="n">
        <f aca="false">$G212+(($AW$20-$AW$10))/10</f>
        <v>0.075</v>
      </c>
      <c r="H213" s="213" t="n">
        <f aca="false">$BB208</f>
        <v>0</v>
      </c>
      <c r="I213" s="213" t="n">
        <f aca="false">$BG208</f>
        <v>0</v>
      </c>
      <c r="J213" s="165"/>
      <c r="Q213" s="249"/>
      <c r="R213" s="249"/>
      <c r="S213" s="165"/>
      <c r="T213" s="165"/>
      <c r="U213" s="165"/>
      <c r="V213" s="165"/>
      <c r="W213" s="165"/>
      <c r="Y213" s="164" t="n">
        <v>210</v>
      </c>
      <c r="Z213" s="246" t="n">
        <v>137.19</v>
      </c>
      <c r="AA213" s="180" t="str">
        <f aca="false">IF(MOD(ROW(),2),"",INDEX($Z$3:$Z$600,ROW()/2))</f>
        <v/>
      </c>
      <c r="AB213" s="181" t="n">
        <v>2.11</v>
      </c>
      <c r="AC213" s="182" t="n">
        <f aca="false">VALUE($Z214)</f>
        <v>138</v>
      </c>
      <c r="AD213" s="164" t="n">
        <v>210</v>
      </c>
      <c r="AE213" s="191"/>
      <c r="AF213" s="227" t="str">
        <f aca="false">IF(MOD(ROW(),10),"",INDEX(AE$3:AE$600,ROW()/10))</f>
        <v/>
      </c>
      <c r="AG213" s="228" t="n">
        <v>208</v>
      </c>
      <c r="AH213" s="229" t="e">
        <f aca="false">VALUE($AF213)</f>
        <v>#VALUE!</v>
      </c>
      <c r="AI213" s="164" t="n">
        <v>210</v>
      </c>
      <c r="AJ213" s="246"/>
      <c r="AK213" s="227" t="str">
        <f aca="false">IF(MOD(ROW(),10),"",INDEX(AJ$3:AJ$600,ROW()/10))</f>
        <v/>
      </c>
      <c r="AL213" s="228" t="n">
        <v>203</v>
      </c>
      <c r="AM213" s="229" t="e">
        <f aca="false">VALUE($AK213)</f>
        <v>#VALUE!</v>
      </c>
      <c r="AN213" s="164" t="n">
        <v>210</v>
      </c>
      <c r="AO213" s="190" t="n">
        <v>-35</v>
      </c>
      <c r="AP213" s="227" t="str">
        <f aca="false">IF(MOD(ROW(),10),"",INDEX(AO$3:AO$600,ROW()/10))</f>
        <v/>
      </c>
      <c r="AQ213" s="181" t="n">
        <v>2.11</v>
      </c>
      <c r="AR213" s="229" t="e">
        <f aca="false">VALUE($AP213)</f>
        <v>#VALUE!</v>
      </c>
      <c r="AS213" s="164" t="n">
        <v>2100</v>
      </c>
      <c r="AT213" s="246"/>
      <c r="AU213" s="227" t="str">
        <f aca="false">IF(MOD(ROW(),10),"",INDEX(AT$3:AT$600,ROW()/10))</f>
        <v/>
      </c>
      <c r="AV213" s="181" t="n">
        <v>2.11</v>
      </c>
      <c r="AW213" s="229" t="e">
        <f aca="false">VALUE($AU213)</f>
        <v>#VALUE!</v>
      </c>
      <c r="AY213" s="246"/>
      <c r="AZ213" s="180" t="str">
        <f aca="false">IF(MOD(ROW(),2),"",INDEX(AY$3:AY$600,ROW()/2))</f>
        <v/>
      </c>
      <c r="BA213" s="181" t="n">
        <v>2.11</v>
      </c>
      <c r="BB213" s="182" t="e">
        <f aca="false">VALUE(AZ213)</f>
        <v>#VALUE!</v>
      </c>
      <c r="BD213" s="246"/>
      <c r="BE213" s="180" t="str">
        <f aca="false">IF(MOD(ROW(),2),"",INDEX(BD$3:BD$600,ROW()/2))</f>
        <v/>
      </c>
      <c r="BF213" s="181" t="n">
        <v>2.11</v>
      </c>
      <c r="BG213" s="182" t="n">
        <f aca="false">VALUE($BD214)</f>
        <v>0</v>
      </c>
    </row>
    <row r="214" customFormat="false" ht="13.5" hidden="false" customHeight="false" outlineLevel="0" collapsed="false">
      <c r="A214" s="208" t="n">
        <v>2.07</v>
      </c>
      <c r="B214" s="209" t="n">
        <v>3.5</v>
      </c>
      <c r="C214" s="213" t="n">
        <f aca="false">$C213+(($AM$20-$AM$10))/10</f>
        <v>-0.131</v>
      </c>
      <c r="D214" s="217" t="n">
        <f aca="false">$D213+(($AH$30-$AH$20))/10</f>
        <v>-0.37</v>
      </c>
      <c r="E214" s="211" t="n">
        <f aca="false">$AC209</f>
        <v>134.77</v>
      </c>
      <c r="F214" s="212" t="n">
        <f aca="false">$F213+(($AR$20-$AR$10))/10</f>
        <v>0.0373</v>
      </c>
      <c r="G214" s="218" t="n">
        <f aca="false">$G213+(($AW$20-$AW$10))/10</f>
        <v>0.075</v>
      </c>
      <c r="H214" s="213" t="n">
        <f aca="false">$BB208+($BB210-$BB208)/2</f>
        <v>0</v>
      </c>
      <c r="I214" s="213" t="n">
        <f aca="false">$BG208+($BG210-$BG208)/2</f>
        <v>0</v>
      </c>
      <c r="J214" s="165"/>
      <c r="Q214" s="249"/>
      <c r="R214" s="249"/>
      <c r="S214" s="165"/>
      <c r="T214" s="165"/>
      <c r="U214" s="165"/>
      <c r="V214" s="165"/>
      <c r="W214" s="165"/>
      <c r="Y214" s="164" t="n">
        <v>211</v>
      </c>
      <c r="Z214" s="246" t="n">
        <v>138</v>
      </c>
      <c r="AA214" s="180" t="n">
        <f aca="false">IF(MOD(ROW(),2),"",INDEX($Z$3:$Z$600,ROW()/2))</f>
        <v>61.31</v>
      </c>
      <c r="AB214" s="181" t="n">
        <v>2.12</v>
      </c>
      <c r="AC214" s="182" t="n">
        <f aca="false">VALUE($Z215)</f>
        <v>138.82</v>
      </c>
      <c r="AD214" s="164" t="n">
        <v>211</v>
      </c>
      <c r="AE214" s="191"/>
      <c r="AF214" s="227" t="str">
        <f aca="false">IF(MOD(ROW(),10),"",INDEX(AE$3:AE$600,ROW()/10))</f>
        <v/>
      </c>
      <c r="AG214" s="228" t="n">
        <v>209</v>
      </c>
      <c r="AH214" s="229" t="e">
        <f aca="false">VALUE($AF214)</f>
        <v>#VALUE!</v>
      </c>
      <c r="AI214" s="164" t="n">
        <v>211</v>
      </c>
      <c r="AJ214" s="246"/>
      <c r="AK214" s="227" t="str">
        <f aca="false">IF(MOD(ROW(),10),"",INDEX(AJ$3:AJ$600,ROW()/10))</f>
        <v/>
      </c>
      <c r="AL214" s="228" t="n">
        <v>204</v>
      </c>
      <c r="AM214" s="229" t="e">
        <f aca="false">VALUE($AK214)</f>
        <v>#VALUE!</v>
      </c>
      <c r="AN214" s="164" t="n">
        <v>211</v>
      </c>
      <c r="AO214" s="190" t="n">
        <v>-35</v>
      </c>
      <c r="AP214" s="227" t="str">
        <f aca="false">IF(MOD(ROW(),10),"",INDEX(AO$3:AO$600,ROW()/10))</f>
        <v/>
      </c>
      <c r="AQ214" s="181" t="n">
        <v>2.12</v>
      </c>
      <c r="AR214" s="229" t="e">
        <f aca="false">VALUE($AP214)</f>
        <v>#VALUE!</v>
      </c>
      <c r="AS214" s="164" t="n">
        <v>2110</v>
      </c>
      <c r="AT214" s="246"/>
      <c r="AU214" s="227" t="str">
        <f aca="false">IF(MOD(ROW(),10),"",INDEX(AT$3:AT$600,ROW()/10))</f>
        <v/>
      </c>
      <c r="AV214" s="181" t="n">
        <v>2.12</v>
      </c>
      <c r="AW214" s="229" t="e">
        <f aca="false">VALUE($AU214)</f>
        <v>#VALUE!</v>
      </c>
      <c r="AY214" s="246"/>
      <c r="AZ214" s="180" t="n">
        <f aca="false">IF(MOD(ROW(),2),"",INDEX(AY$3:AY$600,ROW()/2))</f>
        <v>0</v>
      </c>
      <c r="BA214" s="181" t="n">
        <v>2.12</v>
      </c>
      <c r="BB214" s="182" t="n">
        <f aca="false">VALUE(AZ214)</f>
        <v>0</v>
      </c>
      <c r="BD214" s="246"/>
      <c r="BE214" s="180" t="n">
        <f aca="false">IF(MOD(ROW(),2),"",INDEX(BD$3:BD$600,ROW()/2))</f>
        <v>0</v>
      </c>
      <c r="BF214" s="181" t="n">
        <v>2.12</v>
      </c>
      <c r="BG214" s="182" t="n">
        <f aca="false">VALUE($BD215)</f>
        <v>0</v>
      </c>
    </row>
    <row r="215" customFormat="false" ht="13.5" hidden="false" customHeight="false" outlineLevel="0" collapsed="false">
      <c r="A215" s="208" t="n">
        <v>2.08</v>
      </c>
      <c r="B215" s="209" t="n">
        <v>3.49</v>
      </c>
      <c r="C215" s="213" t="n">
        <f aca="false">$C214+(($AM$20-$AM$10))/10</f>
        <v>-0.139</v>
      </c>
      <c r="D215" s="217" t="n">
        <f aca="false">$D214+(($AH$30-$AH$20))/10</f>
        <v>-0.37</v>
      </c>
      <c r="E215" s="211" t="n">
        <f aca="false">$AC210</f>
        <v>135.58</v>
      </c>
      <c r="F215" s="212" t="n">
        <f aca="false">$F214+(($AR$20-$AR$10))/10</f>
        <v>0.0372</v>
      </c>
      <c r="G215" s="218" t="n">
        <f aca="false">$G214+(($AW$20-$AW$10))/10</f>
        <v>0.075</v>
      </c>
      <c r="H215" s="213" t="n">
        <f aca="false">$BB210</f>
        <v>0</v>
      </c>
      <c r="I215" s="213" t="n">
        <f aca="false">$BG210</f>
        <v>0</v>
      </c>
      <c r="J215" s="165"/>
      <c r="Q215" s="249"/>
      <c r="R215" s="249"/>
      <c r="S215" s="165"/>
      <c r="T215" s="165"/>
      <c r="U215" s="165"/>
      <c r="V215" s="165"/>
      <c r="W215" s="165"/>
      <c r="Y215" s="164" t="n">
        <v>212</v>
      </c>
      <c r="Z215" s="246" t="n">
        <v>138.82</v>
      </c>
      <c r="AA215" s="180" t="str">
        <f aca="false">IF(MOD(ROW(),2),"",INDEX($Z$3:$Z$600,ROW()/2))</f>
        <v/>
      </c>
      <c r="AB215" s="181" t="n">
        <v>2.13</v>
      </c>
      <c r="AC215" s="182" t="n">
        <f aca="false">VALUE($Z216)</f>
        <v>139.63</v>
      </c>
      <c r="AD215" s="164" t="n">
        <v>212</v>
      </c>
      <c r="AE215" s="191"/>
      <c r="AF215" s="227" t="str">
        <f aca="false">IF(MOD(ROW(),10),"",INDEX(AE$3:AE$600,ROW()/10))</f>
        <v/>
      </c>
      <c r="AG215" s="228" t="n">
        <v>210</v>
      </c>
      <c r="AH215" s="229" t="e">
        <f aca="false">VALUE($AF215)</f>
        <v>#VALUE!</v>
      </c>
      <c r="AI215" s="164" t="n">
        <v>212</v>
      </c>
      <c r="AJ215" s="246"/>
      <c r="AK215" s="227" t="str">
        <f aca="false">IF(MOD(ROW(),10),"",INDEX(AJ$3:AJ$600,ROW()/10))</f>
        <v/>
      </c>
      <c r="AL215" s="228" t="n">
        <v>205</v>
      </c>
      <c r="AM215" s="229" t="e">
        <f aca="false">VALUE($AK215)</f>
        <v>#VALUE!</v>
      </c>
      <c r="AN215" s="164" t="n">
        <v>212</v>
      </c>
      <c r="AO215" s="190" t="n">
        <v>-35</v>
      </c>
      <c r="AP215" s="227" t="str">
        <f aca="false">IF(MOD(ROW(),10),"",INDEX(AO$3:AO$600,ROW()/10))</f>
        <v/>
      </c>
      <c r="AQ215" s="181" t="n">
        <v>2.13</v>
      </c>
      <c r="AR215" s="229" t="e">
        <f aca="false">VALUE($AP215)</f>
        <v>#VALUE!</v>
      </c>
      <c r="AS215" s="164" t="n">
        <v>2120</v>
      </c>
      <c r="AT215" s="246"/>
      <c r="AU215" s="227" t="str">
        <f aca="false">IF(MOD(ROW(),10),"",INDEX(AT$3:AT$600,ROW()/10))</f>
        <v/>
      </c>
      <c r="AV215" s="181" t="n">
        <v>2.13</v>
      </c>
      <c r="AW215" s="229" t="e">
        <f aca="false">VALUE($AU215)</f>
        <v>#VALUE!</v>
      </c>
      <c r="AY215" s="246"/>
      <c r="AZ215" s="180" t="str">
        <f aca="false">IF(MOD(ROW(),2),"",INDEX(AY$3:AY$600,ROW()/2))</f>
        <v/>
      </c>
      <c r="BA215" s="181" t="n">
        <v>2.13</v>
      </c>
      <c r="BB215" s="182" t="e">
        <f aca="false">VALUE(AZ215)</f>
        <v>#VALUE!</v>
      </c>
      <c r="BD215" s="246"/>
      <c r="BE215" s="180" t="str">
        <f aca="false">IF(MOD(ROW(),2),"",INDEX(BD$3:BD$600,ROW()/2))</f>
        <v/>
      </c>
      <c r="BF215" s="181" t="n">
        <v>2.13</v>
      </c>
      <c r="BG215" s="182" t="n">
        <f aca="false">VALUE($BD216)</f>
        <v>0</v>
      </c>
    </row>
    <row r="216" customFormat="false" ht="13.5" hidden="false" customHeight="false" outlineLevel="0" collapsed="false">
      <c r="A216" s="208" t="n">
        <v>2.09</v>
      </c>
      <c r="B216" s="209" t="n">
        <v>3.48</v>
      </c>
      <c r="C216" s="213" t="n">
        <f aca="false">$C215+(($AM$20-$AM$10))/10</f>
        <v>-0.147</v>
      </c>
      <c r="D216" s="217" t="n">
        <f aca="false">$D215+(($AH$30-$AH$20))/10</f>
        <v>-0.37</v>
      </c>
      <c r="E216" s="211" t="n">
        <f aca="false">$AC211</f>
        <v>136.39</v>
      </c>
      <c r="F216" s="212" t="n">
        <f aca="false">$F215+(($AR$20-$AR$10))/10</f>
        <v>0.0371</v>
      </c>
      <c r="G216" s="218" t="n">
        <f aca="false">$G215+(($AW$20-$AW$10))/10</f>
        <v>0.075</v>
      </c>
      <c r="H216" s="213" t="n">
        <f aca="false">$BB210+($BB212-$BB210)/2</f>
        <v>0</v>
      </c>
      <c r="I216" s="213" t="n">
        <f aca="false">$BG210+($BG212-$BG210)/2</f>
        <v>0</v>
      </c>
      <c r="J216" s="165"/>
      <c r="Q216" s="249"/>
      <c r="R216" s="249"/>
      <c r="S216" s="165"/>
      <c r="T216" s="165"/>
      <c r="U216" s="165"/>
      <c r="V216" s="165"/>
      <c r="W216" s="165"/>
      <c r="Y216" s="164" t="n">
        <v>213</v>
      </c>
      <c r="Z216" s="246" t="n">
        <v>139.63</v>
      </c>
      <c r="AA216" s="180" t="n">
        <f aca="false">IF(MOD(ROW(),2),"",INDEX($Z$3:$Z$600,ROW()/2))</f>
        <v>61.97</v>
      </c>
      <c r="AB216" s="181" t="n">
        <v>2.14</v>
      </c>
      <c r="AC216" s="182" t="n">
        <f aca="false">VALUE($Z217)</f>
        <v>140.45</v>
      </c>
      <c r="AD216" s="164" t="n">
        <v>213</v>
      </c>
      <c r="AE216" s="191"/>
      <c r="AF216" s="227" t="str">
        <f aca="false">IF(MOD(ROW(),10),"",INDEX(AE$3:AE$600,ROW()/10))</f>
        <v/>
      </c>
      <c r="AG216" s="228" t="n">
        <v>211</v>
      </c>
      <c r="AH216" s="229" t="e">
        <f aca="false">VALUE($AF216)</f>
        <v>#VALUE!</v>
      </c>
      <c r="AI216" s="164" t="n">
        <v>213</v>
      </c>
      <c r="AJ216" s="246"/>
      <c r="AK216" s="227" t="str">
        <f aca="false">IF(MOD(ROW(),10),"",INDEX(AJ$3:AJ$600,ROW()/10))</f>
        <v/>
      </c>
      <c r="AL216" s="228" t="n">
        <v>206</v>
      </c>
      <c r="AM216" s="229" t="e">
        <f aca="false">VALUE($AK216)</f>
        <v>#VALUE!</v>
      </c>
      <c r="AN216" s="164" t="n">
        <v>213</v>
      </c>
      <c r="AO216" s="190" t="n">
        <v>-35</v>
      </c>
      <c r="AP216" s="227" t="str">
        <f aca="false">IF(MOD(ROW(),10),"",INDEX(AO$3:AO$600,ROW()/10))</f>
        <v/>
      </c>
      <c r="AQ216" s="181" t="n">
        <v>2.14</v>
      </c>
      <c r="AR216" s="229" t="e">
        <f aca="false">VALUE($AP216)</f>
        <v>#VALUE!</v>
      </c>
      <c r="AS216" s="164" t="n">
        <v>2130</v>
      </c>
      <c r="AT216" s="246"/>
      <c r="AU216" s="227" t="str">
        <f aca="false">IF(MOD(ROW(),10),"",INDEX(AT$3:AT$600,ROW()/10))</f>
        <v/>
      </c>
      <c r="AV216" s="181" t="n">
        <v>2.14</v>
      </c>
      <c r="AW216" s="229" t="e">
        <f aca="false">VALUE($AU216)</f>
        <v>#VALUE!</v>
      </c>
      <c r="AY216" s="246"/>
      <c r="AZ216" s="180" t="n">
        <f aca="false">IF(MOD(ROW(),2),"",INDEX(AY$3:AY$600,ROW()/2))</f>
        <v>0</v>
      </c>
      <c r="BA216" s="181" t="n">
        <v>2.14</v>
      </c>
      <c r="BB216" s="182" t="n">
        <f aca="false">VALUE(AZ216)</f>
        <v>0</v>
      </c>
      <c r="BD216" s="246"/>
      <c r="BE216" s="180" t="n">
        <f aca="false">IF(MOD(ROW(),2),"",INDEX(BD$3:BD$600,ROW()/2))</f>
        <v>0</v>
      </c>
      <c r="BF216" s="181" t="n">
        <v>2.14</v>
      </c>
      <c r="BG216" s="182" t="n">
        <f aca="false">VALUE($BD217)</f>
        <v>0</v>
      </c>
    </row>
    <row r="217" customFormat="false" ht="13.5" hidden="false" customHeight="false" outlineLevel="0" collapsed="false">
      <c r="A217" s="208" t="n">
        <v>2.1</v>
      </c>
      <c r="B217" s="209" t="n">
        <v>3.47</v>
      </c>
      <c r="C217" s="213" t="n">
        <f aca="false">$AM220</f>
        <v>-0.075</v>
      </c>
      <c r="D217" s="241" t="n">
        <f aca="false">$AH220</f>
        <v>-0.37</v>
      </c>
      <c r="E217" s="211" t="n">
        <f aca="false">$AC212</f>
        <v>137.19</v>
      </c>
      <c r="F217" s="212" t="n">
        <f aca="false">$AR220</f>
        <v>0.037</v>
      </c>
      <c r="G217" s="218" t="n">
        <f aca="false">$AW220</f>
        <v>0.075</v>
      </c>
      <c r="H217" s="213" t="n">
        <f aca="false">$BB212</f>
        <v>0</v>
      </c>
      <c r="I217" s="213" t="n">
        <f aca="false">$BG212</f>
        <v>0</v>
      </c>
      <c r="J217" s="165"/>
      <c r="Q217" s="249"/>
      <c r="R217" s="249"/>
      <c r="S217" s="165"/>
      <c r="T217" s="165"/>
      <c r="U217" s="165"/>
      <c r="V217" s="165"/>
      <c r="W217" s="165"/>
      <c r="Y217" s="164" t="n">
        <v>214</v>
      </c>
      <c r="Z217" s="246" t="n">
        <v>140.45</v>
      </c>
      <c r="AA217" s="180" t="str">
        <f aca="false">IF(MOD(ROW(),2),"",INDEX($Z$3:$Z$600,ROW()/2))</f>
        <v/>
      </c>
      <c r="AB217" s="181" t="n">
        <v>2.15</v>
      </c>
      <c r="AC217" s="182" t="n">
        <f aca="false">VALUE($Z218)</f>
        <v>141.26</v>
      </c>
      <c r="AD217" s="164" t="n">
        <v>214</v>
      </c>
      <c r="AE217" s="191"/>
      <c r="AF217" s="227" t="str">
        <f aca="false">IF(MOD(ROW(),10),"",INDEX(AE$3:AE$600,ROW()/10))</f>
        <v/>
      </c>
      <c r="AG217" s="228" t="n">
        <v>212</v>
      </c>
      <c r="AH217" s="229" t="e">
        <f aca="false">VALUE($AF217)</f>
        <v>#VALUE!</v>
      </c>
      <c r="AI217" s="164" t="n">
        <v>214</v>
      </c>
      <c r="AJ217" s="246"/>
      <c r="AK217" s="227" t="str">
        <f aca="false">IF(MOD(ROW(),10),"",INDEX(AJ$3:AJ$600,ROW()/10))</f>
        <v/>
      </c>
      <c r="AL217" s="228" t="n">
        <v>207</v>
      </c>
      <c r="AM217" s="229" t="e">
        <f aca="false">VALUE($AK217)</f>
        <v>#VALUE!</v>
      </c>
      <c r="AN217" s="164" t="n">
        <v>214</v>
      </c>
      <c r="AO217" s="190" t="n">
        <v>-35</v>
      </c>
      <c r="AP217" s="227" t="str">
        <f aca="false">IF(MOD(ROW(),10),"",INDEX(AO$3:AO$600,ROW()/10))</f>
        <v/>
      </c>
      <c r="AQ217" s="181" t="n">
        <v>2.15</v>
      </c>
      <c r="AR217" s="229" t="e">
        <f aca="false">VALUE($AP217)</f>
        <v>#VALUE!</v>
      </c>
      <c r="AS217" s="164" t="n">
        <v>2140</v>
      </c>
      <c r="AT217" s="246"/>
      <c r="AU217" s="227" t="str">
        <f aca="false">IF(MOD(ROW(),10),"",INDEX(AT$3:AT$600,ROW()/10))</f>
        <v/>
      </c>
      <c r="AV217" s="181" t="n">
        <v>2.15</v>
      </c>
      <c r="AW217" s="229" t="e">
        <f aca="false">VALUE($AU217)</f>
        <v>#VALUE!</v>
      </c>
      <c r="AY217" s="246"/>
      <c r="AZ217" s="180" t="str">
        <f aca="false">IF(MOD(ROW(),2),"",INDEX(AY$3:AY$600,ROW()/2))</f>
        <v/>
      </c>
      <c r="BA217" s="181" t="n">
        <v>2.15</v>
      </c>
      <c r="BB217" s="182" t="e">
        <f aca="false">VALUE(AZ217)</f>
        <v>#VALUE!</v>
      </c>
      <c r="BD217" s="246"/>
      <c r="BE217" s="180" t="str">
        <f aca="false">IF(MOD(ROW(),2),"",INDEX(BD$3:BD$600,ROW()/2))</f>
        <v/>
      </c>
      <c r="BF217" s="181" t="n">
        <v>2.15</v>
      </c>
      <c r="BG217" s="182" t="n">
        <f aca="false">VALUE($BD218)</f>
        <v>0</v>
      </c>
    </row>
    <row r="218" customFormat="false" ht="13.5" hidden="false" customHeight="false" outlineLevel="0" collapsed="false">
      <c r="A218" s="208" t="n">
        <v>2.11</v>
      </c>
      <c r="B218" s="209" t="n">
        <v>3.46</v>
      </c>
      <c r="C218" s="213" t="n">
        <f aca="false">$C217+(($AM$20-$AM$10))/10</f>
        <v>-0.083</v>
      </c>
      <c r="D218" s="217" t="n">
        <f aca="false">$D217+(($AH$30-$AH$20))/10</f>
        <v>-0.37</v>
      </c>
      <c r="E218" s="211" t="n">
        <f aca="false">$AC213</f>
        <v>138</v>
      </c>
      <c r="F218" s="212" t="n">
        <f aca="false">$F217+(($AR$20-$AR$10))/10</f>
        <v>0.0369</v>
      </c>
      <c r="G218" s="218" t="n">
        <f aca="false">$G217+(($AW$20-$AW$10))/10</f>
        <v>0.075</v>
      </c>
      <c r="H218" s="213" t="n">
        <f aca="false">$BB212+($BB214-$BB212)/2</f>
        <v>0</v>
      </c>
      <c r="I218" s="213" t="n">
        <f aca="false">$BG212+($BG214-$BG212)/2</f>
        <v>0</v>
      </c>
      <c r="J218" s="165"/>
      <c r="Q218" s="249"/>
      <c r="R218" s="249"/>
      <c r="S218" s="165"/>
      <c r="T218" s="165"/>
      <c r="U218" s="165"/>
      <c r="V218" s="165"/>
      <c r="W218" s="165"/>
      <c r="Y218" s="164" t="n">
        <v>215</v>
      </c>
      <c r="Z218" s="246" t="n">
        <v>141.26</v>
      </c>
      <c r="AA218" s="180" t="n">
        <f aca="false">IF(MOD(ROW(),2),"",INDEX($Z$3:$Z$600,ROW()/2))</f>
        <v>62.62</v>
      </c>
      <c r="AB218" s="181" t="n">
        <v>2.16</v>
      </c>
      <c r="AC218" s="182" t="n">
        <f aca="false">VALUE($Z219)</f>
        <v>142.08</v>
      </c>
      <c r="AD218" s="164" t="n">
        <v>215</v>
      </c>
      <c r="AE218" s="191"/>
      <c r="AF218" s="227" t="str">
        <f aca="false">IF(MOD(ROW(),10),"",INDEX(AE$3:AE$600,ROW()/10))</f>
        <v/>
      </c>
      <c r="AG218" s="228" t="n">
        <v>213</v>
      </c>
      <c r="AH218" s="229" t="e">
        <f aca="false">VALUE($AF218)</f>
        <v>#VALUE!</v>
      </c>
      <c r="AI218" s="164" t="n">
        <v>215</v>
      </c>
      <c r="AJ218" s="246"/>
      <c r="AK218" s="227" t="str">
        <f aca="false">IF(MOD(ROW(),10),"",INDEX(AJ$3:AJ$600,ROW()/10))</f>
        <v/>
      </c>
      <c r="AL218" s="228" t="n">
        <v>208</v>
      </c>
      <c r="AM218" s="229" t="e">
        <f aca="false">VALUE($AK218)</f>
        <v>#VALUE!</v>
      </c>
      <c r="AN218" s="164" t="n">
        <v>215</v>
      </c>
      <c r="AO218" s="190" t="n">
        <v>-35</v>
      </c>
      <c r="AP218" s="227" t="str">
        <f aca="false">IF(MOD(ROW(),10),"",INDEX(AO$3:AO$600,ROW()/10))</f>
        <v/>
      </c>
      <c r="AQ218" s="181" t="n">
        <v>2.16</v>
      </c>
      <c r="AR218" s="229" t="e">
        <f aca="false">VALUE($AP218)</f>
        <v>#VALUE!</v>
      </c>
      <c r="AS218" s="164" t="n">
        <v>2150</v>
      </c>
      <c r="AT218" s="246"/>
      <c r="AU218" s="227" t="str">
        <f aca="false">IF(MOD(ROW(),10),"",INDEX(AT$3:AT$600,ROW()/10))</f>
        <v/>
      </c>
      <c r="AV218" s="181" t="n">
        <v>2.16</v>
      </c>
      <c r="AW218" s="229" t="e">
        <f aca="false">VALUE($AU218)</f>
        <v>#VALUE!</v>
      </c>
      <c r="AY218" s="246"/>
      <c r="AZ218" s="180" t="n">
        <f aca="false">IF(MOD(ROW(),2),"",INDEX(AY$3:AY$600,ROW()/2))</f>
        <v>0</v>
      </c>
      <c r="BA218" s="181" t="n">
        <v>2.16</v>
      </c>
      <c r="BB218" s="182" t="n">
        <f aca="false">VALUE(AZ218)</f>
        <v>0</v>
      </c>
      <c r="BD218" s="246"/>
      <c r="BE218" s="180" t="n">
        <f aca="false">IF(MOD(ROW(),2),"",INDEX(BD$3:BD$600,ROW()/2))</f>
        <v>0</v>
      </c>
      <c r="BF218" s="181" t="n">
        <v>2.16</v>
      </c>
      <c r="BG218" s="182" t="n">
        <f aca="false">VALUE($BD219)</f>
        <v>0</v>
      </c>
    </row>
    <row r="219" customFormat="false" ht="13.5" hidden="false" customHeight="false" outlineLevel="0" collapsed="false">
      <c r="A219" s="208" t="n">
        <v>2.12</v>
      </c>
      <c r="B219" s="209" t="n">
        <v>3.45</v>
      </c>
      <c r="C219" s="213" t="n">
        <f aca="false">$C218+(($AM$20-$AM$10))/10</f>
        <v>-0.091</v>
      </c>
      <c r="D219" s="217" t="n">
        <f aca="false">$D218+(($AH$30-$AH$20))/10</f>
        <v>-0.37</v>
      </c>
      <c r="E219" s="211" t="n">
        <f aca="false">$AC214</f>
        <v>138.82</v>
      </c>
      <c r="F219" s="212" t="n">
        <f aca="false">$F218+(($AR$20-$AR$10))/10</f>
        <v>0.0368</v>
      </c>
      <c r="G219" s="218" t="n">
        <f aca="false">$G218+(($AW$20-$AW$10))/10</f>
        <v>0.075</v>
      </c>
      <c r="H219" s="213" t="n">
        <f aca="false">$BB214</f>
        <v>0</v>
      </c>
      <c r="I219" s="213" t="n">
        <f aca="false">$BG214</f>
        <v>0</v>
      </c>
      <c r="J219" s="165"/>
      <c r="Q219" s="249"/>
      <c r="R219" s="249"/>
      <c r="S219" s="165"/>
      <c r="T219" s="165"/>
      <c r="U219" s="165"/>
      <c r="V219" s="165"/>
      <c r="W219" s="165"/>
      <c r="Y219" s="164" t="n">
        <v>216</v>
      </c>
      <c r="Z219" s="246" t="n">
        <v>142.08</v>
      </c>
      <c r="AA219" s="180" t="str">
        <f aca="false">IF(MOD(ROW(),2),"",INDEX($Z$3:$Z$600,ROW()/2))</f>
        <v/>
      </c>
      <c r="AB219" s="181" t="n">
        <v>2.17</v>
      </c>
      <c r="AC219" s="182" t="n">
        <f aca="false">VALUE($Z220)</f>
        <v>142.9</v>
      </c>
      <c r="AD219" s="164" t="n">
        <v>216</v>
      </c>
      <c r="AE219" s="191"/>
      <c r="AF219" s="227" t="str">
        <f aca="false">IF(MOD(ROW(),10),"",INDEX(AE$3:AE$600,ROW()/10))</f>
        <v/>
      </c>
      <c r="AG219" s="228" t="n">
        <v>214</v>
      </c>
      <c r="AH219" s="229" t="e">
        <f aca="false">VALUE($AF219)</f>
        <v>#VALUE!</v>
      </c>
      <c r="AI219" s="164" t="n">
        <v>216</v>
      </c>
      <c r="AJ219" s="246"/>
      <c r="AK219" s="227" t="str">
        <f aca="false">IF(MOD(ROW(),10),"",INDEX(AJ$3:AJ$600,ROW()/10))</f>
        <v/>
      </c>
      <c r="AL219" s="228" t="n">
        <v>209</v>
      </c>
      <c r="AM219" s="229" t="e">
        <f aca="false">VALUE($AK219)</f>
        <v>#VALUE!</v>
      </c>
      <c r="AN219" s="164" t="n">
        <v>216</v>
      </c>
      <c r="AO219" s="190" t="n">
        <v>-35</v>
      </c>
      <c r="AP219" s="227" t="str">
        <f aca="false">IF(MOD(ROW(),10),"",INDEX(AO$3:AO$600,ROW()/10))</f>
        <v/>
      </c>
      <c r="AQ219" s="181" t="n">
        <v>2.17</v>
      </c>
      <c r="AR219" s="229" t="e">
        <f aca="false">VALUE($AP219)</f>
        <v>#VALUE!</v>
      </c>
      <c r="AS219" s="164" t="n">
        <v>2160</v>
      </c>
      <c r="AT219" s="246"/>
      <c r="AU219" s="227" t="str">
        <f aca="false">IF(MOD(ROW(),10),"",INDEX(AT$3:AT$600,ROW()/10))</f>
        <v/>
      </c>
      <c r="AV219" s="181" t="n">
        <v>2.17</v>
      </c>
      <c r="AW219" s="229" t="e">
        <f aca="false">VALUE($AU219)</f>
        <v>#VALUE!</v>
      </c>
      <c r="AY219" s="246"/>
      <c r="AZ219" s="180" t="str">
        <f aca="false">IF(MOD(ROW(),2),"",INDEX(AY$3:AY$600,ROW()/2))</f>
        <v/>
      </c>
      <c r="BA219" s="181" t="n">
        <v>2.17</v>
      </c>
      <c r="BB219" s="182" t="e">
        <f aca="false">VALUE(AZ219)</f>
        <v>#VALUE!</v>
      </c>
      <c r="BD219" s="246"/>
      <c r="BE219" s="180" t="str">
        <f aca="false">IF(MOD(ROW(),2),"",INDEX(BD$3:BD$600,ROW()/2))</f>
        <v/>
      </c>
      <c r="BF219" s="181" t="n">
        <v>2.17</v>
      </c>
      <c r="BG219" s="182" t="n">
        <f aca="false">VALUE($BD220)</f>
        <v>0</v>
      </c>
    </row>
    <row r="220" customFormat="false" ht="13.5" hidden="false" customHeight="false" outlineLevel="0" collapsed="false">
      <c r="A220" s="208" t="n">
        <v>2.13</v>
      </c>
      <c r="B220" s="209" t="n">
        <v>3.44</v>
      </c>
      <c r="C220" s="213" t="n">
        <f aca="false">$C219+(($AM$20-$AM$10))/10</f>
        <v>-0.099</v>
      </c>
      <c r="D220" s="217" t="n">
        <f aca="false">$D219+(($AH$30-$AH$20))/10</f>
        <v>-0.37</v>
      </c>
      <c r="E220" s="211" t="n">
        <f aca="false">$AC215</f>
        <v>139.63</v>
      </c>
      <c r="F220" s="212" t="n">
        <f aca="false">$F219+(($AR$20-$AR$10))/10</f>
        <v>0.0367</v>
      </c>
      <c r="G220" s="218" t="n">
        <f aca="false">$G219+(($AW$20-$AW$10))/10</f>
        <v>0.075</v>
      </c>
      <c r="H220" s="213" t="n">
        <f aca="false">$BB214+($BB216-$BB214)/2</f>
        <v>0</v>
      </c>
      <c r="I220" s="213" t="n">
        <f aca="false">$BG214+($BG216-$BG214)/2</f>
        <v>0</v>
      </c>
      <c r="J220" s="165"/>
      <c r="Q220" s="249"/>
      <c r="R220" s="249"/>
      <c r="S220" s="165"/>
      <c r="T220" s="165"/>
      <c r="U220" s="165"/>
      <c r="V220" s="165"/>
      <c r="W220" s="165"/>
      <c r="Y220" s="164" t="n">
        <v>217</v>
      </c>
      <c r="Z220" s="246" t="n">
        <v>142.9</v>
      </c>
      <c r="AA220" s="180" t="n">
        <f aca="false">IF(MOD(ROW(),2),"",INDEX($Z$3:$Z$600,ROW()/2))</f>
        <v>63.27</v>
      </c>
      <c r="AB220" s="181" t="n">
        <v>2.18</v>
      </c>
      <c r="AC220" s="182" t="n">
        <f aca="false">VALUE($Z221)</f>
        <v>143.72</v>
      </c>
      <c r="AD220" s="164" t="n">
        <v>217</v>
      </c>
      <c r="AE220" s="191"/>
      <c r="AF220" s="227" t="n">
        <f aca="false">IF(MOD(ROW(),10),"",INDEX(AE$3:AE$600,ROW()/10))</f>
        <v>-0.37</v>
      </c>
      <c r="AG220" s="228" t="n">
        <v>215</v>
      </c>
      <c r="AH220" s="229" t="n">
        <f aca="false">VALUE($AF220)</f>
        <v>-0.37</v>
      </c>
      <c r="AI220" s="164" t="n">
        <v>217</v>
      </c>
      <c r="AJ220" s="246"/>
      <c r="AK220" s="227" t="n">
        <f aca="false">IF(MOD(ROW(),10),"",INDEX(AJ$3:AJ$600,ROW()/10))</f>
        <v>-0.075</v>
      </c>
      <c r="AL220" s="228" t="n">
        <v>210</v>
      </c>
      <c r="AM220" s="229" t="n">
        <f aca="false">VALUE($AK220)</f>
        <v>-0.075</v>
      </c>
      <c r="AN220" s="164" t="n">
        <v>217</v>
      </c>
      <c r="AO220" s="190" t="n">
        <v>-35</v>
      </c>
      <c r="AP220" s="227" t="n">
        <f aca="false">IF(MOD(ROW(),10),"",INDEX(AO$3:AO$600,ROW()/10))</f>
        <v>0.037</v>
      </c>
      <c r="AQ220" s="181" t="n">
        <v>2.18</v>
      </c>
      <c r="AR220" s="229" t="n">
        <f aca="false">VALUE($AP220)</f>
        <v>0.037</v>
      </c>
      <c r="AS220" s="164" t="n">
        <v>2170</v>
      </c>
      <c r="AT220" s="246"/>
      <c r="AU220" s="227" t="n">
        <f aca="false">IF(MOD(ROW(),10),"",INDEX(AT$3:AT$600,ROW()/10))</f>
        <v>0.075</v>
      </c>
      <c r="AV220" s="181" t="n">
        <v>2.18</v>
      </c>
      <c r="AW220" s="229" t="n">
        <f aca="false">VALUE($AU220)</f>
        <v>0.075</v>
      </c>
      <c r="AY220" s="246"/>
      <c r="AZ220" s="180" t="n">
        <f aca="false">IF(MOD(ROW(),2),"",INDEX(AY$3:AY$600,ROW()/2))</f>
        <v>0</v>
      </c>
      <c r="BA220" s="181" t="n">
        <v>2.18</v>
      </c>
      <c r="BB220" s="182" t="n">
        <f aca="false">VALUE(AZ220)</f>
        <v>0</v>
      </c>
      <c r="BD220" s="246"/>
      <c r="BE220" s="180" t="n">
        <f aca="false">IF(MOD(ROW(),2),"",INDEX(BD$3:BD$600,ROW()/2))</f>
        <v>0</v>
      </c>
      <c r="BF220" s="181" t="n">
        <v>2.18</v>
      </c>
      <c r="BG220" s="182" t="n">
        <f aca="false">VALUE($BD221)</f>
        <v>0</v>
      </c>
    </row>
    <row r="221" customFormat="false" ht="13.5" hidden="false" customHeight="false" outlineLevel="0" collapsed="false">
      <c r="A221" s="208" t="n">
        <v>2.14</v>
      </c>
      <c r="B221" s="209" t="n">
        <v>3.43</v>
      </c>
      <c r="C221" s="213" t="n">
        <f aca="false">$C220+(($AM$20-$AM$10))/10</f>
        <v>-0.107</v>
      </c>
      <c r="D221" s="217" t="n">
        <f aca="false">$D220+(($AH$30-$AH$20))/10</f>
        <v>-0.37</v>
      </c>
      <c r="E221" s="211" t="n">
        <f aca="false">$AC216</f>
        <v>140.45</v>
      </c>
      <c r="F221" s="212" t="n">
        <f aca="false">$F220+(($AR$20-$AR$10))/10</f>
        <v>0.0366</v>
      </c>
      <c r="G221" s="218" t="n">
        <f aca="false">$G220+(($AW$20-$AW$10))/10</f>
        <v>0.075</v>
      </c>
      <c r="H221" s="213" t="n">
        <f aca="false">$BB216</f>
        <v>0</v>
      </c>
      <c r="I221" s="213" t="n">
        <f aca="false">$BG216</f>
        <v>0</v>
      </c>
      <c r="J221" s="165"/>
      <c r="Q221" s="249"/>
      <c r="R221" s="249"/>
      <c r="S221" s="165"/>
      <c r="T221" s="165"/>
      <c r="U221" s="165"/>
      <c r="V221" s="165"/>
      <c r="W221" s="165"/>
      <c r="Y221" s="164" t="n">
        <v>218</v>
      </c>
      <c r="Z221" s="246" t="n">
        <v>143.72</v>
      </c>
      <c r="AA221" s="180" t="str">
        <f aca="false">IF(MOD(ROW(),2),"",INDEX($Z$3:$Z$600,ROW()/2))</f>
        <v/>
      </c>
      <c r="AB221" s="181" t="n">
        <v>2.19</v>
      </c>
      <c r="AC221" s="182" t="n">
        <f aca="false">VALUE($Z222)</f>
        <v>144.54</v>
      </c>
      <c r="AD221" s="164" t="n">
        <v>218</v>
      </c>
      <c r="AE221" s="191"/>
      <c r="AF221" s="227" t="str">
        <f aca="false">IF(MOD(ROW(),10),"",INDEX(AE$3:AE$600,ROW()/10))</f>
        <v/>
      </c>
      <c r="AG221" s="228" t="n">
        <v>216</v>
      </c>
      <c r="AH221" s="229" t="e">
        <f aca="false">VALUE($AF221)</f>
        <v>#VALUE!</v>
      </c>
      <c r="AI221" s="164" t="n">
        <v>218</v>
      </c>
      <c r="AJ221" s="246"/>
      <c r="AK221" s="227" t="str">
        <f aca="false">IF(MOD(ROW(),10),"",INDEX(AJ$3:AJ$600,ROW()/10))</f>
        <v/>
      </c>
      <c r="AL221" s="228" t="n">
        <v>211</v>
      </c>
      <c r="AM221" s="229" t="e">
        <f aca="false">VALUE($AK221)</f>
        <v>#VALUE!</v>
      </c>
      <c r="AN221" s="164" t="n">
        <v>218</v>
      </c>
      <c r="AO221" s="190" t="n">
        <v>-35</v>
      </c>
      <c r="AP221" s="227" t="str">
        <f aca="false">IF(MOD(ROW(),10),"",INDEX(AO$3:AO$600,ROW()/10))</f>
        <v/>
      </c>
      <c r="AQ221" s="181" t="n">
        <v>2.19</v>
      </c>
      <c r="AR221" s="229" t="e">
        <f aca="false">VALUE($AP221)</f>
        <v>#VALUE!</v>
      </c>
      <c r="AS221" s="164" t="n">
        <v>2180</v>
      </c>
      <c r="AT221" s="246"/>
      <c r="AU221" s="227" t="str">
        <f aca="false">IF(MOD(ROW(),10),"",INDEX(AT$3:AT$600,ROW()/10))</f>
        <v/>
      </c>
      <c r="AV221" s="181" t="n">
        <v>2.19</v>
      </c>
      <c r="AW221" s="229" t="e">
        <f aca="false">VALUE($AU221)</f>
        <v>#VALUE!</v>
      </c>
      <c r="AY221" s="246"/>
      <c r="AZ221" s="180" t="str">
        <f aca="false">IF(MOD(ROW(),2),"",INDEX(AY$3:AY$600,ROW()/2))</f>
        <v/>
      </c>
      <c r="BA221" s="181" t="n">
        <v>2.19</v>
      </c>
      <c r="BB221" s="182" t="e">
        <f aca="false">VALUE(AZ221)</f>
        <v>#VALUE!</v>
      </c>
      <c r="BD221" s="246"/>
      <c r="BE221" s="180" t="str">
        <f aca="false">IF(MOD(ROW(),2),"",INDEX(BD$3:BD$600,ROW()/2))</f>
        <v/>
      </c>
      <c r="BF221" s="181" t="n">
        <v>2.19</v>
      </c>
      <c r="BG221" s="182" t="n">
        <f aca="false">VALUE($BD222)</f>
        <v>0</v>
      </c>
    </row>
    <row r="222" customFormat="false" ht="13.5" hidden="false" customHeight="false" outlineLevel="0" collapsed="false">
      <c r="A222" s="208" t="n">
        <v>2.15</v>
      </c>
      <c r="B222" s="209" t="n">
        <v>3.42</v>
      </c>
      <c r="C222" s="213" t="n">
        <f aca="false">$C221+(($AM$20-$AM$10))/10</f>
        <v>-0.115</v>
      </c>
      <c r="D222" s="217" t="n">
        <f aca="false">$D221+(($AH$30-$AH$20))/10</f>
        <v>-0.37</v>
      </c>
      <c r="E222" s="211" t="n">
        <f aca="false">$AC217</f>
        <v>141.26</v>
      </c>
      <c r="F222" s="212" t="n">
        <f aca="false">$F221+(($AR$20-$AR$10))/10</f>
        <v>0.0365</v>
      </c>
      <c r="G222" s="218" t="n">
        <f aca="false">$G221+(($AW$20-$AW$10))/10</f>
        <v>0.075</v>
      </c>
      <c r="H222" s="213" t="n">
        <f aca="false">$BB216+($BB218-$BB216)/2</f>
        <v>0</v>
      </c>
      <c r="I222" s="213" t="n">
        <f aca="false">$BG216+($BG218-$BG216)/2</f>
        <v>0</v>
      </c>
      <c r="J222" s="165"/>
      <c r="Q222" s="249"/>
      <c r="R222" s="249"/>
      <c r="S222" s="165"/>
      <c r="T222" s="165"/>
      <c r="U222" s="165"/>
      <c r="V222" s="165"/>
      <c r="W222" s="165"/>
      <c r="Y222" s="164" t="n">
        <v>219</v>
      </c>
      <c r="Z222" s="246" t="n">
        <v>144.54</v>
      </c>
      <c r="AA222" s="180" t="n">
        <f aca="false">IF(MOD(ROW(),2),"",INDEX($Z$3:$Z$600,ROW()/2))</f>
        <v>63.93</v>
      </c>
      <c r="AB222" s="181" t="n">
        <v>2.2</v>
      </c>
      <c r="AC222" s="182" t="n">
        <f aca="false">VALUE($Z223)</f>
        <v>145.36</v>
      </c>
      <c r="AD222" s="164" t="n">
        <v>219</v>
      </c>
      <c r="AE222" s="191"/>
      <c r="AF222" s="227" t="str">
        <f aca="false">IF(MOD(ROW(),10),"",INDEX(AE$3:AE$600,ROW()/10))</f>
        <v/>
      </c>
      <c r="AG222" s="228" t="n">
        <v>217</v>
      </c>
      <c r="AH222" s="229" t="e">
        <f aca="false">VALUE($AF222)</f>
        <v>#VALUE!</v>
      </c>
      <c r="AI222" s="164" t="n">
        <v>219</v>
      </c>
      <c r="AJ222" s="246"/>
      <c r="AK222" s="227" t="str">
        <f aca="false">IF(MOD(ROW(),10),"",INDEX(AJ$3:AJ$600,ROW()/10))</f>
        <v/>
      </c>
      <c r="AL222" s="228" t="n">
        <v>212</v>
      </c>
      <c r="AM222" s="229" t="e">
        <f aca="false">VALUE($AK222)</f>
        <v>#VALUE!</v>
      </c>
      <c r="AN222" s="164" t="n">
        <v>219</v>
      </c>
      <c r="AO222" s="190" t="n">
        <v>-35</v>
      </c>
      <c r="AP222" s="227" t="str">
        <f aca="false">IF(MOD(ROW(),10),"",INDEX(AO$3:AO$600,ROW()/10))</f>
        <v/>
      </c>
      <c r="AQ222" s="181" t="n">
        <v>2.2</v>
      </c>
      <c r="AR222" s="229" t="e">
        <f aca="false">VALUE($AP222)</f>
        <v>#VALUE!</v>
      </c>
      <c r="AS222" s="164" t="n">
        <v>2190</v>
      </c>
      <c r="AT222" s="246"/>
      <c r="AU222" s="227" t="str">
        <f aca="false">IF(MOD(ROW(),10),"",INDEX(AT$3:AT$600,ROW()/10))</f>
        <v/>
      </c>
      <c r="AV222" s="181" t="n">
        <v>2.2</v>
      </c>
      <c r="AW222" s="229" t="e">
        <f aca="false">VALUE($AU222)</f>
        <v>#VALUE!</v>
      </c>
      <c r="AY222" s="246"/>
      <c r="AZ222" s="180" t="n">
        <f aca="false">IF(MOD(ROW(),2),"",INDEX(AY$3:AY$600,ROW()/2))</f>
        <v>0</v>
      </c>
      <c r="BA222" s="181" t="n">
        <v>2.2</v>
      </c>
      <c r="BB222" s="182" t="n">
        <f aca="false">VALUE(AZ222)</f>
        <v>0</v>
      </c>
      <c r="BD222" s="246"/>
      <c r="BE222" s="180" t="n">
        <f aca="false">IF(MOD(ROW(),2),"",INDEX(BD$3:BD$600,ROW()/2))</f>
        <v>0</v>
      </c>
      <c r="BF222" s="181" t="n">
        <v>2.2</v>
      </c>
      <c r="BG222" s="182" t="n">
        <f aca="false">VALUE($BD223)</f>
        <v>0</v>
      </c>
    </row>
    <row r="223" customFormat="false" ht="13.5" hidden="false" customHeight="false" outlineLevel="0" collapsed="false">
      <c r="A223" s="208" t="n">
        <v>2.16</v>
      </c>
      <c r="B223" s="209" t="n">
        <v>3.41</v>
      </c>
      <c r="C223" s="213" t="n">
        <f aca="false">$C222+(($AM$20-$AM$10))/10</f>
        <v>-0.123</v>
      </c>
      <c r="D223" s="217" t="n">
        <f aca="false">$D222+(($AH$30-$AH$20))/10</f>
        <v>-0.37</v>
      </c>
      <c r="E223" s="211" t="n">
        <f aca="false">$AC218</f>
        <v>142.08</v>
      </c>
      <c r="F223" s="212" t="n">
        <f aca="false">$F222+(($AR$20-$AR$10))/10</f>
        <v>0.0364</v>
      </c>
      <c r="G223" s="218" t="n">
        <f aca="false">$G222+(($AW$20-$AW$10))/10</f>
        <v>0.075</v>
      </c>
      <c r="H223" s="213" t="n">
        <f aca="false">$BB218</f>
        <v>0</v>
      </c>
      <c r="I223" s="213" t="n">
        <f aca="false">$BG218</f>
        <v>0</v>
      </c>
      <c r="J223" s="165"/>
      <c r="Q223" s="249"/>
      <c r="R223" s="249"/>
      <c r="S223" s="165"/>
      <c r="T223" s="165"/>
      <c r="U223" s="165"/>
      <c r="V223" s="165"/>
      <c r="W223" s="165"/>
      <c r="Y223" s="164" t="n">
        <v>220</v>
      </c>
      <c r="Z223" s="246" t="n">
        <v>145.36</v>
      </c>
      <c r="AA223" s="180" t="str">
        <f aca="false">IF(MOD(ROW(),2),"",INDEX($Z$3:$Z$600,ROW()/2))</f>
        <v/>
      </c>
      <c r="AB223" s="181" t="n">
        <v>2.21</v>
      </c>
      <c r="AC223" s="182" t="n">
        <f aca="false">VALUE($Z224)</f>
        <v>146.19</v>
      </c>
      <c r="AD223" s="164" t="n">
        <v>220</v>
      </c>
      <c r="AE223" s="191"/>
      <c r="AF223" s="227" t="str">
        <f aca="false">IF(MOD(ROW(),10),"",INDEX(AE$3:AE$600,ROW()/10))</f>
        <v/>
      </c>
      <c r="AG223" s="228" t="n">
        <v>218</v>
      </c>
      <c r="AH223" s="229" t="e">
        <f aca="false">VALUE($AF223)</f>
        <v>#VALUE!</v>
      </c>
      <c r="AI223" s="164" t="n">
        <v>220</v>
      </c>
      <c r="AJ223" s="246"/>
      <c r="AK223" s="227" t="str">
        <f aca="false">IF(MOD(ROW(),10),"",INDEX(AJ$3:AJ$600,ROW()/10))</f>
        <v/>
      </c>
      <c r="AL223" s="228" t="n">
        <v>213</v>
      </c>
      <c r="AM223" s="229" t="e">
        <f aca="false">VALUE($AK223)</f>
        <v>#VALUE!</v>
      </c>
      <c r="AN223" s="164" t="n">
        <v>220</v>
      </c>
      <c r="AO223" s="190" t="n">
        <v>-35</v>
      </c>
      <c r="AP223" s="227" t="str">
        <f aca="false">IF(MOD(ROW(),10),"",INDEX(AO$3:AO$600,ROW()/10))</f>
        <v/>
      </c>
      <c r="AQ223" s="181" t="n">
        <v>2.21</v>
      </c>
      <c r="AR223" s="229" t="e">
        <f aca="false">VALUE($AP223)</f>
        <v>#VALUE!</v>
      </c>
      <c r="AS223" s="164" t="n">
        <v>2200</v>
      </c>
      <c r="AT223" s="246"/>
      <c r="AU223" s="227" t="str">
        <f aca="false">IF(MOD(ROW(),10),"",INDEX(AT$3:AT$600,ROW()/10))</f>
        <v/>
      </c>
      <c r="AV223" s="181" t="n">
        <v>2.21</v>
      </c>
      <c r="AW223" s="229" t="e">
        <f aca="false">VALUE($AU223)</f>
        <v>#VALUE!</v>
      </c>
      <c r="AY223" s="246"/>
      <c r="AZ223" s="180" t="str">
        <f aca="false">IF(MOD(ROW(),2),"",INDEX(AY$3:AY$600,ROW()/2))</f>
        <v/>
      </c>
      <c r="BA223" s="181" t="n">
        <v>2.21</v>
      </c>
      <c r="BB223" s="182" t="e">
        <f aca="false">VALUE(AZ223)</f>
        <v>#VALUE!</v>
      </c>
      <c r="BD223" s="246"/>
      <c r="BE223" s="180" t="str">
        <f aca="false">IF(MOD(ROW(),2),"",INDEX(BD$3:BD$600,ROW()/2))</f>
        <v/>
      </c>
      <c r="BF223" s="181" t="n">
        <v>2.21</v>
      </c>
      <c r="BG223" s="182" t="n">
        <f aca="false">VALUE($BD224)</f>
        <v>0</v>
      </c>
    </row>
    <row r="224" customFormat="false" ht="13.5" hidden="false" customHeight="false" outlineLevel="0" collapsed="false">
      <c r="A224" s="208" t="n">
        <v>2.17</v>
      </c>
      <c r="B224" s="209" t="n">
        <v>3.4</v>
      </c>
      <c r="C224" s="213" t="n">
        <f aca="false">$C223+(($AM$20-$AM$10))/10</f>
        <v>-0.131</v>
      </c>
      <c r="D224" s="217" t="n">
        <f aca="false">$D223+(($AH$30-$AH$20))/10</f>
        <v>-0.37</v>
      </c>
      <c r="E224" s="211" t="n">
        <f aca="false">$AC219</f>
        <v>142.9</v>
      </c>
      <c r="F224" s="212" t="n">
        <f aca="false">$F223+(($AR$20-$AR$10))/10</f>
        <v>0.0363</v>
      </c>
      <c r="G224" s="218" t="n">
        <f aca="false">$G223+(($AW$20-$AW$10))/10</f>
        <v>0.075</v>
      </c>
      <c r="H224" s="213" t="n">
        <f aca="false">$BB218+($BB220-$BB218)/2</f>
        <v>0</v>
      </c>
      <c r="I224" s="213" t="n">
        <f aca="false">$BG218+($BG220-$BG218)/2</f>
        <v>0</v>
      </c>
      <c r="J224" s="165"/>
      <c r="Q224" s="249"/>
      <c r="R224" s="249"/>
      <c r="S224" s="165"/>
      <c r="T224" s="165"/>
      <c r="U224" s="165"/>
      <c r="V224" s="165"/>
      <c r="W224" s="165"/>
      <c r="Y224" s="164" t="n">
        <v>221</v>
      </c>
      <c r="Z224" s="246" t="n">
        <v>146.19</v>
      </c>
      <c r="AA224" s="180" t="n">
        <f aca="false">IF(MOD(ROW(),2),"",INDEX($Z$3:$Z$600,ROW()/2))</f>
        <v>64.58</v>
      </c>
      <c r="AB224" s="181" t="n">
        <v>2.22</v>
      </c>
      <c r="AC224" s="182" t="n">
        <f aca="false">VALUE($Z225)</f>
        <v>147.01</v>
      </c>
      <c r="AD224" s="164" t="n">
        <v>221</v>
      </c>
      <c r="AE224" s="191"/>
      <c r="AF224" s="227" t="str">
        <f aca="false">IF(MOD(ROW(),10),"",INDEX(AE$3:AE$600,ROW()/10))</f>
        <v/>
      </c>
      <c r="AG224" s="228" t="n">
        <v>219</v>
      </c>
      <c r="AH224" s="229" t="e">
        <f aca="false">VALUE($AF224)</f>
        <v>#VALUE!</v>
      </c>
      <c r="AI224" s="164" t="n">
        <v>221</v>
      </c>
      <c r="AJ224" s="246"/>
      <c r="AK224" s="227" t="str">
        <f aca="false">IF(MOD(ROW(),10),"",INDEX(AJ$3:AJ$600,ROW()/10))</f>
        <v/>
      </c>
      <c r="AL224" s="228" t="n">
        <v>214</v>
      </c>
      <c r="AM224" s="229" t="e">
        <f aca="false">VALUE($AK224)</f>
        <v>#VALUE!</v>
      </c>
      <c r="AN224" s="164" t="n">
        <v>221</v>
      </c>
      <c r="AO224" s="190" t="n">
        <v>-35</v>
      </c>
      <c r="AP224" s="227" t="str">
        <f aca="false">IF(MOD(ROW(),10),"",INDEX(AO$3:AO$600,ROW()/10))</f>
        <v/>
      </c>
      <c r="AQ224" s="181" t="n">
        <v>2.22</v>
      </c>
      <c r="AR224" s="229" t="e">
        <f aca="false">VALUE($AP224)</f>
        <v>#VALUE!</v>
      </c>
      <c r="AS224" s="164" t="n">
        <v>2210</v>
      </c>
      <c r="AT224" s="246"/>
      <c r="AU224" s="227" t="str">
        <f aca="false">IF(MOD(ROW(),10),"",INDEX(AT$3:AT$600,ROW()/10))</f>
        <v/>
      </c>
      <c r="AV224" s="181" t="n">
        <v>2.22</v>
      </c>
      <c r="AW224" s="229" t="e">
        <f aca="false">VALUE($AU224)</f>
        <v>#VALUE!</v>
      </c>
      <c r="AY224" s="246"/>
      <c r="AZ224" s="180" t="n">
        <f aca="false">IF(MOD(ROW(),2),"",INDEX(AY$3:AY$600,ROW()/2))</f>
        <v>0</v>
      </c>
      <c r="BA224" s="181" t="n">
        <v>2.22</v>
      </c>
      <c r="BB224" s="182" t="n">
        <f aca="false">VALUE(AZ224)</f>
        <v>0</v>
      </c>
      <c r="BD224" s="246"/>
      <c r="BE224" s="180" t="n">
        <f aca="false">IF(MOD(ROW(),2),"",INDEX(BD$3:BD$600,ROW()/2))</f>
        <v>0</v>
      </c>
      <c r="BF224" s="181" t="n">
        <v>2.22</v>
      </c>
      <c r="BG224" s="182" t="n">
        <f aca="false">VALUE($BD225)</f>
        <v>0</v>
      </c>
    </row>
    <row r="225" customFormat="false" ht="13.5" hidden="false" customHeight="false" outlineLevel="0" collapsed="false">
      <c r="A225" s="208" t="n">
        <v>2.18</v>
      </c>
      <c r="B225" s="209" t="n">
        <v>3.39</v>
      </c>
      <c r="C225" s="213" t="n">
        <f aca="false">$C224+(($AM$20-$AM$10))/10</f>
        <v>-0.139</v>
      </c>
      <c r="D225" s="217" t="n">
        <f aca="false">$D224+(($AH$30-$AH$20))/10</f>
        <v>-0.37</v>
      </c>
      <c r="E225" s="211" t="n">
        <f aca="false">$AC220</f>
        <v>143.72</v>
      </c>
      <c r="F225" s="212" t="n">
        <f aca="false">$F224+(($AR$20-$AR$10))/10</f>
        <v>0.0362</v>
      </c>
      <c r="G225" s="218" t="n">
        <f aca="false">$G224+(($AW$20-$AW$10))/10</f>
        <v>0.075</v>
      </c>
      <c r="H225" s="213" t="n">
        <f aca="false">$BB220</f>
        <v>0</v>
      </c>
      <c r="I225" s="213" t="n">
        <f aca="false">$BG220</f>
        <v>0</v>
      </c>
      <c r="J225" s="165"/>
      <c r="Q225" s="249"/>
      <c r="R225" s="249"/>
      <c r="S225" s="165"/>
      <c r="T225" s="165"/>
      <c r="U225" s="165"/>
      <c r="V225" s="165"/>
      <c r="W225" s="165"/>
      <c r="Y225" s="164" t="n">
        <v>222</v>
      </c>
      <c r="Z225" s="246" t="n">
        <v>147.01</v>
      </c>
      <c r="AA225" s="180" t="str">
        <f aca="false">IF(MOD(ROW(),2),"",INDEX($Z$3:$Z$600,ROW()/2))</f>
        <v/>
      </c>
      <c r="AB225" s="181" t="n">
        <v>2.23</v>
      </c>
      <c r="AC225" s="182" t="n">
        <f aca="false">VALUE($Z226)</f>
        <v>147.84</v>
      </c>
      <c r="AD225" s="164" t="n">
        <v>222</v>
      </c>
      <c r="AE225" s="191"/>
      <c r="AF225" s="227" t="str">
        <f aca="false">IF(MOD(ROW(),10),"",INDEX(AE$3:AE$600,ROW()/10))</f>
        <v/>
      </c>
      <c r="AG225" s="228" t="n">
        <v>220</v>
      </c>
      <c r="AH225" s="229" t="e">
        <f aca="false">VALUE($AF225)</f>
        <v>#VALUE!</v>
      </c>
      <c r="AI225" s="164" t="n">
        <v>222</v>
      </c>
      <c r="AJ225" s="246"/>
      <c r="AK225" s="227" t="str">
        <f aca="false">IF(MOD(ROW(),10),"",INDEX(AJ$3:AJ$600,ROW()/10))</f>
        <v/>
      </c>
      <c r="AL225" s="228" t="n">
        <v>215</v>
      </c>
      <c r="AM225" s="229" t="e">
        <f aca="false">VALUE($AK225)</f>
        <v>#VALUE!</v>
      </c>
      <c r="AN225" s="164" t="n">
        <v>222</v>
      </c>
      <c r="AO225" s="190" t="n">
        <v>-35</v>
      </c>
      <c r="AP225" s="227" t="str">
        <f aca="false">IF(MOD(ROW(),10),"",INDEX(AO$3:AO$600,ROW()/10))</f>
        <v/>
      </c>
      <c r="AQ225" s="181" t="n">
        <v>2.23</v>
      </c>
      <c r="AR225" s="229" t="e">
        <f aca="false">VALUE($AP225)</f>
        <v>#VALUE!</v>
      </c>
      <c r="AS225" s="164" t="n">
        <v>2220</v>
      </c>
      <c r="AT225" s="246"/>
      <c r="AU225" s="227" t="str">
        <f aca="false">IF(MOD(ROW(),10),"",INDEX(AT$3:AT$600,ROW()/10))</f>
        <v/>
      </c>
      <c r="AV225" s="181" t="n">
        <v>2.23</v>
      </c>
      <c r="AW225" s="229" t="e">
        <f aca="false">VALUE($AU225)</f>
        <v>#VALUE!</v>
      </c>
      <c r="AY225" s="246"/>
      <c r="AZ225" s="180" t="str">
        <f aca="false">IF(MOD(ROW(),2),"",INDEX(AY$3:AY$600,ROW()/2))</f>
        <v/>
      </c>
      <c r="BA225" s="181" t="n">
        <v>2.23</v>
      </c>
      <c r="BB225" s="182" t="e">
        <f aca="false">VALUE(AZ225)</f>
        <v>#VALUE!</v>
      </c>
      <c r="BD225" s="246"/>
      <c r="BE225" s="180" t="str">
        <f aca="false">IF(MOD(ROW(),2),"",INDEX(BD$3:BD$600,ROW()/2))</f>
        <v/>
      </c>
      <c r="BF225" s="181" t="n">
        <v>2.23</v>
      </c>
      <c r="BG225" s="182" t="n">
        <f aca="false">VALUE($BD226)</f>
        <v>0</v>
      </c>
    </row>
    <row r="226" customFormat="false" ht="13.5" hidden="false" customHeight="false" outlineLevel="0" collapsed="false">
      <c r="A226" s="208" t="n">
        <v>2.19</v>
      </c>
      <c r="B226" s="209" t="n">
        <v>3.38</v>
      </c>
      <c r="C226" s="213" t="n">
        <f aca="false">$C225+(($AM$20-$AM$10))/10</f>
        <v>-0.147</v>
      </c>
      <c r="D226" s="217" t="n">
        <f aca="false">$D225+(($AH$30-$AH$20))/10</f>
        <v>-0.37</v>
      </c>
      <c r="E226" s="211" t="n">
        <f aca="false">$AC221</f>
        <v>144.54</v>
      </c>
      <c r="F226" s="212" t="n">
        <f aca="false">$F225+(($AR$20-$AR$10))/10</f>
        <v>0.0361</v>
      </c>
      <c r="G226" s="218" t="n">
        <f aca="false">$G225+(($AW$20-$AW$10))/10</f>
        <v>0.075</v>
      </c>
      <c r="H226" s="213" t="n">
        <f aca="false">$BB220+($BB222-$BB220)/2</f>
        <v>0</v>
      </c>
      <c r="I226" s="213" t="n">
        <f aca="false">$BG220+($BG222-$BG220)/2</f>
        <v>0</v>
      </c>
      <c r="J226" s="165"/>
      <c r="Q226" s="249"/>
      <c r="R226" s="249"/>
      <c r="S226" s="165"/>
      <c r="T226" s="165"/>
      <c r="U226" s="165"/>
      <c r="V226" s="165"/>
      <c r="W226" s="165"/>
      <c r="Y226" s="164" t="n">
        <v>223</v>
      </c>
      <c r="Z226" s="246" t="n">
        <v>147.84</v>
      </c>
      <c r="AA226" s="180" t="n">
        <f aca="false">IF(MOD(ROW(),2),"",INDEX($Z$3:$Z$600,ROW()/2))</f>
        <v>65.24</v>
      </c>
      <c r="AB226" s="181" t="n">
        <v>2.24</v>
      </c>
      <c r="AC226" s="182" t="n">
        <f aca="false">VALUE($Z227)</f>
        <v>148.67</v>
      </c>
      <c r="AD226" s="164" t="n">
        <v>223</v>
      </c>
      <c r="AE226" s="191"/>
      <c r="AF226" s="227" t="str">
        <f aca="false">IF(MOD(ROW(),10),"",INDEX(AE$3:AE$600,ROW()/10))</f>
        <v/>
      </c>
      <c r="AG226" s="228" t="n">
        <v>221</v>
      </c>
      <c r="AH226" s="229" t="e">
        <f aca="false">VALUE($AF226)</f>
        <v>#VALUE!</v>
      </c>
      <c r="AI226" s="164" t="n">
        <v>223</v>
      </c>
      <c r="AJ226" s="246"/>
      <c r="AK226" s="227" t="str">
        <f aca="false">IF(MOD(ROW(),10),"",INDEX(AJ$3:AJ$600,ROW()/10))</f>
        <v/>
      </c>
      <c r="AL226" s="228" t="n">
        <v>216</v>
      </c>
      <c r="AM226" s="229" t="e">
        <f aca="false">VALUE($AK226)</f>
        <v>#VALUE!</v>
      </c>
      <c r="AN226" s="164" t="n">
        <v>223</v>
      </c>
      <c r="AO226" s="190" t="n">
        <v>-35</v>
      </c>
      <c r="AP226" s="227" t="str">
        <f aca="false">IF(MOD(ROW(),10),"",INDEX(AO$3:AO$600,ROW()/10))</f>
        <v/>
      </c>
      <c r="AQ226" s="181" t="n">
        <v>2.24</v>
      </c>
      <c r="AR226" s="229" t="e">
        <f aca="false">VALUE($AP226)</f>
        <v>#VALUE!</v>
      </c>
      <c r="AS226" s="164" t="n">
        <v>2230</v>
      </c>
      <c r="AT226" s="246"/>
      <c r="AU226" s="227" t="str">
        <f aca="false">IF(MOD(ROW(),10),"",INDEX(AT$3:AT$600,ROW()/10))</f>
        <v/>
      </c>
      <c r="AV226" s="181" t="n">
        <v>2.24</v>
      </c>
      <c r="AW226" s="229" t="e">
        <f aca="false">VALUE($AU226)</f>
        <v>#VALUE!</v>
      </c>
      <c r="AY226" s="246"/>
      <c r="AZ226" s="180" t="n">
        <f aca="false">IF(MOD(ROW(),2),"",INDEX(AY$3:AY$600,ROW()/2))</f>
        <v>0</v>
      </c>
      <c r="BA226" s="181" t="n">
        <v>2.24</v>
      </c>
      <c r="BB226" s="182" t="n">
        <f aca="false">VALUE(AZ226)</f>
        <v>0</v>
      </c>
      <c r="BD226" s="246"/>
      <c r="BE226" s="180" t="n">
        <f aca="false">IF(MOD(ROW(),2),"",INDEX(BD$3:BD$600,ROW()/2))</f>
        <v>0</v>
      </c>
      <c r="BF226" s="181" t="n">
        <v>2.24</v>
      </c>
      <c r="BG226" s="182" t="n">
        <f aca="false">VALUE($BD227)</f>
        <v>0</v>
      </c>
    </row>
    <row r="227" customFormat="false" ht="13.5" hidden="false" customHeight="false" outlineLevel="0" collapsed="false">
      <c r="A227" s="208" t="n">
        <v>2.2</v>
      </c>
      <c r="B227" s="209" t="n">
        <v>3.37</v>
      </c>
      <c r="C227" s="213" t="n">
        <f aca="false">$AM230</f>
        <v>-0.074</v>
      </c>
      <c r="D227" s="241" t="n">
        <f aca="false">$AH230</f>
        <v>-0.37</v>
      </c>
      <c r="E227" s="211" t="n">
        <f aca="false">$AC222</f>
        <v>145.36</v>
      </c>
      <c r="F227" s="212" t="n">
        <f aca="false">$AR230</f>
        <v>0.037</v>
      </c>
      <c r="G227" s="218" t="n">
        <f aca="false">$AW230</f>
        <v>0.075</v>
      </c>
      <c r="H227" s="213" t="n">
        <f aca="false">$BB222</f>
        <v>0</v>
      </c>
      <c r="I227" s="213" t="n">
        <f aca="false">$BG222</f>
        <v>0</v>
      </c>
      <c r="J227" s="165"/>
      <c r="Q227" s="249"/>
      <c r="R227" s="249"/>
      <c r="S227" s="165"/>
      <c r="T227" s="165"/>
      <c r="U227" s="165"/>
      <c r="V227" s="165"/>
      <c r="W227" s="165"/>
      <c r="Y227" s="164" t="n">
        <v>224</v>
      </c>
      <c r="Z227" s="246" t="n">
        <v>148.67</v>
      </c>
      <c r="AA227" s="180" t="str">
        <f aca="false">IF(MOD(ROW(),2),"",INDEX($Z$3:$Z$600,ROW()/2))</f>
        <v/>
      </c>
      <c r="AB227" s="181" t="n">
        <v>2.25</v>
      </c>
      <c r="AC227" s="182" t="n">
        <f aca="false">VALUE($Z228)</f>
        <v>149.5</v>
      </c>
      <c r="AD227" s="164" t="n">
        <v>224</v>
      </c>
      <c r="AE227" s="191"/>
      <c r="AF227" s="227" t="str">
        <f aca="false">IF(MOD(ROW(),10),"",INDEX(AE$3:AE$600,ROW()/10))</f>
        <v/>
      </c>
      <c r="AG227" s="228" t="n">
        <v>222</v>
      </c>
      <c r="AH227" s="229" t="e">
        <f aca="false">VALUE($AF227)</f>
        <v>#VALUE!</v>
      </c>
      <c r="AI227" s="164" t="n">
        <v>224</v>
      </c>
      <c r="AJ227" s="246"/>
      <c r="AK227" s="227" t="str">
        <f aca="false">IF(MOD(ROW(),10),"",INDEX(AJ$3:AJ$600,ROW()/10))</f>
        <v/>
      </c>
      <c r="AL227" s="228" t="n">
        <v>217</v>
      </c>
      <c r="AM227" s="229" t="e">
        <f aca="false">VALUE($AK227)</f>
        <v>#VALUE!</v>
      </c>
      <c r="AN227" s="164" t="n">
        <v>224</v>
      </c>
      <c r="AO227" s="190" t="n">
        <v>-35</v>
      </c>
      <c r="AP227" s="227" t="str">
        <f aca="false">IF(MOD(ROW(),10),"",INDEX(AO$3:AO$600,ROW()/10))</f>
        <v/>
      </c>
      <c r="AQ227" s="181" t="n">
        <v>2.25</v>
      </c>
      <c r="AR227" s="229" t="e">
        <f aca="false">VALUE($AP227)</f>
        <v>#VALUE!</v>
      </c>
      <c r="AS227" s="164" t="n">
        <v>2240</v>
      </c>
      <c r="AT227" s="246"/>
      <c r="AU227" s="227" t="str">
        <f aca="false">IF(MOD(ROW(),10),"",INDEX(AT$3:AT$600,ROW()/10))</f>
        <v/>
      </c>
      <c r="AV227" s="181" t="n">
        <v>2.25</v>
      </c>
      <c r="AW227" s="229" t="e">
        <f aca="false">VALUE($AU227)</f>
        <v>#VALUE!</v>
      </c>
      <c r="AY227" s="246"/>
      <c r="AZ227" s="180" t="str">
        <f aca="false">IF(MOD(ROW(),2),"",INDEX(AY$3:AY$600,ROW()/2))</f>
        <v/>
      </c>
      <c r="BA227" s="181" t="n">
        <v>2.25</v>
      </c>
      <c r="BB227" s="182" t="e">
        <f aca="false">VALUE(AZ227)</f>
        <v>#VALUE!</v>
      </c>
      <c r="BD227" s="246"/>
      <c r="BE227" s="180" t="str">
        <f aca="false">IF(MOD(ROW(),2),"",INDEX(BD$3:BD$600,ROW()/2))</f>
        <v/>
      </c>
      <c r="BF227" s="181" t="n">
        <v>2.25</v>
      </c>
      <c r="BG227" s="182" t="n">
        <f aca="false">VALUE($BD228)</f>
        <v>0</v>
      </c>
    </row>
    <row r="228" customFormat="false" ht="13.5" hidden="false" customHeight="false" outlineLevel="0" collapsed="false">
      <c r="A228" s="208" t="n">
        <v>2.21</v>
      </c>
      <c r="B228" s="209" t="n">
        <v>3.36</v>
      </c>
      <c r="C228" s="213" t="n">
        <f aca="false">$C227+(($AM$20-$AM$10))/10</f>
        <v>-0.082</v>
      </c>
      <c r="D228" s="217" t="n">
        <f aca="false">$D227+(($AH$30-$AH$20))/10</f>
        <v>-0.37</v>
      </c>
      <c r="E228" s="211" t="n">
        <f aca="false">$AC223</f>
        <v>146.19</v>
      </c>
      <c r="F228" s="212" t="n">
        <f aca="false">$F227+(($AR$20-$AR$10))/10</f>
        <v>0.0369</v>
      </c>
      <c r="G228" s="218" t="n">
        <f aca="false">$G227+(($AW$20-$AW$10))/10</f>
        <v>0.075</v>
      </c>
      <c r="H228" s="213" t="n">
        <f aca="false">$BB222+($BB224-$BB222)/2</f>
        <v>0</v>
      </c>
      <c r="I228" s="213" t="n">
        <f aca="false">$BG222+($BG224-$BG222)/2</f>
        <v>0</v>
      </c>
      <c r="J228" s="165"/>
      <c r="Q228" s="249"/>
      <c r="R228" s="249"/>
      <c r="S228" s="165"/>
      <c r="T228" s="165"/>
      <c r="U228" s="165"/>
      <c r="V228" s="165"/>
      <c r="W228" s="165"/>
      <c r="Y228" s="164" t="n">
        <v>225</v>
      </c>
      <c r="Z228" s="246" t="n">
        <v>149.5</v>
      </c>
      <c r="AA228" s="180" t="n">
        <f aca="false">IF(MOD(ROW(),2),"",INDEX($Z$3:$Z$600,ROW()/2))</f>
        <v>65.9</v>
      </c>
      <c r="AB228" s="181" t="n">
        <v>2.26</v>
      </c>
      <c r="AC228" s="182" t="n">
        <f aca="false">VALUE($Z229)</f>
        <v>150.33</v>
      </c>
      <c r="AD228" s="164" t="n">
        <v>225</v>
      </c>
      <c r="AE228" s="191"/>
      <c r="AF228" s="227" t="str">
        <f aca="false">IF(MOD(ROW(),10),"",INDEX(AE$3:AE$600,ROW()/10))</f>
        <v/>
      </c>
      <c r="AG228" s="228" t="n">
        <v>223</v>
      </c>
      <c r="AH228" s="229" t="e">
        <f aca="false">VALUE($AF228)</f>
        <v>#VALUE!</v>
      </c>
      <c r="AI228" s="164" t="n">
        <v>225</v>
      </c>
      <c r="AJ228" s="246"/>
      <c r="AK228" s="227" t="str">
        <f aca="false">IF(MOD(ROW(),10),"",INDEX(AJ$3:AJ$600,ROW()/10))</f>
        <v/>
      </c>
      <c r="AL228" s="228" t="n">
        <v>218</v>
      </c>
      <c r="AM228" s="229" t="e">
        <f aca="false">VALUE($AK228)</f>
        <v>#VALUE!</v>
      </c>
      <c r="AN228" s="164" t="n">
        <v>225</v>
      </c>
      <c r="AO228" s="190" t="n">
        <v>-35</v>
      </c>
      <c r="AP228" s="227" t="str">
        <f aca="false">IF(MOD(ROW(),10),"",INDEX(AO$3:AO$600,ROW()/10))</f>
        <v/>
      </c>
      <c r="AQ228" s="181" t="n">
        <v>2.26</v>
      </c>
      <c r="AR228" s="229" t="e">
        <f aca="false">VALUE($AP228)</f>
        <v>#VALUE!</v>
      </c>
      <c r="AS228" s="164" t="n">
        <v>2250</v>
      </c>
      <c r="AT228" s="246"/>
      <c r="AU228" s="227" t="str">
        <f aca="false">IF(MOD(ROW(),10),"",INDEX(AT$3:AT$600,ROW()/10))</f>
        <v/>
      </c>
      <c r="AV228" s="181" t="n">
        <v>2.26</v>
      </c>
      <c r="AW228" s="229" t="e">
        <f aca="false">VALUE($AU228)</f>
        <v>#VALUE!</v>
      </c>
      <c r="AY228" s="246"/>
      <c r="AZ228" s="180" t="n">
        <f aca="false">IF(MOD(ROW(),2),"",INDEX(AY$3:AY$600,ROW()/2))</f>
        <v>0</v>
      </c>
      <c r="BA228" s="181" t="n">
        <v>2.26</v>
      </c>
      <c r="BB228" s="182" t="n">
        <f aca="false">VALUE(AZ228)</f>
        <v>0</v>
      </c>
      <c r="BD228" s="246"/>
      <c r="BE228" s="180" t="n">
        <f aca="false">IF(MOD(ROW(),2),"",INDEX(BD$3:BD$600,ROW()/2))</f>
        <v>0</v>
      </c>
      <c r="BF228" s="181" t="n">
        <v>2.26</v>
      </c>
      <c r="BG228" s="182" t="n">
        <f aca="false">VALUE($BD229)</f>
        <v>0</v>
      </c>
    </row>
    <row r="229" customFormat="false" ht="13.5" hidden="false" customHeight="false" outlineLevel="0" collapsed="false">
      <c r="A229" s="208" t="n">
        <v>2.22</v>
      </c>
      <c r="B229" s="209" t="n">
        <v>3.35</v>
      </c>
      <c r="C229" s="213" t="n">
        <f aca="false">$C228+(($AM$20-$AM$10))/10</f>
        <v>-0.09</v>
      </c>
      <c r="D229" s="217" t="n">
        <f aca="false">$D228+(($AH$30-$AH$20))/10</f>
        <v>-0.37</v>
      </c>
      <c r="E229" s="211" t="n">
        <f aca="false">$AC224</f>
        <v>147.01</v>
      </c>
      <c r="F229" s="212" t="n">
        <f aca="false">$F228+(($AR$20-$AR$10))/10</f>
        <v>0.0368</v>
      </c>
      <c r="G229" s="218" t="n">
        <f aca="false">$G228+(($AW$20-$AW$10))/10</f>
        <v>0.075</v>
      </c>
      <c r="H229" s="213" t="n">
        <f aca="false">$BB224</f>
        <v>0</v>
      </c>
      <c r="I229" s="213" t="n">
        <f aca="false">$BG224</f>
        <v>0</v>
      </c>
      <c r="J229" s="165"/>
      <c r="Q229" s="249"/>
      <c r="R229" s="249"/>
      <c r="S229" s="165"/>
      <c r="T229" s="165"/>
      <c r="U229" s="165"/>
      <c r="V229" s="165"/>
      <c r="W229" s="165"/>
      <c r="Y229" s="164" t="n">
        <v>226</v>
      </c>
      <c r="Z229" s="246" t="n">
        <v>150.33</v>
      </c>
      <c r="AA229" s="180" t="str">
        <f aca="false">IF(MOD(ROW(),2),"",INDEX($Z$3:$Z$600,ROW()/2))</f>
        <v/>
      </c>
      <c r="AB229" s="181" t="n">
        <v>2.27</v>
      </c>
      <c r="AC229" s="182" t="n">
        <f aca="false">VALUE($Z230)</f>
        <v>151.17</v>
      </c>
      <c r="AD229" s="164" t="n">
        <v>226</v>
      </c>
      <c r="AE229" s="191"/>
      <c r="AF229" s="227" t="str">
        <f aca="false">IF(MOD(ROW(),10),"",INDEX(AE$3:AE$600,ROW()/10))</f>
        <v/>
      </c>
      <c r="AG229" s="228" t="n">
        <v>224</v>
      </c>
      <c r="AH229" s="229" t="e">
        <f aca="false">VALUE($AF229)</f>
        <v>#VALUE!</v>
      </c>
      <c r="AI229" s="164" t="n">
        <v>226</v>
      </c>
      <c r="AJ229" s="246"/>
      <c r="AK229" s="227" t="str">
        <f aca="false">IF(MOD(ROW(),10),"",INDEX(AJ$3:AJ$600,ROW()/10))</f>
        <v/>
      </c>
      <c r="AL229" s="228" t="n">
        <v>219</v>
      </c>
      <c r="AM229" s="229" t="e">
        <f aca="false">VALUE($AK229)</f>
        <v>#VALUE!</v>
      </c>
      <c r="AN229" s="164" t="n">
        <v>226</v>
      </c>
      <c r="AO229" s="190" t="n">
        <v>-35</v>
      </c>
      <c r="AP229" s="227" t="str">
        <f aca="false">IF(MOD(ROW(),10),"",INDEX(AO$3:AO$600,ROW()/10))</f>
        <v/>
      </c>
      <c r="AQ229" s="181" t="n">
        <v>2.27</v>
      </c>
      <c r="AR229" s="229" t="e">
        <f aca="false">VALUE($AP229)</f>
        <v>#VALUE!</v>
      </c>
      <c r="AS229" s="164" t="n">
        <v>2260</v>
      </c>
      <c r="AT229" s="246"/>
      <c r="AU229" s="227" t="str">
        <f aca="false">IF(MOD(ROW(),10),"",INDEX(AT$3:AT$600,ROW()/10))</f>
        <v/>
      </c>
      <c r="AV229" s="181" t="n">
        <v>2.27</v>
      </c>
      <c r="AW229" s="229" t="e">
        <f aca="false">VALUE($AU229)</f>
        <v>#VALUE!</v>
      </c>
      <c r="AY229" s="246"/>
      <c r="AZ229" s="180" t="str">
        <f aca="false">IF(MOD(ROW(),2),"",INDEX(AY$3:AY$600,ROW()/2))</f>
        <v/>
      </c>
      <c r="BA229" s="181" t="n">
        <v>2.27</v>
      </c>
      <c r="BB229" s="182" t="e">
        <f aca="false">VALUE(AZ229)</f>
        <v>#VALUE!</v>
      </c>
      <c r="BD229" s="246"/>
      <c r="BE229" s="180" t="str">
        <f aca="false">IF(MOD(ROW(),2),"",INDEX(BD$3:BD$600,ROW()/2))</f>
        <v/>
      </c>
      <c r="BF229" s="181" t="n">
        <v>2.27</v>
      </c>
      <c r="BG229" s="182" t="n">
        <f aca="false">VALUE($BD230)</f>
        <v>0</v>
      </c>
    </row>
    <row r="230" customFormat="false" ht="13.5" hidden="false" customHeight="false" outlineLevel="0" collapsed="false">
      <c r="A230" s="208" t="n">
        <v>2.23</v>
      </c>
      <c r="B230" s="209" t="n">
        <v>3.34</v>
      </c>
      <c r="C230" s="213" t="n">
        <f aca="false">$C229+(($AM$20-$AM$10))/10</f>
        <v>-0.098</v>
      </c>
      <c r="D230" s="217" t="n">
        <f aca="false">$D229+(($AH$30-$AH$20))/10</f>
        <v>-0.37</v>
      </c>
      <c r="E230" s="211" t="n">
        <f aca="false">$AC225</f>
        <v>147.84</v>
      </c>
      <c r="F230" s="212" t="n">
        <f aca="false">$F229+(($AR$20-$AR$10))/10</f>
        <v>0.0367</v>
      </c>
      <c r="G230" s="218" t="n">
        <f aca="false">$G229+(($AW$20-$AW$10))/10</f>
        <v>0.075</v>
      </c>
      <c r="H230" s="213" t="n">
        <f aca="false">$BB224+($BB226-$BB224)/2</f>
        <v>0</v>
      </c>
      <c r="I230" s="213" t="n">
        <f aca="false">$BG224+($BG226-$BG224)/2</f>
        <v>0</v>
      </c>
      <c r="J230" s="165"/>
      <c r="Q230" s="249"/>
      <c r="R230" s="249"/>
      <c r="S230" s="165"/>
      <c r="T230" s="165"/>
      <c r="U230" s="165"/>
      <c r="V230" s="165"/>
      <c r="W230" s="165"/>
      <c r="Y230" s="164" t="n">
        <v>227</v>
      </c>
      <c r="Z230" s="246" t="n">
        <v>151.17</v>
      </c>
      <c r="AA230" s="180" t="n">
        <f aca="false">IF(MOD(ROW(),2),"",INDEX($Z$3:$Z$600,ROW()/2))</f>
        <v>66.56</v>
      </c>
      <c r="AB230" s="181" t="n">
        <v>2.28</v>
      </c>
      <c r="AC230" s="182" t="n">
        <f aca="false">VALUE($Z231)</f>
        <v>152</v>
      </c>
      <c r="AD230" s="164" t="n">
        <v>227</v>
      </c>
      <c r="AE230" s="191"/>
      <c r="AF230" s="227" t="n">
        <f aca="false">IF(MOD(ROW(),10),"",INDEX(AE$3:AE$600,ROW()/10))</f>
        <v>-0.37</v>
      </c>
      <c r="AG230" s="228" t="n">
        <v>225</v>
      </c>
      <c r="AH230" s="229" t="n">
        <f aca="false">VALUE($AF230)</f>
        <v>-0.37</v>
      </c>
      <c r="AI230" s="164" t="n">
        <v>227</v>
      </c>
      <c r="AJ230" s="246"/>
      <c r="AK230" s="227" t="n">
        <f aca="false">IF(MOD(ROW(),10),"",INDEX(AJ$3:AJ$600,ROW()/10))</f>
        <v>-0.074</v>
      </c>
      <c r="AL230" s="228" t="n">
        <v>220</v>
      </c>
      <c r="AM230" s="229" t="n">
        <f aca="false">VALUE($AK230)</f>
        <v>-0.074</v>
      </c>
      <c r="AN230" s="164" t="n">
        <v>227</v>
      </c>
      <c r="AO230" s="190" t="n">
        <v>-35</v>
      </c>
      <c r="AP230" s="227" t="n">
        <f aca="false">IF(MOD(ROW(),10),"",INDEX(AO$3:AO$600,ROW()/10))</f>
        <v>0.037</v>
      </c>
      <c r="AQ230" s="181" t="n">
        <v>2.28</v>
      </c>
      <c r="AR230" s="229" t="n">
        <f aca="false">VALUE($AP230)</f>
        <v>0.037</v>
      </c>
      <c r="AS230" s="164" t="n">
        <v>2270</v>
      </c>
      <c r="AT230" s="246"/>
      <c r="AU230" s="227" t="n">
        <f aca="false">IF(MOD(ROW(),10),"",INDEX(AT$3:AT$600,ROW()/10))</f>
        <v>0.075</v>
      </c>
      <c r="AV230" s="181" t="n">
        <v>2.28</v>
      </c>
      <c r="AW230" s="229" t="n">
        <f aca="false">VALUE($AU230)</f>
        <v>0.075</v>
      </c>
      <c r="AY230" s="246"/>
      <c r="AZ230" s="180" t="n">
        <f aca="false">IF(MOD(ROW(),2),"",INDEX(AY$3:AY$600,ROW()/2))</f>
        <v>0</v>
      </c>
      <c r="BA230" s="181" t="n">
        <v>2.28</v>
      </c>
      <c r="BB230" s="182" t="n">
        <f aca="false">VALUE(AZ230)</f>
        <v>0</v>
      </c>
      <c r="BD230" s="246"/>
      <c r="BE230" s="180" t="n">
        <f aca="false">IF(MOD(ROW(),2),"",INDEX(BD$3:BD$600,ROW()/2))</f>
        <v>0</v>
      </c>
      <c r="BF230" s="181" t="n">
        <v>2.28</v>
      </c>
      <c r="BG230" s="182" t="n">
        <f aca="false">VALUE($BD231)</f>
        <v>0</v>
      </c>
    </row>
    <row r="231" customFormat="false" ht="13.5" hidden="false" customHeight="false" outlineLevel="0" collapsed="false">
      <c r="A231" s="208" t="n">
        <v>2.24</v>
      </c>
      <c r="B231" s="209" t="n">
        <v>3.33</v>
      </c>
      <c r="C231" s="213" t="n">
        <f aca="false">$C230+(($AM$20-$AM$10))/10</f>
        <v>-0.106</v>
      </c>
      <c r="D231" s="217" t="n">
        <f aca="false">$D230+(($AH$30-$AH$20))/10</f>
        <v>-0.37</v>
      </c>
      <c r="E231" s="211" t="n">
        <f aca="false">$AC226</f>
        <v>148.67</v>
      </c>
      <c r="F231" s="212" t="n">
        <f aca="false">$F230+(($AR$20-$AR$10))/10</f>
        <v>0.0366</v>
      </c>
      <c r="G231" s="218" t="n">
        <f aca="false">$G230+(($AW$20-$AW$10))/10</f>
        <v>0.075</v>
      </c>
      <c r="H231" s="213" t="n">
        <f aca="false">$BB226</f>
        <v>0</v>
      </c>
      <c r="I231" s="213" t="n">
        <f aca="false">$BG226</f>
        <v>0</v>
      </c>
      <c r="J231" s="165"/>
      <c r="Q231" s="249"/>
      <c r="R231" s="249"/>
      <c r="S231" s="165"/>
      <c r="T231" s="165"/>
      <c r="U231" s="165"/>
      <c r="V231" s="165"/>
      <c r="W231" s="165"/>
      <c r="Y231" s="164" t="n">
        <v>228</v>
      </c>
      <c r="Z231" s="246" t="n">
        <v>152</v>
      </c>
      <c r="AA231" s="180" t="str">
        <f aca="false">IF(MOD(ROW(),2),"",INDEX($Z$3:$Z$600,ROW()/2))</f>
        <v/>
      </c>
      <c r="AB231" s="181" t="n">
        <v>2.29</v>
      </c>
      <c r="AC231" s="182" t="n">
        <f aca="false">VALUE($Z232)</f>
        <v>152.84</v>
      </c>
      <c r="AD231" s="164" t="n">
        <v>228</v>
      </c>
      <c r="AE231" s="191"/>
      <c r="AF231" s="227" t="str">
        <f aca="false">IF(MOD(ROW(),10),"",INDEX(AE$3:AE$600,ROW()/10))</f>
        <v/>
      </c>
      <c r="AG231" s="228" t="n">
        <v>226</v>
      </c>
      <c r="AH231" s="229" t="e">
        <f aca="false">VALUE($AF231)</f>
        <v>#VALUE!</v>
      </c>
      <c r="AI231" s="164" t="n">
        <v>228</v>
      </c>
      <c r="AJ231" s="246"/>
      <c r="AK231" s="227" t="str">
        <f aca="false">IF(MOD(ROW(),10),"",INDEX(AJ$3:AJ$600,ROW()/10))</f>
        <v/>
      </c>
      <c r="AL231" s="228" t="n">
        <v>221</v>
      </c>
      <c r="AM231" s="229" t="e">
        <f aca="false">VALUE($AK231)</f>
        <v>#VALUE!</v>
      </c>
      <c r="AN231" s="164" t="n">
        <v>228</v>
      </c>
      <c r="AO231" s="190" t="n">
        <v>-35</v>
      </c>
      <c r="AP231" s="227" t="str">
        <f aca="false">IF(MOD(ROW(),10),"",INDEX(AO$3:AO$600,ROW()/10))</f>
        <v/>
      </c>
      <c r="AQ231" s="181" t="n">
        <v>2.29</v>
      </c>
      <c r="AR231" s="229" t="e">
        <f aca="false">VALUE($AP231)</f>
        <v>#VALUE!</v>
      </c>
      <c r="AS231" s="164" t="n">
        <v>2280</v>
      </c>
      <c r="AT231" s="246"/>
      <c r="AU231" s="227" t="str">
        <f aca="false">IF(MOD(ROW(),10),"",INDEX(AT$3:AT$600,ROW()/10))</f>
        <v/>
      </c>
      <c r="AV231" s="181" t="n">
        <v>2.29</v>
      </c>
      <c r="AW231" s="229" t="e">
        <f aca="false">VALUE($AU231)</f>
        <v>#VALUE!</v>
      </c>
      <c r="AY231" s="246"/>
      <c r="AZ231" s="180" t="str">
        <f aca="false">IF(MOD(ROW(),2),"",INDEX(AY$3:AY$600,ROW()/2))</f>
        <v/>
      </c>
      <c r="BA231" s="181" t="n">
        <v>2.29</v>
      </c>
      <c r="BB231" s="182" t="e">
        <f aca="false">VALUE(AZ231)</f>
        <v>#VALUE!</v>
      </c>
      <c r="BD231" s="246"/>
      <c r="BE231" s="180" t="str">
        <f aca="false">IF(MOD(ROW(),2),"",INDEX(BD$3:BD$600,ROW()/2))</f>
        <v/>
      </c>
      <c r="BF231" s="181" t="n">
        <v>2.29</v>
      </c>
      <c r="BG231" s="182" t="n">
        <f aca="false">VALUE($BD232)</f>
        <v>0</v>
      </c>
    </row>
    <row r="232" customFormat="false" ht="13.5" hidden="false" customHeight="false" outlineLevel="0" collapsed="false">
      <c r="A232" s="208" t="n">
        <v>2.25</v>
      </c>
      <c r="B232" s="209" t="n">
        <v>3.32</v>
      </c>
      <c r="C232" s="213" t="n">
        <f aca="false">$C231+(($AM$20-$AM$10))/10</f>
        <v>-0.114</v>
      </c>
      <c r="D232" s="217" t="n">
        <f aca="false">$D231+(($AH$30-$AH$20))/10</f>
        <v>-0.37</v>
      </c>
      <c r="E232" s="211" t="n">
        <f aca="false">$AC227</f>
        <v>149.5</v>
      </c>
      <c r="F232" s="212" t="n">
        <f aca="false">$F231+(($AR$20-$AR$10))/10</f>
        <v>0.0365</v>
      </c>
      <c r="G232" s="218" t="n">
        <f aca="false">$G231+(($AW$20-$AW$10))/10</f>
        <v>0.075</v>
      </c>
      <c r="H232" s="213" t="n">
        <f aca="false">$BB226+($BB228-$BB226)/2</f>
        <v>0</v>
      </c>
      <c r="I232" s="213" t="n">
        <f aca="false">$BG226+($BG228-$BG226)/2</f>
        <v>0</v>
      </c>
      <c r="J232" s="165"/>
      <c r="Q232" s="249"/>
      <c r="R232" s="249"/>
      <c r="S232" s="165"/>
      <c r="T232" s="165"/>
      <c r="U232" s="165"/>
      <c r="V232" s="165"/>
      <c r="W232" s="165"/>
      <c r="Y232" s="164" t="n">
        <v>229</v>
      </c>
      <c r="Z232" s="246" t="n">
        <v>152.84</v>
      </c>
      <c r="AA232" s="180" t="n">
        <f aca="false">IF(MOD(ROW(),2),"",INDEX($Z$3:$Z$600,ROW()/2))</f>
        <v>67.23</v>
      </c>
      <c r="AB232" s="181" t="n">
        <v>2.3</v>
      </c>
      <c r="AC232" s="182" t="n">
        <f aca="false">VALUE($Z233)</f>
        <v>153.68</v>
      </c>
      <c r="AD232" s="164" t="n">
        <v>229</v>
      </c>
      <c r="AE232" s="191"/>
      <c r="AF232" s="227" t="str">
        <f aca="false">IF(MOD(ROW(),10),"",INDEX(AE$3:AE$600,ROW()/10))</f>
        <v/>
      </c>
      <c r="AG232" s="228" t="n">
        <v>227</v>
      </c>
      <c r="AH232" s="229" t="e">
        <f aca="false">VALUE($AF232)</f>
        <v>#VALUE!</v>
      </c>
      <c r="AI232" s="164" t="n">
        <v>229</v>
      </c>
      <c r="AJ232" s="246"/>
      <c r="AK232" s="227" t="str">
        <f aca="false">IF(MOD(ROW(),10),"",INDEX(AJ$3:AJ$600,ROW()/10))</f>
        <v/>
      </c>
      <c r="AL232" s="228" t="n">
        <v>222</v>
      </c>
      <c r="AM232" s="229" t="e">
        <f aca="false">VALUE($AK232)</f>
        <v>#VALUE!</v>
      </c>
      <c r="AN232" s="164" t="n">
        <v>229</v>
      </c>
      <c r="AO232" s="190" t="n">
        <v>-35</v>
      </c>
      <c r="AP232" s="227" t="str">
        <f aca="false">IF(MOD(ROW(),10),"",INDEX(AO$3:AO$600,ROW()/10))</f>
        <v/>
      </c>
      <c r="AQ232" s="181" t="n">
        <v>2.3</v>
      </c>
      <c r="AR232" s="229" t="e">
        <f aca="false">VALUE($AP232)</f>
        <v>#VALUE!</v>
      </c>
      <c r="AS232" s="164" t="n">
        <v>2290</v>
      </c>
      <c r="AT232" s="246"/>
      <c r="AU232" s="227" t="str">
        <f aca="false">IF(MOD(ROW(),10),"",INDEX(AT$3:AT$600,ROW()/10))</f>
        <v/>
      </c>
      <c r="AV232" s="181" t="n">
        <v>2.3</v>
      </c>
      <c r="AW232" s="229" t="e">
        <f aca="false">VALUE($AU232)</f>
        <v>#VALUE!</v>
      </c>
      <c r="AY232" s="246"/>
      <c r="AZ232" s="180" t="n">
        <f aca="false">IF(MOD(ROW(),2),"",INDEX(AY$3:AY$600,ROW()/2))</f>
        <v>0</v>
      </c>
      <c r="BA232" s="181" t="n">
        <v>2.3</v>
      </c>
      <c r="BB232" s="182" t="n">
        <f aca="false">VALUE(AZ232)</f>
        <v>0</v>
      </c>
      <c r="BD232" s="246"/>
      <c r="BE232" s="180" t="n">
        <f aca="false">IF(MOD(ROW(),2),"",INDEX(BD$3:BD$600,ROW()/2))</f>
        <v>0</v>
      </c>
      <c r="BF232" s="181" t="n">
        <v>2.3</v>
      </c>
      <c r="BG232" s="182" t="n">
        <f aca="false">VALUE($BD233)</f>
        <v>0</v>
      </c>
    </row>
    <row r="233" customFormat="false" ht="13.5" hidden="false" customHeight="false" outlineLevel="0" collapsed="false">
      <c r="A233" s="208" t="n">
        <v>2.26</v>
      </c>
      <c r="B233" s="209" t="n">
        <v>3.31</v>
      </c>
      <c r="C233" s="213" t="n">
        <f aca="false">$C232+(($AM$20-$AM$10))/10</f>
        <v>-0.122</v>
      </c>
      <c r="D233" s="217" t="n">
        <f aca="false">$D232+(($AH$30-$AH$20))/10</f>
        <v>-0.37</v>
      </c>
      <c r="E233" s="211" t="n">
        <f aca="false">$AC228</f>
        <v>150.33</v>
      </c>
      <c r="F233" s="212" t="n">
        <f aca="false">$F232+(($AR$20-$AR$10))/10</f>
        <v>0.0364</v>
      </c>
      <c r="G233" s="218" t="n">
        <f aca="false">$G232+(($AW$20-$AW$10))/10</f>
        <v>0.075</v>
      </c>
      <c r="H233" s="213" t="n">
        <f aca="false">$BB228</f>
        <v>0</v>
      </c>
      <c r="I233" s="213" t="n">
        <f aca="false">$BG228</f>
        <v>0</v>
      </c>
      <c r="J233" s="165"/>
      <c r="Q233" s="249"/>
      <c r="R233" s="249"/>
      <c r="S233" s="165"/>
      <c r="T233" s="165"/>
      <c r="U233" s="165"/>
      <c r="V233" s="165"/>
      <c r="W233" s="165"/>
      <c r="Y233" s="164" t="n">
        <v>230</v>
      </c>
      <c r="Z233" s="246" t="n">
        <v>153.68</v>
      </c>
      <c r="AA233" s="180" t="str">
        <f aca="false">IF(MOD(ROW(),2),"",INDEX($Z$3:$Z$600,ROW()/2))</f>
        <v/>
      </c>
      <c r="AB233" s="181" t="n">
        <v>2.31</v>
      </c>
      <c r="AC233" s="182" t="n">
        <f aca="false">VALUE($Z234)</f>
        <v>154.52</v>
      </c>
      <c r="AD233" s="164" t="n">
        <v>230</v>
      </c>
      <c r="AE233" s="191"/>
      <c r="AF233" s="227" t="str">
        <f aca="false">IF(MOD(ROW(),10),"",INDEX(AE$3:AE$600,ROW()/10))</f>
        <v/>
      </c>
      <c r="AG233" s="228" t="n">
        <v>228</v>
      </c>
      <c r="AH233" s="229" t="e">
        <f aca="false">VALUE($AF233)</f>
        <v>#VALUE!</v>
      </c>
      <c r="AI233" s="164" t="n">
        <v>230</v>
      </c>
      <c r="AJ233" s="246"/>
      <c r="AK233" s="227" t="str">
        <f aca="false">IF(MOD(ROW(),10),"",INDEX(AJ$3:AJ$600,ROW()/10))</f>
        <v/>
      </c>
      <c r="AL233" s="228" t="n">
        <v>223</v>
      </c>
      <c r="AM233" s="229" t="e">
        <f aca="false">VALUE($AK233)</f>
        <v>#VALUE!</v>
      </c>
      <c r="AN233" s="164" t="n">
        <v>230</v>
      </c>
      <c r="AO233" s="190" t="n">
        <v>-35</v>
      </c>
      <c r="AP233" s="227" t="str">
        <f aca="false">IF(MOD(ROW(),10),"",INDEX(AO$3:AO$600,ROW()/10))</f>
        <v/>
      </c>
      <c r="AQ233" s="181" t="n">
        <v>2.31</v>
      </c>
      <c r="AR233" s="229" t="e">
        <f aca="false">VALUE($AP233)</f>
        <v>#VALUE!</v>
      </c>
      <c r="AS233" s="164" t="n">
        <v>2300</v>
      </c>
      <c r="AT233" s="246"/>
      <c r="AU233" s="227" t="str">
        <f aca="false">IF(MOD(ROW(),10),"",INDEX(AT$3:AT$600,ROW()/10))</f>
        <v/>
      </c>
      <c r="AV233" s="181" t="n">
        <v>2.31</v>
      </c>
      <c r="AW233" s="229" t="e">
        <f aca="false">VALUE($AU233)</f>
        <v>#VALUE!</v>
      </c>
      <c r="AY233" s="246"/>
      <c r="AZ233" s="180" t="str">
        <f aca="false">IF(MOD(ROW(),2),"",INDEX(AY$3:AY$600,ROW()/2))</f>
        <v/>
      </c>
      <c r="BA233" s="181" t="n">
        <v>2.31</v>
      </c>
      <c r="BB233" s="182" t="e">
        <f aca="false">VALUE(AZ233)</f>
        <v>#VALUE!</v>
      </c>
      <c r="BD233" s="246"/>
      <c r="BE233" s="180" t="str">
        <f aca="false">IF(MOD(ROW(),2),"",INDEX(BD$3:BD$600,ROW()/2))</f>
        <v/>
      </c>
      <c r="BF233" s="181" t="n">
        <v>2.31</v>
      </c>
      <c r="BG233" s="182" t="n">
        <f aca="false">VALUE($BD234)</f>
        <v>0</v>
      </c>
    </row>
    <row r="234" customFormat="false" ht="13.5" hidden="false" customHeight="false" outlineLevel="0" collapsed="false">
      <c r="A234" s="208" t="n">
        <v>2.27</v>
      </c>
      <c r="B234" s="209" t="n">
        <v>3.3</v>
      </c>
      <c r="C234" s="213" t="n">
        <f aca="false">$C233+(($AM$20-$AM$10))/10</f>
        <v>-0.13</v>
      </c>
      <c r="D234" s="217" t="n">
        <f aca="false">$D233+(($AH$30-$AH$20))/10</f>
        <v>-0.37</v>
      </c>
      <c r="E234" s="211" t="n">
        <f aca="false">$AC229</f>
        <v>151.17</v>
      </c>
      <c r="F234" s="212" t="n">
        <f aca="false">$F233+(($AR$20-$AR$10))/10</f>
        <v>0.0363</v>
      </c>
      <c r="G234" s="218" t="n">
        <f aca="false">$G233+(($AW$20-$AW$10))/10</f>
        <v>0.075</v>
      </c>
      <c r="H234" s="213" t="n">
        <f aca="false">$BB228+($BB230-$BB228)/2</f>
        <v>0</v>
      </c>
      <c r="I234" s="213" t="n">
        <f aca="false">$BG228+($BG230-$BG228)/2</f>
        <v>0</v>
      </c>
      <c r="J234" s="165"/>
      <c r="Q234" s="249"/>
      <c r="R234" s="249"/>
      <c r="S234" s="165"/>
      <c r="T234" s="165"/>
      <c r="U234" s="165"/>
      <c r="V234" s="165"/>
      <c r="W234" s="165"/>
      <c r="Y234" s="164" t="n">
        <v>231</v>
      </c>
      <c r="Z234" s="246" t="n">
        <v>154.52</v>
      </c>
      <c r="AA234" s="180" t="n">
        <f aca="false">IF(MOD(ROW(),2),"",INDEX($Z$3:$Z$600,ROW()/2))</f>
        <v>67.89</v>
      </c>
      <c r="AB234" s="181" t="n">
        <v>2.32</v>
      </c>
      <c r="AC234" s="182" t="n">
        <f aca="false">VALUE($Z235)</f>
        <v>155.36</v>
      </c>
      <c r="AD234" s="164" t="n">
        <v>231</v>
      </c>
      <c r="AE234" s="191"/>
      <c r="AF234" s="227" t="str">
        <f aca="false">IF(MOD(ROW(),10),"",INDEX(AE$3:AE$600,ROW()/10))</f>
        <v/>
      </c>
      <c r="AG234" s="228" t="n">
        <v>229</v>
      </c>
      <c r="AH234" s="229" t="e">
        <f aca="false">VALUE($AF234)</f>
        <v>#VALUE!</v>
      </c>
      <c r="AI234" s="164" t="n">
        <v>231</v>
      </c>
      <c r="AJ234" s="246"/>
      <c r="AK234" s="227" t="str">
        <f aca="false">IF(MOD(ROW(),10),"",INDEX(AJ$3:AJ$600,ROW()/10))</f>
        <v/>
      </c>
      <c r="AL234" s="228" t="n">
        <v>224</v>
      </c>
      <c r="AM234" s="229" t="e">
        <f aca="false">VALUE($AK234)</f>
        <v>#VALUE!</v>
      </c>
      <c r="AN234" s="164" t="n">
        <v>231</v>
      </c>
      <c r="AO234" s="190" t="n">
        <v>-35</v>
      </c>
      <c r="AP234" s="227" t="str">
        <f aca="false">IF(MOD(ROW(),10),"",INDEX(AO$3:AO$600,ROW()/10))</f>
        <v/>
      </c>
      <c r="AQ234" s="181" t="n">
        <v>2.32</v>
      </c>
      <c r="AR234" s="229" t="e">
        <f aca="false">VALUE($AP234)</f>
        <v>#VALUE!</v>
      </c>
      <c r="AS234" s="164" t="n">
        <v>2310</v>
      </c>
      <c r="AT234" s="246"/>
      <c r="AU234" s="227" t="str">
        <f aca="false">IF(MOD(ROW(),10),"",INDEX(AT$3:AT$600,ROW()/10))</f>
        <v/>
      </c>
      <c r="AV234" s="181" t="n">
        <v>2.32</v>
      </c>
      <c r="AW234" s="229" t="e">
        <f aca="false">VALUE($AU234)</f>
        <v>#VALUE!</v>
      </c>
      <c r="AY234" s="246"/>
      <c r="AZ234" s="180" t="n">
        <f aca="false">IF(MOD(ROW(),2),"",INDEX(AY$3:AY$600,ROW()/2))</f>
        <v>0</v>
      </c>
      <c r="BA234" s="181" t="n">
        <v>2.32</v>
      </c>
      <c r="BB234" s="182" t="n">
        <f aca="false">VALUE(AZ234)</f>
        <v>0</v>
      </c>
      <c r="BD234" s="246"/>
      <c r="BE234" s="180" t="n">
        <f aca="false">IF(MOD(ROW(),2),"",INDEX(BD$3:BD$600,ROW()/2))</f>
        <v>0</v>
      </c>
      <c r="BF234" s="181" t="n">
        <v>2.32</v>
      </c>
      <c r="BG234" s="182" t="n">
        <f aca="false">VALUE($BD235)</f>
        <v>0</v>
      </c>
    </row>
    <row r="235" customFormat="false" ht="13.5" hidden="false" customHeight="false" outlineLevel="0" collapsed="false">
      <c r="A235" s="208" t="n">
        <v>2.28</v>
      </c>
      <c r="B235" s="209" t="n">
        <v>3.29</v>
      </c>
      <c r="C235" s="213" t="n">
        <f aca="false">$C234+(($AM$20-$AM$10))/10</f>
        <v>-0.138</v>
      </c>
      <c r="D235" s="217" t="n">
        <f aca="false">$D234+(($AH$30-$AH$20))/10</f>
        <v>-0.37</v>
      </c>
      <c r="E235" s="211" t="n">
        <f aca="false">$AC230</f>
        <v>152</v>
      </c>
      <c r="F235" s="212" t="n">
        <f aca="false">$F234+(($AR$20-$AR$10))/10</f>
        <v>0.0362</v>
      </c>
      <c r="G235" s="218" t="n">
        <f aca="false">$G234+(($AW$20-$AW$10))/10</f>
        <v>0.075</v>
      </c>
      <c r="H235" s="213" t="n">
        <f aca="false">$BB230</f>
        <v>0</v>
      </c>
      <c r="I235" s="213" t="n">
        <f aca="false">$BG230</f>
        <v>0</v>
      </c>
      <c r="J235" s="165"/>
      <c r="Q235" s="249"/>
      <c r="R235" s="249"/>
      <c r="S235" s="165"/>
      <c r="T235" s="165"/>
      <c r="U235" s="165"/>
      <c r="V235" s="165"/>
      <c r="W235" s="165"/>
      <c r="Y235" s="164" t="n">
        <v>232</v>
      </c>
      <c r="Z235" s="246" t="n">
        <v>155.36</v>
      </c>
      <c r="AA235" s="180" t="str">
        <f aca="false">IF(MOD(ROW(),2),"",INDEX($Z$3:$Z$600,ROW()/2))</f>
        <v/>
      </c>
      <c r="AB235" s="181" t="n">
        <v>2.33</v>
      </c>
      <c r="AC235" s="182" t="n">
        <f aca="false">VALUE($Z236)</f>
        <v>156.2</v>
      </c>
      <c r="AD235" s="164" t="n">
        <v>232</v>
      </c>
      <c r="AE235" s="191"/>
      <c r="AF235" s="227" t="str">
        <f aca="false">IF(MOD(ROW(),10),"",INDEX(AE$3:AE$600,ROW()/10))</f>
        <v/>
      </c>
      <c r="AG235" s="228" t="n">
        <v>230</v>
      </c>
      <c r="AH235" s="229" t="e">
        <f aca="false">VALUE($AF235)</f>
        <v>#VALUE!</v>
      </c>
      <c r="AI235" s="164" t="n">
        <v>232</v>
      </c>
      <c r="AJ235" s="246"/>
      <c r="AK235" s="227" t="str">
        <f aca="false">IF(MOD(ROW(),10),"",INDEX(AJ$3:AJ$600,ROW()/10))</f>
        <v/>
      </c>
      <c r="AL235" s="228" t="n">
        <v>225</v>
      </c>
      <c r="AM235" s="229" t="e">
        <f aca="false">VALUE($AK235)</f>
        <v>#VALUE!</v>
      </c>
      <c r="AN235" s="164" t="n">
        <v>232</v>
      </c>
      <c r="AO235" s="190" t="n">
        <v>-35</v>
      </c>
      <c r="AP235" s="227" t="str">
        <f aca="false">IF(MOD(ROW(),10),"",INDEX(AO$3:AO$600,ROW()/10))</f>
        <v/>
      </c>
      <c r="AQ235" s="181" t="n">
        <v>2.33</v>
      </c>
      <c r="AR235" s="229" t="e">
        <f aca="false">VALUE($AP235)</f>
        <v>#VALUE!</v>
      </c>
      <c r="AS235" s="164" t="n">
        <v>2320</v>
      </c>
      <c r="AT235" s="246"/>
      <c r="AU235" s="227" t="str">
        <f aca="false">IF(MOD(ROW(),10),"",INDEX(AT$3:AT$600,ROW()/10))</f>
        <v/>
      </c>
      <c r="AV235" s="181" t="n">
        <v>2.33</v>
      </c>
      <c r="AW235" s="229" t="e">
        <f aca="false">VALUE($AU235)</f>
        <v>#VALUE!</v>
      </c>
      <c r="AY235" s="246"/>
      <c r="AZ235" s="180" t="str">
        <f aca="false">IF(MOD(ROW(),2),"",INDEX(AY$3:AY$600,ROW()/2))</f>
        <v/>
      </c>
      <c r="BA235" s="181" t="n">
        <v>2.33</v>
      </c>
      <c r="BB235" s="182" t="e">
        <f aca="false">VALUE(AZ235)</f>
        <v>#VALUE!</v>
      </c>
      <c r="BD235" s="246"/>
      <c r="BE235" s="180" t="str">
        <f aca="false">IF(MOD(ROW(),2),"",INDEX(BD$3:BD$600,ROW()/2))</f>
        <v/>
      </c>
      <c r="BF235" s="181" t="n">
        <v>2.33</v>
      </c>
      <c r="BG235" s="182" t="n">
        <f aca="false">VALUE($BD236)</f>
        <v>0</v>
      </c>
    </row>
    <row r="236" customFormat="false" ht="13.5" hidden="false" customHeight="false" outlineLevel="0" collapsed="false">
      <c r="A236" s="208" t="n">
        <v>2.29</v>
      </c>
      <c r="B236" s="209" t="n">
        <v>3.28</v>
      </c>
      <c r="C236" s="213" t="n">
        <f aca="false">$C235+(($AM$20-$AM$10))/10</f>
        <v>-0.146</v>
      </c>
      <c r="D236" s="217" t="n">
        <f aca="false">$D235+(($AH$30-$AH$20))/10</f>
        <v>-0.37</v>
      </c>
      <c r="E236" s="211" t="n">
        <f aca="false">$AC231</f>
        <v>152.84</v>
      </c>
      <c r="F236" s="212" t="n">
        <f aca="false">$F235+(($AR$20-$AR$10))/10</f>
        <v>0.0361</v>
      </c>
      <c r="G236" s="218" t="n">
        <f aca="false">$G235+(($AW$20-$AW$10))/10</f>
        <v>0.075</v>
      </c>
      <c r="H236" s="213" t="n">
        <f aca="false">$BB230+($BB232-$BB230)/2</f>
        <v>0</v>
      </c>
      <c r="I236" s="213" t="n">
        <f aca="false">$BG230+($BG232-$BG230)/2</f>
        <v>0</v>
      </c>
      <c r="J236" s="165"/>
      <c r="Q236" s="249"/>
      <c r="R236" s="249"/>
      <c r="S236" s="165"/>
      <c r="T236" s="165"/>
      <c r="U236" s="165"/>
      <c r="V236" s="165"/>
      <c r="W236" s="165"/>
      <c r="Y236" s="164" t="n">
        <v>233</v>
      </c>
      <c r="Z236" s="246" t="n">
        <v>156.2</v>
      </c>
      <c r="AA236" s="180" t="n">
        <f aca="false">IF(MOD(ROW(),2),"",INDEX($Z$3:$Z$600,ROW()/2))</f>
        <v>68.56</v>
      </c>
      <c r="AB236" s="181" t="n">
        <v>2.34</v>
      </c>
      <c r="AC236" s="182" t="n">
        <f aca="false">VALUE($Z237)</f>
        <v>157.05</v>
      </c>
      <c r="AD236" s="164" t="n">
        <v>233</v>
      </c>
      <c r="AE236" s="191"/>
      <c r="AF236" s="227" t="str">
        <f aca="false">IF(MOD(ROW(),10),"",INDEX(AE$3:AE$600,ROW()/10))</f>
        <v/>
      </c>
      <c r="AG236" s="228" t="n">
        <v>231</v>
      </c>
      <c r="AH236" s="229" t="e">
        <f aca="false">VALUE($AF236)</f>
        <v>#VALUE!</v>
      </c>
      <c r="AI236" s="164" t="n">
        <v>233</v>
      </c>
      <c r="AJ236" s="246"/>
      <c r="AK236" s="227" t="str">
        <f aca="false">IF(MOD(ROW(),10),"",INDEX(AJ$3:AJ$600,ROW()/10))</f>
        <v/>
      </c>
      <c r="AL236" s="228" t="n">
        <v>226</v>
      </c>
      <c r="AM236" s="229" t="e">
        <f aca="false">VALUE($AK236)</f>
        <v>#VALUE!</v>
      </c>
      <c r="AN236" s="164" t="n">
        <v>233</v>
      </c>
      <c r="AO236" s="190" t="n">
        <v>-35</v>
      </c>
      <c r="AP236" s="227" t="str">
        <f aca="false">IF(MOD(ROW(),10),"",INDEX(AO$3:AO$600,ROW()/10))</f>
        <v/>
      </c>
      <c r="AQ236" s="181" t="n">
        <v>2.34</v>
      </c>
      <c r="AR236" s="229" t="e">
        <f aca="false">VALUE($AP236)</f>
        <v>#VALUE!</v>
      </c>
      <c r="AS236" s="164" t="n">
        <v>2330</v>
      </c>
      <c r="AT236" s="246"/>
      <c r="AU236" s="227" t="str">
        <f aca="false">IF(MOD(ROW(),10),"",INDEX(AT$3:AT$600,ROW()/10))</f>
        <v/>
      </c>
      <c r="AV236" s="181" t="n">
        <v>2.34</v>
      </c>
      <c r="AW236" s="229" t="e">
        <f aca="false">VALUE($AU236)</f>
        <v>#VALUE!</v>
      </c>
      <c r="AY236" s="246"/>
      <c r="AZ236" s="180" t="n">
        <f aca="false">IF(MOD(ROW(),2),"",INDEX(AY$3:AY$600,ROW()/2))</f>
        <v>0</v>
      </c>
      <c r="BA236" s="181" t="n">
        <v>2.34</v>
      </c>
      <c r="BB236" s="182" t="n">
        <f aca="false">VALUE(AZ236)</f>
        <v>0</v>
      </c>
      <c r="BD236" s="246"/>
      <c r="BE236" s="180" t="n">
        <f aca="false">IF(MOD(ROW(),2),"",INDEX(BD$3:BD$600,ROW()/2))</f>
        <v>0</v>
      </c>
      <c r="BF236" s="181" t="n">
        <v>2.34</v>
      </c>
      <c r="BG236" s="182" t="n">
        <f aca="false">VALUE($BD237)</f>
        <v>0</v>
      </c>
    </row>
    <row r="237" customFormat="false" ht="13.5" hidden="false" customHeight="false" outlineLevel="0" collapsed="false">
      <c r="A237" s="208" t="n">
        <v>2.3</v>
      </c>
      <c r="B237" s="209" t="n">
        <v>3.27</v>
      </c>
      <c r="C237" s="213" t="n">
        <f aca="false">$AM240</f>
        <v>-0.074</v>
      </c>
      <c r="D237" s="241" t="n">
        <f aca="false">$AH240</f>
        <v>-0.37</v>
      </c>
      <c r="E237" s="211" t="n">
        <f aca="false">$AC232</f>
        <v>153.68</v>
      </c>
      <c r="F237" s="212" t="n">
        <f aca="false">$AR240</f>
        <v>0.037</v>
      </c>
      <c r="G237" s="218" t="n">
        <f aca="false">$AW240</f>
        <v>0.075</v>
      </c>
      <c r="H237" s="213" t="n">
        <f aca="false">$BB232</f>
        <v>0</v>
      </c>
      <c r="I237" s="213" t="n">
        <f aca="false">$BG232</f>
        <v>0</v>
      </c>
      <c r="J237" s="165"/>
      <c r="Q237" s="249"/>
      <c r="R237" s="249"/>
      <c r="S237" s="165"/>
      <c r="T237" s="165"/>
      <c r="U237" s="165"/>
      <c r="V237" s="165"/>
      <c r="W237" s="165"/>
      <c r="Y237" s="164" t="n">
        <v>234</v>
      </c>
      <c r="Z237" s="246" t="n">
        <v>157.05</v>
      </c>
      <c r="AA237" s="180" t="str">
        <f aca="false">IF(MOD(ROW(),2),"",INDEX($Z$3:$Z$600,ROW()/2))</f>
        <v/>
      </c>
      <c r="AB237" s="181" t="n">
        <v>2.35</v>
      </c>
      <c r="AC237" s="182" t="n">
        <f aca="false">VALUE($Z238)</f>
        <v>157.9</v>
      </c>
      <c r="AD237" s="164" t="n">
        <v>234</v>
      </c>
      <c r="AE237" s="191"/>
      <c r="AF237" s="227" t="str">
        <f aca="false">IF(MOD(ROW(),10),"",INDEX(AE$3:AE$600,ROW()/10))</f>
        <v/>
      </c>
      <c r="AG237" s="228" t="n">
        <v>232</v>
      </c>
      <c r="AH237" s="229" t="e">
        <f aca="false">VALUE($AF237)</f>
        <v>#VALUE!</v>
      </c>
      <c r="AI237" s="164" t="n">
        <v>234</v>
      </c>
      <c r="AJ237" s="246"/>
      <c r="AK237" s="227" t="str">
        <f aca="false">IF(MOD(ROW(),10),"",INDEX(AJ$3:AJ$600,ROW()/10))</f>
        <v/>
      </c>
      <c r="AL237" s="228" t="n">
        <v>227</v>
      </c>
      <c r="AM237" s="229" t="e">
        <f aca="false">VALUE($AK237)</f>
        <v>#VALUE!</v>
      </c>
      <c r="AN237" s="164" t="n">
        <v>234</v>
      </c>
      <c r="AO237" s="190" t="n">
        <v>-35</v>
      </c>
      <c r="AP237" s="227" t="str">
        <f aca="false">IF(MOD(ROW(),10),"",INDEX(AO$3:AO$600,ROW()/10))</f>
        <v/>
      </c>
      <c r="AQ237" s="181" t="n">
        <v>2.35</v>
      </c>
      <c r="AR237" s="229" t="e">
        <f aca="false">VALUE($AP237)</f>
        <v>#VALUE!</v>
      </c>
      <c r="AS237" s="164" t="n">
        <v>2340</v>
      </c>
      <c r="AT237" s="246"/>
      <c r="AU237" s="227" t="str">
        <f aca="false">IF(MOD(ROW(),10),"",INDEX(AT$3:AT$600,ROW()/10))</f>
        <v/>
      </c>
      <c r="AV237" s="181" t="n">
        <v>2.35</v>
      </c>
      <c r="AW237" s="229" t="e">
        <f aca="false">VALUE($AU237)</f>
        <v>#VALUE!</v>
      </c>
      <c r="AY237" s="246"/>
      <c r="AZ237" s="180" t="str">
        <f aca="false">IF(MOD(ROW(),2),"",INDEX(AY$3:AY$600,ROW()/2))</f>
        <v/>
      </c>
      <c r="BA237" s="181" t="n">
        <v>2.35</v>
      </c>
      <c r="BB237" s="182" t="e">
        <f aca="false">VALUE(AZ237)</f>
        <v>#VALUE!</v>
      </c>
      <c r="BD237" s="246"/>
      <c r="BE237" s="180" t="str">
        <f aca="false">IF(MOD(ROW(),2),"",INDEX(BD$3:BD$600,ROW()/2))</f>
        <v/>
      </c>
      <c r="BF237" s="181" t="n">
        <v>2.35</v>
      </c>
      <c r="BG237" s="182" t="n">
        <f aca="false">VALUE($BD238)</f>
        <v>0</v>
      </c>
    </row>
    <row r="238" customFormat="false" ht="13.5" hidden="false" customHeight="false" outlineLevel="0" collapsed="false">
      <c r="A238" s="208" t="n">
        <v>2.31</v>
      </c>
      <c r="B238" s="209" t="n">
        <v>3.26</v>
      </c>
      <c r="C238" s="213" t="n">
        <f aca="false">$C237+(($AM$20-$AM$10))/10</f>
        <v>-0.082</v>
      </c>
      <c r="D238" s="217" t="n">
        <f aca="false">$D237+(($AH$30-$AH$20))/10</f>
        <v>-0.37</v>
      </c>
      <c r="E238" s="211" t="n">
        <f aca="false">$AC233</f>
        <v>154.52</v>
      </c>
      <c r="F238" s="212" t="n">
        <f aca="false">$F237+(($AR$20-$AR$10))/10</f>
        <v>0.0369</v>
      </c>
      <c r="G238" s="218" t="n">
        <f aca="false">$G237+(($AW$20-$AW$10))/10</f>
        <v>0.075</v>
      </c>
      <c r="H238" s="213" t="n">
        <f aca="false">$BB232+($BB234-$BB232)/2</f>
        <v>0</v>
      </c>
      <c r="I238" s="213" t="n">
        <f aca="false">$BG232+($BG234-$BG232)/2</f>
        <v>0</v>
      </c>
      <c r="J238" s="165"/>
      <c r="Q238" s="249"/>
      <c r="R238" s="249"/>
      <c r="S238" s="165"/>
      <c r="T238" s="165"/>
      <c r="U238" s="165"/>
      <c r="V238" s="165"/>
      <c r="W238" s="165"/>
      <c r="Y238" s="164" t="n">
        <v>235</v>
      </c>
      <c r="Z238" s="246" t="n">
        <v>157.9</v>
      </c>
      <c r="AA238" s="180" t="n">
        <f aca="false">IF(MOD(ROW(),2),"",INDEX($Z$3:$Z$600,ROW()/2))</f>
        <v>69.23</v>
      </c>
      <c r="AB238" s="181" t="n">
        <v>2.36</v>
      </c>
      <c r="AC238" s="182" t="n">
        <f aca="false">VALUE($Z239)</f>
        <v>158.74</v>
      </c>
      <c r="AD238" s="164" t="n">
        <v>235</v>
      </c>
      <c r="AE238" s="191"/>
      <c r="AF238" s="227" t="str">
        <f aca="false">IF(MOD(ROW(),10),"",INDEX(AE$3:AE$600,ROW()/10))</f>
        <v/>
      </c>
      <c r="AG238" s="228" t="n">
        <v>233</v>
      </c>
      <c r="AH238" s="229" t="e">
        <f aca="false">VALUE($AF238)</f>
        <v>#VALUE!</v>
      </c>
      <c r="AI238" s="164" t="n">
        <v>235</v>
      </c>
      <c r="AJ238" s="246"/>
      <c r="AK238" s="227" t="str">
        <f aca="false">IF(MOD(ROW(),10),"",INDEX(AJ$3:AJ$600,ROW()/10))</f>
        <v/>
      </c>
      <c r="AL238" s="228" t="n">
        <v>228</v>
      </c>
      <c r="AM238" s="229" t="e">
        <f aca="false">VALUE($AK238)</f>
        <v>#VALUE!</v>
      </c>
      <c r="AN238" s="164" t="n">
        <v>235</v>
      </c>
      <c r="AO238" s="190" t="n">
        <v>-35</v>
      </c>
      <c r="AP238" s="227" t="str">
        <f aca="false">IF(MOD(ROW(),10),"",INDEX(AO$3:AO$600,ROW()/10))</f>
        <v/>
      </c>
      <c r="AQ238" s="181" t="n">
        <v>2.36</v>
      </c>
      <c r="AR238" s="229" t="e">
        <f aca="false">VALUE($AP238)</f>
        <v>#VALUE!</v>
      </c>
      <c r="AS238" s="164" t="n">
        <v>2350</v>
      </c>
      <c r="AT238" s="246"/>
      <c r="AU238" s="227" t="str">
        <f aca="false">IF(MOD(ROW(),10),"",INDEX(AT$3:AT$600,ROW()/10))</f>
        <v/>
      </c>
      <c r="AV238" s="181" t="n">
        <v>2.36</v>
      </c>
      <c r="AW238" s="229" t="e">
        <f aca="false">VALUE($AU238)</f>
        <v>#VALUE!</v>
      </c>
      <c r="AY238" s="246"/>
      <c r="AZ238" s="180" t="n">
        <f aca="false">IF(MOD(ROW(),2),"",INDEX(AY$3:AY$600,ROW()/2))</f>
        <v>0</v>
      </c>
      <c r="BA238" s="181" t="n">
        <v>2.36</v>
      </c>
      <c r="BB238" s="182" t="n">
        <f aca="false">VALUE(AZ238)</f>
        <v>0</v>
      </c>
      <c r="BD238" s="246"/>
      <c r="BE238" s="180" t="n">
        <f aca="false">IF(MOD(ROW(),2),"",INDEX(BD$3:BD$600,ROW()/2))</f>
        <v>0</v>
      </c>
      <c r="BF238" s="181" t="n">
        <v>2.36</v>
      </c>
      <c r="BG238" s="182" t="n">
        <f aca="false">VALUE($BD239)</f>
        <v>0</v>
      </c>
    </row>
    <row r="239" customFormat="false" ht="13.5" hidden="false" customHeight="false" outlineLevel="0" collapsed="false">
      <c r="A239" s="208" t="n">
        <v>2.32</v>
      </c>
      <c r="B239" s="209" t="n">
        <v>3.25</v>
      </c>
      <c r="C239" s="213" t="n">
        <f aca="false">$C238+(($AM$20-$AM$10))/10</f>
        <v>-0.09</v>
      </c>
      <c r="D239" s="217" t="n">
        <f aca="false">$D238+(($AH$30-$AH$20))/10</f>
        <v>-0.37</v>
      </c>
      <c r="E239" s="211" t="n">
        <f aca="false">$AC234</f>
        <v>155.36</v>
      </c>
      <c r="F239" s="212" t="n">
        <f aca="false">$F238+(($AR$20-$AR$10))/10</f>
        <v>0.0368</v>
      </c>
      <c r="G239" s="218" t="n">
        <f aca="false">$G238+(($AW$20-$AW$10))/10</f>
        <v>0.075</v>
      </c>
      <c r="H239" s="213" t="n">
        <f aca="false">$BB234</f>
        <v>0</v>
      </c>
      <c r="I239" s="213" t="n">
        <f aca="false">$BG234</f>
        <v>0</v>
      </c>
      <c r="J239" s="165"/>
      <c r="Q239" s="249"/>
      <c r="R239" s="249"/>
      <c r="S239" s="165"/>
      <c r="T239" s="165"/>
      <c r="U239" s="165"/>
      <c r="V239" s="165"/>
      <c r="W239" s="165"/>
      <c r="Y239" s="164" t="n">
        <v>236</v>
      </c>
      <c r="Z239" s="246" t="n">
        <v>158.74</v>
      </c>
      <c r="AA239" s="180" t="str">
        <f aca="false">IF(MOD(ROW(),2),"",INDEX($Z$3:$Z$600,ROW()/2))</f>
        <v/>
      </c>
      <c r="AB239" s="181" t="n">
        <v>2.37</v>
      </c>
      <c r="AC239" s="182" t="n">
        <f aca="false">VALUE($Z240)</f>
        <v>159.6</v>
      </c>
      <c r="AD239" s="164" t="n">
        <v>236</v>
      </c>
      <c r="AE239" s="191"/>
      <c r="AF239" s="227" t="str">
        <f aca="false">IF(MOD(ROW(),10),"",INDEX(AE$3:AE$600,ROW()/10))</f>
        <v/>
      </c>
      <c r="AG239" s="228" t="n">
        <v>234</v>
      </c>
      <c r="AH239" s="229" t="e">
        <f aca="false">VALUE($AF239)</f>
        <v>#VALUE!</v>
      </c>
      <c r="AI239" s="164" t="n">
        <v>236</v>
      </c>
      <c r="AJ239" s="246"/>
      <c r="AK239" s="227" t="str">
        <f aca="false">IF(MOD(ROW(),10),"",INDEX(AJ$3:AJ$600,ROW()/10))</f>
        <v/>
      </c>
      <c r="AL239" s="228" t="n">
        <v>229</v>
      </c>
      <c r="AM239" s="229" t="e">
        <f aca="false">VALUE($AK239)</f>
        <v>#VALUE!</v>
      </c>
      <c r="AN239" s="164" t="n">
        <v>236</v>
      </c>
      <c r="AO239" s="190" t="n">
        <v>-35</v>
      </c>
      <c r="AP239" s="227" t="str">
        <f aca="false">IF(MOD(ROW(),10),"",INDEX(AO$3:AO$600,ROW()/10))</f>
        <v/>
      </c>
      <c r="AQ239" s="181" t="n">
        <v>2.37</v>
      </c>
      <c r="AR239" s="229" t="e">
        <f aca="false">VALUE($AP239)</f>
        <v>#VALUE!</v>
      </c>
      <c r="AS239" s="164" t="n">
        <v>2360</v>
      </c>
      <c r="AT239" s="246"/>
      <c r="AU239" s="227" t="str">
        <f aca="false">IF(MOD(ROW(),10),"",INDEX(AT$3:AT$600,ROW()/10))</f>
        <v/>
      </c>
      <c r="AV239" s="181" t="n">
        <v>2.37</v>
      </c>
      <c r="AW239" s="229" t="e">
        <f aca="false">VALUE($AU239)</f>
        <v>#VALUE!</v>
      </c>
      <c r="AY239" s="246"/>
      <c r="AZ239" s="180" t="str">
        <f aca="false">IF(MOD(ROW(),2),"",INDEX(AY$3:AY$600,ROW()/2))</f>
        <v/>
      </c>
      <c r="BA239" s="181" t="n">
        <v>2.37</v>
      </c>
      <c r="BB239" s="182" t="e">
        <f aca="false">VALUE(AZ239)</f>
        <v>#VALUE!</v>
      </c>
      <c r="BD239" s="246"/>
      <c r="BE239" s="180" t="str">
        <f aca="false">IF(MOD(ROW(),2),"",INDEX(BD$3:BD$600,ROW()/2))</f>
        <v/>
      </c>
      <c r="BF239" s="181" t="n">
        <v>2.37</v>
      </c>
      <c r="BG239" s="182" t="n">
        <f aca="false">VALUE($BD240)</f>
        <v>0</v>
      </c>
    </row>
    <row r="240" customFormat="false" ht="13.5" hidden="false" customHeight="false" outlineLevel="0" collapsed="false">
      <c r="A240" s="208" t="n">
        <v>2.33</v>
      </c>
      <c r="B240" s="209" t="n">
        <v>3.24</v>
      </c>
      <c r="C240" s="213" t="n">
        <f aca="false">$C239+(($AM$20-$AM$10))/10</f>
        <v>-0.098</v>
      </c>
      <c r="D240" s="217" t="n">
        <f aca="false">$D239+(($AH$30-$AH$20))/10</f>
        <v>-0.37</v>
      </c>
      <c r="E240" s="211" t="n">
        <f aca="false">$AC235</f>
        <v>156.2</v>
      </c>
      <c r="F240" s="212" t="n">
        <f aca="false">$F239+(($AR$20-$AR$10))/10</f>
        <v>0.0367</v>
      </c>
      <c r="G240" s="218" t="n">
        <f aca="false">$G239+(($AW$20-$AW$10))/10</f>
        <v>0.075</v>
      </c>
      <c r="H240" s="213" t="n">
        <f aca="false">$BB234+($BB236-$BB234)/2</f>
        <v>0</v>
      </c>
      <c r="I240" s="213" t="n">
        <f aca="false">$BG234+($BG236-$BG234)/2</f>
        <v>0</v>
      </c>
      <c r="J240" s="165"/>
      <c r="Q240" s="249"/>
      <c r="R240" s="249"/>
      <c r="S240" s="165"/>
      <c r="T240" s="165"/>
      <c r="U240" s="165"/>
      <c r="V240" s="165"/>
      <c r="W240" s="165"/>
      <c r="Y240" s="164" t="n">
        <v>237</v>
      </c>
      <c r="Z240" s="246" t="n">
        <v>159.6</v>
      </c>
      <c r="AA240" s="180" t="n">
        <f aca="false">IF(MOD(ROW(),2),"",INDEX($Z$3:$Z$600,ROW()/2))</f>
        <v>69.9</v>
      </c>
      <c r="AB240" s="181" t="n">
        <v>2.38</v>
      </c>
      <c r="AC240" s="182" t="n">
        <f aca="false">VALUE($Z241)</f>
        <v>160.45</v>
      </c>
      <c r="AD240" s="164" t="n">
        <v>237</v>
      </c>
      <c r="AE240" s="191"/>
      <c r="AF240" s="227" t="n">
        <f aca="false">IF(MOD(ROW(),10),"",INDEX(AE$3:AE$600,ROW()/10))</f>
        <v>-0.37</v>
      </c>
      <c r="AG240" s="228" t="n">
        <v>235</v>
      </c>
      <c r="AH240" s="229" t="n">
        <f aca="false">VALUE($AF240)</f>
        <v>-0.37</v>
      </c>
      <c r="AI240" s="164" t="n">
        <v>237</v>
      </c>
      <c r="AJ240" s="246"/>
      <c r="AK240" s="227" t="n">
        <f aca="false">IF(MOD(ROW(),10),"",INDEX(AJ$3:AJ$600,ROW()/10))</f>
        <v>-0.074</v>
      </c>
      <c r="AL240" s="228" t="n">
        <v>230</v>
      </c>
      <c r="AM240" s="229" t="n">
        <f aca="false">VALUE($AK240)</f>
        <v>-0.074</v>
      </c>
      <c r="AN240" s="164" t="n">
        <v>237</v>
      </c>
      <c r="AO240" s="190" t="n">
        <v>-35</v>
      </c>
      <c r="AP240" s="227" t="n">
        <f aca="false">IF(MOD(ROW(),10),"",INDEX(AO$3:AO$600,ROW()/10))</f>
        <v>0.037</v>
      </c>
      <c r="AQ240" s="181" t="n">
        <v>2.38</v>
      </c>
      <c r="AR240" s="229" t="n">
        <f aca="false">VALUE($AP240)</f>
        <v>0.037</v>
      </c>
      <c r="AS240" s="164" t="n">
        <v>2370</v>
      </c>
      <c r="AT240" s="246"/>
      <c r="AU240" s="227" t="n">
        <f aca="false">IF(MOD(ROW(),10),"",INDEX(AT$3:AT$600,ROW()/10))</f>
        <v>0.075</v>
      </c>
      <c r="AV240" s="181" t="n">
        <v>2.38</v>
      </c>
      <c r="AW240" s="229" t="n">
        <f aca="false">VALUE($AU240)</f>
        <v>0.075</v>
      </c>
      <c r="AY240" s="246"/>
      <c r="AZ240" s="180" t="n">
        <f aca="false">IF(MOD(ROW(),2),"",INDEX(AY$3:AY$600,ROW()/2))</f>
        <v>0</v>
      </c>
      <c r="BA240" s="181" t="n">
        <v>2.38</v>
      </c>
      <c r="BB240" s="182" t="n">
        <f aca="false">VALUE(AZ240)</f>
        <v>0</v>
      </c>
      <c r="BD240" s="246"/>
      <c r="BE240" s="180" t="n">
        <f aca="false">IF(MOD(ROW(),2),"",INDEX(BD$3:BD$600,ROW()/2))</f>
        <v>0</v>
      </c>
      <c r="BF240" s="181" t="n">
        <v>2.38</v>
      </c>
      <c r="BG240" s="182" t="n">
        <f aca="false">VALUE($BD241)</f>
        <v>0</v>
      </c>
    </row>
    <row r="241" customFormat="false" ht="13.5" hidden="false" customHeight="false" outlineLevel="0" collapsed="false">
      <c r="A241" s="208" t="n">
        <v>2.34</v>
      </c>
      <c r="B241" s="209" t="n">
        <v>3.23</v>
      </c>
      <c r="C241" s="213" t="n">
        <f aca="false">$C240+(($AM$20-$AM$10))/10</f>
        <v>-0.106</v>
      </c>
      <c r="D241" s="217" t="n">
        <f aca="false">$D240+(($AH$30-$AH$20))/10</f>
        <v>-0.37</v>
      </c>
      <c r="E241" s="211" t="n">
        <f aca="false">$AC236</f>
        <v>157.05</v>
      </c>
      <c r="F241" s="212" t="n">
        <f aca="false">$F240+(($AR$20-$AR$10))/10</f>
        <v>0.0366</v>
      </c>
      <c r="G241" s="218" t="n">
        <f aca="false">$G240+(($AW$20-$AW$10))/10</f>
        <v>0.075</v>
      </c>
      <c r="H241" s="213" t="n">
        <f aca="false">$BB236</f>
        <v>0</v>
      </c>
      <c r="I241" s="213" t="n">
        <f aca="false">$BG236</f>
        <v>0</v>
      </c>
      <c r="J241" s="165"/>
      <c r="Q241" s="249"/>
      <c r="R241" s="249"/>
      <c r="S241" s="165"/>
      <c r="T241" s="165"/>
      <c r="U241" s="165"/>
      <c r="V241" s="165"/>
      <c r="W241" s="165"/>
      <c r="Y241" s="164" t="n">
        <v>238</v>
      </c>
      <c r="Z241" s="246" t="n">
        <v>160.45</v>
      </c>
      <c r="AA241" s="180" t="str">
        <f aca="false">IF(MOD(ROW(),2),"",INDEX($Z$3:$Z$600,ROW()/2))</f>
        <v/>
      </c>
      <c r="AB241" s="181" t="n">
        <v>2.39</v>
      </c>
      <c r="AC241" s="182" t="n">
        <f aca="false">VALUE($Z242)</f>
        <v>161.29</v>
      </c>
      <c r="AD241" s="164" t="n">
        <v>238</v>
      </c>
      <c r="AE241" s="191"/>
      <c r="AF241" s="227" t="str">
        <f aca="false">IF(MOD(ROW(),10),"",INDEX(AE$3:AE$600,ROW()/10))</f>
        <v/>
      </c>
      <c r="AG241" s="228" t="n">
        <v>236</v>
      </c>
      <c r="AH241" s="229" t="e">
        <f aca="false">VALUE($AF241)</f>
        <v>#VALUE!</v>
      </c>
      <c r="AI241" s="164" t="n">
        <v>238</v>
      </c>
      <c r="AJ241" s="246"/>
      <c r="AK241" s="227" t="str">
        <f aca="false">IF(MOD(ROW(),10),"",INDEX(AJ$3:AJ$600,ROW()/10))</f>
        <v/>
      </c>
      <c r="AL241" s="228" t="n">
        <v>231</v>
      </c>
      <c r="AM241" s="229" t="e">
        <f aca="false">VALUE($AK241)</f>
        <v>#VALUE!</v>
      </c>
      <c r="AN241" s="164" t="n">
        <v>238</v>
      </c>
      <c r="AO241" s="190" t="n">
        <v>-35</v>
      </c>
      <c r="AP241" s="227" t="str">
        <f aca="false">IF(MOD(ROW(),10),"",INDEX(AO$3:AO$600,ROW()/10))</f>
        <v/>
      </c>
      <c r="AQ241" s="181" t="n">
        <v>2.39</v>
      </c>
      <c r="AR241" s="229" t="e">
        <f aca="false">VALUE($AP241)</f>
        <v>#VALUE!</v>
      </c>
      <c r="AS241" s="164" t="n">
        <v>2380</v>
      </c>
      <c r="AT241" s="246"/>
      <c r="AU241" s="227" t="str">
        <f aca="false">IF(MOD(ROW(),10),"",INDEX(AT$3:AT$600,ROW()/10))</f>
        <v/>
      </c>
      <c r="AV241" s="181" t="n">
        <v>2.39</v>
      </c>
      <c r="AW241" s="229" t="e">
        <f aca="false">VALUE($AU241)</f>
        <v>#VALUE!</v>
      </c>
      <c r="AY241" s="246"/>
      <c r="AZ241" s="180" t="str">
        <f aca="false">IF(MOD(ROW(),2),"",INDEX(AY$3:AY$600,ROW()/2))</f>
        <v/>
      </c>
      <c r="BA241" s="181" t="n">
        <v>2.39</v>
      </c>
      <c r="BB241" s="182" t="e">
        <f aca="false">VALUE(AZ241)</f>
        <v>#VALUE!</v>
      </c>
      <c r="BD241" s="246"/>
      <c r="BE241" s="180" t="str">
        <f aca="false">IF(MOD(ROW(),2),"",INDEX(BD$3:BD$600,ROW()/2))</f>
        <v/>
      </c>
      <c r="BF241" s="181" t="n">
        <v>2.39</v>
      </c>
      <c r="BG241" s="182" t="n">
        <f aca="false">VALUE($BD242)</f>
        <v>0</v>
      </c>
    </row>
    <row r="242" customFormat="false" ht="13.5" hidden="false" customHeight="false" outlineLevel="0" collapsed="false">
      <c r="A242" s="208" t="n">
        <v>2.35</v>
      </c>
      <c r="B242" s="209" t="n">
        <v>3.22</v>
      </c>
      <c r="C242" s="213" t="n">
        <f aca="false">$C241+(($AM$20-$AM$10))/10</f>
        <v>-0.114</v>
      </c>
      <c r="D242" s="217" t="n">
        <f aca="false">$D241+(($AH$30-$AH$20))/10</f>
        <v>-0.37</v>
      </c>
      <c r="E242" s="211" t="n">
        <f aca="false">$AC237</f>
        <v>157.9</v>
      </c>
      <c r="F242" s="212" t="n">
        <f aca="false">$F241+(($AR$20-$AR$10))/10</f>
        <v>0.0365</v>
      </c>
      <c r="G242" s="218" t="n">
        <f aca="false">$G241+(($AW$20-$AW$10))/10</f>
        <v>0.075</v>
      </c>
      <c r="H242" s="213" t="n">
        <f aca="false">$BB236+($BB238-$BB236)/2</f>
        <v>0</v>
      </c>
      <c r="I242" s="213" t="n">
        <f aca="false">$BG236+($BG238-$BG236)/2</f>
        <v>0</v>
      </c>
      <c r="J242" s="165"/>
      <c r="Q242" s="249"/>
      <c r="R242" s="249"/>
      <c r="S242" s="165"/>
      <c r="T242" s="165"/>
      <c r="U242" s="165"/>
      <c r="V242" s="165"/>
      <c r="W242" s="165"/>
      <c r="Y242" s="164" t="n">
        <v>239</v>
      </c>
      <c r="Z242" s="246" t="n">
        <v>161.29</v>
      </c>
      <c r="AA242" s="180" t="n">
        <f aca="false">IF(MOD(ROW(),2),"",INDEX($Z$3:$Z$600,ROW()/2))</f>
        <v>70.57</v>
      </c>
      <c r="AB242" s="181" t="n">
        <v>2.4</v>
      </c>
      <c r="AC242" s="182" t="n">
        <f aca="false">VALUE($Z243)</f>
        <v>162.15</v>
      </c>
      <c r="AD242" s="164" t="n">
        <v>239</v>
      </c>
      <c r="AE242" s="191"/>
      <c r="AF242" s="227" t="str">
        <f aca="false">IF(MOD(ROW(),10),"",INDEX(AE$3:AE$600,ROW()/10))</f>
        <v/>
      </c>
      <c r="AG242" s="228" t="n">
        <v>237</v>
      </c>
      <c r="AH242" s="229" t="e">
        <f aca="false">VALUE($AF242)</f>
        <v>#VALUE!</v>
      </c>
      <c r="AI242" s="164" t="n">
        <v>239</v>
      </c>
      <c r="AJ242" s="246"/>
      <c r="AK242" s="227" t="str">
        <f aca="false">IF(MOD(ROW(),10),"",INDEX(AJ$3:AJ$600,ROW()/10))</f>
        <v/>
      </c>
      <c r="AL242" s="228" t="n">
        <v>232</v>
      </c>
      <c r="AM242" s="229" t="e">
        <f aca="false">VALUE($AK242)</f>
        <v>#VALUE!</v>
      </c>
      <c r="AN242" s="164" t="n">
        <v>239</v>
      </c>
      <c r="AO242" s="190" t="n">
        <v>-35</v>
      </c>
      <c r="AP242" s="227" t="str">
        <f aca="false">IF(MOD(ROW(),10),"",INDEX(AO$3:AO$600,ROW()/10))</f>
        <v/>
      </c>
      <c r="AQ242" s="181" t="n">
        <v>2.4</v>
      </c>
      <c r="AR242" s="229" t="e">
        <f aca="false">VALUE($AP242)</f>
        <v>#VALUE!</v>
      </c>
      <c r="AS242" s="164" t="n">
        <v>2390</v>
      </c>
      <c r="AT242" s="246"/>
      <c r="AU242" s="227" t="str">
        <f aca="false">IF(MOD(ROW(),10),"",INDEX(AT$3:AT$600,ROW()/10))</f>
        <v/>
      </c>
      <c r="AV242" s="181" t="n">
        <v>2.4</v>
      </c>
      <c r="AW242" s="229" t="e">
        <f aca="false">VALUE($AU242)</f>
        <v>#VALUE!</v>
      </c>
      <c r="AY242" s="246"/>
      <c r="AZ242" s="180" t="n">
        <f aca="false">IF(MOD(ROW(),2),"",INDEX(AY$3:AY$600,ROW()/2))</f>
        <v>0</v>
      </c>
      <c r="BA242" s="181" t="n">
        <v>2.4</v>
      </c>
      <c r="BB242" s="182" t="n">
        <f aca="false">VALUE(AZ242)</f>
        <v>0</v>
      </c>
      <c r="BD242" s="246"/>
      <c r="BE242" s="180" t="n">
        <f aca="false">IF(MOD(ROW(),2),"",INDEX(BD$3:BD$600,ROW()/2))</f>
        <v>0</v>
      </c>
      <c r="BF242" s="181" t="n">
        <v>2.4</v>
      </c>
      <c r="BG242" s="182" t="n">
        <f aca="false">VALUE($BD243)</f>
        <v>0</v>
      </c>
    </row>
    <row r="243" customFormat="false" ht="13.5" hidden="false" customHeight="false" outlineLevel="0" collapsed="false">
      <c r="A243" s="208" t="n">
        <v>2.36</v>
      </c>
      <c r="B243" s="209" t="n">
        <v>3.21</v>
      </c>
      <c r="C243" s="213" t="n">
        <f aca="false">$C242+(($AM$20-$AM$10))/10</f>
        <v>-0.122</v>
      </c>
      <c r="D243" s="217" t="n">
        <f aca="false">$D242+(($AH$30-$AH$20))/10</f>
        <v>-0.37</v>
      </c>
      <c r="E243" s="211" t="n">
        <f aca="false">$AC238</f>
        <v>158.74</v>
      </c>
      <c r="F243" s="212" t="n">
        <f aca="false">$F242+(($AR$20-$AR$10))/10</f>
        <v>0.0364</v>
      </c>
      <c r="G243" s="218" t="n">
        <f aca="false">$G242+(($AW$20-$AW$10))/10</f>
        <v>0.075</v>
      </c>
      <c r="H243" s="213" t="n">
        <f aca="false">$BB238</f>
        <v>0</v>
      </c>
      <c r="I243" s="213" t="n">
        <f aca="false">$BG238</f>
        <v>0</v>
      </c>
      <c r="J243" s="165"/>
      <c r="Q243" s="249"/>
      <c r="R243" s="249"/>
      <c r="S243" s="165"/>
      <c r="T243" s="165"/>
      <c r="U243" s="165"/>
      <c r="V243" s="165"/>
      <c r="W243" s="165"/>
      <c r="Y243" s="164" t="n">
        <v>240</v>
      </c>
      <c r="Z243" s="246" t="n">
        <v>162.15</v>
      </c>
      <c r="AA243" s="180" t="str">
        <f aca="false">IF(MOD(ROW(),2),"",INDEX($Z$3:$Z$600,ROW()/2))</f>
        <v/>
      </c>
      <c r="AB243" s="181" t="n">
        <v>2.41</v>
      </c>
      <c r="AC243" s="182" t="n">
        <f aca="false">VALUE($Z244)</f>
        <v>163.01</v>
      </c>
      <c r="AD243" s="164" t="n">
        <v>240</v>
      </c>
      <c r="AE243" s="191"/>
      <c r="AF243" s="227" t="str">
        <f aca="false">IF(MOD(ROW(),10),"",INDEX(AE$3:AE$600,ROW()/10))</f>
        <v/>
      </c>
      <c r="AG243" s="228" t="n">
        <v>238</v>
      </c>
      <c r="AH243" s="229" t="e">
        <f aca="false">VALUE($AF243)</f>
        <v>#VALUE!</v>
      </c>
      <c r="AI243" s="164" t="n">
        <v>240</v>
      </c>
      <c r="AJ243" s="246"/>
      <c r="AK243" s="227" t="str">
        <f aca="false">IF(MOD(ROW(),10),"",INDEX(AJ$3:AJ$600,ROW()/10))</f>
        <v/>
      </c>
      <c r="AL243" s="228" t="n">
        <v>233</v>
      </c>
      <c r="AM243" s="229" t="e">
        <f aca="false">VALUE($AK243)</f>
        <v>#VALUE!</v>
      </c>
      <c r="AN243" s="164" t="n">
        <v>240</v>
      </c>
      <c r="AO243" s="190" t="n">
        <v>-35</v>
      </c>
      <c r="AP243" s="227" t="str">
        <f aca="false">IF(MOD(ROW(),10),"",INDEX(AO$3:AO$600,ROW()/10))</f>
        <v/>
      </c>
      <c r="AQ243" s="181" t="n">
        <v>2.41</v>
      </c>
      <c r="AR243" s="229" t="e">
        <f aca="false">VALUE($AP243)</f>
        <v>#VALUE!</v>
      </c>
      <c r="AS243" s="164" t="n">
        <v>2400</v>
      </c>
      <c r="AT243" s="246"/>
      <c r="AU243" s="227" t="str">
        <f aca="false">IF(MOD(ROW(),10),"",INDEX(AT$3:AT$600,ROW()/10))</f>
        <v/>
      </c>
      <c r="AV243" s="181" t="n">
        <v>2.41</v>
      </c>
      <c r="AW243" s="229" t="e">
        <f aca="false">VALUE($AU243)</f>
        <v>#VALUE!</v>
      </c>
      <c r="AY243" s="246"/>
      <c r="AZ243" s="180" t="str">
        <f aca="false">IF(MOD(ROW(),2),"",INDEX(AY$3:AY$600,ROW()/2))</f>
        <v/>
      </c>
      <c r="BA243" s="181" t="n">
        <v>2.41</v>
      </c>
      <c r="BB243" s="182" t="e">
        <f aca="false">VALUE(AZ243)</f>
        <v>#VALUE!</v>
      </c>
      <c r="BD243" s="246"/>
      <c r="BE243" s="180" t="str">
        <f aca="false">IF(MOD(ROW(),2),"",INDEX(BD$3:BD$600,ROW()/2))</f>
        <v/>
      </c>
      <c r="BF243" s="181" t="n">
        <v>2.41</v>
      </c>
      <c r="BG243" s="182" t="n">
        <f aca="false">VALUE($BD244)</f>
        <v>0</v>
      </c>
    </row>
    <row r="244" customFormat="false" ht="13.5" hidden="false" customHeight="false" outlineLevel="0" collapsed="false">
      <c r="A244" s="208" t="n">
        <v>2.37</v>
      </c>
      <c r="B244" s="209" t="n">
        <v>3.2</v>
      </c>
      <c r="C244" s="213" t="n">
        <f aca="false">$C243+(($AM$20-$AM$10))/10</f>
        <v>-0.13</v>
      </c>
      <c r="D244" s="217" t="n">
        <f aca="false">$D243+(($AH$30-$AH$20))/10</f>
        <v>-0.37</v>
      </c>
      <c r="E244" s="211" t="n">
        <f aca="false">$AC239</f>
        <v>159.6</v>
      </c>
      <c r="F244" s="212" t="n">
        <f aca="false">$F243+(($AR$20-$AR$10))/10</f>
        <v>0.0363</v>
      </c>
      <c r="G244" s="218" t="n">
        <f aca="false">$G243+(($AW$20-$AW$10))/10</f>
        <v>0.075</v>
      </c>
      <c r="H244" s="213" t="n">
        <f aca="false">$BB238+($BB240-$BB238)/2</f>
        <v>0</v>
      </c>
      <c r="I244" s="213" t="n">
        <f aca="false">$BG238+($BG240-$BG238)/2</f>
        <v>0</v>
      </c>
      <c r="J244" s="165"/>
      <c r="Q244" s="249"/>
      <c r="R244" s="249"/>
      <c r="S244" s="165"/>
      <c r="T244" s="165"/>
      <c r="U244" s="165"/>
      <c r="V244" s="165"/>
      <c r="W244" s="165"/>
      <c r="Y244" s="164" t="n">
        <v>241</v>
      </c>
      <c r="Z244" s="246" t="n">
        <v>163.01</v>
      </c>
      <c r="AA244" s="180" t="n">
        <f aca="false">IF(MOD(ROW(),2),"",INDEX($Z$3:$Z$600,ROW()/2))</f>
        <v>71.24</v>
      </c>
      <c r="AB244" s="181" t="n">
        <v>2.42</v>
      </c>
      <c r="AC244" s="182" t="n">
        <f aca="false">VALUE($Z245)</f>
        <v>163.86</v>
      </c>
      <c r="AD244" s="164" t="n">
        <v>241</v>
      </c>
      <c r="AE244" s="191"/>
      <c r="AF244" s="227" t="str">
        <f aca="false">IF(MOD(ROW(),10),"",INDEX(AE$3:AE$600,ROW()/10))</f>
        <v/>
      </c>
      <c r="AG244" s="228" t="n">
        <v>239</v>
      </c>
      <c r="AH244" s="229" t="e">
        <f aca="false">VALUE($AF244)</f>
        <v>#VALUE!</v>
      </c>
      <c r="AI244" s="164" t="n">
        <v>241</v>
      </c>
      <c r="AJ244" s="246"/>
      <c r="AK244" s="227" t="str">
        <f aca="false">IF(MOD(ROW(),10),"",INDEX(AJ$3:AJ$600,ROW()/10))</f>
        <v/>
      </c>
      <c r="AL244" s="228" t="n">
        <v>234</v>
      </c>
      <c r="AM244" s="229" t="e">
        <f aca="false">VALUE($AK244)</f>
        <v>#VALUE!</v>
      </c>
      <c r="AN244" s="164" t="n">
        <v>241</v>
      </c>
      <c r="AO244" s="190" t="n">
        <v>-35</v>
      </c>
      <c r="AP244" s="227" t="str">
        <f aca="false">IF(MOD(ROW(),10),"",INDEX(AO$3:AO$600,ROW()/10))</f>
        <v/>
      </c>
      <c r="AQ244" s="181" t="n">
        <v>2.42</v>
      </c>
      <c r="AR244" s="229" t="e">
        <f aca="false">VALUE($AP244)</f>
        <v>#VALUE!</v>
      </c>
      <c r="AS244" s="164" t="n">
        <v>2410</v>
      </c>
      <c r="AT244" s="246"/>
      <c r="AU244" s="227" t="str">
        <f aca="false">IF(MOD(ROW(),10),"",INDEX(AT$3:AT$600,ROW()/10))</f>
        <v/>
      </c>
      <c r="AV244" s="181" t="n">
        <v>2.42</v>
      </c>
      <c r="AW244" s="229" t="e">
        <f aca="false">VALUE($AU244)</f>
        <v>#VALUE!</v>
      </c>
      <c r="AY244" s="246"/>
      <c r="AZ244" s="180" t="n">
        <f aca="false">IF(MOD(ROW(),2),"",INDEX(AY$3:AY$600,ROW()/2))</f>
        <v>0</v>
      </c>
      <c r="BA244" s="181" t="n">
        <v>2.42</v>
      </c>
      <c r="BB244" s="182" t="n">
        <f aca="false">VALUE(AZ244)</f>
        <v>0</v>
      </c>
      <c r="BD244" s="246"/>
      <c r="BE244" s="180" t="n">
        <f aca="false">IF(MOD(ROW(),2),"",INDEX(BD$3:BD$600,ROW()/2))</f>
        <v>0</v>
      </c>
      <c r="BF244" s="181" t="n">
        <v>2.42</v>
      </c>
      <c r="BG244" s="182" t="n">
        <f aca="false">VALUE($BD245)</f>
        <v>0</v>
      </c>
    </row>
    <row r="245" customFormat="false" ht="13.5" hidden="false" customHeight="false" outlineLevel="0" collapsed="false">
      <c r="A245" s="208" t="n">
        <v>2.38</v>
      </c>
      <c r="B245" s="209" t="n">
        <v>3.19</v>
      </c>
      <c r="C245" s="213" t="n">
        <f aca="false">$C244+(($AM$20-$AM$10))/10</f>
        <v>-0.138</v>
      </c>
      <c r="D245" s="217" t="n">
        <f aca="false">$D244+(($AH$30-$AH$20))/10</f>
        <v>-0.37</v>
      </c>
      <c r="E245" s="211" t="n">
        <f aca="false">$AC240</f>
        <v>160.45</v>
      </c>
      <c r="F245" s="212" t="n">
        <f aca="false">$F244+(($AR$20-$AR$10))/10</f>
        <v>0.0362</v>
      </c>
      <c r="G245" s="218" t="n">
        <f aca="false">$G244+(($AW$20-$AW$10))/10</f>
        <v>0.075</v>
      </c>
      <c r="H245" s="213" t="n">
        <f aca="false">$BB240</f>
        <v>0</v>
      </c>
      <c r="I245" s="213" t="n">
        <f aca="false">$BG240</f>
        <v>0</v>
      </c>
      <c r="J245" s="165"/>
      <c r="Q245" s="249"/>
      <c r="R245" s="249"/>
      <c r="S245" s="165"/>
      <c r="T245" s="165"/>
      <c r="U245" s="165"/>
      <c r="V245" s="165"/>
      <c r="W245" s="165"/>
      <c r="Y245" s="164" t="n">
        <v>242</v>
      </c>
      <c r="Z245" s="246" t="n">
        <v>163.86</v>
      </c>
      <c r="AA245" s="180" t="str">
        <f aca="false">IF(MOD(ROW(),2),"",INDEX($Z$3:$Z$600,ROW()/2))</f>
        <v/>
      </c>
      <c r="AB245" s="181" t="n">
        <v>2.43</v>
      </c>
      <c r="AC245" s="182" t="n">
        <f aca="false">VALUE($Z246)</f>
        <v>164.72</v>
      </c>
      <c r="AD245" s="164" t="n">
        <v>242</v>
      </c>
      <c r="AE245" s="191"/>
      <c r="AF245" s="227" t="str">
        <f aca="false">IF(MOD(ROW(),10),"",INDEX(AE$3:AE$600,ROW()/10))</f>
        <v/>
      </c>
      <c r="AG245" s="228" t="n">
        <v>240</v>
      </c>
      <c r="AH245" s="229" t="e">
        <f aca="false">VALUE($AF245)</f>
        <v>#VALUE!</v>
      </c>
      <c r="AI245" s="164" t="n">
        <v>242</v>
      </c>
      <c r="AJ245" s="246"/>
      <c r="AK245" s="227" t="str">
        <f aca="false">IF(MOD(ROW(),10),"",INDEX(AJ$3:AJ$600,ROW()/10))</f>
        <v/>
      </c>
      <c r="AL245" s="228" t="n">
        <v>235</v>
      </c>
      <c r="AM245" s="229" t="e">
        <f aca="false">VALUE($AK245)</f>
        <v>#VALUE!</v>
      </c>
      <c r="AN245" s="164" t="n">
        <v>242</v>
      </c>
      <c r="AO245" s="190" t="n">
        <v>-35</v>
      </c>
      <c r="AP245" s="227" t="str">
        <f aca="false">IF(MOD(ROW(),10),"",INDEX(AO$3:AO$600,ROW()/10))</f>
        <v/>
      </c>
      <c r="AQ245" s="181" t="n">
        <v>2.43</v>
      </c>
      <c r="AR245" s="229" t="e">
        <f aca="false">VALUE($AP245)</f>
        <v>#VALUE!</v>
      </c>
      <c r="AS245" s="164" t="n">
        <v>2420</v>
      </c>
      <c r="AT245" s="246"/>
      <c r="AU245" s="227" t="str">
        <f aca="false">IF(MOD(ROW(),10),"",INDEX(AT$3:AT$600,ROW()/10))</f>
        <v/>
      </c>
      <c r="AV245" s="181" t="n">
        <v>2.43</v>
      </c>
      <c r="AW245" s="229" t="e">
        <f aca="false">VALUE($AU245)</f>
        <v>#VALUE!</v>
      </c>
      <c r="AY245" s="246"/>
      <c r="AZ245" s="180" t="str">
        <f aca="false">IF(MOD(ROW(),2),"",INDEX(AY$3:AY$600,ROW()/2))</f>
        <v/>
      </c>
      <c r="BA245" s="181" t="n">
        <v>2.43</v>
      </c>
      <c r="BB245" s="182" t="e">
        <f aca="false">VALUE(AZ245)</f>
        <v>#VALUE!</v>
      </c>
      <c r="BD245" s="246"/>
      <c r="BE245" s="180" t="str">
        <f aca="false">IF(MOD(ROW(),2),"",INDEX(BD$3:BD$600,ROW()/2))</f>
        <v/>
      </c>
      <c r="BF245" s="181" t="n">
        <v>2.43</v>
      </c>
      <c r="BG245" s="182" t="n">
        <f aca="false">VALUE($BD246)</f>
        <v>0</v>
      </c>
    </row>
    <row r="246" customFormat="false" ht="13.5" hidden="false" customHeight="false" outlineLevel="0" collapsed="false">
      <c r="A246" s="208" t="n">
        <v>2.39</v>
      </c>
      <c r="B246" s="209" t="n">
        <v>3.18</v>
      </c>
      <c r="C246" s="213" t="n">
        <f aca="false">$C245+(($AM$20-$AM$10))/10</f>
        <v>-0.146</v>
      </c>
      <c r="D246" s="217" t="n">
        <f aca="false">$D245+(($AH$30-$AH$20))/10</f>
        <v>-0.37</v>
      </c>
      <c r="E246" s="211" t="n">
        <f aca="false">$AC241</f>
        <v>161.29</v>
      </c>
      <c r="F246" s="212" t="n">
        <f aca="false">$F245+(($AR$20-$AR$10))/10</f>
        <v>0.0361</v>
      </c>
      <c r="G246" s="218" t="n">
        <f aca="false">$G245+(($AW$20-$AW$10))/10</f>
        <v>0.075</v>
      </c>
      <c r="H246" s="213" t="n">
        <f aca="false">$BB240+($BB242-$BB240)/2</f>
        <v>0</v>
      </c>
      <c r="I246" s="213" t="n">
        <f aca="false">$BG240+($BG242-$BG240)/2</f>
        <v>0</v>
      </c>
      <c r="J246" s="165"/>
      <c r="Q246" s="249"/>
      <c r="R246" s="249"/>
      <c r="S246" s="165"/>
      <c r="T246" s="165"/>
      <c r="U246" s="165"/>
      <c r="V246" s="165"/>
      <c r="W246" s="165"/>
      <c r="Y246" s="164" t="n">
        <v>243</v>
      </c>
      <c r="Z246" s="246" t="n">
        <v>164.72</v>
      </c>
      <c r="AA246" s="180" t="n">
        <f aca="false">IF(MOD(ROW(),2),"",INDEX($Z$3:$Z$600,ROW()/2))</f>
        <v>71.92</v>
      </c>
      <c r="AB246" s="181" t="n">
        <v>2.44</v>
      </c>
      <c r="AC246" s="182" t="n">
        <f aca="false">VALUE($Z247)</f>
        <v>165.58</v>
      </c>
      <c r="AD246" s="164" t="n">
        <v>243</v>
      </c>
      <c r="AE246" s="191"/>
      <c r="AF246" s="227" t="str">
        <f aca="false">IF(MOD(ROW(),10),"",INDEX(AE$3:AE$600,ROW()/10))</f>
        <v/>
      </c>
      <c r="AG246" s="228" t="n">
        <v>241</v>
      </c>
      <c r="AH246" s="229" t="e">
        <f aca="false">VALUE($AF246)</f>
        <v>#VALUE!</v>
      </c>
      <c r="AI246" s="164" t="n">
        <v>243</v>
      </c>
      <c r="AJ246" s="246"/>
      <c r="AK246" s="227" t="str">
        <f aca="false">IF(MOD(ROW(),10),"",INDEX(AJ$3:AJ$600,ROW()/10))</f>
        <v/>
      </c>
      <c r="AL246" s="228" t="n">
        <v>236</v>
      </c>
      <c r="AM246" s="229" t="e">
        <f aca="false">VALUE($AK246)</f>
        <v>#VALUE!</v>
      </c>
      <c r="AN246" s="164" t="n">
        <v>243</v>
      </c>
      <c r="AO246" s="190" t="n">
        <v>-35</v>
      </c>
      <c r="AP246" s="227" t="str">
        <f aca="false">IF(MOD(ROW(),10),"",INDEX(AO$3:AO$600,ROW()/10))</f>
        <v/>
      </c>
      <c r="AQ246" s="181" t="n">
        <v>2.44</v>
      </c>
      <c r="AR246" s="229" t="e">
        <f aca="false">VALUE($AP246)</f>
        <v>#VALUE!</v>
      </c>
      <c r="AS246" s="164" t="n">
        <v>2430</v>
      </c>
      <c r="AT246" s="246"/>
      <c r="AU246" s="227" t="str">
        <f aca="false">IF(MOD(ROW(),10),"",INDEX(AT$3:AT$600,ROW()/10))</f>
        <v/>
      </c>
      <c r="AV246" s="181" t="n">
        <v>2.44</v>
      </c>
      <c r="AW246" s="229" t="e">
        <f aca="false">VALUE($AU246)</f>
        <v>#VALUE!</v>
      </c>
      <c r="AY246" s="246"/>
      <c r="AZ246" s="180" t="n">
        <f aca="false">IF(MOD(ROW(),2),"",INDEX(AY$3:AY$600,ROW()/2))</f>
        <v>0</v>
      </c>
      <c r="BA246" s="181" t="n">
        <v>2.44</v>
      </c>
      <c r="BB246" s="182" t="n">
        <f aca="false">VALUE(AZ246)</f>
        <v>0</v>
      </c>
      <c r="BD246" s="246"/>
      <c r="BE246" s="180" t="n">
        <f aca="false">IF(MOD(ROW(),2),"",INDEX(BD$3:BD$600,ROW()/2))</f>
        <v>0</v>
      </c>
      <c r="BF246" s="181" t="n">
        <v>2.44</v>
      </c>
      <c r="BG246" s="182" t="n">
        <f aca="false">VALUE($BD247)</f>
        <v>0</v>
      </c>
    </row>
    <row r="247" customFormat="false" ht="13.5" hidden="false" customHeight="false" outlineLevel="0" collapsed="false">
      <c r="A247" s="208" t="n">
        <v>2.4</v>
      </c>
      <c r="B247" s="209" t="n">
        <v>3.17</v>
      </c>
      <c r="C247" s="213" t="n">
        <f aca="false">$AM250</f>
        <v>-0.074</v>
      </c>
      <c r="D247" s="241" t="n">
        <f aca="false">$AH250</f>
        <v>-0.37</v>
      </c>
      <c r="E247" s="211" t="n">
        <f aca="false">$AC242</f>
        <v>162.15</v>
      </c>
      <c r="F247" s="212" t="n">
        <f aca="false">$AR250</f>
        <v>0.037</v>
      </c>
      <c r="G247" s="218" t="n">
        <f aca="false">$AW250</f>
        <v>0.074</v>
      </c>
      <c r="H247" s="213" t="n">
        <f aca="false">$BB242</f>
        <v>0</v>
      </c>
      <c r="I247" s="213" t="n">
        <f aca="false">$BG242</f>
        <v>0</v>
      </c>
      <c r="J247" s="165"/>
      <c r="Q247" s="249"/>
      <c r="R247" s="249"/>
      <c r="S247" s="165"/>
      <c r="T247" s="165"/>
      <c r="U247" s="165"/>
      <c r="V247" s="165"/>
      <c r="W247" s="165"/>
      <c r="Y247" s="164" t="n">
        <v>244</v>
      </c>
      <c r="Z247" s="246" t="n">
        <v>165.58</v>
      </c>
      <c r="AA247" s="180" t="str">
        <f aca="false">IF(MOD(ROW(),2),"",INDEX($Z$3:$Z$600,ROW()/2))</f>
        <v/>
      </c>
      <c r="AB247" s="181" t="n">
        <v>2.45</v>
      </c>
      <c r="AC247" s="182" t="n">
        <f aca="false">VALUE($Z248)</f>
        <v>166.44</v>
      </c>
      <c r="AD247" s="164" t="n">
        <v>244</v>
      </c>
      <c r="AE247" s="191"/>
      <c r="AF247" s="227" t="str">
        <f aca="false">IF(MOD(ROW(),10),"",INDEX(AE$3:AE$600,ROW()/10))</f>
        <v/>
      </c>
      <c r="AG247" s="228" t="n">
        <v>242</v>
      </c>
      <c r="AH247" s="229" t="e">
        <f aca="false">VALUE($AF247)</f>
        <v>#VALUE!</v>
      </c>
      <c r="AI247" s="164" t="n">
        <v>244</v>
      </c>
      <c r="AJ247" s="246"/>
      <c r="AK247" s="227" t="str">
        <f aca="false">IF(MOD(ROW(),10),"",INDEX(AJ$3:AJ$600,ROW()/10))</f>
        <v/>
      </c>
      <c r="AL247" s="228" t="n">
        <v>237</v>
      </c>
      <c r="AM247" s="229" t="e">
        <f aca="false">VALUE($AK247)</f>
        <v>#VALUE!</v>
      </c>
      <c r="AN247" s="164" t="n">
        <v>244</v>
      </c>
      <c r="AO247" s="190" t="n">
        <v>-35</v>
      </c>
      <c r="AP247" s="227" t="str">
        <f aca="false">IF(MOD(ROW(),10),"",INDEX(AO$3:AO$600,ROW()/10))</f>
        <v/>
      </c>
      <c r="AQ247" s="181" t="n">
        <v>2.45</v>
      </c>
      <c r="AR247" s="229" t="e">
        <f aca="false">VALUE($AP247)</f>
        <v>#VALUE!</v>
      </c>
      <c r="AS247" s="164" t="n">
        <v>2440</v>
      </c>
      <c r="AT247" s="246"/>
      <c r="AU247" s="227" t="str">
        <f aca="false">IF(MOD(ROW(),10),"",INDEX(AT$3:AT$600,ROW()/10))</f>
        <v/>
      </c>
      <c r="AV247" s="181" t="n">
        <v>2.45</v>
      </c>
      <c r="AW247" s="229" t="e">
        <f aca="false">VALUE($AU247)</f>
        <v>#VALUE!</v>
      </c>
      <c r="AY247" s="246"/>
      <c r="AZ247" s="180" t="str">
        <f aca="false">IF(MOD(ROW(),2),"",INDEX(AY$3:AY$600,ROW()/2))</f>
        <v/>
      </c>
      <c r="BA247" s="181" t="n">
        <v>2.45</v>
      </c>
      <c r="BB247" s="182" t="e">
        <f aca="false">VALUE(AZ247)</f>
        <v>#VALUE!</v>
      </c>
      <c r="BD247" s="246"/>
      <c r="BE247" s="180" t="str">
        <f aca="false">IF(MOD(ROW(),2),"",INDEX(BD$3:BD$600,ROW()/2))</f>
        <v/>
      </c>
      <c r="BF247" s="181" t="n">
        <v>2.45</v>
      </c>
      <c r="BG247" s="182" t="n">
        <f aca="false">VALUE($BD248)</f>
        <v>0</v>
      </c>
    </row>
    <row r="248" customFormat="false" ht="13.5" hidden="false" customHeight="false" outlineLevel="0" collapsed="false">
      <c r="A248" s="208" t="n">
        <v>2.41</v>
      </c>
      <c r="B248" s="209" t="n">
        <v>3.16</v>
      </c>
      <c r="C248" s="213" t="n">
        <f aca="false">$C247+(($AM$20-$AM$10))/10</f>
        <v>-0.082</v>
      </c>
      <c r="D248" s="217" t="n">
        <f aca="false">$D247+(($AH$30-$AH$20))/10</f>
        <v>-0.37</v>
      </c>
      <c r="E248" s="211" t="n">
        <f aca="false">$AC243</f>
        <v>163.01</v>
      </c>
      <c r="F248" s="212" t="n">
        <f aca="false">$F247+(($AR$20-$AR$10))/10</f>
        <v>0.0369</v>
      </c>
      <c r="G248" s="218" t="n">
        <f aca="false">$G247+(($AW$20-$AW$10))/10</f>
        <v>0.074</v>
      </c>
      <c r="H248" s="213" t="n">
        <f aca="false">$BB242+($BB244-$BB242)/2</f>
        <v>0</v>
      </c>
      <c r="I248" s="213" t="n">
        <f aca="false">$BG242+($BG244-$BG242)/2</f>
        <v>0</v>
      </c>
      <c r="J248" s="165"/>
      <c r="Q248" s="249"/>
      <c r="R248" s="249"/>
      <c r="S248" s="165"/>
      <c r="T248" s="165"/>
      <c r="U248" s="165"/>
      <c r="V248" s="165"/>
      <c r="W248" s="165"/>
      <c r="Y248" s="164" t="n">
        <v>245</v>
      </c>
      <c r="Z248" s="246" t="n">
        <v>166.44</v>
      </c>
      <c r="AA248" s="180" t="n">
        <f aca="false">IF(MOD(ROW(),2),"",INDEX($Z$3:$Z$600,ROW()/2))</f>
        <v>72.59</v>
      </c>
      <c r="AB248" s="181" t="n">
        <v>2.46</v>
      </c>
      <c r="AC248" s="182" t="n">
        <f aca="false">VALUE($Z249)</f>
        <v>167.31</v>
      </c>
      <c r="AD248" s="164" t="n">
        <v>245</v>
      </c>
      <c r="AE248" s="191"/>
      <c r="AF248" s="227" t="str">
        <f aca="false">IF(MOD(ROW(),10),"",INDEX(AE$3:AE$600,ROW()/10))</f>
        <v/>
      </c>
      <c r="AG248" s="228" t="n">
        <v>243</v>
      </c>
      <c r="AH248" s="229" t="e">
        <f aca="false">VALUE($AF248)</f>
        <v>#VALUE!</v>
      </c>
      <c r="AI248" s="164" t="n">
        <v>245</v>
      </c>
      <c r="AJ248" s="246"/>
      <c r="AK248" s="227" t="str">
        <f aca="false">IF(MOD(ROW(),10),"",INDEX(AJ$3:AJ$600,ROW()/10))</f>
        <v/>
      </c>
      <c r="AL248" s="228" t="n">
        <v>238</v>
      </c>
      <c r="AM248" s="229" t="e">
        <f aca="false">VALUE($AK248)</f>
        <v>#VALUE!</v>
      </c>
      <c r="AN248" s="164" t="n">
        <v>245</v>
      </c>
      <c r="AO248" s="190" t="n">
        <v>-35</v>
      </c>
      <c r="AP248" s="227" t="str">
        <f aca="false">IF(MOD(ROW(),10),"",INDEX(AO$3:AO$600,ROW()/10))</f>
        <v/>
      </c>
      <c r="AQ248" s="181" t="n">
        <v>2.46</v>
      </c>
      <c r="AR248" s="229" t="e">
        <f aca="false">VALUE($AP248)</f>
        <v>#VALUE!</v>
      </c>
      <c r="AS248" s="164" t="n">
        <v>2450</v>
      </c>
      <c r="AT248" s="246"/>
      <c r="AU248" s="227" t="str">
        <f aca="false">IF(MOD(ROW(),10),"",INDEX(AT$3:AT$600,ROW()/10))</f>
        <v/>
      </c>
      <c r="AV248" s="181" t="n">
        <v>2.46</v>
      </c>
      <c r="AW248" s="229" t="e">
        <f aca="false">VALUE($AU248)</f>
        <v>#VALUE!</v>
      </c>
      <c r="AY248" s="246"/>
      <c r="AZ248" s="180" t="n">
        <f aca="false">IF(MOD(ROW(),2),"",INDEX(AY$3:AY$600,ROW()/2))</f>
        <v>0</v>
      </c>
      <c r="BA248" s="181" t="n">
        <v>2.46</v>
      </c>
      <c r="BB248" s="182" t="n">
        <f aca="false">VALUE(AZ248)</f>
        <v>0</v>
      </c>
      <c r="BD248" s="246"/>
      <c r="BE248" s="180" t="n">
        <f aca="false">IF(MOD(ROW(),2),"",INDEX(BD$3:BD$600,ROW()/2))</f>
        <v>0</v>
      </c>
      <c r="BF248" s="181" t="n">
        <v>2.46</v>
      </c>
      <c r="BG248" s="182" t="n">
        <f aca="false">VALUE($BD249)</f>
        <v>0</v>
      </c>
    </row>
    <row r="249" customFormat="false" ht="13.5" hidden="false" customHeight="false" outlineLevel="0" collapsed="false">
      <c r="A249" s="208" t="n">
        <v>2.42</v>
      </c>
      <c r="B249" s="209" t="n">
        <v>3.15</v>
      </c>
      <c r="C249" s="213" t="n">
        <f aca="false">$C248+(($AM$20-$AM$10))/10</f>
        <v>-0.09</v>
      </c>
      <c r="D249" s="217" t="n">
        <f aca="false">$D248+(($AH$30-$AH$20))/10</f>
        <v>-0.37</v>
      </c>
      <c r="E249" s="211" t="n">
        <f aca="false">$AC244</f>
        <v>163.86</v>
      </c>
      <c r="F249" s="212" t="n">
        <f aca="false">$F248+(($AR$20-$AR$10))/10</f>
        <v>0.0368</v>
      </c>
      <c r="G249" s="218" t="n">
        <f aca="false">$G248+(($AW$20-$AW$10))/10</f>
        <v>0.074</v>
      </c>
      <c r="H249" s="213" t="n">
        <f aca="false">$BB244</f>
        <v>0</v>
      </c>
      <c r="I249" s="213" t="n">
        <f aca="false">$BG244</f>
        <v>0</v>
      </c>
      <c r="J249" s="165"/>
      <c r="Q249" s="249"/>
      <c r="R249" s="249"/>
      <c r="S249" s="165"/>
      <c r="T249" s="165"/>
      <c r="U249" s="165"/>
      <c r="V249" s="165"/>
      <c r="W249" s="165"/>
      <c r="Y249" s="164" t="n">
        <v>246</v>
      </c>
      <c r="Z249" s="246" t="n">
        <v>167.31</v>
      </c>
      <c r="AA249" s="180" t="str">
        <f aca="false">IF(MOD(ROW(),2),"",INDEX($Z$3:$Z$600,ROW()/2))</f>
        <v/>
      </c>
      <c r="AB249" s="181" t="n">
        <v>2.47</v>
      </c>
      <c r="AC249" s="182" t="n">
        <f aca="false">VALUE($Z250)</f>
        <v>168.17</v>
      </c>
      <c r="AD249" s="164" t="n">
        <v>246</v>
      </c>
      <c r="AE249" s="191"/>
      <c r="AF249" s="227" t="str">
        <f aca="false">IF(MOD(ROW(),10),"",INDEX(AE$3:AE$600,ROW()/10))</f>
        <v/>
      </c>
      <c r="AG249" s="228" t="n">
        <v>244</v>
      </c>
      <c r="AH249" s="229" t="e">
        <f aca="false">VALUE($AF249)</f>
        <v>#VALUE!</v>
      </c>
      <c r="AI249" s="164" t="n">
        <v>246</v>
      </c>
      <c r="AJ249" s="246"/>
      <c r="AK249" s="227" t="str">
        <f aca="false">IF(MOD(ROW(),10),"",INDEX(AJ$3:AJ$600,ROW()/10))</f>
        <v/>
      </c>
      <c r="AL249" s="228" t="n">
        <v>239</v>
      </c>
      <c r="AM249" s="229" t="e">
        <f aca="false">VALUE($AK249)</f>
        <v>#VALUE!</v>
      </c>
      <c r="AN249" s="164" t="n">
        <v>246</v>
      </c>
      <c r="AO249" s="190" t="n">
        <v>-35</v>
      </c>
      <c r="AP249" s="227" t="str">
        <f aca="false">IF(MOD(ROW(),10),"",INDEX(AO$3:AO$600,ROW()/10))</f>
        <v/>
      </c>
      <c r="AQ249" s="181" t="n">
        <v>2.47</v>
      </c>
      <c r="AR249" s="229" t="e">
        <f aca="false">VALUE($AP249)</f>
        <v>#VALUE!</v>
      </c>
      <c r="AS249" s="164" t="n">
        <v>2460</v>
      </c>
      <c r="AT249" s="246"/>
      <c r="AU249" s="227" t="str">
        <f aca="false">IF(MOD(ROW(),10),"",INDEX(AT$3:AT$600,ROW()/10))</f>
        <v/>
      </c>
      <c r="AV249" s="181" t="n">
        <v>2.47</v>
      </c>
      <c r="AW249" s="229" t="e">
        <f aca="false">VALUE($AU249)</f>
        <v>#VALUE!</v>
      </c>
      <c r="AY249" s="246"/>
      <c r="AZ249" s="180" t="str">
        <f aca="false">IF(MOD(ROW(),2),"",INDEX(AY$3:AY$600,ROW()/2))</f>
        <v/>
      </c>
      <c r="BA249" s="181" t="n">
        <v>2.47</v>
      </c>
      <c r="BB249" s="182" t="e">
        <f aca="false">VALUE(AZ249)</f>
        <v>#VALUE!</v>
      </c>
      <c r="BD249" s="246"/>
      <c r="BE249" s="180" t="str">
        <f aca="false">IF(MOD(ROW(),2),"",INDEX(BD$3:BD$600,ROW()/2))</f>
        <v/>
      </c>
      <c r="BF249" s="181" t="n">
        <v>2.47</v>
      </c>
      <c r="BG249" s="182" t="n">
        <f aca="false">VALUE($BD250)</f>
        <v>0</v>
      </c>
    </row>
    <row r="250" customFormat="false" ht="13.5" hidden="false" customHeight="false" outlineLevel="0" collapsed="false">
      <c r="A250" s="208" t="n">
        <v>2.43</v>
      </c>
      <c r="B250" s="209" t="n">
        <v>3.14</v>
      </c>
      <c r="C250" s="213" t="n">
        <f aca="false">$C249+(($AM$20-$AM$10))/10</f>
        <v>-0.098</v>
      </c>
      <c r="D250" s="217" t="n">
        <f aca="false">$D249+(($AH$30-$AH$20))/10</f>
        <v>-0.37</v>
      </c>
      <c r="E250" s="211" t="n">
        <f aca="false">$AC245</f>
        <v>164.72</v>
      </c>
      <c r="F250" s="212" t="n">
        <f aca="false">$F249+(($AR$20-$AR$10))/10</f>
        <v>0.0367</v>
      </c>
      <c r="G250" s="218" t="n">
        <f aca="false">$G249+(($AW$20-$AW$10))/10</f>
        <v>0.074</v>
      </c>
      <c r="H250" s="213" t="n">
        <f aca="false">$BB244+($BB246-$BB244)/2</f>
        <v>0</v>
      </c>
      <c r="I250" s="213" t="n">
        <f aca="false">$BG244+($BG246-$BG244)/2</f>
        <v>0</v>
      </c>
      <c r="J250" s="165"/>
      <c r="Q250" s="249"/>
      <c r="R250" s="249"/>
      <c r="S250" s="165"/>
      <c r="T250" s="165"/>
      <c r="U250" s="165"/>
      <c r="V250" s="165"/>
      <c r="W250" s="165"/>
      <c r="Y250" s="164" t="n">
        <v>247</v>
      </c>
      <c r="Z250" s="246" t="n">
        <v>168.17</v>
      </c>
      <c r="AA250" s="180" t="n">
        <f aca="false">IF(MOD(ROW(),2),"",INDEX($Z$3:$Z$600,ROW()/2))</f>
        <v>73.27</v>
      </c>
      <c r="AB250" s="181" t="n">
        <v>2.48</v>
      </c>
      <c r="AC250" s="182" t="n">
        <f aca="false">VALUE($Z251)</f>
        <v>169.04</v>
      </c>
      <c r="AD250" s="164" t="n">
        <v>247</v>
      </c>
      <c r="AE250" s="191"/>
      <c r="AF250" s="227" t="n">
        <f aca="false">IF(MOD(ROW(),10),"",INDEX(AE$3:AE$600,ROW()/10))</f>
        <v>-0.37</v>
      </c>
      <c r="AG250" s="228" t="n">
        <v>245</v>
      </c>
      <c r="AH250" s="229" t="n">
        <f aca="false">VALUE($AF250)</f>
        <v>-0.37</v>
      </c>
      <c r="AI250" s="164" t="n">
        <v>247</v>
      </c>
      <c r="AJ250" s="246"/>
      <c r="AK250" s="227" t="n">
        <f aca="false">IF(MOD(ROW(),10),"",INDEX(AJ$3:AJ$600,ROW()/10))</f>
        <v>-0.074</v>
      </c>
      <c r="AL250" s="228" t="n">
        <v>240</v>
      </c>
      <c r="AM250" s="229" t="n">
        <f aca="false">VALUE($AK250)</f>
        <v>-0.074</v>
      </c>
      <c r="AN250" s="164" t="n">
        <v>247</v>
      </c>
      <c r="AO250" s="190" t="n">
        <v>-35</v>
      </c>
      <c r="AP250" s="227" t="n">
        <f aca="false">IF(MOD(ROW(),10),"",INDEX(AO$3:AO$600,ROW()/10))</f>
        <v>0.037</v>
      </c>
      <c r="AQ250" s="181" t="n">
        <v>2.48</v>
      </c>
      <c r="AR250" s="229" t="n">
        <f aca="false">VALUE($AP250)</f>
        <v>0.037</v>
      </c>
      <c r="AS250" s="164" t="n">
        <v>2470</v>
      </c>
      <c r="AT250" s="246"/>
      <c r="AU250" s="227" t="n">
        <f aca="false">IF(MOD(ROW(),10),"",INDEX(AT$3:AT$600,ROW()/10))</f>
        <v>0.074</v>
      </c>
      <c r="AV250" s="181" t="n">
        <v>2.48</v>
      </c>
      <c r="AW250" s="229" t="n">
        <f aca="false">VALUE($AU250)</f>
        <v>0.074</v>
      </c>
      <c r="AY250" s="246"/>
      <c r="AZ250" s="180" t="n">
        <f aca="false">IF(MOD(ROW(),2),"",INDEX(AY$3:AY$600,ROW()/2))</f>
        <v>0</v>
      </c>
      <c r="BA250" s="181" t="n">
        <v>2.48</v>
      </c>
      <c r="BB250" s="182" t="n">
        <f aca="false">VALUE(AZ250)</f>
        <v>0</v>
      </c>
      <c r="BD250" s="246"/>
      <c r="BE250" s="180" t="n">
        <f aca="false">IF(MOD(ROW(),2),"",INDEX(BD$3:BD$600,ROW()/2))</f>
        <v>0</v>
      </c>
      <c r="BF250" s="181" t="n">
        <v>2.48</v>
      </c>
      <c r="BG250" s="182" t="n">
        <f aca="false">VALUE($BD251)</f>
        <v>0</v>
      </c>
    </row>
    <row r="251" customFormat="false" ht="13.5" hidden="false" customHeight="false" outlineLevel="0" collapsed="false">
      <c r="A251" s="208" t="n">
        <v>2.44</v>
      </c>
      <c r="B251" s="209" t="n">
        <v>3.13</v>
      </c>
      <c r="C251" s="213" t="n">
        <f aca="false">$C250+(($AM$20-$AM$10))/10</f>
        <v>-0.106</v>
      </c>
      <c r="D251" s="217" t="n">
        <f aca="false">$D250+(($AH$30-$AH$20))/10</f>
        <v>-0.37</v>
      </c>
      <c r="E251" s="211" t="n">
        <f aca="false">$AC246</f>
        <v>165.58</v>
      </c>
      <c r="F251" s="212" t="n">
        <f aca="false">$F250+(($AR$20-$AR$10))/10</f>
        <v>0.0366</v>
      </c>
      <c r="G251" s="218" t="n">
        <f aca="false">$G250+(($AW$20-$AW$10))/10</f>
        <v>0.074</v>
      </c>
      <c r="H251" s="213" t="n">
        <f aca="false">$BB246</f>
        <v>0</v>
      </c>
      <c r="I251" s="213" t="n">
        <f aca="false">$BG246</f>
        <v>0</v>
      </c>
      <c r="J251" s="165"/>
      <c r="Q251" s="249"/>
      <c r="R251" s="249"/>
      <c r="S251" s="165"/>
      <c r="T251" s="165"/>
      <c r="U251" s="165"/>
      <c r="V251" s="165"/>
      <c r="W251" s="165"/>
      <c r="Y251" s="164" t="n">
        <v>248</v>
      </c>
      <c r="Z251" s="246" t="n">
        <v>169.04</v>
      </c>
      <c r="AA251" s="180" t="str">
        <f aca="false">IF(MOD(ROW(),2),"",INDEX($Z$3:$Z$600,ROW()/2))</f>
        <v/>
      </c>
      <c r="AB251" s="181" t="n">
        <v>2.49</v>
      </c>
      <c r="AC251" s="182" t="n">
        <f aca="false">VALUE($Z252)</f>
        <v>169.91</v>
      </c>
      <c r="AD251" s="164" t="n">
        <v>248</v>
      </c>
      <c r="AE251" s="191"/>
      <c r="AF251" s="227" t="str">
        <f aca="false">IF(MOD(ROW(),10),"",INDEX(AE$3:AE$600,ROW()/10))</f>
        <v/>
      </c>
      <c r="AG251" s="228" t="n">
        <v>246</v>
      </c>
      <c r="AH251" s="229" t="e">
        <f aca="false">VALUE($AF251)</f>
        <v>#VALUE!</v>
      </c>
      <c r="AI251" s="164" t="n">
        <v>248</v>
      </c>
      <c r="AJ251" s="246"/>
      <c r="AK251" s="227" t="str">
        <f aca="false">IF(MOD(ROW(),10),"",INDEX(AJ$3:AJ$600,ROW()/10))</f>
        <v/>
      </c>
      <c r="AL251" s="228" t="n">
        <v>241</v>
      </c>
      <c r="AM251" s="229" t="e">
        <f aca="false">VALUE($AK251)</f>
        <v>#VALUE!</v>
      </c>
      <c r="AN251" s="164" t="n">
        <v>248</v>
      </c>
      <c r="AO251" s="190" t="n">
        <v>-35</v>
      </c>
      <c r="AP251" s="227" t="str">
        <f aca="false">IF(MOD(ROW(),10),"",INDEX(AO$3:AO$600,ROW()/10))</f>
        <v/>
      </c>
      <c r="AQ251" s="181" t="n">
        <v>2.49</v>
      </c>
      <c r="AR251" s="229" t="e">
        <f aca="false">VALUE($AP251)</f>
        <v>#VALUE!</v>
      </c>
      <c r="AS251" s="164" t="n">
        <v>2480</v>
      </c>
      <c r="AT251" s="246"/>
      <c r="AU251" s="227" t="str">
        <f aca="false">IF(MOD(ROW(),10),"",INDEX(AT$3:AT$600,ROW()/10))</f>
        <v/>
      </c>
      <c r="AV251" s="181" t="n">
        <v>2.49</v>
      </c>
      <c r="AW251" s="229" t="e">
        <f aca="false">VALUE($AU251)</f>
        <v>#VALUE!</v>
      </c>
      <c r="AY251" s="246"/>
      <c r="AZ251" s="180" t="str">
        <f aca="false">IF(MOD(ROW(),2),"",INDEX(AY$3:AY$600,ROW()/2))</f>
        <v/>
      </c>
      <c r="BA251" s="181" t="n">
        <v>2.49</v>
      </c>
      <c r="BB251" s="182" t="e">
        <f aca="false">VALUE(AZ251)</f>
        <v>#VALUE!</v>
      </c>
      <c r="BD251" s="246"/>
      <c r="BE251" s="180" t="str">
        <f aca="false">IF(MOD(ROW(),2),"",INDEX(BD$3:BD$600,ROW()/2))</f>
        <v/>
      </c>
      <c r="BF251" s="181" t="n">
        <v>2.49</v>
      </c>
      <c r="BG251" s="182" t="n">
        <f aca="false">VALUE($BD252)</f>
        <v>0</v>
      </c>
    </row>
    <row r="252" customFormat="false" ht="13.5" hidden="false" customHeight="false" outlineLevel="0" collapsed="false">
      <c r="A252" s="208" t="n">
        <v>2.45</v>
      </c>
      <c r="B252" s="209" t="n">
        <v>3.12</v>
      </c>
      <c r="C252" s="213" t="n">
        <f aca="false">$C251+(($AM$20-$AM$10))/10</f>
        <v>-0.114</v>
      </c>
      <c r="D252" s="217" t="n">
        <f aca="false">$D251+(($AH$30-$AH$20))/10</f>
        <v>-0.37</v>
      </c>
      <c r="E252" s="211" t="n">
        <f aca="false">$AC247</f>
        <v>166.44</v>
      </c>
      <c r="F252" s="212" t="n">
        <f aca="false">$F251+(($AR$20-$AR$10))/10</f>
        <v>0.0365</v>
      </c>
      <c r="G252" s="218" t="n">
        <f aca="false">$G251+(($AW$20-$AW$10))/10</f>
        <v>0.074</v>
      </c>
      <c r="H252" s="213" t="n">
        <f aca="false">$BB246+($BB248-$BB246)/2</f>
        <v>0</v>
      </c>
      <c r="I252" s="213" t="n">
        <f aca="false">$BG246+($BG248-$BG246)/2</f>
        <v>0</v>
      </c>
      <c r="J252" s="165"/>
      <c r="Q252" s="249"/>
      <c r="R252" s="249"/>
      <c r="S252" s="165"/>
      <c r="T252" s="165"/>
      <c r="U252" s="165"/>
      <c r="V252" s="165"/>
      <c r="W252" s="165"/>
      <c r="Y252" s="164" t="n">
        <v>249</v>
      </c>
      <c r="Z252" s="246" t="n">
        <v>169.91</v>
      </c>
      <c r="AA252" s="180" t="n">
        <f aca="false">IF(MOD(ROW(),2),"",INDEX($Z$3:$Z$600,ROW()/2))</f>
        <v>73.95</v>
      </c>
      <c r="AB252" s="181" t="n">
        <v>2.5</v>
      </c>
      <c r="AC252" s="182" t="n">
        <f aca="false">VALUE($Z253)</f>
        <v>170.77</v>
      </c>
      <c r="AD252" s="164" t="n">
        <v>249</v>
      </c>
      <c r="AE252" s="191"/>
      <c r="AF252" s="227" t="str">
        <f aca="false">IF(MOD(ROW(),10),"",INDEX(AE$3:AE$600,ROW()/10))</f>
        <v/>
      </c>
      <c r="AG252" s="228" t="n">
        <v>247</v>
      </c>
      <c r="AH252" s="229" t="e">
        <f aca="false">VALUE($AF252)</f>
        <v>#VALUE!</v>
      </c>
      <c r="AI252" s="164" t="n">
        <v>249</v>
      </c>
      <c r="AJ252" s="246"/>
      <c r="AK252" s="227" t="str">
        <f aca="false">IF(MOD(ROW(),10),"",INDEX(AJ$3:AJ$600,ROW()/10))</f>
        <v/>
      </c>
      <c r="AL252" s="228" t="n">
        <v>242</v>
      </c>
      <c r="AM252" s="229" t="e">
        <f aca="false">VALUE($AK252)</f>
        <v>#VALUE!</v>
      </c>
      <c r="AN252" s="164" t="n">
        <v>249</v>
      </c>
      <c r="AO252" s="190" t="n">
        <v>-35</v>
      </c>
      <c r="AP252" s="227" t="str">
        <f aca="false">IF(MOD(ROW(),10),"",INDEX(AO$3:AO$600,ROW()/10))</f>
        <v/>
      </c>
      <c r="AQ252" s="181" t="n">
        <v>2.5</v>
      </c>
      <c r="AR252" s="229" t="e">
        <f aca="false">VALUE($AP252)</f>
        <v>#VALUE!</v>
      </c>
      <c r="AS252" s="164" t="n">
        <v>2490</v>
      </c>
      <c r="AT252" s="246"/>
      <c r="AU252" s="227" t="str">
        <f aca="false">IF(MOD(ROW(),10),"",INDEX(AT$3:AT$600,ROW()/10))</f>
        <v/>
      </c>
      <c r="AV252" s="181" t="n">
        <v>2.5</v>
      </c>
      <c r="AW252" s="229" t="e">
        <f aca="false">VALUE($AU252)</f>
        <v>#VALUE!</v>
      </c>
      <c r="AY252" s="246"/>
      <c r="AZ252" s="180" t="n">
        <f aca="false">IF(MOD(ROW(),2),"",INDEX(AY$3:AY$600,ROW()/2))</f>
        <v>0</v>
      </c>
      <c r="BA252" s="181" t="n">
        <v>2.5</v>
      </c>
      <c r="BB252" s="182" t="n">
        <f aca="false">VALUE(AZ252)</f>
        <v>0</v>
      </c>
      <c r="BD252" s="246"/>
      <c r="BE252" s="180" t="n">
        <f aca="false">IF(MOD(ROW(),2),"",INDEX(BD$3:BD$600,ROW()/2))</f>
        <v>0</v>
      </c>
      <c r="BF252" s="181" t="n">
        <v>2.5</v>
      </c>
      <c r="BG252" s="182" t="n">
        <f aca="false">VALUE($BD253)</f>
        <v>0</v>
      </c>
    </row>
    <row r="253" customFormat="false" ht="13.5" hidden="false" customHeight="false" outlineLevel="0" collapsed="false">
      <c r="A253" s="208" t="n">
        <v>2.46</v>
      </c>
      <c r="B253" s="209" t="n">
        <v>3.11</v>
      </c>
      <c r="C253" s="213" t="n">
        <f aca="false">$C252+(($AM$20-$AM$10))/10</f>
        <v>-0.122</v>
      </c>
      <c r="D253" s="217" t="n">
        <f aca="false">$D252+(($AH$30-$AH$20))/10</f>
        <v>-0.37</v>
      </c>
      <c r="E253" s="211" t="n">
        <f aca="false">$AC248</f>
        <v>167.31</v>
      </c>
      <c r="F253" s="212" t="n">
        <f aca="false">$F252+(($AR$20-$AR$10))/10</f>
        <v>0.0364</v>
      </c>
      <c r="G253" s="218" t="n">
        <f aca="false">$G252+(($AW$20-$AW$10))/10</f>
        <v>0.074</v>
      </c>
      <c r="H253" s="213" t="n">
        <f aca="false">$BB248</f>
        <v>0</v>
      </c>
      <c r="I253" s="213" t="n">
        <f aca="false">$BG248</f>
        <v>0</v>
      </c>
      <c r="J253" s="165"/>
      <c r="Q253" s="249"/>
      <c r="R253" s="249"/>
      <c r="S253" s="165"/>
      <c r="T253" s="165"/>
      <c r="U253" s="165"/>
      <c r="V253" s="165"/>
      <c r="W253" s="165"/>
      <c r="Y253" s="164" t="n">
        <v>250</v>
      </c>
      <c r="Z253" s="246" t="n">
        <v>170.77</v>
      </c>
      <c r="AA253" s="180" t="str">
        <f aca="false">IF(MOD(ROW(),2),"",INDEX($Z$3:$Z$600,ROW()/2))</f>
        <v/>
      </c>
      <c r="AB253" s="181" t="n">
        <v>2.51</v>
      </c>
      <c r="AC253" s="182" t="n">
        <f aca="false">VALUE($Z254)</f>
        <v>171.65</v>
      </c>
      <c r="AD253" s="164" t="n">
        <v>250</v>
      </c>
      <c r="AE253" s="191"/>
      <c r="AF253" s="227" t="str">
        <f aca="false">IF(MOD(ROW(),10),"",INDEX(AE$3:AE$600,ROW()/10))</f>
        <v/>
      </c>
      <c r="AG253" s="228" t="n">
        <v>248</v>
      </c>
      <c r="AH253" s="229" t="e">
        <f aca="false">VALUE($AF253)</f>
        <v>#VALUE!</v>
      </c>
      <c r="AI253" s="164" t="n">
        <v>250</v>
      </c>
      <c r="AJ253" s="246"/>
      <c r="AK253" s="227" t="str">
        <f aca="false">IF(MOD(ROW(),10),"",INDEX(AJ$3:AJ$600,ROW()/10))</f>
        <v/>
      </c>
      <c r="AL253" s="228" t="n">
        <v>243</v>
      </c>
      <c r="AM253" s="229" t="e">
        <f aca="false">VALUE($AK253)</f>
        <v>#VALUE!</v>
      </c>
      <c r="AN253" s="164" t="n">
        <v>250</v>
      </c>
      <c r="AO253" s="190" t="n">
        <v>-35</v>
      </c>
      <c r="AP253" s="227" t="str">
        <f aca="false">IF(MOD(ROW(),10),"",INDEX(AO$3:AO$600,ROW()/10))</f>
        <v/>
      </c>
      <c r="AQ253" s="181" t="n">
        <v>2.51</v>
      </c>
      <c r="AR253" s="229" t="e">
        <f aca="false">VALUE($AP253)</f>
        <v>#VALUE!</v>
      </c>
      <c r="AS253" s="164" t="n">
        <v>2500</v>
      </c>
      <c r="AT253" s="246"/>
      <c r="AU253" s="227" t="str">
        <f aca="false">IF(MOD(ROW(),10),"",INDEX(AT$3:AT$600,ROW()/10))</f>
        <v/>
      </c>
      <c r="AV253" s="181" t="n">
        <v>2.51</v>
      </c>
      <c r="AW253" s="229" t="e">
        <f aca="false">VALUE($AU253)</f>
        <v>#VALUE!</v>
      </c>
      <c r="AY253" s="246"/>
      <c r="AZ253" s="180" t="str">
        <f aca="false">IF(MOD(ROW(),2),"",INDEX(AY$3:AY$600,ROW()/2))</f>
        <v/>
      </c>
      <c r="BA253" s="181" t="n">
        <v>2.51</v>
      </c>
      <c r="BB253" s="182" t="e">
        <f aca="false">VALUE(AZ253)</f>
        <v>#VALUE!</v>
      </c>
      <c r="BD253" s="246"/>
      <c r="BE253" s="180" t="str">
        <f aca="false">IF(MOD(ROW(),2),"",INDEX(BD$3:BD$600,ROW()/2))</f>
        <v/>
      </c>
      <c r="BF253" s="181" t="n">
        <v>2.51</v>
      </c>
      <c r="BG253" s="182" t="n">
        <f aca="false">VALUE($BD254)</f>
        <v>0</v>
      </c>
    </row>
    <row r="254" customFormat="false" ht="13.5" hidden="false" customHeight="false" outlineLevel="0" collapsed="false">
      <c r="A254" s="208" t="n">
        <v>2.47</v>
      </c>
      <c r="B254" s="209" t="n">
        <v>3.1</v>
      </c>
      <c r="C254" s="213" t="n">
        <f aca="false">$C253+(($AM$20-$AM$10))/10</f>
        <v>-0.13</v>
      </c>
      <c r="D254" s="217" t="n">
        <f aca="false">$D253+(($AH$30-$AH$20))/10</f>
        <v>-0.37</v>
      </c>
      <c r="E254" s="211" t="n">
        <f aca="false">$AC249</f>
        <v>168.17</v>
      </c>
      <c r="F254" s="212" t="n">
        <f aca="false">$F253+(($AR$20-$AR$10))/10</f>
        <v>0.0363</v>
      </c>
      <c r="G254" s="218" t="n">
        <f aca="false">$G253+(($AW$20-$AW$10))/10</f>
        <v>0.074</v>
      </c>
      <c r="H254" s="213" t="n">
        <f aca="false">$BB248+($BB250-$BB248)/2</f>
        <v>0</v>
      </c>
      <c r="I254" s="213" t="n">
        <f aca="false">$BG248+($BG250-$BG248)/2</f>
        <v>0</v>
      </c>
      <c r="J254" s="165"/>
      <c r="Q254" s="249"/>
      <c r="R254" s="249"/>
      <c r="S254" s="165"/>
      <c r="T254" s="165"/>
      <c r="U254" s="165"/>
      <c r="V254" s="165"/>
      <c r="W254" s="165"/>
      <c r="Y254" s="164" t="n">
        <v>251</v>
      </c>
      <c r="Z254" s="246" t="n">
        <v>171.65</v>
      </c>
      <c r="AA254" s="180" t="n">
        <f aca="false">IF(MOD(ROW(),2),"",INDEX($Z$3:$Z$600,ROW()/2))</f>
        <v>74.63</v>
      </c>
      <c r="AB254" s="181" t="n">
        <v>2.52</v>
      </c>
      <c r="AC254" s="182" t="n">
        <f aca="false">VALUE($Z255)</f>
        <v>172.52</v>
      </c>
      <c r="AD254" s="164" t="n">
        <v>251</v>
      </c>
      <c r="AE254" s="191"/>
      <c r="AF254" s="227" t="str">
        <f aca="false">IF(MOD(ROW(),10),"",INDEX(AE$3:AE$600,ROW()/10))</f>
        <v/>
      </c>
      <c r="AG254" s="228" t="n">
        <v>249</v>
      </c>
      <c r="AH254" s="229" t="e">
        <f aca="false">VALUE($AF254)</f>
        <v>#VALUE!</v>
      </c>
      <c r="AI254" s="164" t="n">
        <v>251</v>
      </c>
      <c r="AJ254" s="246"/>
      <c r="AK254" s="227" t="str">
        <f aca="false">IF(MOD(ROW(),10),"",INDEX(AJ$3:AJ$600,ROW()/10))</f>
        <v/>
      </c>
      <c r="AL254" s="228" t="n">
        <v>244</v>
      </c>
      <c r="AM254" s="229" t="e">
        <f aca="false">VALUE($AK254)</f>
        <v>#VALUE!</v>
      </c>
      <c r="AN254" s="164" t="n">
        <v>251</v>
      </c>
      <c r="AO254" s="190" t="n">
        <v>-35</v>
      </c>
      <c r="AP254" s="227" t="str">
        <f aca="false">IF(MOD(ROW(),10),"",INDEX(AO$3:AO$600,ROW()/10))</f>
        <v/>
      </c>
      <c r="AQ254" s="181" t="n">
        <v>2.52</v>
      </c>
      <c r="AR254" s="229" t="e">
        <f aca="false">VALUE($AP254)</f>
        <v>#VALUE!</v>
      </c>
      <c r="AS254" s="164" t="n">
        <v>2510</v>
      </c>
      <c r="AT254" s="246"/>
      <c r="AU254" s="227" t="str">
        <f aca="false">IF(MOD(ROW(),10),"",INDEX(AT$3:AT$600,ROW()/10))</f>
        <v/>
      </c>
      <c r="AV254" s="181" t="n">
        <v>2.52</v>
      </c>
      <c r="AW254" s="229" t="e">
        <f aca="false">VALUE($AU254)</f>
        <v>#VALUE!</v>
      </c>
      <c r="AY254" s="246"/>
      <c r="AZ254" s="180" t="n">
        <f aca="false">IF(MOD(ROW(),2),"",INDEX(AY$3:AY$600,ROW()/2))</f>
        <v>0</v>
      </c>
      <c r="BA254" s="181" t="n">
        <v>2.52</v>
      </c>
      <c r="BB254" s="182" t="n">
        <f aca="false">VALUE(AZ254)</f>
        <v>0</v>
      </c>
      <c r="BD254" s="246"/>
      <c r="BE254" s="180" t="n">
        <f aca="false">IF(MOD(ROW(),2),"",INDEX(BD$3:BD$600,ROW()/2))</f>
        <v>0</v>
      </c>
      <c r="BF254" s="181" t="n">
        <v>2.52</v>
      </c>
      <c r="BG254" s="182" t="n">
        <f aca="false">VALUE($BD255)</f>
        <v>0</v>
      </c>
    </row>
    <row r="255" customFormat="false" ht="13.5" hidden="false" customHeight="false" outlineLevel="0" collapsed="false">
      <c r="A255" s="208" t="n">
        <v>2.48</v>
      </c>
      <c r="B255" s="209" t="n">
        <v>3.09</v>
      </c>
      <c r="C255" s="213" t="n">
        <f aca="false">$C254+(($AM$20-$AM$10))/10</f>
        <v>-0.138</v>
      </c>
      <c r="D255" s="217" t="n">
        <f aca="false">$D254+(($AH$30-$AH$20))/10</f>
        <v>-0.37</v>
      </c>
      <c r="E255" s="211" t="n">
        <f aca="false">$AC250</f>
        <v>169.04</v>
      </c>
      <c r="F255" s="212" t="n">
        <f aca="false">$F254+(($AR$20-$AR$10))/10</f>
        <v>0.0362</v>
      </c>
      <c r="G255" s="218" t="n">
        <f aca="false">$G254+(($AW$20-$AW$10))/10</f>
        <v>0.074</v>
      </c>
      <c r="H255" s="213" t="n">
        <f aca="false">$BB250</f>
        <v>0</v>
      </c>
      <c r="I255" s="213" t="n">
        <f aca="false">$BG250</f>
        <v>0</v>
      </c>
      <c r="J255" s="165"/>
      <c r="Q255" s="249"/>
      <c r="R255" s="249"/>
      <c r="S255" s="165"/>
      <c r="T255" s="165"/>
      <c r="U255" s="165"/>
      <c r="V255" s="165"/>
      <c r="W255" s="165"/>
      <c r="Y255" s="164" t="n">
        <v>252</v>
      </c>
      <c r="Z255" s="246" t="n">
        <v>172.52</v>
      </c>
      <c r="AA255" s="180" t="str">
        <f aca="false">IF(MOD(ROW(),2),"",INDEX($Z$3:$Z$600,ROW()/2))</f>
        <v/>
      </c>
      <c r="AB255" s="181" t="n">
        <v>2.53</v>
      </c>
      <c r="AC255" s="182" t="n">
        <f aca="false">VALUE($Z256)</f>
        <v>173.39</v>
      </c>
      <c r="AD255" s="164" t="n">
        <v>252</v>
      </c>
      <c r="AE255" s="191"/>
      <c r="AF255" s="227" t="str">
        <f aca="false">IF(MOD(ROW(),10),"",INDEX(AE$3:AE$600,ROW()/10))</f>
        <v/>
      </c>
      <c r="AG255" s="228" t="n">
        <v>250</v>
      </c>
      <c r="AH255" s="229" t="e">
        <f aca="false">VALUE($AF255)</f>
        <v>#VALUE!</v>
      </c>
      <c r="AI255" s="164" t="n">
        <v>252</v>
      </c>
      <c r="AJ255" s="246"/>
      <c r="AK255" s="227" t="str">
        <f aca="false">IF(MOD(ROW(),10),"",INDEX(AJ$3:AJ$600,ROW()/10))</f>
        <v/>
      </c>
      <c r="AL255" s="228" t="n">
        <v>245</v>
      </c>
      <c r="AM255" s="229" t="e">
        <f aca="false">VALUE($AK255)</f>
        <v>#VALUE!</v>
      </c>
      <c r="AN255" s="164" t="n">
        <v>252</v>
      </c>
      <c r="AO255" s="190" t="n">
        <v>-35</v>
      </c>
      <c r="AP255" s="227" t="str">
        <f aca="false">IF(MOD(ROW(),10),"",INDEX(AO$3:AO$600,ROW()/10))</f>
        <v/>
      </c>
      <c r="AQ255" s="181" t="n">
        <v>2.53</v>
      </c>
      <c r="AR255" s="229" t="e">
        <f aca="false">VALUE($AP255)</f>
        <v>#VALUE!</v>
      </c>
      <c r="AS255" s="164" t="n">
        <v>2520</v>
      </c>
      <c r="AT255" s="246"/>
      <c r="AU255" s="227" t="str">
        <f aca="false">IF(MOD(ROW(),10),"",INDEX(AT$3:AT$600,ROW()/10))</f>
        <v/>
      </c>
      <c r="AV255" s="181" t="n">
        <v>2.53</v>
      </c>
      <c r="AW255" s="229" t="e">
        <f aca="false">VALUE($AU255)</f>
        <v>#VALUE!</v>
      </c>
      <c r="AY255" s="246"/>
      <c r="AZ255" s="180" t="str">
        <f aca="false">IF(MOD(ROW(),2),"",INDEX(AY$3:AY$600,ROW()/2))</f>
        <v/>
      </c>
      <c r="BA255" s="181" t="n">
        <v>2.53</v>
      </c>
      <c r="BB255" s="182" t="e">
        <f aca="false">VALUE(AZ255)</f>
        <v>#VALUE!</v>
      </c>
      <c r="BD255" s="246"/>
      <c r="BE255" s="180" t="str">
        <f aca="false">IF(MOD(ROW(),2),"",INDEX(BD$3:BD$600,ROW()/2))</f>
        <v/>
      </c>
      <c r="BF255" s="181" t="n">
        <v>2.53</v>
      </c>
      <c r="BG255" s="182" t="n">
        <f aca="false">VALUE($BD256)</f>
        <v>0</v>
      </c>
    </row>
    <row r="256" customFormat="false" ht="13.5" hidden="false" customHeight="false" outlineLevel="0" collapsed="false">
      <c r="A256" s="208" t="n">
        <v>2.49</v>
      </c>
      <c r="B256" s="209" t="n">
        <v>3.08</v>
      </c>
      <c r="C256" s="213" t="n">
        <f aca="false">$C255+(($AM$20-$AM$10))/10</f>
        <v>-0.146</v>
      </c>
      <c r="D256" s="217" t="n">
        <f aca="false">$D255+(($AH$30-$AH$20))/10</f>
        <v>-0.37</v>
      </c>
      <c r="E256" s="211" t="n">
        <f aca="false">$AC251</f>
        <v>169.91</v>
      </c>
      <c r="F256" s="212" t="n">
        <f aca="false">$F255+(($AR$20-$AR$10))/10</f>
        <v>0.0361</v>
      </c>
      <c r="G256" s="218" t="n">
        <f aca="false">$G255+(($AW$20-$AW$10))/10</f>
        <v>0.074</v>
      </c>
      <c r="H256" s="213" t="n">
        <f aca="false">$BB250+($BB252-$BB250)/2</f>
        <v>0</v>
      </c>
      <c r="I256" s="213" t="n">
        <f aca="false">$BG250+($BG252-$BG250)/2</f>
        <v>0</v>
      </c>
      <c r="J256" s="165"/>
      <c r="Q256" s="249"/>
      <c r="R256" s="249"/>
      <c r="S256" s="165"/>
      <c r="T256" s="165"/>
      <c r="U256" s="165"/>
      <c r="V256" s="165"/>
      <c r="W256" s="165"/>
      <c r="Y256" s="164" t="n">
        <v>253</v>
      </c>
      <c r="Z256" s="246" t="n">
        <v>173.39</v>
      </c>
      <c r="AA256" s="180" t="n">
        <f aca="false">IF(MOD(ROW(),2),"",INDEX($Z$3:$Z$600,ROW()/2))</f>
        <v>75.31</v>
      </c>
      <c r="AB256" s="181" t="n">
        <v>2.54</v>
      </c>
      <c r="AC256" s="182" t="n">
        <f aca="false">VALUE($Z257)</f>
        <v>174.27</v>
      </c>
      <c r="AD256" s="164" t="n">
        <v>253</v>
      </c>
      <c r="AE256" s="191"/>
      <c r="AF256" s="227" t="str">
        <f aca="false">IF(MOD(ROW(),10),"",INDEX(AE$3:AE$600,ROW()/10))</f>
        <v/>
      </c>
      <c r="AG256" s="228" t="n">
        <v>251</v>
      </c>
      <c r="AH256" s="229" t="e">
        <f aca="false">VALUE($AF256)</f>
        <v>#VALUE!</v>
      </c>
      <c r="AI256" s="164" t="n">
        <v>253</v>
      </c>
      <c r="AJ256" s="246"/>
      <c r="AK256" s="227" t="str">
        <f aca="false">IF(MOD(ROW(),10),"",INDEX(AJ$3:AJ$600,ROW()/10))</f>
        <v/>
      </c>
      <c r="AL256" s="228" t="n">
        <v>246</v>
      </c>
      <c r="AM256" s="229" t="e">
        <f aca="false">VALUE($AK256)</f>
        <v>#VALUE!</v>
      </c>
      <c r="AN256" s="164" t="n">
        <v>253</v>
      </c>
      <c r="AO256" s="190" t="n">
        <v>-35</v>
      </c>
      <c r="AP256" s="227" t="str">
        <f aca="false">IF(MOD(ROW(),10),"",INDEX(AO$3:AO$600,ROW()/10))</f>
        <v/>
      </c>
      <c r="AQ256" s="181" t="n">
        <v>2.54</v>
      </c>
      <c r="AR256" s="229" t="e">
        <f aca="false">VALUE($AP256)</f>
        <v>#VALUE!</v>
      </c>
      <c r="AS256" s="164" t="n">
        <v>2530</v>
      </c>
      <c r="AT256" s="246"/>
      <c r="AU256" s="227" t="str">
        <f aca="false">IF(MOD(ROW(),10),"",INDEX(AT$3:AT$600,ROW()/10))</f>
        <v/>
      </c>
      <c r="AV256" s="181" t="n">
        <v>2.54</v>
      </c>
      <c r="AW256" s="229" t="e">
        <f aca="false">VALUE($AU256)</f>
        <v>#VALUE!</v>
      </c>
      <c r="AY256" s="246"/>
      <c r="AZ256" s="180" t="n">
        <f aca="false">IF(MOD(ROW(),2),"",INDEX(AY$3:AY$600,ROW()/2))</f>
        <v>0</v>
      </c>
      <c r="BA256" s="181" t="n">
        <v>2.54</v>
      </c>
      <c r="BB256" s="182" t="n">
        <f aca="false">VALUE(AZ256)</f>
        <v>0</v>
      </c>
      <c r="BD256" s="246"/>
      <c r="BE256" s="180" t="n">
        <f aca="false">IF(MOD(ROW(),2),"",INDEX(BD$3:BD$600,ROW()/2))</f>
        <v>0</v>
      </c>
      <c r="BF256" s="181" t="n">
        <v>2.54</v>
      </c>
      <c r="BG256" s="182" t="n">
        <f aca="false">VALUE($BD257)</f>
        <v>0</v>
      </c>
    </row>
    <row r="257" customFormat="false" ht="13.5" hidden="false" customHeight="false" outlineLevel="0" collapsed="false">
      <c r="A257" s="208" t="n">
        <v>2.5</v>
      </c>
      <c r="B257" s="209" t="n">
        <v>3.07</v>
      </c>
      <c r="C257" s="213" t="n">
        <f aca="false">$AM260</f>
        <v>-0.074</v>
      </c>
      <c r="D257" s="241" t="n">
        <f aca="false">$AH260</f>
        <v>-0.37</v>
      </c>
      <c r="E257" s="211" t="n">
        <f aca="false">$AC252</f>
        <v>170.77</v>
      </c>
      <c r="F257" s="212" t="n">
        <f aca="false">$AR260</f>
        <v>0.037</v>
      </c>
      <c r="G257" s="218" t="n">
        <f aca="false">$AW260</f>
        <v>0.074</v>
      </c>
      <c r="H257" s="213" t="n">
        <f aca="false">$BB252</f>
        <v>0</v>
      </c>
      <c r="I257" s="213" t="n">
        <f aca="false">$BG252</f>
        <v>0</v>
      </c>
      <c r="J257" s="165"/>
      <c r="Q257" s="249"/>
      <c r="R257" s="249"/>
      <c r="S257" s="165"/>
      <c r="T257" s="165"/>
      <c r="U257" s="165"/>
      <c r="V257" s="165"/>
      <c r="W257" s="165"/>
      <c r="Y257" s="164" t="n">
        <v>254</v>
      </c>
      <c r="Z257" s="246" t="n">
        <v>174.27</v>
      </c>
      <c r="AA257" s="180" t="str">
        <f aca="false">IF(MOD(ROW(),2),"",INDEX($Z$3:$Z$600,ROW()/2))</f>
        <v/>
      </c>
      <c r="AB257" s="181" t="n">
        <v>2.55</v>
      </c>
      <c r="AC257" s="182" t="n">
        <f aca="false">VALUE($Z258)</f>
        <v>175.14</v>
      </c>
      <c r="AD257" s="164" t="n">
        <v>254</v>
      </c>
      <c r="AE257" s="191"/>
      <c r="AF257" s="227" t="str">
        <f aca="false">IF(MOD(ROW(),10),"",INDEX(AE$3:AE$600,ROW()/10))</f>
        <v/>
      </c>
      <c r="AG257" s="228" t="n">
        <v>252</v>
      </c>
      <c r="AH257" s="229" t="e">
        <f aca="false">VALUE($AF257)</f>
        <v>#VALUE!</v>
      </c>
      <c r="AI257" s="164" t="n">
        <v>254</v>
      </c>
      <c r="AJ257" s="246"/>
      <c r="AK257" s="227" t="str">
        <f aca="false">IF(MOD(ROW(),10),"",INDEX(AJ$3:AJ$600,ROW()/10))</f>
        <v/>
      </c>
      <c r="AL257" s="228" t="n">
        <v>247</v>
      </c>
      <c r="AM257" s="229" t="e">
        <f aca="false">VALUE($AK257)</f>
        <v>#VALUE!</v>
      </c>
      <c r="AN257" s="164" t="n">
        <v>254</v>
      </c>
      <c r="AO257" s="190" t="n">
        <v>-35</v>
      </c>
      <c r="AP257" s="227" t="str">
        <f aca="false">IF(MOD(ROW(),10),"",INDEX(AO$3:AO$600,ROW()/10))</f>
        <v/>
      </c>
      <c r="AQ257" s="181" t="n">
        <v>2.55</v>
      </c>
      <c r="AR257" s="229" t="e">
        <f aca="false">VALUE($AP257)</f>
        <v>#VALUE!</v>
      </c>
      <c r="AS257" s="164" t="n">
        <v>2540</v>
      </c>
      <c r="AT257" s="246"/>
      <c r="AU257" s="227" t="str">
        <f aca="false">IF(MOD(ROW(),10),"",INDEX(AT$3:AT$600,ROW()/10))</f>
        <v/>
      </c>
      <c r="AV257" s="181" t="n">
        <v>2.55</v>
      </c>
      <c r="AW257" s="229" t="e">
        <f aca="false">VALUE($AU257)</f>
        <v>#VALUE!</v>
      </c>
      <c r="AY257" s="246"/>
      <c r="AZ257" s="180" t="str">
        <f aca="false">IF(MOD(ROW(),2),"",INDEX(AY$3:AY$600,ROW()/2))</f>
        <v/>
      </c>
      <c r="BA257" s="181" t="n">
        <v>2.55</v>
      </c>
      <c r="BB257" s="182" t="e">
        <f aca="false">VALUE(AZ257)</f>
        <v>#VALUE!</v>
      </c>
      <c r="BD257" s="246"/>
      <c r="BE257" s="180" t="str">
        <f aca="false">IF(MOD(ROW(),2),"",INDEX(BD$3:BD$600,ROW()/2))</f>
        <v/>
      </c>
      <c r="BF257" s="181" t="n">
        <v>2.55</v>
      </c>
      <c r="BG257" s="182" t="n">
        <f aca="false">VALUE($BD258)</f>
        <v>0</v>
      </c>
    </row>
    <row r="258" customFormat="false" ht="13.5" hidden="false" customHeight="false" outlineLevel="0" collapsed="false">
      <c r="A258" s="208" t="n">
        <v>2.51</v>
      </c>
      <c r="B258" s="209" t="n">
        <v>3.06</v>
      </c>
      <c r="C258" s="213" t="n">
        <f aca="false">$C257+(($AM$20-$AM$10))/10</f>
        <v>-0.082</v>
      </c>
      <c r="D258" s="217" t="n">
        <f aca="false">$D257+(($AH$30-$AH$20))/10</f>
        <v>-0.37</v>
      </c>
      <c r="E258" s="211" t="n">
        <f aca="false">$AC253</f>
        <v>171.65</v>
      </c>
      <c r="F258" s="212" t="n">
        <f aca="false">$F257+(($AR$20-$AR$10))/10</f>
        <v>0.0369</v>
      </c>
      <c r="G258" s="218" t="n">
        <f aca="false">$G257+(($AW$20-$AW$10))/10</f>
        <v>0.074</v>
      </c>
      <c r="H258" s="213" t="n">
        <f aca="false">$BB252+($BB254-$BB252)/2</f>
        <v>0</v>
      </c>
      <c r="I258" s="213" t="n">
        <f aca="false">$BG252+($BG254-$BG252)/2</f>
        <v>0</v>
      </c>
      <c r="J258" s="165"/>
      <c r="Q258" s="249"/>
      <c r="R258" s="249"/>
      <c r="S258" s="165"/>
      <c r="T258" s="165"/>
      <c r="U258" s="165"/>
      <c r="V258" s="165"/>
      <c r="W258" s="165"/>
      <c r="Y258" s="164" t="n">
        <v>255</v>
      </c>
      <c r="Z258" s="246" t="n">
        <v>175.14</v>
      </c>
      <c r="AA258" s="180" t="n">
        <f aca="false">IF(MOD(ROW(),2),"",INDEX($Z$3:$Z$600,ROW()/2))</f>
        <v>75.99</v>
      </c>
      <c r="AB258" s="181" t="n">
        <v>2.56</v>
      </c>
      <c r="AC258" s="182" t="n">
        <f aca="false">VALUE($Z259)</f>
        <v>176.02</v>
      </c>
      <c r="AD258" s="164" t="n">
        <v>255</v>
      </c>
      <c r="AE258" s="191"/>
      <c r="AF258" s="227" t="str">
        <f aca="false">IF(MOD(ROW(),10),"",INDEX(AE$3:AE$600,ROW()/10))</f>
        <v/>
      </c>
      <c r="AG258" s="228" t="n">
        <v>253</v>
      </c>
      <c r="AH258" s="229" t="e">
        <f aca="false">VALUE($AF258)</f>
        <v>#VALUE!</v>
      </c>
      <c r="AI258" s="164" t="n">
        <v>255</v>
      </c>
      <c r="AJ258" s="246"/>
      <c r="AK258" s="227" t="str">
        <f aca="false">IF(MOD(ROW(),10),"",INDEX(AJ$3:AJ$600,ROW()/10))</f>
        <v/>
      </c>
      <c r="AL258" s="228" t="n">
        <v>248</v>
      </c>
      <c r="AM258" s="229" t="e">
        <f aca="false">VALUE($AK258)</f>
        <v>#VALUE!</v>
      </c>
      <c r="AN258" s="164" t="n">
        <v>255</v>
      </c>
      <c r="AO258" s="190" t="n">
        <v>-35</v>
      </c>
      <c r="AP258" s="227" t="str">
        <f aca="false">IF(MOD(ROW(),10),"",INDEX(AO$3:AO$600,ROW()/10))</f>
        <v/>
      </c>
      <c r="AQ258" s="181" t="n">
        <v>2.56</v>
      </c>
      <c r="AR258" s="229" t="e">
        <f aca="false">VALUE($AP258)</f>
        <v>#VALUE!</v>
      </c>
      <c r="AS258" s="164" t="n">
        <v>2550</v>
      </c>
      <c r="AT258" s="246"/>
      <c r="AU258" s="227" t="str">
        <f aca="false">IF(MOD(ROW(),10),"",INDEX(AT$3:AT$600,ROW()/10))</f>
        <v/>
      </c>
      <c r="AV258" s="181" t="n">
        <v>2.56</v>
      </c>
      <c r="AW258" s="229" t="e">
        <f aca="false">VALUE($AU258)</f>
        <v>#VALUE!</v>
      </c>
      <c r="AY258" s="246"/>
      <c r="AZ258" s="180" t="n">
        <f aca="false">IF(MOD(ROW(),2),"",INDEX(AY$3:AY$600,ROW()/2))</f>
        <v>0</v>
      </c>
      <c r="BA258" s="181" t="n">
        <v>2.56</v>
      </c>
      <c r="BB258" s="182" t="n">
        <f aca="false">VALUE(AZ258)</f>
        <v>0</v>
      </c>
      <c r="BD258" s="246"/>
      <c r="BE258" s="180" t="n">
        <f aca="false">IF(MOD(ROW(),2),"",INDEX(BD$3:BD$600,ROW()/2))</f>
        <v>0</v>
      </c>
      <c r="BF258" s="181" t="n">
        <v>2.56</v>
      </c>
      <c r="BG258" s="182" t="n">
        <f aca="false">VALUE($BD259)</f>
        <v>0</v>
      </c>
    </row>
    <row r="259" customFormat="false" ht="13.5" hidden="false" customHeight="false" outlineLevel="0" collapsed="false">
      <c r="A259" s="208" t="n">
        <v>2.52</v>
      </c>
      <c r="B259" s="209" t="n">
        <v>3.05</v>
      </c>
      <c r="C259" s="213" t="n">
        <f aca="false">$C258+(($AM$20-$AM$10))/10</f>
        <v>-0.09</v>
      </c>
      <c r="D259" s="217" t="n">
        <f aca="false">$D258+(($AH$30-$AH$20))/10</f>
        <v>-0.37</v>
      </c>
      <c r="E259" s="211" t="n">
        <f aca="false">$AC254</f>
        <v>172.52</v>
      </c>
      <c r="F259" s="212" t="n">
        <f aca="false">$F258+(($AR$20-$AR$10))/10</f>
        <v>0.0368</v>
      </c>
      <c r="G259" s="218" t="n">
        <f aca="false">$G258+(($AW$20-$AW$10))/10</f>
        <v>0.074</v>
      </c>
      <c r="H259" s="213" t="n">
        <f aca="false">$BB254</f>
        <v>0</v>
      </c>
      <c r="I259" s="213" t="n">
        <f aca="false">$BG254</f>
        <v>0</v>
      </c>
      <c r="J259" s="165"/>
      <c r="Q259" s="249"/>
      <c r="R259" s="249"/>
      <c r="S259" s="165"/>
      <c r="T259" s="165"/>
      <c r="U259" s="165"/>
      <c r="V259" s="165"/>
      <c r="W259" s="165"/>
      <c r="Y259" s="164" t="n">
        <v>256</v>
      </c>
      <c r="Z259" s="246" t="n">
        <v>176.02</v>
      </c>
      <c r="AA259" s="180" t="str">
        <f aca="false">IF(MOD(ROW(),2),"",INDEX($Z$3:$Z$600,ROW()/2))</f>
        <v/>
      </c>
      <c r="AB259" s="181" t="n">
        <v>2.57</v>
      </c>
      <c r="AC259" s="182" t="n">
        <f aca="false">VALUE($Z260)</f>
        <v>176.9</v>
      </c>
      <c r="AD259" s="164" t="n">
        <v>256</v>
      </c>
      <c r="AE259" s="191"/>
      <c r="AF259" s="227" t="str">
        <f aca="false">IF(MOD(ROW(),10),"",INDEX(AE$3:AE$600,ROW()/10))</f>
        <v/>
      </c>
      <c r="AG259" s="228" t="n">
        <v>254</v>
      </c>
      <c r="AH259" s="229" t="e">
        <f aca="false">VALUE($AF259)</f>
        <v>#VALUE!</v>
      </c>
      <c r="AI259" s="164" t="n">
        <v>256</v>
      </c>
      <c r="AJ259" s="246"/>
      <c r="AK259" s="227" t="str">
        <f aca="false">IF(MOD(ROW(),10),"",INDEX(AJ$3:AJ$600,ROW()/10))</f>
        <v/>
      </c>
      <c r="AL259" s="228" t="n">
        <v>249</v>
      </c>
      <c r="AM259" s="229" t="e">
        <f aca="false">VALUE($AK259)</f>
        <v>#VALUE!</v>
      </c>
      <c r="AN259" s="164" t="n">
        <v>256</v>
      </c>
      <c r="AO259" s="190" t="n">
        <v>-35</v>
      </c>
      <c r="AP259" s="227" t="str">
        <f aca="false">IF(MOD(ROW(),10),"",INDEX(AO$3:AO$600,ROW()/10))</f>
        <v/>
      </c>
      <c r="AQ259" s="181" t="n">
        <v>2.57</v>
      </c>
      <c r="AR259" s="229" t="e">
        <f aca="false">VALUE($AP259)</f>
        <v>#VALUE!</v>
      </c>
      <c r="AS259" s="164" t="n">
        <v>2560</v>
      </c>
      <c r="AT259" s="246"/>
      <c r="AU259" s="227" t="str">
        <f aca="false">IF(MOD(ROW(),10),"",INDEX(AT$3:AT$600,ROW()/10))</f>
        <v/>
      </c>
      <c r="AV259" s="181" t="n">
        <v>2.57</v>
      </c>
      <c r="AW259" s="229" t="e">
        <f aca="false">VALUE($AU259)</f>
        <v>#VALUE!</v>
      </c>
      <c r="AY259" s="246"/>
      <c r="AZ259" s="180" t="str">
        <f aca="false">IF(MOD(ROW(),2),"",INDEX(AY$3:AY$600,ROW()/2))</f>
        <v/>
      </c>
      <c r="BA259" s="181" t="n">
        <v>2.57</v>
      </c>
      <c r="BB259" s="182" t="e">
        <f aca="false">VALUE(AZ259)</f>
        <v>#VALUE!</v>
      </c>
      <c r="BD259" s="246"/>
      <c r="BE259" s="180" t="str">
        <f aca="false">IF(MOD(ROW(),2),"",INDEX(BD$3:BD$600,ROW()/2))</f>
        <v/>
      </c>
      <c r="BF259" s="181" t="n">
        <v>2.57</v>
      </c>
      <c r="BG259" s="182" t="n">
        <f aca="false">VALUE($BD260)</f>
        <v>0</v>
      </c>
    </row>
    <row r="260" customFormat="false" ht="13.5" hidden="false" customHeight="false" outlineLevel="0" collapsed="false">
      <c r="A260" s="208" t="n">
        <v>2.53</v>
      </c>
      <c r="B260" s="209" t="n">
        <v>3.04</v>
      </c>
      <c r="C260" s="213" t="n">
        <f aca="false">$C259+(($AM$20-$AM$10))/10</f>
        <v>-0.098</v>
      </c>
      <c r="D260" s="217" t="n">
        <f aca="false">$D259+(($AH$30-$AH$20))/10</f>
        <v>-0.37</v>
      </c>
      <c r="E260" s="211" t="n">
        <f aca="false">$AC255</f>
        <v>173.39</v>
      </c>
      <c r="F260" s="212" t="n">
        <f aca="false">$F259+(($AR$20-$AR$10))/10</f>
        <v>0.0367</v>
      </c>
      <c r="G260" s="218" t="n">
        <f aca="false">$G259+(($AW$20-$AW$10))/10</f>
        <v>0.074</v>
      </c>
      <c r="H260" s="213" t="n">
        <f aca="false">$BB254+($BB256-$BB254)/2</f>
        <v>0</v>
      </c>
      <c r="I260" s="213" t="n">
        <f aca="false">$BG254+($BG256-$BG254)/2</f>
        <v>0</v>
      </c>
      <c r="J260" s="165"/>
      <c r="Q260" s="249"/>
      <c r="R260" s="249"/>
      <c r="S260" s="165"/>
      <c r="T260" s="165"/>
      <c r="U260" s="165"/>
      <c r="V260" s="165"/>
      <c r="W260" s="165"/>
      <c r="Y260" s="164" t="n">
        <v>257</v>
      </c>
      <c r="Z260" s="246" t="n">
        <v>176.9</v>
      </c>
      <c r="AA260" s="180" t="n">
        <f aca="false">IF(MOD(ROW(),2),"",INDEX($Z$3:$Z$600,ROW()/2))</f>
        <v>76.68</v>
      </c>
      <c r="AB260" s="181" t="n">
        <v>2.58</v>
      </c>
      <c r="AC260" s="182" t="n">
        <f aca="false">VALUE($Z261)</f>
        <v>177.78</v>
      </c>
      <c r="AD260" s="164" t="n">
        <v>257</v>
      </c>
      <c r="AE260" s="191"/>
      <c r="AF260" s="227" t="n">
        <f aca="false">IF(MOD(ROW(),10),"",INDEX(AE$3:AE$600,ROW()/10))</f>
        <v>-0.37</v>
      </c>
      <c r="AG260" s="228" t="n">
        <v>255</v>
      </c>
      <c r="AH260" s="229" t="n">
        <f aca="false">VALUE($AF260)</f>
        <v>-0.37</v>
      </c>
      <c r="AI260" s="164" t="n">
        <v>257</v>
      </c>
      <c r="AJ260" s="246"/>
      <c r="AK260" s="227" t="n">
        <f aca="false">IF(MOD(ROW(),10),"",INDEX(AJ$3:AJ$600,ROW()/10))</f>
        <v>-0.074</v>
      </c>
      <c r="AL260" s="228" t="n">
        <v>250</v>
      </c>
      <c r="AM260" s="229" t="n">
        <f aca="false">VALUE($AK260)</f>
        <v>-0.074</v>
      </c>
      <c r="AN260" s="164" t="n">
        <v>257</v>
      </c>
      <c r="AO260" s="190" t="n">
        <v>-35</v>
      </c>
      <c r="AP260" s="227" t="n">
        <f aca="false">IF(MOD(ROW(),10),"",INDEX(AO$3:AO$600,ROW()/10))</f>
        <v>0.037</v>
      </c>
      <c r="AQ260" s="181" t="n">
        <v>2.58</v>
      </c>
      <c r="AR260" s="229" t="n">
        <f aca="false">VALUE($AP260)</f>
        <v>0.037</v>
      </c>
      <c r="AS260" s="164" t="n">
        <v>2570</v>
      </c>
      <c r="AT260" s="246"/>
      <c r="AU260" s="227" t="n">
        <f aca="false">IF(MOD(ROW(),10),"",INDEX(AT$3:AT$600,ROW()/10))</f>
        <v>0.074</v>
      </c>
      <c r="AV260" s="181" t="n">
        <v>2.58</v>
      </c>
      <c r="AW260" s="229" t="n">
        <f aca="false">VALUE($AU260)</f>
        <v>0.074</v>
      </c>
      <c r="AY260" s="246"/>
      <c r="AZ260" s="180" t="n">
        <f aca="false">IF(MOD(ROW(),2),"",INDEX(AY$3:AY$600,ROW()/2))</f>
        <v>0</v>
      </c>
      <c r="BA260" s="181" t="n">
        <v>2.58</v>
      </c>
      <c r="BB260" s="182" t="n">
        <f aca="false">VALUE(AZ260)</f>
        <v>0</v>
      </c>
      <c r="BD260" s="246"/>
      <c r="BE260" s="180" t="n">
        <f aca="false">IF(MOD(ROW(),2),"",INDEX(BD$3:BD$600,ROW()/2))</f>
        <v>0</v>
      </c>
      <c r="BF260" s="181" t="n">
        <v>2.58</v>
      </c>
      <c r="BG260" s="182" t="n">
        <f aca="false">VALUE($BD261)</f>
        <v>0</v>
      </c>
    </row>
    <row r="261" customFormat="false" ht="13.5" hidden="false" customHeight="false" outlineLevel="0" collapsed="false">
      <c r="A261" s="208" t="n">
        <v>2.54</v>
      </c>
      <c r="B261" s="209" t="n">
        <v>3.03</v>
      </c>
      <c r="C261" s="213" t="n">
        <f aca="false">$C260+(($AM$20-$AM$10))/10</f>
        <v>-0.106</v>
      </c>
      <c r="D261" s="217" t="n">
        <f aca="false">$D260+(($AH$30-$AH$20))/10</f>
        <v>-0.37</v>
      </c>
      <c r="E261" s="211" t="n">
        <f aca="false">$AC256</f>
        <v>174.27</v>
      </c>
      <c r="F261" s="212" t="n">
        <f aca="false">$F260+(($AR$20-$AR$10))/10</f>
        <v>0.0366</v>
      </c>
      <c r="G261" s="218" t="n">
        <f aca="false">$G260+(($AW$20-$AW$10))/10</f>
        <v>0.074</v>
      </c>
      <c r="H261" s="213" t="n">
        <f aca="false">$BB256</f>
        <v>0</v>
      </c>
      <c r="I261" s="213" t="n">
        <f aca="false">$BG256</f>
        <v>0</v>
      </c>
      <c r="J261" s="165"/>
      <c r="Q261" s="249"/>
      <c r="R261" s="249"/>
      <c r="S261" s="165"/>
      <c r="T261" s="165"/>
      <c r="U261" s="165"/>
      <c r="V261" s="165"/>
      <c r="W261" s="165"/>
      <c r="Y261" s="164" t="n">
        <v>258</v>
      </c>
      <c r="Z261" s="246" t="n">
        <v>177.78</v>
      </c>
      <c r="AA261" s="180" t="str">
        <f aca="false">IF(MOD(ROW(),2),"",INDEX($Z$3:$Z$600,ROW()/2))</f>
        <v/>
      </c>
      <c r="AB261" s="181" t="n">
        <v>2.59</v>
      </c>
      <c r="AC261" s="182" t="n">
        <f aca="false">VALUE($Z262)</f>
        <v>178.67</v>
      </c>
      <c r="AD261" s="164" t="n">
        <v>258</v>
      </c>
      <c r="AE261" s="191"/>
      <c r="AF261" s="227" t="str">
        <f aca="false">IF(MOD(ROW(),10),"",INDEX(AE$3:AE$600,ROW()/10))</f>
        <v/>
      </c>
      <c r="AG261" s="228" t="n">
        <v>256</v>
      </c>
      <c r="AH261" s="229" t="e">
        <f aca="false">VALUE($AF261)</f>
        <v>#VALUE!</v>
      </c>
      <c r="AI261" s="164" t="n">
        <v>258</v>
      </c>
      <c r="AJ261" s="246"/>
      <c r="AK261" s="227" t="str">
        <f aca="false">IF(MOD(ROW(),10),"",INDEX(AJ$3:AJ$600,ROW()/10))</f>
        <v/>
      </c>
      <c r="AL261" s="228" t="n">
        <v>251</v>
      </c>
      <c r="AM261" s="229" t="e">
        <f aca="false">VALUE($AK261)</f>
        <v>#VALUE!</v>
      </c>
      <c r="AN261" s="164" t="n">
        <v>258</v>
      </c>
      <c r="AO261" s="190" t="n">
        <v>-35</v>
      </c>
      <c r="AP261" s="227" t="str">
        <f aca="false">IF(MOD(ROW(),10),"",INDEX(AO$3:AO$600,ROW()/10))</f>
        <v/>
      </c>
      <c r="AQ261" s="181" t="n">
        <v>2.59</v>
      </c>
      <c r="AR261" s="229" t="e">
        <f aca="false">VALUE($AP261)</f>
        <v>#VALUE!</v>
      </c>
      <c r="AS261" s="164" t="n">
        <v>2580</v>
      </c>
      <c r="AT261" s="246"/>
      <c r="AU261" s="227" t="str">
        <f aca="false">IF(MOD(ROW(),10),"",INDEX(AT$3:AT$600,ROW()/10))</f>
        <v/>
      </c>
      <c r="AV261" s="181" t="n">
        <v>2.59</v>
      </c>
      <c r="AW261" s="229" t="e">
        <f aca="false">VALUE($AU261)</f>
        <v>#VALUE!</v>
      </c>
      <c r="AY261" s="246"/>
      <c r="AZ261" s="180" t="str">
        <f aca="false">IF(MOD(ROW(),2),"",INDEX(AY$3:AY$600,ROW()/2))</f>
        <v/>
      </c>
      <c r="BA261" s="181" t="n">
        <v>2.59</v>
      </c>
      <c r="BB261" s="182" t="e">
        <f aca="false">VALUE(AZ261)</f>
        <v>#VALUE!</v>
      </c>
      <c r="BD261" s="246"/>
      <c r="BE261" s="180" t="str">
        <f aca="false">IF(MOD(ROW(),2),"",INDEX(BD$3:BD$600,ROW()/2))</f>
        <v/>
      </c>
      <c r="BF261" s="181" t="n">
        <v>2.59</v>
      </c>
      <c r="BG261" s="182" t="n">
        <f aca="false">VALUE($BD262)</f>
        <v>0</v>
      </c>
    </row>
    <row r="262" customFormat="false" ht="13.5" hidden="false" customHeight="false" outlineLevel="0" collapsed="false">
      <c r="A262" s="208" t="n">
        <v>2.55</v>
      </c>
      <c r="B262" s="209" t="n">
        <v>3.02</v>
      </c>
      <c r="C262" s="213" t="n">
        <f aca="false">$C261+(($AM$20-$AM$10))/10</f>
        <v>-0.114</v>
      </c>
      <c r="D262" s="217" t="n">
        <f aca="false">$D261+(($AH$30-$AH$20))/10</f>
        <v>-0.37</v>
      </c>
      <c r="E262" s="211" t="n">
        <f aca="false">$AC257</f>
        <v>175.14</v>
      </c>
      <c r="F262" s="212" t="n">
        <f aca="false">$F261+(($AR$20-$AR$10))/10</f>
        <v>0.0365</v>
      </c>
      <c r="G262" s="218" t="n">
        <f aca="false">$G261+(($AW$20-$AW$10))/10</f>
        <v>0.074</v>
      </c>
      <c r="H262" s="213" t="n">
        <f aca="false">$BB256+($BB258-$BB256)/2</f>
        <v>0</v>
      </c>
      <c r="I262" s="213" t="n">
        <f aca="false">$BG256+($BG258-$BG256)/2</f>
        <v>0</v>
      </c>
      <c r="J262" s="165"/>
      <c r="Q262" s="249"/>
      <c r="R262" s="249"/>
      <c r="S262" s="165"/>
      <c r="T262" s="165"/>
      <c r="U262" s="165"/>
      <c r="V262" s="165"/>
      <c r="W262" s="165"/>
      <c r="Y262" s="164" t="n">
        <v>259</v>
      </c>
      <c r="Z262" s="246" t="n">
        <v>178.67</v>
      </c>
      <c r="AA262" s="180" t="n">
        <f aca="false">IF(MOD(ROW(),2),"",INDEX($Z$3:$Z$600,ROW()/2))</f>
        <v>77.36</v>
      </c>
      <c r="AB262" s="181" t="n">
        <v>2.6</v>
      </c>
      <c r="AC262" s="182" t="n">
        <f aca="false">VALUE($Z263)</f>
        <v>179.55</v>
      </c>
      <c r="AD262" s="164" t="n">
        <v>259</v>
      </c>
      <c r="AE262" s="191"/>
      <c r="AF262" s="227" t="str">
        <f aca="false">IF(MOD(ROW(),10),"",INDEX(AE$3:AE$600,ROW()/10))</f>
        <v/>
      </c>
      <c r="AG262" s="228" t="n">
        <v>257</v>
      </c>
      <c r="AH262" s="229" t="e">
        <f aca="false">VALUE($AF262)</f>
        <v>#VALUE!</v>
      </c>
      <c r="AI262" s="164" t="n">
        <v>259</v>
      </c>
      <c r="AJ262" s="246"/>
      <c r="AK262" s="227" t="str">
        <f aca="false">IF(MOD(ROW(),10),"",INDEX(AJ$3:AJ$600,ROW()/10))</f>
        <v/>
      </c>
      <c r="AL262" s="228" t="n">
        <v>252</v>
      </c>
      <c r="AM262" s="229" t="e">
        <f aca="false">VALUE($AK262)</f>
        <v>#VALUE!</v>
      </c>
      <c r="AN262" s="164" t="n">
        <v>259</v>
      </c>
      <c r="AO262" s="190" t="n">
        <v>-35</v>
      </c>
      <c r="AP262" s="227" t="str">
        <f aca="false">IF(MOD(ROW(),10),"",INDEX(AO$3:AO$600,ROW()/10))</f>
        <v/>
      </c>
      <c r="AQ262" s="181" t="n">
        <v>2.6</v>
      </c>
      <c r="AR262" s="229" t="e">
        <f aca="false">VALUE($AP262)</f>
        <v>#VALUE!</v>
      </c>
      <c r="AS262" s="164" t="n">
        <v>2590</v>
      </c>
      <c r="AT262" s="246"/>
      <c r="AU262" s="227" t="str">
        <f aca="false">IF(MOD(ROW(),10),"",INDEX(AT$3:AT$600,ROW()/10))</f>
        <v/>
      </c>
      <c r="AV262" s="181" t="n">
        <v>2.6</v>
      </c>
      <c r="AW262" s="229" t="e">
        <f aca="false">VALUE($AU262)</f>
        <v>#VALUE!</v>
      </c>
      <c r="AY262" s="246"/>
      <c r="AZ262" s="180" t="n">
        <f aca="false">IF(MOD(ROW(),2),"",INDEX(AY$3:AY$600,ROW()/2))</f>
        <v>0</v>
      </c>
      <c r="BA262" s="181" t="n">
        <v>2.6</v>
      </c>
      <c r="BB262" s="182" t="n">
        <f aca="false">VALUE(AZ262)</f>
        <v>0</v>
      </c>
      <c r="BD262" s="246"/>
      <c r="BE262" s="180" t="n">
        <f aca="false">IF(MOD(ROW(),2),"",INDEX(BD$3:BD$600,ROW()/2))</f>
        <v>0</v>
      </c>
      <c r="BF262" s="181" t="n">
        <v>2.6</v>
      </c>
      <c r="BG262" s="182" t="n">
        <f aca="false">VALUE($BD263)</f>
        <v>0</v>
      </c>
    </row>
    <row r="263" customFormat="false" ht="13.5" hidden="false" customHeight="false" outlineLevel="0" collapsed="false">
      <c r="A263" s="208" t="n">
        <v>2.56</v>
      </c>
      <c r="B263" s="209" t="n">
        <v>3.01</v>
      </c>
      <c r="C263" s="213" t="n">
        <f aca="false">$C262+(($AM$20-$AM$10))/10</f>
        <v>-0.122</v>
      </c>
      <c r="D263" s="217" t="n">
        <f aca="false">$D262+(($AH$30-$AH$20))/10</f>
        <v>-0.37</v>
      </c>
      <c r="E263" s="211" t="n">
        <f aca="false">$AC258</f>
        <v>176.02</v>
      </c>
      <c r="F263" s="212" t="n">
        <f aca="false">$F262+(($AR$20-$AR$10))/10</f>
        <v>0.0364</v>
      </c>
      <c r="G263" s="218" t="n">
        <f aca="false">$G262+(($AW$20-$AW$10))/10</f>
        <v>0.074</v>
      </c>
      <c r="H263" s="213" t="n">
        <f aca="false">$BB258</f>
        <v>0</v>
      </c>
      <c r="I263" s="213" t="n">
        <f aca="false">$BG258</f>
        <v>0</v>
      </c>
      <c r="J263" s="165"/>
      <c r="Q263" s="249"/>
      <c r="R263" s="249"/>
      <c r="S263" s="165"/>
      <c r="T263" s="165"/>
      <c r="U263" s="165"/>
      <c r="V263" s="165"/>
      <c r="W263" s="165"/>
      <c r="Y263" s="164" t="n">
        <v>260</v>
      </c>
      <c r="Z263" s="246" t="n">
        <v>179.55</v>
      </c>
      <c r="AA263" s="180" t="str">
        <f aca="false">IF(MOD(ROW(),2),"",INDEX($Z$3:$Z$600,ROW()/2))</f>
        <v/>
      </c>
      <c r="AB263" s="181" t="n">
        <v>2.61</v>
      </c>
      <c r="AC263" s="182" t="n">
        <f aca="false">VALUE($Z264)</f>
        <v>180.44</v>
      </c>
      <c r="AD263" s="164" t="n">
        <v>260</v>
      </c>
      <c r="AE263" s="191"/>
      <c r="AF263" s="227" t="str">
        <f aca="false">IF(MOD(ROW(),10),"",INDEX(AE$3:AE$600,ROW()/10))</f>
        <v/>
      </c>
      <c r="AG263" s="228" t="n">
        <v>258</v>
      </c>
      <c r="AH263" s="229" t="e">
        <f aca="false">VALUE($AF263)</f>
        <v>#VALUE!</v>
      </c>
      <c r="AI263" s="164" t="n">
        <v>260</v>
      </c>
      <c r="AJ263" s="246"/>
      <c r="AK263" s="227" t="str">
        <f aca="false">IF(MOD(ROW(),10),"",INDEX(AJ$3:AJ$600,ROW()/10))</f>
        <v/>
      </c>
      <c r="AL263" s="228" t="n">
        <v>253</v>
      </c>
      <c r="AM263" s="229" t="e">
        <f aca="false">VALUE($AK263)</f>
        <v>#VALUE!</v>
      </c>
      <c r="AN263" s="164" t="n">
        <v>260</v>
      </c>
      <c r="AO263" s="190" t="n">
        <v>-35</v>
      </c>
      <c r="AP263" s="227" t="str">
        <f aca="false">IF(MOD(ROW(),10),"",INDEX(AO$3:AO$600,ROW()/10))</f>
        <v/>
      </c>
      <c r="AQ263" s="181" t="n">
        <v>2.61</v>
      </c>
      <c r="AR263" s="229" t="e">
        <f aca="false">VALUE($AP263)</f>
        <v>#VALUE!</v>
      </c>
      <c r="AS263" s="164" t="n">
        <v>2600</v>
      </c>
      <c r="AT263" s="246"/>
      <c r="AU263" s="227" t="str">
        <f aca="false">IF(MOD(ROW(),10),"",INDEX(AT$3:AT$600,ROW()/10))</f>
        <v/>
      </c>
      <c r="AV263" s="181" t="n">
        <v>2.61</v>
      </c>
      <c r="AW263" s="229" t="e">
        <f aca="false">VALUE($AU263)</f>
        <v>#VALUE!</v>
      </c>
      <c r="AY263" s="246"/>
      <c r="AZ263" s="180" t="str">
        <f aca="false">IF(MOD(ROW(),2),"",INDEX(AY$3:AY$600,ROW()/2))</f>
        <v/>
      </c>
      <c r="BA263" s="181" t="n">
        <v>2.61</v>
      </c>
      <c r="BB263" s="182" t="e">
        <f aca="false">VALUE(AZ263)</f>
        <v>#VALUE!</v>
      </c>
      <c r="BD263" s="246"/>
      <c r="BE263" s="180" t="str">
        <f aca="false">IF(MOD(ROW(),2),"",INDEX(BD$3:BD$600,ROW()/2))</f>
        <v/>
      </c>
      <c r="BF263" s="181" t="n">
        <v>2.61</v>
      </c>
      <c r="BG263" s="182" t="n">
        <f aca="false">VALUE($BD264)</f>
        <v>0</v>
      </c>
    </row>
    <row r="264" customFormat="false" ht="13.5" hidden="false" customHeight="false" outlineLevel="0" collapsed="false">
      <c r="A264" s="208" t="n">
        <v>2.57</v>
      </c>
      <c r="B264" s="209" t="n">
        <v>3</v>
      </c>
      <c r="C264" s="213" t="n">
        <f aca="false">$C263+(($AM$20-$AM$10))/10</f>
        <v>-0.13</v>
      </c>
      <c r="D264" s="217" t="n">
        <f aca="false">$D263+(($AH$30-$AH$20))/10</f>
        <v>-0.37</v>
      </c>
      <c r="E264" s="211" t="n">
        <f aca="false">$AC259</f>
        <v>176.9</v>
      </c>
      <c r="F264" s="212" t="n">
        <f aca="false">$F263+(($AR$20-$AR$10))/10</f>
        <v>0.0363</v>
      </c>
      <c r="G264" s="218" t="n">
        <f aca="false">$G263+(($AW$20-$AW$10))/10</f>
        <v>0.074</v>
      </c>
      <c r="H264" s="213" t="n">
        <f aca="false">$BB258+($BB260-$BB258)/2</f>
        <v>0</v>
      </c>
      <c r="I264" s="213" t="n">
        <f aca="false">$BG258+($BG260-$BG258)/2</f>
        <v>0</v>
      </c>
      <c r="J264" s="165"/>
      <c r="Q264" s="249"/>
      <c r="R264" s="249"/>
      <c r="S264" s="165"/>
      <c r="T264" s="165"/>
      <c r="U264" s="165"/>
      <c r="V264" s="165"/>
      <c r="W264" s="165"/>
      <c r="Y264" s="164" t="n">
        <v>261</v>
      </c>
      <c r="Z264" s="246" t="n">
        <v>180.44</v>
      </c>
      <c r="AA264" s="180" t="n">
        <f aca="false">IF(MOD(ROW(),2),"",INDEX($Z$3:$Z$600,ROW()/2))</f>
        <v>78.05</v>
      </c>
      <c r="AB264" s="181" t="n">
        <v>2.62</v>
      </c>
      <c r="AC264" s="182" t="n">
        <f aca="false">VALUE($Z265)</f>
        <v>181.32</v>
      </c>
      <c r="AD264" s="164" t="n">
        <v>261</v>
      </c>
      <c r="AE264" s="191"/>
      <c r="AF264" s="227" t="str">
        <f aca="false">IF(MOD(ROW(),10),"",INDEX(AE$3:AE$600,ROW()/10))</f>
        <v/>
      </c>
      <c r="AG264" s="228" t="n">
        <v>259</v>
      </c>
      <c r="AH264" s="229" t="e">
        <f aca="false">VALUE($AF264)</f>
        <v>#VALUE!</v>
      </c>
      <c r="AI264" s="164" t="n">
        <v>261</v>
      </c>
      <c r="AJ264" s="246"/>
      <c r="AK264" s="227" t="str">
        <f aca="false">IF(MOD(ROW(),10),"",INDEX(AJ$3:AJ$600,ROW()/10))</f>
        <v/>
      </c>
      <c r="AL264" s="228" t="n">
        <v>254</v>
      </c>
      <c r="AM264" s="229" t="e">
        <f aca="false">VALUE($AK264)</f>
        <v>#VALUE!</v>
      </c>
      <c r="AN264" s="164" t="n">
        <v>261</v>
      </c>
      <c r="AO264" s="190" t="n">
        <v>-35</v>
      </c>
      <c r="AP264" s="227" t="str">
        <f aca="false">IF(MOD(ROW(),10),"",INDEX(AO$3:AO$600,ROW()/10))</f>
        <v/>
      </c>
      <c r="AQ264" s="181" t="n">
        <v>2.62</v>
      </c>
      <c r="AR264" s="229" t="e">
        <f aca="false">VALUE($AP264)</f>
        <v>#VALUE!</v>
      </c>
      <c r="AS264" s="164" t="n">
        <v>2610</v>
      </c>
      <c r="AT264" s="246"/>
      <c r="AU264" s="227" t="str">
        <f aca="false">IF(MOD(ROW(),10),"",INDEX(AT$3:AT$600,ROW()/10))</f>
        <v/>
      </c>
      <c r="AV264" s="181" t="n">
        <v>2.62</v>
      </c>
      <c r="AW264" s="229" t="e">
        <f aca="false">VALUE($AU264)</f>
        <v>#VALUE!</v>
      </c>
      <c r="AY264" s="246"/>
      <c r="AZ264" s="180" t="n">
        <f aca="false">IF(MOD(ROW(),2),"",INDEX(AY$3:AY$600,ROW()/2))</f>
        <v>0</v>
      </c>
      <c r="BA264" s="181" t="n">
        <v>2.62</v>
      </c>
      <c r="BB264" s="182" t="n">
        <f aca="false">VALUE(AZ264)</f>
        <v>0</v>
      </c>
      <c r="BD264" s="246"/>
      <c r="BE264" s="180" t="n">
        <f aca="false">IF(MOD(ROW(),2),"",INDEX(BD$3:BD$600,ROW()/2))</f>
        <v>0</v>
      </c>
      <c r="BF264" s="181" t="n">
        <v>2.62</v>
      </c>
      <c r="BG264" s="182" t="n">
        <f aca="false">VALUE($BD265)</f>
        <v>0</v>
      </c>
    </row>
    <row r="265" customFormat="false" ht="13.5" hidden="false" customHeight="false" outlineLevel="0" collapsed="false">
      <c r="A265" s="208" t="n">
        <v>2.58</v>
      </c>
      <c r="B265" s="209" t="n">
        <v>2.99</v>
      </c>
      <c r="C265" s="213" t="n">
        <f aca="false">$C264+(($AM$20-$AM$10))/10</f>
        <v>-0.138</v>
      </c>
      <c r="D265" s="217" t="n">
        <f aca="false">$D264+(($AH$30-$AH$20))/10</f>
        <v>-0.37</v>
      </c>
      <c r="E265" s="211" t="n">
        <f aca="false">$AC260</f>
        <v>177.78</v>
      </c>
      <c r="F265" s="212" t="n">
        <f aca="false">$F264+(($AR$20-$AR$10))/10</f>
        <v>0.0362</v>
      </c>
      <c r="G265" s="218" t="n">
        <f aca="false">$G264+(($AW$20-$AW$10))/10</f>
        <v>0.074</v>
      </c>
      <c r="H265" s="213" t="n">
        <f aca="false">$BB260</f>
        <v>0</v>
      </c>
      <c r="I265" s="213" t="n">
        <f aca="false">$BG260</f>
        <v>0</v>
      </c>
      <c r="J265" s="165"/>
      <c r="Q265" s="249"/>
      <c r="R265" s="249"/>
      <c r="S265" s="165"/>
      <c r="T265" s="165"/>
      <c r="U265" s="165"/>
      <c r="V265" s="165"/>
      <c r="W265" s="165"/>
      <c r="Y265" s="164" t="n">
        <v>262</v>
      </c>
      <c r="Z265" s="246" t="n">
        <v>181.32</v>
      </c>
      <c r="AA265" s="180" t="str">
        <f aca="false">IF(MOD(ROW(),2),"",INDEX($Z$3:$Z$600,ROW()/2))</f>
        <v/>
      </c>
      <c r="AB265" s="181" t="n">
        <v>2.63</v>
      </c>
      <c r="AC265" s="182" t="n">
        <f aca="false">VALUE($Z266)</f>
        <v>182.21</v>
      </c>
      <c r="AD265" s="164" t="n">
        <v>262</v>
      </c>
      <c r="AE265" s="191"/>
      <c r="AF265" s="227" t="str">
        <f aca="false">IF(MOD(ROW(),10),"",INDEX(AE$3:AE$600,ROW()/10))</f>
        <v/>
      </c>
      <c r="AG265" s="228" t="n">
        <v>260</v>
      </c>
      <c r="AH265" s="229" t="e">
        <f aca="false">VALUE($AF265)</f>
        <v>#VALUE!</v>
      </c>
      <c r="AI265" s="164" t="n">
        <v>262</v>
      </c>
      <c r="AJ265" s="246"/>
      <c r="AK265" s="227" t="str">
        <f aca="false">IF(MOD(ROW(),10),"",INDEX(AJ$3:AJ$600,ROW()/10))</f>
        <v/>
      </c>
      <c r="AL265" s="228" t="n">
        <v>255</v>
      </c>
      <c r="AM265" s="229" t="e">
        <f aca="false">VALUE($AK265)</f>
        <v>#VALUE!</v>
      </c>
      <c r="AN265" s="164" t="n">
        <v>262</v>
      </c>
      <c r="AO265" s="190" t="n">
        <v>-35</v>
      </c>
      <c r="AP265" s="227" t="str">
        <f aca="false">IF(MOD(ROW(),10),"",INDEX(AO$3:AO$600,ROW()/10))</f>
        <v/>
      </c>
      <c r="AQ265" s="181" t="n">
        <v>2.63</v>
      </c>
      <c r="AR265" s="229" t="e">
        <f aca="false">VALUE($AP265)</f>
        <v>#VALUE!</v>
      </c>
      <c r="AS265" s="164" t="n">
        <v>2620</v>
      </c>
      <c r="AT265" s="246"/>
      <c r="AU265" s="227" t="str">
        <f aca="false">IF(MOD(ROW(),10),"",INDEX(AT$3:AT$600,ROW()/10))</f>
        <v/>
      </c>
      <c r="AV265" s="181" t="n">
        <v>2.63</v>
      </c>
      <c r="AW265" s="229" t="e">
        <f aca="false">VALUE($AU265)</f>
        <v>#VALUE!</v>
      </c>
      <c r="AY265" s="246"/>
      <c r="AZ265" s="180" t="str">
        <f aca="false">IF(MOD(ROW(),2),"",INDEX(AY$3:AY$600,ROW()/2))</f>
        <v/>
      </c>
      <c r="BA265" s="181" t="n">
        <v>2.63</v>
      </c>
      <c r="BB265" s="182" t="e">
        <f aca="false">VALUE(AZ265)</f>
        <v>#VALUE!</v>
      </c>
      <c r="BD265" s="246"/>
      <c r="BE265" s="180" t="str">
        <f aca="false">IF(MOD(ROW(),2),"",INDEX(BD$3:BD$600,ROW()/2))</f>
        <v/>
      </c>
      <c r="BF265" s="181" t="n">
        <v>2.63</v>
      </c>
      <c r="BG265" s="182" t="n">
        <f aca="false">VALUE($BD266)</f>
        <v>0</v>
      </c>
    </row>
    <row r="266" customFormat="false" ht="13.5" hidden="false" customHeight="false" outlineLevel="0" collapsed="false">
      <c r="A266" s="208" t="n">
        <v>2.59</v>
      </c>
      <c r="B266" s="209" t="n">
        <v>2.98</v>
      </c>
      <c r="C266" s="213" t="n">
        <f aca="false">$C265+(($AM$20-$AM$10))/10</f>
        <v>-0.146</v>
      </c>
      <c r="D266" s="217" t="n">
        <f aca="false">$D265+(($AH$30-$AH$20))/10</f>
        <v>-0.37</v>
      </c>
      <c r="E266" s="211" t="n">
        <f aca="false">$AC261</f>
        <v>178.67</v>
      </c>
      <c r="F266" s="212" t="n">
        <f aca="false">$F265+(($AR$20-$AR$10))/10</f>
        <v>0.0361</v>
      </c>
      <c r="G266" s="218" t="n">
        <f aca="false">$G265+(($AW$20-$AW$10))/10</f>
        <v>0.074</v>
      </c>
      <c r="H266" s="213" t="n">
        <f aca="false">$BB260+($BB262-$BB260)/2</f>
        <v>0</v>
      </c>
      <c r="I266" s="213" t="n">
        <f aca="false">$BG260+($BG262-$BG260)/2</f>
        <v>0</v>
      </c>
      <c r="J266" s="165"/>
      <c r="Q266" s="249"/>
      <c r="R266" s="249"/>
      <c r="S266" s="165"/>
      <c r="T266" s="165"/>
      <c r="U266" s="165"/>
      <c r="V266" s="165"/>
      <c r="W266" s="165"/>
      <c r="Y266" s="164" t="n">
        <v>263</v>
      </c>
      <c r="Z266" s="246" t="n">
        <v>182.21</v>
      </c>
      <c r="AA266" s="180" t="n">
        <f aca="false">IF(MOD(ROW(),2),"",INDEX($Z$3:$Z$600,ROW()/2))</f>
        <v>78.74</v>
      </c>
      <c r="AB266" s="181" t="n">
        <v>2.64</v>
      </c>
      <c r="AC266" s="182" t="n">
        <f aca="false">VALUE($Z267)</f>
        <v>183.1</v>
      </c>
      <c r="AD266" s="164" t="n">
        <v>263</v>
      </c>
      <c r="AE266" s="191"/>
      <c r="AF266" s="227" t="str">
        <f aca="false">IF(MOD(ROW(),10),"",INDEX(AE$3:AE$600,ROW()/10))</f>
        <v/>
      </c>
      <c r="AG266" s="228" t="n">
        <v>261</v>
      </c>
      <c r="AH266" s="229" t="e">
        <f aca="false">VALUE($AF266)</f>
        <v>#VALUE!</v>
      </c>
      <c r="AI266" s="164" t="n">
        <v>263</v>
      </c>
      <c r="AJ266" s="246"/>
      <c r="AK266" s="227" t="str">
        <f aca="false">IF(MOD(ROW(),10),"",INDEX(AJ$3:AJ$600,ROW()/10))</f>
        <v/>
      </c>
      <c r="AL266" s="228" t="n">
        <v>256</v>
      </c>
      <c r="AM266" s="229" t="e">
        <f aca="false">VALUE($AK266)</f>
        <v>#VALUE!</v>
      </c>
      <c r="AN266" s="164" t="n">
        <v>263</v>
      </c>
      <c r="AO266" s="190" t="n">
        <v>-35</v>
      </c>
      <c r="AP266" s="227" t="str">
        <f aca="false">IF(MOD(ROW(),10),"",INDEX(AO$3:AO$600,ROW()/10))</f>
        <v/>
      </c>
      <c r="AQ266" s="181" t="n">
        <v>2.64</v>
      </c>
      <c r="AR266" s="229" t="e">
        <f aca="false">VALUE($AP266)</f>
        <v>#VALUE!</v>
      </c>
      <c r="AS266" s="164" t="n">
        <v>2630</v>
      </c>
      <c r="AT266" s="246"/>
      <c r="AU266" s="227" t="str">
        <f aca="false">IF(MOD(ROW(),10),"",INDEX(AT$3:AT$600,ROW()/10))</f>
        <v/>
      </c>
      <c r="AV266" s="181" t="n">
        <v>2.64</v>
      </c>
      <c r="AW266" s="229" t="e">
        <f aca="false">VALUE($AU266)</f>
        <v>#VALUE!</v>
      </c>
      <c r="AY266" s="246"/>
      <c r="AZ266" s="180" t="n">
        <f aca="false">IF(MOD(ROW(),2),"",INDEX(AY$3:AY$600,ROW()/2))</f>
        <v>0</v>
      </c>
      <c r="BA266" s="181" t="n">
        <v>2.64</v>
      </c>
      <c r="BB266" s="182" t="n">
        <f aca="false">VALUE(AZ266)</f>
        <v>0</v>
      </c>
      <c r="BD266" s="246"/>
      <c r="BE266" s="180" t="n">
        <f aca="false">IF(MOD(ROW(),2),"",INDEX(BD$3:BD$600,ROW()/2))</f>
        <v>0</v>
      </c>
      <c r="BF266" s="181" t="n">
        <v>2.64</v>
      </c>
      <c r="BG266" s="182" t="n">
        <f aca="false">VALUE($BD267)</f>
        <v>0</v>
      </c>
    </row>
    <row r="267" customFormat="false" ht="13.5" hidden="false" customHeight="false" outlineLevel="0" collapsed="false">
      <c r="A267" s="208" t="n">
        <v>2.6</v>
      </c>
      <c r="B267" s="209" t="n">
        <v>2.97</v>
      </c>
      <c r="C267" s="213" t="n">
        <f aca="false">$AM270</f>
        <v>-0.074</v>
      </c>
      <c r="D267" s="241" t="n">
        <f aca="false">$AH270</f>
        <v>-0.37</v>
      </c>
      <c r="E267" s="211" t="n">
        <f aca="false">$AC262</f>
        <v>179.55</v>
      </c>
      <c r="F267" s="212" t="n">
        <f aca="false">$AR270</f>
        <v>0.037</v>
      </c>
      <c r="G267" s="218" t="n">
        <f aca="false">$AW270</f>
        <v>0.074</v>
      </c>
      <c r="H267" s="213" t="n">
        <f aca="false">$BB262</f>
        <v>0</v>
      </c>
      <c r="I267" s="213" t="n">
        <f aca="false">$BG262</f>
        <v>0</v>
      </c>
      <c r="J267" s="165"/>
      <c r="Q267" s="249"/>
      <c r="R267" s="249"/>
      <c r="S267" s="165"/>
      <c r="T267" s="165"/>
      <c r="U267" s="165"/>
      <c r="V267" s="165"/>
      <c r="W267" s="165"/>
      <c r="Y267" s="164" t="n">
        <v>264</v>
      </c>
      <c r="Z267" s="246" t="n">
        <v>183.1</v>
      </c>
      <c r="AA267" s="180" t="str">
        <f aca="false">IF(MOD(ROW(),2),"",INDEX($Z$3:$Z$600,ROW()/2))</f>
        <v/>
      </c>
      <c r="AB267" s="181" t="n">
        <v>2.65</v>
      </c>
      <c r="AC267" s="182" t="n">
        <f aca="false">VALUE($Z268)</f>
        <v>184</v>
      </c>
      <c r="AD267" s="164" t="n">
        <v>264</v>
      </c>
      <c r="AE267" s="191"/>
      <c r="AF267" s="227" t="str">
        <f aca="false">IF(MOD(ROW(),10),"",INDEX(AE$3:AE$600,ROW()/10))</f>
        <v/>
      </c>
      <c r="AG267" s="228" t="n">
        <v>262</v>
      </c>
      <c r="AH267" s="229" t="e">
        <f aca="false">VALUE($AF267)</f>
        <v>#VALUE!</v>
      </c>
      <c r="AI267" s="164" t="n">
        <v>264</v>
      </c>
      <c r="AJ267" s="246"/>
      <c r="AK267" s="227" t="str">
        <f aca="false">IF(MOD(ROW(),10),"",INDEX(AJ$3:AJ$600,ROW()/10))</f>
        <v/>
      </c>
      <c r="AL267" s="228" t="n">
        <v>257</v>
      </c>
      <c r="AM267" s="229" t="e">
        <f aca="false">VALUE($AK267)</f>
        <v>#VALUE!</v>
      </c>
      <c r="AN267" s="164" t="n">
        <v>264</v>
      </c>
      <c r="AO267" s="190" t="n">
        <v>-35</v>
      </c>
      <c r="AP267" s="227" t="str">
        <f aca="false">IF(MOD(ROW(),10),"",INDEX(AO$3:AO$600,ROW()/10))</f>
        <v/>
      </c>
      <c r="AQ267" s="181" t="n">
        <v>2.65</v>
      </c>
      <c r="AR267" s="229" t="e">
        <f aca="false">VALUE($AP267)</f>
        <v>#VALUE!</v>
      </c>
      <c r="AS267" s="164" t="n">
        <v>2640</v>
      </c>
      <c r="AT267" s="246"/>
      <c r="AU267" s="227" t="str">
        <f aca="false">IF(MOD(ROW(),10),"",INDEX(AT$3:AT$600,ROW()/10))</f>
        <v/>
      </c>
      <c r="AV267" s="181" t="n">
        <v>2.65</v>
      </c>
      <c r="AW267" s="229" t="e">
        <f aca="false">VALUE($AU267)</f>
        <v>#VALUE!</v>
      </c>
      <c r="AY267" s="246"/>
      <c r="AZ267" s="180" t="str">
        <f aca="false">IF(MOD(ROW(),2),"",INDEX(AY$3:AY$600,ROW()/2))</f>
        <v/>
      </c>
      <c r="BA267" s="181" t="n">
        <v>2.65</v>
      </c>
      <c r="BB267" s="182" t="e">
        <f aca="false">VALUE(AZ267)</f>
        <v>#VALUE!</v>
      </c>
      <c r="BD267" s="246"/>
      <c r="BE267" s="180" t="str">
        <f aca="false">IF(MOD(ROW(),2),"",INDEX(BD$3:BD$600,ROW()/2))</f>
        <v/>
      </c>
      <c r="BF267" s="181" t="n">
        <v>2.65</v>
      </c>
      <c r="BG267" s="182" t="n">
        <f aca="false">VALUE($BD268)</f>
        <v>0</v>
      </c>
    </row>
    <row r="268" customFormat="false" ht="13.5" hidden="false" customHeight="false" outlineLevel="0" collapsed="false">
      <c r="A268" s="208" t="n">
        <v>2.61</v>
      </c>
      <c r="B268" s="209" t="n">
        <v>2.96</v>
      </c>
      <c r="C268" s="213" t="n">
        <f aca="false">$C267+(($AM$20-$AM$10))/10</f>
        <v>-0.082</v>
      </c>
      <c r="D268" s="217" t="n">
        <f aca="false">$D267+(($AH$30-$AH$20))/10</f>
        <v>-0.37</v>
      </c>
      <c r="E268" s="211" t="n">
        <f aca="false">$AC263</f>
        <v>180.44</v>
      </c>
      <c r="F268" s="212" t="n">
        <f aca="false">$F267+(($AR$20-$AR$10))/10</f>
        <v>0.0369</v>
      </c>
      <c r="G268" s="218" t="n">
        <f aca="false">$G267+(($AW$20-$AW$10))/10</f>
        <v>0.074</v>
      </c>
      <c r="H268" s="213" t="n">
        <f aca="false">$BB262+($BB264-$BB262)/2</f>
        <v>0</v>
      </c>
      <c r="I268" s="213" t="n">
        <f aca="false">$BG262+($BG264-$BG262)/2</f>
        <v>0</v>
      </c>
      <c r="J268" s="165"/>
      <c r="Q268" s="249"/>
      <c r="R268" s="249"/>
      <c r="S268" s="165"/>
      <c r="T268" s="165"/>
      <c r="U268" s="165"/>
      <c r="V268" s="165"/>
      <c r="W268" s="165"/>
      <c r="Y268" s="164" t="n">
        <v>265</v>
      </c>
      <c r="Z268" s="246" t="n">
        <v>184</v>
      </c>
      <c r="AA268" s="180" t="n">
        <f aca="false">IF(MOD(ROW(),2),"",INDEX($Z$3:$Z$600,ROW()/2))</f>
        <v>79.43</v>
      </c>
      <c r="AB268" s="181" t="n">
        <v>2.66</v>
      </c>
      <c r="AC268" s="182" t="n">
        <f aca="false">VALUE($Z269)</f>
        <v>184.89</v>
      </c>
      <c r="AD268" s="164" t="n">
        <v>265</v>
      </c>
      <c r="AE268" s="191"/>
      <c r="AF268" s="227" t="str">
        <f aca="false">IF(MOD(ROW(),10),"",INDEX(AE$3:AE$600,ROW()/10))</f>
        <v/>
      </c>
      <c r="AG268" s="228" t="n">
        <v>263</v>
      </c>
      <c r="AH268" s="229" t="e">
        <f aca="false">VALUE($AF268)</f>
        <v>#VALUE!</v>
      </c>
      <c r="AI268" s="164" t="n">
        <v>265</v>
      </c>
      <c r="AJ268" s="246"/>
      <c r="AK268" s="227" t="str">
        <f aca="false">IF(MOD(ROW(),10),"",INDEX(AJ$3:AJ$600,ROW()/10))</f>
        <v/>
      </c>
      <c r="AL268" s="228" t="n">
        <v>258</v>
      </c>
      <c r="AM268" s="229" t="e">
        <f aca="false">VALUE($AK268)</f>
        <v>#VALUE!</v>
      </c>
      <c r="AN268" s="164" t="n">
        <v>265</v>
      </c>
      <c r="AO268" s="190" t="n">
        <v>-35</v>
      </c>
      <c r="AP268" s="227" t="str">
        <f aca="false">IF(MOD(ROW(),10),"",INDEX(AO$3:AO$600,ROW()/10))</f>
        <v/>
      </c>
      <c r="AQ268" s="181" t="n">
        <v>2.66</v>
      </c>
      <c r="AR268" s="229" t="e">
        <f aca="false">VALUE($AP268)</f>
        <v>#VALUE!</v>
      </c>
      <c r="AS268" s="164" t="n">
        <v>2650</v>
      </c>
      <c r="AT268" s="246"/>
      <c r="AU268" s="227" t="str">
        <f aca="false">IF(MOD(ROW(),10),"",INDEX(AT$3:AT$600,ROW()/10))</f>
        <v/>
      </c>
      <c r="AV268" s="181" t="n">
        <v>2.66</v>
      </c>
      <c r="AW268" s="229" t="e">
        <f aca="false">VALUE($AU268)</f>
        <v>#VALUE!</v>
      </c>
      <c r="AY268" s="246"/>
      <c r="AZ268" s="180" t="n">
        <f aca="false">IF(MOD(ROW(),2),"",INDEX(AY$3:AY$600,ROW()/2))</f>
        <v>0</v>
      </c>
      <c r="BA268" s="181" t="n">
        <v>2.66</v>
      </c>
      <c r="BB268" s="182" t="n">
        <f aca="false">VALUE(AZ268)</f>
        <v>0</v>
      </c>
      <c r="BD268" s="246"/>
      <c r="BE268" s="180" t="n">
        <f aca="false">IF(MOD(ROW(),2),"",INDEX(BD$3:BD$600,ROW()/2))</f>
        <v>0</v>
      </c>
      <c r="BF268" s="181" t="n">
        <v>2.66</v>
      </c>
      <c r="BG268" s="182" t="n">
        <f aca="false">VALUE($BD269)</f>
        <v>0</v>
      </c>
    </row>
    <row r="269" customFormat="false" ht="13.5" hidden="false" customHeight="false" outlineLevel="0" collapsed="false">
      <c r="A269" s="208" t="n">
        <v>2.62</v>
      </c>
      <c r="B269" s="209" t="n">
        <v>2.95</v>
      </c>
      <c r="C269" s="213" t="n">
        <f aca="false">$C268+(($AM$20-$AM$10))/10</f>
        <v>-0.09</v>
      </c>
      <c r="D269" s="217" t="n">
        <f aca="false">$D268+(($AH$30-$AH$20))/10</f>
        <v>-0.37</v>
      </c>
      <c r="E269" s="211" t="n">
        <f aca="false">$AC264</f>
        <v>181.32</v>
      </c>
      <c r="F269" s="212" t="n">
        <f aca="false">$F268+(($AR$20-$AR$10))/10</f>
        <v>0.0368</v>
      </c>
      <c r="G269" s="218" t="n">
        <f aca="false">$G268+(($AW$20-$AW$10))/10</f>
        <v>0.074</v>
      </c>
      <c r="H269" s="213" t="n">
        <f aca="false">$BB264</f>
        <v>0</v>
      </c>
      <c r="I269" s="213" t="n">
        <f aca="false">$BG264</f>
        <v>0</v>
      </c>
      <c r="J269" s="165"/>
      <c r="Q269" s="249"/>
      <c r="R269" s="249"/>
      <c r="S269" s="165"/>
      <c r="T269" s="165"/>
      <c r="U269" s="165"/>
      <c r="V269" s="165"/>
      <c r="W269" s="165"/>
      <c r="Y269" s="164" t="n">
        <v>266</v>
      </c>
      <c r="Z269" s="246" t="n">
        <v>184.89</v>
      </c>
      <c r="AA269" s="180" t="str">
        <f aca="false">IF(MOD(ROW(),2),"",INDEX($Z$3:$Z$600,ROW()/2))</f>
        <v/>
      </c>
      <c r="AB269" s="181" t="n">
        <v>2.67</v>
      </c>
      <c r="AC269" s="182" t="n">
        <f aca="false">VALUE($Z270)</f>
        <v>185.79</v>
      </c>
      <c r="AD269" s="164" t="n">
        <v>266</v>
      </c>
      <c r="AE269" s="191"/>
      <c r="AF269" s="227" t="str">
        <f aca="false">IF(MOD(ROW(),10),"",INDEX(AE$3:AE$600,ROW()/10))</f>
        <v/>
      </c>
      <c r="AG269" s="228" t="n">
        <v>264</v>
      </c>
      <c r="AH269" s="229" t="e">
        <f aca="false">VALUE($AF269)</f>
        <v>#VALUE!</v>
      </c>
      <c r="AI269" s="164" t="n">
        <v>266</v>
      </c>
      <c r="AJ269" s="246"/>
      <c r="AK269" s="227" t="str">
        <f aca="false">IF(MOD(ROW(),10),"",INDEX(AJ$3:AJ$600,ROW()/10))</f>
        <v/>
      </c>
      <c r="AL269" s="228" t="n">
        <v>259</v>
      </c>
      <c r="AM269" s="229" t="e">
        <f aca="false">VALUE($AK269)</f>
        <v>#VALUE!</v>
      </c>
      <c r="AN269" s="164" t="n">
        <v>266</v>
      </c>
      <c r="AO269" s="190" t="n">
        <v>-35</v>
      </c>
      <c r="AP269" s="227" t="str">
        <f aca="false">IF(MOD(ROW(),10),"",INDEX(AO$3:AO$600,ROW()/10))</f>
        <v/>
      </c>
      <c r="AQ269" s="181" t="n">
        <v>2.67</v>
      </c>
      <c r="AR269" s="229" t="e">
        <f aca="false">VALUE($AP269)</f>
        <v>#VALUE!</v>
      </c>
      <c r="AS269" s="164" t="n">
        <v>2660</v>
      </c>
      <c r="AT269" s="246"/>
      <c r="AU269" s="227" t="str">
        <f aca="false">IF(MOD(ROW(),10),"",INDEX(AT$3:AT$600,ROW()/10))</f>
        <v/>
      </c>
      <c r="AV269" s="181" t="n">
        <v>2.67</v>
      </c>
      <c r="AW269" s="229" t="e">
        <f aca="false">VALUE($AU269)</f>
        <v>#VALUE!</v>
      </c>
      <c r="AY269" s="246"/>
      <c r="AZ269" s="180" t="str">
        <f aca="false">IF(MOD(ROW(),2),"",INDEX(AY$3:AY$600,ROW()/2))</f>
        <v/>
      </c>
      <c r="BA269" s="181" t="n">
        <v>2.67</v>
      </c>
      <c r="BB269" s="182" t="e">
        <f aca="false">VALUE(AZ269)</f>
        <v>#VALUE!</v>
      </c>
      <c r="BD269" s="246"/>
      <c r="BE269" s="180" t="str">
        <f aca="false">IF(MOD(ROW(),2),"",INDEX(BD$3:BD$600,ROW()/2))</f>
        <v/>
      </c>
      <c r="BF269" s="181" t="n">
        <v>2.67</v>
      </c>
      <c r="BG269" s="182" t="n">
        <f aca="false">VALUE($BD270)</f>
        <v>0</v>
      </c>
    </row>
    <row r="270" customFormat="false" ht="13.5" hidden="false" customHeight="false" outlineLevel="0" collapsed="false">
      <c r="A270" s="208" t="n">
        <v>2.63</v>
      </c>
      <c r="B270" s="209" t="n">
        <v>2.94</v>
      </c>
      <c r="C270" s="213" t="n">
        <f aca="false">$C269+(($AM$20-$AM$10))/10</f>
        <v>-0.098</v>
      </c>
      <c r="D270" s="217" t="n">
        <f aca="false">$D269+(($AH$30-$AH$20))/10</f>
        <v>-0.37</v>
      </c>
      <c r="E270" s="211" t="n">
        <f aca="false">$AC265</f>
        <v>182.21</v>
      </c>
      <c r="F270" s="212" t="n">
        <f aca="false">$F269+(($AR$20-$AR$10))/10</f>
        <v>0.0367</v>
      </c>
      <c r="G270" s="218" t="n">
        <f aca="false">$G269+(($AW$20-$AW$10))/10</f>
        <v>0.074</v>
      </c>
      <c r="H270" s="213" t="n">
        <f aca="false">$BB264+($BB266-$BB264)/2</f>
        <v>0</v>
      </c>
      <c r="I270" s="213" t="n">
        <f aca="false">$BG264+($BG266-$BG264)/2</f>
        <v>0</v>
      </c>
      <c r="J270" s="165"/>
      <c r="Q270" s="249"/>
      <c r="R270" s="249"/>
      <c r="S270" s="165"/>
      <c r="T270" s="165"/>
      <c r="U270" s="165"/>
      <c r="V270" s="165"/>
      <c r="W270" s="165"/>
      <c r="Y270" s="164" t="n">
        <v>267</v>
      </c>
      <c r="Z270" s="246" t="n">
        <v>185.79</v>
      </c>
      <c r="AA270" s="180" t="n">
        <f aca="false">IF(MOD(ROW(),2),"",INDEX($Z$3:$Z$600,ROW()/2))</f>
        <v>80.12</v>
      </c>
      <c r="AB270" s="181" t="n">
        <v>2.68</v>
      </c>
      <c r="AC270" s="182" t="n">
        <f aca="false">VALUE($Z271)</f>
        <v>186.68</v>
      </c>
      <c r="AD270" s="164" t="n">
        <v>267</v>
      </c>
      <c r="AE270" s="191"/>
      <c r="AF270" s="227" t="n">
        <f aca="false">IF(MOD(ROW(),10),"",INDEX(AE$3:AE$600,ROW()/10))</f>
        <v>-0.37</v>
      </c>
      <c r="AG270" s="228" t="n">
        <v>265</v>
      </c>
      <c r="AH270" s="229" t="n">
        <f aca="false">VALUE($AF270)</f>
        <v>-0.37</v>
      </c>
      <c r="AI270" s="164" t="n">
        <v>267</v>
      </c>
      <c r="AJ270" s="246"/>
      <c r="AK270" s="227" t="n">
        <f aca="false">IF(MOD(ROW(),10),"",INDEX(AJ$3:AJ$600,ROW()/10))</f>
        <v>-0.074</v>
      </c>
      <c r="AL270" s="228" t="n">
        <v>260</v>
      </c>
      <c r="AM270" s="229" t="n">
        <f aca="false">VALUE($AK270)</f>
        <v>-0.074</v>
      </c>
      <c r="AN270" s="164" t="n">
        <v>267</v>
      </c>
      <c r="AO270" s="190" t="n">
        <v>-35</v>
      </c>
      <c r="AP270" s="227" t="n">
        <f aca="false">IF(MOD(ROW(),10),"",INDEX(AO$3:AO$600,ROW()/10))</f>
        <v>0.037</v>
      </c>
      <c r="AQ270" s="181" t="n">
        <v>2.68</v>
      </c>
      <c r="AR270" s="229" t="n">
        <f aca="false">VALUE($AP270)</f>
        <v>0.037</v>
      </c>
      <c r="AS270" s="164" t="n">
        <v>2670</v>
      </c>
      <c r="AT270" s="246"/>
      <c r="AU270" s="227" t="n">
        <f aca="false">IF(MOD(ROW(),10),"",INDEX(AT$3:AT$600,ROW()/10))</f>
        <v>0.074</v>
      </c>
      <c r="AV270" s="181" t="n">
        <v>2.68</v>
      </c>
      <c r="AW270" s="229" t="n">
        <f aca="false">VALUE($AU270)</f>
        <v>0.074</v>
      </c>
      <c r="AY270" s="246"/>
      <c r="AZ270" s="180" t="n">
        <f aca="false">IF(MOD(ROW(),2),"",INDEX(AY$3:AY$600,ROW()/2))</f>
        <v>0</v>
      </c>
      <c r="BA270" s="181" t="n">
        <v>2.68</v>
      </c>
      <c r="BB270" s="182" t="n">
        <f aca="false">VALUE(AZ270)</f>
        <v>0</v>
      </c>
      <c r="BD270" s="246"/>
      <c r="BE270" s="180" t="n">
        <f aca="false">IF(MOD(ROW(),2),"",INDEX(BD$3:BD$600,ROW()/2))</f>
        <v>0</v>
      </c>
      <c r="BF270" s="181" t="n">
        <v>2.68</v>
      </c>
      <c r="BG270" s="182" t="n">
        <f aca="false">VALUE($BD271)</f>
        <v>0</v>
      </c>
    </row>
    <row r="271" customFormat="false" ht="13.5" hidden="false" customHeight="false" outlineLevel="0" collapsed="false">
      <c r="A271" s="208" t="n">
        <v>2.64</v>
      </c>
      <c r="B271" s="209" t="n">
        <v>2.93</v>
      </c>
      <c r="C271" s="213" t="n">
        <f aca="false">$C270+(($AM$20-$AM$10))/10</f>
        <v>-0.106</v>
      </c>
      <c r="D271" s="217" t="n">
        <f aca="false">$D270+(($AH$30-$AH$20))/10</f>
        <v>-0.37</v>
      </c>
      <c r="E271" s="211" t="n">
        <f aca="false">$AC266</f>
        <v>183.1</v>
      </c>
      <c r="F271" s="212" t="n">
        <f aca="false">$F270+(($AR$20-$AR$10))/10</f>
        <v>0.0366</v>
      </c>
      <c r="G271" s="218" t="n">
        <f aca="false">$G270+(($AW$20-$AW$10))/10</f>
        <v>0.074</v>
      </c>
      <c r="H271" s="213" t="n">
        <f aca="false">$BB266</f>
        <v>0</v>
      </c>
      <c r="I271" s="213" t="n">
        <f aca="false">$BG266</f>
        <v>0</v>
      </c>
      <c r="J271" s="165"/>
      <c r="Q271" s="249"/>
      <c r="R271" s="249"/>
      <c r="S271" s="165"/>
      <c r="T271" s="165"/>
      <c r="U271" s="165"/>
      <c r="V271" s="165"/>
      <c r="W271" s="165"/>
      <c r="Y271" s="164" t="n">
        <v>268</v>
      </c>
      <c r="Z271" s="246" t="n">
        <v>186.68</v>
      </c>
      <c r="AA271" s="180" t="str">
        <f aca="false">IF(MOD(ROW(),2),"",INDEX($Z$3:$Z$600,ROW()/2))</f>
        <v/>
      </c>
      <c r="AB271" s="181" t="n">
        <v>2.69</v>
      </c>
      <c r="AC271" s="182" t="n">
        <f aca="false">VALUE($Z272)</f>
        <v>187.58</v>
      </c>
      <c r="AD271" s="164" t="n">
        <v>268</v>
      </c>
      <c r="AE271" s="191"/>
      <c r="AF271" s="227" t="str">
        <f aca="false">IF(MOD(ROW(),10),"",INDEX(AE$3:AE$600,ROW()/10))</f>
        <v/>
      </c>
      <c r="AG271" s="228" t="n">
        <v>266</v>
      </c>
      <c r="AH271" s="229" t="e">
        <f aca="false">VALUE($AF271)</f>
        <v>#VALUE!</v>
      </c>
      <c r="AI271" s="164" t="n">
        <v>268</v>
      </c>
      <c r="AJ271" s="246"/>
      <c r="AK271" s="227" t="str">
        <f aca="false">IF(MOD(ROW(),10),"",INDEX(AJ$3:AJ$600,ROW()/10))</f>
        <v/>
      </c>
      <c r="AL271" s="228" t="n">
        <v>261</v>
      </c>
      <c r="AM271" s="229" t="e">
        <f aca="false">VALUE($AK271)</f>
        <v>#VALUE!</v>
      </c>
      <c r="AN271" s="164" t="n">
        <v>268</v>
      </c>
      <c r="AO271" s="190" t="n">
        <v>-35</v>
      </c>
      <c r="AP271" s="227" t="str">
        <f aca="false">IF(MOD(ROW(),10),"",INDEX(AO$3:AO$600,ROW()/10))</f>
        <v/>
      </c>
      <c r="AQ271" s="181" t="n">
        <v>2.69</v>
      </c>
      <c r="AR271" s="229" t="e">
        <f aca="false">VALUE($AP271)</f>
        <v>#VALUE!</v>
      </c>
      <c r="AS271" s="164" t="n">
        <v>2680</v>
      </c>
      <c r="AT271" s="246"/>
      <c r="AU271" s="227" t="str">
        <f aca="false">IF(MOD(ROW(),10),"",INDEX(AT$3:AT$600,ROW()/10))</f>
        <v/>
      </c>
      <c r="AV271" s="181" t="n">
        <v>2.69</v>
      </c>
      <c r="AW271" s="229" t="e">
        <f aca="false">VALUE($AU271)</f>
        <v>#VALUE!</v>
      </c>
      <c r="AY271" s="246"/>
      <c r="AZ271" s="180" t="str">
        <f aca="false">IF(MOD(ROW(),2),"",INDEX(AY$3:AY$600,ROW()/2))</f>
        <v/>
      </c>
      <c r="BA271" s="181" t="n">
        <v>2.69</v>
      </c>
      <c r="BB271" s="182" t="e">
        <f aca="false">VALUE(AZ271)</f>
        <v>#VALUE!</v>
      </c>
      <c r="BD271" s="246"/>
      <c r="BE271" s="180" t="str">
        <f aca="false">IF(MOD(ROW(),2),"",INDEX(BD$3:BD$600,ROW()/2))</f>
        <v/>
      </c>
      <c r="BF271" s="181" t="n">
        <v>2.69</v>
      </c>
      <c r="BG271" s="182" t="n">
        <f aca="false">VALUE($BD272)</f>
        <v>0</v>
      </c>
    </row>
    <row r="272" customFormat="false" ht="13.5" hidden="false" customHeight="false" outlineLevel="0" collapsed="false">
      <c r="A272" s="208" t="n">
        <v>2.65</v>
      </c>
      <c r="B272" s="209" t="n">
        <v>2.92</v>
      </c>
      <c r="C272" s="213" t="n">
        <f aca="false">$C271+(($AM$20-$AM$10))/10</f>
        <v>-0.114</v>
      </c>
      <c r="D272" s="217" t="n">
        <f aca="false">$D271+(($AH$30-$AH$20))/10</f>
        <v>-0.37</v>
      </c>
      <c r="E272" s="211" t="n">
        <f aca="false">$AC267</f>
        <v>184</v>
      </c>
      <c r="F272" s="212" t="n">
        <f aca="false">$F271+(($AR$20-$AR$10))/10</f>
        <v>0.0365</v>
      </c>
      <c r="G272" s="218" t="n">
        <f aca="false">$G271+(($AW$20-$AW$10))/10</f>
        <v>0.074</v>
      </c>
      <c r="H272" s="213" t="n">
        <f aca="false">$BB266+($BB268-$BB266)/2</f>
        <v>0</v>
      </c>
      <c r="I272" s="213" t="n">
        <f aca="false">$BG266+($BG268-$BG266)/2</f>
        <v>0</v>
      </c>
      <c r="J272" s="165"/>
      <c r="Q272" s="249"/>
      <c r="R272" s="249"/>
      <c r="S272" s="165"/>
      <c r="T272" s="165"/>
      <c r="U272" s="165"/>
      <c r="V272" s="165"/>
      <c r="W272" s="165"/>
      <c r="Y272" s="164" t="n">
        <v>269</v>
      </c>
      <c r="Z272" s="246" t="n">
        <v>187.58</v>
      </c>
      <c r="AA272" s="180" t="n">
        <f aca="false">IF(MOD(ROW(),2),"",INDEX($Z$3:$Z$600,ROW()/2))</f>
        <v>80.81</v>
      </c>
      <c r="AB272" s="181" t="n">
        <v>2.7</v>
      </c>
      <c r="AC272" s="182" t="n">
        <f aca="false">VALUE($Z273)</f>
        <v>188.48</v>
      </c>
      <c r="AD272" s="164" t="n">
        <v>269</v>
      </c>
      <c r="AE272" s="191"/>
      <c r="AF272" s="227" t="str">
        <f aca="false">IF(MOD(ROW(),10),"",INDEX(AE$3:AE$600,ROW()/10))</f>
        <v/>
      </c>
      <c r="AG272" s="228" t="n">
        <v>267</v>
      </c>
      <c r="AH272" s="229" t="e">
        <f aca="false">VALUE($AF272)</f>
        <v>#VALUE!</v>
      </c>
      <c r="AI272" s="164" t="n">
        <v>269</v>
      </c>
      <c r="AJ272" s="246"/>
      <c r="AK272" s="227" t="str">
        <f aca="false">IF(MOD(ROW(),10),"",INDEX(AJ$3:AJ$600,ROW()/10))</f>
        <v/>
      </c>
      <c r="AL272" s="228" t="n">
        <v>262</v>
      </c>
      <c r="AM272" s="229" t="e">
        <f aca="false">VALUE($AK272)</f>
        <v>#VALUE!</v>
      </c>
      <c r="AN272" s="164" t="n">
        <v>269</v>
      </c>
      <c r="AO272" s="190" t="n">
        <v>-35</v>
      </c>
      <c r="AP272" s="227" t="str">
        <f aca="false">IF(MOD(ROW(),10),"",INDEX(AO$3:AO$600,ROW()/10))</f>
        <v/>
      </c>
      <c r="AQ272" s="181" t="n">
        <v>2.7</v>
      </c>
      <c r="AR272" s="229" t="e">
        <f aca="false">VALUE($AP272)</f>
        <v>#VALUE!</v>
      </c>
      <c r="AS272" s="164" t="n">
        <v>2690</v>
      </c>
      <c r="AT272" s="246"/>
      <c r="AU272" s="227" t="str">
        <f aca="false">IF(MOD(ROW(),10),"",INDEX(AT$3:AT$600,ROW()/10))</f>
        <v/>
      </c>
      <c r="AV272" s="181" t="n">
        <v>2.7</v>
      </c>
      <c r="AW272" s="229" t="e">
        <f aca="false">VALUE($AU272)</f>
        <v>#VALUE!</v>
      </c>
      <c r="AY272" s="246"/>
      <c r="AZ272" s="180" t="n">
        <f aca="false">IF(MOD(ROW(),2),"",INDEX(AY$3:AY$600,ROW()/2))</f>
        <v>0</v>
      </c>
      <c r="BA272" s="181" t="n">
        <v>2.7</v>
      </c>
      <c r="BB272" s="182" t="n">
        <f aca="false">VALUE(AZ272)</f>
        <v>0</v>
      </c>
      <c r="BD272" s="246"/>
      <c r="BE272" s="180" t="n">
        <f aca="false">IF(MOD(ROW(),2),"",INDEX(BD$3:BD$600,ROW()/2))</f>
        <v>0</v>
      </c>
      <c r="BF272" s="181" t="n">
        <v>2.7</v>
      </c>
      <c r="BG272" s="182" t="n">
        <f aca="false">VALUE($BD273)</f>
        <v>0</v>
      </c>
    </row>
    <row r="273" customFormat="false" ht="13.5" hidden="false" customHeight="false" outlineLevel="0" collapsed="false">
      <c r="A273" s="208" t="n">
        <v>2.66</v>
      </c>
      <c r="B273" s="209" t="n">
        <v>2.91</v>
      </c>
      <c r="C273" s="213" t="n">
        <f aca="false">$C272+(($AM$20-$AM$10))/10</f>
        <v>-0.122</v>
      </c>
      <c r="D273" s="217" t="n">
        <f aca="false">$D272+(($AH$30-$AH$20))/10</f>
        <v>-0.37</v>
      </c>
      <c r="E273" s="211" t="n">
        <f aca="false">$AC268</f>
        <v>184.89</v>
      </c>
      <c r="F273" s="212" t="n">
        <f aca="false">$F272+(($AR$20-$AR$10))/10</f>
        <v>0.0364</v>
      </c>
      <c r="G273" s="218" t="n">
        <f aca="false">$G272+(($AW$20-$AW$10))/10</f>
        <v>0.074</v>
      </c>
      <c r="H273" s="213" t="n">
        <f aca="false">$BB268</f>
        <v>0</v>
      </c>
      <c r="I273" s="213" t="n">
        <f aca="false">$BG268</f>
        <v>0</v>
      </c>
      <c r="J273" s="165"/>
      <c r="Q273" s="249"/>
      <c r="R273" s="249"/>
      <c r="S273" s="165"/>
      <c r="T273" s="165"/>
      <c r="U273" s="165"/>
      <c r="V273" s="165"/>
      <c r="W273" s="165"/>
      <c r="Y273" s="164" t="n">
        <v>270</v>
      </c>
      <c r="Z273" s="246" t="n">
        <v>188.48</v>
      </c>
      <c r="AA273" s="180" t="str">
        <f aca="false">IF(MOD(ROW(),2),"",INDEX($Z$3:$Z$600,ROW()/2))</f>
        <v/>
      </c>
      <c r="AB273" s="181" t="n">
        <v>2.71</v>
      </c>
      <c r="AC273" s="182" t="n">
        <f aca="false">VALUE($Z274)</f>
        <v>189.38</v>
      </c>
      <c r="AD273" s="164" t="n">
        <v>270</v>
      </c>
      <c r="AE273" s="191"/>
      <c r="AF273" s="227" t="str">
        <f aca="false">IF(MOD(ROW(),10),"",INDEX(AE$3:AE$600,ROW()/10))</f>
        <v/>
      </c>
      <c r="AG273" s="228" t="n">
        <v>268</v>
      </c>
      <c r="AH273" s="229" t="e">
        <f aca="false">VALUE($AF273)</f>
        <v>#VALUE!</v>
      </c>
      <c r="AI273" s="164" t="n">
        <v>270</v>
      </c>
      <c r="AJ273" s="246"/>
      <c r="AK273" s="227" t="str">
        <f aca="false">IF(MOD(ROW(),10),"",INDEX(AJ$3:AJ$600,ROW()/10))</f>
        <v/>
      </c>
      <c r="AL273" s="228" t="n">
        <v>263</v>
      </c>
      <c r="AM273" s="229" t="e">
        <f aca="false">VALUE($AK273)</f>
        <v>#VALUE!</v>
      </c>
      <c r="AN273" s="164" t="n">
        <v>270</v>
      </c>
      <c r="AO273" s="190" t="n">
        <v>-35</v>
      </c>
      <c r="AP273" s="227" t="str">
        <f aca="false">IF(MOD(ROW(),10),"",INDEX(AO$3:AO$600,ROW()/10))</f>
        <v/>
      </c>
      <c r="AQ273" s="181" t="n">
        <v>2.71</v>
      </c>
      <c r="AR273" s="229" t="e">
        <f aca="false">VALUE($AP273)</f>
        <v>#VALUE!</v>
      </c>
      <c r="AS273" s="164" t="n">
        <v>2700</v>
      </c>
      <c r="AT273" s="246"/>
      <c r="AU273" s="227" t="str">
        <f aca="false">IF(MOD(ROW(),10),"",INDEX(AT$3:AT$600,ROW()/10))</f>
        <v/>
      </c>
      <c r="AV273" s="181" t="n">
        <v>2.71</v>
      </c>
      <c r="AW273" s="229" t="e">
        <f aca="false">VALUE($AU273)</f>
        <v>#VALUE!</v>
      </c>
      <c r="AY273" s="246"/>
      <c r="AZ273" s="180" t="str">
        <f aca="false">IF(MOD(ROW(),2),"",INDEX(AY$3:AY$600,ROW()/2))</f>
        <v/>
      </c>
      <c r="BA273" s="181" t="n">
        <v>2.71</v>
      </c>
      <c r="BB273" s="182" t="e">
        <f aca="false">VALUE(AZ273)</f>
        <v>#VALUE!</v>
      </c>
      <c r="BD273" s="246"/>
      <c r="BE273" s="180" t="str">
        <f aca="false">IF(MOD(ROW(),2),"",INDEX(BD$3:BD$600,ROW()/2))</f>
        <v/>
      </c>
      <c r="BF273" s="181" t="n">
        <v>2.71</v>
      </c>
      <c r="BG273" s="182" t="n">
        <f aca="false">VALUE($BD274)</f>
        <v>0</v>
      </c>
    </row>
    <row r="274" customFormat="false" ht="13.5" hidden="false" customHeight="false" outlineLevel="0" collapsed="false">
      <c r="A274" s="208" t="n">
        <v>2.67</v>
      </c>
      <c r="B274" s="209" t="n">
        <v>2.9</v>
      </c>
      <c r="C274" s="213" t="n">
        <f aca="false">$C273+(($AM$20-$AM$10))/10</f>
        <v>-0.13</v>
      </c>
      <c r="D274" s="217" t="n">
        <f aca="false">$D273+(($AH$30-$AH$20))/10</f>
        <v>-0.37</v>
      </c>
      <c r="E274" s="211" t="n">
        <f aca="false">$AC269</f>
        <v>185.79</v>
      </c>
      <c r="F274" s="212" t="n">
        <f aca="false">$F273+(($AR$20-$AR$10))/10</f>
        <v>0.0363</v>
      </c>
      <c r="G274" s="218" t="n">
        <f aca="false">$G273+(($AW$20-$AW$10))/10</f>
        <v>0.074</v>
      </c>
      <c r="H274" s="213" t="n">
        <f aca="false">$BB268+($BB270-$BB268)/2</f>
        <v>0</v>
      </c>
      <c r="I274" s="213" t="n">
        <f aca="false">$BG268+($BG270-$BG268)/2</f>
        <v>0</v>
      </c>
      <c r="J274" s="165"/>
      <c r="Q274" s="249"/>
      <c r="R274" s="249"/>
      <c r="S274" s="165"/>
      <c r="T274" s="165"/>
      <c r="U274" s="165"/>
      <c r="V274" s="165"/>
      <c r="W274" s="165"/>
      <c r="Y274" s="164" t="n">
        <v>271</v>
      </c>
      <c r="Z274" s="246" t="n">
        <v>189.38</v>
      </c>
      <c r="AA274" s="180" t="n">
        <f aca="false">IF(MOD(ROW(),2),"",INDEX($Z$3:$Z$600,ROW()/2))</f>
        <v>81.51</v>
      </c>
      <c r="AB274" s="181" t="n">
        <v>2.72</v>
      </c>
      <c r="AC274" s="182" t="n">
        <f aca="false">VALUE($Z275)</f>
        <v>190.29</v>
      </c>
      <c r="AD274" s="164" t="n">
        <v>271</v>
      </c>
      <c r="AE274" s="191"/>
      <c r="AF274" s="227" t="str">
        <f aca="false">IF(MOD(ROW(),10),"",INDEX(AE$3:AE$600,ROW()/10))</f>
        <v/>
      </c>
      <c r="AG274" s="228" t="n">
        <v>269</v>
      </c>
      <c r="AH274" s="229" t="e">
        <f aca="false">VALUE($AF274)</f>
        <v>#VALUE!</v>
      </c>
      <c r="AI274" s="164" t="n">
        <v>271</v>
      </c>
      <c r="AJ274" s="246"/>
      <c r="AK274" s="227" t="str">
        <f aca="false">IF(MOD(ROW(),10),"",INDEX(AJ$3:AJ$600,ROW()/10))</f>
        <v/>
      </c>
      <c r="AL274" s="228" t="n">
        <v>264</v>
      </c>
      <c r="AM274" s="229" t="e">
        <f aca="false">VALUE($AK274)</f>
        <v>#VALUE!</v>
      </c>
      <c r="AN274" s="164" t="n">
        <v>271</v>
      </c>
      <c r="AO274" s="190" t="n">
        <v>-35</v>
      </c>
      <c r="AP274" s="227" t="str">
        <f aca="false">IF(MOD(ROW(),10),"",INDEX(AO$3:AO$600,ROW()/10))</f>
        <v/>
      </c>
      <c r="AQ274" s="181" t="n">
        <v>2.72</v>
      </c>
      <c r="AR274" s="229" t="e">
        <f aca="false">VALUE($AP274)</f>
        <v>#VALUE!</v>
      </c>
      <c r="AS274" s="164" t="n">
        <v>2710</v>
      </c>
      <c r="AT274" s="246"/>
      <c r="AU274" s="227" t="str">
        <f aca="false">IF(MOD(ROW(),10),"",INDEX(AT$3:AT$600,ROW()/10))</f>
        <v/>
      </c>
      <c r="AV274" s="181" t="n">
        <v>2.72</v>
      </c>
      <c r="AW274" s="229" t="e">
        <f aca="false">VALUE($AU274)</f>
        <v>#VALUE!</v>
      </c>
      <c r="AY274" s="246"/>
      <c r="AZ274" s="180" t="n">
        <f aca="false">IF(MOD(ROW(),2),"",INDEX(AY$3:AY$600,ROW()/2))</f>
        <v>0</v>
      </c>
      <c r="BA274" s="181" t="n">
        <v>2.72</v>
      </c>
      <c r="BB274" s="182" t="n">
        <f aca="false">VALUE(AZ274)</f>
        <v>0</v>
      </c>
      <c r="BD274" s="246"/>
      <c r="BE274" s="180" t="n">
        <f aca="false">IF(MOD(ROW(),2),"",INDEX(BD$3:BD$600,ROW()/2))</f>
        <v>0</v>
      </c>
      <c r="BF274" s="181" t="n">
        <v>2.72</v>
      </c>
      <c r="BG274" s="182" t="n">
        <f aca="false">VALUE($BD275)</f>
        <v>0</v>
      </c>
    </row>
    <row r="275" customFormat="false" ht="13.5" hidden="false" customHeight="false" outlineLevel="0" collapsed="false">
      <c r="A275" s="208" t="n">
        <v>2.68</v>
      </c>
      <c r="B275" s="209" t="n">
        <v>2.89</v>
      </c>
      <c r="C275" s="213" t="n">
        <f aca="false">$C274+(($AM$20-$AM$10))/10</f>
        <v>-0.138</v>
      </c>
      <c r="D275" s="217" t="n">
        <f aca="false">$D274+(($AH$30-$AH$20))/10</f>
        <v>-0.37</v>
      </c>
      <c r="E275" s="211" t="n">
        <f aca="false">$AC270</f>
        <v>186.68</v>
      </c>
      <c r="F275" s="212" t="n">
        <f aca="false">$F274+(($AR$20-$AR$10))/10</f>
        <v>0.0362</v>
      </c>
      <c r="G275" s="218" t="n">
        <f aca="false">$G274+(($AW$20-$AW$10))/10</f>
        <v>0.074</v>
      </c>
      <c r="H275" s="213" t="n">
        <f aca="false">$BB270</f>
        <v>0</v>
      </c>
      <c r="I275" s="213" t="n">
        <f aca="false">$BG270</f>
        <v>0</v>
      </c>
      <c r="J275" s="165"/>
      <c r="Q275" s="249"/>
      <c r="R275" s="249"/>
      <c r="S275" s="165"/>
      <c r="T275" s="165"/>
      <c r="U275" s="165"/>
      <c r="V275" s="165"/>
      <c r="W275" s="165"/>
      <c r="Y275" s="164" t="n">
        <v>272</v>
      </c>
      <c r="Z275" s="246" t="n">
        <v>190.29</v>
      </c>
      <c r="AA275" s="180" t="str">
        <f aca="false">IF(MOD(ROW(),2),"",INDEX($Z$3:$Z$600,ROW()/2))</f>
        <v/>
      </c>
      <c r="AB275" s="181" t="n">
        <v>2.73</v>
      </c>
      <c r="AC275" s="182" t="n">
        <f aca="false">VALUE($Z276)</f>
        <v>191.19</v>
      </c>
      <c r="AD275" s="164" t="n">
        <v>272</v>
      </c>
      <c r="AE275" s="191"/>
      <c r="AF275" s="227" t="str">
        <f aca="false">IF(MOD(ROW(),10),"",INDEX(AE$3:AE$600,ROW()/10))</f>
        <v/>
      </c>
      <c r="AG275" s="228" t="n">
        <v>270</v>
      </c>
      <c r="AH275" s="229" t="e">
        <f aca="false">VALUE($AF275)</f>
        <v>#VALUE!</v>
      </c>
      <c r="AI275" s="164" t="n">
        <v>272</v>
      </c>
      <c r="AJ275" s="246"/>
      <c r="AK275" s="227" t="str">
        <f aca="false">IF(MOD(ROW(),10),"",INDEX(AJ$3:AJ$600,ROW()/10))</f>
        <v/>
      </c>
      <c r="AL275" s="228" t="n">
        <v>265</v>
      </c>
      <c r="AM275" s="229" t="e">
        <f aca="false">VALUE($AK275)</f>
        <v>#VALUE!</v>
      </c>
      <c r="AN275" s="164" t="n">
        <v>272</v>
      </c>
      <c r="AO275" s="190" t="n">
        <v>-35</v>
      </c>
      <c r="AP275" s="227" t="str">
        <f aca="false">IF(MOD(ROW(),10),"",INDEX(AO$3:AO$600,ROW()/10))</f>
        <v/>
      </c>
      <c r="AQ275" s="181" t="n">
        <v>2.73</v>
      </c>
      <c r="AR275" s="229" t="e">
        <f aca="false">VALUE($AP275)</f>
        <v>#VALUE!</v>
      </c>
      <c r="AS275" s="164" t="n">
        <v>2720</v>
      </c>
      <c r="AT275" s="246"/>
      <c r="AU275" s="227" t="str">
        <f aca="false">IF(MOD(ROW(),10),"",INDEX(AT$3:AT$600,ROW()/10))</f>
        <v/>
      </c>
      <c r="AV275" s="181" t="n">
        <v>2.73</v>
      </c>
      <c r="AW275" s="229" t="e">
        <f aca="false">VALUE($AU275)</f>
        <v>#VALUE!</v>
      </c>
      <c r="AY275" s="246"/>
      <c r="AZ275" s="180" t="str">
        <f aca="false">IF(MOD(ROW(),2),"",INDEX(AY$3:AY$600,ROW()/2))</f>
        <v/>
      </c>
      <c r="BA275" s="181" t="n">
        <v>2.73</v>
      </c>
      <c r="BB275" s="182" t="e">
        <f aca="false">VALUE(AZ275)</f>
        <v>#VALUE!</v>
      </c>
      <c r="BD275" s="246"/>
      <c r="BE275" s="180" t="str">
        <f aca="false">IF(MOD(ROW(),2),"",INDEX(BD$3:BD$600,ROW()/2))</f>
        <v/>
      </c>
      <c r="BF275" s="181" t="n">
        <v>2.73</v>
      </c>
      <c r="BG275" s="182" t="n">
        <f aca="false">VALUE($BD276)</f>
        <v>0</v>
      </c>
    </row>
    <row r="276" customFormat="false" ht="13.5" hidden="false" customHeight="false" outlineLevel="0" collapsed="false">
      <c r="A276" s="208" t="n">
        <v>2.69</v>
      </c>
      <c r="B276" s="209" t="n">
        <v>2.88</v>
      </c>
      <c r="C276" s="213" t="n">
        <f aca="false">$C275+(($AM$20-$AM$10))/10</f>
        <v>-0.146</v>
      </c>
      <c r="D276" s="217" t="n">
        <f aca="false">$D275+(($AH$30-$AH$20))/10</f>
        <v>-0.37</v>
      </c>
      <c r="E276" s="211" t="n">
        <f aca="false">$AC271</f>
        <v>187.58</v>
      </c>
      <c r="F276" s="212" t="n">
        <f aca="false">$F275+(($AR$20-$AR$10))/10</f>
        <v>0.0361</v>
      </c>
      <c r="G276" s="218" t="n">
        <f aca="false">$G275+(($AW$20-$AW$10))/10</f>
        <v>0.074</v>
      </c>
      <c r="H276" s="213" t="n">
        <f aca="false">$BB270+($BB272-$BB270)/2</f>
        <v>0</v>
      </c>
      <c r="I276" s="213" t="n">
        <f aca="false">$BG270+($BG272-$BG270)/2</f>
        <v>0</v>
      </c>
      <c r="J276" s="165"/>
      <c r="Q276" s="249"/>
      <c r="R276" s="249"/>
      <c r="S276" s="165"/>
      <c r="T276" s="165"/>
      <c r="U276" s="165"/>
      <c r="V276" s="165"/>
      <c r="W276" s="165"/>
      <c r="Y276" s="164" t="n">
        <v>273</v>
      </c>
      <c r="Z276" s="246" t="n">
        <v>191.19</v>
      </c>
      <c r="AA276" s="180" t="n">
        <f aca="false">IF(MOD(ROW(),2),"",INDEX($Z$3:$Z$600,ROW()/2))</f>
        <v>82.21</v>
      </c>
      <c r="AB276" s="181" t="n">
        <v>2.74</v>
      </c>
      <c r="AC276" s="182" t="n">
        <f aca="false">VALUE($Z277)</f>
        <v>192.1</v>
      </c>
      <c r="AD276" s="164" t="n">
        <v>273</v>
      </c>
      <c r="AE276" s="191"/>
      <c r="AF276" s="227" t="str">
        <f aca="false">IF(MOD(ROW(),10),"",INDEX(AE$3:AE$600,ROW()/10))</f>
        <v/>
      </c>
      <c r="AG276" s="228" t="n">
        <v>271</v>
      </c>
      <c r="AH276" s="229" t="e">
        <f aca="false">VALUE($AF276)</f>
        <v>#VALUE!</v>
      </c>
      <c r="AI276" s="164" t="n">
        <v>273</v>
      </c>
      <c r="AJ276" s="246"/>
      <c r="AK276" s="227" t="str">
        <f aca="false">IF(MOD(ROW(),10),"",INDEX(AJ$3:AJ$600,ROW()/10))</f>
        <v/>
      </c>
      <c r="AL276" s="228" t="n">
        <v>266</v>
      </c>
      <c r="AM276" s="229" t="e">
        <f aca="false">VALUE($AK276)</f>
        <v>#VALUE!</v>
      </c>
      <c r="AN276" s="164" t="n">
        <v>273</v>
      </c>
      <c r="AO276" s="190" t="n">
        <v>-35</v>
      </c>
      <c r="AP276" s="227" t="str">
        <f aca="false">IF(MOD(ROW(),10),"",INDEX(AO$3:AO$600,ROW()/10))</f>
        <v/>
      </c>
      <c r="AQ276" s="181" t="n">
        <v>2.74</v>
      </c>
      <c r="AR276" s="229" t="e">
        <f aca="false">VALUE($AP276)</f>
        <v>#VALUE!</v>
      </c>
      <c r="AS276" s="164" t="n">
        <v>2730</v>
      </c>
      <c r="AT276" s="246"/>
      <c r="AU276" s="227" t="str">
        <f aca="false">IF(MOD(ROW(),10),"",INDEX(AT$3:AT$600,ROW()/10))</f>
        <v/>
      </c>
      <c r="AV276" s="181" t="n">
        <v>2.74</v>
      </c>
      <c r="AW276" s="229" t="e">
        <f aca="false">VALUE($AU276)</f>
        <v>#VALUE!</v>
      </c>
      <c r="AY276" s="246"/>
      <c r="AZ276" s="180" t="n">
        <f aca="false">IF(MOD(ROW(),2),"",INDEX(AY$3:AY$600,ROW()/2))</f>
        <v>0</v>
      </c>
      <c r="BA276" s="181" t="n">
        <v>2.74</v>
      </c>
      <c r="BB276" s="182" t="n">
        <f aca="false">VALUE(AZ276)</f>
        <v>0</v>
      </c>
      <c r="BD276" s="246"/>
      <c r="BE276" s="180" t="n">
        <f aca="false">IF(MOD(ROW(),2),"",INDEX(BD$3:BD$600,ROW()/2))</f>
        <v>0</v>
      </c>
      <c r="BF276" s="181" t="n">
        <v>2.74</v>
      </c>
      <c r="BG276" s="182" t="n">
        <f aca="false">VALUE($BD277)</f>
        <v>0</v>
      </c>
    </row>
    <row r="277" customFormat="false" ht="13.5" hidden="false" customHeight="false" outlineLevel="0" collapsed="false">
      <c r="A277" s="208" t="n">
        <v>2.7</v>
      </c>
      <c r="B277" s="209" t="n">
        <v>2.87</v>
      </c>
      <c r="C277" s="213" t="n">
        <f aca="false">$AM280</f>
        <v>-0.074</v>
      </c>
      <c r="D277" s="241" t="n">
        <f aca="false">$AH280</f>
        <v>-0.37</v>
      </c>
      <c r="E277" s="211" t="n">
        <f aca="false">$AC272</f>
        <v>188.48</v>
      </c>
      <c r="F277" s="212" t="n">
        <f aca="false">$AR280</f>
        <v>0.037</v>
      </c>
      <c r="G277" s="218" t="n">
        <f aca="false">$AW280</f>
        <v>0.074</v>
      </c>
      <c r="H277" s="213" t="n">
        <f aca="false">$BB272</f>
        <v>0</v>
      </c>
      <c r="I277" s="213" t="n">
        <f aca="false">$BG272</f>
        <v>0</v>
      </c>
      <c r="J277" s="165"/>
      <c r="Q277" s="249"/>
      <c r="R277" s="249"/>
      <c r="S277" s="165"/>
      <c r="T277" s="165"/>
      <c r="U277" s="165"/>
      <c r="V277" s="165"/>
      <c r="W277" s="165"/>
      <c r="Y277" s="164" t="n">
        <v>274</v>
      </c>
      <c r="Z277" s="246" t="n">
        <v>192.1</v>
      </c>
      <c r="AA277" s="180" t="str">
        <f aca="false">IF(MOD(ROW(),2),"",INDEX($Z$3:$Z$600,ROW()/2))</f>
        <v/>
      </c>
      <c r="AB277" s="181" t="n">
        <v>2.75</v>
      </c>
      <c r="AC277" s="182" t="n">
        <f aca="false">VALUE($Z278)</f>
        <v>193</v>
      </c>
      <c r="AD277" s="164" t="n">
        <v>274</v>
      </c>
      <c r="AE277" s="191"/>
      <c r="AF277" s="227" t="str">
        <f aca="false">IF(MOD(ROW(),10),"",INDEX(AE$3:AE$600,ROW()/10))</f>
        <v/>
      </c>
      <c r="AG277" s="228" t="n">
        <v>272</v>
      </c>
      <c r="AH277" s="229" t="e">
        <f aca="false">VALUE($AF277)</f>
        <v>#VALUE!</v>
      </c>
      <c r="AI277" s="164" t="n">
        <v>274</v>
      </c>
      <c r="AJ277" s="246"/>
      <c r="AK277" s="227" t="str">
        <f aca="false">IF(MOD(ROW(),10),"",INDEX(AJ$3:AJ$600,ROW()/10))</f>
        <v/>
      </c>
      <c r="AL277" s="228" t="n">
        <v>267</v>
      </c>
      <c r="AM277" s="229" t="e">
        <f aca="false">VALUE($AK277)</f>
        <v>#VALUE!</v>
      </c>
      <c r="AN277" s="164" t="n">
        <v>274</v>
      </c>
      <c r="AO277" s="190" t="n">
        <v>-35</v>
      </c>
      <c r="AP277" s="227" t="str">
        <f aca="false">IF(MOD(ROW(),10),"",INDEX(AO$3:AO$600,ROW()/10))</f>
        <v/>
      </c>
      <c r="AQ277" s="181" t="n">
        <v>2.75</v>
      </c>
      <c r="AR277" s="229" t="e">
        <f aca="false">VALUE($AP277)</f>
        <v>#VALUE!</v>
      </c>
      <c r="AS277" s="164" t="n">
        <v>2740</v>
      </c>
      <c r="AT277" s="246"/>
      <c r="AU277" s="227" t="str">
        <f aca="false">IF(MOD(ROW(),10),"",INDEX(AT$3:AT$600,ROW()/10))</f>
        <v/>
      </c>
      <c r="AV277" s="181" t="n">
        <v>2.75</v>
      </c>
      <c r="AW277" s="229" t="e">
        <f aca="false">VALUE($AU277)</f>
        <v>#VALUE!</v>
      </c>
      <c r="AY277" s="246"/>
      <c r="AZ277" s="180" t="str">
        <f aca="false">IF(MOD(ROW(),2),"",INDEX(AY$3:AY$600,ROW()/2))</f>
        <v/>
      </c>
      <c r="BA277" s="181" t="n">
        <v>2.75</v>
      </c>
      <c r="BB277" s="182" t="e">
        <f aca="false">VALUE(AZ277)</f>
        <v>#VALUE!</v>
      </c>
      <c r="BD277" s="246"/>
      <c r="BE277" s="180" t="str">
        <f aca="false">IF(MOD(ROW(),2),"",INDEX(BD$3:BD$600,ROW()/2))</f>
        <v/>
      </c>
      <c r="BF277" s="181" t="n">
        <v>2.75</v>
      </c>
      <c r="BG277" s="182" t="n">
        <f aca="false">VALUE($BD278)</f>
        <v>0</v>
      </c>
    </row>
    <row r="278" customFormat="false" ht="13.5" hidden="false" customHeight="false" outlineLevel="0" collapsed="false">
      <c r="A278" s="208" t="n">
        <v>2.71</v>
      </c>
      <c r="B278" s="209" t="n">
        <v>2.86</v>
      </c>
      <c r="C278" s="213" t="n">
        <f aca="false">$C277+(($AM$20-$AM$10))/10</f>
        <v>-0.082</v>
      </c>
      <c r="D278" s="217" t="n">
        <f aca="false">$D277+(($AH$30-$AH$20))/10</f>
        <v>-0.37</v>
      </c>
      <c r="E278" s="211" t="n">
        <f aca="false">$AC273</f>
        <v>189.38</v>
      </c>
      <c r="F278" s="212" t="n">
        <f aca="false">$F277+(($AR$20-$AR$10))/10</f>
        <v>0.0369</v>
      </c>
      <c r="G278" s="218" t="n">
        <f aca="false">$G277+(($AW$20-$AW$10))/10</f>
        <v>0.074</v>
      </c>
      <c r="H278" s="213" t="n">
        <f aca="false">$BB272+($BB274-$BB272)/2</f>
        <v>0</v>
      </c>
      <c r="I278" s="213" t="n">
        <f aca="false">$BG272+($BG274-$BG272)/2</f>
        <v>0</v>
      </c>
      <c r="J278" s="165"/>
      <c r="Q278" s="249"/>
      <c r="R278" s="249"/>
      <c r="S278" s="165"/>
      <c r="T278" s="165"/>
      <c r="U278" s="165"/>
      <c r="V278" s="165"/>
      <c r="W278" s="165"/>
      <c r="Y278" s="164" t="n">
        <v>275</v>
      </c>
      <c r="Z278" s="246" t="n">
        <v>193</v>
      </c>
      <c r="AA278" s="180" t="n">
        <f aca="false">IF(MOD(ROW(),2),"",INDEX($Z$3:$Z$600,ROW()/2))</f>
        <v>82.9</v>
      </c>
      <c r="AB278" s="181" t="n">
        <v>2.76</v>
      </c>
      <c r="AC278" s="182" t="n">
        <f aca="false">VALUE($Z279)</f>
        <v>193.91</v>
      </c>
      <c r="AD278" s="164" t="n">
        <v>275</v>
      </c>
      <c r="AE278" s="191"/>
      <c r="AF278" s="227" t="str">
        <f aca="false">IF(MOD(ROW(),10),"",INDEX(AE$3:AE$600,ROW()/10))</f>
        <v/>
      </c>
      <c r="AG278" s="228" t="n">
        <v>273</v>
      </c>
      <c r="AH278" s="229" t="e">
        <f aca="false">VALUE($AF278)</f>
        <v>#VALUE!</v>
      </c>
      <c r="AI278" s="164" t="n">
        <v>275</v>
      </c>
      <c r="AJ278" s="246"/>
      <c r="AK278" s="227" t="str">
        <f aca="false">IF(MOD(ROW(),10),"",INDEX(AJ$3:AJ$600,ROW()/10))</f>
        <v/>
      </c>
      <c r="AL278" s="228" t="n">
        <v>268</v>
      </c>
      <c r="AM278" s="229" t="e">
        <f aca="false">VALUE($AK278)</f>
        <v>#VALUE!</v>
      </c>
      <c r="AN278" s="164" t="n">
        <v>275</v>
      </c>
      <c r="AO278" s="190" t="n">
        <v>-35</v>
      </c>
      <c r="AP278" s="227" t="str">
        <f aca="false">IF(MOD(ROW(),10),"",INDEX(AO$3:AO$600,ROW()/10))</f>
        <v/>
      </c>
      <c r="AQ278" s="181" t="n">
        <v>2.76</v>
      </c>
      <c r="AR278" s="229" t="e">
        <f aca="false">VALUE($AP278)</f>
        <v>#VALUE!</v>
      </c>
      <c r="AS278" s="164" t="n">
        <v>2750</v>
      </c>
      <c r="AT278" s="246"/>
      <c r="AU278" s="227" t="str">
        <f aca="false">IF(MOD(ROW(),10),"",INDEX(AT$3:AT$600,ROW()/10))</f>
        <v/>
      </c>
      <c r="AV278" s="181" t="n">
        <v>2.76</v>
      </c>
      <c r="AW278" s="229" t="e">
        <f aca="false">VALUE($AU278)</f>
        <v>#VALUE!</v>
      </c>
      <c r="AY278" s="246"/>
      <c r="AZ278" s="180" t="n">
        <f aca="false">IF(MOD(ROW(),2),"",INDEX(AY$3:AY$600,ROW()/2))</f>
        <v>0</v>
      </c>
      <c r="BA278" s="181" t="n">
        <v>2.76</v>
      </c>
      <c r="BB278" s="182" t="n">
        <f aca="false">VALUE(AZ278)</f>
        <v>0</v>
      </c>
      <c r="BD278" s="246"/>
      <c r="BE278" s="180" t="n">
        <f aca="false">IF(MOD(ROW(),2),"",INDEX(BD$3:BD$600,ROW()/2))</f>
        <v>0</v>
      </c>
      <c r="BF278" s="181" t="n">
        <v>2.76</v>
      </c>
      <c r="BG278" s="182" t="n">
        <f aca="false">VALUE($BD279)</f>
        <v>0</v>
      </c>
    </row>
    <row r="279" customFormat="false" ht="13.5" hidden="false" customHeight="false" outlineLevel="0" collapsed="false">
      <c r="A279" s="208" t="n">
        <v>2.72</v>
      </c>
      <c r="B279" s="209" t="n">
        <v>2.85</v>
      </c>
      <c r="C279" s="213" t="n">
        <f aca="false">$C278+(($AM$20-$AM$10))/10</f>
        <v>-0.09</v>
      </c>
      <c r="D279" s="217" t="n">
        <f aca="false">$D278+(($AH$30-$AH$20))/10</f>
        <v>-0.37</v>
      </c>
      <c r="E279" s="211" t="n">
        <f aca="false">$AC274</f>
        <v>190.29</v>
      </c>
      <c r="F279" s="212" t="n">
        <f aca="false">$F278+(($AR$20-$AR$10))/10</f>
        <v>0.0368</v>
      </c>
      <c r="G279" s="218" t="n">
        <f aca="false">$G278+(($AW$20-$AW$10))/10</f>
        <v>0.074</v>
      </c>
      <c r="H279" s="250" t="n">
        <f aca="false">$BB274</f>
        <v>0</v>
      </c>
      <c r="I279" s="250" t="n">
        <f aca="false">$BG274</f>
        <v>0</v>
      </c>
      <c r="J279" s="165"/>
      <c r="Q279" s="249"/>
      <c r="R279" s="249"/>
      <c r="S279" s="165"/>
      <c r="T279" s="165"/>
      <c r="U279" s="165"/>
      <c r="V279" s="165"/>
      <c r="W279" s="165"/>
      <c r="Y279" s="164" t="n">
        <v>276</v>
      </c>
      <c r="Z279" s="246" t="n">
        <v>193.91</v>
      </c>
      <c r="AA279" s="180" t="str">
        <f aca="false">IF(MOD(ROW(),2),"",INDEX($Z$3:$Z$600,ROW()/2))</f>
        <v/>
      </c>
      <c r="AB279" s="181" t="n">
        <v>2.77</v>
      </c>
      <c r="AC279" s="182" t="n">
        <f aca="false">VALUE($Z280)</f>
        <v>194.82</v>
      </c>
      <c r="AD279" s="164" t="n">
        <v>276</v>
      </c>
      <c r="AE279" s="191"/>
      <c r="AF279" s="227" t="str">
        <f aca="false">IF(MOD(ROW(),10),"",INDEX(AE$3:AE$600,ROW()/10))</f>
        <v/>
      </c>
      <c r="AG279" s="228" t="n">
        <v>274</v>
      </c>
      <c r="AH279" s="229" t="e">
        <f aca="false">VALUE($AF279)</f>
        <v>#VALUE!</v>
      </c>
      <c r="AI279" s="164" t="n">
        <v>276</v>
      </c>
      <c r="AJ279" s="246"/>
      <c r="AK279" s="227" t="str">
        <f aca="false">IF(MOD(ROW(),10),"",INDEX(AJ$3:AJ$600,ROW()/10))</f>
        <v/>
      </c>
      <c r="AL279" s="228" t="n">
        <v>269</v>
      </c>
      <c r="AM279" s="229" t="e">
        <f aca="false">VALUE($AK279)</f>
        <v>#VALUE!</v>
      </c>
      <c r="AN279" s="164" t="n">
        <v>276</v>
      </c>
      <c r="AO279" s="190" t="n">
        <v>-35</v>
      </c>
      <c r="AP279" s="227" t="str">
        <f aca="false">IF(MOD(ROW(),10),"",INDEX(AO$3:AO$600,ROW()/10))</f>
        <v/>
      </c>
      <c r="AQ279" s="181" t="n">
        <v>2.77</v>
      </c>
      <c r="AR279" s="229" t="e">
        <f aca="false">VALUE($AP279)</f>
        <v>#VALUE!</v>
      </c>
      <c r="AS279" s="164" t="n">
        <v>2760</v>
      </c>
      <c r="AT279" s="246"/>
      <c r="AU279" s="227" t="str">
        <f aca="false">IF(MOD(ROW(),10),"",INDEX(AT$3:AT$600,ROW()/10))</f>
        <v/>
      </c>
      <c r="AV279" s="181" t="n">
        <v>2.77</v>
      </c>
      <c r="AW279" s="229" t="e">
        <f aca="false">VALUE($AU279)</f>
        <v>#VALUE!</v>
      </c>
      <c r="AY279" s="246"/>
      <c r="AZ279" s="180" t="str">
        <f aca="false">IF(MOD(ROW(),2),"",INDEX(AY$3:AY$600,ROW()/2))</f>
        <v/>
      </c>
      <c r="BA279" s="181" t="n">
        <v>2.77</v>
      </c>
      <c r="BB279" s="182" t="e">
        <f aca="false">VALUE(AZ279)</f>
        <v>#VALUE!</v>
      </c>
      <c r="BD279" s="246"/>
      <c r="BE279" s="180" t="str">
        <f aca="false">IF(MOD(ROW(),2),"",INDEX(BD$3:BD$600,ROW()/2))</f>
        <v/>
      </c>
      <c r="BF279" s="181" t="n">
        <v>2.77</v>
      </c>
      <c r="BG279" s="182" t="n">
        <f aca="false">VALUE($BD280)</f>
        <v>0</v>
      </c>
    </row>
    <row r="280" customFormat="false" ht="13.5" hidden="false" customHeight="false" outlineLevel="0" collapsed="false">
      <c r="A280" s="208" t="n">
        <v>2.73</v>
      </c>
      <c r="B280" s="209" t="n">
        <v>2.84</v>
      </c>
      <c r="C280" s="213" t="n">
        <f aca="false">$C279+(($AM$20-$AM$10))/10</f>
        <v>-0.098</v>
      </c>
      <c r="D280" s="217" t="n">
        <f aca="false">$D279+(($AH$30-$AH$20))/10</f>
        <v>-0.37</v>
      </c>
      <c r="E280" s="211" t="n">
        <f aca="false">$AC275</f>
        <v>191.19</v>
      </c>
      <c r="F280" s="212" t="n">
        <f aca="false">$F279+(($AR$20-$AR$10))/10</f>
        <v>0.0367</v>
      </c>
      <c r="G280" s="218" t="n">
        <f aca="false">$G279+(($AW$20-$AW$10))/10</f>
        <v>0.074</v>
      </c>
      <c r="H280" s="213" t="n">
        <f aca="false">$BB274+($BB276-$BB274)/2</f>
        <v>0</v>
      </c>
      <c r="I280" s="213" t="n">
        <f aca="false">$BG274+($BG276-$BG274)/2</f>
        <v>0</v>
      </c>
      <c r="J280" s="165"/>
      <c r="Q280" s="249"/>
      <c r="R280" s="249"/>
      <c r="S280" s="165"/>
      <c r="T280" s="165"/>
      <c r="U280" s="165"/>
      <c r="V280" s="165"/>
      <c r="W280" s="165"/>
      <c r="Y280" s="164" t="n">
        <v>277</v>
      </c>
      <c r="Z280" s="246" t="n">
        <v>194.82</v>
      </c>
      <c r="AA280" s="180" t="n">
        <f aca="false">IF(MOD(ROW(),2),"",INDEX($Z$3:$Z$600,ROW()/2))</f>
        <v>83.6</v>
      </c>
      <c r="AB280" s="181" t="n">
        <v>2.78</v>
      </c>
      <c r="AC280" s="182" t="n">
        <f aca="false">VALUE($Z281)</f>
        <v>195.73</v>
      </c>
      <c r="AD280" s="164" t="n">
        <v>277</v>
      </c>
      <c r="AE280" s="191"/>
      <c r="AF280" s="227" t="n">
        <f aca="false">IF(MOD(ROW(),10),"",INDEX(AE$3:AE$600,ROW()/10))</f>
        <v>-0.37</v>
      </c>
      <c r="AG280" s="228" t="n">
        <v>275</v>
      </c>
      <c r="AH280" s="229" t="n">
        <f aca="false">VALUE($AF280)</f>
        <v>-0.37</v>
      </c>
      <c r="AI280" s="164" t="n">
        <v>277</v>
      </c>
      <c r="AJ280" s="246"/>
      <c r="AK280" s="227" t="n">
        <f aca="false">IF(MOD(ROW(),10),"",INDEX(AJ$3:AJ$600,ROW()/10))</f>
        <v>-0.074</v>
      </c>
      <c r="AL280" s="228" t="n">
        <v>270</v>
      </c>
      <c r="AM280" s="229" t="n">
        <f aca="false">VALUE($AK280)</f>
        <v>-0.074</v>
      </c>
      <c r="AN280" s="164" t="n">
        <v>277</v>
      </c>
      <c r="AO280" s="190" t="n">
        <v>-35</v>
      </c>
      <c r="AP280" s="227" t="n">
        <f aca="false">IF(MOD(ROW(),10),"",INDEX(AO$3:AO$600,ROW()/10))</f>
        <v>0.037</v>
      </c>
      <c r="AQ280" s="181" t="n">
        <v>2.78</v>
      </c>
      <c r="AR280" s="229" t="n">
        <f aca="false">VALUE($AP280)</f>
        <v>0.037</v>
      </c>
      <c r="AS280" s="164" t="n">
        <v>2770</v>
      </c>
      <c r="AT280" s="246"/>
      <c r="AU280" s="227" t="n">
        <f aca="false">IF(MOD(ROW(),10),"",INDEX(AT$3:AT$600,ROW()/10))</f>
        <v>0.074</v>
      </c>
      <c r="AV280" s="181" t="n">
        <v>2.78</v>
      </c>
      <c r="AW280" s="229" t="n">
        <f aca="false">VALUE($AU280)</f>
        <v>0.074</v>
      </c>
      <c r="AY280" s="246"/>
      <c r="AZ280" s="180" t="n">
        <f aca="false">IF(MOD(ROW(),2),"",INDEX(AY$3:AY$600,ROW()/2))</f>
        <v>0</v>
      </c>
      <c r="BA280" s="181" t="n">
        <v>2.78</v>
      </c>
      <c r="BB280" s="182" t="n">
        <f aca="false">VALUE(AZ280)</f>
        <v>0</v>
      </c>
      <c r="BD280" s="246"/>
      <c r="BE280" s="180" t="n">
        <f aca="false">IF(MOD(ROW(),2),"",INDEX(BD$3:BD$600,ROW()/2))</f>
        <v>0</v>
      </c>
      <c r="BF280" s="181" t="n">
        <v>2.78</v>
      </c>
      <c r="BG280" s="182" t="n">
        <f aca="false">VALUE($BD281)</f>
        <v>0</v>
      </c>
    </row>
    <row r="281" customFormat="false" ht="13.5" hidden="false" customHeight="false" outlineLevel="0" collapsed="false">
      <c r="A281" s="208" t="n">
        <v>2.74</v>
      </c>
      <c r="B281" s="209" t="n">
        <v>2.83</v>
      </c>
      <c r="C281" s="213" t="n">
        <f aca="false">$C280+(($AM$20-$AM$10))/10</f>
        <v>-0.106</v>
      </c>
      <c r="D281" s="217" t="n">
        <f aca="false">$D280+(($AH$30-$AH$20))/10</f>
        <v>-0.37</v>
      </c>
      <c r="E281" s="211" t="n">
        <f aca="false">$AC276</f>
        <v>192.1</v>
      </c>
      <c r="F281" s="212" t="n">
        <f aca="false">$F280+(($AR$20-$AR$10))/10</f>
        <v>0.0366</v>
      </c>
      <c r="G281" s="218" t="n">
        <f aca="false">$G280+(($AW$20-$AW$10))/10</f>
        <v>0.074</v>
      </c>
      <c r="H281" s="213" t="n">
        <f aca="false">$BB276</f>
        <v>0</v>
      </c>
      <c r="I281" s="213" t="n">
        <f aca="false">$BG276</f>
        <v>0</v>
      </c>
      <c r="J281" s="165"/>
      <c r="Q281" s="249"/>
      <c r="R281" s="249"/>
      <c r="S281" s="165"/>
      <c r="T281" s="165"/>
      <c r="U281" s="165"/>
      <c r="V281" s="165"/>
      <c r="W281" s="165"/>
      <c r="Y281" s="164" t="n">
        <v>278</v>
      </c>
      <c r="Z281" s="246" t="n">
        <v>195.73</v>
      </c>
      <c r="AA281" s="180" t="str">
        <f aca="false">IF(MOD(ROW(),2),"",INDEX($Z$3:$Z$600,ROW()/2))</f>
        <v/>
      </c>
      <c r="AB281" s="181" t="n">
        <v>2.79</v>
      </c>
      <c r="AC281" s="182" t="n">
        <f aca="false">VALUE($Z282)</f>
        <v>196.65</v>
      </c>
      <c r="AD281" s="164" t="n">
        <v>278</v>
      </c>
      <c r="AE281" s="191"/>
      <c r="AF281" s="227" t="str">
        <f aca="false">IF(MOD(ROW(),10),"",INDEX(AE$3:AE$600,ROW()/10))</f>
        <v/>
      </c>
      <c r="AG281" s="228" t="n">
        <v>276</v>
      </c>
      <c r="AH281" s="229" t="e">
        <f aca="false">VALUE($AF281)</f>
        <v>#VALUE!</v>
      </c>
      <c r="AI281" s="164" t="n">
        <v>278</v>
      </c>
      <c r="AJ281" s="246"/>
      <c r="AK281" s="227" t="str">
        <f aca="false">IF(MOD(ROW(),10),"",INDEX(AJ$3:AJ$600,ROW()/10))</f>
        <v/>
      </c>
      <c r="AL281" s="228" t="n">
        <v>271</v>
      </c>
      <c r="AM281" s="229" t="e">
        <f aca="false">VALUE($AK281)</f>
        <v>#VALUE!</v>
      </c>
      <c r="AN281" s="164" t="n">
        <v>278</v>
      </c>
      <c r="AO281" s="190" t="n">
        <v>-35</v>
      </c>
      <c r="AP281" s="227" t="str">
        <f aca="false">IF(MOD(ROW(),10),"",INDEX(AO$3:AO$600,ROW()/10))</f>
        <v/>
      </c>
      <c r="AQ281" s="181" t="n">
        <v>2.79</v>
      </c>
      <c r="AR281" s="229" t="e">
        <f aca="false">VALUE($AP281)</f>
        <v>#VALUE!</v>
      </c>
      <c r="AS281" s="164" t="n">
        <v>2780</v>
      </c>
      <c r="AT281" s="246"/>
      <c r="AU281" s="227" t="str">
        <f aca="false">IF(MOD(ROW(),10),"",INDEX(AT$3:AT$600,ROW()/10))</f>
        <v/>
      </c>
      <c r="AV281" s="181" t="n">
        <v>2.79</v>
      </c>
      <c r="AW281" s="229" t="e">
        <f aca="false">VALUE($AU281)</f>
        <v>#VALUE!</v>
      </c>
      <c r="AY281" s="246"/>
      <c r="AZ281" s="180" t="str">
        <f aca="false">IF(MOD(ROW(),2),"",INDEX(AY$3:AY$600,ROW()/2))</f>
        <v/>
      </c>
      <c r="BA281" s="181" t="n">
        <v>2.79</v>
      </c>
      <c r="BB281" s="182" t="e">
        <f aca="false">VALUE(AZ281)</f>
        <v>#VALUE!</v>
      </c>
      <c r="BD281" s="246"/>
      <c r="BE281" s="180" t="str">
        <f aca="false">IF(MOD(ROW(),2),"",INDEX(BD$3:BD$600,ROW()/2))</f>
        <v/>
      </c>
      <c r="BF281" s="181" t="n">
        <v>2.79</v>
      </c>
      <c r="BG281" s="182" t="n">
        <f aca="false">VALUE($BD282)</f>
        <v>0</v>
      </c>
    </row>
    <row r="282" customFormat="false" ht="13.5" hidden="false" customHeight="false" outlineLevel="0" collapsed="false">
      <c r="A282" s="208" t="n">
        <v>2.75</v>
      </c>
      <c r="B282" s="209" t="n">
        <v>2.82</v>
      </c>
      <c r="C282" s="213" t="n">
        <f aca="false">$C281+(($AM$20-$AM$10))/10</f>
        <v>-0.114</v>
      </c>
      <c r="D282" s="217" t="n">
        <f aca="false">$D281+(($AH$30-$AH$20))/10</f>
        <v>-0.37</v>
      </c>
      <c r="E282" s="211" t="n">
        <f aca="false">$AC277</f>
        <v>193</v>
      </c>
      <c r="F282" s="212" t="n">
        <f aca="false">$F281+(($AR$20-$AR$10))/10</f>
        <v>0.0365</v>
      </c>
      <c r="G282" s="218" t="n">
        <f aca="false">$G281+(($AW$20-$AW$10))/10</f>
        <v>0.074</v>
      </c>
      <c r="H282" s="213" t="n">
        <f aca="false">$BB276+($BB278-$BB276)/2</f>
        <v>0</v>
      </c>
      <c r="I282" s="213" t="n">
        <f aca="false">$BG276+($BG278-$BG276)/2</f>
        <v>0</v>
      </c>
      <c r="J282" s="165"/>
      <c r="Q282" s="249"/>
      <c r="R282" s="249"/>
      <c r="S282" s="165"/>
      <c r="T282" s="165"/>
      <c r="U282" s="165"/>
      <c r="V282" s="165"/>
      <c r="W282" s="165"/>
      <c r="Y282" s="164" t="n">
        <v>279</v>
      </c>
      <c r="Z282" s="246" t="n">
        <v>196.65</v>
      </c>
      <c r="AA282" s="180" t="n">
        <f aca="false">IF(MOD(ROW(),2),"",INDEX($Z$3:$Z$600,ROW()/2))</f>
        <v>84.31</v>
      </c>
      <c r="AB282" s="181" t="n">
        <v>2.8</v>
      </c>
      <c r="AC282" s="182" t="n">
        <f aca="false">VALUE($Z283)</f>
        <v>197.56</v>
      </c>
      <c r="AD282" s="164" t="n">
        <v>279</v>
      </c>
      <c r="AE282" s="191"/>
      <c r="AF282" s="227" t="str">
        <f aca="false">IF(MOD(ROW(),10),"",INDEX(AE$3:AE$600,ROW()/10))</f>
        <v/>
      </c>
      <c r="AG282" s="228" t="n">
        <v>277</v>
      </c>
      <c r="AH282" s="229" t="e">
        <f aca="false">VALUE($AF282)</f>
        <v>#VALUE!</v>
      </c>
      <c r="AI282" s="164" t="n">
        <v>279</v>
      </c>
      <c r="AJ282" s="246"/>
      <c r="AK282" s="227" t="str">
        <f aca="false">IF(MOD(ROW(),10),"",INDEX(AJ$3:AJ$600,ROW()/10))</f>
        <v/>
      </c>
      <c r="AL282" s="228" t="n">
        <v>272</v>
      </c>
      <c r="AM282" s="229" t="e">
        <f aca="false">VALUE($AK282)</f>
        <v>#VALUE!</v>
      </c>
      <c r="AN282" s="164" t="n">
        <v>279</v>
      </c>
      <c r="AO282" s="190" t="n">
        <v>-35</v>
      </c>
      <c r="AP282" s="227" t="str">
        <f aca="false">IF(MOD(ROW(),10),"",INDEX(AO$3:AO$600,ROW()/10))</f>
        <v/>
      </c>
      <c r="AQ282" s="181" t="n">
        <v>2.8</v>
      </c>
      <c r="AR282" s="229" t="e">
        <f aca="false">VALUE($AP282)</f>
        <v>#VALUE!</v>
      </c>
      <c r="AS282" s="164" t="n">
        <v>2790</v>
      </c>
      <c r="AT282" s="246"/>
      <c r="AU282" s="227" t="str">
        <f aca="false">IF(MOD(ROW(),10),"",INDEX(AT$3:AT$600,ROW()/10))</f>
        <v/>
      </c>
      <c r="AV282" s="181" t="n">
        <v>2.8</v>
      </c>
      <c r="AW282" s="229" t="e">
        <f aca="false">VALUE($AU282)</f>
        <v>#VALUE!</v>
      </c>
      <c r="AY282" s="246"/>
      <c r="AZ282" s="180" t="n">
        <f aca="false">IF(MOD(ROW(),2),"",INDEX(AY$3:AY$600,ROW()/2))</f>
        <v>0</v>
      </c>
      <c r="BA282" s="181" t="n">
        <v>2.8</v>
      </c>
      <c r="BB282" s="182" t="n">
        <f aca="false">VALUE(AZ282)</f>
        <v>0</v>
      </c>
      <c r="BD282" s="246"/>
      <c r="BE282" s="180" t="n">
        <f aca="false">IF(MOD(ROW(),2),"",INDEX(BD$3:BD$600,ROW()/2))</f>
        <v>0</v>
      </c>
      <c r="BF282" s="181" t="n">
        <v>2.8</v>
      </c>
      <c r="BG282" s="182" t="n">
        <f aca="false">VALUE($BD283)</f>
        <v>0</v>
      </c>
    </row>
    <row r="283" customFormat="false" ht="13.5" hidden="false" customHeight="false" outlineLevel="0" collapsed="false">
      <c r="A283" s="208" t="n">
        <v>2.76</v>
      </c>
      <c r="B283" s="209" t="n">
        <v>2.81</v>
      </c>
      <c r="C283" s="213" t="n">
        <f aca="false">$C282+(($AM$20-$AM$10))/10</f>
        <v>-0.122</v>
      </c>
      <c r="D283" s="217" t="n">
        <f aca="false">$D282+(($AH$30-$AH$20))/10</f>
        <v>-0.37</v>
      </c>
      <c r="E283" s="211" t="n">
        <f aca="false">$AC278</f>
        <v>193.91</v>
      </c>
      <c r="F283" s="212" t="n">
        <f aca="false">$F282+(($AR$20-$AR$10))/10</f>
        <v>0.0364</v>
      </c>
      <c r="G283" s="218" t="n">
        <f aca="false">$G282+(($AW$20-$AW$10))/10</f>
        <v>0.074</v>
      </c>
      <c r="H283" s="250" t="n">
        <f aca="false">$BB278</f>
        <v>0</v>
      </c>
      <c r="I283" s="250" t="n">
        <f aca="false">$BG278</f>
        <v>0</v>
      </c>
      <c r="J283" s="165"/>
      <c r="Q283" s="249"/>
      <c r="R283" s="249"/>
      <c r="S283" s="165"/>
      <c r="T283" s="165"/>
      <c r="U283" s="165"/>
      <c r="V283" s="165"/>
      <c r="W283" s="165"/>
      <c r="Y283" s="164" t="n">
        <v>280</v>
      </c>
      <c r="Z283" s="165" t="n">
        <v>197.56</v>
      </c>
      <c r="AA283" s="180" t="str">
        <f aca="false">IF(MOD(ROW(),2),"",INDEX($Z$3:$Z$600,ROW()/2))</f>
        <v/>
      </c>
      <c r="AB283" s="181" t="n">
        <v>2.81</v>
      </c>
      <c r="AC283" s="182" t="n">
        <f aca="false">VALUE($Z284)</f>
        <v>198.48</v>
      </c>
      <c r="AD283" s="164" t="n">
        <v>280</v>
      </c>
      <c r="AE283" s="191"/>
      <c r="AF283" s="227" t="str">
        <f aca="false">IF(MOD(ROW(),10),"",INDEX(AE$3:AE$600,ROW()/10))</f>
        <v/>
      </c>
      <c r="AG283" s="228" t="n">
        <v>278</v>
      </c>
      <c r="AH283" s="229" t="e">
        <f aca="false">VALUE($AF283)</f>
        <v>#VALUE!</v>
      </c>
      <c r="AI283" s="164" t="n">
        <v>280</v>
      </c>
      <c r="AJ283" s="165"/>
      <c r="AK283" s="227" t="str">
        <f aca="false">IF(MOD(ROW(),10),"",INDEX(AJ$3:AJ$600,ROW()/10))</f>
        <v/>
      </c>
      <c r="AL283" s="228" t="n">
        <v>273</v>
      </c>
      <c r="AM283" s="229" t="e">
        <f aca="false">VALUE($AK283)</f>
        <v>#VALUE!</v>
      </c>
      <c r="AN283" s="164" t="n">
        <v>280</v>
      </c>
      <c r="AO283" s="190" t="n">
        <v>-35</v>
      </c>
      <c r="AP283" s="227" t="str">
        <f aca="false">IF(MOD(ROW(),10),"",INDEX(AO$3:AO$600,ROW()/10))</f>
        <v/>
      </c>
      <c r="AQ283" s="181" t="n">
        <v>2.81</v>
      </c>
      <c r="AR283" s="229" t="e">
        <f aca="false">VALUE($AP283)</f>
        <v>#VALUE!</v>
      </c>
      <c r="AS283" s="164" t="n">
        <v>2800</v>
      </c>
      <c r="AT283" s="165"/>
      <c r="AU283" s="227" t="str">
        <f aca="false">IF(MOD(ROW(),10),"",INDEX(AT$3:AT$600,ROW()/10))</f>
        <v/>
      </c>
      <c r="AV283" s="181" t="n">
        <v>2.81</v>
      </c>
      <c r="AW283" s="229" t="e">
        <f aca="false">VALUE($AU283)</f>
        <v>#VALUE!</v>
      </c>
      <c r="AY283" s="165"/>
      <c r="AZ283" s="180" t="str">
        <f aca="false">IF(MOD(ROW(),2),"",INDEX(AY$3:AY$600,ROW()/2))</f>
        <v/>
      </c>
      <c r="BA283" s="181" t="n">
        <v>2.81</v>
      </c>
      <c r="BB283" s="182" t="e">
        <f aca="false">VALUE(AZ283)</f>
        <v>#VALUE!</v>
      </c>
      <c r="BD283" s="165"/>
      <c r="BE283" s="180" t="str">
        <f aca="false">IF(MOD(ROW(),2),"",INDEX(BD$3:BD$600,ROW()/2))</f>
        <v/>
      </c>
      <c r="BF283" s="181" t="n">
        <v>2.81</v>
      </c>
      <c r="BG283" s="182" t="n">
        <f aca="false">VALUE($BD284)</f>
        <v>0</v>
      </c>
    </row>
    <row r="284" customFormat="false" ht="13.5" hidden="false" customHeight="false" outlineLevel="0" collapsed="false">
      <c r="A284" s="208" t="n">
        <v>2.77</v>
      </c>
      <c r="B284" s="209" t="n">
        <v>2.8</v>
      </c>
      <c r="C284" s="213" t="n">
        <f aca="false">$C283+(($AM$20-$AM$10))/10</f>
        <v>-0.13</v>
      </c>
      <c r="D284" s="217" t="n">
        <f aca="false">$D283+(($AH$30-$AH$20))/10</f>
        <v>-0.37</v>
      </c>
      <c r="E284" s="211" t="n">
        <f aca="false">$AC279</f>
        <v>194.82</v>
      </c>
      <c r="F284" s="212" t="n">
        <f aca="false">$F283+(($AR$20-$AR$10))/10</f>
        <v>0.0363</v>
      </c>
      <c r="G284" s="218" t="n">
        <f aca="false">$G283+(($AW$20-$AW$10))/10</f>
        <v>0.074</v>
      </c>
      <c r="H284" s="213" t="n">
        <f aca="false">$BB278+($BB280-$BB278)/2</f>
        <v>0</v>
      </c>
      <c r="I284" s="213" t="n">
        <f aca="false">$BG278+($BG280-$BG278)/2</f>
        <v>0</v>
      </c>
      <c r="J284" s="165"/>
      <c r="Q284" s="249"/>
      <c r="R284" s="249"/>
      <c r="S284" s="165"/>
      <c r="T284" s="165"/>
      <c r="U284" s="165"/>
      <c r="V284" s="165"/>
      <c r="W284" s="165"/>
      <c r="Y284" s="164" t="n">
        <v>281</v>
      </c>
      <c r="Z284" s="165" t="n">
        <v>198.48</v>
      </c>
      <c r="AA284" s="180" t="n">
        <f aca="false">IF(MOD(ROW(),2),"",INDEX($Z$3:$Z$600,ROW()/2))</f>
        <v>85.01</v>
      </c>
      <c r="AB284" s="181" t="n">
        <v>2.82</v>
      </c>
      <c r="AC284" s="182" t="n">
        <f aca="false">VALUE($Z285)</f>
        <v>199.4</v>
      </c>
      <c r="AD284" s="164" t="n">
        <v>281</v>
      </c>
      <c r="AE284" s="191"/>
      <c r="AF284" s="227" t="str">
        <f aca="false">IF(MOD(ROW(),10),"",INDEX(AE$3:AE$600,ROW()/10))</f>
        <v/>
      </c>
      <c r="AG284" s="228" t="n">
        <v>279</v>
      </c>
      <c r="AH284" s="229" t="e">
        <f aca="false">VALUE($AF284)</f>
        <v>#VALUE!</v>
      </c>
      <c r="AI284" s="164" t="n">
        <v>281</v>
      </c>
      <c r="AJ284" s="165"/>
      <c r="AK284" s="227" t="str">
        <f aca="false">IF(MOD(ROW(),10),"",INDEX(AJ$3:AJ$600,ROW()/10))</f>
        <v/>
      </c>
      <c r="AL284" s="228" t="n">
        <v>274</v>
      </c>
      <c r="AM284" s="229" t="e">
        <f aca="false">VALUE($AK284)</f>
        <v>#VALUE!</v>
      </c>
      <c r="AN284" s="164" t="n">
        <v>281</v>
      </c>
      <c r="AO284" s="190" t="n">
        <v>-35</v>
      </c>
      <c r="AP284" s="227" t="str">
        <f aca="false">IF(MOD(ROW(),10),"",INDEX(AO$3:AO$600,ROW()/10))</f>
        <v/>
      </c>
      <c r="AQ284" s="181" t="n">
        <v>2.82</v>
      </c>
      <c r="AR284" s="229" t="e">
        <f aca="false">VALUE($AP284)</f>
        <v>#VALUE!</v>
      </c>
      <c r="AS284" s="164" t="n">
        <v>2810</v>
      </c>
      <c r="AT284" s="165"/>
      <c r="AU284" s="227" t="str">
        <f aca="false">IF(MOD(ROW(),10),"",INDEX(AT$3:AT$600,ROW()/10))</f>
        <v/>
      </c>
      <c r="AV284" s="181" t="n">
        <v>2.82</v>
      </c>
      <c r="AW284" s="229" t="e">
        <f aca="false">VALUE($AU284)</f>
        <v>#VALUE!</v>
      </c>
      <c r="AY284" s="165"/>
      <c r="AZ284" s="180" t="n">
        <f aca="false">IF(MOD(ROW(),2),"",INDEX(AY$3:AY$600,ROW()/2))</f>
        <v>0</v>
      </c>
      <c r="BA284" s="181" t="n">
        <v>2.82</v>
      </c>
      <c r="BB284" s="182" t="n">
        <f aca="false">VALUE(AZ284)</f>
        <v>0</v>
      </c>
      <c r="BD284" s="165"/>
      <c r="BE284" s="180" t="n">
        <f aca="false">IF(MOD(ROW(),2),"",INDEX(BD$3:BD$600,ROW()/2))</f>
        <v>0</v>
      </c>
      <c r="BF284" s="181" t="n">
        <v>2.82</v>
      </c>
      <c r="BG284" s="182" t="n">
        <f aca="false">VALUE($BD285)</f>
        <v>0</v>
      </c>
    </row>
    <row r="285" customFormat="false" ht="13.5" hidden="false" customHeight="false" outlineLevel="0" collapsed="false">
      <c r="A285" s="208" t="n">
        <v>2.78</v>
      </c>
      <c r="B285" s="209" t="n">
        <v>2.79</v>
      </c>
      <c r="C285" s="213" t="n">
        <f aca="false">$C284+(($AM$20-$AM$10))/10</f>
        <v>-0.138</v>
      </c>
      <c r="D285" s="217" t="n">
        <f aca="false">$D284+(($AH$30-$AH$20))/10</f>
        <v>-0.37</v>
      </c>
      <c r="E285" s="211" t="n">
        <f aca="false">$AC280</f>
        <v>195.73</v>
      </c>
      <c r="F285" s="212" t="n">
        <f aca="false">$F284+(($AR$20-$AR$10))/10</f>
        <v>0.0362</v>
      </c>
      <c r="G285" s="218" t="n">
        <f aca="false">$G284+(($AW$20-$AW$10))/10</f>
        <v>0.074</v>
      </c>
      <c r="H285" s="213" t="n">
        <f aca="false">$BB280</f>
        <v>0</v>
      </c>
      <c r="I285" s="213" t="n">
        <f aca="false">$BG280</f>
        <v>0</v>
      </c>
      <c r="J285" s="165"/>
      <c r="Q285" s="249"/>
      <c r="R285" s="249"/>
      <c r="S285" s="165"/>
      <c r="T285" s="165"/>
      <c r="U285" s="165"/>
      <c r="V285" s="165"/>
      <c r="W285" s="165"/>
      <c r="Y285" s="164" t="n">
        <v>282</v>
      </c>
      <c r="Z285" s="165" t="n">
        <v>199.4</v>
      </c>
      <c r="AA285" s="180" t="str">
        <f aca="false">IF(MOD(ROW(),2),"",INDEX($Z$3:$Z$600,ROW()/2))</f>
        <v/>
      </c>
      <c r="AB285" s="181" t="n">
        <v>2.83</v>
      </c>
      <c r="AC285" s="182" t="n">
        <f aca="false">VALUE($Z286)</f>
        <v>200.32</v>
      </c>
      <c r="AD285" s="164" t="n">
        <v>282</v>
      </c>
      <c r="AE285" s="191"/>
      <c r="AF285" s="227" t="str">
        <f aca="false">IF(MOD(ROW(),10),"",INDEX(AE$3:AE$600,ROW()/10))</f>
        <v/>
      </c>
      <c r="AG285" s="228" t="n">
        <v>280</v>
      </c>
      <c r="AH285" s="229" t="e">
        <f aca="false">VALUE($AF285)</f>
        <v>#VALUE!</v>
      </c>
      <c r="AI285" s="164" t="n">
        <v>282</v>
      </c>
      <c r="AJ285" s="165"/>
      <c r="AK285" s="227" t="str">
        <f aca="false">IF(MOD(ROW(),10),"",INDEX(AJ$3:AJ$600,ROW()/10))</f>
        <v/>
      </c>
      <c r="AL285" s="228" t="n">
        <v>275</v>
      </c>
      <c r="AM285" s="229" t="e">
        <f aca="false">VALUE($AK285)</f>
        <v>#VALUE!</v>
      </c>
      <c r="AN285" s="164" t="n">
        <v>282</v>
      </c>
      <c r="AO285" s="190" t="n">
        <v>-35</v>
      </c>
      <c r="AP285" s="227" t="str">
        <f aca="false">IF(MOD(ROW(),10),"",INDEX(AO$3:AO$600,ROW()/10))</f>
        <v/>
      </c>
      <c r="AQ285" s="181" t="n">
        <v>2.83</v>
      </c>
      <c r="AR285" s="229" t="e">
        <f aca="false">VALUE($AP285)</f>
        <v>#VALUE!</v>
      </c>
      <c r="AS285" s="164" t="n">
        <v>2820</v>
      </c>
      <c r="AT285" s="165"/>
      <c r="AU285" s="227" t="str">
        <f aca="false">IF(MOD(ROW(),10),"",INDEX(AT$3:AT$600,ROW()/10))</f>
        <v/>
      </c>
      <c r="AV285" s="181" t="n">
        <v>2.83</v>
      </c>
      <c r="AW285" s="229" t="e">
        <f aca="false">VALUE($AU285)</f>
        <v>#VALUE!</v>
      </c>
      <c r="AY285" s="165"/>
      <c r="AZ285" s="180" t="str">
        <f aca="false">IF(MOD(ROW(),2),"",INDEX(AY$3:AY$600,ROW()/2))</f>
        <v/>
      </c>
      <c r="BA285" s="181" t="n">
        <v>2.83</v>
      </c>
      <c r="BB285" s="182" t="e">
        <f aca="false">VALUE(AZ285)</f>
        <v>#VALUE!</v>
      </c>
      <c r="BD285" s="165"/>
      <c r="BE285" s="180" t="str">
        <f aca="false">IF(MOD(ROW(),2),"",INDEX(BD$3:BD$600,ROW()/2))</f>
        <v/>
      </c>
      <c r="BF285" s="181" t="n">
        <v>2.83</v>
      </c>
      <c r="BG285" s="182" t="n">
        <f aca="false">VALUE($BD286)</f>
        <v>0</v>
      </c>
    </row>
    <row r="286" customFormat="false" ht="13.5" hidden="false" customHeight="false" outlineLevel="0" collapsed="false">
      <c r="A286" s="208" t="n">
        <v>2.79</v>
      </c>
      <c r="B286" s="209" t="n">
        <v>2.78</v>
      </c>
      <c r="C286" s="213" t="n">
        <f aca="false">$C285+(($AM$20-$AM$10))/10</f>
        <v>-0.146</v>
      </c>
      <c r="D286" s="217" t="n">
        <f aca="false">$D285+(($AH$30-$AH$20))/10</f>
        <v>-0.37</v>
      </c>
      <c r="E286" s="211" t="n">
        <f aca="false">$AC281</f>
        <v>196.65</v>
      </c>
      <c r="F286" s="212" t="n">
        <f aca="false">$F285+(($AR$20-$AR$10))/10</f>
        <v>0.0361</v>
      </c>
      <c r="G286" s="218" t="n">
        <f aca="false">$G285+(($AW$20-$AW$10))/10</f>
        <v>0.074</v>
      </c>
      <c r="H286" s="213" t="n">
        <f aca="false">$BB280+($BB282-$BB280)/2</f>
        <v>0</v>
      </c>
      <c r="I286" s="213" t="n">
        <f aca="false">$BG280+($BG282-$BG280)/2</f>
        <v>0</v>
      </c>
      <c r="J286" s="165"/>
      <c r="Q286" s="249"/>
      <c r="R286" s="249"/>
      <c r="S286" s="165"/>
      <c r="T286" s="165"/>
      <c r="U286" s="165"/>
      <c r="V286" s="165"/>
      <c r="W286" s="165"/>
      <c r="Y286" s="164" t="n">
        <v>283</v>
      </c>
      <c r="Z286" s="165" t="n">
        <v>200.32</v>
      </c>
      <c r="AA286" s="180" t="n">
        <f aca="false">IF(MOD(ROW(),2),"",INDEX($Z$3:$Z$600,ROW()/2))</f>
        <v>85.71</v>
      </c>
      <c r="AB286" s="181" t="n">
        <v>2.84</v>
      </c>
      <c r="AC286" s="182" t="n">
        <f aca="false">VALUE($Z287)</f>
        <v>201.24</v>
      </c>
      <c r="AD286" s="164" t="n">
        <v>283</v>
      </c>
      <c r="AE286" s="191"/>
      <c r="AF286" s="227" t="str">
        <f aca="false">IF(MOD(ROW(),10),"",INDEX(AE$3:AE$600,ROW()/10))</f>
        <v/>
      </c>
      <c r="AG286" s="228" t="n">
        <v>281</v>
      </c>
      <c r="AH286" s="229" t="e">
        <f aca="false">VALUE($AF286)</f>
        <v>#VALUE!</v>
      </c>
      <c r="AI286" s="164" t="n">
        <v>283</v>
      </c>
      <c r="AJ286" s="165"/>
      <c r="AK286" s="227" t="str">
        <f aca="false">IF(MOD(ROW(),10),"",INDEX(AJ$3:AJ$600,ROW()/10))</f>
        <v/>
      </c>
      <c r="AL286" s="228" t="n">
        <v>276</v>
      </c>
      <c r="AM286" s="229" t="e">
        <f aca="false">VALUE($AK286)</f>
        <v>#VALUE!</v>
      </c>
      <c r="AN286" s="164" t="n">
        <v>283</v>
      </c>
      <c r="AO286" s="190" t="n">
        <v>-35</v>
      </c>
      <c r="AP286" s="227" t="str">
        <f aca="false">IF(MOD(ROW(),10),"",INDEX(AO$3:AO$600,ROW()/10))</f>
        <v/>
      </c>
      <c r="AQ286" s="181" t="n">
        <v>2.84</v>
      </c>
      <c r="AR286" s="229" t="e">
        <f aca="false">VALUE($AP286)</f>
        <v>#VALUE!</v>
      </c>
      <c r="AS286" s="164" t="n">
        <v>2830</v>
      </c>
      <c r="AT286" s="165"/>
      <c r="AU286" s="227" t="str">
        <f aca="false">IF(MOD(ROW(),10),"",INDEX(AT$3:AT$600,ROW()/10))</f>
        <v/>
      </c>
      <c r="AV286" s="181" t="n">
        <v>2.84</v>
      </c>
      <c r="AW286" s="229" t="e">
        <f aca="false">VALUE($AU286)</f>
        <v>#VALUE!</v>
      </c>
      <c r="AY286" s="165"/>
      <c r="AZ286" s="180" t="n">
        <f aca="false">IF(MOD(ROW(),2),"",INDEX(AY$3:AY$600,ROW()/2))</f>
        <v>0</v>
      </c>
      <c r="BA286" s="181" t="n">
        <v>2.84</v>
      </c>
      <c r="BB286" s="182" t="n">
        <f aca="false">VALUE(AZ286)</f>
        <v>0</v>
      </c>
      <c r="BD286" s="165"/>
      <c r="BE286" s="180" t="n">
        <f aca="false">IF(MOD(ROW(),2),"",INDEX(BD$3:BD$600,ROW()/2))</f>
        <v>0</v>
      </c>
      <c r="BF286" s="181" t="n">
        <v>2.84</v>
      </c>
      <c r="BG286" s="182" t="n">
        <f aca="false">VALUE($BD287)</f>
        <v>0</v>
      </c>
    </row>
    <row r="287" customFormat="false" ht="13.5" hidden="false" customHeight="false" outlineLevel="0" collapsed="false">
      <c r="A287" s="208" t="n">
        <v>2.8</v>
      </c>
      <c r="B287" s="209" t="n">
        <v>2.77</v>
      </c>
      <c r="C287" s="213" t="n">
        <f aca="false">$AM290</f>
        <v>-0.073</v>
      </c>
      <c r="D287" s="241" t="n">
        <f aca="false">$AH290</f>
        <v>-0.37</v>
      </c>
      <c r="E287" s="211" t="n">
        <f aca="false">$AC282</f>
        <v>197.56</v>
      </c>
      <c r="F287" s="212" t="n">
        <f aca="false">$AR290</f>
        <v>0.037</v>
      </c>
      <c r="G287" s="218" t="n">
        <f aca="false">$AW290</f>
        <v>0.074</v>
      </c>
      <c r="H287" s="250" t="n">
        <f aca="false">$BB282</f>
        <v>0</v>
      </c>
      <c r="I287" s="250" t="n">
        <f aca="false">$BG282</f>
        <v>0</v>
      </c>
      <c r="J287" s="165"/>
      <c r="Q287" s="249"/>
      <c r="R287" s="249"/>
      <c r="S287" s="165"/>
      <c r="T287" s="165"/>
      <c r="U287" s="165"/>
      <c r="V287" s="165"/>
      <c r="W287" s="165"/>
      <c r="Y287" s="164" t="n">
        <v>284</v>
      </c>
      <c r="Z287" s="165" t="n">
        <v>201.24</v>
      </c>
      <c r="AA287" s="180" t="str">
        <f aca="false">IF(MOD(ROW(),2),"",INDEX($Z$3:$Z$600,ROW()/2))</f>
        <v/>
      </c>
      <c r="AB287" s="181" t="n">
        <v>2.85</v>
      </c>
      <c r="AC287" s="182" t="n">
        <f aca="false">VALUE($Z288)</f>
        <v>202.16</v>
      </c>
      <c r="AD287" s="164" t="n">
        <v>284</v>
      </c>
      <c r="AE287" s="191"/>
      <c r="AF287" s="227" t="str">
        <f aca="false">IF(MOD(ROW(),10),"",INDEX(AE$3:AE$600,ROW()/10))</f>
        <v/>
      </c>
      <c r="AG287" s="228" t="n">
        <v>282</v>
      </c>
      <c r="AH287" s="229" t="e">
        <f aca="false">VALUE($AF287)</f>
        <v>#VALUE!</v>
      </c>
      <c r="AI287" s="164" t="n">
        <v>284</v>
      </c>
      <c r="AJ287" s="165"/>
      <c r="AK287" s="227" t="str">
        <f aca="false">IF(MOD(ROW(),10),"",INDEX(AJ$3:AJ$600,ROW()/10))</f>
        <v/>
      </c>
      <c r="AL287" s="228" t="n">
        <v>277</v>
      </c>
      <c r="AM287" s="229" t="e">
        <f aca="false">VALUE($AK287)</f>
        <v>#VALUE!</v>
      </c>
      <c r="AN287" s="164" t="n">
        <v>284</v>
      </c>
      <c r="AO287" s="190" t="n">
        <v>-35</v>
      </c>
      <c r="AP287" s="227" t="str">
        <f aca="false">IF(MOD(ROW(),10),"",INDEX(AO$3:AO$600,ROW()/10))</f>
        <v/>
      </c>
      <c r="AQ287" s="181" t="n">
        <v>2.85</v>
      </c>
      <c r="AR287" s="229" t="e">
        <f aca="false">VALUE($AP287)</f>
        <v>#VALUE!</v>
      </c>
      <c r="AS287" s="164" t="n">
        <v>2840</v>
      </c>
      <c r="AT287" s="165"/>
      <c r="AU287" s="227" t="str">
        <f aca="false">IF(MOD(ROW(),10),"",INDEX(AT$3:AT$600,ROW()/10))</f>
        <v/>
      </c>
      <c r="AV287" s="181" t="n">
        <v>2.85</v>
      </c>
      <c r="AW287" s="229" t="e">
        <f aca="false">VALUE($AU287)</f>
        <v>#VALUE!</v>
      </c>
      <c r="AY287" s="165"/>
      <c r="AZ287" s="180" t="str">
        <f aca="false">IF(MOD(ROW(),2),"",INDEX(AY$3:AY$600,ROW()/2))</f>
        <v/>
      </c>
      <c r="BA287" s="181" t="n">
        <v>2.85</v>
      </c>
      <c r="BB287" s="182" t="e">
        <f aca="false">VALUE(AZ287)</f>
        <v>#VALUE!</v>
      </c>
      <c r="BD287" s="165"/>
      <c r="BE287" s="180" t="str">
        <f aca="false">IF(MOD(ROW(),2),"",INDEX(BD$3:BD$600,ROW()/2))</f>
        <v/>
      </c>
      <c r="BF287" s="181" t="n">
        <v>2.85</v>
      </c>
      <c r="BG287" s="182" t="n">
        <f aca="false">VALUE($BD288)</f>
        <v>0</v>
      </c>
    </row>
    <row r="288" customFormat="false" ht="13.5" hidden="false" customHeight="false" outlineLevel="0" collapsed="false">
      <c r="A288" s="208" t="n">
        <v>2.81</v>
      </c>
      <c r="B288" s="209" t="n">
        <v>2.76</v>
      </c>
      <c r="C288" s="213" t="n">
        <f aca="false">$C287+(($AM$20-$AM$10))/10</f>
        <v>-0.081</v>
      </c>
      <c r="D288" s="217" t="n">
        <f aca="false">$D287+(($AH$30-$AH$20))/10</f>
        <v>-0.37</v>
      </c>
      <c r="E288" s="211" t="n">
        <f aca="false">$AC283</f>
        <v>198.48</v>
      </c>
      <c r="F288" s="212" t="n">
        <f aca="false">$F287+(($AR$20-$AR$10))/10</f>
        <v>0.0369</v>
      </c>
      <c r="G288" s="218" t="n">
        <f aca="false">$G287+(($AW$20-$AW$10))/10</f>
        <v>0.074</v>
      </c>
      <c r="H288" s="213" t="n">
        <f aca="false">$BB282+($BB284-$BB282)/2</f>
        <v>0</v>
      </c>
      <c r="I288" s="213" t="n">
        <f aca="false">$BG282+($BG284-$BG282)/2</f>
        <v>0</v>
      </c>
      <c r="J288" s="165"/>
      <c r="Q288" s="249"/>
      <c r="R288" s="249"/>
      <c r="S288" s="165"/>
      <c r="T288" s="165"/>
      <c r="U288" s="165"/>
      <c r="V288" s="165"/>
      <c r="W288" s="165"/>
      <c r="Y288" s="164" t="n">
        <v>285</v>
      </c>
      <c r="Z288" s="165" t="n">
        <v>202.16</v>
      </c>
      <c r="AA288" s="180" t="n">
        <f aca="false">IF(MOD(ROW(),2),"",INDEX($Z$3:$Z$600,ROW()/2))</f>
        <v>86.42</v>
      </c>
      <c r="AB288" s="181" t="n">
        <v>2.86</v>
      </c>
      <c r="AC288" s="182" t="n">
        <f aca="false">VALUE($Z289)</f>
        <v>203.09</v>
      </c>
      <c r="AD288" s="164" t="n">
        <v>285</v>
      </c>
      <c r="AE288" s="191"/>
      <c r="AF288" s="227" t="str">
        <f aca="false">IF(MOD(ROW(),10),"",INDEX(AE$3:AE$600,ROW()/10))</f>
        <v/>
      </c>
      <c r="AG288" s="228" t="n">
        <v>283</v>
      </c>
      <c r="AH288" s="229" t="e">
        <f aca="false">VALUE($AF288)</f>
        <v>#VALUE!</v>
      </c>
      <c r="AI288" s="164" t="n">
        <v>285</v>
      </c>
      <c r="AJ288" s="165"/>
      <c r="AK288" s="227" t="str">
        <f aca="false">IF(MOD(ROW(),10),"",INDEX(AJ$3:AJ$600,ROW()/10))</f>
        <v/>
      </c>
      <c r="AL288" s="228" t="n">
        <v>278</v>
      </c>
      <c r="AM288" s="229" t="e">
        <f aca="false">VALUE($AK288)</f>
        <v>#VALUE!</v>
      </c>
      <c r="AN288" s="164" t="n">
        <v>285</v>
      </c>
      <c r="AO288" s="190" t="n">
        <v>-35</v>
      </c>
      <c r="AP288" s="227" t="str">
        <f aca="false">IF(MOD(ROW(),10),"",INDEX(AO$3:AO$600,ROW()/10))</f>
        <v/>
      </c>
      <c r="AQ288" s="181" t="n">
        <v>2.86</v>
      </c>
      <c r="AR288" s="229" t="e">
        <f aca="false">VALUE($AP288)</f>
        <v>#VALUE!</v>
      </c>
      <c r="AS288" s="164" t="n">
        <v>2850</v>
      </c>
      <c r="AT288" s="165"/>
      <c r="AU288" s="227" t="str">
        <f aca="false">IF(MOD(ROW(),10),"",INDEX(AT$3:AT$600,ROW()/10))</f>
        <v/>
      </c>
      <c r="AV288" s="181" t="n">
        <v>2.86</v>
      </c>
      <c r="AW288" s="229" t="e">
        <f aca="false">VALUE($AU288)</f>
        <v>#VALUE!</v>
      </c>
      <c r="AY288" s="165"/>
      <c r="AZ288" s="180" t="n">
        <f aca="false">IF(MOD(ROW(),2),"",INDEX(AY$3:AY$600,ROW()/2))</f>
        <v>0</v>
      </c>
      <c r="BA288" s="181" t="n">
        <v>2.86</v>
      </c>
      <c r="BB288" s="182" t="n">
        <f aca="false">VALUE(AZ288)</f>
        <v>0</v>
      </c>
      <c r="BD288" s="165"/>
      <c r="BE288" s="180" t="n">
        <f aca="false">IF(MOD(ROW(),2),"",INDEX(BD$3:BD$600,ROW()/2))</f>
        <v>0</v>
      </c>
      <c r="BF288" s="181" t="n">
        <v>2.86</v>
      </c>
      <c r="BG288" s="182" t="n">
        <f aca="false">VALUE($BD289)</f>
        <v>0</v>
      </c>
    </row>
    <row r="289" customFormat="false" ht="13.5" hidden="false" customHeight="false" outlineLevel="0" collapsed="false">
      <c r="A289" s="208" t="n">
        <v>2.82</v>
      </c>
      <c r="B289" s="209" t="n">
        <v>2.75</v>
      </c>
      <c r="C289" s="213" t="n">
        <f aca="false">$C288+(($AM$20-$AM$10))/10</f>
        <v>-0.089</v>
      </c>
      <c r="D289" s="217" t="n">
        <f aca="false">$D288+(($AH$30-$AH$20))/10</f>
        <v>-0.37</v>
      </c>
      <c r="E289" s="211" t="n">
        <f aca="false">$AC284</f>
        <v>199.4</v>
      </c>
      <c r="F289" s="212" t="n">
        <f aca="false">$F288+(($AR$20-$AR$10))/10</f>
        <v>0.0368</v>
      </c>
      <c r="G289" s="218" t="n">
        <f aca="false">$G288+(($AW$20-$AW$10))/10</f>
        <v>0.074</v>
      </c>
      <c r="H289" s="213" t="n">
        <f aca="false">$BB284</f>
        <v>0</v>
      </c>
      <c r="I289" s="213" t="n">
        <f aca="false">$BG284</f>
        <v>0</v>
      </c>
      <c r="J289" s="165"/>
      <c r="Q289" s="249"/>
      <c r="R289" s="249"/>
      <c r="S289" s="165"/>
      <c r="T289" s="165"/>
      <c r="U289" s="165"/>
      <c r="V289" s="165"/>
      <c r="W289" s="165"/>
      <c r="Y289" s="164" t="n">
        <v>286</v>
      </c>
      <c r="Z289" s="165" t="n">
        <v>203.09</v>
      </c>
      <c r="AA289" s="180" t="str">
        <f aca="false">IF(MOD(ROW(),2),"",INDEX($Z$3:$Z$600,ROW()/2))</f>
        <v/>
      </c>
      <c r="AB289" s="181" t="n">
        <v>2.87</v>
      </c>
      <c r="AC289" s="182" t="n">
        <f aca="false">VALUE($Z290)</f>
        <v>204.01</v>
      </c>
      <c r="AD289" s="164" t="n">
        <v>286</v>
      </c>
      <c r="AE289" s="191"/>
      <c r="AF289" s="227" t="str">
        <f aca="false">IF(MOD(ROW(),10),"",INDEX(AE$3:AE$600,ROW()/10))</f>
        <v/>
      </c>
      <c r="AG289" s="228" t="n">
        <v>284</v>
      </c>
      <c r="AH289" s="229" t="e">
        <f aca="false">VALUE($AF289)</f>
        <v>#VALUE!</v>
      </c>
      <c r="AI289" s="164" t="n">
        <v>286</v>
      </c>
      <c r="AJ289" s="165"/>
      <c r="AK289" s="227" t="str">
        <f aca="false">IF(MOD(ROW(),10),"",INDEX(AJ$3:AJ$600,ROW()/10))</f>
        <v/>
      </c>
      <c r="AL289" s="228" t="n">
        <v>279</v>
      </c>
      <c r="AM289" s="229" t="e">
        <f aca="false">VALUE($AK289)</f>
        <v>#VALUE!</v>
      </c>
      <c r="AN289" s="164" t="n">
        <v>286</v>
      </c>
      <c r="AO289" s="190" t="n">
        <v>-35</v>
      </c>
      <c r="AP289" s="227" t="str">
        <f aca="false">IF(MOD(ROW(),10),"",INDEX(AO$3:AO$600,ROW()/10))</f>
        <v/>
      </c>
      <c r="AQ289" s="181" t="n">
        <v>2.87</v>
      </c>
      <c r="AR289" s="229" t="e">
        <f aca="false">VALUE($AP289)</f>
        <v>#VALUE!</v>
      </c>
      <c r="AS289" s="164" t="n">
        <v>2860</v>
      </c>
      <c r="AT289" s="165"/>
      <c r="AU289" s="227" t="str">
        <f aca="false">IF(MOD(ROW(),10),"",INDEX(AT$3:AT$600,ROW()/10))</f>
        <v/>
      </c>
      <c r="AV289" s="181" t="n">
        <v>2.87</v>
      </c>
      <c r="AW289" s="229" t="e">
        <f aca="false">VALUE($AU289)</f>
        <v>#VALUE!</v>
      </c>
      <c r="AY289" s="165"/>
      <c r="AZ289" s="180" t="str">
        <f aca="false">IF(MOD(ROW(),2),"",INDEX(AY$3:AY$600,ROW()/2))</f>
        <v/>
      </c>
      <c r="BA289" s="181" t="n">
        <v>2.87</v>
      </c>
      <c r="BB289" s="182" t="e">
        <f aca="false">VALUE(AZ289)</f>
        <v>#VALUE!</v>
      </c>
      <c r="BD289" s="165"/>
      <c r="BE289" s="180" t="str">
        <f aca="false">IF(MOD(ROW(),2),"",INDEX(BD$3:BD$600,ROW()/2))</f>
        <v/>
      </c>
      <c r="BF289" s="181" t="n">
        <v>2.87</v>
      </c>
      <c r="BG289" s="182" t="n">
        <f aca="false">VALUE($BD290)</f>
        <v>0</v>
      </c>
    </row>
    <row r="290" customFormat="false" ht="13.5" hidden="false" customHeight="false" outlineLevel="0" collapsed="false">
      <c r="A290" s="208" t="n">
        <v>2.83</v>
      </c>
      <c r="B290" s="209" t="n">
        <v>2.74</v>
      </c>
      <c r="C290" s="213" t="n">
        <f aca="false">$C289+(($AM$20-$AM$10))/10</f>
        <v>-0.097</v>
      </c>
      <c r="D290" s="217" t="n">
        <f aca="false">$D289+(($AH$30-$AH$20))/10</f>
        <v>-0.37</v>
      </c>
      <c r="E290" s="211" t="n">
        <f aca="false">$AC285</f>
        <v>200.32</v>
      </c>
      <c r="F290" s="212" t="n">
        <f aca="false">$F289+(($AR$20-$AR$10))/10</f>
        <v>0.0367</v>
      </c>
      <c r="G290" s="218" t="n">
        <f aca="false">$G289+(($AW$20-$AW$10))/10</f>
        <v>0.074</v>
      </c>
      <c r="H290" s="213" t="n">
        <f aca="false">$BB284+($BB286-$BB284)/2</f>
        <v>0</v>
      </c>
      <c r="I290" s="213" t="n">
        <f aca="false">$BG284+($BG286-$BG284)/2</f>
        <v>0</v>
      </c>
      <c r="J290" s="165"/>
      <c r="Q290" s="249"/>
      <c r="R290" s="249"/>
      <c r="S290" s="165"/>
      <c r="T290" s="165"/>
      <c r="U290" s="165"/>
      <c r="V290" s="165"/>
      <c r="W290" s="165"/>
      <c r="Y290" s="164" t="n">
        <v>287</v>
      </c>
      <c r="Z290" s="165" t="n">
        <v>204.01</v>
      </c>
      <c r="AA290" s="180" t="n">
        <f aca="false">IF(MOD(ROW(),2),"",INDEX($Z$3:$Z$600,ROW()/2))</f>
        <v>87.13</v>
      </c>
      <c r="AB290" s="181" t="n">
        <v>2.88</v>
      </c>
      <c r="AC290" s="182" t="n">
        <f aca="false">VALUE($Z291)</f>
        <v>204.94</v>
      </c>
      <c r="AD290" s="164" t="n">
        <v>287</v>
      </c>
      <c r="AE290" s="191"/>
      <c r="AF290" s="227" t="n">
        <f aca="false">IF(MOD(ROW(),10),"",INDEX(AE$3:AE$600,ROW()/10))</f>
        <v>-0.37</v>
      </c>
      <c r="AG290" s="228" t="n">
        <v>285</v>
      </c>
      <c r="AH290" s="229" t="n">
        <f aca="false">VALUE($AF290)</f>
        <v>-0.37</v>
      </c>
      <c r="AI290" s="164" t="n">
        <v>287</v>
      </c>
      <c r="AJ290" s="165"/>
      <c r="AK290" s="227" t="n">
        <f aca="false">IF(MOD(ROW(),10),"",INDEX(AJ$3:AJ$600,ROW()/10))</f>
        <v>-0.073</v>
      </c>
      <c r="AL290" s="228" t="n">
        <v>280</v>
      </c>
      <c r="AM290" s="229" t="n">
        <f aca="false">VALUE($AK290)</f>
        <v>-0.073</v>
      </c>
      <c r="AN290" s="164" t="n">
        <v>287</v>
      </c>
      <c r="AO290" s="190" t="n">
        <v>-35</v>
      </c>
      <c r="AP290" s="227" t="n">
        <f aca="false">IF(MOD(ROW(),10),"",INDEX(AO$3:AO$600,ROW()/10))</f>
        <v>0.037</v>
      </c>
      <c r="AQ290" s="181" t="n">
        <v>2.88</v>
      </c>
      <c r="AR290" s="229" t="n">
        <f aca="false">VALUE($AP290)</f>
        <v>0.037</v>
      </c>
      <c r="AS290" s="164" t="n">
        <v>2870</v>
      </c>
      <c r="AT290" s="165"/>
      <c r="AU290" s="227" t="n">
        <f aca="false">IF(MOD(ROW(),10),"",INDEX(AT$3:AT$600,ROW()/10))</f>
        <v>0.074</v>
      </c>
      <c r="AV290" s="181" t="n">
        <v>2.88</v>
      </c>
      <c r="AW290" s="229" t="n">
        <f aca="false">VALUE($AU290)</f>
        <v>0.074</v>
      </c>
      <c r="AY290" s="165"/>
      <c r="AZ290" s="180" t="n">
        <f aca="false">IF(MOD(ROW(),2),"",INDEX(AY$3:AY$600,ROW()/2))</f>
        <v>0</v>
      </c>
      <c r="BA290" s="181" t="n">
        <v>2.88</v>
      </c>
      <c r="BB290" s="182" t="n">
        <f aca="false">VALUE(AZ290)</f>
        <v>0</v>
      </c>
      <c r="BD290" s="165"/>
      <c r="BE290" s="180" t="n">
        <f aca="false">IF(MOD(ROW(),2),"",INDEX(BD$3:BD$600,ROW()/2))</f>
        <v>0</v>
      </c>
      <c r="BF290" s="181" t="n">
        <v>2.88</v>
      </c>
      <c r="BG290" s="182" t="n">
        <f aca="false">VALUE($BD291)</f>
        <v>0</v>
      </c>
    </row>
    <row r="291" customFormat="false" ht="13.5" hidden="false" customHeight="false" outlineLevel="0" collapsed="false">
      <c r="A291" s="208" t="n">
        <v>2.84</v>
      </c>
      <c r="B291" s="209" t="n">
        <v>2.73</v>
      </c>
      <c r="C291" s="213" t="n">
        <f aca="false">$C290+(($AM$20-$AM$10))/10</f>
        <v>-0.105</v>
      </c>
      <c r="D291" s="217" t="n">
        <f aca="false">$D290+(($AH$30-$AH$20))/10</f>
        <v>-0.37</v>
      </c>
      <c r="E291" s="211" t="n">
        <f aca="false">$AC286</f>
        <v>201.24</v>
      </c>
      <c r="F291" s="212" t="n">
        <f aca="false">$F290+(($AR$20-$AR$10))/10</f>
        <v>0.0366</v>
      </c>
      <c r="G291" s="218" t="n">
        <f aca="false">$G290+(($AW$20-$AW$10))/10</f>
        <v>0.074</v>
      </c>
      <c r="H291" s="250" t="n">
        <f aca="false">$BB286</f>
        <v>0</v>
      </c>
      <c r="I291" s="250" t="n">
        <f aca="false">$BG286</f>
        <v>0</v>
      </c>
      <c r="J291" s="165"/>
      <c r="Q291" s="249"/>
      <c r="R291" s="249"/>
      <c r="S291" s="165"/>
      <c r="T291" s="165"/>
      <c r="U291" s="165"/>
      <c r="V291" s="165"/>
      <c r="W291" s="165"/>
      <c r="Y291" s="164" t="n">
        <v>288</v>
      </c>
      <c r="Z291" s="165" t="n">
        <v>204.94</v>
      </c>
      <c r="AA291" s="180" t="str">
        <f aca="false">IF(MOD(ROW(),2),"",INDEX($Z$3:$Z$600,ROW()/2))</f>
        <v/>
      </c>
      <c r="AB291" s="181" t="n">
        <v>2.89</v>
      </c>
      <c r="AC291" s="182" t="n">
        <f aca="false">VALUE($Z292)</f>
        <v>205.87</v>
      </c>
      <c r="AD291" s="164" t="n">
        <v>288</v>
      </c>
      <c r="AE291" s="191"/>
      <c r="AF291" s="227" t="str">
        <f aca="false">IF(MOD(ROW(),10),"",INDEX(AE$3:AE$600,ROW()/10))</f>
        <v/>
      </c>
      <c r="AG291" s="228" t="n">
        <v>286</v>
      </c>
      <c r="AH291" s="229" t="e">
        <f aca="false">VALUE($AF291)</f>
        <v>#VALUE!</v>
      </c>
      <c r="AI291" s="164" t="n">
        <v>288</v>
      </c>
      <c r="AJ291" s="165"/>
      <c r="AK291" s="227" t="str">
        <f aca="false">IF(MOD(ROW(),10),"",INDEX(AJ$3:AJ$600,ROW()/10))</f>
        <v/>
      </c>
      <c r="AL291" s="228" t="n">
        <v>281</v>
      </c>
      <c r="AM291" s="229" t="e">
        <f aca="false">VALUE($AK291)</f>
        <v>#VALUE!</v>
      </c>
      <c r="AN291" s="164" t="n">
        <v>288</v>
      </c>
      <c r="AO291" s="190" t="n">
        <v>-35</v>
      </c>
      <c r="AP291" s="227" t="str">
        <f aca="false">IF(MOD(ROW(),10),"",INDEX(AO$3:AO$600,ROW()/10))</f>
        <v/>
      </c>
      <c r="AQ291" s="181" t="n">
        <v>2.89</v>
      </c>
      <c r="AR291" s="229" t="e">
        <f aca="false">VALUE($AP291)</f>
        <v>#VALUE!</v>
      </c>
      <c r="AS291" s="164" t="n">
        <v>2880</v>
      </c>
      <c r="AT291" s="165"/>
      <c r="AU291" s="227" t="str">
        <f aca="false">IF(MOD(ROW(),10),"",INDEX(AT$3:AT$600,ROW()/10))</f>
        <v/>
      </c>
      <c r="AV291" s="181" t="n">
        <v>2.89</v>
      </c>
      <c r="AW291" s="229" t="e">
        <f aca="false">VALUE($AU291)</f>
        <v>#VALUE!</v>
      </c>
      <c r="AY291" s="165"/>
      <c r="AZ291" s="180" t="str">
        <f aca="false">IF(MOD(ROW(),2),"",INDEX(AY$3:AY$600,ROW()/2))</f>
        <v/>
      </c>
      <c r="BA291" s="181" t="n">
        <v>2.89</v>
      </c>
      <c r="BB291" s="182" t="e">
        <f aca="false">VALUE(AZ291)</f>
        <v>#VALUE!</v>
      </c>
      <c r="BD291" s="165"/>
      <c r="BE291" s="180" t="str">
        <f aca="false">IF(MOD(ROW(),2),"",INDEX(BD$3:BD$600,ROW()/2))</f>
        <v/>
      </c>
      <c r="BF291" s="181" t="n">
        <v>2.89</v>
      </c>
      <c r="BG291" s="182" t="n">
        <f aca="false">VALUE($BD292)</f>
        <v>0</v>
      </c>
    </row>
    <row r="292" customFormat="false" ht="13.5" hidden="false" customHeight="false" outlineLevel="0" collapsed="false">
      <c r="A292" s="208" t="n">
        <v>2.85</v>
      </c>
      <c r="B292" s="209" t="n">
        <v>2.72</v>
      </c>
      <c r="C292" s="213" t="n">
        <f aca="false">$C291+(($AM$20-$AM$10))/10</f>
        <v>-0.113</v>
      </c>
      <c r="D292" s="217" t="n">
        <f aca="false">$D291+(($AH$30-$AH$20))/10</f>
        <v>-0.37</v>
      </c>
      <c r="E292" s="211" t="n">
        <f aca="false">$AC287</f>
        <v>202.16</v>
      </c>
      <c r="F292" s="212" t="n">
        <f aca="false">$F291+(($AR$20-$AR$10))/10</f>
        <v>0.0365</v>
      </c>
      <c r="G292" s="218" t="n">
        <f aca="false">$G291+(($AW$20-$AW$10))/10</f>
        <v>0.074</v>
      </c>
      <c r="H292" s="213" t="n">
        <f aca="false">$BB286+($BB288-$BB286)/2</f>
        <v>0</v>
      </c>
      <c r="I292" s="213" t="n">
        <f aca="false">$BG286+($BG288-$BG286)/2</f>
        <v>0</v>
      </c>
      <c r="J292" s="165"/>
      <c r="Q292" s="249"/>
      <c r="R292" s="249"/>
      <c r="S292" s="165"/>
      <c r="T292" s="165"/>
      <c r="U292" s="165"/>
      <c r="V292" s="165"/>
      <c r="W292" s="165"/>
      <c r="Y292" s="164" t="n">
        <v>289</v>
      </c>
      <c r="Z292" s="165" t="n">
        <v>205.87</v>
      </c>
      <c r="AA292" s="180" t="n">
        <f aca="false">IF(MOD(ROW(),2),"",INDEX($Z$3:$Z$600,ROW()/2))</f>
        <v>87.84</v>
      </c>
      <c r="AB292" s="181" t="n">
        <v>2.9</v>
      </c>
      <c r="AC292" s="182" t="n">
        <f aca="false">VALUE($Z293)</f>
        <v>206.8</v>
      </c>
      <c r="AD292" s="164" t="n">
        <v>289</v>
      </c>
      <c r="AE292" s="191"/>
      <c r="AF292" s="227" t="str">
        <f aca="false">IF(MOD(ROW(),10),"",INDEX(AE$3:AE$600,ROW()/10))</f>
        <v/>
      </c>
      <c r="AG292" s="228" t="n">
        <v>287</v>
      </c>
      <c r="AH292" s="229" t="e">
        <f aca="false">VALUE($AF292)</f>
        <v>#VALUE!</v>
      </c>
      <c r="AI292" s="164" t="n">
        <v>289</v>
      </c>
      <c r="AJ292" s="165"/>
      <c r="AK292" s="227" t="str">
        <f aca="false">IF(MOD(ROW(),10),"",INDEX(AJ$3:AJ$600,ROW()/10))</f>
        <v/>
      </c>
      <c r="AL292" s="228" t="n">
        <v>282</v>
      </c>
      <c r="AM292" s="229" t="e">
        <f aca="false">VALUE($AK292)</f>
        <v>#VALUE!</v>
      </c>
      <c r="AN292" s="164" t="n">
        <v>289</v>
      </c>
      <c r="AO292" s="190" t="n">
        <v>-35</v>
      </c>
      <c r="AP292" s="227" t="str">
        <f aca="false">IF(MOD(ROW(),10),"",INDEX(AO$3:AO$600,ROW()/10))</f>
        <v/>
      </c>
      <c r="AQ292" s="181" t="n">
        <v>2.9</v>
      </c>
      <c r="AR292" s="229" t="e">
        <f aca="false">VALUE($AP292)</f>
        <v>#VALUE!</v>
      </c>
      <c r="AS292" s="164" t="n">
        <v>2890</v>
      </c>
      <c r="AT292" s="165"/>
      <c r="AU292" s="227" t="str">
        <f aca="false">IF(MOD(ROW(),10),"",INDEX(AT$3:AT$600,ROW()/10))</f>
        <v/>
      </c>
      <c r="AV292" s="181" t="n">
        <v>2.9</v>
      </c>
      <c r="AW292" s="229" t="e">
        <f aca="false">VALUE($AU292)</f>
        <v>#VALUE!</v>
      </c>
      <c r="AY292" s="165"/>
      <c r="AZ292" s="180" t="n">
        <f aca="false">IF(MOD(ROW(),2),"",INDEX(AY$3:AY$600,ROW()/2))</f>
        <v>0</v>
      </c>
      <c r="BA292" s="181" t="n">
        <v>2.9</v>
      </c>
      <c r="BB292" s="182" t="n">
        <f aca="false">VALUE(AZ292)</f>
        <v>0</v>
      </c>
      <c r="BD292" s="165"/>
      <c r="BE292" s="180" t="n">
        <f aca="false">IF(MOD(ROW(),2),"",INDEX(BD$3:BD$600,ROW()/2))</f>
        <v>0</v>
      </c>
      <c r="BF292" s="181" t="n">
        <v>2.9</v>
      </c>
      <c r="BG292" s="182" t="n">
        <f aca="false">VALUE($BD293)</f>
        <v>0</v>
      </c>
    </row>
    <row r="293" customFormat="false" ht="13.5" hidden="false" customHeight="false" outlineLevel="0" collapsed="false">
      <c r="A293" s="208" t="n">
        <v>2.86</v>
      </c>
      <c r="B293" s="209" t="n">
        <v>2.71</v>
      </c>
      <c r="C293" s="213" t="n">
        <f aca="false">$C292+(($AM$20-$AM$10))/10</f>
        <v>-0.121</v>
      </c>
      <c r="D293" s="217" t="n">
        <f aca="false">$D292+(($AH$30-$AH$20))/10</f>
        <v>-0.37</v>
      </c>
      <c r="E293" s="211" t="n">
        <f aca="false">$AC288</f>
        <v>203.09</v>
      </c>
      <c r="F293" s="212" t="n">
        <f aca="false">$F292+(($AR$20-$AR$10))/10</f>
        <v>0.0364</v>
      </c>
      <c r="G293" s="218" t="n">
        <f aca="false">$G292+(($AW$20-$AW$10))/10</f>
        <v>0.074</v>
      </c>
      <c r="H293" s="213" t="n">
        <f aca="false">$BB288</f>
        <v>0</v>
      </c>
      <c r="I293" s="213" t="n">
        <f aca="false">$BG288</f>
        <v>0</v>
      </c>
      <c r="J293" s="165"/>
      <c r="Q293" s="249"/>
      <c r="R293" s="249"/>
      <c r="S293" s="165"/>
      <c r="T293" s="165"/>
      <c r="U293" s="165"/>
      <c r="V293" s="165"/>
      <c r="W293" s="165"/>
      <c r="Y293" s="164" t="n">
        <v>290</v>
      </c>
      <c r="Z293" s="165" t="n">
        <v>206.8</v>
      </c>
      <c r="AA293" s="180" t="str">
        <f aca="false">IF(MOD(ROW(),2),"",INDEX($Z$3:$Z$600,ROW()/2))</f>
        <v/>
      </c>
      <c r="AB293" s="181" t="n">
        <v>2.91</v>
      </c>
      <c r="AC293" s="182" t="n">
        <f aca="false">VALUE($Z294)</f>
        <v>207.73</v>
      </c>
      <c r="AD293" s="164" t="n">
        <v>290</v>
      </c>
      <c r="AE293" s="191"/>
      <c r="AF293" s="227" t="str">
        <f aca="false">IF(MOD(ROW(),10),"",INDEX(AE$3:AE$600,ROW()/10))</f>
        <v/>
      </c>
      <c r="AG293" s="228" t="n">
        <v>288</v>
      </c>
      <c r="AH293" s="229" t="e">
        <f aca="false">VALUE($AF293)</f>
        <v>#VALUE!</v>
      </c>
      <c r="AI293" s="164" t="n">
        <v>290</v>
      </c>
      <c r="AJ293" s="165"/>
      <c r="AK293" s="227" t="str">
        <f aca="false">IF(MOD(ROW(),10),"",INDEX(AJ$3:AJ$600,ROW()/10))</f>
        <v/>
      </c>
      <c r="AL293" s="228" t="n">
        <v>283</v>
      </c>
      <c r="AM293" s="229" t="e">
        <f aca="false">VALUE($AK293)</f>
        <v>#VALUE!</v>
      </c>
      <c r="AN293" s="164" t="n">
        <v>290</v>
      </c>
      <c r="AO293" s="190" t="n">
        <v>-35</v>
      </c>
      <c r="AP293" s="227" t="str">
        <f aca="false">IF(MOD(ROW(),10),"",INDEX(AO$3:AO$600,ROW()/10))</f>
        <v/>
      </c>
      <c r="AQ293" s="181" t="n">
        <v>2.91</v>
      </c>
      <c r="AR293" s="229" t="e">
        <f aca="false">VALUE($AP293)</f>
        <v>#VALUE!</v>
      </c>
      <c r="AS293" s="164" t="n">
        <v>2900</v>
      </c>
      <c r="AT293" s="165"/>
      <c r="AU293" s="227" t="str">
        <f aca="false">IF(MOD(ROW(),10),"",INDEX(AT$3:AT$600,ROW()/10))</f>
        <v/>
      </c>
      <c r="AV293" s="181" t="n">
        <v>2.91</v>
      </c>
      <c r="AW293" s="229" t="e">
        <f aca="false">VALUE($AU293)</f>
        <v>#VALUE!</v>
      </c>
      <c r="AY293" s="165"/>
      <c r="AZ293" s="180" t="str">
        <f aca="false">IF(MOD(ROW(),2),"",INDEX(AY$3:AY$600,ROW()/2))</f>
        <v/>
      </c>
      <c r="BA293" s="181" t="n">
        <v>2.91</v>
      </c>
      <c r="BB293" s="182" t="e">
        <f aca="false">VALUE(AZ293)</f>
        <v>#VALUE!</v>
      </c>
      <c r="BD293" s="165"/>
      <c r="BE293" s="180" t="str">
        <f aca="false">IF(MOD(ROW(),2),"",INDEX(BD$3:BD$600,ROW()/2))</f>
        <v/>
      </c>
      <c r="BF293" s="181" t="n">
        <v>2.91</v>
      </c>
      <c r="BG293" s="182" t="n">
        <f aca="false">VALUE($BD294)</f>
        <v>0</v>
      </c>
    </row>
    <row r="294" customFormat="false" ht="13.5" hidden="false" customHeight="false" outlineLevel="0" collapsed="false">
      <c r="A294" s="208" t="n">
        <v>2.87</v>
      </c>
      <c r="B294" s="209" t="n">
        <v>2.7</v>
      </c>
      <c r="C294" s="213" t="n">
        <f aca="false">$C293+(($AM$20-$AM$10))/10</f>
        <v>-0.129</v>
      </c>
      <c r="D294" s="217" t="n">
        <f aca="false">$D293+(($AH$30-$AH$20))/10</f>
        <v>-0.37</v>
      </c>
      <c r="E294" s="211" t="n">
        <f aca="false">$AC289</f>
        <v>204.01</v>
      </c>
      <c r="F294" s="212" t="n">
        <f aca="false">$F293+(($AR$20-$AR$10))/10</f>
        <v>0.0363</v>
      </c>
      <c r="G294" s="218" t="n">
        <f aca="false">$G293+(($AW$20-$AW$10))/10</f>
        <v>0.074</v>
      </c>
      <c r="H294" s="213" t="n">
        <f aca="false">$BB288+($BB290-$BB288)/2</f>
        <v>0</v>
      </c>
      <c r="I294" s="213" t="n">
        <f aca="false">$BG288+($BG290-$BG288)/2</f>
        <v>0</v>
      </c>
      <c r="J294" s="165"/>
      <c r="Q294" s="249"/>
      <c r="R294" s="249"/>
      <c r="S294" s="165"/>
      <c r="T294" s="165"/>
      <c r="U294" s="165"/>
      <c r="V294" s="165"/>
      <c r="W294" s="165"/>
      <c r="Y294" s="164" t="n">
        <v>291</v>
      </c>
      <c r="Z294" s="165" t="n">
        <v>207.73</v>
      </c>
      <c r="AA294" s="180" t="n">
        <f aca="false">IF(MOD(ROW(),2),"",INDEX($Z$3:$Z$600,ROW()/2))</f>
        <v>88.55</v>
      </c>
      <c r="AB294" s="181" t="n">
        <v>2.92</v>
      </c>
      <c r="AC294" s="182" t="n">
        <f aca="false">VALUE($Z295)</f>
        <v>208.66</v>
      </c>
      <c r="AD294" s="164" t="n">
        <v>291</v>
      </c>
      <c r="AE294" s="191"/>
      <c r="AF294" s="227" t="str">
        <f aca="false">IF(MOD(ROW(),10),"",INDEX(AE$3:AE$600,ROW()/10))</f>
        <v/>
      </c>
      <c r="AG294" s="228" t="n">
        <v>289</v>
      </c>
      <c r="AH294" s="229" t="e">
        <f aca="false">VALUE($AF294)</f>
        <v>#VALUE!</v>
      </c>
      <c r="AI294" s="164" t="n">
        <v>291</v>
      </c>
      <c r="AJ294" s="165"/>
      <c r="AK294" s="227" t="str">
        <f aca="false">IF(MOD(ROW(),10),"",INDEX(AJ$3:AJ$600,ROW()/10))</f>
        <v/>
      </c>
      <c r="AL294" s="228" t="n">
        <v>284</v>
      </c>
      <c r="AM294" s="229" t="e">
        <f aca="false">VALUE($AK294)</f>
        <v>#VALUE!</v>
      </c>
      <c r="AN294" s="164" t="n">
        <v>291</v>
      </c>
      <c r="AO294" s="190" t="n">
        <v>-35</v>
      </c>
      <c r="AP294" s="227" t="str">
        <f aca="false">IF(MOD(ROW(),10),"",INDEX(AO$3:AO$600,ROW()/10))</f>
        <v/>
      </c>
      <c r="AQ294" s="181" t="n">
        <v>2.92</v>
      </c>
      <c r="AR294" s="229" t="e">
        <f aca="false">VALUE($AP294)</f>
        <v>#VALUE!</v>
      </c>
      <c r="AS294" s="164" t="n">
        <v>2910</v>
      </c>
      <c r="AT294" s="165"/>
      <c r="AU294" s="227" t="str">
        <f aca="false">IF(MOD(ROW(),10),"",INDEX(AT$3:AT$600,ROW()/10))</f>
        <v/>
      </c>
      <c r="AV294" s="181" t="n">
        <v>2.92</v>
      </c>
      <c r="AW294" s="229" t="e">
        <f aca="false">VALUE($AU294)</f>
        <v>#VALUE!</v>
      </c>
      <c r="AY294" s="165"/>
      <c r="AZ294" s="180" t="n">
        <f aca="false">IF(MOD(ROW(),2),"",INDEX(AY$3:AY$600,ROW()/2))</f>
        <v>0</v>
      </c>
      <c r="BA294" s="181" t="n">
        <v>2.92</v>
      </c>
      <c r="BB294" s="182" t="n">
        <f aca="false">VALUE(AZ294)</f>
        <v>0</v>
      </c>
      <c r="BD294" s="165"/>
      <c r="BE294" s="180" t="n">
        <f aca="false">IF(MOD(ROW(),2),"",INDEX(BD$3:BD$600,ROW()/2))</f>
        <v>0</v>
      </c>
      <c r="BF294" s="181" t="n">
        <v>2.92</v>
      </c>
      <c r="BG294" s="182" t="n">
        <f aca="false">VALUE($BD295)</f>
        <v>0</v>
      </c>
    </row>
    <row r="295" customFormat="false" ht="13.5" hidden="false" customHeight="false" outlineLevel="0" collapsed="false">
      <c r="A295" s="208" t="n">
        <v>2.88</v>
      </c>
      <c r="B295" s="209" t="n">
        <v>2.69</v>
      </c>
      <c r="C295" s="213" t="n">
        <f aca="false">$C294+(($AM$20-$AM$10))/10</f>
        <v>-0.137</v>
      </c>
      <c r="D295" s="217" t="n">
        <f aca="false">$D294+(($AH$30-$AH$20))/10</f>
        <v>-0.37</v>
      </c>
      <c r="E295" s="211" t="n">
        <f aca="false">$AC290</f>
        <v>204.94</v>
      </c>
      <c r="F295" s="212" t="n">
        <f aca="false">$F294+(($AR$20-$AR$10))/10</f>
        <v>0.0362</v>
      </c>
      <c r="G295" s="218" t="n">
        <f aca="false">$G294+(($AW$20-$AW$10))/10</f>
        <v>0.074</v>
      </c>
      <c r="H295" s="250" t="n">
        <f aca="false">$BB290</f>
        <v>0</v>
      </c>
      <c r="I295" s="250" t="n">
        <f aca="false">$BG290</f>
        <v>0</v>
      </c>
      <c r="J295" s="165"/>
      <c r="Q295" s="249"/>
      <c r="R295" s="249"/>
      <c r="S295" s="165"/>
      <c r="T295" s="165"/>
      <c r="U295" s="165"/>
      <c r="V295" s="165"/>
      <c r="W295" s="165"/>
      <c r="Y295" s="164" t="n">
        <v>292</v>
      </c>
      <c r="Z295" s="165" t="n">
        <v>208.66</v>
      </c>
      <c r="AA295" s="180" t="str">
        <f aca="false">IF(MOD(ROW(),2),"",INDEX($Z$3:$Z$600,ROW()/2))</f>
        <v/>
      </c>
      <c r="AB295" s="181" t="n">
        <v>2.93</v>
      </c>
      <c r="AC295" s="182" t="n">
        <f aca="false">VALUE($Z296)</f>
        <v>209.6</v>
      </c>
      <c r="AD295" s="164" t="n">
        <v>292</v>
      </c>
      <c r="AE295" s="191"/>
      <c r="AF295" s="227" t="str">
        <f aca="false">IF(MOD(ROW(),10),"",INDEX(AE$3:AE$600,ROW()/10))</f>
        <v/>
      </c>
      <c r="AG295" s="228" t="n">
        <v>290</v>
      </c>
      <c r="AH295" s="229" t="e">
        <f aca="false">VALUE($AF295)</f>
        <v>#VALUE!</v>
      </c>
      <c r="AI295" s="164" t="n">
        <v>292</v>
      </c>
      <c r="AJ295" s="165"/>
      <c r="AK295" s="227" t="str">
        <f aca="false">IF(MOD(ROW(),10),"",INDEX(AJ$3:AJ$600,ROW()/10))</f>
        <v/>
      </c>
      <c r="AL295" s="228" t="n">
        <v>285</v>
      </c>
      <c r="AM295" s="229" t="e">
        <f aca="false">VALUE($AK295)</f>
        <v>#VALUE!</v>
      </c>
      <c r="AN295" s="164" t="n">
        <v>292</v>
      </c>
      <c r="AO295" s="190" t="n">
        <v>-35</v>
      </c>
      <c r="AP295" s="227" t="str">
        <f aca="false">IF(MOD(ROW(),10),"",INDEX(AO$3:AO$600,ROW()/10))</f>
        <v/>
      </c>
      <c r="AQ295" s="181" t="n">
        <v>2.93</v>
      </c>
      <c r="AR295" s="229" t="e">
        <f aca="false">VALUE($AP295)</f>
        <v>#VALUE!</v>
      </c>
      <c r="AS295" s="164" t="n">
        <v>2920</v>
      </c>
      <c r="AT295" s="165"/>
      <c r="AU295" s="227" t="str">
        <f aca="false">IF(MOD(ROW(),10),"",INDEX(AT$3:AT$600,ROW()/10))</f>
        <v/>
      </c>
      <c r="AV295" s="181" t="n">
        <v>2.93</v>
      </c>
      <c r="AW295" s="229" t="e">
        <f aca="false">VALUE($AU295)</f>
        <v>#VALUE!</v>
      </c>
      <c r="AY295" s="165"/>
      <c r="AZ295" s="180" t="str">
        <f aca="false">IF(MOD(ROW(),2),"",INDEX(AY$3:AY$600,ROW()/2))</f>
        <v/>
      </c>
      <c r="BA295" s="181" t="n">
        <v>2.93</v>
      </c>
      <c r="BB295" s="182" t="e">
        <f aca="false">VALUE(AZ295)</f>
        <v>#VALUE!</v>
      </c>
      <c r="BD295" s="165"/>
      <c r="BE295" s="180" t="str">
        <f aca="false">IF(MOD(ROW(),2),"",INDEX(BD$3:BD$600,ROW()/2))</f>
        <v/>
      </c>
      <c r="BF295" s="181" t="n">
        <v>2.93</v>
      </c>
      <c r="BG295" s="182" t="n">
        <f aca="false">VALUE($BD296)</f>
        <v>0</v>
      </c>
    </row>
    <row r="296" customFormat="false" ht="13.5" hidden="false" customHeight="false" outlineLevel="0" collapsed="false">
      <c r="A296" s="208" t="n">
        <v>2.89</v>
      </c>
      <c r="B296" s="209" t="n">
        <v>2.68</v>
      </c>
      <c r="C296" s="213" t="n">
        <f aca="false">$C295+(($AM$20-$AM$10))/10</f>
        <v>-0.145</v>
      </c>
      <c r="D296" s="217" t="n">
        <f aca="false">$D295+(($AH$30-$AH$20))/10</f>
        <v>-0.37</v>
      </c>
      <c r="E296" s="211" t="n">
        <f aca="false">$AC291</f>
        <v>205.87</v>
      </c>
      <c r="F296" s="212" t="n">
        <f aca="false">$F295+(($AR$20-$AR$10))/10</f>
        <v>0.0361</v>
      </c>
      <c r="G296" s="218" t="n">
        <f aca="false">$G295+(($AW$20-$AW$10))/10</f>
        <v>0.074</v>
      </c>
      <c r="H296" s="213" t="n">
        <f aca="false">$BB290+($BB292-$BB290)/2</f>
        <v>0</v>
      </c>
      <c r="I296" s="213" t="n">
        <f aca="false">$BG290+($BG292-$BG290)/2</f>
        <v>0</v>
      </c>
      <c r="J296" s="165"/>
      <c r="Q296" s="249"/>
      <c r="R296" s="249"/>
      <c r="S296" s="165"/>
      <c r="T296" s="165"/>
      <c r="U296" s="165"/>
      <c r="V296" s="165"/>
      <c r="W296" s="165"/>
      <c r="Y296" s="164" t="n">
        <v>293</v>
      </c>
      <c r="Z296" s="165" t="n">
        <v>209.6</v>
      </c>
      <c r="AA296" s="180" t="n">
        <f aca="false">IF(MOD(ROW(),2),"",INDEX($Z$3:$Z$600,ROW()/2))</f>
        <v>89.26</v>
      </c>
      <c r="AB296" s="181" t="n">
        <v>2.94</v>
      </c>
      <c r="AC296" s="182" t="n">
        <f aca="false">VALUE($Z297)</f>
        <v>210.53</v>
      </c>
      <c r="AD296" s="164" t="n">
        <v>293</v>
      </c>
      <c r="AE296" s="191"/>
      <c r="AF296" s="227" t="str">
        <f aca="false">IF(MOD(ROW(),10),"",INDEX(AE$3:AE$600,ROW()/10))</f>
        <v/>
      </c>
      <c r="AG296" s="228" t="n">
        <v>291</v>
      </c>
      <c r="AH296" s="229" t="e">
        <f aca="false">VALUE($AF296)</f>
        <v>#VALUE!</v>
      </c>
      <c r="AI296" s="164" t="n">
        <v>293</v>
      </c>
      <c r="AJ296" s="165"/>
      <c r="AK296" s="227" t="str">
        <f aca="false">IF(MOD(ROW(),10),"",INDEX(AJ$3:AJ$600,ROW()/10))</f>
        <v/>
      </c>
      <c r="AL296" s="228" t="n">
        <v>286</v>
      </c>
      <c r="AM296" s="229" t="e">
        <f aca="false">VALUE($AK296)</f>
        <v>#VALUE!</v>
      </c>
      <c r="AN296" s="164" t="n">
        <v>293</v>
      </c>
      <c r="AO296" s="190" t="n">
        <v>-35</v>
      </c>
      <c r="AP296" s="227" t="str">
        <f aca="false">IF(MOD(ROW(),10),"",INDEX(AO$3:AO$600,ROW()/10))</f>
        <v/>
      </c>
      <c r="AQ296" s="181" t="n">
        <v>2.94</v>
      </c>
      <c r="AR296" s="229" t="e">
        <f aca="false">VALUE($AP296)</f>
        <v>#VALUE!</v>
      </c>
      <c r="AS296" s="164" t="n">
        <v>2930</v>
      </c>
      <c r="AT296" s="165"/>
      <c r="AU296" s="227" t="str">
        <f aca="false">IF(MOD(ROW(),10),"",INDEX(AT$3:AT$600,ROW()/10))</f>
        <v/>
      </c>
      <c r="AV296" s="181" t="n">
        <v>2.94</v>
      </c>
      <c r="AW296" s="229" t="e">
        <f aca="false">VALUE($AU296)</f>
        <v>#VALUE!</v>
      </c>
      <c r="AY296" s="165"/>
      <c r="AZ296" s="180" t="n">
        <f aca="false">IF(MOD(ROW(),2),"",INDEX(AY$3:AY$600,ROW()/2))</f>
        <v>0</v>
      </c>
      <c r="BA296" s="181" t="n">
        <v>2.94</v>
      </c>
      <c r="BB296" s="182" t="n">
        <f aca="false">VALUE(AZ296)</f>
        <v>0</v>
      </c>
      <c r="BD296" s="165"/>
      <c r="BE296" s="180" t="n">
        <f aca="false">IF(MOD(ROW(),2),"",INDEX(BD$3:BD$600,ROW()/2))</f>
        <v>0</v>
      </c>
      <c r="BF296" s="181" t="n">
        <v>2.94</v>
      </c>
      <c r="BG296" s="182" t="n">
        <f aca="false">VALUE($BD297)</f>
        <v>0</v>
      </c>
    </row>
    <row r="297" customFormat="false" ht="13.5" hidden="false" customHeight="false" outlineLevel="0" collapsed="false">
      <c r="A297" s="208" t="n">
        <v>2.9</v>
      </c>
      <c r="B297" s="209" t="n">
        <v>2.67</v>
      </c>
      <c r="C297" s="213" t="n">
        <f aca="false">$AM300</f>
        <v>-0.073</v>
      </c>
      <c r="D297" s="241" t="n">
        <f aca="false">$AH300</f>
        <v>-0.37</v>
      </c>
      <c r="E297" s="211" t="n">
        <f aca="false">$AC292</f>
        <v>206.8</v>
      </c>
      <c r="F297" s="212" t="n">
        <f aca="false">$AR300</f>
        <v>0.037</v>
      </c>
      <c r="G297" s="218" t="n">
        <f aca="false">$AW300</f>
        <v>0.074</v>
      </c>
      <c r="H297" s="213" t="n">
        <f aca="false">$BB292</f>
        <v>0</v>
      </c>
      <c r="I297" s="213" t="n">
        <f aca="false">$BG292</f>
        <v>0</v>
      </c>
      <c r="J297" s="165"/>
      <c r="Q297" s="249"/>
      <c r="R297" s="249"/>
      <c r="S297" s="165"/>
      <c r="T297" s="165"/>
      <c r="U297" s="165"/>
      <c r="V297" s="165"/>
      <c r="W297" s="165"/>
      <c r="Y297" s="164" t="n">
        <v>294</v>
      </c>
      <c r="Z297" s="165" t="n">
        <v>210.53</v>
      </c>
      <c r="AA297" s="180" t="str">
        <f aca="false">IF(MOD(ROW(),2),"",INDEX($Z$3:$Z$600,ROW()/2))</f>
        <v/>
      </c>
      <c r="AB297" s="181" t="n">
        <v>2.95</v>
      </c>
      <c r="AC297" s="182" t="n">
        <f aca="false">VALUE($Z298)</f>
        <v>211.47</v>
      </c>
      <c r="AD297" s="164" t="n">
        <v>294</v>
      </c>
      <c r="AE297" s="191"/>
      <c r="AF297" s="227" t="str">
        <f aca="false">IF(MOD(ROW(),10),"",INDEX(AE$3:AE$600,ROW()/10))</f>
        <v/>
      </c>
      <c r="AG297" s="228" t="n">
        <v>292</v>
      </c>
      <c r="AH297" s="229" t="e">
        <f aca="false">VALUE($AF297)</f>
        <v>#VALUE!</v>
      </c>
      <c r="AI297" s="164" t="n">
        <v>294</v>
      </c>
      <c r="AJ297" s="165"/>
      <c r="AK297" s="227" t="str">
        <f aca="false">IF(MOD(ROW(),10),"",INDEX(AJ$3:AJ$600,ROW()/10))</f>
        <v/>
      </c>
      <c r="AL297" s="228" t="n">
        <v>287</v>
      </c>
      <c r="AM297" s="229" t="e">
        <f aca="false">VALUE($AK297)</f>
        <v>#VALUE!</v>
      </c>
      <c r="AN297" s="164" t="n">
        <v>294</v>
      </c>
      <c r="AO297" s="190" t="n">
        <v>-35</v>
      </c>
      <c r="AP297" s="227" t="str">
        <f aca="false">IF(MOD(ROW(),10),"",INDEX(AO$3:AO$600,ROW()/10))</f>
        <v/>
      </c>
      <c r="AQ297" s="181" t="n">
        <v>2.95</v>
      </c>
      <c r="AR297" s="229" t="e">
        <f aca="false">VALUE($AP297)</f>
        <v>#VALUE!</v>
      </c>
      <c r="AS297" s="164" t="n">
        <v>2940</v>
      </c>
      <c r="AT297" s="165"/>
      <c r="AU297" s="227" t="str">
        <f aca="false">IF(MOD(ROW(),10),"",INDEX(AT$3:AT$600,ROW()/10))</f>
        <v/>
      </c>
      <c r="AV297" s="181" t="n">
        <v>2.95</v>
      </c>
      <c r="AW297" s="229" t="e">
        <f aca="false">VALUE($AU297)</f>
        <v>#VALUE!</v>
      </c>
      <c r="AY297" s="165"/>
      <c r="AZ297" s="180" t="str">
        <f aca="false">IF(MOD(ROW(),2),"",INDEX(AY$3:AY$600,ROW()/2))</f>
        <v/>
      </c>
      <c r="BA297" s="181" t="n">
        <v>2.95</v>
      </c>
      <c r="BB297" s="182" t="e">
        <f aca="false">VALUE(AZ297)</f>
        <v>#VALUE!</v>
      </c>
      <c r="BD297" s="165"/>
      <c r="BE297" s="180" t="str">
        <f aca="false">IF(MOD(ROW(),2),"",INDEX(BD$3:BD$600,ROW()/2))</f>
        <v/>
      </c>
      <c r="BF297" s="181" t="n">
        <v>2.95</v>
      </c>
      <c r="BG297" s="182" t="n">
        <f aca="false">VALUE($BD298)</f>
        <v>0</v>
      </c>
    </row>
    <row r="298" customFormat="false" ht="13.5" hidden="false" customHeight="false" outlineLevel="0" collapsed="false">
      <c r="A298" s="208" t="n">
        <v>2.91</v>
      </c>
      <c r="B298" s="209" t="n">
        <v>2.66</v>
      </c>
      <c r="C298" s="213" t="n">
        <f aca="false">$C297+(($AM$20-$AM$10))/10</f>
        <v>-0.081</v>
      </c>
      <c r="D298" s="217" t="n">
        <f aca="false">$D297+(($AH$30-$AH$20))/10</f>
        <v>-0.37</v>
      </c>
      <c r="E298" s="211" t="n">
        <f aca="false">$AC293</f>
        <v>207.73</v>
      </c>
      <c r="F298" s="212" t="n">
        <f aca="false">$F297+(($AR$20-$AR$10))/10</f>
        <v>0.0369</v>
      </c>
      <c r="G298" s="218" t="n">
        <f aca="false">$G297+(($AW$20-$AW$10))/10</f>
        <v>0.074</v>
      </c>
      <c r="H298" s="213" t="n">
        <f aca="false">$BB292+($BB294-$BB292)/2</f>
        <v>0</v>
      </c>
      <c r="I298" s="213" t="n">
        <f aca="false">$BG292+($BG294-$BG292)/2</f>
        <v>0</v>
      </c>
      <c r="J298" s="165"/>
      <c r="Q298" s="249"/>
      <c r="R298" s="249"/>
      <c r="S298" s="165"/>
      <c r="T298" s="165"/>
      <c r="U298" s="165"/>
      <c r="V298" s="165"/>
      <c r="W298" s="165"/>
      <c r="Y298" s="164" t="n">
        <v>295</v>
      </c>
      <c r="Z298" s="165" t="n">
        <v>211.47</v>
      </c>
      <c r="AA298" s="180" t="n">
        <f aca="false">IF(MOD(ROW(),2),"",INDEX($Z$3:$Z$600,ROW()/2))</f>
        <v>89.97</v>
      </c>
      <c r="AB298" s="181" t="n">
        <v>2.96</v>
      </c>
      <c r="AC298" s="182" t="n">
        <f aca="false">VALUE($Z299)</f>
        <v>212.41</v>
      </c>
      <c r="AD298" s="164" t="n">
        <v>295</v>
      </c>
      <c r="AE298" s="191"/>
      <c r="AF298" s="227" t="str">
        <f aca="false">IF(MOD(ROW(),10),"",INDEX(AE$3:AE$600,ROW()/10))</f>
        <v/>
      </c>
      <c r="AG298" s="228" t="n">
        <v>293</v>
      </c>
      <c r="AH298" s="229" t="e">
        <f aca="false">VALUE($AF298)</f>
        <v>#VALUE!</v>
      </c>
      <c r="AI298" s="164" t="n">
        <v>295</v>
      </c>
      <c r="AJ298" s="165"/>
      <c r="AK298" s="227" t="str">
        <f aca="false">IF(MOD(ROW(),10),"",INDEX(AJ$3:AJ$600,ROW()/10))</f>
        <v/>
      </c>
      <c r="AL298" s="228" t="n">
        <v>288</v>
      </c>
      <c r="AM298" s="229" t="e">
        <f aca="false">VALUE($AK298)</f>
        <v>#VALUE!</v>
      </c>
      <c r="AN298" s="164" t="n">
        <v>295</v>
      </c>
      <c r="AO298" s="190" t="n">
        <v>-35</v>
      </c>
      <c r="AP298" s="227" t="str">
        <f aca="false">IF(MOD(ROW(),10),"",INDEX(AO$3:AO$600,ROW()/10))</f>
        <v/>
      </c>
      <c r="AQ298" s="181" t="n">
        <v>2.96</v>
      </c>
      <c r="AR298" s="229" t="e">
        <f aca="false">VALUE($AP298)</f>
        <v>#VALUE!</v>
      </c>
      <c r="AS298" s="164" t="n">
        <v>2950</v>
      </c>
      <c r="AT298" s="165"/>
      <c r="AU298" s="227" t="str">
        <f aca="false">IF(MOD(ROW(),10),"",INDEX(AT$3:AT$600,ROW()/10))</f>
        <v/>
      </c>
      <c r="AV298" s="181" t="n">
        <v>2.96</v>
      </c>
      <c r="AW298" s="229" t="e">
        <f aca="false">VALUE($AU298)</f>
        <v>#VALUE!</v>
      </c>
      <c r="AY298" s="165"/>
      <c r="AZ298" s="180" t="n">
        <f aca="false">IF(MOD(ROW(),2),"",INDEX(AY$3:AY$600,ROW()/2))</f>
        <v>0</v>
      </c>
      <c r="BA298" s="181" t="n">
        <v>2.96</v>
      </c>
      <c r="BB298" s="182" t="n">
        <f aca="false">VALUE(AZ298)</f>
        <v>0</v>
      </c>
      <c r="BD298" s="165"/>
      <c r="BE298" s="180" t="n">
        <f aca="false">IF(MOD(ROW(),2),"",INDEX(BD$3:BD$600,ROW()/2))</f>
        <v>0</v>
      </c>
      <c r="BF298" s="181" t="n">
        <v>2.96</v>
      </c>
      <c r="BG298" s="182" t="n">
        <f aca="false">VALUE($BD299)</f>
        <v>0</v>
      </c>
    </row>
    <row r="299" customFormat="false" ht="13.5" hidden="false" customHeight="false" outlineLevel="0" collapsed="false">
      <c r="A299" s="208" t="n">
        <v>2.92</v>
      </c>
      <c r="B299" s="209" t="n">
        <v>2.65</v>
      </c>
      <c r="C299" s="213" t="n">
        <f aca="false">$C298+(($AM$20-$AM$10))/10</f>
        <v>-0.089</v>
      </c>
      <c r="D299" s="217" t="n">
        <f aca="false">$D298+(($AH$30-$AH$20))/10</f>
        <v>-0.37</v>
      </c>
      <c r="E299" s="211" t="n">
        <f aca="false">$AC294</f>
        <v>208.66</v>
      </c>
      <c r="F299" s="212" t="n">
        <f aca="false">$F298+(($AR$20-$AR$10))/10</f>
        <v>0.0368</v>
      </c>
      <c r="G299" s="218" t="n">
        <f aca="false">$G298+(($AW$20-$AW$10))/10</f>
        <v>0.074</v>
      </c>
      <c r="H299" s="250" t="n">
        <f aca="false">$BB294</f>
        <v>0</v>
      </c>
      <c r="I299" s="250" t="n">
        <f aca="false">$BG294</f>
        <v>0</v>
      </c>
      <c r="J299" s="165"/>
      <c r="Q299" s="249"/>
      <c r="R299" s="249"/>
      <c r="S299" s="165"/>
      <c r="T299" s="165"/>
      <c r="U299" s="165"/>
      <c r="V299" s="165"/>
      <c r="W299" s="165"/>
      <c r="Y299" s="164" t="n">
        <v>296</v>
      </c>
      <c r="Z299" s="165" t="n">
        <v>212.41</v>
      </c>
      <c r="AA299" s="180" t="str">
        <f aca="false">IF(MOD(ROW(),2),"",INDEX($Z$3:$Z$600,ROW()/2))</f>
        <v/>
      </c>
      <c r="AB299" s="181" t="n">
        <v>2.97</v>
      </c>
      <c r="AC299" s="182" t="n">
        <f aca="false">VALUE($Z300)</f>
        <v>213.35</v>
      </c>
      <c r="AD299" s="164" t="n">
        <v>296</v>
      </c>
      <c r="AE299" s="191"/>
      <c r="AF299" s="227" t="str">
        <f aca="false">IF(MOD(ROW(),10),"",INDEX(AE$3:AE$600,ROW()/10))</f>
        <v/>
      </c>
      <c r="AG299" s="228" t="n">
        <v>294</v>
      </c>
      <c r="AH299" s="229" t="e">
        <f aca="false">VALUE($AF299)</f>
        <v>#VALUE!</v>
      </c>
      <c r="AI299" s="164" t="n">
        <v>296</v>
      </c>
      <c r="AJ299" s="165"/>
      <c r="AK299" s="227" t="str">
        <f aca="false">IF(MOD(ROW(),10),"",INDEX(AJ$3:AJ$600,ROW()/10))</f>
        <v/>
      </c>
      <c r="AL299" s="228" t="n">
        <v>289</v>
      </c>
      <c r="AM299" s="229" t="e">
        <f aca="false">VALUE($AK299)</f>
        <v>#VALUE!</v>
      </c>
      <c r="AN299" s="164" t="n">
        <v>296</v>
      </c>
      <c r="AO299" s="190" t="n">
        <v>-35</v>
      </c>
      <c r="AP299" s="227" t="str">
        <f aca="false">IF(MOD(ROW(),10),"",INDEX(AO$3:AO$600,ROW()/10))</f>
        <v/>
      </c>
      <c r="AQ299" s="181" t="n">
        <v>2.97</v>
      </c>
      <c r="AR299" s="229" t="e">
        <f aca="false">VALUE($AP299)</f>
        <v>#VALUE!</v>
      </c>
      <c r="AS299" s="164" t="n">
        <v>2960</v>
      </c>
      <c r="AT299" s="165"/>
      <c r="AU299" s="227" t="str">
        <f aca="false">IF(MOD(ROW(),10),"",INDEX(AT$3:AT$600,ROW()/10))</f>
        <v/>
      </c>
      <c r="AV299" s="181" t="n">
        <v>2.97</v>
      </c>
      <c r="AW299" s="229" t="e">
        <f aca="false">VALUE($AU299)</f>
        <v>#VALUE!</v>
      </c>
      <c r="AY299" s="165"/>
      <c r="AZ299" s="180" t="str">
        <f aca="false">IF(MOD(ROW(),2),"",INDEX(AY$3:AY$600,ROW()/2))</f>
        <v/>
      </c>
      <c r="BA299" s="181" t="n">
        <v>2.97</v>
      </c>
      <c r="BB299" s="182" t="e">
        <f aca="false">VALUE(AZ299)</f>
        <v>#VALUE!</v>
      </c>
      <c r="BD299" s="165"/>
      <c r="BE299" s="180" t="str">
        <f aca="false">IF(MOD(ROW(),2),"",INDEX(BD$3:BD$600,ROW()/2))</f>
        <v/>
      </c>
      <c r="BF299" s="181" t="n">
        <v>2.97</v>
      </c>
      <c r="BG299" s="182" t="n">
        <f aca="false">VALUE($BD300)</f>
        <v>0</v>
      </c>
    </row>
    <row r="300" customFormat="false" ht="13.5" hidden="false" customHeight="false" outlineLevel="0" collapsed="false">
      <c r="A300" s="208" t="n">
        <v>2.93</v>
      </c>
      <c r="B300" s="209" t="n">
        <v>2.64</v>
      </c>
      <c r="C300" s="213" t="n">
        <f aca="false">$C299+(($AM$20-$AM$10))/10</f>
        <v>-0.097</v>
      </c>
      <c r="D300" s="217" t="n">
        <f aca="false">$D299+(($AH$30-$AH$20))/10</f>
        <v>-0.37</v>
      </c>
      <c r="E300" s="211" t="n">
        <f aca="false">$AC295</f>
        <v>209.6</v>
      </c>
      <c r="F300" s="212" t="n">
        <f aca="false">$F299+(($AR$20-$AR$10))/10</f>
        <v>0.0367</v>
      </c>
      <c r="G300" s="218" t="n">
        <f aca="false">$G299+(($AW$20-$AW$10))/10</f>
        <v>0.074</v>
      </c>
      <c r="H300" s="213" t="n">
        <f aca="false">$BB294+($BB296-$BB294)/2</f>
        <v>0</v>
      </c>
      <c r="I300" s="213" t="n">
        <f aca="false">$BG294+($BG296-$BG294)/2</f>
        <v>0</v>
      </c>
      <c r="J300" s="165"/>
      <c r="Q300" s="249"/>
      <c r="R300" s="249"/>
      <c r="S300" s="165"/>
      <c r="T300" s="165"/>
      <c r="U300" s="165"/>
      <c r="V300" s="165"/>
      <c r="W300" s="165"/>
      <c r="Y300" s="164" t="n">
        <v>297</v>
      </c>
      <c r="Z300" s="165" t="n">
        <v>213.35</v>
      </c>
      <c r="AA300" s="180" t="n">
        <f aca="false">IF(MOD(ROW(),2),"",INDEX($Z$3:$Z$600,ROW()/2))</f>
        <v>90.69</v>
      </c>
      <c r="AB300" s="181" t="n">
        <v>2.98</v>
      </c>
      <c r="AC300" s="182" t="n">
        <f aca="false">VALUE($Z301)</f>
        <v>214.3</v>
      </c>
      <c r="AD300" s="164" t="n">
        <v>297</v>
      </c>
      <c r="AE300" s="191"/>
      <c r="AF300" s="227" t="n">
        <f aca="false">IF(MOD(ROW(),10),"",INDEX(AE$3:AE$600,ROW()/10))</f>
        <v>-0.37</v>
      </c>
      <c r="AG300" s="228" t="n">
        <v>295</v>
      </c>
      <c r="AH300" s="229" t="n">
        <f aca="false">VALUE($AF300)</f>
        <v>-0.37</v>
      </c>
      <c r="AI300" s="164" t="n">
        <v>297</v>
      </c>
      <c r="AJ300" s="165"/>
      <c r="AK300" s="227" t="n">
        <f aca="false">IF(MOD(ROW(),10),"",INDEX(AJ$3:AJ$600,ROW()/10))</f>
        <v>-0.073</v>
      </c>
      <c r="AL300" s="228" t="n">
        <v>290</v>
      </c>
      <c r="AM300" s="229" t="n">
        <f aca="false">VALUE($AK300)</f>
        <v>-0.073</v>
      </c>
      <c r="AN300" s="164" t="n">
        <v>297</v>
      </c>
      <c r="AO300" s="190" t="n">
        <v>-35</v>
      </c>
      <c r="AP300" s="227" t="n">
        <f aca="false">IF(MOD(ROW(),10),"",INDEX(AO$3:AO$600,ROW()/10))</f>
        <v>0.037</v>
      </c>
      <c r="AQ300" s="181" t="n">
        <v>2.98</v>
      </c>
      <c r="AR300" s="229" t="n">
        <f aca="false">VALUE($AP300)</f>
        <v>0.037</v>
      </c>
      <c r="AS300" s="164" t="n">
        <v>2970</v>
      </c>
      <c r="AT300" s="165"/>
      <c r="AU300" s="227" t="n">
        <f aca="false">IF(MOD(ROW(),10),"",INDEX(AT$3:AT$600,ROW()/10))</f>
        <v>0.074</v>
      </c>
      <c r="AV300" s="181" t="n">
        <v>2.98</v>
      </c>
      <c r="AW300" s="229" t="n">
        <f aca="false">VALUE($AU300)</f>
        <v>0.074</v>
      </c>
      <c r="AY300" s="165"/>
      <c r="AZ300" s="180" t="n">
        <f aca="false">IF(MOD(ROW(),2),"",INDEX(AY$3:AY$600,ROW()/2))</f>
        <v>0</v>
      </c>
      <c r="BA300" s="181" t="n">
        <v>2.98</v>
      </c>
      <c r="BB300" s="182" t="n">
        <f aca="false">VALUE(AZ300)</f>
        <v>0</v>
      </c>
      <c r="BD300" s="165"/>
      <c r="BE300" s="180" t="n">
        <f aca="false">IF(MOD(ROW(),2),"",INDEX(BD$3:BD$600,ROW()/2))</f>
        <v>0</v>
      </c>
      <c r="BF300" s="181" t="n">
        <v>2.98</v>
      </c>
      <c r="BG300" s="182" t="n">
        <f aca="false">VALUE($BD301)</f>
        <v>0</v>
      </c>
    </row>
    <row r="301" customFormat="false" ht="13.5" hidden="false" customHeight="false" outlineLevel="0" collapsed="false">
      <c r="A301" s="208" t="n">
        <v>2.94</v>
      </c>
      <c r="B301" s="209" t="n">
        <v>2.63</v>
      </c>
      <c r="C301" s="213" t="n">
        <f aca="false">$C300+(($AM$20-$AM$10))/10</f>
        <v>-0.105</v>
      </c>
      <c r="D301" s="217" t="n">
        <f aca="false">$D300+(($AH$30-$AH$20))/10</f>
        <v>-0.37</v>
      </c>
      <c r="E301" s="211" t="n">
        <f aca="false">$AC296</f>
        <v>210.53</v>
      </c>
      <c r="F301" s="212" t="n">
        <f aca="false">$F300+(($AR$20-$AR$10))/10</f>
        <v>0.0366</v>
      </c>
      <c r="G301" s="218" t="n">
        <f aca="false">$G300+(($AW$20-$AW$10))/10</f>
        <v>0.074</v>
      </c>
      <c r="H301" s="213" t="n">
        <f aca="false">$BB296</f>
        <v>0</v>
      </c>
      <c r="I301" s="213" t="n">
        <f aca="false">$BG296</f>
        <v>0</v>
      </c>
      <c r="J301" s="165"/>
      <c r="Q301" s="249"/>
      <c r="R301" s="249"/>
      <c r="S301" s="165"/>
      <c r="T301" s="165"/>
      <c r="U301" s="165"/>
      <c r="V301" s="165"/>
      <c r="W301" s="165"/>
      <c r="Y301" s="164" t="n">
        <v>298</v>
      </c>
      <c r="Z301" s="165" t="n">
        <v>214.3</v>
      </c>
      <c r="AA301" s="180" t="str">
        <f aca="false">IF(MOD(ROW(),2),"",INDEX($Z$3:$Z$600,ROW()/2))</f>
        <v/>
      </c>
      <c r="AB301" s="181" t="n">
        <v>2.99</v>
      </c>
      <c r="AC301" s="182" t="n">
        <f aca="false">VALUE($Z302)</f>
        <v>215.24</v>
      </c>
      <c r="AD301" s="164" t="n">
        <v>298</v>
      </c>
      <c r="AE301" s="191"/>
      <c r="AF301" s="227" t="str">
        <f aca="false">IF(MOD(ROW(),10),"",INDEX(AE$3:AE$600,ROW()/10))</f>
        <v/>
      </c>
      <c r="AG301" s="228" t="n">
        <v>296</v>
      </c>
      <c r="AH301" s="229" t="e">
        <f aca="false">VALUE($AF301)</f>
        <v>#VALUE!</v>
      </c>
      <c r="AI301" s="164" t="n">
        <v>298</v>
      </c>
      <c r="AJ301" s="165"/>
      <c r="AK301" s="227" t="str">
        <f aca="false">IF(MOD(ROW(),10),"",INDEX(AJ$3:AJ$600,ROW()/10))</f>
        <v/>
      </c>
      <c r="AL301" s="228" t="n">
        <v>291</v>
      </c>
      <c r="AM301" s="229" t="e">
        <f aca="false">VALUE($AK301)</f>
        <v>#VALUE!</v>
      </c>
      <c r="AN301" s="164" t="n">
        <v>298</v>
      </c>
      <c r="AO301" s="190" t="n">
        <v>-35</v>
      </c>
      <c r="AP301" s="227" t="str">
        <f aca="false">IF(MOD(ROW(),10),"",INDEX(AO$3:AO$600,ROW()/10))</f>
        <v/>
      </c>
      <c r="AQ301" s="181" t="n">
        <v>2.99</v>
      </c>
      <c r="AR301" s="229" t="e">
        <f aca="false">VALUE($AP301)</f>
        <v>#VALUE!</v>
      </c>
      <c r="AS301" s="164" t="n">
        <v>2980</v>
      </c>
      <c r="AT301" s="165"/>
      <c r="AU301" s="227" t="str">
        <f aca="false">IF(MOD(ROW(),10),"",INDEX(AT$3:AT$600,ROW()/10))</f>
        <v/>
      </c>
      <c r="AV301" s="181" t="n">
        <v>2.99</v>
      </c>
      <c r="AW301" s="229" t="e">
        <f aca="false">VALUE($AU301)</f>
        <v>#VALUE!</v>
      </c>
      <c r="AY301" s="165"/>
      <c r="AZ301" s="180" t="str">
        <f aca="false">IF(MOD(ROW(),2),"",INDEX(AY$3:AY$600,ROW()/2))</f>
        <v/>
      </c>
      <c r="BA301" s="181" t="n">
        <v>2.99</v>
      </c>
      <c r="BB301" s="182" t="e">
        <f aca="false">VALUE(AZ301)</f>
        <v>#VALUE!</v>
      </c>
      <c r="BD301" s="165"/>
      <c r="BE301" s="180" t="str">
        <f aca="false">IF(MOD(ROW(),2),"",INDEX(BD$3:BD$600,ROW()/2))</f>
        <v/>
      </c>
      <c r="BF301" s="181" t="n">
        <v>2.99</v>
      </c>
      <c r="BG301" s="182" t="n">
        <f aca="false">VALUE($BD302)</f>
        <v>0</v>
      </c>
    </row>
    <row r="302" customFormat="false" ht="13.5" hidden="false" customHeight="false" outlineLevel="0" collapsed="false">
      <c r="A302" s="208" t="n">
        <v>2.95</v>
      </c>
      <c r="B302" s="209" t="n">
        <v>2.62</v>
      </c>
      <c r="C302" s="213" t="n">
        <f aca="false">$C301+(($AM$20-$AM$10))/10</f>
        <v>-0.113</v>
      </c>
      <c r="D302" s="217" t="n">
        <f aca="false">$D301+(($AH$30-$AH$20))/10</f>
        <v>-0.37</v>
      </c>
      <c r="E302" s="211" t="n">
        <f aca="false">$AC297</f>
        <v>211.47</v>
      </c>
      <c r="F302" s="212" t="n">
        <f aca="false">$F301+(($AR$20-$AR$10))/10</f>
        <v>0.0365</v>
      </c>
      <c r="G302" s="218" t="n">
        <f aca="false">$G301+(($AW$20-$AW$10))/10</f>
        <v>0.074</v>
      </c>
      <c r="H302" s="213" t="n">
        <f aca="false">$BB296+($BB298-$BB296)/2</f>
        <v>0</v>
      </c>
      <c r="I302" s="213" t="n">
        <f aca="false">$BG296+($BG298-$BG296)/2</f>
        <v>0</v>
      </c>
      <c r="J302" s="165"/>
      <c r="Q302" s="249"/>
      <c r="R302" s="249"/>
      <c r="S302" s="165"/>
      <c r="T302" s="165"/>
      <c r="U302" s="165"/>
      <c r="V302" s="165"/>
      <c r="W302" s="165"/>
      <c r="Y302" s="164" t="n">
        <v>299</v>
      </c>
      <c r="Z302" s="165" t="n">
        <v>215.24</v>
      </c>
      <c r="AA302" s="180" t="n">
        <f aca="false">IF(MOD(ROW(),2),"",INDEX($Z$3:$Z$600,ROW()/2))</f>
        <v>91.4</v>
      </c>
      <c r="AB302" s="181" t="n">
        <v>3</v>
      </c>
      <c r="AC302" s="182" t="n">
        <f aca="false">VALUE($Z303)</f>
        <v>216.19</v>
      </c>
      <c r="AD302" s="164" t="n">
        <v>299</v>
      </c>
      <c r="AE302" s="191"/>
      <c r="AF302" s="227" t="str">
        <f aca="false">IF(MOD(ROW(),10),"",INDEX(AE$3:AE$600,ROW()/10))</f>
        <v/>
      </c>
      <c r="AG302" s="228" t="n">
        <v>297</v>
      </c>
      <c r="AH302" s="229" t="e">
        <f aca="false">VALUE($AF302)</f>
        <v>#VALUE!</v>
      </c>
      <c r="AI302" s="164" t="n">
        <v>299</v>
      </c>
      <c r="AJ302" s="165"/>
      <c r="AK302" s="227" t="str">
        <f aca="false">IF(MOD(ROW(),10),"",INDEX(AJ$3:AJ$600,ROW()/10))</f>
        <v/>
      </c>
      <c r="AL302" s="228" t="n">
        <v>292</v>
      </c>
      <c r="AM302" s="229" t="e">
        <f aca="false">VALUE($AK302)</f>
        <v>#VALUE!</v>
      </c>
      <c r="AN302" s="164" t="n">
        <v>299</v>
      </c>
      <c r="AO302" s="190" t="n">
        <v>-35</v>
      </c>
      <c r="AP302" s="227" t="str">
        <f aca="false">IF(MOD(ROW(),10),"",INDEX(AO$3:AO$600,ROW()/10))</f>
        <v/>
      </c>
      <c r="AQ302" s="181" t="n">
        <v>3</v>
      </c>
      <c r="AR302" s="229" t="e">
        <f aca="false">VALUE($AP302)</f>
        <v>#VALUE!</v>
      </c>
      <c r="AS302" s="164" t="n">
        <v>2990</v>
      </c>
      <c r="AT302" s="165"/>
      <c r="AU302" s="227" t="str">
        <f aca="false">IF(MOD(ROW(),10),"",INDEX(AT$3:AT$600,ROW()/10))</f>
        <v/>
      </c>
      <c r="AV302" s="181" t="n">
        <v>3</v>
      </c>
      <c r="AW302" s="229" t="e">
        <f aca="false">VALUE($AU302)</f>
        <v>#VALUE!</v>
      </c>
      <c r="AY302" s="165"/>
      <c r="AZ302" s="180" t="n">
        <f aca="false">IF(MOD(ROW(),2),"",INDEX(AY$3:AY$600,ROW()/2))</f>
        <v>0</v>
      </c>
      <c r="BA302" s="181" t="n">
        <v>3</v>
      </c>
      <c r="BB302" s="182" t="n">
        <f aca="false">VALUE(AZ302)</f>
        <v>0</v>
      </c>
      <c r="BD302" s="165"/>
      <c r="BE302" s="180" t="n">
        <f aca="false">IF(MOD(ROW(),2),"",INDEX(BD$3:BD$600,ROW()/2))</f>
        <v>0</v>
      </c>
      <c r="BF302" s="181" t="n">
        <v>3</v>
      </c>
      <c r="BG302" s="182" t="n">
        <f aca="false">VALUE($BD303)</f>
        <v>0</v>
      </c>
    </row>
    <row r="303" customFormat="false" ht="13.5" hidden="false" customHeight="false" outlineLevel="0" collapsed="false">
      <c r="A303" s="208" t="n">
        <v>2.96</v>
      </c>
      <c r="B303" s="209" t="n">
        <v>2.61</v>
      </c>
      <c r="C303" s="213" t="n">
        <f aca="false">$C302+(($AM$20-$AM$10))/10</f>
        <v>-0.121</v>
      </c>
      <c r="D303" s="217" t="n">
        <f aca="false">$D302+(($AH$30-$AH$20))/10</f>
        <v>-0.37</v>
      </c>
      <c r="E303" s="211" t="n">
        <f aca="false">$AC298</f>
        <v>212.41</v>
      </c>
      <c r="F303" s="212" t="n">
        <f aca="false">$F302+(($AR$20-$AR$10))/10</f>
        <v>0.0364</v>
      </c>
      <c r="G303" s="218" t="n">
        <f aca="false">$G302+(($AW$20-$AW$10))/10</f>
        <v>0.074</v>
      </c>
      <c r="H303" s="250" t="n">
        <f aca="false">$BB298</f>
        <v>0</v>
      </c>
      <c r="I303" s="250" t="n">
        <f aca="false">$BG298</f>
        <v>0</v>
      </c>
      <c r="J303" s="165"/>
      <c r="Q303" s="249"/>
      <c r="R303" s="249"/>
      <c r="S303" s="165"/>
      <c r="T303" s="165"/>
      <c r="U303" s="165"/>
      <c r="V303" s="165"/>
      <c r="W303" s="165"/>
      <c r="Y303" s="164" t="n">
        <v>300</v>
      </c>
      <c r="Z303" s="165" t="n">
        <v>216.19</v>
      </c>
      <c r="AA303" s="180" t="str">
        <f aca="false">IF(MOD(ROW(),2),"",INDEX($Z$3:$Z$600,ROW()/2))</f>
        <v/>
      </c>
      <c r="AB303" s="181" t="n">
        <v>3.01</v>
      </c>
      <c r="AC303" s="182" t="n">
        <f aca="false">VALUE($Z304)</f>
        <v>217.13</v>
      </c>
      <c r="AD303" s="164" t="n">
        <v>300</v>
      </c>
      <c r="AE303" s="191"/>
      <c r="AF303" s="227" t="str">
        <f aca="false">IF(MOD(ROW(),10),"",INDEX(AE$3:AE$600,ROW()/10))</f>
        <v/>
      </c>
      <c r="AG303" s="228" t="n">
        <v>298</v>
      </c>
      <c r="AH303" s="229" t="e">
        <f aca="false">VALUE($AF303)</f>
        <v>#VALUE!</v>
      </c>
      <c r="AI303" s="164" t="n">
        <v>300</v>
      </c>
      <c r="AJ303" s="165"/>
      <c r="AK303" s="227" t="str">
        <f aca="false">IF(MOD(ROW(),10),"",INDEX(AJ$3:AJ$600,ROW()/10))</f>
        <v/>
      </c>
      <c r="AL303" s="228" t="n">
        <v>293</v>
      </c>
      <c r="AM303" s="229" t="e">
        <f aca="false">VALUE($AK303)</f>
        <v>#VALUE!</v>
      </c>
      <c r="AN303" s="164" t="n">
        <v>300</v>
      </c>
      <c r="AO303" s="190" t="n">
        <v>-35</v>
      </c>
      <c r="AP303" s="227" t="str">
        <f aca="false">IF(MOD(ROW(),10),"",INDEX(AO$3:AO$600,ROW()/10))</f>
        <v/>
      </c>
      <c r="AQ303" s="181" t="n">
        <v>3.01</v>
      </c>
      <c r="AR303" s="229" t="e">
        <f aca="false">VALUE($AP303)</f>
        <v>#VALUE!</v>
      </c>
      <c r="AS303" s="164" t="n">
        <v>3000</v>
      </c>
      <c r="AT303" s="165"/>
      <c r="AU303" s="227" t="str">
        <f aca="false">IF(MOD(ROW(),10),"",INDEX(AT$3:AT$600,ROW()/10))</f>
        <v/>
      </c>
      <c r="AV303" s="181" t="n">
        <v>3.01</v>
      </c>
      <c r="AW303" s="229" t="e">
        <f aca="false">VALUE($AU303)</f>
        <v>#VALUE!</v>
      </c>
      <c r="AY303" s="165"/>
      <c r="AZ303" s="180" t="str">
        <f aca="false">IF(MOD(ROW(),2),"",INDEX(AY$3:AY$600,ROW()/2))</f>
        <v/>
      </c>
      <c r="BA303" s="181" t="n">
        <v>3.01</v>
      </c>
      <c r="BB303" s="182" t="e">
        <f aca="false">VALUE(AZ303)</f>
        <v>#VALUE!</v>
      </c>
      <c r="BD303" s="165"/>
      <c r="BE303" s="180" t="str">
        <f aca="false">IF(MOD(ROW(),2),"",INDEX(BD$3:BD$600,ROW()/2))</f>
        <v/>
      </c>
      <c r="BF303" s="181" t="n">
        <v>3.01</v>
      </c>
      <c r="BG303" s="182" t="n">
        <f aca="false">VALUE($BD304)</f>
        <v>0</v>
      </c>
    </row>
    <row r="304" customFormat="false" ht="13.5" hidden="false" customHeight="false" outlineLevel="0" collapsed="false">
      <c r="A304" s="208" t="n">
        <v>2.97</v>
      </c>
      <c r="B304" s="209" t="n">
        <v>2.6</v>
      </c>
      <c r="C304" s="213" t="n">
        <f aca="false">$C303+(($AM$20-$AM$10))/10</f>
        <v>-0.129</v>
      </c>
      <c r="D304" s="217" t="n">
        <f aca="false">$D303+(($AH$30-$AH$20))/10</f>
        <v>-0.37</v>
      </c>
      <c r="E304" s="211" t="n">
        <f aca="false">$AC299</f>
        <v>213.35</v>
      </c>
      <c r="F304" s="212" t="n">
        <f aca="false">$F303+(($AR$20-$AR$10))/10</f>
        <v>0.0363</v>
      </c>
      <c r="G304" s="218" t="n">
        <f aca="false">$G303+(($AW$20-$AW$10))/10</f>
        <v>0.074</v>
      </c>
      <c r="H304" s="213" t="n">
        <f aca="false">$BB298+($BB300-$BB298)/2</f>
        <v>0</v>
      </c>
      <c r="I304" s="213" t="n">
        <f aca="false">$BG298+($BG300-$BG298)/2</f>
        <v>0</v>
      </c>
      <c r="J304" s="165"/>
      <c r="Q304" s="249"/>
      <c r="R304" s="249"/>
      <c r="S304" s="165"/>
      <c r="T304" s="165"/>
      <c r="U304" s="165"/>
      <c r="V304" s="165"/>
      <c r="W304" s="165"/>
      <c r="Y304" s="164" t="n">
        <v>301</v>
      </c>
      <c r="Z304" s="165" t="n">
        <v>217.13</v>
      </c>
      <c r="AA304" s="180" t="n">
        <f aca="false">IF(MOD(ROW(),2),"",INDEX($Z$3:$Z$600,ROW()/2))</f>
        <v>92.12</v>
      </c>
      <c r="AB304" s="181" t="n">
        <v>3.02</v>
      </c>
      <c r="AC304" s="182" t="n">
        <f aca="false">VALUE($Z305)</f>
        <v>218.08</v>
      </c>
      <c r="AD304" s="164" t="n">
        <v>301</v>
      </c>
      <c r="AE304" s="191"/>
      <c r="AF304" s="227" t="str">
        <f aca="false">IF(MOD(ROW(),10),"",INDEX(AE$3:AE$600,ROW()/10))</f>
        <v/>
      </c>
      <c r="AG304" s="228" t="n">
        <v>299</v>
      </c>
      <c r="AH304" s="229" t="e">
        <f aca="false">VALUE($AF304)</f>
        <v>#VALUE!</v>
      </c>
      <c r="AI304" s="164" t="n">
        <v>301</v>
      </c>
      <c r="AJ304" s="165"/>
      <c r="AK304" s="227" t="str">
        <f aca="false">IF(MOD(ROW(),10),"",INDEX(AJ$3:AJ$600,ROW()/10))</f>
        <v/>
      </c>
      <c r="AL304" s="228" t="n">
        <v>294</v>
      </c>
      <c r="AM304" s="229" t="e">
        <f aca="false">VALUE($AK304)</f>
        <v>#VALUE!</v>
      </c>
      <c r="AN304" s="164" t="n">
        <v>301</v>
      </c>
      <c r="AO304" s="190" t="n">
        <v>-35</v>
      </c>
      <c r="AP304" s="227" t="str">
        <f aca="false">IF(MOD(ROW(),10),"",INDEX(AO$3:AO$600,ROW()/10))</f>
        <v/>
      </c>
      <c r="AQ304" s="181" t="n">
        <v>3.02</v>
      </c>
      <c r="AR304" s="229" t="e">
        <f aca="false">VALUE($AP304)</f>
        <v>#VALUE!</v>
      </c>
      <c r="AS304" s="164" t="n">
        <v>3010</v>
      </c>
      <c r="AT304" s="165"/>
      <c r="AU304" s="227" t="str">
        <f aca="false">IF(MOD(ROW(),10),"",INDEX(AT$3:AT$600,ROW()/10))</f>
        <v/>
      </c>
      <c r="AV304" s="181" t="n">
        <v>3.02</v>
      </c>
      <c r="AW304" s="229" t="e">
        <f aca="false">VALUE($AU304)</f>
        <v>#VALUE!</v>
      </c>
      <c r="AY304" s="165"/>
      <c r="AZ304" s="180" t="n">
        <f aca="false">IF(MOD(ROW(),2),"",INDEX(AY$3:AY$600,ROW()/2))</f>
        <v>0</v>
      </c>
      <c r="BA304" s="181" t="n">
        <v>3.02</v>
      </c>
      <c r="BB304" s="182" t="n">
        <f aca="false">VALUE(AZ304)</f>
        <v>0</v>
      </c>
      <c r="BD304" s="165"/>
      <c r="BE304" s="180" t="n">
        <f aca="false">IF(MOD(ROW(),2),"",INDEX(BD$3:BD$600,ROW()/2))</f>
        <v>0</v>
      </c>
      <c r="BF304" s="181" t="n">
        <v>3.02</v>
      </c>
      <c r="BG304" s="182" t="n">
        <f aca="false">VALUE($BD305)</f>
        <v>0</v>
      </c>
    </row>
    <row r="305" customFormat="false" ht="13.5" hidden="false" customHeight="false" outlineLevel="0" collapsed="false">
      <c r="A305" s="208" t="n">
        <v>2.98</v>
      </c>
      <c r="B305" s="209" t="n">
        <v>2.59</v>
      </c>
      <c r="C305" s="213" t="n">
        <f aca="false">$C304+(($AM$20-$AM$10))/10</f>
        <v>-0.137</v>
      </c>
      <c r="D305" s="217" t="n">
        <f aca="false">$D304+(($AH$30-$AH$20))/10</f>
        <v>-0.37</v>
      </c>
      <c r="E305" s="211" t="n">
        <f aca="false">$AC300</f>
        <v>214.3</v>
      </c>
      <c r="F305" s="212" t="n">
        <f aca="false">$F304+(($AR$20-$AR$10))/10</f>
        <v>0.0362</v>
      </c>
      <c r="G305" s="218" t="n">
        <f aca="false">$G304+(($AW$20-$AW$10))/10</f>
        <v>0.074</v>
      </c>
      <c r="H305" s="213" t="n">
        <f aca="false">$BB300</f>
        <v>0</v>
      </c>
      <c r="I305" s="213" t="n">
        <f aca="false">$BG300</f>
        <v>0</v>
      </c>
      <c r="J305" s="165"/>
      <c r="Q305" s="249"/>
      <c r="R305" s="249"/>
      <c r="S305" s="165"/>
      <c r="T305" s="165"/>
      <c r="U305" s="165"/>
      <c r="V305" s="165"/>
      <c r="W305" s="165"/>
      <c r="Y305" s="164" t="n">
        <v>302</v>
      </c>
      <c r="Z305" s="165" t="n">
        <v>218.08</v>
      </c>
      <c r="AA305" s="180" t="str">
        <f aca="false">IF(MOD(ROW(),2),"",INDEX($Z$3:$Z$600,ROW()/2))</f>
        <v/>
      </c>
      <c r="AB305" s="181" t="n">
        <v>3.03</v>
      </c>
      <c r="AC305" s="182" t="n">
        <f aca="false">VALUE($Z306)</f>
        <v>219.03</v>
      </c>
      <c r="AD305" s="164" t="n">
        <v>302</v>
      </c>
      <c r="AE305" s="191"/>
      <c r="AF305" s="227" t="str">
        <f aca="false">IF(MOD(ROW(),10),"",INDEX(AE$3:AE$600,ROW()/10))</f>
        <v/>
      </c>
      <c r="AG305" s="228" t="n">
        <v>300</v>
      </c>
      <c r="AH305" s="229" t="e">
        <f aca="false">VALUE($AF305)</f>
        <v>#VALUE!</v>
      </c>
      <c r="AI305" s="164" t="n">
        <v>302</v>
      </c>
      <c r="AJ305" s="165"/>
      <c r="AK305" s="227" t="str">
        <f aca="false">IF(MOD(ROW(),10),"",INDEX(AJ$3:AJ$600,ROW()/10))</f>
        <v/>
      </c>
      <c r="AL305" s="228" t="n">
        <v>295</v>
      </c>
      <c r="AM305" s="229" t="e">
        <f aca="false">VALUE($AK305)</f>
        <v>#VALUE!</v>
      </c>
      <c r="AN305" s="164" t="n">
        <v>302</v>
      </c>
      <c r="AO305" s="190" t="n">
        <v>-35</v>
      </c>
      <c r="AP305" s="227" t="str">
        <f aca="false">IF(MOD(ROW(),10),"",INDEX(AO$3:AO$600,ROW()/10))</f>
        <v/>
      </c>
      <c r="AQ305" s="181" t="n">
        <v>3.03</v>
      </c>
      <c r="AR305" s="229" t="e">
        <f aca="false">VALUE($AP305)</f>
        <v>#VALUE!</v>
      </c>
      <c r="AS305" s="164" t="n">
        <v>3020</v>
      </c>
      <c r="AT305" s="165"/>
      <c r="AU305" s="227" t="str">
        <f aca="false">IF(MOD(ROW(),10),"",INDEX(AT$3:AT$600,ROW()/10))</f>
        <v/>
      </c>
      <c r="AV305" s="181" t="n">
        <v>3.03</v>
      </c>
      <c r="AW305" s="229" t="e">
        <f aca="false">VALUE($AU305)</f>
        <v>#VALUE!</v>
      </c>
      <c r="AY305" s="165"/>
      <c r="AZ305" s="180" t="str">
        <f aca="false">IF(MOD(ROW(),2),"",INDEX(AY$3:AY$600,ROW()/2))</f>
        <v/>
      </c>
      <c r="BA305" s="181" t="n">
        <v>3.03</v>
      </c>
      <c r="BB305" s="182" t="e">
        <f aca="false">VALUE(AZ305)</f>
        <v>#VALUE!</v>
      </c>
      <c r="BD305" s="165"/>
      <c r="BE305" s="180" t="str">
        <f aca="false">IF(MOD(ROW(),2),"",INDEX(BD$3:BD$600,ROW()/2))</f>
        <v/>
      </c>
      <c r="BF305" s="181" t="n">
        <v>3.03</v>
      </c>
      <c r="BG305" s="182" t="n">
        <f aca="false">VALUE($BD306)</f>
        <v>0</v>
      </c>
    </row>
    <row r="306" customFormat="false" ht="13.5" hidden="false" customHeight="false" outlineLevel="0" collapsed="false">
      <c r="A306" s="208" t="n">
        <v>2.99</v>
      </c>
      <c r="B306" s="209" t="n">
        <v>2.58</v>
      </c>
      <c r="C306" s="213" t="n">
        <f aca="false">$C305+(($AM$20-$AM$10))/10</f>
        <v>-0.145</v>
      </c>
      <c r="D306" s="217" t="n">
        <f aca="false">$D305+(($AH$30-$AH$20))/10</f>
        <v>-0.37</v>
      </c>
      <c r="E306" s="211" t="n">
        <f aca="false">$AC301</f>
        <v>215.24</v>
      </c>
      <c r="F306" s="212" t="n">
        <f aca="false">$F305+(($AR$20-$AR$10))/10</f>
        <v>0.0361</v>
      </c>
      <c r="G306" s="218" t="n">
        <f aca="false">$G305+(($AW$20-$AW$10))/10</f>
        <v>0.074</v>
      </c>
      <c r="H306" s="213" t="n">
        <f aca="false">$BB300+($BB302-$BB300)/2</f>
        <v>0</v>
      </c>
      <c r="I306" s="213" t="n">
        <f aca="false">$BG300+($BG302-$BG300)/2</f>
        <v>0</v>
      </c>
      <c r="J306" s="165"/>
      <c r="Q306" s="249"/>
      <c r="R306" s="249"/>
      <c r="S306" s="165"/>
      <c r="T306" s="165"/>
      <c r="U306" s="165"/>
      <c r="V306" s="165"/>
      <c r="W306" s="165"/>
      <c r="Y306" s="164" t="n">
        <v>303</v>
      </c>
      <c r="Z306" s="165" t="n">
        <v>219.03</v>
      </c>
      <c r="AA306" s="180" t="n">
        <f aca="false">IF(MOD(ROW(),2),"",INDEX($Z$3:$Z$600,ROW()/2))</f>
        <v>92.84</v>
      </c>
      <c r="AB306" s="181" t="n">
        <v>3.04</v>
      </c>
      <c r="AC306" s="182" t="n">
        <f aca="false">VALUE($Z307)</f>
        <v>219.98</v>
      </c>
      <c r="AD306" s="164" t="n">
        <v>303</v>
      </c>
      <c r="AE306" s="191"/>
      <c r="AF306" s="227" t="str">
        <f aca="false">IF(MOD(ROW(),10),"",INDEX(AE$3:AE$600,ROW()/10))</f>
        <v/>
      </c>
      <c r="AG306" s="228" t="n">
        <v>301</v>
      </c>
      <c r="AH306" s="229" t="e">
        <f aca="false">VALUE($AF306)</f>
        <v>#VALUE!</v>
      </c>
      <c r="AI306" s="164" t="n">
        <v>303</v>
      </c>
      <c r="AJ306" s="165"/>
      <c r="AK306" s="227" t="str">
        <f aca="false">IF(MOD(ROW(),10),"",INDEX(AJ$3:AJ$600,ROW()/10))</f>
        <v/>
      </c>
      <c r="AL306" s="228" t="n">
        <v>296</v>
      </c>
      <c r="AM306" s="229" t="e">
        <f aca="false">VALUE($AK306)</f>
        <v>#VALUE!</v>
      </c>
      <c r="AN306" s="164" t="n">
        <v>303</v>
      </c>
      <c r="AO306" s="190" t="n">
        <v>-35</v>
      </c>
      <c r="AP306" s="227" t="str">
        <f aca="false">IF(MOD(ROW(),10),"",INDEX(AO$3:AO$600,ROW()/10))</f>
        <v/>
      </c>
      <c r="AQ306" s="181" t="n">
        <v>3.04</v>
      </c>
      <c r="AR306" s="229" t="e">
        <f aca="false">VALUE($AP306)</f>
        <v>#VALUE!</v>
      </c>
      <c r="AS306" s="164" t="n">
        <v>3030</v>
      </c>
      <c r="AT306" s="165"/>
      <c r="AU306" s="227" t="str">
        <f aca="false">IF(MOD(ROW(),10),"",INDEX(AT$3:AT$600,ROW()/10))</f>
        <v/>
      </c>
      <c r="AV306" s="181" t="n">
        <v>3.04</v>
      </c>
      <c r="AW306" s="229" t="e">
        <f aca="false">VALUE($AU306)</f>
        <v>#VALUE!</v>
      </c>
      <c r="AY306" s="165"/>
      <c r="AZ306" s="180" t="n">
        <f aca="false">IF(MOD(ROW(),2),"",INDEX(AY$3:AY$600,ROW()/2))</f>
        <v>0</v>
      </c>
      <c r="BA306" s="181" t="n">
        <v>3.04</v>
      </c>
      <c r="BB306" s="182" t="n">
        <f aca="false">VALUE(AZ306)</f>
        <v>0</v>
      </c>
      <c r="BD306" s="165"/>
      <c r="BE306" s="180" t="n">
        <f aca="false">IF(MOD(ROW(),2),"",INDEX(BD$3:BD$600,ROW()/2))</f>
        <v>0</v>
      </c>
      <c r="BF306" s="181" t="n">
        <v>3.04</v>
      </c>
      <c r="BG306" s="182" t="n">
        <f aca="false">VALUE($BD307)</f>
        <v>0</v>
      </c>
    </row>
    <row r="307" customFormat="false" ht="13.5" hidden="false" customHeight="false" outlineLevel="0" collapsed="false">
      <c r="A307" s="208" t="n">
        <v>3</v>
      </c>
      <c r="B307" s="209" t="n">
        <v>2.57</v>
      </c>
      <c r="C307" s="213" t="n">
        <f aca="false">$AM310</f>
        <v>-0.073</v>
      </c>
      <c r="D307" s="241" t="n">
        <f aca="false">$AH310</f>
        <v>-0.37</v>
      </c>
      <c r="E307" s="211" t="n">
        <f aca="false">$AC302</f>
        <v>216.19</v>
      </c>
      <c r="F307" s="212" t="n">
        <f aca="false">$AR310</f>
        <v>0.037</v>
      </c>
      <c r="G307" s="218" t="n">
        <f aca="false">$AW310</f>
        <v>0.073</v>
      </c>
      <c r="H307" s="250" t="n">
        <f aca="false">$BB302</f>
        <v>0</v>
      </c>
      <c r="I307" s="250" t="n">
        <f aca="false">$BG302</f>
        <v>0</v>
      </c>
      <c r="J307" s="165"/>
      <c r="Q307" s="249"/>
      <c r="R307" s="249"/>
      <c r="S307" s="165"/>
      <c r="T307" s="165"/>
      <c r="U307" s="165"/>
      <c r="V307" s="165"/>
      <c r="W307" s="165"/>
      <c r="Y307" s="164" t="n">
        <v>304</v>
      </c>
      <c r="Z307" s="165" t="n">
        <v>219.98</v>
      </c>
      <c r="AA307" s="180" t="str">
        <f aca="false">IF(MOD(ROW(),2),"",INDEX($Z$3:$Z$600,ROW()/2))</f>
        <v/>
      </c>
      <c r="AB307" s="181" t="n">
        <v>3.05</v>
      </c>
      <c r="AC307" s="182" t="n">
        <f aca="false">VALUE($Z308)</f>
        <v>220.94</v>
      </c>
      <c r="AD307" s="164" t="n">
        <v>304</v>
      </c>
      <c r="AE307" s="191"/>
      <c r="AF307" s="227" t="str">
        <f aca="false">IF(MOD(ROW(),10),"",INDEX(AE$3:AE$600,ROW()/10))</f>
        <v/>
      </c>
      <c r="AG307" s="228" t="n">
        <v>302</v>
      </c>
      <c r="AH307" s="229" t="e">
        <f aca="false">VALUE($AF307)</f>
        <v>#VALUE!</v>
      </c>
      <c r="AI307" s="164" t="n">
        <v>304</v>
      </c>
      <c r="AJ307" s="165"/>
      <c r="AK307" s="227" t="str">
        <f aca="false">IF(MOD(ROW(),10),"",INDEX(AJ$3:AJ$600,ROW()/10))</f>
        <v/>
      </c>
      <c r="AL307" s="228" t="n">
        <v>297</v>
      </c>
      <c r="AM307" s="229" t="e">
        <f aca="false">VALUE($AK307)</f>
        <v>#VALUE!</v>
      </c>
      <c r="AN307" s="164" t="n">
        <v>304</v>
      </c>
      <c r="AO307" s="190" t="n">
        <v>-35</v>
      </c>
      <c r="AP307" s="227" t="str">
        <f aca="false">IF(MOD(ROW(),10),"",INDEX(AO$3:AO$600,ROW()/10))</f>
        <v/>
      </c>
      <c r="AQ307" s="181" t="n">
        <v>3.05</v>
      </c>
      <c r="AR307" s="229" t="e">
        <f aca="false">VALUE($AP307)</f>
        <v>#VALUE!</v>
      </c>
      <c r="AS307" s="164" t="n">
        <v>3040</v>
      </c>
      <c r="AT307" s="165"/>
      <c r="AU307" s="227" t="str">
        <f aca="false">IF(MOD(ROW(),10),"",INDEX(AT$3:AT$600,ROW()/10))</f>
        <v/>
      </c>
      <c r="AV307" s="181" t="n">
        <v>3.05</v>
      </c>
      <c r="AW307" s="229" t="e">
        <f aca="false">VALUE($AU307)</f>
        <v>#VALUE!</v>
      </c>
      <c r="AY307" s="165"/>
      <c r="AZ307" s="180" t="str">
        <f aca="false">IF(MOD(ROW(),2),"",INDEX(AY$3:AY$600,ROW()/2))</f>
        <v/>
      </c>
      <c r="BA307" s="181" t="n">
        <v>3.05</v>
      </c>
      <c r="BB307" s="182" t="e">
        <f aca="false">VALUE(AZ307)</f>
        <v>#VALUE!</v>
      </c>
      <c r="BD307" s="165"/>
      <c r="BE307" s="180" t="str">
        <f aca="false">IF(MOD(ROW(),2),"",INDEX(BD$3:BD$600,ROW()/2))</f>
        <v/>
      </c>
      <c r="BF307" s="181" t="n">
        <v>3.05</v>
      </c>
      <c r="BG307" s="182" t="n">
        <f aca="false">VALUE($BD308)</f>
        <v>0</v>
      </c>
    </row>
    <row r="308" customFormat="false" ht="13.5" hidden="false" customHeight="false" outlineLevel="0" collapsed="false">
      <c r="A308" s="208" t="n">
        <v>3.01</v>
      </c>
      <c r="B308" s="209" t="n">
        <v>2.56</v>
      </c>
      <c r="C308" s="213" t="n">
        <f aca="false">$C307+(($AM$20-$AM$10))/10</f>
        <v>-0.081</v>
      </c>
      <c r="D308" s="217" t="n">
        <f aca="false">$D307+(($AH$30-$AH$20))/10</f>
        <v>-0.37</v>
      </c>
      <c r="E308" s="211" t="n">
        <f aca="false">$AC303</f>
        <v>217.13</v>
      </c>
      <c r="F308" s="212" t="n">
        <f aca="false">$F307+(($AR$20-$AR$10))/10</f>
        <v>0.0369</v>
      </c>
      <c r="G308" s="218" t="n">
        <f aca="false">$G307+(($AW$20-$AW$10))/10</f>
        <v>0.073</v>
      </c>
      <c r="H308" s="213" t="n">
        <f aca="false">$BB302+($BB304-$BB302)/2</f>
        <v>0</v>
      </c>
      <c r="I308" s="213" t="n">
        <f aca="false">$BG302+($BG304-$BG302)/2</f>
        <v>0</v>
      </c>
      <c r="J308" s="165"/>
      <c r="Q308" s="249"/>
      <c r="R308" s="249"/>
      <c r="S308" s="165"/>
      <c r="T308" s="165"/>
      <c r="U308" s="165"/>
      <c r="V308" s="165"/>
      <c r="W308" s="165"/>
      <c r="Y308" s="164" t="n">
        <v>305</v>
      </c>
      <c r="Z308" s="165" t="n">
        <v>220.94</v>
      </c>
      <c r="AA308" s="180" t="n">
        <f aca="false">IF(MOD(ROW(),2),"",INDEX($Z$3:$Z$600,ROW()/2))</f>
        <v>93.56</v>
      </c>
      <c r="AB308" s="181" t="n">
        <v>3.06</v>
      </c>
      <c r="AC308" s="182" t="n">
        <f aca="false">VALUE($Z309)</f>
        <v>221.89</v>
      </c>
      <c r="AD308" s="164" t="n">
        <v>305</v>
      </c>
      <c r="AE308" s="191"/>
      <c r="AF308" s="227" t="str">
        <f aca="false">IF(MOD(ROW(),10),"",INDEX(AE$3:AE$600,ROW()/10))</f>
        <v/>
      </c>
      <c r="AG308" s="228" t="n">
        <v>303</v>
      </c>
      <c r="AH308" s="229" t="e">
        <f aca="false">VALUE($AF308)</f>
        <v>#VALUE!</v>
      </c>
      <c r="AI308" s="164" t="n">
        <v>305</v>
      </c>
      <c r="AJ308" s="165"/>
      <c r="AK308" s="227" t="str">
        <f aca="false">IF(MOD(ROW(),10),"",INDEX(AJ$3:AJ$600,ROW()/10))</f>
        <v/>
      </c>
      <c r="AL308" s="228" t="n">
        <v>298</v>
      </c>
      <c r="AM308" s="229" t="e">
        <f aca="false">VALUE($AK308)</f>
        <v>#VALUE!</v>
      </c>
      <c r="AN308" s="164" t="n">
        <v>305</v>
      </c>
      <c r="AO308" s="190" t="n">
        <v>-35</v>
      </c>
      <c r="AP308" s="227" t="str">
        <f aca="false">IF(MOD(ROW(),10),"",INDEX(AO$3:AO$600,ROW()/10))</f>
        <v/>
      </c>
      <c r="AQ308" s="181" t="n">
        <v>3.06</v>
      </c>
      <c r="AR308" s="229" t="e">
        <f aca="false">VALUE($AP308)</f>
        <v>#VALUE!</v>
      </c>
      <c r="AS308" s="164" t="n">
        <v>3050</v>
      </c>
      <c r="AT308" s="165"/>
      <c r="AU308" s="227" t="str">
        <f aca="false">IF(MOD(ROW(),10),"",INDEX(AT$3:AT$600,ROW()/10))</f>
        <v/>
      </c>
      <c r="AV308" s="181" t="n">
        <v>3.06</v>
      </c>
      <c r="AW308" s="229" t="e">
        <f aca="false">VALUE($AU308)</f>
        <v>#VALUE!</v>
      </c>
      <c r="AY308" s="165"/>
      <c r="AZ308" s="180" t="n">
        <f aca="false">IF(MOD(ROW(),2),"",INDEX(AY$3:AY$600,ROW()/2))</f>
        <v>0</v>
      </c>
      <c r="BA308" s="181" t="n">
        <v>3.06</v>
      </c>
      <c r="BB308" s="182" t="n">
        <f aca="false">VALUE(AZ308)</f>
        <v>0</v>
      </c>
      <c r="BD308" s="165"/>
      <c r="BE308" s="180" t="n">
        <f aca="false">IF(MOD(ROW(),2),"",INDEX(BD$3:BD$600,ROW()/2))</f>
        <v>0</v>
      </c>
      <c r="BF308" s="181" t="n">
        <v>3.06</v>
      </c>
      <c r="BG308" s="182" t="n">
        <f aca="false">VALUE($BD309)</f>
        <v>0</v>
      </c>
    </row>
    <row r="309" customFormat="false" ht="13.5" hidden="false" customHeight="false" outlineLevel="0" collapsed="false">
      <c r="A309" s="208" t="n">
        <v>3.02</v>
      </c>
      <c r="B309" s="209" t="n">
        <v>2.55</v>
      </c>
      <c r="C309" s="213" t="n">
        <f aca="false">$C308+(($AM$20-$AM$10))/10</f>
        <v>-0.089</v>
      </c>
      <c r="D309" s="217" t="n">
        <f aca="false">$D308+(($AH$30-$AH$20))/10</f>
        <v>-0.37</v>
      </c>
      <c r="E309" s="211" t="n">
        <f aca="false">$AC304</f>
        <v>218.08</v>
      </c>
      <c r="F309" s="212" t="n">
        <f aca="false">$F308+(($AR$20-$AR$10))/10</f>
        <v>0.0368</v>
      </c>
      <c r="G309" s="218" t="n">
        <f aca="false">$G308+(($AW$20-$AW$10))/10</f>
        <v>0.073</v>
      </c>
      <c r="H309" s="213" t="n">
        <f aca="false">$BB304</f>
        <v>0</v>
      </c>
      <c r="I309" s="213" t="n">
        <f aca="false">$BG304</f>
        <v>0</v>
      </c>
      <c r="J309" s="165"/>
      <c r="Q309" s="249"/>
      <c r="R309" s="249"/>
      <c r="S309" s="165"/>
      <c r="T309" s="165"/>
      <c r="U309" s="165"/>
      <c r="V309" s="165"/>
      <c r="W309" s="165"/>
      <c r="Y309" s="164" t="n">
        <v>306</v>
      </c>
      <c r="Z309" s="165" t="n">
        <v>221.89</v>
      </c>
      <c r="AA309" s="180" t="str">
        <f aca="false">IF(MOD(ROW(),2),"",INDEX($Z$3:$Z$600,ROW()/2))</f>
        <v/>
      </c>
      <c r="AB309" s="181" t="n">
        <v>3.07</v>
      </c>
      <c r="AC309" s="182" t="n">
        <f aca="false">VALUE($Z310)</f>
        <v>222.85</v>
      </c>
      <c r="AD309" s="164" t="n">
        <v>306</v>
      </c>
      <c r="AE309" s="191"/>
      <c r="AF309" s="227" t="str">
        <f aca="false">IF(MOD(ROW(),10),"",INDEX(AE$3:AE$600,ROW()/10))</f>
        <v/>
      </c>
      <c r="AG309" s="228" t="n">
        <v>304</v>
      </c>
      <c r="AH309" s="229" t="e">
        <f aca="false">VALUE($AF309)</f>
        <v>#VALUE!</v>
      </c>
      <c r="AI309" s="164" t="n">
        <v>306</v>
      </c>
      <c r="AJ309" s="165"/>
      <c r="AK309" s="227" t="str">
        <f aca="false">IF(MOD(ROW(),10),"",INDEX(AJ$3:AJ$600,ROW()/10))</f>
        <v/>
      </c>
      <c r="AL309" s="228" t="n">
        <v>299</v>
      </c>
      <c r="AM309" s="229" t="e">
        <f aca="false">VALUE($AK309)</f>
        <v>#VALUE!</v>
      </c>
      <c r="AN309" s="164" t="n">
        <v>306</v>
      </c>
      <c r="AO309" s="190" t="n">
        <v>-35</v>
      </c>
      <c r="AP309" s="227" t="str">
        <f aca="false">IF(MOD(ROW(),10),"",INDEX(AO$3:AO$600,ROW()/10))</f>
        <v/>
      </c>
      <c r="AQ309" s="181" t="n">
        <v>3.07</v>
      </c>
      <c r="AR309" s="229" t="e">
        <f aca="false">VALUE($AP309)</f>
        <v>#VALUE!</v>
      </c>
      <c r="AS309" s="164" t="n">
        <v>3060</v>
      </c>
      <c r="AT309" s="165"/>
      <c r="AU309" s="227" t="str">
        <f aca="false">IF(MOD(ROW(),10),"",INDEX(AT$3:AT$600,ROW()/10))</f>
        <v/>
      </c>
      <c r="AV309" s="181" t="n">
        <v>3.07</v>
      </c>
      <c r="AW309" s="229" t="e">
        <f aca="false">VALUE($AU309)</f>
        <v>#VALUE!</v>
      </c>
      <c r="AY309" s="165"/>
      <c r="AZ309" s="180" t="str">
        <f aca="false">IF(MOD(ROW(),2),"",INDEX(AY$3:AY$600,ROW()/2))</f>
        <v/>
      </c>
      <c r="BA309" s="181" t="n">
        <v>3.07</v>
      </c>
      <c r="BB309" s="182" t="e">
        <f aca="false">VALUE(AZ309)</f>
        <v>#VALUE!</v>
      </c>
      <c r="BD309" s="165"/>
      <c r="BE309" s="180" t="str">
        <f aca="false">IF(MOD(ROW(),2),"",INDEX(BD$3:BD$600,ROW()/2))</f>
        <v/>
      </c>
      <c r="BF309" s="181" t="n">
        <v>3.07</v>
      </c>
      <c r="BG309" s="182" t="n">
        <f aca="false">VALUE($BD310)</f>
        <v>0</v>
      </c>
    </row>
    <row r="310" customFormat="false" ht="13.5" hidden="false" customHeight="false" outlineLevel="0" collapsed="false">
      <c r="A310" s="208" t="n">
        <v>3.03</v>
      </c>
      <c r="B310" s="209" t="n">
        <v>2.54</v>
      </c>
      <c r="C310" s="213" t="n">
        <f aca="false">$C309+(($AM$20-$AM$10))/10</f>
        <v>-0.097</v>
      </c>
      <c r="D310" s="217" t="n">
        <f aca="false">$D309+(($AH$30-$AH$20))/10</f>
        <v>-0.37</v>
      </c>
      <c r="E310" s="211" t="n">
        <f aca="false">$AC305</f>
        <v>219.03</v>
      </c>
      <c r="F310" s="212" t="n">
        <f aca="false">$F309+(($AR$20-$AR$10))/10</f>
        <v>0.0367</v>
      </c>
      <c r="G310" s="218" t="n">
        <f aca="false">$G309+(($AW$20-$AW$10))/10</f>
        <v>0.073</v>
      </c>
      <c r="H310" s="213" t="n">
        <f aca="false">$BB304+($BB306-$BB304)/2</f>
        <v>0</v>
      </c>
      <c r="I310" s="213" t="n">
        <f aca="false">$BG304+($BG306-$BG304)/2</f>
        <v>0</v>
      </c>
      <c r="J310" s="165"/>
      <c r="Q310" s="249"/>
      <c r="R310" s="249"/>
      <c r="S310" s="165"/>
      <c r="T310" s="165"/>
      <c r="U310" s="165"/>
      <c r="V310" s="165"/>
      <c r="W310" s="165"/>
      <c r="Y310" s="164" t="n">
        <v>307</v>
      </c>
      <c r="Z310" s="165" t="n">
        <v>222.85</v>
      </c>
      <c r="AA310" s="180" t="n">
        <f aca="false">IF(MOD(ROW(),2),"",INDEX($Z$3:$Z$600,ROW()/2))</f>
        <v>94.28</v>
      </c>
      <c r="AB310" s="181" t="n">
        <v>3.08</v>
      </c>
      <c r="AC310" s="182" t="n">
        <f aca="false">VALUE($Z311)</f>
        <v>223.81</v>
      </c>
      <c r="AD310" s="164" t="n">
        <v>307</v>
      </c>
      <c r="AE310" s="191"/>
      <c r="AF310" s="227" t="n">
        <f aca="false">IF(MOD(ROW(),10),"",INDEX(AE$3:AE$600,ROW()/10))</f>
        <v>-0.37</v>
      </c>
      <c r="AG310" s="228" t="n">
        <v>305</v>
      </c>
      <c r="AH310" s="229" t="n">
        <f aca="false">VALUE($AF310)</f>
        <v>-0.37</v>
      </c>
      <c r="AI310" s="164" t="n">
        <v>307</v>
      </c>
      <c r="AJ310" s="165"/>
      <c r="AK310" s="227" t="n">
        <f aca="false">IF(MOD(ROW(),10),"",INDEX(AJ$3:AJ$600,ROW()/10))</f>
        <v>-0.073</v>
      </c>
      <c r="AL310" s="228" t="n">
        <v>300</v>
      </c>
      <c r="AM310" s="229" t="n">
        <f aca="false">VALUE($AK310)</f>
        <v>-0.073</v>
      </c>
      <c r="AN310" s="164" t="n">
        <v>307</v>
      </c>
      <c r="AO310" s="190" t="n">
        <v>-35</v>
      </c>
      <c r="AP310" s="227" t="n">
        <f aca="false">IF(MOD(ROW(),10),"",INDEX(AO$3:AO$600,ROW()/10))</f>
        <v>0.037</v>
      </c>
      <c r="AQ310" s="181" t="n">
        <v>3.08</v>
      </c>
      <c r="AR310" s="229" t="n">
        <f aca="false">VALUE($AP310)</f>
        <v>0.037</v>
      </c>
      <c r="AS310" s="164" t="n">
        <v>3070</v>
      </c>
      <c r="AT310" s="165"/>
      <c r="AU310" s="227" t="n">
        <f aca="false">IF(MOD(ROW(),10),"",INDEX(AT$3:AT$600,ROW()/10))</f>
        <v>0.073</v>
      </c>
      <c r="AV310" s="181" t="n">
        <v>3.08</v>
      </c>
      <c r="AW310" s="229" t="n">
        <f aca="false">VALUE($AU310)</f>
        <v>0.073</v>
      </c>
      <c r="AY310" s="165"/>
      <c r="AZ310" s="180" t="n">
        <f aca="false">IF(MOD(ROW(),2),"",INDEX(AY$3:AY$600,ROW()/2))</f>
        <v>0</v>
      </c>
      <c r="BA310" s="181" t="n">
        <v>3.08</v>
      </c>
      <c r="BB310" s="182" t="n">
        <f aca="false">VALUE(AZ310)</f>
        <v>0</v>
      </c>
      <c r="BD310" s="165"/>
      <c r="BE310" s="180" t="n">
        <f aca="false">IF(MOD(ROW(),2),"",INDEX(BD$3:BD$600,ROW()/2))</f>
        <v>0</v>
      </c>
      <c r="BF310" s="181" t="n">
        <v>3.08</v>
      </c>
      <c r="BG310" s="182" t="n">
        <f aca="false">VALUE($BD311)</f>
        <v>0</v>
      </c>
    </row>
    <row r="311" customFormat="false" ht="13.5" hidden="false" customHeight="false" outlineLevel="0" collapsed="false">
      <c r="A311" s="208" t="n">
        <v>3.04</v>
      </c>
      <c r="B311" s="209" t="n">
        <v>2.53</v>
      </c>
      <c r="C311" s="213" t="n">
        <f aca="false">$C310+(($AM$20-$AM$10))/10</f>
        <v>-0.105</v>
      </c>
      <c r="D311" s="217" t="n">
        <f aca="false">$D310+(($AH$30-$AH$20))/10</f>
        <v>-0.37</v>
      </c>
      <c r="E311" s="211" t="n">
        <f aca="false">$AC306</f>
        <v>219.98</v>
      </c>
      <c r="F311" s="212" t="n">
        <f aca="false">$F310+(($AR$20-$AR$10))/10</f>
        <v>0.0366</v>
      </c>
      <c r="G311" s="218" t="n">
        <f aca="false">$G310+(($AW$20-$AW$10))/10</f>
        <v>0.073</v>
      </c>
      <c r="H311" s="250" t="n">
        <f aca="false">$BB306</f>
        <v>0</v>
      </c>
      <c r="I311" s="250" t="n">
        <f aca="false">$BG306</f>
        <v>0</v>
      </c>
      <c r="J311" s="165"/>
      <c r="Q311" s="249"/>
      <c r="R311" s="251"/>
      <c r="S311" s="165"/>
      <c r="T311" s="165"/>
      <c r="U311" s="165"/>
      <c r="V311" s="165"/>
      <c r="W311" s="165"/>
      <c r="Y311" s="164" t="n">
        <v>308</v>
      </c>
      <c r="Z311" s="165" t="n">
        <v>223.81</v>
      </c>
      <c r="AA311" s="180" t="str">
        <f aca="false">IF(MOD(ROW(),2),"",INDEX($Z$3:$Z$600,ROW()/2))</f>
        <v/>
      </c>
      <c r="AB311" s="181" t="n">
        <v>3.09</v>
      </c>
      <c r="AC311" s="182" t="n">
        <f aca="false">VALUE($Z312)</f>
        <v>224.76</v>
      </c>
      <c r="AD311" s="164" t="n">
        <v>308</v>
      </c>
      <c r="AE311" s="191"/>
      <c r="AF311" s="227" t="str">
        <f aca="false">IF(MOD(ROW(),10),"",INDEX(AE$3:AE$600,ROW()/10))</f>
        <v/>
      </c>
      <c r="AG311" s="228" t="n">
        <v>306</v>
      </c>
      <c r="AH311" s="229" t="e">
        <f aca="false">VALUE($AF311)</f>
        <v>#VALUE!</v>
      </c>
      <c r="AI311" s="164" t="n">
        <v>308</v>
      </c>
      <c r="AJ311" s="165"/>
      <c r="AK311" s="227" t="str">
        <f aca="false">IF(MOD(ROW(),10),"",INDEX(AJ$3:AJ$600,ROW()/10))</f>
        <v/>
      </c>
      <c r="AL311" s="228" t="n">
        <v>301</v>
      </c>
      <c r="AM311" s="229" t="e">
        <f aca="false">VALUE($AK311)</f>
        <v>#VALUE!</v>
      </c>
      <c r="AN311" s="164" t="n">
        <v>308</v>
      </c>
      <c r="AO311" s="190" t="n">
        <v>-35</v>
      </c>
      <c r="AP311" s="227" t="str">
        <f aca="false">IF(MOD(ROW(),10),"",INDEX(AO$3:AO$600,ROW()/10))</f>
        <v/>
      </c>
      <c r="AQ311" s="181" t="n">
        <v>3.09</v>
      </c>
      <c r="AR311" s="229" t="e">
        <f aca="false">VALUE($AP311)</f>
        <v>#VALUE!</v>
      </c>
      <c r="AS311" s="164" t="n">
        <v>3080</v>
      </c>
      <c r="AT311" s="165"/>
      <c r="AU311" s="227" t="str">
        <f aca="false">IF(MOD(ROW(),10),"",INDEX(AT$3:AT$600,ROW()/10))</f>
        <v/>
      </c>
      <c r="AV311" s="181" t="n">
        <v>3.09</v>
      </c>
      <c r="AW311" s="229" t="e">
        <f aca="false">VALUE($AU311)</f>
        <v>#VALUE!</v>
      </c>
      <c r="AY311" s="165"/>
      <c r="AZ311" s="180" t="str">
        <f aca="false">IF(MOD(ROW(),2),"",INDEX(AY$3:AY$600,ROW()/2))</f>
        <v/>
      </c>
      <c r="BA311" s="181" t="n">
        <v>3.09</v>
      </c>
      <c r="BB311" s="182" t="e">
        <f aca="false">VALUE(AZ311)</f>
        <v>#VALUE!</v>
      </c>
      <c r="BD311" s="165"/>
      <c r="BE311" s="180" t="str">
        <f aca="false">IF(MOD(ROW(),2),"",INDEX(BD$3:BD$600,ROW()/2))</f>
        <v/>
      </c>
      <c r="BF311" s="181" t="n">
        <v>3.09</v>
      </c>
      <c r="BG311" s="182" t="n">
        <f aca="false">VALUE($BD312)</f>
        <v>0</v>
      </c>
    </row>
    <row r="312" customFormat="false" ht="13.5" hidden="false" customHeight="false" outlineLevel="0" collapsed="false">
      <c r="A312" s="208" t="n">
        <v>3.05</v>
      </c>
      <c r="B312" s="209" t="n">
        <v>2.52</v>
      </c>
      <c r="C312" s="213" t="n">
        <f aca="false">$C311+(($AM$20-$AM$10))/10</f>
        <v>-0.113</v>
      </c>
      <c r="D312" s="217" t="n">
        <f aca="false">$D311+(($AH$30-$AH$20))/10</f>
        <v>-0.37</v>
      </c>
      <c r="E312" s="211" t="n">
        <f aca="false">$AC307</f>
        <v>220.94</v>
      </c>
      <c r="F312" s="212" t="n">
        <f aca="false">$F311+(($AR$20-$AR$10))/10</f>
        <v>0.0365</v>
      </c>
      <c r="G312" s="218" t="n">
        <f aca="false">$G311+(($AW$20-$AW$10))/10</f>
        <v>0.073</v>
      </c>
      <c r="H312" s="213" t="n">
        <f aca="false">$BB306+($BB308-$BB306)/2</f>
        <v>0</v>
      </c>
      <c r="I312" s="213" t="n">
        <f aca="false">$BG306+($BG308-$BG306)/2</f>
        <v>0</v>
      </c>
      <c r="J312" s="165"/>
      <c r="Q312" s="251"/>
      <c r="R312" s="251"/>
      <c r="S312" s="165"/>
      <c r="T312" s="165"/>
      <c r="U312" s="165"/>
      <c r="V312" s="165"/>
      <c r="W312" s="165"/>
      <c r="Y312" s="164" t="n">
        <v>309</v>
      </c>
      <c r="Z312" s="165" t="n">
        <v>224.76</v>
      </c>
      <c r="AA312" s="180" t="n">
        <f aca="false">IF(MOD(ROW(),2),"",INDEX($Z$3:$Z$600,ROW()/2))</f>
        <v>95.01</v>
      </c>
      <c r="AB312" s="181" t="n">
        <v>3.1</v>
      </c>
      <c r="AC312" s="182" t="n">
        <f aca="false">VALUE($Z313)</f>
        <v>225.73</v>
      </c>
      <c r="AD312" s="164" t="n">
        <v>309</v>
      </c>
      <c r="AE312" s="191"/>
      <c r="AF312" s="227" t="str">
        <f aca="false">IF(MOD(ROW(),10),"",INDEX(AE$3:AE$600,ROW()/10))</f>
        <v/>
      </c>
      <c r="AG312" s="228" t="n">
        <v>307</v>
      </c>
      <c r="AH312" s="229" t="e">
        <f aca="false">VALUE($AF312)</f>
        <v>#VALUE!</v>
      </c>
      <c r="AI312" s="164" t="n">
        <v>309</v>
      </c>
      <c r="AJ312" s="165"/>
      <c r="AK312" s="227" t="str">
        <f aca="false">IF(MOD(ROW(),10),"",INDEX(AJ$3:AJ$600,ROW()/10))</f>
        <v/>
      </c>
      <c r="AL312" s="228" t="n">
        <v>302</v>
      </c>
      <c r="AM312" s="229" t="e">
        <f aca="false">VALUE($AK312)</f>
        <v>#VALUE!</v>
      </c>
      <c r="AN312" s="164" t="n">
        <v>309</v>
      </c>
      <c r="AO312" s="190" t="n">
        <v>-35</v>
      </c>
      <c r="AP312" s="227" t="str">
        <f aca="false">IF(MOD(ROW(),10),"",INDEX(AO$3:AO$600,ROW()/10))</f>
        <v/>
      </c>
      <c r="AQ312" s="181" t="n">
        <v>3.1</v>
      </c>
      <c r="AR312" s="229" t="e">
        <f aca="false">VALUE($AP312)</f>
        <v>#VALUE!</v>
      </c>
      <c r="AS312" s="164" t="n">
        <v>3090</v>
      </c>
      <c r="AT312" s="165"/>
      <c r="AU312" s="227" t="str">
        <f aca="false">IF(MOD(ROW(),10),"",INDEX(AT$3:AT$600,ROW()/10))</f>
        <v/>
      </c>
      <c r="AV312" s="181" t="n">
        <v>3.1</v>
      </c>
      <c r="AW312" s="229" t="e">
        <f aca="false">VALUE($AU312)</f>
        <v>#VALUE!</v>
      </c>
      <c r="AY312" s="165"/>
      <c r="AZ312" s="180" t="n">
        <f aca="false">IF(MOD(ROW(),2),"",INDEX(AY$3:AY$600,ROW()/2))</f>
        <v>0</v>
      </c>
      <c r="BA312" s="181" t="n">
        <v>3.1</v>
      </c>
      <c r="BB312" s="182" t="n">
        <f aca="false">VALUE(AZ312)</f>
        <v>0</v>
      </c>
      <c r="BD312" s="165"/>
      <c r="BE312" s="180" t="n">
        <f aca="false">IF(MOD(ROW(),2),"",INDEX(BD$3:BD$600,ROW()/2))</f>
        <v>0</v>
      </c>
      <c r="BF312" s="181" t="n">
        <v>3.1</v>
      </c>
      <c r="BG312" s="182" t="n">
        <f aca="false">VALUE($BD313)</f>
        <v>0</v>
      </c>
    </row>
    <row r="313" customFormat="false" ht="13.5" hidden="false" customHeight="false" outlineLevel="0" collapsed="false">
      <c r="A313" s="208" t="n">
        <v>3.06</v>
      </c>
      <c r="B313" s="209" t="n">
        <v>2.51</v>
      </c>
      <c r="C313" s="213" t="n">
        <f aca="false">$C312+(($AM$20-$AM$10))/10</f>
        <v>-0.121</v>
      </c>
      <c r="D313" s="217" t="n">
        <f aca="false">$D312+(($AH$30-$AH$20))/10</f>
        <v>-0.37</v>
      </c>
      <c r="E313" s="211" t="n">
        <f aca="false">$AC308</f>
        <v>221.89</v>
      </c>
      <c r="F313" s="212" t="n">
        <f aca="false">$F312+(($AR$20-$AR$10))/10</f>
        <v>0.0364</v>
      </c>
      <c r="G313" s="218" t="n">
        <f aca="false">$G312+(($AW$20-$AW$10))/10</f>
        <v>0.073</v>
      </c>
      <c r="H313" s="213" t="n">
        <f aca="false">$BB308</f>
        <v>0</v>
      </c>
      <c r="I313" s="213" t="n">
        <f aca="false">$BG308</f>
        <v>0</v>
      </c>
      <c r="J313" s="165"/>
      <c r="Q313" s="165"/>
      <c r="R313" s="165"/>
      <c r="S313" s="165"/>
      <c r="T313" s="165"/>
      <c r="U313" s="165"/>
      <c r="V313" s="165"/>
      <c r="W313" s="165"/>
      <c r="Y313" s="164" t="n">
        <v>310</v>
      </c>
      <c r="Z313" s="165" t="n">
        <v>225.73</v>
      </c>
      <c r="AA313" s="180" t="str">
        <f aca="false">IF(MOD(ROW(),2),"",INDEX($Z$3:$Z$600,ROW()/2))</f>
        <v/>
      </c>
      <c r="AB313" s="181" t="n">
        <v>3.11</v>
      </c>
      <c r="AC313" s="182" t="n">
        <f aca="false">VALUE($Z314)</f>
        <v>226.69</v>
      </c>
      <c r="AD313" s="164" t="n">
        <v>310</v>
      </c>
      <c r="AE313" s="191"/>
      <c r="AF313" s="227" t="str">
        <f aca="false">IF(MOD(ROW(),10),"",INDEX(AE$3:AE$600,ROW()/10))</f>
        <v/>
      </c>
      <c r="AG313" s="228" t="n">
        <v>308</v>
      </c>
      <c r="AH313" s="229" t="e">
        <f aca="false">VALUE($AF313)</f>
        <v>#VALUE!</v>
      </c>
      <c r="AI313" s="164" t="n">
        <v>310</v>
      </c>
      <c r="AJ313" s="165"/>
      <c r="AK313" s="227" t="str">
        <f aca="false">IF(MOD(ROW(),10),"",INDEX(AJ$3:AJ$600,ROW()/10))</f>
        <v/>
      </c>
      <c r="AL313" s="228" t="n">
        <v>303</v>
      </c>
      <c r="AM313" s="229" t="e">
        <f aca="false">VALUE($AK313)</f>
        <v>#VALUE!</v>
      </c>
      <c r="AN313" s="164" t="n">
        <v>310</v>
      </c>
      <c r="AO313" s="190" t="n">
        <v>-35</v>
      </c>
      <c r="AP313" s="227" t="str">
        <f aca="false">IF(MOD(ROW(),10),"",INDEX(AO$3:AO$600,ROW()/10))</f>
        <v/>
      </c>
      <c r="AQ313" s="181" t="n">
        <v>3.11</v>
      </c>
      <c r="AR313" s="229" t="e">
        <f aca="false">VALUE($AP313)</f>
        <v>#VALUE!</v>
      </c>
      <c r="AS313" s="164" t="n">
        <v>3100</v>
      </c>
      <c r="AT313" s="165"/>
      <c r="AU313" s="227" t="str">
        <f aca="false">IF(MOD(ROW(),10),"",INDEX(AT$3:AT$600,ROW()/10))</f>
        <v/>
      </c>
      <c r="AV313" s="181" t="n">
        <v>3.11</v>
      </c>
      <c r="AW313" s="229" t="e">
        <f aca="false">VALUE($AU313)</f>
        <v>#VALUE!</v>
      </c>
      <c r="AY313" s="165"/>
      <c r="AZ313" s="180" t="str">
        <f aca="false">IF(MOD(ROW(),2),"",INDEX(AY$3:AY$600,ROW()/2))</f>
        <v/>
      </c>
      <c r="BA313" s="181" t="n">
        <v>3.11</v>
      </c>
      <c r="BB313" s="182" t="e">
        <f aca="false">VALUE(AZ313)</f>
        <v>#VALUE!</v>
      </c>
      <c r="BD313" s="165"/>
      <c r="BE313" s="180" t="str">
        <f aca="false">IF(MOD(ROW(),2),"",INDEX(BD$3:BD$600,ROW()/2))</f>
        <v/>
      </c>
      <c r="BF313" s="181" t="n">
        <v>3.11</v>
      </c>
      <c r="BG313" s="182" t="n">
        <f aca="false">VALUE($BD314)</f>
        <v>0</v>
      </c>
    </row>
    <row r="314" customFormat="false" ht="13.5" hidden="false" customHeight="false" outlineLevel="0" collapsed="false">
      <c r="A314" s="208" t="n">
        <v>3.07</v>
      </c>
      <c r="B314" s="209" t="n">
        <v>2.5</v>
      </c>
      <c r="C314" s="213" t="n">
        <f aca="false">$C313+(($AM$20-$AM$10))/10</f>
        <v>-0.129</v>
      </c>
      <c r="D314" s="217" t="n">
        <f aca="false">$D313+(($AH$30-$AH$20))/10</f>
        <v>-0.37</v>
      </c>
      <c r="E314" s="211" t="n">
        <f aca="false">$AC309</f>
        <v>222.85</v>
      </c>
      <c r="F314" s="212" t="n">
        <f aca="false">$F313+(($AR$20-$AR$10))/10</f>
        <v>0.0363</v>
      </c>
      <c r="G314" s="218" t="n">
        <f aca="false">$G313+(($AW$20-$AW$10))/10</f>
        <v>0.073</v>
      </c>
      <c r="H314" s="213" t="n">
        <f aca="false">$BB308+($BB310-$BB308)/2</f>
        <v>0</v>
      </c>
      <c r="I314" s="213" t="n">
        <f aca="false">$BG308+($BG310-$BG308)/2</f>
        <v>0</v>
      </c>
      <c r="J314" s="165"/>
      <c r="S314" s="165"/>
      <c r="T314" s="165"/>
      <c r="U314" s="165"/>
      <c r="V314" s="165"/>
      <c r="W314" s="165"/>
      <c r="Y314" s="164" t="n">
        <v>311</v>
      </c>
      <c r="Z314" s="165" t="n">
        <v>226.69</v>
      </c>
      <c r="AA314" s="180" t="n">
        <f aca="false">IF(MOD(ROW(),2),"",INDEX($Z$3:$Z$600,ROW()/2))</f>
        <v>95.73</v>
      </c>
      <c r="AB314" s="181" t="n">
        <v>3.12</v>
      </c>
      <c r="AC314" s="182" t="n">
        <f aca="false">VALUE($Z315)</f>
        <v>227.65</v>
      </c>
      <c r="AD314" s="164" t="n">
        <v>311</v>
      </c>
      <c r="AE314" s="191"/>
      <c r="AF314" s="227" t="str">
        <f aca="false">IF(MOD(ROW(),10),"",INDEX(AE$3:AE$600,ROW()/10))</f>
        <v/>
      </c>
      <c r="AG314" s="228" t="n">
        <v>309</v>
      </c>
      <c r="AH314" s="229" t="e">
        <f aca="false">VALUE($AF314)</f>
        <v>#VALUE!</v>
      </c>
      <c r="AI314" s="164" t="n">
        <v>311</v>
      </c>
      <c r="AJ314" s="165"/>
      <c r="AK314" s="227" t="str">
        <f aca="false">IF(MOD(ROW(),10),"",INDEX(AJ$3:AJ$600,ROW()/10))</f>
        <v/>
      </c>
      <c r="AL314" s="228" t="n">
        <v>304</v>
      </c>
      <c r="AM314" s="229" t="e">
        <f aca="false">VALUE($AK314)</f>
        <v>#VALUE!</v>
      </c>
      <c r="AN314" s="164" t="n">
        <v>311</v>
      </c>
      <c r="AO314" s="190" t="n">
        <v>-35</v>
      </c>
      <c r="AP314" s="227" t="str">
        <f aca="false">IF(MOD(ROW(),10),"",INDEX(AO$3:AO$600,ROW()/10))</f>
        <v/>
      </c>
      <c r="AQ314" s="181" t="n">
        <v>3.12</v>
      </c>
      <c r="AR314" s="229" t="e">
        <f aca="false">VALUE($AP314)</f>
        <v>#VALUE!</v>
      </c>
      <c r="AS314" s="164" t="n">
        <v>3110</v>
      </c>
      <c r="AT314" s="165"/>
      <c r="AU314" s="227" t="str">
        <f aca="false">IF(MOD(ROW(),10),"",INDEX(AT$3:AT$600,ROW()/10))</f>
        <v/>
      </c>
      <c r="AV314" s="181" t="n">
        <v>3.12</v>
      </c>
      <c r="AW314" s="229" t="e">
        <f aca="false">VALUE($AU314)</f>
        <v>#VALUE!</v>
      </c>
      <c r="AY314" s="165"/>
      <c r="AZ314" s="180" t="n">
        <f aca="false">IF(MOD(ROW(),2),"",INDEX(AY$3:AY$600,ROW()/2))</f>
        <v>0</v>
      </c>
      <c r="BA314" s="181" t="n">
        <v>3.12</v>
      </c>
      <c r="BB314" s="182" t="n">
        <f aca="false">VALUE(AZ314)</f>
        <v>0</v>
      </c>
      <c r="BD314" s="165"/>
      <c r="BE314" s="180" t="n">
        <f aca="false">IF(MOD(ROW(),2),"",INDEX(BD$3:BD$600,ROW()/2))</f>
        <v>0</v>
      </c>
      <c r="BF314" s="181" t="n">
        <v>3.12</v>
      </c>
      <c r="BG314" s="182" t="n">
        <f aca="false">VALUE($BD315)</f>
        <v>0</v>
      </c>
    </row>
    <row r="315" customFormat="false" ht="13.5" hidden="false" customHeight="false" outlineLevel="0" collapsed="false">
      <c r="A315" s="208" t="n">
        <v>3.08</v>
      </c>
      <c r="B315" s="209" t="n">
        <v>2.49</v>
      </c>
      <c r="C315" s="213" t="n">
        <f aca="false">$C314+(($AM$20-$AM$10))/10</f>
        <v>-0.137</v>
      </c>
      <c r="D315" s="217" t="n">
        <f aca="false">$D314+(($AH$30-$AH$20))/10</f>
        <v>-0.37</v>
      </c>
      <c r="E315" s="211" t="n">
        <f aca="false">$AC310</f>
        <v>223.81</v>
      </c>
      <c r="F315" s="212" t="n">
        <f aca="false">$F314+(($AR$20-$AR$10))/10</f>
        <v>0.0362</v>
      </c>
      <c r="G315" s="218" t="n">
        <f aca="false">$G314+(($AW$20-$AW$10))/10</f>
        <v>0.073</v>
      </c>
      <c r="H315" s="250" t="n">
        <f aca="false">$BB310</f>
        <v>0</v>
      </c>
      <c r="I315" s="250" t="n">
        <f aca="false">$BG310</f>
        <v>0</v>
      </c>
      <c r="J315" s="165"/>
      <c r="S315" s="165"/>
      <c r="T315" s="165"/>
      <c r="U315" s="165"/>
      <c r="V315" s="165"/>
      <c r="W315" s="165"/>
      <c r="Y315" s="164" t="n">
        <v>312</v>
      </c>
      <c r="Z315" s="165" t="n">
        <v>227.65</v>
      </c>
      <c r="AA315" s="180" t="str">
        <f aca="false">IF(MOD(ROW(),2),"",INDEX($Z$3:$Z$600,ROW()/2))</f>
        <v/>
      </c>
      <c r="AB315" s="181" t="n">
        <v>3.13</v>
      </c>
      <c r="AC315" s="182" t="n">
        <f aca="false">VALUE($Z316)</f>
        <v>228.62</v>
      </c>
      <c r="AD315" s="164" t="n">
        <v>312</v>
      </c>
      <c r="AE315" s="191"/>
      <c r="AF315" s="227" t="str">
        <f aca="false">IF(MOD(ROW(),10),"",INDEX(AE$3:AE$600,ROW()/10))</f>
        <v/>
      </c>
      <c r="AG315" s="228" t="n">
        <v>310</v>
      </c>
      <c r="AH315" s="229" t="e">
        <f aca="false">VALUE($AF315)</f>
        <v>#VALUE!</v>
      </c>
      <c r="AI315" s="164" t="n">
        <v>312</v>
      </c>
      <c r="AJ315" s="165"/>
      <c r="AK315" s="227" t="str">
        <f aca="false">IF(MOD(ROW(),10),"",INDEX(AJ$3:AJ$600,ROW()/10))</f>
        <v/>
      </c>
      <c r="AL315" s="228" t="n">
        <v>305</v>
      </c>
      <c r="AM315" s="229" t="e">
        <f aca="false">VALUE($AK315)</f>
        <v>#VALUE!</v>
      </c>
      <c r="AN315" s="164" t="n">
        <v>312</v>
      </c>
      <c r="AO315" s="190" t="n">
        <v>-35</v>
      </c>
      <c r="AP315" s="227" t="str">
        <f aca="false">IF(MOD(ROW(),10),"",INDEX(AO$3:AO$600,ROW()/10))</f>
        <v/>
      </c>
      <c r="AQ315" s="181" t="n">
        <v>3.13</v>
      </c>
      <c r="AR315" s="229" t="e">
        <f aca="false">VALUE($AP315)</f>
        <v>#VALUE!</v>
      </c>
      <c r="AS315" s="164" t="n">
        <v>3120</v>
      </c>
      <c r="AT315" s="165"/>
      <c r="AU315" s="227" t="str">
        <f aca="false">IF(MOD(ROW(),10),"",INDEX(AT$3:AT$600,ROW()/10))</f>
        <v/>
      </c>
      <c r="AV315" s="181" t="n">
        <v>3.13</v>
      </c>
      <c r="AW315" s="229" t="e">
        <f aca="false">VALUE($AU315)</f>
        <v>#VALUE!</v>
      </c>
      <c r="AY315" s="165"/>
      <c r="AZ315" s="180" t="str">
        <f aca="false">IF(MOD(ROW(),2),"",INDEX(AY$3:AY$600,ROW()/2))</f>
        <v/>
      </c>
      <c r="BA315" s="181" t="n">
        <v>3.13</v>
      </c>
      <c r="BB315" s="182" t="e">
        <f aca="false">VALUE(AZ315)</f>
        <v>#VALUE!</v>
      </c>
      <c r="BD315" s="165"/>
      <c r="BE315" s="180" t="str">
        <f aca="false">IF(MOD(ROW(),2),"",INDEX(BD$3:BD$600,ROW()/2))</f>
        <v/>
      </c>
      <c r="BF315" s="181" t="n">
        <v>3.13</v>
      </c>
      <c r="BG315" s="182" t="n">
        <f aca="false">VALUE($BD316)</f>
        <v>0</v>
      </c>
    </row>
    <row r="316" customFormat="false" ht="13.5" hidden="false" customHeight="false" outlineLevel="0" collapsed="false">
      <c r="A316" s="208" t="n">
        <v>3.09</v>
      </c>
      <c r="B316" s="209" t="n">
        <v>2.48</v>
      </c>
      <c r="C316" s="213" t="n">
        <f aca="false">$C315+(($AM$20-$AM$10))/10</f>
        <v>-0.145</v>
      </c>
      <c r="D316" s="217" t="n">
        <f aca="false">$D315+(($AH$30-$AH$20))/10</f>
        <v>-0.37</v>
      </c>
      <c r="E316" s="211" t="n">
        <f aca="false">$AC311</f>
        <v>224.76</v>
      </c>
      <c r="F316" s="212" t="n">
        <f aca="false">$F315+(($AR$20-$AR$10))/10</f>
        <v>0.0361</v>
      </c>
      <c r="G316" s="218" t="n">
        <f aca="false">$G315+(($AW$20-$AW$10))/10</f>
        <v>0.073</v>
      </c>
      <c r="H316" s="213" t="n">
        <f aca="false">$BB310+($BB312-$BB310)/2</f>
        <v>0</v>
      </c>
      <c r="I316" s="213" t="n">
        <f aca="false">$BG310+($BG312-$BG310)/2</f>
        <v>0</v>
      </c>
      <c r="J316" s="165"/>
      <c r="S316" s="165"/>
      <c r="T316" s="165"/>
      <c r="U316" s="165"/>
      <c r="V316" s="165"/>
      <c r="W316" s="165"/>
      <c r="Y316" s="164" t="n">
        <v>313</v>
      </c>
      <c r="Z316" s="165" t="n">
        <v>228.62</v>
      </c>
      <c r="AA316" s="180" t="n">
        <f aca="false">IF(MOD(ROW(),2),"",INDEX($Z$3:$Z$600,ROW()/2))</f>
        <v>96.46</v>
      </c>
      <c r="AB316" s="181" t="n">
        <v>3.14</v>
      </c>
      <c r="AC316" s="182" t="n">
        <f aca="false">VALUE($Z317)</f>
        <v>229.58</v>
      </c>
      <c r="AD316" s="164" t="n">
        <v>313</v>
      </c>
      <c r="AE316" s="191"/>
      <c r="AF316" s="227" t="str">
        <f aca="false">IF(MOD(ROW(),10),"",INDEX(AE$3:AE$600,ROW()/10))</f>
        <v/>
      </c>
      <c r="AG316" s="228" t="n">
        <v>311</v>
      </c>
      <c r="AH316" s="229" t="e">
        <f aca="false">VALUE($AF316)</f>
        <v>#VALUE!</v>
      </c>
      <c r="AI316" s="164" t="n">
        <v>313</v>
      </c>
      <c r="AJ316" s="165"/>
      <c r="AK316" s="227" t="str">
        <f aca="false">IF(MOD(ROW(),10),"",INDEX(AJ$3:AJ$600,ROW()/10))</f>
        <v/>
      </c>
      <c r="AL316" s="228" t="n">
        <v>306</v>
      </c>
      <c r="AM316" s="229" t="e">
        <f aca="false">VALUE($AK316)</f>
        <v>#VALUE!</v>
      </c>
      <c r="AN316" s="164" t="n">
        <v>313</v>
      </c>
      <c r="AO316" s="190" t="n">
        <v>-35</v>
      </c>
      <c r="AP316" s="227" t="str">
        <f aca="false">IF(MOD(ROW(),10),"",INDEX(AO$3:AO$600,ROW()/10))</f>
        <v/>
      </c>
      <c r="AQ316" s="181" t="n">
        <v>3.14</v>
      </c>
      <c r="AR316" s="229" t="e">
        <f aca="false">VALUE($AP316)</f>
        <v>#VALUE!</v>
      </c>
      <c r="AS316" s="164" t="n">
        <v>3130</v>
      </c>
      <c r="AT316" s="165"/>
      <c r="AU316" s="227" t="str">
        <f aca="false">IF(MOD(ROW(),10),"",INDEX(AT$3:AT$600,ROW()/10))</f>
        <v/>
      </c>
      <c r="AV316" s="181" t="n">
        <v>3.14</v>
      </c>
      <c r="AW316" s="229" t="e">
        <f aca="false">VALUE($AU316)</f>
        <v>#VALUE!</v>
      </c>
      <c r="AY316" s="165"/>
      <c r="AZ316" s="180" t="n">
        <f aca="false">IF(MOD(ROW(),2),"",INDEX(AY$3:AY$600,ROW()/2))</f>
        <v>0</v>
      </c>
      <c r="BA316" s="181" t="n">
        <v>3.14</v>
      </c>
      <c r="BB316" s="182" t="n">
        <f aca="false">VALUE(AZ316)</f>
        <v>0</v>
      </c>
      <c r="BD316" s="165"/>
      <c r="BE316" s="180" t="n">
        <f aca="false">IF(MOD(ROW(),2),"",INDEX(BD$3:BD$600,ROW()/2))</f>
        <v>0</v>
      </c>
      <c r="BF316" s="181" t="n">
        <v>3.14</v>
      </c>
      <c r="BG316" s="182" t="n">
        <f aca="false">VALUE($BD317)</f>
        <v>0</v>
      </c>
    </row>
    <row r="317" customFormat="false" ht="13.5" hidden="false" customHeight="false" outlineLevel="0" collapsed="false">
      <c r="A317" s="208" t="n">
        <v>3.1</v>
      </c>
      <c r="B317" s="209" t="n">
        <v>2.47</v>
      </c>
      <c r="C317" s="213" t="n">
        <f aca="false">$AM320</f>
        <v>-0.073</v>
      </c>
      <c r="D317" s="241" t="n">
        <f aca="false">$AH320</f>
        <v>-0.37</v>
      </c>
      <c r="E317" s="211" t="n">
        <f aca="false">$AC312</f>
        <v>225.73</v>
      </c>
      <c r="F317" s="212" t="n">
        <f aca="false">$AR320</f>
        <v>0.037</v>
      </c>
      <c r="G317" s="218" t="n">
        <f aca="false">$AW320</f>
        <v>0.073</v>
      </c>
      <c r="H317" s="213" t="n">
        <f aca="false">$BB312</f>
        <v>0</v>
      </c>
      <c r="I317" s="213" t="n">
        <f aca="false">$BG312</f>
        <v>0</v>
      </c>
      <c r="J317" s="165"/>
      <c r="S317" s="165"/>
      <c r="T317" s="165"/>
      <c r="U317" s="165"/>
      <c r="V317" s="165"/>
      <c r="W317" s="165"/>
      <c r="Y317" s="164" t="n">
        <v>314</v>
      </c>
      <c r="Z317" s="165" t="n">
        <v>229.58</v>
      </c>
      <c r="AA317" s="180" t="str">
        <f aca="false">IF(MOD(ROW(),2),"",INDEX($Z$3:$Z$600,ROW()/2))</f>
        <v/>
      </c>
      <c r="AB317" s="181" t="n">
        <v>3.15</v>
      </c>
      <c r="AC317" s="182" t="n">
        <f aca="false">VALUE($Z318)</f>
        <v>230.55</v>
      </c>
      <c r="AD317" s="164" t="n">
        <v>314</v>
      </c>
      <c r="AE317" s="191"/>
      <c r="AF317" s="227" t="str">
        <f aca="false">IF(MOD(ROW(),10),"",INDEX(AE$3:AE$600,ROW()/10))</f>
        <v/>
      </c>
      <c r="AG317" s="228" t="n">
        <v>312</v>
      </c>
      <c r="AH317" s="229" t="e">
        <f aca="false">VALUE($AF317)</f>
        <v>#VALUE!</v>
      </c>
      <c r="AI317" s="164" t="n">
        <v>314</v>
      </c>
      <c r="AJ317" s="165"/>
      <c r="AK317" s="227" t="str">
        <f aca="false">IF(MOD(ROW(),10),"",INDEX(AJ$3:AJ$600,ROW()/10))</f>
        <v/>
      </c>
      <c r="AL317" s="228" t="n">
        <v>307</v>
      </c>
      <c r="AM317" s="229" t="e">
        <f aca="false">VALUE($AK317)</f>
        <v>#VALUE!</v>
      </c>
      <c r="AN317" s="164" t="n">
        <v>314</v>
      </c>
      <c r="AO317" s="190" t="n">
        <v>-35</v>
      </c>
      <c r="AP317" s="227" t="str">
        <f aca="false">IF(MOD(ROW(),10),"",INDEX(AO$3:AO$600,ROW()/10))</f>
        <v/>
      </c>
      <c r="AQ317" s="181" t="n">
        <v>3.15</v>
      </c>
      <c r="AR317" s="229" t="e">
        <f aca="false">VALUE($AP317)</f>
        <v>#VALUE!</v>
      </c>
      <c r="AS317" s="164" t="n">
        <v>3140</v>
      </c>
      <c r="AT317" s="165"/>
      <c r="AU317" s="227" t="str">
        <f aca="false">IF(MOD(ROW(),10),"",INDEX(AT$3:AT$600,ROW()/10))</f>
        <v/>
      </c>
      <c r="AV317" s="181" t="n">
        <v>3.15</v>
      </c>
      <c r="AW317" s="229" t="e">
        <f aca="false">VALUE($AU317)</f>
        <v>#VALUE!</v>
      </c>
      <c r="AY317" s="165"/>
      <c r="AZ317" s="180" t="str">
        <f aca="false">IF(MOD(ROW(),2),"",INDEX(AY$3:AY$600,ROW()/2))</f>
        <v/>
      </c>
      <c r="BA317" s="181" t="n">
        <v>3.15</v>
      </c>
      <c r="BB317" s="182" t="e">
        <f aca="false">VALUE(AZ317)</f>
        <v>#VALUE!</v>
      </c>
      <c r="BD317" s="165"/>
      <c r="BE317" s="180" t="str">
        <f aca="false">IF(MOD(ROW(),2),"",INDEX(BD$3:BD$600,ROW()/2))</f>
        <v/>
      </c>
      <c r="BF317" s="181" t="n">
        <v>3.15</v>
      </c>
      <c r="BG317" s="182" t="n">
        <f aca="false">VALUE($BD318)</f>
        <v>0</v>
      </c>
    </row>
    <row r="318" customFormat="false" ht="13.5" hidden="false" customHeight="false" outlineLevel="0" collapsed="false">
      <c r="A318" s="208" t="n">
        <v>3.11</v>
      </c>
      <c r="B318" s="209" t="n">
        <v>2.46</v>
      </c>
      <c r="C318" s="213" t="n">
        <f aca="false">$C317+(($AM$20-$AM$10))/10</f>
        <v>-0.081</v>
      </c>
      <c r="D318" s="217" t="n">
        <f aca="false">$D317+(($AH$30-$AH$20))/10</f>
        <v>-0.37</v>
      </c>
      <c r="E318" s="211" t="n">
        <f aca="false">$AC313</f>
        <v>226.69</v>
      </c>
      <c r="F318" s="212" t="n">
        <f aca="false">$F317+(($AR$20-$AR$10))/10</f>
        <v>0.0369</v>
      </c>
      <c r="G318" s="218" t="n">
        <f aca="false">$G317+(($AW$20-$AW$10))/10</f>
        <v>0.073</v>
      </c>
      <c r="H318" s="213" t="n">
        <f aca="false">$BB312+($BB314-$BB312)/2</f>
        <v>0</v>
      </c>
      <c r="I318" s="213" t="n">
        <f aca="false">$BG312+($BG314-$BG312)/2</f>
        <v>0</v>
      </c>
      <c r="J318" s="165"/>
      <c r="S318" s="165"/>
      <c r="T318" s="165"/>
      <c r="U318" s="165"/>
      <c r="V318" s="165"/>
      <c r="W318" s="165"/>
      <c r="Y318" s="164" t="n">
        <v>315</v>
      </c>
      <c r="Z318" s="165" t="n">
        <v>230.55</v>
      </c>
      <c r="AA318" s="180" t="n">
        <f aca="false">IF(MOD(ROW(),2),"",INDEX($Z$3:$Z$600,ROW()/2))</f>
        <v>97.19</v>
      </c>
      <c r="AB318" s="181" t="n">
        <v>3.16</v>
      </c>
      <c r="AC318" s="182" t="n">
        <f aca="false">VALUE($Z319)</f>
        <v>231.52</v>
      </c>
      <c r="AD318" s="164" t="n">
        <v>315</v>
      </c>
      <c r="AE318" s="191"/>
      <c r="AF318" s="227" t="str">
        <f aca="false">IF(MOD(ROW(),10),"",INDEX(AE$3:AE$600,ROW()/10))</f>
        <v/>
      </c>
      <c r="AG318" s="228" t="n">
        <v>313</v>
      </c>
      <c r="AH318" s="229" t="e">
        <f aca="false">VALUE($AF318)</f>
        <v>#VALUE!</v>
      </c>
      <c r="AI318" s="164" t="n">
        <v>315</v>
      </c>
      <c r="AJ318" s="165"/>
      <c r="AK318" s="227" t="str">
        <f aca="false">IF(MOD(ROW(),10),"",INDEX(AJ$3:AJ$600,ROW()/10))</f>
        <v/>
      </c>
      <c r="AL318" s="228" t="n">
        <v>308</v>
      </c>
      <c r="AM318" s="229" t="e">
        <f aca="false">VALUE($AK318)</f>
        <v>#VALUE!</v>
      </c>
      <c r="AN318" s="164" t="n">
        <v>315</v>
      </c>
      <c r="AO318" s="190" t="n">
        <v>-35</v>
      </c>
      <c r="AP318" s="227" t="str">
        <f aca="false">IF(MOD(ROW(),10),"",INDEX(AO$3:AO$600,ROW()/10))</f>
        <v/>
      </c>
      <c r="AQ318" s="181" t="n">
        <v>3.16</v>
      </c>
      <c r="AR318" s="229" t="e">
        <f aca="false">VALUE($AP318)</f>
        <v>#VALUE!</v>
      </c>
      <c r="AS318" s="164" t="n">
        <v>3150</v>
      </c>
      <c r="AT318" s="165"/>
      <c r="AU318" s="227" t="str">
        <f aca="false">IF(MOD(ROW(),10),"",INDEX(AT$3:AT$600,ROW()/10))</f>
        <v/>
      </c>
      <c r="AV318" s="181" t="n">
        <v>3.16</v>
      </c>
      <c r="AW318" s="229" t="e">
        <f aca="false">VALUE($AU318)</f>
        <v>#VALUE!</v>
      </c>
      <c r="AY318" s="165"/>
      <c r="AZ318" s="180" t="n">
        <f aca="false">IF(MOD(ROW(),2),"",INDEX(AY$3:AY$600,ROW()/2))</f>
        <v>0</v>
      </c>
      <c r="BA318" s="181" t="n">
        <v>3.16</v>
      </c>
      <c r="BB318" s="182" t="n">
        <f aca="false">VALUE(AZ318)</f>
        <v>0</v>
      </c>
      <c r="BD318" s="165"/>
      <c r="BE318" s="180" t="n">
        <f aca="false">IF(MOD(ROW(),2),"",INDEX(BD$3:BD$600,ROW()/2))</f>
        <v>0</v>
      </c>
      <c r="BF318" s="181" t="n">
        <v>3.16</v>
      </c>
      <c r="BG318" s="182" t="n">
        <f aca="false">VALUE($BD319)</f>
        <v>0</v>
      </c>
    </row>
    <row r="319" customFormat="false" ht="13.5" hidden="false" customHeight="false" outlineLevel="0" collapsed="false">
      <c r="A319" s="208" t="n">
        <v>3.12</v>
      </c>
      <c r="B319" s="209" t="n">
        <v>2.45</v>
      </c>
      <c r="C319" s="213" t="n">
        <f aca="false">$C318+(($AM$20-$AM$10))/10</f>
        <v>-0.089</v>
      </c>
      <c r="D319" s="217" t="n">
        <f aca="false">$D318+(($AH$30-$AH$20))/10</f>
        <v>-0.37</v>
      </c>
      <c r="E319" s="211" t="n">
        <f aca="false">$AC314</f>
        <v>227.65</v>
      </c>
      <c r="F319" s="212" t="n">
        <f aca="false">$F318+(($AR$20-$AR$10))/10</f>
        <v>0.0368</v>
      </c>
      <c r="G319" s="218" t="n">
        <f aca="false">$G318+(($AW$20-$AW$10))/10</f>
        <v>0.073</v>
      </c>
      <c r="H319" s="250" t="n">
        <f aca="false">$BB314</f>
        <v>0</v>
      </c>
      <c r="I319" s="250" t="n">
        <f aca="false">$BG314</f>
        <v>0</v>
      </c>
      <c r="J319" s="165"/>
      <c r="S319" s="165"/>
      <c r="T319" s="165"/>
      <c r="U319" s="165"/>
      <c r="V319" s="165"/>
      <c r="W319" s="165"/>
      <c r="Y319" s="164" t="n">
        <v>316</v>
      </c>
      <c r="Z319" s="165" t="n">
        <v>231.52</v>
      </c>
      <c r="AA319" s="180" t="str">
        <f aca="false">IF(MOD(ROW(),2),"",INDEX($Z$3:$Z$600,ROW()/2))</f>
        <v/>
      </c>
      <c r="AB319" s="181" t="n">
        <v>3.17</v>
      </c>
      <c r="AC319" s="182" t="n">
        <f aca="false">VALUE($Z320)</f>
        <v>232.49</v>
      </c>
      <c r="AD319" s="164" t="n">
        <v>316</v>
      </c>
      <c r="AE319" s="191"/>
      <c r="AF319" s="227" t="str">
        <f aca="false">IF(MOD(ROW(),10),"",INDEX(AE$3:AE$600,ROW()/10))</f>
        <v/>
      </c>
      <c r="AG319" s="228" t="n">
        <v>314</v>
      </c>
      <c r="AH319" s="229" t="e">
        <f aca="false">VALUE($AF319)</f>
        <v>#VALUE!</v>
      </c>
      <c r="AI319" s="164" t="n">
        <v>316</v>
      </c>
      <c r="AJ319" s="165"/>
      <c r="AK319" s="227" t="str">
        <f aca="false">IF(MOD(ROW(),10),"",INDEX(AJ$3:AJ$600,ROW()/10))</f>
        <v/>
      </c>
      <c r="AL319" s="228" t="n">
        <v>309</v>
      </c>
      <c r="AM319" s="229" t="e">
        <f aca="false">VALUE($AK319)</f>
        <v>#VALUE!</v>
      </c>
      <c r="AN319" s="164" t="n">
        <v>316</v>
      </c>
      <c r="AO319" s="190" t="n">
        <v>-35</v>
      </c>
      <c r="AP319" s="227" t="str">
        <f aca="false">IF(MOD(ROW(),10),"",INDEX(AO$3:AO$600,ROW()/10))</f>
        <v/>
      </c>
      <c r="AQ319" s="181" t="n">
        <v>3.17</v>
      </c>
      <c r="AR319" s="229" t="e">
        <f aca="false">VALUE($AP319)</f>
        <v>#VALUE!</v>
      </c>
      <c r="AS319" s="164" t="n">
        <v>3160</v>
      </c>
      <c r="AT319" s="165"/>
      <c r="AU319" s="227" t="str">
        <f aca="false">IF(MOD(ROW(),10),"",INDEX(AT$3:AT$600,ROW()/10))</f>
        <v/>
      </c>
      <c r="AV319" s="181" t="n">
        <v>3.17</v>
      </c>
      <c r="AW319" s="229" t="e">
        <f aca="false">VALUE($AU319)</f>
        <v>#VALUE!</v>
      </c>
      <c r="AY319" s="165"/>
      <c r="AZ319" s="180" t="str">
        <f aca="false">IF(MOD(ROW(),2),"",INDEX(AY$3:AY$600,ROW()/2))</f>
        <v/>
      </c>
      <c r="BA319" s="181" t="n">
        <v>3.17</v>
      </c>
      <c r="BB319" s="182" t="e">
        <f aca="false">VALUE(AZ319)</f>
        <v>#VALUE!</v>
      </c>
      <c r="BD319" s="165"/>
      <c r="BE319" s="180" t="str">
        <f aca="false">IF(MOD(ROW(),2),"",INDEX(BD$3:BD$600,ROW()/2))</f>
        <v/>
      </c>
      <c r="BF319" s="181" t="n">
        <v>3.17</v>
      </c>
      <c r="BG319" s="182" t="n">
        <f aca="false">VALUE($BD320)</f>
        <v>0</v>
      </c>
    </row>
    <row r="320" customFormat="false" ht="13.5" hidden="false" customHeight="false" outlineLevel="0" collapsed="false">
      <c r="A320" s="208" t="n">
        <v>3.13</v>
      </c>
      <c r="B320" s="209" t="n">
        <v>2.44</v>
      </c>
      <c r="C320" s="213" t="n">
        <f aca="false">$C319+(($AM$20-$AM$10))/10</f>
        <v>-0.097</v>
      </c>
      <c r="D320" s="217" t="n">
        <f aca="false">$D319+(($AH$30-$AH$20))/10</f>
        <v>-0.37</v>
      </c>
      <c r="E320" s="211" t="n">
        <f aca="false">$AC315</f>
        <v>228.62</v>
      </c>
      <c r="F320" s="212" t="n">
        <f aca="false">$F319+(($AR$20-$AR$10))/10</f>
        <v>0.0367</v>
      </c>
      <c r="G320" s="218" t="n">
        <f aca="false">$G319+(($AW$20-$AW$10))/10</f>
        <v>0.073</v>
      </c>
      <c r="H320" s="213" t="n">
        <f aca="false">$BB314+($BB316-$BB314)/2</f>
        <v>0</v>
      </c>
      <c r="I320" s="213" t="n">
        <f aca="false">$BG314+($BG316-$BG314)/2</f>
        <v>0</v>
      </c>
      <c r="J320" s="165"/>
      <c r="S320" s="165"/>
      <c r="T320" s="165"/>
      <c r="U320" s="165"/>
      <c r="V320" s="165"/>
      <c r="W320" s="165"/>
      <c r="Y320" s="164" t="n">
        <v>317</v>
      </c>
      <c r="Z320" s="165" t="n">
        <v>232.49</v>
      </c>
      <c r="AA320" s="180" t="n">
        <f aca="false">IF(MOD(ROW(),2),"",INDEX($Z$3:$Z$600,ROW()/2))</f>
        <v>97.92</v>
      </c>
      <c r="AB320" s="181" t="n">
        <v>3.18</v>
      </c>
      <c r="AC320" s="182" t="n">
        <f aca="false">VALUE($Z321)</f>
        <v>233.47</v>
      </c>
      <c r="AD320" s="164" t="n">
        <v>317</v>
      </c>
      <c r="AE320" s="191"/>
      <c r="AF320" s="227" t="n">
        <f aca="false">IF(MOD(ROW(),10),"",INDEX(AE$3:AE$600,ROW()/10))</f>
        <v>-0.37</v>
      </c>
      <c r="AG320" s="228" t="n">
        <v>315</v>
      </c>
      <c r="AH320" s="229" t="n">
        <f aca="false">VALUE($AF320)</f>
        <v>-0.37</v>
      </c>
      <c r="AI320" s="164" t="n">
        <v>317</v>
      </c>
      <c r="AJ320" s="165"/>
      <c r="AK320" s="227" t="n">
        <f aca="false">IF(MOD(ROW(),10),"",INDEX(AJ$3:AJ$600,ROW()/10))</f>
        <v>-0.073</v>
      </c>
      <c r="AL320" s="228" t="n">
        <v>310</v>
      </c>
      <c r="AM320" s="229" t="n">
        <f aca="false">VALUE($AK320)</f>
        <v>-0.073</v>
      </c>
      <c r="AN320" s="164" t="n">
        <v>317</v>
      </c>
      <c r="AO320" s="190" t="n">
        <v>-35</v>
      </c>
      <c r="AP320" s="227" t="n">
        <f aca="false">IF(MOD(ROW(),10),"",INDEX(AO$3:AO$600,ROW()/10))</f>
        <v>0.037</v>
      </c>
      <c r="AQ320" s="181" t="n">
        <v>3.18</v>
      </c>
      <c r="AR320" s="229" t="n">
        <f aca="false">VALUE($AP320)</f>
        <v>0.037</v>
      </c>
      <c r="AS320" s="164" t="n">
        <v>3170</v>
      </c>
      <c r="AT320" s="165"/>
      <c r="AU320" s="227" t="n">
        <f aca="false">IF(MOD(ROW(),10),"",INDEX(AT$3:AT$600,ROW()/10))</f>
        <v>0.073</v>
      </c>
      <c r="AV320" s="181" t="n">
        <v>3.18</v>
      </c>
      <c r="AW320" s="229" t="n">
        <f aca="false">VALUE($AU320)</f>
        <v>0.073</v>
      </c>
      <c r="AY320" s="165"/>
      <c r="AZ320" s="180" t="n">
        <f aca="false">IF(MOD(ROW(),2),"",INDEX(AY$3:AY$600,ROW()/2))</f>
        <v>0</v>
      </c>
      <c r="BA320" s="181" t="n">
        <v>3.18</v>
      </c>
      <c r="BB320" s="182" t="n">
        <f aca="false">VALUE(AZ320)</f>
        <v>0</v>
      </c>
      <c r="BD320" s="165"/>
      <c r="BE320" s="180" t="n">
        <f aca="false">IF(MOD(ROW(),2),"",INDEX(BD$3:BD$600,ROW()/2))</f>
        <v>0</v>
      </c>
      <c r="BF320" s="181" t="n">
        <v>3.18</v>
      </c>
      <c r="BG320" s="182" t="n">
        <f aca="false">VALUE($BD321)</f>
        <v>0</v>
      </c>
    </row>
    <row r="321" customFormat="false" ht="13.5" hidden="false" customHeight="false" outlineLevel="0" collapsed="false">
      <c r="A321" s="208" t="n">
        <v>3.14</v>
      </c>
      <c r="B321" s="209" t="n">
        <v>2.43</v>
      </c>
      <c r="C321" s="213" t="n">
        <f aca="false">$C320+(($AM$20-$AM$10))/10</f>
        <v>-0.105</v>
      </c>
      <c r="D321" s="217" t="n">
        <f aca="false">$D320+(($AH$30-$AH$20))/10</f>
        <v>-0.37</v>
      </c>
      <c r="E321" s="211" t="n">
        <f aca="false">$AC316</f>
        <v>229.58</v>
      </c>
      <c r="F321" s="212" t="n">
        <f aca="false">$F320+(($AR$20-$AR$10))/10</f>
        <v>0.0366</v>
      </c>
      <c r="G321" s="218" t="n">
        <f aca="false">$G320+(($AW$20-$AW$10))/10</f>
        <v>0.073</v>
      </c>
      <c r="H321" s="213" t="n">
        <f aca="false">$BB316</f>
        <v>0</v>
      </c>
      <c r="I321" s="213" t="n">
        <f aca="false">$BG316</f>
        <v>0</v>
      </c>
      <c r="J321" s="165"/>
      <c r="S321" s="165"/>
      <c r="T321" s="165"/>
      <c r="U321" s="165"/>
      <c r="V321" s="165"/>
      <c r="W321" s="165"/>
      <c r="Y321" s="164" t="n">
        <v>318</v>
      </c>
      <c r="Z321" s="165" t="n">
        <v>233.47</v>
      </c>
      <c r="AA321" s="180" t="str">
        <f aca="false">IF(MOD(ROW(),2),"",INDEX($Z$3:$Z$600,ROW()/2))</f>
        <v/>
      </c>
      <c r="AB321" s="181" t="n">
        <v>3.19</v>
      </c>
      <c r="AC321" s="182" t="n">
        <f aca="false">VALUE($Z322)</f>
        <v>234.44</v>
      </c>
      <c r="AD321" s="164" t="n">
        <v>318</v>
      </c>
      <c r="AE321" s="191"/>
      <c r="AF321" s="227" t="str">
        <f aca="false">IF(MOD(ROW(),10),"",INDEX(AE$3:AE$600,ROW()/10))</f>
        <v/>
      </c>
      <c r="AG321" s="228" t="n">
        <v>316</v>
      </c>
      <c r="AH321" s="229" t="e">
        <f aca="false">VALUE($AF321)</f>
        <v>#VALUE!</v>
      </c>
      <c r="AI321" s="164" t="n">
        <v>318</v>
      </c>
      <c r="AJ321" s="165"/>
      <c r="AK321" s="227" t="str">
        <f aca="false">IF(MOD(ROW(),10),"",INDEX(AJ$3:AJ$600,ROW()/10))</f>
        <v/>
      </c>
      <c r="AL321" s="228" t="n">
        <v>311</v>
      </c>
      <c r="AM321" s="229" t="e">
        <f aca="false">VALUE($AK321)</f>
        <v>#VALUE!</v>
      </c>
      <c r="AN321" s="164" t="n">
        <v>318</v>
      </c>
      <c r="AO321" s="190" t="n">
        <v>-35</v>
      </c>
      <c r="AP321" s="227" t="str">
        <f aca="false">IF(MOD(ROW(),10),"",INDEX(AO$3:AO$600,ROW()/10))</f>
        <v/>
      </c>
      <c r="AQ321" s="181" t="n">
        <v>3.19</v>
      </c>
      <c r="AR321" s="229" t="e">
        <f aca="false">VALUE($AP321)</f>
        <v>#VALUE!</v>
      </c>
      <c r="AS321" s="164" t="n">
        <v>3180</v>
      </c>
      <c r="AT321" s="165"/>
      <c r="AU321" s="227" t="str">
        <f aca="false">IF(MOD(ROW(),10),"",INDEX(AT$3:AT$600,ROW()/10))</f>
        <v/>
      </c>
      <c r="AV321" s="181" t="n">
        <v>3.19</v>
      </c>
      <c r="AW321" s="229" t="e">
        <f aca="false">VALUE($AU321)</f>
        <v>#VALUE!</v>
      </c>
      <c r="AY321" s="165"/>
      <c r="AZ321" s="180" t="str">
        <f aca="false">IF(MOD(ROW(),2),"",INDEX(AY$3:AY$600,ROW()/2))</f>
        <v/>
      </c>
      <c r="BA321" s="181" t="n">
        <v>3.19</v>
      </c>
      <c r="BB321" s="182" t="e">
        <f aca="false">VALUE(AZ321)</f>
        <v>#VALUE!</v>
      </c>
      <c r="BD321" s="165"/>
      <c r="BE321" s="180" t="str">
        <f aca="false">IF(MOD(ROW(),2),"",INDEX(BD$3:BD$600,ROW()/2))</f>
        <v/>
      </c>
      <c r="BF321" s="181" t="n">
        <v>3.19</v>
      </c>
      <c r="BG321" s="182" t="n">
        <f aca="false">VALUE($BD322)</f>
        <v>0</v>
      </c>
    </row>
    <row r="322" customFormat="false" ht="13.5" hidden="false" customHeight="false" outlineLevel="0" collapsed="false">
      <c r="A322" s="208" t="n">
        <v>3.15</v>
      </c>
      <c r="B322" s="209" t="n">
        <v>2.42</v>
      </c>
      <c r="C322" s="213" t="n">
        <f aca="false">$C321+(($AM$20-$AM$10))/10</f>
        <v>-0.113</v>
      </c>
      <c r="D322" s="217" t="n">
        <f aca="false">$D321+(($AH$30-$AH$20))/10</f>
        <v>-0.37</v>
      </c>
      <c r="E322" s="211" t="n">
        <f aca="false">$AC317</f>
        <v>230.55</v>
      </c>
      <c r="F322" s="212" t="n">
        <f aca="false">$F321+(($AR$20-$AR$10))/10</f>
        <v>0.0365</v>
      </c>
      <c r="G322" s="218" t="n">
        <f aca="false">$G321+(($AW$20-$AW$10))/10</f>
        <v>0.073</v>
      </c>
      <c r="H322" s="213" t="n">
        <f aca="false">$BB316+($BB318-$BB316)/2</f>
        <v>0</v>
      </c>
      <c r="I322" s="213" t="n">
        <f aca="false">$BG316+($BG318-$BG316)/2</f>
        <v>0</v>
      </c>
      <c r="J322" s="165"/>
      <c r="S322" s="165"/>
      <c r="T322" s="165"/>
      <c r="U322" s="165"/>
      <c r="V322" s="165"/>
      <c r="W322" s="165"/>
      <c r="Y322" s="164" t="n">
        <v>319</v>
      </c>
      <c r="Z322" s="165" t="n">
        <v>234.44</v>
      </c>
      <c r="AA322" s="180" t="n">
        <f aca="false">IF(MOD(ROW(),2),"",INDEX($Z$3:$Z$600,ROW()/2))</f>
        <v>98.65</v>
      </c>
      <c r="AB322" s="181" t="n">
        <v>3.2</v>
      </c>
      <c r="AC322" s="182" t="n">
        <f aca="false">VALUE($Z323)</f>
        <v>235.42</v>
      </c>
      <c r="AD322" s="164" t="n">
        <v>319</v>
      </c>
      <c r="AE322" s="191"/>
      <c r="AF322" s="227" t="str">
        <f aca="false">IF(MOD(ROW(),10),"",INDEX(AE$3:AE$600,ROW()/10))</f>
        <v/>
      </c>
      <c r="AG322" s="228" t="n">
        <v>317</v>
      </c>
      <c r="AH322" s="229" t="e">
        <f aca="false">VALUE($AF322)</f>
        <v>#VALUE!</v>
      </c>
      <c r="AI322" s="164" t="n">
        <v>319</v>
      </c>
      <c r="AJ322" s="165"/>
      <c r="AK322" s="227" t="str">
        <f aca="false">IF(MOD(ROW(),10),"",INDEX(AJ$3:AJ$600,ROW()/10))</f>
        <v/>
      </c>
      <c r="AL322" s="228" t="n">
        <v>312</v>
      </c>
      <c r="AM322" s="229" t="e">
        <f aca="false">VALUE($AK322)</f>
        <v>#VALUE!</v>
      </c>
      <c r="AN322" s="164" t="n">
        <v>319</v>
      </c>
      <c r="AO322" s="190" t="n">
        <v>-35</v>
      </c>
      <c r="AP322" s="227" t="str">
        <f aca="false">IF(MOD(ROW(),10),"",INDEX(AO$3:AO$600,ROW()/10))</f>
        <v/>
      </c>
      <c r="AQ322" s="181" t="n">
        <v>3.2</v>
      </c>
      <c r="AR322" s="229" t="e">
        <f aca="false">VALUE($AP322)</f>
        <v>#VALUE!</v>
      </c>
      <c r="AS322" s="164" t="n">
        <v>3190</v>
      </c>
      <c r="AT322" s="165"/>
      <c r="AU322" s="227" t="str">
        <f aca="false">IF(MOD(ROW(),10),"",INDEX(AT$3:AT$600,ROW()/10))</f>
        <v/>
      </c>
      <c r="AV322" s="181" t="n">
        <v>3.2</v>
      </c>
      <c r="AW322" s="229" t="e">
        <f aca="false">VALUE($AU322)</f>
        <v>#VALUE!</v>
      </c>
      <c r="AY322" s="165"/>
      <c r="AZ322" s="180" t="n">
        <f aca="false">IF(MOD(ROW(),2),"",INDEX(AY$3:AY$600,ROW()/2))</f>
        <v>0</v>
      </c>
      <c r="BA322" s="181" t="n">
        <v>3.2</v>
      </c>
      <c r="BB322" s="182" t="n">
        <f aca="false">VALUE(AZ322)</f>
        <v>0</v>
      </c>
      <c r="BD322" s="165"/>
      <c r="BE322" s="180" t="n">
        <f aca="false">IF(MOD(ROW(),2),"",INDEX(BD$3:BD$600,ROW()/2))</f>
        <v>0</v>
      </c>
      <c r="BF322" s="181" t="n">
        <v>3.2</v>
      </c>
      <c r="BG322" s="182" t="n">
        <f aca="false">VALUE($BD323)</f>
        <v>0</v>
      </c>
    </row>
    <row r="323" customFormat="false" ht="13.5" hidden="false" customHeight="false" outlineLevel="0" collapsed="false">
      <c r="A323" s="208" t="n">
        <v>3.16</v>
      </c>
      <c r="B323" s="209" t="n">
        <v>2.41</v>
      </c>
      <c r="C323" s="213" t="n">
        <f aca="false">$C322+(($AM$20-$AM$10))/10</f>
        <v>-0.121</v>
      </c>
      <c r="D323" s="217" t="n">
        <f aca="false">$D322+(($AH$30-$AH$20))/10</f>
        <v>-0.37</v>
      </c>
      <c r="E323" s="211" t="n">
        <f aca="false">$AC318</f>
        <v>231.52</v>
      </c>
      <c r="F323" s="212" t="n">
        <f aca="false">$F322+(($AR$20-$AR$10))/10</f>
        <v>0.0364</v>
      </c>
      <c r="G323" s="218" t="n">
        <f aca="false">$G322+(($AW$20-$AW$10))/10</f>
        <v>0.073</v>
      </c>
      <c r="H323" s="250" t="n">
        <f aca="false">$BB318</f>
        <v>0</v>
      </c>
      <c r="I323" s="250" t="n">
        <f aca="false">$BG318</f>
        <v>0</v>
      </c>
      <c r="J323" s="165"/>
      <c r="S323" s="165"/>
      <c r="T323" s="165"/>
      <c r="U323" s="165"/>
      <c r="V323" s="165"/>
      <c r="W323" s="165"/>
      <c r="Y323" s="164" t="n">
        <v>320</v>
      </c>
      <c r="Z323" s="165" t="n">
        <v>235.42</v>
      </c>
      <c r="AA323" s="180" t="str">
        <f aca="false">IF(MOD(ROW(),2),"",INDEX($Z$3:$Z$600,ROW()/2))</f>
        <v/>
      </c>
      <c r="AB323" s="181" t="n">
        <v>3.21</v>
      </c>
      <c r="AC323" s="182" t="n">
        <f aca="false">VALUE($Z324)</f>
        <v>236.4</v>
      </c>
      <c r="AD323" s="164" t="n">
        <v>320</v>
      </c>
      <c r="AE323" s="191"/>
      <c r="AF323" s="227" t="str">
        <f aca="false">IF(MOD(ROW(),10),"",INDEX(AE$3:AE$600,ROW()/10))</f>
        <v/>
      </c>
      <c r="AG323" s="228" t="n">
        <v>318</v>
      </c>
      <c r="AH323" s="229" t="e">
        <f aca="false">VALUE($AF323)</f>
        <v>#VALUE!</v>
      </c>
      <c r="AI323" s="164" t="n">
        <v>320</v>
      </c>
      <c r="AJ323" s="165"/>
      <c r="AK323" s="227" t="str">
        <f aca="false">IF(MOD(ROW(),10),"",INDEX(AJ$3:AJ$600,ROW()/10))</f>
        <v/>
      </c>
      <c r="AL323" s="228" t="n">
        <v>313</v>
      </c>
      <c r="AM323" s="229" t="e">
        <f aca="false">VALUE($AK323)</f>
        <v>#VALUE!</v>
      </c>
      <c r="AN323" s="164" t="n">
        <v>320</v>
      </c>
      <c r="AO323" s="190" t="n">
        <v>-35</v>
      </c>
      <c r="AP323" s="227" t="str">
        <f aca="false">IF(MOD(ROW(),10),"",INDEX(AO$3:AO$600,ROW()/10))</f>
        <v/>
      </c>
      <c r="AQ323" s="181" t="n">
        <v>3.21</v>
      </c>
      <c r="AR323" s="229" t="e">
        <f aca="false">VALUE($AP323)</f>
        <v>#VALUE!</v>
      </c>
      <c r="AS323" s="164" t="n">
        <v>3200</v>
      </c>
      <c r="AT323" s="165"/>
      <c r="AU323" s="227" t="str">
        <f aca="false">IF(MOD(ROW(),10),"",INDEX(AT$3:AT$600,ROW()/10))</f>
        <v/>
      </c>
      <c r="AV323" s="181" t="n">
        <v>3.21</v>
      </c>
      <c r="AW323" s="229" t="e">
        <f aca="false">VALUE($AU323)</f>
        <v>#VALUE!</v>
      </c>
      <c r="AY323" s="165"/>
      <c r="AZ323" s="180" t="str">
        <f aca="false">IF(MOD(ROW(),2),"",INDEX(AY$3:AY$600,ROW()/2))</f>
        <v/>
      </c>
      <c r="BA323" s="181" t="n">
        <v>3.21</v>
      </c>
      <c r="BB323" s="182" t="e">
        <f aca="false">VALUE(AZ323)</f>
        <v>#VALUE!</v>
      </c>
      <c r="BD323" s="165"/>
      <c r="BE323" s="180" t="str">
        <f aca="false">IF(MOD(ROW(),2),"",INDEX(BD$3:BD$600,ROW()/2))</f>
        <v/>
      </c>
      <c r="BF323" s="181" t="n">
        <v>3.21</v>
      </c>
      <c r="BG323" s="182" t="n">
        <f aca="false">VALUE($BD324)</f>
        <v>0</v>
      </c>
    </row>
    <row r="324" customFormat="false" ht="13.5" hidden="false" customHeight="false" outlineLevel="0" collapsed="false">
      <c r="A324" s="208" t="n">
        <v>3.17</v>
      </c>
      <c r="B324" s="209" t="n">
        <v>2.4</v>
      </c>
      <c r="C324" s="213" t="n">
        <f aca="false">$C323+(($AM$20-$AM$10))/10</f>
        <v>-0.129</v>
      </c>
      <c r="D324" s="217" t="n">
        <f aca="false">$D323+(($AH$30-$AH$20))/10</f>
        <v>-0.37</v>
      </c>
      <c r="E324" s="211" t="n">
        <f aca="false">$AC319</f>
        <v>232.49</v>
      </c>
      <c r="F324" s="212" t="n">
        <f aca="false">$F323+(($AR$20-$AR$10))/10</f>
        <v>0.0363</v>
      </c>
      <c r="G324" s="218" t="n">
        <f aca="false">$G323+(($AW$20-$AW$10))/10</f>
        <v>0.073</v>
      </c>
      <c r="H324" s="213" t="n">
        <f aca="false">$BB318+($BB320-$BB318)/2</f>
        <v>0</v>
      </c>
      <c r="I324" s="213" t="n">
        <f aca="false">$BG318+($BG320-$BG318)/2</f>
        <v>0</v>
      </c>
      <c r="J324" s="165"/>
      <c r="S324" s="165"/>
      <c r="T324" s="165"/>
      <c r="U324" s="165"/>
      <c r="V324" s="165"/>
      <c r="W324" s="165"/>
      <c r="Y324" s="164" t="n">
        <v>321</v>
      </c>
      <c r="Z324" s="165" t="n">
        <v>236.4</v>
      </c>
      <c r="AA324" s="180" t="n">
        <f aca="false">IF(MOD(ROW(),2),"",INDEX($Z$3:$Z$600,ROW()/2))</f>
        <v>99.39</v>
      </c>
      <c r="AB324" s="181" t="n">
        <v>3.22</v>
      </c>
      <c r="AC324" s="182" t="n">
        <f aca="false">VALUE($Z325)</f>
        <v>237.37</v>
      </c>
      <c r="AD324" s="164" t="n">
        <v>321</v>
      </c>
      <c r="AE324" s="191"/>
      <c r="AF324" s="227" t="str">
        <f aca="false">IF(MOD(ROW(),10),"",INDEX(AE$3:AE$600,ROW()/10))</f>
        <v/>
      </c>
      <c r="AG324" s="228" t="n">
        <v>319</v>
      </c>
      <c r="AH324" s="229" t="e">
        <f aca="false">VALUE($AF324)</f>
        <v>#VALUE!</v>
      </c>
      <c r="AI324" s="164" t="n">
        <v>321</v>
      </c>
      <c r="AJ324" s="165"/>
      <c r="AK324" s="227" t="str">
        <f aca="false">IF(MOD(ROW(),10),"",INDEX(AJ$3:AJ$600,ROW()/10))</f>
        <v/>
      </c>
      <c r="AL324" s="228" t="n">
        <v>314</v>
      </c>
      <c r="AM324" s="229" t="e">
        <f aca="false">VALUE($AK324)</f>
        <v>#VALUE!</v>
      </c>
      <c r="AN324" s="164" t="n">
        <v>321</v>
      </c>
      <c r="AO324" s="190" t="n">
        <v>-35</v>
      </c>
      <c r="AP324" s="227" t="str">
        <f aca="false">IF(MOD(ROW(),10),"",INDEX(AO$3:AO$600,ROW()/10))</f>
        <v/>
      </c>
      <c r="AQ324" s="181" t="n">
        <v>3.22</v>
      </c>
      <c r="AR324" s="229" t="e">
        <f aca="false">VALUE($AP324)</f>
        <v>#VALUE!</v>
      </c>
      <c r="AS324" s="164" t="n">
        <v>3210</v>
      </c>
      <c r="AT324" s="165"/>
      <c r="AU324" s="227" t="str">
        <f aca="false">IF(MOD(ROW(),10),"",INDEX(AT$3:AT$600,ROW()/10))</f>
        <v/>
      </c>
      <c r="AV324" s="181" t="n">
        <v>3.22</v>
      </c>
      <c r="AW324" s="229" t="e">
        <f aca="false">VALUE($AU324)</f>
        <v>#VALUE!</v>
      </c>
      <c r="AY324" s="165"/>
      <c r="AZ324" s="180" t="n">
        <f aca="false">IF(MOD(ROW(),2),"",INDEX(AY$3:AY$600,ROW()/2))</f>
        <v>0</v>
      </c>
      <c r="BA324" s="181" t="n">
        <v>3.22</v>
      </c>
      <c r="BB324" s="182" t="n">
        <f aca="false">VALUE(AZ324)</f>
        <v>0</v>
      </c>
      <c r="BD324" s="165"/>
      <c r="BE324" s="180" t="n">
        <f aca="false">IF(MOD(ROW(),2),"",INDEX(BD$3:BD$600,ROW()/2))</f>
        <v>0</v>
      </c>
      <c r="BF324" s="181" t="n">
        <v>3.22</v>
      </c>
      <c r="BG324" s="182" t="n">
        <f aca="false">VALUE($BD325)</f>
        <v>0</v>
      </c>
    </row>
    <row r="325" customFormat="false" ht="13.5" hidden="false" customHeight="false" outlineLevel="0" collapsed="false">
      <c r="A325" s="208" t="n">
        <v>3.18</v>
      </c>
      <c r="B325" s="209" t="n">
        <v>2.39</v>
      </c>
      <c r="C325" s="213" t="n">
        <f aca="false">$C324+(($AM$20-$AM$10))/10</f>
        <v>-0.137</v>
      </c>
      <c r="D325" s="217" t="n">
        <f aca="false">$D324+(($AH$30-$AH$20))/10</f>
        <v>-0.37</v>
      </c>
      <c r="E325" s="211" t="n">
        <f aca="false">$AC320</f>
        <v>233.47</v>
      </c>
      <c r="F325" s="212" t="n">
        <f aca="false">$F324+(($AR$20-$AR$10))/10</f>
        <v>0.0362</v>
      </c>
      <c r="G325" s="218" t="n">
        <f aca="false">$G324+(($AW$20-$AW$10))/10</f>
        <v>0.073</v>
      </c>
      <c r="H325" s="213" t="n">
        <f aca="false">$BB320</f>
        <v>0</v>
      </c>
      <c r="I325" s="213" t="n">
        <f aca="false">$BG320</f>
        <v>0</v>
      </c>
      <c r="J325" s="165"/>
      <c r="S325" s="165"/>
      <c r="T325" s="165"/>
      <c r="U325" s="165"/>
      <c r="V325" s="165"/>
      <c r="W325" s="165"/>
      <c r="Y325" s="164" t="n">
        <v>322</v>
      </c>
      <c r="Z325" s="165" t="n">
        <v>237.37</v>
      </c>
      <c r="AA325" s="180" t="str">
        <f aca="false">IF(MOD(ROW(),2),"",INDEX($Z$3:$Z$600,ROW()/2))</f>
        <v/>
      </c>
      <c r="AB325" s="181" t="n">
        <v>3.23</v>
      </c>
      <c r="AC325" s="182" t="n">
        <f aca="false">VALUE($Z326)</f>
        <v>238.36</v>
      </c>
      <c r="AD325" s="164" t="n">
        <v>322</v>
      </c>
      <c r="AE325" s="191"/>
      <c r="AF325" s="227" t="str">
        <f aca="false">IF(MOD(ROW(),10),"",INDEX(AE$3:AE$600,ROW()/10))</f>
        <v/>
      </c>
      <c r="AG325" s="228" t="n">
        <v>320</v>
      </c>
      <c r="AH325" s="229" t="e">
        <f aca="false">VALUE($AF325)</f>
        <v>#VALUE!</v>
      </c>
      <c r="AI325" s="164" t="n">
        <v>322</v>
      </c>
      <c r="AJ325" s="165"/>
      <c r="AK325" s="227" t="str">
        <f aca="false">IF(MOD(ROW(),10),"",INDEX(AJ$3:AJ$600,ROW()/10))</f>
        <v/>
      </c>
      <c r="AL325" s="228" t="n">
        <v>315</v>
      </c>
      <c r="AM325" s="229" t="e">
        <f aca="false">VALUE($AK325)</f>
        <v>#VALUE!</v>
      </c>
      <c r="AN325" s="164" t="n">
        <v>322</v>
      </c>
      <c r="AO325" s="190" t="n">
        <v>-35</v>
      </c>
      <c r="AP325" s="227" t="str">
        <f aca="false">IF(MOD(ROW(),10),"",INDEX(AO$3:AO$600,ROW()/10))</f>
        <v/>
      </c>
      <c r="AQ325" s="181" t="n">
        <v>3.23</v>
      </c>
      <c r="AR325" s="229" t="e">
        <f aca="false">VALUE($AP325)</f>
        <v>#VALUE!</v>
      </c>
      <c r="AS325" s="164" t="n">
        <v>3220</v>
      </c>
      <c r="AT325" s="165"/>
      <c r="AU325" s="227" t="str">
        <f aca="false">IF(MOD(ROW(),10),"",INDEX(AT$3:AT$600,ROW()/10))</f>
        <v/>
      </c>
      <c r="AV325" s="181" t="n">
        <v>3.23</v>
      </c>
      <c r="AW325" s="229" t="e">
        <f aca="false">VALUE($AU325)</f>
        <v>#VALUE!</v>
      </c>
      <c r="AY325" s="165"/>
      <c r="AZ325" s="180" t="str">
        <f aca="false">IF(MOD(ROW(),2),"",INDEX(AY$3:AY$600,ROW()/2))</f>
        <v/>
      </c>
      <c r="BA325" s="181" t="n">
        <v>3.23</v>
      </c>
      <c r="BB325" s="182" t="e">
        <f aca="false">VALUE(AZ325)</f>
        <v>#VALUE!</v>
      </c>
      <c r="BD325" s="165"/>
      <c r="BE325" s="180" t="str">
        <f aca="false">IF(MOD(ROW(),2),"",INDEX(BD$3:BD$600,ROW()/2))</f>
        <v/>
      </c>
      <c r="BF325" s="181" t="n">
        <v>3.23</v>
      </c>
      <c r="BG325" s="182" t="n">
        <f aca="false">VALUE($BD326)</f>
        <v>0</v>
      </c>
    </row>
    <row r="326" customFormat="false" ht="13.5" hidden="false" customHeight="false" outlineLevel="0" collapsed="false">
      <c r="A326" s="208" t="n">
        <v>3.19</v>
      </c>
      <c r="B326" s="209" t="n">
        <v>2.38</v>
      </c>
      <c r="C326" s="213" t="n">
        <f aca="false">$C325+(($AM$20-$AM$10))/10</f>
        <v>-0.145</v>
      </c>
      <c r="D326" s="217" t="n">
        <f aca="false">$D325+(($AH$30-$AH$20))/10</f>
        <v>-0.37</v>
      </c>
      <c r="E326" s="211" t="n">
        <f aca="false">$AC321</f>
        <v>234.44</v>
      </c>
      <c r="F326" s="212" t="n">
        <f aca="false">$F325+(($AR$20-$AR$10))/10</f>
        <v>0.0361</v>
      </c>
      <c r="G326" s="218" t="n">
        <f aca="false">$G325+(($AW$20-$AW$10))/10</f>
        <v>0.073</v>
      </c>
      <c r="H326" s="213" t="n">
        <f aca="false">$BB320+($BB322-$BB320)/2</f>
        <v>0</v>
      </c>
      <c r="I326" s="213" t="n">
        <f aca="false">$BG320+($BG322-$BG320)/2</f>
        <v>0</v>
      </c>
      <c r="J326" s="165"/>
      <c r="S326" s="165"/>
      <c r="T326" s="165"/>
      <c r="U326" s="165"/>
      <c r="V326" s="165"/>
      <c r="W326" s="165"/>
      <c r="Y326" s="164" t="n">
        <v>323</v>
      </c>
      <c r="Z326" s="165" t="n">
        <v>238.36</v>
      </c>
      <c r="AA326" s="180" t="n">
        <f aca="false">IF(MOD(ROW(),2),"",INDEX($Z$3:$Z$600,ROW()/2))</f>
        <v>100.12</v>
      </c>
      <c r="AB326" s="181" t="n">
        <v>3.24</v>
      </c>
      <c r="AC326" s="182" t="n">
        <f aca="false">VALUE($Z327)</f>
        <v>239.34</v>
      </c>
      <c r="AD326" s="164" t="n">
        <v>323</v>
      </c>
      <c r="AE326" s="191"/>
      <c r="AF326" s="227" t="str">
        <f aca="false">IF(MOD(ROW(),10),"",INDEX(AE$3:AE$600,ROW()/10))</f>
        <v/>
      </c>
      <c r="AG326" s="228" t="n">
        <v>321</v>
      </c>
      <c r="AH326" s="229" t="e">
        <f aca="false">VALUE($AF326)</f>
        <v>#VALUE!</v>
      </c>
      <c r="AI326" s="164" t="n">
        <v>323</v>
      </c>
      <c r="AJ326" s="165"/>
      <c r="AK326" s="227" t="str">
        <f aca="false">IF(MOD(ROW(),10),"",INDEX(AJ$3:AJ$600,ROW()/10))</f>
        <v/>
      </c>
      <c r="AL326" s="228" t="n">
        <v>316</v>
      </c>
      <c r="AM326" s="229" t="e">
        <f aca="false">VALUE($AK326)</f>
        <v>#VALUE!</v>
      </c>
      <c r="AN326" s="164" t="n">
        <v>323</v>
      </c>
      <c r="AO326" s="190" t="n">
        <v>-35</v>
      </c>
      <c r="AP326" s="227" t="str">
        <f aca="false">IF(MOD(ROW(),10),"",INDEX(AO$3:AO$600,ROW()/10))</f>
        <v/>
      </c>
      <c r="AQ326" s="181" t="n">
        <v>3.24</v>
      </c>
      <c r="AR326" s="229" t="e">
        <f aca="false">VALUE($AP326)</f>
        <v>#VALUE!</v>
      </c>
      <c r="AS326" s="164" t="n">
        <v>3230</v>
      </c>
      <c r="AT326" s="165"/>
      <c r="AU326" s="227" t="str">
        <f aca="false">IF(MOD(ROW(),10),"",INDEX(AT$3:AT$600,ROW()/10))</f>
        <v/>
      </c>
      <c r="AV326" s="181" t="n">
        <v>3.24</v>
      </c>
      <c r="AW326" s="229" t="e">
        <f aca="false">VALUE($AU326)</f>
        <v>#VALUE!</v>
      </c>
      <c r="AY326" s="165"/>
      <c r="AZ326" s="180" t="n">
        <f aca="false">IF(MOD(ROW(),2),"",INDEX(AY$3:AY$600,ROW()/2))</f>
        <v>0</v>
      </c>
      <c r="BA326" s="181" t="n">
        <v>3.24</v>
      </c>
      <c r="BB326" s="182" t="n">
        <f aca="false">VALUE(AZ326)</f>
        <v>0</v>
      </c>
      <c r="BD326" s="165"/>
      <c r="BE326" s="180" t="n">
        <f aca="false">IF(MOD(ROW(),2),"",INDEX(BD$3:BD$600,ROW()/2))</f>
        <v>0</v>
      </c>
      <c r="BF326" s="181" t="n">
        <v>3.24</v>
      </c>
      <c r="BG326" s="182" t="n">
        <f aca="false">VALUE($BD327)</f>
        <v>0</v>
      </c>
    </row>
    <row r="327" customFormat="false" ht="13.5" hidden="false" customHeight="false" outlineLevel="0" collapsed="false">
      <c r="A327" s="208" t="n">
        <v>3.2</v>
      </c>
      <c r="B327" s="209" t="n">
        <v>2.37</v>
      </c>
      <c r="C327" s="213" t="n">
        <f aca="false">$AM330</f>
        <v>-0.073</v>
      </c>
      <c r="D327" s="241" t="n">
        <f aca="false">$AH330</f>
        <v>-0.36</v>
      </c>
      <c r="E327" s="211" t="n">
        <f aca="false">$AC322</f>
        <v>235.42</v>
      </c>
      <c r="F327" s="212" t="n">
        <f aca="false">$AR330</f>
        <v>0.037</v>
      </c>
      <c r="G327" s="218" t="n">
        <f aca="false">$AW330</f>
        <v>0.073</v>
      </c>
      <c r="H327" s="250" t="n">
        <f aca="false">$BB322</f>
        <v>0</v>
      </c>
      <c r="I327" s="250" t="n">
        <f aca="false">$BG322</f>
        <v>0</v>
      </c>
      <c r="J327" s="165"/>
      <c r="S327" s="165"/>
      <c r="T327" s="165"/>
      <c r="U327" s="165"/>
      <c r="V327" s="165"/>
      <c r="W327" s="165"/>
      <c r="Y327" s="164" t="n">
        <v>324</v>
      </c>
      <c r="Z327" s="165" t="n">
        <v>239.34</v>
      </c>
      <c r="AA327" s="180" t="str">
        <f aca="false">IF(MOD(ROW(),2),"",INDEX($Z$3:$Z$600,ROW()/2))</f>
        <v/>
      </c>
      <c r="AB327" s="181" t="n">
        <v>3.25</v>
      </c>
      <c r="AC327" s="182" t="n">
        <f aca="false">VALUE($Z328)</f>
        <v>240.32</v>
      </c>
      <c r="AD327" s="164" t="n">
        <v>324</v>
      </c>
      <c r="AE327" s="191"/>
      <c r="AF327" s="227" t="str">
        <f aca="false">IF(MOD(ROW(),10),"",INDEX(AE$3:AE$600,ROW()/10))</f>
        <v/>
      </c>
      <c r="AG327" s="228" t="n">
        <v>322</v>
      </c>
      <c r="AH327" s="229" t="e">
        <f aca="false">VALUE($AF327)</f>
        <v>#VALUE!</v>
      </c>
      <c r="AI327" s="164" t="n">
        <v>324</v>
      </c>
      <c r="AJ327" s="165"/>
      <c r="AK327" s="227" t="str">
        <f aca="false">IF(MOD(ROW(),10),"",INDEX(AJ$3:AJ$600,ROW()/10))</f>
        <v/>
      </c>
      <c r="AL327" s="228" t="n">
        <v>317</v>
      </c>
      <c r="AM327" s="229" t="e">
        <f aca="false">VALUE($AK327)</f>
        <v>#VALUE!</v>
      </c>
      <c r="AN327" s="164" t="n">
        <v>324</v>
      </c>
      <c r="AO327" s="190" t="n">
        <v>-35</v>
      </c>
      <c r="AP327" s="227" t="str">
        <f aca="false">IF(MOD(ROW(),10),"",INDEX(AO$3:AO$600,ROW()/10))</f>
        <v/>
      </c>
      <c r="AQ327" s="181" t="n">
        <v>3.25</v>
      </c>
      <c r="AR327" s="229" t="e">
        <f aca="false">VALUE($AP327)</f>
        <v>#VALUE!</v>
      </c>
      <c r="AS327" s="164" t="n">
        <v>3240</v>
      </c>
      <c r="AT327" s="165"/>
      <c r="AU327" s="227" t="str">
        <f aca="false">IF(MOD(ROW(),10),"",INDEX(AT$3:AT$600,ROW()/10))</f>
        <v/>
      </c>
      <c r="AV327" s="181" t="n">
        <v>3.25</v>
      </c>
      <c r="AW327" s="229" t="e">
        <f aca="false">VALUE($AU327)</f>
        <v>#VALUE!</v>
      </c>
      <c r="AY327" s="165"/>
      <c r="AZ327" s="180" t="str">
        <f aca="false">IF(MOD(ROW(),2),"",INDEX(AY$3:AY$600,ROW()/2))</f>
        <v/>
      </c>
      <c r="BA327" s="181" t="n">
        <v>3.25</v>
      </c>
      <c r="BB327" s="182" t="e">
        <f aca="false">VALUE(AZ327)</f>
        <v>#VALUE!</v>
      </c>
      <c r="BD327" s="165"/>
      <c r="BE327" s="180" t="str">
        <f aca="false">IF(MOD(ROW(),2),"",INDEX(BD$3:BD$600,ROW()/2))</f>
        <v/>
      </c>
      <c r="BF327" s="181" t="n">
        <v>3.25</v>
      </c>
      <c r="BG327" s="182" t="n">
        <f aca="false">VALUE($BD328)</f>
        <v>0</v>
      </c>
    </row>
    <row r="328" customFormat="false" ht="13.5" hidden="false" customHeight="false" outlineLevel="0" collapsed="false">
      <c r="A328" s="208" t="n">
        <v>3.21</v>
      </c>
      <c r="B328" s="209" t="n">
        <v>2.36</v>
      </c>
      <c r="C328" s="213" t="n">
        <f aca="false">$C327+(($AM$20-$AM$10))/10</f>
        <v>-0.081</v>
      </c>
      <c r="D328" s="217" t="n">
        <f aca="false">$D327+(($AH$30-$AH$20))/10</f>
        <v>-0.36</v>
      </c>
      <c r="E328" s="211" t="n">
        <f aca="false">$AC323</f>
        <v>236.4</v>
      </c>
      <c r="F328" s="212" t="n">
        <f aca="false">$F327+(($AR$20-$AR$10))/10</f>
        <v>0.0369</v>
      </c>
      <c r="G328" s="218" t="n">
        <f aca="false">$G327+(($AW$20-$AW$10))/10</f>
        <v>0.073</v>
      </c>
      <c r="H328" s="213" t="n">
        <f aca="false">$BB322+($BB324-$BB322)/2</f>
        <v>0</v>
      </c>
      <c r="I328" s="213" t="n">
        <f aca="false">$BG322+($BG324-$BG322)/2</f>
        <v>0</v>
      </c>
      <c r="J328" s="165"/>
      <c r="S328" s="165"/>
      <c r="T328" s="165"/>
      <c r="U328" s="165"/>
      <c r="V328" s="165"/>
      <c r="W328" s="165"/>
      <c r="Y328" s="164" t="n">
        <v>325</v>
      </c>
      <c r="Z328" s="165" t="n">
        <v>240.32</v>
      </c>
      <c r="AA328" s="180" t="n">
        <f aca="false">IF(MOD(ROW(),2),"",INDEX($Z$3:$Z$600,ROW()/2))</f>
        <v>100.86</v>
      </c>
      <c r="AB328" s="181" t="n">
        <v>3.26</v>
      </c>
      <c r="AC328" s="182" t="n">
        <f aca="false">VALUE($Z329)</f>
        <v>241.31</v>
      </c>
      <c r="AD328" s="164" t="n">
        <v>325</v>
      </c>
      <c r="AE328" s="191"/>
      <c r="AF328" s="227" t="str">
        <f aca="false">IF(MOD(ROW(),10),"",INDEX(AE$3:AE$600,ROW()/10))</f>
        <v/>
      </c>
      <c r="AG328" s="228" t="n">
        <v>323</v>
      </c>
      <c r="AH328" s="229" t="e">
        <f aca="false">VALUE($AF328)</f>
        <v>#VALUE!</v>
      </c>
      <c r="AI328" s="164" t="n">
        <v>325</v>
      </c>
      <c r="AJ328" s="165"/>
      <c r="AK328" s="227" t="str">
        <f aca="false">IF(MOD(ROW(),10),"",INDEX(AJ$3:AJ$600,ROW()/10))</f>
        <v/>
      </c>
      <c r="AL328" s="228" t="n">
        <v>318</v>
      </c>
      <c r="AM328" s="229" t="e">
        <f aca="false">VALUE($AK328)</f>
        <v>#VALUE!</v>
      </c>
      <c r="AN328" s="164" t="n">
        <v>325</v>
      </c>
      <c r="AO328" s="190" t="n">
        <v>-35</v>
      </c>
      <c r="AP328" s="227" t="str">
        <f aca="false">IF(MOD(ROW(),10),"",INDEX(AO$3:AO$600,ROW()/10))</f>
        <v/>
      </c>
      <c r="AQ328" s="181" t="n">
        <v>3.26</v>
      </c>
      <c r="AR328" s="229" t="e">
        <f aca="false">VALUE($AP328)</f>
        <v>#VALUE!</v>
      </c>
      <c r="AS328" s="164" t="n">
        <v>3250</v>
      </c>
      <c r="AT328" s="165"/>
      <c r="AU328" s="227" t="str">
        <f aca="false">IF(MOD(ROW(),10),"",INDEX(AT$3:AT$600,ROW()/10))</f>
        <v/>
      </c>
      <c r="AV328" s="181" t="n">
        <v>3.26</v>
      </c>
      <c r="AW328" s="229" t="e">
        <f aca="false">VALUE($AU328)</f>
        <v>#VALUE!</v>
      </c>
      <c r="AY328" s="165"/>
      <c r="AZ328" s="180" t="n">
        <f aca="false">IF(MOD(ROW(),2),"",INDEX(AY$3:AY$600,ROW()/2))</f>
        <v>0</v>
      </c>
      <c r="BA328" s="181" t="n">
        <v>3.26</v>
      </c>
      <c r="BB328" s="182" t="n">
        <f aca="false">VALUE(AZ328)</f>
        <v>0</v>
      </c>
      <c r="BD328" s="165"/>
      <c r="BE328" s="180" t="n">
        <f aca="false">IF(MOD(ROW(),2),"",INDEX(BD$3:BD$600,ROW()/2))</f>
        <v>0</v>
      </c>
      <c r="BF328" s="181" t="n">
        <v>3.26</v>
      </c>
      <c r="BG328" s="182" t="n">
        <f aca="false">VALUE($BD329)</f>
        <v>0</v>
      </c>
    </row>
    <row r="329" customFormat="false" ht="13.5" hidden="false" customHeight="false" outlineLevel="0" collapsed="false">
      <c r="A329" s="208" t="n">
        <v>3.22</v>
      </c>
      <c r="B329" s="209" t="n">
        <v>2.35</v>
      </c>
      <c r="C329" s="213" t="n">
        <f aca="false">$C328+(($AM$20-$AM$10))/10</f>
        <v>-0.089</v>
      </c>
      <c r="D329" s="217" t="n">
        <f aca="false">$D328+(($AH$30-$AH$20))/10</f>
        <v>-0.36</v>
      </c>
      <c r="E329" s="211" t="n">
        <f aca="false">$AC324</f>
        <v>237.37</v>
      </c>
      <c r="F329" s="212" t="n">
        <f aca="false">$F328+(($AR$20-$AR$10))/10</f>
        <v>0.0368</v>
      </c>
      <c r="G329" s="218" t="n">
        <f aca="false">$G328+(($AW$20-$AW$10))/10</f>
        <v>0.073</v>
      </c>
      <c r="H329" s="213" t="n">
        <f aca="false">$BB324</f>
        <v>0</v>
      </c>
      <c r="I329" s="213" t="n">
        <f aca="false">$BG324</f>
        <v>0</v>
      </c>
      <c r="J329" s="165"/>
      <c r="S329" s="165"/>
      <c r="T329" s="165"/>
      <c r="U329" s="165"/>
      <c r="V329" s="165"/>
      <c r="W329" s="165"/>
      <c r="Y329" s="164" t="n">
        <v>326</v>
      </c>
      <c r="Z329" s="165" t="n">
        <v>241.31</v>
      </c>
      <c r="AA329" s="180" t="str">
        <f aca="false">IF(MOD(ROW(),2),"",INDEX($Z$3:$Z$600,ROW()/2))</f>
        <v/>
      </c>
      <c r="AB329" s="181" t="n">
        <v>3.27</v>
      </c>
      <c r="AC329" s="182" t="n">
        <f aca="false">VALUE($Z330)</f>
        <v>242.29</v>
      </c>
      <c r="AD329" s="164" t="n">
        <v>326</v>
      </c>
      <c r="AE329" s="191"/>
      <c r="AF329" s="227" t="str">
        <f aca="false">IF(MOD(ROW(),10),"",INDEX(AE$3:AE$600,ROW()/10))</f>
        <v/>
      </c>
      <c r="AG329" s="228" t="n">
        <v>324</v>
      </c>
      <c r="AH329" s="229" t="e">
        <f aca="false">VALUE($AF329)</f>
        <v>#VALUE!</v>
      </c>
      <c r="AI329" s="164" t="n">
        <v>326</v>
      </c>
      <c r="AJ329" s="165"/>
      <c r="AK329" s="227" t="str">
        <f aca="false">IF(MOD(ROW(),10),"",INDEX(AJ$3:AJ$600,ROW()/10))</f>
        <v/>
      </c>
      <c r="AL329" s="228" t="n">
        <v>319</v>
      </c>
      <c r="AM329" s="229" t="e">
        <f aca="false">VALUE($AK329)</f>
        <v>#VALUE!</v>
      </c>
      <c r="AN329" s="164" t="n">
        <v>326</v>
      </c>
      <c r="AO329" s="190" t="n">
        <v>-35</v>
      </c>
      <c r="AP329" s="227" t="str">
        <f aca="false">IF(MOD(ROW(),10),"",INDEX(AO$3:AO$600,ROW()/10))</f>
        <v/>
      </c>
      <c r="AQ329" s="181" t="n">
        <v>3.27</v>
      </c>
      <c r="AR329" s="229" t="e">
        <f aca="false">VALUE($AP329)</f>
        <v>#VALUE!</v>
      </c>
      <c r="AS329" s="164" t="n">
        <v>3260</v>
      </c>
      <c r="AT329" s="165"/>
      <c r="AU329" s="227" t="str">
        <f aca="false">IF(MOD(ROW(),10),"",INDEX(AT$3:AT$600,ROW()/10))</f>
        <v/>
      </c>
      <c r="AV329" s="181" t="n">
        <v>3.27</v>
      </c>
      <c r="AW329" s="229" t="e">
        <f aca="false">VALUE($AU329)</f>
        <v>#VALUE!</v>
      </c>
      <c r="AY329" s="165"/>
      <c r="AZ329" s="180" t="str">
        <f aca="false">IF(MOD(ROW(),2),"",INDEX(AY$3:AY$600,ROW()/2))</f>
        <v/>
      </c>
      <c r="BA329" s="181" t="n">
        <v>3.27</v>
      </c>
      <c r="BB329" s="182" t="e">
        <f aca="false">VALUE(AZ329)</f>
        <v>#VALUE!</v>
      </c>
      <c r="BD329" s="165"/>
      <c r="BE329" s="180" t="str">
        <f aca="false">IF(MOD(ROW(),2),"",INDEX(BD$3:BD$600,ROW()/2))</f>
        <v/>
      </c>
      <c r="BF329" s="181" t="n">
        <v>3.27</v>
      </c>
      <c r="BG329" s="182" t="n">
        <f aca="false">VALUE($BD330)</f>
        <v>0</v>
      </c>
    </row>
    <row r="330" customFormat="false" ht="13.5" hidden="false" customHeight="false" outlineLevel="0" collapsed="false">
      <c r="A330" s="208" t="n">
        <v>3.23</v>
      </c>
      <c r="B330" s="209" t="n">
        <v>2.34</v>
      </c>
      <c r="C330" s="213" t="n">
        <f aca="false">$C329+(($AM$20-$AM$10))/10</f>
        <v>-0.097</v>
      </c>
      <c r="D330" s="217" t="n">
        <f aca="false">$D329+(($AH$30-$AH$20))/10</f>
        <v>-0.36</v>
      </c>
      <c r="E330" s="211" t="n">
        <f aca="false">$AC325</f>
        <v>238.36</v>
      </c>
      <c r="F330" s="212" t="n">
        <f aca="false">$F329+(($AR$20-$AR$10))/10</f>
        <v>0.0367</v>
      </c>
      <c r="G330" s="218" t="n">
        <f aca="false">$G329+(($AW$20-$AW$10))/10</f>
        <v>0.073</v>
      </c>
      <c r="H330" s="213" t="n">
        <f aca="false">$BB324+($BB326-$BB324)/2</f>
        <v>0</v>
      </c>
      <c r="I330" s="213" t="n">
        <f aca="false">$BG324+($BG326-$BG324)/2</f>
        <v>0</v>
      </c>
      <c r="J330" s="165"/>
      <c r="S330" s="165"/>
      <c r="T330" s="165"/>
      <c r="U330" s="165"/>
      <c r="V330" s="165"/>
      <c r="W330" s="165"/>
      <c r="Y330" s="164" t="n">
        <v>327</v>
      </c>
      <c r="Z330" s="165" t="n">
        <v>242.29</v>
      </c>
      <c r="AA330" s="180" t="n">
        <f aca="false">IF(MOD(ROW(),2),"",INDEX($Z$3:$Z$600,ROW()/2))</f>
        <v>101.6</v>
      </c>
      <c r="AB330" s="181" t="n">
        <v>3.28</v>
      </c>
      <c r="AC330" s="182" t="n">
        <f aca="false">VALUE($Z331)</f>
        <v>243.28</v>
      </c>
      <c r="AD330" s="164" t="n">
        <v>327</v>
      </c>
      <c r="AE330" s="191"/>
      <c r="AF330" s="227" t="n">
        <f aca="false">IF(MOD(ROW(),10),"",INDEX(AE$3:AE$600,ROW()/10))</f>
        <v>-0.36</v>
      </c>
      <c r="AG330" s="228" t="n">
        <v>325</v>
      </c>
      <c r="AH330" s="229" t="n">
        <f aca="false">VALUE($AF330)</f>
        <v>-0.36</v>
      </c>
      <c r="AI330" s="164" t="n">
        <v>327</v>
      </c>
      <c r="AJ330" s="165"/>
      <c r="AK330" s="227" t="n">
        <f aca="false">IF(MOD(ROW(),10),"",INDEX(AJ$3:AJ$600,ROW()/10))</f>
        <v>-0.073</v>
      </c>
      <c r="AL330" s="228" t="n">
        <v>320</v>
      </c>
      <c r="AM330" s="229" t="n">
        <f aca="false">VALUE($AK330)</f>
        <v>-0.073</v>
      </c>
      <c r="AN330" s="164" t="n">
        <v>327</v>
      </c>
      <c r="AO330" s="190" t="n">
        <v>-35</v>
      </c>
      <c r="AP330" s="227" t="n">
        <f aca="false">IF(MOD(ROW(),10),"",INDEX(AO$3:AO$600,ROW()/10))</f>
        <v>0.037</v>
      </c>
      <c r="AQ330" s="181" t="n">
        <v>3.28</v>
      </c>
      <c r="AR330" s="229" t="n">
        <f aca="false">VALUE($AP330)</f>
        <v>0.037</v>
      </c>
      <c r="AS330" s="164" t="n">
        <v>3270</v>
      </c>
      <c r="AT330" s="165"/>
      <c r="AU330" s="227" t="n">
        <f aca="false">IF(MOD(ROW(),10),"",INDEX(AT$3:AT$600,ROW()/10))</f>
        <v>0.073</v>
      </c>
      <c r="AV330" s="181" t="n">
        <v>3.28</v>
      </c>
      <c r="AW330" s="229" t="n">
        <f aca="false">VALUE($AU330)</f>
        <v>0.073</v>
      </c>
      <c r="AY330" s="165"/>
      <c r="AZ330" s="180" t="n">
        <f aca="false">IF(MOD(ROW(),2),"",INDEX(AY$3:AY$600,ROW()/2))</f>
        <v>0</v>
      </c>
      <c r="BA330" s="181" t="n">
        <v>3.28</v>
      </c>
      <c r="BB330" s="182" t="n">
        <f aca="false">VALUE(AZ330)</f>
        <v>0</v>
      </c>
      <c r="BD330" s="165"/>
      <c r="BE330" s="180" t="n">
        <f aca="false">IF(MOD(ROW(),2),"",INDEX(BD$3:BD$600,ROW()/2))</f>
        <v>0</v>
      </c>
      <c r="BF330" s="181" t="n">
        <v>3.28</v>
      </c>
      <c r="BG330" s="182" t="n">
        <f aca="false">VALUE($BD331)</f>
        <v>0</v>
      </c>
    </row>
    <row r="331" customFormat="false" ht="13.5" hidden="false" customHeight="false" outlineLevel="0" collapsed="false">
      <c r="A331" s="208" t="n">
        <v>3.24</v>
      </c>
      <c r="B331" s="209" t="n">
        <v>2.33</v>
      </c>
      <c r="C331" s="213" t="n">
        <f aca="false">$C330+(($AM$20-$AM$10))/10</f>
        <v>-0.105</v>
      </c>
      <c r="D331" s="217" t="n">
        <f aca="false">$D330+(($AH$30-$AH$20))/10</f>
        <v>-0.36</v>
      </c>
      <c r="E331" s="211" t="n">
        <f aca="false">$AC326</f>
        <v>239.34</v>
      </c>
      <c r="F331" s="212" t="n">
        <f aca="false">$F330+(($AR$20-$AR$10))/10</f>
        <v>0.0366</v>
      </c>
      <c r="G331" s="218" t="n">
        <f aca="false">$G330+(($AW$20-$AW$10))/10</f>
        <v>0.073</v>
      </c>
      <c r="H331" s="250" t="n">
        <f aca="false">$BB326</f>
        <v>0</v>
      </c>
      <c r="I331" s="250" t="n">
        <f aca="false">$BG326</f>
        <v>0</v>
      </c>
      <c r="J331" s="165"/>
      <c r="S331" s="165"/>
      <c r="T331" s="165"/>
      <c r="U331" s="165"/>
      <c r="V331" s="165"/>
      <c r="W331" s="165"/>
      <c r="Y331" s="164" t="n">
        <v>328</v>
      </c>
      <c r="Z331" s="165" t="n">
        <v>243.28</v>
      </c>
      <c r="AA331" s="180" t="str">
        <f aca="false">IF(MOD(ROW(),2),"",INDEX($Z$3:$Z$600,ROW()/2))</f>
        <v/>
      </c>
      <c r="AB331" s="181" t="n">
        <v>3.29</v>
      </c>
      <c r="AC331" s="182" t="n">
        <f aca="false">VALUE($Z332)</f>
        <v>244.27</v>
      </c>
      <c r="AD331" s="164" t="n">
        <v>328</v>
      </c>
      <c r="AE331" s="191"/>
      <c r="AF331" s="227" t="str">
        <f aca="false">IF(MOD(ROW(),10),"",INDEX(AE$3:AE$600,ROW()/10))</f>
        <v/>
      </c>
      <c r="AG331" s="228" t="n">
        <v>326</v>
      </c>
      <c r="AH331" s="229" t="e">
        <f aca="false">VALUE($AF331)</f>
        <v>#VALUE!</v>
      </c>
      <c r="AI331" s="164" t="n">
        <v>328</v>
      </c>
      <c r="AJ331" s="165"/>
      <c r="AK331" s="227" t="str">
        <f aca="false">IF(MOD(ROW(),10),"",INDEX(AJ$3:AJ$600,ROW()/10))</f>
        <v/>
      </c>
      <c r="AL331" s="228" t="n">
        <v>321</v>
      </c>
      <c r="AM331" s="229" t="e">
        <f aca="false">VALUE($AK331)</f>
        <v>#VALUE!</v>
      </c>
      <c r="AN331" s="164" t="n">
        <v>328</v>
      </c>
      <c r="AO331" s="190" t="n">
        <v>-35</v>
      </c>
      <c r="AP331" s="227" t="str">
        <f aca="false">IF(MOD(ROW(),10),"",INDEX(AO$3:AO$600,ROW()/10))</f>
        <v/>
      </c>
      <c r="AQ331" s="181" t="n">
        <v>3.29</v>
      </c>
      <c r="AR331" s="229" t="e">
        <f aca="false">VALUE($AP331)</f>
        <v>#VALUE!</v>
      </c>
      <c r="AS331" s="164" t="n">
        <v>3280</v>
      </c>
      <c r="AT331" s="165"/>
      <c r="AU331" s="227" t="str">
        <f aca="false">IF(MOD(ROW(),10),"",INDEX(AT$3:AT$600,ROW()/10))</f>
        <v/>
      </c>
      <c r="AV331" s="181" t="n">
        <v>3.29</v>
      </c>
      <c r="AW331" s="229" t="e">
        <f aca="false">VALUE($AU331)</f>
        <v>#VALUE!</v>
      </c>
      <c r="AY331" s="165"/>
      <c r="AZ331" s="180" t="str">
        <f aca="false">IF(MOD(ROW(),2),"",INDEX(AY$3:AY$600,ROW()/2))</f>
        <v/>
      </c>
      <c r="BA331" s="181" t="n">
        <v>3.29</v>
      </c>
      <c r="BB331" s="182" t="e">
        <f aca="false">VALUE(AZ331)</f>
        <v>#VALUE!</v>
      </c>
      <c r="BD331" s="165"/>
      <c r="BE331" s="180" t="str">
        <f aca="false">IF(MOD(ROW(),2),"",INDEX(BD$3:BD$600,ROW()/2))</f>
        <v/>
      </c>
      <c r="BF331" s="181" t="n">
        <v>3.29</v>
      </c>
      <c r="BG331" s="182" t="n">
        <f aca="false">VALUE($BD332)</f>
        <v>0</v>
      </c>
    </row>
    <row r="332" customFormat="false" ht="13.5" hidden="false" customHeight="false" outlineLevel="0" collapsed="false">
      <c r="A332" s="208" t="n">
        <v>3.25</v>
      </c>
      <c r="B332" s="209" t="n">
        <v>2.32</v>
      </c>
      <c r="C332" s="213" t="n">
        <f aca="false">$C331+(($AM$20-$AM$10))/10</f>
        <v>-0.113</v>
      </c>
      <c r="D332" s="217" t="n">
        <f aca="false">$D331+(($AH$30-$AH$20))/10</f>
        <v>-0.36</v>
      </c>
      <c r="E332" s="211" t="n">
        <f aca="false">$AC327</f>
        <v>240.32</v>
      </c>
      <c r="F332" s="212" t="n">
        <f aca="false">$F331+(($AR$20-$AR$10))/10</f>
        <v>0.0365</v>
      </c>
      <c r="G332" s="218" t="n">
        <f aca="false">$G331+(($AW$20-$AW$10))/10</f>
        <v>0.073</v>
      </c>
      <c r="H332" s="213" t="n">
        <f aca="false">$BB326+($BB328-$BB326)/2</f>
        <v>0</v>
      </c>
      <c r="I332" s="213" t="n">
        <f aca="false">$BG326+($BG328-$BG326)/2</f>
        <v>0</v>
      </c>
      <c r="J332" s="165"/>
      <c r="S332" s="165"/>
      <c r="T332" s="165"/>
      <c r="U332" s="165"/>
      <c r="V332" s="165"/>
      <c r="W332" s="165"/>
      <c r="Y332" s="164" t="n">
        <v>329</v>
      </c>
      <c r="Z332" s="165" t="n">
        <v>244.27</v>
      </c>
      <c r="AA332" s="180" t="n">
        <f aca="false">IF(MOD(ROW(),2),"",INDEX($Z$3:$Z$600,ROW()/2))</f>
        <v>102.34</v>
      </c>
      <c r="AB332" s="181" t="n">
        <v>3.3</v>
      </c>
      <c r="AC332" s="182" t="n">
        <f aca="false">VALUE($Z333)</f>
        <v>245.26</v>
      </c>
      <c r="AD332" s="164" t="n">
        <v>329</v>
      </c>
      <c r="AE332" s="191"/>
      <c r="AF332" s="227" t="str">
        <f aca="false">IF(MOD(ROW(),10),"",INDEX(AE$3:AE$600,ROW()/10))</f>
        <v/>
      </c>
      <c r="AG332" s="228" t="n">
        <v>327</v>
      </c>
      <c r="AH332" s="229" t="e">
        <f aca="false">VALUE($AF332)</f>
        <v>#VALUE!</v>
      </c>
      <c r="AI332" s="164" t="n">
        <v>329</v>
      </c>
      <c r="AJ332" s="165"/>
      <c r="AK332" s="227" t="str">
        <f aca="false">IF(MOD(ROW(),10),"",INDEX(AJ$3:AJ$600,ROW()/10))</f>
        <v/>
      </c>
      <c r="AL332" s="228" t="n">
        <v>322</v>
      </c>
      <c r="AM332" s="229" t="e">
        <f aca="false">VALUE($AK332)</f>
        <v>#VALUE!</v>
      </c>
      <c r="AN332" s="164" t="n">
        <v>329</v>
      </c>
      <c r="AO332" s="190" t="n">
        <v>-35</v>
      </c>
      <c r="AP332" s="227" t="str">
        <f aca="false">IF(MOD(ROW(),10),"",INDEX(AO$3:AO$600,ROW()/10))</f>
        <v/>
      </c>
      <c r="AQ332" s="181" t="n">
        <v>3.3</v>
      </c>
      <c r="AR332" s="229" t="e">
        <f aca="false">VALUE($AP332)</f>
        <v>#VALUE!</v>
      </c>
      <c r="AS332" s="164" t="n">
        <v>3290</v>
      </c>
      <c r="AT332" s="165"/>
      <c r="AU332" s="227" t="str">
        <f aca="false">IF(MOD(ROW(),10),"",INDEX(AT$3:AT$600,ROW()/10))</f>
        <v/>
      </c>
      <c r="AV332" s="181" t="n">
        <v>3.3</v>
      </c>
      <c r="AW332" s="229" t="e">
        <f aca="false">VALUE($AU332)</f>
        <v>#VALUE!</v>
      </c>
      <c r="AY332" s="165"/>
      <c r="AZ332" s="180" t="n">
        <f aca="false">IF(MOD(ROW(),2),"",INDEX(AY$3:AY$600,ROW()/2))</f>
        <v>0</v>
      </c>
      <c r="BA332" s="181" t="n">
        <v>3.3</v>
      </c>
      <c r="BB332" s="182" t="n">
        <f aca="false">VALUE(AZ332)</f>
        <v>0</v>
      </c>
      <c r="BD332" s="165"/>
      <c r="BE332" s="180" t="n">
        <f aca="false">IF(MOD(ROW(),2),"",INDEX(BD$3:BD$600,ROW()/2))</f>
        <v>0</v>
      </c>
      <c r="BF332" s="181" t="n">
        <v>3.3</v>
      </c>
      <c r="BG332" s="182" t="n">
        <f aca="false">VALUE($BD333)</f>
        <v>0</v>
      </c>
    </row>
    <row r="333" customFormat="false" ht="13.5" hidden="false" customHeight="false" outlineLevel="0" collapsed="false">
      <c r="A333" s="208" t="n">
        <v>3.26</v>
      </c>
      <c r="B333" s="209" t="n">
        <v>2.31</v>
      </c>
      <c r="C333" s="213" t="n">
        <f aca="false">$C332+(($AM$20-$AM$10))/10</f>
        <v>-0.121</v>
      </c>
      <c r="D333" s="217" t="n">
        <f aca="false">$D332+(($AH$30-$AH$20))/10</f>
        <v>-0.36</v>
      </c>
      <c r="E333" s="211" t="n">
        <f aca="false">$AC328</f>
        <v>241.31</v>
      </c>
      <c r="F333" s="212" t="n">
        <f aca="false">$F332+(($AR$20-$AR$10))/10</f>
        <v>0.0364</v>
      </c>
      <c r="G333" s="218" t="n">
        <f aca="false">$G332+(($AW$20-$AW$10))/10</f>
        <v>0.073</v>
      </c>
      <c r="H333" s="213" t="n">
        <f aca="false">$BB328</f>
        <v>0</v>
      </c>
      <c r="I333" s="213" t="n">
        <f aca="false">$BG328</f>
        <v>0</v>
      </c>
      <c r="J333" s="165"/>
      <c r="S333" s="165"/>
      <c r="T333" s="165"/>
      <c r="U333" s="165"/>
      <c r="V333" s="165"/>
      <c r="W333" s="165"/>
      <c r="Y333" s="164" t="n">
        <v>330</v>
      </c>
      <c r="Z333" s="165" t="n">
        <v>245.26</v>
      </c>
      <c r="AA333" s="180" t="str">
        <f aca="false">IF(MOD(ROW(),2),"",INDEX($Z$3:$Z$600,ROW()/2))</f>
        <v/>
      </c>
      <c r="AB333" s="181" t="n">
        <v>3.31</v>
      </c>
      <c r="AC333" s="182" t="n">
        <f aca="false">VALUE($Z334)</f>
        <v>246.26</v>
      </c>
      <c r="AD333" s="164" t="n">
        <v>330</v>
      </c>
      <c r="AE333" s="191"/>
      <c r="AF333" s="227" t="str">
        <f aca="false">IF(MOD(ROW(),10),"",INDEX(AE$3:AE$600,ROW()/10))</f>
        <v/>
      </c>
      <c r="AG333" s="228" t="n">
        <v>328</v>
      </c>
      <c r="AH333" s="229" t="e">
        <f aca="false">VALUE($AF333)</f>
        <v>#VALUE!</v>
      </c>
      <c r="AI333" s="164" t="n">
        <v>330</v>
      </c>
      <c r="AJ333" s="165"/>
      <c r="AK333" s="227" t="str">
        <f aca="false">IF(MOD(ROW(),10),"",INDEX(AJ$3:AJ$600,ROW()/10))</f>
        <v/>
      </c>
      <c r="AL333" s="228" t="n">
        <v>323</v>
      </c>
      <c r="AM333" s="229" t="e">
        <f aca="false">VALUE($AK333)</f>
        <v>#VALUE!</v>
      </c>
      <c r="AN333" s="164" t="n">
        <v>330</v>
      </c>
      <c r="AO333" s="190" t="n">
        <v>-35</v>
      </c>
      <c r="AP333" s="227" t="str">
        <f aca="false">IF(MOD(ROW(),10),"",INDEX(AO$3:AO$600,ROW()/10))</f>
        <v/>
      </c>
      <c r="AQ333" s="181" t="n">
        <v>3.31</v>
      </c>
      <c r="AR333" s="229" t="e">
        <f aca="false">VALUE($AP333)</f>
        <v>#VALUE!</v>
      </c>
      <c r="AS333" s="164" t="n">
        <v>3300</v>
      </c>
      <c r="AT333" s="165"/>
      <c r="AU333" s="227" t="str">
        <f aca="false">IF(MOD(ROW(),10),"",INDEX(AT$3:AT$600,ROW()/10))</f>
        <v/>
      </c>
      <c r="AV333" s="181" t="n">
        <v>3.31</v>
      </c>
      <c r="AW333" s="229" t="e">
        <f aca="false">VALUE($AU333)</f>
        <v>#VALUE!</v>
      </c>
      <c r="AY333" s="165"/>
      <c r="AZ333" s="180" t="str">
        <f aca="false">IF(MOD(ROW(),2),"",INDEX(AY$3:AY$600,ROW()/2))</f>
        <v/>
      </c>
      <c r="BA333" s="181" t="n">
        <v>3.31</v>
      </c>
      <c r="BB333" s="182" t="e">
        <f aca="false">VALUE(AZ333)</f>
        <v>#VALUE!</v>
      </c>
      <c r="BD333" s="165"/>
      <c r="BE333" s="180" t="str">
        <f aca="false">IF(MOD(ROW(),2),"",INDEX(BD$3:BD$600,ROW()/2))</f>
        <v/>
      </c>
      <c r="BF333" s="181" t="n">
        <v>3.31</v>
      </c>
      <c r="BG333" s="182" t="n">
        <f aca="false">VALUE($BD334)</f>
        <v>0</v>
      </c>
    </row>
    <row r="334" customFormat="false" ht="13.5" hidden="false" customHeight="false" outlineLevel="0" collapsed="false">
      <c r="A334" s="208" t="n">
        <v>3.27</v>
      </c>
      <c r="B334" s="209" t="n">
        <v>2.3</v>
      </c>
      <c r="C334" s="213" t="n">
        <f aca="false">$C333+(($AM$20-$AM$10))/10</f>
        <v>-0.129</v>
      </c>
      <c r="D334" s="217" t="n">
        <f aca="false">$D333+(($AH$30-$AH$20))/10</f>
        <v>-0.36</v>
      </c>
      <c r="E334" s="211" t="n">
        <f aca="false">$AC329</f>
        <v>242.29</v>
      </c>
      <c r="F334" s="212" t="n">
        <f aca="false">$F333+(($AR$20-$AR$10))/10</f>
        <v>0.0363</v>
      </c>
      <c r="G334" s="218" t="n">
        <f aca="false">$G333+(($AW$20-$AW$10))/10</f>
        <v>0.073</v>
      </c>
      <c r="H334" s="213" t="n">
        <f aca="false">$BB328+($BB330-$BB328)/2</f>
        <v>0</v>
      </c>
      <c r="I334" s="213" t="n">
        <f aca="false">$BG328+($BG330-$BG328)/2</f>
        <v>0</v>
      </c>
      <c r="J334" s="165"/>
      <c r="S334" s="165"/>
      <c r="T334" s="165"/>
      <c r="U334" s="165"/>
      <c r="V334" s="165"/>
      <c r="W334" s="165"/>
      <c r="Y334" s="164" t="n">
        <v>331</v>
      </c>
      <c r="Z334" s="165" t="n">
        <v>246.26</v>
      </c>
      <c r="AA334" s="180" t="n">
        <f aca="false">IF(MOD(ROW(),2),"",INDEX($Z$3:$Z$600,ROW()/2))</f>
        <v>103.08</v>
      </c>
      <c r="AB334" s="181" t="n">
        <v>3.32</v>
      </c>
      <c r="AC334" s="182" t="n">
        <f aca="false">VALUE($Z335)</f>
        <v>247.25</v>
      </c>
      <c r="AD334" s="164" t="n">
        <v>331</v>
      </c>
      <c r="AE334" s="191"/>
      <c r="AF334" s="227" t="str">
        <f aca="false">IF(MOD(ROW(),10),"",INDEX(AE$3:AE$600,ROW()/10))</f>
        <v/>
      </c>
      <c r="AG334" s="228" t="n">
        <v>329</v>
      </c>
      <c r="AH334" s="229" t="e">
        <f aca="false">VALUE($AF334)</f>
        <v>#VALUE!</v>
      </c>
      <c r="AI334" s="164" t="n">
        <v>331</v>
      </c>
      <c r="AJ334" s="165"/>
      <c r="AK334" s="227" t="str">
        <f aca="false">IF(MOD(ROW(),10),"",INDEX(AJ$3:AJ$600,ROW()/10))</f>
        <v/>
      </c>
      <c r="AL334" s="228" t="n">
        <v>324</v>
      </c>
      <c r="AM334" s="229" t="e">
        <f aca="false">VALUE($AK334)</f>
        <v>#VALUE!</v>
      </c>
      <c r="AN334" s="164" t="n">
        <v>331</v>
      </c>
      <c r="AO334" s="190" t="n">
        <v>-35</v>
      </c>
      <c r="AP334" s="227" t="str">
        <f aca="false">IF(MOD(ROW(),10),"",INDEX(AO$3:AO$600,ROW()/10))</f>
        <v/>
      </c>
      <c r="AQ334" s="181" t="n">
        <v>3.32</v>
      </c>
      <c r="AR334" s="229" t="e">
        <f aca="false">VALUE($AP334)</f>
        <v>#VALUE!</v>
      </c>
      <c r="AS334" s="164" t="n">
        <v>3310</v>
      </c>
      <c r="AT334" s="165"/>
      <c r="AU334" s="227" t="str">
        <f aca="false">IF(MOD(ROW(),10),"",INDEX(AT$3:AT$600,ROW()/10))</f>
        <v/>
      </c>
      <c r="AV334" s="181" t="n">
        <v>3.32</v>
      </c>
      <c r="AW334" s="229" t="e">
        <f aca="false">VALUE($AU334)</f>
        <v>#VALUE!</v>
      </c>
      <c r="AY334" s="165"/>
      <c r="AZ334" s="180" t="n">
        <f aca="false">IF(MOD(ROW(),2),"",INDEX(AY$3:AY$600,ROW()/2))</f>
        <v>0</v>
      </c>
      <c r="BA334" s="181" t="n">
        <v>3.32</v>
      </c>
      <c r="BB334" s="182" t="n">
        <f aca="false">VALUE(AZ334)</f>
        <v>0</v>
      </c>
      <c r="BD334" s="165"/>
      <c r="BE334" s="180" t="n">
        <f aca="false">IF(MOD(ROW(),2),"",INDEX(BD$3:BD$600,ROW()/2))</f>
        <v>0</v>
      </c>
      <c r="BF334" s="181" t="n">
        <v>3.32</v>
      </c>
      <c r="BG334" s="182" t="n">
        <f aca="false">VALUE($BD335)</f>
        <v>0</v>
      </c>
    </row>
    <row r="335" customFormat="false" ht="13.5" hidden="false" customHeight="false" outlineLevel="0" collapsed="false">
      <c r="A335" s="208" t="n">
        <v>3.28</v>
      </c>
      <c r="B335" s="209" t="n">
        <v>2.29</v>
      </c>
      <c r="C335" s="213" t="n">
        <f aca="false">$C334+(($AM$20-$AM$10))/10</f>
        <v>-0.137</v>
      </c>
      <c r="D335" s="217" t="n">
        <f aca="false">$D334+(($AH$30-$AH$20))/10</f>
        <v>-0.36</v>
      </c>
      <c r="E335" s="211" t="n">
        <f aca="false">$AC330</f>
        <v>243.28</v>
      </c>
      <c r="F335" s="212" t="n">
        <f aca="false">$F334+(($AR$20-$AR$10))/10</f>
        <v>0.0362</v>
      </c>
      <c r="G335" s="218" t="n">
        <f aca="false">$G334+(($AW$20-$AW$10))/10</f>
        <v>0.073</v>
      </c>
      <c r="H335" s="250" t="n">
        <f aca="false">$BB330</f>
        <v>0</v>
      </c>
      <c r="I335" s="250" t="n">
        <f aca="false">$BG330</f>
        <v>0</v>
      </c>
      <c r="J335" s="165"/>
      <c r="S335" s="165"/>
      <c r="T335" s="165"/>
      <c r="U335" s="165"/>
      <c r="V335" s="165"/>
      <c r="W335" s="165"/>
      <c r="Y335" s="164" t="n">
        <v>332</v>
      </c>
      <c r="Z335" s="165" t="n">
        <v>247.25</v>
      </c>
      <c r="AA335" s="180" t="str">
        <f aca="false">IF(MOD(ROW(),2),"",INDEX($Z$3:$Z$600,ROW()/2))</f>
        <v/>
      </c>
      <c r="AB335" s="181" t="n">
        <v>3.33</v>
      </c>
      <c r="AC335" s="182" t="n">
        <f aca="false">VALUE($Z336)</f>
        <v>248.25</v>
      </c>
      <c r="AD335" s="164" t="n">
        <v>332</v>
      </c>
      <c r="AE335" s="191"/>
      <c r="AF335" s="227" t="str">
        <f aca="false">IF(MOD(ROW(),10),"",INDEX(AE$3:AE$600,ROW()/10))</f>
        <v/>
      </c>
      <c r="AG335" s="228" t="n">
        <v>330</v>
      </c>
      <c r="AH335" s="229" t="e">
        <f aca="false">VALUE($AF335)</f>
        <v>#VALUE!</v>
      </c>
      <c r="AI335" s="164" t="n">
        <v>332</v>
      </c>
      <c r="AJ335" s="165"/>
      <c r="AK335" s="227" t="str">
        <f aca="false">IF(MOD(ROW(),10),"",INDEX(AJ$3:AJ$600,ROW()/10))</f>
        <v/>
      </c>
      <c r="AL335" s="228" t="n">
        <v>325</v>
      </c>
      <c r="AM335" s="229" t="e">
        <f aca="false">VALUE($AK335)</f>
        <v>#VALUE!</v>
      </c>
      <c r="AN335" s="164" t="n">
        <v>332</v>
      </c>
      <c r="AO335" s="190" t="n">
        <v>-35</v>
      </c>
      <c r="AP335" s="227" t="str">
        <f aca="false">IF(MOD(ROW(),10),"",INDEX(AO$3:AO$600,ROW()/10))</f>
        <v/>
      </c>
      <c r="AQ335" s="181" t="n">
        <v>3.33</v>
      </c>
      <c r="AR335" s="229" t="e">
        <f aca="false">VALUE($AP335)</f>
        <v>#VALUE!</v>
      </c>
      <c r="AS335" s="164" t="n">
        <v>3320</v>
      </c>
      <c r="AT335" s="165"/>
      <c r="AU335" s="227" t="str">
        <f aca="false">IF(MOD(ROW(),10),"",INDEX(AT$3:AT$600,ROW()/10))</f>
        <v/>
      </c>
      <c r="AV335" s="181" t="n">
        <v>3.33</v>
      </c>
      <c r="AW335" s="229" t="e">
        <f aca="false">VALUE($AU335)</f>
        <v>#VALUE!</v>
      </c>
      <c r="AY335" s="165"/>
      <c r="AZ335" s="180" t="str">
        <f aca="false">IF(MOD(ROW(),2),"",INDEX(AY$3:AY$600,ROW()/2))</f>
        <v/>
      </c>
      <c r="BA335" s="181" t="n">
        <v>3.33</v>
      </c>
      <c r="BB335" s="182" t="e">
        <f aca="false">VALUE(AZ335)</f>
        <v>#VALUE!</v>
      </c>
      <c r="BD335" s="165"/>
      <c r="BE335" s="180" t="str">
        <f aca="false">IF(MOD(ROW(),2),"",INDEX(BD$3:BD$600,ROW()/2))</f>
        <v/>
      </c>
      <c r="BF335" s="181" t="n">
        <v>3.33</v>
      </c>
      <c r="BG335" s="182" t="n">
        <f aca="false">VALUE($BD336)</f>
        <v>0</v>
      </c>
    </row>
    <row r="336" customFormat="false" ht="13.5" hidden="false" customHeight="false" outlineLevel="0" collapsed="false">
      <c r="A336" s="208" t="n">
        <v>3.29</v>
      </c>
      <c r="B336" s="209" t="n">
        <v>2.28</v>
      </c>
      <c r="C336" s="213" t="n">
        <f aca="false">$C335+(($AM$20-$AM$10))/10</f>
        <v>-0.145</v>
      </c>
      <c r="D336" s="217" t="n">
        <f aca="false">$D335+(($AH$30-$AH$20))/10</f>
        <v>-0.36</v>
      </c>
      <c r="E336" s="211" t="n">
        <f aca="false">$AC331</f>
        <v>244.27</v>
      </c>
      <c r="F336" s="212" t="n">
        <f aca="false">$F335+(($AR$20-$AR$10))/10</f>
        <v>0.0361</v>
      </c>
      <c r="G336" s="218" t="n">
        <f aca="false">$G335+(($AW$20-$AW$10))/10</f>
        <v>0.073</v>
      </c>
      <c r="H336" s="213" t="n">
        <f aca="false">$BB330+($BB332-$BB330)/2</f>
        <v>0</v>
      </c>
      <c r="I336" s="213" t="n">
        <f aca="false">$BG330+($BG332-$BG330)/2</f>
        <v>0</v>
      </c>
      <c r="J336" s="165"/>
      <c r="S336" s="165"/>
      <c r="T336" s="165"/>
      <c r="U336" s="165"/>
      <c r="V336" s="165"/>
      <c r="W336" s="165"/>
      <c r="Y336" s="164" t="n">
        <v>333</v>
      </c>
      <c r="Z336" s="165" t="n">
        <v>248.25</v>
      </c>
      <c r="AA336" s="180" t="n">
        <f aca="false">IF(MOD(ROW(),2),"",INDEX($Z$3:$Z$600,ROW()/2))</f>
        <v>103.82</v>
      </c>
      <c r="AB336" s="181" t="n">
        <v>3.34</v>
      </c>
      <c r="AC336" s="182" t="n">
        <f aca="false">VALUE($Z337)</f>
        <v>249.24</v>
      </c>
      <c r="AD336" s="164" t="n">
        <v>333</v>
      </c>
      <c r="AE336" s="191"/>
      <c r="AF336" s="227" t="str">
        <f aca="false">IF(MOD(ROW(),10),"",INDEX(AE$3:AE$600,ROW()/10))</f>
        <v/>
      </c>
      <c r="AG336" s="228" t="n">
        <v>331</v>
      </c>
      <c r="AH336" s="229" t="e">
        <f aca="false">VALUE($AF336)</f>
        <v>#VALUE!</v>
      </c>
      <c r="AI336" s="164" t="n">
        <v>333</v>
      </c>
      <c r="AJ336" s="165"/>
      <c r="AK336" s="227" t="str">
        <f aca="false">IF(MOD(ROW(),10),"",INDEX(AJ$3:AJ$600,ROW()/10))</f>
        <v/>
      </c>
      <c r="AL336" s="228" t="n">
        <v>326</v>
      </c>
      <c r="AM336" s="229" t="e">
        <f aca="false">VALUE($AK336)</f>
        <v>#VALUE!</v>
      </c>
      <c r="AN336" s="164" t="n">
        <v>333</v>
      </c>
      <c r="AO336" s="190" t="n">
        <v>-35</v>
      </c>
      <c r="AP336" s="227" t="str">
        <f aca="false">IF(MOD(ROW(),10),"",INDEX(AO$3:AO$600,ROW()/10))</f>
        <v/>
      </c>
      <c r="AQ336" s="181" t="n">
        <v>3.34</v>
      </c>
      <c r="AR336" s="229" t="e">
        <f aca="false">VALUE($AP336)</f>
        <v>#VALUE!</v>
      </c>
      <c r="AS336" s="164" t="n">
        <v>3330</v>
      </c>
      <c r="AT336" s="165"/>
      <c r="AU336" s="227" t="str">
        <f aca="false">IF(MOD(ROW(),10),"",INDEX(AT$3:AT$600,ROW()/10))</f>
        <v/>
      </c>
      <c r="AV336" s="181" t="n">
        <v>3.34</v>
      </c>
      <c r="AW336" s="229" t="e">
        <f aca="false">VALUE($AU336)</f>
        <v>#VALUE!</v>
      </c>
      <c r="AY336" s="165"/>
      <c r="AZ336" s="180" t="n">
        <f aca="false">IF(MOD(ROW(),2),"",INDEX(AY$3:AY$600,ROW()/2))</f>
        <v>0</v>
      </c>
      <c r="BA336" s="181" t="n">
        <v>3.34</v>
      </c>
      <c r="BB336" s="182" t="n">
        <f aca="false">VALUE(AZ336)</f>
        <v>0</v>
      </c>
      <c r="BD336" s="165"/>
      <c r="BE336" s="180" t="n">
        <f aca="false">IF(MOD(ROW(),2),"",INDEX(BD$3:BD$600,ROW()/2))</f>
        <v>0</v>
      </c>
      <c r="BF336" s="181" t="n">
        <v>3.34</v>
      </c>
      <c r="BG336" s="182" t="n">
        <f aca="false">VALUE($BD337)</f>
        <v>0</v>
      </c>
    </row>
    <row r="337" customFormat="false" ht="13.5" hidden="false" customHeight="false" outlineLevel="0" collapsed="false">
      <c r="A337" s="208" t="n">
        <v>3.3</v>
      </c>
      <c r="B337" s="209" t="n">
        <v>2.27</v>
      </c>
      <c r="C337" s="213" t="n">
        <f aca="false">$AM340</f>
        <v>-0.073</v>
      </c>
      <c r="D337" s="241" t="n">
        <f aca="false">$AH340</f>
        <v>-0.36</v>
      </c>
      <c r="E337" s="211" t="n">
        <f aca="false">$AC332</f>
        <v>245.26</v>
      </c>
      <c r="F337" s="212" t="n">
        <f aca="false">$AR340</f>
        <v>0.036</v>
      </c>
      <c r="G337" s="218" t="n">
        <f aca="false">$AW340</f>
        <v>0.073</v>
      </c>
      <c r="H337" s="213" t="n">
        <f aca="false">$BB332</f>
        <v>0</v>
      </c>
      <c r="I337" s="213" t="n">
        <f aca="false">$BG332</f>
        <v>0</v>
      </c>
      <c r="J337" s="165"/>
      <c r="P337" s="165"/>
      <c r="S337" s="165"/>
      <c r="T337" s="165"/>
      <c r="U337" s="165"/>
      <c r="V337" s="165"/>
      <c r="W337" s="165"/>
      <c r="Y337" s="164" t="n">
        <v>334</v>
      </c>
      <c r="Z337" s="165" t="n">
        <v>249.24</v>
      </c>
      <c r="AA337" s="180" t="str">
        <f aca="false">IF(MOD(ROW(),2),"",INDEX($Z$3:$Z$600,ROW()/2))</f>
        <v/>
      </c>
      <c r="AB337" s="181" t="n">
        <v>3.35</v>
      </c>
      <c r="AC337" s="182" t="n">
        <f aca="false">VALUE($Z338)</f>
        <v>250.24</v>
      </c>
      <c r="AD337" s="164" t="n">
        <v>334</v>
      </c>
      <c r="AE337" s="191"/>
      <c r="AF337" s="227" t="str">
        <f aca="false">IF(MOD(ROW(),10),"",INDEX(AE$3:AE$600,ROW()/10))</f>
        <v/>
      </c>
      <c r="AG337" s="228" t="n">
        <v>332</v>
      </c>
      <c r="AH337" s="229" t="e">
        <f aca="false">VALUE($AF337)</f>
        <v>#VALUE!</v>
      </c>
      <c r="AI337" s="164" t="n">
        <v>334</v>
      </c>
      <c r="AJ337" s="165"/>
      <c r="AK337" s="227" t="str">
        <f aca="false">IF(MOD(ROW(),10),"",INDEX(AJ$3:AJ$600,ROW()/10))</f>
        <v/>
      </c>
      <c r="AL337" s="228" t="n">
        <v>327</v>
      </c>
      <c r="AM337" s="229" t="e">
        <f aca="false">VALUE($AK337)</f>
        <v>#VALUE!</v>
      </c>
      <c r="AN337" s="164" t="n">
        <v>334</v>
      </c>
      <c r="AO337" s="190" t="n">
        <v>-35</v>
      </c>
      <c r="AP337" s="227" t="str">
        <f aca="false">IF(MOD(ROW(),10),"",INDEX(AO$3:AO$600,ROW()/10))</f>
        <v/>
      </c>
      <c r="AQ337" s="181" t="n">
        <v>3.35</v>
      </c>
      <c r="AR337" s="229" t="e">
        <f aca="false">VALUE($AP337)</f>
        <v>#VALUE!</v>
      </c>
      <c r="AS337" s="164" t="n">
        <v>3340</v>
      </c>
      <c r="AT337" s="165"/>
      <c r="AU337" s="227" t="str">
        <f aca="false">IF(MOD(ROW(),10),"",INDEX(AT$3:AT$600,ROW()/10))</f>
        <v/>
      </c>
      <c r="AV337" s="181" t="n">
        <v>3.35</v>
      </c>
      <c r="AW337" s="229" t="e">
        <f aca="false">VALUE($AU337)</f>
        <v>#VALUE!</v>
      </c>
      <c r="AY337" s="165"/>
      <c r="AZ337" s="180" t="str">
        <f aca="false">IF(MOD(ROW(),2),"",INDEX(AY$3:AY$600,ROW()/2))</f>
        <v/>
      </c>
      <c r="BA337" s="181" t="n">
        <v>3.35</v>
      </c>
      <c r="BB337" s="182" t="e">
        <f aca="false">VALUE(AZ337)</f>
        <v>#VALUE!</v>
      </c>
      <c r="BD337" s="165"/>
      <c r="BE337" s="180" t="str">
        <f aca="false">IF(MOD(ROW(),2),"",INDEX(BD$3:BD$600,ROW()/2))</f>
        <v/>
      </c>
      <c r="BF337" s="181" t="n">
        <v>3.35</v>
      </c>
      <c r="BG337" s="182" t="n">
        <f aca="false">VALUE($BD338)</f>
        <v>0</v>
      </c>
    </row>
    <row r="338" customFormat="false" ht="13.5" hidden="false" customHeight="false" outlineLevel="0" collapsed="false">
      <c r="A338" s="208" t="n">
        <v>3.31</v>
      </c>
      <c r="B338" s="209" t="n">
        <v>2.26</v>
      </c>
      <c r="C338" s="213" t="n">
        <f aca="false">$C337+(($AM$20-$AM$10))/10</f>
        <v>-0.081</v>
      </c>
      <c r="D338" s="217" t="n">
        <f aca="false">$D337+(($AH$30-$AH$20))/10</f>
        <v>-0.36</v>
      </c>
      <c r="E338" s="211" t="n">
        <f aca="false">$AC333</f>
        <v>246.26</v>
      </c>
      <c r="F338" s="212" t="n">
        <f aca="false">$F337+(($AR$20-$AR$10))/10</f>
        <v>0.0359</v>
      </c>
      <c r="G338" s="218" t="n">
        <f aca="false">$G337+(($AW$20-$AW$10))/10</f>
        <v>0.073</v>
      </c>
      <c r="H338" s="213" t="n">
        <f aca="false">$BB332+($BB334-$BB332)/2</f>
        <v>0</v>
      </c>
      <c r="I338" s="213" t="n">
        <f aca="false">$BG332+($BG334-$BG332)/2</f>
        <v>0</v>
      </c>
      <c r="J338" s="165"/>
      <c r="P338" s="165"/>
      <c r="S338" s="165"/>
      <c r="T338" s="165"/>
      <c r="U338" s="165"/>
      <c r="V338" s="165"/>
      <c r="W338" s="165"/>
      <c r="Y338" s="164" t="n">
        <v>335</v>
      </c>
      <c r="Z338" s="165" t="n">
        <v>250.24</v>
      </c>
      <c r="AA338" s="180" t="n">
        <f aca="false">IF(MOD(ROW(),2),"",INDEX($Z$3:$Z$600,ROW()/2))</f>
        <v>104.56</v>
      </c>
      <c r="AB338" s="181" t="n">
        <v>3.36</v>
      </c>
      <c r="AC338" s="182" t="n">
        <f aca="false">VALUE($Z339)</f>
        <v>251.24</v>
      </c>
      <c r="AD338" s="164" t="n">
        <v>335</v>
      </c>
      <c r="AE338" s="191"/>
      <c r="AF338" s="227" t="str">
        <f aca="false">IF(MOD(ROW(),10),"",INDEX(AE$3:AE$600,ROW()/10))</f>
        <v/>
      </c>
      <c r="AG338" s="228" t="n">
        <v>333</v>
      </c>
      <c r="AH338" s="229" t="e">
        <f aca="false">VALUE($AF338)</f>
        <v>#VALUE!</v>
      </c>
      <c r="AI338" s="164" t="n">
        <v>335</v>
      </c>
      <c r="AJ338" s="165"/>
      <c r="AK338" s="227" t="str">
        <f aca="false">IF(MOD(ROW(),10),"",INDEX(AJ$3:AJ$600,ROW()/10))</f>
        <v/>
      </c>
      <c r="AL338" s="228" t="n">
        <v>328</v>
      </c>
      <c r="AM338" s="229" t="e">
        <f aca="false">VALUE($AK338)</f>
        <v>#VALUE!</v>
      </c>
      <c r="AN338" s="164" t="n">
        <v>335</v>
      </c>
      <c r="AO338" s="190" t="n">
        <v>-35</v>
      </c>
      <c r="AP338" s="227" t="str">
        <f aca="false">IF(MOD(ROW(),10),"",INDEX(AO$3:AO$600,ROW()/10))</f>
        <v/>
      </c>
      <c r="AQ338" s="181" t="n">
        <v>3.36</v>
      </c>
      <c r="AR338" s="229" t="e">
        <f aca="false">VALUE($AP338)</f>
        <v>#VALUE!</v>
      </c>
      <c r="AS338" s="164" t="n">
        <v>3350</v>
      </c>
      <c r="AT338" s="165"/>
      <c r="AU338" s="227" t="str">
        <f aca="false">IF(MOD(ROW(),10),"",INDEX(AT$3:AT$600,ROW()/10))</f>
        <v/>
      </c>
      <c r="AV338" s="181" t="n">
        <v>3.36</v>
      </c>
      <c r="AW338" s="229" t="e">
        <f aca="false">VALUE($AU338)</f>
        <v>#VALUE!</v>
      </c>
      <c r="AY338" s="165"/>
      <c r="AZ338" s="180" t="n">
        <f aca="false">IF(MOD(ROW(),2),"",INDEX(AY$3:AY$600,ROW()/2))</f>
        <v>0</v>
      </c>
      <c r="BA338" s="181" t="n">
        <v>3.36</v>
      </c>
      <c r="BB338" s="182" t="n">
        <f aca="false">VALUE(AZ338)</f>
        <v>0</v>
      </c>
      <c r="BD338" s="165"/>
      <c r="BE338" s="180" t="n">
        <f aca="false">IF(MOD(ROW(),2),"",INDEX(BD$3:BD$600,ROW()/2))</f>
        <v>0</v>
      </c>
      <c r="BF338" s="181" t="n">
        <v>3.36</v>
      </c>
      <c r="BG338" s="182" t="n">
        <f aca="false">VALUE($BD339)</f>
        <v>0</v>
      </c>
    </row>
    <row r="339" customFormat="false" ht="13.5" hidden="false" customHeight="false" outlineLevel="0" collapsed="false">
      <c r="A339" s="208" t="n">
        <v>3.32</v>
      </c>
      <c r="B339" s="209" t="n">
        <v>2.25</v>
      </c>
      <c r="C339" s="213" t="n">
        <f aca="false">$C338+(($AM$20-$AM$10))/10</f>
        <v>-0.089</v>
      </c>
      <c r="D339" s="217" t="n">
        <f aca="false">$D338+(($AH$30-$AH$20))/10</f>
        <v>-0.36</v>
      </c>
      <c r="E339" s="211" t="n">
        <f aca="false">$AC334</f>
        <v>247.25</v>
      </c>
      <c r="F339" s="212" t="n">
        <f aca="false">$F338+(($AR$20-$AR$10))/10</f>
        <v>0.0358</v>
      </c>
      <c r="G339" s="218" t="n">
        <f aca="false">$G338+(($AW$20-$AW$10))/10</f>
        <v>0.073</v>
      </c>
      <c r="H339" s="250" t="n">
        <f aca="false">$BB334</f>
        <v>0</v>
      </c>
      <c r="I339" s="250" t="n">
        <f aca="false">$BG334</f>
        <v>0</v>
      </c>
      <c r="J339" s="165"/>
      <c r="P339" s="165"/>
      <c r="S339" s="165"/>
      <c r="T339" s="165"/>
      <c r="U339" s="165"/>
      <c r="V339" s="165"/>
      <c r="W339" s="165"/>
      <c r="Y339" s="164" t="n">
        <v>336</v>
      </c>
      <c r="Z339" s="165" t="n">
        <v>251.24</v>
      </c>
      <c r="AA339" s="180" t="str">
        <f aca="false">IF(MOD(ROW(),2),"",INDEX($Z$3:$Z$600,ROW()/2))</f>
        <v/>
      </c>
      <c r="AB339" s="181" t="n">
        <v>3.37</v>
      </c>
      <c r="AC339" s="182" t="n">
        <f aca="false">VALUE($Z340)</f>
        <v>252.25</v>
      </c>
      <c r="AD339" s="164" t="n">
        <v>336</v>
      </c>
      <c r="AE339" s="191"/>
      <c r="AF339" s="227" t="str">
        <f aca="false">IF(MOD(ROW(),10),"",INDEX(AE$3:AE$600,ROW()/10))</f>
        <v/>
      </c>
      <c r="AG339" s="228" t="n">
        <v>334</v>
      </c>
      <c r="AH339" s="229" t="e">
        <f aca="false">VALUE($AF339)</f>
        <v>#VALUE!</v>
      </c>
      <c r="AI339" s="164" t="n">
        <v>336</v>
      </c>
      <c r="AJ339" s="165"/>
      <c r="AK339" s="227" t="str">
        <f aca="false">IF(MOD(ROW(),10),"",INDEX(AJ$3:AJ$600,ROW()/10))</f>
        <v/>
      </c>
      <c r="AL339" s="228" t="n">
        <v>329</v>
      </c>
      <c r="AM339" s="229" t="e">
        <f aca="false">VALUE($AK339)</f>
        <v>#VALUE!</v>
      </c>
      <c r="AN339" s="164" t="n">
        <v>336</v>
      </c>
      <c r="AO339" s="190" t="n">
        <v>-35</v>
      </c>
      <c r="AP339" s="227" t="str">
        <f aca="false">IF(MOD(ROW(),10),"",INDEX(AO$3:AO$600,ROW()/10))</f>
        <v/>
      </c>
      <c r="AQ339" s="181" t="n">
        <v>3.37</v>
      </c>
      <c r="AR339" s="229" t="e">
        <f aca="false">VALUE($AP339)</f>
        <v>#VALUE!</v>
      </c>
      <c r="AS339" s="164" t="n">
        <v>3360</v>
      </c>
      <c r="AT339" s="165"/>
      <c r="AU339" s="227" t="str">
        <f aca="false">IF(MOD(ROW(),10),"",INDEX(AT$3:AT$600,ROW()/10))</f>
        <v/>
      </c>
      <c r="AV339" s="181" t="n">
        <v>3.37</v>
      </c>
      <c r="AW339" s="229" t="e">
        <f aca="false">VALUE($AU339)</f>
        <v>#VALUE!</v>
      </c>
      <c r="AY339" s="165"/>
      <c r="AZ339" s="180" t="str">
        <f aca="false">IF(MOD(ROW(),2),"",INDEX(AY$3:AY$600,ROW()/2))</f>
        <v/>
      </c>
      <c r="BA339" s="181" t="n">
        <v>3.37</v>
      </c>
      <c r="BB339" s="182" t="e">
        <f aca="false">VALUE(AZ339)</f>
        <v>#VALUE!</v>
      </c>
      <c r="BD339" s="165"/>
      <c r="BE339" s="180" t="str">
        <f aca="false">IF(MOD(ROW(),2),"",INDEX(BD$3:BD$600,ROW()/2))</f>
        <v/>
      </c>
      <c r="BF339" s="181" t="n">
        <v>3.37</v>
      </c>
      <c r="BG339" s="182" t="n">
        <f aca="false">VALUE($BD340)</f>
        <v>0</v>
      </c>
    </row>
    <row r="340" customFormat="false" ht="13.5" hidden="false" customHeight="false" outlineLevel="0" collapsed="false">
      <c r="A340" s="208" t="n">
        <v>3.33</v>
      </c>
      <c r="B340" s="209" t="n">
        <v>2.24</v>
      </c>
      <c r="C340" s="213" t="n">
        <f aca="false">$C339+(($AM$20-$AM$10))/10</f>
        <v>-0.097</v>
      </c>
      <c r="D340" s="217" t="n">
        <f aca="false">$D339+(($AH$30-$AH$20))/10</f>
        <v>-0.36</v>
      </c>
      <c r="E340" s="211" t="n">
        <f aca="false">$AC335</f>
        <v>248.25</v>
      </c>
      <c r="F340" s="212" t="n">
        <f aca="false">$F339+(($AR$20-$AR$10))/10</f>
        <v>0.0357</v>
      </c>
      <c r="G340" s="218" t="n">
        <f aca="false">$G339+(($AW$20-$AW$10))/10</f>
        <v>0.073</v>
      </c>
      <c r="H340" s="213" t="n">
        <f aca="false">$BB334+($BB336-$BB334)/2</f>
        <v>0</v>
      </c>
      <c r="I340" s="213" t="n">
        <f aca="false">$BG334+($BG336-$BG334)/2</f>
        <v>0</v>
      </c>
      <c r="J340" s="165"/>
      <c r="P340" s="165"/>
      <c r="S340" s="165"/>
      <c r="T340" s="165"/>
      <c r="U340" s="165"/>
      <c r="V340" s="165"/>
      <c r="W340" s="165"/>
      <c r="Y340" s="164" t="n">
        <v>337</v>
      </c>
      <c r="Z340" s="165" t="n">
        <v>252.25</v>
      </c>
      <c r="AA340" s="180" t="n">
        <f aca="false">IF(MOD(ROW(),2),"",INDEX($Z$3:$Z$600,ROW()/2))</f>
        <v>105.31</v>
      </c>
      <c r="AB340" s="181" t="n">
        <v>3.38</v>
      </c>
      <c r="AC340" s="182" t="n">
        <f aca="false">VALUE($Z341)</f>
        <v>253.25</v>
      </c>
      <c r="AD340" s="164" t="n">
        <v>337</v>
      </c>
      <c r="AE340" s="191"/>
      <c r="AF340" s="227" t="n">
        <f aca="false">IF(MOD(ROW(),10),"",INDEX(AE$3:AE$600,ROW()/10))</f>
        <v>-0.36</v>
      </c>
      <c r="AG340" s="228" t="n">
        <v>335</v>
      </c>
      <c r="AH340" s="229" t="n">
        <f aca="false">VALUE($AF340)</f>
        <v>-0.36</v>
      </c>
      <c r="AI340" s="164" t="n">
        <v>337</v>
      </c>
      <c r="AJ340" s="165"/>
      <c r="AK340" s="227" t="n">
        <f aca="false">IF(MOD(ROW(),10),"",INDEX(AJ$3:AJ$600,ROW()/10))</f>
        <v>-0.073</v>
      </c>
      <c r="AL340" s="228" t="n">
        <v>330</v>
      </c>
      <c r="AM340" s="229" t="n">
        <f aca="false">VALUE($AK340)</f>
        <v>-0.073</v>
      </c>
      <c r="AN340" s="164" t="n">
        <v>337</v>
      </c>
      <c r="AO340" s="190" t="n">
        <v>-35</v>
      </c>
      <c r="AP340" s="227" t="n">
        <f aca="false">IF(MOD(ROW(),10),"",INDEX(AO$3:AO$600,ROW()/10))</f>
        <v>0.036</v>
      </c>
      <c r="AQ340" s="181" t="n">
        <v>3.38</v>
      </c>
      <c r="AR340" s="229" t="n">
        <f aca="false">VALUE($AP340)</f>
        <v>0.036</v>
      </c>
      <c r="AS340" s="164" t="n">
        <v>3370</v>
      </c>
      <c r="AT340" s="165"/>
      <c r="AU340" s="227" t="n">
        <f aca="false">IF(MOD(ROW(),10),"",INDEX(AT$3:AT$600,ROW()/10))</f>
        <v>0.073</v>
      </c>
      <c r="AV340" s="181" t="n">
        <v>3.38</v>
      </c>
      <c r="AW340" s="229" t="n">
        <f aca="false">VALUE($AU340)</f>
        <v>0.073</v>
      </c>
      <c r="AY340" s="165"/>
      <c r="AZ340" s="180" t="n">
        <f aca="false">IF(MOD(ROW(),2),"",INDEX(AY$3:AY$600,ROW()/2))</f>
        <v>0</v>
      </c>
      <c r="BA340" s="181" t="n">
        <v>3.38</v>
      </c>
      <c r="BB340" s="182" t="n">
        <f aca="false">VALUE(AZ340)</f>
        <v>0</v>
      </c>
      <c r="BD340" s="165"/>
      <c r="BE340" s="180" t="n">
        <f aca="false">IF(MOD(ROW(),2),"",INDEX(BD$3:BD$600,ROW()/2))</f>
        <v>0</v>
      </c>
      <c r="BF340" s="181" t="n">
        <v>3.38</v>
      </c>
      <c r="BG340" s="182" t="n">
        <f aca="false">VALUE($BD341)</f>
        <v>0</v>
      </c>
    </row>
    <row r="341" customFormat="false" ht="13.5" hidden="false" customHeight="false" outlineLevel="0" collapsed="false">
      <c r="A341" s="208" t="n">
        <v>3.34</v>
      </c>
      <c r="B341" s="209" t="n">
        <v>2.23</v>
      </c>
      <c r="C341" s="213" t="n">
        <f aca="false">$C340+(($AM$20-$AM$10))/10</f>
        <v>-0.105</v>
      </c>
      <c r="D341" s="217" t="n">
        <f aca="false">$D340+(($AH$30-$AH$20))/10</f>
        <v>-0.36</v>
      </c>
      <c r="E341" s="211" t="n">
        <f aca="false">$AC336</f>
        <v>249.24</v>
      </c>
      <c r="F341" s="212" t="n">
        <f aca="false">$F340+(($AR$20-$AR$10))/10</f>
        <v>0.0356</v>
      </c>
      <c r="G341" s="218" t="n">
        <f aca="false">$G340+(($AW$20-$AW$10))/10</f>
        <v>0.073</v>
      </c>
      <c r="H341" s="213" t="n">
        <f aca="false">$BB336</f>
        <v>0</v>
      </c>
      <c r="I341" s="213" t="n">
        <f aca="false">$BG336</f>
        <v>0</v>
      </c>
      <c r="J341" s="165"/>
      <c r="P341" s="165"/>
      <c r="S341" s="165"/>
      <c r="T341" s="165"/>
      <c r="U341" s="165"/>
      <c r="V341" s="165"/>
      <c r="W341" s="165"/>
      <c r="Y341" s="164" t="n">
        <v>338</v>
      </c>
      <c r="Z341" s="164" t="n">
        <v>253.25</v>
      </c>
      <c r="AA341" s="180" t="str">
        <f aca="false">IF(MOD(ROW(),2),"",INDEX($Z$3:$Z$600,ROW()/2))</f>
        <v/>
      </c>
      <c r="AB341" s="181" t="n">
        <v>3.39</v>
      </c>
      <c r="AC341" s="182" t="n">
        <f aca="false">VALUE($Z342)</f>
        <v>254.25</v>
      </c>
      <c r="AD341" s="164" t="n">
        <v>338</v>
      </c>
      <c r="AE341" s="191"/>
      <c r="AF341" s="227" t="str">
        <f aca="false">IF(MOD(ROW(),10),"",INDEX(AE$3:AE$600,ROW()/10))</f>
        <v/>
      </c>
      <c r="AG341" s="228" t="n">
        <v>336</v>
      </c>
      <c r="AH341" s="229" t="e">
        <f aca="false">VALUE($AF341)</f>
        <v>#VALUE!</v>
      </c>
      <c r="AI341" s="164" t="n">
        <v>338</v>
      </c>
      <c r="AK341" s="227" t="str">
        <f aca="false">IF(MOD(ROW(),10),"",INDEX(AJ$3:AJ$600,ROW()/10))</f>
        <v/>
      </c>
      <c r="AL341" s="228" t="n">
        <v>331</v>
      </c>
      <c r="AM341" s="229" t="e">
        <f aca="false">VALUE($AK341)</f>
        <v>#VALUE!</v>
      </c>
      <c r="AN341" s="164" t="n">
        <v>338</v>
      </c>
      <c r="AO341" s="190" t="n">
        <v>-35</v>
      </c>
      <c r="AP341" s="227" t="str">
        <f aca="false">IF(MOD(ROW(),10),"",INDEX(AO$3:AO$600,ROW()/10))</f>
        <v/>
      </c>
      <c r="AQ341" s="181" t="n">
        <v>3.39</v>
      </c>
      <c r="AR341" s="229" t="e">
        <f aca="false">VALUE($AP341)</f>
        <v>#VALUE!</v>
      </c>
      <c r="AS341" s="164" t="n">
        <v>3380</v>
      </c>
      <c r="AU341" s="227" t="str">
        <f aca="false">IF(MOD(ROW(),10),"",INDEX(AT$3:AT$600,ROW()/10))</f>
        <v/>
      </c>
      <c r="AV341" s="181" t="n">
        <v>3.39</v>
      </c>
      <c r="AW341" s="229" t="e">
        <f aca="false">VALUE($AU341)</f>
        <v>#VALUE!</v>
      </c>
      <c r="AZ341" s="180" t="str">
        <f aca="false">IF(MOD(ROW(),2),"",INDEX(AY$3:AY$600,ROW()/2))</f>
        <v/>
      </c>
      <c r="BA341" s="181" t="n">
        <v>3.39</v>
      </c>
      <c r="BB341" s="182" t="e">
        <f aca="false">VALUE(AZ341)</f>
        <v>#VALUE!</v>
      </c>
      <c r="BE341" s="180" t="str">
        <f aca="false">IF(MOD(ROW(),2),"",INDEX(BD$3:BD$600,ROW()/2))</f>
        <v/>
      </c>
      <c r="BF341" s="181" t="n">
        <v>3.39</v>
      </c>
      <c r="BG341" s="182" t="n">
        <f aca="false">VALUE($BD342)</f>
        <v>0</v>
      </c>
    </row>
    <row r="342" customFormat="false" ht="13.5" hidden="false" customHeight="false" outlineLevel="0" collapsed="false">
      <c r="A342" s="208" t="n">
        <v>3.35</v>
      </c>
      <c r="B342" s="209" t="n">
        <v>2.22</v>
      </c>
      <c r="C342" s="213" t="n">
        <f aca="false">$C341+(($AM$20-$AM$10))/10</f>
        <v>-0.113</v>
      </c>
      <c r="D342" s="217" t="n">
        <f aca="false">$D341+(($AH$30-$AH$20))/10</f>
        <v>-0.36</v>
      </c>
      <c r="E342" s="211" t="n">
        <f aca="false">$AC337</f>
        <v>250.24</v>
      </c>
      <c r="F342" s="212" t="n">
        <f aca="false">$F341+(($AR$20-$AR$10))/10</f>
        <v>0.0355</v>
      </c>
      <c r="G342" s="218" t="n">
        <f aca="false">$G341+(($AW$20-$AW$10))/10</f>
        <v>0.073</v>
      </c>
      <c r="H342" s="213" t="n">
        <f aca="false">$BB336+($BB338-$BB336)/2</f>
        <v>0</v>
      </c>
      <c r="I342" s="213" t="n">
        <f aca="false">$BG336+($BG338-$BG336)/2</f>
        <v>0</v>
      </c>
      <c r="J342" s="165"/>
      <c r="P342" s="165"/>
      <c r="S342" s="165"/>
      <c r="T342" s="165"/>
      <c r="U342" s="165"/>
      <c r="V342" s="165"/>
      <c r="W342" s="165"/>
      <c r="Y342" s="164" t="n">
        <v>339</v>
      </c>
      <c r="Z342" s="164" t="n">
        <v>254.25</v>
      </c>
      <c r="AA342" s="180" t="n">
        <f aca="false">IF(MOD(ROW(),2),"",INDEX($Z$3:$Z$600,ROW()/2))</f>
        <v>106.06</v>
      </c>
      <c r="AB342" s="181" t="n">
        <v>3.4</v>
      </c>
      <c r="AC342" s="182" t="n">
        <f aca="false">VALUE($Z343)</f>
        <v>255.26</v>
      </c>
      <c r="AD342" s="164" t="n">
        <v>339</v>
      </c>
      <c r="AE342" s="191"/>
      <c r="AF342" s="227" t="str">
        <f aca="false">IF(MOD(ROW(),10),"",INDEX(AE$3:AE$600,ROW()/10))</f>
        <v/>
      </c>
      <c r="AG342" s="228" t="n">
        <v>337</v>
      </c>
      <c r="AH342" s="229" t="e">
        <f aca="false">VALUE($AF342)</f>
        <v>#VALUE!</v>
      </c>
      <c r="AI342" s="164" t="n">
        <v>339</v>
      </c>
      <c r="AK342" s="227" t="str">
        <f aca="false">IF(MOD(ROW(),10),"",INDEX(AJ$3:AJ$600,ROW()/10))</f>
        <v/>
      </c>
      <c r="AL342" s="228" t="n">
        <v>332</v>
      </c>
      <c r="AM342" s="229" t="e">
        <f aca="false">VALUE($AK342)</f>
        <v>#VALUE!</v>
      </c>
      <c r="AN342" s="164" t="n">
        <v>339</v>
      </c>
      <c r="AO342" s="190" t="n">
        <v>-35</v>
      </c>
      <c r="AP342" s="227" t="str">
        <f aca="false">IF(MOD(ROW(),10),"",INDEX(AO$3:AO$600,ROW()/10))</f>
        <v/>
      </c>
      <c r="AQ342" s="181" t="n">
        <v>3.4</v>
      </c>
      <c r="AR342" s="229" t="e">
        <f aca="false">VALUE($AP342)</f>
        <v>#VALUE!</v>
      </c>
      <c r="AS342" s="164" t="n">
        <v>3390</v>
      </c>
      <c r="AU342" s="227" t="str">
        <f aca="false">IF(MOD(ROW(),10),"",INDEX(AT$3:AT$600,ROW()/10))</f>
        <v/>
      </c>
      <c r="AV342" s="181" t="n">
        <v>3.4</v>
      </c>
      <c r="AW342" s="229" t="e">
        <f aca="false">VALUE($AU342)</f>
        <v>#VALUE!</v>
      </c>
      <c r="AZ342" s="180" t="n">
        <f aca="false">IF(MOD(ROW(),2),"",INDEX(AY$3:AY$600,ROW()/2))</f>
        <v>0</v>
      </c>
      <c r="BA342" s="181" t="n">
        <v>3.4</v>
      </c>
      <c r="BB342" s="182" t="n">
        <f aca="false">VALUE(AZ342)</f>
        <v>0</v>
      </c>
      <c r="BE342" s="180" t="n">
        <f aca="false">IF(MOD(ROW(),2),"",INDEX(BD$3:BD$600,ROW()/2))</f>
        <v>0</v>
      </c>
      <c r="BF342" s="181" t="n">
        <v>3.4</v>
      </c>
      <c r="BG342" s="182" t="n">
        <f aca="false">VALUE($BD343)</f>
        <v>0</v>
      </c>
    </row>
    <row r="343" customFormat="false" ht="13.5" hidden="false" customHeight="false" outlineLevel="0" collapsed="false">
      <c r="A343" s="208" t="n">
        <v>3.36</v>
      </c>
      <c r="B343" s="209" t="n">
        <v>2.21</v>
      </c>
      <c r="C343" s="213" t="n">
        <f aca="false">$C342+(($AM$20-$AM$10))/10</f>
        <v>-0.121</v>
      </c>
      <c r="D343" s="217" t="n">
        <f aca="false">$D342+(($AH$30-$AH$20))/10</f>
        <v>-0.36</v>
      </c>
      <c r="E343" s="211" t="n">
        <f aca="false">$AC338</f>
        <v>251.24</v>
      </c>
      <c r="F343" s="212" t="n">
        <f aca="false">$F342+(($AR$20-$AR$10))/10</f>
        <v>0.0354</v>
      </c>
      <c r="G343" s="218" t="n">
        <f aca="false">$G342+(($AW$20-$AW$10))/10</f>
        <v>0.073</v>
      </c>
      <c r="H343" s="250" t="n">
        <f aca="false">$BB338</f>
        <v>0</v>
      </c>
      <c r="I343" s="250" t="n">
        <f aca="false">$BG338</f>
        <v>0</v>
      </c>
      <c r="J343" s="165"/>
      <c r="P343" s="165"/>
      <c r="S343" s="165"/>
      <c r="T343" s="165"/>
      <c r="U343" s="165"/>
      <c r="V343" s="165"/>
      <c r="W343" s="165"/>
      <c r="Y343" s="164" t="n">
        <v>340</v>
      </c>
      <c r="Z343" s="164" t="n">
        <v>255.26</v>
      </c>
      <c r="AA343" s="180" t="str">
        <f aca="false">IF(MOD(ROW(),2),"",INDEX($Z$3:$Z$600,ROW()/2))</f>
        <v/>
      </c>
      <c r="AB343" s="181" t="n">
        <v>3.41</v>
      </c>
      <c r="AC343" s="182" t="n">
        <f aca="false">VALUE($Z344)</f>
        <v>256.27</v>
      </c>
      <c r="AD343" s="164" t="n">
        <v>340</v>
      </c>
      <c r="AE343" s="191"/>
      <c r="AF343" s="227" t="str">
        <f aca="false">IF(MOD(ROW(),10),"",INDEX(AE$3:AE$600,ROW()/10))</f>
        <v/>
      </c>
      <c r="AG343" s="228" t="n">
        <v>338</v>
      </c>
      <c r="AH343" s="229" t="e">
        <f aca="false">VALUE($AF343)</f>
        <v>#VALUE!</v>
      </c>
      <c r="AI343" s="164" t="n">
        <v>340</v>
      </c>
      <c r="AK343" s="227" t="str">
        <f aca="false">IF(MOD(ROW(),10),"",INDEX(AJ$3:AJ$600,ROW()/10))</f>
        <v/>
      </c>
      <c r="AL343" s="228" t="n">
        <v>333</v>
      </c>
      <c r="AM343" s="229" t="e">
        <f aca="false">VALUE($AK343)</f>
        <v>#VALUE!</v>
      </c>
      <c r="AN343" s="164" t="n">
        <v>340</v>
      </c>
      <c r="AO343" s="190" t="n">
        <v>-35</v>
      </c>
      <c r="AP343" s="227" t="str">
        <f aca="false">IF(MOD(ROW(),10),"",INDEX(AO$3:AO$600,ROW()/10))</f>
        <v/>
      </c>
      <c r="AQ343" s="181" t="n">
        <v>3.41</v>
      </c>
      <c r="AR343" s="229" t="e">
        <f aca="false">VALUE($AP343)</f>
        <v>#VALUE!</v>
      </c>
      <c r="AS343" s="164" t="n">
        <v>3400</v>
      </c>
      <c r="AU343" s="227" t="str">
        <f aca="false">IF(MOD(ROW(),10),"",INDEX(AT$3:AT$600,ROW()/10))</f>
        <v/>
      </c>
      <c r="AV343" s="181" t="n">
        <v>3.41</v>
      </c>
      <c r="AW343" s="229" t="e">
        <f aca="false">VALUE($AU343)</f>
        <v>#VALUE!</v>
      </c>
      <c r="AZ343" s="180" t="str">
        <f aca="false">IF(MOD(ROW(),2),"",INDEX(AY$3:AY$600,ROW()/2))</f>
        <v/>
      </c>
      <c r="BA343" s="181" t="n">
        <v>3.41</v>
      </c>
      <c r="BB343" s="182" t="e">
        <f aca="false">VALUE(AZ343)</f>
        <v>#VALUE!</v>
      </c>
      <c r="BE343" s="180" t="str">
        <f aca="false">IF(MOD(ROW(),2),"",INDEX(BD$3:BD$600,ROW()/2))</f>
        <v/>
      </c>
      <c r="BF343" s="181" t="n">
        <v>3.41</v>
      </c>
      <c r="BG343" s="182" t="n">
        <f aca="false">VALUE($BD344)</f>
        <v>0</v>
      </c>
    </row>
    <row r="344" customFormat="false" ht="13.5" hidden="false" customHeight="false" outlineLevel="0" collapsed="false">
      <c r="A344" s="208" t="n">
        <v>3.37</v>
      </c>
      <c r="B344" s="209" t="n">
        <v>2.2</v>
      </c>
      <c r="C344" s="213" t="n">
        <f aca="false">$C343+(($AM$20-$AM$10))/10</f>
        <v>-0.129</v>
      </c>
      <c r="D344" s="217" t="n">
        <f aca="false">$D343+(($AH$30-$AH$20))/10</f>
        <v>-0.36</v>
      </c>
      <c r="E344" s="211" t="n">
        <f aca="false">$AC339</f>
        <v>252.25</v>
      </c>
      <c r="F344" s="212" t="n">
        <f aca="false">$F343+(($AR$20-$AR$10))/10</f>
        <v>0.0353</v>
      </c>
      <c r="G344" s="218" t="n">
        <f aca="false">$G343+(($AW$20-$AW$10))/10</f>
        <v>0.073</v>
      </c>
      <c r="H344" s="213" t="n">
        <f aca="false">$BB338+($BB340-$BB338)/2</f>
        <v>0</v>
      </c>
      <c r="I344" s="213" t="n">
        <f aca="false">$BG338+($BG340-$BG338)/2</f>
        <v>0</v>
      </c>
      <c r="J344" s="165"/>
      <c r="P344" s="165"/>
      <c r="S344" s="165"/>
      <c r="T344" s="165"/>
      <c r="U344" s="165"/>
      <c r="V344" s="165"/>
      <c r="W344" s="165"/>
      <c r="Y344" s="164" t="n">
        <v>341</v>
      </c>
      <c r="Z344" s="164" t="n">
        <v>256.27</v>
      </c>
      <c r="AA344" s="180" t="n">
        <f aca="false">IF(MOD(ROW(),2),"",INDEX($Z$3:$Z$600,ROW()/2))</f>
        <v>106.8</v>
      </c>
      <c r="AB344" s="181" t="n">
        <v>3.42</v>
      </c>
      <c r="AC344" s="182" t="n">
        <f aca="false">VALUE($Z345)</f>
        <v>257.28</v>
      </c>
      <c r="AD344" s="164" t="n">
        <v>341</v>
      </c>
      <c r="AE344" s="191"/>
      <c r="AF344" s="227" t="str">
        <f aca="false">IF(MOD(ROW(),10),"",INDEX(AE$3:AE$600,ROW()/10))</f>
        <v/>
      </c>
      <c r="AG344" s="228" t="n">
        <v>339</v>
      </c>
      <c r="AH344" s="229" t="e">
        <f aca="false">VALUE($AF344)</f>
        <v>#VALUE!</v>
      </c>
      <c r="AI344" s="164" t="n">
        <v>341</v>
      </c>
      <c r="AK344" s="227" t="str">
        <f aca="false">IF(MOD(ROW(),10),"",INDEX(AJ$3:AJ$600,ROW()/10))</f>
        <v/>
      </c>
      <c r="AL344" s="228" t="n">
        <v>334</v>
      </c>
      <c r="AM344" s="229" t="e">
        <f aca="false">VALUE($AF344)</f>
        <v>#VALUE!</v>
      </c>
      <c r="AN344" s="164" t="n">
        <v>341</v>
      </c>
      <c r="AO344" s="190" t="n">
        <v>-35</v>
      </c>
      <c r="AP344" s="227" t="str">
        <f aca="false">IF(MOD(ROW(),10),"",INDEX(AO$3:AO$600,ROW()/10))</f>
        <v/>
      </c>
      <c r="AQ344" s="181" t="n">
        <v>3.42</v>
      </c>
      <c r="AR344" s="229" t="e">
        <f aca="false">VALUE($AP344)</f>
        <v>#VALUE!</v>
      </c>
      <c r="AS344" s="164" t="n">
        <v>3410</v>
      </c>
      <c r="AU344" s="227" t="str">
        <f aca="false">IF(MOD(ROW(),10),"",INDEX(AT$3:AT$600,ROW()/10))</f>
        <v/>
      </c>
      <c r="AV344" s="181" t="n">
        <v>3.42</v>
      </c>
      <c r="AW344" s="229" t="e">
        <f aca="false">VALUE($AU344)</f>
        <v>#VALUE!</v>
      </c>
      <c r="AZ344" s="180" t="n">
        <f aca="false">IF(MOD(ROW(),2),"",INDEX(AY$3:AY$600,ROW()/2))</f>
        <v>0</v>
      </c>
      <c r="BA344" s="181" t="n">
        <v>3.42</v>
      </c>
      <c r="BB344" s="182" t="n">
        <f aca="false">VALUE(AZ344)</f>
        <v>0</v>
      </c>
      <c r="BE344" s="180" t="n">
        <f aca="false">IF(MOD(ROW(),2),"",INDEX(BD$3:BD$600,ROW()/2))</f>
        <v>0</v>
      </c>
      <c r="BF344" s="181" t="n">
        <v>3.42</v>
      </c>
      <c r="BG344" s="182" t="n">
        <f aca="false">VALUE($BD345)</f>
        <v>0</v>
      </c>
    </row>
    <row r="345" customFormat="false" ht="13.5" hidden="false" customHeight="false" outlineLevel="0" collapsed="false">
      <c r="A345" s="208" t="n">
        <v>3.38</v>
      </c>
      <c r="B345" s="209" t="n">
        <v>2.19</v>
      </c>
      <c r="C345" s="213" t="n">
        <f aca="false">$C344+(($AM$20-$AM$10))/10</f>
        <v>-0.137</v>
      </c>
      <c r="D345" s="217" t="n">
        <f aca="false">$D344+(($AH$30-$AH$20))/10</f>
        <v>-0.36</v>
      </c>
      <c r="E345" s="211" t="n">
        <f aca="false">$AC340</f>
        <v>253.25</v>
      </c>
      <c r="F345" s="212" t="n">
        <f aca="false">$F344+(($AR$20-$AR$10))/10</f>
        <v>0.0352</v>
      </c>
      <c r="G345" s="218" t="n">
        <f aca="false">$G344+(($AW$20-$AW$10))/10</f>
        <v>0.073</v>
      </c>
      <c r="H345" s="213" t="n">
        <f aca="false">$BB340</f>
        <v>0</v>
      </c>
      <c r="I345" s="213" t="n">
        <f aca="false">$BG340</f>
        <v>0</v>
      </c>
      <c r="J345" s="165"/>
      <c r="P345" s="165"/>
      <c r="S345" s="165"/>
      <c r="T345" s="165"/>
      <c r="U345" s="165"/>
      <c r="V345" s="165"/>
      <c r="W345" s="165"/>
      <c r="Y345" s="164" t="n">
        <v>342</v>
      </c>
      <c r="Z345" s="164" t="n">
        <v>257.28</v>
      </c>
      <c r="AA345" s="180" t="str">
        <f aca="false">IF(MOD(ROW(),2),"",INDEX($Z$3:$Z$600,ROW()/2))</f>
        <v/>
      </c>
      <c r="AB345" s="181" t="n">
        <v>3.43</v>
      </c>
      <c r="AC345" s="182" t="n">
        <f aca="false">VALUE($Z346)</f>
        <v>258.29</v>
      </c>
      <c r="AD345" s="164" t="n">
        <v>342</v>
      </c>
      <c r="AE345" s="191"/>
      <c r="AF345" s="227" t="str">
        <f aca="false">IF(MOD(ROW(),10),"",INDEX(AE$3:AE$600,ROW()/10))</f>
        <v/>
      </c>
      <c r="AG345" s="228" t="n">
        <v>340</v>
      </c>
      <c r="AH345" s="229" t="e">
        <f aca="false">VALUE($AF345)</f>
        <v>#VALUE!</v>
      </c>
      <c r="AI345" s="164" t="n">
        <v>342</v>
      </c>
      <c r="AK345" s="227" t="str">
        <f aca="false">IF(MOD(ROW(),10),"",INDEX(AJ$3:AJ$600,ROW()/10))</f>
        <v/>
      </c>
      <c r="AL345" s="228" t="n">
        <v>335</v>
      </c>
      <c r="AM345" s="229" t="e">
        <f aca="false">VALUE($AF345)</f>
        <v>#VALUE!</v>
      </c>
      <c r="AN345" s="164" t="n">
        <v>342</v>
      </c>
      <c r="AO345" s="190" t="n">
        <v>-35</v>
      </c>
      <c r="AP345" s="227" t="str">
        <f aca="false">IF(MOD(ROW(),10),"",INDEX(AO$3:AO$600,ROW()/10))</f>
        <v/>
      </c>
      <c r="AQ345" s="181" t="n">
        <v>3.43</v>
      </c>
      <c r="AR345" s="229" t="e">
        <f aca="false">VALUE($AP345)</f>
        <v>#VALUE!</v>
      </c>
      <c r="AS345" s="164" t="n">
        <v>3420</v>
      </c>
      <c r="AU345" s="227" t="str">
        <f aca="false">IF(MOD(ROW(),10),"",INDEX(AT$3:AT$600,ROW()/10))</f>
        <v/>
      </c>
      <c r="AV345" s="181" t="n">
        <v>3.43</v>
      </c>
      <c r="AW345" s="229" t="e">
        <f aca="false">VALUE($AU345)</f>
        <v>#VALUE!</v>
      </c>
      <c r="AZ345" s="180" t="str">
        <f aca="false">IF(MOD(ROW(),2),"",INDEX(AY$3:AY$600,ROW()/2))</f>
        <v/>
      </c>
      <c r="BA345" s="181" t="n">
        <v>3.43</v>
      </c>
      <c r="BB345" s="182" t="e">
        <f aca="false">VALUE(AZ345)</f>
        <v>#VALUE!</v>
      </c>
      <c r="BE345" s="180" t="str">
        <f aca="false">IF(MOD(ROW(),2),"",INDEX(BD$3:BD$600,ROW()/2))</f>
        <v/>
      </c>
      <c r="BF345" s="181" t="n">
        <v>3.43</v>
      </c>
      <c r="BG345" s="182" t="n">
        <f aca="false">VALUE($BD346)</f>
        <v>0</v>
      </c>
    </row>
    <row r="346" customFormat="false" ht="13.5" hidden="false" customHeight="false" outlineLevel="0" collapsed="false">
      <c r="A346" s="208" t="n">
        <v>3.39</v>
      </c>
      <c r="B346" s="209" t="n">
        <v>2.18</v>
      </c>
      <c r="C346" s="213" t="n">
        <f aca="false">$C345+(($AM$20-$AM$10))/10</f>
        <v>-0.145</v>
      </c>
      <c r="D346" s="217" t="n">
        <f aca="false">$D345+(($AH$30-$AH$20))/10</f>
        <v>-0.36</v>
      </c>
      <c r="E346" s="211" t="n">
        <f aca="false">$AC341</f>
        <v>254.25</v>
      </c>
      <c r="F346" s="212" t="n">
        <f aca="false">$F345+(($AR$20-$AR$10))/10</f>
        <v>0.0351</v>
      </c>
      <c r="G346" s="218" t="n">
        <f aca="false">$G345+(($AW$20-$AW$10))/10</f>
        <v>0.073</v>
      </c>
      <c r="H346" s="213" t="n">
        <f aca="false">$BB340+($BB342-$BB340)/2</f>
        <v>0</v>
      </c>
      <c r="I346" s="213" t="n">
        <f aca="false">$BG340+($BG342-$BG340)/2</f>
        <v>0</v>
      </c>
      <c r="J346" s="165"/>
      <c r="P346" s="165"/>
      <c r="S346" s="165"/>
      <c r="T346" s="165"/>
      <c r="U346" s="165"/>
      <c r="V346" s="165"/>
      <c r="W346" s="165"/>
      <c r="Y346" s="164" t="n">
        <v>343</v>
      </c>
      <c r="Z346" s="164" t="n">
        <v>258.29</v>
      </c>
      <c r="AA346" s="180" t="n">
        <f aca="false">IF(MOD(ROW(),2),"",INDEX($Z$3:$Z$600,ROW()/2))</f>
        <v>107.55</v>
      </c>
      <c r="AB346" s="181" t="n">
        <v>3.44</v>
      </c>
      <c r="AC346" s="182" t="n">
        <f aca="false">VALUE($Z347)</f>
        <v>259.3</v>
      </c>
      <c r="AD346" s="164" t="n">
        <v>343</v>
      </c>
      <c r="AE346" s="191"/>
      <c r="AF346" s="227" t="str">
        <f aca="false">IF(MOD(ROW(),10),"",INDEX(AE$3:AE$600,ROW()/10))</f>
        <v/>
      </c>
      <c r="AG346" s="228" t="n">
        <v>341</v>
      </c>
      <c r="AH346" s="229" t="e">
        <f aca="false">VALUE($AF346)</f>
        <v>#VALUE!</v>
      </c>
      <c r="AI346" s="164" t="n">
        <v>343</v>
      </c>
      <c r="AK346" s="227" t="str">
        <f aca="false">IF(MOD(ROW(),10),"",INDEX(AJ$3:AJ$600,ROW()/10))</f>
        <v/>
      </c>
      <c r="AL346" s="228" t="n">
        <v>336</v>
      </c>
      <c r="AM346" s="229" t="e">
        <f aca="false">VALUE($AF346)</f>
        <v>#VALUE!</v>
      </c>
      <c r="AN346" s="164" t="n">
        <v>343</v>
      </c>
      <c r="AO346" s="190" t="n">
        <v>-35</v>
      </c>
      <c r="AP346" s="227" t="str">
        <f aca="false">IF(MOD(ROW(),10),"",INDEX(AO$3:AO$600,ROW()/10))</f>
        <v/>
      </c>
      <c r="AQ346" s="181" t="n">
        <v>3.44</v>
      </c>
      <c r="AR346" s="229" t="e">
        <f aca="false">VALUE($AP346)</f>
        <v>#VALUE!</v>
      </c>
      <c r="AS346" s="164" t="n">
        <v>3430</v>
      </c>
      <c r="AU346" s="227" t="str">
        <f aca="false">IF(MOD(ROW(),10),"",INDEX(AT$3:AT$600,ROW()/10))</f>
        <v/>
      </c>
      <c r="AV346" s="181" t="n">
        <v>3.44</v>
      </c>
      <c r="AW346" s="229" t="e">
        <f aca="false">VALUE($AU346)</f>
        <v>#VALUE!</v>
      </c>
      <c r="AZ346" s="180" t="n">
        <f aca="false">IF(MOD(ROW(),2),"",INDEX(AY$3:AY$600,ROW()/2))</f>
        <v>0</v>
      </c>
      <c r="BA346" s="181" t="n">
        <v>3.44</v>
      </c>
      <c r="BB346" s="182" t="n">
        <f aca="false">VALUE(AZ346)</f>
        <v>0</v>
      </c>
      <c r="BE346" s="180" t="n">
        <f aca="false">IF(MOD(ROW(),2),"",INDEX(BD$3:BD$600,ROW()/2))</f>
        <v>0</v>
      </c>
      <c r="BF346" s="181" t="n">
        <v>3.44</v>
      </c>
      <c r="BG346" s="182" t="n">
        <f aca="false">VALUE($BD347)</f>
        <v>0</v>
      </c>
    </row>
    <row r="347" customFormat="false" ht="13.5" hidden="false" customHeight="false" outlineLevel="0" collapsed="false">
      <c r="A347" s="208" t="n">
        <v>3.4</v>
      </c>
      <c r="B347" s="209" t="n">
        <v>2.17</v>
      </c>
      <c r="C347" s="213" t="n">
        <f aca="false">$AM350</f>
        <v>-0.36</v>
      </c>
      <c r="D347" s="241" t="n">
        <f aca="false">$AH350</f>
        <v>-0.36</v>
      </c>
      <c r="E347" s="211" t="n">
        <f aca="false">$AC342</f>
        <v>255.26</v>
      </c>
      <c r="F347" s="212" t="n">
        <f aca="false">$AR350</f>
        <v>0.036</v>
      </c>
      <c r="G347" s="218" t="n">
        <f aca="false">$AW350</f>
        <v>0.073</v>
      </c>
      <c r="H347" s="250" t="n">
        <f aca="false">$BB342</f>
        <v>0</v>
      </c>
      <c r="I347" s="250" t="n">
        <f aca="false">$BG342</f>
        <v>0</v>
      </c>
      <c r="J347" s="165"/>
      <c r="P347" s="165"/>
      <c r="S347" s="165"/>
      <c r="T347" s="165"/>
      <c r="U347" s="165"/>
      <c r="V347" s="165"/>
      <c r="W347" s="165"/>
      <c r="Y347" s="164" t="n">
        <v>344</v>
      </c>
      <c r="Z347" s="164" t="n">
        <v>259.3</v>
      </c>
      <c r="AA347" s="180" t="str">
        <f aca="false">IF(MOD(ROW(),2),"",INDEX($Z$3:$Z$600,ROW()/2))</f>
        <v/>
      </c>
      <c r="AB347" s="181" t="n">
        <v>3.45</v>
      </c>
      <c r="AC347" s="182" t="n">
        <f aca="false">VALUE($Z348)</f>
        <v>260.32</v>
      </c>
      <c r="AD347" s="164" t="n">
        <v>344</v>
      </c>
      <c r="AE347" s="191"/>
      <c r="AF347" s="227" t="str">
        <f aca="false">IF(MOD(ROW(),10),"",INDEX(AE$3:AE$600,ROW()/10))</f>
        <v/>
      </c>
      <c r="AG347" s="228" t="n">
        <v>342</v>
      </c>
      <c r="AH347" s="229" t="e">
        <f aca="false">VALUE($AF347)</f>
        <v>#VALUE!</v>
      </c>
      <c r="AI347" s="164" t="n">
        <v>344</v>
      </c>
      <c r="AK347" s="227" t="str">
        <f aca="false">IF(MOD(ROW(),10),"",INDEX(AJ$3:AJ$600,ROW()/10))</f>
        <v/>
      </c>
      <c r="AL347" s="228" t="n">
        <v>337</v>
      </c>
      <c r="AM347" s="229" t="e">
        <f aca="false">VALUE($AF347)</f>
        <v>#VALUE!</v>
      </c>
      <c r="AN347" s="164" t="n">
        <v>344</v>
      </c>
      <c r="AO347" s="190" t="n">
        <v>-35</v>
      </c>
      <c r="AP347" s="227" t="str">
        <f aca="false">IF(MOD(ROW(),10),"",INDEX(AO$3:AO$600,ROW()/10))</f>
        <v/>
      </c>
      <c r="AQ347" s="181" t="n">
        <v>3.45</v>
      </c>
      <c r="AR347" s="229" t="e">
        <f aca="false">VALUE($AP347)</f>
        <v>#VALUE!</v>
      </c>
      <c r="AS347" s="164" t="n">
        <v>3440</v>
      </c>
      <c r="AU347" s="227" t="str">
        <f aca="false">IF(MOD(ROW(),10),"",INDEX(AT$3:AT$600,ROW()/10))</f>
        <v/>
      </c>
      <c r="AV347" s="181" t="n">
        <v>3.45</v>
      </c>
      <c r="AW347" s="229" t="e">
        <f aca="false">VALUE($AU347)</f>
        <v>#VALUE!</v>
      </c>
      <c r="AZ347" s="180" t="str">
        <f aca="false">IF(MOD(ROW(),2),"",INDEX(AY$3:AY$600,ROW()/2))</f>
        <v/>
      </c>
      <c r="BA347" s="181" t="n">
        <v>3.45</v>
      </c>
      <c r="BB347" s="182" t="e">
        <f aca="false">VALUE(AZ347)</f>
        <v>#VALUE!</v>
      </c>
      <c r="BE347" s="180" t="str">
        <f aca="false">IF(MOD(ROW(),2),"",INDEX(BD$3:BD$600,ROW()/2))</f>
        <v/>
      </c>
      <c r="BF347" s="181" t="n">
        <v>3.45</v>
      </c>
      <c r="BG347" s="182" t="n">
        <f aca="false">VALUE($BD348)</f>
        <v>0</v>
      </c>
    </row>
    <row r="348" customFormat="false" ht="13.5" hidden="false" customHeight="false" outlineLevel="0" collapsed="false">
      <c r="A348" s="208" t="n">
        <v>3.41</v>
      </c>
      <c r="B348" s="209" t="n">
        <v>2.16</v>
      </c>
      <c r="C348" s="213" t="n">
        <f aca="false">$C347+(($AM$20-$AM$10))/10</f>
        <v>-0.368</v>
      </c>
      <c r="D348" s="217" t="n">
        <f aca="false">$D347+(($AH$30-$AH$20))/10</f>
        <v>-0.36</v>
      </c>
      <c r="E348" s="211" t="n">
        <f aca="false">$AC343</f>
        <v>256.27</v>
      </c>
      <c r="F348" s="212" t="n">
        <f aca="false">$F347+(($AR$20-$AR$10))/10</f>
        <v>0.0359</v>
      </c>
      <c r="G348" s="218" t="n">
        <f aca="false">$G347+(($AW$20-$AW$10))/10</f>
        <v>0.073</v>
      </c>
      <c r="H348" s="213" t="n">
        <f aca="false">$BB342+($BB344-$BB342)/2</f>
        <v>0</v>
      </c>
      <c r="I348" s="213" t="n">
        <f aca="false">$BG342+($BG344-$BG342)/2</f>
        <v>0</v>
      </c>
      <c r="J348" s="165"/>
      <c r="P348" s="165"/>
      <c r="S348" s="165"/>
      <c r="T348" s="165"/>
      <c r="U348" s="165"/>
      <c r="V348" s="165"/>
      <c r="W348" s="165"/>
      <c r="Y348" s="164" t="n">
        <v>345</v>
      </c>
      <c r="Z348" s="164" t="n">
        <v>260.32</v>
      </c>
      <c r="AA348" s="180" t="n">
        <f aca="false">IF(MOD(ROW(),2),"",INDEX($Z$3:$Z$600,ROW()/2))</f>
        <v>108.31</v>
      </c>
      <c r="AB348" s="181" t="n">
        <v>3.46</v>
      </c>
      <c r="AC348" s="182" t="n">
        <f aca="false">VALUE($Z349)</f>
        <v>261.33</v>
      </c>
      <c r="AD348" s="164" t="n">
        <v>345</v>
      </c>
      <c r="AE348" s="191"/>
      <c r="AF348" s="227" t="str">
        <f aca="false">IF(MOD(ROW(),10),"",INDEX(AE$3:AE$600,ROW()/10))</f>
        <v/>
      </c>
      <c r="AG348" s="228" t="n">
        <v>343</v>
      </c>
      <c r="AH348" s="229" t="e">
        <f aca="false">VALUE($AF348)</f>
        <v>#VALUE!</v>
      </c>
      <c r="AI348" s="164" t="n">
        <v>345</v>
      </c>
      <c r="AK348" s="227" t="str">
        <f aca="false">IF(MOD(ROW(),10),"",INDEX(AJ$3:AJ$600,ROW()/10))</f>
        <v/>
      </c>
      <c r="AL348" s="228" t="n">
        <v>338</v>
      </c>
      <c r="AM348" s="229" t="e">
        <f aca="false">VALUE($AF348)</f>
        <v>#VALUE!</v>
      </c>
      <c r="AN348" s="164" t="n">
        <v>345</v>
      </c>
      <c r="AO348" s="190" t="n">
        <v>-35</v>
      </c>
      <c r="AP348" s="227" t="str">
        <f aca="false">IF(MOD(ROW(),10),"",INDEX(AO$3:AO$600,ROW()/10))</f>
        <v/>
      </c>
      <c r="AQ348" s="181" t="n">
        <v>3.46</v>
      </c>
      <c r="AR348" s="229" t="e">
        <f aca="false">VALUE($AP348)</f>
        <v>#VALUE!</v>
      </c>
      <c r="AS348" s="164" t="n">
        <v>3450</v>
      </c>
      <c r="AU348" s="227" t="str">
        <f aca="false">IF(MOD(ROW(),10),"",INDEX(AT$3:AT$600,ROW()/10))</f>
        <v/>
      </c>
      <c r="AV348" s="181" t="n">
        <v>3.46</v>
      </c>
      <c r="AW348" s="229" t="e">
        <f aca="false">VALUE($AU348)</f>
        <v>#VALUE!</v>
      </c>
      <c r="AZ348" s="180" t="n">
        <f aca="false">IF(MOD(ROW(),2),"",INDEX(AY$3:AY$600,ROW()/2))</f>
        <v>0</v>
      </c>
      <c r="BA348" s="181" t="n">
        <v>3.46</v>
      </c>
      <c r="BB348" s="182" t="n">
        <f aca="false">VALUE(AZ348)</f>
        <v>0</v>
      </c>
      <c r="BE348" s="180" t="n">
        <f aca="false">IF(MOD(ROW(),2),"",INDEX(BD$3:BD$600,ROW()/2))</f>
        <v>0</v>
      </c>
      <c r="BF348" s="181" t="n">
        <v>3.46</v>
      </c>
      <c r="BG348" s="182" t="n">
        <f aca="false">VALUE($BD349)</f>
        <v>0</v>
      </c>
    </row>
    <row r="349" customFormat="false" ht="13.5" hidden="false" customHeight="false" outlineLevel="0" collapsed="false">
      <c r="A349" s="208" t="n">
        <v>3.42</v>
      </c>
      <c r="B349" s="209" t="n">
        <v>2.15</v>
      </c>
      <c r="C349" s="213" t="n">
        <f aca="false">$C348+(($AM$20-$AM$10))/10</f>
        <v>-0.376</v>
      </c>
      <c r="D349" s="217" t="n">
        <f aca="false">$D348+(($AH$30-$AH$20))/10</f>
        <v>-0.36</v>
      </c>
      <c r="E349" s="211" t="n">
        <f aca="false">$AC344</f>
        <v>257.28</v>
      </c>
      <c r="F349" s="212" t="n">
        <f aca="false">$F348+(($AR$20-$AR$10))/10</f>
        <v>0.0358</v>
      </c>
      <c r="G349" s="218" t="n">
        <f aca="false">$G348+(($AW$20-$AW$10))/10</f>
        <v>0.073</v>
      </c>
      <c r="H349" s="213" t="n">
        <f aca="false">$BB344</f>
        <v>0</v>
      </c>
      <c r="I349" s="213" t="n">
        <f aca="false">$BG344</f>
        <v>0</v>
      </c>
      <c r="J349" s="165"/>
      <c r="P349" s="165"/>
      <c r="S349" s="165"/>
      <c r="T349" s="165"/>
      <c r="U349" s="165"/>
      <c r="V349" s="165"/>
      <c r="W349" s="165"/>
      <c r="Y349" s="164" t="n">
        <v>346</v>
      </c>
      <c r="Z349" s="164" t="n">
        <v>261.33</v>
      </c>
      <c r="AA349" s="180" t="str">
        <f aca="false">IF(MOD(ROW(),2),"",INDEX($Z$3:$Z$600,ROW()/2))</f>
        <v/>
      </c>
      <c r="AB349" s="181" t="n">
        <v>3.47</v>
      </c>
      <c r="AC349" s="182" t="n">
        <f aca="false">VALUE($Z350)</f>
        <v>262.35</v>
      </c>
      <c r="AD349" s="164" t="n">
        <v>346</v>
      </c>
      <c r="AE349" s="191"/>
      <c r="AF349" s="227" t="str">
        <f aca="false">IF(MOD(ROW(),10),"",INDEX(AE$3:AE$600,ROW()/10))</f>
        <v/>
      </c>
      <c r="AG349" s="228" t="n">
        <v>344</v>
      </c>
      <c r="AH349" s="229" t="e">
        <f aca="false">VALUE($AF349)</f>
        <v>#VALUE!</v>
      </c>
      <c r="AI349" s="164" t="n">
        <v>346</v>
      </c>
      <c r="AK349" s="227" t="str">
        <f aca="false">IF(MOD(ROW(),10),"",INDEX(AJ$3:AJ$600,ROW()/10))</f>
        <v/>
      </c>
      <c r="AL349" s="228" t="n">
        <v>339</v>
      </c>
      <c r="AM349" s="229" t="e">
        <f aca="false">VALUE($AF349)</f>
        <v>#VALUE!</v>
      </c>
      <c r="AN349" s="164" t="n">
        <v>346</v>
      </c>
      <c r="AO349" s="190" t="n">
        <v>-35</v>
      </c>
      <c r="AP349" s="227" t="str">
        <f aca="false">IF(MOD(ROW(),10),"",INDEX(AO$3:AO$600,ROW()/10))</f>
        <v/>
      </c>
      <c r="AQ349" s="181" t="n">
        <v>3.47</v>
      </c>
      <c r="AR349" s="229" t="e">
        <f aca="false">VALUE($AP349)</f>
        <v>#VALUE!</v>
      </c>
      <c r="AS349" s="164" t="n">
        <v>3460</v>
      </c>
      <c r="AU349" s="227" t="str">
        <f aca="false">IF(MOD(ROW(),10),"",INDEX(AT$3:AT$600,ROW()/10))</f>
        <v/>
      </c>
      <c r="AV349" s="181" t="n">
        <v>3.47</v>
      </c>
      <c r="AW349" s="229" t="e">
        <f aca="false">VALUE($AU349)</f>
        <v>#VALUE!</v>
      </c>
      <c r="AZ349" s="180" t="str">
        <f aca="false">IF(MOD(ROW(),2),"",INDEX(AY$3:AY$600,ROW()/2))</f>
        <v/>
      </c>
      <c r="BA349" s="181" t="n">
        <v>3.47</v>
      </c>
      <c r="BB349" s="182" t="e">
        <f aca="false">VALUE(AZ349)</f>
        <v>#VALUE!</v>
      </c>
      <c r="BE349" s="180" t="str">
        <f aca="false">IF(MOD(ROW(),2),"",INDEX(BD$3:BD$600,ROW()/2))</f>
        <v/>
      </c>
      <c r="BF349" s="181" t="n">
        <v>3.47</v>
      </c>
      <c r="BG349" s="182" t="n">
        <f aca="false">VALUE($BD350)</f>
        <v>0</v>
      </c>
    </row>
    <row r="350" customFormat="false" ht="13.5" hidden="false" customHeight="false" outlineLevel="0" collapsed="false">
      <c r="A350" s="208" t="n">
        <v>3.43</v>
      </c>
      <c r="B350" s="209" t="n">
        <v>2.14</v>
      </c>
      <c r="C350" s="213" t="n">
        <f aca="false">$C349+(($AM$20-$AM$10))/10</f>
        <v>-0.384</v>
      </c>
      <c r="D350" s="217" t="n">
        <f aca="false">$D349+(($AH$30-$AH$20))/10</f>
        <v>-0.36</v>
      </c>
      <c r="E350" s="211" t="n">
        <f aca="false">$AC345</f>
        <v>258.29</v>
      </c>
      <c r="F350" s="212" t="n">
        <f aca="false">$F349+(($AR$20-$AR$10))/10</f>
        <v>0.0357</v>
      </c>
      <c r="G350" s="218" t="n">
        <f aca="false">$G349+(($AW$20-$AW$10))/10</f>
        <v>0.073</v>
      </c>
      <c r="H350" s="213" t="n">
        <f aca="false">$BB344+($BB346-$BB344)/2</f>
        <v>0</v>
      </c>
      <c r="I350" s="213" t="n">
        <f aca="false">$BG344+($BG346-$BG344)/2</f>
        <v>0</v>
      </c>
      <c r="J350" s="165"/>
      <c r="P350" s="165"/>
      <c r="S350" s="165"/>
      <c r="T350" s="165"/>
      <c r="U350" s="165"/>
      <c r="V350" s="165"/>
      <c r="W350" s="165"/>
      <c r="Y350" s="164" t="n">
        <v>347</v>
      </c>
      <c r="Z350" s="164" t="n">
        <v>262.35</v>
      </c>
      <c r="AA350" s="180" t="n">
        <f aca="false">IF(MOD(ROW(),2),"",INDEX($Z$3:$Z$600,ROW()/2))</f>
        <v>109.06</v>
      </c>
      <c r="AB350" s="181" t="n">
        <v>3.48</v>
      </c>
      <c r="AC350" s="182" t="n">
        <f aca="false">VALUE($Z351)</f>
        <v>263.37</v>
      </c>
      <c r="AD350" s="164" t="n">
        <v>347</v>
      </c>
      <c r="AE350" s="191"/>
      <c r="AF350" s="227" t="n">
        <f aca="false">IF(MOD(ROW(),10),"",INDEX(AE$3:AE$600,ROW()/10))</f>
        <v>-0.36</v>
      </c>
      <c r="AG350" s="228" t="n">
        <v>345</v>
      </c>
      <c r="AH350" s="229" t="n">
        <f aca="false">VALUE($AF350)</f>
        <v>-0.36</v>
      </c>
      <c r="AI350" s="164" t="n">
        <v>347</v>
      </c>
      <c r="AK350" s="227" t="n">
        <f aca="false">IF(MOD(ROW(),10),"",INDEX(AJ$3:AJ$600,ROW()/10))</f>
        <v>-0.073</v>
      </c>
      <c r="AL350" s="228" t="n">
        <v>340</v>
      </c>
      <c r="AM350" s="229" t="n">
        <f aca="false">VALUE($AF350)</f>
        <v>-0.36</v>
      </c>
      <c r="AN350" s="164" t="n">
        <v>347</v>
      </c>
      <c r="AO350" s="190" t="n">
        <v>-35</v>
      </c>
      <c r="AP350" s="227" t="n">
        <f aca="false">IF(MOD(ROW(),10),"",INDEX(AO$3:AO$600,ROW()/10))</f>
        <v>0.036</v>
      </c>
      <c r="AQ350" s="181" t="n">
        <v>3.48</v>
      </c>
      <c r="AR350" s="229" t="n">
        <f aca="false">VALUE($AP350)</f>
        <v>0.036</v>
      </c>
      <c r="AS350" s="164" t="n">
        <v>3470</v>
      </c>
      <c r="AU350" s="227" t="n">
        <f aca="false">IF(MOD(ROW(),10),"",INDEX(AT$3:AT$600,ROW()/10))</f>
        <v>0.073</v>
      </c>
      <c r="AV350" s="181" t="n">
        <v>3.48</v>
      </c>
      <c r="AW350" s="229" t="n">
        <f aca="false">VALUE($AU350)</f>
        <v>0.073</v>
      </c>
      <c r="AZ350" s="180" t="n">
        <f aca="false">IF(MOD(ROW(),2),"",INDEX(AY$3:AY$600,ROW()/2))</f>
        <v>0</v>
      </c>
      <c r="BA350" s="181" t="n">
        <v>3.48</v>
      </c>
      <c r="BB350" s="182" t="n">
        <f aca="false">VALUE(AZ350)</f>
        <v>0</v>
      </c>
      <c r="BE350" s="180" t="n">
        <f aca="false">IF(MOD(ROW(),2),"",INDEX(BD$3:BD$600,ROW()/2))</f>
        <v>0</v>
      </c>
      <c r="BF350" s="181" t="n">
        <v>3.48</v>
      </c>
      <c r="BG350" s="182" t="n">
        <f aca="false">VALUE($BD351)</f>
        <v>0</v>
      </c>
    </row>
    <row r="351" customFormat="false" ht="13.5" hidden="false" customHeight="false" outlineLevel="0" collapsed="false">
      <c r="A351" s="208" t="n">
        <v>3.44</v>
      </c>
      <c r="B351" s="209" t="n">
        <v>2.13</v>
      </c>
      <c r="C351" s="213" t="n">
        <f aca="false">$C350+(($AM$20-$AM$10))/10</f>
        <v>-0.392</v>
      </c>
      <c r="D351" s="217" t="n">
        <f aca="false">$D350+(($AH$30-$AH$20))/10</f>
        <v>-0.36</v>
      </c>
      <c r="E351" s="211" t="n">
        <f aca="false">$AC346</f>
        <v>259.3</v>
      </c>
      <c r="F351" s="212" t="n">
        <f aca="false">$F350+(($AR$20-$AR$10))/10</f>
        <v>0.0356</v>
      </c>
      <c r="G351" s="218" t="n">
        <f aca="false">$G350+(($AW$20-$AW$10))/10</f>
        <v>0.073</v>
      </c>
      <c r="H351" s="250" t="n">
        <f aca="false">$BB346</f>
        <v>0</v>
      </c>
      <c r="I351" s="250" t="n">
        <f aca="false">$BG346</f>
        <v>0</v>
      </c>
      <c r="J351" s="165"/>
      <c r="P351" s="165"/>
      <c r="S351" s="165"/>
      <c r="T351" s="165"/>
      <c r="U351" s="165"/>
      <c r="V351" s="165"/>
      <c r="W351" s="165"/>
      <c r="Y351" s="164" t="n">
        <v>348</v>
      </c>
      <c r="Z351" s="164" t="n">
        <v>263.37</v>
      </c>
      <c r="AA351" s="180" t="str">
        <f aca="false">IF(MOD(ROW(),2),"",INDEX($Z$3:$Z$600,ROW()/2))</f>
        <v/>
      </c>
      <c r="AB351" s="181" t="n">
        <v>3.49</v>
      </c>
      <c r="AC351" s="182" t="n">
        <f aca="false">VALUE($Z352)</f>
        <v>264.39</v>
      </c>
      <c r="AD351" s="164" t="n">
        <v>348</v>
      </c>
      <c r="AE351" s="191"/>
      <c r="AF351" s="227" t="str">
        <f aca="false">IF(MOD(ROW(),10),"",INDEX(AE$3:AE$600,ROW()/10))</f>
        <v/>
      </c>
      <c r="AG351" s="228" t="n">
        <v>346</v>
      </c>
      <c r="AH351" s="229" t="e">
        <f aca="false">VALUE($AF351)</f>
        <v>#VALUE!</v>
      </c>
      <c r="AI351" s="164" t="n">
        <v>348</v>
      </c>
      <c r="AK351" s="227" t="str">
        <f aca="false">IF(MOD(ROW(),10),"",INDEX(AJ$3:AJ$600,ROW()/10))</f>
        <v/>
      </c>
      <c r="AL351" s="228" t="n">
        <v>341</v>
      </c>
      <c r="AM351" s="229" t="e">
        <f aca="false">VALUE($AF351)</f>
        <v>#VALUE!</v>
      </c>
      <c r="AN351" s="164" t="n">
        <v>348</v>
      </c>
      <c r="AO351" s="190" t="n">
        <v>-35</v>
      </c>
      <c r="AP351" s="227" t="str">
        <f aca="false">IF(MOD(ROW(),10),"",INDEX(AO$3:AO$600,ROW()/10))</f>
        <v/>
      </c>
      <c r="AQ351" s="181" t="n">
        <v>3.49</v>
      </c>
      <c r="AR351" s="229" t="e">
        <f aca="false">VALUE($AP351)</f>
        <v>#VALUE!</v>
      </c>
      <c r="AS351" s="164" t="n">
        <v>3480</v>
      </c>
      <c r="AU351" s="227" t="str">
        <f aca="false">IF(MOD(ROW(),10),"",INDEX(AT$3:AT$600,ROW()/10))</f>
        <v/>
      </c>
      <c r="AV351" s="181" t="n">
        <v>3.49</v>
      </c>
      <c r="AW351" s="229" t="e">
        <f aca="false">VALUE($AU351)</f>
        <v>#VALUE!</v>
      </c>
      <c r="AZ351" s="180" t="str">
        <f aca="false">IF(MOD(ROW(),2),"",INDEX(AY$3:AY$600,ROW()/2))</f>
        <v/>
      </c>
      <c r="BA351" s="181" t="n">
        <v>3.49</v>
      </c>
      <c r="BB351" s="182" t="e">
        <f aca="false">VALUE(AZ351)</f>
        <v>#VALUE!</v>
      </c>
      <c r="BE351" s="180" t="str">
        <f aca="false">IF(MOD(ROW(),2),"",INDEX(BD$3:BD$600,ROW()/2))</f>
        <v/>
      </c>
      <c r="BF351" s="181" t="n">
        <v>3.49</v>
      </c>
      <c r="BG351" s="182" t="n">
        <f aca="false">VALUE($BD352)</f>
        <v>0</v>
      </c>
    </row>
    <row r="352" customFormat="false" ht="13.5" hidden="false" customHeight="false" outlineLevel="0" collapsed="false">
      <c r="A352" s="208" t="n">
        <v>3.45</v>
      </c>
      <c r="B352" s="209" t="n">
        <v>2.12</v>
      </c>
      <c r="C352" s="213" t="n">
        <f aca="false">$C351+(($AM$20-$AM$10))/10</f>
        <v>-0.4</v>
      </c>
      <c r="D352" s="217" t="n">
        <f aca="false">$D351+(($AH$30-$AH$20))/10</f>
        <v>-0.36</v>
      </c>
      <c r="E352" s="211" t="n">
        <f aca="false">$AC347</f>
        <v>260.32</v>
      </c>
      <c r="F352" s="212" t="n">
        <f aca="false">$F351+(($AR$20-$AR$10))/10</f>
        <v>0.0355</v>
      </c>
      <c r="G352" s="218" t="n">
        <f aca="false">$G351+(($AW$20-$AW$10))/10</f>
        <v>0.073</v>
      </c>
      <c r="H352" s="213" t="n">
        <f aca="false">$BB346+($BB348-$BB346)/2</f>
        <v>0</v>
      </c>
      <c r="I352" s="213" t="n">
        <f aca="false">$BG346+($BG348-$BG346)/2</f>
        <v>0</v>
      </c>
      <c r="J352" s="165"/>
      <c r="P352" s="165"/>
      <c r="S352" s="165"/>
      <c r="T352" s="165"/>
      <c r="U352" s="165"/>
      <c r="V352" s="165"/>
      <c r="W352" s="165"/>
      <c r="Y352" s="164" t="n">
        <v>349</v>
      </c>
      <c r="Z352" s="164" t="n">
        <v>264.39</v>
      </c>
      <c r="AA352" s="180" t="n">
        <f aca="false">IF(MOD(ROW(),2),"",INDEX($Z$3:$Z$600,ROW()/2))</f>
        <v>109.81</v>
      </c>
      <c r="AB352" s="181" t="n">
        <v>3.5</v>
      </c>
      <c r="AC352" s="182" t="n">
        <f aca="false">VALUE($Z353)</f>
        <v>265.41</v>
      </c>
      <c r="AD352" s="164" t="n">
        <v>349</v>
      </c>
      <c r="AE352" s="191"/>
      <c r="AF352" s="227" t="str">
        <f aca="false">IF(MOD(ROW(),10),"",INDEX(AE$3:AE$600,ROW()/10))</f>
        <v/>
      </c>
      <c r="AG352" s="228" t="n">
        <v>347</v>
      </c>
      <c r="AH352" s="229" t="e">
        <f aca="false">VALUE($AF352)</f>
        <v>#VALUE!</v>
      </c>
      <c r="AI352" s="164" t="n">
        <v>349</v>
      </c>
      <c r="AK352" s="227" t="str">
        <f aca="false">IF(MOD(ROW(),10),"",INDEX(AJ$3:AJ$600,ROW()/10))</f>
        <v/>
      </c>
      <c r="AL352" s="228" t="n">
        <v>342</v>
      </c>
      <c r="AM352" s="229" t="e">
        <f aca="false">VALUE($AF352)</f>
        <v>#VALUE!</v>
      </c>
      <c r="AN352" s="164" t="n">
        <v>349</v>
      </c>
      <c r="AO352" s="190" t="n">
        <v>-35</v>
      </c>
      <c r="AP352" s="227" t="str">
        <f aca="false">IF(MOD(ROW(),10),"",INDEX(AO$3:AO$600,ROW()/10))</f>
        <v/>
      </c>
      <c r="AQ352" s="181" t="n">
        <v>3.5</v>
      </c>
      <c r="AR352" s="229" t="e">
        <f aca="false">VALUE($AP352)</f>
        <v>#VALUE!</v>
      </c>
      <c r="AS352" s="164" t="n">
        <v>3490</v>
      </c>
      <c r="AU352" s="227" t="str">
        <f aca="false">IF(MOD(ROW(),10),"",INDEX(AT$3:AT$600,ROW()/10))</f>
        <v/>
      </c>
      <c r="AV352" s="181" t="n">
        <v>3.5</v>
      </c>
      <c r="AW352" s="229" t="e">
        <f aca="false">VALUE($AU352)</f>
        <v>#VALUE!</v>
      </c>
      <c r="AZ352" s="180" t="n">
        <f aca="false">IF(MOD(ROW(),2),"",INDEX(AY$3:AY$600,ROW()/2))</f>
        <v>0</v>
      </c>
      <c r="BA352" s="181" t="n">
        <v>3.5</v>
      </c>
      <c r="BB352" s="182" t="n">
        <f aca="false">VALUE(AZ352)</f>
        <v>0</v>
      </c>
      <c r="BE352" s="180" t="n">
        <f aca="false">IF(MOD(ROW(),2),"",INDEX(BD$3:BD$600,ROW()/2))</f>
        <v>0</v>
      </c>
      <c r="BF352" s="181" t="n">
        <v>3.5</v>
      </c>
      <c r="BG352" s="182" t="n">
        <f aca="false">VALUE($BD353)</f>
        <v>0</v>
      </c>
    </row>
    <row r="353" customFormat="false" ht="13.5" hidden="false" customHeight="false" outlineLevel="0" collapsed="false">
      <c r="A353" s="208" t="n">
        <v>3.46</v>
      </c>
      <c r="B353" s="209" t="n">
        <v>2.11</v>
      </c>
      <c r="C353" s="213" t="n">
        <f aca="false">$C352+(($AM$20-$AM$10))/10</f>
        <v>-0.408</v>
      </c>
      <c r="D353" s="217" t="n">
        <f aca="false">$D352+(($AH$30-$AH$20))/10</f>
        <v>-0.36</v>
      </c>
      <c r="E353" s="211" t="n">
        <f aca="false">$AC348</f>
        <v>261.33</v>
      </c>
      <c r="F353" s="212" t="n">
        <f aca="false">$F352+(($AR$20-$AR$10))/10</f>
        <v>0.0354</v>
      </c>
      <c r="G353" s="218" t="n">
        <f aca="false">$G352+(($AW$20-$AW$10))/10</f>
        <v>0.073</v>
      </c>
      <c r="H353" s="213" t="n">
        <f aca="false">$BB348</f>
        <v>0</v>
      </c>
      <c r="I353" s="213" t="n">
        <f aca="false">$BG348</f>
        <v>0</v>
      </c>
      <c r="J353" s="165"/>
      <c r="P353" s="165"/>
      <c r="S353" s="165"/>
      <c r="T353" s="165"/>
      <c r="U353" s="165"/>
      <c r="V353" s="165"/>
      <c r="W353" s="165"/>
      <c r="Y353" s="164" t="n">
        <v>350</v>
      </c>
      <c r="Z353" s="164" t="n">
        <v>265.41</v>
      </c>
      <c r="AA353" s="180" t="str">
        <f aca="false">IF(MOD(ROW(),2),"",INDEX($Z$3:$Z$600,ROW()/2))</f>
        <v/>
      </c>
      <c r="AB353" s="181" t="n">
        <v>3.51</v>
      </c>
      <c r="AC353" s="182" t="n">
        <f aca="false">VALUE($Z354)</f>
        <v>266.44</v>
      </c>
      <c r="AD353" s="164" t="n">
        <v>350</v>
      </c>
      <c r="AE353" s="191"/>
      <c r="AF353" s="227" t="str">
        <f aca="false">IF(MOD(ROW(),10),"",INDEX(AE$3:AE$600,ROW()/10))</f>
        <v/>
      </c>
      <c r="AG353" s="228" t="n">
        <v>348</v>
      </c>
      <c r="AH353" s="229" t="e">
        <f aca="false">VALUE($AF353)</f>
        <v>#VALUE!</v>
      </c>
      <c r="AI353" s="164" t="n">
        <v>350</v>
      </c>
      <c r="AK353" s="227" t="str">
        <f aca="false">IF(MOD(ROW(),10),"",INDEX(AJ$3:AJ$600,ROW()/10))</f>
        <v/>
      </c>
      <c r="AL353" s="228" t="n">
        <v>343</v>
      </c>
      <c r="AM353" s="229" t="e">
        <f aca="false">VALUE($AF353)</f>
        <v>#VALUE!</v>
      </c>
      <c r="AN353" s="164" t="n">
        <v>350</v>
      </c>
      <c r="AO353" s="190" t="n">
        <v>-35</v>
      </c>
      <c r="AP353" s="227" t="str">
        <f aca="false">IF(MOD(ROW(),10),"",INDEX(AO$3:AO$600,ROW()/10))</f>
        <v/>
      </c>
      <c r="AQ353" s="181" t="n">
        <v>3.51</v>
      </c>
      <c r="AR353" s="229" t="e">
        <f aca="false">VALUE($AP353)</f>
        <v>#VALUE!</v>
      </c>
      <c r="AS353" s="164" t="n">
        <v>3500</v>
      </c>
      <c r="AU353" s="227" t="str">
        <f aca="false">IF(MOD(ROW(),10),"",INDEX(AT$3:AT$600,ROW()/10))</f>
        <v/>
      </c>
      <c r="AV353" s="181" t="n">
        <v>3.51</v>
      </c>
      <c r="AW353" s="229" t="e">
        <f aca="false">VALUE($AU353)</f>
        <v>#VALUE!</v>
      </c>
      <c r="AZ353" s="180" t="str">
        <f aca="false">IF(MOD(ROW(),2),"",INDEX(AY$3:AY$600,ROW()/2))</f>
        <v/>
      </c>
      <c r="BA353" s="181" t="n">
        <v>3.51</v>
      </c>
      <c r="BB353" s="182" t="e">
        <f aca="false">VALUE(AZ353)</f>
        <v>#VALUE!</v>
      </c>
      <c r="BE353" s="180" t="str">
        <f aca="false">IF(MOD(ROW(),2),"",INDEX(BD$3:BD$600,ROW()/2))</f>
        <v/>
      </c>
      <c r="BF353" s="181" t="n">
        <v>3.51</v>
      </c>
      <c r="BG353" s="182" t="n">
        <f aca="false">VALUE($BD354)</f>
        <v>0</v>
      </c>
    </row>
    <row r="354" customFormat="false" ht="13.5" hidden="false" customHeight="false" outlineLevel="0" collapsed="false">
      <c r="A354" s="208" t="n">
        <v>3.47</v>
      </c>
      <c r="B354" s="209" t="n">
        <v>2.1</v>
      </c>
      <c r="C354" s="213" t="n">
        <f aca="false">$C353+(($AM$20-$AM$10))/10</f>
        <v>-0.416</v>
      </c>
      <c r="D354" s="217" t="n">
        <f aca="false">$D353+(($AH$30-$AH$20))/10</f>
        <v>-0.36</v>
      </c>
      <c r="E354" s="211" t="n">
        <f aca="false">$AC349</f>
        <v>262.35</v>
      </c>
      <c r="F354" s="212" t="n">
        <f aca="false">$F353+(($AR$20-$AR$10))/10</f>
        <v>0.0353</v>
      </c>
      <c r="G354" s="218" t="n">
        <f aca="false">$G353+(($AW$20-$AW$10))/10</f>
        <v>0.073</v>
      </c>
      <c r="H354" s="213" t="n">
        <f aca="false">$BB348+($BB350-$BB348)/2</f>
        <v>0</v>
      </c>
      <c r="I354" s="213" t="n">
        <f aca="false">$BG348+($BG350-$BG348)/2</f>
        <v>0</v>
      </c>
      <c r="J354" s="165"/>
      <c r="P354" s="165"/>
      <c r="S354" s="165"/>
      <c r="T354" s="165"/>
      <c r="U354" s="165"/>
      <c r="V354" s="165"/>
      <c r="W354" s="165"/>
      <c r="Y354" s="164" t="n">
        <v>351</v>
      </c>
      <c r="Z354" s="164" t="n">
        <v>266.44</v>
      </c>
      <c r="AA354" s="180" t="n">
        <f aca="false">IF(MOD(ROW(),2),"",INDEX($Z$3:$Z$600,ROW()/2))</f>
        <v>110.57</v>
      </c>
      <c r="AB354" s="181" t="n">
        <v>3.52</v>
      </c>
      <c r="AC354" s="182" t="n">
        <f aca="false">VALUE($Z355)</f>
        <v>267.46</v>
      </c>
      <c r="AD354" s="164" t="n">
        <v>351</v>
      </c>
      <c r="AE354" s="191"/>
      <c r="AF354" s="227" t="str">
        <f aca="false">IF(MOD(ROW(),10),"",INDEX(AE$3:AE$600,ROW()/10))</f>
        <v/>
      </c>
      <c r="AG354" s="228" t="n">
        <v>349</v>
      </c>
      <c r="AH354" s="229" t="e">
        <f aca="false">VALUE($AF354)</f>
        <v>#VALUE!</v>
      </c>
      <c r="AI354" s="164" t="n">
        <v>351</v>
      </c>
      <c r="AK354" s="227" t="str">
        <f aca="false">IF(MOD(ROW(),10),"",INDEX(AJ$3:AJ$600,ROW()/10))</f>
        <v/>
      </c>
      <c r="AL354" s="228" t="n">
        <v>344</v>
      </c>
      <c r="AM354" s="229" t="e">
        <f aca="false">VALUE($AF354)</f>
        <v>#VALUE!</v>
      </c>
      <c r="AN354" s="164" t="n">
        <v>351</v>
      </c>
      <c r="AO354" s="190" t="n">
        <v>-35</v>
      </c>
      <c r="AP354" s="227" t="str">
        <f aca="false">IF(MOD(ROW(),10),"",INDEX(AO$3:AO$600,ROW()/10))</f>
        <v/>
      </c>
      <c r="AQ354" s="181" t="n">
        <v>3.52</v>
      </c>
      <c r="AR354" s="229" t="e">
        <f aca="false">VALUE($AP354)</f>
        <v>#VALUE!</v>
      </c>
      <c r="AS354" s="164" t="n">
        <v>3510</v>
      </c>
      <c r="AU354" s="227" t="str">
        <f aca="false">IF(MOD(ROW(),10),"",INDEX(AT$3:AT$600,ROW()/10))</f>
        <v/>
      </c>
      <c r="AV354" s="181" t="n">
        <v>3.52</v>
      </c>
      <c r="AW354" s="229" t="e">
        <f aca="false">VALUE($AU354)</f>
        <v>#VALUE!</v>
      </c>
      <c r="AZ354" s="180" t="n">
        <f aca="false">IF(MOD(ROW(),2),"",INDEX(AY$3:AY$600,ROW()/2))</f>
        <v>0</v>
      </c>
      <c r="BA354" s="181" t="n">
        <v>3.52</v>
      </c>
      <c r="BB354" s="182" t="n">
        <f aca="false">VALUE(AZ354)</f>
        <v>0</v>
      </c>
      <c r="BE354" s="180" t="n">
        <f aca="false">IF(MOD(ROW(),2),"",INDEX(BD$3:BD$600,ROW()/2))</f>
        <v>0</v>
      </c>
      <c r="BF354" s="181" t="n">
        <v>3.52</v>
      </c>
      <c r="BG354" s="182" t="n">
        <f aca="false">VALUE($BD355)</f>
        <v>0</v>
      </c>
    </row>
    <row r="355" customFormat="false" ht="13.5" hidden="false" customHeight="false" outlineLevel="0" collapsed="false">
      <c r="A355" s="208" t="n">
        <v>3.48</v>
      </c>
      <c r="B355" s="209" t="n">
        <v>2.09</v>
      </c>
      <c r="C355" s="213" t="n">
        <f aca="false">$C354+(($AM$20-$AM$10))/10</f>
        <v>-0.424</v>
      </c>
      <c r="D355" s="217" t="n">
        <f aca="false">$D354+(($AH$30-$AH$20))/10</f>
        <v>-0.36</v>
      </c>
      <c r="E355" s="211" t="n">
        <f aca="false">$AC350</f>
        <v>263.37</v>
      </c>
      <c r="F355" s="212" t="n">
        <f aca="false">$F354+(($AR$20-$AR$10))/10</f>
        <v>0.0352</v>
      </c>
      <c r="G355" s="218" t="n">
        <f aca="false">$G354+(($AW$20-$AW$10))/10</f>
        <v>0.073</v>
      </c>
      <c r="H355" s="250" t="n">
        <f aca="false">$BB350</f>
        <v>0</v>
      </c>
      <c r="I355" s="250" t="n">
        <f aca="false">$BG350</f>
        <v>0</v>
      </c>
      <c r="J355" s="165"/>
      <c r="P355" s="165"/>
      <c r="S355" s="165"/>
      <c r="T355" s="165"/>
      <c r="U355" s="165"/>
      <c r="V355" s="165"/>
      <c r="W355" s="165"/>
      <c r="Y355" s="164" t="n">
        <v>352</v>
      </c>
      <c r="Z355" s="164" t="n">
        <v>267.46</v>
      </c>
      <c r="AA355" s="180" t="str">
        <f aca="false">IF(MOD(ROW(),2),"",INDEX($Z$3:$Z$600,ROW()/2))</f>
        <v/>
      </c>
      <c r="AB355" s="181" t="n">
        <v>3.53</v>
      </c>
      <c r="AC355" s="182" t="n">
        <f aca="false">VALUE($Z356)</f>
        <v>268.49</v>
      </c>
      <c r="AD355" s="164" t="n">
        <v>352</v>
      </c>
      <c r="AE355" s="191"/>
      <c r="AF355" s="227" t="str">
        <f aca="false">IF(MOD(ROW(),10),"",INDEX(AE$3:AE$600,ROW()/10))</f>
        <v/>
      </c>
      <c r="AG355" s="228" t="n">
        <v>350</v>
      </c>
      <c r="AH355" s="229" t="e">
        <f aca="false">VALUE($AF355)</f>
        <v>#VALUE!</v>
      </c>
      <c r="AI355" s="164" t="n">
        <v>352</v>
      </c>
      <c r="AK355" s="227" t="str">
        <f aca="false">IF(MOD(ROW(),10),"",INDEX(AJ$3:AJ$600,ROW()/10))</f>
        <v/>
      </c>
      <c r="AL355" s="228" t="n">
        <v>345</v>
      </c>
      <c r="AM355" s="229" t="e">
        <f aca="false">VALUE($AF355)</f>
        <v>#VALUE!</v>
      </c>
      <c r="AN355" s="164" t="n">
        <v>352</v>
      </c>
      <c r="AO355" s="190" t="n">
        <v>-35</v>
      </c>
      <c r="AP355" s="227" t="str">
        <f aca="false">IF(MOD(ROW(),10),"",INDEX(AO$3:AO$600,ROW()/10))</f>
        <v/>
      </c>
      <c r="AQ355" s="181" t="n">
        <v>3.53</v>
      </c>
      <c r="AR355" s="229" t="e">
        <f aca="false">VALUE($AP355)</f>
        <v>#VALUE!</v>
      </c>
      <c r="AS355" s="164" t="n">
        <v>3520</v>
      </c>
      <c r="AU355" s="227" t="str">
        <f aca="false">IF(MOD(ROW(),10),"",INDEX(AT$3:AT$600,ROW()/10))</f>
        <v/>
      </c>
      <c r="AV355" s="181" t="n">
        <v>3.53</v>
      </c>
      <c r="AW355" s="229" t="e">
        <f aca="false">VALUE($AU355)</f>
        <v>#VALUE!</v>
      </c>
      <c r="AZ355" s="180" t="str">
        <f aca="false">IF(MOD(ROW(),2),"",INDEX(AY$3:AY$600,ROW()/2))</f>
        <v/>
      </c>
      <c r="BA355" s="181" t="n">
        <v>3.53</v>
      </c>
      <c r="BB355" s="182" t="e">
        <f aca="false">VALUE(AZ355)</f>
        <v>#VALUE!</v>
      </c>
      <c r="BE355" s="180" t="str">
        <f aca="false">IF(MOD(ROW(),2),"",INDEX(BD$3:BD$600,ROW()/2))</f>
        <v/>
      </c>
      <c r="BF355" s="181" t="n">
        <v>3.53</v>
      </c>
      <c r="BG355" s="182" t="n">
        <f aca="false">VALUE($BD356)</f>
        <v>0</v>
      </c>
    </row>
    <row r="356" customFormat="false" ht="13.5" hidden="false" customHeight="false" outlineLevel="0" collapsed="false">
      <c r="A356" s="208" t="n">
        <v>3.49</v>
      </c>
      <c r="B356" s="209" t="n">
        <v>2.08</v>
      </c>
      <c r="C356" s="213" t="n">
        <f aca="false">$C355+(($AM$20-$AM$10))/10</f>
        <v>-0.432</v>
      </c>
      <c r="D356" s="217" t="n">
        <f aca="false">$D355+(($AH$30-$AH$20))/10</f>
        <v>-0.36</v>
      </c>
      <c r="E356" s="211" t="n">
        <f aca="false">$AC351</f>
        <v>264.39</v>
      </c>
      <c r="F356" s="212" t="n">
        <f aca="false">$F355+(($AR$20-$AR$10))/10</f>
        <v>0.0351</v>
      </c>
      <c r="G356" s="218" t="n">
        <f aca="false">$G355+(($AW$20-$AW$10))/10</f>
        <v>0.073</v>
      </c>
      <c r="H356" s="213" t="n">
        <f aca="false">$BB350+($BB352-$BB350)/2</f>
        <v>0</v>
      </c>
      <c r="I356" s="213" t="n">
        <f aca="false">$BG350+($BG352-$BG350)/2</f>
        <v>0</v>
      </c>
      <c r="J356" s="165"/>
      <c r="P356" s="165"/>
      <c r="S356" s="165"/>
      <c r="T356" s="165"/>
      <c r="U356" s="165"/>
      <c r="V356" s="165"/>
      <c r="W356" s="165"/>
      <c r="Y356" s="164" t="n">
        <v>353</v>
      </c>
      <c r="Z356" s="164" t="n">
        <v>268.49</v>
      </c>
      <c r="AA356" s="180" t="n">
        <f aca="false">IF(MOD(ROW(),2),"",INDEX($Z$3:$Z$600,ROW()/2))</f>
        <v>111.33</v>
      </c>
      <c r="AB356" s="181" t="n">
        <v>3.54</v>
      </c>
      <c r="AC356" s="182" t="n">
        <f aca="false">VALUE($Z357)</f>
        <v>269.52</v>
      </c>
      <c r="AD356" s="164" t="n">
        <v>353</v>
      </c>
      <c r="AE356" s="191"/>
      <c r="AF356" s="227" t="str">
        <f aca="false">IF(MOD(ROW(),10),"",INDEX(AE$3:AE$600,ROW()/10))</f>
        <v/>
      </c>
      <c r="AG356" s="228" t="n">
        <v>351</v>
      </c>
      <c r="AH356" s="229" t="e">
        <f aca="false">VALUE($AF356)</f>
        <v>#VALUE!</v>
      </c>
      <c r="AI356" s="164" t="n">
        <v>353</v>
      </c>
      <c r="AK356" s="227" t="str">
        <f aca="false">IF(MOD(ROW(),10),"",INDEX(AJ$3:AJ$600,ROW()/10))</f>
        <v/>
      </c>
      <c r="AL356" s="228" t="n">
        <v>346</v>
      </c>
      <c r="AM356" s="229" t="e">
        <f aca="false">VALUE($AF356)</f>
        <v>#VALUE!</v>
      </c>
      <c r="AN356" s="164" t="n">
        <v>353</v>
      </c>
      <c r="AO356" s="190" t="n">
        <v>-35</v>
      </c>
      <c r="AP356" s="227" t="str">
        <f aca="false">IF(MOD(ROW(),10),"",INDEX(AO$3:AO$600,ROW()/10))</f>
        <v/>
      </c>
      <c r="AQ356" s="181" t="n">
        <v>3.54</v>
      </c>
      <c r="AR356" s="229" t="e">
        <f aca="false">VALUE($AP356)</f>
        <v>#VALUE!</v>
      </c>
      <c r="AS356" s="164" t="n">
        <v>3530</v>
      </c>
      <c r="AU356" s="227" t="str">
        <f aca="false">IF(MOD(ROW(),10),"",INDEX(AT$3:AT$600,ROW()/10))</f>
        <v/>
      </c>
      <c r="AV356" s="181" t="n">
        <v>3.54</v>
      </c>
      <c r="AW356" s="229" t="e">
        <f aca="false">VALUE($AU356)</f>
        <v>#VALUE!</v>
      </c>
      <c r="AZ356" s="180" t="n">
        <f aca="false">IF(MOD(ROW(),2),"",INDEX(AY$3:AY$600,ROW()/2))</f>
        <v>0</v>
      </c>
      <c r="BA356" s="181" t="n">
        <v>3.54</v>
      </c>
      <c r="BB356" s="182" t="n">
        <f aca="false">VALUE(AZ356)</f>
        <v>0</v>
      </c>
      <c r="BE356" s="180" t="n">
        <f aca="false">IF(MOD(ROW(),2),"",INDEX(BD$3:BD$600,ROW()/2))</f>
        <v>0</v>
      </c>
      <c r="BF356" s="181" t="n">
        <v>3.54</v>
      </c>
      <c r="BG356" s="182" t="n">
        <f aca="false">VALUE($BD357)</f>
        <v>0</v>
      </c>
    </row>
    <row r="357" customFormat="false" ht="13.5" hidden="false" customHeight="false" outlineLevel="0" collapsed="false">
      <c r="A357" s="208" t="n">
        <v>3.5</v>
      </c>
      <c r="B357" s="209" t="n">
        <v>2.07</v>
      </c>
      <c r="C357" s="213" t="n">
        <f aca="false">$AM360</f>
        <v>-0.36</v>
      </c>
      <c r="D357" s="241" t="n">
        <f aca="false">$AH360</f>
        <v>-0.36</v>
      </c>
      <c r="E357" s="211" t="n">
        <f aca="false">$AC352</f>
        <v>265.41</v>
      </c>
      <c r="F357" s="212" t="n">
        <f aca="false">$AR360</f>
        <v>0.036</v>
      </c>
      <c r="G357" s="218" t="n">
        <f aca="false">$AW360</f>
        <v>0.073</v>
      </c>
      <c r="H357" s="213" t="n">
        <f aca="false">$BB352</f>
        <v>0</v>
      </c>
      <c r="I357" s="213" t="n">
        <f aca="false">$BG352</f>
        <v>0</v>
      </c>
      <c r="J357" s="165"/>
      <c r="P357" s="165"/>
      <c r="S357" s="165"/>
      <c r="T357" s="165"/>
      <c r="U357" s="165"/>
      <c r="V357" s="165"/>
      <c r="W357" s="165"/>
      <c r="Y357" s="164" t="n">
        <v>354</v>
      </c>
      <c r="Z357" s="164" t="n">
        <v>269.52</v>
      </c>
      <c r="AA357" s="180" t="str">
        <f aca="false">IF(MOD(ROW(),2),"",INDEX($Z$3:$Z$600,ROW()/2))</f>
        <v/>
      </c>
      <c r="AB357" s="181" t="n">
        <v>3.55</v>
      </c>
      <c r="AC357" s="182" t="n">
        <f aca="false">VALUE($Z358)</f>
        <v>270.54</v>
      </c>
      <c r="AD357" s="164" t="n">
        <v>354</v>
      </c>
      <c r="AE357" s="191"/>
      <c r="AF357" s="227" t="str">
        <f aca="false">IF(MOD(ROW(),10),"",INDEX(AE$3:AE$600,ROW()/10))</f>
        <v/>
      </c>
      <c r="AG357" s="228" t="n">
        <v>352</v>
      </c>
      <c r="AH357" s="229" t="e">
        <f aca="false">VALUE($AF357)</f>
        <v>#VALUE!</v>
      </c>
      <c r="AI357" s="164" t="n">
        <v>354</v>
      </c>
      <c r="AK357" s="227" t="str">
        <f aca="false">IF(MOD(ROW(),10),"",INDEX(AJ$3:AJ$600,ROW()/10))</f>
        <v/>
      </c>
      <c r="AL357" s="228" t="n">
        <v>347</v>
      </c>
      <c r="AM357" s="229" t="e">
        <f aca="false">VALUE($AF357)</f>
        <v>#VALUE!</v>
      </c>
      <c r="AN357" s="164" t="n">
        <v>354</v>
      </c>
      <c r="AO357" s="190" t="n">
        <v>-35</v>
      </c>
      <c r="AP357" s="227" t="str">
        <f aca="false">IF(MOD(ROW(),10),"",INDEX(AO$3:AO$600,ROW()/10))</f>
        <v/>
      </c>
      <c r="AQ357" s="181" t="n">
        <v>3.55</v>
      </c>
      <c r="AR357" s="229" t="e">
        <f aca="false">VALUE($AP357)</f>
        <v>#VALUE!</v>
      </c>
      <c r="AS357" s="164" t="n">
        <v>3540</v>
      </c>
      <c r="AU357" s="227" t="str">
        <f aca="false">IF(MOD(ROW(),10),"",INDEX(AT$3:AT$600,ROW()/10))</f>
        <v/>
      </c>
      <c r="AV357" s="181" t="n">
        <v>3.55</v>
      </c>
      <c r="AW357" s="229" t="e">
        <f aca="false">VALUE($AU357)</f>
        <v>#VALUE!</v>
      </c>
      <c r="AZ357" s="180" t="str">
        <f aca="false">IF(MOD(ROW(),2),"",INDEX(AY$3:AY$600,ROW()/2))</f>
        <v/>
      </c>
      <c r="BA357" s="181" t="n">
        <v>3.55</v>
      </c>
      <c r="BB357" s="182" t="e">
        <f aca="false">VALUE(AZ357)</f>
        <v>#VALUE!</v>
      </c>
      <c r="BE357" s="180" t="str">
        <f aca="false">IF(MOD(ROW(),2),"",INDEX(BD$3:BD$600,ROW()/2))</f>
        <v/>
      </c>
      <c r="BF357" s="181" t="n">
        <v>3.55</v>
      </c>
      <c r="BG357" s="182" t="n">
        <f aca="false">VALUE($BD358)</f>
        <v>0</v>
      </c>
    </row>
    <row r="358" customFormat="false" ht="13.5" hidden="false" customHeight="false" outlineLevel="0" collapsed="false">
      <c r="A358" s="208" t="n">
        <v>3.51</v>
      </c>
      <c r="B358" s="209" t="n">
        <v>2.06</v>
      </c>
      <c r="C358" s="213" t="n">
        <f aca="false">$C357+(($AM$20-$AM$10))/10</f>
        <v>-0.368</v>
      </c>
      <c r="D358" s="217" t="n">
        <f aca="false">$D357+(($AH$30-$AH$20))/10</f>
        <v>-0.36</v>
      </c>
      <c r="E358" s="211" t="n">
        <f aca="false">$AC353</f>
        <v>266.44</v>
      </c>
      <c r="F358" s="212" t="n">
        <f aca="false">$F357+(($AR$20-$AR$10))/10</f>
        <v>0.0359</v>
      </c>
      <c r="G358" s="218" t="n">
        <f aca="false">$G357+(($AW$20-$AW$10))/10</f>
        <v>0.073</v>
      </c>
      <c r="H358" s="213" t="n">
        <f aca="false">$BB352+($BB354-$BB352)/2</f>
        <v>0</v>
      </c>
      <c r="I358" s="213" t="n">
        <f aca="false">$BG352+($BG354-$BG352)/2</f>
        <v>0</v>
      </c>
      <c r="J358" s="165"/>
      <c r="P358" s="165"/>
      <c r="S358" s="165"/>
      <c r="T358" s="165"/>
      <c r="U358" s="165"/>
      <c r="V358" s="165"/>
      <c r="W358" s="165"/>
      <c r="Y358" s="164" t="n">
        <v>355</v>
      </c>
      <c r="Z358" s="164" t="n">
        <v>270.54</v>
      </c>
      <c r="AA358" s="180" t="n">
        <f aca="false">IF(MOD(ROW(),2),"",INDEX($Z$3:$Z$600,ROW()/2))</f>
        <v>112.09</v>
      </c>
      <c r="AB358" s="181" t="n">
        <v>3.56</v>
      </c>
      <c r="AC358" s="182" t="n">
        <f aca="false">VALUE($Z359)</f>
        <v>271.58</v>
      </c>
      <c r="AD358" s="164" t="n">
        <v>355</v>
      </c>
      <c r="AE358" s="191"/>
      <c r="AF358" s="227" t="str">
        <f aca="false">IF(MOD(ROW(),10),"",INDEX(AE$3:AE$600,ROW()/10))</f>
        <v/>
      </c>
      <c r="AG358" s="228" t="n">
        <v>353</v>
      </c>
      <c r="AH358" s="229" t="e">
        <f aca="false">VALUE($AF358)</f>
        <v>#VALUE!</v>
      </c>
      <c r="AI358" s="164" t="n">
        <v>355</v>
      </c>
      <c r="AK358" s="227" t="str">
        <f aca="false">IF(MOD(ROW(),10),"",INDEX(AJ$3:AJ$600,ROW()/10))</f>
        <v/>
      </c>
      <c r="AL358" s="228" t="n">
        <v>348</v>
      </c>
      <c r="AM358" s="229" t="e">
        <f aca="false">VALUE($AF358)</f>
        <v>#VALUE!</v>
      </c>
      <c r="AN358" s="164" t="n">
        <v>355</v>
      </c>
      <c r="AO358" s="190" t="n">
        <v>-35</v>
      </c>
      <c r="AP358" s="227" t="str">
        <f aca="false">IF(MOD(ROW(),10),"",INDEX(AO$3:AO$600,ROW()/10))</f>
        <v/>
      </c>
      <c r="AQ358" s="181" t="n">
        <v>3.56</v>
      </c>
      <c r="AR358" s="229" t="e">
        <f aca="false">VALUE($AP358)</f>
        <v>#VALUE!</v>
      </c>
      <c r="AS358" s="164" t="n">
        <v>3550</v>
      </c>
      <c r="AU358" s="227" t="str">
        <f aca="false">IF(MOD(ROW(),10),"",INDEX(AT$3:AT$600,ROW()/10))</f>
        <v/>
      </c>
      <c r="AV358" s="181" t="n">
        <v>3.56</v>
      </c>
      <c r="AW358" s="229" t="e">
        <f aca="false">VALUE($AU358)</f>
        <v>#VALUE!</v>
      </c>
      <c r="AZ358" s="180" t="n">
        <f aca="false">IF(MOD(ROW(),2),"",INDEX(AY$3:AY$600,ROW()/2))</f>
        <v>0</v>
      </c>
      <c r="BA358" s="181" t="n">
        <v>3.56</v>
      </c>
      <c r="BB358" s="182" t="n">
        <f aca="false">VALUE(AZ358)</f>
        <v>0</v>
      </c>
      <c r="BE358" s="180" t="n">
        <f aca="false">IF(MOD(ROW(),2),"",INDEX(BD$3:BD$600,ROW()/2))</f>
        <v>0</v>
      </c>
      <c r="BF358" s="181" t="n">
        <v>3.56</v>
      </c>
      <c r="BG358" s="182" t="n">
        <f aca="false">VALUE($BD359)</f>
        <v>0</v>
      </c>
    </row>
    <row r="359" customFormat="false" ht="13.5" hidden="false" customHeight="false" outlineLevel="0" collapsed="false">
      <c r="A359" s="208" t="n">
        <v>3.52</v>
      </c>
      <c r="B359" s="209" t="n">
        <v>2.05</v>
      </c>
      <c r="C359" s="213" t="n">
        <f aca="false">$C358+(($AM$20-$AM$10))/10</f>
        <v>-0.376</v>
      </c>
      <c r="D359" s="217" t="n">
        <f aca="false">$D358+(($AH$30-$AH$20))/10</f>
        <v>-0.36</v>
      </c>
      <c r="E359" s="211" t="n">
        <f aca="false">$AC354</f>
        <v>267.46</v>
      </c>
      <c r="F359" s="212" t="n">
        <f aca="false">$F358+(($AR$20-$AR$10))/10</f>
        <v>0.0358</v>
      </c>
      <c r="G359" s="218" t="n">
        <f aca="false">$G358+(($AW$20-$AW$10))/10</f>
        <v>0.073</v>
      </c>
      <c r="H359" s="250" t="n">
        <f aca="false">$BB354</f>
        <v>0</v>
      </c>
      <c r="I359" s="250" t="n">
        <f aca="false">$BG354</f>
        <v>0</v>
      </c>
      <c r="J359" s="165"/>
      <c r="P359" s="165"/>
      <c r="S359" s="165"/>
      <c r="T359" s="165"/>
      <c r="U359" s="165"/>
      <c r="V359" s="165"/>
      <c r="W359" s="165"/>
      <c r="Y359" s="164" t="n">
        <v>356</v>
      </c>
      <c r="Z359" s="164" t="n">
        <v>271.58</v>
      </c>
      <c r="AA359" s="180" t="str">
        <f aca="false">IF(MOD(ROW(),2),"",INDEX($Z$3:$Z$600,ROW()/2))</f>
        <v/>
      </c>
      <c r="AB359" s="181" t="n">
        <v>3.57</v>
      </c>
      <c r="AC359" s="182" t="n">
        <f aca="false">VALUE($Z360)</f>
        <v>272.61</v>
      </c>
      <c r="AD359" s="164" t="n">
        <v>356</v>
      </c>
      <c r="AE359" s="191"/>
      <c r="AF359" s="227" t="str">
        <f aca="false">IF(MOD(ROW(),10),"",INDEX(AE$3:AE$600,ROW()/10))</f>
        <v/>
      </c>
      <c r="AG359" s="228" t="n">
        <v>354</v>
      </c>
      <c r="AH359" s="229" t="e">
        <f aca="false">VALUE($AF359)</f>
        <v>#VALUE!</v>
      </c>
      <c r="AI359" s="164" t="n">
        <v>356</v>
      </c>
      <c r="AK359" s="227" t="str">
        <f aca="false">IF(MOD(ROW(),10),"",INDEX(AJ$3:AJ$600,ROW()/10))</f>
        <v/>
      </c>
      <c r="AL359" s="228" t="n">
        <v>349</v>
      </c>
      <c r="AM359" s="229" t="e">
        <f aca="false">VALUE($AF359)</f>
        <v>#VALUE!</v>
      </c>
      <c r="AN359" s="164" t="n">
        <v>356</v>
      </c>
      <c r="AO359" s="190" t="n">
        <v>-35</v>
      </c>
      <c r="AP359" s="227" t="str">
        <f aca="false">IF(MOD(ROW(),10),"",INDEX(AO$3:AO$600,ROW()/10))</f>
        <v/>
      </c>
      <c r="AQ359" s="181" t="n">
        <v>3.57</v>
      </c>
      <c r="AR359" s="229" t="e">
        <f aca="false">VALUE($AP359)</f>
        <v>#VALUE!</v>
      </c>
      <c r="AS359" s="164" t="n">
        <v>3560</v>
      </c>
      <c r="AU359" s="227" t="str">
        <f aca="false">IF(MOD(ROW(),10),"",INDEX(AT$3:AT$600,ROW()/10))</f>
        <v/>
      </c>
      <c r="AV359" s="181" t="n">
        <v>3.57</v>
      </c>
      <c r="AW359" s="229" t="e">
        <f aca="false">VALUE($AU359)</f>
        <v>#VALUE!</v>
      </c>
      <c r="AZ359" s="180" t="str">
        <f aca="false">IF(MOD(ROW(),2),"",INDEX(AY$3:AY$600,ROW()/2))</f>
        <v/>
      </c>
      <c r="BA359" s="181" t="n">
        <v>3.57</v>
      </c>
      <c r="BB359" s="182" t="e">
        <f aca="false">VALUE(AZ359)</f>
        <v>#VALUE!</v>
      </c>
      <c r="BE359" s="180" t="str">
        <f aca="false">IF(MOD(ROW(),2),"",INDEX(BD$3:BD$600,ROW()/2))</f>
        <v/>
      </c>
      <c r="BF359" s="181" t="n">
        <v>3.57</v>
      </c>
      <c r="BG359" s="182" t="n">
        <f aca="false">VALUE($BD360)</f>
        <v>0</v>
      </c>
    </row>
    <row r="360" customFormat="false" ht="13.5" hidden="false" customHeight="false" outlineLevel="0" collapsed="false">
      <c r="A360" s="208" t="n">
        <v>3.53</v>
      </c>
      <c r="B360" s="209" t="n">
        <v>2.04</v>
      </c>
      <c r="C360" s="213" t="n">
        <f aca="false">$C359+(($AM$20-$AM$10))/10</f>
        <v>-0.384</v>
      </c>
      <c r="D360" s="217" t="n">
        <f aca="false">$D359+(($AH$30-$AH$20))/10</f>
        <v>-0.36</v>
      </c>
      <c r="E360" s="211" t="n">
        <f aca="false">$AC355</f>
        <v>268.49</v>
      </c>
      <c r="F360" s="212" t="n">
        <f aca="false">$F359+(($AR$20-$AR$10))/10</f>
        <v>0.0357</v>
      </c>
      <c r="G360" s="218" t="n">
        <f aca="false">$G359+(($AW$20-$AW$10))/10</f>
        <v>0.073</v>
      </c>
      <c r="H360" s="213" t="n">
        <f aca="false">$BB354+($BB356-$BB354)/2</f>
        <v>0</v>
      </c>
      <c r="I360" s="213" t="n">
        <f aca="false">$BG354+($BG356-$BG354)/2</f>
        <v>0</v>
      </c>
      <c r="J360" s="165"/>
      <c r="P360" s="165"/>
      <c r="S360" s="165"/>
      <c r="T360" s="165"/>
      <c r="U360" s="165"/>
      <c r="V360" s="165"/>
      <c r="W360" s="165"/>
      <c r="Y360" s="164" t="n">
        <v>357</v>
      </c>
      <c r="Z360" s="164" t="n">
        <v>272.61</v>
      </c>
      <c r="AA360" s="180" t="n">
        <f aca="false">IF(MOD(ROW(),2),"",INDEX($Z$3:$Z$600,ROW()/2))</f>
        <v>112.85</v>
      </c>
      <c r="AB360" s="181" t="n">
        <v>3.58</v>
      </c>
      <c r="AC360" s="182" t="n">
        <f aca="false">VALUE($Z361)</f>
        <v>273.64</v>
      </c>
      <c r="AD360" s="164" t="n">
        <v>357</v>
      </c>
      <c r="AE360" s="191"/>
      <c r="AF360" s="227" t="n">
        <f aca="false">IF(MOD(ROW(),10),"",INDEX(AE$3:AE$600,ROW()/10))</f>
        <v>-0.36</v>
      </c>
      <c r="AG360" s="228" t="n">
        <v>355</v>
      </c>
      <c r="AH360" s="229" t="n">
        <f aca="false">VALUE($AF360)</f>
        <v>-0.36</v>
      </c>
      <c r="AI360" s="164" t="n">
        <v>357</v>
      </c>
      <c r="AK360" s="227" t="n">
        <f aca="false">IF(MOD(ROW(),10),"",INDEX(AJ$3:AJ$600,ROW()/10))</f>
        <v>-0.073</v>
      </c>
      <c r="AL360" s="228" t="n">
        <v>350</v>
      </c>
      <c r="AM360" s="229" t="n">
        <f aca="false">VALUE($AF360)</f>
        <v>-0.36</v>
      </c>
      <c r="AN360" s="164" t="n">
        <v>357</v>
      </c>
      <c r="AP360" s="227" t="n">
        <f aca="false">IF(MOD(ROW(),10),"",INDEX(AO$3:AO$600,ROW()/10))</f>
        <v>0.036</v>
      </c>
      <c r="AQ360" s="181" t="n">
        <v>3.58</v>
      </c>
      <c r="AR360" s="229" t="n">
        <f aca="false">VALUE($AP360)</f>
        <v>0.036</v>
      </c>
      <c r="AS360" s="164" t="n">
        <v>3570</v>
      </c>
      <c r="AU360" s="227" t="n">
        <f aca="false">IF(MOD(ROW(),10),"",INDEX(AT$3:AT$600,ROW()/10))</f>
        <v>0.073</v>
      </c>
      <c r="AV360" s="181" t="n">
        <v>3.58</v>
      </c>
      <c r="AW360" s="229" t="n">
        <f aca="false">VALUE($AU360)</f>
        <v>0.073</v>
      </c>
      <c r="AZ360" s="180" t="n">
        <f aca="false">IF(MOD(ROW(),2),"",INDEX(AY$3:AY$600,ROW()/2))</f>
        <v>0</v>
      </c>
      <c r="BA360" s="181" t="n">
        <v>3.58</v>
      </c>
      <c r="BB360" s="182" t="n">
        <f aca="false">VALUE(AZ360)</f>
        <v>0</v>
      </c>
      <c r="BE360" s="180" t="n">
        <f aca="false">IF(MOD(ROW(),2),"",INDEX(BD$3:BD$600,ROW()/2))</f>
        <v>0</v>
      </c>
      <c r="BF360" s="181" t="n">
        <v>3.58</v>
      </c>
      <c r="BG360" s="182" t="n">
        <f aca="false">VALUE($BD361)</f>
        <v>0</v>
      </c>
    </row>
    <row r="361" customFormat="false" ht="13.5" hidden="false" customHeight="false" outlineLevel="0" collapsed="false">
      <c r="A361" s="208" t="n">
        <v>3.54</v>
      </c>
      <c r="B361" s="209" t="n">
        <v>2.03</v>
      </c>
      <c r="C361" s="213" t="n">
        <f aca="false">$C360+(($AM$20-$AM$10))/10</f>
        <v>-0.392</v>
      </c>
      <c r="D361" s="217" t="n">
        <f aca="false">$D360+(($AH$30-$AH$20))/10</f>
        <v>-0.36</v>
      </c>
      <c r="E361" s="211" t="n">
        <f aca="false">$AC356</f>
        <v>269.52</v>
      </c>
      <c r="F361" s="212" t="n">
        <f aca="false">$F360+(($AR$20-$AR$10))/10</f>
        <v>0.0356</v>
      </c>
      <c r="G361" s="218" t="n">
        <f aca="false">$G360+(($AW$20-$AW$10))/10</f>
        <v>0.073</v>
      </c>
      <c r="H361" s="213" t="n">
        <f aca="false">$BB356</f>
        <v>0</v>
      </c>
      <c r="I361" s="213" t="n">
        <f aca="false">$BG356</f>
        <v>0</v>
      </c>
      <c r="J361" s="165"/>
      <c r="P361" s="165"/>
      <c r="S361" s="165"/>
      <c r="T361" s="165"/>
      <c r="U361" s="165"/>
      <c r="V361" s="165"/>
      <c r="W361" s="165"/>
      <c r="Y361" s="164" t="n">
        <v>358</v>
      </c>
      <c r="Z361" s="164" t="n">
        <v>273.64</v>
      </c>
      <c r="AA361" s="180" t="str">
        <f aca="false">IF(MOD(ROW(),2),"",INDEX($Z$3:$Z$600,ROW()/2))</f>
        <v/>
      </c>
      <c r="AB361" s="181" t="n">
        <v>3.59</v>
      </c>
      <c r="AC361" s="182" t="n">
        <f aca="false">VALUE($Z362)</f>
        <v>274.68</v>
      </c>
      <c r="AD361" s="164" t="n">
        <v>358</v>
      </c>
      <c r="AE361" s="191"/>
      <c r="AF361" s="227" t="str">
        <f aca="false">IF(MOD(ROW(),10),"",INDEX(AE$3:AE$600,ROW()/10))</f>
        <v/>
      </c>
      <c r="AG361" s="228" t="n">
        <v>356</v>
      </c>
      <c r="AH361" s="229" t="e">
        <f aca="false">VALUE($AF361)</f>
        <v>#VALUE!</v>
      </c>
      <c r="AI361" s="164" t="n">
        <v>358</v>
      </c>
      <c r="AK361" s="227" t="str">
        <f aca="false">IF(MOD(ROW(),10),"",INDEX(AJ$3:AJ$600,ROW()/10))</f>
        <v/>
      </c>
      <c r="AL361" s="228" t="n">
        <v>351</v>
      </c>
      <c r="AM361" s="229" t="e">
        <f aca="false">VALUE($AF361)</f>
        <v>#VALUE!</v>
      </c>
      <c r="AN361" s="164" t="n">
        <v>358</v>
      </c>
      <c r="AP361" s="227" t="str">
        <f aca="false">IF(MOD(ROW(),10),"",INDEX(AO$3:AO$600,ROW()/10))</f>
        <v/>
      </c>
      <c r="AQ361" s="181" t="n">
        <v>3.59</v>
      </c>
      <c r="AR361" s="229" t="e">
        <f aca="false">VALUE($AP361)</f>
        <v>#VALUE!</v>
      </c>
      <c r="AS361" s="164" t="n">
        <v>3580</v>
      </c>
      <c r="AU361" s="227" t="str">
        <f aca="false">IF(MOD(ROW(),10),"",INDEX(AT$3:AT$600,ROW()/10))</f>
        <v/>
      </c>
      <c r="AV361" s="181" t="n">
        <v>3.59</v>
      </c>
      <c r="AW361" s="229" t="e">
        <f aca="false">VALUE($AU361)</f>
        <v>#VALUE!</v>
      </c>
      <c r="AZ361" s="180" t="str">
        <f aca="false">IF(MOD(ROW(),2),"",INDEX(AY$3:AY$600,ROW()/2))</f>
        <v/>
      </c>
      <c r="BA361" s="181" t="n">
        <v>3.59</v>
      </c>
      <c r="BB361" s="182" t="e">
        <f aca="false">VALUE(AZ361)</f>
        <v>#VALUE!</v>
      </c>
      <c r="BE361" s="180" t="str">
        <f aca="false">IF(MOD(ROW(),2),"",INDEX(BD$3:BD$600,ROW()/2))</f>
        <v/>
      </c>
      <c r="BF361" s="181" t="n">
        <v>3.59</v>
      </c>
      <c r="BG361" s="182" t="n">
        <f aca="false">VALUE($BD362)</f>
        <v>0</v>
      </c>
    </row>
    <row r="362" customFormat="false" ht="13.5" hidden="false" customHeight="false" outlineLevel="0" collapsed="false">
      <c r="A362" s="208" t="n">
        <v>3.55</v>
      </c>
      <c r="B362" s="209" t="n">
        <v>2.02</v>
      </c>
      <c r="C362" s="213" t="n">
        <f aca="false">$C361+(($AM$20-$AM$10))/10</f>
        <v>-0.4</v>
      </c>
      <c r="D362" s="217" t="n">
        <f aca="false">$D361+(($AH$30-$AH$20))/10</f>
        <v>-0.36</v>
      </c>
      <c r="E362" s="211" t="n">
        <f aca="false">$AC357</f>
        <v>270.54</v>
      </c>
      <c r="F362" s="212" t="n">
        <f aca="false">$F361+(($AR$20-$AR$10))/10</f>
        <v>0.0355</v>
      </c>
      <c r="G362" s="218" t="n">
        <f aca="false">$G361+(($AW$20-$AW$10))/10</f>
        <v>0.073</v>
      </c>
      <c r="H362" s="213" t="n">
        <f aca="false">$BB356+($BB358-$BB356)/2</f>
        <v>0</v>
      </c>
      <c r="I362" s="213" t="n">
        <f aca="false">$BG356+($BG358-$BG356)/2</f>
        <v>0</v>
      </c>
      <c r="J362" s="165"/>
      <c r="P362" s="165"/>
      <c r="S362" s="165"/>
      <c r="T362" s="165"/>
      <c r="U362" s="165"/>
      <c r="V362" s="165"/>
      <c r="W362" s="165"/>
      <c r="Y362" s="164" t="n">
        <v>359</v>
      </c>
      <c r="Z362" s="164" t="n">
        <v>274.68</v>
      </c>
      <c r="AA362" s="180" t="n">
        <f aca="false">IF(MOD(ROW(),2),"",INDEX($Z$3:$Z$600,ROW()/2))</f>
        <v>113.61</v>
      </c>
      <c r="AB362" s="181" t="n">
        <v>3.6</v>
      </c>
      <c r="AC362" s="182" t="n">
        <f aca="false">VALUE($Z363)</f>
        <v>275.72</v>
      </c>
      <c r="AD362" s="164" t="n">
        <v>359</v>
      </c>
      <c r="AE362" s="191"/>
      <c r="AF362" s="227" t="str">
        <f aca="false">IF(MOD(ROW(),10),"",INDEX(AE$3:AE$600,ROW()/10))</f>
        <v/>
      </c>
      <c r="AG362" s="228" t="n">
        <v>357</v>
      </c>
      <c r="AH362" s="229" t="e">
        <f aca="false">VALUE($AF362)</f>
        <v>#VALUE!</v>
      </c>
      <c r="AI362" s="164" t="n">
        <v>359</v>
      </c>
      <c r="AK362" s="227" t="str">
        <f aca="false">IF(MOD(ROW(),10),"",INDEX(AJ$3:AJ$600,ROW()/10))</f>
        <v/>
      </c>
      <c r="AL362" s="228" t="n">
        <v>352</v>
      </c>
      <c r="AM362" s="229" t="e">
        <f aca="false">VALUE($AF362)</f>
        <v>#VALUE!</v>
      </c>
      <c r="AN362" s="164" t="n">
        <v>359</v>
      </c>
      <c r="AP362" s="227" t="str">
        <f aca="false">IF(MOD(ROW(),10),"",INDEX(AO$3:AO$600,ROW()/10))</f>
        <v/>
      </c>
      <c r="AQ362" s="181" t="n">
        <v>3.6</v>
      </c>
      <c r="AR362" s="229" t="e">
        <f aca="false">VALUE($AP362)</f>
        <v>#VALUE!</v>
      </c>
      <c r="AS362" s="164" t="n">
        <v>3590</v>
      </c>
      <c r="AU362" s="227" t="str">
        <f aca="false">IF(MOD(ROW(),10),"",INDEX(AT$3:AT$600,ROW()/10))</f>
        <v/>
      </c>
      <c r="AV362" s="181" t="n">
        <v>3.6</v>
      </c>
      <c r="AW362" s="229" t="e">
        <f aca="false">VALUE($AU362)</f>
        <v>#VALUE!</v>
      </c>
      <c r="AZ362" s="180" t="n">
        <f aca="false">IF(MOD(ROW(),2),"",INDEX(AY$3:AY$600,ROW()/2))</f>
        <v>0</v>
      </c>
      <c r="BA362" s="181" t="n">
        <v>3.6</v>
      </c>
      <c r="BB362" s="182" t="n">
        <f aca="false">VALUE(AZ362)</f>
        <v>0</v>
      </c>
      <c r="BE362" s="180" t="n">
        <f aca="false">IF(MOD(ROW(),2),"",INDEX(BD$3:BD$600,ROW()/2))</f>
        <v>0</v>
      </c>
      <c r="BF362" s="181" t="n">
        <v>3.6</v>
      </c>
      <c r="BG362" s="182" t="n">
        <f aca="false">VALUE($BD363)</f>
        <v>0</v>
      </c>
    </row>
    <row r="363" customFormat="false" ht="13.5" hidden="false" customHeight="false" outlineLevel="0" collapsed="false">
      <c r="A363" s="208" t="n">
        <v>3.56</v>
      </c>
      <c r="B363" s="209" t="n">
        <v>2.01</v>
      </c>
      <c r="C363" s="213" t="n">
        <f aca="false">$C362+(($AM$20-$AM$10))/10</f>
        <v>-0.408</v>
      </c>
      <c r="D363" s="217" t="n">
        <f aca="false">$D362+(($AH$30-$AH$20))/10</f>
        <v>-0.36</v>
      </c>
      <c r="E363" s="211" t="n">
        <f aca="false">$AC358</f>
        <v>271.58</v>
      </c>
      <c r="F363" s="212" t="n">
        <f aca="false">$F362+(($AR$20-$AR$10))/10</f>
        <v>0.0354</v>
      </c>
      <c r="G363" s="218" t="n">
        <f aca="false">$G362+(($AW$20-$AW$10))/10</f>
        <v>0.073</v>
      </c>
      <c r="H363" s="250" t="n">
        <f aca="false">$BB358</f>
        <v>0</v>
      </c>
      <c r="I363" s="250" t="n">
        <f aca="false">$BG358</f>
        <v>0</v>
      </c>
      <c r="J363" s="165"/>
      <c r="P363" s="165"/>
      <c r="S363" s="165"/>
      <c r="T363" s="165"/>
      <c r="U363" s="165"/>
      <c r="V363" s="165"/>
      <c r="W363" s="165"/>
      <c r="Y363" s="164" t="n">
        <v>360</v>
      </c>
      <c r="Z363" s="164" t="n">
        <v>275.72</v>
      </c>
      <c r="AA363" s="180" t="str">
        <f aca="false">IF(MOD(ROW(),2),"",INDEX($Z$3:$Z$600,ROW()/2))</f>
        <v/>
      </c>
      <c r="AB363" s="181" t="n">
        <v>3.61</v>
      </c>
      <c r="AC363" s="182" t="n">
        <f aca="false">VALUE($Z364)</f>
        <v>276.75</v>
      </c>
      <c r="AD363" s="164" t="n">
        <v>360</v>
      </c>
      <c r="AE363" s="191"/>
      <c r="AF363" s="227" t="str">
        <f aca="false">IF(MOD(ROW(),10),"",INDEX(AE$3:AE$600,ROW()/10))</f>
        <v/>
      </c>
      <c r="AG363" s="228" t="n">
        <v>358</v>
      </c>
      <c r="AH363" s="229" t="e">
        <f aca="false">VALUE($AF363)</f>
        <v>#VALUE!</v>
      </c>
      <c r="AI363" s="164" t="n">
        <v>360</v>
      </c>
      <c r="AK363" s="227" t="str">
        <f aca="false">IF(MOD(ROW(),10),"",INDEX(AJ$3:AJ$600,ROW()/10))</f>
        <v/>
      </c>
      <c r="AL363" s="228" t="n">
        <v>353</v>
      </c>
      <c r="AM363" s="229" t="e">
        <f aca="false">VALUE($AF363)</f>
        <v>#VALUE!</v>
      </c>
      <c r="AN363" s="164" t="n">
        <v>360</v>
      </c>
      <c r="AP363" s="227" t="str">
        <f aca="false">IF(MOD(ROW(),10),"",INDEX(AO$3:AO$600,ROW()/10))</f>
        <v/>
      </c>
      <c r="AQ363" s="181" t="n">
        <v>3.61</v>
      </c>
      <c r="AR363" s="229" t="e">
        <f aca="false">VALUE($AP363)</f>
        <v>#VALUE!</v>
      </c>
      <c r="AS363" s="164" t="n">
        <v>3600</v>
      </c>
      <c r="AU363" s="227" t="str">
        <f aca="false">IF(MOD(ROW(),10),"",INDEX(AT$3:AT$600,ROW()/10))</f>
        <v/>
      </c>
      <c r="AV363" s="181" t="n">
        <v>3.61</v>
      </c>
      <c r="AW363" s="229" t="e">
        <f aca="false">VALUE($AU363)</f>
        <v>#VALUE!</v>
      </c>
      <c r="AZ363" s="180" t="str">
        <f aca="false">IF(MOD(ROW(),2),"",INDEX(AY$3:AY$600,ROW()/2))</f>
        <v/>
      </c>
      <c r="BA363" s="181" t="n">
        <v>3.61</v>
      </c>
      <c r="BB363" s="182" t="e">
        <f aca="false">VALUE(AZ363)</f>
        <v>#VALUE!</v>
      </c>
      <c r="BE363" s="180" t="str">
        <f aca="false">IF(MOD(ROW(),2),"",INDEX(BD$3:BD$600,ROW()/2))</f>
        <v/>
      </c>
      <c r="BF363" s="181" t="n">
        <v>3.61</v>
      </c>
      <c r="BG363" s="182" t="n">
        <f aca="false">VALUE($BD364)</f>
        <v>0</v>
      </c>
    </row>
    <row r="364" customFormat="false" ht="13.5" hidden="false" customHeight="false" outlineLevel="0" collapsed="false">
      <c r="A364" s="208" t="n">
        <v>3.57</v>
      </c>
      <c r="B364" s="209" t="n">
        <v>2</v>
      </c>
      <c r="C364" s="213" t="n">
        <f aca="false">$C363+(($AM$20-$AM$10))/10</f>
        <v>-0.416</v>
      </c>
      <c r="D364" s="217" t="n">
        <f aca="false">$D363+(($AH$30-$AH$20))/10</f>
        <v>-0.36</v>
      </c>
      <c r="E364" s="211" t="n">
        <f aca="false">$AC359</f>
        <v>272.61</v>
      </c>
      <c r="F364" s="212" t="n">
        <f aca="false">$F363+(($AR$20-$AR$10))/10</f>
        <v>0.0353</v>
      </c>
      <c r="G364" s="218" t="n">
        <f aca="false">$G363+(($AW$20-$AW$10))/10</f>
        <v>0.073</v>
      </c>
      <c r="H364" s="213" t="n">
        <f aca="false">$BB358+($BB360-$BB358)/2</f>
        <v>0</v>
      </c>
      <c r="I364" s="213" t="n">
        <f aca="false">$BG358+($BG360-$BG358)/2</f>
        <v>0</v>
      </c>
      <c r="J364" s="165"/>
      <c r="P364" s="165"/>
      <c r="S364" s="165"/>
      <c r="T364" s="165"/>
      <c r="U364" s="165"/>
      <c r="V364" s="165"/>
      <c r="W364" s="165"/>
      <c r="Y364" s="164" t="n">
        <v>361</v>
      </c>
      <c r="Z364" s="164" t="n">
        <v>276.75</v>
      </c>
      <c r="AA364" s="180" t="n">
        <f aca="false">IF(MOD(ROW(),2),"",INDEX($Z$3:$Z$600,ROW()/2))</f>
        <v>114.38</v>
      </c>
      <c r="AB364" s="181" t="n">
        <v>3.62</v>
      </c>
      <c r="AC364" s="182" t="n">
        <f aca="false">VALUE($Z365)</f>
        <v>277.79</v>
      </c>
      <c r="AD364" s="164" t="n">
        <v>361</v>
      </c>
      <c r="AE364" s="191"/>
      <c r="AF364" s="227" t="str">
        <f aca="false">IF(MOD(ROW(),10),"",INDEX(AE$3:AE$600,ROW()/10))</f>
        <v/>
      </c>
      <c r="AG364" s="228" t="n">
        <v>359</v>
      </c>
      <c r="AH364" s="229" t="e">
        <f aca="false">VALUE($AF364)</f>
        <v>#VALUE!</v>
      </c>
      <c r="AI364" s="164" t="n">
        <v>361</v>
      </c>
      <c r="AK364" s="227" t="str">
        <f aca="false">IF(MOD(ROW(),10),"",INDEX(AJ$3:AJ$600,ROW()/10))</f>
        <v/>
      </c>
      <c r="AL364" s="228" t="n">
        <v>354</v>
      </c>
      <c r="AM364" s="229" t="e">
        <f aca="false">VALUE($AF364)</f>
        <v>#VALUE!</v>
      </c>
      <c r="AN364" s="164" t="n">
        <v>361</v>
      </c>
      <c r="AP364" s="227" t="str">
        <f aca="false">IF(MOD(ROW(),10),"",INDEX(AO$3:AO$600,ROW()/10))</f>
        <v/>
      </c>
      <c r="AQ364" s="181" t="n">
        <v>3.62</v>
      </c>
      <c r="AR364" s="229" t="e">
        <f aca="false">VALUE($AP364)</f>
        <v>#VALUE!</v>
      </c>
      <c r="AS364" s="164" t="n">
        <v>3610</v>
      </c>
      <c r="AU364" s="227" t="str">
        <f aca="false">IF(MOD(ROW(),10),"",INDEX(AT$3:AT$600,ROW()/10))</f>
        <v/>
      </c>
      <c r="AV364" s="181" t="n">
        <v>3.62</v>
      </c>
      <c r="AW364" s="229" t="e">
        <f aca="false">VALUE($AU364)</f>
        <v>#VALUE!</v>
      </c>
      <c r="AZ364" s="180" t="n">
        <f aca="false">IF(MOD(ROW(),2),"",INDEX(AY$3:AY$600,ROW()/2))</f>
        <v>0</v>
      </c>
      <c r="BA364" s="181" t="n">
        <v>3.62</v>
      </c>
      <c r="BB364" s="182" t="n">
        <f aca="false">VALUE(AZ364)</f>
        <v>0</v>
      </c>
      <c r="BE364" s="180" t="n">
        <f aca="false">IF(MOD(ROW(),2),"",INDEX(BD$3:BD$600,ROW()/2))</f>
        <v>0</v>
      </c>
      <c r="BF364" s="181" t="n">
        <v>3.62</v>
      </c>
      <c r="BG364" s="182" t="n">
        <f aca="false">VALUE($BD365)</f>
        <v>0</v>
      </c>
    </row>
    <row r="365" customFormat="false" ht="13.5" hidden="false" customHeight="false" outlineLevel="0" collapsed="false">
      <c r="A365" s="208" t="n">
        <v>3.58</v>
      </c>
      <c r="B365" s="209" t="n">
        <v>1.99</v>
      </c>
      <c r="C365" s="213" t="n">
        <f aca="false">$C364+(($AM$20-$AM$10))/10</f>
        <v>-0.424</v>
      </c>
      <c r="D365" s="217" t="n">
        <f aca="false">$D364+(($AH$30-$AH$20))/10</f>
        <v>-0.36</v>
      </c>
      <c r="E365" s="211" t="n">
        <f aca="false">$AC360</f>
        <v>273.64</v>
      </c>
      <c r="F365" s="212" t="n">
        <f aca="false">$F364+(($AR$20-$AR$10))/10</f>
        <v>0.0352</v>
      </c>
      <c r="G365" s="218" t="n">
        <f aca="false">$G364+(($AW$20-$AW$10))/10</f>
        <v>0.073</v>
      </c>
      <c r="H365" s="213" t="n">
        <f aca="false">$BB360</f>
        <v>0</v>
      </c>
      <c r="I365" s="213" t="n">
        <f aca="false">$BG360</f>
        <v>0</v>
      </c>
      <c r="J365" s="165"/>
      <c r="P365" s="165"/>
      <c r="S365" s="165"/>
      <c r="T365" s="165"/>
      <c r="U365" s="165"/>
      <c r="V365" s="165"/>
      <c r="W365" s="165"/>
      <c r="Y365" s="164" t="n">
        <v>362</v>
      </c>
      <c r="Z365" s="164" t="n">
        <v>277.79</v>
      </c>
      <c r="AA365" s="180" t="str">
        <f aca="false">IF(MOD(ROW(),2),"",INDEX($Z$3:$Z$600,ROW()/2))</f>
        <v/>
      </c>
      <c r="AB365" s="181" t="n">
        <v>3.63</v>
      </c>
      <c r="AC365" s="182" t="n">
        <f aca="false">VALUE($Z366)</f>
        <v>278.84</v>
      </c>
      <c r="AD365" s="164" t="n">
        <v>362</v>
      </c>
      <c r="AE365" s="191"/>
      <c r="AF365" s="227" t="str">
        <f aca="false">IF(MOD(ROW(),10),"",INDEX(AE$3:AE$600,ROW()/10))</f>
        <v/>
      </c>
      <c r="AG365" s="228" t="n">
        <v>360</v>
      </c>
      <c r="AH365" s="229" t="e">
        <f aca="false">VALUE($AF365)</f>
        <v>#VALUE!</v>
      </c>
      <c r="AI365" s="164" t="n">
        <v>362</v>
      </c>
      <c r="AK365" s="227" t="str">
        <f aca="false">IF(MOD(ROW(),10),"",INDEX(AJ$3:AJ$600,ROW()/10))</f>
        <v/>
      </c>
      <c r="AL365" s="228" t="n">
        <v>355</v>
      </c>
      <c r="AM365" s="229" t="e">
        <f aca="false">VALUE($AF365)</f>
        <v>#VALUE!</v>
      </c>
      <c r="AN365" s="164" t="n">
        <v>362</v>
      </c>
      <c r="AP365" s="227" t="str">
        <f aca="false">IF(MOD(ROW(),10),"",INDEX(AO$3:AO$600,ROW()/10))</f>
        <v/>
      </c>
      <c r="AQ365" s="181" t="n">
        <v>3.63</v>
      </c>
      <c r="AR365" s="229" t="e">
        <f aca="false">VALUE($AP365)</f>
        <v>#VALUE!</v>
      </c>
      <c r="AS365" s="164" t="n">
        <v>3620</v>
      </c>
      <c r="AU365" s="227" t="str">
        <f aca="false">IF(MOD(ROW(),10),"",INDEX(AT$3:AT$600,ROW()/10))</f>
        <v/>
      </c>
      <c r="AV365" s="181" t="n">
        <v>3.63</v>
      </c>
      <c r="AW365" s="229" t="e">
        <f aca="false">VALUE($AU365)</f>
        <v>#VALUE!</v>
      </c>
      <c r="AZ365" s="180" t="str">
        <f aca="false">IF(MOD(ROW(),2),"",INDEX(AY$3:AY$600,ROW()/2))</f>
        <v/>
      </c>
      <c r="BA365" s="181" t="n">
        <v>3.63</v>
      </c>
      <c r="BB365" s="182" t="e">
        <f aca="false">VALUE(AZ365)</f>
        <v>#VALUE!</v>
      </c>
      <c r="BE365" s="180" t="str">
        <f aca="false">IF(MOD(ROW(),2),"",INDEX(BD$3:BD$600,ROW()/2))</f>
        <v/>
      </c>
      <c r="BF365" s="181" t="n">
        <v>3.63</v>
      </c>
      <c r="BG365" s="182" t="n">
        <f aca="false">VALUE($BD366)</f>
        <v>0</v>
      </c>
    </row>
    <row r="366" customFormat="false" ht="13.5" hidden="false" customHeight="false" outlineLevel="0" collapsed="false">
      <c r="A366" s="208" t="n">
        <v>3.59</v>
      </c>
      <c r="B366" s="209" t="n">
        <v>1.98</v>
      </c>
      <c r="C366" s="213" t="n">
        <f aca="false">$C365+(($AM$20-$AM$10))/10</f>
        <v>-0.432</v>
      </c>
      <c r="D366" s="217" t="n">
        <f aca="false">$D365+(($AH$30-$AH$20))/10</f>
        <v>-0.36</v>
      </c>
      <c r="E366" s="211" t="n">
        <f aca="false">$AC361</f>
        <v>274.68</v>
      </c>
      <c r="F366" s="212" t="n">
        <f aca="false">$F365+(($AR$20-$AR$10))/10</f>
        <v>0.0351</v>
      </c>
      <c r="G366" s="218" t="n">
        <f aca="false">$G365+(($AW$20-$AW$10))/10</f>
        <v>0.073</v>
      </c>
      <c r="H366" s="213" t="n">
        <f aca="false">$BB360+($BB362-$BB360)/2</f>
        <v>0</v>
      </c>
      <c r="I366" s="213" t="n">
        <f aca="false">$BG360+($BG362-$BG360)/2</f>
        <v>0</v>
      </c>
      <c r="J366" s="165"/>
      <c r="P366" s="165"/>
      <c r="S366" s="165"/>
      <c r="T366" s="165"/>
      <c r="U366" s="165"/>
      <c r="V366" s="165"/>
      <c r="W366" s="165"/>
      <c r="Y366" s="164" t="n">
        <v>363</v>
      </c>
      <c r="Z366" s="164" t="n">
        <v>278.84</v>
      </c>
      <c r="AA366" s="180" t="n">
        <f aca="false">IF(MOD(ROW(),2),"",INDEX($Z$3:$Z$600,ROW()/2))</f>
        <v>115.14</v>
      </c>
      <c r="AB366" s="181" t="n">
        <v>3.64</v>
      </c>
      <c r="AC366" s="182" t="n">
        <f aca="false">VALUE($Z367)</f>
        <v>279.88</v>
      </c>
      <c r="AD366" s="164" t="n">
        <v>363</v>
      </c>
      <c r="AE366" s="191"/>
      <c r="AF366" s="227" t="str">
        <f aca="false">IF(MOD(ROW(),10),"",INDEX(AE$3:AE$600,ROW()/10))</f>
        <v/>
      </c>
      <c r="AG366" s="228" t="n">
        <v>361</v>
      </c>
      <c r="AH366" s="229" t="e">
        <f aca="false">VALUE($AF366)</f>
        <v>#VALUE!</v>
      </c>
      <c r="AI366" s="164" t="n">
        <v>363</v>
      </c>
      <c r="AK366" s="227" t="str">
        <f aca="false">IF(MOD(ROW(),10),"",INDEX(AJ$3:AJ$600,ROW()/10))</f>
        <v/>
      </c>
      <c r="AL366" s="228" t="n">
        <v>356</v>
      </c>
      <c r="AM366" s="229" t="e">
        <f aca="false">VALUE($AF366)</f>
        <v>#VALUE!</v>
      </c>
      <c r="AN366" s="164" t="n">
        <v>363</v>
      </c>
      <c r="AP366" s="227" t="str">
        <f aca="false">IF(MOD(ROW(),10),"",INDEX(AO$3:AO$600,ROW()/10))</f>
        <v/>
      </c>
      <c r="AQ366" s="181" t="n">
        <v>3.64</v>
      </c>
      <c r="AR366" s="229" t="e">
        <f aca="false">VALUE($AP366)</f>
        <v>#VALUE!</v>
      </c>
      <c r="AS366" s="164" t="n">
        <v>3630</v>
      </c>
      <c r="AU366" s="227" t="str">
        <f aca="false">IF(MOD(ROW(),10),"",INDEX(AT$3:AT$600,ROW()/10))</f>
        <v/>
      </c>
      <c r="AV366" s="181" t="n">
        <v>3.64</v>
      </c>
      <c r="AW366" s="229" t="e">
        <f aca="false">VALUE($AU366)</f>
        <v>#VALUE!</v>
      </c>
      <c r="AZ366" s="180" t="n">
        <f aca="false">IF(MOD(ROW(),2),"",INDEX(AY$3:AY$600,ROW()/2))</f>
        <v>0</v>
      </c>
      <c r="BA366" s="181" t="n">
        <v>3.64</v>
      </c>
      <c r="BB366" s="182" t="n">
        <f aca="false">VALUE(AZ366)</f>
        <v>0</v>
      </c>
      <c r="BE366" s="180" t="n">
        <f aca="false">IF(MOD(ROW(),2),"",INDEX(BD$3:BD$600,ROW()/2))</f>
        <v>0</v>
      </c>
      <c r="BF366" s="181" t="n">
        <v>3.64</v>
      </c>
      <c r="BG366" s="182" t="n">
        <f aca="false">VALUE($BD367)</f>
        <v>0</v>
      </c>
    </row>
    <row r="367" customFormat="false" ht="13.5" hidden="false" customHeight="false" outlineLevel="0" collapsed="false">
      <c r="A367" s="208" t="n">
        <v>3.6</v>
      </c>
      <c r="B367" s="209" t="n">
        <v>1.97</v>
      </c>
      <c r="C367" s="213" t="n">
        <f aca="false">$AM370</f>
        <v>-0.36</v>
      </c>
      <c r="D367" s="241" t="n">
        <f aca="false">$AH370</f>
        <v>-0.36</v>
      </c>
      <c r="E367" s="211" t="n">
        <f aca="false">$AC362</f>
        <v>275.72</v>
      </c>
      <c r="F367" s="212" t="n">
        <f aca="false">$AR370</f>
        <v>0.036</v>
      </c>
      <c r="G367" s="218" t="n">
        <f aca="false">$AW370</f>
        <v>0.073</v>
      </c>
      <c r="H367" s="165"/>
      <c r="I367" s="165"/>
      <c r="J367" s="165"/>
      <c r="P367" s="165"/>
      <c r="S367" s="165"/>
      <c r="T367" s="165"/>
      <c r="U367" s="165"/>
      <c r="V367" s="165"/>
      <c r="W367" s="165"/>
      <c r="Y367" s="164" t="n">
        <v>364</v>
      </c>
      <c r="Z367" s="164" t="n">
        <v>279.88</v>
      </c>
      <c r="AA367" s="180" t="str">
        <f aca="false">IF(MOD(ROW(),2),"",INDEX($Z$3:$Z$600,ROW()/2))</f>
        <v/>
      </c>
      <c r="AB367" s="181" t="n">
        <v>3.65</v>
      </c>
      <c r="AC367" s="182" t="n">
        <f aca="false">VALUE($Z368)</f>
        <v>280.92</v>
      </c>
      <c r="AD367" s="164" t="n">
        <v>364</v>
      </c>
      <c r="AE367" s="191"/>
      <c r="AF367" s="227" t="str">
        <f aca="false">IF(MOD(ROW(),10),"",INDEX(AE$3:AE$600,ROW()/10))</f>
        <v/>
      </c>
      <c r="AG367" s="228" t="n">
        <v>362</v>
      </c>
      <c r="AH367" s="229" t="e">
        <f aca="false">VALUE($AF367)</f>
        <v>#VALUE!</v>
      </c>
      <c r="AI367" s="164" t="n">
        <v>364</v>
      </c>
      <c r="AK367" s="227" t="str">
        <f aca="false">IF(MOD(ROW(),10),"",INDEX(AJ$3:AJ$600,ROW()/10))</f>
        <v/>
      </c>
      <c r="AL367" s="228" t="n">
        <v>357</v>
      </c>
      <c r="AM367" s="229" t="e">
        <f aca="false">VALUE($AF367)</f>
        <v>#VALUE!</v>
      </c>
      <c r="AN367" s="164" t="n">
        <v>364</v>
      </c>
      <c r="AP367" s="227" t="str">
        <f aca="false">IF(MOD(ROW(),10),"",INDEX(AO$3:AO$600,ROW()/10))</f>
        <v/>
      </c>
      <c r="AQ367" s="181" t="n">
        <v>3.65</v>
      </c>
      <c r="AR367" s="229" t="e">
        <f aca="false">VALUE($AP367)</f>
        <v>#VALUE!</v>
      </c>
      <c r="AS367" s="164" t="n">
        <v>3640</v>
      </c>
      <c r="AU367" s="227" t="str">
        <f aca="false">IF(MOD(ROW(),10),"",INDEX(AT$3:AT$600,ROW()/10))</f>
        <v/>
      </c>
      <c r="AV367" s="181" t="n">
        <v>3.65</v>
      </c>
      <c r="AW367" s="229" t="e">
        <f aca="false">VALUE($AU367)</f>
        <v>#VALUE!</v>
      </c>
      <c r="AZ367" s="180" t="str">
        <f aca="false">IF(MOD(ROW(),2),"",INDEX(AY$3:AY$600,ROW()/2))</f>
        <v/>
      </c>
      <c r="BA367" s="181" t="n">
        <v>3.65</v>
      </c>
      <c r="BB367" s="182" t="e">
        <f aca="false">VALUE(AZ367)</f>
        <v>#VALUE!</v>
      </c>
      <c r="BE367" s="180" t="str">
        <f aca="false">IF(MOD(ROW(),2),"",INDEX(BD$3:BD$600,ROW()/2))</f>
        <v/>
      </c>
      <c r="BF367" s="181" t="n">
        <v>3.65</v>
      </c>
      <c r="BG367" s="182" t="n">
        <f aca="false">VALUE($BD368)</f>
        <v>0</v>
      </c>
    </row>
    <row r="368" customFormat="false" ht="13.5" hidden="false" customHeight="false" outlineLevel="0" collapsed="false">
      <c r="A368" s="208" t="n">
        <v>3.61</v>
      </c>
      <c r="B368" s="209" t="n">
        <v>1.96</v>
      </c>
      <c r="C368" s="213" t="n">
        <f aca="false">$C367+(($AM$20-$AM$10))/10</f>
        <v>-0.368</v>
      </c>
      <c r="D368" s="217" t="n">
        <f aca="false">$D367+(($AH$30-$AH$20))/10</f>
        <v>-0.36</v>
      </c>
      <c r="E368" s="211" t="n">
        <f aca="false">$AC363</f>
        <v>276.75</v>
      </c>
      <c r="F368" s="212" t="n">
        <f aca="false">$F367+(($AR$20-$AR$10))/10</f>
        <v>0.0359</v>
      </c>
      <c r="G368" s="218" t="n">
        <f aca="false">$G367+(($AW$20-$AW$10))/10</f>
        <v>0.073</v>
      </c>
      <c r="H368" s="165"/>
      <c r="I368" s="165"/>
      <c r="J368" s="165"/>
      <c r="P368" s="165"/>
      <c r="S368" s="165"/>
      <c r="T368" s="165"/>
      <c r="U368" s="165"/>
      <c r="V368" s="165"/>
      <c r="W368" s="165"/>
      <c r="Y368" s="164" t="n">
        <v>365</v>
      </c>
      <c r="Z368" s="164" t="n">
        <v>280.92</v>
      </c>
      <c r="AA368" s="180" t="n">
        <f aca="false">IF(MOD(ROW(),2),"",INDEX($Z$3:$Z$600,ROW()/2))</f>
        <v>115.91</v>
      </c>
      <c r="AB368" s="181" t="n">
        <v>3.66</v>
      </c>
      <c r="AC368" s="182" t="n">
        <f aca="false">VALUE($Z369)</f>
        <v>281.97</v>
      </c>
      <c r="AD368" s="164" t="n">
        <v>365</v>
      </c>
      <c r="AE368" s="191"/>
      <c r="AF368" s="227" t="str">
        <f aca="false">IF(MOD(ROW(),10),"",INDEX(AE$3:AE$600,ROW()/10))</f>
        <v/>
      </c>
      <c r="AG368" s="228" t="n">
        <v>363</v>
      </c>
      <c r="AH368" s="229" t="e">
        <f aca="false">VALUE($AF368)</f>
        <v>#VALUE!</v>
      </c>
      <c r="AI368" s="164" t="n">
        <v>365</v>
      </c>
      <c r="AK368" s="227" t="str">
        <f aca="false">IF(MOD(ROW(),10),"",INDEX(AJ$3:AJ$600,ROW()/10))</f>
        <v/>
      </c>
      <c r="AL368" s="228" t="n">
        <v>358</v>
      </c>
      <c r="AM368" s="229" t="e">
        <f aca="false">VALUE($AF368)</f>
        <v>#VALUE!</v>
      </c>
      <c r="AN368" s="164" t="n">
        <v>365</v>
      </c>
      <c r="AP368" s="227" t="str">
        <f aca="false">IF(MOD(ROW(),10),"",INDEX(AO$3:AO$600,ROW()/10))</f>
        <v/>
      </c>
      <c r="AQ368" s="181" t="n">
        <v>3.66</v>
      </c>
      <c r="AR368" s="229" t="e">
        <f aca="false">VALUE($AP368)</f>
        <v>#VALUE!</v>
      </c>
      <c r="AS368" s="164" t="n">
        <v>3650</v>
      </c>
      <c r="AU368" s="227" t="str">
        <f aca="false">IF(MOD(ROW(),10),"",INDEX(AT$3:AT$600,ROW()/10))</f>
        <v/>
      </c>
      <c r="AV368" s="181" t="n">
        <v>3.66</v>
      </c>
      <c r="AW368" s="229" t="e">
        <f aca="false">VALUE($AU368)</f>
        <v>#VALUE!</v>
      </c>
      <c r="AZ368" s="180" t="n">
        <f aca="false">IF(MOD(ROW(),2),"",INDEX(AY$3:AY$600,ROW()/2))</f>
        <v>0</v>
      </c>
      <c r="BA368" s="181" t="n">
        <v>3.66</v>
      </c>
      <c r="BB368" s="182" t="n">
        <f aca="false">VALUE(AZ368)</f>
        <v>0</v>
      </c>
      <c r="BE368" s="180" t="n">
        <f aca="false">IF(MOD(ROW(),2),"",INDEX(BD$3:BD$600,ROW()/2))</f>
        <v>0</v>
      </c>
      <c r="BF368" s="181" t="n">
        <v>3.66</v>
      </c>
      <c r="BG368" s="182" t="n">
        <f aca="false">VALUE($BD369)</f>
        <v>0</v>
      </c>
    </row>
    <row r="369" customFormat="false" ht="13.5" hidden="false" customHeight="false" outlineLevel="0" collapsed="false">
      <c r="A369" s="208" t="n">
        <v>3.62</v>
      </c>
      <c r="B369" s="209" t="n">
        <v>1.95</v>
      </c>
      <c r="C369" s="213" t="n">
        <f aca="false">$C368+(($AM$20-$AM$10))/10</f>
        <v>-0.376</v>
      </c>
      <c r="D369" s="217" t="n">
        <f aca="false">$D368+(($AH$30-$AH$20))/10</f>
        <v>-0.36</v>
      </c>
      <c r="E369" s="211" t="n">
        <f aca="false">$AC364</f>
        <v>277.79</v>
      </c>
      <c r="F369" s="212" t="n">
        <f aca="false">$F368+(($AR$20-$AR$10))/10</f>
        <v>0.0358</v>
      </c>
      <c r="G369" s="218" t="n">
        <f aca="false">$G368+(($AW$20-$AW$10))/10</f>
        <v>0.073</v>
      </c>
      <c r="H369" s="165"/>
      <c r="I369" s="165"/>
      <c r="J369" s="165"/>
      <c r="P369" s="165"/>
      <c r="S369" s="165"/>
      <c r="T369" s="165"/>
      <c r="U369" s="165"/>
      <c r="V369" s="165"/>
      <c r="W369" s="165"/>
      <c r="Y369" s="164" t="n">
        <v>366</v>
      </c>
      <c r="Z369" s="164" t="n">
        <v>281.97</v>
      </c>
      <c r="AA369" s="180" t="str">
        <f aca="false">IF(MOD(ROW(),2),"",INDEX($Z$3:$Z$600,ROW()/2))</f>
        <v/>
      </c>
      <c r="AB369" s="181" t="n">
        <v>3.67</v>
      </c>
      <c r="AC369" s="182" t="n">
        <f aca="false">VALUE($Z370)</f>
        <v>283.02</v>
      </c>
      <c r="AD369" s="164" t="n">
        <v>366</v>
      </c>
      <c r="AE369" s="191"/>
      <c r="AF369" s="227" t="str">
        <f aca="false">IF(MOD(ROW(),10),"",INDEX(AE$3:AE$600,ROW()/10))</f>
        <v/>
      </c>
      <c r="AG369" s="228" t="n">
        <v>364</v>
      </c>
      <c r="AH369" s="229" t="e">
        <f aca="false">VALUE($AF369)</f>
        <v>#VALUE!</v>
      </c>
      <c r="AI369" s="164" t="n">
        <v>366</v>
      </c>
      <c r="AK369" s="227" t="str">
        <f aca="false">IF(MOD(ROW(),10),"",INDEX(AJ$3:AJ$600,ROW()/10))</f>
        <v/>
      </c>
      <c r="AL369" s="228" t="n">
        <v>359</v>
      </c>
      <c r="AM369" s="229" t="e">
        <f aca="false">VALUE($AF369)</f>
        <v>#VALUE!</v>
      </c>
      <c r="AN369" s="164" t="n">
        <v>366</v>
      </c>
      <c r="AP369" s="227" t="str">
        <f aca="false">IF(MOD(ROW(),10),"",INDEX(AO$3:AO$600,ROW()/10))</f>
        <v/>
      </c>
      <c r="AQ369" s="181" t="n">
        <v>3.67</v>
      </c>
      <c r="AR369" s="229" t="e">
        <f aca="false">VALUE($AP369)</f>
        <v>#VALUE!</v>
      </c>
      <c r="AS369" s="164" t="n">
        <v>3660</v>
      </c>
      <c r="AU369" s="227" t="str">
        <f aca="false">IF(MOD(ROW(),10),"",INDEX(AT$3:AT$600,ROW()/10))</f>
        <v/>
      </c>
      <c r="AV369" s="181" t="n">
        <v>3.67</v>
      </c>
      <c r="AW369" s="229" t="e">
        <f aca="false">VALUE($AU369)</f>
        <v>#VALUE!</v>
      </c>
      <c r="AZ369" s="180" t="str">
        <f aca="false">IF(MOD(ROW(),2),"",INDEX(AY$3:AY$600,ROW()/2))</f>
        <v/>
      </c>
      <c r="BA369" s="181" t="n">
        <v>3.67</v>
      </c>
      <c r="BB369" s="182" t="e">
        <f aca="false">VALUE(AZ369)</f>
        <v>#VALUE!</v>
      </c>
      <c r="BE369" s="180" t="str">
        <f aca="false">IF(MOD(ROW(),2),"",INDEX(BD$3:BD$600,ROW()/2))</f>
        <v/>
      </c>
      <c r="BF369" s="181" t="n">
        <v>3.67</v>
      </c>
      <c r="BG369" s="182" t="n">
        <f aca="false">VALUE($BD370)</f>
        <v>0</v>
      </c>
    </row>
    <row r="370" customFormat="false" ht="13.5" hidden="false" customHeight="false" outlineLevel="0" collapsed="false">
      <c r="A370" s="208" t="n">
        <v>3.63</v>
      </c>
      <c r="B370" s="209" t="n">
        <v>1.94</v>
      </c>
      <c r="C370" s="213" t="n">
        <f aca="false">$C369+(($AM$20-$AM$10))/10</f>
        <v>-0.384</v>
      </c>
      <c r="D370" s="217" t="n">
        <f aca="false">$D369+(($AH$30-$AH$20))/10</f>
        <v>-0.36</v>
      </c>
      <c r="E370" s="211" t="n">
        <f aca="false">$AC365</f>
        <v>278.84</v>
      </c>
      <c r="F370" s="212" t="n">
        <f aca="false">$F369+(($AR$20-$AR$10))/10</f>
        <v>0.0357</v>
      </c>
      <c r="G370" s="218" t="n">
        <f aca="false">$G369+(($AW$20-$AW$10))/10</f>
        <v>0.073</v>
      </c>
      <c r="H370" s="165"/>
      <c r="I370" s="165"/>
      <c r="J370" s="165"/>
      <c r="P370" s="165"/>
      <c r="S370" s="165"/>
      <c r="T370" s="165"/>
      <c r="U370" s="165"/>
      <c r="V370" s="165"/>
      <c r="W370" s="165"/>
      <c r="Y370" s="164" t="n">
        <v>367</v>
      </c>
      <c r="Z370" s="164" t="n">
        <v>283.02</v>
      </c>
      <c r="AA370" s="180" t="n">
        <f aca="false">IF(MOD(ROW(),2),"",INDEX($Z$3:$Z$600,ROW()/2))</f>
        <v>116.68</v>
      </c>
      <c r="AB370" s="181" t="n">
        <v>3.68</v>
      </c>
      <c r="AC370" s="182" t="n">
        <f aca="false">VALUE($Z371)</f>
        <v>284.07</v>
      </c>
      <c r="AD370" s="164" t="n">
        <v>367</v>
      </c>
      <c r="AE370" s="191"/>
      <c r="AF370" s="227" t="n">
        <f aca="false">IF(MOD(ROW(),10),"",INDEX(AE$3:AE$600,ROW()/10))</f>
        <v>-0.36</v>
      </c>
      <c r="AG370" s="228" t="n">
        <v>365</v>
      </c>
      <c r="AH370" s="229" t="n">
        <f aca="false">VALUE($AF370)</f>
        <v>-0.36</v>
      </c>
      <c r="AI370" s="164" t="n">
        <v>367</v>
      </c>
      <c r="AK370" s="227" t="n">
        <f aca="false">IF(MOD(ROW(),10),"",INDEX(AJ$3:AJ$600,ROW()/10))</f>
        <v>-0.072</v>
      </c>
      <c r="AL370" s="228" t="n">
        <v>360</v>
      </c>
      <c r="AM370" s="229" t="n">
        <f aca="false">VALUE($AF370)</f>
        <v>-0.36</v>
      </c>
      <c r="AN370" s="164" t="n">
        <v>367</v>
      </c>
      <c r="AP370" s="227" t="n">
        <f aca="false">IF(MOD(ROW(),10),"",INDEX(AO$3:AO$600,ROW()/10))</f>
        <v>0.036</v>
      </c>
      <c r="AQ370" s="181" t="n">
        <v>3.68</v>
      </c>
      <c r="AR370" s="229" t="n">
        <f aca="false">VALUE($AP370)</f>
        <v>0.036</v>
      </c>
      <c r="AS370" s="164" t="n">
        <v>3670</v>
      </c>
      <c r="AU370" s="227" t="n">
        <f aca="false">IF(MOD(ROW(),10),"",INDEX(AT$3:AT$600,ROW()/10))</f>
        <v>0.073</v>
      </c>
      <c r="AV370" s="181" t="n">
        <v>3.68</v>
      </c>
      <c r="AW370" s="229" t="n">
        <f aca="false">VALUE($AU370)</f>
        <v>0.073</v>
      </c>
      <c r="AZ370" s="180" t="n">
        <f aca="false">IF(MOD(ROW(),2),"",INDEX(AY$3:AY$600,ROW()/2))</f>
        <v>0</v>
      </c>
      <c r="BA370" s="181" t="n">
        <v>3.68</v>
      </c>
      <c r="BB370" s="182" t="n">
        <f aca="false">VALUE(AZ370)</f>
        <v>0</v>
      </c>
      <c r="BE370" s="180" t="n">
        <f aca="false">IF(MOD(ROW(),2),"",INDEX(BD$3:BD$600,ROW()/2))</f>
        <v>0</v>
      </c>
      <c r="BF370" s="181" t="n">
        <v>3.68</v>
      </c>
      <c r="BG370" s="182" t="n">
        <f aca="false">VALUE($BD371)</f>
        <v>0</v>
      </c>
    </row>
    <row r="371" customFormat="false" ht="13.5" hidden="false" customHeight="false" outlineLevel="0" collapsed="false">
      <c r="A371" s="208" t="n">
        <v>3.64</v>
      </c>
      <c r="B371" s="209" t="n">
        <v>1.93</v>
      </c>
      <c r="C371" s="213" t="n">
        <f aca="false">$C370+(($AM$20-$AM$10))/10</f>
        <v>-0.392</v>
      </c>
      <c r="D371" s="217" t="n">
        <f aca="false">$D370+(($AH$30-$AH$20))/10</f>
        <v>-0.36</v>
      </c>
      <c r="E371" s="211" t="n">
        <f aca="false">$AC366</f>
        <v>279.88</v>
      </c>
      <c r="F371" s="212" t="n">
        <f aca="false">$F370+(($AR$20-$AR$10))/10</f>
        <v>0.0356</v>
      </c>
      <c r="G371" s="218" t="n">
        <f aca="false">$G370+(($AW$20-$AW$10))/10</f>
        <v>0.073</v>
      </c>
      <c r="H371" s="165"/>
      <c r="I371" s="165"/>
      <c r="J371" s="165"/>
      <c r="P371" s="165"/>
      <c r="S371" s="165"/>
      <c r="T371" s="165"/>
      <c r="U371" s="165"/>
      <c r="V371" s="165"/>
      <c r="W371" s="165"/>
      <c r="Y371" s="164" t="n">
        <v>368</v>
      </c>
      <c r="Z371" s="164" t="n">
        <v>284.07</v>
      </c>
      <c r="AA371" s="180" t="str">
        <f aca="false">IF(MOD(ROW(),2),"",INDEX($Z$3:$Z$600,ROW()/2))</f>
        <v/>
      </c>
      <c r="AB371" s="181" t="n">
        <v>3.69</v>
      </c>
      <c r="AC371" s="182" t="n">
        <f aca="false">VALUE($Z372)</f>
        <v>285.12</v>
      </c>
      <c r="AD371" s="164" t="n">
        <v>368</v>
      </c>
      <c r="AE371" s="191"/>
      <c r="AF371" s="227" t="str">
        <f aca="false">IF(MOD(ROW(),10),"",INDEX(AE$3:AE$600,ROW()/10))</f>
        <v/>
      </c>
      <c r="AG371" s="228" t="n">
        <v>366</v>
      </c>
      <c r="AH371" s="229" t="e">
        <f aca="false">VALUE($AF371)</f>
        <v>#VALUE!</v>
      </c>
      <c r="AI371" s="164" t="n">
        <v>368</v>
      </c>
      <c r="AK371" s="227" t="str">
        <f aca="false">IF(MOD(ROW(),10),"",INDEX(AJ$3:AJ$600,ROW()/10))</f>
        <v/>
      </c>
      <c r="AL371" s="228" t="n">
        <v>361</v>
      </c>
      <c r="AM371" s="229" t="e">
        <f aca="false">VALUE($AF371)</f>
        <v>#VALUE!</v>
      </c>
      <c r="AN371" s="164" t="n">
        <v>368</v>
      </c>
      <c r="AP371" s="227" t="str">
        <f aca="false">IF(MOD(ROW(),10),"",INDEX(AO$3:AO$600,ROW()/10))</f>
        <v/>
      </c>
      <c r="AQ371" s="181" t="n">
        <v>3.69</v>
      </c>
      <c r="AR371" s="229" t="e">
        <f aca="false">VALUE($AP371)</f>
        <v>#VALUE!</v>
      </c>
      <c r="AS371" s="164" t="n">
        <v>3680</v>
      </c>
      <c r="AU371" s="227" t="str">
        <f aca="false">IF(MOD(ROW(),10),"",INDEX(AT$3:AT$600,ROW()/10))</f>
        <v/>
      </c>
      <c r="AV371" s="181" t="n">
        <v>3.69</v>
      </c>
      <c r="AW371" s="229" t="e">
        <f aca="false">VALUE($AU371)</f>
        <v>#VALUE!</v>
      </c>
      <c r="AZ371" s="180" t="str">
        <f aca="false">IF(MOD(ROW(),2),"",INDEX(AY$3:AY$600,ROW()/2))</f>
        <v/>
      </c>
      <c r="BA371" s="181" t="n">
        <v>3.69</v>
      </c>
      <c r="BB371" s="182" t="e">
        <f aca="false">VALUE(AZ371)</f>
        <v>#VALUE!</v>
      </c>
      <c r="BE371" s="180" t="str">
        <f aca="false">IF(MOD(ROW(),2),"",INDEX(BD$3:BD$600,ROW()/2))</f>
        <v/>
      </c>
      <c r="BF371" s="181" t="n">
        <v>3.69</v>
      </c>
      <c r="BG371" s="182" t="n">
        <f aca="false">VALUE($BD372)</f>
        <v>0</v>
      </c>
    </row>
    <row r="372" customFormat="false" ht="13.5" hidden="false" customHeight="false" outlineLevel="0" collapsed="false">
      <c r="A372" s="208" t="n">
        <v>3.65</v>
      </c>
      <c r="B372" s="209" t="n">
        <v>1.92</v>
      </c>
      <c r="C372" s="213" t="n">
        <f aca="false">$C371+(($AM$20-$AM$10))/10</f>
        <v>-0.4</v>
      </c>
      <c r="D372" s="217" t="n">
        <f aca="false">$D371+(($AH$30-$AH$20))/10</f>
        <v>-0.36</v>
      </c>
      <c r="E372" s="211" t="n">
        <f aca="false">$AC367</f>
        <v>280.92</v>
      </c>
      <c r="F372" s="212" t="n">
        <f aca="false">$F371+(($AR$20-$AR$10))/10</f>
        <v>0.0355</v>
      </c>
      <c r="G372" s="218" t="n">
        <f aca="false">$G371+(($AW$20-$AW$10))/10</f>
        <v>0.073</v>
      </c>
      <c r="H372" s="165"/>
      <c r="I372" s="165"/>
      <c r="J372" s="165"/>
      <c r="P372" s="165"/>
      <c r="S372" s="165"/>
      <c r="T372" s="165"/>
      <c r="U372" s="165"/>
      <c r="V372" s="165"/>
      <c r="W372" s="165"/>
      <c r="Y372" s="164" t="n">
        <v>369</v>
      </c>
      <c r="Z372" s="164" t="n">
        <v>285.12</v>
      </c>
      <c r="AA372" s="180" t="n">
        <f aca="false">IF(MOD(ROW(),2),"",INDEX($Z$3:$Z$600,ROW()/2))</f>
        <v>117.45</v>
      </c>
      <c r="AB372" s="181" t="n">
        <v>3.7</v>
      </c>
      <c r="AC372" s="182" t="n">
        <f aca="false">VALUE($Z373)</f>
        <v>286.17</v>
      </c>
      <c r="AD372" s="164" t="n">
        <v>369</v>
      </c>
      <c r="AE372" s="191"/>
      <c r="AF372" s="227" t="str">
        <f aca="false">IF(MOD(ROW(),10),"",INDEX(AE$3:AE$600,ROW()/10))</f>
        <v/>
      </c>
      <c r="AG372" s="228" t="n">
        <v>367</v>
      </c>
      <c r="AH372" s="229" t="e">
        <f aca="false">VALUE($AF372)</f>
        <v>#VALUE!</v>
      </c>
      <c r="AI372" s="164" t="n">
        <v>369</v>
      </c>
      <c r="AK372" s="227" t="str">
        <f aca="false">IF(MOD(ROW(),10),"",INDEX(AJ$3:AJ$600,ROW()/10))</f>
        <v/>
      </c>
      <c r="AL372" s="228" t="n">
        <v>362</v>
      </c>
      <c r="AM372" s="229" t="e">
        <f aca="false">VALUE($AF372)</f>
        <v>#VALUE!</v>
      </c>
      <c r="AN372" s="164" t="n">
        <v>369</v>
      </c>
      <c r="AP372" s="227" t="str">
        <f aca="false">IF(MOD(ROW(),10),"",INDEX(AO$3:AO$600,ROW()/10))</f>
        <v/>
      </c>
      <c r="AQ372" s="181" t="n">
        <v>3.7</v>
      </c>
      <c r="AR372" s="229" t="e">
        <f aca="false">VALUE($AP372)</f>
        <v>#VALUE!</v>
      </c>
      <c r="AS372" s="164" t="n">
        <v>3690</v>
      </c>
      <c r="AU372" s="227" t="str">
        <f aca="false">IF(MOD(ROW(),10),"",INDEX(AT$3:AT$600,ROW()/10))</f>
        <v/>
      </c>
      <c r="AV372" s="181" t="n">
        <v>3.7</v>
      </c>
      <c r="AW372" s="229" t="e">
        <f aca="false">VALUE($AU372)</f>
        <v>#VALUE!</v>
      </c>
      <c r="AZ372" s="180" t="n">
        <f aca="false">IF(MOD(ROW(),2),"",INDEX(AY$3:AY$600,ROW()/2))</f>
        <v>0</v>
      </c>
      <c r="BA372" s="181" t="n">
        <v>3.7</v>
      </c>
      <c r="BB372" s="182" t="n">
        <f aca="false">VALUE(AZ372)</f>
        <v>0</v>
      </c>
      <c r="BE372" s="180" t="n">
        <f aca="false">IF(MOD(ROW(),2),"",INDEX(BD$3:BD$600,ROW()/2))</f>
        <v>0</v>
      </c>
      <c r="BF372" s="181" t="n">
        <v>3.7</v>
      </c>
      <c r="BG372" s="182" t="n">
        <f aca="false">VALUE($BD373)</f>
        <v>0</v>
      </c>
    </row>
    <row r="373" customFormat="false" ht="13.5" hidden="false" customHeight="false" outlineLevel="0" collapsed="false">
      <c r="A373" s="208" t="n">
        <v>3.66</v>
      </c>
      <c r="B373" s="209" t="n">
        <v>1.91</v>
      </c>
      <c r="C373" s="213" t="n">
        <f aca="false">$C372+(($AM$20-$AM$10))/10</f>
        <v>-0.408</v>
      </c>
      <c r="D373" s="217" t="n">
        <f aca="false">$D372+(($AH$30-$AH$20))/10</f>
        <v>-0.36</v>
      </c>
      <c r="E373" s="211" t="n">
        <f aca="false">$AC368</f>
        <v>281.97</v>
      </c>
      <c r="F373" s="212" t="n">
        <f aca="false">$F372+(($AR$20-$AR$10))/10</f>
        <v>0.0354</v>
      </c>
      <c r="G373" s="218" t="n">
        <f aca="false">$G372+(($AW$20-$AW$10))/10</f>
        <v>0.073</v>
      </c>
      <c r="H373" s="165"/>
      <c r="I373" s="165"/>
      <c r="J373" s="165"/>
      <c r="P373" s="165"/>
      <c r="S373" s="165"/>
      <c r="T373" s="165"/>
      <c r="U373" s="165"/>
      <c r="V373" s="165"/>
      <c r="W373" s="165"/>
      <c r="Y373" s="164" t="n">
        <v>370</v>
      </c>
      <c r="Z373" s="164" t="n">
        <v>286.17</v>
      </c>
      <c r="AA373" s="180" t="str">
        <f aca="false">IF(MOD(ROW(),2),"",INDEX($Z$3:$Z$600,ROW()/2))</f>
        <v/>
      </c>
      <c r="AB373" s="181" t="n">
        <v>3.71</v>
      </c>
      <c r="AC373" s="182" t="n">
        <f aca="false">VALUE($Z374)</f>
        <v>287.23</v>
      </c>
      <c r="AD373" s="164" t="n">
        <v>370</v>
      </c>
      <c r="AE373" s="191"/>
      <c r="AF373" s="227" t="str">
        <f aca="false">IF(MOD(ROW(),10),"",INDEX(AE$3:AE$600,ROW()/10))</f>
        <v/>
      </c>
      <c r="AG373" s="228" t="n">
        <v>368</v>
      </c>
      <c r="AH373" s="229" t="e">
        <f aca="false">VALUE($AF373)</f>
        <v>#VALUE!</v>
      </c>
      <c r="AI373" s="164" t="n">
        <v>370</v>
      </c>
      <c r="AK373" s="227" t="str">
        <f aca="false">IF(MOD(ROW(),10),"",INDEX(AJ$3:AJ$600,ROW()/10))</f>
        <v/>
      </c>
      <c r="AL373" s="228" t="n">
        <v>363</v>
      </c>
      <c r="AM373" s="229" t="e">
        <f aca="false">VALUE($AF373)</f>
        <v>#VALUE!</v>
      </c>
      <c r="AN373" s="164" t="n">
        <v>370</v>
      </c>
      <c r="AP373" s="227" t="str">
        <f aca="false">IF(MOD(ROW(),10),"",INDEX(AO$3:AO$600,ROW()/10))</f>
        <v/>
      </c>
      <c r="AQ373" s="181" t="n">
        <v>3.71</v>
      </c>
      <c r="AR373" s="229" t="e">
        <f aca="false">VALUE($AP373)</f>
        <v>#VALUE!</v>
      </c>
      <c r="AS373" s="164" t="n">
        <v>3700</v>
      </c>
      <c r="AU373" s="227" t="str">
        <f aca="false">IF(MOD(ROW(),10),"",INDEX(AT$3:AT$600,ROW()/10))</f>
        <v/>
      </c>
      <c r="AV373" s="181" t="n">
        <v>3.71</v>
      </c>
      <c r="AW373" s="229" t="e">
        <f aca="false">VALUE($AU373)</f>
        <v>#VALUE!</v>
      </c>
      <c r="AZ373" s="180" t="str">
        <f aca="false">IF(MOD(ROW(),2),"",INDEX(AY$3:AY$600,ROW()/2))</f>
        <v/>
      </c>
      <c r="BA373" s="181" t="n">
        <v>3.71</v>
      </c>
      <c r="BB373" s="182" t="e">
        <f aca="false">VALUE(AZ373)</f>
        <v>#VALUE!</v>
      </c>
      <c r="BE373" s="180" t="str">
        <f aca="false">IF(MOD(ROW(),2),"",INDEX(BD$3:BD$600,ROW()/2))</f>
        <v/>
      </c>
      <c r="BF373" s="181" t="n">
        <v>3.71</v>
      </c>
      <c r="BG373" s="182" t="n">
        <f aca="false">VALUE($BD374)</f>
        <v>0</v>
      </c>
    </row>
    <row r="374" customFormat="false" ht="13.5" hidden="false" customHeight="false" outlineLevel="0" collapsed="false">
      <c r="A374" s="208" t="n">
        <v>3.67</v>
      </c>
      <c r="B374" s="209" t="n">
        <v>1.9</v>
      </c>
      <c r="C374" s="213" t="n">
        <f aca="false">$C373+(($AM$20-$AM$10))/10</f>
        <v>-0.416</v>
      </c>
      <c r="D374" s="217" t="n">
        <f aca="false">$D373+(($AH$30-$AH$20))/10</f>
        <v>-0.36</v>
      </c>
      <c r="E374" s="211" t="n">
        <f aca="false">$AC369</f>
        <v>283.02</v>
      </c>
      <c r="F374" s="212" t="n">
        <f aca="false">$F373+(($AR$20-$AR$10))/10</f>
        <v>0.0353</v>
      </c>
      <c r="G374" s="218" t="n">
        <f aca="false">$G373+(($AW$20-$AW$10))/10</f>
        <v>0.073</v>
      </c>
      <c r="H374" s="165"/>
      <c r="I374" s="165"/>
      <c r="J374" s="165"/>
      <c r="P374" s="165"/>
      <c r="S374" s="165"/>
      <c r="T374" s="165"/>
      <c r="U374" s="165"/>
      <c r="V374" s="165"/>
      <c r="W374" s="165"/>
      <c r="Y374" s="164" t="n">
        <v>371</v>
      </c>
      <c r="Z374" s="164" t="n">
        <v>287.23</v>
      </c>
      <c r="AA374" s="180" t="n">
        <f aca="false">IF(MOD(ROW(),2),"",INDEX($Z$3:$Z$600,ROW()/2))</f>
        <v>118.22</v>
      </c>
      <c r="AB374" s="181" t="n">
        <v>3.72</v>
      </c>
      <c r="AC374" s="182" t="n">
        <f aca="false">VALUE($Z375)</f>
        <v>288.28</v>
      </c>
      <c r="AD374" s="164" t="n">
        <v>371</v>
      </c>
      <c r="AE374" s="191"/>
      <c r="AF374" s="227" t="str">
        <f aca="false">IF(MOD(ROW(),10),"",INDEX(AE$3:AE$600,ROW()/10))</f>
        <v/>
      </c>
      <c r="AG374" s="228" t="n">
        <v>369</v>
      </c>
      <c r="AH374" s="229" t="e">
        <f aca="false">VALUE($AF374)</f>
        <v>#VALUE!</v>
      </c>
      <c r="AI374" s="164" t="n">
        <v>371</v>
      </c>
      <c r="AK374" s="227" t="str">
        <f aca="false">IF(MOD(ROW(),10),"",INDEX(AJ$3:AJ$600,ROW()/10))</f>
        <v/>
      </c>
      <c r="AL374" s="228" t="n">
        <v>364</v>
      </c>
      <c r="AM374" s="229" t="e">
        <f aca="false">VALUE($AF374)</f>
        <v>#VALUE!</v>
      </c>
      <c r="AN374" s="164" t="n">
        <v>371</v>
      </c>
      <c r="AP374" s="227" t="str">
        <f aca="false">IF(MOD(ROW(),10),"",INDEX(AO$3:AO$600,ROW()/10))</f>
        <v/>
      </c>
      <c r="AQ374" s="181" t="n">
        <v>3.72</v>
      </c>
      <c r="AR374" s="229" t="e">
        <f aca="false">VALUE($AP374)</f>
        <v>#VALUE!</v>
      </c>
      <c r="AS374" s="164" t="n">
        <v>3710</v>
      </c>
      <c r="AU374" s="227" t="str">
        <f aca="false">IF(MOD(ROW(),10),"",INDEX(AT$3:AT$600,ROW()/10))</f>
        <v/>
      </c>
      <c r="AV374" s="181" t="n">
        <v>3.72</v>
      </c>
      <c r="AW374" s="229" t="e">
        <f aca="false">VALUE($AU374)</f>
        <v>#VALUE!</v>
      </c>
      <c r="AZ374" s="180" t="n">
        <f aca="false">IF(MOD(ROW(),2),"",INDEX(AY$3:AY$600,ROW()/2))</f>
        <v>0</v>
      </c>
      <c r="BA374" s="181" t="n">
        <v>3.72</v>
      </c>
      <c r="BB374" s="182" t="n">
        <f aca="false">VALUE(AZ374)</f>
        <v>0</v>
      </c>
      <c r="BE374" s="180" t="n">
        <f aca="false">IF(MOD(ROW(),2),"",INDEX(BD$3:BD$600,ROW()/2))</f>
        <v>0</v>
      </c>
      <c r="BF374" s="181" t="n">
        <v>3.72</v>
      </c>
      <c r="BG374" s="182" t="n">
        <f aca="false">VALUE($BD375)</f>
        <v>0</v>
      </c>
    </row>
    <row r="375" customFormat="false" ht="13.5" hidden="false" customHeight="false" outlineLevel="0" collapsed="false">
      <c r="A375" s="208" t="n">
        <v>3.68</v>
      </c>
      <c r="B375" s="209" t="n">
        <v>1.89</v>
      </c>
      <c r="C375" s="213" t="n">
        <f aca="false">$C374+(($AM$20-$AM$10))/10</f>
        <v>-0.424</v>
      </c>
      <c r="D375" s="217" t="n">
        <f aca="false">$D374+(($AH$30-$AH$20))/10</f>
        <v>-0.36</v>
      </c>
      <c r="E375" s="211" t="n">
        <f aca="false">$AC370</f>
        <v>284.07</v>
      </c>
      <c r="F375" s="212" t="n">
        <f aca="false">$F374+(($AR$20-$AR$10))/10</f>
        <v>0.0352</v>
      </c>
      <c r="G375" s="218" t="n">
        <f aca="false">$G374+(($AW$20-$AW$10))/10</f>
        <v>0.073</v>
      </c>
      <c r="H375" s="165"/>
      <c r="I375" s="165"/>
      <c r="J375" s="165"/>
      <c r="P375" s="165"/>
      <c r="S375" s="165"/>
      <c r="T375" s="165"/>
      <c r="U375" s="165"/>
      <c r="V375" s="165"/>
      <c r="W375" s="165"/>
      <c r="Y375" s="164" t="n">
        <v>372</v>
      </c>
      <c r="Z375" s="164" t="n">
        <v>288.28</v>
      </c>
      <c r="AA375" s="180" t="str">
        <f aca="false">IF(MOD(ROW(),2),"",INDEX($Z$3:$Z$600,ROW()/2))</f>
        <v/>
      </c>
      <c r="AB375" s="181" t="n">
        <v>3.73</v>
      </c>
      <c r="AC375" s="182" t="n">
        <f aca="false">VALUE($Z376)</f>
        <v>289.34</v>
      </c>
      <c r="AD375" s="164" t="n">
        <v>372</v>
      </c>
      <c r="AE375" s="191"/>
      <c r="AF375" s="227" t="str">
        <f aca="false">IF(MOD(ROW(),10),"",INDEX(AE$3:AE$600,ROW()/10))</f>
        <v/>
      </c>
      <c r="AG375" s="228" t="n">
        <v>370</v>
      </c>
      <c r="AH375" s="229" t="e">
        <f aca="false">VALUE($AF375)</f>
        <v>#VALUE!</v>
      </c>
      <c r="AI375" s="164" t="n">
        <v>372</v>
      </c>
      <c r="AK375" s="227" t="str">
        <f aca="false">IF(MOD(ROW(),10),"",INDEX(AJ$3:AJ$600,ROW()/10))</f>
        <v/>
      </c>
      <c r="AL375" s="228" t="n">
        <v>365</v>
      </c>
      <c r="AM375" s="229" t="e">
        <f aca="false">VALUE($AF375)</f>
        <v>#VALUE!</v>
      </c>
      <c r="AN375" s="164" t="n">
        <v>372</v>
      </c>
      <c r="AP375" s="227" t="str">
        <f aca="false">IF(MOD(ROW(),10),"",INDEX(AO$3:AO$600,ROW()/10))</f>
        <v/>
      </c>
      <c r="AQ375" s="181" t="n">
        <v>3.73</v>
      </c>
      <c r="AR375" s="229" t="e">
        <f aca="false">VALUE($AP375)</f>
        <v>#VALUE!</v>
      </c>
      <c r="AS375" s="164" t="n">
        <v>3720</v>
      </c>
      <c r="AU375" s="227" t="str">
        <f aca="false">IF(MOD(ROW(),10),"",INDEX(AT$3:AT$600,ROW()/10))</f>
        <v/>
      </c>
      <c r="AV375" s="181" t="n">
        <v>3.73</v>
      </c>
      <c r="AW375" s="229" t="e">
        <f aca="false">VALUE($AU375)</f>
        <v>#VALUE!</v>
      </c>
      <c r="AZ375" s="180" t="str">
        <f aca="false">IF(MOD(ROW(),2),"",INDEX(AY$3:AY$600,ROW()/2))</f>
        <v/>
      </c>
      <c r="BA375" s="181" t="n">
        <v>3.73</v>
      </c>
      <c r="BB375" s="182" t="e">
        <f aca="false">VALUE(AZ375)</f>
        <v>#VALUE!</v>
      </c>
      <c r="BE375" s="180" t="str">
        <f aca="false">IF(MOD(ROW(),2),"",INDEX(BD$3:BD$600,ROW()/2))</f>
        <v/>
      </c>
      <c r="BF375" s="181" t="n">
        <v>3.73</v>
      </c>
      <c r="BG375" s="182" t="n">
        <f aca="false">VALUE($BD376)</f>
        <v>0</v>
      </c>
    </row>
    <row r="376" customFormat="false" ht="13.5" hidden="false" customHeight="false" outlineLevel="0" collapsed="false">
      <c r="A376" s="208" t="n">
        <v>3.69</v>
      </c>
      <c r="B376" s="209" t="n">
        <v>1.88</v>
      </c>
      <c r="C376" s="213" t="n">
        <f aca="false">$C375+(($AM$20-$AM$10))/10</f>
        <v>-0.432</v>
      </c>
      <c r="D376" s="217" t="n">
        <f aca="false">$D375+(($AH$30-$AH$20))/10</f>
        <v>-0.36</v>
      </c>
      <c r="E376" s="211" t="n">
        <f aca="false">$AC371</f>
        <v>285.12</v>
      </c>
      <c r="F376" s="212" t="n">
        <f aca="false">$F375+(($AR$20-$AR$10))/10</f>
        <v>0.0351</v>
      </c>
      <c r="G376" s="218" t="n">
        <f aca="false">$G375+(($AW$20-$AW$10))/10</f>
        <v>0.073</v>
      </c>
      <c r="H376" s="165"/>
      <c r="I376" s="165"/>
      <c r="J376" s="165"/>
      <c r="P376" s="165"/>
      <c r="S376" s="165"/>
      <c r="T376" s="165"/>
      <c r="U376" s="165"/>
      <c r="V376" s="165"/>
      <c r="W376" s="165"/>
      <c r="Y376" s="164" t="n">
        <v>373</v>
      </c>
      <c r="Z376" s="164" t="n">
        <v>289.34</v>
      </c>
      <c r="AA376" s="180" t="n">
        <f aca="false">IF(MOD(ROW(),2),"",INDEX($Z$3:$Z$600,ROW()/2))</f>
        <v>118.99</v>
      </c>
      <c r="AB376" s="181" t="n">
        <v>3.74</v>
      </c>
      <c r="AC376" s="182" t="n">
        <f aca="false">VALUE($Z377)</f>
        <v>290.4</v>
      </c>
      <c r="AD376" s="164" t="n">
        <v>373</v>
      </c>
      <c r="AE376" s="191"/>
      <c r="AF376" s="227" t="str">
        <f aca="false">IF(MOD(ROW(),10),"",INDEX(AE$3:AE$600,ROW()/10))</f>
        <v/>
      </c>
      <c r="AG376" s="228" t="n">
        <v>371</v>
      </c>
      <c r="AH376" s="229" t="e">
        <f aca="false">VALUE($AF376)</f>
        <v>#VALUE!</v>
      </c>
      <c r="AI376" s="164" t="n">
        <v>373</v>
      </c>
      <c r="AK376" s="227" t="str">
        <f aca="false">IF(MOD(ROW(),10),"",INDEX(AJ$3:AJ$600,ROW()/10))</f>
        <v/>
      </c>
      <c r="AL376" s="228" t="n">
        <v>366</v>
      </c>
      <c r="AM376" s="229" t="e">
        <f aca="false">VALUE($AF376)</f>
        <v>#VALUE!</v>
      </c>
      <c r="AN376" s="164" t="n">
        <v>373</v>
      </c>
      <c r="AP376" s="227" t="str">
        <f aca="false">IF(MOD(ROW(),10),"",INDEX(AO$3:AO$600,ROW()/10))</f>
        <v/>
      </c>
      <c r="AQ376" s="181" t="n">
        <v>3.74</v>
      </c>
      <c r="AR376" s="229" t="e">
        <f aca="false">VALUE($AP376)</f>
        <v>#VALUE!</v>
      </c>
      <c r="AS376" s="164" t="n">
        <v>3730</v>
      </c>
      <c r="AU376" s="227" t="str">
        <f aca="false">IF(MOD(ROW(),10),"",INDEX(AT$3:AT$600,ROW()/10))</f>
        <v/>
      </c>
      <c r="AV376" s="181" t="n">
        <v>3.74</v>
      </c>
      <c r="AW376" s="229" t="e">
        <f aca="false">VALUE($AU376)</f>
        <v>#VALUE!</v>
      </c>
      <c r="AZ376" s="180" t="n">
        <f aca="false">IF(MOD(ROW(),2),"",INDEX(AY$3:AY$600,ROW()/2))</f>
        <v>0</v>
      </c>
      <c r="BA376" s="181" t="n">
        <v>3.74</v>
      </c>
      <c r="BB376" s="182" t="n">
        <f aca="false">VALUE(AZ376)</f>
        <v>0</v>
      </c>
      <c r="BE376" s="180" t="n">
        <f aca="false">IF(MOD(ROW(),2),"",INDEX(BD$3:BD$600,ROW()/2))</f>
        <v>0</v>
      </c>
      <c r="BF376" s="181" t="n">
        <v>3.74</v>
      </c>
      <c r="BG376" s="182" t="n">
        <f aca="false">VALUE($BD377)</f>
        <v>0</v>
      </c>
    </row>
    <row r="377" customFormat="false" ht="13.5" hidden="false" customHeight="false" outlineLevel="0" collapsed="false">
      <c r="A377" s="208" t="n">
        <v>3.7</v>
      </c>
      <c r="B377" s="209" t="n">
        <v>1.87</v>
      </c>
      <c r="C377" s="213" t="n">
        <f aca="false">$AM380</f>
        <v>-0.36</v>
      </c>
      <c r="D377" s="241" t="n">
        <f aca="false">$AH380</f>
        <v>-0.36</v>
      </c>
      <c r="E377" s="211" t="n">
        <f aca="false">$AC372</f>
        <v>286.17</v>
      </c>
      <c r="F377" s="212" t="n">
        <f aca="false">$AR380</f>
        <v>0.036</v>
      </c>
      <c r="G377" s="218" t="n">
        <f aca="false">$AW380</f>
        <v>0.073</v>
      </c>
      <c r="H377" s="165"/>
      <c r="I377" s="165"/>
      <c r="J377" s="165"/>
      <c r="P377" s="165"/>
      <c r="S377" s="165"/>
      <c r="T377" s="165"/>
      <c r="U377" s="165"/>
      <c r="V377" s="165"/>
      <c r="W377" s="165"/>
      <c r="Y377" s="164" t="n">
        <v>374</v>
      </c>
      <c r="Z377" s="164" t="n">
        <v>290.4</v>
      </c>
      <c r="AA377" s="180" t="str">
        <f aca="false">IF(MOD(ROW(),2),"",INDEX($Z$3:$Z$600,ROW()/2))</f>
        <v/>
      </c>
      <c r="AB377" s="181" t="n">
        <v>3.75</v>
      </c>
      <c r="AC377" s="182" t="n">
        <f aca="false">VALUE($Z378)</f>
        <v>291.46</v>
      </c>
      <c r="AD377" s="164" t="n">
        <v>374</v>
      </c>
      <c r="AE377" s="191"/>
      <c r="AF377" s="227" t="str">
        <f aca="false">IF(MOD(ROW(),10),"",INDEX(AE$3:AE$600,ROW()/10))</f>
        <v/>
      </c>
      <c r="AG377" s="228" t="n">
        <v>372</v>
      </c>
      <c r="AH377" s="229" t="e">
        <f aca="false">VALUE($AF377)</f>
        <v>#VALUE!</v>
      </c>
      <c r="AI377" s="164" t="n">
        <v>374</v>
      </c>
      <c r="AK377" s="227" t="str">
        <f aca="false">IF(MOD(ROW(),10),"",INDEX(AJ$3:AJ$600,ROW()/10))</f>
        <v/>
      </c>
      <c r="AL377" s="228" t="n">
        <v>367</v>
      </c>
      <c r="AM377" s="229" t="e">
        <f aca="false">VALUE($AF377)</f>
        <v>#VALUE!</v>
      </c>
      <c r="AN377" s="164" t="n">
        <v>374</v>
      </c>
      <c r="AP377" s="227" t="str">
        <f aca="false">IF(MOD(ROW(),10),"",INDEX(AO$3:AO$600,ROW()/10))</f>
        <v/>
      </c>
      <c r="AQ377" s="181" t="n">
        <v>3.75</v>
      </c>
      <c r="AR377" s="229" t="e">
        <f aca="false">VALUE($AP377)</f>
        <v>#VALUE!</v>
      </c>
      <c r="AS377" s="164" t="n">
        <v>3740</v>
      </c>
      <c r="AU377" s="227" t="str">
        <f aca="false">IF(MOD(ROW(),10),"",INDEX(AT$3:AT$600,ROW()/10))</f>
        <v/>
      </c>
      <c r="AV377" s="181" t="n">
        <v>3.75</v>
      </c>
      <c r="AW377" s="229" t="e">
        <f aca="false">VALUE($AU377)</f>
        <v>#VALUE!</v>
      </c>
      <c r="AZ377" s="180" t="str">
        <f aca="false">IF(MOD(ROW(),2),"",INDEX(AY$3:AY$600,ROW()/2))</f>
        <v/>
      </c>
      <c r="BA377" s="181" t="n">
        <v>3.75</v>
      </c>
      <c r="BB377" s="182" t="e">
        <f aca="false">VALUE(AZ377)</f>
        <v>#VALUE!</v>
      </c>
      <c r="BE377" s="180" t="str">
        <f aca="false">IF(MOD(ROW(),2),"",INDEX(BD$3:BD$600,ROW()/2))</f>
        <v/>
      </c>
      <c r="BF377" s="181" t="n">
        <v>3.75</v>
      </c>
      <c r="BG377" s="182" t="n">
        <f aca="false">VALUE($BD378)</f>
        <v>0</v>
      </c>
    </row>
    <row r="378" customFormat="false" ht="13.5" hidden="false" customHeight="false" outlineLevel="0" collapsed="false">
      <c r="A378" s="208" t="n">
        <v>3.71</v>
      </c>
      <c r="B378" s="209" t="n">
        <v>1.86</v>
      </c>
      <c r="C378" s="213" t="n">
        <f aca="false">$C377+(($AM$20-$AM$10))/10</f>
        <v>-0.368</v>
      </c>
      <c r="D378" s="217" t="n">
        <f aca="false">$D377+(($AH$30-$AH$20))/10</f>
        <v>-0.36</v>
      </c>
      <c r="E378" s="211" t="n">
        <f aca="false">$AC373</f>
        <v>287.23</v>
      </c>
      <c r="F378" s="212" t="n">
        <f aca="false">$F377+(($AR$20-$AR$10))/10</f>
        <v>0.0359</v>
      </c>
      <c r="G378" s="218" t="n">
        <f aca="false">$G377+(($AW$20-$AW$10))/10</f>
        <v>0.073</v>
      </c>
      <c r="H378" s="165"/>
      <c r="I378" s="165"/>
      <c r="J378" s="165"/>
      <c r="P378" s="165"/>
      <c r="S378" s="165"/>
      <c r="T378" s="165"/>
      <c r="U378" s="165"/>
      <c r="V378" s="165"/>
      <c r="W378" s="165"/>
      <c r="Y378" s="164" t="n">
        <v>375</v>
      </c>
      <c r="Z378" s="164" t="n">
        <v>291.46</v>
      </c>
      <c r="AA378" s="180" t="n">
        <f aca="false">IF(MOD(ROW(),2),"",INDEX($Z$3:$Z$600,ROW()/2))</f>
        <v>119.77</v>
      </c>
      <c r="AB378" s="181" t="n">
        <v>3.76</v>
      </c>
      <c r="AC378" s="182" t="n">
        <f aca="false">VALUE($Z379)</f>
        <v>292.52</v>
      </c>
      <c r="AD378" s="164" t="n">
        <v>375</v>
      </c>
      <c r="AE378" s="191"/>
      <c r="AF378" s="227" t="str">
        <f aca="false">IF(MOD(ROW(),10),"",INDEX(AE$3:AE$600,ROW()/10))</f>
        <v/>
      </c>
      <c r="AG378" s="228" t="n">
        <v>373</v>
      </c>
      <c r="AH378" s="229" t="e">
        <f aca="false">VALUE($AF378)</f>
        <v>#VALUE!</v>
      </c>
      <c r="AI378" s="164" t="n">
        <v>375</v>
      </c>
      <c r="AK378" s="227" t="str">
        <f aca="false">IF(MOD(ROW(),10),"",INDEX(AJ$3:AJ$600,ROW()/10))</f>
        <v/>
      </c>
      <c r="AL378" s="228" t="n">
        <v>368</v>
      </c>
      <c r="AM378" s="229" t="e">
        <f aca="false">VALUE($AF378)</f>
        <v>#VALUE!</v>
      </c>
      <c r="AN378" s="164" t="n">
        <v>375</v>
      </c>
      <c r="AP378" s="227" t="str">
        <f aca="false">IF(MOD(ROW(),10),"",INDEX(AO$3:AO$600,ROW()/10))</f>
        <v/>
      </c>
      <c r="AQ378" s="181" t="n">
        <v>3.76</v>
      </c>
      <c r="AR378" s="229" t="e">
        <f aca="false">VALUE($AP378)</f>
        <v>#VALUE!</v>
      </c>
      <c r="AS378" s="164" t="n">
        <v>3750</v>
      </c>
      <c r="AU378" s="227" t="str">
        <f aca="false">IF(MOD(ROW(),10),"",INDEX(AT$3:AT$600,ROW()/10))</f>
        <v/>
      </c>
      <c r="AV378" s="181" t="n">
        <v>3.76</v>
      </c>
      <c r="AW378" s="229" t="e">
        <f aca="false">VALUE($AU378)</f>
        <v>#VALUE!</v>
      </c>
      <c r="AZ378" s="180" t="n">
        <f aca="false">IF(MOD(ROW(),2),"",INDEX(AY$3:AY$600,ROW()/2))</f>
        <v>0</v>
      </c>
      <c r="BA378" s="181" t="n">
        <v>3.76</v>
      </c>
      <c r="BB378" s="182" t="n">
        <f aca="false">VALUE(AZ378)</f>
        <v>0</v>
      </c>
      <c r="BE378" s="180" t="n">
        <f aca="false">IF(MOD(ROW(),2),"",INDEX(BD$3:BD$600,ROW()/2))</f>
        <v>0</v>
      </c>
      <c r="BF378" s="181" t="n">
        <v>3.76</v>
      </c>
      <c r="BG378" s="182" t="n">
        <f aca="false">VALUE($BD379)</f>
        <v>0</v>
      </c>
    </row>
    <row r="379" customFormat="false" ht="13.5" hidden="false" customHeight="false" outlineLevel="0" collapsed="false">
      <c r="A379" s="208" t="n">
        <v>3.72</v>
      </c>
      <c r="B379" s="209" t="n">
        <v>1.85</v>
      </c>
      <c r="C379" s="213" t="n">
        <f aca="false">$C378+(($AM$20-$AM$10))/10</f>
        <v>-0.376</v>
      </c>
      <c r="D379" s="217" t="n">
        <f aca="false">$D378+(($AH$30-$AH$20))/10</f>
        <v>-0.36</v>
      </c>
      <c r="E379" s="211" t="n">
        <f aca="false">$AC374</f>
        <v>288.28</v>
      </c>
      <c r="F379" s="212" t="n">
        <f aca="false">$F378+(($AR$20-$AR$10))/10</f>
        <v>0.0358</v>
      </c>
      <c r="G379" s="218" t="n">
        <f aca="false">$G378+(($AW$20-$AW$10))/10</f>
        <v>0.073</v>
      </c>
      <c r="H379" s="165"/>
      <c r="I379" s="165"/>
      <c r="J379" s="165"/>
      <c r="P379" s="165"/>
      <c r="S379" s="165"/>
      <c r="T379" s="165"/>
      <c r="U379" s="165"/>
      <c r="V379" s="165"/>
      <c r="W379" s="165"/>
      <c r="Y379" s="164" t="n">
        <v>376</v>
      </c>
      <c r="Z379" s="164" t="n">
        <v>292.52</v>
      </c>
      <c r="AA379" s="180" t="str">
        <f aca="false">IF(MOD(ROW(),2),"",INDEX($Z$3:$Z$600,ROW()/2))</f>
        <v/>
      </c>
      <c r="AB379" s="181" t="n">
        <v>3.77</v>
      </c>
      <c r="AC379" s="182" t="n">
        <f aca="false">VALUE($Z380)</f>
        <v>293.58</v>
      </c>
      <c r="AD379" s="164" t="n">
        <v>376</v>
      </c>
      <c r="AE379" s="191"/>
      <c r="AF379" s="227" t="str">
        <f aca="false">IF(MOD(ROW(),10),"",INDEX(AE$3:AE$600,ROW()/10))</f>
        <v/>
      </c>
      <c r="AG379" s="228" t="n">
        <v>374</v>
      </c>
      <c r="AH379" s="229" t="e">
        <f aca="false">VALUE($AF379)</f>
        <v>#VALUE!</v>
      </c>
      <c r="AI379" s="164" t="n">
        <v>376</v>
      </c>
      <c r="AK379" s="227" t="str">
        <f aca="false">IF(MOD(ROW(),10),"",INDEX(AJ$3:AJ$600,ROW()/10))</f>
        <v/>
      </c>
      <c r="AL379" s="228" t="n">
        <v>369</v>
      </c>
      <c r="AM379" s="229" t="e">
        <f aca="false">VALUE($AF379)</f>
        <v>#VALUE!</v>
      </c>
      <c r="AN379" s="164" t="n">
        <v>376</v>
      </c>
      <c r="AP379" s="227" t="str">
        <f aca="false">IF(MOD(ROW(),10),"",INDEX(AO$3:AO$600,ROW()/10))</f>
        <v/>
      </c>
      <c r="AQ379" s="181" t="n">
        <v>3.77</v>
      </c>
      <c r="AR379" s="229" t="e">
        <f aca="false">VALUE($AP379)</f>
        <v>#VALUE!</v>
      </c>
      <c r="AS379" s="164" t="n">
        <v>3760</v>
      </c>
      <c r="AU379" s="227" t="str">
        <f aca="false">IF(MOD(ROW(),10),"",INDEX(AT$3:AT$600,ROW()/10))</f>
        <v/>
      </c>
      <c r="AV379" s="181" t="n">
        <v>3.77</v>
      </c>
      <c r="AW379" s="229" t="e">
        <f aca="false">VALUE($AU379)</f>
        <v>#VALUE!</v>
      </c>
      <c r="AZ379" s="180" t="str">
        <f aca="false">IF(MOD(ROW(),2),"",INDEX(AY$3:AY$600,ROW()/2))</f>
        <v/>
      </c>
      <c r="BA379" s="181" t="n">
        <v>3.77</v>
      </c>
      <c r="BB379" s="182" t="e">
        <f aca="false">VALUE(AZ379)</f>
        <v>#VALUE!</v>
      </c>
      <c r="BE379" s="180" t="str">
        <f aca="false">IF(MOD(ROW(),2),"",INDEX(BD$3:BD$600,ROW()/2))</f>
        <v/>
      </c>
      <c r="BF379" s="181" t="n">
        <v>3.77</v>
      </c>
      <c r="BG379" s="182" t="n">
        <f aca="false">VALUE($BD380)</f>
        <v>0</v>
      </c>
    </row>
    <row r="380" customFormat="false" ht="13.5" hidden="false" customHeight="false" outlineLevel="0" collapsed="false">
      <c r="A380" s="208" t="n">
        <v>3.73</v>
      </c>
      <c r="B380" s="209" t="n">
        <v>1.84</v>
      </c>
      <c r="C380" s="213" t="n">
        <f aca="false">$C379+(($AM$20-$AM$10))/10</f>
        <v>-0.384</v>
      </c>
      <c r="D380" s="217" t="n">
        <f aca="false">$D379+(($AH$30-$AH$20))/10</f>
        <v>-0.36</v>
      </c>
      <c r="E380" s="211" t="n">
        <f aca="false">$AC375</f>
        <v>289.34</v>
      </c>
      <c r="F380" s="212" t="n">
        <f aca="false">$F379+(($AR$20-$AR$10))/10</f>
        <v>0.0357</v>
      </c>
      <c r="G380" s="218" t="n">
        <f aca="false">$G379+(($AW$20-$AW$10))/10</f>
        <v>0.073</v>
      </c>
      <c r="H380" s="165"/>
      <c r="I380" s="165"/>
      <c r="J380" s="165"/>
      <c r="P380" s="165"/>
      <c r="S380" s="165"/>
      <c r="T380" s="165"/>
      <c r="U380" s="165"/>
      <c r="V380" s="165"/>
      <c r="W380" s="165"/>
      <c r="Y380" s="164" t="n">
        <v>377</v>
      </c>
      <c r="Z380" s="164" t="n">
        <v>293.58</v>
      </c>
      <c r="AA380" s="180" t="n">
        <f aca="false">IF(MOD(ROW(),2),"",INDEX($Z$3:$Z$600,ROW()/2))</f>
        <v>120.54</v>
      </c>
      <c r="AB380" s="181" t="n">
        <v>3.78</v>
      </c>
      <c r="AC380" s="182" t="n">
        <f aca="false">VALUE($Z381)</f>
        <v>294.65</v>
      </c>
      <c r="AD380" s="164" t="n">
        <v>377</v>
      </c>
      <c r="AE380" s="191"/>
      <c r="AF380" s="227" t="n">
        <f aca="false">IF(MOD(ROW(),10),"",INDEX(AE$3:AE$600,ROW()/10))</f>
        <v>-0.36</v>
      </c>
      <c r="AG380" s="228" t="n">
        <v>375</v>
      </c>
      <c r="AH380" s="229" t="n">
        <f aca="false">VALUE($AF380)</f>
        <v>-0.36</v>
      </c>
      <c r="AI380" s="164" t="n">
        <v>377</v>
      </c>
      <c r="AK380" s="227" t="n">
        <f aca="false">IF(MOD(ROW(),10),"",INDEX(AJ$3:AJ$600,ROW()/10))</f>
        <v>-0.072</v>
      </c>
      <c r="AL380" s="228" t="n">
        <v>370</v>
      </c>
      <c r="AM380" s="229" t="n">
        <f aca="false">VALUE($AF380)</f>
        <v>-0.36</v>
      </c>
      <c r="AN380" s="164" t="n">
        <v>377</v>
      </c>
      <c r="AP380" s="227" t="n">
        <f aca="false">IF(MOD(ROW(),10),"",INDEX(AO$3:AO$600,ROW()/10))</f>
        <v>0.036</v>
      </c>
      <c r="AQ380" s="181" t="n">
        <v>3.78</v>
      </c>
      <c r="AR380" s="229" t="n">
        <f aca="false">VALUE($AP380)</f>
        <v>0.036</v>
      </c>
      <c r="AS380" s="164" t="n">
        <v>3770</v>
      </c>
      <c r="AU380" s="227" t="n">
        <f aca="false">IF(MOD(ROW(),10),"",INDEX(AT$3:AT$600,ROW()/10))</f>
        <v>0.073</v>
      </c>
      <c r="AV380" s="181" t="n">
        <v>3.78</v>
      </c>
      <c r="AW380" s="229" t="n">
        <f aca="false">VALUE($AU380)</f>
        <v>0.073</v>
      </c>
      <c r="AZ380" s="180" t="n">
        <f aca="false">IF(MOD(ROW(),2),"",INDEX(AY$3:AY$600,ROW()/2))</f>
        <v>0</v>
      </c>
      <c r="BA380" s="181" t="n">
        <v>3.78</v>
      </c>
      <c r="BB380" s="182" t="n">
        <f aca="false">VALUE(AZ380)</f>
        <v>0</v>
      </c>
      <c r="BE380" s="180" t="n">
        <f aca="false">IF(MOD(ROW(),2),"",INDEX(BD$3:BD$600,ROW()/2))</f>
        <v>0</v>
      </c>
      <c r="BF380" s="181" t="n">
        <v>3.78</v>
      </c>
      <c r="BG380" s="182" t="n">
        <f aca="false">VALUE($BD381)</f>
        <v>0</v>
      </c>
    </row>
    <row r="381" customFormat="false" ht="13.5" hidden="false" customHeight="false" outlineLevel="0" collapsed="false">
      <c r="A381" s="208" t="n">
        <v>3.74</v>
      </c>
      <c r="B381" s="209" t="n">
        <v>1.83</v>
      </c>
      <c r="C381" s="213" t="n">
        <f aca="false">$C380+(($AM$20-$AM$10))/10</f>
        <v>-0.392</v>
      </c>
      <c r="D381" s="217" t="n">
        <f aca="false">$D380+(($AH$30-$AH$20))/10</f>
        <v>-0.36</v>
      </c>
      <c r="E381" s="211" t="n">
        <f aca="false">$AC376</f>
        <v>290.4</v>
      </c>
      <c r="F381" s="212" t="n">
        <f aca="false">$F380+(($AR$20-$AR$10))/10</f>
        <v>0.0356</v>
      </c>
      <c r="G381" s="218" t="n">
        <f aca="false">$G380+(($AW$20-$AW$10))/10</f>
        <v>0.073</v>
      </c>
      <c r="H381" s="165"/>
      <c r="I381" s="165"/>
      <c r="J381" s="165"/>
      <c r="P381" s="165"/>
      <c r="S381" s="165"/>
      <c r="T381" s="165"/>
      <c r="U381" s="165"/>
      <c r="V381" s="165"/>
      <c r="W381" s="165"/>
      <c r="Y381" s="164" t="n">
        <v>378</v>
      </c>
      <c r="Z381" s="164" t="n">
        <v>294.65</v>
      </c>
      <c r="AA381" s="180" t="str">
        <f aca="false">IF(MOD(ROW(),2),"",INDEX($Z$3:$Z$600,ROW()/2))</f>
        <v/>
      </c>
      <c r="AB381" s="181" t="n">
        <v>3.79</v>
      </c>
      <c r="AC381" s="182" t="n">
        <f aca="false">VALUE($Z382)</f>
        <v>295.71</v>
      </c>
      <c r="AD381" s="164" t="n">
        <v>378</v>
      </c>
      <c r="AE381" s="191"/>
      <c r="AF381" s="227" t="str">
        <f aca="false">IF(MOD(ROW(),10),"",INDEX(AE$3:AE$600,ROW()/10))</f>
        <v/>
      </c>
      <c r="AG381" s="228" t="n">
        <v>376</v>
      </c>
      <c r="AH381" s="229" t="e">
        <f aca="false">VALUE($AF381)</f>
        <v>#VALUE!</v>
      </c>
      <c r="AI381" s="164" t="n">
        <v>378</v>
      </c>
      <c r="AK381" s="227" t="str">
        <f aca="false">IF(MOD(ROW(),10),"",INDEX(AJ$3:AJ$600,ROW()/10))</f>
        <v/>
      </c>
      <c r="AL381" s="228" t="n">
        <v>371</v>
      </c>
      <c r="AM381" s="229" t="e">
        <f aca="false">VALUE($AF381)</f>
        <v>#VALUE!</v>
      </c>
      <c r="AN381" s="164" t="n">
        <v>378</v>
      </c>
      <c r="AP381" s="227" t="str">
        <f aca="false">IF(MOD(ROW(),10),"",INDEX(AO$3:AO$600,ROW()/10))</f>
        <v/>
      </c>
      <c r="AQ381" s="181" t="n">
        <v>3.79</v>
      </c>
      <c r="AR381" s="229" t="e">
        <f aca="false">VALUE($AP381)</f>
        <v>#VALUE!</v>
      </c>
      <c r="AS381" s="164" t="n">
        <v>3780</v>
      </c>
      <c r="AU381" s="227" t="str">
        <f aca="false">IF(MOD(ROW(),10),"",INDEX(AT$3:AT$600,ROW()/10))</f>
        <v/>
      </c>
      <c r="AV381" s="181" t="n">
        <v>3.79</v>
      </c>
      <c r="AW381" s="229" t="e">
        <f aca="false">VALUE($AU381)</f>
        <v>#VALUE!</v>
      </c>
      <c r="AZ381" s="180" t="str">
        <f aca="false">IF(MOD(ROW(),2),"",INDEX(AY$3:AY$600,ROW()/2))</f>
        <v/>
      </c>
      <c r="BA381" s="181" t="n">
        <v>3.79</v>
      </c>
      <c r="BB381" s="182" t="e">
        <f aca="false">VALUE(AZ381)</f>
        <v>#VALUE!</v>
      </c>
      <c r="BE381" s="180" t="str">
        <f aca="false">IF(MOD(ROW(),2),"",INDEX(BD$3:BD$600,ROW()/2))</f>
        <v/>
      </c>
      <c r="BF381" s="181" t="n">
        <v>3.79</v>
      </c>
      <c r="BG381" s="182" t="n">
        <f aca="false">VALUE($BD382)</f>
        <v>0</v>
      </c>
    </row>
    <row r="382" customFormat="false" ht="13.5" hidden="false" customHeight="false" outlineLevel="0" collapsed="false">
      <c r="A382" s="208" t="n">
        <v>3.75</v>
      </c>
      <c r="B382" s="209" t="n">
        <v>1.82</v>
      </c>
      <c r="C382" s="213" t="n">
        <f aca="false">$C381+(($AM$20-$AM$10))/10</f>
        <v>-0.4</v>
      </c>
      <c r="D382" s="217" t="n">
        <f aca="false">$D381+(($AH$30-$AH$20))/10</f>
        <v>-0.36</v>
      </c>
      <c r="E382" s="211" t="n">
        <f aca="false">$AC377</f>
        <v>291.46</v>
      </c>
      <c r="F382" s="212" t="n">
        <f aca="false">$F381+(($AR$20-$AR$10))/10</f>
        <v>0.0355</v>
      </c>
      <c r="G382" s="218" t="n">
        <f aca="false">$G381+(($AW$20-$AW$10))/10</f>
        <v>0.073</v>
      </c>
      <c r="H382" s="165"/>
      <c r="I382" s="165"/>
      <c r="J382" s="165"/>
      <c r="P382" s="165"/>
      <c r="S382" s="165"/>
      <c r="T382" s="165"/>
      <c r="U382" s="165"/>
      <c r="V382" s="165"/>
      <c r="W382" s="165"/>
      <c r="Y382" s="164" t="n">
        <v>379</v>
      </c>
      <c r="Z382" s="164" t="n">
        <v>295.71</v>
      </c>
      <c r="AA382" s="180" t="n">
        <f aca="false">IF(MOD(ROW(),2),"",INDEX($Z$3:$Z$600,ROW()/2))</f>
        <v>121.32</v>
      </c>
      <c r="AB382" s="181" t="n">
        <v>3.8</v>
      </c>
      <c r="AC382" s="182" t="n">
        <f aca="false">VALUE($Z383)</f>
        <v>296.78</v>
      </c>
      <c r="AD382" s="164" t="n">
        <v>379</v>
      </c>
      <c r="AE382" s="191"/>
      <c r="AF382" s="227" t="str">
        <f aca="false">IF(MOD(ROW(),10),"",INDEX(AE$3:AE$600,ROW()/10))</f>
        <v/>
      </c>
      <c r="AG382" s="228" t="n">
        <v>377</v>
      </c>
      <c r="AH382" s="229" t="e">
        <f aca="false">VALUE($AF382)</f>
        <v>#VALUE!</v>
      </c>
      <c r="AI382" s="164" t="n">
        <v>379</v>
      </c>
      <c r="AK382" s="227" t="str">
        <f aca="false">IF(MOD(ROW(),10),"",INDEX(AJ$3:AJ$600,ROW()/10))</f>
        <v/>
      </c>
      <c r="AL382" s="228" t="n">
        <v>372</v>
      </c>
      <c r="AM382" s="229" t="e">
        <f aca="false">VALUE($AF382)</f>
        <v>#VALUE!</v>
      </c>
      <c r="AN382" s="164" t="n">
        <v>379</v>
      </c>
      <c r="AP382" s="227" t="str">
        <f aca="false">IF(MOD(ROW(),10),"",INDEX(AO$3:AO$600,ROW()/10))</f>
        <v/>
      </c>
      <c r="AQ382" s="181" t="n">
        <v>3.8</v>
      </c>
      <c r="AR382" s="229" t="e">
        <f aca="false">VALUE($AP382)</f>
        <v>#VALUE!</v>
      </c>
      <c r="AS382" s="164" t="n">
        <v>3790</v>
      </c>
      <c r="AU382" s="227" t="str">
        <f aca="false">IF(MOD(ROW(),10),"",INDEX(AT$3:AT$600,ROW()/10))</f>
        <v/>
      </c>
      <c r="AV382" s="181" t="n">
        <v>3.8</v>
      </c>
      <c r="AW382" s="229" t="e">
        <f aca="false">VALUE($AU382)</f>
        <v>#VALUE!</v>
      </c>
      <c r="AZ382" s="180" t="n">
        <f aca="false">IF(MOD(ROW(),2),"",INDEX(AY$3:AY$600,ROW()/2))</f>
        <v>0</v>
      </c>
      <c r="BA382" s="181" t="n">
        <v>3.8</v>
      </c>
      <c r="BB382" s="182" t="n">
        <f aca="false">VALUE(AZ382)</f>
        <v>0</v>
      </c>
      <c r="BE382" s="180" t="n">
        <f aca="false">IF(MOD(ROW(),2),"",INDEX(BD$3:BD$600,ROW()/2))</f>
        <v>0</v>
      </c>
      <c r="BF382" s="181" t="n">
        <v>3.8</v>
      </c>
      <c r="BG382" s="182" t="n">
        <f aca="false">VALUE($BD383)</f>
        <v>0</v>
      </c>
    </row>
    <row r="383" customFormat="false" ht="13.5" hidden="false" customHeight="false" outlineLevel="0" collapsed="false">
      <c r="A383" s="208" t="n">
        <v>3.76</v>
      </c>
      <c r="B383" s="209" t="n">
        <v>1.81</v>
      </c>
      <c r="C383" s="213" t="n">
        <f aca="false">$C382+(($AM$20-$AM$10))/10</f>
        <v>-0.408</v>
      </c>
      <c r="D383" s="217" t="n">
        <f aca="false">$D382+(($AH$30-$AH$20))/10</f>
        <v>-0.36</v>
      </c>
      <c r="E383" s="211" t="n">
        <f aca="false">$AC378</f>
        <v>292.52</v>
      </c>
      <c r="F383" s="212" t="n">
        <f aca="false">$F382+(($AR$20-$AR$10))/10</f>
        <v>0.0354</v>
      </c>
      <c r="G383" s="218" t="n">
        <f aca="false">$G382+(($AW$20-$AW$10))/10</f>
        <v>0.073</v>
      </c>
      <c r="H383" s="165"/>
      <c r="I383" s="165"/>
      <c r="J383" s="165"/>
      <c r="P383" s="165"/>
      <c r="S383" s="165"/>
      <c r="T383" s="165"/>
      <c r="U383" s="165"/>
      <c r="V383" s="165"/>
      <c r="W383" s="165"/>
      <c r="Y383" s="164" t="n">
        <v>380</v>
      </c>
      <c r="Z383" s="164" t="n">
        <v>296.78</v>
      </c>
      <c r="AA383" s="180" t="str">
        <f aca="false">IF(MOD(ROW(),2),"",INDEX($Z$3:$Z$600,ROW()/2))</f>
        <v/>
      </c>
      <c r="AB383" s="181" t="n">
        <v>3.81</v>
      </c>
      <c r="AC383" s="182" t="n">
        <f aca="false">VALUE($Z384)</f>
        <v>297.85</v>
      </c>
      <c r="AD383" s="164" t="n">
        <v>380</v>
      </c>
      <c r="AE383" s="191"/>
      <c r="AF383" s="227" t="str">
        <f aca="false">IF(MOD(ROW(),10),"",INDEX(AE$3:AE$600,ROW()/10))</f>
        <v/>
      </c>
      <c r="AG383" s="228" t="n">
        <v>378</v>
      </c>
      <c r="AH383" s="229" t="e">
        <f aca="false">VALUE($AF383)</f>
        <v>#VALUE!</v>
      </c>
      <c r="AI383" s="164" t="n">
        <v>380</v>
      </c>
      <c r="AK383" s="227" t="str">
        <f aca="false">IF(MOD(ROW(),10),"",INDEX(AJ$3:AJ$600,ROW()/10))</f>
        <v/>
      </c>
      <c r="AL383" s="228" t="n">
        <v>373</v>
      </c>
      <c r="AM383" s="229" t="e">
        <f aca="false">VALUE($AF383)</f>
        <v>#VALUE!</v>
      </c>
      <c r="AN383" s="164" t="n">
        <v>380</v>
      </c>
      <c r="AP383" s="227" t="str">
        <f aca="false">IF(MOD(ROW(),10),"",INDEX(AO$3:AO$600,ROW()/10))</f>
        <v/>
      </c>
      <c r="AQ383" s="181" t="n">
        <v>3.81</v>
      </c>
      <c r="AR383" s="229" t="e">
        <f aca="false">VALUE($AP383)</f>
        <v>#VALUE!</v>
      </c>
      <c r="AS383" s="164" t="n">
        <v>3800</v>
      </c>
      <c r="AU383" s="227" t="str">
        <f aca="false">IF(MOD(ROW(),10),"",INDEX(AT$3:AT$600,ROW()/10))</f>
        <v/>
      </c>
      <c r="AV383" s="181" t="n">
        <v>3.81</v>
      </c>
      <c r="AW383" s="229" t="e">
        <f aca="false">VALUE($AU383)</f>
        <v>#VALUE!</v>
      </c>
      <c r="AZ383" s="180" t="str">
        <f aca="false">IF(MOD(ROW(),2),"",INDEX(AY$3:AY$600,ROW()/2))</f>
        <v/>
      </c>
      <c r="BA383" s="181" t="n">
        <v>3.81</v>
      </c>
      <c r="BB383" s="182" t="e">
        <f aca="false">VALUE(AZ383)</f>
        <v>#VALUE!</v>
      </c>
      <c r="BE383" s="180" t="str">
        <f aca="false">IF(MOD(ROW(),2),"",INDEX(BD$3:BD$600,ROW()/2))</f>
        <v/>
      </c>
      <c r="BF383" s="181" t="n">
        <v>3.81</v>
      </c>
      <c r="BG383" s="182" t="n">
        <f aca="false">VALUE($BD384)</f>
        <v>0</v>
      </c>
    </row>
    <row r="384" customFormat="false" ht="13.5" hidden="false" customHeight="false" outlineLevel="0" collapsed="false">
      <c r="A384" s="208" t="n">
        <v>3.77</v>
      </c>
      <c r="B384" s="209" t="n">
        <v>1.8</v>
      </c>
      <c r="C384" s="213" t="n">
        <f aca="false">$C383+(($AM$20-$AM$10))/10</f>
        <v>-0.416</v>
      </c>
      <c r="D384" s="217" t="n">
        <f aca="false">$D383+(($AH$30-$AH$20))/10</f>
        <v>-0.36</v>
      </c>
      <c r="E384" s="211" t="n">
        <f aca="false">$AC379</f>
        <v>293.58</v>
      </c>
      <c r="F384" s="212" t="n">
        <f aca="false">$F383+(($AR$20-$AR$10))/10</f>
        <v>0.0353</v>
      </c>
      <c r="G384" s="218" t="n">
        <f aca="false">$G383+(($AW$20-$AW$10))/10</f>
        <v>0.073</v>
      </c>
      <c r="H384" s="165"/>
      <c r="I384" s="165"/>
      <c r="J384" s="165"/>
      <c r="P384" s="165"/>
      <c r="S384" s="165"/>
      <c r="T384" s="165"/>
      <c r="U384" s="165"/>
      <c r="V384" s="165"/>
      <c r="W384" s="165"/>
      <c r="Y384" s="164" t="n">
        <v>381</v>
      </c>
      <c r="Z384" s="164" t="n">
        <v>297.85</v>
      </c>
      <c r="AA384" s="180" t="n">
        <f aca="false">IF(MOD(ROW(),2),"",INDEX($Z$3:$Z$600,ROW()/2))</f>
        <v>122.1</v>
      </c>
      <c r="AB384" s="181" t="n">
        <v>3.82</v>
      </c>
      <c r="AC384" s="182" t="n">
        <f aca="false">VALUE($Z385)</f>
        <v>298.92</v>
      </c>
      <c r="AD384" s="164" t="n">
        <v>381</v>
      </c>
      <c r="AE384" s="191"/>
      <c r="AF384" s="227" t="str">
        <f aca="false">IF(MOD(ROW(),10),"",INDEX(AE$3:AE$600,ROW()/10))</f>
        <v/>
      </c>
      <c r="AG384" s="228" t="n">
        <v>379</v>
      </c>
      <c r="AH384" s="229" t="e">
        <f aca="false">VALUE($AF384)</f>
        <v>#VALUE!</v>
      </c>
      <c r="AI384" s="164" t="n">
        <v>381</v>
      </c>
      <c r="AK384" s="227" t="str">
        <f aca="false">IF(MOD(ROW(),10),"",INDEX(AJ$3:AJ$600,ROW()/10))</f>
        <v/>
      </c>
      <c r="AL384" s="228" t="n">
        <v>374</v>
      </c>
      <c r="AM384" s="229" t="e">
        <f aca="false">VALUE($AF384)</f>
        <v>#VALUE!</v>
      </c>
      <c r="AN384" s="164" t="n">
        <v>381</v>
      </c>
      <c r="AP384" s="227" t="str">
        <f aca="false">IF(MOD(ROW(),10),"",INDEX(AO$3:AO$600,ROW()/10))</f>
        <v/>
      </c>
      <c r="AQ384" s="181" t="n">
        <v>3.82</v>
      </c>
      <c r="AR384" s="229" t="e">
        <f aca="false">VALUE($AP384)</f>
        <v>#VALUE!</v>
      </c>
      <c r="AS384" s="164" t="n">
        <v>3810</v>
      </c>
      <c r="AU384" s="227" t="str">
        <f aca="false">IF(MOD(ROW(),10),"",INDEX(AT$3:AT$600,ROW()/10))</f>
        <v/>
      </c>
      <c r="AV384" s="181" t="n">
        <v>3.82</v>
      </c>
      <c r="AW384" s="229" t="e">
        <f aca="false">VALUE($AU384)</f>
        <v>#VALUE!</v>
      </c>
      <c r="AZ384" s="180" t="n">
        <f aca="false">IF(MOD(ROW(),2),"",INDEX(AY$3:AY$600,ROW()/2))</f>
        <v>0</v>
      </c>
      <c r="BA384" s="181" t="n">
        <v>3.82</v>
      </c>
      <c r="BB384" s="182" t="n">
        <f aca="false">VALUE(AZ384)</f>
        <v>0</v>
      </c>
      <c r="BE384" s="180" t="n">
        <f aca="false">IF(MOD(ROW(),2),"",INDEX(BD$3:BD$600,ROW()/2))</f>
        <v>0</v>
      </c>
      <c r="BF384" s="181" t="n">
        <v>3.82</v>
      </c>
      <c r="BG384" s="182" t="n">
        <f aca="false">VALUE($BD385)</f>
        <v>0</v>
      </c>
    </row>
    <row r="385" customFormat="false" ht="13.5" hidden="false" customHeight="false" outlineLevel="0" collapsed="false">
      <c r="A385" s="208" t="n">
        <v>3.78</v>
      </c>
      <c r="B385" s="209" t="n">
        <v>1.79</v>
      </c>
      <c r="C385" s="213" t="n">
        <f aca="false">$C384+(($AM$20-$AM$10))/10</f>
        <v>-0.424</v>
      </c>
      <c r="D385" s="217" t="n">
        <f aca="false">$D384+(($AH$30-$AH$20))/10</f>
        <v>-0.36</v>
      </c>
      <c r="E385" s="211" t="n">
        <f aca="false">$AC380</f>
        <v>294.65</v>
      </c>
      <c r="F385" s="212" t="n">
        <f aca="false">$F384+(($AR$20-$AR$10))/10</f>
        <v>0.0352</v>
      </c>
      <c r="G385" s="218" t="n">
        <f aca="false">$G384+(($AW$20-$AW$10))/10</f>
        <v>0.073</v>
      </c>
      <c r="H385" s="165"/>
      <c r="I385" s="165"/>
      <c r="J385" s="165"/>
      <c r="P385" s="165"/>
      <c r="S385" s="165"/>
      <c r="T385" s="165"/>
      <c r="U385" s="165"/>
      <c r="V385" s="165"/>
      <c r="W385" s="165"/>
      <c r="Y385" s="164" t="n">
        <v>382</v>
      </c>
      <c r="Z385" s="164" t="n">
        <v>298.92</v>
      </c>
      <c r="AA385" s="180" t="str">
        <f aca="false">IF(MOD(ROW(),2),"",INDEX($Z$3:$Z$600,ROW()/2))</f>
        <v/>
      </c>
      <c r="AB385" s="181" t="n">
        <v>3.83</v>
      </c>
      <c r="AC385" s="182" t="n">
        <f aca="false">VALUE($Z386)</f>
        <v>299.99</v>
      </c>
      <c r="AD385" s="164" t="n">
        <v>382</v>
      </c>
      <c r="AE385" s="191"/>
      <c r="AF385" s="227" t="str">
        <f aca="false">IF(MOD(ROW(),10),"",INDEX(AE$3:AE$600,ROW()/10))</f>
        <v/>
      </c>
      <c r="AG385" s="228" t="n">
        <v>380</v>
      </c>
      <c r="AH385" s="229" t="e">
        <f aca="false">VALUE($AF385)</f>
        <v>#VALUE!</v>
      </c>
      <c r="AI385" s="164" t="n">
        <v>382</v>
      </c>
      <c r="AK385" s="227" t="str">
        <f aca="false">IF(MOD(ROW(),10),"",INDEX(AJ$3:AJ$600,ROW()/10))</f>
        <v/>
      </c>
      <c r="AL385" s="228" t="n">
        <v>375</v>
      </c>
      <c r="AM385" s="229" t="e">
        <f aca="false">VALUE($AF385)</f>
        <v>#VALUE!</v>
      </c>
      <c r="AN385" s="164" t="n">
        <v>382</v>
      </c>
      <c r="AP385" s="227" t="str">
        <f aca="false">IF(MOD(ROW(),10),"",INDEX(AO$3:AO$600,ROW()/10))</f>
        <v/>
      </c>
      <c r="AQ385" s="181" t="n">
        <v>3.83</v>
      </c>
      <c r="AR385" s="229" t="e">
        <f aca="false">VALUE($AP385)</f>
        <v>#VALUE!</v>
      </c>
      <c r="AS385" s="164" t="n">
        <v>3820</v>
      </c>
      <c r="AU385" s="227" t="str">
        <f aca="false">IF(MOD(ROW(),10),"",INDEX(AT$3:AT$600,ROW()/10))</f>
        <v/>
      </c>
      <c r="AV385" s="181" t="n">
        <v>3.83</v>
      </c>
      <c r="AW385" s="229" t="e">
        <f aca="false">VALUE($AU385)</f>
        <v>#VALUE!</v>
      </c>
      <c r="AZ385" s="180" t="str">
        <f aca="false">IF(MOD(ROW(),2),"",INDEX(AY$3:AY$600,ROW()/2))</f>
        <v/>
      </c>
      <c r="BA385" s="181" t="n">
        <v>3.83</v>
      </c>
      <c r="BB385" s="182" t="e">
        <f aca="false">VALUE(AZ385)</f>
        <v>#VALUE!</v>
      </c>
      <c r="BE385" s="180" t="str">
        <f aca="false">IF(MOD(ROW(),2),"",INDEX(BD$3:BD$600,ROW()/2))</f>
        <v/>
      </c>
      <c r="BF385" s="181" t="n">
        <v>3.83</v>
      </c>
      <c r="BG385" s="182" t="n">
        <f aca="false">VALUE($BD386)</f>
        <v>0</v>
      </c>
    </row>
    <row r="386" customFormat="false" ht="13.5" hidden="false" customHeight="false" outlineLevel="0" collapsed="false">
      <c r="A386" s="208" t="n">
        <v>3.79</v>
      </c>
      <c r="B386" s="209" t="n">
        <v>1.78</v>
      </c>
      <c r="C386" s="213" t="n">
        <f aca="false">$C385+(($AM$20-$AM$10))/10</f>
        <v>-0.432</v>
      </c>
      <c r="D386" s="217" t="n">
        <f aca="false">$D385+(($AH$30-$AH$20))/10</f>
        <v>-0.36</v>
      </c>
      <c r="E386" s="211" t="n">
        <f aca="false">$AC381</f>
        <v>295.71</v>
      </c>
      <c r="F386" s="212" t="n">
        <f aca="false">$F385+(($AR$20-$AR$10))/10</f>
        <v>0.0351</v>
      </c>
      <c r="G386" s="218" t="n">
        <f aca="false">$G385+(($AW$20-$AW$10))/10</f>
        <v>0.073</v>
      </c>
      <c r="H386" s="165"/>
      <c r="I386" s="165"/>
      <c r="J386" s="165"/>
      <c r="P386" s="165"/>
      <c r="S386" s="165"/>
      <c r="T386" s="165"/>
      <c r="U386" s="165"/>
      <c r="V386" s="165"/>
      <c r="W386" s="165"/>
      <c r="Y386" s="164" t="n">
        <v>383</v>
      </c>
      <c r="Z386" s="164" t="n">
        <v>299.99</v>
      </c>
      <c r="AA386" s="180" t="n">
        <f aca="false">IF(MOD(ROW(),2),"",INDEX($Z$3:$Z$600,ROW()/2))</f>
        <v>122.88</v>
      </c>
      <c r="AB386" s="181" t="n">
        <v>3.84</v>
      </c>
      <c r="AC386" s="182" t="n">
        <f aca="false">VALUE($Z387)</f>
        <v>301.07</v>
      </c>
      <c r="AD386" s="164" t="n">
        <v>383</v>
      </c>
      <c r="AE386" s="191"/>
      <c r="AF386" s="227" t="str">
        <f aca="false">IF(MOD(ROW(),10),"",INDEX(AE$3:AE$600,ROW()/10))</f>
        <v/>
      </c>
      <c r="AG386" s="228" t="n">
        <v>381</v>
      </c>
      <c r="AH386" s="229" t="e">
        <f aca="false">VALUE($AF386)</f>
        <v>#VALUE!</v>
      </c>
      <c r="AI386" s="164" t="n">
        <v>383</v>
      </c>
      <c r="AK386" s="227" t="str">
        <f aca="false">IF(MOD(ROW(),10),"",INDEX(AJ$3:AJ$600,ROW()/10))</f>
        <v/>
      </c>
      <c r="AL386" s="228" t="n">
        <v>376</v>
      </c>
      <c r="AM386" s="229" t="e">
        <f aca="false">VALUE($AF386)</f>
        <v>#VALUE!</v>
      </c>
      <c r="AN386" s="164" t="n">
        <v>383</v>
      </c>
      <c r="AP386" s="227" t="str">
        <f aca="false">IF(MOD(ROW(),10),"",INDEX(AO$3:AO$600,ROW()/10))</f>
        <v/>
      </c>
      <c r="AQ386" s="181" t="n">
        <v>3.84</v>
      </c>
      <c r="AR386" s="229" t="e">
        <f aca="false">VALUE($AP386)</f>
        <v>#VALUE!</v>
      </c>
      <c r="AS386" s="164" t="n">
        <v>3830</v>
      </c>
      <c r="AU386" s="227" t="str">
        <f aca="false">IF(MOD(ROW(),10),"",INDEX(AT$3:AT$600,ROW()/10))</f>
        <v/>
      </c>
      <c r="AV386" s="181" t="n">
        <v>3.84</v>
      </c>
      <c r="AW386" s="229" t="e">
        <f aca="false">VALUE($AU386)</f>
        <v>#VALUE!</v>
      </c>
      <c r="AZ386" s="180" t="n">
        <f aca="false">IF(MOD(ROW(),2),"",INDEX(AY$3:AY$600,ROW()/2))</f>
        <v>0</v>
      </c>
      <c r="BA386" s="181" t="n">
        <v>3.84</v>
      </c>
      <c r="BB386" s="182" t="n">
        <f aca="false">VALUE(AZ386)</f>
        <v>0</v>
      </c>
      <c r="BE386" s="180" t="n">
        <f aca="false">IF(MOD(ROW(),2),"",INDEX(BD$3:BD$600,ROW()/2))</f>
        <v>0</v>
      </c>
      <c r="BF386" s="181" t="n">
        <v>3.84</v>
      </c>
      <c r="BG386" s="182" t="n">
        <f aca="false">VALUE($BD387)</f>
        <v>0</v>
      </c>
    </row>
    <row r="387" customFormat="false" ht="13.5" hidden="false" customHeight="false" outlineLevel="0" collapsed="false">
      <c r="A387" s="208" t="n">
        <v>3.8</v>
      </c>
      <c r="B387" s="209" t="n">
        <v>1.77</v>
      </c>
      <c r="C387" s="213" t="n">
        <f aca="false">$AM390</f>
        <v>-0.36</v>
      </c>
      <c r="D387" s="241" t="n">
        <f aca="false">$AH390</f>
        <v>-0.36</v>
      </c>
      <c r="E387" s="211" t="n">
        <f aca="false">$AC382</f>
        <v>296.78</v>
      </c>
      <c r="F387" s="212" t="n">
        <f aca="false">$AR390</f>
        <v>0.036</v>
      </c>
      <c r="G387" s="218" t="n">
        <f aca="false">$AW390</f>
        <v>0.072</v>
      </c>
      <c r="H387" s="165"/>
      <c r="I387" s="165"/>
      <c r="J387" s="165"/>
      <c r="P387" s="165"/>
      <c r="S387" s="165"/>
      <c r="T387" s="165"/>
      <c r="U387" s="165"/>
      <c r="V387" s="165"/>
      <c r="W387" s="165"/>
      <c r="Y387" s="164" t="n">
        <v>384</v>
      </c>
      <c r="Z387" s="164" t="n">
        <v>301.07</v>
      </c>
      <c r="AA387" s="180" t="str">
        <f aca="false">IF(MOD(ROW(),2),"",INDEX($Z$3:$Z$600,ROW()/2))</f>
        <v/>
      </c>
      <c r="AB387" s="181" t="n">
        <v>3.85</v>
      </c>
      <c r="AC387" s="182" t="n">
        <f aca="false">VALUE($Z388)</f>
        <v>302.14</v>
      </c>
      <c r="AD387" s="164" t="n">
        <v>384</v>
      </c>
      <c r="AE387" s="191"/>
      <c r="AF387" s="227" t="str">
        <f aca="false">IF(MOD(ROW(),10),"",INDEX(AE$3:AE$600,ROW()/10))</f>
        <v/>
      </c>
      <c r="AG387" s="228" t="n">
        <v>382</v>
      </c>
      <c r="AH387" s="229" t="e">
        <f aca="false">VALUE($AF387)</f>
        <v>#VALUE!</v>
      </c>
      <c r="AI387" s="164" t="n">
        <v>384</v>
      </c>
      <c r="AK387" s="227" t="str">
        <f aca="false">IF(MOD(ROW(),10),"",INDEX(AJ$3:AJ$600,ROW()/10))</f>
        <v/>
      </c>
      <c r="AL387" s="228" t="n">
        <v>377</v>
      </c>
      <c r="AM387" s="229" t="e">
        <f aca="false">VALUE($AF387)</f>
        <v>#VALUE!</v>
      </c>
      <c r="AN387" s="164" t="n">
        <v>384</v>
      </c>
      <c r="AP387" s="227" t="str">
        <f aca="false">IF(MOD(ROW(),10),"",INDEX(AO$3:AO$600,ROW()/10))</f>
        <v/>
      </c>
      <c r="AQ387" s="181" t="n">
        <v>3.85</v>
      </c>
      <c r="AR387" s="229" t="e">
        <f aca="false">VALUE($AP387)</f>
        <v>#VALUE!</v>
      </c>
      <c r="AS387" s="164" t="n">
        <v>3840</v>
      </c>
      <c r="AU387" s="227" t="str">
        <f aca="false">IF(MOD(ROW(),10),"",INDEX(AT$3:AT$600,ROW()/10))</f>
        <v/>
      </c>
      <c r="AV387" s="181" t="n">
        <v>3.85</v>
      </c>
      <c r="AW387" s="229" t="e">
        <f aca="false">VALUE($AU387)</f>
        <v>#VALUE!</v>
      </c>
      <c r="AZ387" s="180" t="str">
        <f aca="false">IF(MOD(ROW(),2),"",INDEX(AY$3:AY$600,ROW()/2))</f>
        <v/>
      </c>
      <c r="BA387" s="181" t="n">
        <v>3.85</v>
      </c>
      <c r="BB387" s="182" t="e">
        <f aca="false">VALUE(AZ387)</f>
        <v>#VALUE!</v>
      </c>
      <c r="BE387" s="180" t="str">
        <f aca="false">IF(MOD(ROW(),2),"",INDEX(BD$3:BD$600,ROW()/2))</f>
        <v/>
      </c>
      <c r="BF387" s="181" t="n">
        <v>3.85</v>
      </c>
      <c r="BG387" s="182" t="n">
        <f aca="false">VALUE($BD388)</f>
        <v>0</v>
      </c>
    </row>
    <row r="388" customFormat="false" ht="13.5" hidden="false" customHeight="false" outlineLevel="0" collapsed="false">
      <c r="A388" s="208" t="n">
        <v>3.81</v>
      </c>
      <c r="B388" s="209" t="n">
        <v>1.76</v>
      </c>
      <c r="C388" s="213" t="n">
        <f aca="false">$C387+(($AM$20-$AM$10))/10</f>
        <v>-0.368</v>
      </c>
      <c r="D388" s="217" t="n">
        <f aca="false">$D387+(($AH$30-$AH$20))/10</f>
        <v>-0.36</v>
      </c>
      <c r="E388" s="211" t="n">
        <f aca="false">$AC383</f>
        <v>297.85</v>
      </c>
      <c r="F388" s="212" t="n">
        <f aca="false">$F387+(($AR$20-$AR$10))/10</f>
        <v>0.0359</v>
      </c>
      <c r="G388" s="218" t="n">
        <f aca="false">$G387+(($AW$20-$AW$10))/10</f>
        <v>0.072</v>
      </c>
      <c r="H388" s="165"/>
      <c r="I388" s="165"/>
      <c r="J388" s="165"/>
      <c r="P388" s="165"/>
      <c r="S388" s="165"/>
      <c r="T388" s="165"/>
      <c r="U388" s="165"/>
      <c r="V388" s="165"/>
      <c r="W388" s="165"/>
      <c r="Y388" s="164" t="n">
        <v>385</v>
      </c>
      <c r="Z388" s="164" t="n">
        <v>302.14</v>
      </c>
      <c r="AA388" s="180" t="n">
        <f aca="false">IF(MOD(ROW(),2),"",INDEX($Z$3:$Z$600,ROW()/2))</f>
        <v>123.66</v>
      </c>
      <c r="AB388" s="181" t="n">
        <v>3.86</v>
      </c>
      <c r="AC388" s="182" t="n">
        <f aca="false">VALUE($Z389)</f>
        <v>303.22</v>
      </c>
      <c r="AD388" s="164" t="n">
        <v>385</v>
      </c>
      <c r="AE388" s="191"/>
      <c r="AF388" s="227" t="str">
        <f aca="false">IF(MOD(ROW(),10),"",INDEX(AE$3:AE$600,ROW()/10))</f>
        <v/>
      </c>
      <c r="AG388" s="228" t="n">
        <v>383</v>
      </c>
      <c r="AH388" s="229" t="e">
        <f aca="false">VALUE($AF388)</f>
        <v>#VALUE!</v>
      </c>
      <c r="AI388" s="164" t="n">
        <v>385</v>
      </c>
      <c r="AK388" s="227" t="str">
        <f aca="false">IF(MOD(ROW(),10),"",INDEX(AJ$3:AJ$600,ROW()/10))</f>
        <v/>
      </c>
      <c r="AL388" s="228" t="n">
        <v>378</v>
      </c>
      <c r="AM388" s="229" t="e">
        <f aca="false">VALUE($AF388)</f>
        <v>#VALUE!</v>
      </c>
      <c r="AN388" s="164" t="n">
        <v>385</v>
      </c>
      <c r="AP388" s="227" t="str">
        <f aca="false">IF(MOD(ROW(),10),"",INDEX(AO$3:AO$600,ROW()/10))</f>
        <v/>
      </c>
      <c r="AQ388" s="181" t="n">
        <v>3.86</v>
      </c>
      <c r="AR388" s="229" t="e">
        <f aca="false">VALUE($AP388)</f>
        <v>#VALUE!</v>
      </c>
      <c r="AS388" s="164" t="n">
        <v>3850</v>
      </c>
      <c r="AU388" s="227" t="str">
        <f aca="false">IF(MOD(ROW(),10),"",INDEX(AT$3:AT$600,ROW()/10))</f>
        <v/>
      </c>
      <c r="AV388" s="181" t="n">
        <v>3.86</v>
      </c>
      <c r="AW388" s="229" t="e">
        <f aca="false">VALUE($AU388)</f>
        <v>#VALUE!</v>
      </c>
      <c r="AZ388" s="180" t="n">
        <f aca="false">IF(MOD(ROW(),2),"",INDEX(AY$3:AY$600,ROW()/2))</f>
        <v>0</v>
      </c>
      <c r="BA388" s="181" t="n">
        <v>3.86</v>
      </c>
      <c r="BB388" s="182" t="n">
        <f aca="false">VALUE(AZ388)</f>
        <v>0</v>
      </c>
      <c r="BE388" s="180" t="n">
        <f aca="false">IF(MOD(ROW(),2),"",INDEX(BD$3:BD$600,ROW()/2))</f>
        <v>0</v>
      </c>
      <c r="BF388" s="181" t="n">
        <v>3.86</v>
      </c>
      <c r="BG388" s="182" t="n">
        <f aca="false">VALUE($BD389)</f>
        <v>0</v>
      </c>
    </row>
    <row r="389" customFormat="false" ht="13.5" hidden="false" customHeight="false" outlineLevel="0" collapsed="false">
      <c r="A389" s="208" t="n">
        <v>3.82</v>
      </c>
      <c r="B389" s="209" t="n">
        <v>1.75</v>
      </c>
      <c r="C389" s="213" t="n">
        <f aca="false">$C388+(($AM$20-$AM$10))/10</f>
        <v>-0.376</v>
      </c>
      <c r="D389" s="217" t="n">
        <f aca="false">$D388+(($AH$30-$AH$20))/10</f>
        <v>-0.36</v>
      </c>
      <c r="E389" s="211" t="n">
        <f aca="false">$AC384</f>
        <v>298.92</v>
      </c>
      <c r="F389" s="212" t="n">
        <f aca="false">$F388+(($AR$20-$AR$10))/10</f>
        <v>0.0358</v>
      </c>
      <c r="G389" s="218" t="n">
        <f aca="false">$G388+(($AW$20-$AW$10))/10</f>
        <v>0.072</v>
      </c>
      <c r="H389" s="165"/>
      <c r="I389" s="165"/>
      <c r="J389" s="165"/>
      <c r="P389" s="165"/>
      <c r="S389" s="165"/>
      <c r="T389" s="165"/>
      <c r="U389" s="165"/>
      <c r="V389" s="165"/>
      <c r="W389" s="165"/>
      <c r="Y389" s="164" t="n">
        <v>386</v>
      </c>
      <c r="Z389" s="164" t="n">
        <v>303.22</v>
      </c>
      <c r="AA389" s="180" t="str">
        <f aca="false">IF(MOD(ROW(),2),"",INDEX($Z$3:$Z$600,ROW()/2))</f>
        <v/>
      </c>
      <c r="AB389" s="181" t="n">
        <v>3.87</v>
      </c>
      <c r="AC389" s="182" t="n">
        <f aca="false">VALUE($Z390)</f>
        <v>304.3</v>
      </c>
      <c r="AD389" s="164" t="n">
        <v>386</v>
      </c>
      <c r="AE389" s="191"/>
      <c r="AF389" s="227" t="str">
        <f aca="false">IF(MOD(ROW(),10),"",INDEX(AE$3:AE$600,ROW()/10))</f>
        <v/>
      </c>
      <c r="AG389" s="228" t="n">
        <v>384</v>
      </c>
      <c r="AH389" s="229" t="e">
        <f aca="false">VALUE($AF389)</f>
        <v>#VALUE!</v>
      </c>
      <c r="AI389" s="164" t="n">
        <v>386</v>
      </c>
      <c r="AK389" s="227" t="str">
        <f aca="false">IF(MOD(ROW(),10),"",INDEX(AJ$3:AJ$600,ROW()/10))</f>
        <v/>
      </c>
      <c r="AL389" s="228" t="n">
        <v>379</v>
      </c>
      <c r="AM389" s="229" t="e">
        <f aca="false">VALUE($AF389)</f>
        <v>#VALUE!</v>
      </c>
      <c r="AN389" s="164" t="n">
        <v>386</v>
      </c>
      <c r="AP389" s="227" t="str">
        <f aca="false">IF(MOD(ROW(),10),"",INDEX(AO$3:AO$600,ROW()/10))</f>
        <v/>
      </c>
      <c r="AQ389" s="181" t="n">
        <v>3.87</v>
      </c>
      <c r="AR389" s="229" t="e">
        <f aca="false">VALUE($AP389)</f>
        <v>#VALUE!</v>
      </c>
      <c r="AS389" s="164" t="n">
        <v>3860</v>
      </c>
      <c r="AU389" s="227" t="str">
        <f aca="false">IF(MOD(ROW(),10),"",INDEX(AT$3:AT$600,ROW()/10))</f>
        <v/>
      </c>
      <c r="AV389" s="181" t="n">
        <v>3.87</v>
      </c>
      <c r="AW389" s="229" t="e">
        <f aca="false">VALUE($AU389)</f>
        <v>#VALUE!</v>
      </c>
      <c r="AZ389" s="180" t="str">
        <f aca="false">IF(MOD(ROW(),2),"",INDEX(AY$3:AY$600,ROW()/2))</f>
        <v/>
      </c>
      <c r="BA389" s="181" t="n">
        <v>3.87</v>
      </c>
      <c r="BB389" s="182" t="e">
        <f aca="false">VALUE(AZ389)</f>
        <v>#VALUE!</v>
      </c>
      <c r="BE389" s="180" t="str">
        <f aca="false">IF(MOD(ROW(),2),"",INDEX(BD$3:BD$600,ROW()/2))</f>
        <v/>
      </c>
      <c r="BF389" s="181" t="n">
        <v>3.87</v>
      </c>
      <c r="BG389" s="182" t="n">
        <f aca="false">VALUE($BD390)</f>
        <v>0</v>
      </c>
    </row>
    <row r="390" customFormat="false" ht="13.5" hidden="false" customHeight="false" outlineLevel="0" collapsed="false">
      <c r="A390" s="208" t="n">
        <v>3.83</v>
      </c>
      <c r="B390" s="209" t="n">
        <v>1.74</v>
      </c>
      <c r="C390" s="213" t="n">
        <f aca="false">$C389+(($AM$20-$AM$10))/10</f>
        <v>-0.384</v>
      </c>
      <c r="D390" s="217" t="n">
        <f aca="false">$D389+(($AH$30-$AH$20))/10</f>
        <v>-0.36</v>
      </c>
      <c r="E390" s="211" t="n">
        <f aca="false">$AC385</f>
        <v>299.99</v>
      </c>
      <c r="F390" s="212" t="n">
        <f aca="false">$F389+(($AR$20-$AR$10))/10</f>
        <v>0.0357</v>
      </c>
      <c r="G390" s="218" t="n">
        <f aca="false">$G389+(($AW$20-$AW$10))/10</f>
        <v>0.072</v>
      </c>
      <c r="H390" s="165"/>
      <c r="I390" s="165"/>
      <c r="J390" s="165"/>
      <c r="P390" s="165"/>
      <c r="S390" s="165"/>
      <c r="T390" s="165"/>
      <c r="U390" s="165"/>
      <c r="V390" s="165"/>
      <c r="W390" s="165"/>
      <c r="Y390" s="164" t="n">
        <v>387</v>
      </c>
      <c r="Z390" s="164" t="n">
        <v>304.3</v>
      </c>
      <c r="AA390" s="180" t="n">
        <f aca="false">IF(MOD(ROW(),2),"",INDEX($Z$3:$Z$600,ROW()/2))</f>
        <v>124.45</v>
      </c>
      <c r="AB390" s="181" t="n">
        <v>3.88</v>
      </c>
      <c r="AC390" s="182" t="n">
        <f aca="false">VALUE($Z391)</f>
        <v>305.38</v>
      </c>
      <c r="AD390" s="164" t="n">
        <v>387</v>
      </c>
      <c r="AE390" s="191"/>
      <c r="AF390" s="227" t="n">
        <f aca="false">IF(MOD(ROW(),10),"",INDEX(AE$3:AE$600,ROW()/10))</f>
        <v>-0.36</v>
      </c>
      <c r="AG390" s="228" t="n">
        <v>385</v>
      </c>
      <c r="AH390" s="229" t="n">
        <f aca="false">VALUE($AF390)</f>
        <v>-0.36</v>
      </c>
      <c r="AI390" s="164" t="n">
        <v>387</v>
      </c>
      <c r="AK390" s="227" t="n">
        <f aca="false">IF(MOD(ROW(),10),"",INDEX(AJ$3:AJ$600,ROW()/10))</f>
        <v>-0.072</v>
      </c>
      <c r="AL390" s="228" t="n">
        <v>380</v>
      </c>
      <c r="AM390" s="229" t="n">
        <f aca="false">VALUE($AF390)</f>
        <v>-0.36</v>
      </c>
      <c r="AN390" s="164" t="n">
        <v>387</v>
      </c>
      <c r="AP390" s="227" t="n">
        <f aca="false">IF(MOD(ROW(),10),"",INDEX(AO$3:AO$600,ROW()/10))</f>
        <v>0.036</v>
      </c>
      <c r="AQ390" s="181" t="n">
        <v>3.88</v>
      </c>
      <c r="AR390" s="229" t="n">
        <f aca="false">VALUE($AP390)</f>
        <v>0.036</v>
      </c>
      <c r="AS390" s="164" t="n">
        <v>3870</v>
      </c>
      <c r="AU390" s="227" t="n">
        <f aca="false">IF(MOD(ROW(),10),"",INDEX(AT$3:AT$600,ROW()/10))</f>
        <v>0.072</v>
      </c>
      <c r="AV390" s="181" t="n">
        <v>3.88</v>
      </c>
      <c r="AW390" s="229" t="n">
        <f aca="false">VALUE($AU390)</f>
        <v>0.072</v>
      </c>
      <c r="AZ390" s="180" t="n">
        <f aca="false">IF(MOD(ROW(),2),"",INDEX(AY$3:AY$600,ROW()/2))</f>
        <v>0</v>
      </c>
      <c r="BA390" s="181" t="n">
        <v>3.88</v>
      </c>
      <c r="BB390" s="182" t="n">
        <f aca="false">VALUE(AZ390)</f>
        <v>0</v>
      </c>
      <c r="BE390" s="180" t="n">
        <f aca="false">IF(MOD(ROW(),2),"",INDEX(BD$3:BD$600,ROW()/2))</f>
        <v>0</v>
      </c>
      <c r="BF390" s="181" t="n">
        <v>3.88</v>
      </c>
      <c r="BG390" s="182" t="n">
        <f aca="false">VALUE($BD391)</f>
        <v>0</v>
      </c>
    </row>
    <row r="391" customFormat="false" ht="13.5" hidden="false" customHeight="false" outlineLevel="0" collapsed="false">
      <c r="A391" s="208" t="n">
        <v>3.84</v>
      </c>
      <c r="B391" s="209" t="n">
        <v>1.73</v>
      </c>
      <c r="C391" s="213" t="n">
        <f aca="false">$C390+(($AM$20-$AM$10))/10</f>
        <v>-0.392</v>
      </c>
      <c r="D391" s="217" t="n">
        <f aca="false">$D390+(($AH$30-$AH$20))/10</f>
        <v>-0.36</v>
      </c>
      <c r="E391" s="211" t="n">
        <f aca="false">$AC386</f>
        <v>301.07</v>
      </c>
      <c r="F391" s="212" t="n">
        <f aca="false">$F390+(($AR$20-$AR$10))/10</f>
        <v>0.0356</v>
      </c>
      <c r="G391" s="218" t="n">
        <f aca="false">$G390+(($AW$20-$AW$10))/10</f>
        <v>0.072</v>
      </c>
      <c r="H391" s="165"/>
      <c r="I391" s="165"/>
      <c r="J391" s="165"/>
      <c r="P391" s="165"/>
      <c r="S391" s="165"/>
      <c r="T391" s="165"/>
      <c r="U391" s="165"/>
      <c r="V391" s="165"/>
      <c r="W391" s="165"/>
      <c r="Y391" s="164" t="n">
        <v>388</v>
      </c>
      <c r="Z391" s="164" t="n">
        <v>305.38</v>
      </c>
      <c r="AA391" s="180" t="str">
        <f aca="false">IF(MOD(ROW(),2),"",INDEX($Z$3:$Z$600,ROW()/2))</f>
        <v/>
      </c>
      <c r="AB391" s="181" t="n">
        <v>3.89</v>
      </c>
      <c r="AC391" s="182" t="n">
        <f aca="false">VALUE($Z392)</f>
        <v>306.46</v>
      </c>
      <c r="AD391" s="164" t="n">
        <v>388</v>
      </c>
      <c r="AE391" s="191"/>
      <c r="AF391" s="227" t="str">
        <f aca="false">IF(MOD(ROW(),10),"",INDEX(AE$3:AE$600,ROW()/10))</f>
        <v/>
      </c>
      <c r="AG391" s="228" t="n">
        <v>386</v>
      </c>
      <c r="AH391" s="229" t="e">
        <f aca="false">VALUE($AF391)</f>
        <v>#VALUE!</v>
      </c>
      <c r="AI391" s="164" t="n">
        <v>388</v>
      </c>
      <c r="AK391" s="227" t="str">
        <f aca="false">IF(MOD(ROW(),10),"",INDEX(AJ$3:AJ$600,ROW()/10))</f>
        <v/>
      </c>
      <c r="AL391" s="228" t="n">
        <v>381</v>
      </c>
      <c r="AM391" s="229" t="e">
        <f aca="false">VALUE($AF391)</f>
        <v>#VALUE!</v>
      </c>
      <c r="AN391" s="164" t="n">
        <v>388</v>
      </c>
      <c r="AP391" s="227" t="str">
        <f aca="false">IF(MOD(ROW(),10),"",INDEX(AO$3:AO$600,ROW()/10))</f>
        <v/>
      </c>
      <c r="AQ391" s="181" t="n">
        <v>3.89</v>
      </c>
      <c r="AR391" s="229" t="e">
        <f aca="false">VALUE($AP391)</f>
        <v>#VALUE!</v>
      </c>
      <c r="AS391" s="164" t="n">
        <v>3880</v>
      </c>
      <c r="AU391" s="227" t="str">
        <f aca="false">IF(MOD(ROW(),10),"",INDEX(AT$3:AT$600,ROW()/10))</f>
        <v/>
      </c>
      <c r="AV391" s="181" t="n">
        <v>3.89</v>
      </c>
      <c r="AW391" s="229" t="e">
        <f aca="false">VALUE($AU391)</f>
        <v>#VALUE!</v>
      </c>
      <c r="AZ391" s="180" t="str">
        <f aca="false">IF(MOD(ROW(),2),"",INDEX(AY$3:AY$600,ROW()/2))</f>
        <v/>
      </c>
      <c r="BA391" s="181" t="n">
        <v>3.89</v>
      </c>
      <c r="BB391" s="182" t="e">
        <f aca="false">VALUE(AZ391)</f>
        <v>#VALUE!</v>
      </c>
      <c r="BE391" s="180" t="str">
        <f aca="false">IF(MOD(ROW(),2),"",INDEX(BD$3:BD$600,ROW()/2))</f>
        <v/>
      </c>
      <c r="BF391" s="181" t="n">
        <v>3.89</v>
      </c>
      <c r="BG391" s="182" t="n">
        <f aca="false">VALUE($BD392)</f>
        <v>0</v>
      </c>
    </row>
    <row r="392" customFormat="false" ht="13.5" hidden="false" customHeight="false" outlineLevel="0" collapsed="false">
      <c r="A392" s="208" t="n">
        <v>3.85</v>
      </c>
      <c r="B392" s="209" t="n">
        <v>1.72</v>
      </c>
      <c r="C392" s="213" t="n">
        <f aca="false">$C391+(($AM$20-$AM$10))/10</f>
        <v>-0.4</v>
      </c>
      <c r="D392" s="217" t="n">
        <f aca="false">$D391+(($AH$30-$AH$20))/10</f>
        <v>-0.36</v>
      </c>
      <c r="E392" s="211" t="n">
        <f aca="false">$AC387</f>
        <v>302.14</v>
      </c>
      <c r="F392" s="212" t="n">
        <f aca="false">$F391+(($AR$20-$AR$10))/10</f>
        <v>0.0355</v>
      </c>
      <c r="G392" s="218" t="n">
        <f aca="false">$G391+(($AW$20-$AW$10))/10</f>
        <v>0.072</v>
      </c>
      <c r="H392" s="165"/>
      <c r="I392" s="165"/>
      <c r="J392" s="165"/>
      <c r="P392" s="165"/>
      <c r="S392" s="165"/>
      <c r="T392" s="165"/>
      <c r="U392" s="165"/>
      <c r="V392" s="165"/>
      <c r="W392" s="165"/>
      <c r="Y392" s="164" t="n">
        <v>389</v>
      </c>
      <c r="Z392" s="164" t="n">
        <v>306.46</v>
      </c>
      <c r="AA392" s="180" t="n">
        <f aca="false">IF(MOD(ROW(),2),"",INDEX($Z$3:$Z$600,ROW()/2))</f>
        <v>125.23</v>
      </c>
      <c r="AB392" s="181" t="n">
        <v>3.9</v>
      </c>
      <c r="AC392" s="182" t="n">
        <f aca="false">VALUE($Z393)</f>
        <v>307.54</v>
      </c>
      <c r="AD392" s="164" t="n">
        <v>389</v>
      </c>
      <c r="AE392" s="191"/>
      <c r="AF392" s="227" t="str">
        <f aca="false">IF(MOD(ROW(),10),"",INDEX(AE$3:AE$600,ROW()/10))</f>
        <v/>
      </c>
      <c r="AG392" s="228" t="n">
        <v>387</v>
      </c>
      <c r="AH392" s="229" t="e">
        <f aca="false">VALUE($AF392)</f>
        <v>#VALUE!</v>
      </c>
      <c r="AI392" s="164" t="n">
        <v>389</v>
      </c>
      <c r="AK392" s="227" t="str">
        <f aca="false">IF(MOD(ROW(),10),"",INDEX(AJ$3:AJ$600,ROW()/10))</f>
        <v/>
      </c>
      <c r="AL392" s="228" t="n">
        <v>382</v>
      </c>
      <c r="AM392" s="229" t="e">
        <f aca="false">VALUE($AF392)</f>
        <v>#VALUE!</v>
      </c>
      <c r="AN392" s="164" t="n">
        <v>389</v>
      </c>
      <c r="AP392" s="227" t="str">
        <f aca="false">IF(MOD(ROW(),10),"",INDEX(AO$3:AO$600,ROW()/10))</f>
        <v/>
      </c>
      <c r="AQ392" s="181" t="n">
        <v>3.9</v>
      </c>
      <c r="AR392" s="229" t="e">
        <f aca="false">VALUE($AP392)</f>
        <v>#VALUE!</v>
      </c>
      <c r="AS392" s="164" t="n">
        <v>3890</v>
      </c>
      <c r="AU392" s="227" t="str">
        <f aca="false">IF(MOD(ROW(),10),"",INDEX(AT$3:AT$600,ROW()/10))</f>
        <v/>
      </c>
      <c r="AV392" s="181" t="n">
        <v>3.9</v>
      </c>
      <c r="AW392" s="229" t="e">
        <f aca="false">VALUE($AU392)</f>
        <v>#VALUE!</v>
      </c>
      <c r="AZ392" s="180" t="n">
        <f aca="false">IF(MOD(ROW(),2),"",INDEX(AY$3:AY$600,ROW()/2))</f>
        <v>0</v>
      </c>
      <c r="BA392" s="181" t="n">
        <v>3.9</v>
      </c>
      <c r="BB392" s="182" t="n">
        <f aca="false">VALUE(AZ392)</f>
        <v>0</v>
      </c>
      <c r="BE392" s="180" t="n">
        <f aca="false">IF(MOD(ROW(),2),"",INDEX(BD$3:BD$600,ROW()/2))</f>
        <v>0</v>
      </c>
      <c r="BF392" s="181" t="n">
        <v>3.9</v>
      </c>
      <c r="BG392" s="182" t="n">
        <f aca="false">VALUE($BD393)</f>
        <v>0</v>
      </c>
    </row>
    <row r="393" customFormat="false" ht="13.5" hidden="false" customHeight="false" outlineLevel="0" collapsed="false">
      <c r="A393" s="208" t="n">
        <v>3.86</v>
      </c>
      <c r="B393" s="209" t="n">
        <v>1.71</v>
      </c>
      <c r="C393" s="213" t="n">
        <f aca="false">$C392+(($AM$20-$AM$10))/10</f>
        <v>-0.408</v>
      </c>
      <c r="D393" s="217" t="n">
        <f aca="false">$D392+(($AH$30-$AH$20))/10</f>
        <v>-0.36</v>
      </c>
      <c r="E393" s="211" t="n">
        <f aca="false">$AC388</f>
        <v>303.22</v>
      </c>
      <c r="F393" s="212" t="n">
        <f aca="false">$F392+(($AR$20-$AR$10))/10</f>
        <v>0.0354</v>
      </c>
      <c r="G393" s="218" t="n">
        <f aca="false">$G392+(($AW$20-$AW$10))/10</f>
        <v>0.072</v>
      </c>
      <c r="H393" s="165"/>
      <c r="I393" s="165"/>
      <c r="J393" s="165"/>
      <c r="P393" s="165"/>
      <c r="S393" s="165"/>
      <c r="T393" s="165"/>
      <c r="U393" s="165"/>
      <c r="V393" s="165"/>
      <c r="W393" s="165"/>
      <c r="Y393" s="164" t="n">
        <v>390</v>
      </c>
      <c r="Z393" s="164" t="n">
        <v>307.54</v>
      </c>
      <c r="AA393" s="180" t="str">
        <f aca="false">IF(MOD(ROW(),2),"",INDEX($Z$3:$Z$600,ROW()/2))</f>
        <v/>
      </c>
      <c r="AB393" s="181" t="n">
        <v>3.91</v>
      </c>
      <c r="AC393" s="182" t="n">
        <f aca="false">VALUE($Z394)</f>
        <v>308.63</v>
      </c>
      <c r="AD393" s="164" t="n">
        <v>390</v>
      </c>
      <c r="AE393" s="191"/>
      <c r="AF393" s="227" t="str">
        <f aca="false">IF(MOD(ROW(),10),"",INDEX(AE$3:AE$600,ROW()/10))</f>
        <v/>
      </c>
      <c r="AG393" s="228" t="n">
        <v>388</v>
      </c>
      <c r="AH393" s="229" t="e">
        <f aca="false">VALUE($AF393)</f>
        <v>#VALUE!</v>
      </c>
      <c r="AI393" s="164" t="n">
        <v>390</v>
      </c>
      <c r="AK393" s="227" t="str">
        <f aca="false">IF(MOD(ROW(),10),"",INDEX(AJ$3:AJ$600,ROW()/10))</f>
        <v/>
      </c>
      <c r="AL393" s="228" t="n">
        <v>383</v>
      </c>
      <c r="AM393" s="229" t="e">
        <f aca="false">VALUE($AF393)</f>
        <v>#VALUE!</v>
      </c>
      <c r="AN393" s="164" t="n">
        <v>390</v>
      </c>
      <c r="AP393" s="227" t="str">
        <f aca="false">IF(MOD(ROW(),10),"",INDEX(AO$3:AO$600,ROW()/10))</f>
        <v/>
      </c>
      <c r="AQ393" s="181" t="n">
        <v>3.91</v>
      </c>
      <c r="AR393" s="229" t="e">
        <f aca="false">VALUE($AP393)</f>
        <v>#VALUE!</v>
      </c>
      <c r="AS393" s="164" t="n">
        <v>3900</v>
      </c>
      <c r="AU393" s="227" t="str">
        <f aca="false">IF(MOD(ROW(),10),"",INDEX(AT$3:AT$600,ROW()/10))</f>
        <v/>
      </c>
      <c r="AV393" s="181" t="n">
        <v>3.91</v>
      </c>
      <c r="AW393" s="229" t="e">
        <f aca="false">VALUE($AU393)</f>
        <v>#VALUE!</v>
      </c>
      <c r="AZ393" s="180" t="str">
        <f aca="false">IF(MOD(ROW(),2),"",INDEX(AY$3:AY$600,ROW()/2))</f>
        <v/>
      </c>
      <c r="BA393" s="181" t="n">
        <v>3.91</v>
      </c>
      <c r="BB393" s="182" t="e">
        <f aca="false">VALUE(AZ393)</f>
        <v>#VALUE!</v>
      </c>
      <c r="BE393" s="180" t="str">
        <f aca="false">IF(MOD(ROW(),2),"",INDEX(BD$3:BD$600,ROW()/2))</f>
        <v/>
      </c>
      <c r="BF393" s="181" t="n">
        <v>3.91</v>
      </c>
      <c r="BG393" s="182" t="n">
        <f aca="false">VALUE($BD394)</f>
        <v>0</v>
      </c>
    </row>
    <row r="394" customFormat="false" ht="13.5" hidden="false" customHeight="false" outlineLevel="0" collapsed="false">
      <c r="A394" s="208" t="n">
        <v>3.87</v>
      </c>
      <c r="B394" s="209" t="n">
        <v>1.7</v>
      </c>
      <c r="C394" s="213" t="n">
        <f aca="false">$C393+(($AM$20-$AM$10))/10</f>
        <v>-0.416</v>
      </c>
      <c r="D394" s="217" t="n">
        <f aca="false">$D393+(($AH$30-$AH$20))/10</f>
        <v>-0.36</v>
      </c>
      <c r="E394" s="211" t="n">
        <f aca="false">$AC389</f>
        <v>304.3</v>
      </c>
      <c r="F394" s="212" t="n">
        <f aca="false">$F393+(($AR$20-$AR$10))/10</f>
        <v>0.0353</v>
      </c>
      <c r="G394" s="218" t="n">
        <f aca="false">$G393+(($AW$20-$AW$10))/10</f>
        <v>0.072</v>
      </c>
      <c r="H394" s="165"/>
      <c r="I394" s="165"/>
      <c r="J394" s="165"/>
      <c r="P394" s="165"/>
      <c r="S394" s="165"/>
      <c r="T394" s="165"/>
      <c r="U394" s="165"/>
      <c r="V394" s="165"/>
      <c r="W394" s="165"/>
      <c r="Y394" s="164" t="n">
        <v>391</v>
      </c>
      <c r="Z394" s="164" t="n">
        <v>308.63</v>
      </c>
      <c r="AA394" s="180" t="n">
        <f aca="false">IF(MOD(ROW(),2),"",INDEX($Z$3:$Z$600,ROW()/2))</f>
        <v>126.02</v>
      </c>
      <c r="AB394" s="181" t="n">
        <v>3.92</v>
      </c>
      <c r="AC394" s="182" t="n">
        <f aca="false">VALUE($Z395)</f>
        <v>309.71</v>
      </c>
      <c r="AD394" s="164" t="n">
        <v>391</v>
      </c>
      <c r="AE394" s="191"/>
      <c r="AF394" s="227" t="str">
        <f aca="false">IF(MOD(ROW(),10),"",INDEX(AE$3:AE$600,ROW()/10))</f>
        <v/>
      </c>
      <c r="AG394" s="228" t="n">
        <v>389</v>
      </c>
      <c r="AH394" s="229" t="e">
        <f aca="false">VALUE($AF394)</f>
        <v>#VALUE!</v>
      </c>
      <c r="AI394" s="164" t="n">
        <v>391</v>
      </c>
      <c r="AK394" s="227" t="str">
        <f aca="false">IF(MOD(ROW(),10),"",INDEX(AJ$3:AJ$600,ROW()/10))</f>
        <v/>
      </c>
      <c r="AL394" s="228" t="n">
        <v>384</v>
      </c>
      <c r="AM394" s="229" t="e">
        <f aca="false">VALUE($AF394)</f>
        <v>#VALUE!</v>
      </c>
      <c r="AN394" s="164" t="n">
        <v>391</v>
      </c>
      <c r="AP394" s="227" t="str">
        <f aca="false">IF(MOD(ROW(),10),"",INDEX(AO$3:AO$600,ROW()/10))</f>
        <v/>
      </c>
      <c r="AQ394" s="181" t="n">
        <v>3.92</v>
      </c>
      <c r="AR394" s="229" t="e">
        <f aca="false">VALUE($AP394)</f>
        <v>#VALUE!</v>
      </c>
      <c r="AS394" s="164" t="n">
        <v>3910</v>
      </c>
      <c r="AU394" s="227" t="str">
        <f aca="false">IF(MOD(ROW(),10),"",INDEX(AT$3:AT$600,ROW()/10))</f>
        <v/>
      </c>
      <c r="AV394" s="181" t="n">
        <v>3.92</v>
      </c>
      <c r="AW394" s="229" t="e">
        <f aca="false">VALUE($AU394)</f>
        <v>#VALUE!</v>
      </c>
      <c r="AZ394" s="180" t="n">
        <f aca="false">IF(MOD(ROW(),2),"",INDEX(AY$3:AY$600,ROW()/2))</f>
        <v>0</v>
      </c>
      <c r="BA394" s="181" t="n">
        <v>3.92</v>
      </c>
      <c r="BB394" s="182" t="n">
        <f aca="false">VALUE(AZ394)</f>
        <v>0</v>
      </c>
      <c r="BE394" s="180" t="n">
        <f aca="false">IF(MOD(ROW(),2),"",INDEX(BD$3:BD$600,ROW()/2))</f>
        <v>0</v>
      </c>
      <c r="BF394" s="181" t="n">
        <v>3.92</v>
      </c>
      <c r="BG394" s="182" t="n">
        <f aca="false">VALUE($BD395)</f>
        <v>0</v>
      </c>
    </row>
    <row r="395" customFormat="false" ht="13.5" hidden="false" customHeight="false" outlineLevel="0" collapsed="false">
      <c r="A395" s="208" t="n">
        <v>3.88</v>
      </c>
      <c r="B395" s="209" t="n">
        <v>1.69</v>
      </c>
      <c r="C395" s="213" t="n">
        <f aca="false">$C394+(($AM$20-$AM$10))/10</f>
        <v>-0.424</v>
      </c>
      <c r="D395" s="217" t="n">
        <f aca="false">$D394+(($AH$30-$AH$20))/10</f>
        <v>-0.36</v>
      </c>
      <c r="E395" s="211" t="n">
        <f aca="false">$AC390</f>
        <v>305.38</v>
      </c>
      <c r="F395" s="212" t="n">
        <f aca="false">$F394+(($AR$20-$AR$10))/10</f>
        <v>0.0352</v>
      </c>
      <c r="G395" s="218" t="n">
        <f aca="false">$G394+(($AW$20-$AW$10))/10</f>
        <v>0.072</v>
      </c>
      <c r="H395" s="165"/>
      <c r="I395" s="165"/>
      <c r="J395" s="165"/>
      <c r="P395" s="165"/>
      <c r="S395" s="165"/>
      <c r="T395" s="165"/>
      <c r="U395" s="165"/>
      <c r="V395" s="165"/>
      <c r="W395" s="165"/>
      <c r="Y395" s="164" t="n">
        <v>392</v>
      </c>
      <c r="Z395" s="164" t="n">
        <v>309.71</v>
      </c>
      <c r="AA395" s="180" t="str">
        <f aca="false">IF(MOD(ROW(),2),"",INDEX($Z$3:$Z$600,ROW()/2))</f>
        <v/>
      </c>
      <c r="AB395" s="181" t="n">
        <v>3.93</v>
      </c>
      <c r="AC395" s="182" t="n">
        <f aca="false">VALUE($Z396)</f>
        <v>310.8</v>
      </c>
      <c r="AD395" s="164" t="n">
        <v>392</v>
      </c>
      <c r="AE395" s="191"/>
      <c r="AF395" s="227" t="str">
        <f aca="false">IF(MOD(ROW(),10),"",INDEX(AE$3:AE$600,ROW()/10))</f>
        <v/>
      </c>
      <c r="AG395" s="228" t="n">
        <v>390</v>
      </c>
      <c r="AH395" s="229" t="e">
        <f aca="false">VALUE($AF395)</f>
        <v>#VALUE!</v>
      </c>
      <c r="AI395" s="164" t="n">
        <v>392</v>
      </c>
      <c r="AK395" s="227" t="str">
        <f aca="false">IF(MOD(ROW(),10),"",INDEX(AJ$3:AJ$600,ROW()/10))</f>
        <v/>
      </c>
      <c r="AL395" s="228" t="n">
        <v>385</v>
      </c>
      <c r="AM395" s="229" t="e">
        <f aca="false">VALUE($AF395)</f>
        <v>#VALUE!</v>
      </c>
      <c r="AN395" s="164" t="n">
        <v>392</v>
      </c>
      <c r="AP395" s="227" t="str">
        <f aca="false">IF(MOD(ROW(),10),"",INDEX(AO$3:AO$600,ROW()/10))</f>
        <v/>
      </c>
      <c r="AQ395" s="181" t="n">
        <v>3.93</v>
      </c>
      <c r="AR395" s="229" t="e">
        <f aca="false">VALUE($AP395)</f>
        <v>#VALUE!</v>
      </c>
      <c r="AS395" s="164" t="n">
        <v>3920</v>
      </c>
      <c r="AU395" s="227" t="str">
        <f aca="false">IF(MOD(ROW(),10),"",INDEX(AT$3:AT$600,ROW()/10))</f>
        <v/>
      </c>
      <c r="AV395" s="181" t="n">
        <v>3.93</v>
      </c>
      <c r="AW395" s="229" t="e">
        <f aca="false">VALUE($AU395)</f>
        <v>#VALUE!</v>
      </c>
      <c r="AZ395" s="180" t="str">
        <f aca="false">IF(MOD(ROW(),2),"",INDEX(AY$3:AY$600,ROW()/2))</f>
        <v/>
      </c>
      <c r="BA395" s="181" t="n">
        <v>3.93</v>
      </c>
      <c r="BB395" s="182" t="e">
        <f aca="false">VALUE(AZ395)</f>
        <v>#VALUE!</v>
      </c>
      <c r="BE395" s="180" t="str">
        <f aca="false">IF(MOD(ROW(),2),"",INDEX(BD$3:BD$600,ROW()/2))</f>
        <v/>
      </c>
      <c r="BF395" s="181" t="n">
        <v>3.93</v>
      </c>
      <c r="BG395" s="182" t="n">
        <f aca="false">VALUE($BD396)</f>
        <v>0</v>
      </c>
    </row>
    <row r="396" customFormat="false" ht="13.5" hidden="false" customHeight="false" outlineLevel="0" collapsed="false">
      <c r="A396" s="208" t="n">
        <v>3.89</v>
      </c>
      <c r="B396" s="209" t="n">
        <v>1.68</v>
      </c>
      <c r="C396" s="213" t="n">
        <f aca="false">$C395+(($AM$20-$AM$10))/10</f>
        <v>-0.432</v>
      </c>
      <c r="D396" s="217" t="n">
        <f aca="false">$D395+(($AH$30-$AH$20))/10</f>
        <v>-0.36</v>
      </c>
      <c r="E396" s="211" t="n">
        <f aca="false">$AC391</f>
        <v>306.46</v>
      </c>
      <c r="F396" s="212" t="n">
        <f aca="false">$F395+(($AR$20-$AR$10))/10</f>
        <v>0.0351</v>
      </c>
      <c r="G396" s="218" t="n">
        <f aca="false">$G395+(($AW$20-$AW$10))/10</f>
        <v>0.072</v>
      </c>
      <c r="H396" s="165"/>
      <c r="I396" s="165"/>
      <c r="J396" s="165"/>
      <c r="P396" s="165"/>
      <c r="S396" s="165"/>
      <c r="T396" s="165"/>
      <c r="U396" s="165"/>
      <c r="V396" s="165"/>
      <c r="W396" s="165"/>
      <c r="Y396" s="164" t="n">
        <v>393</v>
      </c>
      <c r="Z396" s="164" t="n">
        <v>310.8</v>
      </c>
      <c r="AA396" s="180" t="n">
        <f aca="false">IF(MOD(ROW(),2),"",INDEX($Z$3:$Z$600,ROW()/2))</f>
        <v>126.81</v>
      </c>
      <c r="AB396" s="181" t="n">
        <v>3.94</v>
      </c>
      <c r="AC396" s="182" t="n">
        <f aca="false">VALUE($Z397)</f>
        <v>311.89</v>
      </c>
      <c r="AD396" s="164" t="n">
        <v>393</v>
      </c>
      <c r="AE396" s="191"/>
      <c r="AF396" s="227" t="str">
        <f aca="false">IF(MOD(ROW(),10),"",INDEX(AE$3:AE$600,ROW()/10))</f>
        <v/>
      </c>
      <c r="AG396" s="228" t="n">
        <v>391</v>
      </c>
      <c r="AH396" s="229" t="e">
        <f aca="false">VALUE($AF396)</f>
        <v>#VALUE!</v>
      </c>
      <c r="AI396" s="164" t="n">
        <v>393</v>
      </c>
      <c r="AK396" s="227" t="str">
        <f aca="false">IF(MOD(ROW(),10),"",INDEX(AJ$3:AJ$600,ROW()/10))</f>
        <v/>
      </c>
      <c r="AL396" s="228" t="n">
        <v>386</v>
      </c>
      <c r="AM396" s="229" t="e">
        <f aca="false">VALUE($AF396)</f>
        <v>#VALUE!</v>
      </c>
      <c r="AN396" s="164" t="n">
        <v>393</v>
      </c>
      <c r="AP396" s="227" t="str">
        <f aca="false">IF(MOD(ROW(),10),"",INDEX(AO$3:AO$600,ROW()/10))</f>
        <v/>
      </c>
      <c r="AQ396" s="181" t="n">
        <v>3.94</v>
      </c>
      <c r="AR396" s="229" t="e">
        <f aca="false">VALUE($AP396)</f>
        <v>#VALUE!</v>
      </c>
      <c r="AS396" s="164" t="n">
        <v>3930</v>
      </c>
      <c r="AU396" s="227" t="str">
        <f aca="false">IF(MOD(ROW(),10),"",INDEX(AT$3:AT$600,ROW()/10))</f>
        <v/>
      </c>
      <c r="AV396" s="181" t="n">
        <v>3.94</v>
      </c>
      <c r="AW396" s="229" t="e">
        <f aca="false">VALUE($AU396)</f>
        <v>#VALUE!</v>
      </c>
      <c r="AZ396" s="180" t="n">
        <f aca="false">IF(MOD(ROW(),2),"",INDEX(AY$3:AY$600,ROW()/2))</f>
        <v>0</v>
      </c>
      <c r="BA396" s="181" t="n">
        <v>3.94</v>
      </c>
      <c r="BB396" s="182" t="n">
        <f aca="false">VALUE(AZ396)</f>
        <v>0</v>
      </c>
      <c r="BE396" s="180" t="n">
        <f aca="false">IF(MOD(ROW(),2),"",INDEX(BD$3:BD$600,ROW()/2))</f>
        <v>0</v>
      </c>
      <c r="BF396" s="181" t="n">
        <v>3.94</v>
      </c>
      <c r="BG396" s="182" t="n">
        <f aca="false">VALUE($BD397)</f>
        <v>0</v>
      </c>
    </row>
    <row r="397" customFormat="false" ht="13.5" hidden="false" customHeight="false" outlineLevel="0" collapsed="false">
      <c r="A397" s="208" t="n">
        <v>3.9</v>
      </c>
      <c r="B397" s="209" t="n">
        <v>1.67</v>
      </c>
      <c r="C397" s="213" t="n">
        <f aca="false">$AM400</f>
        <v>-0.36</v>
      </c>
      <c r="D397" s="241" t="n">
        <f aca="false">$AH400</f>
        <v>-0.36</v>
      </c>
      <c r="E397" s="211" t="n">
        <f aca="false">$AC392</f>
        <v>307.54</v>
      </c>
      <c r="F397" s="212" t="n">
        <f aca="false">$AR400</f>
        <v>0.036</v>
      </c>
      <c r="G397" s="218" t="n">
        <f aca="false">$AW400</f>
        <v>0.072</v>
      </c>
      <c r="H397" s="165"/>
      <c r="I397" s="165"/>
      <c r="J397" s="165"/>
      <c r="P397" s="165"/>
      <c r="S397" s="165"/>
      <c r="T397" s="165"/>
      <c r="U397" s="165"/>
      <c r="V397" s="165"/>
      <c r="W397" s="165"/>
      <c r="Y397" s="164" t="n">
        <v>394</v>
      </c>
      <c r="Z397" s="164" t="n">
        <v>311.89</v>
      </c>
      <c r="AA397" s="180" t="str">
        <f aca="false">IF(MOD(ROW(),2),"",INDEX($Z$3:$Z$600,ROW()/2))</f>
        <v/>
      </c>
      <c r="AB397" s="181" t="n">
        <v>3.95</v>
      </c>
      <c r="AC397" s="182" t="n">
        <f aca="false">VALUE($Z398)</f>
        <v>312.98</v>
      </c>
      <c r="AD397" s="164" t="n">
        <v>394</v>
      </c>
      <c r="AE397" s="191"/>
      <c r="AF397" s="227" t="str">
        <f aca="false">IF(MOD(ROW(),10),"",INDEX(AE$3:AE$600,ROW()/10))</f>
        <v/>
      </c>
      <c r="AG397" s="228" t="n">
        <v>392</v>
      </c>
      <c r="AH397" s="229" t="e">
        <f aca="false">VALUE($AF397)</f>
        <v>#VALUE!</v>
      </c>
      <c r="AI397" s="164" t="n">
        <v>394</v>
      </c>
      <c r="AK397" s="227" t="str">
        <f aca="false">IF(MOD(ROW(),10),"",INDEX(AJ$3:AJ$600,ROW()/10))</f>
        <v/>
      </c>
      <c r="AL397" s="228" t="n">
        <v>387</v>
      </c>
      <c r="AM397" s="229" t="e">
        <f aca="false">VALUE($AF397)</f>
        <v>#VALUE!</v>
      </c>
      <c r="AN397" s="164" t="n">
        <v>394</v>
      </c>
      <c r="AP397" s="227" t="str">
        <f aca="false">IF(MOD(ROW(),10),"",INDEX(AO$3:AO$600,ROW()/10))</f>
        <v/>
      </c>
      <c r="AQ397" s="181" t="n">
        <v>3.95</v>
      </c>
      <c r="AR397" s="229" t="e">
        <f aca="false">VALUE($AP397)</f>
        <v>#VALUE!</v>
      </c>
      <c r="AS397" s="164" t="n">
        <v>3940</v>
      </c>
      <c r="AU397" s="227" t="str">
        <f aca="false">IF(MOD(ROW(),10),"",INDEX(AT$3:AT$600,ROW()/10))</f>
        <v/>
      </c>
      <c r="AV397" s="181" t="n">
        <v>3.95</v>
      </c>
      <c r="AW397" s="229" t="e">
        <f aca="false">VALUE($AU397)</f>
        <v>#VALUE!</v>
      </c>
      <c r="AZ397" s="180" t="str">
        <f aca="false">IF(MOD(ROW(),2),"",INDEX(AY$3:AY$600,ROW()/2))</f>
        <v/>
      </c>
      <c r="BA397" s="181" t="n">
        <v>3.95</v>
      </c>
      <c r="BB397" s="182" t="e">
        <f aca="false">VALUE(AZ397)</f>
        <v>#VALUE!</v>
      </c>
      <c r="BE397" s="180" t="str">
        <f aca="false">IF(MOD(ROW(),2),"",INDEX(BD$3:BD$600,ROW()/2))</f>
        <v/>
      </c>
      <c r="BF397" s="181" t="n">
        <v>3.95</v>
      </c>
      <c r="BG397" s="182" t="n">
        <f aca="false">VALUE($BD398)</f>
        <v>0</v>
      </c>
    </row>
    <row r="398" customFormat="false" ht="13.5" hidden="false" customHeight="false" outlineLevel="0" collapsed="false">
      <c r="A398" s="208" t="n">
        <v>3.91</v>
      </c>
      <c r="B398" s="209" t="n">
        <v>1.66</v>
      </c>
      <c r="C398" s="213" t="n">
        <f aca="false">$C397+(($AM$20-$AM$10))/10</f>
        <v>-0.368</v>
      </c>
      <c r="D398" s="217" t="n">
        <f aca="false">$D397+(($AH$30-$AH$20))/10</f>
        <v>-0.36</v>
      </c>
      <c r="E398" s="211" t="n">
        <f aca="false">$AC393</f>
        <v>308.63</v>
      </c>
      <c r="F398" s="212" t="n">
        <f aca="false">$F397+(($AR$20-$AR$10))/10</f>
        <v>0.0359</v>
      </c>
      <c r="G398" s="218" t="n">
        <f aca="false">$G397+(($AW$20-$AW$10))/10</f>
        <v>0.072</v>
      </c>
      <c r="H398" s="165"/>
      <c r="I398" s="165"/>
      <c r="J398" s="165"/>
      <c r="P398" s="165"/>
      <c r="S398" s="165"/>
      <c r="T398" s="165"/>
      <c r="U398" s="165"/>
      <c r="V398" s="165"/>
      <c r="W398" s="165"/>
      <c r="Y398" s="164" t="n">
        <v>395</v>
      </c>
      <c r="Z398" s="164" t="n">
        <v>312.98</v>
      </c>
      <c r="AA398" s="180" t="n">
        <f aca="false">IF(MOD(ROW(),2),"",INDEX($Z$3:$Z$600,ROW()/2))</f>
        <v>127.6</v>
      </c>
      <c r="AB398" s="181" t="n">
        <v>3.96</v>
      </c>
      <c r="AC398" s="182" t="n">
        <f aca="false">VALUE($Z399)</f>
        <v>314.07</v>
      </c>
      <c r="AD398" s="164" t="n">
        <v>395</v>
      </c>
      <c r="AE398" s="191"/>
      <c r="AF398" s="227" t="str">
        <f aca="false">IF(MOD(ROW(),10),"",INDEX(AE$3:AE$600,ROW()/10))</f>
        <v/>
      </c>
      <c r="AG398" s="228" t="n">
        <v>393</v>
      </c>
      <c r="AH398" s="229" t="e">
        <f aca="false">VALUE($AF398)</f>
        <v>#VALUE!</v>
      </c>
      <c r="AI398" s="164" t="n">
        <v>395</v>
      </c>
      <c r="AK398" s="227" t="str">
        <f aca="false">IF(MOD(ROW(),10),"",INDEX(AJ$3:AJ$600,ROW()/10))</f>
        <v/>
      </c>
      <c r="AL398" s="228" t="n">
        <v>388</v>
      </c>
      <c r="AM398" s="229" t="e">
        <f aca="false">VALUE($AF398)</f>
        <v>#VALUE!</v>
      </c>
      <c r="AN398" s="164" t="n">
        <v>395</v>
      </c>
      <c r="AP398" s="227" t="str">
        <f aca="false">IF(MOD(ROW(),10),"",INDEX(AO$3:AO$600,ROW()/10))</f>
        <v/>
      </c>
      <c r="AQ398" s="181" t="n">
        <v>3.96</v>
      </c>
      <c r="AR398" s="229" t="e">
        <f aca="false">VALUE($AP398)</f>
        <v>#VALUE!</v>
      </c>
      <c r="AS398" s="164" t="n">
        <v>3950</v>
      </c>
      <c r="AU398" s="227" t="str">
        <f aca="false">IF(MOD(ROW(),10),"",INDEX(AT$3:AT$600,ROW()/10))</f>
        <v/>
      </c>
      <c r="AV398" s="181" t="n">
        <v>3.96</v>
      </c>
      <c r="AW398" s="229" t="e">
        <f aca="false">VALUE($AU398)</f>
        <v>#VALUE!</v>
      </c>
      <c r="AZ398" s="180" t="n">
        <f aca="false">IF(MOD(ROW(),2),"",INDEX(AY$3:AY$600,ROW()/2))</f>
        <v>0</v>
      </c>
      <c r="BA398" s="181" t="n">
        <v>3.96</v>
      </c>
      <c r="BB398" s="182" t="n">
        <f aca="false">VALUE(AZ398)</f>
        <v>0</v>
      </c>
      <c r="BE398" s="180" t="n">
        <f aca="false">IF(MOD(ROW(),2),"",INDEX(BD$3:BD$600,ROW()/2))</f>
        <v>0</v>
      </c>
      <c r="BF398" s="181" t="n">
        <v>3.96</v>
      </c>
      <c r="BG398" s="182" t="n">
        <f aca="false">VALUE($BD399)</f>
        <v>0</v>
      </c>
    </row>
    <row r="399" customFormat="false" ht="13.5" hidden="false" customHeight="false" outlineLevel="0" collapsed="false">
      <c r="A399" s="208" t="n">
        <v>3.92</v>
      </c>
      <c r="B399" s="209" t="n">
        <v>1.65</v>
      </c>
      <c r="C399" s="213" t="n">
        <f aca="false">$C398+(($AM$20-$AM$10))/10</f>
        <v>-0.376</v>
      </c>
      <c r="D399" s="217" t="n">
        <f aca="false">$D398+(($AH$30-$AH$20))/10</f>
        <v>-0.36</v>
      </c>
      <c r="E399" s="211" t="n">
        <f aca="false">$AC394</f>
        <v>309.71</v>
      </c>
      <c r="F399" s="212" t="n">
        <f aca="false">$F398+(($AR$20-$AR$10))/10</f>
        <v>0.0358</v>
      </c>
      <c r="G399" s="218" t="n">
        <f aca="false">$G398+(($AW$20-$AW$10))/10</f>
        <v>0.072</v>
      </c>
      <c r="H399" s="165"/>
      <c r="I399" s="165"/>
      <c r="J399" s="165"/>
      <c r="P399" s="165"/>
      <c r="S399" s="165"/>
      <c r="T399" s="165"/>
      <c r="U399" s="165"/>
      <c r="V399" s="165"/>
      <c r="W399" s="165"/>
      <c r="Y399" s="164" t="n">
        <v>396</v>
      </c>
      <c r="Z399" s="164" t="n">
        <v>314.07</v>
      </c>
      <c r="AA399" s="180" t="str">
        <f aca="false">IF(MOD(ROW(),2),"",INDEX($Z$3:$Z$600,ROW()/2))</f>
        <v/>
      </c>
      <c r="AB399" s="181" t="n">
        <v>3.97</v>
      </c>
      <c r="AC399" s="182" t="n">
        <f aca="false">VALUE($Z400)</f>
        <v>315.16</v>
      </c>
      <c r="AD399" s="164" t="n">
        <v>396</v>
      </c>
      <c r="AE399" s="191"/>
      <c r="AF399" s="227" t="str">
        <f aca="false">IF(MOD(ROW(),10),"",INDEX(AE$3:AE$600,ROW()/10))</f>
        <v/>
      </c>
      <c r="AG399" s="228" t="n">
        <v>394</v>
      </c>
      <c r="AH399" s="229" t="e">
        <f aca="false">VALUE($AF399)</f>
        <v>#VALUE!</v>
      </c>
      <c r="AI399" s="164" t="n">
        <v>396</v>
      </c>
      <c r="AK399" s="227" t="str">
        <f aca="false">IF(MOD(ROW(),10),"",INDEX(AJ$3:AJ$600,ROW()/10))</f>
        <v/>
      </c>
      <c r="AL399" s="228" t="n">
        <v>389</v>
      </c>
      <c r="AM399" s="229" t="e">
        <f aca="false">VALUE($AF399)</f>
        <v>#VALUE!</v>
      </c>
      <c r="AN399" s="164" t="n">
        <v>396</v>
      </c>
      <c r="AP399" s="227" t="str">
        <f aca="false">IF(MOD(ROW(),10),"",INDEX(AO$3:AO$600,ROW()/10))</f>
        <v/>
      </c>
      <c r="AQ399" s="181" t="n">
        <v>3.97</v>
      </c>
      <c r="AR399" s="229" t="e">
        <f aca="false">VALUE($AP399)</f>
        <v>#VALUE!</v>
      </c>
      <c r="AS399" s="164" t="n">
        <v>3960</v>
      </c>
      <c r="AU399" s="227" t="str">
        <f aca="false">IF(MOD(ROW(),10),"",INDEX(AT$3:AT$600,ROW()/10))</f>
        <v/>
      </c>
      <c r="AV399" s="181" t="n">
        <v>3.97</v>
      </c>
      <c r="AW399" s="229" t="e">
        <f aca="false">VALUE($AU399)</f>
        <v>#VALUE!</v>
      </c>
      <c r="AZ399" s="180" t="str">
        <f aca="false">IF(MOD(ROW(),2),"",INDEX(AY$3:AY$600,ROW()/2))</f>
        <v/>
      </c>
      <c r="BA399" s="181" t="n">
        <v>3.97</v>
      </c>
      <c r="BB399" s="182" t="e">
        <f aca="false">VALUE(AZ399)</f>
        <v>#VALUE!</v>
      </c>
      <c r="BE399" s="180" t="str">
        <f aca="false">IF(MOD(ROW(),2),"",INDEX(BD$3:BD$600,ROW()/2))</f>
        <v/>
      </c>
      <c r="BF399" s="181" t="n">
        <v>3.97</v>
      </c>
      <c r="BG399" s="182" t="n">
        <f aca="false">VALUE($BD400)</f>
        <v>0</v>
      </c>
    </row>
    <row r="400" customFormat="false" ht="13.5" hidden="false" customHeight="false" outlineLevel="0" collapsed="false">
      <c r="A400" s="208" t="n">
        <v>3.93</v>
      </c>
      <c r="B400" s="209" t="n">
        <v>1.64</v>
      </c>
      <c r="C400" s="213" t="n">
        <f aca="false">$C399+(($AM$20-$AM$10))/10</f>
        <v>-0.384</v>
      </c>
      <c r="D400" s="217" t="n">
        <f aca="false">$D399+(($AH$30-$AH$20))/10</f>
        <v>-0.36</v>
      </c>
      <c r="E400" s="211" t="n">
        <f aca="false">$AC395</f>
        <v>310.8</v>
      </c>
      <c r="F400" s="212" t="n">
        <f aca="false">$F399+(($AR$20-$AR$10))/10</f>
        <v>0.0357</v>
      </c>
      <c r="G400" s="218" t="n">
        <f aca="false">$G399+(($AW$20-$AW$10))/10</f>
        <v>0.072</v>
      </c>
      <c r="H400" s="165"/>
      <c r="I400" s="165"/>
      <c r="J400" s="165"/>
      <c r="P400" s="165"/>
      <c r="S400" s="165"/>
      <c r="T400" s="165"/>
      <c r="U400" s="165"/>
      <c r="V400" s="165"/>
      <c r="W400" s="165"/>
      <c r="Y400" s="164" t="n">
        <v>397</v>
      </c>
      <c r="Z400" s="164" t="n">
        <v>315.16</v>
      </c>
      <c r="AA400" s="180" t="n">
        <f aca="false">IF(MOD(ROW(),2),"",INDEX($Z$3:$Z$600,ROW()/2))</f>
        <v>128.39</v>
      </c>
      <c r="AB400" s="181" t="n">
        <v>3.98</v>
      </c>
      <c r="AC400" s="182" t="n">
        <f aca="false">VALUE($Z401)</f>
        <v>316.26</v>
      </c>
      <c r="AD400" s="164" t="n">
        <v>397</v>
      </c>
      <c r="AE400" s="191"/>
      <c r="AF400" s="227" t="n">
        <f aca="false">IF(MOD(ROW(),10),"",INDEX(AE$3:AE$600,ROW()/10))</f>
        <v>-0.36</v>
      </c>
      <c r="AG400" s="228" t="n">
        <v>395</v>
      </c>
      <c r="AH400" s="229" t="n">
        <f aca="false">VALUE($AF400)</f>
        <v>-0.36</v>
      </c>
      <c r="AI400" s="164" t="n">
        <v>397</v>
      </c>
      <c r="AK400" s="227" t="n">
        <f aca="false">IF(MOD(ROW(),10),"",INDEX(AJ$3:AJ$600,ROW()/10))</f>
        <v>-0.072</v>
      </c>
      <c r="AL400" s="228" t="n">
        <v>390</v>
      </c>
      <c r="AM400" s="229" t="n">
        <f aca="false">VALUE($AF400)</f>
        <v>-0.36</v>
      </c>
      <c r="AN400" s="164" t="n">
        <v>397</v>
      </c>
      <c r="AP400" s="227" t="n">
        <f aca="false">IF(MOD(ROW(),10),"",INDEX(AO$3:AO$600,ROW()/10))</f>
        <v>0.036</v>
      </c>
      <c r="AQ400" s="181" t="n">
        <v>3.98</v>
      </c>
      <c r="AR400" s="229" t="n">
        <f aca="false">VALUE($AP400)</f>
        <v>0.036</v>
      </c>
      <c r="AS400" s="164" t="n">
        <v>3970</v>
      </c>
      <c r="AU400" s="227" t="n">
        <f aca="false">IF(MOD(ROW(),10),"",INDEX(AT$3:AT$600,ROW()/10))</f>
        <v>0.072</v>
      </c>
      <c r="AV400" s="181" t="n">
        <v>3.98</v>
      </c>
      <c r="AW400" s="229" t="n">
        <f aca="false">VALUE($AU400)</f>
        <v>0.072</v>
      </c>
      <c r="AZ400" s="180" t="n">
        <f aca="false">IF(MOD(ROW(),2),"",INDEX(AY$3:AY$600,ROW()/2))</f>
        <v>0</v>
      </c>
      <c r="BA400" s="181" t="n">
        <v>3.98</v>
      </c>
      <c r="BB400" s="182" t="n">
        <f aca="false">VALUE(AZ400)</f>
        <v>0</v>
      </c>
      <c r="BE400" s="180" t="n">
        <f aca="false">IF(MOD(ROW(),2),"",INDEX(BD$3:BD$600,ROW()/2))</f>
        <v>0</v>
      </c>
      <c r="BF400" s="181" t="n">
        <v>3.98</v>
      </c>
      <c r="BG400" s="182" t="n">
        <f aca="false">VALUE($BD401)</f>
        <v>0</v>
      </c>
    </row>
    <row r="401" customFormat="false" ht="13.5" hidden="false" customHeight="false" outlineLevel="0" collapsed="false">
      <c r="A401" s="208" t="n">
        <v>3.94</v>
      </c>
      <c r="B401" s="209" t="n">
        <v>1.63</v>
      </c>
      <c r="C401" s="213" t="n">
        <f aca="false">$C400+(($AM$20-$AM$10))/10</f>
        <v>-0.392</v>
      </c>
      <c r="D401" s="217" t="n">
        <f aca="false">$D400+(($AH$30-$AH$20))/10</f>
        <v>-0.36</v>
      </c>
      <c r="E401" s="211" t="n">
        <f aca="false">$AC396</f>
        <v>311.89</v>
      </c>
      <c r="F401" s="212" t="n">
        <f aca="false">$F400+(($AR$20-$AR$10))/10</f>
        <v>0.0356</v>
      </c>
      <c r="G401" s="218" t="n">
        <f aca="false">$G400+(($AW$20-$AW$10))/10</f>
        <v>0.072</v>
      </c>
      <c r="H401" s="165"/>
      <c r="I401" s="165"/>
      <c r="J401" s="165"/>
      <c r="P401" s="165"/>
      <c r="S401" s="165"/>
      <c r="T401" s="165"/>
      <c r="U401" s="165"/>
      <c r="V401" s="165"/>
      <c r="W401" s="165"/>
      <c r="Y401" s="164" t="n">
        <v>398</v>
      </c>
      <c r="Z401" s="164" t="n">
        <v>316.26</v>
      </c>
      <c r="AA401" s="180" t="str">
        <f aca="false">IF(MOD(ROW(),2),"",INDEX($Z$3:$Z$600,ROW()/2))</f>
        <v/>
      </c>
      <c r="AB401" s="181" t="n">
        <v>3.99</v>
      </c>
      <c r="AC401" s="182" t="n">
        <f aca="false">VALUE($Z402)</f>
        <v>317.35</v>
      </c>
      <c r="AD401" s="164" t="n">
        <v>398</v>
      </c>
      <c r="AE401" s="191"/>
      <c r="AF401" s="227" t="str">
        <f aca="false">IF(MOD(ROW(),10),"",INDEX(AE$3:AE$600,ROW()/10))</f>
        <v/>
      </c>
      <c r="AG401" s="228" t="n">
        <v>396</v>
      </c>
      <c r="AH401" s="229" t="e">
        <f aca="false">VALUE($AF401)</f>
        <v>#VALUE!</v>
      </c>
      <c r="AI401" s="164" t="n">
        <v>398</v>
      </c>
      <c r="AK401" s="227" t="str">
        <f aca="false">IF(MOD(ROW(),10),"",INDEX(AJ$3:AJ$600,ROW()/10))</f>
        <v/>
      </c>
      <c r="AL401" s="228" t="n">
        <v>391</v>
      </c>
      <c r="AM401" s="229" t="e">
        <f aca="false">VALUE($AF401)</f>
        <v>#VALUE!</v>
      </c>
      <c r="AN401" s="164" t="n">
        <v>398</v>
      </c>
      <c r="AP401" s="227" t="str">
        <f aca="false">IF(MOD(ROW(),10),"",INDEX(AO$3:AO$600,ROW()/10))</f>
        <v/>
      </c>
      <c r="AQ401" s="181" t="n">
        <v>3.99</v>
      </c>
      <c r="AR401" s="229" t="e">
        <f aca="false">VALUE($AP401)</f>
        <v>#VALUE!</v>
      </c>
      <c r="AS401" s="164" t="n">
        <v>3980</v>
      </c>
      <c r="AU401" s="227" t="str">
        <f aca="false">IF(MOD(ROW(),10),"",INDEX(AT$3:AT$600,ROW()/10))</f>
        <v/>
      </c>
      <c r="AV401" s="181" t="n">
        <v>3.99</v>
      </c>
      <c r="AW401" s="229" t="e">
        <f aca="false">VALUE($AU401)</f>
        <v>#VALUE!</v>
      </c>
      <c r="AZ401" s="180" t="str">
        <f aca="false">IF(MOD(ROW(),2),"",INDEX(AY$3:AY$600,ROW()/2))</f>
        <v/>
      </c>
      <c r="BA401" s="181" t="n">
        <v>3.99</v>
      </c>
      <c r="BB401" s="182" t="e">
        <f aca="false">VALUE(AZ401)</f>
        <v>#VALUE!</v>
      </c>
      <c r="BE401" s="180" t="str">
        <f aca="false">IF(MOD(ROW(),2),"",INDEX(BD$3:BD$600,ROW()/2))</f>
        <v/>
      </c>
      <c r="BF401" s="181" t="n">
        <v>3.99</v>
      </c>
      <c r="BG401" s="182" t="n">
        <f aca="false">VALUE($BD402)</f>
        <v>0</v>
      </c>
    </row>
    <row r="402" customFormat="false" ht="13.5" hidden="false" customHeight="false" outlineLevel="0" collapsed="false">
      <c r="A402" s="208" t="n">
        <v>3.95</v>
      </c>
      <c r="B402" s="209" t="n">
        <v>1.62</v>
      </c>
      <c r="C402" s="213" t="n">
        <f aca="false">$C401+(($AM$20-$AM$10))/10</f>
        <v>-0.4</v>
      </c>
      <c r="D402" s="217" t="n">
        <f aca="false">$D401+(($AH$30-$AH$20))/10</f>
        <v>-0.36</v>
      </c>
      <c r="E402" s="211" t="n">
        <f aca="false">$AC397</f>
        <v>312.98</v>
      </c>
      <c r="F402" s="212" t="n">
        <f aca="false">$F401+(($AR$20-$AR$10))/10</f>
        <v>0.0355</v>
      </c>
      <c r="G402" s="218" t="n">
        <f aca="false">$G401+(($AW$20-$AW$10))/10</f>
        <v>0.072</v>
      </c>
      <c r="H402" s="165"/>
      <c r="I402" s="165"/>
      <c r="J402" s="165"/>
      <c r="P402" s="165"/>
      <c r="S402" s="165"/>
      <c r="T402" s="165"/>
      <c r="U402" s="165"/>
      <c r="V402" s="165"/>
      <c r="W402" s="165"/>
      <c r="Y402" s="164" t="n">
        <v>399</v>
      </c>
      <c r="Z402" s="164" t="n">
        <v>317.35</v>
      </c>
      <c r="AA402" s="180" t="n">
        <f aca="false">IF(MOD(ROW(),2),"",INDEX($Z$3:$Z$600,ROW()/2))</f>
        <v>129.18</v>
      </c>
      <c r="AB402" s="181" t="n">
        <v>4</v>
      </c>
      <c r="AC402" s="182" t="n">
        <f aca="false">VALUE($Z403)</f>
        <v>318.44</v>
      </c>
      <c r="AD402" s="164" t="n">
        <v>399</v>
      </c>
      <c r="AE402" s="191"/>
      <c r="AF402" s="227" t="str">
        <f aca="false">IF(MOD(ROW(),10),"",INDEX(AE$3:AE$600,ROW()/10))</f>
        <v/>
      </c>
      <c r="AG402" s="228" t="n">
        <v>397</v>
      </c>
      <c r="AH402" s="229" t="e">
        <f aca="false">VALUE($AF402)</f>
        <v>#VALUE!</v>
      </c>
      <c r="AI402" s="164" t="n">
        <v>399</v>
      </c>
      <c r="AK402" s="227" t="str">
        <f aca="false">IF(MOD(ROW(),10),"",INDEX(AJ$3:AJ$600,ROW()/10))</f>
        <v/>
      </c>
      <c r="AL402" s="228" t="n">
        <v>392</v>
      </c>
      <c r="AM402" s="229" t="e">
        <f aca="false">VALUE($AF402)</f>
        <v>#VALUE!</v>
      </c>
      <c r="AN402" s="164" t="n">
        <v>399</v>
      </c>
      <c r="AP402" s="227" t="str">
        <f aca="false">IF(MOD(ROW(),10),"",INDEX(AO$3:AO$600,ROW()/10))</f>
        <v/>
      </c>
      <c r="AQ402" s="181" t="n">
        <v>4</v>
      </c>
      <c r="AR402" s="229" t="e">
        <f aca="false">VALUE($AP402)</f>
        <v>#VALUE!</v>
      </c>
      <c r="AS402" s="164" t="n">
        <v>3990</v>
      </c>
      <c r="AU402" s="227" t="str">
        <f aca="false">IF(MOD(ROW(),10),"",INDEX(AT$3:AT$600,ROW()/10))</f>
        <v/>
      </c>
      <c r="AV402" s="181" t="n">
        <v>4</v>
      </c>
      <c r="AW402" s="229" t="e">
        <f aca="false">VALUE($AU402)</f>
        <v>#VALUE!</v>
      </c>
      <c r="AZ402" s="180" t="n">
        <f aca="false">IF(MOD(ROW(),2),"",INDEX(AY$3:AY$600,ROW()/2))</f>
        <v>0</v>
      </c>
      <c r="BA402" s="181" t="n">
        <v>4</v>
      </c>
      <c r="BB402" s="182" t="n">
        <f aca="false">VALUE(AZ402)</f>
        <v>0</v>
      </c>
      <c r="BE402" s="180" t="n">
        <f aca="false">IF(MOD(ROW(),2),"",INDEX(BD$3:BD$600,ROW()/2))</f>
        <v>0</v>
      </c>
      <c r="BF402" s="181" t="n">
        <v>4</v>
      </c>
      <c r="BG402" s="182" t="n">
        <f aca="false">VALUE($BD403)</f>
        <v>0</v>
      </c>
    </row>
    <row r="403" customFormat="false" ht="13.5" hidden="false" customHeight="false" outlineLevel="0" collapsed="false">
      <c r="A403" s="208" t="n">
        <v>3.96</v>
      </c>
      <c r="B403" s="209" t="n">
        <v>1.61</v>
      </c>
      <c r="C403" s="213" t="n">
        <f aca="false">$C402+(($AM$20-$AM$10))/10</f>
        <v>-0.408</v>
      </c>
      <c r="D403" s="217" t="n">
        <f aca="false">$D402+(($AH$30-$AH$20))/10</f>
        <v>-0.36</v>
      </c>
      <c r="E403" s="211" t="n">
        <f aca="false">$AC398</f>
        <v>314.07</v>
      </c>
      <c r="F403" s="212" t="n">
        <f aca="false">$F402+(($AR$20-$AR$10))/10</f>
        <v>0.0354</v>
      </c>
      <c r="G403" s="218" t="n">
        <f aca="false">$G402+(($AW$20-$AW$10))/10</f>
        <v>0.072</v>
      </c>
      <c r="H403" s="165"/>
      <c r="I403" s="165"/>
      <c r="J403" s="165"/>
      <c r="P403" s="165"/>
      <c r="S403" s="165"/>
      <c r="T403" s="165"/>
      <c r="U403" s="165"/>
      <c r="V403" s="165"/>
      <c r="W403" s="165"/>
      <c r="Y403" s="164" t="n">
        <v>400</v>
      </c>
      <c r="Z403" s="164" t="n">
        <v>318.44</v>
      </c>
      <c r="AA403" s="180" t="str">
        <f aca="false">IF(MOD(ROW(),2),"",INDEX($Z$3:$Z$600,ROW()/2))</f>
        <v/>
      </c>
      <c r="AB403" s="181" t="n">
        <v>4.01</v>
      </c>
      <c r="AC403" s="182" t="n">
        <f aca="false">VALUE($Z404)</f>
        <v>319.53</v>
      </c>
      <c r="AD403" s="164" t="n">
        <v>400</v>
      </c>
      <c r="AE403" s="191"/>
      <c r="AF403" s="227" t="str">
        <f aca="false">IF(MOD(ROW(),10),"",INDEX(AE$3:AE$600,ROW()/10))</f>
        <v/>
      </c>
      <c r="AG403" s="228" t="n">
        <v>398</v>
      </c>
      <c r="AH403" s="229" t="e">
        <f aca="false">VALUE($AF403)</f>
        <v>#VALUE!</v>
      </c>
      <c r="AI403" s="164" t="n">
        <v>400</v>
      </c>
      <c r="AK403" s="227" t="str">
        <f aca="false">IF(MOD(ROW(),10),"",INDEX(AJ$3:AJ$600,ROW()/10))</f>
        <v/>
      </c>
      <c r="AL403" s="228" t="n">
        <v>393</v>
      </c>
      <c r="AM403" s="229" t="e">
        <f aca="false">VALUE($AF403)</f>
        <v>#VALUE!</v>
      </c>
      <c r="AN403" s="164" t="n">
        <v>400</v>
      </c>
      <c r="AP403" s="227" t="str">
        <f aca="false">IF(MOD(ROW(),10),"",INDEX(AO$3:AO$600,ROW()/10))</f>
        <v/>
      </c>
      <c r="AQ403" s="181" t="n">
        <v>4.01</v>
      </c>
      <c r="AR403" s="229" t="e">
        <f aca="false">VALUE($AP403)</f>
        <v>#VALUE!</v>
      </c>
      <c r="AS403" s="164" t="n">
        <v>4000</v>
      </c>
      <c r="AU403" s="227" t="str">
        <f aca="false">IF(MOD(ROW(),10),"",INDEX(AT$3:AT$600,ROW()/10))</f>
        <v/>
      </c>
      <c r="AV403" s="181" t="n">
        <v>4.01</v>
      </c>
      <c r="AW403" s="229" t="e">
        <f aca="false">VALUE($AU403)</f>
        <v>#VALUE!</v>
      </c>
      <c r="AZ403" s="180" t="str">
        <f aca="false">IF(MOD(ROW(),2),"",INDEX(AY$3:AY$600,ROW()/2))</f>
        <v/>
      </c>
      <c r="BA403" s="181" t="n">
        <v>4.01</v>
      </c>
      <c r="BB403" s="182" t="e">
        <f aca="false">VALUE(AZ403)</f>
        <v>#VALUE!</v>
      </c>
      <c r="BE403" s="180" t="str">
        <f aca="false">IF(MOD(ROW(),2),"",INDEX(BD$3:BD$600,ROW()/2))</f>
        <v/>
      </c>
      <c r="BF403" s="181" t="n">
        <v>4.01</v>
      </c>
      <c r="BG403" s="182" t="n">
        <f aca="false">VALUE($BD404)</f>
        <v>0</v>
      </c>
    </row>
    <row r="404" customFormat="false" ht="13.5" hidden="false" customHeight="false" outlineLevel="0" collapsed="false">
      <c r="A404" s="208" t="n">
        <v>3.97</v>
      </c>
      <c r="B404" s="209" t="n">
        <v>1.6</v>
      </c>
      <c r="C404" s="213" t="n">
        <f aca="false">$C403+(($AM$20-$AM$10))/10</f>
        <v>-0.416</v>
      </c>
      <c r="D404" s="217" t="n">
        <f aca="false">$D403+(($AH$30-$AH$20))/10</f>
        <v>-0.36</v>
      </c>
      <c r="E404" s="211" t="n">
        <f aca="false">$AC399</f>
        <v>315.16</v>
      </c>
      <c r="F404" s="212" t="n">
        <f aca="false">$F403+(($AR$20-$AR$10))/10</f>
        <v>0.0353</v>
      </c>
      <c r="G404" s="218" t="n">
        <f aca="false">$G403+(($AW$20-$AW$10))/10</f>
        <v>0.072</v>
      </c>
      <c r="H404" s="165"/>
      <c r="I404" s="165"/>
      <c r="J404" s="165"/>
      <c r="P404" s="165"/>
      <c r="S404" s="165"/>
      <c r="T404" s="165"/>
      <c r="U404" s="165"/>
      <c r="V404" s="165"/>
      <c r="W404" s="165"/>
      <c r="Y404" s="164" t="n">
        <v>401</v>
      </c>
      <c r="Z404" s="164" t="n">
        <v>319.53</v>
      </c>
      <c r="AA404" s="180" t="n">
        <f aca="false">IF(MOD(ROW(),2),"",INDEX($Z$3:$Z$600,ROW()/2))</f>
        <v>129.98</v>
      </c>
      <c r="AB404" s="181" t="n">
        <v>4.02</v>
      </c>
      <c r="AC404" s="182" t="n">
        <f aca="false">VALUE($Z405)</f>
        <v>320.62</v>
      </c>
      <c r="AD404" s="164" t="n">
        <v>401</v>
      </c>
      <c r="AE404" s="191"/>
      <c r="AF404" s="227" t="str">
        <f aca="false">IF(MOD(ROW(),10),"",INDEX(AE$3:AE$600,ROW()/10))</f>
        <v/>
      </c>
      <c r="AG404" s="228" t="n">
        <v>399</v>
      </c>
      <c r="AH404" s="229" t="e">
        <f aca="false">VALUE($AF404)</f>
        <v>#VALUE!</v>
      </c>
      <c r="AI404" s="164" t="n">
        <v>401</v>
      </c>
      <c r="AK404" s="227" t="str">
        <f aca="false">IF(MOD(ROW(),10),"",INDEX(AJ$3:AJ$600,ROW()/10))</f>
        <v/>
      </c>
      <c r="AL404" s="228" t="n">
        <v>394</v>
      </c>
      <c r="AM404" s="229" t="e">
        <f aca="false">VALUE($AF404)</f>
        <v>#VALUE!</v>
      </c>
      <c r="AN404" s="164" t="n">
        <v>401</v>
      </c>
      <c r="AP404" s="227" t="str">
        <f aca="false">IF(MOD(ROW(),10),"",INDEX(AO$3:AO$600,ROW()/10))</f>
        <v/>
      </c>
      <c r="AQ404" s="181" t="n">
        <v>4.02</v>
      </c>
      <c r="AR404" s="229" t="e">
        <f aca="false">VALUE($AP404)</f>
        <v>#VALUE!</v>
      </c>
      <c r="AS404" s="164" t="n">
        <v>4010</v>
      </c>
      <c r="AU404" s="227" t="str">
        <f aca="false">IF(MOD(ROW(),10),"",INDEX(AT$3:AT$600,ROW()/10))</f>
        <v/>
      </c>
      <c r="AV404" s="181" t="n">
        <v>4.02</v>
      </c>
      <c r="AW404" s="229" t="e">
        <f aca="false">VALUE($AU404)</f>
        <v>#VALUE!</v>
      </c>
      <c r="AZ404" s="180" t="n">
        <f aca="false">IF(MOD(ROW(),2),"",INDEX(AY$3:AY$600,ROW()/2))</f>
        <v>0</v>
      </c>
      <c r="BA404" s="181" t="n">
        <v>4.02</v>
      </c>
      <c r="BB404" s="182" t="n">
        <f aca="false">VALUE(AZ404)</f>
        <v>0</v>
      </c>
      <c r="BE404" s="180" t="n">
        <f aca="false">IF(MOD(ROW(),2),"",INDEX(BD$3:BD$600,ROW()/2))</f>
        <v>0</v>
      </c>
      <c r="BF404" s="181" t="n">
        <v>4.02</v>
      </c>
      <c r="BG404" s="182" t="n">
        <f aca="false">VALUE($BD405)</f>
        <v>0</v>
      </c>
    </row>
    <row r="405" customFormat="false" ht="13.5" hidden="false" customHeight="false" outlineLevel="0" collapsed="false">
      <c r="A405" s="208" t="n">
        <v>3.98</v>
      </c>
      <c r="B405" s="209" t="n">
        <v>1.59</v>
      </c>
      <c r="C405" s="213" t="n">
        <f aca="false">$C404+(($AM$20-$AM$10))/10</f>
        <v>-0.424</v>
      </c>
      <c r="D405" s="217" t="n">
        <f aca="false">$D404+(($AH$30-$AH$20))/10</f>
        <v>-0.36</v>
      </c>
      <c r="E405" s="211" t="n">
        <f aca="false">$AC400</f>
        <v>316.26</v>
      </c>
      <c r="F405" s="212" t="n">
        <f aca="false">$F404+(($AR$20-$AR$10))/10</f>
        <v>0.0352</v>
      </c>
      <c r="G405" s="218" t="n">
        <f aca="false">$G404+(($AW$20-$AW$10))/10</f>
        <v>0.072</v>
      </c>
      <c r="H405" s="165"/>
      <c r="I405" s="165"/>
      <c r="J405" s="165"/>
      <c r="P405" s="165"/>
      <c r="S405" s="165"/>
      <c r="T405" s="165"/>
      <c r="U405" s="165"/>
      <c r="V405" s="165"/>
      <c r="W405" s="165"/>
      <c r="Y405" s="164" t="n">
        <v>402</v>
      </c>
      <c r="Z405" s="164" t="n">
        <v>320.62</v>
      </c>
      <c r="AA405" s="180" t="str">
        <f aca="false">IF(MOD(ROW(),2),"",INDEX($Z$3:$Z$600,ROW()/2))</f>
        <v/>
      </c>
      <c r="AB405" s="181" t="n">
        <v>4.03</v>
      </c>
      <c r="AC405" s="182" t="n">
        <f aca="false">VALUE($Z406)</f>
        <v>321.72</v>
      </c>
      <c r="AD405" s="164" t="n">
        <v>402</v>
      </c>
      <c r="AE405" s="191"/>
      <c r="AF405" s="227" t="str">
        <f aca="false">IF(MOD(ROW(),10),"",INDEX(AE$3:AE$600,ROW()/10))</f>
        <v/>
      </c>
      <c r="AG405" s="228" t="n">
        <v>400</v>
      </c>
      <c r="AH405" s="229" t="e">
        <f aca="false">VALUE($AF405)</f>
        <v>#VALUE!</v>
      </c>
      <c r="AI405" s="164" t="n">
        <v>402</v>
      </c>
      <c r="AK405" s="227" t="str">
        <f aca="false">IF(MOD(ROW(),10),"",INDEX(AJ$3:AJ$600,ROW()/10))</f>
        <v/>
      </c>
      <c r="AL405" s="228" t="n">
        <v>395</v>
      </c>
      <c r="AM405" s="229" t="e">
        <f aca="false">VALUE($AF405)</f>
        <v>#VALUE!</v>
      </c>
      <c r="AN405" s="164" t="n">
        <v>402</v>
      </c>
      <c r="AP405" s="227" t="str">
        <f aca="false">IF(MOD(ROW(),10),"",INDEX(AO$3:AO$600,ROW()/10))</f>
        <v/>
      </c>
      <c r="AQ405" s="181" t="n">
        <v>4.03</v>
      </c>
      <c r="AR405" s="229" t="e">
        <f aca="false">VALUE($AP405)</f>
        <v>#VALUE!</v>
      </c>
      <c r="AS405" s="164" t="n">
        <v>4020</v>
      </c>
      <c r="AU405" s="227" t="str">
        <f aca="false">IF(MOD(ROW(),10),"",INDEX(AT$3:AT$600,ROW()/10))</f>
        <v/>
      </c>
      <c r="AV405" s="181" t="n">
        <v>4.03</v>
      </c>
      <c r="AW405" s="229" t="e">
        <f aca="false">VALUE($AU405)</f>
        <v>#VALUE!</v>
      </c>
      <c r="AZ405" s="180" t="str">
        <f aca="false">IF(MOD(ROW(),2),"",INDEX(AY$3:AY$600,ROW()/2))</f>
        <v/>
      </c>
      <c r="BA405" s="181" t="n">
        <v>4.03</v>
      </c>
      <c r="BB405" s="182" t="e">
        <f aca="false">VALUE(AZ405)</f>
        <v>#VALUE!</v>
      </c>
      <c r="BE405" s="180" t="str">
        <f aca="false">IF(MOD(ROW(),2),"",INDEX(BD$3:BD$600,ROW()/2))</f>
        <v/>
      </c>
      <c r="BF405" s="181" t="n">
        <v>4.03</v>
      </c>
      <c r="BG405" s="182" t="n">
        <f aca="false">VALUE($BD406)</f>
        <v>0</v>
      </c>
    </row>
    <row r="406" customFormat="false" ht="13.5" hidden="false" customHeight="false" outlineLevel="0" collapsed="false">
      <c r="A406" s="208" t="n">
        <v>3.99</v>
      </c>
      <c r="B406" s="209" t="n">
        <v>1.58</v>
      </c>
      <c r="C406" s="213" t="n">
        <f aca="false">$C405+(($AM$20-$AM$10))/10</f>
        <v>-0.432</v>
      </c>
      <c r="D406" s="217" t="n">
        <f aca="false">$D405+(($AH$30-$AH$20))/10</f>
        <v>-0.36</v>
      </c>
      <c r="E406" s="211" t="n">
        <f aca="false">$AC401</f>
        <v>317.35</v>
      </c>
      <c r="F406" s="212" t="n">
        <f aca="false">$F405+(($AR$20-$AR$10))/10</f>
        <v>0.0351</v>
      </c>
      <c r="G406" s="218" t="n">
        <f aca="false">$G405+(($AW$20-$AW$10))/10</f>
        <v>0.072</v>
      </c>
      <c r="H406" s="165"/>
      <c r="I406" s="165"/>
      <c r="J406" s="165"/>
      <c r="P406" s="165"/>
      <c r="S406" s="165"/>
      <c r="T406" s="165"/>
      <c r="U406" s="165"/>
      <c r="V406" s="165"/>
      <c r="W406" s="165"/>
      <c r="Y406" s="164" t="n">
        <v>403</v>
      </c>
      <c r="Z406" s="164" t="n">
        <v>321.72</v>
      </c>
      <c r="AA406" s="180" t="n">
        <f aca="false">IF(MOD(ROW(),2),"",INDEX($Z$3:$Z$600,ROW()/2))</f>
        <v>130.77</v>
      </c>
      <c r="AB406" s="181" t="n">
        <v>4.04</v>
      </c>
      <c r="AC406" s="182" t="n">
        <f aca="false">VALUE($Z407)</f>
        <v>322.81</v>
      </c>
      <c r="AD406" s="164" t="n">
        <v>403</v>
      </c>
      <c r="AE406" s="191"/>
      <c r="AF406" s="227" t="str">
        <f aca="false">IF(MOD(ROW(),10),"",INDEX(AE$3:AE$600,ROW()/10))</f>
        <v/>
      </c>
      <c r="AG406" s="228" t="n">
        <v>401</v>
      </c>
      <c r="AH406" s="229" t="e">
        <f aca="false">VALUE($AF406)</f>
        <v>#VALUE!</v>
      </c>
      <c r="AI406" s="164" t="n">
        <v>403</v>
      </c>
      <c r="AK406" s="227" t="str">
        <f aca="false">IF(MOD(ROW(),10),"",INDEX(AJ$3:AJ$600,ROW()/10))</f>
        <v/>
      </c>
      <c r="AL406" s="228" t="n">
        <v>396</v>
      </c>
      <c r="AM406" s="229" t="e">
        <f aca="false">VALUE($AF406)</f>
        <v>#VALUE!</v>
      </c>
      <c r="AN406" s="164" t="n">
        <v>403</v>
      </c>
      <c r="AP406" s="227" t="str">
        <f aca="false">IF(MOD(ROW(),10),"",INDEX(AO$3:AO$600,ROW()/10))</f>
        <v/>
      </c>
      <c r="AQ406" s="181" t="n">
        <v>4.04</v>
      </c>
      <c r="AR406" s="229" t="e">
        <f aca="false">VALUE($AP406)</f>
        <v>#VALUE!</v>
      </c>
      <c r="AS406" s="164" t="n">
        <v>4030</v>
      </c>
      <c r="AU406" s="227" t="str">
        <f aca="false">IF(MOD(ROW(),10),"",INDEX(AT$3:AT$600,ROW()/10))</f>
        <v/>
      </c>
      <c r="AV406" s="181" t="n">
        <v>4.04</v>
      </c>
      <c r="AW406" s="229" t="e">
        <f aca="false">VALUE($AU406)</f>
        <v>#VALUE!</v>
      </c>
      <c r="AZ406" s="180" t="n">
        <f aca="false">IF(MOD(ROW(),2),"",INDEX(AY$3:AY$600,ROW()/2))</f>
        <v>0</v>
      </c>
      <c r="BA406" s="181" t="n">
        <v>4.04</v>
      </c>
      <c r="BB406" s="182" t="n">
        <f aca="false">VALUE(AZ406)</f>
        <v>0</v>
      </c>
      <c r="BE406" s="180" t="n">
        <f aca="false">IF(MOD(ROW(),2),"",INDEX(BD$3:BD$600,ROW()/2))</f>
        <v>0</v>
      </c>
      <c r="BF406" s="181" t="n">
        <v>4.04</v>
      </c>
      <c r="BG406" s="182" t="n">
        <f aca="false">VALUE($BD407)</f>
        <v>0</v>
      </c>
    </row>
    <row r="407" customFormat="false" ht="13.5" hidden="false" customHeight="false" outlineLevel="0" collapsed="false">
      <c r="A407" s="208" t="n">
        <v>4</v>
      </c>
      <c r="B407" s="209" t="n">
        <v>1.57</v>
      </c>
      <c r="C407" s="213" t="n">
        <f aca="false">$AM410</f>
        <v>-0.36</v>
      </c>
      <c r="D407" s="241" t="n">
        <f aca="false">$AH410</f>
        <v>-0.36</v>
      </c>
      <c r="E407" s="211" t="n">
        <f aca="false">$AC402</f>
        <v>318.44</v>
      </c>
      <c r="F407" s="212" t="n">
        <f aca="false">$AR410</f>
        <v>0.036</v>
      </c>
      <c r="G407" s="218" t="n">
        <f aca="false">$AW410</f>
        <v>0.072</v>
      </c>
      <c r="H407" s="165"/>
      <c r="I407" s="165"/>
      <c r="J407" s="165"/>
      <c r="P407" s="165"/>
      <c r="S407" s="165"/>
      <c r="T407" s="165"/>
      <c r="U407" s="165"/>
      <c r="V407" s="165"/>
      <c r="W407" s="165"/>
      <c r="Y407" s="164" t="n">
        <v>404</v>
      </c>
      <c r="Z407" s="164" t="n">
        <v>322.81</v>
      </c>
      <c r="AA407" s="180" t="str">
        <f aca="false">IF(MOD(ROW(),2),"",INDEX($Z$3:$Z$600,ROW()/2))</f>
        <v/>
      </c>
      <c r="AB407" s="181" t="n">
        <v>4.05</v>
      </c>
      <c r="AC407" s="182" t="n">
        <f aca="false">VALUE($Z408)</f>
        <v>323.9</v>
      </c>
      <c r="AD407" s="164" t="n">
        <v>404</v>
      </c>
      <c r="AE407" s="191"/>
      <c r="AF407" s="227" t="str">
        <f aca="false">IF(MOD(ROW(),10),"",INDEX(AE$3:AE$600,ROW()/10))</f>
        <v/>
      </c>
      <c r="AG407" s="228" t="n">
        <v>402</v>
      </c>
      <c r="AH407" s="229" t="e">
        <f aca="false">VALUE($AF407)</f>
        <v>#VALUE!</v>
      </c>
      <c r="AI407" s="164" t="n">
        <v>404</v>
      </c>
      <c r="AK407" s="227" t="str">
        <f aca="false">IF(MOD(ROW(),10),"",INDEX(AJ$3:AJ$600,ROW()/10))</f>
        <v/>
      </c>
      <c r="AL407" s="228" t="n">
        <v>397</v>
      </c>
      <c r="AM407" s="229" t="e">
        <f aca="false">VALUE($AF407)</f>
        <v>#VALUE!</v>
      </c>
      <c r="AN407" s="164" t="n">
        <v>404</v>
      </c>
      <c r="AP407" s="227" t="str">
        <f aca="false">IF(MOD(ROW(),10),"",INDEX(AO$3:AO$600,ROW()/10))</f>
        <v/>
      </c>
      <c r="AQ407" s="181" t="n">
        <v>4.05</v>
      </c>
      <c r="AR407" s="229" t="e">
        <f aca="false">VALUE($AP407)</f>
        <v>#VALUE!</v>
      </c>
      <c r="AS407" s="164" t="n">
        <v>4040</v>
      </c>
      <c r="AU407" s="227" t="str">
        <f aca="false">IF(MOD(ROW(),10),"",INDEX(AT$3:AT$600,ROW()/10))</f>
        <v/>
      </c>
      <c r="AV407" s="181" t="n">
        <v>4.05</v>
      </c>
      <c r="AW407" s="229" t="e">
        <f aca="false">VALUE($AU407)</f>
        <v>#VALUE!</v>
      </c>
      <c r="AZ407" s="180" t="str">
        <f aca="false">IF(MOD(ROW(),2),"",INDEX(AY$3:AY$600,ROW()/2))</f>
        <v/>
      </c>
      <c r="BA407" s="181" t="n">
        <v>4.05</v>
      </c>
      <c r="BB407" s="182" t="e">
        <f aca="false">VALUE(AZ407)</f>
        <v>#VALUE!</v>
      </c>
      <c r="BE407" s="180" t="str">
        <f aca="false">IF(MOD(ROW(),2),"",INDEX(BD$3:BD$600,ROW()/2))</f>
        <v/>
      </c>
      <c r="BF407" s="181" t="n">
        <v>4.05</v>
      </c>
      <c r="BG407" s="182" t="n">
        <f aca="false">VALUE($BD408)</f>
        <v>0</v>
      </c>
    </row>
    <row r="408" customFormat="false" ht="13.5" hidden="false" customHeight="false" outlineLevel="0" collapsed="false">
      <c r="A408" s="208" t="n">
        <v>4.01</v>
      </c>
      <c r="B408" s="209" t="n">
        <v>1.56</v>
      </c>
      <c r="C408" s="213" t="n">
        <f aca="false">$C407+(($AM$20-$AM$10))/10</f>
        <v>-0.368</v>
      </c>
      <c r="D408" s="217" t="n">
        <f aca="false">$D407+(($AH$30-$AH$20))/10</f>
        <v>-0.36</v>
      </c>
      <c r="E408" s="211" t="n">
        <f aca="false">$AC403</f>
        <v>319.53</v>
      </c>
      <c r="F408" s="212" t="n">
        <f aca="false">$F407+(($AR$20-$AR$10))/10</f>
        <v>0.0359</v>
      </c>
      <c r="G408" s="218" t="n">
        <f aca="false">$G407+(($AW$20-$AW$10))/10</f>
        <v>0.072</v>
      </c>
      <c r="H408" s="165"/>
      <c r="I408" s="165"/>
      <c r="J408" s="165"/>
      <c r="P408" s="165"/>
      <c r="S408" s="165"/>
      <c r="T408" s="165"/>
      <c r="U408" s="165"/>
      <c r="V408" s="165"/>
      <c r="W408" s="165"/>
      <c r="Y408" s="164" t="n">
        <v>405</v>
      </c>
      <c r="Z408" s="164" t="n">
        <v>323.9</v>
      </c>
      <c r="AA408" s="180" t="n">
        <f aca="false">IF(MOD(ROW(),2),"",INDEX($Z$3:$Z$600,ROW()/2))</f>
        <v>131.57</v>
      </c>
      <c r="AB408" s="181" t="n">
        <v>4.06</v>
      </c>
      <c r="AC408" s="182" t="n">
        <f aca="false">VALUE($Z409)</f>
        <v>324.99</v>
      </c>
      <c r="AD408" s="164" t="n">
        <v>405</v>
      </c>
      <c r="AE408" s="191"/>
      <c r="AF408" s="227" t="str">
        <f aca="false">IF(MOD(ROW(),10),"",INDEX(AE$3:AE$600,ROW()/10))</f>
        <v/>
      </c>
      <c r="AG408" s="228" t="n">
        <v>403</v>
      </c>
      <c r="AH408" s="229" t="e">
        <f aca="false">VALUE($AF408)</f>
        <v>#VALUE!</v>
      </c>
      <c r="AI408" s="164" t="n">
        <v>405</v>
      </c>
      <c r="AK408" s="227" t="str">
        <f aca="false">IF(MOD(ROW(),10),"",INDEX(AJ$3:AJ$600,ROW()/10))</f>
        <v/>
      </c>
      <c r="AL408" s="228" t="n">
        <v>398</v>
      </c>
      <c r="AM408" s="229" t="e">
        <f aca="false">VALUE($AF408)</f>
        <v>#VALUE!</v>
      </c>
      <c r="AN408" s="164" t="n">
        <v>405</v>
      </c>
      <c r="AP408" s="227" t="str">
        <f aca="false">IF(MOD(ROW(),10),"",INDEX(AO$3:AO$600,ROW()/10))</f>
        <v/>
      </c>
      <c r="AQ408" s="181" t="n">
        <v>4.06</v>
      </c>
      <c r="AR408" s="229" t="e">
        <f aca="false">VALUE($AP408)</f>
        <v>#VALUE!</v>
      </c>
      <c r="AS408" s="164" t="n">
        <v>4050</v>
      </c>
      <c r="AU408" s="227" t="str">
        <f aca="false">IF(MOD(ROW(),10),"",INDEX(AT$3:AT$600,ROW()/10))</f>
        <v/>
      </c>
      <c r="AV408" s="181" t="n">
        <v>4.06</v>
      </c>
      <c r="AW408" s="229" t="e">
        <f aca="false">VALUE($AU408)</f>
        <v>#VALUE!</v>
      </c>
      <c r="AZ408" s="180" t="n">
        <f aca="false">IF(MOD(ROW(),2),"",INDEX(AY$3:AY$600,ROW()/2))</f>
        <v>0</v>
      </c>
      <c r="BA408" s="181" t="n">
        <v>4.06</v>
      </c>
      <c r="BB408" s="182" t="n">
        <f aca="false">VALUE(AZ408)</f>
        <v>0</v>
      </c>
      <c r="BE408" s="180" t="n">
        <f aca="false">IF(MOD(ROW(),2),"",INDEX(BD$3:BD$600,ROW()/2))</f>
        <v>0</v>
      </c>
      <c r="BF408" s="181" t="n">
        <v>4.06</v>
      </c>
      <c r="BG408" s="182" t="n">
        <f aca="false">VALUE($BD409)</f>
        <v>0</v>
      </c>
    </row>
    <row r="409" customFormat="false" ht="13.5" hidden="false" customHeight="false" outlineLevel="0" collapsed="false">
      <c r="A409" s="208" t="n">
        <v>4.02</v>
      </c>
      <c r="B409" s="209" t="n">
        <v>1.55</v>
      </c>
      <c r="C409" s="213" t="n">
        <f aca="false">$C408+(($AM$20-$AM$10))/10</f>
        <v>-0.376</v>
      </c>
      <c r="D409" s="217" t="n">
        <f aca="false">$D408+(($AH$30-$AH$20))/10</f>
        <v>-0.36</v>
      </c>
      <c r="E409" s="211" t="n">
        <f aca="false">$AC404</f>
        <v>320.62</v>
      </c>
      <c r="F409" s="212" t="n">
        <f aca="false">$F408+(($AR$20-$AR$10))/10</f>
        <v>0.0358</v>
      </c>
      <c r="G409" s="218" t="n">
        <f aca="false">$G408+(($AW$20-$AW$10))/10</f>
        <v>0.072</v>
      </c>
      <c r="H409" s="165"/>
      <c r="I409" s="165"/>
      <c r="J409" s="165"/>
      <c r="P409" s="165"/>
      <c r="S409" s="165"/>
      <c r="T409" s="165"/>
      <c r="U409" s="165"/>
      <c r="V409" s="165"/>
      <c r="W409" s="165"/>
      <c r="Y409" s="164" t="n">
        <v>406</v>
      </c>
      <c r="Z409" s="164" t="n">
        <v>324.99</v>
      </c>
      <c r="AA409" s="180" t="str">
        <f aca="false">IF(MOD(ROW(),2),"",INDEX($Z$3:$Z$600,ROW()/2))</f>
        <v/>
      </c>
      <c r="AB409" s="181" t="n">
        <v>4.07</v>
      </c>
      <c r="AC409" s="182" t="n">
        <f aca="false">VALUE($Z410)</f>
        <v>326.08</v>
      </c>
      <c r="AD409" s="164" t="n">
        <v>406</v>
      </c>
      <c r="AE409" s="191"/>
      <c r="AF409" s="227" t="str">
        <f aca="false">IF(MOD(ROW(),10),"",INDEX(AE$3:AE$600,ROW()/10))</f>
        <v/>
      </c>
      <c r="AG409" s="228" t="n">
        <v>404</v>
      </c>
      <c r="AH409" s="229" t="e">
        <f aca="false">VALUE($AF409)</f>
        <v>#VALUE!</v>
      </c>
      <c r="AI409" s="164" t="n">
        <v>406</v>
      </c>
      <c r="AK409" s="227" t="str">
        <f aca="false">IF(MOD(ROW(),10),"",INDEX(AJ$3:AJ$600,ROW()/10))</f>
        <v/>
      </c>
      <c r="AL409" s="228" t="n">
        <v>399</v>
      </c>
      <c r="AM409" s="229" t="e">
        <f aca="false">VALUE($AF409)</f>
        <v>#VALUE!</v>
      </c>
      <c r="AN409" s="164" t="n">
        <v>406</v>
      </c>
      <c r="AP409" s="227" t="str">
        <f aca="false">IF(MOD(ROW(),10),"",INDEX(AO$3:AO$600,ROW()/10))</f>
        <v/>
      </c>
      <c r="AQ409" s="181" t="n">
        <v>4.07</v>
      </c>
      <c r="AR409" s="229" t="e">
        <f aca="false">VALUE($AP409)</f>
        <v>#VALUE!</v>
      </c>
      <c r="AS409" s="164" t="n">
        <v>4060</v>
      </c>
      <c r="AU409" s="227" t="str">
        <f aca="false">IF(MOD(ROW(),10),"",INDEX(AT$3:AT$600,ROW()/10))</f>
        <v/>
      </c>
      <c r="AV409" s="181" t="n">
        <v>4.07</v>
      </c>
      <c r="AW409" s="229" t="e">
        <f aca="false">VALUE($AU409)</f>
        <v>#VALUE!</v>
      </c>
      <c r="AZ409" s="180" t="str">
        <f aca="false">IF(MOD(ROW(),2),"",INDEX(AY$3:AY$600,ROW()/2))</f>
        <v/>
      </c>
      <c r="BA409" s="181" t="n">
        <v>4.07</v>
      </c>
      <c r="BB409" s="182" t="e">
        <f aca="false">VALUE(AZ409)</f>
        <v>#VALUE!</v>
      </c>
      <c r="BE409" s="180" t="str">
        <f aca="false">IF(MOD(ROW(),2),"",INDEX(BD$3:BD$600,ROW()/2))</f>
        <v/>
      </c>
      <c r="BF409" s="181" t="n">
        <v>4.07</v>
      </c>
      <c r="BG409" s="182" t="n">
        <f aca="false">VALUE($BD410)</f>
        <v>0</v>
      </c>
    </row>
    <row r="410" customFormat="false" ht="13.5" hidden="false" customHeight="false" outlineLevel="0" collapsed="false">
      <c r="A410" s="208" t="n">
        <v>4.03</v>
      </c>
      <c r="B410" s="209" t="n">
        <v>1.54</v>
      </c>
      <c r="C410" s="213" t="n">
        <f aca="false">$C409+(($AM$20-$AM$10))/10</f>
        <v>-0.384</v>
      </c>
      <c r="D410" s="217" t="n">
        <f aca="false">$D409+(($AH$30-$AH$20))/10</f>
        <v>-0.36</v>
      </c>
      <c r="E410" s="211" t="n">
        <f aca="false">$AC405</f>
        <v>321.72</v>
      </c>
      <c r="F410" s="212" t="n">
        <f aca="false">$F409+(($AR$20-$AR$10))/10</f>
        <v>0.0357</v>
      </c>
      <c r="G410" s="218" t="n">
        <f aca="false">$G409+(($AW$20-$AW$10))/10</f>
        <v>0.072</v>
      </c>
      <c r="H410" s="165"/>
      <c r="I410" s="165"/>
      <c r="J410" s="165"/>
      <c r="P410" s="165"/>
      <c r="S410" s="165"/>
      <c r="T410" s="165"/>
      <c r="U410" s="165"/>
      <c r="V410" s="165"/>
      <c r="W410" s="165"/>
      <c r="Y410" s="164" t="n">
        <v>407</v>
      </c>
      <c r="Z410" s="164" t="n">
        <v>326.08</v>
      </c>
      <c r="AA410" s="180" t="n">
        <f aca="false">IF(MOD(ROW(),2),"",INDEX($Z$3:$Z$600,ROW()/2))</f>
        <v>132.37</v>
      </c>
      <c r="AB410" s="181" t="n">
        <v>4.08</v>
      </c>
      <c r="AC410" s="182" t="n">
        <f aca="false">VALUE($Z411)</f>
        <v>327.18</v>
      </c>
      <c r="AD410" s="164" t="n">
        <v>407</v>
      </c>
      <c r="AE410" s="191"/>
      <c r="AF410" s="227" t="n">
        <f aca="false">IF(MOD(ROW(),10),"",INDEX(AE$3:AE$600,ROW()/10))</f>
        <v>-0.36</v>
      </c>
      <c r="AG410" s="228" t="n">
        <v>405</v>
      </c>
      <c r="AH410" s="229" t="n">
        <f aca="false">VALUE($AF410)</f>
        <v>-0.36</v>
      </c>
      <c r="AI410" s="164" t="n">
        <v>407</v>
      </c>
      <c r="AK410" s="227" t="n">
        <f aca="false">IF(MOD(ROW(),10),"",INDEX(AJ$3:AJ$600,ROW()/10))</f>
        <v>-0.072</v>
      </c>
      <c r="AL410" s="228" t="n">
        <v>400</v>
      </c>
      <c r="AM410" s="229" t="n">
        <f aca="false">VALUE($AF410)</f>
        <v>-0.36</v>
      </c>
      <c r="AN410" s="164" t="n">
        <v>407</v>
      </c>
      <c r="AP410" s="227" t="n">
        <f aca="false">IF(MOD(ROW(),10),"",INDEX(AO$3:AO$600,ROW()/10))</f>
        <v>0.036</v>
      </c>
      <c r="AQ410" s="181" t="n">
        <v>4.08</v>
      </c>
      <c r="AR410" s="229" t="n">
        <f aca="false">VALUE($AP410)</f>
        <v>0.036</v>
      </c>
      <c r="AS410" s="164" t="n">
        <v>4070</v>
      </c>
      <c r="AU410" s="227" t="n">
        <f aca="false">IF(MOD(ROW(),10),"",INDEX(AT$3:AT$600,ROW()/10))</f>
        <v>0.072</v>
      </c>
      <c r="AV410" s="181" t="n">
        <v>4.08</v>
      </c>
      <c r="AW410" s="229" t="n">
        <f aca="false">VALUE($AU410)</f>
        <v>0.072</v>
      </c>
      <c r="AZ410" s="180" t="n">
        <f aca="false">IF(MOD(ROW(),2),"",INDEX(AY$3:AY$600,ROW()/2))</f>
        <v>0</v>
      </c>
      <c r="BA410" s="181" t="n">
        <v>4.08</v>
      </c>
      <c r="BB410" s="182" t="n">
        <f aca="false">VALUE(AZ410)</f>
        <v>0</v>
      </c>
      <c r="BE410" s="180" t="n">
        <f aca="false">IF(MOD(ROW(),2),"",INDEX(BD$3:BD$600,ROW()/2))</f>
        <v>0</v>
      </c>
      <c r="BF410" s="181" t="n">
        <v>4.08</v>
      </c>
      <c r="BG410" s="182" t="n">
        <f aca="false">VALUE($BD411)</f>
        <v>0</v>
      </c>
    </row>
    <row r="411" customFormat="false" ht="13.5" hidden="false" customHeight="false" outlineLevel="0" collapsed="false">
      <c r="A411" s="208" t="n">
        <v>4.04</v>
      </c>
      <c r="B411" s="209" t="n">
        <v>1.53</v>
      </c>
      <c r="C411" s="213" t="n">
        <f aca="false">$C410+(($AM$20-$AM$10))/10</f>
        <v>-0.392</v>
      </c>
      <c r="D411" s="217" t="n">
        <f aca="false">$D410+(($AH$30-$AH$20))/10</f>
        <v>-0.36</v>
      </c>
      <c r="E411" s="211" t="n">
        <f aca="false">$AC406</f>
        <v>322.81</v>
      </c>
      <c r="F411" s="212" t="n">
        <f aca="false">$F410+(($AR$20-$AR$10))/10</f>
        <v>0.0356</v>
      </c>
      <c r="G411" s="218" t="n">
        <f aca="false">$G410+(($AW$20-$AW$10))/10</f>
        <v>0.072</v>
      </c>
      <c r="H411" s="165"/>
      <c r="I411" s="165"/>
      <c r="J411" s="165"/>
      <c r="P411" s="165"/>
      <c r="S411" s="165"/>
      <c r="T411" s="165"/>
      <c r="U411" s="165"/>
      <c r="V411" s="165"/>
      <c r="W411" s="165"/>
      <c r="Y411" s="164" t="n">
        <v>408</v>
      </c>
      <c r="Z411" s="164" t="n">
        <v>327.18</v>
      </c>
      <c r="AA411" s="180" t="str">
        <f aca="false">IF(MOD(ROW(),2),"",INDEX($Z$3:$Z$600,ROW()/2))</f>
        <v/>
      </c>
      <c r="AB411" s="181" t="n">
        <v>4.09</v>
      </c>
      <c r="AC411" s="182" t="n">
        <f aca="false">VALUE($Z412)</f>
        <v>328.27</v>
      </c>
      <c r="AD411" s="164" t="n">
        <v>408</v>
      </c>
      <c r="AE411" s="191"/>
      <c r="AF411" s="227" t="str">
        <f aca="false">IF(MOD(ROW(),10),"",INDEX(AE$3:AE$600,ROW()/10))</f>
        <v/>
      </c>
      <c r="AG411" s="228" t="n">
        <v>406</v>
      </c>
      <c r="AH411" s="229" t="e">
        <f aca="false">VALUE($AF411)</f>
        <v>#VALUE!</v>
      </c>
      <c r="AI411" s="164" t="n">
        <v>408</v>
      </c>
      <c r="AK411" s="227" t="str">
        <f aca="false">IF(MOD(ROW(),10),"",INDEX(AJ$3:AJ$600,ROW()/10))</f>
        <v/>
      </c>
      <c r="AL411" s="228" t="n">
        <v>401</v>
      </c>
      <c r="AM411" s="229" t="e">
        <f aca="false">VALUE($AF411)</f>
        <v>#VALUE!</v>
      </c>
      <c r="AN411" s="164" t="n">
        <v>408</v>
      </c>
      <c r="AP411" s="227" t="str">
        <f aca="false">IF(MOD(ROW(),10),"",INDEX(AO$3:AO$600,ROW()/10))</f>
        <v/>
      </c>
      <c r="AQ411" s="181" t="n">
        <v>4.09</v>
      </c>
      <c r="AR411" s="229" t="e">
        <f aca="false">VALUE($AP411)</f>
        <v>#VALUE!</v>
      </c>
      <c r="AS411" s="164" t="n">
        <v>4080</v>
      </c>
      <c r="AU411" s="227" t="str">
        <f aca="false">IF(MOD(ROW(),10),"",INDEX(AT$3:AT$600,ROW()/10))</f>
        <v/>
      </c>
      <c r="AV411" s="181" t="n">
        <v>4.09</v>
      </c>
      <c r="AW411" s="229" t="e">
        <f aca="false">VALUE($AU411)</f>
        <v>#VALUE!</v>
      </c>
      <c r="AZ411" s="180" t="str">
        <f aca="false">IF(MOD(ROW(),2),"",INDEX(AY$3:AY$600,ROW()/2))</f>
        <v/>
      </c>
      <c r="BA411" s="181" t="n">
        <v>4.09</v>
      </c>
      <c r="BB411" s="182" t="e">
        <f aca="false">VALUE(AZ411)</f>
        <v>#VALUE!</v>
      </c>
      <c r="BE411" s="180" t="str">
        <f aca="false">IF(MOD(ROW(),2),"",INDEX(BD$3:BD$600,ROW()/2))</f>
        <v/>
      </c>
      <c r="BF411" s="181" t="n">
        <v>4.09</v>
      </c>
      <c r="BG411" s="182" t="n">
        <f aca="false">VALUE($BD412)</f>
        <v>0</v>
      </c>
    </row>
    <row r="412" customFormat="false" ht="13.5" hidden="false" customHeight="false" outlineLevel="0" collapsed="false">
      <c r="A412" s="208" t="n">
        <v>4.05</v>
      </c>
      <c r="B412" s="209" t="n">
        <v>1.52</v>
      </c>
      <c r="C412" s="213" t="n">
        <f aca="false">$C411+(($AM$20-$AM$10))/10</f>
        <v>-0.4</v>
      </c>
      <c r="D412" s="217" t="n">
        <f aca="false">$D411+(($AH$30-$AH$20))/10</f>
        <v>-0.36</v>
      </c>
      <c r="E412" s="211" t="n">
        <f aca="false">$AC407</f>
        <v>323.9</v>
      </c>
      <c r="F412" s="212" t="n">
        <f aca="false">$F411+(($AR$20-$AR$10))/10</f>
        <v>0.0355</v>
      </c>
      <c r="G412" s="218" t="n">
        <f aca="false">$G411+(($AW$20-$AW$10))/10</f>
        <v>0.072</v>
      </c>
      <c r="H412" s="165"/>
      <c r="I412" s="165"/>
      <c r="J412" s="165"/>
      <c r="P412" s="165"/>
      <c r="S412" s="165"/>
      <c r="T412" s="165"/>
      <c r="U412" s="165"/>
      <c r="V412" s="165"/>
      <c r="W412" s="165"/>
      <c r="Y412" s="164" t="n">
        <v>409</v>
      </c>
      <c r="Z412" s="164" t="n">
        <v>328.27</v>
      </c>
      <c r="AA412" s="180" t="n">
        <f aca="false">IF(MOD(ROW(),2),"",INDEX($Z$3:$Z$600,ROW()/2))</f>
        <v>133.17</v>
      </c>
      <c r="AB412" s="181" t="n">
        <v>4.1</v>
      </c>
      <c r="AC412" s="182" t="n">
        <f aca="false">VALUE($Z413)</f>
        <v>329.36</v>
      </c>
      <c r="AD412" s="164" t="n">
        <v>409</v>
      </c>
      <c r="AE412" s="191"/>
      <c r="AF412" s="227" t="str">
        <f aca="false">IF(MOD(ROW(),10),"",INDEX(AE$3:AE$600,ROW()/10))</f>
        <v/>
      </c>
      <c r="AG412" s="228" t="n">
        <v>407</v>
      </c>
      <c r="AH412" s="229" t="e">
        <f aca="false">VALUE($AF412)</f>
        <v>#VALUE!</v>
      </c>
      <c r="AI412" s="164" t="n">
        <v>409</v>
      </c>
      <c r="AK412" s="227" t="str">
        <f aca="false">IF(MOD(ROW(),10),"",INDEX(AJ$3:AJ$600,ROW()/10))</f>
        <v/>
      </c>
      <c r="AL412" s="228" t="n">
        <v>402</v>
      </c>
      <c r="AM412" s="229" t="e">
        <f aca="false">VALUE($AF412)</f>
        <v>#VALUE!</v>
      </c>
      <c r="AN412" s="164" t="n">
        <v>409</v>
      </c>
      <c r="AP412" s="227" t="str">
        <f aca="false">IF(MOD(ROW(),10),"",INDEX(AO$3:AO$600,ROW()/10))</f>
        <v/>
      </c>
      <c r="AQ412" s="181" t="n">
        <v>4.1</v>
      </c>
      <c r="AR412" s="229" t="e">
        <f aca="false">VALUE($AP412)</f>
        <v>#VALUE!</v>
      </c>
      <c r="AS412" s="164" t="n">
        <v>4090</v>
      </c>
      <c r="AU412" s="227" t="str">
        <f aca="false">IF(MOD(ROW(),10),"",INDEX(AT$3:AT$600,ROW()/10))</f>
        <v/>
      </c>
      <c r="AV412" s="181" t="n">
        <v>4.1</v>
      </c>
      <c r="AW412" s="229" t="e">
        <f aca="false">VALUE($AU412)</f>
        <v>#VALUE!</v>
      </c>
      <c r="AZ412" s="180" t="n">
        <f aca="false">IF(MOD(ROW(),2),"",INDEX(AY$3:AY$600,ROW()/2))</f>
        <v>0</v>
      </c>
      <c r="BA412" s="181" t="n">
        <v>4.1</v>
      </c>
      <c r="BB412" s="182" t="n">
        <f aca="false">VALUE(AZ412)</f>
        <v>0</v>
      </c>
      <c r="BE412" s="180" t="n">
        <f aca="false">IF(MOD(ROW(),2),"",INDEX(BD$3:BD$600,ROW()/2))</f>
        <v>0</v>
      </c>
      <c r="BF412" s="181" t="n">
        <v>4.1</v>
      </c>
      <c r="BG412" s="182" t="n">
        <f aca="false">VALUE($BD413)</f>
        <v>0</v>
      </c>
    </row>
    <row r="413" customFormat="false" ht="13.5" hidden="false" customHeight="false" outlineLevel="0" collapsed="false">
      <c r="A413" s="208" t="n">
        <v>4.06</v>
      </c>
      <c r="B413" s="209" t="n">
        <v>1.51</v>
      </c>
      <c r="C413" s="213" t="n">
        <f aca="false">$C412+(($AM$20-$AM$10))/10</f>
        <v>-0.408</v>
      </c>
      <c r="D413" s="217" t="n">
        <f aca="false">$D412+(($AH$30-$AH$20))/10</f>
        <v>-0.36</v>
      </c>
      <c r="E413" s="211" t="n">
        <f aca="false">$AC408</f>
        <v>324.99</v>
      </c>
      <c r="F413" s="212" t="n">
        <f aca="false">$F412+(($AR$20-$AR$10))/10</f>
        <v>0.0354</v>
      </c>
      <c r="G413" s="218" t="n">
        <f aca="false">$G412+(($AW$20-$AW$10))/10</f>
        <v>0.072</v>
      </c>
      <c r="H413" s="165"/>
      <c r="I413" s="165"/>
      <c r="J413" s="165"/>
      <c r="P413" s="165"/>
      <c r="S413" s="165"/>
      <c r="T413" s="165"/>
      <c r="U413" s="165"/>
      <c r="V413" s="165"/>
      <c r="W413" s="165"/>
      <c r="Y413" s="164" t="n">
        <v>410</v>
      </c>
      <c r="Z413" s="164" t="n">
        <v>329.36</v>
      </c>
      <c r="AA413" s="180" t="str">
        <f aca="false">IF(MOD(ROW(),2),"",INDEX($Z$3:$Z$600,ROW()/2))</f>
        <v/>
      </c>
      <c r="AB413" s="181" t="n">
        <v>4.11</v>
      </c>
      <c r="AC413" s="182" t="n">
        <f aca="false">VALUE($Z414)</f>
        <v>330.45</v>
      </c>
      <c r="AD413" s="164" t="n">
        <v>410</v>
      </c>
      <c r="AE413" s="191"/>
      <c r="AF413" s="227" t="str">
        <f aca="false">IF(MOD(ROW(),10),"",INDEX(AE$3:AE$600,ROW()/10))</f>
        <v/>
      </c>
      <c r="AG413" s="228" t="n">
        <v>408</v>
      </c>
      <c r="AH413" s="229" t="e">
        <f aca="false">VALUE($AF413)</f>
        <v>#VALUE!</v>
      </c>
      <c r="AI413" s="164" t="n">
        <v>410</v>
      </c>
      <c r="AK413" s="227" t="str">
        <f aca="false">IF(MOD(ROW(),10),"",INDEX(AJ$3:AJ$600,ROW()/10))</f>
        <v/>
      </c>
      <c r="AL413" s="228" t="n">
        <v>403</v>
      </c>
      <c r="AM413" s="229" t="e">
        <f aca="false">VALUE($AF413)</f>
        <v>#VALUE!</v>
      </c>
      <c r="AN413" s="164" t="n">
        <v>410</v>
      </c>
      <c r="AP413" s="227" t="str">
        <f aca="false">IF(MOD(ROW(),10),"",INDEX(AO$3:AO$600,ROW()/10))</f>
        <v/>
      </c>
      <c r="AQ413" s="181" t="n">
        <v>4.11</v>
      </c>
      <c r="AR413" s="229" t="e">
        <f aca="false">VALUE($AP413)</f>
        <v>#VALUE!</v>
      </c>
      <c r="AS413" s="164" t="n">
        <v>4100</v>
      </c>
      <c r="AU413" s="227" t="str">
        <f aca="false">IF(MOD(ROW(),10),"",INDEX(AT$3:AT$600,ROW()/10))</f>
        <v/>
      </c>
      <c r="AV413" s="181" t="n">
        <v>4.11</v>
      </c>
      <c r="AW413" s="229" t="e">
        <f aca="false">VALUE($AU413)</f>
        <v>#VALUE!</v>
      </c>
      <c r="AZ413" s="180" t="str">
        <f aca="false">IF(MOD(ROW(),2),"",INDEX(AY$3:AY$600,ROW()/2))</f>
        <v/>
      </c>
      <c r="BA413" s="181" t="n">
        <v>4.11</v>
      </c>
      <c r="BB413" s="182" t="e">
        <f aca="false">VALUE(AZ413)</f>
        <v>#VALUE!</v>
      </c>
      <c r="BE413" s="180" t="str">
        <f aca="false">IF(MOD(ROW(),2),"",INDEX(BD$3:BD$600,ROW()/2))</f>
        <v/>
      </c>
      <c r="BF413" s="181" t="n">
        <v>4.11</v>
      </c>
      <c r="BG413" s="182" t="n">
        <f aca="false">VALUE($BD414)</f>
        <v>0</v>
      </c>
    </row>
    <row r="414" customFormat="false" ht="13.5" hidden="false" customHeight="false" outlineLevel="0" collapsed="false">
      <c r="A414" s="208" t="n">
        <v>4.07</v>
      </c>
      <c r="B414" s="209" t="n">
        <v>1.5</v>
      </c>
      <c r="C414" s="213" t="n">
        <f aca="false">$C413+(($AM$20-$AM$10))/10</f>
        <v>-0.416</v>
      </c>
      <c r="D414" s="217" t="n">
        <f aca="false">$D413+(($AH$30-$AH$20))/10</f>
        <v>-0.36</v>
      </c>
      <c r="E414" s="211" t="n">
        <f aca="false">$AC409</f>
        <v>326.08</v>
      </c>
      <c r="F414" s="212" t="n">
        <f aca="false">$F413+(($AR$20-$AR$10))/10</f>
        <v>0.0353</v>
      </c>
      <c r="G414" s="218" t="n">
        <f aca="false">$G413+(($AW$20-$AW$10))/10</f>
        <v>0.072</v>
      </c>
      <c r="H414" s="165"/>
      <c r="I414" s="165"/>
      <c r="J414" s="165"/>
      <c r="P414" s="165"/>
      <c r="S414" s="165"/>
      <c r="T414" s="165"/>
      <c r="U414" s="165"/>
      <c r="V414" s="165"/>
      <c r="W414" s="165"/>
      <c r="Y414" s="164" t="n">
        <v>411</v>
      </c>
      <c r="Z414" s="164" t="n">
        <v>330.45</v>
      </c>
      <c r="AA414" s="180" t="n">
        <f aca="false">IF(MOD(ROW(),2),"",INDEX($Z$3:$Z$600,ROW()/2))</f>
        <v>133.97</v>
      </c>
      <c r="AB414" s="181" t="n">
        <v>4.12</v>
      </c>
      <c r="AC414" s="182" t="n">
        <f aca="false">VALUE($Z415)</f>
        <v>331.55</v>
      </c>
      <c r="AD414" s="164" t="n">
        <v>411</v>
      </c>
      <c r="AE414" s="191"/>
      <c r="AF414" s="227" t="str">
        <f aca="false">IF(MOD(ROW(),10),"",INDEX(AE$3:AE$600,ROW()/10))</f>
        <v/>
      </c>
      <c r="AG414" s="228" t="n">
        <v>409</v>
      </c>
      <c r="AH414" s="229" t="e">
        <f aca="false">VALUE($AF414)</f>
        <v>#VALUE!</v>
      </c>
      <c r="AI414" s="164" t="n">
        <v>411</v>
      </c>
      <c r="AK414" s="227" t="str">
        <f aca="false">IF(MOD(ROW(),10),"",INDEX(AJ$3:AJ$600,ROW()/10))</f>
        <v/>
      </c>
      <c r="AL414" s="228" t="n">
        <v>404</v>
      </c>
      <c r="AM414" s="229" t="e">
        <f aca="false">VALUE($AF414)</f>
        <v>#VALUE!</v>
      </c>
      <c r="AN414" s="164" t="n">
        <v>411</v>
      </c>
      <c r="AP414" s="227" t="str">
        <f aca="false">IF(MOD(ROW(),10),"",INDEX(AO$3:AO$600,ROW()/10))</f>
        <v/>
      </c>
      <c r="AQ414" s="181" t="n">
        <v>4.12</v>
      </c>
      <c r="AR414" s="229" t="e">
        <f aca="false">VALUE($AP414)</f>
        <v>#VALUE!</v>
      </c>
      <c r="AS414" s="164" t="n">
        <v>4110</v>
      </c>
      <c r="AU414" s="227" t="str">
        <f aca="false">IF(MOD(ROW(),10),"",INDEX(AT$3:AT$600,ROW()/10))</f>
        <v/>
      </c>
      <c r="AV414" s="181" t="n">
        <v>4.12</v>
      </c>
      <c r="AW414" s="229" t="e">
        <f aca="false">VALUE($AU414)</f>
        <v>#VALUE!</v>
      </c>
      <c r="AZ414" s="180" t="n">
        <f aca="false">IF(MOD(ROW(),2),"",INDEX(AY$3:AY$600,ROW()/2))</f>
        <v>0</v>
      </c>
      <c r="BA414" s="181" t="n">
        <v>4.12</v>
      </c>
      <c r="BB414" s="182" t="n">
        <f aca="false">VALUE(AZ414)</f>
        <v>0</v>
      </c>
      <c r="BE414" s="180" t="n">
        <f aca="false">IF(MOD(ROW(),2),"",INDEX(BD$3:BD$600,ROW()/2))</f>
        <v>0</v>
      </c>
      <c r="BF414" s="181" t="n">
        <v>4.12</v>
      </c>
      <c r="BG414" s="182" t="n">
        <f aca="false">VALUE($BD415)</f>
        <v>0</v>
      </c>
    </row>
    <row r="415" customFormat="false" ht="13.5" hidden="false" customHeight="false" outlineLevel="0" collapsed="false">
      <c r="A415" s="208" t="n">
        <v>4.08</v>
      </c>
      <c r="B415" s="209" t="n">
        <v>1.49</v>
      </c>
      <c r="C415" s="213" t="n">
        <f aca="false">$C414+(($AM$20-$AM$10))/10</f>
        <v>-0.424</v>
      </c>
      <c r="D415" s="217" t="n">
        <f aca="false">$D414+(($AH$30-$AH$20))/10</f>
        <v>-0.36</v>
      </c>
      <c r="E415" s="211" t="n">
        <f aca="false">$AC410</f>
        <v>327.18</v>
      </c>
      <c r="F415" s="212" t="n">
        <f aca="false">$F414+(($AR$20-$AR$10))/10</f>
        <v>0.0352</v>
      </c>
      <c r="G415" s="218" t="n">
        <f aca="false">$G414+(($AW$20-$AW$10))/10</f>
        <v>0.072</v>
      </c>
      <c r="H415" s="165"/>
      <c r="I415" s="165"/>
      <c r="J415" s="165"/>
      <c r="P415" s="165"/>
      <c r="S415" s="165"/>
      <c r="T415" s="165"/>
      <c r="U415" s="165"/>
      <c r="V415" s="165"/>
      <c r="W415" s="165"/>
      <c r="Y415" s="164" t="n">
        <v>412</v>
      </c>
      <c r="Z415" s="164" t="n">
        <v>331.55</v>
      </c>
      <c r="AA415" s="180" t="str">
        <f aca="false">IF(MOD(ROW(),2),"",INDEX($Z$3:$Z$600,ROW()/2))</f>
        <v/>
      </c>
      <c r="AB415" s="181" t="n">
        <v>4.13</v>
      </c>
      <c r="AC415" s="182" t="n">
        <f aca="false">VALUE($Z416)</f>
        <v>332.64</v>
      </c>
      <c r="AD415" s="164" t="n">
        <v>412</v>
      </c>
      <c r="AE415" s="191"/>
      <c r="AF415" s="227" t="str">
        <f aca="false">IF(MOD(ROW(),10),"",INDEX(AE$3:AE$600,ROW()/10))</f>
        <v/>
      </c>
      <c r="AG415" s="228" t="n">
        <v>410</v>
      </c>
      <c r="AH415" s="229" t="e">
        <f aca="false">VALUE($AF415)</f>
        <v>#VALUE!</v>
      </c>
      <c r="AI415" s="164" t="n">
        <v>412</v>
      </c>
      <c r="AK415" s="227" t="str">
        <f aca="false">IF(MOD(ROW(),10),"",INDEX(AJ$3:AJ$600,ROW()/10))</f>
        <v/>
      </c>
      <c r="AL415" s="228" t="n">
        <v>405</v>
      </c>
      <c r="AM415" s="229" t="e">
        <f aca="false">VALUE($AF415)</f>
        <v>#VALUE!</v>
      </c>
      <c r="AN415" s="164" t="n">
        <v>412</v>
      </c>
      <c r="AP415" s="227" t="str">
        <f aca="false">IF(MOD(ROW(),10),"",INDEX(AO$3:AO$600,ROW()/10))</f>
        <v/>
      </c>
      <c r="AQ415" s="181" t="n">
        <v>4.13</v>
      </c>
      <c r="AR415" s="229" t="e">
        <f aca="false">VALUE($AP415)</f>
        <v>#VALUE!</v>
      </c>
      <c r="AS415" s="164" t="n">
        <v>4120</v>
      </c>
      <c r="AU415" s="227" t="str">
        <f aca="false">IF(MOD(ROW(),10),"",INDEX(AT$3:AT$600,ROW()/10))</f>
        <v/>
      </c>
      <c r="AV415" s="181" t="n">
        <v>4.13</v>
      </c>
      <c r="AW415" s="229" t="e">
        <f aca="false">VALUE($AU415)</f>
        <v>#VALUE!</v>
      </c>
      <c r="AZ415" s="180" t="str">
        <f aca="false">IF(MOD(ROW(),2),"",INDEX(AY$3:AY$600,ROW()/2))</f>
        <v/>
      </c>
      <c r="BA415" s="181" t="n">
        <v>4.13</v>
      </c>
      <c r="BB415" s="182" t="e">
        <f aca="false">VALUE(AZ415)</f>
        <v>#VALUE!</v>
      </c>
      <c r="BE415" s="180" t="str">
        <f aca="false">IF(MOD(ROW(),2),"",INDEX(BD$3:BD$600,ROW()/2))</f>
        <v/>
      </c>
      <c r="BF415" s="181" t="n">
        <v>4.13</v>
      </c>
      <c r="BG415" s="182" t="n">
        <f aca="false">VALUE($BD416)</f>
        <v>0</v>
      </c>
    </row>
    <row r="416" customFormat="false" ht="13.5" hidden="false" customHeight="false" outlineLevel="0" collapsed="false">
      <c r="A416" s="208" t="n">
        <v>4.09</v>
      </c>
      <c r="B416" s="209" t="n">
        <v>1.48</v>
      </c>
      <c r="C416" s="213" t="n">
        <f aca="false">$C415+(($AM$20-$AM$10))/10</f>
        <v>-0.432</v>
      </c>
      <c r="D416" s="217" t="n">
        <f aca="false">$D415+(($AH$30-$AH$20))/10</f>
        <v>-0.36</v>
      </c>
      <c r="E416" s="211" t="n">
        <f aca="false">$AC411</f>
        <v>328.27</v>
      </c>
      <c r="F416" s="212" t="n">
        <f aca="false">$F415+(($AR$20-$AR$10))/10</f>
        <v>0.0351</v>
      </c>
      <c r="G416" s="218" t="n">
        <f aca="false">$G415+(($AW$20-$AW$10))/10</f>
        <v>0.072</v>
      </c>
      <c r="H416" s="165"/>
      <c r="I416" s="165"/>
      <c r="J416" s="165"/>
      <c r="P416" s="165"/>
      <c r="S416" s="165"/>
      <c r="T416" s="165"/>
      <c r="U416" s="165"/>
      <c r="V416" s="165"/>
      <c r="W416" s="165"/>
      <c r="Y416" s="164" t="n">
        <v>413</v>
      </c>
      <c r="Z416" s="164" t="n">
        <v>332.64</v>
      </c>
      <c r="AA416" s="180" t="n">
        <f aca="false">IF(MOD(ROW(),2),"",INDEX($Z$3:$Z$600,ROW()/2))</f>
        <v>134.77</v>
      </c>
      <c r="AB416" s="181" t="n">
        <v>4.14</v>
      </c>
      <c r="AC416" s="182" t="n">
        <f aca="false">VALUE($Z417)</f>
        <v>333.73</v>
      </c>
      <c r="AD416" s="164" t="n">
        <v>413</v>
      </c>
      <c r="AE416" s="191"/>
      <c r="AF416" s="227" t="str">
        <f aca="false">IF(MOD(ROW(),10),"",INDEX(AE$3:AE$600,ROW()/10))</f>
        <v/>
      </c>
      <c r="AG416" s="228" t="n">
        <v>411</v>
      </c>
      <c r="AH416" s="229" t="e">
        <f aca="false">VALUE($AF416)</f>
        <v>#VALUE!</v>
      </c>
      <c r="AI416" s="164" t="n">
        <v>413</v>
      </c>
      <c r="AK416" s="227" t="str">
        <f aca="false">IF(MOD(ROW(),10),"",INDEX(AJ$3:AJ$600,ROW()/10))</f>
        <v/>
      </c>
      <c r="AL416" s="228" t="n">
        <v>406</v>
      </c>
      <c r="AM416" s="229" t="e">
        <f aca="false">VALUE($AF416)</f>
        <v>#VALUE!</v>
      </c>
      <c r="AN416" s="164" t="n">
        <v>413</v>
      </c>
      <c r="AP416" s="227" t="str">
        <f aca="false">IF(MOD(ROW(),10),"",INDEX(AO$3:AO$600,ROW()/10))</f>
        <v/>
      </c>
      <c r="AQ416" s="181" t="n">
        <v>4.14</v>
      </c>
      <c r="AR416" s="229" t="e">
        <f aca="false">VALUE($AP416)</f>
        <v>#VALUE!</v>
      </c>
      <c r="AS416" s="164" t="n">
        <v>4130</v>
      </c>
      <c r="AU416" s="227" t="str">
        <f aca="false">IF(MOD(ROW(),10),"",INDEX(AT$3:AT$600,ROW()/10))</f>
        <v/>
      </c>
      <c r="AV416" s="181" t="n">
        <v>4.14</v>
      </c>
      <c r="AW416" s="229" t="e">
        <f aca="false">VALUE($AU416)</f>
        <v>#VALUE!</v>
      </c>
      <c r="AZ416" s="180" t="n">
        <f aca="false">IF(MOD(ROW(),2),"",INDEX(AY$3:AY$600,ROW()/2))</f>
        <v>0</v>
      </c>
      <c r="BA416" s="181" t="n">
        <v>4.14</v>
      </c>
      <c r="BB416" s="182" t="n">
        <f aca="false">VALUE(AZ416)</f>
        <v>0</v>
      </c>
      <c r="BE416" s="180" t="n">
        <f aca="false">IF(MOD(ROW(),2),"",INDEX(BD$3:BD$600,ROW()/2))</f>
        <v>0</v>
      </c>
      <c r="BF416" s="181" t="n">
        <v>4.14</v>
      </c>
      <c r="BG416" s="182" t="n">
        <f aca="false">VALUE($BD417)</f>
        <v>0</v>
      </c>
    </row>
    <row r="417" customFormat="false" ht="13.5" hidden="false" customHeight="false" outlineLevel="0" collapsed="false">
      <c r="A417" s="208" t="n">
        <v>4.1</v>
      </c>
      <c r="B417" s="209" t="n">
        <v>1.47</v>
      </c>
      <c r="C417" s="213" t="n">
        <f aca="false">$AM420</f>
        <v>-0.36</v>
      </c>
      <c r="D417" s="241" t="n">
        <f aca="false">$AH420</f>
        <v>-0.36</v>
      </c>
      <c r="E417" s="211" t="n">
        <f aca="false">$AC412</f>
        <v>329.36</v>
      </c>
      <c r="F417" s="212" t="n">
        <f aca="false">$AR420</f>
        <v>0.036</v>
      </c>
      <c r="G417" s="218" t="n">
        <f aca="false">$AW420</f>
        <v>0.072</v>
      </c>
      <c r="H417" s="165"/>
      <c r="I417" s="165"/>
      <c r="J417" s="165"/>
      <c r="P417" s="165"/>
      <c r="S417" s="165"/>
      <c r="T417" s="165"/>
      <c r="U417" s="165"/>
      <c r="V417" s="165"/>
      <c r="W417" s="165"/>
      <c r="Y417" s="164" t="n">
        <v>414</v>
      </c>
      <c r="Z417" s="164" t="n">
        <v>333.73</v>
      </c>
      <c r="AA417" s="180" t="str">
        <f aca="false">IF(MOD(ROW(),2),"",INDEX($Z$3:$Z$600,ROW()/2))</f>
        <v/>
      </c>
      <c r="AB417" s="181" t="n">
        <v>4.15</v>
      </c>
      <c r="AC417" s="182" t="n">
        <f aca="false">VALUE($Z418)</f>
        <v>334.82</v>
      </c>
      <c r="AD417" s="164" t="n">
        <v>414</v>
      </c>
      <c r="AE417" s="191"/>
      <c r="AF417" s="227" t="str">
        <f aca="false">IF(MOD(ROW(),10),"",INDEX(AE$3:AE$600,ROW()/10))</f>
        <v/>
      </c>
      <c r="AG417" s="228" t="n">
        <v>412</v>
      </c>
      <c r="AH417" s="229" t="e">
        <f aca="false">VALUE($AF417)</f>
        <v>#VALUE!</v>
      </c>
      <c r="AI417" s="164" t="n">
        <v>414</v>
      </c>
      <c r="AK417" s="227" t="str">
        <f aca="false">IF(MOD(ROW(),10),"",INDEX(AJ$3:AJ$600,ROW()/10))</f>
        <v/>
      </c>
      <c r="AL417" s="228" t="n">
        <v>407</v>
      </c>
      <c r="AM417" s="229" t="e">
        <f aca="false">VALUE($AF417)</f>
        <v>#VALUE!</v>
      </c>
      <c r="AN417" s="164" t="n">
        <v>414</v>
      </c>
      <c r="AP417" s="227" t="str">
        <f aca="false">IF(MOD(ROW(),10),"",INDEX(AO$3:AO$600,ROW()/10))</f>
        <v/>
      </c>
      <c r="AQ417" s="181" t="n">
        <v>4.15</v>
      </c>
      <c r="AR417" s="229" t="e">
        <f aca="false">VALUE($AP417)</f>
        <v>#VALUE!</v>
      </c>
      <c r="AS417" s="164" t="n">
        <v>4140</v>
      </c>
      <c r="AU417" s="227" t="str">
        <f aca="false">IF(MOD(ROW(),10),"",INDEX(AT$3:AT$600,ROW()/10))</f>
        <v/>
      </c>
      <c r="AV417" s="181" t="n">
        <v>4.15</v>
      </c>
      <c r="AW417" s="229" t="e">
        <f aca="false">VALUE($AU417)</f>
        <v>#VALUE!</v>
      </c>
      <c r="AZ417" s="180" t="str">
        <f aca="false">IF(MOD(ROW(),2),"",INDEX(AY$3:AY$600,ROW()/2))</f>
        <v/>
      </c>
      <c r="BA417" s="181" t="n">
        <v>4.15</v>
      </c>
      <c r="BB417" s="182" t="e">
        <f aca="false">VALUE(AZ417)</f>
        <v>#VALUE!</v>
      </c>
      <c r="BE417" s="180" t="str">
        <f aca="false">IF(MOD(ROW(),2),"",INDEX(BD$3:BD$600,ROW()/2))</f>
        <v/>
      </c>
      <c r="BF417" s="181" t="n">
        <v>4.15</v>
      </c>
      <c r="BG417" s="182" t="n">
        <f aca="false">VALUE($BD418)</f>
        <v>0</v>
      </c>
    </row>
    <row r="418" customFormat="false" ht="13.5" hidden="false" customHeight="false" outlineLevel="0" collapsed="false">
      <c r="A418" s="208" t="n">
        <v>4.11</v>
      </c>
      <c r="B418" s="209" t="n">
        <v>1.46</v>
      </c>
      <c r="C418" s="213" t="n">
        <f aca="false">$C417+(($AM$20-$AM$10))/10</f>
        <v>-0.368</v>
      </c>
      <c r="D418" s="217" t="n">
        <f aca="false">$D417+(($AH$30-$AH$20))/10</f>
        <v>-0.36</v>
      </c>
      <c r="E418" s="211" t="n">
        <f aca="false">$AC413</f>
        <v>330.45</v>
      </c>
      <c r="F418" s="212" t="n">
        <f aca="false">$F417+(($AR$20-$AR$10))/10</f>
        <v>0.0359</v>
      </c>
      <c r="G418" s="218" t="n">
        <f aca="false">$G417+(($AW$20-$AW$10))/10</f>
        <v>0.072</v>
      </c>
      <c r="H418" s="165"/>
      <c r="I418" s="165"/>
      <c r="J418" s="165"/>
      <c r="P418" s="165"/>
      <c r="S418" s="165"/>
      <c r="T418" s="165"/>
      <c r="U418" s="165"/>
      <c r="V418" s="165"/>
      <c r="W418" s="165"/>
      <c r="Y418" s="164" t="n">
        <v>415</v>
      </c>
      <c r="Z418" s="164" t="n">
        <v>334.82</v>
      </c>
      <c r="AA418" s="180" t="n">
        <f aca="false">IF(MOD(ROW(),2),"",INDEX($Z$3:$Z$600,ROW()/2))</f>
        <v>135.58</v>
      </c>
      <c r="AB418" s="181" t="n">
        <v>4.16</v>
      </c>
      <c r="AC418" s="182" t="n">
        <f aca="false">VALUE($Z419)</f>
        <v>335.91</v>
      </c>
      <c r="AD418" s="164" t="n">
        <v>415</v>
      </c>
      <c r="AE418" s="191"/>
      <c r="AF418" s="227" t="str">
        <f aca="false">IF(MOD(ROW(),10),"",INDEX(AE$3:AE$600,ROW()/10))</f>
        <v/>
      </c>
      <c r="AG418" s="228" t="n">
        <v>413</v>
      </c>
      <c r="AH418" s="229" t="e">
        <f aca="false">VALUE($AF418)</f>
        <v>#VALUE!</v>
      </c>
      <c r="AI418" s="164" t="n">
        <v>415</v>
      </c>
      <c r="AK418" s="227" t="str">
        <f aca="false">IF(MOD(ROW(),10),"",INDEX(AJ$3:AJ$600,ROW()/10))</f>
        <v/>
      </c>
      <c r="AL418" s="228" t="n">
        <v>408</v>
      </c>
      <c r="AM418" s="229" t="e">
        <f aca="false">VALUE($AF418)</f>
        <v>#VALUE!</v>
      </c>
      <c r="AN418" s="164" t="n">
        <v>415</v>
      </c>
      <c r="AP418" s="227" t="str">
        <f aca="false">IF(MOD(ROW(),10),"",INDEX(AO$3:AO$600,ROW()/10))</f>
        <v/>
      </c>
      <c r="AQ418" s="181" t="n">
        <v>4.16</v>
      </c>
      <c r="AR418" s="229" t="e">
        <f aca="false">VALUE($AP418)</f>
        <v>#VALUE!</v>
      </c>
      <c r="AS418" s="164" t="n">
        <v>4150</v>
      </c>
      <c r="AU418" s="227" t="str">
        <f aca="false">IF(MOD(ROW(),10),"",INDEX(AT$3:AT$600,ROW()/10))</f>
        <v/>
      </c>
      <c r="AV418" s="181" t="n">
        <v>4.16</v>
      </c>
      <c r="AW418" s="229" t="e">
        <f aca="false">VALUE($AU418)</f>
        <v>#VALUE!</v>
      </c>
      <c r="AZ418" s="180" t="n">
        <f aca="false">IF(MOD(ROW(),2),"",INDEX(AY$3:AY$600,ROW()/2))</f>
        <v>0</v>
      </c>
      <c r="BA418" s="181" t="n">
        <v>4.16</v>
      </c>
      <c r="BB418" s="182" t="n">
        <f aca="false">VALUE(AZ418)</f>
        <v>0</v>
      </c>
      <c r="BE418" s="180" t="n">
        <f aca="false">IF(MOD(ROW(),2),"",INDEX(BD$3:BD$600,ROW()/2))</f>
        <v>0</v>
      </c>
      <c r="BF418" s="181" t="n">
        <v>4.16</v>
      </c>
      <c r="BG418" s="182" t="n">
        <f aca="false">VALUE($BD419)</f>
        <v>0</v>
      </c>
    </row>
    <row r="419" customFormat="false" ht="13.5" hidden="false" customHeight="false" outlineLevel="0" collapsed="false">
      <c r="A419" s="208" t="n">
        <v>4.12</v>
      </c>
      <c r="B419" s="209" t="n">
        <v>1.45</v>
      </c>
      <c r="C419" s="213" t="n">
        <f aca="false">$C418+(($AM$20-$AM$10))/10</f>
        <v>-0.376</v>
      </c>
      <c r="D419" s="217" t="n">
        <f aca="false">$D418+(($AH$30-$AH$20))/10</f>
        <v>-0.36</v>
      </c>
      <c r="E419" s="211" t="n">
        <f aca="false">$AC414</f>
        <v>331.55</v>
      </c>
      <c r="F419" s="212" t="n">
        <f aca="false">$F418+(($AR$20-$AR$10))/10</f>
        <v>0.0358</v>
      </c>
      <c r="G419" s="218" t="n">
        <f aca="false">$G418+(($AW$20-$AW$10))/10</f>
        <v>0.072</v>
      </c>
      <c r="H419" s="165"/>
      <c r="I419" s="165"/>
      <c r="J419" s="165"/>
      <c r="P419" s="165"/>
      <c r="S419" s="165"/>
      <c r="T419" s="165"/>
      <c r="U419" s="165"/>
      <c r="V419" s="165"/>
      <c r="W419" s="165"/>
      <c r="Y419" s="164" t="n">
        <v>416</v>
      </c>
      <c r="Z419" s="164" t="n">
        <v>335.91</v>
      </c>
      <c r="AA419" s="180" t="str">
        <f aca="false">IF(MOD(ROW(),2),"",INDEX($Z$3:$Z$600,ROW()/2))</f>
        <v/>
      </c>
      <c r="AB419" s="181" t="n">
        <v>4.17</v>
      </c>
      <c r="AC419" s="182" t="n">
        <f aca="false">VALUE($Z420)</f>
        <v>337.01</v>
      </c>
      <c r="AD419" s="164" t="n">
        <v>416</v>
      </c>
      <c r="AE419" s="191"/>
      <c r="AF419" s="227" t="str">
        <f aca="false">IF(MOD(ROW(),10),"",INDEX(AE$3:AE$600,ROW()/10))</f>
        <v/>
      </c>
      <c r="AG419" s="228" t="n">
        <v>414</v>
      </c>
      <c r="AH419" s="229" t="e">
        <f aca="false">VALUE($AF419)</f>
        <v>#VALUE!</v>
      </c>
      <c r="AI419" s="164" t="n">
        <v>416</v>
      </c>
      <c r="AK419" s="227" t="str">
        <f aca="false">IF(MOD(ROW(),10),"",INDEX(AJ$3:AJ$600,ROW()/10))</f>
        <v/>
      </c>
      <c r="AL419" s="228" t="n">
        <v>409</v>
      </c>
      <c r="AM419" s="229" t="e">
        <f aca="false">VALUE($AF419)</f>
        <v>#VALUE!</v>
      </c>
      <c r="AN419" s="164" t="n">
        <v>416</v>
      </c>
      <c r="AP419" s="227" t="str">
        <f aca="false">IF(MOD(ROW(),10),"",INDEX(AO$3:AO$600,ROW()/10))</f>
        <v/>
      </c>
      <c r="AQ419" s="181" t="n">
        <v>4.17</v>
      </c>
      <c r="AR419" s="229" t="e">
        <f aca="false">VALUE($AP419)</f>
        <v>#VALUE!</v>
      </c>
      <c r="AS419" s="164" t="n">
        <v>4160</v>
      </c>
      <c r="AU419" s="227" t="str">
        <f aca="false">IF(MOD(ROW(),10),"",INDEX(AT$3:AT$600,ROW()/10))</f>
        <v/>
      </c>
      <c r="AV419" s="181" t="n">
        <v>4.17</v>
      </c>
      <c r="AW419" s="229" t="e">
        <f aca="false">VALUE($AU419)</f>
        <v>#VALUE!</v>
      </c>
      <c r="AZ419" s="180" t="str">
        <f aca="false">IF(MOD(ROW(),2),"",INDEX(AY$3:AY$600,ROW()/2))</f>
        <v/>
      </c>
      <c r="BA419" s="181" t="n">
        <v>4.17</v>
      </c>
      <c r="BB419" s="182" t="e">
        <f aca="false">VALUE(AZ419)</f>
        <v>#VALUE!</v>
      </c>
      <c r="BE419" s="180" t="str">
        <f aca="false">IF(MOD(ROW(),2),"",INDEX(BD$3:BD$600,ROW()/2))</f>
        <v/>
      </c>
      <c r="BF419" s="181" t="n">
        <v>4.17</v>
      </c>
      <c r="BG419" s="182" t="n">
        <f aca="false">VALUE($BD420)</f>
        <v>0</v>
      </c>
    </row>
    <row r="420" customFormat="false" ht="13.5" hidden="false" customHeight="false" outlineLevel="0" collapsed="false">
      <c r="A420" s="208" t="n">
        <v>4.13</v>
      </c>
      <c r="B420" s="209" t="n">
        <v>1.44</v>
      </c>
      <c r="C420" s="213" t="n">
        <f aca="false">$C419+(($AM$20-$AM$10))/10</f>
        <v>-0.384</v>
      </c>
      <c r="D420" s="217" t="n">
        <f aca="false">$D419+(($AH$30-$AH$20))/10</f>
        <v>-0.36</v>
      </c>
      <c r="E420" s="211" t="n">
        <f aca="false">$AC415</f>
        <v>332.64</v>
      </c>
      <c r="F420" s="212" t="n">
        <f aca="false">$F419+(($AR$20-$AR$10))/10</f>
        <v>0.0357</v>
      </c>
      <c r="G420" s="218" t="n">
        <f aca="false">$G419+(($AW$20-$AW$10))/10</f>
        <v>0.072</v>
      </c>
      <c r="H420" s="165"/>
      <c r="I420" s="165"/>
      <c r="J420" s="165"/>
      <c r="P420" s="165"/>
      <c r="S420" s="165"/>
      <c r="T420" s="165"/>
      <c r="U420" s="165"/>
      <c r="V420" s="165"/>
      <c r="W420" s="165"/>
      <c r="Y420" s="164" t="n">
        <v>417</v>
      </c>
      <c r="Z420" s="164" t="n">
        <v>337.01</v>
      </c>
      <c r="AA420" s="180" t="n">
        <f aca="false">IF(MOD(ROW(),2),"",INDEX($Z$3:$Z$600,ROW()/2))</f>
        <v>136.39</v>
      </c>
      <c r="AB420" s="181" t="n">
        <v>4.18</v>
      </c>
      <c r="AC420" s="182" t="n">
        <f aca="false">VALUE($Z421)</f>
        <v>338.1</v>
      </c>
      <c r="AD420" s="164" t="n">
        <v>417</v>
      </c>
      <c r="AE420" s="191"/>
      <c r="AF420" s="227" t="n">
        <f aca="false">IF(MOD(ROW(),10),"",INDEX(AE$3:AE$600,ROW()/10))</f>
        <v>-0.36</v>
      </c>
      <c r="AG420" s="228" t="n">
        <v>415</v>
      </c>
      <c r="AH420" s="229" t="n">
        <f aca="false">VALUE($AF420)</f>
        <v>-0.36</v>
      </c>
      <c r="AI420" s="164" t="n">
        <v>417</v>
      </c>
      <c r="AK420" s="227" t="n">
        <f aca="false">IF(MOD(ROW(),10),"",INDEX(AJ$3:AJ$600,ROW()/10))</f>
        <v>-0.072</v>
      </c>
      <c r="AL420" s="228" t="n">
        <v>410</v>
      </c>
      <c r="AM420" s="229" t="n">
        <f aca="false">VALUE($AF420)</f>
        <v>-0.36</v>
      </c>
      <c r="AN420" s="164" t="n">
        <v>417</v>
      </c>
      <c r="AP420" s="227" t="n">
        <f aca="false">IF(MOD(ROW(),10),"",INDEX(AO$3:AO$600,ROW()/10))</f>
        <v>0.036</v>
      </c>
      <c r="AQ420" s="181" t="n">
        <v>4.18</v>
      </c>
      <c r="AR420" s="229" t="n">
        <f aca="false">VALUE($AP420)</f>
        <v>0.036</v>
      </c>
      <c r="AS420" s="164" t="n">
        <v>4170</v>
      </c>
      <c r="AU420" s="227" t="n">
        <f aca="false">IF(MOD(ROW(),10),"",INDEX(AT$3:AT$600,ROW()/10))</f>
        <v>0.072</v>
      </c>
      <c r="AV420" s="181" t="n">
        <v>4.18</v>
      </c>
      <c r="AW420" s="229" t="n">
        <f aca="false">VALUE($AU420)</f>
        <v>0.072</v>
      </c>
      <c r="AZ420" s="180" t="n">
        <f aca="false">IF(MOD(ROW(),2),"",INDEX(AY$3:AY$600,ROW()/2))</f>
        <v>0</v>
      </c>
      <c r="BA420" s="181" t="n">
        <v>4.18</v>
      </c>
      <c r="BB420" s="182" t="n">
        <f aca="false">VALUE(AZ420)</f>
        <v>0</v>
      </c>
      <c r="BE420" s="180" t="n">
        <f aca="false">IF(MOD(ROW(),2),"",INDEX(BD$3:BD$600,ROW()/2))</f>
        <v>0</v>
      </c>
      <c r="BF420" s="181" t="n">
        <v>4.18</v>
      </c>
      <c r="BG420" s="182" t="n">
        <f aca="false">VALUE($BD421)</f>
        <v>0</v>
      </c>
    </row>
    <row r="421" customFormat="false" ht="13.5" hidden="false" customHeight="false" outlineLevel="0" collapsed="false">
      <c r="A421" s="208" t="n">
        <v>4.14</v>
      </c>
      <c r="B421" s="209" t="n">
        <v>1.43</v>
      </c>
      <c r="C421" s="213" t="n">
        <f aca="false">$C420+(($AM$20-$AM$10))/10</f>
        <v>-0.392</v>
      </c>
      <c r="D421" s="217" t="n">
        <f aca="false">$D420+(($AH$30-$AH$20))/10</f>
        <v>-0.36</v>
      </c>
      <c r="E421" s="211" t="n">
        <f aca="false">$AC416</f>
        <v>333.73</v>
      </c>
      <c r="F421" s="212" t="n">
        <f aca="false">$F420+(($AR$20-$AR$10))/10</f>
        <v>0.0356</v>
      </c>
      <c r="G421" s="218" t="n">
        <f aca="false">$G420+(($AW$20-$AW$10))/10</f>
        <v>0.072</v>
      </c>
      <c r="H421" s="165"/>
      <c r="I421" s="165"/>
      <c r="J421" s="165"/>
      <c r="P421" s="165"/>
      <c r="S421" s="165"/>
      <c r="T421" s="165"/>
      <c r="U421" s="165"/>
      <c r="V421" s="165"/>
      <c r="W421" s="165"/>
      <c r="Y421" s="164" t="n">
        <v>418</v>
      </c>
      <c r="Z421" s="164" t="n">
        <v>338.1</v>
      </c>
      <c r="AA421" s="180" t="str">
        <f aca="false">IF(MOD(ROW(),2),"",INDEX($Z$3:$Z$600,ROW()/2))</f>
        <v/>
      </c>
      <c r="AB421" s="181" t="n">
        <v>4.19</v>
      </c>
      <c r="AC421" s="182" t="n">
        <f aca="false">VALUE($Z422)</f>
        <v>339.19</v>
      </c>
      <c r="AD421" s="164" t="n">
        <v>418</v>
      </c>
      <c r="AE421" s="191"/>
      <c r="AF421" s="227" t="str">
        <f aca="false">IF(MOD(ROW(),10),"",INDEX(AE$3:AE$600,ROW()/10))</f>
        <v/>
      </c>
      <c r="AG421" s="228" t="n">
        <v>416</v>
      </c>
      <c r="AH421" s="229" t="e">
        <f aca="false">VALUE($AF421)</f>
        <v>#VALUE!</v>
      </c>
      <c r="AI421" s="164" t="n">
        <v>418</v>
      </c>
      <c r="AK421" s="227" t="str">
        <f aca="false">IF(MOD(ROW(),10),"",INDEX(AJ$3:AJ$600,ROW()/10))</f>
        <v/>
      </c>
      <c r="AL421" s="228" t="n">
        <v>411</v>
      </c>
      <c r="AM421" s="229" t="e">
        <f aca="false">VALUE($AF421)</f>
        <v>#VALUE!</v>
      </c>
      <c r="AN421" s="164" t="n">
        <v>418</v>
      </c>
      <c r="AP421" s="227" t="str">
        <f aca="false">IF(MOD(ROW(),10),"",INDEX(AO$3:AO$600,ROW()/10))</f>
        <v/>
      </c>
      <c r="AQ421" s="181" t="n">
        <v>4.19</v>
      </c>
      <c r="AR421" s="229" t="e">
        <f aca="false">VALUE($AP421)</f>
        <v>#VALUE!</v>
      </c>
      <c r="AS421" s="164" t="n">
        <v>4180</v>
      </c>
      <c r="AU421" s="227" t="str">
        <f aca="false">IF(MOD(ROW(),10),"",INDEX(AT$3:AT$600,ROW()/10))</f>
        <v/>
      </c>
      <c r="AV421" s="181" t="n">
        <v>4.19</v>
      </c>
      <c r="AW421" s="229" t="e">
        <f aca="false">VALUE($AU421)</f>
        <v>#VALUE!</v>
      </c>
      <c r="AZ421" s="180" t="str">
        <f aca="false">IF(MOD(ROW(),2),"",INDEX(AY$3:AY$600,ROW()/2))</f>
        <v/>
      </c>
      <c r="BA421" s="181" t="n">
        <v>4.19</v>
      </c>
      <c r="BB421" s="182" t="e">
        <f aca="false">VALUE(AZ421)</f>
        <v>#VALUE!</v>
      </c>
      <c r="BE421" s="180" t="str">
        <f aca="false">IF(MOD(ROW(),2),"",INDEX(BD$3:BD$600,ROW()/2))</f>
        <v/>
      </c>
      <c r="BF421" s="181" t="n">
        <v>4.19</v>
      </c>
      <c r="BG421" s="182" t="n">
        <f aca="false">VALUE($BD422)</f>
        <v>0</v>
      </c>
    </row>
    <row r="422" customFormat="false" ht="13.5" hidden="false" customHeight="false" outlineLevel="0" collapsed="false">
      <c r="A422" s="208" t="n">
        <v>4.15</v>
      </c>
      <c r="B422" s="209" t="n">
        <v>1.42</v>
      </c>
      <c r="C422" s="213" t="n">
        <f aca="false">$C421+(($AM$20-$AM$10))/10</f>
        <v>-0.4</v>
      </c>
      <c r="D422" s="217" t="n">
        <f aca="false">$D421+(($AH$30-$AH$20))/10</f>
        <v>-0.36</v>
      </c>
      <c r="E422" s="211" t="n">
        <f aca="false">$AC417</f>
        <v>334.82</v>
      </c>
      <c r="F422" s="212" t="n">
        <f aca="false">$F421+(($AR$20-$AR$10))/10</f>
        <v>0.0355</v>
      </c>
      <c r="G422" s="218" t="n">
        <f aca="false">$G421+(($AW$20-$AW$10))/10</f>
        <v>0.072</v>
      </c>
      <c r="H422" s="165"/>
      <c r="I422" s="165"/>
      <c r="J422" s="165"/>
      <c r="P422" s="165"/>
      <c r="S422" s="165"/>
      <c r="T422" s="165"/>
      <c r="U422" s="165"/>
      <c r="V422" s="165"/>
      <c r="W422" s="165"/>
      <c r="Y422" s="164" t="n">
        <v>419</v>
      </c>
      <c r="Z422" s="164" t="n">
        <v>339.19</v>
      </c>
      <c r="AA422" s="180" t="n">
        <f aca="false">IF(MOD(ROW(),2),"",INDEX($Z$3:$Z$600,ROW()/2))</f>
        <v>137.19</v>
      </c>
      <c r="AB422" s="181" t="n">
        <v>4.2</v>
      </c>
      <c r="AC422" s="182" t="n">
        <f aca="false">VALUE($Z423)</f>
        <v>340.28</v>
      </c>
      <c r="AD422" s="164" t="n">
        <v>419</v>
      </c>
      <c r="AE422" s="191"/>
      <c r="AF422" s="227" t="str">
        <f aca="false">IF(MOD(ROW(),10),"",INDEX(AE$3:AE$600,ROW()/10))</f>
        <v/>
      </c>
      <c r="AG422" s="228" t="n">
        <v>417</v>
      </c>
      <c r="AH422" s="229" t="e">
        <f aca="false">VALUE($AF422)</f>
        <v>#VALUE!</v>
      </c>
      <c r="AI422" s="164" t="n">
        <v>419</v>
      </c>
      <c r="AK422" s="227" t="str">
        <f aca="false">IF(MOD(ROW(),10),"",INDEX(AJ$3:AJ$600,ROW()/10))</f>
        <v/>
      </c>
      <c r="AL422" s="228" t="n">
        <v>412</v>
      </c>
      <c r="AM422" s="229" t="e">
        <f aca="false">VALUE($AF422)</f>
        <v>#VALUE!</v>
      </c>
      <c r="AN422" s="164" t="n">
        <v>419</v>
      </c>
      <c r="AP422" s="227" t="str">
        <f aca="false">IF(MOD(ROW(),10),"",INDEX(AO$3:AO$600,ROW()/10))</f>
        <v/>
      </c>
      <c r="AQ422" s="181" t="n">
        <v>4.2</v>
      </c>
      <c r="AR422" s="229" t="e">
        <f aca="false">VALUE($AP422)</f>
        <v>#VALUE!</v>
      </c>
      <c r="AS422" s="164" t="n">
        <v>4190</v>
      </c>
      <c r="AU422" s="227" t="str">
        <f aca="false">IF(MOD(ROW(),10),"",INDEX(AT$3:AT$600,ROW()/10))</f>
        <v/>
      </c>
      <c r="AV422" s="181" t="n">
        <v>4.2</v>
      </c>
      <c r="AW422" s="229" t="e">
        <f aca="false">VALUE($AU422)</f>
        <v>#VALUE!</v>
      </c>
      <c r="AZ422" s="180" t="n">
        <f aca="false">IF(MOD(ROW(),2),"",INDEX(AY$3:AY$600,ROW()/2))</f>
        <v>0</v>
      </c>
      <c r="BA422" s="181" t="n">
        <v>4.2</v>
      </c>
      <c r="BB422" s="182" t="n">
        <f aca="false">VALUE(AZ422)</f>
        <v>0</v>
      </c>
      <c r="BE422" s="180" t="n">
        <f aca="false">IF(MOD(ROW(),2),"",INDEX(BD$3:BD$600,ROW()/2))</f>
        <v>0</v>
      </c>
      <c r="BF422" s="181" t="n">
        <v>4.2</v>
      </c>
      <c r="BG422" s="182" t="n">
        <f aca="false">VALUE($BD423)</f>
        <v>0</v>
      </c>
    </row>
    <row r="423" customFormat="false" ht="13.5" hidden="false" customHeight="false" outlineLevel="0" collapsed="false">
      <c r="A423" s="208" t="n">
        <v>4.16</v>
      </c>
      <c r="B423" s="209" t="n">
        <v>1.41</v>
      </c>
      <c r="C423" s="213" t="n">
        <f aca="false">$C422+(($AM$20-$AM$10))/10</f>
        <v>-0.408</v>
      </c>
      <c r="D423" s="217" t="n">
        <f aca="false">$D422+(($AH$30-$AH$20))/10</f>
        <v>-0.36</v>
      </c>
      <c r="E423" s="211" t="n">
        <f aca="false">$AC418</f>
        <v>335.91</v>
      </c>
      <c r="F423" s="212" t="n">
        <f aca="false">$F422+(($AR$20-$AR$10))/10</f>
        <v>0.0354</v>
      </c>
      <c r="G423" s="218" t="n">
        <f aca="false">$G422+(($AW$20-$AW$10))/10</f>
        <v>0.072</v>
      </c>
      <c r="H423" s="165"/>
      <c r="I423" s="165"/>
      <c r="J423" s="165"/>
      <c r="P423" s="165"/>
      <c r="S423" s="165"/>
      <c r="T423" s="165"/>
      <c r="U423" s="165"/>
      <c r="V423" s="165"/>
      <c r="W423" s="165"/>
      <c r="Y423" s="164" t="n">
        <v>420</v>
      </c>
      <c r="Z423" s="164" t="n">
        <v>340.28</v>
      </c>
      <c r="AA423" s="180" t="str">
        <f aca="false">IF(MOD(ROW(),2),"",INDEX($Z$3:$Z$600,ROW()/2))</f>
        <v/>
      </c>
      <c r="AB423" s="181" t="n">
        <v>4.21</v>
      </c>
      <c r="AC423" s="182" t="n">
        <f aca="false">VALUE($Z424)</f>
        <v>341.37</v>
      </c>
      <c r="AD423" s="164" t="n">
        <v>420</v>
      </c>
      <c r="AE423" s="191"/>
      <c r="AF423" s="227" t="str">
        <f aca="false">IF(MOD(ROW(),10),"",INDEX(AE$3:AE$600,ROW()/10))</f>
        <v/>
      </c>
      <c r="AG423" s="228" t="n">
        <v>418</v>
      </c>
      <c r="AH423" s="229" t="e">
        <f aca="false">VALUE($AF423)</f>
        <v>#VALUE!</v>
      </c>
      <c r="AI423" s="164" t="n">
        <v>420</v>
      </c>
      <c r="AK423" s="227" t="str">
        <f aca="false">IF(MOD(ROW(),10),"",INDEX(AJ$3:AJ$600,ROW()/10))</f>
        <v/>
      </c>
      <c r="AL423" s="228" t="n">
        <v>413</v>
      </c>
      <c r="AM423" s="229" t="e">
        <f aca="false">VALUE($AF423)</f>
        <v>#VALUE!</v>
      </c>
      <c r="AN423" s="164" t="n">
        <v>420</v>
      </c>
      <c r="AP423" s="227" t="str">
        <f aca="false">IF(MOD(ROW(),10),"",INDEX(AO$3:AO$600,ROW()/10))</f>
        <v/>
      </c>
      <c r="AQ423" s="181" t="n">
        <v>4.21</v>
      </c>
      <c r="AR423" s="229" t="e">
        <f aca="false">VALUE($AP423)</f>
        <v>#VALUE!</v>
      </c>
      <c r="AS423" s="164" t="n">
        <v>4200</v>
      </c>
      <c r="AU423" s="227" t="str">
        <f aca="false">IF(MOD(ROW(),10),"",INDEX(AT$3:AT$600,ROW()/10))</f>
        <v/>
      </c>
      <c r="AV423" s="181" t="n">
        <v>4.21</v>
      </c>
      <c r="AW423" s="229" t="e">
        <f aca="false">VALUE($AU423)</f>
        <v>#VALUE!</v>
      </c>
      <c r="AZ423" s="180" t="str">
        <f aca="false">IF(MOD(ROW(),2),"",INDEX(AY$3:AY$600,ROW()/2))</f>
        <v/>
      </c>
      <c r="BA423" s="181" t="n">
        <v>4.21</v>
      </c>
      <c r="BB423" s="182" t="e">
        <f aca="false">VALUE(AZ423)</f>
        <v>#VALUE!</v>
      </c>
      <c r="BE423" s="180" t="str">
        <f aca="false">IF(MOD(ROW(),2),"",INDEX(BD$3:BD$600,ROW()/2))</f>
        <v/>
      </c>
      <c r="BF423" s="181" t="n">
        <v>4.21</v>
      </c>
      <c r="BG423" s="182" t="n">
        <f aca="false">VALUE($BD424)</f>
        <v>0</v>
      </c>
    </row>
    <row r="424" customFormat="false" ht="13.5" hidden="false" customHeight="false" outlineLevel="0" collapsed="false">
      <c r="A424" s="208" t="n">
        <v>4.17</v>
      </c>
      <c r="B424" s="209" t="n">
        <v>1.4</v>
      </c>
      <c r="C424" s="213" t="n">
        <f aca="false">$C423+(($AM$20-$AM$10))/10</f>
        <v>-0.416</v>
      </c>
      <c r="D424" s="217" t="n">
        <f aca="false">$D423+(($AH$30-$AH$20))/10</f>
        <v>-0.36</v>
      </c>
      <c r="E424" s="211" t="n">
        <f aca="false">$AC419</f>
        <v>337.01</v>
      </c>
      <c r="F424" s="212" t="n">
        <f aca="false">$F423+(($AR$20-$AR$10))/10</f>
        <v>0.0353</v>
      </c>
      <c r="G424" s="218" t="n">
        <f aca="false">$G423+(($AW$20-$AW$10))/10</f>
        <v>0.072</v>
      </c>
      <c r="H424" s="165"/>
      <c r="I424" s="165"/>
      <c r="J424" s="165"/>
      <c r="P424" s="165"/>
      <c r="S424" s="165"/>
      <c r="T424" s="165"/>
      <c r="U424" s="165"/>
      <c r="V424" s="165"/>
      <c r="W424" s="165"/>
      <c r="Y424" s="164" t="n">
        <v>421</v>
      </c>
      <c r="Z424" s="164" t="n">
        <v>341.37</v>
      </c>
      <c r="AA424" s="180" t="n">
        <f aca="false">IF(MOD(ROW(),2),"",INDEX($Z$3:$Z$600,ROW()/2))</f>
        <v>138</v>
      </c>
      <c r="AB424" s="181" t="n">
        <v>4.22</v>
      </c>
      <c r="AC424" s="182" t="n">
        <f aca="false">VALUE($Z425)</f>
        <v>342.27</v>
      </c>
      <c r="AD424" s="164" t="n">
        <v>421</v>
      </c>
      <c r="AE424" s="191"/>
      <c r="AF424" s="227" t="str">
        <f aca="false">IF(MOD(ROW(),10),"",INDEX(AE$3:AE$600,ROW()/10))</f>
        <v/>
      </c>
      <c r="AG424" s="228" t="n">
        <v>419</v>
      </c>
      <c r="AH424" s="229" t="e">
        <f aca="false">VALUE($AF424)</f>
        <v>#VALUE!</v>
      </c>
      <c r="AI424" s="164" t="n">
        <v>421</v>
      </c>
      <c r="AK424" s="227" t="str">
        <f aca="false">IF(MOD(ROW(),10),"",INDEX(AJ$3:AJ$600,ROW()/10))</f>
        <v/>
      </c>
      <c r="AL424" s="228" t="n">
        <v>414</v>
      </c>
      <c r="AM424" s="229" t="e">
        <f aca="false">VALUE($AF424)</f>
        <v>#VALUE!</v>
      </c>
      <c r="AN424" s="164" t="n">
        <v>421</v>
      </c>
      <c r="AP424" s="227" t="str">
        <f aca="false">IF(MOD(ROW(),10),"",INDEX(AO$3:AO$600,ROW()/10))</f>
        <v/>
      </c>
      <c r="AQ424" s="181" t="n">
        <v>4.22</v>
      </c>
      <c r="AR424" s="229" t="e">
        <f aca="false">VALUE($AP424)</f>
        <v>#VALUE!</v>
      </c>
      <c r="AS424" s="164" t="n">
        <v>4210</v>
      </c>
      <c r="AU424" s="227" t="str">
        <f aca="false">IF(MOD(ROW(),10),"",INDEX(AT$3:AT$600,ROW()/10))</f>
        <v/>
      </c>
      <c r="AV424" s="181" t="n">
        <v>4.22</v>
      </c>
      <c r="AW424" s="229" t="e">
        <f aca="false">VALUE($AU424)</f>
        <v>#VALUE!</v>
      </c>
      <c r="AZ424" s="180" t="n">
        <f aca="false">IF(MOD(ROW(),2),"",INDEX(AY$3:AY$600,ROW()/2))</f>
        <v>0</v>
      </c>
      <c r="BA424" s="181" t="n">
        <v>4.22</v>
      </c>
      <c r="BB424" s="182" t="n">
        <f aca="false">VALUE(AZ424)</f>
        <v>0</v>
      </c>
      <c r="BE424" s="180" t="n">
        <f aca="false">IF(MOD(ROW(),2),"",INDEX(BD$3:BD$600,ROW()/2))</f>
        <v>0</v>
      </c>
      <c r="BF424" s="181" t="n">
        <v>4.22</v>
      </c>
      <c r="BG424" s="182" t="n">
        <f aca="false">VALUE($BD425)</f>
        <v>0</v>
      </c>
    </row>
    <row r="425" customFormat="false" ht="13.5" hidden="false" customHeight="false" outlineLevel="0" collapsed="false">
      <c r="A425" s="208" t="n">
        <v>4.18</v>
      </c>
      <c r="B425" s="209" t="n">
        <v>1.39</v>
      </c>
      <c r="C425" s="213" t="n">
        <f aca="false">$C424+(($AM$20-$AM$10))/10</f>
        <v>-0.424</v>
      </c>
      <c r="D425" s="217" t="n">
        <f aca="false">$D424+(($AH$30-$AH$20))/10</f>
        <v>-0.36</v>
      </c>
      <c r="E425" s="211" t="n">
        <f aca="false">$AC420</f>
        <v>338.1</v>
      </c>
      <c r="F425" s="212" t="n">
        <f aca="false">$F424+(($AR$20-$AR$10))/10</f>
        <v>0.0352</v>
      </c>
      <c r="G425" s="218" t="n">
        <f aca="false">$G424+(($AW$20-$AW$10))/10</f>
        <v>0.072</v>
      </c>
      <c r="H425" s="165"/>
      <c r="I425" s="165"/>
      <c r="J425" s="165"/>
      <c r="P425" s="165"/>
      <c r="S425" s="165"/>
      <c r="T425" s="165"/>
      <c r="U425" s="165"/>
      <c r="V425" s="165"/>
      <c r="W425" s="165"/>
      <c r="Y425" s="164" t="n">
        <v>422</v>
      </c>
      <c r="Z425" s="164" t="n">
        <v>342.27</v>
      </c>
      <c r="AA425" s="180" t="str">
        <f aca="false">IF(MOD(ROW(),2),"",INDEX($Z$3:$Z$600,ROW()/2))</f>
        <v/>
      </c>
      <c r="AB425" s="181" t="n">
        <v>4.23</v>
      </c>
      <c r="AC425" s="182" t="n">
        <f aca="false">VALUE($Z426)</f>
        <v>343.56</v>
      </c>
      <c r="AD425" s="164" t="n">
        <v>422</v>
      </c>
      <c r="AE425" s="191"/>
      <c r="AF425" s="227" t="str">
        <f aca="false">IF(MOD(ROW(),10),"",INDEX(AE$3:AE$600,ROW()/10))</f>
        <v/>
      </c>
      <c r="AG425" s="228" t="n">
        <v>420</v>
      </c>
      <c r="AH425" s="229" t="e">
        <f aca="false">VALUE($AF425)</f>
        <v>#VALUE!</v>
      </c>
      <c r="AI425" s="164" t="n">
        <v>422</v>
      </c>
      <c r="AK425" s="227" t="str">
        <f aca="false">IF(MOD(ROW(),10),"",INDEX(AJ$3:AJ$600,ROW()/10))</f>
        <v/>
      </c>
      <c r="AL425" s="228" t="n">
        <v>415</v>
      </c>
      <c r="AM425" s="229" t="e">
        <f aca="false">VALUE($AF425)</f>
        <v>#VALUE!</v>
      </c>
      <c r="AN425" s="164" t="n">
        <v>422</v>
      </c>
      <c r="AP425" s="227" t="str">
        <f aca="false">IF(MOD(ROW(),10),"",INDEX(AO$3:AO$600,ROW()/10))</f>
        <v/>
      </c>
      <c r="AQ425" s="181" t="n">
        <v>4.23</v>
      </c>
      <c r="AR425" s="229" t="e">
        <f aca="false">VALUE($AP425)</f>
        <v>#VALUE!</v>
      </c>
      <c r="AS425" s="164" t="n">
        <v>4220</v>
      </c>
      <c r="AU425" s="227" t="str">
        <f aca="false">IF(MOD(ROW(),10),"",INDEX(AT$3:AT$600,ROW()/10))</f>
        <v/>
      </c>
      <c r="AV425" s="181" t="n">
        <v>4.23</v>
      </c>
      <c r="AW425" s="229" t="e">
        <f aca="false">VALUE($AU425)</f>
        <v>#VALUE!</v>
      </c>
      <c r="AZ425" s="180" t="str">
        <f aca="false">IF(MOD(ROW(),2),"",INDEX(AY$3:AY$600,ROW()/2))</f>
        <v/>
      </c>
      <c r="BA425" s="181" t="n">
        <v>4.23</v>
      </c>
      <c r="BB425" s="182" t="e">
        <f aca="false">VALUE(AZ425)</f>
        <v>#VALUE!</v>
      </c>
      <c r="BE425" s="180" t="str">
        <f aca="false">IF(MOD(ROW(),2),"",INDEX(BD$3:BD$600,ROW()/2))</f>
        <v/>
      </c>
      <c r="BF425" s="181" t="n">
        <v>4.23</v>
      </c>
      <c r="BG425" s="182" t="n">
        <f aca="false">VALUE($BD426)</f>
        <v>0</v>
      </c>
    </row>
    <row r="426" customFormat="false" ht="13.5" hidden="false" customHeight="false" outlineLevel="0" collapsed="false">
      <c r="A426" s="208" t="n">
        <v>4.19</v>
      </c>
      <c r="B426" s="209" t="n">
        <v>1.38</v>
      </c>
      <c r="C426" s="213" t="n">
        <f aca="false">$C425+(($AM$20-$AM$10))/10</f>
        <v>-0.432</v>
      </c>
      <c r="D426" s="217" t="n">
        <f aca="false">$D425+(($AH$30-$AH$20))/10</f>
        <v>-0.36</v>
      </c>
      <c r="E426" s="211" t="n">
        <f aca="false">$AC421</f>
        <v>339.19</v>
      </c>
      <c r="F426" s="212" t="n">
        <f aca="false">$F425+(($AR$20-$AR$10))/10</f>
        <v>0.0351</v>
      </c>
      <c r="G426" s="218" t="n">
        <f aca="false">$G425+(($AW$20-$AW$10))/10</f>
        <v>0.072</v>
      </c>
      <c r="H426" s="165"/>
      <c r="I426" s="165"/>
      <c r="J426" s="165"/>
      <c r="P426" s="165"/>
      <c r="S426" s="165"/>
      <c r="T426" s="165"/>
      <c r="U426" s="165"/>
      <c r="V426" s="165"/>
      <c r="W426" s="165"/>
      <c r="Y426" s="164" t="n">
        <v>423</v>
      </c>
      <c r="Z426" s="164" t="n">
        <v>343.56</v>
      </c>
      <c r="AA426" s="180" t="n">
        <f aca="false">IF(MOD(ROW(),2),"",INDEX($Z$3:$Z$600,ROW()/2))</f>
        <v>138.82</v>
      </c>
      <c r="AB426" s="181" t="n">
        <v>4.24</v>
      </c>
      <c r="AC426" s="182" t="n">
        <f aca="false">VALUE($Z427)</f>
        <v>344.65</v>
      </c>
      <c r="AD426" s="164" t="n">
        <v>423</v>
      </c>
      <c r="AE426" s="191"/>
      <c r="AF426" s="227" t="str">
        <f aca="false">IF(MOD(ROW(),10),"",INDEX(AE$3:AE$600,ROW()/10))</f>
        <v/>
      </c>
      <c r="AG426" s="228" t="n">
        <v>421</v>
      </c>
      <c r="AH426" s="229" t="e">
        <f aca="false">VALUE($AF426)</f>
        <v>#VALUE!</v>
      </c>
      <c r="AI426" s="164" t="n">
        <v>423</v>
      </c>
      <c r="AK426" s="227" t="str">
        <f aca="false">IF(MOD(ROW(),10),"",INDEX(AJ$3:AJ$600,ROW()/10))</f>
        <v/>
      </c>
      <c r="AL426" s="228" t="n">
        <v>416</v>
      </c>
      <c r="AM426" s="229" t="e">
        <f aca="false">VALUE($AF426)</f>
        <v>#VALUE!</v>
      </c>
      <c r="AN426" s="164" t="n">
        <v>423</v>
      </c>
      <c r="AP426" s="227" t="str">
        <f aca="false">IF(MOD(ROW(),10),"",INDEX(AO$3:AO$600,ROW()/10))</f>
        <v/>
      </c>
      <c r="AQ426" s="181" t="n">
        <v>4.24</v>
      </c>
      <c r="AR426" s="229" t="e">
        <f aca="false">VALUE($AP426)</f>
        <v>#VALUE!</v>
      </c>
      <c r="AS426" s="164" t="n">
        <v>4230</v>
      </c>
      <c r="AU426" s="227" t="str">
        <f aca="false">IF(MOD(ROW(),10),"",INDEX(AT$3:AT$600,ROW()/10))</f>
        <v/>
      </c>
      <c r="AV426" s="181" t="n">
        <v>4.24</v>
      </c>
      <c r="AW426" s="229" t="e">
        <f aca="false">VALUE($AU426)</f>
        <v>#VALUE!</v>
      </c>
      <c r="AZ426" s="180" t="n">
        <f aca="false">IF(MOD(ROW(),2),"",INDEX(AY$3:AY$600,ROW()/2))</f>
        <v>0</v>
      </c>
      <c r="BA426" s="181" t="n">
        <v>4.24</v>
      </c>
      <c r="BB426" s="182" t="n">
        <f aca="false">VALUE(AZ426)</f>
        <v>0</v>
      </c>
      <c r="BE426" s="180" t="n">
        <f aca="false">IF(MOD(ROW(),2),"",INDEX(BD$3:BD$600,ROW()/2))</f>
        <v>0</v>
      </c>
      <c r="BF426" s="181" t="n">
        <v>4.24</v>
      </c>
      <c r="BG426" s="182" t="n">
        <f aca="false">VALUE($BD427)</f>
        <v>0</v>
      </c>
    </row>
    <row r="427" customFormat="false" ht="13.5" hidden="false" customHeight="false" outlineLevel="0" collapsed="false">
      <c r="A427" s="208" t="n">
        <v>4.2</v>
      </c>
      <c r="B427" s="209" t="n">
        <v>1.37</v>
      </c>
      <c r="C427" s="213" t="n">
        <f aca="false">$AM430</f>
        <v>-0.36</v>
      </c>
      <c r="D427" s="241" t="n">
        <f aca="false">$AH430</f>
        <v>-0.36</v>
      </c>
      <c r="E427" s="211" t="n">
        <f aca="false">$AC422</f>
        <v>340.28</v>
      </c>
      <c r="F427" s="212" t="n">
        <f aca="false">$AR430</f>
        <v>0.036</v>
      </c>
      <c r="G427" s="218" t="n">
        <f aca="false">$AW430</f>
        <v>0.072</v>
      </c>
      <c r="H427" s="165"/>
      <c r="I427" s="165"/>
      <c r="J427" s="165"/>
      <c r="P427" s="165"/>
      <c r="S427" s="165"/>
      <c r="T427" s="165"/>
      <c r="U427" s="165"/>
      <c r="V427" s="165"/>
      <c r="W427" s="165"/>
      <c r="Y427" s="164" t="n">
        <v>424</v>
      </c>
      <c r="Z427" s="164" t="n">
        <v>344.65</v>
      </c>
      <c r="AA427" s="180" t="str">
        <f aca="false">IF(MOD(ROW(),2),"",INDEX($Z$3:$Z$600,ROW()/2))</f>
        <v/>
      </c>
      <c r="AB427" s="181" t="n">
        <v>4.25</v>
      </c>
      <c r="AC427" s="182" t="n">
        <f aca="false">VALUE($Z428)</f>
        <v>345.74</v>
      </c>
      <c r="AD427" s="164" t="n">
        <v>424</v>
      </c>
      <c r="AE427" s="191"/>
      <c r="AF427" s="227" t="str">
        <f aca="false">IF(MOD(ROW(),10),"",INDEX(AE$3:AE$600,ROW()/10))</f>
        <v/>
      </c>
      <c r="AG427" s="228" t="n">
        <v>422</v>
      </c>
      <c r="AH427" s="229" t="e">
        <f aca="false">VALUE($AF427)</f>
        <v>#VALUE!</v>
      </c>
      <c r="AI427" s="164" t="n">
        <v>424</v>
      </c>
      <c r="AK427" s="227" t="str">
        <f aca="false">IF(MOD(ROW(),10),"",INDEX(AJ$3:AJ$600,ROW()/10))</f>
        <v/>
      </c>
      <c r="AL427" s="228" t="n">
        <v>417</v>
      </c>
      <c r="AM427" s="229" t="e">
        <f aca="false">VALUE($AF427)</f>
        <v>#VALUE!</v>
      </c>
      <c r="AN427" s="164" t="n">
        <v>424</v>
      </c>
      <c r="AP427" s="227" t="str">
        <f aca="false">IF(MOD(ROW(),10),"",INDEX(AO$3:AO$600,ROW()/10))</f>
        <v/>
      </c>
      <c r="AQ427" s="181" t="n">
        <v>4.25</v>
      </c>
      <c r="AR427" s="229" t="e">
        <f aca="false">VALUE($AP427)</f>
        <v>#VALUE!</v>
      </c>
      <c r="AS427" s="164" t="n">
        <v>4240</v>
      </c>
      <c r="AU427" s="227" t="str">
        <f aca="false">IF(MOD(ROW(),10),"",INDEX(AT$3:AT$600,ROW()/10))</f>
        <v/>
      </c>
      <c r="AV427" s="181" t="n">
        <v>4.25</v>
      </c>
      <c r="AW427" s="229" t="e">
        <f aca="false">VALUE($AU427)</f>
        <v>#VALUE!</v>
      </c>
      <c r="AZ427" s="180" t="str">
        <f aca="false">IF(MOD(ROW(),2),"",INDEX(AY$3:AY$600,ROW()/2))</f>
        <v/>
      </c>
      <c r="BA427" s="181" t="n">
        <v>4.25</v>
      </c>
      <c r="BB427" s="182" t="e">
        <f aca="false">VALUE(AZ427)</f>
        <v>#VALUE!</v>
      </c>
      <c r="BE427" s="180" t="str">
        <f aca="false">IF(MOD(ROW(),2),"",INDEX(BD$3:BD$600,ROW()/2))</f>
        <v/>
      </c>
      <c r="BF427" s="181" t="n">
        <v>4.25</v>
      </c>
      <c r="BG427" s="182" t="n">
        <f aca="false">VALUE($BD428)</f>
        <v>0</v>
      </c>
    </row>
    <row r="428" customFormat="false" ht="13.5" hidden="false" customHeight="false" outlineLevel="0" collapsed="false">
      <c r="A428" s="208" t="n">
        <v>4.21</v>
      </c>
      <c r="B428" s="209" t="n">
        <v>1.36</v>
      </c>
      <c r="C428" s="213" t="n">
        <f aca="false">$C427+(($AM$20-$AM$10))/10</f>
        <v>-0.368</v>
      </c>
      <c r="D428" s="217" t="n">
        <f aca="false">$D427+(($AH$30-$AH$20))/10</f>
        <v>-0.36</v>
      </c>
      <c r="E428" s="211" t="n">
        <f aca="false">$AC423</f>
        <v>341.37</v>
      </c>
      <c r="F428" s="212" t="n">
        <f aca="false">$F427+(($AR$20-$AR$10))/10</f>
        <v>0.0359</v>
      </c>
      <c r="G428" s="218" t="n">
        <f aca="false">$G427+(($AW$20-$AW$10))/10</f>
        <v>0.072</v>
      </c>
      <c r="H428" s="165"/>
      <c r="I428" s="165"/>
      <c r="J428" s="165"/>
      <c r="P428" s="165"/>
      <c r="S428" s="165"/>
      <c r="T428" s="165"/>
      <c r="U428" s="165"/>
      <c r="V428" s="165"/>
      <c r="W428" s="165"/>
      <c r="Y428" s="164" t="n">
        <v>425</v>
      </c>
      <c r="Z428" s="164" t="n">
        <v>345.74</v>
      </c>
      <c r="AA428" s="180" t="n">
        <f aca="false">IF(MOD(ROW(),2),"",INDEX($Z$3:$Z$600,ROW()/2))</f>
        <v>139.63</v>
      </c>
      <c r="AB428" s="181" t="n">
        <v>4.26</v>
      </c>
      <c r="AC428" s="182" t="n">
        <f aca="false">VALUE($Z429)</f>
        <v>346.84</v>
      </c>
      <c r="AD428" s="164" t="n">
        <v>425</v>
      </c>
      <c r="AE428" s="191"/>
      <c r="AF428" s="227" t="str">
        <f aca="false">IF(MOD(ROW(),10),"",INDEX(AE$3:AE$600,ROW()/10))</f>
        <v/>
      </c>
      <c r="AG428" s="228" t="n">
        <v>423</v>
      </c>
      <c r="AH428" s="229" t="e">
        <f aca="false">VALUE($AF428)</f>
        <v>#VALUE!</v>
      </c>
      <c r="AI428" s="164" t="n">
        <v>425</v>
      </c>
      <c r="AK428" s="227" t="str">
        <f aca="false">IF(MOD(ROW(),10),"",INDEX(AJ$3:AJ$600,ROW()/10))</f>
        <v/>
      </c>
      <c r="AL428" s="228" t="n">
        <v>418</v>
      </c>
      <c r="AM428" s="229" t="e">
        <f aca="false">VALUE($AF428)</f>
        <v>#VALUE!</v>
      </c>
      <c r="AN428" s="164" t="n">
        <v>425</v>
      </c>
      <c r="AP428" s="227" t="str">
        <f aca="false">IF(MOD(ROW(),10),"",INDEX(AO$3:AO$600,ROW()/10))</f>
        <v/>
      </c>
      <c r="AQ428" s="181" t="n">
        <v>4.26</v>
      </c>
      <c r="AR428" s="229" t="e">
        <f aca="false">VALUE($AP428)</f>
        <v>#VALUE!</v>
      </c>
      <c r="AS428" s="164" t="n">
        <v>4250</v>
      </c>
      <c r="AU428" s="227" t="str">
        <f aca="false">IF(MOD(ROW(),10),"",INDEX(AT$3:AT$600,ROW()/10))</f>
        <v/>
      </c>
      <c r="AV428" s="181" t="n">
        <v>4.26</v>
      </c>
      <c r="AW428" s="229" t="e">
        <f aca="false">VALUE($AU428)</f>
        <v>#VALUE!</v>
      </c>
      <c r="AZ428" s="180" t="n">
        <f aca="false">IF(MOD(ROW(),2),"",INDEX(AY$3:AY$600,ROW()/2))</f>
        <v>0</v>
      </c>
      <c r="BA428" s="181" t="n">
        <v>4.26</v>
      </c>
      <c r="BB428" s="182" t="n">
        <f aca="false">VALUE(AZ428)</f>
        <v>0</v>
      </c>
      <c r="BE428" s="180" t="n">
        <f aca="false">IF(MOD(ROW(),2),"",INDEX(BD$3:BD$600,ROW()/2))</f>
        <v>0</v>
      </c>
      <c r="BF428" s="181" t="n">
        <v>4.26</v>
      </c>
      <c r="BG428" s="182" t="n">
        <f aca="false">VALUE($BD429)</f>
        <v>0</v>
      </c>
    </row>
    <row r="429" customFormat="false" ht="13.5" hidden="false" customHeight="false" outlineLevel="0" collapsed="false">
      <c r="A429" s="208" t="n">
        <v>4.22</v>
      </c>
      <c r="B429" s="209" t="n">
        <v>1.35</v>
      </c>
      <c r="C429" s="213" t="n">
        <f aca="false">$C428+(($AM$20-$AM$10))/10</f>
        <v>-0.376</v>
      </c>
      <c r="D429" s="217" t="n">
        <f aca="false">$D428+(($AH$30-$AH$20))/10</f>
        <v>-0.36</v>
      </c>
      <c r="E429" s="211" t="n">
        <f aca="false">$AC424</f>
        <v>342.27</v>
      </c>
      <c r="F429" s="212" t="n">
        <f aca="false">$F428+(($AR$20-$AR$10))/10</f>
        <v>0.0358</v>
      </c>
      <c r="G429" s="218" t="n">
        <f aca="false">$G428+(($AW$20-$AW$10))/10</f>
        <v>0.072</v>
      </c>
      <c r="H429" s="165"/>
      <c r="I429" s="165"/>
      <c r="J429" s="165"/>
      <c r="P429" s="165"/>
      <c r="S429" s="165"/>
      <c r="T429" s="165"/>
      <c r="U429" s="165"/>
      <c r="V429" s="165"/>
      <c r="W429" s="165"/>
      <c r="Y429" s="164" t="n">
        <v>426</v>
      </c>
      <c r="Z429" s="164" t="n">
        <v>346.84</v>
      </c>
      <c r="AA429" s="180" t="str">
        <f aca="false">IF(MOD(ROW(),2),"",INDEX($Z$3:$Z$600,ROW()/2))</f>
        <v/>
      </c>
      <c r="AB429" s="181" t="n">
        <v>4.27</v>
      </c>
      <c r="AC429" s="182" t="n">
        <f aca="false">VALUE($Z430)</f>
        <v>347.93</v>
      </c>
      <c r="AD429" s="164" t="n">
        <v>426</v>
      </c>
      <c r="AE429" s="191"/>
      <c r="AF429" s="227" t="str">
        <f aca="false">IF(MOD(ROW(),10),"",INDEX(AE$3:AE$600,ROW()/10))</f>
        <v/>
      </c>
      <c r="AG429" s="228" t="n">
        <v>424</v>
      </c>
      <c r="AH429" s="229" t="e">
        <f aca="false">VALUE($AF429)</f>
        <v>#VALUE!</v>
      </c>
      <c r="AI429" s="164" t="n">
        <v>426</v>
      </c>
      <c r="AK429" s="227" t="str">
        <f aca="false">IF(MOD(ROW(),10),"",INDEX(AJ$3:AJ$600,ROW()/10))</f>
        <v/>
      </c>
      <c r="AL429" s="228" t="n">
        <v>419</v>
      </c>
      <c r="AM429" s="229" t="e">
        <f aca="false">VALUE($AF429)</f>
        <v>#VALUE!</v>
      </c>
      <c r="AN429" s="164" t="n">
        <v>426</v>
      </c>
      <c r="AP429" s="227" t="str">
        <f aca="false">IF(MOD(ROW(),10),"",INDEX(AO$3:AO$600,ROW()/10))</f>
        <v/>
      </c>
      <c r="AQ429" s="181" t="n">
        <v>4.27</v>
      </c>
      <c r="AR429" s="229" t="e">
        <f aca="false">VALUE($AP429)</f>
        <v>#VALUE!</v>
      </c>
      <c r="AS429" s="164" t="n">
        <v>4260</v>
      </c>
      <c r="AU429" s="227" t="str">
        <f aca="false">IF(MOD(ROW(),10),"",INDEX(AT$3:AT$600,ROW()/10))</f>
        <v/>
      </c>
      <c r="AV429" s="181" t="n">
        <v>4.27</v>
      </c>
      <c r="AW429" s="229" t="e">
        <f aca="false">VALUE($AU429)</f>
        <v>#VALUE!</v>
      </c>
      <c r="AZ429" s="180" t="str">
        <f aca="false">IF(MOD(ROW(),2),"",INDEX(AY$3:AY$600,ROW()/2))</f>
        <v/>
      </c>
      <c r="BA429" s="181" t="n">
        <v>4.27</v>
      </c>
      <c r="BB429" s="182" t="e">
        <f aca="false">VALUE(AZ429)</f>
        <v>#VALUE!</v>
      </c>
      <c r="BE429" s="180" t="str">
        <f aca="false">IF(MOD(ROW(),2),"",INDEX(BD$3:BD$600,ROW()/2))</f>
        <v/>
      </c>
      <c r="BF429" s="181" t="n">
        <v>4.27</v>
      </c>
      <c r="BG429" s="182" t="n">
        <f aca="false">VALUE($BD430)</f>
        <v>0</v>
      </c>
    </row>
    <row r="430" customFormat="false" ht="13.5" hidden="false" customHeight="false" outlineLevel="0" collapsed="false">
      <c r="A430" s="208" t="n">
        <v>4.23</v>
      </c>
      <c r="B430" s="209" t="n">
        <v>1.34</v>
      </c>
      <c r="C430" s="213" t="n">
        <f aca="false">$C429+(($AM$20-$AM$10))/10</f>
        <v>-0.384</v>
      </c>
      <c r="D430" s="217" t="n">
        <f aca="false">$D429+(($AH$30-$AH$20))/10</f>
        <v>-0.36</v>
      </c>
      <c r="E430" s="211" t="n">
        <f aca="false">$AC425</f>
        <v>343.56</v>
      </c>
      <c r="F430" s="212" t="n">
        <f aca="false">$F429+(($AR$20-$AR$10))/10</f>
        <v>0.0357</v>
      </c>
      <c r="G430" s="218" t="n">
        <f aca="false">$G429+(($AW$20-$AW$10))/10</f>
        <v>0.072</v>
      </c>
      <c r="H430" s="165"/>
      <c r="I430" s="165"/>
      <c r="J430" s="165"/>
      <c r="P430" s="165"/>
      <c r="S430" s="165"/>
      <c r="T430" s="165"/>
      <c r="U430" s="165"/>
      <c r="V430" s="165"/>
      <c r="W430" s="165"/>
      <c r="Y430" s="164" t="n">
        <v>427</v>
      </c>
      <c r="Z430" s="164" t="n">
        <v>347.93</v>
      </c>
      <c r="AA430" s="180" t="n">
        <f aca="false">IF(MOD(ROW(),2),"",INDEX($Z$3:$Z$600,ROW()/2))</f>
        <v>140.45</v>
      </c>
      <c r="AB430" s="181" t="n">
        <v>4.28</v>
      </c>
      <c r="AC430" s="182" t="n">
        <f aca="false">VALUE($Z431)</f>
        <v>349.02</v>
      </c>
      <c r="AD430" s="164" t="n">
        <v>427</v>
      </c>
      <c r="AE430" s="191"/>
      <c r="AF430" s="227" t="n">
        <f aca="false">IF(MOD(ROW(),10),"",INDEX(AE$3:AE$600,ROW()/10))</f>
        <v>-0.36</v>
      </c>
      <c r="AG430" s="228" t="n">
        <v>425</v>
      </c>
      <c r="AH430" s="229" t="n">
        <f aca="false">VALUE($AF430)</f>
        <v>-0.36</v>
      </c>
      <c r="AI430" s="164" t="n">
        <v>427</v>
      </c>
      <c r="AK430" s="227" t="n">
        <f aca="false">IF(MOD(ROW(),10),"",INDEX(AJ$3:AJ$600,ROW()/10))</f>
        <v>-0.072</v>
      </c>
      <c r="AL430" s="228" t="n">
        <v>420</v>
      </c>
      <c r="AM430" s="229" t="n">
        <f aca="false">VALUE($AF430)</f>
        <v>-0.36</v>
      </c>
      <c r="AN430" s="164" t="n">
        <v>427</v>
      </c>
      <c r="AP430" s="227" t="n">
        <f aca="false">IF(MOD(ROW(),10),"",INDEX(AO$3:AO$600,ROW()/10))</f>
        <v>0.036</v>
      </c>
      <c r="AQ430" s="181" t="n">
        <v>4.28</v>
      </c>
      <c r="AR430" s="229" t="n">
        <f aca="false">VALUE($AP430)</f>
        <v>0.036</v>
      </c>
      <c r="AS430" s="164" t="n">
        <v>4270</v>
      </c>
      <c r="AU430" s="227" t="n">
        <f aca="false">IF(MOD(ROW(),10),"",INDEX(AT$3:AT$600,ROW()/10))</f>
        <v>0.072</v>
      </c>
      <c r="AV430" s="181" t="n">
        <v>4.28</v>
      </c>
      <c r="AW430" s="229" t="n">
        <f aca="false">VALUE($AU430)</f>
        <v>0.072</v>
      </c>
      <c r="AZ430" s="180" t="n">
        <f aca="false">IF(MOD(ROW(),2),"",INDEX(AY$3:AY$600,ROW()/2))</f>
        <v>0</v>
      </c>
      <c r="BA430" s="181" t="n">
        <v>4.28</v>
      </c>
      <c r="BB430" s="182" t="n">
        <f aca="false">VALUE(AZ430)</f>
        <v>0</v>
      </c>
      <c r="BE430" s="180" t="n">
        <f aca="false">IF(MOD(ROW(),2),"",INDEX(BD$3:BD$600,ROW()/2))</f>
        <v>0</v>
      </c>
      <c r="BF430" s="181" t="n">
        <v>4.28</v>
      </c>
      <c r="BG430" s="182" t="n">
        <f aca="false">VALUE($BD431)</f>
        <v>0</v>
      </c>
    </row>
    <row r="431" customFormat="false" ht="13.5" hidden="false" customHeight="false" outlineLevel="0" collapsed="false">
      <c r="A431" s="208" t="n">
        <v>4.24</v>
      </c>
      <c r="B431" s="209" t="n">
        <v>1.33</v>
      </c>
      <c r="C431" s="213" t="n">
        <f aca="false">$C430+(($AM$20-$AM$10))/10</f>
        <v>-0.392</v>
      </c>
      <c r="D431" s="217" t="n">
        <f aca="false">$D430+(($AH$30-$AH$20))/10</f>
        <v>-0.36</v>
      </c>
      <c r="E431" s="211" t="n">
        <f aca="false">$AC426</f>
        <v>344.65</v>
      </c>
      <c r="F431" s="212" t="n">
        <f aca="false">$F430+(($AR$20-$AR$10))/10</f>
        <v>0.0356</v>
      </c>
      <c r="G431" s="218" t="n">
        <f aca="false">$G430+(($AW$20-$AW$10))/10</f>
        <v>0.072</v>
      </c>
      <c r="H431" s="165"/>
      <c r="I431" s="165"/>
      <c r="J431" s="165"/>
      <c r="P431" s="165"/>
      <c r="S431" s="165"/>
      <c r="T431" s="165"/>
      <c r="U431" s="165"/>
      <c r="V431" s="165"/>
      <c r="W431" s="165"/>
      <c r="Y431" s="164" t="n">
        <v>428</v>
      </c>
      <c r="Z431" s="164" t="n">
        <v>349.02</v>
      </c>
      <c r="AA431" s="180" t="str">
        <f aca="false">IF(MOD(ROW(),2),"",INDEX($Z$3:$Z$600,ROW()/2))</f>
        <v/>
      </c>
      <c r="AB431" s="181" t="n">
        <v>4.29</v>
      </c>
      <c r="AC431" s="182" t="n">
        <f aca="false">VALUE($Z432)</f>
        <v>350.11</v>
      </c>
      <c r="AD431" s="164" t="n">
        <v>428</v>
      </c>
      <c r="AE431" s="191"/>
      <c r="AF431" s="227" t="str">
        <f aca="false">IF(MOD(ROW(),10),"",INDEX(AE$3:AE$600,ROW()/10))</f>
        <v/>
      </c>
      <c r="AG431" s="228" t="n">
        <v>426</v>
      </c>
      <c r="AH431" s="229" t="e">
        <f aca="false">VALUE($AF431)</f>
        <v>#VALUE!</v>
      </c>
      <c r="AI431" s="164" t="n">
        <v>428</v>
      </c>
      <c r="AK431" s="227" t="str">
        <f aca="false">IF(MOD(ROW(),10),"",INDEX(AJ$3:AJ$600,ROW()/10))</f>
        <v/>
      </c>
      <c r="AL431" s="228" t="n">
        <v>421</v>
      </c>
      <c r="AM431" s="229" t="e">
        <f aca="false">VALUE($AF431)</f>
        <v>#VALUE!</v>
      </c>
      <c r="AN431" s="164" t="n">
        <v>428</v>
      </c>
      <c r="AP431" s="227" t="str">
        <f aca="false">IF(MOD(ROW(),10),"",INDEX(AO$3:AO$600,ROW()/10))</f>
        <v/>
      </c>
      <c r="AQ431" s="181" t="n">
        <v>4.29</v>
      </c>
      <c r="AR431" s="229" t="e">
        <f aca="false">VALUE($AP431)</f>
        <v>#VALUE!</v>
      </c>
      <c r="AS431" s="164" t="n">
        <v>4280</v>
      </c>
      <c r="AU431" s="227" t="str">
        <f aca="false">IF(MOD(ROW(),10),"",INDEX(AT$3:AT$600,ROW()/10))</f>
        <v/>
      </c>
      <c r="AV431" s="181" t="n">
        <v>4.29</v>
      </c>
      <c r="AW431" s="229" t="e">
        <f aca="false">VALUE($AU431)</f>
        <v>#VALUE!</v>
      </c>
      <c r="AZ431" s="180" t="str">
        <f aca="false">IF(MOD(ROW(),2),"",INDEX(AY$3:AY$600,ROW()/2))</f>
        <v/>
      </c>
      <c r="BA431" s="181" t="n">
        <v>4.29</v>
      </c>
      <c r="BB431" s="182" t="e">
        <f aca="false">VALUE(AZ431)</f>
        <v>#VALUE!</v>
      </c>
      <c r="BE431" s="180" t="str">
        <f aca="false">IF(MOD(ROW(),2),"",INDEX(BD$3:BD$600,ROW()/2))</f>
        <v/>
      </c>
      <c r="BF431" s="181" t="n">
        <v>4.29</v>
      </c>
      <c r="BG431" s="182" t="n">
        <f aca="false">VALUE($BD432)</f>
        <v>0</v>
      </c>
    </row>
    <row r="432" customFormat="false" ht="13.5" hidden="false" customHeight="false" outlineLevel="0" collapsed="false">
      <c r="A432" s="208" t="n">
        <v>4.25</v>
      </c>
      <c r="B432" s="209" t="n">
        <v>1.32</v>
      </c>
      <c r="C432" s="213" t="n">
        <f aca="false">$C431+(($AM$20-$AM$10))/10</f>
        <v>-0.4</v>
      </c>
      <c r="D432" s="217" t="n">
        <f aca="false">$D431+(($AH$30-$AH$20))/10</f>
        <v>-0.36</v>
      </c>
      <c r="E432" s="211" t="n">
        <f aca="false">$AC427</f>
        <v>345.74</v>
      </c>
      <c r="F432" s="212" t="n">
        <f aca="false">$F431+(($AR$20-$AR$10))/10</f>
        <v>0.0355</v>
      </c>
      <c r="G432" s="218" t="n">
        <f aca="false">$G431+(($AW$20-$AW$10))/10</f>
        <v>0.072</v>
      </c>
      <c r="H432" s="165"/>
      <c r="I432" s="165"/>
      <c r="J432" s="165"/>
      <c r="P432" s="165"/>
      <c r="S432" s="165"/>
      <c r="T432" s="165"/>
      <c r="U432" s="165"/>
      <c r="V432" s="165"/>
      <c r="W432" s="165"/>
      <c r="Y432" s="164" t="n">
        <v>429</v>
      </c>
      <c r="Z432" s="164" t="n">
        <v>350.11</v>
      </c>
      <c r="AA432" s="180" t="n">
        <f aca="false">IF(MOD(ROW(),2),"",INDEX($Z$3:$Z$600,ROW()/2))</f>
        <v>141.26</v>
      </c>
      <c r="AB432" s="181" t="n">
        <v>4.3</v>
      </c>
      <c r="AC432" s="182" t="n">
        <f aca="false">VALUE($Z433)</f>
        <v>351.2</v>
      </c>
      <c r="AD432" s="164" t="n">
        <v>429</v>
      </c>
      <c r="AE432" s="191"/>
      <c r="AF432" s="227" t="str">
        <f aca="false">IF(MOD(ROW(),10),"",INDEX(AE$3:AE$600,ROW()/10))</f>
        <v/>
      </c>
      <c r="AG432" s="228" t="n">
        <v>427</v>
      </c>
      <c r="AH432" s="229" t="e">
        <f aca="false">VALUE($AF432)</f>
        <v>#VALUE!</v>
      </c>
      <c r="AI432" s="164" t="n">
        <v>429</v>
      </c>
      <c r="AK432" s="227" t="str">
        <f aca="false">IF(MOD(ROW(),10),"",INDEX(AJ$3:AJ$600,ROW()/10))</f>
        <v/>
      </c>
      <c r="AL432" s="228" t="n">
        <v>422</v>
      </c>
      <c r="AM432" s="229" t="e">
        <f aca="false">VALUE($AF432)</f>
        <v>#VALUE!</v>
      </c>
      <c r="AN432" s="164" t="n">
        <v>429</v>
      </c>
      <c r="AP432" s="227" t="str">
        <f aca="false">IF(MOD(ROW(),10),"",INDEX(AO$3:AO$600,ROW()/10))</f>
        <v/>
      </c>
      <c r="AQ432" s="181" t="n">
        <v>4.3</v>
      </c>
      <c r="AR432" s="229" t="e">
        <f aca="false">VALUE($AP432)</f>
        <v>#VALUE!</v>
      </c>
      <c r="AS432" s="164" t="n">
        <v>4290</v>
      </c>
      <c r="AU432" s="227" t="str">
        <f aca="false">IF(MOD(ROW(),10),"",INDEX(AT$3:AT$600,ROW()/10))</f>
        <v/>
      </c>
      <c r="AV432" s="181" t="n">
        <v>4.3</v>
      </c>
      <c r="AW432" s="229" t="e">
        <f aca="false">VALUE($AU432)</f>
        <v>#VALUE!</v>
      </c>
      <c r="AZ432" s="180" t="n">
        <f aca="false">IF(MOD(ROW(),2),"",INDEX(AY$3:AY$600,ROW()/2))</f>
        <v>0</v>
      </c>
      <c r="BA432" s="181" t="n">
        <v>4.3</v>
      </c>
      <c r="BB432" s="182" t="n">
        <f aca="false">VALUE(AZ432)</f>
        <v>0</v>
      </c>
      <c r="BE432" s="180" t="n">
        <f aca="false">IF(MOD(ROW(),2),"",INDEX(BD$3:BD$600,ROW()/2))</f>
        <v>0</v>
      </c>
      <c r="BF432" s="181" t="n">
        <v>4.3</v>
      </c>
      <c r="BG432" s="182" t="n">
        <f aca="false">VALUE($BD433)</f>
        <v>0</v>
      </c>
    </row>
    <row r="433" customFormat="false" ht="13.5" hidden="false" customHeight="false" outlineLevel="0" collapsed="false">
      <c r="A433" s="208" t="n">
        <v>4.26</v>
      </c>
      <c r="B433" s="209" t="n">
        <v>1.31</v>
      </c>
      <c r="C433" s="213" t="n">
        <f aca="false">$C432+(($AM$20-$AM$10))/10</f>
        <v>-0.408</v>
      </c>
      <c r="D433" s="217" t="n">
        <f aca="false">$D432+(($AH$30-$AH$20))/10</f>
        <v>-0.36</v>
      </c>
      <c r="E433" s="211" t="n">
        <f aca="false">$AC428</f>
        <v>346.84</v>
      </c>
      <c r="F433" s="212" t="n">
        <f aca="false">$F432+(($AR$20-$AR$10))/10</f>
        <v>0.0354</v>
      </c>
      <c r="G433" s="218" t="n">
        <f aca="false">$G432+(($AW$20-$AW$10))/10</f>
        <v>0.072</v>
      </c>
      <c r="H433" s="165"/>
      <c r="I433" s="165"/>
      <c r="J433" s="165"/>
      <c r="P433" s="165"/>
      <c r="S433" s="165"/>
      <c r="T433" s="165"/>
      <c r="U433" s="165"/>
      <c r="V433" s="165"/>
      <c r="W433" s="165"/>
      <c r="Y433" s="164" t="n">
        <v>430</v>
      </c>
      <c r="Z433" s="164" t="n">
        <v>351.2</v>
      </c>
      <c r="AA433" s="180" t="str">
        <f aca="false">IF(MOD(ROW(),2),"",INDEX($Z$3:$Z$600,ROW()/2))</f>
        <v/>
      </c>
      <c r="AB433" s="181" t="n">
        <v>4.31</v>
      </c>
      <c r="AC433" s="182" t="n">
        <f aca="false">VALUE($Z434)</f>
        <v>352.3</v>
      </c>
      <c r="AD433" s="164" t="n">
        <v>430</v>
      </c>
      <c r="AE433" s="191"/>
      <c r="AF433" s="227" t="str">
        <f aca="false">IF(MOD(ROW(),10),"",INDEX(AE$3:AE$600,ROW()/10))</f>
        <v/>
      </c>
      <c r="AG433" s="228" t="n">
        <v>428</v>
      </c>
      <c r="AH433" s="229" t="e">
        <f aca="false">VALUE($AF433)</f>
        <v>#VALUE!</v>
      </c>
      <c r="AI433" s="164" t="n">
        <v>430</v>
      </c>
      <c r="AK433" s="227" t="str">
        <f aca="false">IF(MOD(ROW(),10),"",INDEX(AJ$3:AJ$600,ROW()/10))</f>
        <v/>
      </c>
      <c r="AL433" s="228" t="n">
        <v>423</v>
      </c>
      <c r="AM433" s="229" t="e">
        <f aca="false">VALUE($AF433)</f>
        <v>#VALUE!</v>
      </c>
      <c r="AN433" s="164" t="n">
        <v>430</v>
      </c>
      <c r="AP433" s="227" t="str">
        <f aca="false">IF(MOD(ROW(),10),"",INDEX(AO$3:AO$600,ROW()/10))</f>
        <v/>
      </c>
      <c r="AQ433" s="181" t="n">
        <v>4.31</v>
      </c>
      <c r="AR433" s="229" t="e">
        <f aca="false">VALUE($AP433)</f>
        <v>#VALUE!</v>
      </c>
      <c r="AS433" s="164" t="n">
        <v>4300</v>
      </c>
      <c r="AU433" s="227" t="str">
        <f aca="false">IF(MOD(ROW(),10),"",INDEX(AT$3:AT$600,ROW()/10))</f>
        <v/>
      </c>
      <c r="AV433" s="181" t="n">
        <v>4.31</v>
      </c>
      <c r="AW433" s="229" t="e">
        <f aca="false">VALUE($AU433)</f>
        <v>#VALUE!</v>
      </c>
      <c r="AZ433" s="180" t="str">
        <f aca="false">IF(MOD(ROW(),2),"",INDEX(AY$3:AY$600,ROW()/2))</f>
        <v/>
      </c>
      <c r="BA433" s="181" t="n">
        <v>4.31</v>
      </c>
      <c r="BB433" s="182" t="e">
        <f aca="false">VALUE(AZ433)</f>
        <v>#VALUE!</v>
      </c>
      <c r="BE433" s="180" t="str">
        <f aca="false">IF(MOD(ROW(),2),"",INDEX(BD$3:BD$600,ROW()/2))</f>
        <v/>
      </c>
      <c r="BF433" s="181" t="n">
        <v>4.31</v>
      </c>
      <c r="BG433" s="182" t="n">
        <f aca="false">VALUE($BD434)</f>
        <v>0</v>
      </c>
    </row>
    <row r="434" customFormat="false" ht="13.5" hidden="false" customHeight="false" outlineLevel="0" collapsed="false">
      <c r="A434" s="208" t="n">
        <v>4.27</v>
      </c>
      <c r="B434" s="209" t="n">
        <v>1.3</v>
      </c>
      <c r="C434" s="213" t="n">
        <f aca="false">$C433+(($AM$20-$AM$10))/10</f>
        <v>-0.416</v>
      </c>
      <c r="D434" s="217" t="n">
        <f aca="false">$D433+(($AH$30-$AH$20))/10</f>
        <v>-0.36</v>
      </c>
      <c r="E434" s="211" t="n">
        <f aca="false">$AC429</f>
        <v>347.93</v>
      </c>
      <c r="F434" s="212" t="n">
        <f aca="false">$F433+(($AR$20-$AR$10))/10</f>
        <v>0.0353</v>
      </c>
      <c r="G434" s="218" t="n">
        <f aca="false">$G433+(($AW$20-$AW$10))/10</f>
        <v>0.072</v>
      </c>
      <c r="H434" s="165"/>
      <c r="I434" s="165"/>
      <c r="J434" s="165"/>
      <c r="P434" s="165"/>
      <c r="S434" s="165"/>
      <c r="T434" s="165"/>
      <c r="U434" s="165"/>
      <c r="V434" s="165"/>
      <c r="W434" s="165"/>
      <c r="Y434" s="164" t="n">
        <v>431</v>
      </c>
      <c r="Z434" s="164" t="n">
        <v>352.3</v>
      </c>
      <c r="AA434" s="180" t="n">
        <f aca="false">IF(MOD(ROW(),2),"",INDEX($Z$3:$Z$600,ROW()/2))</f>
        <v>142.08</v>
      </c>
      <c r="AB434" s="181" t="n">
        <v>4.32</v>
      </c>
      <c r="AC434" s="182" t="n">
        <f aca="false">VALUE($Z435)</f>
        <v>353.39</v>
      </c>
      <c r="AD434" s="164" t="n">
        <v>431</v>
      </c>
      <c r="AE434" s="191"/>
      <c r="AF434" s="227" t="str">
        <f aca="false">IF(MOD(ROW(),10),"",INDEX(AE$3:AE$600,ROW()/10))</f>
        <v/>
      </c>
      <c r="AG434" s="228" t="n">
        <v>429</v>
      </c>
      <c r="AH434" s="229" t="e">
        <f aca="false">VALUE($AF434)</f>
        <v>#VALUE!</v>
      </c>
      <c r="AI434" s="164" t="n">
        <v>431</v>
      </c>
      <c r="AK434" s="227" t="str">
        <f aca="false">IF(MOD(ROW(),10),"",INDEX(AJ$3:AJ$600,ROW()/10))</f>
        <v/>
      </c>
      <c r="AL434" s="228" t="n">
        <v>424</v>
      </c>
      <c r="AM434" s="229" t="e">
        <f aca="false">VALUE($AF434)</f>
        <v>#VALUE!</v>
      </c>
      <c r="AN434" s="164" t="n">
        <v>431</v>
      </c>
      <c r="AP434" s="227" t="str">
        <f aca="false">IF(MOD(ROW(),10),"",INDEX(AO$3:AO$600,ROW()/10))</f>
        <v/>
      </c>
      <c r="AQ434" s="181" t="n">
        <v>4.32</v>
      </c>
      <c r="AR434" s="229" t="e">
        <f aca="false">VALUE($AP434)</f>
        <v>#VALUE!</v>
      </c>
      <c r="AS434" s="164" t="n">
        <v>4310</v>
      </c>
      <c r="AU434" s="227" t="str">
        <f aca="false">IF(MOD(ROW(),10),"",INDEX(AT$3:AT$600,ROW()/10))</f>
        <v/>
      </c>
      <c r="AV434" s="181" t="n">
        <v>4.32</v>
      </c>
      <c r="AW434" s="229" t="e">
        <f aca="false">VALUE($AU434)</f>
        <v>#VALUE!</v>
      </c>
      <c r="AZ434" s="180" t="n">
        <f aca="false">IF(MOD(ROW(),2),"",INDEX(AY$3:AY$600,ROW()/2))</f>
        <v>0</v>
      </c>
      <c r="BA434" s="181" t="n">
        <v>4.32</v>
      </c>
      <c r="BB434" s="182" t="n">
        <f aca="false">VALUE(AZ434)</f>
        <v>0</v>
      </c>
      <c r="BE434" s="180" t="n">
        <f aca="false">IF(MOD(ROW(),2),"",INDEX(BD$3:BD$600,ROW()/2))</f>
        <v>0</v>
      </c>
      <c r="BF434" s="181" t="n">
        <v>4.32</v>
      </c>
      <c r="BG434" s="182" t="n">
        <f aca="false">VALUE($BD435)</f>
        <v>0</v>
      </c>
    </row>
    <row r="435" customFormat="false" ht="13.5" hidden="false" customHeight="false" outlineLevel="0" collapsed="false">
      <c r="A435" s="208" t="n">
        <v>4.28</v>
      </c>
      <c r="B435" s="209" t="n">
        <v>1.29</v>
      </c>
      <c r="C435" s="213" t="n">
        <f aca="false">$C434+(($AM$20-$AM$10))/10</f>
        <v>-0.424</v>
      </c>
      <c r="D435" s="217" t="n">
        <f aca="false">$D434+(($AH$30-$AH$20))/10</f>
        <v>-0.36</v>
      </c>
      <c r="E435" s="211" t="n">
        <f aca="false">$AC430</f>
        <v>349.02</v>
      </c>
      <c r="F435" s="212" t="n">
        <f aca="false">$F434+(($AR$20-$AR$10))/10</f>
        <v>0.0352</v>
      </c>
      <c r="G435" s="218" t="n">
        <f aca="false">$G434+(($AW$20-$AW$10))/10</f>
        <v>0.072</v>
      </c>
      <c r="H435" s="165"/>
      <c r="I435" s="165"/>
      <c r="J435" s="165"/>
      <c r="P435" s="165"/>
      <c r="S435" s="165"/>
      <c r="T435" s="165"/>
      <c r="U435" s="165"/>
      <c r="V435" s="165"/>
      <c r="W435" s="165"/>
      <c r="Y435" s="164" t="n">
        <v>432</v>
      </c>
      <c r="Z435" s="164" t="n">
        <v>353.39</v>
      </c>
      <c r="AA435" s="180" t="str">
        <f aca="false">IF(MOD(ROW(),2),"",INDEX($Z$3:$Z$600,ROW()/2))</f>
        <v/>
      </c>
      <c r="AB435" s="181" t="n">
        <v>4.33</v>
      </c>
      <c r="AC435" s="182" t="n">
        <f aca="false">VALUE($Z436)</f>
        <v>354.48</v>
      </c>
      <c r="AD435" s="164" t="n">
        <v>432</v>
      </c>
      <c r="AE435" s="191"/>
      <c r="AF435" s="227" t="str">
        <f aca="false">IF(MOD(ROW(),10),"",INDEX(AE$3:AE$600,ROW()/10))</f>
        <v/>
      </c>
      <c r="AG435" s="228" t="n">
        <v>430</v>
      </c>
      <c r="AH435" s="229" t="e">
        <f aca="false">VALUE($AF435)</f>
        <v>#VALUE!</v>
      </c>
      <c r="AI435" s="164" t="n">
        <v>432</v>
      </c>
      <c r="AK435" s="227" t="str">
        <f aca="false">IF(MOD(ROW(),10),"",INDEX(AJ$3:AJ$600,ROW()/10))</f>
        <v/>
      </c>
      <c r="AL435" s="228" t="n">
        <v>425</v>
      </c>
      <c r="AM435" s="229" t="e">
        <f aca="false">VALUE($AF435)</f>
        <v>#VALUE!</v>
      </c>
      <c r="AN435" s="164" t="n">
        <v>432</v>
      </c>
      <c r="AP435" s="227" t="str">
        <f aca="false">IF(MOD(ROW(),10),"",INDEX(AO$3:AO$600,ROW()/10))</f>
        <v/>
      </c>
      <c r="AQ435" s="181" t="n">
        <v>4.33</v>
      </c>
      <c r="AR435" s="229" t="e">
        <f aca="false">VALUE($AP435)</f>
        <v>#VALUE!</v>
      </c>
      <c r="AS435" s="164" t="n">
        <v>4320</v>
      </c>
      <c r="AU435" s="227" t="str">
        <f aca="false">IF(MOD(ROW(),10),"",INDEX(AT$3:AT$600,ROW()/10))</f>
        <v/>
      </c>
      <c r="AV435" s="181" t="n">
        <v>4.33</v>
      </c>
      <c r="AW435" s="229" t="e">
        <f aca="false">VALUE($AU435)</f>
        <v>#VALUE!</v>
      </c>
      <c r="AZ435" s="180" t="str">
        <f aca="false">IF(MOD(ROW(),2),"",INDEX(AY$3:AY$600,ROW()/2))</f>
        <v/>
      </c>
      <c r="BA435" s="181" t="n">
        <v>4.33</v>
      </c>
      <c r="BB435" s="182" t="e">
        <f aca="false">VALUE(AZ435)</f>
        <v>#VALUE!</v>
      </c>
      <c r="BE435" s="180" t="str">
        <f aca="false">IF(MOD(ROW(),2),"",INDEX(BD$3:BD$600,ROW()/2))</f>
        <v/>
      </c>
      <c r="BF435" s="181" t="n">
        <v>4.33</v>
      </c>
      <c r="BG435" s="182" t="n">
        <f aca="false">VALUE($BD436)</f>
        <v>0</v>
      </c>
    </row>
    <row r="436" customFormat="false" ht="13.5" hidden="false" customHeight="false" outlineLevel="0" collapsed="false">
      <c r="A436" s="208" t="n">
        <v>4.29</v>
      </c>
      <c r="B436" s="209" t="n">
        <v>1.28</v>
      </c>
      <c r="C436" s="213" t="n">
        <f aca="false">$C435+(($AM$20-$AM$10))/10</f>
        <v>-0.432</v>
      </c>
      <c r="D436" s="217" t="n">
        <f aca="false">$D435+(($AH$30-$AH$20))/10</f>
        <v>-0.36</v>
      </c>
      <c r="E436" s="211" t="n">
        <f aca="false">$AC431</f>
        <v>350.11</v>
      </c>
      <c r="F436" s="212" t="n">
        <f aca="false">$F435+(($AR$20-$AR$10))/10</f>
        <v>0.0351</v>
      </c>
      <c r="G436" s="218" t="n">
        <f aca="false">$G435+(($AW$20-$AW$10))/10</f>
        <v>0.072</v>
      </c>
      <c r="H436" s="165"/>
      <c r="I436" s="165"/>
      <c r="J436" s="165"/>
      <c r="P436" s="165"/>
      <c r="S436" s="165"/>
      <c r="T436" s="165"/>
      <c r="U436" s="165"/>
      <c r="V436" s="165"/>
      <c r="W436" s="165"/>
      <c r="Y436" s="164" t="n">
        <v>433</v>
      </c>
      <c r="Z436" s="164" t="n">
        <v>354.48</v>
      </c>
      <c r="AA436" s="180" t="n">
        <f aca="false">IF(MOD(ROW(),2),"",INDEX($Z$3:$Z$600,ROW()/2))</f>
        <v>142.9</v>
      </c>
      <c r="AB436" s="181" t="n">
        <v>4.34</v>
      </c>
      <c r="AC436" s="182" t="n">
        <f aca="false">VALUE($Z437)</f>
        <v>355.57</v>
      </c>
      <c r="AD436" s="164" t="n">
        <v>433</v>
      </c>
      <c r="AE436" s="191"/>
      <c r="AF436" s="227" t="str">
        <f aca="false">IF(MOD(ROW(),10),"",INDEX(AE$3:AE$600,ROW()/10))</f>
        <v/>
      </c>
      <c r="AG436" s="228" t="n">
        <v>431</v>
      </c>
      <c r="AH436" s="229" t="e">
        <f aca="false">VALUE($AF436)</f>
        <v>#VALUE!</v>
      </c>
      <c r="AI436" s="164" t="n">
        <v>433</v>
      </c>
      <c r="AK436" s="227" t="str">
        <f aca="false">IF(MOD(ROW(),10),"",INDEX(AJ$3:AJ$600,ROW()/10))</f>
        <v/>
      </c>
      <c r="AL436" s="228" t="n">
        <v>426</v>
      </c>
      <c r="AM436" s="229" t="e">
        <f aca="false">VALUE($AF436)</f>
        <v>#VALUE!</v>
      </c>
      <c r="AN436" s="164" t="n">
        <v>433</v>
      </c>
      <c r="AP436" s="227" t="str">
        <f aca="false">IF(MOD(ROW(),10),"",INDEX(AO$3:AO$600,ROW()/10))</f>
        <v/>
      </c>
      <c r="AQ436" s="181" t="n">
        <v>4.34</v>
      </c>
      <c r="AR436" s="229" t="e">
        <f aca="false">VALUE($AP436)</f>
        <v>#VALUE!</v>
      </c>
      <c r="AS436" s="164" t="n">
        <v>4330</v>
      </c>
      <c r="AU436" s="227" t="str">
        <f aca="false">IF(MOD(ROW(),10),"",INDEX(AT$3:AT$600,ROW()/10))</f>
        <v/>
      </c>
      <c r="AV436" s="181" t="n">
        <v>4.34</v>
      </c>
      <c r="AW436" s="229" t="e">
        <f aca="false">VALUE($AU436)</f>
        <v>#VALUE!</v>
      </c>
      <c r="AZ436" s="180" t="n">
        <f aca="false">IF(MOD(ROW(),2),"",INDEX(AY$3:AY$600,ROW()/2))</f>
        <v>0</v>
      </c>
      <c r="BA436" s="181" t="n">
        <v>4.34</v>
      </c>
      <c r="BB436" s="182" t="n">
        <f aca="false">VALUE(AZ436)</f>
        <v>0</v>
      </c>
      <c r="BE436" s="180" t="n">
        <f aca="false">IF(MOD(ROW(),2),"",INDEX(BD$3:BD$600,ROW()/2))</f>
        <v>0</v>
      </c>
      <c r="BF436" s="181" t="n">
        <v>4.34</v>
      </c>
      <c r="BG436" s="182" t="n">
        <f aca="false">VALUE($BD437)</f>
        <v>0</v>
      </c>
    </row>
    <row r="437" customFormat="false" ht="13.5" hidden="false" customHeight="false" outlineLevel="0" collapsed="false">
      <c r="A437" s="208" t="n">
        <v>4.3</v>
      </c>
      <c r="B437" s="209" t="n">
        <v>1.27</v>
      </c>
      <c r="C437" s="213" t="n">
        <f aca="false">$AM440</f>
        <v>-0.36</v>
      </c>
      <c r="D437" s="241" t="n">
        <f aca="false">$AH440</f>
        <v>-0.36</v>
      </c>
      <c r="E437" s="211" t="n">
        <f aca="false">$AC432</f>
        <v>351.2</v>
      </c>
      <c r="F437" s="212" t="n">
        <f aca="false">$AR440</f>
        <v>0.036</v>
      </c>
      <c r="G437" s="218" t="n">
        <f aca="false">$AW440</f>
        <v>0.072</v>
      </c>
      <c r="H437" s="165"/>
      <c r="I437" s="165"/>
      <c r="J437" s="165"/>
      <c r="P437" s="165"/>
      <c r="S437" s="165"/>
      <c r="T437" s="165"/>
      <c r="U437" s="165"/>
      <c r="V437" s="165"/>
      <c r="W437" s="165"/>
      <c r="Y437" s="164" t="n">
        <v>434</v>
      </c>
      <c r="Z437" s="164" t="n">
        <v>355.57</v>
      </c>
      <c r="AA437" s="180" t="str">
        <f aca="false">IF(MOD(ROW(),2),"",INDEX($Z$3:$Z$600,ROW()/2))</f>
        <v/>
      </c>
      <c r="AB437" s="181" t="n">
        <v>4.35</v>
      </c>
      <c r="AC437" s="182" t="n">
        <f aca="false">VALUE($Z438)</f>
        <v>356.67</v>
      </c>
      <c r="AD437" s="164" t="n">
        <v>434</v>
      </c>
      <c r="AE437" s="191"/>
      <c r="AF437" s="227" t="str">
        <f aca="false">IF(MOD(ROW(),10),"",INDEX(AE$3:AE$600,ROW()/10))</f>
        <v/>
      </c>
      <c r="AG437" s="228" t="n">
        <v>432</v>
      </c>
      <c r="AH437" s="229" t="e">
        <f aca="false">VALUE($AF437)</f>
        <v>#VALUE!</v>
      </c>
      <c r="AI437" s="164" t="n">
        <v>434</v>
      </c>
      <c r="AK437" s="227" t="str">
        <f aca="false">IF(MOD(ROW(),10),"",INDEX(AJ$3:AJ$600,ROW()/10))</f>
        <v/>
      </c>
      <c r="AL437" s="228" t="n">
        <v>427</v>
      </c>
      <c r="AM437" s="229" t="e">
        <f aca="false">VALUE($AF437)</f>
        <v>#VALUE!</v>
      </c>
      <c r="AN437" s="164" t="n">
        <v>434</v>
      </c>
      <c r="AP437" s="227" t="str">
        <f aca="false">IF(MOD(ROW(),10),"",INDEX(AO$3:AO$600,ROW()/10))</f>
        <v/>
      </c>
      <c r="AQ437" s="181" t="n">
        <v>4.35</v>
      </c>
      <c r="AR437" s="229" t="e">
        <f aca="false">VALUE($AP437)</f>
        <v>#VALUE!</v>
      </c>
      <c r="AS437" s="164" t="n">
        <v>4340</v>
      </c>
      <c r="AU437" s="227" t="str">
        <f aca="false">IF(MOD(ROW(),10),"",INDEX(AT$3:AT$600,ROW()/10))</f>
        <v/>
      </c>
      <c r="AV437" s="181" t="n">
        <v>4.35</v>
      </c>
      <c r="AW437" s="229" t="e">
        <f aca="false">VALUE($AU437)</f>
        <v>#VALUE!</v>
      </c>
      <c r="AZ437" s="180" t="str">
        <f aca="false">IF(MOD(ROW(),2),"",INDEX(AY$3:AY$600,ROW()/2))</f>
        <v/>
      </c>
      <c r="BA437" s="181" t="n">
        <v>4.35</v>
      </c>
      <c r="BB437" s="182" t="e">
        <f aca="false">VALUE(AZ437)</f>
        <v>#VALUE!</v>
      </c>
      <c r="BE437" s="180" t="str">
        <f aca="false">IF(MOD(ROW(),2),"",INDEX(BD$3:BD$600,ROW()/2))</f>
        <v/>
      </c>
      <c r="BF437" s="181" t="n">
        <v>4.35</v>
      </c>
      <c r="BG437" s="182" t="n">
        <f aca="false">VALUE($BD438)</f>
        <v>0</v>
      </c>
    </row>
    <row r="438" customFormat="false" ht="13.5" hidden="false" customHeight="false" outlineLevel="0" collapsed="false">
      <c r="A438" s="208" t="n">
        <v>4.31</v>
      </c>
      <c r="B438" s="209" t="n">
        <v>1.26</v>
      </c>
      <c r="C438" s="213" t="n">
        <f aca="false">$C437+(($AM$20-$AM$10))/10</f>
        <v>-0.368</v>
      </c>
      <c r="D438" s="217" t="n">
        <f aca="false">$D437+(($AH$30-$AH$20))/10</f>
        <v>-0.36</v>
      </c>
      <c r="E438" s="211" t="n">
        <f aca="false">$AC433</f>
        <v>352.3</v>
      </c>
      <c r="F438" s="212" t="n">
        <f aca="false">$F437+(($AR$20-$AR$10))/10</f>
        <v>0.0359</v>
      </c>
      <c r="G438" s="218" t="n">
        <f aca="false">$G437+(($AW$20-$AW$10))/10</f>
        <v>0.072</v>
      </c>
      <c r="H438" s="165"/>
      <c r="I438" s="165"/>
      <c r="J438" s="165"/>
      <c r="P438" s="165"/>
      <c r="S438" s="165"/>
      <c r="T438" s="165"/>
      <c r="U438" s="165"/>
      <c r="V438" s="165"/>
      <c r="W438" s="165"/>
      <c r="Y438" s="164" t="n">
        <v>435</v>
      </c>
      <c r="Z438" s="164" t="n">
        <v>356.67</v>
      </c>
      <c r="AA438" s="180" t="n">
        <f aca="false">IF(MOD(ROW(),2),"",INDEX($Z$3:$Z$600,ROW()/2))</f>
        <v>143.72</v>
      </c>
      <c r="AB438" s="181" t="n">
        <v>4.36</v>
      </c>
      <c r="AC438" s="182" t="n">
        <f aca="false">VALUE($Z439)</f>
        <v>357.76</v>
      </c>
      <c r="AD438" s="164" t="n">
        <v>435</v>
      </c>
      <c r="AE438" s="191"/>
      <c r="AF438" s="227" t="str">
        <f aca="false">IF(MOD(ROW(),10),"",INDEX(AE$3:AE$600,ROW()/10))</f>
        <v/>
      </c>
      <c r="AG438" s="228" t="n">
        <v>433</v>
      </c>
      <c r="AH438" s="229" t="e">
        <f aca="false">VALUE($AF438)</f>
        <v>#VALUE!</v>
      </c>
      <c r="AI438" s="164" t="n">
        <v>435</v>
      </c>
      <c r="AK438" s="227" t="str">
        <f aca="false">IF(MOD(ROW(),10),"",INDEX(AJ$3:AJ$600,ROW()/10))</f>
        <v/>
      </c>
      <c r="AL438" s="228" t="n">
        <v>428</v>
      </c>
      <c r="AM438" s="229" t="e">
        <f aca="false">VALUE($AF438)</f>
        <v>#VALUE!</v>
      </c>
      <c r="AN438" s="164" t="n">
        <v>435</v>
      </c>
      <c r="AP438" s="227" t="str">
        <f aca="false">IF(MOD(ROW(),10),"",INDEX(AO$3:AO$600,ROW()/10))</f>
        <v/>
      </c>
      <c r="AQ438" s="181" t="n">
        <v>4.36</v>
      </c>
      <c r="AR438" s="229" t="e">
        <f aca="false">VALUE($AP438)</f>
        <v>#VALUE!</v>
      </c>
      <c r="AS438" s="164" t="n">
        <v>4350</v>
      </c>
      <c r="AU438" s="227" t="str">
        <f aca="false">IF(MOD(ROW(),10),"",INDEX(AT$3:AT$600,ROW()/10))</f>
        <v/>
      </c>
      <c r="AV438" s="181" t="n">
        <v>4.36</v>
      </c>
      <c r="AW438" s="229" t="e">
        <f aca="false">VALUE($AU438)</f>
        <v>#VALUE!</v>
      </c>
      <c r="AZ438" s="180" t="n">
        <f aca="false">IF(MOD(ROW(),2),"",INDEX(AY$3:AY$600,ROW()/2))</f>
        <v>0</v>
      </c>
      <c r="BA438" s="181" t="n">
        <v>4.36</v>
      </c>
      <c r="BB438" s="182" t="n">
        <f aca="false">VALUE(AZ438)</f>
        <v>0</v>
      </c>
      <c r="BE438" s="180" t="n">
        <f aca="false">IF(MOD(ROW(),2),"",INDEX(BD$3:BD$600,ROW()/2))</f>
        <v>0</v>
      </c>
      <c r="BF438" s="181" t="n">
        <v>4.36</v>
      </c>
      <c r="BG438" s="182" t="n">
        <f aca="false">VALUE($BD439)</f>
        <v>0</v>
      </c>
    </row>
    <row r="439" customFormat="false" ht="13.5" hidden="false" customHeight="false" outlineLevel="0" collapsed="false">
      <c r="A439" s="208" t="n">
        <v>4.32</v>
      </c>
      <c r="B439" s="209" t="n">
        <v>1.25</v>
      </c>
      <c r="C439" s="213" t="n">
        <f aca="false">$C438+(($AM$20-$AM$10))/10</f>
        <v>-0.376</v>
      </c>
      <c r="D439" s="217" t="n">
        <f aca="false">$D438+(($AH$30-$AH$20))/10</f>
        <v>-0.36</v>
      </c>
      <c r="E439" s="211" t="n">
        <f aca="false">$AC434</f>
        <v>353.39</v>
      </c>
      <c r="F439" s="212" t="n">
        <f aca="false">$F438+(($AR$20-$AR$10))/10</f>
        <v>0.0358</v>
      </c>
      <c r="G439" s="218" t="n">
        <f aca="false">$G438+(($AW$20-$AW$10))/10</f>
        <v>0.072</v>
      </c>
      <c r="H439" s="165"/>
      <c r="I439" s="165"/>
      <c r="J439" s="165"/>
      <c r="P439" s="165"/>
      <c r="S439" s="165"/>
      <c r="T439" s="165"/>
      <c r="U439" s="165"/>
      <c r="V439" s="165"/>
      <c r="W439" s="165"/>
      <c r="Y439" s="164" t="n">
        <v>436</v>
      </c>
      <c r="Z439" s="164" t="n">
        <v>357.76</v>
      </c>
      <c r="AA439" s="180" t="str">
        <f aca="false">IF(MOD(ROW(),2),"",INDEX($Z$3:$Z$600,ROW()/2))</f>
        <v/>
      </c>
      <c r="AB439" s="181" t="n">
        <v>4.37</v>
      </c>
      <c r="AC439" s="182" t="n">
        <f aca="false">VALUE($Z440)</f>
        <v>358.85</v>
      </c>
      <c r="AD439" s="164" t="n">
        <v>436</v>
      </c>
      <c r="AE439" s="191"/>
      <c r="AF439" s="227" t="str">
        <f aca="false">IF(MOD(ROW(),10),"",INDEX(AE$3:AE$600,ROW()/10))</f>
        <v/>
      </c>
      <c r="AG439" s="228" t="n">
        <v>434</v>
      </c>
      <c r="AH439" s="229" t="e">
        <f aca="false">VALUE($AF439)</f>
        <v>#VALUE!</v>
      </c>
      <c r="AI439" s="164" t="n">
        <v>436</v>
      </c>
      <c r="AK439" s="227" t="str">
        <f aca="false">IF(MOD(ROW(),10),"",INDEX(AJ$3:AJ$600,ROW()/10))</f>
        <v/>
      </c>
      <c r="AL439" s="228" t="n">
        <v>429</v>
      </c>
      <c r="AM439" s="229" t="e">
        <f aca="false">VALUE($AF439)</f>
        <v>#VALUE!</v>
      </c>
      <c r="AN439" s="164" t="n">
        <v>436</v>
      </c>
      <c r="AP439" s="227" t="str">
        <f aca="false">IF(MOD(ROW(),10),"",INDEX(AO$3:AO$600,ROW()/10))</f>
        <v/>
      </c>
      <c r="AQ439" s="181" t="n">
        <v>4.37</v>
      </c>
      <c r="AR439" s="229" t="e">
        <f aca="false">VALUE($AP439)</f>
        <v>#VALUE!</v>
      </c>
      <c r="AS439" s="164" t="n">
        <v>4360</v>
      </c>
      <c r="AU439" s="227" t="str">
        <f aca="false">IF(MOD(ROW(),10),"",INDEX(AT$3:AT$600,ROW()/10))</f>
        <v/>
      </c>
      <c r="AV439" s="181" t="n">
        <v>4.37</v>
      </c>
      <c r="AW439" s="229" t="e">
        <f aca="false">VALUE($AU439)</f>
        <v>#VALUE!</v>
      </c>
      <c r="AZ439" s="180" t="str">
        <f aca="false">IF(MOD(ROW(),2),"",INDEX(AY$3:AY$600,ROW()/2))</f>
        <v/>
      </c>
      <c r="BA439" s="181" t="n">
        <v>4.37</v>
      </c>
      <c r="BB439" s="182" t="e">
        <f aca="false">VALUE(AZ439)</f>
        <v>#VALUE!</v>
      </c>
      <c r="BE439" s="180" t="str">
        <f aca="false">IF(MOD(ROW(),2),"",INDEX(BD$3:BD$600,ROW()/2))</f>
        <v/>
      </c>
      <c r="BF439" s="181" t="n">
        <v>4.37</v>
      </c>
      <c r="BG439" s="182" t="n">
        <f aca="false">VALUE($BD440)</f>
        <v>0</v>
      </c>
    </row>
    <row r="440" customFormat="false" ht="13.5" hidden="false" customHeight="false" outlineLevel="0" collapsed="false">
      <c r="A440" s="208" t="n">
        <v>4.33</v>
      </c>
      <c r="B440" s="209" t="n">
        <v>1.24</v>
      </c>
      <c r="C440" s="213" t="n">
        <f aca="false">$C439+(($AM$20-$AM$10))/10</f>
        <v>-0.384</v>
      </c>
      <c r="D440" s="217" t="n">
        <f aca="false">$D439+(($AH$30-$AH$20))/10</f>
        <v>-0.36</v>
      </c>
      <c r="E440" s="211" t="n">
        <f aca="false">$AC435</f>
        <v>354.48</v>
      </c>
      <c r="F440" s="212" t="n">
        <f aca="false">$F439+(($AR$20-$AR$10))/10</f>
        <v>0.0357</v>
      </c>
      <c r="G440" s="218" t="n">
        <f aca="false">$G439+(($AW$20-$AW$10))/10</f>
        <v>0.072</v>
      </c>
      <c r="H440" s="165"/>
      <c r="I440" s="165"/>
      <c r="J440" s="165"/>
      <c r="P440" s="165"/>
      <c r="S440" s="165"/>
      <c r="T440" s="165"/>
      <c r="U440" s="165"/>
      <c r="V440" s="165"/>
      <c r="W440" s="165"/>
      <c r="Y440" s="164" t="n">
        <v>437</v>
      </c>
      <c r="Z440" s="164" t="n">
        <v>358.85</v>
      </c>
      <c r="AA440" s="180" t="n">
        <f aca="false">IF(MOD(ROW(),2),"",INDEX($Z$3:$Z$600,ROW()/2))</f>
        <v>144.54</v>
      </c>
      <c r="AB440" s="181" t="n">
        <v>4.38</v>
      </c>
      <c r="AC440" s="182" t="n">
        <f aca="false">VALUE($Z441)</f>
        <v>359.94</v>
      </c>
      <c r="AD440" s="164" t="n">
        <v>437</v>
      </c>
      <c r="AE440" s="191"/>
      <c r="AF440" s="227" t="n">
        <f aca="false">IF(MOD(ROW(),10),"",INDEX(AE$3:AE$600,ROW()/10))</f>
        <v>-0.36</v>
      </c>
      <c r="AG440" s="228" t="n">
        <v>435</v>
      </c>
      <c r="AH440" s="229" t="n">
        <f aca="false">VALUE($AF440)</f>
        <v>-0.36</v>
      </c>
      <c r="AI440" s="164" t="n">
        <v>437</v>
      </c>
      <c r="AK440" s="227" t="n">
        <f aca="false">IF(MOD(ROW(),10),"",INDEX(AJ$3:AJ$600,ROW()/10))</f>
        <v>-0.072</v>
      </c>
      <c r="AL440" s="228" t="n">
        <v>430</v>
      </c>
      <c r="AM440" s="229" t="n">
        <f aca="false">VALUE($AF440)</f>
        <v>-0.36</v>
      </c>
      <c r="AN440" s="164" t="n">
        <v>437</v>
      </c>
      <c r="AP440" s="227" t="n">
        <f aca="false">IF(MOD(ROW(),10),"",INDEX(AO$3:AO$600,ROW()/10))</f>
        <v>0.036</v>
      </c>
      <c r="AQ440" s="181" t="n">
        <v>4.38</v>
      </c>
      <c r="AR440" s="229" t="n">
        <f aca="false">VALUE($AP440)</f>
        <v>0.036</v>
      </c>
      <c r="AS440" s="164" t="n">
        <v>4370</v>
      </c>
      <c r="AU440" s="227" t="n">
        <f aca="false">IF(MOD(ROW(),10),"",INDEX(AT$3:AT$600,ROW()/10))</f>
        <v>0.072</v>
      </c>
      <c r="AV440" s="181" t="n">
        <v>4.38</v>
      </c>
      <c r="AW440" s="229" t="n">
        <f aca="false">VALUE($AU440)</f>
        <v>0.072</v>
      </c>
      <c r="AZ440" s="180" t="n">
        <f aca="false">IF(MOD(ROW(),2),"",INDEX(AY$3:AY$600,ROW()/2))</f>
        <v>0</v>
      </c>
      <c r="BA440" s="181" t="n">
        <v>4.38</v>
      </c>
      <c r="BB440" s="182" t="n">
        <f aca="false">VALUE(AZ440)</f>
        <v>0</v>
      </c>
      <c r="BE440" s="180" t="n">
        <f aca="false">IF(MOD(ROW(),2),"",INDEX(BD$3:BD$600,ROW()/2))</f>
        <v>0</v>
      </c>
      <c r="BF440" s="181" t="n">
        <v>4.38</v>
      </c>
      <c r="BG440" s="182" t="n">
        <f aca="false">VALUE($BD441)</f>
        <v>0</v>
      </c>
    </row>
    <row r="441" customFormat="false" ht="13.5" hidden="false" customHeight="false" outlineLevel="0" collapsed="false">
      <c r="A441" s="208" t="n">
        <v>4.34</v>
      </c>
      <c r="B441" s="209" t="n">
        <v>1.23</v>
      </c>
      <c r="C441" s="213" t="n">
        <f aca="false">$C440+(($AM$20-$AM$10))/10</f>
        <v>-0.392</v>
      </c>
      <c r="D441" s="217" t="n">
        <f aca="false">$D440+(($AH$30-$AH$20))/10</f>
        <v>-0.36</v>
      </c>
      <c r="E441" s="211" t="n">
        <f aca="false">$AC436</f>
        <v>355.57</v>
      </c>
      <c r="F441" s="212" t="n">
        <f aca="false">$F440+(($AR$20-$AR$10))/10</f>
        <v>0.0356</v>
      </c>
      <c r="G441" s="218" t="n">
        <f aca="false">$G440+(($AW$20-$AW$10))/10</f>
        <v>0.072</v>
      </c>
      <c r="H441" s="165"/>
      <c r="I441" s="165"/>
      <c r="J441" s="165"/>
      <c r="P441" s="165"/>
      <c r="S441" s="165"/>
      <c r="T441" s="165"/>
      <c r="U441" s="165"/>
      <c r="V441" s="165"/>
      <c r="W441" s="165"/>
      <c r="Y441" s="164" t="n">
        <v>438</v>
      </c>
      <c r="Z441" s="164" t="n">
        <v>359.94</v>
      </c>
      <c r="AA441" s="180" t="str">
        <f aca="false">IF(MOD(ROW(),2),"",INDEX($Z$3:$Z$600,ROW()/2))</f>
        <v/>
      </c>
      <c r="AB441" s="181" t="n">
        <v>4.39</v>
      </c>
      <c r="AC441" s="182" t="n">
        <f aca="false">VALUE($Z442)</f>
        <v>361.03</v>
      </c>
      <c r="AD441" s="164" t="n">
        <v>438</v>
      </c>
      <c r="AE441" s="191"/>
      <c r="AF441" s="227" t="str">
        <f aca="false">IF(MOD(ROW(),10),"",INDEX(AE$3:AE$600,ROW()/10))</f>
        <v/>
      </c>
      <c r="AG441" s="228" t="n">
        <v>436</v>
      </c>
      <c r="AH441" s="229" t="e">
        <f aca="false">VALUE($AF441)</f>
        <v>#VALUE!</v>
      </c>
      <c r="AI441" s="164" t="n">
        <v>438</v>
      </c>
      <c r="AK441" s="227" t="str">
        <f aca="false">IF(MOD(ROW(),10),"",INDEX(AJ$3:AJ$600,ROW()/10))</f>
        <v/>
      </c>
      <c r="AL441" s="228" t="n">
        <v>431</v>
      </c>
      <c r="AM441" s="229" t="e">
        <f aca="false">VALUE($AF441)</f>
        <v>#VALUE!</v>
      </c>
      <c r="AN441" s="164" t="n">
        <v>438</v>
      </c>
      <c r="AP441" s="227" t="str">
        <f aca="false">IF(MOD(ROW(),10),"",INDEX(AO$3:AO$600,ROW()/10))</f>
        <v/>
      </c>
      <c r="AQ441" s="181" t="n">
        <v>4.39</v>
      </c>
      <c r="AR441" s="229" t="e">
        <f aca="false">VALUE($AP441)</f>
        <v>#VALUE!</v>
      </c>
      <c r="AS441" s="164" t="n">
        <v>4380</v>
      </c>
      <c r="AU441" s="227" t="str">
        <f aca="false">IF(MOD(ROW(),10),"",INDEX(AT$3:AT$600,ROW()/10))</f>
        <v/>
      </c>
      <c r="AV441" s="181" t="n">
        <v>4.39</v>
      </c>
      <c r="AW441" s="229" t="e">
        <f aca="false">VALUE($AU441)</f>
        <v>#VALUE!</v>
      </c>
      <c r="AZ441" s="180" t="str">
        <f aca="false">IF(MOD(ROW(),2),"",INDEX(AY$3:AY$600,ROW()/2))</f>
        <v/>
      </c>
      <c r="BA441" s="181" t="n">
        <v>4.39</v>
      </c>
      <c r="BB441" s="182" t="e">
        <f aca="false">VALUE(AZ441)</f>
        <v>#VALUE!</v>
      </c>
      <c r="BE441" s="180" t="str">
        <f aca="false">IF(MOD(ROW(),2),"",INDEX(BD$3:BD$600,ROW()/2))</f>
        <v/>
      </c>
      <c r="BF441" s="181" t="n">
        <v>4.39</v>
      </c>
      <c r="BG441" s="182" t="n">
        <f aca="false">VALUE($BD442)</f>
        <v>0</v>
      </c>
    </row>
    <row r="442" customFormat="false" ht="13.5" hidden="false" customHeight="false" outlineLevel="0" collapsed="false">
      <c r="A442" s="208" t="n">
        <v>4.35</v>
      </c>
      <c r="B442" s="209" t="n">
        <v>1.22</v>
      </c>
      <c r="C442" s="213" t="n">
        <f aca="false">$C441+(($AM$20-$AM$10))/10</f>
        <v>-0.4</v>
      </c>
      <c r="D442" s="217" t="n">
        <f aca="false">$D441+(($AH$30-$AH$20))/10</f>
        <v>-0.36</v>
      </c>
      <c r="E442" s="211" t="n">
        <f aca="false">$AC437</f>
        <v>356.67</v>
      </c>
      <c r="F442" s="212" t="n">
        <f aca="false">$F441+(($AR$20-$AR$10))/10</f>
        <v>0.0355</v>
      </c>
      <c r="G442" s="218" t="n">
        <f aca="false">$G441+(($AW$20-$AW$10))/10</f>
        <v>0.072</v>
      </c>
      <c r="H442" s="165"/>
      <c r="I442" s="165"/>
      <c r="J442" s="165"/>
      <c r="P442" s="165"/>
      <c r="S442" s="165"/>
      <c r="T442" s="165"/>
      <c r="U442" s="165"/>
      <c r="V442" s="165"/>
      <c r="W442" s="165"/>
      <c r="Y442" s="164" t="n">
        <v>439</v>
      </c>
      <c r="Z442" s="164" t="n">
        <v>361.03</v>
      </c>
      <c r="AA442" s="180" t="n">
        <f aca="false">IF(MOD(ROW(),2),"",INDEX($Z$3:$Z$600,ROW()/2))</f>
        <v>145.36</v>
      </c>
      <c r="AB442" s="181" t="n">
        <v>4.4</v>
      </c>
      <c r="AC442" s="182" t="n">
        <f aca="false">VALUE($Z443)</f>
        <v>362.13</v>
      </c>
      <c r="AD442" s="164" t="n">
        <v>439</v>
      </c>
      <c r="AE442" s="191"/>
      <c r="AF442" s="227" t="str">
        <f aca="false">IF(MOD(ROW(),10),"",INDEX(AE$3:AE$600,ROW()/10))</f>
        <v/>
      </c>
      <c r="AG442" s="228" t="n">
        <v>437</v>
      </c>
      <c r="AH442" s="229" t="e">
        <f aca="false">VALUE($AF442)</f>
        <v>#VALUE!</v>
      </c>
      <c r="AI442" s="164" t="n">
        <v>439</v>
      </c>
      <c r="AK442" s="227" t="str">
        <f aca="false">IF(MOD(ROW(),10),"",INDEX(AJ$3:AJ$600,ROW()/10))</f>
        <v/>
      </c>
      <c r="AL442" s="228" t="n">
        <v>432</v>
      </c>
      <c r="AM442" s="229" t="e">
        <f aca="false">VALUE($AF442)</f>
        <v>#VALUE!</v>
      </c>
      <c r="AN442" s="164" t="n">
        <v>439</v>
      </c>
      <c r="AP442" s="227" t="str">
        <f aca="false">IF(MOD(ROW(),10),"",INDEX(AO$3:AO$600,ROW()/10))</f>
        <v/>
      </c>
      <c r="AQ442" s="181" t="n">
        <v>4.4</v>
      </c>
      <c r="AR442" s="229" t="e">
        <f aca="false">VALUE($AP442)</f>
        <v>#VALUE!</v>
      </c>
      <c r="AS442" s="164" t="n">
        <v>4390</v>
      </c>
      <c r="AU442" s="227" t="str">
        <f aca="false">IF(MOD(ROW(),10),"",INDEX(AT$3:AT$600,ROW()/10))</f>
        <v/>
      </c>
      <c r="AV442" s="181" t="n">
        <v>4.4</v>
      </c>
      <c r="AW442" s="229" t="e">
        <f aca="false">VALUE($AU442)</f>
        <v>#VALUE!</v>
      </c>
      <c r="AZ442" s="180" t="n">
        <f aca="false">IF(MOD(ROW(),2),"",INDEX(AY$3:AY$600,ROW()/2))</f>
        <v>0</v>
      </c>
      <c r="BA442" s="181" t="n">
        <v>4.4</v>
      </c>
      <c r="BB442" s="182" t="n">
        <f aca="false">VALUE(AZ442)</f>
        <v>0</v>
      </c>
      <c r="BE442" s="180" t="n">
        <f aca="false">IF(MOD(ROW(),2),"",INDEX(BD$3:BD$600,ROW()/2))</f>
        <v>0</v>
      </c>
      <c r="BF442" s="181" t="n">
        <v>4.4</v>
      </c>
      <c r="BG442" s="182" t="n">
        <f aca="false">VALUE($BD443)</f>
        <v>0</v>
      </c>
    </row>
    <row r="443" customFormat="false" ht="13.5" hidden="false" customHeight="false" outlineLevel="0" collapsed="false">
      <c r="A443" s="208" t="n">
        <v>4.36</v>
      </c>
      <c r="B443" s="209" t="n">
        <v>1.21</v>
      </c>
      <c r="C443" s="213" t="n">
        <f aca="false">$C442+(($AM$20-$AM$10))/10</f>
        <v>-0.408</v>
      </c>
      <c r="D443" s="217" t="n">
        <f aca="false">$D442+(($AH$30-$AH$20))/10</f>
        <v>-0.36</v>
      </c>
      <c r="E443" s="211" t="n">
        <f aca="false">$AC438</f>
        <v>357.76</v>
      </c>
      <c r="F443" s="212" t="n">
        <f aca="false">$F442+(($AR$20-$AR$10))/10</f>
        <v>0.0354</v>
      </c>
      <c r="G443" s="218" t="n">
        <f aca="false">$G442+(($AW$20-$AW$10))/10</f>
        <v>0.072</v>
      </c>
      <c r="H443" s="165"/>
      <c r="I443" s="165"/>
      <c r="J443" s="165"/>
      <c r="P443" s="165"/>
      <c r="S443" s="165"/>
      <c r="T443" s="165"/>
      <c r="U443" s="165"/>
      <c r="V443" s="165"/>
      <c r="W443" s="165"/>
      <c r="Y443" s="164" t="n">
        <v>440</v>
      </c>
      <c r="Z443" s="164" t="n">
        <v>362.13</v>
      </c>
      <c r="AA443" s="180" t="str">
        <f aca="false">IF(MOD(ROW(),2),"",INDEX($Z$3:$Z$600,ROW()/2))</f>
        <v/>
      </c>
      <c r="AB443" s="181" t="n">
        <v>4.41</v>
      </c>
      <c r="AC443" s="182" t="n">
        <f aca="false">VALUE($Z444)</f>
        <v>363.22</v>
      </c>
      <c r="AD443" s="164" t="n">
        <v>440</v>
      </c>
      <c r="AE443" s="191"/>
      <c r="AF443" s="227" t="str">
        <f aca="false">IF(MOD(ROW(),10),"",INDEX(AE$3:AE$600,ROW()/10))</f>
        <v/>
      </c>
      <c r="AG443" s="228" t="n">
        <v>438</v>
      </c>
      <c r="AH443" s="229" t="e">
        <f aca="false">VALUE($AF443)</f>
        <v>#VALUE!</v>
      </c>
      <c r="AI443" s="164" t="n">
        <v>440</v>
      </c>
      <c r="AK443" s="227" t="str">
        <f aca="false">IF(MOD(ROW(),10),"",INDEX(AJ$3:AJ$600,ROW()/10))</f>
        <v/>
      </c>
      <c r="AL443" s="228" t="n">
        <v>433</v>
      </c>
      <c r="AM443" s="229" t="e">
        <f aca="false">VALUE($AF443)</f>
        <v>#VALUE!</v>
      </c>
      <c r="AN443" s="164" t="n">
        <v>440</v>
      </c>
      <c r="AP443" s="227" t="str">
        <f aca="false">IF(MOD(ROW(),10),"",INDEX(AO$3:AO$600,ROW()/10))</f>
        <v/>
      </c>
      <c r="AQ443" s="181" t="n">
        <v>4.41</v>
      </c>
      <c r="AR443" s="229" t="e">
        <f aca="false">VALUE($AP443)</f>
        <v>#VALUE!</v>
      </c>
      <c r="AS443" s="164" t="n">
        <v>4400</v>
      </c>
      <c r="AU443" s="227" t="str">
        <f aca="false">IF(MOD(ROW(),10),"",INDEX(AT$3:AT$600,ROW()/10))</f>
        <v/>
      </c>
      <c r="AV443" s="181" t="n">
        <v>4.41</v>
      </c>
      <c r="AW443" s="229" t="e">
        <f aca="false">VALUE($AU443)</f>
        <v>#VALUE!</v>
      </c>
      <c r="AZ443" s="180" t="str">
        <f aca="false">IF(MOD(ROW(),2),"",INDEX(AY$3:AY$600,ROW()/2))</f>
        <v/>
      </c>
      <c r="BA443" s="181" t="n">
        <v>4.41</v>
      </c>
      <c r="BB443" s="182" t="e">
        <f aca="false">VALUE(AZ443)</f>
        <v>#VALUE!</v>
      </c>
      <c r="BE443" s="180" t="str">
        <f aca="false">IF(MOD(ROW(),2),"",INDEX(BD$3:BD$600,ROW()/2))</f>
        <v/>
      </c>
      <c r="BF443" s="181" t="n">
        <v>4.41</v>
      </c>
      <c r="BG443" s="182" t="n">
        <f aca="false">VALUE($BD444)</f>
        <v>0</v>
      </c>
    </row>
    <row r="444" customFormat="false" ht="13.5" hidden="false" customHeight="false" outlineLevel="0" collapsed="false">
      <c r="A444" s="208" t="n">
        <v>4.37</v>
      </c>
      <c r="B444" s="209" t="n">
        <v>1.2</v>
      </c>
      <c r="C444" s="213" t="n">
        <f aca="false">$C443+(($AM$20-$AM$10))/10</f>
        <v>-0.416</v>
      </c>
      <c r="D444" s="217" t="n">
        <f aca="false">$D443+(($AH$30-$AH$20))/10</f>
        <v>-0.36</v>
      </c>
      <c r="E444" s="211" t="n">
        <f aca="false">$AC439</f>
        <v>358.85</v>
      </c>
      <c r="F444" s="212" t="n">
        <f aca="false">$F443+(($AR$20-$AR$10))/10</f>
        <v>0.0353</v>
      </c>
      <c r="G444" s="218" t="n">
        <f aca="false">$G443+(($AW$20-$AW$10))/10</f>
        <v>0.072</v>
      </c>
      <c r="H444" s="165"/>
      <c r="I444" s="165"/>
      <c r="J444" s="165"/>
      <c r="P444" s="165"/>
      <c r="S444" s="165"/>
      <c r="T444" s="165"/>
      <c r="U444" s="165"/>
      <c r="V444" s="165"/>
      <c r="W444" s="165"/>
      <c r="Y444" s="164" t="n">
        <v>441</v>
      </c>
      <c r="Z444" s="164" t="n">
        <v>363.22</v>
      </c>
      <c r="AA444" s="180" t="n">
        <f aca="false">IF(MOD(ROW(),2),"",INDEX($Z$3:$Z$600,ROW()/2))</f>
        <v>146.19</v>
      </c>
      <c r="AB444" s="181" t="n">
        <v>4.42</v>
      </c>
      <c r="AC444" s="182" t="n">
        <f aca="false">VALUE($Z445)</f>
        <v>364.31</v>
      </c>
      <c r="AD444" s="164" t="n">
        <v>441</v>
      </c>
      <c r="AE444" s="191"/>
      <c r="AF444" s="227" t="str">
        <f aca="false">IF(MOD(ROW(),10),"",INDEX(AE$3:AE$600,ROW()/10))</f>
        <v/>
      </c>
      <c r="AG444" s="228" t="n">
        <v>439</v>
      </c>
      <c r="AH444" s="229" t="e">
        <f aca="false">VALUE($AF444)</f>
        <v>#VALUE!</v>
      </c>
      <c r="AI444" s="164" t="n">
        <v>441</v>
      </c>
      <c r="AK444" s="227" t="str">
        <f aca="false">IF(MOD(ROW(),10),"",INDEX(AJ$3:AJ$600,ROW()/10))</f>
        <v/>
      </c>
      <c r="AL444" s="228" t="n">
        <v>434</v>
      </c>
      <c r="AM444" s="229" t="e">
        <f aca="false">VALUE($AF444)</f>
        <v>#VALUE!</v>
      </c>
      <c r="AN444" s="164" t="n">
        <v>441</v>
      </c>
      <c r="AP444" s="227" t="str">
        <f aca="false">IF(MOD(ROW(),10),"",INDEX(AO$3:AO$600,ROW()/10))</f>
        <v/>
      </c>
      <c r="AQ444" s="181" t="n">
        <v>4.42</v>
      </c>
      <c r="AR444" s="229" t="e">
        <f aca="false">VALUE($AP444)</f>
        <v>#VALUE!</v>
      </c>
      <c r="AS444" s="164" t="n">
        <v>4410</v>
      </c>
      <c r="AU444" s="227" t="str">
        <f aca="false">IF(MOD(ROW(),10),"",INDEX(AT$3:AT$600,ROW()/10))</f>
        <v/>
      </c>
      <c r="AV444" s="181" t="n">
        <v>4.42</v>
      </c>
      <c r="AW444" s="229" t="e">
        <f aca="false">VALUE($AU444)</f>
        <v>#VALUE!</v>
      </c>
      <c r="AZ444" s="180" t="n">
        <f aca="false">IF(MOD(ROW(),2),"",INDEX(AY$3:AY$600,ROW()/2))</f>
        <v>0</v>
      </c>
      <c r="BA444" s="181" t="n">
        <v>4.42</v>
      </c>
      <c r="BB444" s="182" t="n">
        <f aca="false">VALUE(AZ444)</f>
        <v>0</v>
      </c>
      <c r="BE444" s="180" t="n">
        <f aca="false">IF(MOD(ROW(),2),"",INDEX(BD$3:BD$600,ROW()/2))</f>
        <v>0</v>
      </c>
      <c r="BF444" s="181" t="n">
        <v>4.42</v>
      </c>
      <c r="BG444" s="182" t="n">
        <f aca="false">VALUE($BD445)</f>
        <v>0</v>
      </c>
    </row>
    <row r="445" customFormat="false" ht="13.5" hidden="false" customHeight="false" outlineLevel="0" collapsed="false">
      <c r="A445" s="208" t="n">
        <v>4.38</v>
      </c>
      <c r="B445" s="209" t="n">
        <v>1.19</v>
      </c>
      <c r="C445" s="213" t="n">
        <f aca="false">$C444+(($AM$20-$AM$10))/10</f>
        <v>-0.424</v>
      </c>
      <c r="D445" s="217" t="n">
        <f aca="false">$D444+(($AH$30-$AH$20))/10</f>
        <v>-0.36</v>
      </c>
      <c r="E445" s="211" t="n">
        <f aca="false">$AC440</f>
        <v>359.94</v>
      </c>
      <c r="F445" s="212" t="n">
        <f aca="false">$F444+(($AR$20-$AR$10))/10</f>
        <v>0.0352</v>
      </c>
      <c r="G445" s="218" t="n">
        <f aca="false">$G444+(($AW$20-$AW$10))/10</f>
        <v>0.072</v>
      </c>
      <c r="H445" s="165"/>
      <c r="I445" s="165"/>
      <c r="J445" s="165"/>
      <c r="P445" s="165"/>
      <c r="S445" s="165"/>
      <c r="T445" s="165"/>
      <c r="U445" s="165"/>
      <c r="V445" s="165"/>
      <c r="W445" s="165"/>
      <c r="Y445" s="164" t="n">
        <v>442</v>
      </c>
      <c r="Z445" s="164" t="n">
        <v>364.31</v>
      </c>
      <c r="AA445" s="180" t="str">
        <f aca="false">IF(MOD(ROW(),2),"",INDEX($Z$3:$Z$600,ROW()/2))</f>
        <v/>
      </c>
      <c r="AB445" s="181" t="n">
        <v>4.43</v>
      </c>
      <c r="AC445" s="182" t="n">
        <f aca="false">VALUE($Z446)</f>
        <v>365.4</v>
      </c>
      <c r="AD445" s="164" t="n">
        <v>442</v>
      </c>
      <c r="AE445" s="191"/>
      <c r="AF445" s="227" t="str">
        <f aca="false">IF(MOD(ROW(),10),"",INDEX(AE$3:AE$600,ROW()/10))</f>
        <v/>
      </c>
      <c r="AG445" s="228" t="n">
        <v>440</v>
      </c>
      <c r="AH445" s="229" t="e">
        <f aca="false">VALUE($AF445)</f>
        <v>#VALUE!</v>
      </c>
      <c r="AI445" s="164" t="n">
        <v>442</v>
      </c>
      <c r="AK445" s="227" t="str">
        <f aca="false">IF(MOD(ROW(),10),"",INDEX(AJ$3:AJ$600,ROW()/10))</f>
        <v/>
      </c>
      <c r="AL445" s="228" t="n">
        <v>435</v>
      </c>
      <c r="AM445" s="229" t="e">
        <f aca="false">VALUE($AF445)</f>
        <v>#VALUE!</v>
      </c>
      <c r="AN445" s="164" t="n">
        <v>442</v>
      </c>
      <c r="AP445" s="227" t="str">
        <f aca="false">IF(MOD(ROW(),10),"",INDEX(AO$3:AO$600,ROW()/10))</f>
        <v/>
      </c>
      <c r="AQ445" s="181" t="n">
        <v>4.43</v>
      </c>
      <c r="AR445" s="229" t="e">
        <f aca="false">VALUE($AP445)</f>
        <v>#VALUE!</v>
      </c>
      <c r="AS445" s="164" t="n">
        <v>4420</v>
      </c>
      <c r="AU445" s="227" t="str">
        <f aca="false">IF(MOD(ROW(),10),"",INDEX(AT$3:AT$600,ROW()/10))</f>
        <v/>
      </c>
      <c r="AV445" s="181" t="n">
        <v>4.43</v>
      </c>
      <c r="AW445" s="229" t="e">
        <f aca="false">VALUE($AU445)</f>
        <v>#VALUE!</v>
      </c>
      <c r="AZ445" s="180" t="str">
        <f aca="false">IF(MOD(ROW(),2),"",INDEX(AY$3:AY$600,ROW()/2))</f>
        <v/>
      </c>
      <c r="BA445" s="181" t="n">
        <v>4.43</v>
      </c>
      <c r="BB445" s="182" t="e">
        <f aca="false">VALUE(AZ445)</f>
        <v>#VALUE!</v>
      </c>
      <c r="BE445" s="180" t="str">
        <f aca="false">IF(MOD(ROW(),2),"",INDEX(BD$3:BD$600,ROW()/2))</f>
        <v/>
      </c>
      <c r="BF445" s="181" t="n">
        <v>4.43</v>
      </c>
      <c r="BG445" s="182" t="n">
        <f aca="false">VALUE($BD446)</f>
        <v>0</v>
      </c>
    </row>
    <row r="446" customFormat="false" ht="13.5" hidden="false" customHeight="false" outlineLevel="0" collapsed="false">
      <c r="A446" s="208" t="n">
        <v>4.39</v>
      </c>
      <c r="B446" s="209" t="n">
        <v>1.18</v>
      </c>
      <c r="C446" s="213" t="n">
        <f aca="false">$C445+(($AM$20-$AM$10))/10</f>
        <v>-0.432</v>
      </c>
      <c r="D446" s="217" t="n">
        <f aca="false">$D445+(($AH$30-$AH$20))/10</f>
        <v>-0.36</v>
      </c>
      <c r="E446" s="211" t="n">
        <f aca="false">$AC441</f>
        <v>361.03</v>
      </c>
      <c r="F446" s="212" t="n">
        <f aca="false">$F445+(($AR$20-$AR$10))/10</f>
        <v>0.0351</v>
      </c>
      <c r="G446" s="218" t="n">
        <f aca="false">$G445+(($AW$20-$AW$10))/10</f>
        <v>0.072</v>
      </c>
      <c r="H446" s="165"/>
      <c r="I446" s="165"/>
      <c r="J446" s="165"/>
      <c r="P446" s="165"/>
      <c r="S446" s="165"/>
      <c r="T446" s="165"/>
      <c r="U446" s="165"/>
      <c r="V446" s="165"/>
      <c r="W446" s="165"/>
      <c r="Y446" s="164" t="n">
        <v>443</v>
      </c>
      <c r="Z446" s="164" t="n">
        <v>365.4</v>
      </c>
      <c r="AA446" s="180" t="n">
        <f aca="false">IF(MOD(ROW(),2),"",INDEX($Z$3:$Z$600,ROW()/2))</f>
        <v>147.01</v>
      </c>
      <c r="AB446" s="181" t="n">
        <v>4.44</v>
      </c>
      <c r="AC446" s="182" t="n">
        <f aca="false">VALUE($Z447)</f>
        <v>366.49</v>
      </c>
      <c r="AD446" s="164" t="n">
        <v>443</v>
      </c>
      <c r="AE446" s="191"/>
      <c r="AF446" s="227" t="str">
        <f aca="false">IF(MOD(ROW(),10),"",INDEX(AE$3:AE$600,ROW()/10))</f>
        <v/>
      </c>
      <c r="AG446" s="228" t="n">
        <v>441</v>
      </c>
      <c r="AH446" s="229" t="e">
        <f aca="false">VALUE($AF446)</f>
        <v>#VALUE!</v>
      </c>
      <c r="AI446" s="164" t="n">
        <v>443</v>
      </c>
      <c r="AK446" s="227" t="str">
        <f aca="false">IF(MOD(ROW(),10),"",INDEX(AJ$3:AJ$600,ROW()/10))</f>
        <v/>
      </c>
      <c r="AL446" s="228" t="n">
        <v>436</v>
      </c>
      <c r="AM446" s="229" t="e">
        <f aca="false">VALUE($AF446)</f>
        <v>#VALUE!</v>
      </c>
      <c r="AN446" s="164" t="n">
        <v>443</v>
      </c>
      <c r="AP446" s="227" t="str">
        <f aca="false">IF(MOD(ROW(),10),"",INDEX(AO$3:AO$600,ROW()/10))</f>
        <v/>
      </c>
      <c r="AQ446" s="181" t="n">
        <v>4.44</v>
      </c>
      <c r="AR446" s="229" t="e">
        <f aca="false">VALUE($AP446)</f>
        <v>#VALUE!</v>
      </c>
      <c r="AS446" s="164" t="n">
        <v>4430</v>
      </c>
      <c r="AU446" s="227" t="str">
        <f aca="false">IF(MOD(ROW(),10),"",INDEX(AT$3:AT$600,ROW()/10))</f>
        <v/>
      </c>
      <c r="AV446" s="181" t="n">
        <v>4.44</v>
      </c>
      <c r="AW446" s="229" t="e">
        <f aca="false">VALUE($AU446)</f>
        <v>#VALUE!</v>
      </c>
      <c r="AZ446" s="180" t="n">
        <f aca="false">IF(MOD(ROW(),2),"",INDEX(AY$3:AY$600,ROW()/2))</f>
        <v>0</v>
      </c>
      <c r="BA446" s="181" t="n">
        <v>4.44</v>
      </c>
      <c r="BB446" s="182" t="n">
        <f aca="false">VALUE(AZ446)</f>
        <v>0</v>
      </c>
      <c r="BE446" s="180" t="n">
        <f aca="false">IF(MOD(ROW(),2),"",INDEX(BD$3:BD$600,ROW()/2))</f>
        <v>0</v>
      </c>
      <c r="BF446" s="181" t="n">
        <v>4.44</v>
      </c>
      <c r="BG446" s="182" t="n">
        <f aca="false">VALUE($BD447)</f>
        <v>0</v>
      </c>
    </row>
    <row r="447" customFormat="false" ht="13.5" hidden="false" customHeight="false" outlineLevel="0" collapsed="false">
      <c r="A447" s="208" t="n">
        <v>4.4</v>
      </c>
      <c r="B447" s="209" t="n">
        <v>1.17</v>
      </c>
      <c r="C447" s="213" t="n">
        <f aca="false">$AM450</f>
        <v>-0.36</v>
      </c>
      <c r="D447" s="241" t="n">
        <f aca="false">$AH450</f>
        <v>-0.36</v>
      </c>
      <c r="E447" s="211" t="n">
        <f aca="false">$AC442</f>
        <v>362.13</v>
      </c>
      <c r="F447" s="212" t="n">
        <f aca="false">$AR450</f>
        <v>0.036</v>
      </c>
      <c r="G447" s="218" t="n">
        <f aca="false">$AW450</f>
        <v>0.072</v>
      </c>
      <c r="H447" s="165"/>
      <c r="I447" s="165"/>
      <c r="J447" s="165"/>
      <c r="P447" s="165"/>
      <c r="S447" s="165"/>
      <c r="T447" s="165"/>
      <c r="U447" s="165"/>
      <c r="V447" s="165"/>
      <c r="W447" s="165"/>
      <c r="Y447" s="164" t="n">
        <v>444</v>
      </c>
      <c r="Z447" s="164" t="n">
        <v>366.49</v>
      </c>
      <c r="AA447" s="180" t="str">
        <f aca="false">IF(MOD(ROW(),2),"",INDEX($Z$3:$Z$600,ROW()/2))</f>
        <v/>
      </c>
      <c r="AB447" s="181" t="n">
        <v>4.45</v>
      </c>
      <c r="AC447" s="182" t="n">
        <f aca="false">VALUE($Z448)</f>
        <v>367.59</v>
      </c>
      <c r="AD447" s="164" t="n">
        <v>444</v>
      </c>
      <c r="AE447" s="191"/>
      <c r="AF447" s="227" t="str">
        <f aca="false">IF(MOD(ROW(),10),"",INDEX(AE$3:AE$600,ROW()/10))</f>
        <v/>
      </c>
      <c r="AG447" s="228" t="n">
        <v>442</v>
      </c>
      <c r="AH447" s="229" t="e">
        <f aca="false">VALUE($AF447)</f>
        <v>#VALUE!</v>
      </c>
      <c r="AI447" s="164" t="n">
        <v>444</v>
      </c>
      <c r="AK447" s="227" t="str">
        <f aca="false">IF(MOD(ROW(),10),"",INDEX(AJ$3:AJ$600,ROW()/10))</f>
        <v/>
      </c>
      <c r="AL447" s="228" t="n">
        <v>437</v>
      </c>
      <c r="AM447" s="229" t="e">
        <f aca="false">VALUE($AF447)</f>
        <v>#VALUE!</v>
      </c>
      <c r="AN447" s="164" t="n">
        <v>444</v>
      </c>
      <c r="AP447" s="227" t="str">
        <f aca="false">IF(MOD(ROW(),10),"",INDEX(AO$3:AO$600,ROW()/10))</f>
        <v/>
      </c>
      <c r="AQ447" s="181" t="n">
        <v>4.45</v>
      </c>
      <c r="AR447" s="229" t="e">
        <f aca="false">VALUE($AP447)</f>
        <v>#VALUE!</v>
      </c>
      <c r="AS447" s="164" t="n">
        <v>4440</v>
      </c>
      <c r="AU447" s="227" t="str">
        <f aca="false">IF(MOD(ROW(),10),"",INDEX(AT$3:AT$600,ROW()/10))</f>
        <v/>
      </c>
      <c r="AV447" s="181" t="n">
        <v>4.45</v>
      </c>
      <c r="AW447" s="229" t="e">
        <f aca="false">VALUE($AU447)</f>
        <v>#VALUE!</v>
      </c>
      <c r="AZ447" s="180" t="str">
        <f aca="false">IF(MOD(ROW(),2),"",INDEX(AY$3:AY$600,ROW()/2))</f>
        <v/>
      </c>
      <c r="BA447" s="181" t="n">
        <v>4.45</v>
      </c>
      <c r="BB447" s="182" t="e">
        <f aca="false">VALUE(AZ447)</f>
        <v>#VALUE!</v>
      </c>
      <c r="BE447" s="180" t="str">
        <f aca="false">IF(MOD(ROW(),2),"",INDEX(BD$3:BD$600,ROW()/2))</f>
        <v/>
      </c>
      <c r="BF447" s="181" t="n">
        <v>4.45</v>
      </c>
      <c r="BG447" s="182" t="n">
        <f aca="false">VALUE($BD448)</f>
        <v>0</v>
      </c>
    </row>
    <row r="448" customFormat="false" ht="13.5" hidden="false" customHeight="false" outlineLevel="0" collapsed="false">
      <c r="A448" s="208" t="n">
        <v>4.41</v>
      </c>
      <c r="B448" s="209" t="n">
        <v>1.16</v>
      </c>
      <c r="C448" s="213" t="n">
        <f aca="false">$C447+(($AM$20-$AM$10))/10</f>
        <v>-0.368</v>
      </c>
      <c r="D448" s="217" t="n">
        <f aca="false">$D447+(($AH$30-$AH$20))/10</f>
        <v>-0.36</v>
      </c>
      <c r="E448" s="211" t="n">
        <f aca="false">$AC443</f>
        <v>363.22</v>
      </c>
      <c r="F448" s="212" t="n">
        <f aca="false">$F447+(($AR$20-$AR$10))/10</f>
        <v>0.0359</v>
      </c>
      <c r="G448" s="218" t="n">
        <f aca="false">$G447+(($AW$20-$AW$10))/10</f>
        <v>0.072</v>
      </c>
      <c r="H448" s="165"/>
      <c r="I448" s="165"/>
      <c r="J448" s="165"/>
      <c r="P448" s="165"/>
      <c r="S448" s="165"/>
      <c r="T448" s="165"/>
      <c r="U448" s="165"/>
      <c r="V448" s="165"/>
      <c r="W448" s="165"/>
      <c r="Y448" s="164" t="n">
        <v>445</v>
      </c>
      <c r="Z448" s="164" t="n">
        <v>367.59</v>
      </c>
      <c r="AA448" s="180" t="n">
        <f aca="false">IF(MOD(ROW(),2),"",INDEX($Z$3:$Z$600,ROW()/2))</f>
        <v>147.84</v>
      </c>
      <c r="AB448" s="181" t="n">
        <v>4.46</v>
      </c>
      <c r="AC448" s="182" t="n">
        <f aca="false">VALUE($Z449)</f>
        <v>368.68</v>
      </c>
      <c r="AD448" s="164" t="n">
        <v>445</v>
      </c>
      <c r="AE448" s="191"/>
      <c r="AF448" s="227" t="str">
        <f aca="false">IF(MOD(ROW(),10),"",INDEX(AE$3:AE$600,ROW()/10))</f>
        <v/>
      </c>
      <c r="AG448" s="228" t="n">
        <v>443</v>
      </c>
      <c r="AH448" s="229" t="e">
        <f aca="false">VALUE($AF448)</f>
        <v>#VALUE!</v>
      </c>
      <c r="AI448" s="164" t="n">
        <v>445</v>
      </c>
      <c r="AK448" s="227" t="str">
        <f aca="false">IF(MOD(ROW(),10),"",INDEX(AJ$3:AJ$600,ROW()/10))</f>
        <v/>
      </c>
      <c r="AL448" s="228" t="n">
        <v>438</v>
      </c>
      <c r="AM448" s="229" t="e">
        <f aca="false">VALUE($AF448)</f>
        <v>#VALUE!</v>
      </c>
      <c r="AN448" s="164" t="n">
        <v>445</v>
      </c>
      <c r="AP448" s="227" t="str">
        <f aca="false">IF(MOD(ROW(),10),"",INDEX(AO$3:AO$600,ROW()/10))</f>
        <v/>
      </c>
      <c r="AQ448" s="181" t="n">
        <v>4.46</v>
      </c>
      <c r="AR448" s="229" t="e">
        <f aca="false">VALUE($AP448)</f>
        <v>#VALUE!</v>
      </c>
      <c r="AS448" s="164" t="n">
        <v>4450</v>
      </c>
      <c r="AU448" s="227" t="str">
        <f aca="false">IF(MOD(ROW(),10),"",INDEX(AT$3:AT$600,ROW()/10))</f>
        <v/>
      </c>
      <c r="AV448" s="181" t="n">
        <v>4.46</v>
      </c>
      <c r="AW448" s="229" t="e">
        <f aca="false">VALUE($AU448)</f>
        <v>#VALUE!</v>
      </c>
      <c r="AZ448" s="180" t="n">
        <f aca="false">IF(MOD(ROW(),2),"",INDEX(AY$3:AY$600,ROW()/2))</f>
        <v>0</v>
      </c>
      <c r="BA448" s="181" t="n">
        <v>4.46</v>
      </c>
      <c r="BB448" s="182" t="n">
        <f aca="false">VALUE(AZ448)</f>
        <v>0</v>
      </c>
      <c r="BE448" s="180" t="n">
        <f aca="false">IF(MOD(ROW(),2),"",INDEX(BD$3:BD$600,ROW()/2))</f>
        <v>0</v>
      </c>
      <c r="BF448" s="181" t="n">
        <v>4.46</v>
      </c>
      <c r="BG448" s="182" t="n">
        <f aca="false">VALUE($BD449)</f>
        <v>0</v>
      </c>
    </row>
    <row r="449" customFormat="false" ht="13.5" hidden="false" customHeight="false" outlineLevel="0" collapsed="false">
      <c r="A449" s="208" t="n">
        <v>4.42</v>
      </c>
      <c r="B449" s="209" t="n">
        <v>1.15</v>
      </c>
      <c r="C449" s="213" t="n">
        <f aca="false">$C448+(($AM$20-$AM$10))/10</f>
        <v>-0.376</v>
      </c>
      <c r="D449" s="217" t="n">
        <f aca="false">$D448+(($AH$30-$AH$20))/10</f>
        <v>-0.36</v>
      </c>
      <c r="E449" s="211" t="n">
        <f aca="false">$AC444</f>
        <v>364.31</v>
      </c>
      <c r="F449" s="212" t="n">
        <f aca="false">$F448+(($AR$20-$AR$10))/10</f>
        <v>0.0358</v>
      </c>
      <c r="G449" s="218" t="n">
        <f aca="false">$G448+(($AW$20-$AW$10))/10</f>
        <v>0.072</v>
      </c>
      <c r="H449" s="165"/>
      <c r="I449" s="165"/>
      <c r="J449" s="165"/>
      <c r="P449" s="165"/>
      <c r="S449" s="165"/>
      <c r="T449" s="165"/>
      <c r="U449" s="165"/>
      <c r="V449" s="165"/>
      <c r="W449" s="165"/>
      <c r="Y449" s="164" t="n">
        <v>446</v>
      </c>
      <c r="Z449" s="164" t="n">
        <v>368.68</v>
      </c>
      <c r="AA449" s="180" t="str">
        <f aca="false">IF(MOD(ROW(),2),"",INDEX($Z$3:$Z$600,ROW()/2))</f>
        <v/>
      </c>
      <c r="AB449" s="181" t="n">
        <v>4.47</v>
      </c>
      <c r="AC449" s="182" t="n">
        <f aca="false">VALUE($Z450)</f>
        <v>369.77</v>
      </c>
      <c r="AD449" s="164" t="n">
        <v>446</v>
      </c>
      <c r="AE449" s="191"/>
      <c r="AF449" s="227" t="str">
        <f aca="false">IF(MOD(ROW(),10),"",INDEX(AE$3:AE$600,ROW()/10))</f>
        <v/>
      </c>
      <c r="AG449" s="228" t="n">
        <v>444</v>
      </c>
      <c r="AH449" s="229" t="e">
        <f aca="false">VALUE($AF449)</f>
        <v>#VALUE!</v>
      </c>
      <c r="AI449" s="164" t="n">
        <v>446</v>
      </c>
      <c r="AK449" s="227" t="str">
        <f aca="false">IF(MOD(ROW(),10),"",INDEX(AJ$3:AJ$600,ROW()/10))</f>
        <v/>
      </c>
      <c r="AL449" s="228" t="n">
        <v>439</v>
      </c>
      <c r="AM449" s="229" t="e">
        <f aca="false">VALUE($AF449)</f>
        <v>#VALUE!</v>
      </c>
      <c r="AN449" s="164" t="n">
        <v>446</v>
      </c>
      <c r="AP449" s="227" t="str">
        <f aca="false">IF(MOD(ROW(),10),"",INDEX(AO$3:AO$600,ROW()/10))</f>
        <v/>
      </c>
      <c r="AQ449" s="181" t="n">
        <v>4.47</v>
      </c>
      <c r="AR449" s="229" t="e">
        <f aca="false">VALUE($AP449)</f>
        <v>#VALUE!</v>
      </c>
      <c r="AS449" s="164" t="n">
        <v>4460</v>
      </c>
      <c r="AU449" s="227" t="str">
        <f aca="false">IF(MOD(ROW(),10),"",INDEX(AT$3:AT$600,ROW()/10))</f>
        <v/>
      </c>
      <c r="AV449" s="181" t="n">
        <v>4.47</v>
      </c>
      <c r="AW449" s="229" t="e">
        <f aca="false">VALUE($AU449)</f>
        <v>#VALUE!</v>
      </c>
      <c r="AZ449" s="180" t="str">
        <f aca="false">IF(MOD(ROW(),2),"",INDEX(AY$3:AY$600,ROW()/2))</f>
        <v/>
      </c>
      <c r="BA449" s="181" t="n">
        <v>4.47</v>
      </c>
      <c r="BB449" s="182" t="e">
        <f aca="false">VALUE(AZ449)</f>
        <v>#VALUE!</v>
      </c>
      <c r="BE449" s="180" t="str">
        <f aca="false">IF(MOD(ROW(),2),"",INDEX(BD$3:BD$600,ROW()/2))</f>
        <v/>
      </c>
      <c r="BF449" s="181" t="n">
        <v>4.47</v>
      </c>
      <c r="BG449" s="182" t="n">
        <f aca="false">VALUE($BD450)</f>
        <v>0</v>
      </c>
    </row>
    <row r="450" customFormat="false" ht="13.5" hidden="false" customHeight="false" outlineLevel="0" collapsed="false">
      <c r="A450" s="208" t="n">
        <v>4.43</v>
      </c>
      <c r="B450" s="209" t="n">
        <v>1.14</v>
      </c>
      <c r="C450" s="213" t="n">
        <f aca="false">$C449+(($AM$20-$AM$10))/10</f>
        <v>-0.384</v>
      </c>
      <c r="D450" s="217" t="n">
        <f aca="false">$D449+(($AH$30-$AH$20))/10</f>
        <v>-0.36</v>
      </c>
      <c r="E450" s="211" t="n">
        <f aca="false">$AC445</f>
        <v>365.4</v>
      </c>
      <c r="F450" s="212" t="n">
        <f aca="false">$F449+(($AR$20-$AR$10))/10</f>
        <v>0.0357</v>
      </c>
      <c r="G450" s="218" t="n">
        <f aca="false">$G449+(($AW$20-$AW$10))/10</f>
        <v>0.072</v>
      </c>
      <c r="H450" s="165"/>
      <c r="I450" s="165"/>
      <c r="J450" s="165"/>
      <c r="P450" s="165"/>
      <c r="S450" s="165"/>
      <c r="T450" s="165"/>
      <c r="U450" s="165"/>
      <c r="V450" s="165"/>
      <c r="W450" s="165"/>
      <c r="Y450" s="164" t="n">
        <v>447</v>
      </c>
      <c r="Z450" s="164" t="n">
        <v>369.77</v>
      </c>
      <c r="AA450" s="180" t="n">
        <f aca="false">IF(MOD(ROW(),2),"",INDEX($Z$3:$Z$600,ROW()/2))</f>
        <v>148.67</v>
      </c>
      <c r="AB450" s="181" t="n">
        <v>4.48</v>
      </c>
      <c r="AC450" s="182" t="n">
        <f aca="false">VALUE($Z451)</f>
        <v>370.86</v>
      </c>
      <c r="AD450" s="164" t="n">
        <v>447</v>
      </c>
      <c r="AE450" s="191"/>
      <c r="AF450" s="227" t="n">
        <f aca="false">IF(MOD(ROW(),10),"",INDEX(AE$3:AE$600,ROW()/10))</f>
        <v>-0.36</v>
      </c>
      <c r="AG450" s="228" t="n">
        <v>445</v>
      </c>
      <c r="AH450" s="229" t="n">
        <f aca="false">VALUE($AF450)</f>
        <v>-0.36</v>
      </c>
      <c r="AI450" s="164" t="n">
        <v>447</v>
      </c>
      <c r="AK450" s="227" t="n">
        <f aca="false">IF(MOD(ROW(),10),"",INDEX(AJ$3:AJ$600,ROW()/10))</f>
        <v>-0.072</v>
      </c>
      <c r="AL450" s="228" t="n">
        <v>440</v>
      </c>
      <c r="AM450" s="229" t="n">
        <f aca="false">VALUE($AF450)</f>
        <v>-0.36</v>
      </c>
      <c r="AN450" s="164" t="n">
        <v>447</v>
      </c>
      <c r="AP450" s="227" t="n">
        <f aca="false">IF(MOD(ROW(),10),"",INDEX(AO$3:AO$600,ROW()/10))</f>
        <v>0.036</v>
      </c>
      <c r="AQ450" s="181" t="n">
        <v>4.48</v>
      </c>
      <c r="AR450" s="229" t="n">
        <f aca="false">VALUE($AP450)</f>
        <v>0.036</v>
      </c>
      <c r="AS450" s="164" t="n">
        <v>4470</v>
      </c>
      <c r="AU450" s="227" t="n">
        <f aca="false">IF(MOD(ROW(),10),"",INDEX(AT$3:AT$600,ROW()/10))</f>
        <v>0.072</v>
      </c>
      <c r="AV450" s="181" t="n">
        <v>4.48</v>
      </c>
      <c r="AW450" s="229" t="n">
        <f aca="false">VALUE($AU450)</f>
        <v>0.072</v>
      </c>
      <c r="AZ450" s="180" t="n">
        <f aca="false">IF(MOD(ROW(),2),"",INDEX(AY$3:AY$600,ROW()/2))</f>
        <v>0</v>
      </c>
      <c r="BA450" s="181" t="n">
        <v>4.48</v>
      </c>
      <c r="BB450" s="182" t="n">
        <f aca="false">VALUE(AZ450)</f>
        <v>0</v>
      </c>
      <c r="BE450" s="180" t="n">
        <f aca="false">IF(MOD(ROW(),2),"",INDEX(BD$3:BD$600,ROW()/2))</f>
        <v>0</v>
      </c>
      <c r="BF450" s="181" t="n">
        <v>4.48</v>
      </c>
      <c r="BG450" s="182" t="n">
        <f aca="false">VALUE($BD451)</f>
        <v>0</v>
      </c>
    </row>
    <row r="451" customFormat="false" ht="13.5" hidden="false" customHeight="false" outlineLevel="0" collapsed="false">
      <c r="A451" s="208" t="n">
        <v>4.44</v>
      </c>
      <c r="B451" s="209" t="n">
        <v>1.13</v>
      </c>
      <c r="C451" s="213" t="n">
        <f aca="false">$C450+(($AM$20-$AM$10))/10</f>
        <v>-0.392</v>
      </c>
      <c r="D451" s="217" t="n">
        <f aca="false">$D450+(($AH$30-$AH$20))/10</f>
        <v>-0.36</v>
      </c>
      <c r="E451" s="211" t="n">
        <f aca="false">$AC446</f>
        <v>366.49</v>
      </c>
      <c r="F451" s="212" t="n">
        <f aca="false">$F450+(($AR$20-$AR$10))/10</f>
        <v>0.0356</v>
      </c>
      <c r="G451" s="218" t="n">
        <f aca="false">$G450+(($AW$20-$AW$10))/10</f>
        <v>0.072</v>
      </c>
      <c r="H451" s="165"/>
      <c r="I451" s="165"/>
      <c r="J451" s="165"/>
      <c r="P451" s="165"/>
      <c r="S451" s="165"/>
      <c r="T451" s="165"/>
      <c r="U451" s="165"/>
      <c r="V451" s="165"/>
      <c r="W451" s="165"/>
      <c r="Y451" s="164" t="n">
        <v>448</v>
      </c>
      <c r="Z451" s="164" t="n">
        <v>370.86</v>
      </c>
      <c r="AA451" s="180" t="str">
        <f aca="false">IF(MOD(ROW(),2),"",INDEX($Z$3:$Z$600,ROW()/2))</f>
        <v/>
      </c>
      <c r="AB451" s="181" t="n">
        <v>4.49</v>
      </c>
      <c r="AC451" s="182" t="n">
        <f aca="false">VALUE($Z452)</f>
        <v>371.96</v>
      </c>
      <c r="AD451" s="164" t="n">
        <v>448</v>
      </c>
      <c r="AE451" s="191"/>
      <c r="AF451" s="227" t="str">
        <f aca="false">IF(MOD(ROW(),10),"",INDEX(AE$3:AE$600,ROW()/10))</f>
        <v/>
      </c>
      <c r="AG451" s="228" t="n">
        <v>446</v>
      </c>
      <c r="AH451" s="229" t="e">
        <f aca="false">VALUE($AF451)</f>
        <v>#VALUE!</v>
      </c>
      <c r="AI451" s="164" t="n">
        <v>448</v>
      </c>
      <c r="AK451" s="227" t="str">
        <f aca="false">IF(MOD(ROW(),10),"",INDEX(AJ$3:AJ$600,ROW()/10))</f>
        <v/>
      </c>
      <c r="AL451" s="228" t="n">
        <v>441</v>
      </c>
      <c r="AM451" s="229" t="e">
        <f aca="false">VALUE($AF451)</f>
        <v>#VALUE!</v>
      </c>
      <c r="AN451" s="164" t="n">
        <v>448</v>
      </c>
      <c r="AP451" s="227" t="str">
        <f aca="false">IF(MOD(ROW(),10),"",INDEX(AO$3:AO$600,ROW()/10))</f>
        <v/>
      </c>
      <c r="AQ451" s="181" t="n">
        <v>4.49</v>
      </c>
      <c r="AR451" s="229" t="e">
        <f aca="false">VALUE($AP451)</f>
        <v>#VALUE!</v>
      </c>
      <c r="AS451" s="164" t="n">
        <v>4480</v>
      </c>
      <c r="AU451" s="227" t="str">
        <f aca="false">IF(MOD(ROW(),10),"",INDEX(AT$3:AT$600,ROW()/10))</f>
        <v/>
      </c>
      <c r="AV451" s="181" t="n">
        <v>4.49</v>
      </c>
      <c r="AW451" s="229" t="e">
        <f aca="false">VALUE($AU451)</f>
        <v>#VALUE!</v>
      </c>
      <c r="AZ451" s="180" t="str">
        <f aca="false">IF(MOD(ROW(),2),"",INDEX(AY$3:AY$600,ROW()/2))</f>
        <v/>
      </c>
      <c r="BA451" s="181" t="n">
        <v>4.49</v>
      </c>
      <c r="BB451" s="182" t="e">
        <f aca="false">VALUE(AZ451)</f>
        <v>#VALUE!</v>
      </c>
      <c r="BE451" s="180" t="str">
        <f aca="false">IF(MOD(ROW(),2),"",INDEX(BD$3:BD$600,ROW()/2))</f>
        <v/>
      </c>
      <c r="BF451" s="181" t="n">
        <v>4.49</v>
      </c>
      <c r="BG451" s="182" t="n">
        <f aca="false">VALUE($BD452)</f>
        <v>0</v>
      </c>
    </row>
    <row r="452" customFormat="false" ht="13.5" hidden="false" customHeight="false" outlineLevel="0" collapsed="false">
      <c r="A452" s="208" t="n">
        <v>4.45</v>
      </c>
      <c r="B452" s="209" t="n">
        <v>1.12</v>
      </c>
      <c r="C452" s="213" t="n">
        <f aca="false">$C451+(($AM$20-$AM$10))/10</f>
        <v>-0.4</v>
      </c>
      <c r="D452" s="217" t="n">
        <f aca="false">$D451+(($AH$30-$AH$20))/10</f>
        <v>-0.36</v>
      </c>
      <c r="E452" s="211" t="n">
        <f aca="false">$AC447</f>
        <v>367.59</v>
      </c>
      <c r="F452" s="212" t="n">
        <f aca="false">$F451+(($AR$20-$AR$10))/10</f>
        <v>0.0355</v>
      </c>
      <c r="G452" s="218" t="n">
        <f aca="false">$G451+(($AW$20-$AW$10))/10</f>
        <v>0.072</v>
      </c>
      <c r="H452" s="165"/>
      <c r="I452" s="165"/>
      <c r="J452" s="165"/>
      <c r="P452" s="165"/>
      <c r="S452" s="165"/>
      <c r="T452" s="165"/>
      <c r="U452" s="165"/>
      <c r="V452" s="165"/>
      <c r="W452" s="165"/>
      <c r="Y452" s="164" t="n">
        <v>449</v>
      </c>
      <c r="Z452" s="164" t="n">
        <v>371.96</v>
      </c>
      <c r="AA452" s="180" t="n">
        <f aca="false">IF(MOD(ROW(),2),"",INDEX($Z$3:$Z$600,ROW()/2))</f>
        <v>149.5</v>
      </c>
      <c r="AB452" s="181" t="n">
        <v>4.5</v>
      </c>
      <c r="AC452" s="182" t="n">
        <f aca="false">VALUE($Z453)</f>
        <v>373.05</v>
      </c>
      <c r="AD452" s="164" t="n">
        <v>449</v>
      </c>
      <c r="AE452" s="191"/>
      <c r="AF452" s="227" t="str">
        <f aca="false">IF(MOD(ROW(),10),"",INDEX(AE$3:AE$600,ROW()/10))</f>
        <v/>
      </c>
      <c r="AG452" s="228" t="n">
        <v>447</v>
      </c>
      <c r="AH452" s="229" t="e">
        <f aca="false">VALUE($AF452)</f>
        <v>#VALUE!</v>
      </c>
      <c r="AI452" s="164" t="n">
        <v>449</v>
      </c>
      <c r="AK452" s="227" t="str">
        <f aca="false">IF(MOD(ROW(),10),"",INDEX(AJ$3:AJ$600,ROW()/10))</f>
        <v/>
      </c>
      <c r="AL452" s="228" t="n">
        <v>442</v>
      </c>
      <c r="AM452" s="229" t="e">
        <f aca="false">VALUE($AF452)</f>
        <v>#VALUE!</v>
      </c>
      <c r="AN452" s="164" t="n">
        <v>449</v>
      </c>
      <c r="AP452" s="227" t="str">
        <f aca="false">IF(MOD(ROW(),10),"",INDEX(AO$3:AO$600,ROW()/10))</f>
        <v/>
      </c>
      <c r="AQ452" s="181" t="n">
        <v>4.5</v>
      </c>
      <c r="AR452" s="229" t="e">
        <f aca="false">VALUE($AP452)</f>
        <v>#VALUE!</v>
      </c>
      <c r="AS452" s="164" t="n">
        <v>4490</v>
      </c>
      <c r="AU452" s="227" t="str">
        <f aca="false">IF(MOD(ROW(),10),"",INDEX(AT$3:AT$600,ROW()/10))</f>
        <v/>
      </c>
      <c r="AV452" s="181" t="n">
        <v>4.5</v>
      </c>
      <c r="AW452" s="229" t="e">
        <f aca="false">VALUE($AU452)</f>
        <v>#VALUE!</v>
      </c>
      <c r="AZ452" s="180" t="n">
        <f aca="false">IF(MOD(ROW(),2),"",INDEX(AY$3:AY$600,ROW()/2))</f>
        <v>0</v>
      </c>
      <c r="BA452" s="181" t="n">
        <v>4.5</v>
      </c>
      <c r="BB452" s="182" t="n">
        <f aca="false">VALUE(AZ452)</f>
        <v>0</v>
      </c>
      <c r="BE452" s="180" t="n">
        <f aca="false">IF(MOD(ROW(),2),"",INDEX(BD$3:BD$600,ROW()/2))</f>
        <v>0</v>
      </c>
      <c r="BF452" s="181" t="n">
        <v>4.5</v>
      </c>
      <c r="BG452" s="182" t="n">
        <f aca="false">VALUE($BD453)</f>
        <v>0</v>
      </c>
    </row>
    <row r="453" customFormat="false" ht="13.5" hidden="false" customHeight="false" outlineLevel="0" collapsed="false">
      <c r="A453" s="208" t="n">
        <v>4.46</v>
      </c>
      <c r="B453" s="209" t="n">
        <v>1.11</v>
      </c>
      <c r="C453" s="213" t="n">
        <f aca="false">$C452+(($AM$20-$AM$10))/10</f>
        <v>-0.408</v>
      </c>
      <c r="D453" s="217" t="n">
        <f aca="false">$D452+(($AH$30-$AH$20))/10</f>
        <v>-0.36</v>
      </c>
      <c r="E453" s="211" t="n">
        <f aca="false">$AC448</f>
        <v>368.68</v>
      </c>
      <c r="F453" s="212" t="n">
        <f aca="false">$F452+(($AR$20-$AR$10))/10</f>
        <v>0.0354</v>
      </c>
      <c r="G453" s="218" t="n">
        <f aca="false">$G452+(($AW$20-$AW$10))/10</f>
        <v>0.072</v>
      </c>
      <c r="H453" s="165"/>
      <c r="I453" s="165"/>
      <c r="J453" s="165"/>
      <c r="P453" s="165"/>
      <c r="S453" s="165"/>
      <c r="T453" s="165"/>
      <c r="U453" s="165"/>
      <c r="V453" s="165"/>
      <c r="W453" s="165"/>
      <c r="Y453" s="164" t="n">
        <v>450</v>
      </c>
      <c r="Z453" s="164" t="n">
        <v>373.05</v>
      </c>
      <c r="AA453" s="180" t="str">
        <f aca="false">IF(MOD(ROW(),2),"",INDEX($Z$3:$Z$600,ROW()/2))</f>
        <v/>
      </c>
      <c r="AB453" s="181" t="n">
        <v>4.51</v>
      </c>
      <c r="AC453" s="182" t="n">
        <f aca="false">VALUE($Z454)</f>
        <v>374.14</v>
      </c>
      <c r="AD453" s="164" t="n">
        <v>450</v>
      </c>
      <c r="AE453" s="191"/>
      <c r="AF453" s="227" t="str">
        <f aca="false">IF(MOD(ROW(),10),"",INDEX(AE$3:AE$600,ROW()/10))</f>
        <v/>
      </c>
      <c r="AG453" s="228" t="n">
        <v>448</v>
      </c>
      <c r="AH453" s="229" t="e">
        <f aca="false">VALUE($AF453)</f>
        <v>#VALUE!</v>
      </c>
      <c r="AI453" s="164" t="n">
        <v>450</v>
      </c>
      <c r="AK453" s="227" t="str">
        <f aca="false">IF(MOD(ROW(),10),"",INDEX(AJ$3:AJ$600,ROW()/10))</f>
        <v/>
      </c>
      <c r="AL453" s="228" t="n">
        <v>443</v>
      </c>
      <c r="AM453" s="229" t="e">
        <f aca="false">VALUE($AF453)</f>
        <v>#VALUE!</v>
      </c>
      <c r="AN453" s="164" t="n">
        <v>450</v>
      </c>
      <c r="AP453" s="227" t="str">
        <f aca="false">IF(MOD(ROW(),10),"",INDEX(AO$3:AO$600,ROW()/10))</f>
        <v/>
      </c>
      <c r="AQ453" s="181" t="n">
        <v>4.51</v>
      </c>
      <c r="AR453" s="229" t="e">
        <f aca="false">VALUE($AP453)</f>
        <v>#VALUE!</v>
      </c>
      <c r="AS453" s="164" t="n">
        <v>4500</v>
      </c>
      <c r="AU453" s="227" t="str">
        <f aca="false">IF(MOD(ROW(),10),"",INDEX(AT$3:AT$600,ROW()/10))</f>
        <v/>
      </c>
      <c r="AV453" s="181" t="n">
        <v>4.51</v>
      </c>
      <c r="AW453" s="229" t="e">
        <f aca="false">VALUE($AU453)</f>
        <v>#VALUE!</v>
      </c>
      <c r="AZ453" s="180" t="str">
        <f aca="false">IF(MOD(ROW(),2),"",INDEX(AY$3:AY$600,ROW()/2))</f>
        <v/>
      </c>
      <c r="BA453" s="181" t="n">
        <v>4.51</v>
      </c>
      <c r="BB453" s="182" t="e">
        <f aca="false">VALUE(AZ453)</f>
        <v>#VALUE!</v>
      </c>
      <c r="BE453" s="180" t="str">
        <f aca="false">IF(MOD(ROW(),2),"",INDEX(BD$3:BD$600,ROW()/2))</f>
        <v/>
      </c>
      <c r="BF453" s="181" t="n">
        <v>4.51</v>
      </c>
      <c r="BG453" s="182" t="n">
        <f aca="false">VALUE($BD454)</f>
        <v>0</v>
      </c>
    </row>
    <row r="454" customFormat="false" ht="13.5" hidden="false" customHeight="false" outlineLevel="0" collapsed="false">
      <c r="A454" s="208" t="n">
        <v>4.47</v>
      </c>
      <c r="B454" s="209" t="n">
        <v>1.1</v>
      </c>
      <c r="C454" s="213" t="n">
        <f aca="false">$C453+(($AM$20-$AM$10))/10</f>
        <v>-0.416</v>
      </c>
      <c r="D454" s="217" t="n">
        <f aca="false">$D453+(($AH$30-$AH$20))/10</f>
        <v>-0.36</v>
      </c>
      <c r="E454" s="211" t="n">
        <f aca="false">$AC449</f>
        <v>369.77</v>
      </c>
      <c r="F454" s="212" t="n">
        <f aca="false">$F453+(($AR$20-$AR$10))/10</f>
        <v>0.0353</v>
      </c>
      <c r="G454" s="218" t="n">
        <f aca="false">$G453+(($AW$20-$AW$10))/10</f>
        <v>0.072</v>
      </c>
      <c r="H454" s="165"/>
      <c r="I454" s="165"/>
      <c r="J454" s="165"/>
      <c r="P454" s="165"/>
      <c r="S454" s="165"/>
      <c r="T454" s="165"/>
      <c r="U454" s="165"/>
      <c r="V454" s="165"/>
      <c r="W454" s="165"/>
      <c r="Y454" s="164" t="n">
        <v>451</v>
      </c>
      <c r="Z454" s="164" t="n">
        <v>374.14</v>
      </c>
      <c r="AA454" s="180" t="n">
        <f aca="false">IF(MOD(ROW(),2),"",INDEX($Z$3:$Z$600,ROW()/2))</f>
        <v>150.33</v>
      </c>
      <c r="AB454" s="181" t="n">
        <v>4.52</v>
      </c>
      <c r="AC454" s="182" t="n">
        <f aca="false">VALUE($Z455)</f>
        <v>375.23</v>
      </c>
      <c r="AD454" s="164" t="n">
        <v>451</v>
      </c>
      <c r="AE454" s="191"/>
      <c r="AF454" s="227" t="str">
        <f aca="false">IF(MOD(ROW(),10),"",INDEX(AE$3:AE$600,ROW()/10))</f>
        <v/>
      </c>
      <c r="AG454" s="228" t="n">
        <v>449</v>
      </c>
      <c r="AH454" s="229" t="e">
        <f aca="false">VALUE($AF454)</f>
        <v>#VALUE!</v>
      </c>
      <c r="AI454" s="164" t="n">
        <v>451</v>
      </c>
      <c r="AK454" s="227" t="str">
        <f aca="false">IF(MOD(ROW(),10),"",INDEX(AJ$3:AJ$600,ROW()/10))</f>
        <v/>
      </c>
      <c r="AL454" s="228" t="n">
        <v>444</v>
      </c>
      <c r="AM454" s="229" t="e">
        <f aca="false">VALUE($AF454)</f>
        <v>#VALUE!</v>
      </c>
      <c r="AN454" s="164" t="n">
        <v>451</v>
      </c>
      <c r="AP454" s="227" t="str">
        <f aca="false">IF(MOD(ROW(),10),"",INDEX(AO$3:AO$600,ROW()/10))</f>
        <v/>
      </c>
      <c r="AQ454" s="181" t="n">
        <v>4.52</v>
      </c>
      <c r="AR454" s="229" t="e">
        <f aca="false">VALUE($AP454)</f>
        <v>#VALUE!</v>
      </c>
      <c r="AS454" s="164" t="n">
        <v>4510</v>
      </c>
      <c r="AU454" s="227" t="str">
        <f aca="false">IF(MOD(ROW(),10),"",INDEX(AT$3:AT$600,ROW()/10))</f>
        <v/>
      </c>
      <c r="AV454" s="181" t="n">
        <v>4.52</v>
      </c>
      <c r="AW454" s="229" t="e">
        <f aca="false">VALUE($AU454)</f>
        <v>#VALUE!</v>
      </c>
      <c r="AZ454" s="180" t="n">
        <f aca="false">IF(MOD(ROW(),2),"",INDEX(AY$3:AY$600,ROW()/2))</f>
        <v>0</v>
      </c>
      <c r="BA454" s="181" t="n">
        <v>4.52</v>
      </c>
      <c r="BB454" s="182" t="n">
        <f aca="false">VALUE(AZ454)</f>
        <v>0</v>
      </c>
      <c r="BE454" s="180" t="n">
        <f aca="false">IF(MOD(ROW(),2),"",INDEX(BD$3:BD$600,ROW()/2))</f>
        <v>0</v>
      </c>
      <c r="BF454" s="181" t="n">
        <v>4.52</v>
      </c>
      <c r="BG454" s="182" t="n">
        <f aca="false">VALUE($BD455)</f>
        <v>0</v>
      </c>
    </row>
    <row r="455" customFormat="false" ht="13.5" hidden="false" customHeight="false" outlineLevel="0" collapsed="false">
      <c r="A455" s="208" t="n">
        <v>4.48</v>
      </c>
      <c r="B455" s="209" t="n">
        <v>1.09</v>
      </c>
      <c r="C455" s="213" t="n">
        <f aca="false">$C454+(($AM$20-$AM$10))/10</f>
        <v>-0.424</v>
      </c>
      <c r="D455" s="217" t="n">
        <f aca="false">$D454+(($AH$30-$AH$20))/10</f>
        <v>-0.36</v>
      </c>
      <c r="E455" s="211" t="n">
        <f aca="false">$AC450</f>
        <v>370.86</v>
      </c>
      <c r="F455" s="212" t="n">
        <f aca="false">$F454+(($AR$20-$AR$10))/10</f>
        <v>0.0352</v>
      </c>
      <c r="G455" s="218" t="n">
        <f aca="false">$G454+(($AW$20-$AW$10))/10</f>
        <v>0.072</v>
      </c>
      <c r="H455" s="165"/>
      <c r="I455" s="165"/>
      <c r="J455" s="165"/>
      <c r="P455" s="165"/>
      <c r="S455" s="165"/>
      <c r="T455" s="165"/>
      <c r="U455" s="165"/>
      <c r="V455" s="165"/>
      <c r="W455" s="165"/>
      <c r="Y455" s="164" t="n">
        <v>452</v>
      </c>
      <c r="Z455" s="164" t="n">
        <v>375.23</v>
      </c>
      <c r="AA455" s="180" t="str">
        <f aca="false">IF(MOD(ROW(),2),"",INDEX($Z$3:$Z$600,ROW()/2))</f>
        <v/>
      </c>
      <c r="AB455" s="181" t="n">
        <v>4.53</v>
      </c>
      <c r="AC455" s="182" t="n">
        <f aca="false">VALUE($Z456)</f>
        <v>376.32</v>
      </c>
      <c r="AD455" s="164" t="n">
        <v>452</v>
      </c>
      <c r="AE455" s="191"/>
      <c r="AF455" s="227" t="str">
        <f aca="false">IF(MOD(ROW(),10),"",INDEX(AE$3:AE$600,ROW()/10))</f>
        <v/>
      </c>
      <c r="AG455" s="228" t="n">
        <v>450</v>
      </c>
      <c r="AH455" s="229" t="e">
        <f aca="false">VALUE($AF455)</f>
        <v>#VALUE!</v>
      </c>
      <c r="AI455" s="164" t="n">
        <v>452</v>
      </c>
      <c r="AK455" s="227" t="str">
        <f aca="false">IF(MOD(ROW(),10),"",INDEX(AJ$3:AJ$600,ROW()/10))</f>
        <v/>
      </c>
      <c r="AL455" s="228" t="n">
        <v>445</v>
      </c>
      <c r="AM455" s="229" t="e">
        <f aca="false">VALUE($AF455)</f>
        <v>#VALUE!</v>
      </c>
      <c r="AN455" s="164" t="n">
        <v>452</v>
      </c>
      <c r="AP455" s="227" t="str">
        <f aca="false">IF(MOD(ROW(),10),"",INDEX(AO$3:AO$600,ROW()/10))</f>
        <v/>
      </c>
      <c r="AQ455" s="181" t="n">
        <v>4.53</v>
      </c>
      <c r="AR455" s="229" t="e">
        <f aca="false">VALUE($AP455)</f>
        <v>#VALUE!</v>
      </c>
      <c r="AS455" s="164" t="n">
        <v>4520</v>
      </c>
      <c r="AU455" s="227" t="str">
        <f aca="false">IF(MOD(ROW(),10),"",INDEX(AT$3:AT$600,ROW()/10))</f>
        <v/>
      </c>
      <c r="AV455" s="181" t="n">
        <v>4.53</v>
      </c>
      <c r="AW455" s="229" t="e">
        <f aca="false">VALUE($AU455)</f>
        <v>#VALUE!</v>
      </c>
      <c r="AZ455" s="180" t="str">
        <f aca="false">IF(MOD(ROW(),2),"",INDEX(AY$3:AY$600,ROW()/2))</f>
        <v/>
      </c>
      <c r="BA455" s="181" t="n">
        <v>4.53</v>
      </c>
      <c r="BB455" s="182" t="e">
        <f aca="false">VALUE(AZ455)</f>
        <v>#VALUE!</v>
      </c>
      <c r="BE455" s="180" t="str">
        <f aca="false">IF(MOD(ROW(),2),"",INDEX(BD$3:BD$600,ROW()/2))</f>
        <v/>
      </c>
      <c r="BF455" s="181" t="n">
        <v>4.53</v>
      </c>
      <c r="BG455" s="182" t="n">
        <f aca="false">VALUE($BD456)</f>
        <v>0</v>
      </c>
    </row>
    <row r="456" customFormat="false" ht="13.5" hidden="false" customHeight="false" outlineLevel="0" collapsed="false">
      <c r="A456" s="208" t="n">
        <v>4.49</v>
      </c>
      <c r="B456" s="209" t="n">
        <v>1.08</v>
      </c>
      <c r="C456" s="213" t="n">
        <f aca="false">$C455+(($AM$20-$AM$10))/10</f>
        <v>-0.432</v>
      </c>
      <c r="D456" s="217" t="n">
        <f aca="false">$D455+(($AH$30-$AH$20))/10</f>
        <v>-0.36</v>
      </c>
      <c r="E456" s="211" t="n">
        <f aca="false">$AC451</f>
        <v>371.96</v>
      </c>
      <c r="F456" s="212" t="n">
        <f aca="false">$F455+(($AR$20-$AR$10))/10</f>
        <v>0.0351</v>
      </c>
      <c r="G456" s="218" t="n">
        <f aca="false">$G455+(($AW$20-$AW$10))/10</f>
        <v>0.072</v>
      </c>
      <c r="H456" s="165"/>
      <c r="I456" s="165"/>
      <c r="J456" s="165"/>
      <c r="P456" s="165"/>
      <c r="S456" s="165"/>
      <c r="T456" s="165"/>
      <c r="U456" s="165"/>
      <c r="V456" s="165"/>
      <c r="W456" s="165"/>
      <c r="Y456" s="164" t="n">
        <v>453</v>
      </c>
      <c r="Z456" s="164" t="n">
        <v>376.32</v>
      </c>
      <c r="AA456" s="180" t="n">
        <f aca="false">IF(MOD(ROW(),2),"",INDEX($Z$3:$Z$600,ROW()/2))</f>
        <v>151.17</v>
      </c>
      <c r="AB456" s="181" t="n">
        <v>4.54</v>
      </c>
      <c r="AC456" s="182" t="n">
        <f aca="false">VALUE($Z457)</f>
        <v>377.42</v>
      </c>
      <c r="AD456" s="164" t="n">
        <v>453</v>
      </c>
      <c r="AE456" s="191"/>
      <c r="AF456" s="227" t="str">
        <f aca="false">IF(MOD(ROW(),10),"",INDEX(AE$3:AE$600,ROW()/10))</f>
        <v/>
      </c>
      <c r="AG456" s="228" t="n">
        <v>451</v>
      </c>
      <c r="AH456" s="229" t="e">
        <f aca="false">VALUE($AF456)</f>
        <v>#VALUE!</v>
      </c>
      <c r="AI456" s="164" t="n">
        <v>453</v>
      </c>
      <c r="AK456" s="227" t="str">
        <f aca="false">IF(MOD(ROW(),10),"",INDEX(AJ$3:AJ$600,ROW()/10))</f>
        <v/>
      </c>
      <c r="AL456" s="228" t="n">
        <v>446</v>
      </c>
      <c r="AM456" s="229" t="e">
        <f aca="false">VALUE($AF456)</f>
        <v>#VALUE!</v>
      </c>
      <c r="AN456" s="164" t="n">
        <v>453</v>
      </c>
      <c r="AP456" s="227" t="str">
        <f aca="false">IF(MOD(ROW(),10),"",INDEX(AO$3:AO$600,ROW()/10))</f>
        <v/>
      </c>
      <c r="AQ456" s="181" t="n">
        <v>4.54</v>
      </c>
      <c r="AR456" s="229" t="e">
        <f aca="false">VALUE($AP456)</f>
        <v>#VALUE!</v>
      </c>
      <c r="AS456" s="164" t="n">
        <v>4530</v>
      </c>
      <c r="AU456" s="227" t="str">
        <f aca="false">IF(MOD(ROW(),10),"",INDEX(AT$3:AT$600,ROW()/10))</f>
        <v/>
      </c>
      <c r="AV456" s="181" t="n">
        <v>4.54</v>
      </c>
      <c r="AW456" s="229" t="e">
        <f aca="false">VALUE($AU456)</f>
        <v>#VALUE!</v>
      </c>
      <c r="AZ456" s="180" t="n">
        <f aca="false">IF(MOD(ROW(),2),"",INDEX(AY$3:AY$600,ROW()/2))</f>
        <v>0</v>
      </c>
      <c r="BA456" s="181" t="n">
        <v>4.54</v>
      </c>
      <c r="BB456" s="182" t="n">
        <f aca="false">VALUE(AZ456)</f>
        <v>0</v>
      </c>
      <c r="BE456" s="180" t="n">
        <f aca="false">IF(MOD(ROW(),2),"",INDEX(BD$3:BD$600,ROW()/2))</f>
        <v>0</v>
      </c>
      <c r="BF456" s="181" t="n">
        <v>4.54</v>
      </c>
      <c r="BG456" s="182" t="n">
        <f aca="false">VALUE($BD457)</f>
        <v>0</v>
      </c>
    </row>
    <row r="457" customFormat="false" ht="13.5" hidden="false" customHeight="false" outlineLevel="0" collapsed="false">
      <c r="A457" s="208" t="n">
        <v>4.5</v>
      </c>
      <c r="B457" s="209" t="n">
        <v>1.07</v>
      </c>
      <c r="C457" s="213" t="n">
        <f aca="false">$AM460</f>
        <v>-0.36</v>
      </c>
      <c r="D457" s="241" t="n">
        <f aca="false">$AH460</f>
        <v>-0.36</v>
      </c>
      <c r="E457" s="211" t="n">
        <f aca="false">$AC452</f>
        <v>373.05</v>
      </c>
      <c r="F457" s="212" t="n">
        <f aca="false">$AR460</f>
        <v>0.036</v>
      </c>
      <c r="G457" s="218" t="n">
        <f aca="false">$AW460</f>
        <v>0.072</v>
      </c>
      <c r="H457" s="165"/>
      <c r="I457" s="165"/>
      <c r="J457" s="165"/>
      <c r="P457" s="165"/>
      <c r="S457" s="165"/>
      <c r="T457" s="165"/>
      <c r="U457" s="165"/>
      <c r="V457" s="165"/>
      <c r="W457" s="165"/>
      <c r="Y457" s="164" t="n">
        <v>454</v>
      </c>
      <c r="Z457" s="164" t="n">
        <v>377.42</v>
      </c>
      <c r="AA457" s="180" t="str">
        <f aca="false">IF(MOD(ROW(),2),"",INDEX($Z$3:$Z$600,ROW()/2))</f>
        <v/>
      </c>
      <c r="AB457" s="181" t="n">
        <v>4.55</v>
      </c>
      <c r="AC457" s="182" t="n">
        <f aca="false">VALUE($Z458)</f>
        <v>378.51</v>
      </c>
      <c r="AD457" s="164" t="n">
        <v>454</v>
      </c>
      <c r="AE457" s="191"/>
      <c r="AF457" s="227" t="str">
        <f aca="false">IF(MOD(ROW(),10),"",INDEX(AE$3:AE$600,ROW()/10))</f>
        <v/>
      </c>
      <c r="AG457" s="228" t="n">
        <v>452</v>
      </c>
      <c r="AH457" s="229" t="e">
        <f aca="false">VALUE($AF457)</f>
        <v>#VALUE!</v>
      </c>
      <c r="AI457" s="164" t="n">
        <v>454</v>
      </c>
      <c r="AK457" s="227" t="str">
        <f aca="false">IF(MOD(ROW(),10),"",INDEX(AJ$3:AJ$600,ROW()/10))</f>
        <v/>
      </c>
      <c r="AL457" s="228" t="n">
        <v>447</v>
      </c>
      <c r="AM457" s="229" t="e">
        <f aca="false">VALUE($AF457)</f>
        <v>#VALUE!</v>
      </c>
      <c r="AN457" s="164" t="n">
        <v>454</v>
      </c>
      <c r="AP457" s="227" t="str">
        <f aca="false">IF(MOD(ROW(),10),"",INDEX(AO$3:AO$600,ROW()/10))</f>
        <v/>
      </c>
      <c r="AQ457" s="181" t="n">
        <v>4.55</v>
      </c>
      <c r="AR457" s="229" t="e">
        <f aca="false">VALUE($AP457)</f>
        <v>#VALUE!</v>
      </c>
      <c r="AS457" s="164" t="n">
        <v>4540</v>
      </c>
      <c r="AU457" s="227" t="str">
        <f aca="false">IF(MOD(ROW(),10),"",INDEX(AT$3:AT$600,ROW()/10))</f>
        <v/>
      </c>
      <c r="AV457" s="181" t="n">
        <v>4.55</v>
      </c>
      <c r="AW457" s="229" t="e">
        <f aca="false">VALUE($AU457)</f>
        <v>#VALUE!</v>
      </c>
      <c r="AZ457" s="180" t="str">
        <f aca="false">IF(MOD(ROW(),2),"",INDEX(AY$3:AY$600,ROW()/2))</f>
        <v/>
      </c>
      <c r="BA457" s="181" t="n">
        <v>4.55</v>
      </c>
      <c r="BB457" s="182" t="e">
        <f aca="false">VALUE(AZ457)</f>
        <v>#VALUE!</v>
      </c>
      <c r="BE457" s="180" t="str">
        <f aca="false">IF(MOD(ROW(),2),"",INDEX(BD$3:BD$600,ROW()/2))</f>
        <v/>
      </c>
      <c r="BF457" s="181" t="n">
        <v>4.55</v>
      </c>
      <c r="BG457" s="182" t="n">
        <f aca="false">VALUE($BD458)</f>
        <v>0</v>
      </c>
    </row>
    <row r="458" customFormat="false" ht="13.5" hidden="false" customHeight="false" outlineLevel="0" collapsed="false">
      <c r="A458" s="208" t="n">
        <v>4.51</v>
      </c>
      <c r="B458" s="209" t="n">
        <v>1.06</v>
      </c>
      <c r="C458" s="213" t="n">
        <f aca="false">$C457+(($AM$20-$AM$10))/10</f>
        <v>-0.368</v>
      </c>
      <c r="D458" s="217" t="n">
        <f aca="false">$D457+(($AH$30-$AH$20))/10</f>
        <v>-0.36</v>
      </c>
      <c r="E458" s="211" t="n">
        <f aca="false">$AC453</f>
        <v>374.14</v>
      </c>
      <c r="F458" s="212" t="n">
        <f aca="false">$F457+(($AR$20-$AR$10))/10</f>
        <v>0.0359</v>
      </c>
      <c r="G458" s="218" t="n">
        <f aca="false">$G457+(($AW$20-$AW$10))/10</f>
        <v>0.072</v>
      </c>
      <c r="H458" s="165"/>
      <c r="I458" s="165"/>
      <c r="J458" s="165"/>
      <c r="P458" s="165"/>
      <c r="S458" s="165"/>
      <c r="T458" s="165"/>
      <c r="U458" s="165"/>
      <c r="V458" s="165"/>
      <c r="W458" s="165"/>
      <c r="Y458" s="164" t="n">
        <v>455</v>
      </c>
      <c r="Z458" s="164" t="n">
        <v>378.51</v>
      </c>
      <c r="AA458" s="180" t="n">
        <f aca="false">IF(MOD(ROW(),2),"",INDEX($Z$3:$Z$600,ROW()/2))</f>
        <v>152</v>
      </c>
      <c r="AB458" s="181" t="n">
        <v>4.56</v>
      </c>
      <c r="AC458" s="182" t="n">
        <f aca="false">VALUE($Z459)</f>
        <v>379.6</v>
      </c>
      <c r="AD458" s="164" t="n">
        <v>455</v>
      </c>
      <c r="AE458" s="191"/>
      <c r="AF458" s="227" t="str">
        <f aca="false">IF(MOD(ROW(),10),"",INDEX(AE$3:AE$600,ROW()/10))</f>
        <v/>
      </c>
      <c r="AG458" s="228" t="n">
        <v>453</v>
      </c>
      <c r="AH458" s="229" t="e">
        <f aca="false">VALUE($AF458)</f>
        <v>#VALUE!</v>
      </c>
      <c r="AI458" s="164" t="n">
        <v>455</v>
      </c>
      <c r="AK458" s="227" t="str">
        <f aca="false">IF(MOD(ROW(),10),"",INDEX(AJ$3:AJ$600,ROW()/10))</f>
        <v/>
      </c>
      <c r="AL458" s="228" t="n">
        <v>448</v>
      </c>
      <c r="AM458" s="229" t="e">
        <f aca="false">VALUE($AF458)</f>
        <v>#VALUE!</v>
      </c>
      <c r="AN458" s="164" t="n">
        <v>455</v>
      </c>
      <c r="AP458" s="227" t="str">
        <f aca="false">IF(MOD(ROW(),10),"",INDEX(AO$3:AO$600,ROW()/10))</f>
        <v/>
      </c>
      <c r="AQ458" s="181" t="n">
        <v>4.56</v>
      </c>
      <c r="AR458" s="229" t="e">
        <f aca="false">VALUE($AP458)</f>
        <v>#VALUE!</v>
      </c>
      <c r="AS458" s="164" t="n">
        <v>4550</v>
      </c>
      <c r="AU458" s="227" t="str">
        <f aca="false">IF(MOD(ROW(),10),"",INDEX(AT$3:AT$600,ROW()/10))</f>
        <v/>
      </c>
      <c r="AV458" s="181" t="n">
        <v>4.56</v>
      </c>
      <c r="AW458" s="229" t="e">
        <f aca="false">VALUE($AU458)</f>
        <v>#VALUE!</v>
      </c>
      <c r="AZ458" s="180" t="n">
        <f aca="false">IF(MOD(ROW(),2),"",INDEX(AY$3:AY$600,ROW()/2))</f>
        <v>0</v>
      </c>
      <c r="BA458" s="181" t="n">
        <v>4.56</v>
      </c>
      <c r="BB458" s="182" t="n">
        <f aca="false">VALUE(AZ458)</f>
        <v>0</v>
      </c>
      <c r="BE458" s="180" t="n">
        <f aca="false">IF(MOD(ROW(),2),"",INDEX(BD$3:BD$600,ROW()/2))</f>
        <v>0</v>
      </c>
      <c r="BF458" s="181" t="n">
        <v>4.56</v>
      </c>
      <c r="BG458" s="182" t="n">
        <f aca="false">VALUE($BD459)</f>
        <v>0</v>
      </c>
    </row>
    <row r="459" customFormat="false" ht="13.5" hidden="false" customHeight="false" outlineLevel="0" collapsed="false">
      <c r="A459" s="208" t="n">
        <v>4.52</v>
      </c>
      <c r="B459" s="209" t="n">
        <v>1.05</v>
      </c>
      <c r="C459" s="213" t="n">
        <f aca="false">$C458+(($AM$20-$AM$10))/10</f>
        <v>-0.376</v>
      </c>
      <c r="D459" s="217" t="n">
        <f aca="false">$D458+(($AH$30-$AH$20))/10</f>
        <v>-0.36</v>
      </c>
      <c r="E459" s="211" t="n">
        <f aca="false">$AC454</f>
        <v>375.23</v>
      </c>
      <c r="F459" s="212" t="n">
        <f aca="false">$F458+(($AR$20-$AR$10))/10</f>
        <v>0.0358</v>
      </c>
      <c r="G459" s="218" t="n">
        <f aca="false">$G458+(($AW$20-$AW$10))/10</f>
        <v>0.072</v>
      </c>
      <c r="H459" s="165"/>
      <c r="I459" s="165"/>
      <c r="J459" s="165"/>
      <c r="P459" s="165"/>
      <c r="S459" s="165"/>
      <c r="T459" s="165"/>
      <c r="U459" s="165"/>
      <c r="V459" s="165"/>
      <c r="W459" s="165"/>
      <c r="Y459" s="164" t="n">
        <v>456</v>
      </c>
      <c r="Z459" s="164" t="n">
        <v>379.6</v>
      </c>
      <c r="AA459" s="180" t="str">
        <f aca="false">IF(MOD(ROW(),2),"",INDEX($Z$3:$Z$600,ROW()/2))</f>
        <v/>
      </c>
      <c r="AB459" s="181" t="n">
        <v>4.57</v>
      </c>
      <c r="AC459" s="182" t="n">
        <f aca="false">VALUE($Z460)</f>
        <v>380.69</v>
      </c>
      <c r="AD459" s="164" t="n">
        <v>456</v>
      </c>
      <c r="AE459" s="191"/>
      <c r="AF459" s="227" t="str">
        <f aca="false">IF(MOD(ROW(),10),"",INDEX(AE$3:AE$600,ROW()/10))</f>
        <v/>
      </c>
      <c r="AG459" s="228" t="n">
        <v>454</v>
      </c>
      <c r="AH459" s="229" t="e">
        <f aca="false">VALUE($AF459)</f>
        <v>#VALUE!</v>
      </c>
      <c r="AI459" s="164" t="n">
        <v>456</v>
      </c>
      <c r="AK459" s="227" t="str">
        <f aca="false">IF(MOD(ROW(),10),"",INDEX(AJ$3:AJ$600,ROW()/10))</f>
        <v/>
      </c>
      <c r="AL459" s="228" t="n">
        <v>449</v>
      </c>
      <c r="AM459" s="229" t="e">
        <f aca="false">VALUE($AF459)</f>
        <v>#VALUE!</v>
      </c>
      <c r="AN459" s="164" t="n">
        <v>456</v>
      </c>
      <c r="AP459" s="227" t="str">
        <f aca="false">IF(MOD(ROW(),10),"",INDEX(AO$3:AO$600,ROW()/10))</f>
        <v/>
      </c>
      <c r="AQ459" s="181" t="n">
        <v>4.57</v>
      </c>
      <c r="AR459" s="229" t="e">
        <f aca="false">VALUE($AP459)</f>
        <v>#VALUE!</v>
      </c>
      <c r="AS459" s="164" t="n">
        <v>4560</v>
      </c>
      <c r="AU459" s="227" t="str">
        <f aca="false">IF(MOD(ROW(),10),"",INDEX(AT$3:AT$600,ROW()/10))</f>
        <v/>
      </c>
      <c r="AV459" s="181" t="n">
        <v>4.57</v>
      </c>
      <c r="AW459" s="229" t="e">
        <f aca="false">VALUE($AU459)</f>
        <v>#VALUE!</v>
      </c>
      <c r="AZ459" s="180" t="str">
        <f aca="false">IF(MOD(ROW(),2),"",INDEX(AY$3:AY$600,ROW()/2))</f>
        <v/>
      </c>
      <c r="BA459" s="181" t="n">
        <v>4.57</v>
      </c>
      <c r="BB459" s="182" t="e">
        <f aca="false">VALUE(AZ459)</f>
        <v>#VALUE!</v>
      </c>
      <c r="BE459" s="180" t="str">
        <f aca="false">IF(MOD(ROW(),2),"",INDEX(BD$3:BD$600,ROW()/2))</f>
        <v/>
      </c>
      <c r="BF459" s="181" t="n">
        <v>4.57</v>
      </c>
      <c r="BG459" s="182" t="n">
        <f aca="false">VALUE($BD460)</f>
        <v>0</v>
      </c>
    </row>
    <row r="460" customFormat="false" ht="13.5" hidden="false" customHeight="false" outlineLevel="0" collapsed="false">
      <c r="A460" s="208" t="n">
        <v>4.53</v>
      </c>
      <c r="B460" s="209" t="n">
        <v>1.04</v>
      </c>
      <c r="C460" s="213" t="n">
        <f aca="false">$C459+(($AM$20-$AM$10))/10</f>
        <v>-0.384</v>
      </c>
      <c r="D460" s="217" t="n">
        <f aca="false">$D459+(($AH$30-$AH$20))/10</f>
        <v>-0.36</v>
      </c>
      <c r="E460" s="211" t="n">
        <f aca="false">$AC455</f>
        <v>376.32</v>
      </c>
      <c r="F460" s="212" t="n">
        <f aca="false">$F459+(($AR$20-$AR$10))/10</f>
        <v>0.0357</v>
      </c>
      <c r="G460" s="218" t="n">
        <f aca="false">$G459+(($AW$20-$AW$10))/10</f>
        <v>0.072</v>
      </c>
      <c r="H460" s="165"/>
      <c r="I460" s="165"/>
      <c r="J460" s="165"/>
      <c r="P460" s="165"/>
      <c r="S460" s="165"/>
      <c r="T460" s="165"/>
      <c r="U460" s="165"/>
      <c r="V460" s="165"/>
      <c r="W460" s="165"/>
      <c r="Y460" s="164" t="n">
        <v>457</v>
      </c>
      <c r="Z460" s="164" t="n">
        <v>380.69</v>
      </c>
      <c r="AA460" s="180" t="n">
        <f aca="false">IF(MOD(ROW(),2),"",INDEX($Z$3:$Z$600,ROW()/2))</f>
        <v>152.84</v>
      </c>
      <c r="AB460" s="181" t="n">
        <v>4.58</v>
      </c>
      <c r="AC460" s="182" t="n">
        <f aca="false">VALUE($Z461)</f>
        <v>381.78</v>
      </c>
      <c r="AD460" s="164" t="n">
        <v>457</v>
      </c>
      <c r="AE460" s="191"/>
      <c r="AF460" s="227" t="n">
        <f aca="false">IF(MOD(ROW(),10),"",INDEX(AE$3:AE$600,ROW()/10))</f>
        <v>-0.36</v>
      </c>
      <c r="AG460" s="228" t="n">
        <v>455</v>
      </c>
      <c r="AH460" s="229" t="n">
        <f aca="false">VALUE($AF460)</f>
        <v>-0.36</v>
      </c>
      <c r="AI460" s="164" t="n">
        <v>457</v>
      </c>
      <c r="AK460" s="227" t="n">
        <f aca="false">IF(MOD(ROW(),10),"",INDEX(AJ$3:AJ$600,ROW()/10))</f>
        <v>-0.072</v>
      </c>
      <c r="AL460" s="228" t="n">
        <v>450</v>
      </c>
      <c r="AM460" s="229" t="n">
        <f aca="false">VALUE($AF460)</f>
        <v>-0.36</v>
      </c>
      <c r="AN460" s="164" t="n">
        <v>457</v>
      </c>
      <c r="AP460" s="227" t="n">
        <f aca="false">IF(MOD(ROW(),10),"",INDEX(AO$3:AO$600,ROW()/10))</f>
        <v>0.036</v>
      </c>
      <c r="AQ460" s="181" t="n">
        <v>4.58</v>
      </c>
      <c r="AR460" s="229" t="n">
        <f aca="false">VALUE($AP460)</f>
        <v>0.036</v>
      </c>
      <c r="AS460" s="164" t="n">
        <v>4570</v>
      </c>
      <c r="AU460" s="227" t="n">
        <f aca="false">IF(MOD(ROW(),10),"",INDEX(AT$3:AT$600,ROW()/10))</f>
        <v>0.072</v>
      </c>
      <c r="AV460" s="181" t="n">
        <v>4.58</v>
      </c>
      <c r="AW460" s="229" t="n">
        <f aca="false">VALUE($AU460)</f>
        <v>0.072</v>
      </c>
      <c r="AZ460" s="180" t="n">
        <f aca="false">IF(MOD(ROW(),2),"",INDEX(AY$3:AY$600,ROW()/2))</f>
        <v>0</v>
      </c>
      <c r="BA460" s="181" t="n">
        <v>4.58</v>
      </c>
      <c r="BB460" s="182" t="n">
        <f aca="false">VALUE(AZ460)</f>
        <v>0</v>
      </c>
      <c r="BE460" s="180" t="n">
        <f aca="false">IF(MOD(ROW(),2),"",INDEX(BD$3:BD$600,ROW()/2))</f>
        <v>0</v>
      </c>
      <c r="BF460" s="181" t="n">
        <v>4.58</v>
      </c>
      <c r="BG460" s="182" t="n">
        <f aca="false">VALUE($BD461)</f>
        <v>0</v>
      </c>
    </row>
    <row r="461" customFormat="false" ht="13.5" hidden="false" customHeight="false" outlineLevel="0" collapsed="false">
      <c r="A461" s="208" t="n">
        <v>4.54</v>
      </c>
      <c r="B461" s="209" t="n">
        <v>1.03</v>
      </c>
      <c r="C461" s="213" t="n">
        <f aca="false">$C460+(($AM$20-$AM$10))/10</f>
        <v>-0.392</v>
      </c>
      <c r="D461" s="217" t="n">
        <f aca="false">$D460+(($AH$30-$AH$20))/10</f>
        <v>-0.36</v>
      </c>
      <c r="E461" s="211" t="n">
        <f aca="false">$AC456</f>
        <v>377.42</v>
      </c>
      <c r="F461" s="212" t="n">
        <f aca="false">$F460+(($AR$20-$AR$10))/10</f>
        <v>0.0356</v>
      </c>
      <c r="G461" s="218" t="n">
        <f aca="false">$G460+(($AW$20-$AW$10))/10</f>
        <v>0.072</v>
      </c>
      <c r="H461" s="165"/>
      <c r="I461" s="165"/>
      <c r="J461" s="165"/>
      <c r="P461" s="165"/>
      <c r="S461" s="165"/>
      <c r="T461" s="165"/>
      <c r="U461" s="165"/>
      <c r="V461" s="165"/>
      <c r="W461" s="165"/>
      <c r="Y461" s="164" t="n">
        <v>458</v>
      </c>
      <c r="Z461" s="164" t="n">
        <v>381.78</v>
      </c>
      <c r="AA461" s="180" t="str">
        <f aca="false">IF(MOD(ROW(),2),"",INDEX($Z$3:$Z$600,ROW()/2))</f>
        <v/>
      </c>
      <c r="AB461" s="181" t="n">
        <v>4.59</v>
      </c>
      <c r="AC461" s="182" t="n">
        <f aca="false">VALUE($Z462)</f>
        <v>382.88</v>
      </c>
      <c r="AD461" s="164" t="n">
        <v>458</v>
      </c>
      <c r="AE461" s="191"/>
      <c r="AF461" s="227" t="str">
        <f aca="false">IF(MOD(ROW(),10),"",INDEX(AE$3:AE$600,ROW()/10))</f>
        <v/>
      </c>
      <c r="AG461" s="228" t="n">
        <v>456</v>
      </c>
      <c r="AH461" s="229" t="e">
        <f aca="false">VALUE($AF461)</f>
        <v>#VALUE!</v>
      </c>
      <c r="AI461" s="164" t="n">
        <v>458</v>
      </c>
      <c r="AK461" s="227" t="str">
        <f aca="false">IF(MOD(ROW(),10),"",INDEX(AJ$3:AJ$600,ROW()/10))</f>
        <v/>
      </c>
      <c r="AL461" s="228" t="n">
        <v>451</v>
      </c>
      <c r="AM461" s="229" t="e">
        <f aca="false">VALUE($AF461)</f>
        <v>#VALUE!</v>
      </c>
      <c r="AN461" s="164" t="n">
        <v>458</v>
      </c>
      <c r="AP461" s="227" t="str">
        <f aca="false">IF(MOD(ROW(),10),"",INDEX(AO$3:AO$600,ROW()/10))</f>
        <v/>
      </c>
      <c r="AQ461" s="181" t="n">
        <v>4.59</v>
      </c>
      <c r="AR461" s="229" t="e">
        <f aca="false">VALUE($AP461)</f>
        <v>#VALUE!</v>
      </c>
      <c r="AS461" s="164" t="n">
        <v>4580</v>
      </c>
      <c r="AU461" s="227" t="str">
        <f aca="false">IF(MOD(ROW(),10),"",INDEX(AT$3:AT$600,ROW()/10))</f>
        <v/>
      </c>
      <c r="AV461" s="181" t="n">
        <v>4.59</v>
      </c>
      <c r="AW461" s="229" t="e">
        <f aca="false">VALUE($AU461)</f>
        <v>#VALUE!</v>
      </c>
      <c r="AZ461" s="180" t="str">
        <f aca="false">IF(MOD(ROW(),2),"",INDEX(AY$3:AY$600,ROW()/2))</f>
        <v/>
      </c>
      <c r="BA461" s="181" t="n">
        <v>4.59</v>
      </c>
      <c r="BB461" s="182" t="e">
        <f aca="false">VALUE(AZ461)</f>
        <v>#VALUE!</v>
      </c>
      <c r="BE461" s="180" t="str">
        <f aca="false">IF(MOD(ROW(),2),"",INDEX(BD$3:BD$600,ROW()/2))</f>
        <v/>
      </c>
      <c r="BF461" s="181" t="n">
        <v>4.59</v>
      </c>
      <c r="BG461" s="182" t="n">
        <f aca="false">VALUE($BD462)</f>
        <v>0</v>
      </c>
    </row>
    <row r="462" customFormat="false" ht="13.5" hidden="false" customHeight="false" outlineLevel="0" collapsed="false">
      <c r="A462" s="208" t="n">
        <v>4.55</v>
      </c>
      <c r="B462" s="209" t="n">
        <v>1.02</v>
      </c>
      <c r="C462" s="213" t="n">
        <f aca="false">$C461+(($AM$20-$AM$10))/10</f>
        <v>-0.4</v>
      </c>
      <c r="D462" s="217" t="n">
        <f aca="false">$D461+(($AH$30-$AH$20))/10</f>
        <v>-0.36</v>
      </c>
      <c r="E462" s="211" t="n">
        <f aca="false">$AC457</f>
        <v>378.51</v>
      </c>
      <c r="F462" s="212" t="n">
        <f aca="false">$F461+(($AR$20-$AR$10))/10</f>
        <v>0.0355</v>
      </c>
      <c r="G462" s="218" t="n">
        <f aca="false">$G461+(($AW$20-$AW$10))/10</f>
        <v>0.072</v>
      </c>
      <c r="H462" s="165"/>
      <c r="I462" s="165"/>
      <c r="J462" s="165"/>
      <c r="P462" s="165"/>
      <c r="S462" s="165"/>
      <c r="T462" s="165"/>
      <c r="U462" s="165"/>
      <c r="V462" s="165"/>
      <c r="W462" s="165"/>
      <c r="Y462" s="164" t="n">
        <v>459</v>
      </c>
      <c r="Z462" s="164" t="n">
        <v>382.88</v>
      </c>
      <c r="AA462" s="180" t="n">
        <f aca="false">IF(MOD(ROW(),2),"",INDEX($Z$3:$Z$600,ROW()/2))</f>
        <v>153.68</v>
      </c>
      <c r="AB462" s="181" t="n">
        <v>4.6</v>
      </c>
      <c r="AC462" s="182" t="n">
        <f aca="false">VALUE($Z463)</f>
        <v>383.97</v>
      </c>
      <c r="AD462" s="164" t="n">
        <v>459</v>
      </c>
      <c r="AE462" s="191"/>
      <c r="AF462" s="227" t="str">
        <f aca="false">IF(MOD(ROW(),10),"",INDEX(AE$3:AE$600,ROW()/10))</f>
        <v/>
      </c>
      <c r="AG462" s="228" t="n">
        <v>457</v>
      </c>
      <c r="AH462" s="229" t="e">
        <f aca="false">VALUE($AF462)</f>
        <v>#VALUE!</v>
      </c>
      <c r="AI462" s="164" t="n">
        <v>459</v>
      </c>
      <c r="AK462" s="227" t="str">
        <f aca="false">IF(MOD(ROW(),10),"",INDEX(AJ$3:AJ$600,ROW()/10))</f>
        <v/>
      </c>
      <c r="AL462" s="228" t="n">
        <v>452</v>
      </c>
      <c r="AM462" s="229" t="e">
        <f aca="false">VALUE($AF462)</f>
        <v>#VALUE!</v>
      </c>
      <c r="AN462" s="164" t="n">
        <v>459</v>
      </c>
      <c r="AP462" s="227" t="str">
        <f aca="false">IF(MOD(ROW(),10),"",INDEX(AO$3:AO$600,ROW()/10))</f>
        <v/>
      </c>
      <c r="AQ462" s="181" t="n">
        <v>4.6</v>
      </c>
      <c r="AR462" s="229" t="e">
        <f aca="false">VALUE($AP462)</f>
        <v>#VALUE!</v>
      </c>
      <c r="AS462" s="164" t="n">
        <v>4590</v>
      </c>
      <c r="AU462" s="227" t="str">
        <f aca="false">IF(MOD(ROW(),10),"",INDEX(AT$3:AT$600,ROW()/10))</f>
        <v/>
      </c>
      <c r="AV462" s="181" t="n">
        <v>4.6</v>
      </c>
      <c r="AW462" s="229" t="e">
        <f aca="false">VALUE($AU462)</f>
        <v>#VALUE!</v>
      </c>
      <c r="AZ462" s="180" t="n">
        <f aca="false">IF(MOD(ROW(),2),"",INDEX(AY$3:AY$600,ROW()/2))</f>
        <v>0</v>
      </c>
      <c r="BA462" s="181" t="n">
        <v>4.6</v>
      </c>
      <c r="BB462" s="182" t="n">
        <f aca="false">VALUE(AZ462)</f>
        <v>0</v>
      </c>
      <c r="BE462" s="180" t="n">
        <f aca="false">IF(MOD(ROW(),2),"",INDEX(BD$3:BD$600,ROW()/2))</f>
        <v>0</v>
      </c>
      <c r="BF462" s="181" t="n">
        <v>4.6</v>
      </c>
      <c r="BG462" s="182" t="n">
        <f aca="false">VALUE($BD463)</f>
        <v>0</v>
      </c>
    </row>
    <row r="463" customFormat="false" ht="13.5" hidden="false" customHeight="false" outlineLevel="0" collapsed="false">
      <c r="A463" s="208" t="n">
        <v>4.56</v>
      </c>
      <c r="B463" s="209" t="n">
        <v>1.01</v>
      </c>
      <c r="C463" s="213" t="n">
        <f aca="false">$C462+(($AM$20-$AM$10))/10</f>
        <v>-0.408</v>
      </c>
      <c r="D463" s="217" t="n">
        <f aca="false">$D462+(($AH$30-$AH$20))/10</f>
        <v>-0.36</v>
      </c>
      <c r="E463" s="211" t="n">
        <f aca="false">$AC458</f>
        <v>379.6</v>
      </c>
      <c r="F463" s="212" t="n">
        <f aca="false">$F462+(($AR$20-$AR$10))/10</f>
        <v>0.0354</v>
      </c>
      <c r="G463" s="218" t="n">
        <f aca="false">$G462+(($AW$20-$AW$10))/10</f>
        <v>0.072</v>
      </c>
      <c r="H463" s="165"/>
      <c r="I463" s="165"/>
      <c r="J463" s="165"/>
      <c r="P463" s="165"/>
      <c r="S463" s="165"/>
      <c r="T463" s="165"/>
      <c r="U463" s="165"/>
      <c r="V463" s="165"/>
      <c r="W463" s="165"/>
      <c r="Y463" s="164" t="n">
        <v>460</v>
      </c>
      <c r="Z463" s="164" t="n">
        <v>383.97</v>
      </c>
      <c r="AA463" s="180" t="str">
        <f aca="false">IF(MOD(ROW(),2),"",INDEX($Z$3:$Z$600,ROW()/2))</f>
        <v/>
      </c>
      <c r="AB463" s="181" t="n">
        <v>4.61</v>
      </c>
      <c r="AC463" s="182" t="n">
        <f aca="false">VALUE($Z464)</f>
        <v>385.06</v>
      </c>
      <c r="AD463" s="164" t="n">
        <v>460</v>
      </c>
      <c r="AE463" s="191"/>
      <c r="AF463" s="227" t="str">
        <f aca="false">IF(MOD(ROW(),10),"",INDEX(AE$3:AE$600,ROW()/10))</f>
        <v/>
      </c>
      <c r="AG463" s="228" t="n">
        <v>458</v>
      </c>
      <c r="AH463" s="229" t="e">
        <f aca="false">VALUE($AF463)</f>
        <v>#VALUE!</v>
      </c>
      <c r="AI463" s="164" t="n">
        <v>460</v>
      </c>
      <c r="AK463" s="227" t="str">
        <f aca="false">IF(MOD(ROW(),10),"",INDEX(AJ$3:AJ$600,ROW()/10))</f>
        <v/>
      </c>
      <c r="AL463" s="228" t="n">
        <v>453</v>
      </c>
      <c r="AM463" s="229" t="e">
        <f aca="false">VALUE($AF463)</f>
        <v>#VALUE!</v>
      </c>
      <c r="AN463" s="164" t="n">
        <v>460</v>
      </c>
      <c r="AP463" s="227" t="str">
        <f aca="false">IF(MOD(ROW(),10),"",INDEX(AO$3:AO$600,ROW()/10))</f>
        <v/>
      </c>
      <c r="AQ463" s="181" t="n">
        <v>4.61</v>
      </c>
      <c r="AR463" s="229" t="e">
        <f aca="false">VALUE($AP463)</f>
        <v>#VALUE!</v>
      </c>
      <c r="AS463" s="164" t="n">
        <v>4600</v>
      </c>
      <c r="AU463" s="227" t="str">
        <f aca="false">IF(MOD(ROW(),10),"",INDEX(AT$3:AT$600,ROW()/10))</f>
        <v/>
      </c>
      <c r="AV463" s="181" t="n">
        <v>4.61</v>
      </c>
      <c r="AW463" s="229" t="e">
        <f aca="false">VALUE($AU463)</f>
        <v>#VALUE!</v>
      </c>
      <c r="AZ463" s="180" t="str">
        <f aca="false">IF(MOD(ROW(),2),"",INDEX(AY$3:AY$600,ROW()/2))</f>
        <v/>
      </c>
      <c r="BA463" s="181" t="n">
        <v>4.61</v>
      </c>
      <c r="BB463" s="182" t="e">
        <f aca="false">VALUE(AZ463)</f>
        <v>#VALUE!</v>
      </c>
      <c r="BE463" s="180" t="str">
        <f aca="false">IF(MOD(ROW(),2),"",INDEX(BD$3:BD$600,ROW()/2))</f>
        <v/>
      </c>
      <c r="BF463" s="181" t="n">
        <v>4.61</v>
      </c>
      <c r="BG463" s="182" t="n">
        <f aca="false">VALUE($BD464)</f>
        <v>0</v>
      </c>
    </row>
    <row r="464" customFormat="false" ht="13.5" hidden="false" customHeight="false" outlineLevel="0" collapsed="false">
      <c r="A464" s="208" t="n">
        <v>4.57</v>
      </c>
      <c r="B464" s="209" t="n">
        <v>1</v>
      </c>
      <c r="C464" s="213" t="n">
        <f aca="false">$C463+(($AM$20-$AM$10))/10</f>
        <v>-0.416</v>
      </c>
      <c r="D464" s="217" t="n">
        <f aca="false">$D463+(($AH$30-$AH$20))/10</f>
        <v>-0.36</v>
      </c>
      <c r="E464" s="211" t="n">
        <f aca="false">$AC459</f>
        <v>380.69</v>
      </c>
      <c r="F464" s="212" t="n">
        <f aca="false">$F463+(($AR$20-$AR$10))/10</f>
        <v>0.0353</v>
      </c>
      <c r="G464" s="218" t="n">
        <f aca="false">$G463+(($AW$20-$AW$10))/10</f>
        <v>0.072</v>
      </c>
      <c r="H464" s="165"/>
      <c r="I464" s="165"/>
      <c r="J464" s="165"/>
      <c r="P464" s="165"/>
      <c r="S464" s="165"/>
      <c r="T464" s="165"/>
      <c r="U464" s="165"/>
      <c r="V464" s="165"/>
      <c r="W464" s="165"/>
      <c r="Y464" s="164" t="n">
        <v>461</v>
      </c>
      <c r="Z464" s="164" t="n">
        <v>385.06</v>
      </c>
      <c r="AA464" s="180" t="n">
        <f aca="false">IF(MOD(ROW(),2),"",INDEX($Z$3:$Z$600,ROW()/2))</f>
        <v>154.52</v>
      </c>
      <c r="AB464" s="181" t="n">
        <v>4.62</v>
      </c>
      <c r="AC464" s="182" t="n">
        <f aca="false">VALUE($Z465)</f>
        <v>386.15</v>
      </c>
      <c r="AD464" s="164" t="n">
        <v>461</v>
      </c>
      <c r="AE464" s="191"/>
      <c r="AF464" s="227" t="str">
        <f aca="false">IF(MOD(ROW(),10),"",INDEX(AE$3:AE$600,ROW()/10))</f>
        <v/>
      </c>
      <c r="AG464" s="228" t="n">
        <v>459</v>
      </c>
      <c r="AH464" s="229" t="e">
        <f aca="false">VALUE($AF464)</f>
        <v>#VALUE!</v>
      </c>
      <c r="AI464" s="164" t="n">
        <v>461</v>
      </c>
      <c r="AK464" s="227" t="str">
        <f aca="false">IF(MOD(ROW(),10),"",INDEX(AJ$3:AJ$600,ROW()/10))</f>
        <v/>
      </c>
      <c r="AL464" s="228" t="n">
        <v>454</v>
      </c>
      <c r="AM464" s="229" t="e">
        <f aca="false">VALUE($AF464)</f>
        <v>#VALUE!</v>
      </c>
      <c r="AN464" s="164" t="n">
        <v>461</v>
      </c>
      <c r="AP464" s="227" t="str">
        <f aca="false">IF(MOD(ROW(),10),"",INDEX(AO$3:AO$600,ROW()/10))</f>
        <v/>
      </c>
      <c r="AQ464" s="181" t="n">
        <v>4.62</v>
      </c>
      <c r="AR464" s="229" t="e">
        <f aca="false">VALUE($AP464)</f>
        <v>#VALUE!</v>
      </c>
      <c r="AS464" s="164" t="n">
        <v>4610</v>
      </c>
      <c r="AU464" s="227" t="str">
        <f aca="false">IF(MOD(ROW(),10),"",INDEX(AT$3:AT$600,ROW()/10))</f>
        <v/>
      </c>
      <c r="AV464" s="181" t="n">
        <v>4.62</v>
      </c>
      <c r="AW464" s="229" t="e">
        <f aca="false">VALUE($AU464)</f>
        <v>#VALUE!</v>
      </c>
      <c r="AZ464" s="180" t="n">
        <f aca="false">IF(MOD(ROW(),2),"",INDEX(AY$3:AY$600,ROW()/2))</f>
        <v>0</v>
      </c>
      <c r="BA464" s="181" t="n">
        <v>4.62</v>
      </c>
      <c r="BB464" s="182" t="n">
        <f aca="false">VALUE(AZ464)</f>
        <v>0</v>
      </c>
      <c r="BE464" s="180" t="n">
        <f aca="false">IF(MOD(ROW(),2),"",INDEX(BD$3:BD$600,ROW()/2))</f>
        <v>0</v>
      </c>
      <c r="BF464" s="181" t="n">
        <v>4.62</v>
      </c>
      <c r="BG464" s="182" t="n">
        <f aca="false">VALUE($BD465)</f>
        <v>0</v>
      </c>
    </row>
    <row r="465" customFormat="false" ht="13.5" hidden="false" customHeight="false" outlineLevel="0" collapsed="false">
      <c r="A465" s="208" t="n">
        <v>4.58</v>
      </c>
      <c r="B465" s="209" t="n">
        <v>0.99</v>
      </c>
      <c r="C465" s="213" t="n">
        <f aca="false">$C464+(($AM$20-$AM$10))/10</f>
        <v>-0.424</v>
      </c>
      <c r="D465" s="217" t="n">
        <f aca="false">$D464+(($AH$30-$AH$20))/10</f>
        <v>-0.36</v>
      </c>
      <c r="E465" s="211" t="n">
        <f aca="false">$AC460</f>
        <v>381.78</v>
      </c>
      <c r="F465" s="212" t="n">
        <f aca="false">$F464+(($AR$20-$AR$10))/10</f>
        <v>0.0352</v>
      </c>
      <c r="G465" s="218" t="n">
        <f aca="false">$G464+(($AW$20-$AW$10))/10</f>
        <v>0.072</v>
      </c>
      <c r="H465" s="165"/>
      <c r="I465" s="165"/>
      <c r="J465" s="165"/>
      <c r="P465" s="165"/>
      <c r="S465" s="165"/>
      <c r="T465" s="165"/>
      <c r="U465" s="165"/>
      <c r="V465" s="165"/>
      <c r="W465" s="165"/>
      <c r="Y465" s="164" t="n">
        <v>462</v>
      </c>
      <c r="Z465" s="164" t="n">
        <v>386.15</v>
      </c>
      <c r="AA465" s="180" t="str">
        <f aca="false">IF(MOD(ROW(),2),"",INDEX($Z$3:$Z$600,ROW()/2))</f>
        <v/>
      </c>
      <c r="AB465" s="181" t="n">
        <v>4.63</v>
      </c>
      <c r="AC465" s="182" t="n">
        <f aca="false">VALUE($Z466)</f>
        <v>387.25</v>
      </c>
      <c r="AD465" s="164" t="n">
        <v>462</v>
      </c>
      <c r="AE465" s="191"/>
      <c r="AF465" s="227" t="str">
        <f aca="false">IF(MOD(ROW(),10),"",INDEX(AE$3:AE$600,ROW()/10))</f>
        <v/>
      </c>
      <c r="AG465" s="228" t="n">
        <v>460</v>
      </c>
      <c r="AH465" s="229" t="e">
        <f aca="false">VALUE($AF465)</f>
        <v>#VALUE!</v>
      </c>
      <c r="AI465" s="164" t="n">
        <v>462</v>
      </c>
      <c r="AK465" s="227" t="str">
        <f aca="false">IF(MOD(ROW(),10),"",INDEX(AJ$3:AJ$600,ROW()/10))</f>
        <v/>
      </c>
      <c r="AL465" s="228" t="n">
        <v>455</v>
      </c>
      <c r="AM465" s="229" t="e">
        <f aca="false">VALUE($AF465)</f>
        <v>#VALUE!</v>
      </c>
      <c r="AN465" s="164" t="n">
        <v>462</v>
      </c>
      <c r="AP465" s="227" t="str">
        <f aca="false">IF(MOD(ROW(),10),"",INDEX(AO$3:AO$600,ROW()/10))</f>
        <v/>
      </c>
      <c r="AQ465" s="181" t="n">
        <v>4.63</v>
      </c>
      <c r="AR465" s="229" t="e">
        <f aca="false">VALUE($AP465)</f>
        <v>#VALUE!</v>
      </c>
      <c r="AS465" s="164" t="n">
        <v>4620</v>
      </c>
      <c r="AU465" s="227" t="str">
        <f aca="false">IF(MOD(ROW(),10),"",INDEX(AT$3:AT$600,ROW()/10))</f>
        <v/>
      </c>
      <c r="AV465" s="181" t="n">
        <v>4.63</v>
      </c>
      <c r="AW465" s="229" t="e">
        <f aca="false">VALUE($AU465)</f>
        <v>#VALUE!</v>
      </c>
      <c r="AZ465" s="180" t="str">
        <f aca="false">IF(MOD(ROW(),2),"",INDEX(AY$3:AY$600,ROW()/2))</f>
        <v/>
      </c>
      <c r="BA465" s="181" t="n">
        <v>4.63</v>
      </c>
      <c r="BB465" s="182" t="e">
        <f aca="false">VALUE(AZ465)</f>
        <v>#VALUE!</v>
      </c>
      <c r="BE465" s="180" t="str">
        <f aca="false">IF(MOD(ROW(),2),"",INDEX(BD$3:BD$600,ROW()/2))</f>
        <v/>
      </c>
      <c r="BF465" s="181" t="n">
        <v>4.63</v>
      </c>
      <c r="BG465" s="182" t="n">
        <f aca="false">VALUE($BD466)</f>
        <v>0</v>
      </c>
    </row>
    <row r="466" customFormat="false" ht="13.5" hidden="false" customHeight="false" outlineLevel="0" collapsed="false">
      <c r="A466" s="208" t="n">
        <v>4.59</v>
      </c>
      <c r="B466" s="209" t="n">
        <v>0.98</v>
      </c>
      <c r="C466" s="213" t="n">
        <f aca="false">$C465+(($AM$20-$AM$10))/10</f>
        <v>-0.432</v>
      </c>
      <c r="D466" s="217" t="n">
        <f aca="false">$D465+(($AH$30-$AH$20))/10</f>
        <v>-0.36</v>
      </c>
      <c r="E466" s="211" t="n">
        <f aca="false">$AC461</f>
        <v>382.88</v>
      </c>
      <c r="F466" s="212" t="n">
        <f aca="false">$F465+(($AR$20-$AR$10))/10</f>
        <v>0.0351</v>
      </c>
      <c r="G466" s="218" t="n">
        <f aca="false">$G465+(($AW$20-$AW$10))/10</f>
        <v>0.072</v>
      </c>
      <c r="H466" s="165"/>
      <c r="I466" s="165"/>
      <c r="J466" s="165"/>
      <c r="P466" s="165"/>
      <c r="S466" s="165"/>
      <c r="T466" s="165"/>
      <c r="U466" s="165"/>
      <c r="V466" s="165"/>
      <c r="W466" s="165"/>
      <c r="Y466" s="164" t="n">
        <v>463</v>
      </c>
      <c r="Z466" s="164" t="n">
        <v>387.25</v>
      </c>
      <c r="AA466" s="180" t="n">
        <f aca="false">IF(MOD(ROW(),2),"",INDEX($Z$3:$Z$600,ROW()/2))</f>
        <v>155.36</v>
      </c>
      <c r="AB466" s="181" t="n">
        <v>4.64</v>
      </c>
      <c r="AC466" s="182" t="n">
        <f aca="false">VALUE($Z467)</f>
        <v>388.34</v>
      </c>
      <c r="AD466" s="164" t="n">
        <v>463</v>
      </c>
      <c r="AE466" s="191"/>
      <c r="AF466" s="227" t="str">
        <f aca="false">IF(MOD(ROW(),10),"",INDEX(AE$3:AE$600,ROW()/10))</f>
        <v/>
      </c>
      <c r="AG466" s="228" t="n">
        <v>461</v>
      </c>
      <c r="AH466" s="229" t="e">
        <f aca="false">VALUE($AF466)</f>
        <v>#VALUE!</v>
      </c>
      <c r="AI466" s="164" t="n">
        <v>463</v>
      </c>
      <c r="AK466" s="227" t="str">
        <f aca="false">IF(MOD(ROW(),10),"",INDEX(AJ$3:AJ$600,ROW()/10))</f>
        <v/>
      </c>
      <c r="AL466" s="228" t="n">
        <v>456</v>
      </c>
      <c r="AM466" s="229" t="e">
        <f aca="false">VALUE($AF466)</f>
        <v>#VALUE!</v>
      </c>
      <c r="AN466" s="164" t="n">
        <v>463</v>
      </c>
      <c r="AP466" s="227" t="str">
        <f aca="false">IF(MOD(ROW(),10),"",INDEX(AO$3:AO$600,ROW()/10))</f>
        <v/>
      </c>
      <c r="AQ466" s="181" t="n">
        <v>4.64</v>
      </c>
      <c r="AR466" s="229" t="e">
        <f aca="false">VALUE($AP466)</f>
        <v>#VALUE!</v>
      </c>
      <c r="AS466" s="164" t="n">
        <v>4630</v>
      </c>
      <c r="AU466" s="227" t="str">
        <f aca="false">IF(MOD(ROW(),10),"",INDEX(AT$3:AT$600,ROW()/10))</f>
        <v/>
      </c>
      <c r="AV466" s="181" t="n">
        <v>4.64</v>
      </c>
      <c r="AW466" s="229" t="e">
        <f aca="false">VALUE($AU466)</f>
        <v>#VALUE!</v>
      </c>
      <c r="AZ466" s="180" t="n">
        <f aca="false">IF(MOD(ROW(),2),"",INDEX(AY$3:AY$600,ROW()/2))</f>
        <v>0</v>
      </c>
      <c r="BA466" s="181" t="n">
        <v>4.64</v>
      </c>
      <c r="BB466" s="182" t="n">
        <f aca="false">VALUE(AZ466)</f>
        <v>0</v>
      </c>
      <c r="BE466" s="180" t="n">
        <f aca="false">IF(MOD(ROW(),2),"",INDEX(BD$3:BD$600,ROW()/2))</f>
        <v>0</v>
      </c>
      <c r="BF466" s="181" t="n">
        <v>4.64</v>
      </c>
      <c r="BG466" s="182" t="n">
        <f aca="false">VALUE($BD467)</f>
        <v>0</v>
      </c>
    </row>
    <row r="467" customFormat="false" ht="13.5" hidden="false" customHeight="false" outlineLevel="0" collapsed="false">
      <c r="A467" s="208" t="n">
        <v>4.6</v>
      </c>
      <c r="B467" s="209" t="n">
        <v>0.97</v>
      </c>
      <c r="C467" s="213" t="n">
        <f aca="false">$AM470</f>
        <v>-0.36</v>
      </c>
      <c r="D467" s="241" t="n">
        <f aca="false">$AH470</f>
        <v>-0.36</v>
      </c>
      <c r="E467" s="211" t="n">
        <f aca="false">$AC462</f>
        <v>383.97</v>
      </c>
      <c r="F467" s="212" t="n">
        <f aca="false">$AR470</f>
        <v>0.036</v>
      </c>
      <c r="G467" s="218" t="n">
        <f aca="false">$AW470</f>
        <v>0.072</v>
      </c>
      <c r="H467" s="165"/>
      <c r="I467" s="165"/>
      <c r="J467" s="165"/>
      <c r="P467" s="165"/>
      <c r="S467" s="165"/>
      <c r="T467" s="165"/>
      <c r="U467" s="165"/>
      <c r="V467" s="165"/>
      <c r="W467" s="165"/>
      <c r="Y467" s="164" t="n">
        <v>464</v>
      </c>
      <c r="Z467" s="164" t="n">
        <v>388.34</v>
      </c>
      <c r="AA467" s="180" t="str">
        <f aca="false">IF(MOD(ROW(),2),"",INDEX($Z$3:$Z$600,ROW()/2))</f>
        <v/>
      </c>
      <c r="AB467" s="181" t="n">
        <v>4.65</v>
      </c>
      <c r="AC467" s="182" t="n">
        <f aca="false">VALUE($Z468)</f>
        <v>389.43</v>
      </c>
      <c r="AD467" s="164" t="n">
        <v>464</v>
      </c>
      <c r="AE467" s="191"/>
      <c r="AF467" s="227" t="str">
        <f aca="false">IF(MOD(ROW(),10),"",INDEX(AE$3:AE$600,ROW()/10))</f>
        <v/>
      </c>
      <c r="AG467" s="228" t="n">
        <v>462</v>
      </c>
      <c r="AH467" s="229" t="e">
        <f aca="false">VALUE($AF467)</f>
        <v>#VALUE!</v>
      </c>
      <c r="AI467" s="164" t="n">
        <v>464</v>
      </c>
      <c r="AK467" s="227" t="str">
        <f aca="false">IF(MOD(ROW(),10),"",INDEX(AJ$3:AJ$600,ROW()/10))</f>
        <v/>
      </c>
      <c r="AL467" s="228" t="n">
        <v>457</v>
      </c>
      <c r="AM467" s="229" t="e">
        <f aca="false">VALUE($AF467)</f>
        <v>#VALUE!</v>
      </c>
      <c r="AN467" s="164" t="n">
        <v>464</v>
      </c>
      <c r="AP467" s="227" t="str">
        <f aca="false">IF(MOD(ROW(),10),"",INDEX(AO$3:AO$600,ROW()/10))</f>
        <v/>
      </c>
      <c r="AQ467" s="181" t="n">
        <v>4.65</v>
      </c>
      <c r="AR467" s="229" t="e">
        <f aca="false">VALUE($AP467)</f>
        <v>#VALUE!</v>
      </c>
      <c r="AS467" s="164" t="n">
        <v>4640</v>
      </c>
      <c r="AU467" s="227" t="str">
        <f aca="false">IF(MOD(ROW(),10),"",INDEX(AT$3:AT$600,ROW()/10))</f>
        <v/>
      </c>
      <c r="AV467" s="181" t="n">
        <v>4.65</v>
      </c>
      <c r="AW467" s="229" t="e">
        <f aca="false">VALUE($AU467)</f>
        <v>#VALUE!</v>
      </c>
      <c r="AZ467" s="180" t="str">
        <f aca="false">IF(MOD(ROW(),2),"",INDEX(AY$3:AY$600,ROW()/2))</f>
        <v/>
      </c>
      <c r="BA467" s="181" t="n">
        <v>4.65</v>
      </c>
      <c r="BB467" s="182" t="e">
        <f aca="false">VALUE(AZ467)</f>
        <v>#VALUE!</v>
      </c>
      <c r="BE467" s="180" t="str">
        <f aca="false">IF(MOD(ROW(),2),"",INDEX(BD$3:BD$600,ROW()/2))</f>
        <v/>
      </c>
      <c r="BF467" s="181" t="n">
        <v>4.65</v>
      </c>
      <c r="BG467" s="182" t="n">
        <f aca="false">VALUE($BD468)</f>
        <v>0</v>
      </c>
    </row>
    <row r="468" customFormat="false" ht="13.5" hidden="false" customHeight="false" outlineLevel="0" collapsed="false">
      <c r="A468" s="208" t="n">
        <v>4.61</v>
      </c>
      <c r="B468" s="209" t="n">
        <v>0.96</v>
      </c>
      <c r="C468" s="213" t="n">
        <f aca="false">$C467+(($AM$20-$AM$10))/10</f>
        <v>-0.368</v>
      </c>
      <c r="D468" s="217" t="n">
        <f aca="false">$D467+(($AH$30-$AH$20))/10</f>
        <v>-0.36</v>
      </c>
      <c r="E468" s="211" t="n">
        <f aca="false">$AC463</f>
        <v>385.06</v>
      </c>
      <c r="F468" s="212" t="n">
        <f aca="false">$F467+(($AR$20-$AR$10))/10</f>
        <v>0.0359</v>
      </c>
      <c r="G468" s="218" t="n">
        <f aca="false">$G467+(($AW$20-$AW$10))/10</f>
        <v>0.072</v>
      </c>
      <c r="H468" s="165"/>
      <c r="I468" s="165"/>
      <c r="J468" s="165"/>
      <c r="P468" s="165"/>
      <c r="S468" s="165"/>
      <c r="T468" s="165"/>
      <c r="U468" s="165"/>
      <c r="V468" s="165"/>
      <c r="W468" s="165"/>
      <c r="Y468" s="164" t="n">
        <v>465</v>
      </c>
      <c r="Z468" s="164" t="n">
        <v>389.43</v>
      </c>
      <c r="AA468" s="180" t="n">
        <f aca="false">IF(MOD(ROW(),2),"",INDEX($Z$3:$Z$600,ROW()/2))</f>
        <v>156.2</v>
      </c>
      <c r="AB468" s="181" t="n">
        <v>4.66</v>
      </c>
      <c r="AC468" s="182" t="n">
        <f aca="false">VALUE($Z469)</f>
        <v>390.52</v>
      </c>
      <c r="AD468" s="164" t="n">
        <v>465</v>
      </c>
      <c r="AE468" s="191"/>
      <c r="AF468" s="227" t="str">
        <f aca="false">IF(MOD(ROW(),10),"",INDEX(AE$3:AE$600,ROW()/10))</f>
        <v/>
      </c>
      <c r="AG468" s="228" t="n">
        <v>463</v>
      </c>
      <c r="AH468" s="229" t="e">
        <f aca="false">VALUE($AF468)</f>
        <v>#VALUE!</v>
      </c>
      <c r="AI468" s="164" t="n">
        <v>465</v>
      </c>
      <c r="AK468" s="227" t="str">
        <f aca="false">IF(MOD(ROW(),10),"",INDEX(AJ$3:AJ$600,ROW()/10))</f>
        <v/>
      </c>
      <c r="AL468" s="228" t="n">
        <v>458</v>
      </c>
      <c r="AM468" s="229" t="e">
        <f aca="false">VALUE($AF468)</f>
        <v>#VALUE!</v>
      </c>
      <c r="AN468" s="164" t="n">
        <v>465</v>
      </c>
      <c r="AP468" s="227" t="str">
        <f aca="false">IF(MOD(ROW(),10),"",INDEX(AO$3:AO$600,ROW()/10))</f>
        <v/>
      </c>
      <c r="AQ468" s="181" t="n">
        <v>4.66</v>
      </c>
      <c r="AR468" s="229" t="e">
        <f aca="false">VALUE($AP468)</f>
        <v>#VALUE!</v>
      </c>
      <c r="AS468" s="164" t="n">
        <v>4650</v>
      </c>
      <c r="AU468" s="227" t="str">
        <f aca="false">IF(MOD(ROW(),10),"",INDEX(AT$3:AT$600,ROW()/10))</f>
        <v/>
      </c>
      <c r="AV468" s="181" t="n">
        <v>4.66</v>
      </c>
      <c r="AW468" s="229" t="e">
        <f aca="false">VALUE($AU468)</f>
        <v>#VALUE!</v>
      </c>
      <c r="AZ468" s="180" t="n">
        <f aca="false">IF(MOD(ROW(),2),"",INDEX(AY$3:AY$600,ROW()/2))</f>
        <v>0</v>
      </c>
      <c r="BA468" s="181" t="n">
        <v>4.66</v>
      </c>
      <c r="BB468" s="182" t="n">
        <f aca="false">VALUE(AZ468)</f>
        <v>0</v>
      </c>
      <c r="BE468" s="180" t="n">
        <f aca="false">IF(MOD(ROW(),2),"",INDEX(BD$3:BD$600,ROW()/2))</f>
        <v>0</v>
      </c>
      <c r="BF468" s="181" t="n">
        <v>4.66</v>
      </c>
      <c r="BG468" s="182" t="n">
        <f aca="false">VALUE($BD469)</f>
        <v>0</v>
      </c>
    </row>
    <row r="469" customFormat="false" ht="13.5" hidden="false" customHeight="false" outlineLevel="0" collapsed="false">
      <c r="A469" s="208" t="n">
        <v>4.62</v>
      </c>
      <c r="B469" s="209" t="n">
        <v>0.95</v>
      </c>
      <c r="C469" s="213" t="n">
        <f aca="false">$C468+(($AM$20-$AM$10))/10</f>
        <v>-0.376</v>
      </c>
      <c r="D469" s="217" t="n">
        <f aca="false">$D468+(($AH$30-$AH$20))/10</f>
        <v>-0.36</v>
      </c>
      <c r="E469" s="211" t="n">
        <f aca="false">$AC464</f>
        <v>386.15</v>
      </c>
      <c r="F469" s="212" t="n">
        <f aca="false">$F468+(($AR$20-$AR$10))/10</f>
        <v>0.0358</v>
      </c>
      <c r="G469" s="218" t="n">
        <f aca="false">$G468+(($AW$20-$AW$10))/10</f>
        <v>0.072</v>
      </c>
      <c r="H469" s="165"/>
      <c r="I469" s="165"/>
      <c r="J469" s="165"/>
      <c r="P469" s="165"/>
      <c r="S469" s="165"/>
      <c r="T469" s="165"/>
      <c r="U469" s="165"/>
      <c r="V469" s="165"/>
      <c r="W469" s="165"/>
      <c r="Y469" s="164" t="n">
        <v>466</v>
      </c>
      <c r="Z469" s="164" t="n">
        <v>390.52</v>
      </c>
      <c r="AA469" s="180" t="str">
        <f aca="false">IF(MOD(ROW(),2),"",INDEX($Z$3:$Z$600,ROW()/2))</f>
        <v/>
      </c>
      <c r="AB469" s="181" t="n">
        <v>4.67</v>
      </c>
      <c r="AC469" s="182" t="n">
        <f aca="false">VALUE($Z470)</f>
        <v>391.61</v>
      </c>
      <c r="AD469" s="164" t="n">
        <v>466</v>
      </c>
      <c r="AE469" s="191"/>
      <c r="AF469" s="227" t="str">
        <f aca="false">IF(MOD(ROW(),10),"",INDEX(AE$3:AE$600,ROW()/10))</f>
        <v/>
      </c>
      <c r="AG469" s="228" t="n">
        <v>464</v>
      </c>
      <c r="AH469" s="229" t="e">
        <f aca="false">VALUE($AF469)</f>
        <v>#VALUE!</v>
      </c>
      <c r="AI469" s="164" t="n">
        <v>466</v>
      </c>
      <c r="AK469" s="227" t="str">
        <f aca="false">IF(MOD(ROW(),10),"",INDEX(AJ$3:AJ$600,ROW()/10))</f>
        <v/>
      </c>
      <c r="AL469" s="228" t="n">
        <v>459</v>
      </c>
      <c r="AM469" s="229" t="e">
        <f aca="false">VALUE($AF469)</f>
        <v>#VALUE!</v>
      </c>
      <c r="AN469" s="164" t="n">
        <v>466</v>
      </c>
      <c r="AP469" s="227" t="str">
        <f aca="false">IF(MOD(ROW(),10),"",INDEX(AO$3:AO$600,ROW()/10))</f>
        <v/>
      </c>
      <c r="AQ469" s="181" t="n">
        <v>4.67</v>
      </c>
      <c r="AR469" s="229" t="e">
        <f aca="false">VALUE($AP469)</f>
        <v>#VALUE!</v>
      </c>
      <c r="AS469" s="164" t="n">
        <v>4660</v>
      </c>
      <c r="AU469" s="227" t="str">
        <f aca="false">IF(MOD(ROW(),10),"",INDEX(AT$3:AT$600,ROW()/10))</f>
        <v/>
      </c>
      <c r="AV469" s="181" t="n">
        <v>4.67</v>
      </c>
      <c r="AW469" s="229" t="e">
        <f aca="false">VALUE($AU469)</f>
        <v>#VALUE!</v>
      </c>
      <c r="AZ469" s="180" t="str">
        <f aca="false">IF(MOD(ROW(),2),"",INDEX(AY$3:AY$600,ROW()/2))</f>
        <v/>
      </c>
      <c r="BA469" s="181" t="n">
        <v>4.67</v>
      </c>
      <c r="BB469" s="182" t="e">
        <f aca="false">VALUE(AZ469)</f>
        <v>#VALUE!</v>
      </c>
      <c r="BE469" s="180" t="str">
        <f aca="false">IF(MOD(ROW(),2),"",INDEX(BD$3:BD$600,ROW()/2))</f>
        <v/>
      </c>
      <c r="BF469" s="181" t="n">
        <v>4.67</v>
      </c>
      <c r="BG469" s="182" t="n">
        <f aca="false">VALUE($BD470)</f>
        <v>0</v>
      </c>
    </row>
    <row r="470" customFormat="false" ht="13.5" hidden="false" customHeight="false" outlineLevel="0" collapsed="false">
      <c r="A470" s="208" t="n">
        <v>4.63</v>
      </c>
      <c r="B470" s="209" t="n">
        <v>0.94</v>
      </c>
      <c r="C470" s="213" t="n">
        <f aca="false">$C469+(($AM$20-$AM$10))/10</f>
        <v>-0.384</v>
      </c>
      <c r="D470" s="217" t="n">
        <f aca="false">$D469+(($AH$30-$AH$20))/10</f>
        <v>-0.36</v>
      </c>
      <c r="E470" s="211" t="n">
        <f aca="false">$AC465</f>
        <v>387.25</v>
      </c>
      <c r="F470" s="212" t="n">
        <f aca="false">$F469+(($AR$20-$AR$10))/10</f>
        <v>0.0357</v>
      </c>
      <c r="G470" s="218" t="n">
        <f aca="false">$G469+(($AW$20-$AW$10))/10</f>
        <v>0.072</v>
      </c>
      <c r="H470" s="165"/>
      <c r="I470" s="165"/>
      <c r="J470" s="165"/>
      <c r="P470" s="165"/>
      <c r="S470" s="165"/>
      <c r="T470" s="165"/>
      <c r="U470" s="165"/>
      <c r="V470" s="165"/>
      <c r="W470" s="165"/>
      <c r="Y470" s="164" t="n">
        <v>467</v>
      </c>
      <c r="Z470" s="164" t="n">
        <v>391.61</v>
      </c>
      <c r="AA470" s="180" t="n">
        <f aca="false">IF(MOD(ROW(),2),"",INDEX($Z$3:$Z$600,ROW()/2))</f>
        <v>157.05</v>
      </c>
      <c r="AB470" s="181" t="n">
        <v>4.68</v>
      </c>
      <c r="AC470" s="182" t="n">
        <f aca="false">VALUE($Z471)</f>
        <v>392.71</v>
      </c>
      <c r="AD470" s="164" t="n">
        <v>467</v>
      </c>
      <c r="AE470" s="191"/>
      <c r="AF470" s="227" t="n">
        <f aca="false">IF(MOD(ROW(),10),"",INDEX(AE$3:AE$600,ROW()/10))</f>
        <v>-0.36</v>
      </c>
      <c r="AG470" s="228" t="n">
        <v>465</v>
      </c>
      <c r="AH470" s="229" t="n">
        <f aca="false">VALUE($AF470)</f>
        <v>-0.36</v>
      </c>
      <c r="AI470" s="164" t="n">
        <v>467</v>
      </c>
      <c r="AK470" s="227" t="n">
        <f aca="false">IF(MOD(ROW(),10),"",INDEX(AJ$3:AJ$600,ROW()/10))</f>
        <v>-0.072</v>
      </c>
      <c r="AL470" s="228" t="n">
        <v>460</v>
      </c>
      <c r="AM470" s="229" t="n">
        <f aca="false">VALUE($AF470)</f>
        <v>-0.36</v>
      </c>
      <c r="AN470" s="164" t="n">
        <v>467</v>
      </c>
      <c r="AP470" s="227" t="n">
        <f aca="false">IF(MOD(ROW(),10),"",INDEX(AO$3:AO$600,ROW()/10))</f>
        <v>0.036</v>
      </c>
      <c r="AQ470" s="181" t="n">
        <v>4.68</v>
      </c>
      <c r="AR470" s="229" t="n">
        <f aca="false">VALUE($AP470)</f>
        <v>0.036</v>
      </c>
      <c r="AS470" s="164" t="n">
        <v>4670</v>
      </c>
      <c r="AU470" s="227" t="n">
        <f aca="false">IF(MOD(ROW(),10),"",INDEX(AT$3:AT$600,ROW()/10))</f>
        <v>0.072</v>
      </c>
      <c r="AV470" s="181" t="n">
        <v>4.68</v>
      </c>
      <c r="AW470" s="229" t="n">
        <f aca="false">VALUE($AU470)</f>
        <v>0.072</v>
      </c>
      <c r="AZ470" s="180" t="n">
        <f aca="false">IF(MOD(ROW(),2),"",INDEX(AY$3:AY$600,ROW()/2))</f>
        <v>0</v>
      </c>
      <c r="BA470" s="181" t="n">
        <v>4.68</v>
      </c>
      <c r="BB470" s="182" t="n">
        <f aca="false">VALUE(AZ470)</f>
        <v>0</v>
      </c>
      <c r="BE470" s="180" t="n">
        <f aca="false">IF(MOD(ROW(),2),"",INDEX(BD$3:BD$600,ROW()/2))</f>
        <v>0</v>
      </c>
      <c r="BF470" s="181" t="n">
        <v>4.68</v>
      </c>
      <c r="BG470" s="182" t="n">
        <f aca="false">VALUE($BD471)</f>
        <v>0</v>
      </c>
    </row>
    <row r="471" customFormat="false" ht="13.5" hidden="false" customHeight="false" outlineLevel="0" collapsed="false">
      <c r="A471" s="208" t="n">
        <v>4.64</v>
      </c>
      <c r="B471" s="209" t="n">
        <v>0.93</v>
      </c>
      <c r="C471" s="213" t="n">
        <f aca="false">$C470+(($AM$20-$AM$10))/10</f>
        <v>-0.392</v>
      </c>
      <c r="D471" s="217" t="n">
        <f aca="false">$D470+(($AH$30-$AH$20))/10</f>
        <v>-0.36</v>
      </c>
      <c r="E471" s="211" t="n">
        <f aca="false">$AC466</f>
        <v>388.34</v>
      </c>
      <c r="F471" s="212" t="n">
        <f aca="false">$F470+(($AR$20-$AR$10))/10</f>
        <v>0.0356</v>
      </c>
      <c r="G471" s="218" t="n">
        <f aca="false">$G470+(($AW$20-$AW$10))/10</f>
        <v>0.072</v>
      </c>
      <c r="H471" s="165"/>
      <c r="I471" s="165"/>
      <c r="J471" s="165"/>
      <c r="P471" s="165"/>
      <c r="S471" s="165"/>
      <c r="T471" s="165"/>
      <c r="U471" s="165"/>
      <c r="V471" s="165"/>
      <c r="W471" s="165"/>
      <c r="Y471" s="164" t="n">
        <v>468</v>
      </c>
      <c r="Z471" s="164" t="n">
        <v>392.71</v>
      </c>
      <c r="AA471" s="180" t="str">
        <f aca="false">IF(MOD(ROW(),2),"",INDEX($Z$3:$Z$600,ROW()/2))</f>
        <v/>
      </c>
      <c r="AB471" s="181" t="n">
        <v>4.69</v>
      </c>
      <c r="AC471" s="182" t="n">
        <f aca="false">VALUE($Z472)</f>
        <v>393.8</v>
      </c>
      <c r="AD471" s="164" t="n">
        <v>468</v>
      </c>
      <c r="AE471" s="191"/>
      <c r="AF471" s="227" t="str">
        <f aca="false">IF(MOD(ROW(),10),"",INDEX(AE$3:AE$600,ROW()/10))</f>
        <v/>
      </c>
      <c r="AG471" s="228" t="n">
        <v>466</v>
      </c>
      <c r="AH471" s="229" t="e">
        <f aca="false">VALUE($AF471)</f>
        <v>#VALUE!</v>
      </c>
      <c r="AI471" s="164" t="n">
        <v>468</v>
      </c>
      <c r="AK471" s="227" t="str">
        <f aca="false">IF(MOD(ROW(),10),"",INDEX(AJ$3:AJ$600,ROW()/10))</f>
        <v/>
      </c>
      <c r="AL471" s="228" t="n">
        <v>461</v>
      </c>
      <c r="AM471" s="229" t="e">
        <f aca="false">VALUE($AF471)</f>
        <v>#VALUE!</v>
      </c>
      <c r="AN471" s="164" t="n">
        <v>468</v>
      </c>
      <c r="AP471" s="227" t="str">
        <f aca="false">IF(MOD(ROW(),10),"",INDEX(AO$3:AO$600,ROW()/10))</f>
        <v/>
      </c>
      <c r="AQ471" s="181" t="n">
        <v>4.69</v>
      </c>
      <c r="AR471" s="229" t="e">
        <f aca="false">VALUE($AP471)</f>
        <v>#VALUE!</v>
      </c>
      <c r="AS471" s="164" t="n">
        <v>4680</v>
      </c>
      <c r="AU471" s="227" t="str">
        <f aca="false">IF(MOD(ROW(),10),"",INDEX(AT$3:AT$600,ROW()/10))</f>
        <v/>
      </c>
      <c r="AV471" s="181" t="n">
        <v>4.69</v>
      </c>
      <c r="AW471" s="229" t="e">
        <f aca="false">VALUE($AU471)</f>
        <v>#VALUE!</v>
      </c>
      <c r="AZ471" s="180" t="str">
        <f aca="false">IF(MOD(ROW(),2),"",INDEX(AY$3:AY$600,ROW()/2))</f>
        <v/>
      </c>
      <c r="BA471" s="181" t="n">
        <v>4.69</v>
      </c>
      <c r="BB471" s="182" t="e">
        <f aca="false">VALUE(AZ471)</f>
        <v>#VALUE!</v>
      </c>
      <c r="BE471" s="180" t="str">
        <f aca="false">IF(MOD(ROW(),2),"",INDEX(BD$3:BD$600,ROW()/2))</f>
        <v/>
      </c>
      <c r="BF471" s="181" t="n">
        <v>4.69</v>
      </c>
      <c r="BG471" s="182" t="n">
        <f aca="false">VALUE($BD472)</f>
        <v>0</v>
      </c>
    </row>
    <row r="472" customFormat="false" ht="13.5" hidden="false" customHeight="false" outlineLevel="0" collapsed="false">
      <c r="A472" s="208" t="n">
        <v>4.65</v>
      </c>
      <c r="B472" s="209" t="n">
        <v>0.92</v>
      </c>
      <c r="C472" s="213" t="n">
        <f aca="false">$C471+(($AM$20-$AM$10))/10</f>
        <v>-0.4</v>
      </c>
      <c r="D472" s="217" t="n">
        <f aca="false">$D471+(($AH$30-$AH$20))/10</f>
        <v>-0.36</v>
      </c>
      <c r="E472" s="211" t="n">
        <f aca="false">$AC467</f>
        <v>389.43</v>
      </c>
      <c r="F472" s="212" t="n">
        <f aca="false">$F471+(($AR$20-$AR$10))/10</f>
        <v>0.0355</v>
      </c>
      <c r="G472" s="218" t="n">
        <f aca="false">$G471+(($AW$20-$AW$10))/10</f>
        <v>0.072</v>
      </c>
      <c r="H472" s="165"/>
      <c r="I472" s="165"/>
      <c r="J472" s="165"/>
      <c r="P472" s="165"/>
      <c r="S472" s="165"/>
      <c r="T472" s="165"/>
      <c r="U472" s="165"/>
      <c r="V472" s="165"/>
      <c r="W472" s="165"/>
      <c r="Y472" s="164" t="n">
        <v>469</v>
      </c>
      <c r="Z472" s="164" t="n">
        <v>393.8</v>
      </c>
      <c r="AA472" s="180" t="n">
        <f aca="false">IF(MOD(ROW(),2),"",INDEX($Z$3:$Z$600,ROW()/2))</f>
        <v>157.9</v>
      </c>
      <c r="AB472" s="181" t="n">
        <v>4.7</v>
      </c>
      <c r="AC472" s="182" t="n">
        <f aca="false">VALUE($Z473)</f>
        <v>394.89</v>
      </c>
      <c r="AD472" s="164" t="n">
        <v>469</v>
      </c>
      <c r="AE472" s="191"/>
      <c r="AF472" s="227" t="str">
        <f aca="false">IF(MOD(ROW(),10),"",INDEX(AE$3:AE$600,ROW()/10))</f>
        <v/>
      </c>
      <c r="AG472" s="228" t="n">
        <v>467</v>
      </c>
      <c r="AH472" s="229" t="e">
        <f aca="false">VALUE($AF472)</f>
        <v>#VALUE!</v>
      </c>
      <c r="AI472" s="164" t="n">
        <v>469</v>
      </c>
      <c r="AK472" s="227" t="str">
        <f aca="false">IF(MOD(ROW(),10),"",INDEX(AJ$3:AJ$600,ROW()/10))</f>
        <v/>
      </c>
      <c r="AL472" s="228" t="n">
        <v>462</v>
      </c>
      <c r="AM472" s="229" t="e">
        <f aca="false">VALUE($AF472)</f>
        <v>#VALUE!</v>
      </c>
      <c r="AN472" s="164" t="n">
        <v>469</v>
      </c>
      <c r="AP472" s="227" t="str">
        <f aca="false">IF(MOD(ROW(),10),"",INDEX(AO$3:AO$600,ROW()/10))</f>
        <v/>
      </c>
      <c r="AQ472" s="181" t="n">
        <v>4.7</v>
      </c>
      <c r="AR472" s="229" t="e">
        <f aca="false">VALUE($AP472)</f>
        <v>#VALUE!</v>
      </c>
      <c r="AS472" s="164" t="n">
        <v>4690</v>
      </c>
      <c r="AU472" s="227" t="str">
        <f aca="false">IF(MOD(ROW(),10),"",INDEX(AT$3:AT$600,ROW()/10))</f>
        <v/>
      </c>
      <c r="AV472" s="181" t="n">
        <v>4.7</v>
      </c>
      <c r="AW472" s="229" t="e">
        <f aca="false">VALUE($AU472)</f>
        <v>#VALUE!</v>
      </c>
      <c r="AZ472" s="180" t="n">
        <f aca="false">IF(MOD(ROW(),2),"",INDEX(AY$3:AY$600,ROW()/2))</f>
        <v>0</v>
      </c>
      <c r="BA472" s="181" t="n">
        <v>4.7</v>
      </c>
      <c r="BB472" s="182" t="n">
        <f aca="false">VALUE(AZ472)</f>
        <v>0</v>
      </c>
      <c r="BE472" s="180" t="n">
        <f aca="false">IF(MOD(ROW(),2),"",INDEX(BD$3:BD$600,ROW()/2))</f>
        <v>0</v>
      </c>
      <c r="BF472" s="181" t="n">
        <v>4.7</v>
      </c>
      <c r="BG472" s="182" t="n">
        <f aca="false">VALUE($BD473)</f>
        <v>0</v>
      </c>
    </row>
    <row r="473" customFormat="false" ht="13.5" hidden="false" customHeight="false" outlineLevel="0" collapsed="false">
      <c r="A473" s="208" t="n">
        <v>4.66</v>
      </c>
      <c r="B473" s="209" t="n">
        <v>0.91</v>
      </c>
      <c r="C473" s="213" t="n">
        <f aca="false">$C472+(($AM$20-$AM$10))/10</f>
        <v>-0.408</v>
      </c>
      <c r="D473" s="217" t="n">
        <f aca="false">$D472+(($AH$30-$AH$20))/10</f>
        <v>-0.36</v>
      </c>
      <c r="E473" s="211" t="n">
        <f aca="false">$AC468</f>
        <v>390.52</v>
      </c>
      <c r="F473" s="212" t="n">
        <f aca="false">$F472+(($AR$20-$AR$10))/10</f>
        <v>0.0354</v>
      </c>
      <c r="G473" s="218" t="n">
        <f aca="false">$G472+(($AW$20-$AW$10))/10</f>
        <v>0.072</v>
      </c>
      <c r="H473" s="165"/>
      <c r="I473" s="165"/>
      <c r="J473" s="165"/>
      <c r="P473" s="165"/>
      <c r="S473" s="165"/>
      <c r="T473" s="165"/>
      <c r="U473" s="165"/>
      <c r="V473" s="165"/>
      <c r="W473" s="165"/>
      <c r="Y473" s="164" t="n">
        <v>470</v>
      </c>
      <c r="Z473" s="164" t="n">
        <v>394.89</v>
      </c>
      <c r="AA473" s="180" t="str">
        <f aca="false">IF(MOD(ROW(),2),"",INDEX($Z$3:$Z$600,ROW()/2))</f>
        <v/>
      </c>
      <c r="AB473" s="181" t="n">
        <v>4.71</v>
      </c>
      <c r="AC473" s="182" t="n">
        <f aca="false">VALUE($Z474)</f>
        <v>395.98</v>
      </c>
      <c r="AD473" s="164" t="n">
        <v>470</v>
      </c>
      <c r="AE473" s="191"/>
      <c r="AF473" s="227" t="str">
        <f aca="false">IF(MOD(ROW(),10),"",INDEX(AE$3:AE$600,ROW()/10))</f>
        <v/>
      </c>
      <c r="AG473" s="228" t="n">
        <v>468</v>
      </c>
      <c r="AH473" s="229" t="e">
        <f aca="false">VALUE($AF473)</f>
        <v>#VALUE!</v>
      </c>
      <c r="AI473" s="164" t="n">
        <v>470</v>
      </c>
      <c r="AK473" s="227" t="str">
        <f aca="false">IF(MOD(ROW(),10),"",INDEX(AJ$3:AJ$600,ROW()/10))</f>
        <v/>
      </c>
      <c r="AL473" s="228" t="n">
        <v>463</v>
      </c>
      <c r="AM473" s="229" t="e">
        <f aca="false">VALUE($AF473)</f>
        <v>#VALUE!</v>
      </c>
      <c r="AN473" s="164" t="n">
        <v>470</v>
      </c>
      <c r="AP473" s="227" t="str">
        <f aca="false">IF(MOD(ROW(),10),"",INDEX(AO$3:AO$600,ROW()/10))</f>
        <v/>
      </c>
      <c r="AQ473" s="181" t="n">
        <v>4.71</v>
      </c>
      <c r="AR473" s="229" t="e">
        <f aca="false">VALUE($AP473)</f>
        <v>#VALUE!</v>
      </c>
      <c r="AS473" s="164" t="n">
        <v>4700</v>
      </c>
      <c r="AU473" s="227" t="str">
        <f aca="false">IF(MOD(ROW(),10),"",INDEX(AT$3:AT$600,ROW()/10))</f>
        <v/>
      </c>
      <c r="AV473" s="181" t="n">
        <v>4.71</v>
      </c>
      <c r="AW473" s="229" t="e">
        <f aca="false">VALUE($AU473)</f>
        <v>#VALUE!</v>
      </c>
      <c r="AZ473" s="180" t="str">
        <f aca="false">IF(MOD(ROW(),2),"",INDEX(AY$3:AY$600,ROW()/2))</f>
        <v/>
      </c>
      <c r="BA473" s="181" t="n">
        <v>4.71</v>
      </c>
      <c r="BB473" s="182" t="e">
        <f aca="false">VALUE(AZ473)</f>
        <v>#VALUE!</v>
      </c>
      <c r="BE473" s="180" t="str">
        <f aca="false">IF(MOD(ROW(),2),"",INDEX(BD$3:BD$600,ROW()/2))</f>
        <v/>
      </c>
      <c r="BF473" s="181" t="n">
        <v>4.71</v>
      </c>
      <c r="BG473" s="182" t="n">
        <f aca="false">VALUE($BD474)</f>
        <v>0</v>
      </c>
    </row>
    <row r="474" customFormat="false" ht="13.5" hidden="false" customHeight="false" outlineLevel="0" collapsed="false">
      <c r="A474" s="208" t="n">
        <v>4.67</v>
      </c>
      <c r="B474" s="209" t="n">
        <v>0.9</v>
      </c>
      <c r="C474" s="213" t="n">
        <f aca="false">$C473+(($AM$20-$AM$10))/10</f>
        <v>-0.416</v>
      </c>
      <c r="D474" s="217" t="n">
        <f aca="false">$D473+(($AH$30-$AH$20))/10</f>
        <v>-0.36</v>
      </c>
      <c r="E474" s="211" t="n">
        <f aca="false">$AC469</f>
        <v>391.61</v>
      </c>
      <c r="F474" s="212" t="n">
        <f aca="false">$F473+(($AR$20-$AR$10))/10</f>
        <v>0.0353</v>
      </c>
      <c r="G474" s="218" t="n">
        <f aca="false">$G473+(($AW$20-$AW$10))/10</f>
        <v>0.072</v>
      </c>
      <c r="H474" s="165"/>
      <c r="I474" s="165"/>
      <c r="J474" s="165"/>
      <c r="P474" s="165"/>
      <c r="S474" s="165"/>
      <c r="T474" s="165"/>
      <c r="U474" s="165"/>
      <c r="V474" s="165"/>
      <c r="W474" s="165"/>
      <c r="Y474" s="164" t="n">
        <v>471</v>
      </c>
      <c r="Z474" s="164" t="n">
        <v>395.98</v>
      </c>
      <c r="AA474" s="180" t="n">
        <f aca="false">IF(MOD(ROW(),2),"",INDEX($Z$3:$Z$600,ROW()/2))</f>
        <v>158.74</v>
      </c>
      <c r="AB474" s="181" t="n">
        <v>4.72</v>
      </c>
      <c r="AC474" s="182" t="n">
        <f aca="false">VALUE($Z475)</f>
        <v>397.08</v>
      </c>
      <c r="AD474" s="164" t="n">
        <v>471</v>
      </c>
      <c r="AE474" s="191"/>
      <c r="AF474" s="227" t="str">
        <f aca="false">IF(MOD(ROW(),10),"",INDEX(AE$3:AE$600,ROW()/10))</f>
        <v/>
      </c>
      <c r="AG474" s="228" t="n">
        <v>469</v>
      </c>
      <c r="AH474" s="229" t="e">
        <f aca="false">VALUE($AF474)</f>
        <v>#VALUE!</v>
      </c>
      <c r="AI474" s="164" t="n">
        <v>471</v>
      </c>
      <c r="AK474" s="227" t="str">
        <f aca="false">IF(MOD(ROW(),10),"",INDEX(AJ$3:AJ$600,ROW()/10))</f>
        <v/>
      </c>
      <c r="AL474" s="228" t="n">
        <v>464</v>
      </c>
      <c r="AM474" s="229" t="e">
        <f aca="false">VALUE($AF474)</f>
        <v>#VALUE!</v>
      </c>
      <c r="AN474" s="164" t="n">
        <v>471</v>
      </c>
      <c r="AP474" s="227" t="str">
        <f aca="false">IF(MOD(ROW(),10),"",INDEX(AO$3:AO$600,ROW()/10))</f>
        <v/>
      </c>
      <c r="AQ474" s="181" t="n">
        <v>4.72</v>
      </c>
      <c r="AR474" s="229" t="e">
        <f aca="false">VALUE($AP474)</f>
        <v>#VALUE!</v>
      </c>
      <c r="AS474" s="164" t="n">
        <v>4710</v>
      </c>
      <c r="AU474" s="227" t="str">
        <f aca="false">IF(MOD(ROW(),10),"",INDEX(AT$3:AT$600,ROW()/10))</f>
        <v/>
      </c>
      <c r="AV474" s="181" t="n">
        <v>4.72</v>
      </c>
      <c r="AW474" s="229" t="e">
        <f aca="false">VALUE($AU474)</f>
        <v>#VALUE!</v>
      </c>
      <c r="AZ474" s="180" t="n">
        <f aca="false">IF(MOD(ROW(),2),"",INDEX(AY$3:AY$600,ROW()/2))</f>
        <v>0</v>
      </c>
      <c r="BA474" s="181" t="n">
        <v>4.72</v>
      </c>
      <c r="BB474" s="182" t="n">
        <f aca="false">VALUE(AZ474)</f>
        <v>0</v>
      </c>
      <c r="BE474" s="180" t="n">
        <f aca="false">IF(MOD(ROW(),2),"",INDEX(BD$3:BD$600,ROW()/2))</f>
        <v>0</v>
      </c>
      <c r="BF474" s="181" t="n">
        <v>4.72</v>
      </c>
      <c r="BG474" s="182" t="n">
        <f aca="false">VALUE($BD475)</f>
        <v>0</v>
      </c>
    </row>
    <row r="475" customFormat="false" ht="13.5" hidden="false" customHeight="false" outlineLevel="0" collapsed="false">
      <c r="A475" s="208" t="n">
        <v>4.68</v>
      </c>
      <c r="B475" s="209" t="n">
        <v>0.89</v>
      </c>
      <c r="C475" s="213" t="n">
        <f aca="false">$C474+(($AM$20-$AM$10))/10</f>
        <v>-0.424</v>
      </c>
      <c r="D475" s="217" t="n">
        <f aca="false">$D474+(($AH$30-$AH$20))/10</f>
        <v>-0.36</v>
      </c>
      <c r="E475" s="211" t="n">
        <f aca="false">$AC470</f>
        <v>392.71</v>
      </c>
      <c r="F475" s="212" t="n">
        <f aca="false">$F474+(($AR$20-$AR$10))/10</f>
        <v>0.0352</v>
      </c>
      <c r="G475" s="218" t="n">
        <f aca="false">$G474+(($AW$20-$AW$10))/10</f>
        <v>0.072</v>
      </c>
      <c r="H475" s="165"/>
      <c r="I475" s="165"/>
      <c r="J475" s="165"/>
      <c r="P475" s="165"/>
      <c r="S475" s="165"/>
      <c r="T475" s="165"/>
      <c r="U475" s="165"/>
      <c r="V475" s="165"/>
      <c r="W475" s="165"/>
      <c r="Y475" s="164" t="n">
        <v>472</v>
      </c>
      <c r="Z475" s="164" t="n">
        <v>397.08</v>
      </c>
      <c r="AA475" s="180" t="str">
        <f aca="false">IF(MOD(ROW(),2),"",INDEX($Z$3:$Z$600,ROW()/2))</f>
        <v/>
      </c>
      <c r="AB475" s="181" t="n">
        <v>4.73</v>
      </c>
      <c r="AC475" s="182" t="n">
        <f aca="false">VALUE($Z476)</f>
        <v>398.17</v>
      </c>
      <c r="AD475" s="164" t="n">
        <v>472</v>
      </c>
      <c r="AE475" s="191"/>
      <c r="AF475" s="227" t="str">
        <f aca="false">IF(MOD(ROW(),10),"",INDEX(AE$3:AE$600,ROW()/10))</f>
        <v/>
      </c>
      <c r="AG475" s="228" t="n">
        <v>470</v>
      </c>
      <c r="AH475" s="229" t="e">
        <f aca="false">VALUE($AF475)</f>
        <v>#VALUE!</v>
      </c>
      <c r="AI475" s="164" t="n">
        <v>472</v>
      </c>
      <c r="AK475" s="227" t="str">
        <f aca="false">IF(MOD(ROW(),10),"",INDEX(AJ$3:AJ$600,ROW()/10))</f>
        <v/>
      </c>
      <c r="AL475" s="228" t="n">
        <v>465</v>
      </c>
      <c r="AM475" s="229" t="e">
        <f aca="false">VALUE($AF475)</f>
        <v>#VALUE!</v>
      </c>
      <c r="AN475" s="164" t="n">
        <v>472</v>
      </c>
      <c r="AP475" s="227" t="str">
        <f aca="false">IF(MOD(ROW(),10),"",INDEX(AO$3:AO$600,ROW()/10))</f>
        <v/>
      </c>
      <c r="AQ475" s="181" t="n">
        <v>4.73</v>
      </c>
      <c r="AR475" s="229" t="e">
        <f aca="false">VALUE($AP475)</f>
        <v>#VALUE!</v>
      </c>
      <c r="AS475" s="164" t="n">
        <v>4720</v>
      </c>
      <c r="AU475" s="227" t="str">
        <f aca="false">IF(MOD(ROW(),10),"",INDEX(AT$3:AT$600,ROW()/10))</f>
        <v/>
      </c>
      <c r="AV475" s="181" t="n">
        <v>4.73</v>
      </c>
      <c r="AW475" s="229" t="e">
        <f aca="false">VALUE($AU475)</f>
        <v>#VALUE!</v>
      </c>
      <c r="AZ475" s="180" t="str">
        <f aca="false">IF(MOD(ROW(),2),"",INDEX(AY$3:AY$600,ROW()/2))</f>
        <v/>
      </c>
      <c r="BA475" s="181" t="n">
        <v>4.73</v>
      </c>
      <c r="BB475" s="182" t="e">
        <f aca="false">VALUE(AZ475)</f>
        <v>#VALUE!</v>
      </c>
      <c r="BE475" s="180" t="str">
        <f aca="false">IF(MOD(ROW(),2),"",INDEX(BD$3:BD$600,ROW()/2))</f>
        <v/>
      </c>
      <c r="BF475" s="181" t="n">
        <v>4.73</v>
      </c>
      <c r="BG475" s="182" t="n">
        <f aca="false">VALUE($BD476)</f>
        <v>0</v>
      </c>
    </row>
    <row r="476" customFormat="false" ht="13.5" hidden="false" customHeight="false" outlineLevel="0" collapsed="false">
      <c r="A476" s="208" t="n">
        <v>4.69</v>
      </c>
      <c r="B476" s="209" t="n">
        <v>0.88</v>
      </c>
      <c r="C476" s="213" t="n">
        <f aca="false">$C475+(($AM$20-$AM$10))/10</f>
        <v>-0.432</v>
      </c>
      <c r="D476" s="217" t="n">
        <f aca="false">$D475+(($AH$30-$AH$20))/10</f>
        <v>-0.36</v>
      </c>
      <c r="E476" s="211" t="n">
        <f aca="false">$AC471</f>
        <v>393.8</v>
      </c>
      <c r="F476" s="212" t="n">
        <f aca="false">$F475+(($AR$20-$AR$10))/10</f>
        <v>0.0351</v>
      </c>
      <c r="G476" s="218" t="n">
        <f aca="false">$G475+(($AW$20-$AW$10))/10</f>
        <v>0.072</v>
      </c>
      <c r="H476" s="165"/>
      <c r="I476" s="165"/>
      <c r="J476" s="165"/>
      <c r="P476" s="165"/>
      <c r="S476" s="165"/>
      <c r="T476" s="165"/>
      <c r="U476" s="165"/>
      <c r="V476" s="165"/>
      <c r="W476" s="165"/>
      <c r="Y476" s="164" t="n">
        <v>473</v>
      </c>
      <c r="Z476" s="164" t="n">
        <v>398.17</v>
      </c>
      <c r="AA476" s="180" t="n">
        <f aca="false">IF(MOD(ROW(),2),"",INDEX($Z$3:$Z$600,ROW()/2))</f>
        <v>159.6</v>
      </c>
      <c r="AB476" s="181" t="n">
        <v>4.74</v>
      </c>
      <c r="AC476" s="182" t="n">
        <f aca="false">VALUE($Z477)</f>
        <v>399.26</v>
      </c>
      <c r="AD476" s="164" t="n">
        <v>473</v>
      </c>
      <c r="AE476" s="191"/>
      <c r="AF476" s="227" t="str">
        <f aca="false">IF(MOD(ROW(),10),"",INDEX(AE$3:AE$600,ROW()/10))</f>
        <v/>
      </c>
      <c r="AG476" s="228" t="n">
        <v>471</v>
      </c>
      <c r="AH476" s="229" t="e">
        <f aca="false">VALUE($AF476)</f>
        <v>#VALUE!</v>
      </c>
      <c r="AI476" s="164" t="n">
        <v>473</v>
      </c>
      <c r="AK476" s="227" t="str">
        <f aca="false">IF(MOD(ROW(),10),"",INDEX(AJ$3:AJ$600,ROW()/10))</f>
        <v/>
      </c>
      <c r="AL476" s="228" t="n">
        <v>466</v>
      </c>
      <c r="AM476" s="229" t="e">
        <f aca="false">VALUE($AF476)</f>
        <v>#VALUE!</v>
      </c>
      <c r="AN476" s="164" t="n">
        <v>473</v>
      </c>
      <c r="AP476" s="227" t="str">
        <f aca="false">IF(MOD(ROW(),10),"",INDEX(AO$3:AO$600,ROW()/10))</f>
        <v/>
      </c>
      <c r="AQ476" s="181" t="n">
        <v>4.74</v>
      </c>
      <c r="AR476" s="229" t="e">
        <f aca="false">VALUE($AP476)</f>
        <v>#VALUE!</v>
      </c>
      <c r="AS476" s="164" t="n">
        <v>4730</v>
      </c>
      <c r="AU476" s="227" t="str">
        <f aca="false">IF(MOD(ROW(),10),"",INDEX(AT$3:AT$600,ROW()/10))</f>
        <v/>
      </c>
      <c r="AV476" s="181" t="n">
        <v>4.74</v>
      </c>
      <c r="AW476" s="229" t="e">
        <f aca="false">VALUE($AU476)</f>
        <v>#VALUE!</v>
      </c>
      <c r="AZ476" s="180" t="n">
        <f aca="false">IF(MOD(ROW(),2),"",INDEX(AY$3:AY$600,ROW()/2))</f>
        <v>0</v>
      </c>
      <c r="BA476" s="181" t="n">
        <v>4.74</v>
      </c>
      <c r="BB476" s="182" t="n">
        <f aca="false">VALUE(AZ476)</f>
        <v>0</v>
      </c>
      <c r="BE476" s="180" t="n">
        <f aca="false">IF(MOD(ROW(),2),"",INDEX(BD$3:BD$600,ROW()/2))</f>
        <v>0</v>
      </c>
      <c r="BF476" s="181" t="n">
        <v>4.74</v>
      </c>
      <c r="BG476" s="182" t="n">
        <f aca="false">VALUE($BD477)</f>
        <v>0</v>
      </c>
    </row>
    <row r="477" customFormat="false" ht="13.5" hidden="false" customHeight="false" outlineLevel="0" collapsed="false">
      <c r="A477" s="208" t="n">
        <v>4.7</v>
      </c>
      <c r="B477" s="209" t="n">
        <v>0.87</v>
      </c>
      <c r="C477" s="213" t="n">
        <f aca="false">$AM480</f>
        <v>-0.36</v>
      </c>
      <c r="D477" s="241" t="n">
        <f aca="false">$AH480</f>
        <v>-0.36</v>
      </c>
      <c r="E477" s="211" t="n">
        <f aca="false">$AC472</f>
        <v>394.89</v>
      </c>
      <c r="F477" s="212" t="n">
        <f aca="false">$AR480</f>
        <v>0.036</v>
      </c>
      <c r="G477" s="218" t="n">
        <f aca="false">$AW480</f>
        <v>0.06</v>
      </c>
      <c r="H477" s="165"/>
      <c r="I477" s="165"/>
      <c r="J477" s="165"/>
      <c r="P477" s="165"/>
      <c r="S477" s="165"/>
      <c r="T477" s="165"/>
      <c r="U477" s="165"/>
      <c r="V477" s="165"/>
      <c r="W477" s="165"/>
      <c r="Y477" s="164" t="n">
        <v>474</v>
      </c>
      <c r="Z477" s="164" t="n">
        <v>399.26</v>
      </c>
      <c r="AA477" s="180" t="str">
        <f aca="false">IF(MOD(ROW(),2),"",INDEX($Z$3:$Z$600,ROW()/2))</f>
        <v/>
      </c>
      <c r="AB477" s="181" t="n">
        <v>4.75</v>
      </c>
      <c r="AC477" s="182" t="n">
        <f aca="false">VALUE($Z478)</f>
        <v>400.35</v>
      </c>
      <c r="AD477" s="164" t="n">
        <v>474</v>
      </c>
      <c r="AE477" s="191"/>
      <c r="AF477" s="227" t="str">
        <f aca="false">IF(MOD(ROW(),10),"",INDEX(AE$3:AE$600,ROW()/10))</f>
        <v/>
      </c>
      <c r="AG477" s="228" t="n">
        <v>472</v>
      </c>
      <c r="AH477" s="229" t="e">
        <f aca="false">VALUE($AF477)</f>
        <v>#VALUE!</v>
      </c>
      <c r="AI477" s="164" t="n">
        <v>474</v>
      </c>
      <c r="AK477" s="227" t="str">
        <f aca="false">IF(MOD(ROW(),10),"",INDEX(AJ$3:AJ$600,ROW()/10))</f>
        <v/>
      </c>
      <c r="AL477" s="228" t="n">
        <v>467</v>
      </c>
      <c r="AM477" s="229" t="e">
        <f aca="false">VALUE($AF477)</f>
        <v>#VALUE!</v>
      </c>
      <c r="AN477" s="164" t="n">
        <v>474</v>
      </c>
      <c r="AP477" s="227" t="str">
        <f aca="false">IF(MOD(ROW(),10),"",INDEX(AO$3:AO$600,ROW()/10))</f>
        <v/>
      </c>
      <c r="AQ477" s="181" t="n">
        <v>4.75</v>
      </c>
      <c r="AR477" s="229" t="e">
        <f aca="false">VALUE($AP477)</f>
        <v>#VALUE!</v>
      </c>
      <c r="AS477" s="164" t="n">
        <v>4740</v>
      </c>
      <c r="AU477" s="227" t="str">
        <f aca="false">IF(MOD(ROW(),10),"",INDEX(AT$3:AT$600,ROW()/10))</f>
        <v/>
      </c>
      <c r="AV477" s="181" t="n">
        <v>4.75</v>
      </c>
      <c r="AW477" s="229" t="e">
        <f aca="false">VALUE($AU477)</f>
        <v>#VALUE!</v>
      </c>
      <c r="AZ477" s="180" t="str">
        <f aca="false">IF(MOD(ROW(),2),"",INDEX(AY$3:AY$600,ROW()/2))</f>
        <v/>
      </c>
      <c r="BA477" s="181" t="n">
        <v>4.75</v>
      </c>
      <c r="BB477" s="182" t="e">
        <f aca="false">VALUE(AZ477)</f>
        <v>#VALUE!</v>
      </c>
      <c r="BE477" s="180" t="str">
        <f aca="false">IF(MOD(ROW(),2),"",INDEX(BD$3:BD$600,ROW()/2))</f>
        <v/>
      </c>
      <c r="BF477" s="181" t="n">
        <v>4.75</v>
      </c>
      <c r="BG477" s="182" t="n">
        <f aca="false">VALUE($BD478)</f>
        <v>0</v>
      </c>
    </row>
    <row r="478" customFormat="false" ht="13.5" hidden="false" customHeight="false" outlineLevel="0" collapsed="false">
      <c r="A478" s="208" t="n">
        <v>4.71</v>
      </c>
      <c r="B478" s="209" t="n">
        <v>0.86</v>
      </c>
      <c r="C478" s="213" t="n">
        <f aca="false">$C477+(($AM$20-$AM$10))/10</f>
        <v>-0.368</v>
      </c>
      <c r="D478" s="217" t="n">
        <f aca="false">$D477+(($AH$30-$AH$20))/10</f>
        <v>-0.36</v>
      </c>
      <c r="E478" s="211" t="n">
        <f aca="false">$AC473</f>
        <v>395.98</v>
      </c>
      <c r="F478" s="212" t="n">
        <f aca="false">$F477+(($AR$20-$AR$10))/10</f>
        <v>0.0359</v>
      </c>
      <c r="G478" s="218" t="n">
        <f aca="false">$G477+(($AW$20-$AW$10))/10</f>
        <v>0.06</v>
      </c>
      <c r="H478" s="165"/>
      <c r="I478" s="165"/>
      <c r="J478" s="165"/>
      <c r="P478" s="165"/>
      <c r="S478" s="165"/>
      <c r="T478" s="165"/>
      <c r="U478" s="165"/>
      <c r="V478" s="165"/>
      <c r="W478" s="165"/>
      <c r="Y478" s="164" t="n">
        <v>475</v>
      </c>
      <c r="Z478" s="164" t="n">
        <v>400.35</v>
      </c>
      <c r="AA478" s="180" t="n">
        <f aca="false">IF(MOD(ROW(),2),"",INDEX($Z$3:$Z$600,ROW()/2))</f>
        <v>160.45</v>
      </c>
      <c r="AB478" s="181" t="n">
        <v>4.76</v>
      </c>
      <c r="AC478" s="182" t="n">
        <f aca="false">VALUE($Z479)</f>
        <v>401.44</v>
      </c>
      <c r="AD478" s="164" t="n">
        <v>475</v>
      </c>
      <c r="AE478" s="191"/>
      <c r="AF478" s="227" t="str">
        <f aca="false">IF(MOD(ROW(),10),"",INDEX(AE$3:AE$600,ROW()/10))</f>
        <v/>
      </c>
      <c r="AG478" s="228" t="n">
        <v>473</v>
      </c>
      <c r="AH478" s="229" t="e">
        <f aca="false">VALUE($AF478)</f>
        <v>#VALUE!</v>
      </c>
      <c r="AI478" s="164" t="n">
        <v>475</v>
      </c>
      <c r="AK478" s="227" t="str">
        <f aca="false">IF(MOD(ROW(),10),"",INDEX(AJ$3:AJ$600,ROW()/10))</f>
        <v/>
      </c>
      <c r="AL478" s="228" t="n">
        <v>468</v>
      </c>
      <c r="AM478" s="229" t="e">
        <f aca="false">VALUE($AF478)</f>
        <v>#VALUE!</v>
      </c>
      <c r="AN478" s="164" t="n">
        <v>475</v>
      </c>
      <c r="AP478" s="227" t="str">
        <f aca="false">IF(MOD(ROW(),10),"",INDEX(AO$3:AO$600,ROW()/10))</f>
        <v/>
      </c>
      <c r="AQ478" s="181" t="n">
        <v>4.76</v>
      </c>
      <c r="AR478" s="229" t="e">
        <f aca="false">VALUE($AP478)</f>
        <v>#VALUE!</v>
      </c>
      <c r="AS478" s="164" t="n">
        <v>4750</v>
      </c>
      <c r="AU478" s="227" t="str">
        <f aca="false">IF(MOD(ROW(),10),"",INDEX(AT$3:AT$600,ROW()/10))</f>
        <v/>
      </c>
      <c r="AV478" s="181" t="n">
        <v>4.76</v>
      </c>
      <c r="AW478" s="229" t="e">
        <f aca="false">VALUE($AU478)</f>
        <v>#VALUE!</v>
      </c>
      <c r="AZ478" s="180" t="n">
        <f aca="false">IF(MOD(ROW(),2),"",INDEX(AY$3:AY$600,ROW()/2))</f>
        <v>0</v>
      </c>
      <c r="BA478" s="181" t="n">
        <v>4.76</v>
      </c>
      <c r="BB478" s="182" t="n">
        <f aca="false">VALUE(AZ478)</f>
        <v>0</v>
      </c>
      <c r="BE478" s="180" t="n">
        <f aca="false">IF(MOD(ROW(),2),"",INDEX(BD$3:BD$600,ROW()/2))</f>
        <v>0</v>
      </c>
      <c r="BF478" s="181" t="n">
        <v>4.76</v>
      </c>
      <c r="BG478" s="182" t="n">
        <f aca="false">VALUE($BD479)</f>
        <v>0</v>
      </c>
    </row>
    <row r="479" customFormat="false" ht="13.5" hidden="false" customHeight="false" outlineLevel="0" collapsed="false">
      <c r="A479" s="208" t="n">
        <v>4.72</v>
      </c>
      <c r="B479" s="209" t="n">
        <v>0.85</v>
      </c>
      <c r="C479" s="213" t="n">
        <f aca="false">$C478+(($AM$20-$AM$10))/10</f>
        <v>-0.376</v>
      </c>
      <c r="D479" s="217" t="n">
        <f aca="false">$D478+(($AH$30-$AH$20))/10</f>
        <v>-0.36</v>
      </c>
      <c r="E479" s="211" t="n">
        <f aca="false">$AC474</f>
        <v>397.08</v>
      </c>
      <c r="F479" s="212" t="n">
        <f aca="false">$F478+(($AR$20-$AR$10))/10</f>
        <v>0.0358</v>
      </c>
      <c r="G479" s="218" t="n">
        <f aca="false">$G478+(($AW$20-$AW$10))/10</f>
        <v>0.06</v>
      </c>
      <c r="H479" s="165"/>
      <c r="I479" s="165"/>
      <c r="J479" s="165"/>
      <c r="P479" s="165"/>
      <c r="S479" s="165"/>
      <c r="T479" s="165"/>
      <c r="U479" s="165"/>
      <c r="V479" s="165"/>
      <c r="W479" s="165"/>
      <c r="Y479" s="164" t="n">
        <v>476</v>
      </c>
      <c r="Z479" s="164" t="n">
        <v>401.44</v>
      </c>
      <c r="AA479" s="180" t="str">
        <f aca="false">IF(MOD(ROW(),2),"",INDEX($Z$3:$Z$600,ROW()/2))</f>
        <v/>
      </c>
      <c r="AB479" s="181" t="n">
        <v>4.77</v>
      </c>
      <c r="AC479" s="182" t="n">
        <f aca="false">VALUE($Z480)</f>
        <v>402.53</v>
      </c>
      <c r="AD479" s="164" t="n">
        <v>476</v>
      </c>
      <c r="AE479" s="191"/>
      <c r="AF479" s="227" t="str">
        <f aca="false">IF(MOD(ROW(),10),"",INDEX(AE$3:AE$600,ROW()/10))</f>
        <v/>
      </c>
      <c r="AG479" s="228" t="n">
        <v>474</v>
      </c>
      <c r="AH479" s="229" t="e">
        <f aca="false">VALUE($AF479)</f>
        <v>#VALUE!</v>
      </c>
      <c r="AI479" s="164" t="n">
        <v>476</v>
      </c>
      <c r="AK479" s="227" t="str">
        <f aca="false">IF(MOD(ROW(),10),"",INDEX(AJ$3:AJ$600,ROW()/10))</f>
        <v/>
      </c>
      <c r="AL479" s="228" t="n">
        <v>469</v>
      </c>
      <c r="AM479" s="229" t="e">
        <f aca="false">VALUE($AF479)</f>
        <v>#VALUE!</v>
      </c>
      <c r="AN479" s="164" t="n">
        <v>476</v>
      </c>
      <c r="AP479" s="227" t="str">
        <f aca="false">IF(MOD(ROW(),10),"",INDEX(AO$3:AO$600,ROW()/10))</f>
        <v/>
      </c>
      <c r="AQ479" s="181" t="n">
        <v>4.77</v>
      </c>
      <c r="AR479" s="229" t="e">
        <f aca="false">VALUE($AP479)</f>
        <v>#VALUE!</v>
      </c>
      <c r="AS479" s="164" t="n">
        <v>4760</v>
      </c>
      <c r="AU479" s="227" t="str">
        <f aca="false">IF(MOD(ROW(),10),"",INDEX(AT$3:AT$600,ROW()/10))</f>
        <v/>
      </c>
      <c r="AV479" s="181" t="n">
        <v>4.77</v>
      </c>
      <c r="AW479" s="229" t="e">
        <f aca="false">VALUE($AU479)</f>
        <v>#VALUE!</v>
      </c>
      <c r="AZ479" s="180" t="str">
        <f aca="false">IF(MOD(ROW(),2),"",INDEX(AY$3:AY$600,ROW()/2))</f>
        <v/>
      </c>
      <c r="BA479" s="181" t="n">
        <v>4.77</v>
      </c>
      <c r="BB479" s="182" t="e">
        <f aca="false">VALUE(AZ479)</f>
        <v>#VALUE!</v>
      </c>
      <c r="BE479" s="180" t="str">
        <f aca="false">IF(MOD(ROW(),2),"",INDEX(BD$3:BD$600,ROW()/2))</f>
        <v/>
      </c>
      <c r="BF479" s="181" t="n">
        <v>4.77</v>
      </c>
      <c r="BG479" s="182" t="n">
        <f aca="false">VALUE($BD480)</f>
        <v>0</v>
      </c>
    </row>
    <row r="480" customFormat="false" ht="13.5" hidden="false" customHeight="false" outlineLevel="0" collapsed="false">
      <c r="A480" s="208" t="n">
        <v>4.73</v>
      </c>
      <c r="B480" s="209" t="n">
        <v>0.84</v>
      </c>
      <c r="C480" s="213" t="n">
        <f aca="false">$C479+(($AM$20-$AM$10))/10</f>
        <v>-0.384</v>
      </c>
      <c r="D480" s="217" t="n">
        <f aca="false">$D479+(($AH$30-$AH$20))/10</f>
        <v>-0.36</v>
      </c>
      <c r="E480" s="211" t="n">
        <f aca="false">$AC475</f>
        <v>398.17</v>
      </c>
      <c r="F480" s="212" t="n">
        <f aca="false">$F479+(($AR$20-$AR$10))/10</f>
        <v>0.0357</v>
      </c>
      <c r="G480" s="218" t="n">
        <f aca="false">$G479+(($AW$20-$AW$10))/10</f>
        <v>0.06</v>
      </c>
      <c r="H480" s="165"/>
      <c r="I480" s="165"/>
      <c r="J480" s="165"/>
      <c r="P480" s="165"/>
      <c r="S480" s="165"/>
      <c r="T480" s="165"/>
      <c r="U480" s="165"/>
      <c r="V480" s="165"/>
      <c r="W480" s="165"/>
      <c r="Y480" s="164" t="n">
        <v>477</v>
      </c>
      <c r="Z480" s="164" t="n">
        <v>402.53</v>
      </c>
      <c r="AA480" s="180" t="n">
        <f aca="false">IF(MOD(ROW(),2),"",INDEX($Z$3:$Z$600,ROW()/2))</f>
        <v>161.29</v>
      </c>
      <c r="AB480" s="181" t="n">
        <v>4.78</v>
      </c>
      <c r="AC480" s="182" t="n">
        <f aca="false">VALUE($Z481)</f>
        <v>403.65</v>
      </c>
      <c r="AD480" s="164" t="n">
        <v>477</v>
      </c>
      <c r="AE480" s="191"/>
      <c r="AF480" s="227" t="n">
        <f aca="false">IF(MOD(ROW(),10),"",INDEX(AE$3:AE$600,ROW()/10))</f>
        <v>-0.36</v>
      </c>
      <c r="AG480" s="228" t="n">
        <v>475</v>
      </c>
      <c r="AH480" s="229" t="n">
        <f aca="false">VALUE($AF480)</f>
        <v>-0.36</v>
      </c>
      <c r="AI480" s="164" t="n">
        <v>477</v>
      </c>
      <c r="AK480" s="227" t="n">
        <f aca="false">IF(MOD(ROW(),10),"",INDEX(AJ$3:AJ$600,ROW()/10))</f>
        <v>-0.072</v>
      </c>
      <c r="AL480" s="228" t="n">
        <v>470</v>
      </c>
      <c r="AM480" s="229" t="n">
        <f aca="false">VALUE($AF480)</f>
        <v>-0.36</v>
      </c>
      <c r="AN480" s="164" t="n">
        <v>477</v>
      </c>
      <c r="AP480" s="227" t="n">
        <f aca="false">IF(MOD(ROW(),10),"",INDEX(AO$3:AO$600,ROW()/10))</f>
        <v>0.036</v>
      </c>
      <c r="AQ480" s="181" t="n">
        <v>4.78</v>
      </c>
      <c r="AR480" s="229" t="n">
        <f aca="false">VALUE($AP480)</f>
        <v>0.036</v>
      </c>
      <c r="AS480" s="164" t="n">
        <v>4770</v>
      </c>
      <c r="AU480" s="227" t="n">
        <f aca="false">IF(MOD(ROW(),10),"",INDEX(AT$3:AT$600,ROW()/10))</f>
        <v>0.06</v>
      </c>
      <c r="AV480" s="181" t="n">
        <v>4.78</v>
      </c>
      <c r="AW480" s="229" t="n">
        <f aca="false">VALUE($AU480)</f>
        <v>0.06</v>
      </c>
      <c r="AZ480" s="180" t="n">
        <f aca="false">IF(MOD(ROW(),2),"",INDEX(AY$3:AY$600,ROW()/2))</f>
        <v>0</v>
      </c>
      <c r="BA480" s="181" t="n">
        <v>4.78</v>
      </c>
      <c r="BB480" s="182" t="n">
        <f aca="false">VALUE(AZ480)</f>
        <v>0</v>
      </c>
      <c r="BE480" s="180" t="n">
        <f aca="false">IF(MOD(ROW(),2),"",INDEX(BD$3:BD$600,ROW()/2))</f>
        <v>0</v>
      </c>
      <c r="BF480" s="181" t="n">
        <v>4.78</v>
      </c>
      <c r="BG480" s="182" t="n">
        <f aca="false">VALUE($BD481)</f>
        <v>0</v>
      </c>
    </row>
    <row r="481" customFormat="false" ht="13.5" hidden="false" customHeight="false" outlineLevel="0" collapsed="false">
      <c r="A481" s="208" t="n">
        <v>4.74</v>
      </c>
      <c r="B481" s="209" t="n">
        <v>0.83</v>
      </c>
      <c r="C481" s="213" t="n">
        <f aca="false">$C480+(($AM$20-$AM$10))/10</f>
        <v>-0.392</v>
      </c>
      <c r="D481" s="217" t="n">
        <f aca="false">$D480+(($AH$30-$AH$20))/10</f>
        <v>-0.36</v>
      </c>
      <c r="E481" s="211" t="n">
        <f aca="false">$AC476</f>
        <v>399.26</v>
      </c>
      <c r="F481" s="212" t="n">
        <f aca="false">$F480+(($AR$20-$AR$10))/10</f>
        <v>0.0356</v>
      </c>
      <c r="G481" s="218" t="n">
        <f aca="false">$G480+(($AW$20-$AW$10))/10</f>
        <v>0.06</v>
      </c>
      <c r="H481" s="165"/>
      <c r="I481" s="165"/>
      <c r="J481" s="165"/>
      <c r="P481" s="165"/>
      <c r="S481" s="165"/>
      <c r="T481" s="165"/>
      <c r="U481" s="165"/>
      <c r="V481" s="165"/>
      <c r="W481" s="165"/>
      <c r="Y481" s="164" t="n">
        <v>478</v>
      </c>
      <c r="Z481" s="164" t="n">
        <v>403.65</v>
      </c>
      <c r="AA481" s="180" t="str">
        <f aca="false">IF(MOD(ROW(),2),"",INDEX($Z$3:$Z$600,ROW()/2))</f>
        <v/>
      </c>
      <c r="AB481" s="181" t="n">
        <v>4.79</v>
      </c>
      <c r="AC481" s="182" t="n">
        <f aca="false">VALUE($Z482)</f>
        <v>0</v>
      </c>
      <c r="AD481" s="164" t="n">
        <v>478</v>
      </c>
      <c r="AE481" s="191"/>
      <c r="AF481" s="227" t="str">
        <f aca="false">IF(MOD(ROW(),10),"",INDEX(AE$3:AE$600,ROW()/10))</f>
        <v/>
      </c>
      <c r="AG481" s="228" t="n">
        <v>476</v>
      </c>
      <c r="AH481" s="229" t="e">
        <f aca="false">VALUE($AF481)</f>
        <v>#VALUE!</v>
      </c>
      <c r="AI481" s="164" t="n">
        <v>478</v>
      </c>
      <c r="AK481" s="227" t="str">
        <f aca="false">IF(MOD(ROW(),10),"",INDEX(AJ$3:AJ$600,ROW()/10))</f>
        <v/>
      </c>
      <c r="AL481" s="228" t="n">
        <v>471</v>
      </c>
      <c r="AM481" s="229" t="e">
        <f aca="false">VALUE($AF481)</f>
        <v>#VALUE!</v>
      </c>
      <c r="AN481" s="164" t="n">
        <v>478</v>
      </c>
      <c r="AP481" s="227" t="str">
        <f aca="false">IF(MOD(ROW(),10),"",INDEX(AO$3:AO$600,ROW()/10))</f>
        <v/>
      </c>
      <c r="AQ481" s="181" t="n">
        <v>4.79</v>
      </c>
      <c r="AR481" s="229" t="e">
        <f aca="false">VALUE($AP481)</f>
        <v>#VALUE!</v>
      </c>
      <c r="AS481" s="164" t="n">
        <v>4780</v>
      </c>
      <c r="AU481" s="227" t="str">
        <f aca="false">IF(MOD(ROW(),10),"",INDEX(AT$3:AT$600,ROW()/10))</f>
        <v/>
      </c>
      <c r="AV481" s="181" t="n">
        <v>4.79</v>
      </c>
      <c r="AW481" s="229" t="e">
        <f aca="false">VALUE($AU481)</f>
        <v>#VALUE!</v>
      </c>
      <c r="AZ481" s="180" t="str">
        <f aca="false">IF(MOD(ROW(),2),"",INDEX(AY$3:AY$600,ROW()/2))</f>
        <v/>
      </c>
      <c r="BA481" s="181" t="n">
        <v>4.79</v>
      </c>
      <c r="BB481" s="182" t="e">
        <f aca="false">VALUE(AZ481)</f>
        <v>#VALUE!</v>
      </c>
      <c r="BE481" s="180" t="str">
        <f aca="false">IF(MOD(ROW(),2),"",INDEX(BD$3:BD$600,ROW()/2))</f>
        <v/>
      </c>
      <c r="BF481" s="181" t="n">
        <v>4.79</v>
      </c>
      <c r="BG481" s="182" t="n">
        <f aca="false">VALUE($BD482)</f>
        <v>0</v>
      </c>
    </row>
    <row r="482" customFormat="false" ht="13.5" hidden="false" customHeight="false" outlineLevel="0" collapsed="false">
      <c r="A482" s="208" t="n">
        <v>4.75</v>
      </c>
      <c r="B482" s="209" t="n">
        <v>0.82</v>
      </c>
      <c r="C482" s="213" t="n">
        <f aca="false">$C481+(($AM$20-$AM$10))/10</f>
        <v>-0.4</v>
      </c>
      <c r="D482" s="217" t="n">
        <f aca="false">$D481+(($AH$30-$AH$20))/10</f>
        <v>-0.36</v>
      </c>
      <c r="E482" s="211" t="n">
        <f aca="false">$AC477</f>
        <v>400.35</v>
      </c>
      <c r="F482" s="212" t="n">
        <f aca="false">$F481+(($AR$20-$AR$10))/10</f>
        <v>0.0355</v>
      </c>
      <c r="G482" s="218" t="n">
        <f aca="false">$G481+(($AW$20-$AW$10))/10</f>
        <v>0.06</v>
      </c>
      <c r="H482" s="165"/>
      <c r="I482" s="165"/>
      <c r="J482" s="165"/>
      <c r="P482" s="165"/>
      <c r="S482" s="165"/>
      <c r="T482" s="165"/>
      <c r="U482" s="165"/>
      <c r="V482" s="165"/>
      <c r="W482" s="165"/>
      <c r="Y482" s="164" t="n">
        <v>479</v>
      </c>
      <c r="AA482" s="180" t="n">
        <f aca="false">IF(MOD(ROW(),2),"",INDEX($Z$3:$Z$600,ROW()/2))</f>
        <v>162.15</v>
      </c>
      <c r="AB482" s="181" t="n">
        <v>4.8</v>
      </c>
      <c r="AC482" s="182" t="n">
        <f aca="false">VALUE($Z483)</f>
        <v>0</v>
      </c>
      <c r="AD482" s="164" t="n">
        <v>479</v>
      </c>
      <c r="AE482" s="191"/>
      <c r="AF482" s="227" t="str">
        <f aca="false">IF(MOD(ROW(),10),"",INDEX(AE$3:AE$600,ROW()/10))</f>
        <v/>
      </c>
      <c r="AG482" s="228" t="n">
        <v>477</v>
      </c>
      <c r="AH482" s="229" t="e">
        <f aca="false">VALUE($AF482)</f>
        <v>#VALUE!</v>
      </c>
      <c r="AI482" s="164" t="n">
        <v>479</v>
      </c>
      <c r="AK482" s="227" t="str">
        <f aca="false">IF(MOD(ROW(),10),"",INDEX(AJ$3:AJ$600,ROW()/10))</f>
        <v/>
      </c>
      <c r="AL482" s="228" t="n">
        <v>472</v>
      </c>
      <c r="AM482" s="229" t="e">
        <f aca="false">VALUE($AF482)</f>
        <v>#VALUE!</v>
      </c>
      <c r="AN482" s="164" t="n">
        <v>479</v>
      </c>
      <c r="AP482" s="227" t="str">
        <f aca="false">IF(MOD(ROW(),10),"",INDEX(AO$3:AO$600,ROW()/10))</f>
        <v/>
      </c>
      <c r="AQ482" s="181" t="n">
        <v>4.8</v>
      </c>
      <c r="AR482" s="229" t="e">
        <f aca="false">VALUE($AP482)</f>
        <v>#VALUE!</v>
      </c>
      <c r="AS482" s="164" t="n">
        <v>4790</v>
      </c>
      <c r="AU482" s="227" t="str">
        <f aca="false">IF(MOD(ROW(),10),"",INDEX(AT$3:AT$600,ROW()/10))</f>
        <v/>
      </c>
      <c r="AV482" s="181" t="n">
        <v>4.8</v>
      </c>
      <c r="AW482" s="229" t="e">
        <f aca="false">VALUE($AU482)</f>
        <v>#VALUE!</v>
      </c>
      <c r="AZ482" s="180" t="n">
        <f aca="false">IF(MOD(ROW(),2),"",INDEX(AY$3:AY$600,ROW()/2))</f>
        <v>0</v>
      </c>
      <c r="BA482" s="181" t="n">
        <v>4.8</v>
      </c>
      <c r="BB482" s="182" t="n">
        <f aca="false">VALUE(AZ482)</f>
        <v>0</v>
      </c>
      <c r="BE482" s="180" t="n">
        <f aca="false">IF(MOD(ROW(),2),"",INDEX(BD$3:BD$600,ROW()/2))</f>
        <v>0</v>
      </c>
      <c r="BF482" s="181" t="n">
        <v>4.8</v>
      </c>
      <c r="BG482" s="182" t="n">
        <f aca="false">VALUE($BD483)</f>
        <v>0</v>
      </c>
    </row>
    <row r="483" customFormat="false" ht="13.5" hidden="false" customHeight="false" outlineLevel="0" collapsed="false">
      <c r="A483" s="208" t="n">
        <v>4.76</v>
      </c>
      <c r="B483" s="209" t="n">
        <v>0.81</v>
      </c>
      <c r="C483" s="213" t="n">
        <f aca="false">$C482+(($AM$20-$AM$10))/10</f>
        <v>-0.408</v>
      </c>
      <c r="D483" s="217" t="n">
        <f aca="false">$D482+(($AH$30-$AH$20))/10</f>
        <v>-0.36</v>
      </c>
      <c r="E483" s="211" t="n">
        <f aca="false">$AC478</f>
        <v>401.44</v>
      </c>
      <c r="F483" s="212" t="n">
        <f aca="false">$F482+(($AR$20-$AR$10))/10</f>
        <v>0.0354</v>
      </c>
      <c r="G483" s="218" t="n">
        <f aca="false">$G482+(($AW$20-$AW$10))/10</f>
        <v>0.06</v>
      </c>
      <c r="H483" s="165"/>
      <c r="I483" s="165"/>
      <c r="J483" s="165"/>
      <c r="P483" s="165"/>
      <c r="S483" s="165"/>
      <c r="T483" s="165"/>
      <c r="U483" s="165"/>
      <c r="V483" s="165"/>
      <c r="W483" s="165"/>
      <c r="Y483" s="164" t="n">
        <v>480</v>
      </c>
      <c r="AA483" s="180" t="str">
        <f aca="false">IF(MOD(ROW(),2),"",INDEX($Z$3:$Z$600,ROW()/2))</f>
        <v/>
      </c>
      <c r="AB483" s="181" t="n">
        <v>4.81</v>
      </c>
      <c r="AC483" s="182" t="n">
        <f aca="false">VALUE($Z484)</f>
        <v>0</v>
      </c>
      <c r="AD483" s="164" t="n">
        <v>480</v>
      </c>
      <c r="AE483" s="191"/>
      <c r="AF483" s="227" t="str">
        <f aca="false">IF(MOD(ROW(),10),"",INDEX(AE$3:AE$600,ROW()/10))</f>
        <v/>
      </c>
      <c r="AG483" s="228" t="n">
        <v>478</v>
      </c>
      <c r="AH483" s="229" t="e">
        <f aca="false">VALUE($AF483)</f>
        <v>#VALUE!</v>
      </c>
      <c r="AI483" s="164" t="n">
        <v>480</v>
      </c>
      <c r="AK483" s="227" t="str">
        <f aca="false">IF(MOD(ROW(),10),"",INDEX(AJ$3:AJ$600,ROW()/10))</f>
        <v/>
      </c>
      <c r="AL483" s="228" t="n">
        <v>473</v>
      </c>
      <c r="AM483" s="229" t="e">
        <f aca="false">VALUE($AF483)</f>
        <v>#VALUE!</v>
      </c>
      <c r="AN483" s="164" t="n">
        <v>480</v>
      </c>
      <c r="AP483" s="227" t="str">
        <f aca="false">IF(MOD(ROW(),10),"",INDEX(AO$3:AO$600,ROW()/10))</f>
        <v/>
      </c>
      <c r="AQ483" s="181" t="n">
        <v>4.81</v>
      </c>
      <c r="AR483" s="229" t="e">
        <f aca="false">VALUE($AP483)</f>
        <v>#VALUE!</v>
      </c>
      <c r="AS483" s="164" t="n">
        <v>4800</v>
      </c>
      <c r="AU483" s="227" t="str">
        <f aca="false">IF(MOD(ROW(),10),"",INDEX(AT$3:AT$600,ROW()/10))</f>
        <v/>
      </c>
      <c r="AV483" s="181" t="n">
        <v>4.81</v>
      </c>
      <c r="AW483" s="229" t="e">
        <f aca="false">VALUE($AU483)</f>
        <v>#VALUE!</v>
      </c>
      <c r="AZ483" s="180" t="str">
        <f aca="false">IF(MOD(ROW(),2),"",INDEX(AY$3:AY$600,ROW()/2))</f>
        <v/>
      </c>
      <c r="BA483" s="181" t="n">
        <v>4.81</v>
      </c>
      <c r="BB483" s="182" t="e">
        <f aca="false">VALUE(AZ483)</f>
        <v>#VALUE!</v>
      </c>
      <c r="BE483" s="180" t="str">
        <f aca="false">IF(MOD(ROW(),2),"",INDEX(BD$3:BD$600,ROW()/2))</f>
        <v/>
      </c>
      <c r="BF483" s="181" t="n">
        <v>4.81</v>
      </c>
      <c r="BG483" s="182" t="n">
        <f aca="false">VALUE($BD484)</f>
        <v>0</v>
      </c>
    </row>
    <row r="484" customFormat="false" ht="13.5" hidden="false" customHeight="false" outlineLevel="0" collapsed="false">
      <c r="A484" s="208" t="n">
        <v>4.77</v>
      </c>
      <c r="C484" s="213" t="n">
        <f aca="false">$C483+(($AM$20-$AM$10))/10</f>
        <v>-0.416</v>
      </c>
      <c r="D484" s="217" t="n">
        <f aca="false">$D483+(($AH$30-$AH$20))/10</f>
        <v>-0.36</v>
      </c>
      <c r="E484" s="211" t="n">
        <f aca="false">$AC479</f>
        <v>402.53</v>
      </c>
      <c r="F484" s="212" t="n">
        <f aca="false">$F483+(($AR$20-$AR$10))/10</f>
        <v>0.0353</v>
      </c>
      <c r="G484" s="218" t="n">
        <f aca="false">$G483+(($AW$20-$AW$10))/10</f>
        <v>0.06</v>
      </c>
      <c r="H484" s="165"/>
      <c r="I484" s="165"/>
      <c r="J484" s="165"/>
      <c r="P484" s="165"/>
      <c r="S484" s="165"/>
      <c r="T484" s="165"/>
      <c r="U484" s="165"/>
      <c r="V484" s="165"/>
      <c r="W484" s="165"/>
      <c r="Y484" s="164" t="n">
        <v>481</v>
      </c>
      <c r="AA484" s="180" t="n">
        <f aca="false">IF(MOD(ROW(),2),"",INDEX($Z$3:$Z$600,ROW()/2))</f>
        <v>163.01</v>
      </c>
      <c r="AB484" s="181" t="n">
        <v>4.82</v>
      </c>
      <c r="AC484" s="182" t="n">
        <f aca="false">VALUE($Z485)</f>
        <v>0</v>
      </c>
      <c r="AD484" s="164" t="n">
        <v>481</v>
      </c>
      <c r="AE484" s="191"/>
      <c r="AF484" s="227" t="str">
        <f aca="false">IF(MOD(ROW(),10),"",INDEX(AE$3:AE$600,ROW()/10))</f>
        <v/>
      </c>
      <c r="AG484" s="228" t="n">
        <v>479</v>
      </c>
      <c r="AH484" s="229" t="e">
        <f aca="false">VALUE($AF484)</f>
        <v>#VALUE!</v>
      </c>
      <c r="AI484" s="164" t="n">
        <v>481</v>
      </c>
      <c r="AK484" s="227" t="str">
        <f aca="false">IF(MOD(ROW(),10),"",INDEX(AJ$3:AJ$600,ROW()/10))</f>
        <v/>
      </c>
      <c r="AL484" s="228" t="n">
        <v>474</v>
      </c>
      <c r="AM484" s="229" t="e">
        <f aca="false">VALUE($AF484)</f>
        <v>#VALUE!</v>
      </c>
      <c r="AN484" s="164" t="n">
        <v>481</v>
      </c>
      <c r="AP484" s="227" t="str">
        <f aca="false">IF(MOD(ROW(),10),"",INDEX(AO$3:AO$600,ROW()/10))</f>
        <v/>
      </c>
      <c r="AQ484" s="181" t="n">
        <v>4.82</v>
      </c>
      <c r="AR484" s="229" t="e">
        <f aca="false">VALUE($AP484)</f>
        <v>#VALUE!</v>
      </c>
      <c r="AS484" s="164" t="n">
        <v>4810</v>
      </c>
      <c r="AU484" s="227" t="str">
        <f aca="false">IF(MOD(ROW(),10),"",INDEX(AT$3:AT$600,ROW()/10))</f>
        <v/>
      </c>
      <c r="AV484" s="181" t="n">
        <v>4.82</v>
      </c>
      <c r="AW484" s="229" t="e">
        <f aca="false">VALUE($AU484)</f>
        <v>#VALUE!</v>
      </c>
      <c r="AZ484" s="180" t="n">
        <f aca="false">IF(MOD(ROW(),2),"",INDEX(AY$3:AY$600,ROW()/2))</f>
        <v>0</v>
      </c>
      <c r="BA484" s="181" t="n">
        <v>4.82</v>
      </c>
      <c r="BB484" s="182" t="n">
        <f aca="false">VALUE(AZ484)</f>
        <v>0</v>
      </c>
      <c r="BE484" s="180" t="n">
        <f aca="false">IF(MOD(ROW(),2),"",INDEX(BD$3:BD$600,ROW()/2))</f>
        <v>0</v>
      </c>
      <c r="BF484" s="181" t="n">
        <v>4.82</v>
      </c>
      <c r="BG484" s="182" t="n">
        <f aca="false">VALUE($BD485)</f>
        <v>0</v>
      </c>
    </row>
    <row r="485" customFormat="false" ht="13.5" hidden="false" customHeight="false" outlineLevel="0" collapsed="false">
      <c r="A485" s="208" t="n">
        <v>4.78</v>
      </c>
      <c r="C485" s="213" t="n">
        <f aca="false">$C484+(($AM$20-$AM$10))/10</f>
        <v>-0.424</v>
      </c>
      <c r="D485" s="217" t="n">
        <f aca="false">$D484+(($AH$30-$AH$20))/10</f>
        <v>-0.36</v>
      </c>
      <c r="E485" s="211" t="n">
        <f aca="false">$AC480</f>
        <v>403.65</v>
      </c>
      <c r="F485" s="212" t="n">
        <f aca="false">$F484+(($AR$20-$AR$10))/10</f>
        <v>0.0352</v>
      </c>
      <c r="G485" s="218" t="n">
        <f aca="false">$G484+(($AW$20-$AW$10))/10</f>
        <v>0.06</v>
      </c>
      <c r="H485" s="165"/>
      <c r="I485" s="165"/>
      <c r="J485" s="165"/>
      <c r="P485" s="165"/>
      <c r="S485" s="165"/>
      <c r="T485" s="165"/>
      <c r="U485" s="165"/>
      <c r="V485" s="165"/>
      <c r="W485" s="165"/>
      <c r="Y485" s="164" t="n">
        <v>482</v>
      </c>
      <c r="AA485" s="180" t="str">
        <f aca="false">IF(MOD(ROW(),2),"",INDEX($Z$3:$Z$600,ROW()/2))</f>
        <v/>
      </c>
      <c r="AB485" s="181" t="n">
        <v>4.83</v>
      </c>
      <c r="AC485" s="182" t="n">
        <f aca="false">VALUE($Z486)</f>
        <v>0</v>
      </c>
      <c r="AD485" s="164" t="n">
        <v>482</v>
      </c>
      <c r="AE485" s="191"/>
      <c r="AF485" s="227" t="str">
        <f aca="false">IF(MOD(ROW(),10),"",INDEX(AE$3:AE$600,ROW()/10))</f>
        <v/>
      </c>
      <c r="AG485" s="228" t="n">
        <v>480</v>
      </c>
      <c r="AH485" s="229" t="e">
        <f aca="false">VALUE($AF485)</f>
        <v>#VALUE!</v>
      </c>
      <c r="AI485" s="164" t="n">
        <v>482</v>
      </c>
      <c r="AK485" s="227" t="str">
        <f aca="false">IF(MOD(ROW(),10),"",INDEX(AJ$3:AJ$600,ROW()/10))</f>
        <v/>
      </c>
      <c r="AL485" s="228" t="n">
        <v>475</v>
      </c>
      <c r="AM485" s="229" t="e">
        <f aca="false">VALUE($AF485)</f>
        <v>#VALUE!</v>
      </c>
      <c r="AN485" s="164" t="n">
        <v>482</v>
      </c>
      <c r="AP485" s="227" t="str">
        <f aca="false">IF(MOD(ROW(),10),"",INDEX(AO$3:AO$600,ROW()/10))</f>
        <v/>
      </c>
      <c r="AQ485" s="181" t="n">
        <v>4.83</v>
      </c>
      <c r="AR485" s="229" t="e">
        <f aca="false">VALUE($AP485)</f>
        <v>#VALUE!</v>
      </c>
      <c r="AS485" s="164" t="n">
        <v>4820</v>
      </c>
      <c r="AU485" s="227" t="str">
        <f aca="false">IF(MOD(ROW(),10),"",INDEX(AT$3:AT$600,ROW()/10))</f>
        <v/>
      </c>
      <c r="AV485" s="181" t="n">
        <v>4.83</v>
      </c>
      <c r="AW485" s="229" t="e">
        <f aca="false">VALUE($AU485)</f>
        <v>#VALUE!</v>
      </c>
      <c r="AZ485" s="180" t="str">
        <f aca="false">IF(MOD(ROW(),2),"",INDEX(AY$3:AY$600,ROW()/2))</f>
        <v/>
      </c>
      <c r="BA485" s="181" t="n">
        <v>4.83</v>
      </c>
      <c r="BB485" s="182" t="e">
        <f aca="false">VALUE(AZ485)</f>
        <v>#VALUE!</v>
      </c>
      <c r="BE485" s="180" t="str">
        <f aca="false">IF(MOD(ROW(),2),"",INDEX(BD$3:BD$600,ROW()/2))</f>
        <v/>
      </c>
      <c r="BF485" s="181" t="n">
        <v>4.83</v>
      </c>
      <c r="BG485" s="182" t="n">
        <f aca="false">VALUE($BD486)</f>
        <v>0</v>
      </c>
    </row>
    <row r="486" customFormat="false" ht="13.5" hidden="false" customHeight="false" outlineLevel="0" collapsed="false">
      <c r="A486" s="208"/>
      <c r="B486" s="209" t="n">
        <v>0.8</v>
      </c>
      <c r="C486" s="213"/>
      <c r="D486" s="217"/>
      <c r="E486" s="211"/>
      <c r="F486" s="212"/>
      <c r="G486" s="218"/>
      <c r="H486" s="165"/>
      <c r="I486" s="165"/>
      <c r="J486" s="165"/>
      <c r="P486" s="165"/>
      <c r="S486" s="165"/>
      <c r="T486" s="165"/>
      <c r="U486" s="165"/>
      <c r="V486" s="165"/>
      <c r="W486" s="165"/>
      <c r="Y486" s="164" t="n">
        <v>483</v>
      </c>
      <c r="AA486" s="180" t="n">
        <f aca="false">IF(MOD(ROW(),2),"",INDEX($Z$3:$Z$600,ROW()/2))</f>
        <v>163.86</v>
      </c>
      <c r="AB486" s="181" t="n">
        <v>4.84</v>
      </c>
      <c r="AC486" s="182" t="n">
        <f aca="false">VALUE($Z487)</f>
        <v>0</v>
      </c>
      <c r="AD486" s="164" t="n">
        <v>483</v>
      </c>
      <c r="AE486" s="191"/>
      <c r="AF486" s="227" t="str">
        <f aca="false">IF(MOD(ROW(),10),"",INDEX(AE$3:AE$600,ROW()/10))</f>
        <v/>
      </c>
      <c r="AG486" s="228" t="n">
        <v>481</v>
      </c>
      <c r="AH486" s="229" t="e">
        <f aca="false">VALUE($AF486)</f>
        <v>#VALUE!</v>
      </c>
      <c r="AI486" s="164" t="n">
        <v>483</v>
      </c>
      <c r="AK486" s="227" t="str">
        <f aca="false">IF(MOD(ROW(),10),"",INDEX(AJ$3:AJ$600,ROW()/10))</f>
        <v/>
      </c>
      <c r="AL486" s="228" t="n">
        <v>476</v>
      </c>
      <c r="AM486" s="229" t="e">
        <f aca="false">VALUE($AF486)</f>
        <v>#VALUE!</v>
      </c>
      <c r="AN486" s="164" t="n">
        <v>483</v>
      </c>
      <c r="AP486" s="227" t="str">
        <f aca="false">IF(MOD(ROW(),10),"",INDEX(AO$3:AO$600,ROW()/10))</f>
        <v/>
      </c>
      <c r="AQ486" s="181" t="n">
        <v>4.84</v>
      </c>
      <c r="AR486" s="229" t="e">
        <f aca="false">VALUE($AP486)</f>
        <v>#VALUE!</v>
      </c>
      <c r="AS486" s="164" t="n">
        <v>4830</v>
      </c>
      <c r="AU486" s="227" t="str">
        <f aca="false">IF(MOD(ROW(),10),"",INDEX(AT$3:AT$600,ROW()/10))</f>
        <v/>
      </c>
      <c r="AV486" s="181" t="n">
        <v>4.84</v>
      </c>
      <c r="AW486" s="229" t="e">
        <f aca="false">VALUE($AU486)</f>
        <v>#VALUE!</v>
      </c>
      <c r="AZ486" s="180" t="n">
        <f aca="false">IF(MOD(ROW(),2),"",INDEX(AY$3:AY$600,ROW()/2))</f>
        <v>0</v>
      </c>
      <c r="BA486" s="181" t="n">
        <v>4.84</v>
      </c>
      <c r="BB486" s="182" t="n">
        <f aca="false">VALUE(AZ486)</f>
        <v>0</v>
      </c>
      <c r="BE486" s="180" t="n">
        <f aca="false">IF(MOD(ROW(),2),"",INDEX(BD$3:BD$600,ROW()/2))</f>
        <v>0</v>
      </c>
      <c r="BF486" s="181" t="n">
        <v>4.84</v>
      </c>
      <c r="BG486" s="182" t="n">
        <f aca="false">VALUE($BD487)</f>
        <v>0</v>
      </c>
    </row>
    <row r="487" customFormat="false" ht="13.5" hidden="false" customHeight="false" outlineLevel="0" collapsed="false">
      <c r="A487" s="208"/>
      <c r="B487" s="209"/>
      <c r="C487" s="213"/>
      <c r="D487" s="241"/>
      <c r="E487" s="211"/>
      <c r="F487" s="212"/>
      <c r="G487" s="218"/>
      <c r="H487" s="165"/>
      <c r="I487" s="165"/>
      <c r="J487" s="165"/>
      <c r="P487" s="165"/>
      <c r="S487" s="165"/>
      <c r="T487" s="165"/>
      <c r="U487" s="165"/>
      <c r="V487" s="165"/>
      <c r="W487" s="165"/>
      <c r="Y487" s="164" t="n">
        <v>484</v>
      </c>
      <c r="AA487" s="180" t="str">
        <f aca="false">IF(MOD(ROW(),2),"",INDEX($Z$3:$Z$600,ROW()/2))</f>
        <v/>
      </c>
      <c r="AB487" s="181" t="n">
        <v>4.85</v>
      </c>
      <c r="AC487" s="182" t="n">
        <f aca="false">VALUE($Z488)</f>
        <v>0</v>
      </c>
      <c r="AD487" s="164" t="n">
        <v>484</v>
      </c>
      <c r="AE487" s="191"/>
      <c r="AF487" s="227" t="str">
        <f aca="false">IF(MOD(ROW(),10),"",INDEX(AE$3:AE$600,ROW()/10))</f>
        <v/>
      </c>
      <c r="AG487" s="228" t="n">
        <v>482</v>
      </c>
      <c r="AH487" s="229" t="e">
        <f aca="false">VALUE($AF487)</f>
        <v>#VALUE!</v>
      </c>
      <c r="AI487" s="164" t="n">
        <v>484</v>
      </c>
      <c r="AK487" s="227" t="str">
        <f aca="false">IF(MOD(ROW(),10),"",INDEX(AJ$3:AJ$600,ROW()/10))</f>
        <v/>
      </c>
      <c r="AL487" s="228" t="n">
        <v>477</v>
      </c>
      <c r="AM487" s="229" t="e">
        <f aca="false">VALUE($AF487)</f>
        <v>#VALUE!</v>
      </c>
      <c r="AN487" s="164" t="n">
        <v>484</v>
      </c>
      <c r="AP487" s="227" t="str">
        <f aca="false">IF(MOD(ROW(),10),"",INDEX(AO$3:AO$600,ROW()/10))</f>
        <v/>
      </c>
      <c r="AQ487" s="181" t="n">
        <v>4.85</v>
      </c>
      <c r="AR487" s="229" t="e">
        <f aca="false">VALUE($AP487)</f>
        <v>#VALUE!</v>
      </c>
      <c r="AS487" s="164" t="n">
        <v>4840</v>
      </c>
      <c r="AU487" s="227" t="str">
        <f aca="false">IF(MOD(ROW(),10),"",INDEX(AT$3:AT$600,ROW()/10))</f>
        <v/>
      </c>
      <c r="AV487" s="181" t="n">
        <v>4.85</v>
      </c>
      <c r="AW487" s="229" t="e">
        <f aca="false">VALUE($AU487)</f>
        <v>#VALUE!</v>
      </c>
      <c r="AZ487" s="180" t="str">
        <f aca="false">IF(MOD(ROW(),2),"",INDEX(AY$3:AY$600,ROW()/2))</f>
        <v/>
      </c>
      <c r="BA487" s="181" t="n">
        <v>4.85</v>
      </c>
      <c r="BB487" s="182" t="e">
        <f aca="false">VALUE(AZ487)</f>
        <v>#VALUE!</v>
      </c>
      <c r="BE487" s="180" t="str">
        <f aca="false">IF(MOD(ROW(),2),"",INDEX(BD$3:BD$600,ROW()/2))</f>
        <v/>
      </c>
      <c r="BF487" s="181" t="n">
        <v>4.85</v>
      </c>
      <c r="BG487" s="182" t="n">
        <f aca="false">VALUE($BD488)</f>
        <v>0</v>
      </c>
    </row>
    <row r="488" customFormat="false" ht="13.5" hidden="false" customHeight="false" outlineLevel="0" collapsed="false">
      <c r="B488" s="209"/>
      <c r="H488" s="165"/>
      <c r="I488" s="165"/>
      <c r="J488" s="165"/>
      <c r="P488" s="165"/>
      <c r="S488" s="165"/>
      <c r="T488" s="165"/>
      <c r="U488" s="165"/>
      <c r="V488" s="165"/>
      <c r="W488" s="165"/>
      <c r="Y488" s="164" t="n">
        <v>485</v>
      </c>
      <c r="AA488" s="180" t="n">
        <f aca="false">IF(MOD(ROW(),2),"",INDEX($Z$3:$Z$600,ROW()/2))</f>
        <v>164.72</v>
      </c>
      <c r="AB488" s="181" t="n">
        <v>4.86</v>
      </c>
      <c r="AC488" s="182" t="n">
        <f aca="false">VALUE($Z489)</f>
        <v>0</v>
      </c>
      <c r="AD488" s="164" t="n">
        <v>485</v>
      </c>
      <c r="AE488" s="191"/>
      <c r="AF488" s="227" t="str">
        <f aca="false">IF(MOD(ROW(),10),"",INDEX(AE$3:AE$600,ROW()/10))</f>
        <v/>
      </c>
      <c r="AG488" s="228" t="n">
        <v>483</v>
      </c>
      <c r="AH488" s="229" t="e">
        <f aca="false">VALUE($AF488)</f>
        <v>#VALUE!</v>
      </c>
      <c r="AI488" s="164" t="n">
        <v>485</v>
      </c>
      <c r="AK488" s="227" t="str">
        <f aca="false">IF(MOD(ROW(),10),"",INDEX(AJ$3:AJ$600,ROW()/10))</f>
        <v/>
      </c>
      <c r="AL488" s="228" t="n">
        <v>478</v>
      </c>
      <c r="AM488" s="229" t="e">
        <f aca="false">VALUE($AF488)</f>
        <v>#VALUE!</v>
      </c>
      <c r="AN488" s="164" t="n">
        <v>485</v>
      </c>
      <c r="AP488" s="227" t="str">
        <f aca="false">IF(MOD(ROW(),10),"",INDEX(AO$3:AO$600,ROW()/10))</f>
        <v/>
      </c>
      <c r="AQ488" s="181" t="n">
        <v>4.86</v>
      </c>
      <c r="AR488" s="229" t="e">
        <f aca="false">VALUE($AP488)</f>
        <v>#VALUE!</v>
      </c>
      <c r="AS488" s="164" t="n">
        <v>4850</v>
      </c>
      <c r="AU488" s="227" t="str">
        <f aca="false">IF(MOD(ROW(),10),"",INDEX(AT$3:AT$600,ROW()/10))</f>
        <v/>
      </c>
      <c r="AV488" s="181" t="n">
        <v>4.86</v>
      </c>
      <c r="AW488" s="229" t="e">
        <f aca="false">VALUE($AU488)</f>
        <v>#VALUE!</v>
      </c>
      <c r="AZ488" s="180" t="n">
        <f aca="false">IF(MOD(ROW(),2),"",INDEX(AY$3:AY$600,ROW()/2))</f>
        <v>0</v>
      </c>
      <c r="BA488" s="181" t="n">
        <v>4.86</v>
      </c>
      <c r="BB488" s="182" t="n">
        <f aca="false">VALUE(AZ488)</f>
        <v>0</v>
      </c>
      <c r="BE488" s="180" t="n">
        <f aca="false">IF(MOD(ROW(),2),"",INDEX(BD$3:BD$600,ROW()/2))</f>
        <v>0</v>
      </c>
      <c r="BF488" s="181" t="n">
        <v>4.86</v>
      </c>
      <c r="BG488" s="182" t="n">
        <f aca="false">VALUE($BD489)</f>
        <v>0</v>
      </c>
    </row>
    <row r="489" customFormat="false" ht="13.5" hidden="false" customHeight="false" outlineLevel="0" collapsed="false">
      <c r="B489" s="209"/>
      <c r="H489" s="165"/>
      <c r="I489" s="165"/>
      <c r="J489" s="165"/>
      <c r="P489" s="165"/>
      <c r="S489" s="165"/>
      <c r="T489" s="165"/>
      <c r="U489" s="165"/>
      <c r="V489" s="165"/>
      <c r="W489" s="165"/>
      <c r="Y489" s="164" t="n">
        <v>486</v>
      </c>
      <c r="AA489" s="180" t="str">
        <f aca="false">IF(MOD(ROW(),2),"",INDEX($Z$3:$Z$600,ROW()/2))</f>
        <v/>
      </c>
      <c r="AB489" s="181" t="n">
        <v>4.87</v>
      </c>
      <c r="AC489" s="182" t="n">
        <f aca="false">VALUE($Z490)</f>
        <v>0</v>
      </c>
      <c r="AD489" s="164" t="n">
        <v>486</v>
      </c>
      <c r="AE489" s="191"/>
      <c r="AF489" s="227" t="str">
        <f aca="false">IF(MOD(ROW(),10),"",INDEX(AE$3:AE$600,ROW()/10))</f>
        <v/>
      </c>
      <c r="AG489" s="228" t="n">
        <v>484</v>
      </c>
      <c r="AH489" s="229" t="e">
        <f aca="false">VALUE($AF489)</f>
        <v>#VALUE!</v>
      </c>
      <c r="AI489" s="164" t="n">
        <v>486</v>
      </c>
      <c r="AK489" s="227" t="str">
        <f aca="false">IF(MOD(ROW(),10),"",INDEX(AJ$3:AJ$600,ROW()/10))</f>
        <v/>
      </c>
      <c r="AL489" s="228" t="n">
        <v>479</v>
      </c>
      <c r="AM489" s="229" t="e">
        <f aca="false">VALUE($AF489)</f>
        <v>#VALUE!</v>
      </c>
      <c r="AN489" s="164" t="n">
        <v>486</v>
      </c>
      <c r="AP489" s="227" t="str">
        <f aca="false">IF(MOD(ROW(),10),"",INDEX(AO$3:AO$600,ROW()/10))</f>
        <v/>
      </c>
      <c r="AQ489" s="181" t="n">
        <v>4.87</v>
      </c>
      <c r="AR489" s="229" t="e">
        <f aca="false">VALUE($AP489)</f>
        <v>#VALUE!</v>
      </c>
      <c r="AS489" s="164" t="n">
        <v>4860</v>
      </c>
      <c r="AU489" s="227" t="str">
        <f aca="false">IF(MOD(ROW(),10),"",INDEX(AT$3:AT$600,ROW()/10))</f>
        <v/>
      </c>
      <c r="AV489" s="181" t="n">
        <v>4.87</v>
      </c>
      <c r="AW489" s="229" t="e">
        <f aca="false">VALUE($AU489)</f>
        <v>#VALUE!</v>
      </c>
      <c r="AZ489" s="180" t="str">
        <f aca="false">IF(MOD(ROW(),2),"",INDEX(AY$3:AY$600,ROW()/2))</f>
        <v/>
      </c>
      <c r="BA489" s="181" t="n">
        <v>4.87</v>
      </c>
      <c r="BB489" s="182" t="e">
        <f aca="false">VALUE(AZ489)</f>
        <v>#VALUE!</v>
      </c>
      <c r="BE489" s="180" t="str">
        <f aca="false">IF(MOD(ROW(),2),"",INDEX(BD$3:BD$600,ROW()/2))</f>
        <v/>
      </c>
      <c r="BF489" s="181" t="n">
        <v>4.87</v>
      </c>
      <c r="BG489" s="182" t="n">
        <f aca="false">VALUE($BD490)</f>
        <v>0</v>
      </c>
    </row>
    <row r="490" customFormat="false" ht="13.5" hidden="false" customHeight="false" outlineLevel="0" collapsed="false">
      <c r="B490" s="209"/>
      <c r="S490" s="165"/>
      <c r="T490" s="165"/>
      <c r="U490" s="165"/>
      <c r="V490" s="165"/>
      <c r="W490" s="165"/>
      <c r="Y490" s="164" t="n">
        <v>487</v>
      </c>
      <c r="AA490" s="180" t="n">
        <f aca="false">IF(MOD(ROW(),2),"",INDEX($Z$3:$Z$600,ROW()/2))</f>
        <v>165.58</v>
      </c>
      <c r="AB490" s="181" t="n">
        <v>4.88</v>
      </c>
      <c r="AC490" s="182" t="n">
        <f aca="false">VALUE($Z491)</f>
        <v>0</v>
      </c>
      <c r="AD490" s="164" t="n">
        <v>487</v>
      </c>
      <c r="AE490" s="191"/>
      <c r="AF490" s="227" t="n">
        <f aca="false">IF(MOD(ROW(),10),"",INDEX(AE$3:AE$600,ROW()/10))</f>
        <v>-0.34</v>
      </c>
      <c r="AG490" s="228" t="n">
        <v>485</v>
      </c>
      <c r="AH490" s="229" t="n">
        <f aca="false">VALUE($AF490)</f>
        <v>-0.34</v>
      </c>
      <c r="AI490" s="164" t="n">
        <v>487</v>
      </c>
      <c r="AK490" s="227" t="n">
        <f aca="false">IF(MOD(ROW(),10),"",INDEX(AJ$3:AJ$600,ROW()/10))</f>
        <v>-0.068</v>
      </c>
      <c r="AL490" s="228" t="n">
        <v>480</v>
      </c>
      <c r="AM490" s="229" t="n">
        <f aca="false">VALUE($AF490)</f>
        <v>-0.34</v>
      </c>
      <c r="AN490" s="164" t="n">
        <v>487</v>
      </c>
      <c r="AP490" s="227" t="n">
        <f aca="false">IF(MOD(ROW(),10),"",INDEX(AO$3:AO$600,ROW()/10))</f>
        <v>0</v>
      </c>
      <c r="AQ490" s="181" t="n">
        <v>4.88</v>
      </c>
      <c r="AR490" s="229" t="n">
        <f aca="false">VALUE($AP490)</f>
        <v>0</v>
      </c>
      <c r="AS490" s="164" t="n">
        <v>4870</v>
      </c>
      <c r="AU490" s="227" t="n">
        <f aca="false">IF(MOD(ROW(),10),"",INDEX(AT$3:AT$600,ROW()/10))</f>
        <v>0</v>
      </c>
      <c r="AV490" s="181" t="n">
        <v>4.88</v>
      </c>
      <c r="AW490" s="229" t="n">
        <f aca="false">VALUE($AU490)</f>
        <v>0</v>
      </c>
      <c r="AZ490" s="180" t="n">
        <f aca="false">IF(MOD(ROW(),2),"",INDEX(AY$3:AY$600,ROW()/2))</f>
        <v>0</v>
      </c>
      <c r="BA490" s="181" t="n">
        <v>4.88</v>
      </c>
      <c r="BB490" s="182" t="n">
        <f aca="false">VALUE(AZ490)</f>
        <v>0</v>
      </c>
      <c r="BE490" s="180" t="n">
        <f aca="false">IF(MOD(ROW(),2),"",INDEX(BD$3:BD$600,ROW()/2))</f>
        <v>0</v>
      </c>
      <c r="BF490" s="181" t="n">
        <v>4.88</v>
      </c>
      <c r="BG490" s="182" t="n">
        <f aca="false">VALUE($BD491)</f>
        <v>0</v>
      </c>
    </row>
    <row r="491" customFormat="false" ht="12.75" hidden="false" customHeight="false" outlineLevel="0" collapsed="false">
      <c r="S491" s="165"/>
      <c r="T491" s="165"/>
      <c r="U491" s="165"/>
      <c r="V491" s="165"/>
      <c r="W491" s="165"/>
      <c r="Y491" s="164" t="n">
        <v>488</v>
      </c>
      <c r="AA491" s="180" t="str">
        <f aca="false">IF(MOD(ROW(),2),"",INDEX($Z$3:$Z$600,ROW()/2))</f>
        <v/>
      </c>
      <c r="AB491" s="181" t="n">
        <v>4.89</v>
      </c>
      <c r="AC491" s="182" t="n">
        <f aca="false">VALUE($Z492)</f>
        <v>0</v>
      </c>
      <c r="AD491" s="164" t="n">
        <v>488</v>
      </c>
      <c r="AE491" s="191"/>
      <c r="AF491" s="227" t="str">
        <f aca="false">IF(MOD(ROW(),10),"",INDEX(AE$3:AE$600,ROW()/10))</f>
        <v/>
      </c>
      <c r="AG491" s="228" t="n">
        <v>486</v>
      </c>
      <c r="AH491" s="229" t="e">
        <f aca="false">VALUE($AF491)</f>
        <v>#VALUE!</v>
      </c>
      <c r="AI491" s="164" t="n">
        <v>488</v>
      </c>
      <c r="AK491" s="227" t="str">
        <f aca="false">IF(MOD(ROW(),10),"",INDEX(AJ$3:AJ$600,ROW()/10))</f>
        <v/>
      </c>
      <c r="AL491" s="228" t="n">
        <v>481</v>
      </c>
      <c r="AM491" s="229" t="e">
        <f aca="false">VALUE($AF491)</f>
        <v>#VALUE!</v>
      </c>
      <c r="AN491" s="164" t="n">
        <v>488</v>
      </c>
      <c r="AP491" s="227" t="str">
        <f aca="false">IF(MOD(ROW(),10),"",INDEX(AO$3:AO$600,ROW()/10))</f>
        <v/>
      </c>
      <c r="AQ491" s="181" t="n">
        <v>4.89</v>
      </c>
      <c r="AR491" s="229" t="e">
        <f aca="false">VALUE($AP491)</f>
        <v>#VALUE!</v>
      </c>
      <c r="AS491" s="164" t="n">
        <v>4880</v>
      </c>
      <c r="AU491" s="227" t="str">
        <f aca="false">IF(MOD(ROW(),10),"",INDEX(AT$3:AT$600,ROW()/10))</f>
        <v/>
      </c>
      <c r="AV491" s="181" t="n">
        <v>4.89</v>
      </c>
      <c r="AW491" s="229" t="e">
        <f aca="false">VALUE($AU491)</f>
        <v>#VALUE!</v>
      </c>
      <c r="AZ491" s="180" t="str">
        <f aca="false">IF(MOD(ROW(),2),"",INDEX(AY$3:AY$600,ROW()/2))</f>
        <v/>
      </c>
      <c r="BA491" s="181" t="n">
        <v>4.89</v>
      </c>
      <c r="BB491" s="182" t="e">
        <f aca="false">VALUE(AZ491)</f>
        <v>#VALUE!</v>
      </c>
      <c r="BE491" s="180" t="str">
        <f aca="false">IF(MOD(ROW(),2),"",INDEX(BD$3:BD$600,ROW()/2))</f>
        <v/>
      </c>
      <c r="BF491" s="181" t="n">
        <v>4.89</v>
      </c>
      <c r="BG491" s="182" t="n">
        <f aca="false">VALUE($BD492)</f>
        <v>0</v>
      </c>
    </row>
    <row r="492" customFormat="false" ht="12.75" hidden="false" customHeight="false" outlineLevel="0" collapsed="false">
      <c r="S492" s="165"/>
      <c r="T492" s="165"/>
      <c r="U492" s="165"/>
      <c r="V492" s="165"/>
      <c r="W492" s="165"/>
      <c r="Y492" s="164" t="n">
        <v>489</v>
      </c>
      <c r="AA492" s="180" t="n">
        <f aca="false">IF(MOD(ROW(),2),"",INDEX($Z$3:$Z$600,ROW()/2))</f>
        <v>166.44</v>
      </c>
      <c r="AB492" s="181" t="n">
        <v>4.9</v>
      </c>
      <c r="AC492" s="182" t="n">
        <f aca="false">VALUE($Z493)</f>
        <v>0</v>
      </c>
      <c r="AD492" s="164" t="n">
        <v>489</v>
      </c>
      <c r="AE492" s="191"/>
      <c r="AF492" s="227" t="str">
        <f aca="false">IF(MOD(ROW(),10),"",INDEX(AE$3:AE$600,ROW()/10))</f>
        <v/>
      </c>
      <c r="AG492" s="228" t="n">
        <v>487</v>
      </c>
      <c r="AH492" s="229" t="e">
        <f aca="false">VALUE($AF492)</f>
        <v>#VALUE!</v>
      </c>
      <c r="AI492" s="164" t="n">
        <v>489</v>
      </c>
      <c r="AK492" s="227" t="str">
        <f aca="false">IF(MOD(ROW(),10),"",INDEX(AJ$3:AJ$600,ROW()/10))</f>
        <v/>
      </c>
      <c r="AL492" s="228" t="n">
        <v>482</v>
      </c>
      <c r="AM492" s="229" t="e">
        <f aca="false">VALUE($AF492)</f>
        <v>#VALUE!</v>
      </c>
      <c r="AN492" s="164" t="n">
        <v>489</v>
      </c>
      <c r="AP492" s="227" t="str">
        <f aca="false">IF(MOD(ROW(),10),"",INDEX(AO$3:AO$600,ROW()/10))</f>
        <v/>
      </c>
      <c r="AQ492" s="181" t="n">
        <v>4.9</v>
      </c>
      <c r="AR492" s="229" t="e">
        <f aca="false">VALUE($AP492)</f>
        <v>#VALUE!</v>
      </c>
      <c r="AS492" s="164" t="n">
        <v>4890</v>
      </c>
      <c r="AU492" s="227" t="str">
        <f aca="false">IF(MOD(ROW(),10),"",INDEX(AT$3:AT$600,ROW()/10))</f>
        <v/>
      </c>
      <c r="AV492" s="181" t="n">
        <v>4.9</v>
      </c>
      <c r="AW492" s="229" t="e">
        <f aca="false">VALUE($AU492)</f>
        <v>#VALUE!</v>
      </c>
      <c r="AZ492" s="180" t="n">
        <f aca="false">IF(MOD(ROW(),2),"",INDEX(AY$3:AY$600,ROW()/2))</f>
        <v>0</v>
      </c>
      <c r="BA492" s="181" t="n">
        <v>4.9</v>
      </c>
      <c r="BB492" s="182" t="n">
        <f aca="false">VALUE(AZ492)</f>
        <v>0</v>
      </c>
      <c r="BE492" s="180" t="n">
        <f aca="false">IF(MOD(ROW(),2),"",INDEX(BD$3:BD$600,ROW()/2))</f>
        <v>0</v>
      </c>
      <c r="BF492" s="181" t="n">
        <v>4.9</v>
      </c>
      <c r="BG492" s="182" t="n">
        <f aca="false">VALUE($BD493)</f>
        <v>0</v>
      </c>
    </row>
    <row r="493" customFormat="false" ht="12.75" hidden="false" customHeight="false" outlineLevel="0" collapsed="false">
      <c r="S493" s="165"/>
      <c r="T493" s="165"/>
      <c r="U493" s="165"/>
      <c r="V493" s="165"/>
      <c r="W493" s="165"/>
      <c r="Y493" s="164" t="n">
        <v>490</v>
      </c>
      <c r="AA493" s="180" t="str">
        <f aca="false">IF(MOD(ROW(),2),"",INDEX($Z$3:$Z$600,ROW()/2))</f>
        <v/>
      </c>
      <c r="AB493" s="181" t="n">
        <v>4.91</v>
      </c>
      <c r="AC493" s="182" t="n">
        <f aca="false">VALUE($Z494)</f>
        <v>0</v>
      </c>
      <c r="AD493" s="164" t="n">
        <v>490</v>
      </c>
      <c r="AE493" s="191"/>
      <c r="AF493" s="227" t="str">
        <f aca="false">IF(MOD(ROW(),10),"",INDEX(AE$3:AE$600,ROW()/10))</f>
        <v/>
      </c>
      <c r="AG493" s="228" t="n">
        <v>488</v>
      </c>
      <c r="AH493" s="229" t="e">
        <f aca="false">VALUE($AF493)</f>
        <v>#VALUE!</v>
      </c>
      <c r="AI493" s="164" t="n">
        <v>490</v>
      </c>
      <c r="AK493" s="227" t="str">
        <f aca="false">IF(MOD(ROW(),10),"",INDEX(AJ$3:AJ$600,ROW()/10))</f>
        <v/>
      </c>
      <c r="AL493" s="228" t="n">
        <v>483</v>
      </c>
      <c r="AM493" s="229" t="e">
        <f aca="false">VALUE($AF493)</f>
        <v>#VALUE!</v>
      </c>
      <c r="AN493" s="164" t="n">
        <v>490</v>
      </c>
      <c r="AP493" s="227" t="str">
        <f aca="false">IF(MOD(ROW(),10),"",INDEX(AO$3:AO$600,ROW()/10))</f>
        <v/>
      </c>
      <c r="AQ493" s="181" t="n">
        <v>4.91</v>
      </c>
      <c r="AR493" s="229" t="e">
        <f aca="false">VALUE($AP493)</f>
        <v>#VALUE!</v>
      </c>
      <c r="AS493" s="164" t="n">
        <v>4900</v>
      </c>
      <c r="AU493" s="227" t="str">
        <f aca="false">IF(MOD(ROW(),10),"",INDEX(AT$3:AT$600,ROW()/10))</f>
        <v/>
      </c>
      <c r="AV493" s="181" t="n">
        <v>4.91</v>
      </c>
      <c r="AW493" s="229" t="e">
        <f aca="false">VALUE($AU493)</f>
        <v>#VALUE!</v>
      </c>
      <c r="AZ493" s="180" t="str">
        <f aca="false">IF(MOD(ROW(),2),"",INDEX(AY$3:AY$600,ROW()/2))</f>
        <v/>
      </c>
      <c r="BA493" s="181" t="n">
        <v>4.91</v>
      </c>
      <c r="BB493" s="182" t="e">
        <f aca="false">VALUE(AZ493)</f>
        <v>#VALUE!</v>
      </c>
      <c r="BE493" s="180" t="str">
        <f aca="false">IF(MOD(ROW(),2),"",INDEX(BD$3:BD$600,ROW()/2))</f>
        <v/>
      </c>
      <c r="BF493" s="181" t="n">
        <v>4.91</v>
      </c>
      <c r="BG493" s="182" t="n">
        <f aca="false">VALUE($BD494)</f>
        <v>0</v>
      </c>
    </row>
    <row r="494" customFormat="false" ht="12.75" hidden="false" customHeight="false" outlineLevel="0" collapsed="false">
      <c r="S494" s="165"/>
      <c r="T494" s="165"/>
      <c r="U494" s="165"/>
      <c r="V494" s="165"/>
      <c r="W494" s="165"/>
      <c r="Y494" s="164" t="n">
        <v>491</v>
      </c>
      <c r="AA494" s="180" t="n">
        <f aca="false">IF(MOD(ROW(),2),"",INDEX($Z$3:$Z$600,ROW()/2))</f>
        <v>167.31</v>
      </c>
      <c r="AB494" s="181" t="n">
        <v>4.92</v>
      </c>
      <c r="AC494" s="182" t="n">
        <f aca="false">VALUE($Z495)</f>
        <v>0</v>
      </c>
      <c r="AD494" s="164" t="n">
        <v>491</v>
      </c>
      <c r="AE494" s="191"/>
      <c r="AF494" s="227" t="str">
        <f aca="false">IF(MOD(ROW(),10),"",INDEX(AE$3:AE$600,ROW()/10))</f>
        <v/>
      </c>
      <c r="AG494" s="228" t="n">
        <v>489</v>
      </c>
      <c r="AH494" s="229" t="e">
        <f aca="false">VALUE($AF494)</f>
        <v>#VALUE!</v>
      </c>
      <c r="AI494" s="164" t="n">
        <v>491</v>
      </c>
      <c r="AK494" s="227" t="str">
        <f aca="false">IF(MOD(ROW(),10),"",INDEX(AJ$3:AJ$600,ROW()/10))</f>
        <v/>
      </c>
      <c r="AL494" s="228" t="n">
        <v>484</v>
      </c>
      <c r="AM494" s="229" t="e">
        <f aca="false">VALUE($AF494)</f>
        <v>#VALUE!</v>
      </c>
      <c r="AN494" s="164" t="n">
        <v>491</v>
      </c>
      <c r="AP494" s="227" t="str">
        <f aca="false">IF(MOD(ROW(),10),"",INDEX(AO$3:AO$600,ROW()/10))</f>
        <v/>
      </c>
      <c r="AQ494" s="181" t="n">
        <v>4.92</v>
      </c>
      <c r="AR494" s="229" t="e">
        <f aca="false">VALUE($AP494)</f>
        <v>#VALUE!</v>
      </c>
      <c r="AS494" s="164" t="n">
        <v>4910</v>
      </c>
      <c r="AU494" s="227" t="str">
        <f aca="false">IF(MOD(ROW(),10),"",INDEX(AT$3:AT$600,ROW()/10))</f>
        <v/>
      </c>
      <c r="AV494" s="181" t="n">
        <v>4.92</v>
      </c>
      <c r="AW494" s="229" t="e">
        <f aca="false">VALUE($AU494)</f>
        <v>#VALUE!</v>
      </c>
      <c r="AZ494" s="180" t="n">
        <f aca="false">IF(MOD(ROW(),2),"",INDEX(AY$3:AY$600,ROW()/2))</f>
        <v>0</v>
      </c>
      <c r="BA494" s="181" t="n">
        <v>4.92</v>
      </c>
      <c r="BB494" s="182" t="n">
        <f aca="false">VALUE(AZ494)</f>
        <v>0</v>
      </c>
      <c r="BE494" s="180" t="n">
        <f aca="false">IF(MOD(ROW(),2),"",INDEX(BD$3:BD$600,ROW()/2))</f>
        <v>0</v>
      </c>
      <c r="BF494" s="181" t="n">
        <v>4.92</v>
      </c>
      <c r="BG494" s="182" t="n">
        <f aca="false">VALUE($BD495)</f>
        <v>0</v>
      </c>
    </row>
    <row r="495" customFormat="false" ht="12.75" hidden="false" customHeight="false" outlineLevel="0" collapsed="false">
      <c r="S495" s="165"/>
      <c r="T495" s="165"/>
      <c r="U495" s="165"/>
      <c r="V495" s="165"/>
      <c r="W495" s="165"/>
      <c r="Y495" s="164" t="n">
        <v>492</v>
      </c>
      <c r="AA495" s="180" t="str">
        <f aca="false">IF(MOD(ROW(),2),"",INDEX($Z$3:$Z$600,ROW()/2))</f>
        <v/>
      </c>
      <c r="AB495" s="181" t="n">
        <v>4.93</v>
      </c>
      <c r="AC495" s="182" t="n">
        <f aca="false">VALUE($Z496)</f>
        <v>0</v>
      </c>
      <c r="AD495" s="164" t="n">
        <v>492</v>
      </c>
      <c r="AE495" s="191"/>
      <c r="AF495" s="227" t="str">
        <f aca="false">IF(MOD(ROW(),10),"",INDEX(AE$3:AE$600,ROW()/10))</f>
        <v/>
      </c>
      <c r="AG495" s="228" t="n">
        <v>490</v>
      </c>
      <c r="AH495" s="229" t="e">
        <f aca="false">VALUE($AF495)</f>
        <v>#VALUE!</v>
      </c>
      <c r="AI495" s="164" t="n">
        <v>492</v>
      </c>
      <c r="AK495" s="227" t="str">
        <f aca="false">IF(MOD(ROW(),10),"",INDEX(AJ$3:AJ$600,ROW()/10))</f>
        <v/>
      </c>
      <c r="AL495" s="228" t="n">
        <v>485</v>
      </c>
      <c r="AM495" s="229" t="e">
        <f aca="false">VALUE($AF495)</f>
        <v>#VALUE!</v>
      </c>
      <c r="AN495" s="164" t="n">
        <v>492</v>
      </c>
      <c r="AP495" s="227" t="str">
        <f aca="false">IF(MOD(ROW(),10),"",INDEX(AO$3:AO$600,ROW()/10))</f>
        <v/>
      </c>
      <c r="AQ495" s="181" t="n">
        <v>4.93</v>
      </c>
      <c r="AR495" s="229" t="e">
        <f aca="false">VALUE($AP495)</f>
        <v>#VALUE!</v>
      </c>
      <c r="AS495" s="164" t="n">
        <v>4920</v>
      </c>
      <c r="AU495" s="227" t="str">
        <f aca="false">IF(MOD(ROW(),10),"",INDEX(AT$3:AT$600,ROW()/10))</f>
        <v/>
      </c>
      <c r="AV495" s="181" t="n">
        <v>4.93</v>
      </c>
      <c r="AW495" s="229" t="e">
        <f aca="false">VALUE($AU495)</f>
        <v>#VALUE!</v>
      </c>
      <c r="AZ495" s="180" t="str">
        <f aca="false">IF(MOD(ROW(),2),"",INDEX(AY$3:AY$600,ROW()/2))</f>
        <v/>
      </c>
      <c r="BA495" s="181" t="n">
        <v>4.93</v>
      </c>
      <c r="BB495" s="182" t="e">
        <f aca="false">VALUE(AZ495)</f>
        <v>#VALUE!</v>
      </c>
      <c r="BE495" s="180" t="str">
        <f aca="false">IF(MOD(ROW(),2),"",INDEX(BD$3:BD$600,ROW()/2))</f>
        <v/>
      </c>
      <c r="BF495" s="181" t="n">
        <v>4.93</v>
      </c>
      <c r="BG495" s="182" t="n">
        <f aca="false">VALUE($BD496)</f>
        <v>0</v>
      </c>
    </row>
    <row r="496" customFormat="false" ht="12.75" hidden="false" customHeight="false" outlineLevel="0" collapsed="false">
      <c r="S496" s="165"/>
      <c r="T496" s="165"/>
      <c r="U496" s="165"/>
      <c r="V496" s="165"/>
      <c r="W496" s="165"/>
      <c r="Y496" s="164" t="n">
        <v>493</v>
      </c>
      <c r="AA496" s="180" t="n">
        <f aca="false">IF(MOD(ROW(),2),"",INDEX($Z$3:$Z$600,ROW()/2))</f>
        <v>168.17</v>
      </c>
      <c r="AB496" s="181" t="n">
        <v>4.94</v>
      </c>
      <c r="AC496" s="182" t="n">
        <f aca="false">VALUE($Z497)</f>
        <v>0</v>
      </c>
      <c r="AD496" s="164" t="n">
        <v>493</v>
      </c>
      <c r="AE496" s="191"/>
      <c r="AF496" s="227" t="str">
        <f aca="false">IF(MOD(ROW(),10),"",INDEX(AE$3:AE$600,ROW()/10))</f>
        <v/>
      </c>
      <c r="AG496" s="228" t="n">
        <v>491</v>
      </c>
      <c r="AH496" s="229" t="e">
        <f aca="false">VALUE($AF496)</f>
        <v>#VALUE!</v>
      </c>
      <c r="AI496" s="164" t="n">
        <v>493</v>
      </c>
      <c r="AK496" s="227" t="str">
        <f aca="false">IF(MOD(ROW(),10),"",INDEX(AJ$3:AJ$600,ROW()/10))</f>
        <v/>
      </c>
      <c r="AL496" s="228" t="n">
        <v>486</v>
      </c>
      <c r="AM496" s="229" t="e">
        <f aca="false">VALUE($AF496)</f>
        <v>#VALUE!</v>
      </c>
      <c r="AN496" s="164" t="n">
        <v>493</v>
      </c>
      <c r="AP496" s="227" t="str">
        <f aca="false">IF(MOD(ROW(),10),"",INDEX(AO$3:AO$600,ROW()/10))</f>
        <v/>
      </c>
      <c r="AQ496" s="181" t="n">
        <v>4.94</v>
      </c>
      <c r="AR496" s="229" t="e">
        <f aca="false">VALUE($AP496)</f>
        <v>#VALUE!</v>
      </c>
      <c r="AS496" s="164" t="n">
        <v>4930</v>
      </c>
      <c r="AU496" s="227" t="str">
        <f aca="false">IF(MOD(ROW(),10),"",INDEX(AT$3:AT$600,ROW()/10))</f>
        <v/>
      </c>
      <c r="AV496" s="181" t="n">
        <v>4.94</v>
      </c>
      <c r="AW496" s="229" t="e">
        <f aca="false">VALUE($AU496)</f>
        <v>#VALUE!</v>
      </c>
      <c r="AZ496" s="180" t="n">
        <f aca="false">IF(MOD(ROW(),2),"",INDEX(AY$3:AY$600,ROW()/2))</f>
        <v>0</v>
      </c>
      <c r="BA496" s="181" t="n">
        <v>4.94</v>
      </c>
      <c r="BB496" s="182" t="n">
        <f aca="false">VALUE(AZ496)</f>
        <v>0</v>
      </c>
      <c r="BE496" s="180" t="n">
        <f aca="false">IF(MOD(ROW(),2),"",INDEX(BD$3:BD$600,ROW()/2))</f>
        <v>0</v>
      </c>
      <c r="BF496" s="181" t="n">
        <v>4.94</v>
      </c>
      <c r="BG496" s="182" t="n">
        <f aca="false">VALUE($BD497)</f>
        <v>0</v>
      </c>
    </row>
    <row r="497" customFormat="false" ht="12.75" hidden="false" customHeight="false" outlineLevel="0" collapsed="false">
      <c r="S497" s="165"/>
      <c r="T497" s="165"/>
      <c r="U497" s="165"/>
      <c r="V497" s="165"/>
      <c r="W497" s="165"/>
      <c r="Y497" s="164" t="n">
        <v>494</v>
      </c>
      <c r="AA497" s="180" t="str">
        <f aca="false">IF(MOD(ROW(),2),"",INDEX($Z$3:$Z$600,ROW()/2))</f>
        <v/>
      </c>
      <c r="AB497" s="181" t="n">
        <v>4.95</v>
      </c>
      <c r="AC497" s="182" t="n">
        <f aca="false">VALUE($Z498)</f>
        <v>0</v>
      </c>
      <c r="AD497" s="164" t="n">
        <v>494</v>
      </c>
      <c r="AE497" s="191"/>
      <c r="AF497" s="227" t="str">
        <f aca="false">IF(MOD(ROW(),10),"",INDEX(AE$3:AE$600,ROW()/10))</f>
        <v/>
      </c>
      <c r="AG497" s="228" t="n">
        <v>492</v>
      </c>
      <c r="AH497" s="229" t="e">
        <f aca="false">VALUE($AF497)</f>
        <v>#VALUE!</v>
      </c>
      <c r="AI497" s="164" t="n">
        <v>494</v>
      </c>
      <c r="AK497" s="227" t="str">
        <f aca="false">IF(MOD(ROW(),10),"",INDEX(AJ$3:AJ$600,ROW()/10))</f>
        <v/>
      </c>
      <c r="AL497" s="228" t="n">
        <v>487</v>
      </c>
      <c r="AM497" s="229" t="e">
        <f aca="false">VALUE($AF497)</f>
        <v>#VALUE!</v>
      </c>
      <c r="AN497" s="164" t="n">
        <v>494</v>
      </c>
      <c r="AP497" s="227" t="str">
        <f aca="false">IF(MOD(ROW(),10),"",INDEX(AO$3:AO$600,ROW()/10))</f>
        <v/>
      </c>
      <c r="AQ497" s="181" t="n">
        <v>4.95</v>
      </c>
      <c r="AR497" s="229" t="e">
        <f aca="false">VALUE($AP497)</f>
        <v>#VALUE!</v>
      </c>
      <c r="AS497" s="164" t="n">
        <v>4940</v>
      </c>
      <c r="AU497" s="227" t="str">
        <f aca="false">IF(MOD(ROW(),10),"",INDEX(AT$3:AT$600,ROW()/10))</f>
        <v/>
      </c>
      <c r="AV497" s="181" t="n">
        <v>4.95</v>
      </c>
      <c r="AW497" s="229" t="e">
        <f aca="false">VALUE($AU497)</f>
        <v>#VALUE!</v>
      </c>
      <c r="AZ497" s="180" t="str">
        <f aca="false">IF(MOD(ROW(),2),"",INDEX(AY$3:AY$600,ROW()/2))</f>
        <v/>
      </c>
      <c r="BA497" s="181" t="n">
        <v>4.95</v>
      </c>
      <c r="BB497" s="182" t="e">
        <f aca="false">VALUE(AZ497)</f>
        <v>#VALUE!</v>
      </c>
      <c r="BE497" s="180" t="str">
        <f aca="false">IF(MOD(ROW(),2),"",INDEX(BD$3:BD$600,ROW()/2))</f>
        <v/>
      </c>
      <c r="BF497" s="181" t="n">
        <v>4.95</v>
      </c>
      <c r="BG497" s="182" t="n">
        <f aca="false">VALUE($BD498)</f>
        <v>0</v>
      </c>
    </row>
    <row r="498" customFormat="false" ht="12.75" hidden="false" customHeight="false" outlineLevel="0" collapsed="false">
      <c r="S498" s="165"/>
      <c r="T498" s="165"/>
      <c r="U498" s="165"/>
      <c r="V498" s="165"/>
      <c r="W498" s="165"/>
      <c r="Y498" s="164" t="n">
        <v>495</v>
      </c>
      <c r="AA498" s="180" t="n">
        <f aca="false">IF(MOD(ROW(),2),"",INDEX($Z$3:$Z$600,ROW()/2))</f>
        <v>169.04</v>
      </c>
      <c r="AB498" s="181" t="n">
        <v>4.96</v>
      </c>
      <c r="AC498" s="182" t="n">
        <f aca="false">VALUE($Z499)</f>
        <v>0</v>
      </c>
      <c r="AD498" s="164" t="n">
        <v>495</v>
      </c>
      <c r="AE498" s="191"/>
      <c r="AF498" s="227" t="str">
        <f aca="false">IF(MOD(ROW(),10),"",INDEX(AE$3:AE$600,ROW()/10))</f>
        <v/>
      </c>
      <c r="AG498" s="228" t="n">
        <v>493</v>
      </c>
      <c r="AH498" s="229" t="e">
        <f aca="false">VALUE($AF498)</f>
        <v>#VALUE!</v>
      </c>
      <c r="AI498" s="164" t="n">
        <v>495</v>
      </c>
      <c r="AK498" s="227" t="str">
        <f aca="false">IF(MOD(ROW(),10),"",INDEX(AJ$3:AJ$600,ROW()/10))</f>
        <v/>
      </c>
      <c r="AL498" s="228" t="n">
        <v>488</v>
      </c>
      <c r="AM498" s="229" t="e">
        <f aca="false">VALUE($AF498)</f>
        <v>#VALUE!</v>
      </c>
      <c r="AN498" s="164" t="n">
        <v>495</v>
      </c>
      <c r="AP498" s="227" t="str">
        <f aca="false">IF(MOD(ROW(),10),"",INDEX(AO$3:AO$600,ROW()/10))</f>
        <v/>
      </c>
      <c r="AQ498" s="181" t="n">
        <v>4.96</v>
      </c>
      <c r="AR498" s="229" t="e">
        <f aca="false">VALUE($AP498)</f>
        <v>#VALUE!</v>
      </c>
      <c r="AS498" s="164" t="n">
        <v>4950</v>
      </c>
      <c r="AU498" s="227" t="str">
        <f aca="false">IF(MOD(ROW(),10),"",INDEX(AT$3:AT$600,ROW()/10))</f>
        <v/>
      </c>
      <c r="AV498" s="181" t="n">
        <v>4.96</v>
      </c>
      <c r="AW498" s="229" t="e">
        <f aca="false">VALUE($AU498)</f>
        <v>#VALUE!</v>
      </c>
      <c r="AZ498" s="180" t="n">
        <f aca="false">IF(MOD(ROW(),2),"",INDEX(AY$3:AY$600,ROW()/2))</f>
        <v>0</v>
      </c>
      <c r="BA498" s="181" t="n">
        <v>4.96</v>
      </c>
      <c r="BB498" s="182" t="n">
        <f aca="false">VALUE(AZ498)</f>
        <v>0</v>
      </c>
      <c r="BE498" s="180" t="n">
        <f aca="false">IF(MOD(ROW(),2),"",INDEX(BD$3:BD$600,ROW()/2))</f>
        <v>0</v>
      </c>
      <c r="BF498" s="181" t="n">
        <v>4.96</v>
      </c>
      <c r="BG498" s="182" t="n">
        <f aca="false">VALUE($BD499)</f>
        <v>0</v>
      </c>
    </row>
    <row r="499" customFormat="false" ht="12.75" hidden="false" customHeight="false" outlineLevel="0" collapsed="false">
      <c r="S499" s="165"/>
      <c r="T499" s="165"/>
      <c r="U499" s="165"/>
      <c r="V499" s="165"/>
      <c r="W499" s="165"/>
      <c r="Y499" s="164" t="n">
        <v>496</v>
      </c>
      <c r="AA499" s="180" t="str">
        <f aca="false">IF(MOD(ROW(),2),"",INDEX($Z$3:$Z$600,ROW()/2))</f>
        <v/>
      </c>
      <c r="AB499" s="181" t="n">
        <v>4.97</v>
      </c>
      <c r="AC499" s="182" t="n">
        <f aca="false">VALUE($Z500)</f>
        <v>0</v>
      </c>
      <c r="AD499" s="164" t="n">
        <v>496</v>
      </c>
      <c r="AE499" s="191"/>
      <c r="AF499" s="227" t="str">
        <f aca="false">IF(MOD(ROW(),10),"",INDEX(AE$3:AE$600,ROW()/10))</f>
        <v/>
      </c>
      <c r="AG499" s="228" t="n">
        <v>494</v>
      </c>
      <c r="AH499" s="229" t="e">
        <f aca="false">VALUE($AF499)</f>
        <v>#VALUE!</v>
      </c>
      <c r="AI499" s="164" t="n">
        <v>496</v>
      </c>
      <c r="AK499" s="227" t="str">
        <f aca="false">IF(MOD(ROW(),10),"",INDEX(AJ$3:AJ$600,ROW()/10))</f>
        <v/>
      </c>
      <c r="AL499" s="228" t="n">
        <v>489</v>
      </c>
      <c r="AM499" s="229" t="e">
        <f aca="false">VALUE($AF499)</f>
        <v>#VALUE!</v>
      </c>
      <c r="AN499" s="164" t="n">
        <v>496</v>
      </c>
      <c r="AP499" s="227" t="str">
        <f aca="false">IF(MOD(ROW(),10),"",INDEX(AO$3:AO$600,ROW()/10))</f>
        <v/>
      </c>
      <c r="AQ499" s="181" t="n">
        <v>4.97</v>
      </c>
      <c r="AR499" s="229" t="e">
        <f aca="false">VALUE($AP499)</f>
        <v>#VALUE!</v>
      </c>
      <c r="AS499" s="164" t="n">
        <v>4960</v>
      </c>
      <c r="AU499" s="227" t="str">
        <f aca="false">IF(MOD(ROW(),10),"",INDEX(AT$3:AT$600,ROW()/10))</f>
        <v/>
      </c>
      <c r="AV499" s="181" t="n">
        <v>4.97</v>
      </c>
      <c r="AW499" s="229" t="e">
        <f aca="false">VALUE($AU499)</f>
        <v>#VALUE!</v>
      </c>
      <c r="AZ499" s="180" t="str">
        <f aca="false">IF(MOD(ROW(),2),"",INDEX(AY$3:AY$600,ROW()/2))</f>
        <v/>
      </c>
      <c r="BA499" s="181" t="n">
        <v>4.97</v>
      </c>
      <c r="BB499" s="182" t="e">
        <f aca="false">VALUE(AZ499)</f>
        <v>#VALUE!</v>
      </c>
      <c r="BE499" s="180" t="str">
        <f aca="false">IF(MOD(ROW(),2),"",INDEX(BD$3:BD$600,ROW()/2))</f>
        <v/>
      </c>
      <c r="BF499" s="181" t="n">
        <v>4.97</v>
      </c>
      <c r="BG499" s="182" t="n">
        <f aca="false">VALUE($BD500)</f>
        <v>0</v>
      </c>
    </row>
    <row r="500" customFormat="false" ht="12.75" hidden="false" customHeight="false" outlineLevel="0" collapsed="false">
      <c r="S500" s="165"/>
      <c r="T500" s="165"/>
      <c r="U500" s="165"/>
      <c r="V500" s="165"/>
      <c r="W500" s="165"/>
      <c r="Y500" s="164" t="n">
        <v>497</v>
      </c>
      <c r="AA500" s="180" t="n">
        <f aca="false">IF(MOD(ROW(),2),"",INDEX($Z$3:$Z$600,ROW()/2))</f>
        <v>169.91</v>
      </c>
      <c r="AB500" s="181" t="n">
        <v>4.98</v>
      </c>
      <c r="AC500" s="182" t="n">
        <f aca="false">VALUE($Z501)</f>
        <v>0</v>
      </c>
      <c r="AD500" s="164" t="n">
        <v>497</v>
      </c>
      <c r="AE500" s="191"/>
      <c r="AF500" s="227" t="n">
        <f aca="false">IF(MOD(ROW(),10),"",INDEX(AE$3:AE$600,ROW()/10))</f>
        <v>0</v>
      </c>
      <c r="AG500" s="228" t="n">
        <v>495</v>
      </c>
      <c r="AH500" s="229" t="n">
        <f aca="false">VALUE($AF500)</f>
        <v>0</v>
      </c>
      <c r="AI500" s="164" t="n">
        <v>497</v>
      </c>
      <c r="AK500" s="227" t="n">
        <f aca="false">IF(MOD(ROW(),10),"",INDEX(AJ$3:AJ$600,ROW()/10))</f>
        <v>0</v>
      </c>
      <c r="AL500" s="228" t="n">
        <v>490</v>
      </c>
      <c r="AM500" s="229" t="n">
        <f aca="false">VALUE($AF500)</f>
        <v>0</v>
      </c>
      <c r="AN500" s="164" t="n">
        <v>497</v>
      </c>
      <c r="AP500" s="227" t="n">
        <f aca="false">IF(MOD(ROW(),10),"",INDEX(AO$3:AO$600,ROW()/10))</f>
        <v>0</v>
      </c>
      <c r="AQ500" s="181" t="n">
        <v>4.98</v>
      </c>
      <c r="AR500" s="229" t="n">
        <f aca="false">VALUE($AP500)</f>
        <v>0</v>
      </c>
      <c r="AS500" s="164" t="n">
        <v>4970</v>
      </c>
      <c r="AU500" s="227" t="n">
        <f aca="false">IF(MOD(ROW(),10),"",INDEX(AT$3:AT$600,ROW()/10))</f>
        <v>0</v>
      </c>
      <c r="AV500" s="181" t="n">
        <v>4.98</v>
      </c>
      <c r="AW500" s="229" t="n">
        <f aca="false">VALUE($AU500)</f>
        <v>0</v>
      </c>
      <c r="AZ500" s="180" t="n">
        <f aca="false">IF(MOD(ROW(),2),"",INDEX(AY$3:AY$600,ROW()/2))</f>
        <v>0</v>
      </c>
      <c r="BA500" s="181" t="n">
        <v>4.98</v>
      </c>
      <c r="BB500" s="182" t="n">
        <f aca="false">VALUE(AZ500)</f>
        <v>0</v>
      </c>
      <c r="BE500" s="180" t="n">
        <f aca="false">IF(MOD(ROW(),2),"",INDEX(BD$3:BD$600,ROW()/2))</f>
        <v>0</v>
      </c>
      <c r="BF500" s="181" t="n">
        <v>4.98</v>
      </c>
      <c r="BG500" s="182" t="n">
        <f aca="false">VALUE($BD501)</f>
        <v>0</v>
      </c>
    </row>
    <row r="501" customFormat="false" ht="12.75" hidden="false" customHeight="false" outlineLevel="0" collapsed="false">
      <c r="S501" s="165"/>
      <c r="T501" s="165"/>
      <c r="U501" s="165"/>
      <c r="V501" s="165"/>
      <c r="W501" s="165"/>
      <c r="Y501" s="164" t="n">
        <v>498</v>
      </c>
      <c r="AA501" s="180" t="str">
        <f aca="false">IF(MOD(ROW(),2),"",INDEX($Z$3:$Z$600,ROW()/2))</f>
        <v/>
      </c>
      <c r="AB501" s="181" t="n">
        <v>4.99</v>
      </c>
      <c r="AC501" s="182" t="n">
        <f aca="false">VALUE($Z502)</f>
        <v>0</v>
      </c>
      <c r="AD501" s="164" t="n">
        <v>498</v>
      </c>
      <c r="AE501" s="191"/>
      <c r="AF501" s="227" t="str">
        <f aca="false">IF(MOD(ROW(),10),"",INDEX(AE$3:AE$600,ROW()/10))</f>
        <v/>
      </c>
      <c r="AG501" s="228" t="n">
        <v>496</v>
      </c>
      <c r="AH501" s="229" t="e">
        <f aca="false">VALUE($AF501)</f>
        <v>#VALUE!</v>
      </c>
      <c r="AI501" s="164" t="n">
        <v>498</v>
      </c>
      <c r="AK501" s="227" t="str">
        <f aca="false">IF(MOD(ROW(),10),"",INDEX(AJ$3:AJ$600,ROW()/10))</f>
        <v/>
      </c>
      <c r="AL501" s="228" t="n">
        <v>491</v>
      </c>
      <c r="AM501" s="229" t="e">
        <f aca="false">VALUE($AF501)</f>
        <v>#VALUE!</v>
      </c>
      <c r="AN501" s="164" t="n">
        <v>498</v>
      </c>
      <c r="AP501" s="227" t="str">
        <f aca="false">IF(MOD(ROW(),10),"",INDEX(AO$3:AO$600,ROW()/10))</f>
        <v/>
      </c>
      <c r="AQ501" s="181" t="n">
        <v>4.99</v>
      </c>
      <c r="AR501" s="229" t="e">
        <f aca="false">VALUE($AP501)</f>
        <v>#VALUE!</v>
      </c>
      <c r="AS501" s="164" t="n">
        <v>4980</v>
      </c>
      <c r="AU501" s="227" t="str">
        <f aca="false">IF(MOD(ROW(),10),"",INDEX(AT$3:AT$600,ROW()/10))</f>
        <v/>
      </c>
      <c r="AV501" s="181" t="n">
        <v>4.99</v>
      </c>
      <c r="AW501" s="229" t="e">
        <f aca="false">VALUE($AU501)</f>
        <v>#VALUE!</v>
      </c>
      <c r="AZ501" s="180" t="str">
        <f aca="false">IF(MOD(ROW(),2),"",INDEX(AY$3:AY$600,ROW()/2))</f>
        <v/>
      </c>
      <c r="BA501" s="181" t="n">
        <v>4.99</v>
      </c>
      <c r="BB501" s="182" t="e">
        <f aca="false">VALUE(AZ501)</f>
        <v>#VALUE!</v>
      </c>
      <c r="BE501" s="180" t="str">
        <f aca="false">IF(MOD(ROW(),2),"",INDEX(BD$3:BD$600,ROW()/2))</f>
        <v/>
      </c>
      <c r="BF501" s="181" t="n">
        <v>4.99</v>
      </c>
      <c r="BG501" s="182" t="n">
        <f aca="false">VALUE($BD502)</f>
        <v>0</v>
      </c>
    </row>
    <row r="502" customFormat="false" ht="12.75" hidden="false" customHeight="false" outlineLevel="0" collapsed="false">
      <c r="S502" s="165"/>
      <c r="T502" s="165"/>
      <c r="U502" s="165"/>
      <c r="V502" s="165"/>
      <c r="W502" s="165"/>
      <c r="Y502" s="164" t="n">
        <v>499</v>
      </c>
      <c r="AA502" s="180" t="n">
        <f aca="false">IF(MOD(ROW(),2),"",INDEX($Z$3:$Z$600,ROW()/2))</f>
        <v>170.77</v>
      </c>
      <c r="AB502" s="181" t="n">
        <v>5</v>
      </c>
      <c r="AC502" s="182" t="n">
        <f aca="false">VALUE($Z503)</f>
        <v>0</v>
      </c>
      <c r="AD502" s="164" t="n">
        <v>499</v>
      </c>
      <c r="AE502" s="191"/>
      <c r="AF502" s="227" t="str">
        <f aca="false">IF(MOD(ROW(),10),"",INDEX(AE$3:AE$600,ROW()/10))</f>
        <v/>
      </c>
      <c r="AG502" s="228" t="n">
        <v>497</v>
      </c>
      <c r="AH502" s="229" t="e">
        <f aca="false">VALUE($AF502)</f>
        <v>#VALUE!</v>
      </c>
      <c r="AI502" s="164" t="n">
        <v>499</v>
      </c>
      <c r="AK502" s="227" t="str">
        <f aca="false">IF(MOD(ROW(),10),"",INDEX(AJ$3:AJ$600,ROW()/10))</f>
        <v/>
      </c>
      <c r="AL502" s="228" t="n">
        <v>492</v>
      </c>
      <c r="AM502" s="229" t="e">
        <f aca="false">VALUE($AF502)</f>
        <v>#VALUE!</v>
      </c>
      <c r="AN502" s="164" t="n">
        <v>499</v>
      </c>
      <c r="AP502" s="227" t="str">
        <f aca="false">IF(MOD(ROW(),10),"",INDEX(AO$3:AO$600,ROW()/10))</f>
        <v/>
      </c>
      <c r="AQ502" s="181" t="n">
        <v>5</v>
      </c>
      <c r="AR502" s="229" t="e">
        <f aca="false">VALUE($AP502)</f>
        <v>#VALUE!</v>
      </c>
      <c r="AS502" s="164" t="n">
        <v>4990</v>
      </c>
      <c r="AU502" s="227" t="str">
        <f aca="false">IF(MOD(ROW(),10),"",INDEX(AT$3:AT$600,ROW()/10))</f>
        <v/>
      </c>
      <c r="AV502" s="181" t="n">
        <v>5</v>
      </c>
      <c r="AW502" s="229" t="e">
        <f aca="false">VALUE($AU502)</f>
        <v>#VALUE!</v>
      </c>
      <c r="AZ502" s="180" t="n">
        <f aca="false">IF(MOD(ROW(),2),"",INDEX(AY$3:AY$600,ROW()/2))</f>
        <v>0</v>
      </c>
      <c r="BA502" s="181" t="n">
        <v>5</v>
      </c>
      <c r="BB502" s="182" t="n">
        <f aca="false">VALUE(AZ502)</f>
        <v>0</v>
      </c>
      <c r="BE502" s="180" t="n">
        <f aca="false">IF(MOD(ROW(),2),"",INDEX(BD$3:BD$600,ROW()/2))</f>
        <v>0</v>
      </c>
      <c r="BF502" s="181" t="n">
        <v>5</v>
      </c>
      <c r="BG502" s="182" t="n">
        <f aca="false">VALUE($BD503)</f>
        <v>0</v>
      </c>
    </row>
    <row r="503" customFormat="false" ht="12.75" hidden="false" customHeight="false" outlineLevel="0" collapsed="false">
      <c r="S503" s="165"/>
      <c r="T503" s="165"/>
      <c r="U503" s="165"/>
      <c r="V503" s="165"/>
      <c r="Y503" s="164" t="n">
        <v>500</v>
      </c>
      <c r="AA503" s="180" t="str">
        <f aca="false">IF(MOD(ROW(),2),"",INDEX($Z$3:$Z$600,ROW()/2))</f>
        <v/>
      </c>
      <c r="AB503" s="181" t="n">
        <v>5.01</v>
      </c>
      <c r="AC503" s="182" t="n">
        <f aca="false">VALUE($Z504)</f>
        <v>0</v>
      </c>
      <c r="AD503" s="164" t="n">
        <v>500</v>
      </c>
      <c r="AE503" s="191"/>
      <c r="AF503" s="227" t="str">
        <f aca="false">IF(MOD(ROW(),10),"",INDEX(AE$3:AE$600,ROW()/10))</f>
        <v/>
      </c>
      <c r="AG503" s="228" t="n">
        <v>498</v>
      </c>
      <c r="AH503" s="229" t="e">
        <f aca="false">VALUE($AF503)</f>
        <v>#VALUE!</v>
      </c>
      <c r="AI503" s="164" t="n">
        <v>500</v>
      </c>
      <c r="AK503" s="227" t="str">
        <f aca="false">IF(MOD(ROW(),10),"",INDEX(AJ$3:AJ$600,ROW()/10))</f>
        <v/>
      </c>
      <c r="AL503" s="228" t="n">
        <v>493</v>
      </c>
      <c r="AM503" s="229" t="e">
        <f aca="false">VALUE($AF503)</f>
        <v>#VALUE!</v>
      </c>
      <c r="AN503" s="164" t="n">
        <v>500</v>
      </c>
      <c r="AP503" s="227" t="str">
        <f aca="false">IF(MOD(ROW(),10),"",INDEX(AO$3:AO$600,ROW()/10))</f>
        <v/>
      </c>
      <c r="AQ503" s="181" t="n">
        <v>5.01</v>
      </c>
      <c r="AR503" s="229" t="e">
        <f aca="false">VALUE($AP503)</f>
        <v>#VALUE!</v>
      </c>
      <c r="AS503" s="164" t="n">
        <v>5000</v>
      </c>
      <c r="AU503" s="227" t="str">
        <f aca="false">IF(MOD(ROW(),10),"",INDEX(AT$3:AT$600,ROW()/10))</f>
        <v/>
      </c>
      <c r="AV503" s="181" t="n">
        <v>5.01</v>
      </c>
      <c r="AW503" s="229" t="e">
        <f aca="false">VALUE($AU503)</f>
        <v>#VALUE!</v>
      </c>
      <c r="AZ503" s="180" t="str">
        <f aca="false">IF(MOD(ROW(),2),"",INDEX(AY$3:AY$600,ROW()/2))</f>
        <v/>
      </c>
      <c r="BA503" s="181" t="n">
        <v>5.01</v>
      </c>
      <c r="BB503" s="182" t="e">
        <f aca="false">VALUE(AZ503)</f>
        <v>#VALUE!</v>
      </c>
      <c r="BE503" s="180" t="str">
        <f aca="false">IF(MOD(ROW(),2),"",INDEX(BD$3:BD$600,ROW()/2))</f>
        <v/>
      </c>
      <c r="BF503" s="181" t="n">
        <v>5.01</v>
      </c>
      <c r="BG503" s="182" t="n">
        <f aca="false">VALUE($BD504)</f>
        <v>0</v>
      </c>
    </row>
    <row r="504" customFormat="false" ht="12.75" hidden="false" customHeight="false" outlineLevel="0" collapsed="false">
      <c r="S504" s="165"/>
      <c r="T504" s="165"/>
      <c r="U504" s="165"/>
      <c r="V504" s="165"/>
      <c r="Y504" s="164" t="n">
        <v>501</v>
      </c>
      <c r="AA504" s="180" t="n">
        <f aca="false">IF(MOD(ROW(),2),"",INDEX($Z$3:$Z$600,ROW()/2))</f>
        <v>171.65</v>
      </c>
      <c r="AB504" s="181" t="n">
        <v>5.02</v>
      </c>
      <c r="AC504" s="182" t="n">
        <f aca="false">VALUE($Z505)</f>
        <v>0</v>
      </c>
      <c r="AD504" s="164" t="n">
        <v>501</v>
      </c>
      <c r="AE504" s="191"/>
      <c r="AF504" s="227" t="str">
        <f aca="false">IF(MOD(ROW(),10),"",INDEX(AE$3:AE$600,ROW()/10))</f>
        <v/>
      </c>
      <c r="AG504" s="228" t="n">
        <v>499</v>
      </c>
      <c r="AH504" s="229" t="e">
        <f aca="false">VALUE($AF504)</f>
        <v>#VALUE!</v>
      </c>
      <c r="AI504" s="164" t="n">
        <v>501</v>
      </c>
      <c r="AK504" s="227" t="str">
        <f aca="false">IF(MOD(ROW(),10),"",INDEX(AJ$3:AJ$600,ROW()/10))</f>
        <v/>
      </c>
      <c r="AL504" s="228" t="n">
        <v>494</v>
      </c>
      <c r="AM504" s="229" t="e">
        <f aca="false">VALUE($AF504)</f>
        <v>#VALUE!</v>
      </c>
      <c r="AN504" s="164" t="n">
        <v>501</v>
      </c>
      <c r="AP504" s="227" t="str">
        <f aca="false">IF(MOD(ROW(),10),"",INDEX(AO$3:AO$600,ROW()/10))</f>
        <v/>
      </c>
      <c r="AQ504" s="181" t="n">
        <v>5.02</v>
      </c>
      <c r="AR504" s="229" t="e">
        <f aca="false">VALUE($AP504)</f>
        <v>#VALUE!</v>
      </c>
      <c r="AS504" s="164" t="n">
        <v>5010</v>
      </c>
      <c r="AU504" s="227" t="str">
        <f aca="false">IF(MOD(ROW(),10),"",INDEX(AT$3:AT$600,ROW()/10))</f>
        <v/>
      </c>
      <c r="AV504" s="181" t="n">
        <v>5.02</v>
      </c>
      <c r="AW504" s="229" t="e">
        <f aca="false">VALUE($AU504)</f>
        <v>#VALUE!</v>
      </c>
      <c r="AZ504" s="180" t="n">
        <f aca="false">IF(MOD(ROW(),2),"",INDEX(AY$3:AY$600,ROW()/2))</f>
        <v>0</v>
      </c>
      <c r="BA504" s="181" t="n">
        <v>5.02</v>
      </c>
      <c r="BB504" s="182" t="n">
        <f aca="false">VALUE(AZ504)</f>
        <v>0</v>
      </c>
      <c r="BE504" s="180" t="n">
        <f aca="false">IF(MOD(ROW(),2),"",INDEX(BD$3:BD$600,ROW()/2))</f>
        <v>0</v>
      </c>
      <c r="BF504" s="181" t="n">
        <v>5.02</v>
      </c>
      <c r="BG504" s="182" t="n">
        <f aca="false">VALUE($BD505)</f>
        <v>0</v>
      </c>
    </row>
    <row r="505" customFormat="false" ht="12.75" hidden="false" customHeight="false" outlineLevel="0" collapsed="false">
      <c r="S505" s="165"/>
      <c r="T505" s="165"/>
      <c r="U505" s="165"/>
      <c r="V505" s="165"/>
      <c r="Y505" s="164" t="n">
        <v>502</v>
      </c>
      <c r="AA505" s="180" t="str">
        <f aca="false">IF(MOD(ROW(),2),"",INDEX($Z$3:$Z$600,ROW()/2))</f>
        <v/>
      </c>
      <c r="AB505" s="181" t="n">
        <v>5.03</v>
      </c>
      <c r="AC505" s="182" t="n">
        <f aca="false">VALUE($Z506)</f>
        <v>0</v>
      </c>
      <c r="AD505" s="164" t="n">
        <v>502</v>
      </c>
      <c r="AE505" s="191"/>
      <c r="AF505" s="227" t="str">
        <f aca="false">IF(MOD(ROW(),10),"",INDEX(AE$3:AE$600,ROW()/10))</f>
        <v/>
      </c>
      <c r="AG505" s="228" t="n">
        <v>500</v>
      </c>
      <c r="AH505" s="229" t="e">
        <f aca="false">VALUE($AF505)</f>
        <v>#VALUE!</v>
      </c>
      <c r="AI505" s="164" t="n">
        <v>502</v>
      </c>
      <c r="AK505" s="227" t="str">
        <f aca="false">IF(MOD(ROW(),10),"",INDEX(AJ$3:AJ$600,ROW()/10))</f>
        <v/>
      </c>
      <c r="AL505" s="228" t="n">
        <v>495</v>
      </c>
      <c r="AM505" s="229" t="e">
        <f aca="false">VALUE($AF505)</f>
        <v>#VALUE!</v>
      </c>
      <c r="AN505" s="164" t="n">
        <v>502</v>
      </c>
      <c r="AP505" s="227" t="str">
        <f aca="false">IF(MOD(ROW(),10),"",INDEX(AO$3:AO$600,ROW()/10))</f>
        <v/>
      </c>
      <c r="AQ505" s="181" t="n">
        <v>5.03</v>
      </c>
      <c r="AR505" s="229" t="e">
        <f aca="false">VALUE($AP505)</f>
        <v>#VALUE!</v>
      </c>
      <c r="AS505" s="164" t="n">
        <v>5020</v>
      </c>
      <c r="AU505" s="227" t="str">
        <f aca="false">IF(MOD(ROW(),10),"",INDEX(AT$3:AT$600,ROW()/10))</f>
        <v/>
      </c>
      <c r="AV505" s="181" t="n">
        <v>5.03</v>
      </c>
      <c r="AW505" s="229" t="e">
        <f aca="false">VALUE($AU505)</f>
        <v>#VALUE!</v>
      </c>
      <c r="AZ505" s="180" t="str">
        <f aca="false">IF(MOD(ROW(),2),"",INDEX(AY$3:AY$600,ROW()/2))</f>
        <v/>
      </c>
      <c r="BA505" s="181" t="n">
        <v>5.03</v>
      </c>
      <c r="BB505" s="182" t="e">
        <f aca="false">VALUE(AZ505)</f>
        <v>#VALUE!</v>
      </c>
      <c r="BE505" s="180" t="str">
        <f aca="false">IF(MOD(ROW(),2),"",INDEX(BD$3:BD$600,ROW()/2))</f>
        <v/>
      </c>
      <c r="BF505" s="181" t="n">
        <v>5.03</v>
      </c>
      <c r="BG505" s="182" t="n">
        <f aca="false">VALUE($BD506)</f>
        <v>0</v>
      </c>
    </row>
    <row r="506" customFormat="false" ht="12.75" hidden="false" customHeight="false" outlineLevel="0" collapsed="false">
      <c r="S506" s="165"/>
      <c r="T506" s="165"/>
      <c r="U506" s="165"/>
      <c r="V506" s="165"/>
      <c r="Y506" s="164" t="n">
        <v>503</v>
      </c>
      <c r="AA506" s="180" t="n">
        <f aca="false">IF(MOD(ROW(),2),"",INDEX($Z$3:$Z$600,ROW()/2))</f>
        <v>172.52</v>
      </c>
      <c r="AB506" s="181" t="n">
        <v>5.04</v>
      </c>
      <c r="AC506" s="182" t="n">
        <f aca="false">VALUE($Z507)</f>
        <v>0</v>
      </c>
      <c r="AD506" s="164" t="n">
        <v>503</v>
      </c>
      <c r="AE506" s="191"/>
      <c r="AF506" s="227" t="str">
        <f aca="false">IF(MOD(ROW(),10),"",INDEX(AE$3:AE$600,ROW()/10))</f>
        <v/>
      </c>
      <c r="AG506" s="228" t="n">
        <v>501</v>
      </c>
      <c r="AH506" s="229" t="e">
        <f aca="false">VALUE($AF506)</f>
        <v>#VALUE!</v>
      </c>
      <c r="AI506" s="164" t="n">
        <v>503</v>
      </c>
      <c r="AK506" s="227" t="str">
        <f aca="false">IF(MOD(ROW(),10),"",INDEX(AJ$3:AJ$600,ROW()/10))</f>
        <v/>
      </c>
      <c r="AL506" s="228" t="n">
        <v>496</v>
      </c>
      <c r="AM506" s="229" t="e">
        <f aca="false">VALUE($AF506)</f>
        <v>#VALUE!</v>
      </c>
      <c r="AN506" s="164" t="n">
        <v>503</v>
      </c>
      <c r="AP506" s="227" t="str">
        <f aca="false">IF(MOD(ROW(),10),"",INDEX(AO$3:AO$600,ROW()/10))</f>
        <v/>
      </c>
      <c r="AQ506" s="181" t="n">
        <v>5.04</v>
      </c>
      <c r="AR506" s="229" t="e">
        <f aca="false">VALUE($AP506)</f>
        <v>#VALUE!</v>
      </c>
      <c r="AS506" s="164" t="n">
        <v>5030</v>
      </c>
      <c r="AU506" s="227" t="str">
        <f aca="false">IF(MOD(ROW(),10),"",INDEX(AT$3:AT$600,ROW()/10))</f>
        <v/>
      </c>
      <c r="AV506" s="181" t="n">
        <v>5.04</v>
      </c>
      <c r="AW506" s="229" t="e">
        <f aca="false">VALUE($AU506)</f>
        <v>#VALUE!</v>
      </c>
      <c r="AZ506" s="180" t="n">
        <f aca="false">IF(MOD(ROW(),2),"",INDEX(AY$3:AY$600,ROW()/2))</f>
        <v>0</v>
      </c>
      <c r="BA506" s="181" t="n">
        <v>5.04</v>
      </c>
      <c r="BB506" s="182" t="n">
        <f aca="false">VALUE(AZ506)</f>
        <v>0</v>
      </c>
      <c r="BE506" s="180" t="n">
        <f aca="false">IF(MOD(ROW(),2),"",INDEX(BD$3:BD$600,ROW()/2))</f>
        <v>0</v>
      </c>
      <c r="BF506" s="181" t="n">
        <v>5.04</v>
      </c>
      <c r="BG506" s="182" t="n">
        <f aca="false">VALUE($BD507)</f>
        <v>0</v>
      </c>
    </row>
    <row r="507" customFormat="false" ht="12.75" hidden="false" customHeight="false" outlineLevel="0" collapsed="false">
      <c r="S507" s="165"/>
      <c r="T507" s="165"/>
      <c r="U507" s="165"/>
      <c r="V507" s="165"/>
      <c r="Y507" s="164" t="n">
        <v>504</v>
      </c>
      <c r="AA507" s="180" t="str">
        <f aca="false">IF(MOD(ROW(),2),"",INDEX($Z$3:$Z$600,ROW()/2))</f>
        <v/>
      </c>
      <c r="AB507" s="181" t="n">
        <v>5.05</v>
      </c>
      <c r="AC507" s="182" t="n">
        <f aca="false">VALUE($Z508)</f>
        <v>0</v>
      </c>
      <c r="AD507" s="164" t="n">
        <v>504</v>
      </c>
      <c r="AE507" s="191"/>
      <c r="AF507" s="227" t="str">
        <f aca="false">IF(MOD(ROW(),10),"",INDEX(AE$3:AE$600,ROW()/10))</f>
        <v/>
      </c>
      <c r="AG507" s="228" t="n">
        <v>502</v>
      </c>
      <c r="AH507" s="229" t="e">
        <f aca="false">VALUE($AF507)</f>
        <v>#VALUE!</v>
      </c>
      <c r="AI507" s="164" t="n">
        <v>504</v>
      </c>
      <c r="AK507" s="227" t="str">
        <f aca="false">IF(MOD(ROW(),10),"",INDEX(AJ$3:AJ$600,ROW()/10))</f>
        <v/>
      </c>
      <c r="AL507" s="228" t="n">
        <v>497</v>
      </c>
      <c r="AM507" s="229" t="e">
        <f aca="false">VALUE($AF507)</f>
        <v>#VALUE!</v>
      </c>
      <c r="AN507" s="164" t="n">
        <v>504</v>
      </c>
      <c r="AP507" s="227" t="str">
        <f aca="false">IF(MOD(ROW(),10),"",INDEX(AO$3:AO$600,ROW()/10))</f>
        <v/>
      </c>
      <c r="AQ507" s="181" t="n">
        <v>5.05</v>
      </c>
      <c r="AR507" s="229" t="e">
        <f aca="false">VALUE($AP507)</f>
        <v>#VALUE!</v>
      </c>
      <c r="AS507" s="164" t="n">
        <v>5040</v>
      </c>
      <c r="AU507" s="227" t="str">
        <f aca="false">IF(MOD(ROW(),10),"",INDEX(AT$3:AT$600,ROW()/10))</f>
        <v/>
      </c>
      <c r="AV507" s="181" t="n">
        <v>5.05</v>
      </c>
      <c r="AW507" s="229" t="e">
        <f aca="false">VALUE($AU507)</f>
        <v>#VALUE!</v>
      </c>
      <c r="AZ507" s="180" t="str">
        <f aca="false">IF(MOD(ROW(),2),"",INDEX(AY$3:AY$600,ROW()/2))</f>
        <v/>
      </c>
      <c r="BA507" s="181" t="n">
        <v>5.05</v>
      </c>
      <c r="BB507" s="182" t="e">
        <f aca="false">VALUE(AZ507)</f>
        <v>#VALUE!</v>
      </c>
      <c r="BE507" s="180" t="str">
        <f aca="false">IF(MOD(ROW(),2),"",INDEX(BD$3:BD$600,ROW()/2))</f>
        <v/>
      </c>
      <c r="BF507" s="181" t="n">
        <v>5.05</v>
      </c>
      <c r="BG507" s="182" t="n">
        <f aca="false">VALUE($BD508)</f>
        <v>0</v>
      </c>
    </row>
    <row r="508" customFormat="false" ht="12.75" hidden="false" customHeight="false" outlineLevel="0" collapsed="false">
      <c r="S508" s="165"/>
      <c r="T508" s="165"/>
      <c r="U508" s="165"/>
      <c r="V508" s="165"/>
      <c r="Y508" s="164" t="n">
        <v>505</v>
      </c>
      <c r="AA508" s="180" t="n">
        <f aca="false">IF(MOD(ROW(),2),"",INDEX($Z$3:$Z$600,ROW()/2))</f>
        <v>173.39</v>
      </c>
      <c r="AB508" s="181" t="n">
        <v>5.06</v>
      </c>
      <c r="AC508" s="182" t="n">
        <f aca="false">VALUE($Z509)</f>
        <v>0</v>
      </c>
      <c r="AD508" s="164" t="n">
        <v>505</v>
      </c>
      <c r="AE508" s="191"/>
      <c r="AF508" s="227" t="str">
        <f aca="false">IF(MOD(ROW(),10),"",INDEX(AE$3:AE$600,ROW()/10))</f>
        <v/>
      </c>
      <c r="AG508" s="228" t="n">
        <v>503</v>
      </c>
      <c r="AH508" s="229" t="e">
        <f aca="false">VALUE($AF508)</f>
        <v>#VALUE!</v>
      </c>
      <c r="AI508" s="164" t="n">
        <v>505</v>
      </c>
      <c r="AK508" s="227" t="str">
        <f aca="false">IF(MOD(ROW(),10),"",INDEX(AJ$3:AJ$600,ROW()/10))</f>
        <v/>
      </c>
      <c r="AL508" s="228" t="n">
        <v>498</v>
      </c>
      <c r="AM508" s="229" t="e">
        <f aca="false">VALUE($AF508)</f>
        <v>#VALUE!</v>
      </c>
      <c r="AN508" s="164" t="n">
        <v>505</v>
      </c>
      <c r="AP508" s="227" t="str">
        <f aca="false">IF(MOD(ROW(),10),"",INDEX(AO$3:AO$600,ROW()/10))</f>
        <v/>
      </c>
      <c r="AQ508" s="181" t="n">
        <v>5.06</v>
      </c>
      <c r="AR508" s="229" t="e">
        <f aca="false">VALUE($AP508)</f>
        <v>#VALUE!</v>
      </c>
      <c r="AS508" s="164" t="n">
        <v>5050</v>
      </c>
      <c r="AU508" s="227" t="str">
        <f aca="false">IF(MOD(ROW(),10),"",INDEX(AT$3:AT$600,ROW()/10))</f>
        <v/>
      </c>
      <c r="AV508" s="181" t="n">
        <v>5.06</v>
      </c>
      <c r="AW508" s="229" t="e">
        <f aca="false">VALUE($AU508)</f>
        <v>#VALUE!</v>
      </c>
      <c r="AZ508" s="180" t="n">
        <f aca="false">IF(MOD(ROW(),2),"",INDEX(AY$3:AY$600,ROW()/2))</f>
        <v>0</v>
      </c>
      <c r="BA508" s="181" t="n">
        <v>5.06</v>
      </c>
      <c r="BB508" s="182" t="n">
        <f aca="false">VALUE(AZ508)</f>
        <v>0</v>
      </c>
      <c r="BE508" s="180" t="n">
        <f aca="false">IF(MOD(ROW(),2),"",INDEX(BD$3:BD$600,ROW()/2))</f>
        <v>0</v>
      </c>
      <c r="BF508" s="181" t="n">
        <v>5.06</v>
      </c>
      <c r="BG508" s="182" t="n">
        <f aca="false">VALUE($BD509)</f>
        <v>0</v>
      </c>
    </row>
    <row r="509" customFormat="false" ht="12.75" hidden="false" customHeight="false" outlineLevel="0" collapsed="false">
      <c r="S509" s="165"/>
      <c r="T509" s="165"/>
      <c r="U509" s="165"/>
      <c r="V509" s="165"/>
      <c r="Y509" s="164" t="n">
        <v>506</v>
      </c>
      <c r="AA509" s="180" t="str">
        <f aca="false">IF(MOD(ROW(),2),"",INDEX($Z$3:$Z$600,ROW()/2))</f>
        <v/>
      </c>
      <c r="AB509" s="181" t="n">
        <v>5.07</v>
      </c>
      <c r="AC509" s="182" t="n">
        <f aca="false">VALUE($Z510)</f>
        <v>0</v>
      </c>
      <c r="AD509" s="164" t="n">
        <v>506</v>
      </c>
      <c r="AE509" s="191"/>
      <c r="AF509" s="227" t="str">
        <f aca="false">IF(MOD(ROW(),10),"",INDEX(AE$3:AE$600,ROW()/10))</f>
        <v/>
      </c>
      <c r="AG509" s="228" t="n">
        <v>504</v>
      </c>
      <c r="AH509" s="229" t="e">
        <f aca="false">VALUE($AF509)</f>
        <v>#VALUE!</v>
      </c>
      <c r="AI509" s="164" t="n">
        <v>506</v>
      </c>
      <c r="AK509" s="227" t="str">
        <f aca="false">IF(MOD(ROW(),10),"",INDEX(AJ$3:AJ$600,ROW()/10))</f>
        <v/>
      </c>
      <c r="AL509" s="228" t="n">
        <v>499</v>
      </c>
      <c r="AM509" s="229" t="e">
        <f aca="false">VALUE($AF509)</f>
        <v>#VALUE!</v>
      </c>
      <c r="AN509" s="164" t="n">
        <v>506</v>
      </c>
      <c r="AP509" s="227" t="str">
        <f aca="false">IF(MOD(ROW(),10),"",INDEX(AO$3:AO$600,ROW()/10))</f>
        <v/>
      </c>
      <c r="AQ509" s="181" t="n">
        <v>5.07</v>
      </c>
      <c r="AR509" s="229" t="e">
        <f aca="false">VALUE($AP509)</f>
        <v>#VALUE!</v>
      </c>
      <c r="AS509" s="164" t="n">
        <v>5060</v>
      </c>
      <c r="AU509" s="227" t="str">
        <f aca="false">IF(MOD(ROW(),10),"",INDEX(AT$3:AT$600,ROW()/10))</f>
        <v/>
      </c>
      <c r="AV509" s="181" t="n">
        <v>5.07</v>
      </c>
      <c r="AW509" s="229" t="e">
        <f aca="false">VALUE($AU509)</f>
        <v>#VALUE!</v>
      </c>
      <c r="AZ509" s="180" t="str">
        <f aca="false">IF(MOD(ROW(),2),"",INDEX(AY$3:AY$600,ROW()/2))</f>
        <v/>
      </c>
      <c r="BA509" s="181" t="n">
        <v>5.07</v>
      </c>
      <c r="BB509" s="182" t="e">
        <f aca="false">VALUE(AZ509)</f>
        <v>#VALUE!</v>
      </c>
      <c r="BE509" s="180" t="str">
        <f aca="false">IF(MOD(ROW(),2),"",INDEX(BD$3:BD$600,ROW()/2))</f>
        <v/>
      </c>
      <c r="BF509" s="181" t="n">
        <v>5.07</v>
      </c>
      <c r="BG509" s="182" t="n">
        <f aca="false">VALUE($BD510)</f>
        <v>0</v>
      </c>
    </row>
    <row r="510" customFormat="false" ht="12.75" hidden="false" customHeight="false" outlineLevel="0" collapsed="false">
      <c r="S510" s="165"/>
      <c r="T510" s="165"/>
      <c r="U510" s="165"/>
      <c r="V510" s="165"/>
      <c r="Y510" s="164" t="n">
        <v>507</v>
      </c>
      <c r="AA510" s="180" t="n">
        <f aca="false">IF(MOD(ROW(),2),"",INDEX($Z$3:$Z$600,ROW()/2))</f>
        <v>174.27</v>
      </c>
      <c r="AB510" s="181" t="n">
        <v>5.08</v>
      </c>
      <c r="AC510" s="182" t="n">
        <f aca="false">VALUE($Z511)</f>
        <v>0</v>
      </c>
      <c r="AD510" s="164" t="n">
        <v>507</v>
      </c>
      <c r="AE510" s="191"/>
      <c r="AF510" s="227" t="n">
        <f aca="false">IF(MOD(ROW(),10),"",INDEX(AE$3:AE$600,ROW()/10))</f>
        <v>0</v>
      </c>
      <c r="AG510" s="228" t="n">
        <v>505</v>
      </c>
      <c r="AH510" s="229" t="n">
        <f aca="false">VALUE($AF510)</f>
        <v>0</v>
      </c>
      <c r="AI510" s="164" t="n">
        <v>507</v>
      </c>
      <c r="AK510" s="227" t="n">
        <f aca="false">IF(MOD(ROW(),10),"",INDEX(AJ$3:AJ$600,ROW()/10))</f>
        <v>0</v>
      </c>
      <c r="AL510" s="228" t="n">
        <v>500</v>
      </c>
      <c r="AM510" s="229" t="n">
        <f aca="false">VALUE($AF510)</f>
        <v>0</v>
      </c>
      <c r="AN510" s="164" t="n">
        <v>507</v>
      </c>
      <c r="AP510" s="227" t="n">
        <f aca="false">IF(MOD(ROW(),10),"",INDEX(AO$3:AO$600,ROW()/10))</f>
        <v>0</v>
      </c>
      <c r="AQ510" s="181" t="n">
        <v>5.08</v>
      </c>
      <c r="AR510" s="229" t="n">
        <f aca="false">VALUE($AP510)</f>
        <v>0</v>
      </c>
      <c r="AS510" s="164" t="n">
        <v>5070</v>
      </c>
      <c r="AU510" s="227" t="n">
        <f aca="false">IF(MOD(ROW(),10),"",INDEX(AT$3:AT$600,ROW()/10))</f>
        <v>0</v>
      </c>
      <c r="AV510" s="181" t="n">
        <v>5.08</v>
      </c>
      <c r="AW510" s="229" t="n">
        <f aca="false">VALUE($AU510)</f>
        <v>0</v>
      </c>
      <c r="AZ510" s="180" t="n">
        <f aca="false">IF(MOD(ROW(),2),"",INDEX(AY$3:AY$600,ROW()/2))</f>
        <v>0</v>
      </c>
      <c r="BA510" s="181" t="n">
        <v>5.08</v>
      </c>
      <c r="BB510" s="182" t="n">
        <f aca="false">VALUE(AZ510)</f>
        <v>0</v>
      </c>
      <c r="BE510" s="180" t="n">
        <f aca="false">IF(MOD(ROW(),2),"",INDEX(BD$3:BD$600,ROW()/2))</f>
        <v>0</v>
      </c>
      <c r="BF510" s="181" t="n">
        <v>5.08</v>
      </c>
      <c r="BG510" s="182" t="n">
        <f aca="false">VALUE($BD511)</f>
        <v>0</v>
      </c>
    </row>
    <row r="511" customFormat="false" ht="12.75" hidden="false" customHeight="false" outlineLevel="0" collapsed="false">
      <c r="S511" s="165"/>
      <c r="T511" s="165"/>
      <c r="U511" s="165"/>
      <c r="V511" s="165"/>
      <c r="AA511" s="180"/>
      <c r="AB511" s="181" t="n">
        <v>5.09</v>
      </c>
      <c r="AC511" s="182"/>
      <c r="AD511" s="164" t="n">
        <v>508</v>
      </c>
      <c r="AE511" s="191"/>
      <c r="AF511" s="227" t="str">
        <f aca="false">IF(MOD(ROW(),10),"",INDEX(AE$3:AE$600,ROW()/10))</f>
        <v/>
      </c>
      <c r="AG511" s="228" t="n">
        <v>506</v>
      </c>
      <c r="AH511" s="229" t="e">
        <f aca="false">VALUE($AF511)</f>
        <v>#VALUE!</v>
      </c>
      <c r="AI511" s="164" t="n">
        <v>508</v>
      </c>
      <c r="AK511" s="227" t="str">
        <f aca="false">IF(MOD(ROW(),10),"",INDEX(AJ$3:AJ$600,ROW()/10))</f>
        <v/>
      </c>
      <c r="AL511" s="228" t="n">
        <v>501</v>
      </c>
      <c r="AM511" s="229" t="e">
        <f aca="false">VALUE($AF511)</f>
        <v>#VALUE!</v>
      </c>
      <c r="AN511" s="164" t="n">
        <v>508</v>
      </c>
      <c r="AP511" s="227" t="str">
        <f aca="false">IF(MOD(ROW(),10),"",INDEX(AO$3:AO$600,ROW()/10))</f>
        <v/>
      </c>
      <c r="AQ511" s="181" t="n">
        <v>5.09</v>
      </c>
      <c r="AR511" s="229" t="e">
        <f aca="false">VALUE($AP511)</f>
        <v>#VALUE!</v>
      </c>
      <c r="AS511" s="164" t="n">
        <v>5080</v>
      </c>
      <c r="AU511" s="227" t="str">
        <f aca="false">IF(MOD(ROW(),10),"",INDEX(AT$3:AT$600,ROW()/10))</f>
        <v/>
      </c>
      <c r="AV511" s="181" t="n">
        <v>5.09</v>
      </c>
      <c r="AW511" s="229" t="e">
        <f aca="false">VALUE($AU511)</f>
        <v>#VALUE!</v>
      </c>
      <c r="AZ511" s="180"/>
      <c r="BA511" s="181" t="n">
        <v>5.09</v>
      </c>
      <c r="BB511" s="182"/>
      <c r="BE511" s="180"/>
      <c r="BF511" s="181" t="n">
        <v>5.09</v>
      </c>
      <c r="BG511" s="182" t="n">
        <f aca="false">VALUE($BD512)</f>
        <v>0</v>
      </c>
    </row>
    <row r="512" customFormat="false" ht="12.75" hidden="false" customHeight="false" outlineLevel="0" collapsed="false">
      <c r="U512" s="165"/>
      <c r="V512" s="165"/>
      <c r="AA512" s="180"/>
      <c r="AB512" s="181" t="n">
        <v>5.1</v>
      </c>
      <c r="AC512" s="182"/>
      <c r="AD512" s="164" t="n">
        <v>509</v>
      </c>
      <c r="AE512" s="191"/>
      <c r="AF512" s="227" t="str">
        <f aca="false">IF(MOD(ROW(),10),"",INDEX(AE$3:AE$600,ROW()/10))</f>
        <v/>
      </c>
      <c r="AG512" s="228" t="n">
        <v>507</v>
      </c>
      <c r="AH512" s="229" t="e">
        <f aca="false">VALUE($AF512)</f>
        <v>#VALUE!</v>
      </c>
      <c r="AI512" s="164" t="n">
        <v>509</v>
      </c>
      <c r="AK512" s="227" t="str">
        <f aca="false">IF(MOD(ROW(),10),"",INDEX(AJ$3:AJ$600,ROW()/10))</f>
        <v/>
      </c>
      <c r="AL512" s="228" t="n">
        <v>502</v>
      </c>
      <c r="AM512" s="229" t="e">
        <f aca="false">VALUE($AF512)</f>
        <v>#VALUE!</v>
      </c>
      <c r="AN512" s="164" t="n">
        <v>509</v>
      </c>
      <c r="AP512" s="227" t="str">
        <f aca="false">IF(MOD(ROW(),10),"",INDEX(AO$3:AO$600,ROW()/10))</f>
        <v/>
      </c>
      <c r="AQ512" s="181" t="n">
        <v>5.1</v>
      </c>
      <c r="AR512" s="229" t="e">
        <f aca="false">VALUE($AP512)</f>
        <v>#VALUE!</v>
      </c>
      <c r="AS512" s="164" t="n">
        <v>5090</v>
      </c>
      <c r="AU512" s="227" t="str">
        <f aca="false">IF(MOD(ROW(),10),"",INDEX(AT$3:AT$600,ROW()/10))</f>
        <v/>
      </c>
      <c r="AV512" s="181" t="n">
        <v>5.1</v>
      </c>
      <c r="AW512" s="229" t="e">
        <f aca="false">VALUE($AU512)</f>
        <v>#VALUE!</v>
      </c>
      <c r="AZ512" s="180"/>
      <c r="BA512" s="181" t="n">
        <v>5.1</v>
      </c>
      <c r="BB512" s="182"/>
      <c r="BE512" s="180"/>
      <c r="BF512" s="181" t="n">
        <v>5.1</v>
      </c>
      <c r="BG512" s="182" t="n">
        <f aca="false">VALUE($BD513)</f>
        <v>0</v>
      </c>
    </row>
    <row r="513" customFormat="false" ht="12.75" hidden="false" customHeight="false" outlineLevel="0" collapsed="false">
      <c r="AA513" s="180"/>
      <c r="AB513" s="181" t="n">
        <v>5.11</v>
      </c>
      <c r="AC513" s="182"/>
      <c r="AD513" s="164" t="n">
        <v>510</v>
      </c>
      <c r="AE513" s="191"/>
      <c r="AF513" s="227" t="str">
        <f aca="false">IF(MOD(ROW(),10),"",INDEX(AE$3:AE$600,ROW()/10))</f>
        <v/>
      </c>
      <c r="AG513" s="228" t="n">
        <v>508</v>
      </c>
      <c r="AH513" s="229" t="e">
        <f aca="false">VALUE($AF513)</f>
        <v>#VALUE!</v>
      </c>
      <c r="AI513" s="164" t="n">
        <v>510</v>
      </c>
      <c r="AK513" s="227" t="str">
        <f aca="false">IF(MOD(ROW(),10),"",INDEX(AJ$3:AJ$600,ROW()/10))</f>
        <v/>
      </c>
      <c r="AL513" s="228" t="n">
        <v>503</v>
      </c>
      <c r="AM513" s="229" t="e">
        <f aca="false">VALUE($AF513)</f>
        <v>#VALUE!</v>
      </c>
      <c r="AN513" s="164" t="n">
        <v>510</v>
      </c>
      <c r="AP513" s="227" t="str">
        <f aca="false">IF(MOD(ROW(),10),"",INDEX(AO$3:AO$600,ROW()/10))</f>
        <v/>
      </c>
      <c r="AQ513" s="181" t="n">
        <v>5.11</v>
      </c>
      <c r="AR513" s="229" t="e">
        <f aca="false">VALUE($AP513)</f>
        <v>#VALUE!</v>
      </c>
      <c r="AS513" s="164" t="n">
        <v>5100</v>
      </c>
      <c r="AU513" s="227" t="str">
        <f aca="false">IF(MOD(ROW(),10),"",INDEX(AT$3:AT$600,ROW()/10))</f>
        <v/>
      </c>
      <c r="AV513" s="181" t="n">
        <v>5.11</v>
      </c>
      <c r="AW513" s="229" t="e">
        <f aca="false">VALUE($AU513)</f>
        <v>#VALUE!</v>
      </c>
      <c r="AZ513" s="180"/>
      <c r="BA513" s="181" t="n">
        <v>5.11</v>
      </c>
      <c r="BB513" s="182"/>
      <c r="BE513" s="180"/>
      <c r="BF513" s="181" t="n">
        <v>5.11</v>
      </c>
      <c r="BG513" s="182" t="n">
        <f aca="false">VALUE($BD514)</f>
        <v>0</v>
      </c>
    </row>
    <row r="514" customFormat="false" ht="12.75" hidden="false" customHeight="false" outlineLevel="0" collapsed="false">
      <c r="AA514" s="180"/>
      <c r="AB514" s="181" t="n">
        <v>5.12</v>
      </c>
      <c r="AC514" s="182"/>
      <c r="AD514" s="164" t="n">
        <v>511</v>
      </c>
      <c r="AE514" s="191"/>
      <c r="AF514" s="227" t="str">
        <f aca="false">IF(MOD(ROW(),10),"",INDEX(AE$3:AE$600,ROW()/10))</f>
        <v/>
      </c>
      <c r="AG514" s="228" t="n">
        <v>509</v>
      </c>
      <c r="AH514" s="229" t="e">
        <f aca="false">VALUE($AF514)</f>
        <v>#VALUE!</v>
      </c>
      <c r="AI514" s="164" t="n">
        <v>511</v>
      </c>
      <c r="AK514" s="227" t="str">
        <f aca="false">IF(MOD(ROW(),10),"",INDEX(AJ$3:AJ$600,ROW()/10))</f>
        <v/>
      </c>
      <c r="AL514" s="228" t="n">
        <v>504</v>
      </c>
      <c r="AM514" s="229" t="e">
        <f aca="false">VALUE($AF514)</f>
        <v>#VALUE!</v>
      </c>
      <c r="AN514" s="164" t="n">
        <v>511</v>
      </c>
      <c r="AP514" s="227" t="str">
        <f aca="false">IF(MOD(ROW(),10),"",INDEX(AO$3:AO$600,ROW()/10))</f>
        <v/>
      </c>
      <c r="AQ514" s="181" t="n">
        <v>5.12</v>
      </c>
      <c r="AR514" s="229" t="e">
        <f aca="false">VALUE($AP514)</f>
        <v>#VALUE!</v>
      </c>
      <c r="AS514" s="164" t="n">
        <v>5110</v>
      </c>
      <c r="AU514" s="227" t="str">
        <f aca="false">IF(MOD(ROW(),10),"",INDEX(AT$3:AT$600,ROW()/10))</f>
        <v/>
      </c>
      <c r="AV514" s="181" t="n">
        <v>5.12</v>
      </c>
      <c r="AW514" s="229" t="e">
        <f aca="false">VALUE($AU514)</f>
        <v>#VALUE!</v>
      </c>
      <c r="AZ514" s="180"/>
      <c r="BA514" s="181" t="n">
        <v>5.12</v>
      </c>
      <c r="BB514" s="182"/>
      <c r="BE514" s="180"/>
      <c r="BF514" s="181" t="n">
        <v>5.12</v>
      </c>
      <c r="BG514" s="182" t="n">
        <f aca="false">VALUE($BD515)</f>
        <v>0</v>
      </c>
    </row>
    <row r="515" customFormat="false" ht="12.75" hidden="false" customHeight="false" outlineLevel="0" collapsed="false">
      <c r="AA515" s="180"/>
      <c r="AB515" s="181" t="n">
        <v>5.13</v>
      </c>
      <c r="AC515" s="182"/>
      <c r="AD515" s="164" t="n">
        <v>512</v>
      </c>
      <c r="AE515" s="191"/>
      <c r="AF515" s="227" t="str">
        <f aca="false">IF(MOD(ROW(),10),"",INDEX(AE$3:AE$600,ROW()/10))</f>
        <v/>
      </c>
      <c r="AG515" s="228" t="n">
        <v>510</v>
      </c>
      <c r="AH515" s="229" t="e">
        <f aca="false">VALUE($AF515)</f>
        <v>#VALUE!</v>
      </c>
      <c r="AI515" s="164" t="n">
        <v>512</v>
      </c>
      <c r="AK515" s="227" t="str">
        <f aca="false">IF(MOD(ROW(),10),"",INDEX(AJ$3:AJ$600,ROW()/10))</f>
        <v/>
      </c>
      <c r="AL515" s="228" t="n">
        <v>505</v>
      </c>
      <c r="AM515" s="229" t="e">
        <f aca="false">VALUE($AF515)</f>
        <v>#VALUE!</v>
      </c>
      <c r="AN515" s="164" t="n">
        <v>512</v>
      </c>
      <c r="AP515" s="227" t="str">
        <f aca="false">IF(MOD(ROW(),10),"",INDEX(AO$3:AO$600,ROW()/10))</f>
        <v/>
      </c>
      <c r="AQ515" s="181" t="n">
        <v>5.13</v>
      </c>
      <c r="AR515" s="229" t="e">
        <f aca="false">VALUE($AP515)</f>
        <v>#VALUE!</v>
      </c>
      <c r="AS515" s="164" t="n">
        <v>5120</v>
      </c>
      <c r="AU515" s="227" t="str">
        <f aca="false">IF(MOD(ROW(),10),"",INDEX(AT$3:AT$600,ROW()/10))</f>
        <v/>
      </c>
      <c r="AV515" s="181" t="n">
        <v>5.13</v>
      </c>
      <c r="AW515" s="229" t="e">
        <f aca="false">VALUE($AU515)</f>
        <v>#VALUE!</v>
      </c>
      <c r="AZ515" s="180"/>
      <c r="BA515" s="181" t="n">
        <v>5.13</v>
      </c>
      <c r="BB515" s="182"/>
      <c r="BE515" s="180"/>
      <c r="BF515" s="181" t="n">
        <v>5.13</v>
      </c>
      <c r="BG515" s="182" t="n">
        <f aca="false">VALUE($BD516)</f>
        <v>0</v>
      </c>
    </row>
    <row r="516" customFormat="false" ht="12.75" hidden="false" customHeight="false" outlineLevel="0" collapsed="false">
      <c r="AA516" s="180"/>
      <c r="AB516" s="181" t="n">
        <v>5.14</v>
      </c>
      <c r="AC516" s="182"/>
      <c r="AD516" s="164" t="n">
        <v>513</v>
      </c>
      <c r="AE516" s="191"/>
      <c r="AF516" s="227" t="str">
        <f aca="false">IF(MOD(ROW(),10),"",INDEX(AE$3:AE$600,ROW()/10))</f>
        <v/>
      </c>
      <c r="AG516" s="228" t="n">
        <v>511</v>
      </c>
      <c r="AH516" s="229" t="e">
        <f aca="false">VALUE($AF516)</f>
        <v>#VALUE!</v>
      </c>
      <c r="AI516" s="164" t="n">
        <v>513</v>
      </c>
      <c r="AK516" s="227" t="str">
        <f aca="false">IF(MOD(ROW(),10),"",INDEX(AJ$3:AJ$600,ROW()/10))</f>
        <v/>
      </c>
      <c r="AL516" s="228" t="n">
        <v>506</v>
      </c>
      <c r="AM516" s="229" t="e">
        <f aca="false">VALUE($AF516)</f>
        <v>#VALUE!</v>
      </c>
      <c r="AN516" s="164" t="n">
        <v>513</v>
      </c>
      <c r="AP516" s="227" t="str">
        <f aca="false">IF(MOD(ROW(),10),"",INDEX(AO$3:AO$600,ROW()/10))</f>
        <v/>
      </c>
      <c r="AQ516" s="181" t="n">
        <v>5.14</v>
      </c>
      <c r="AR516" s="229" t="e">
        <f aca="false">VALUE($AP516)</f>
        <v>#VALUE!</v>
      </c>
      <c r="AS516" s="164" t="n">
        <v>5130</v>
      </c>
      <c r="AU516" s="227" t="str">
        <f aca="false">IF(MOD(ROW(),10),"",INDEX(AT$3:AT$600,ROW()/10))</f>
        <v/>
      </c>
      <c r="AV516" s="181" t="n">
        <v>5.14</v>
      </c>
      <c r="AW516" s="229" t="e">
        <f aca="false">VALUE($AU516)</f>
        <v>#VALUE!</v>
      </c>
      <c r="AZ516" s="180"/>
      <c r="BA516" s="181" t="n">
        <v>5.14</v>
      </c>
      <c r="BB516" s="182"/>
      <c r="BE516" s="180"/>
      <c r="BF516" s="181" t="n">
        <v>5.14</v>
      </c>
      <c r="BG516" s="182" t="n">
        <f aca="false">VALUE($BD517)</f>
        <v>0</v>
      </c>
    </row>
    <row r="517" customFormat="false" ht="12.75" hidden="false" customHeight="false" outlineLevel="0" collapsed="false">
      <c r="AA517" s="180"/>
      <c r="AB517" s="181" t="n">
        <v>5.15</v>
      </c>
      <c r="AC517" s="182"/>
      <c r="AD517" s="164" t="n">
        <v>514</v>
      </c>
      <c r="AE517" s="191"/>
      <c r="AF517" s="227" t="str">
        <f aca="false">IF(MOD(ROW(),10),"",INDEX(AE$3:AE$600,ROW()/10))</f>
        <v/>
      </c>
      <c r="AG517" s="228" t="n">
        <v>512</v>
      </c>
      <c r="AH517" s="229" t="e">
        <f aca="false">VALUE($AF517)</f>
        <v>#VALUE!</v>
      </c>
      <c r="AI517" s="164" t="n">
        <v>514</v>
      </c>
      <c r="AK517" s="227" t="str">
        <f aca="false">IF(MOD(ROW(),10),"",INDEX(AJ$3:AJ$600,ROW()/10))</f>
        <v/>
      </c>
      <c r="AL517" s="228" t="n">
        <v>507</v>
      </c>
      <c r="AM517" s="229" t="e">
        <f aca="false">VALUE($AF517)</f>
        <v>#VALUE!</v>
      </c>
      <c r="AN517" s="164" t="n">
        <v>514</v>
      </c>
      <c r="AP517" s="227" t="str">
        <f aca="false">IF(MOD(ROW(),10),"",INDEX(AO$3:AO$600,ROW()/10))</f>
        <v/>
      </c>
      <c r="AQ517" s="181" t="n">
        <v>5.15</v>
      </c>
      <c r="AR517" s="229" t="e">
        <f aca="false">VALUE($AP517)</f>
        <v>#VALUE!</v>
      </c>
      <c r="AS517" s="164" t="n">
        <v>5140</v>
      </c>
      <c r="AU517" s="227" t="str">
        <f aca="false">IF(MOD(ROW(),10),"",INDEX(AT$3:AT$600,ROW()/10))</f>
        <v/>
      </c>
      <c r="AV517" s="181" t="n">
        <v>5.15</v>
      </c>
      <c r="AW517" s="229" t="e">
        <f aca="false">VALUE($AU517)</f>
        <v>#VALUE!</v>
      </c>
      <c r="AZ517" s="180"/>
      <c r="BA517" s="181" t="n">
        <v>5.15</v>
      </c>
      <c r="BB517" s="182"/>
      <c r="BE517" s="180"/>
      <c r="BF517" s="181" t="n">
        <v>5.15</v>
      </c>
      <c r="BG517" s="182" t="n">
        <f aca="false">VALUE($BD518)</f>
        <v>0</v>
      </c>
    </row>
    <row r="518" customFormat="false" ht="12.75" hidden="false" customHeight="false" outlineLevel="0" collapsed="false">
      <c r="AA518" s="180"/>
      <c r="AB518" s="181" t="n">
        <v>5.16</v>
      </c>
      <c r="AC518" s="182"/>
      <c r="AD518" s="164" t="n">
        <v>515</v>
      </c>
      <c r="AE518" s="191"/>
      <c r="AF518" s="227" t="str">
        <f aca="false">IF(MOD(ROW(),10),"",INDEX(AE$3:AE$600,ROW()/10))</f>
        <v/>
      </c>
      <c r="AG518" s="228" t="n">
        <v>513</v>
      </c>
      <c r="AH518" s="229" t="e">
        <f aca="false">VALUE($AF518)</f>
        <v>#VALUE!</v>
      </c>
      <c r="AI518" s="164" t="n">
        <v>515</v>
      </c>
      <c r="AK518" s="227" t="str">
        <f aca="false">IF(MOD(ROW(),10),"",INDEX(AJ$3:AJ$600,ROW()/10))</f>
        <v/>
      </c>
      <c r="AL518" s="228" t="n">
        <v>508</v>
      </c>
      <c r="AM518" s="229" t="e">
        <f aca="false">VALUE($AF518)</f>
        <v>#VALUE!</v>
      </c>
      <c r="AN518" s="164" t="n">
        <v>515</v>
      </c>
      <c r="AP518" s="227" t="str">
        <f aca="false">IF(MOD(ROW(),10),"",INDEX(AO$3:AO$600,ROW()/10))</f>
        <v/>
      </c>
      <c r="AQ518" s="181" t="n">
        <v>5.16</v>
      </c>
      <c r="AR518" s="229" t="e">
        <f aca="false">VALUE($AP518)</f>
        <v>#VALUE!</v>
      </c>
      <c r="AS518" s="164" t="n">
        <v>5150</v>
      </c>
      <c r="AU518" s="227" t="str">
        <f aca="false">IF(MOD(ROW(),10),"",INDEX(AT$3:AT$600,ROW()/10))</f>
        <v/>
      </c>
      <c r="AV518" s="181" t="n">
        <v>5.16</v>
      </c>
      <c r="AW518" s="229" t="e">
        <f aca="false">VALUE($AU518)</f>
        <v>#VALUE!</v>
      </c>
      <c r="AZ518" s="180"/>
      <c r="BA518" s="181" t="n">
        <v>5.16</v>
      </c>
      <c r="BB518" s="182"/>
      <c r="BE518" s="180"/>
      <c r="BF518" s="181" t="n">
        <v>5.16</v>
      </c>
      <c r="BG518" s="182" t="n">
        <f aca="false">VALUE($BD519)</f>
        <v>0</v>
      </c>
    </row>
    <row r="519" customFormat="false" ht="12.75" hidden="false" customHeight="false" outlineLevel="0" collapsed="false">
      <c r="AA519" s="180"/>
      <c r="AB519" s="181" t="n">
        <v>5.17</v>
      </c>
      <c r="AC519" s="182"/>
      <c r="AD519" s="164" t="n">
        <v>516</v>
      </c>
      <c r="AE519" s="191"/>
      <c r="AF519" s="227" t="str">
        <f aca="false">IF(MOD(ROW(),10),"",INDEX(AE$3:AE$600,ROW()/10))</f>
        <v/>
      </c>
      <c r="AG519" s="228" t="n">
        <v>514</v>
      </c>
      <c r="AH519" s="229" t="e">
        <f aca="false">VALUE($AF519)</f>
        <v>#VALUE!</v>
      </c>
      <c r="AI519" s="164" t="n">
        <v>516</v>
      </c>
      <c r="AK519" s="227" t="str">
        <f aca="false">IF(MOD(ROW(),10),"",INDEX(AJ$3:AJ$600,ROW()/10))</f>
        <v/>
      </c>
      <c r="AL519" s="228" t="n">
        <v>509</v>
      </c>
      <c r="AM519" s="229" t="e">
        <f aca="false">VALUE($AF519)</f>
        <v>#VALUE!</v>
      </c>
      <c r="AN519" s="164" t="n">
        <v>516</v>
      </c>
      <c r="AP519" s="227" t="str">
        <f aca="false">IF(MOD(ROW(),10),"",INDEX(AO$3:AO$600,ROW()/10))</f>
        <v/>
      </c>
      <c r="AQ519" s="181" t="n">
        <v>5.17</v>
      </c>
      <c r="AR519" s="229" t="e">
        <f aca="false">VALUE($AP519)</f>
        <v>#VALUE!</v>
      </c>
      <c r="AS519" s="164" t="n">
        <v>5160</v>
      </c>
      <c r="AU519" s="227" t="str">
        <f aca="false">IF(MOD(ROW(),10),"",INDEX(AT$3:AT$600,ROW()/10))</f>
        <v/>
      </c>
      <c r="AV519" s="181" t="n">
        <v>5.17</v>
      </c>
      <c r="AW519" s="229" t="e">
        <f aca="false">VALUE($AU519)</f>
        <v>#VALUE!</v>
      </c>
      <c r="AZ519" s="180"/>
      <c r="BA519" s="181" t="n">
        <v>5.17</v>
      </c>
      <c r="BB519" s="182"/>
      <c r="BE519" s="180"/>
      <c r="BF519" s="181" t="n">
        <v>5.17</v>
      </c>
      <c r="BG519" s="182" t="n">
        <f aca="false">VALUE($BD520)</f>
        <v>0</v>
      </c>
    </row>
    <row r="520" customFormat="false" ht="12.75" hidden="false" customHeight="false" outlineLevel="0" collapsed="false">
      <c r="AA520" s="180"/>
      <c r="AB520" s="181" t="n">
        <v>5.18</v>
      </c>
      <c r="AC520" s="182"/>
      <c r="AD520" s="164" t="n">
        <v>517</v>
      </c>
      <c r="AE520" s="191"/>
      <c r="AF520" s="227" t="n">
        <f aca="false">IF(MOD(ROW(),10),"",INDEX(AE$3:AE$600,ROW()/10))</f>
        <v>0</v>
      </c>
      <c r="AG520" s="228" t="n">
        <v>515</v>
      </c>
      <c r="AH520" s="229" t="n">
        <f aca="false">VALUE($AF520)</f>
        <v>0</v>
      </c>
      <c r="AI520" s="164" t="n">
        <v>517</v>
      </c>
      <c r="AK520" s="227" t="n">
        <f aca="false">IF(MOD(ROW(),10),"",INDEX(AJ$3:AJ$600,ROW()/10))</f>
        <v>0</v>
      </c>
      <c r="AL520" s="228" t="n">
        <v>510</v>
      </c>
      <c r="AM520" s="229" t="n">
        <f aca="false">VALUE($AF520)</f>
        <v>0</v>
      </c>
      <c r="AN520" s="164" t="n">
        <v>517</v>
      </c>
      <c r="AP520" s="227" t="n">
        <f aca="false">IF(MOD(ROW(),10),"",INDEX(AO$3:AO$600,ROW()/10))</f>
        <v>0</v>
      </c>
      <c r="AQ520" s="181" t="n">
        <v>5.18</v>
      </c>
      <c r="AR520" s="229" t="n">
        <f aca="false">VALUE($AP520)</f>
        <v>0</v>
      </c>
      <c r="AS520" s="164" t="n">
        <v>5170</v>
      </c>
      <c r="AU520" s="227" t="n">
        <f aca="false">IF(MOD(ROW(),10),"",INDEX(AT$3:AT$600,ROW()/10))</f>
        <v>0</v>
      </c>
      <c r="AV520" s="181" t="n">
        <v>5.18</v>
      </c>
      <c r="AW520" s="229" t="n">
        <f aca="false">VALUE($AU520)</f>
        <v>0</v>
      </c>
      <c r="AZ520" s="180"/>
      <c r="BA520" s="181" t="n">
        <v>5.18</v>
      </c>
      <c r="BB520" s="182"/>
      <c r="BE520" s="180"/>
      <c r="BF520" s="181" t="n">
        <v>5.18</v>
      </c>
      <c r="BG520" s="182" t="n">
        <f aca="false">VALUE($BD521)</f>
        <v>0</v>
      </c>
    </row>
    <row r="521" customFormat="false" ht="12.75" hidden="false" customHeight="false" outlineLevel="0" collapsed="false">
      <c r="AA521" s="180"/>
      <c r="AB521" s="181" t="n">
        <v>5.19</v>
      </c>
      <c r="AC521" s="182"/>
      <c r="AD521" s="164" t="n">
        <v>518</v>
      </c>
      <c r="AE521" s="191"/>
      <c r="AF521" s="227" t="str">
        <f aca="false">IF(MOD(ROW(),10),"",INDEX(AE$3:AE$600,ROW()/10))</f>
        <v/>
      </c>
      <c r="AG521" s="228" t="n">
        <v>516</v>
      </c>
      <c r="AH521" s="229" t="e">
        <f aca="false">VALUE($AF521)</f>
        <v>#VALUE!</v>
      </c>
      <c r="AI521" s="164" t="n">
        <v>518</v>
      </c>
      <c r="AK521" s="227" t="str">
        <f aca="false">IF(MOD(ROW(),10),"",INDEX(AJ$3:AJ$600,ROW()/10))</f>
        <v/>
      </c>
      <c r="AL521" s="228" t="n">
        <v>511</v>
      </c>
      <c r="AM521" s="229" t="e">
        <f aca="false">VALUE($AF521)</f>
        <v>#VALUE!</v>
      </c>
      <c r="AN521" s="164" t="n">
        <v>518</v>
      </c>
      <c r="AP521" s="227" t="str">
        <f aca="false">IF(MOD(ROW(),10),"",INDEX(AO$3:AO$600,ROW()/10))</f>
        <v/>
      </c>
      <c r="AQ521" s="181" t="n">
        <v>5.19</v>
      </c>
      <c r="AR521" s="229" t="e">
        <f aca="false">VALUE($AP521)</f>
        <v>#VALUE!</v>
      </c>
      <c r="AS521" s="164" t="n">
        <v>5180</v>
      </c>
      <c r="AU521" s="227" t="str">
        <f aca="false">IF(MOD(ROW(),10),"",INDEX(AT$3:AT$600,ROW()/10))</f>
        <v/>
      </c>
      <c r="AV521" s="181" t="n">
        <v>5.19</v>
      </c>
      <c r="AW521" s="229" t="e">
        <f aca="false">VALUE($AU521)</f>
        <v>#VALUE!</v>
      </c>
      <c r="AZ521" s="180"/>
      <c r="BA521" s="181" t="n">
        <v>5.19</v>
      </c>
      <c r="BB521" s="182"/>
      <c r="BE521" s="180"/>
      <c r="BF521" s="181" t="n">
        <v>5.19</v>
      </c>
      <c r="BG521" s="182" t="n">
        <f aca="false">VALUE($BD522)</f>
        <v>0</v>
      </c>
    </row>
    <row r="522" customFormat="false" ht="12.75" hidden="false" customHeight="false" outlineLevel="0" collapsed="false">
      <c r="AA522" s="180"/>
      <c r="AB522" s="181" t="n">
        <v>5.2</v>
      </c>
      <c r="AC522" s="182"/>
      <c r="AD522" s="164" t="n">
        <v>519</v>
      </c>
      <c r="AE522" s="191"/>
      <c r="AF522" s="227" t="str">
        <f aca="false">IF(MOD(ROW(),10),"",INDEX(AE$3:AE$600,ROW()/10))</f>
        <v/>
      </c>
      <c r="AG522" s="228" t="n">
        <v>517</v>
      </c>
      <c r="AH522" s="229" t="e">
        <f aca="false">VALUE($AF522)</f>
        <v>#VALUE!</v>
      </c>
      <c r="AI522" s="164" t="n">
        <v>519</v>
      </c>
      <c r="AK522" s="227" t="str">
        <f aca="false">IF(MOD(ROW(),10),"",INDEX(AJ$3:AJ$600,ROW()/10))</f>
        <v/>
      </c>
      <c r="AL522" s="228" t="n">
        <v>512</v>
      </c>
      <c r="AM522" s="229" t="e">
        <f aca="false">VALUE($AF522)</f>
        <v>#VALUE!</v>
      </c>
      <c r="AN522" s="164" t="n">
        <v>519</v>
      </c>
      <c r="AP522" s="227" t="str">
        <f aca="false">IF(MOD(ROW(),10),"",INDEX(AO$3:AO$600,ROW()/10))</f>
        <v/>
      </c>
      <c r="AQ522" s="181" t="n">
        <v>5.2</v>
      </c>
      <c r="AR522" s="229" t="e">
        <f aca="false">VALUE($AP522)</f>
        <v>#VALUE!</v>
      </c>
      <c r="AS522" s="164" t="n">
        <v>5190</v>
      </c>
      <c r="AU522" s="227" t="str">
        <f aca="false">IF(MOD(ROW(),10),"",INDEX(AT$3:AT$600,ROW()/10))</f>
        <v/>
      </c>
      <c r="AV522" s="181" t="n">
        <v>5.2</v>
      </c>
      <c r="AW522" s="229" t="e">
        <f aca="false">VALUE($AU522)</f>
        <v>#VALUE!</v>
      </c>
      <c r="AZ522" s="180"/>
      <c r="BA522" s="181" t="n">
        <v>5.2</v>
      </c>
      <c r="BB522" s="182"/>
      <c r="BE522" s="180"/>
      <c r="BF522" s="181" t="n">
        <v>5.2</v>
      </c>
      <c r="BG522" s="182" t="n">
        <f aca="false">VALUE($BD523)</f>
        <v>0</v>
      </c>
    </row>
    <row r="523" customFormat="false" ht="12.75" hidden="false" customHeight="false" outlineLevel="0" collapsed="false">
      <c r="AA523" s="180"/>
      <c r="AB523" s="181" t="n">
        <v>5.21</v>
      </c>
      <c r="AC523" s="182"/>
      <c r="AD523" s="164" t="n">
        <v>520</v>
      </c>
      <c r="AE523" s="191"/>
      <c r="AF523" s="227" t="str">
        <f aca="false">IF(MOD(ROW(),10),"",INDEX(AE$3:AE$600,ROW()/10))</f>
        <v/>
      </c>
      <c r="AG523" s="228" t="n">
        <v>518</v>
      </c>
      <c r="AH523" s="229" t="e">
        <f aca="false">VALUE($AF523)</f>
        <v>#VALUE!</v>
      </c>
      <c r="AI523" s="164" t="n">
        <v>520</v>
      </c>
      <c r="AK523" s="227" t="str">
        <f aca="false">IF(MOD(ROW(),10),"",INDEX(AJ$3:AJ$600,ROW()/10))</f>
        <v/>
      </c>
      <c r="AL523" s="228" t="n">
        <v>513</v>
      </c>
      <c r="AM523" s="229" t="e">
        <f aca="false">VALUE($AF523)</f>
        <v>#VALUE!</v>
      </c>
      <c r="AN523" s="164" t="n">
        <v>520</v>
      </c>
      <c r="AP523" s="227" t="str">
        <f aca="false">IF(MOD(ROW(),10),"",INDEX(AO$3:AO$600,ROW()/10))</f>
        <v/>
      </c>
      <c r="AQ523" s="181" t="n">
        <v>5.21</v>
      </c>
      <c r="AR523" s="229" t="e">
        <f aca="false">VALUE($AP523)</f>
        <v>#VALUE!</v>
      </c>
      <c r="AS523" s="164" t="n">
        <v>5200</v>
      </c>
      <c r="AU523" s="227" t="str">
        <f aca="false">IF(MOD(ROW(),10),"",INDEX(AT$3:AT$600,ROW()/10))</f>
        <v/>
      </c>
      <c r="AV523" s="181" t="n">
        <v>5.21</v>
      </c>
      <c r="AW523" s="229" t="e">
        <f aca="false">VALUE($AU523)</f>
        <v>#VALUE!</v>
      </c>
      <c r="AZ523" s="180"/>
      <c r="BA523" s="181" t="n">
        <v>5.21</v>
      </c>
      <c r="BB523" s="182"/>
      <c r="BE523" s="180"/>
      <c r="BF523" s="181" t="n">
        <v>5.21</v>
      </c>
      <c r="BG523" s="182" t="n">
        <f aca="false">VALUE($BD524)</f>
        <v>0</v>
      </c>
    </row>
    <row r="524" customFormat="false" ht="12.75" hidden="false" customHeight="false" outlineLevel="0" collapsed="false">
      <c r="AA524" s="180"/>
      <c r="AB524" s="181" t="n">
        <v>5.22</v>
      </c>
      <c r="AC524" s="182"/>
      <c r="AD524" s="164" t="n">
        <v>521</v>
      </c>
      <c r="AE524" s="191"/>
      <c r="AF524" s="227" t="str">
        <f aca="false">IF(MOD(ROW(),10),"",INDEX(AE$3:AE$600,ROW()/10))</f>
        <v/>
      </c>
      <c r="AG524" s="228" t="n">
        <v>519</v>
      </c>
      <c r="AH524" s="229" t="e">
        <f aca="false">VALUE($AF524)</f>
        <v>#VALUE!</v>
      </c>
      <c r="AI524" s="164" t="n">
        <v>521</v>
      </c>
      <c r="AK524" s="227" t="str">
        <f aca="false">IF(MOD(ROW(),10),"",INDEX(AJ$3:AJ$600,ROW()/10))</f>
        <v/>
      </c>
      <c r="AL524" s="228" t="n">
        <v>514</v>
      </c>
      <c r="AM524" s="229" t="e">
        <f aca="false">VALUE($AF524)</f>
        <v>#VALUE!</v>
      </c>
      <c r="AN524" s="164" t="n">
        <v>521</v>
      </c>
      <c r="AP524" s="227" t="str">
        <f aca="false">IF(MOD(ROW(),10),"",INDEX(AO$3:AO$600,ROW()/10))</f>
        <v/>
      </c>
      <c r="AQ524" s="181" t="n">
        <v>5.22</v>
      </c>
      <c r="AR524" s="229" t="e">
        <f aca="false">VALUE($AP524)</f>
        <v>#VALUE!</v>
      </c>
      <c r="AS524" s="164" t="n">
        <v>5210</v>
      </c>
      <c r="AU524" s="227" t="str">
        <f aca="false">IF(MOD(ROW(),10),"",INDEX(AT$3:AT$600,ROW()/10))</f>
        <v/>
      </c>
      <c r="AV524" s="181" t="n">
        <v>5.22</v>
      </c>
      <c r="AW524" s="229" t="e">
        <f aca="false">VALUE($AU524)</f>
        <v>#VALUE!</v>
      </c>
      <c r="AZ524" s="180"/>
      <c r="BA524" s="181" t="n">
        <v>5.22</v>
      </c>
      <c r="BB524" s="182"/>
      <c r="BE524" s="180"/>
      <c r="BF524" s="181" t="n">
        <v>5.22</v>
      </c>
      <c r="BG524" s="182" t="n">
        <f aca="false">VALUE($BD525)</f>
        <v>0</v>
      </c>
    </row>
    <row r="525" customFormat="false" ht="12.75" hidden="false" customHeight="false" outlineLevel="0" collapsed="false">
      <c r="AA525" s="180"/>
      <c r="AB525" s="181" t="n">
        <v>5.23</v>
      </c>
      <c r="AC525" s="182"/>
      <c r="AD525" s="164" t="n">
        <v>522</v>
      </c>
      <c r="AE525" s="191"/>
      <c r="AF525" s="227" t="str">
        <f aca="false">IF(MOD(ROW(),10),"",INDEX(AE$3:AE$600,ROW()/10))</f>
        <v/>
      </c>
      <c r="AG525" s="228" t="n">
        <v>520</v>
      </c>
      <c r="AH525" s="229" t="e">
        <f aca="false">VALUE($AF525)</f>
        <v>#VALUE!</v>
      </c>
      <c r="AI525" s="164" t="n">
        <v>522</v>
      </c>
      <c r="AK525" s="227" t="str">
        <f aca="false">IF(MOD(ROW(),10),"",INDEX(AJ$3:AJ$600,ROW()/10))</f>
        <v/>
      </c>
      <c r="AL525" s="228" t="n">
        <v>515</v>
      </c>
      <c r="AM525" s="229" t="e">
        <f aca="false">VALUE($AF525)</f>
        <v>#VALUE!</v>
      </c>
      <c r="AN525" s="164" t="n">
        <v>522</v>
      </c>
      <c r="AP525" s="227" t="str">
        <f aca="false">IF(MOD(ROW(),10),"",INDEX(AO$3:AO$600,ROW()/10))</f>
        <v/>
      </c>
      <c r="AQ525" s="181" t="n">
        <v>5.23</v>
      </c>
      <c r="AR525" s="229" t="e">
        <f aca="false">VALUE($AP525)</f>
        <v>#VALUE!</v>
      </c>
      <c r="AS525" s="164" t="n">
        <v>5220</v>
      </c>
      <c r="AU525" s="227" t="str">
        <f aca="false">IF(MOD(ROW(),10),"",INDEX(AT$3:AT$600,ROW()/10))</f>
        <v/>
      </c>
      <c r="AV525" s="181" t="n">
        <v>5.23</v>
      </c>
      <c r="AW525" s="229" t="e">
        <f aca="false">VALUE($AU525)</f>
        <v>#VALUE!</v>
      </c>
      <c r="AZ525" s="180"/>
      <c r="BA525" s="181" t="n">
        <v>5.23</v>
      </c>
      <c r="BB525" s="182"/>
      <c r="BE525" s="180"/>
      <c r="BF525" s="181" t="n">
        <v>5.23</v>
      </c>
      <c r="BG525" s="182" t="n">
        <f aca="false">VALUE($BD526)</f>
        <v>0</v>
      </c>
    </row>
    <row r="526" customFormat="false" ht="12.75" hidden="false" customHeight="false" outlineLevel="0" collapsed="false">
      <c r="AA526" s="180"/>
      <c r="AB526" s="181" t="n">
        <v>5.24</v>
      </c>
      <c r="AC526" s="182"/>
      <c r="AD526" s="164" t="n">
        <v>523</v>
      </c>
      <c r="AE526" s="191"/>
      <c r="AF526" s="227" t="str">
        <f aca="false">IF(MOD(ROW(),10),"",INDEX(AE$3:AE$600,ROW()/10))</f>
        <v/>
      </c>
      <c r="AG526" s="228" t="n">
        <v>521</v>
      </c>
      <c r="AH526" s="229" t="e">
        <f aca="false">VALUE($AF526)</f>
        <v>#VALUE!</v>
      </c>
      <c r="AI526" s="164" t="n">
        <v>523</v>
      </c>
      <c r="AK526" s="227" t="str">
        <f aca="false">IF(MOD(ROW(),10),"",INDEX(AJ$3:AJ$600,ROW()/10))</f>
        <v/>
      </c>
      <c r="AL526" s="228" t="n">
        <v>516</v>
      </c>
      <c r="AM526" s="229" t="e">
        <f aca="false">VALUE($AF526)</f>
        <v>#VALUE!</v>
      </c>
      <c r="AN526" s="164" t="n">
        <v>523</v>
      </c>
      <c r="AP526" s="227" t="str">
        <f aca="false">IF(MOD(ROW(),10),"",INDEX(AO$3:AO$600,ROW()/10))</f>
        <v/>
      </c>
      <c r="AQ526" s="181" t="n">
        <v>5.24</v>
      </c>
      <c r="AR526" s="229" t="e">
        <f aca="false">VALUE($AP526)</f>
        <v>#VALUE!</v>
      </c>
      <c r="AS526" s="164" t="n">
        <v>5230</v>
      </c>
      <c r="AU526" s="227" t="str">
        <f aca="false">IF(MOD(ROW(),10),"",INDEX(AT$3:AT$600,ROW()/10))</f>
        <v/>
      </c>
      <c r="AV526" s="181" t="n">
        <v>5.24</v>
      </c>
      <c r="AW526" s="229" t="e">
        <f aca="false">VALUE($AU526)</f>
        <v>#VALUE!</v>
      </c>
      <c r="AZ526" s="180"/>
      <c r="BA526" s="181" t="n">
        <v>5.24</v>
      </c>
      <c r="BB526" s="182"/>
      <c r="BE526" s="180"/>
      <c r="BF526" s="181" t="n">
        <v>5.24</v>
      </c>
      <c r="BG526" s="182" t="n">
        <f aca="false">VALUE($BD527)</f>
        <v>0</v>
      </c>
    </row>
    <row r="527" customFormat="false" ht="12.75" hidden="false" customHeight="false" outlineLevel="0" collapsed="false">
      <c r="AA527" s="180"/>
      <c r="AB527" s="181" t="n">
        <v>5.25</v>
      </c>
      <c r="AC527" s="182"/>
      <c r="AD527" s="164" t="n">
        <v>524</v>
      </c>
      <c r="AE527" s="191"/>
      <c r="AF527" s="227" t="str">
        <f aca="false">IF(MOD(ROW(),10),"",INDEX(AE$3:AE$600,ROW()/10))</f>
        <v/>
      </c>
      <c r="AG527" s="228" t="n">
        <v>522</v>
      </c>
      <c r="AH527" s="229" t="e">
        <f aca="false">VALUE($AF527)</f>
        <v>#VALUE!</v>
      </c>
      <c r="AI527" s="164" t="n">
        <v>524</v>
      </c>
      <c r="AK527" s="227" t="str">
        <f aca="false">IF(MOD(ROW(),10),"",INDEX(AJ$3:AJ$600,ROW()/10))</f>
        <v/>
      </c>
      <c r="AL527" s="228" t="n">
        <v>517</v>
      </c>
      <c r="AM527" s="229" t="e">
        <f aca="false">VALUE($AF527)</f>
        <v>#VALUE!</v>
      </c>
      <c r="AN527" s="164" t="n">
        <v>524</v>
      </c>
      <c r="AP527" s="227" t="str">
        <f aca="false">IF(MOD(ROW(),10),"",INDEX(AO$3:AO$600,ROW()/10))</f>
        <v/>
      </c>
      <c r="AQ527" s="181" t="n">
        <v>5.25</v>
      </c>
      <c r="AR527" s="229" t="e">
        <f aca="false">VALUE($AP527)</f>
        <v>#VALUE!</v>
      </c>
      <c r="AS527" s="164" t="n">
        <v>5240</v>
      </c>
      <c r="AU527" s="227" t="str">
        <f aca="false">IF(MOD(ROW(),10),"",INDEX(AT$3:AT$600,ROW()/10))</f>
        <v/>
      </c>
      <c r="AV527" s="181" t="n">
        <v>5.25</v>
      </c>
      <c r="AW527" s="229" t="e">
        <f aca="false">VALUE($AU527)</f>
        <v>#VALUE!</v>
      </c>
      <c r="AZ527" s="180"/>
      <c r="BA527" s="181" t="n">
        <v>5.25</v>
      </c>
      <c r="BB527" s="182"/>
      <c r="BE527" s="180"/>
      <c r="BF527" s="181" t="n">
        <v>5.25</v>
      </c>
      <c r="BG527" s="182" t="n">
        <f aca="false">VALUE($BD528)</f>
        <v>0</v>
      </c>
    </row>
    <row r="528" customFormat="false" ht="12.75" hidden="false" customHeight="false" outlineLevel="0" collapsed="false">
      <c r="AA528" s="180"/>
      <c r="AB528" s="181" t="n">
        <v>5.26</v>
      </c>
      <c r="AC528" s="182"/>
      <c r="AD528" s="164" t="n">
        <v>525</v>
      </c>
      <c r="AE528" s="191"/>
      <c r="AF528" s="227" t="str">
        <f aca="false">IF(MOD(ROW(),10),"",INDEX(AE$3:AE$600,ROW()/10))</f>
        <v/>
      </c>
      <c r="AG528" s="228" t="n">
        <v>523</v>
      </c>
      <c r="AH528" s="229" t="e">
        <f aca="false">VALUE($AF528)</f>
        <v>#VALUE!</v>
      </c>
      <c r="AI528" s="164" t="n">
        <v>525</v>
      </c>
      <c r="AK528" s="227" t="str">
        <f aca="false">IF(MOD(ROW(),10),"",INDEX(AJ$3:AJ$600,ROW()/10))</f>
        <v/>
      </c>
      <c r="AL528" s="228" t="n">
        <v>518</v>
      </c>
      <c r="AM528" s="229" t="e">
        <f aca="false">VALUE($AF528)</f>
        <v>#VALUE!</v>
      </c>
      <c r="AN528" s="164" t="n">
        <v>525</v>
      </c>
      <c r="AP528" s="227" t="str">
        <f aca="false">IF(MOD(ROW(),10),"",INDEX(AO$3:AO$600,ROW()/10))</f>
        <v/>
      </c>
      <c r="AQ528" s="181" t="n">
        <v>5.26</v>
      </c>
      <c r="AR528" s="229" t="e">
        <f aca="false">VALUE($AP528)</f>
        <v>#VALUE!</v>
      </c>
      <c r="AS528" s="164" t="n">
        <v>5250</v>
      </c>
      <c r="AU528" s="227" t="str">
        <f aca="false">IF(MOD(ROW(),10),"",INDEX(AT$3:AT$600,ROW()/10))</f>
        <v/>
      </c>
      <c r="AV528" s="181" t="n">
        <v>5.26</v>
      </c>
      <c r="AW528" s="229" t="e">
        <f aca="false">VALUE($AU528)</f>
        <v>#VALUE!</v>
      </c>
      <c r="AZ528" s="180"/>
      <c r="BA528" s="181" t="n">
        <v>5.26</v>
      </c>
      <c r="BB528" s="182"/>
      <c r="BE528" s="180"/>
      <c r="BF528" s="181" t="n">
        <v>5.26</v>
      </c>
      <c r="BG528" s="182" t="n">
        <f aca="false">VALUE($BD529)</f>
        <v>0</v>
      </c>
    </row>
    <row r="529" customFormat="false" ht="12.75" hidden="false" customHeight="false" outlineLevel="0" collapsed="false">
      <c r="AA529" s="180"/>
      <c r="AB529" s="181" t="n">
        <v>5.27</v>
      </c>
      <c r="AC529" s="182"/>
      <c r="AD529" s="164" t="n">
        <v>526</v>
      </c>
      <c r="AE529" s="191"/>
      <c r="AF529" s="227" t="str">
        <f aca="false">IF(MOD(ROW(),10),"",INDEX(AE$3:AE$600,ROW()/10))</f>
        <v/>
      </c>
      <c r="AG529" s="228" t="n">
        <v>524</v>
      </c>
      <c r="AH529" s="229" t="e">
        <f aca="false">VALUE($AF529)</f>
        <v>#VALUE!</v>
      </c>
      <c r="AI529" s="164" t="n">
        <v>526</v>
      </c>
      <c r="AK529" s="227" t="str">
        <f aca="false">IF(MOD(ROW(),10),"",INDEX(AJ$3:AJ$600,ROW()/10))</f>
        <v/>
      </c>
      <c r="AL529" s="228" t="n">
        <v>519</v>
      </c>
      <c r="AM529" s="229" t="e">
        <f aca="false">VALUE($AF529)</f>
        <v>#VALUE!</v>
      </c>
      <c r="AN529" s="164" t="n">
        <v>526</v>
      </c>
      <c r="AP529" s="227" t="str">
        <f aca="false">IF(MOD(ROW(),10),"",INDEX(AO$3:AO$600,ROW()/10))</f>
        <v/>
      </c>
      <c r="AQ529" s="181" t="n">
        <v>5.27</v>
      </c>
      <c r="AR529" s="229" t="e">
        <f aca="false">VALUE($AP529)</f>
        <v>#VALUE!</v>
      </c>
      <c r="AS529" s="164" t="n">
        <v>5260</v>
      </c>
      <c r="AU529" s="227" t="str">
        <f aca="false">IF(MOD(ROW(),10),"",INDEX(AT$3:AT$600,ROW()/10))</f>
        <v/>
      </c>
      <c r="AV529" s="181" t="n">
        <v>5.27</v>
      </c>
      <c r="AW529" s="229" t="e">
        <f aca="false">VALUE($AU529)</f>
        <v>#VALUE!</v>
      </c>
      <c r="AZ529" s="180"/>
      <c r="BA529" s="181" t="n">
        <v>5.27</v>
      </c>
      <c r="BB529" s="182"/>
      <c r="BE529" s="180"/>
      <c r="BF529" s="181" t="n">
        <v>5.27</v>
      </c>
      <c r="BG529" s="182" t="n">
        <f aca="false">VALUE($BD530)</f>
        <v>0</v>
      </c>
    </row>
    <row r="530" customFormat="false" ht="12.75" hidden="false" customHeight="false" outlineLevel="0" collapsed="false">
      <c r="AA530" s="180"/>
      <c r="AB530" s="181" t="n">
        <v>5.28</v>
      </c>
      <c r="AC530" s="182"/>
      <c r="AD530" s="164" t="n">
        <v>527</v>
      </c>
      <c r="AE530" s="191"/>
      <c r="AF530" s="227" t="n">
        <f aca="false">IF(MOD(ROW(),10),"",INDEX(AE$3:AE$600,ROW()/10))</f>
        <v>0</v>
      </c>
      <c r="AG530" s="228" t="n">
        <v>525</v>
      </c>
      <c r="AH530" s="229" t="n">
        <f aca="false">VALUE($AF530)</f>
        <v>0</v>
      </c>
      <c r="AI530" s="164" t="n">
        <v>527</v>
      </c>
      <c r="AK530" s="227" t="n">
        <f aca="false">IF(MOD(ROW(),10),"",INDEX(AJ$3:AJ$600,ROW()/10))</f>
        <v>0</v>
      </c>
      <c r="AL530" s="228" t="n">
        <v>520</v>
      </c>
      <c r="AM530" s="229" t="n">
        <f aca="false">VALUE($AF530)</f>
        <v>0</v>
      </c>
      <c r="AN530" s="164" t="n">
        <v>527</v>
      </c>
      <c r="AP530" s="227" t="n">
        <f aca="false">IF(MOD(ROW(),10),"",INDEX(AO$3:AO$600,ROW()/10))</f>
        <v>0</v>
      </c>
      <c r="AQ530" s="181" t="n">
        <v>5.28</v>
      </c>
      <c r="AR530" s="229" t="n">
        <f aca="false">VALUE($AP530)</f>
        <v>0</v>
      </c>
      <c r="AS530" s="164" t="n">
        <v>5270</v>
      </c>
      <c r="AU530" s="227" t="n">
        <f aca="false">IF(MOD(ROW(),10),"",INDEX(AT$3:AT$600,ROW()/10))</f>
        <v>0</v>
      </c>
      <c r="AV530" s="181" t="n">
        <v>5.28</v>
      </c>
      <c r="AW530" s="229" t="n">
        <f aca="false">VALUE($AU530)</f>
        <v>0</v>
      </c>
      <c r="AZ530" s="180"/>
      <c r="BA530" s="181" t="n">
        <v>5.28</v>
      </c>
      <c r="BB530" s="182"/>
      <c r="BE530" s="180"/>
      <c r="BF530" s="181" t="n">
        <v>5.28</v>
      </c>
      <c r="BG530" s="182" t="n">
        <f aca="false">VALUE($BD531)</f>
        <v>0</v>
      </c>
    </row>
    <row r="531" customFormat="false" ht="12.75" hidden="false" customHeight="false" outlineLevel="0" collapsed="false">
      <c r="AA531" s="180"/>
      <c r="AB531" s="181" t="n">
        <v>5.29</v>
      </c>
      <c r="AC531" s="182"/>
      <c r="AD531" s="164" t="n">
        <v>528</v>
      </c>
      <c r="AE531" s="191"/>
      <c r="AF531" s="227" t="str">
        <f aca="false">IF(MOD(ROW(),10),"",INDEX(AE$3:AE$600,ROW()/10))</f>
        <v/>
      </c>
      <c r="AG531" s="228" t="n">
        <v>526</v>
      </c>
      <c r="AH531" s="229" t="e">
        <f aca="false">VALUE($AF531)</f>
        <v>#VALUE!</v>
      </c>
      <c r="AI531" s="164" t="n">
        <v>528</v>
      </c>
      <c r="AK531" s="227" t="str">
        <f aca="false">IF(MOD(ROW(),10),"",INDEX(AJ$3:AJ$600,ROW()/10))</f>
        <v/>
      </c>
      <c r="AL531" s="228" t="n">
        <v>521</v>
      </c>
      <c r="AM531" s="229" t="e">
        <f aca="false">VALUE($AF531)</f>
        <v>#VALUE!</v>
      </c>
      <c r="AN531" s="164" t="n">
        <v>528</v>
      </c>
      <c r="AP531" s="227" t="str">
        <f aca="false">IF(MOD(ROW(),10),"",INDEX(AO$3:AO$600,ROW()/10))</f>
        <v/>
      </c>
      <c r="AQ531" s="181" t="n">
        <v>5.29</v>
      </c>
      <c r="AR531" s="229" t="e">
        <f aca="false">VALUE($AP531)</f>
        <v>#VALUE!</v>
      </c>
      <c r="AS531" s="164" t="n">
        <v>5280</v>
      </c>
      <c r="AU531" s="227" t="str">
        <f aca="false">IF(MOD(ROW(),10),"",INDEX(AT$3:AT$600,ROW()/10))</f>
        <v/>
      </c>
      <c r="AV531" s="181" t="n">
        <v>5.29</v>
      </c>
      <c r="AW531" s="229" t="e">
        <f aca="false">VALUE($AU531)</f>
        <v>#VALUE!</v>
      </c>
      <c r="AZ531" s="180"/>
      <c r="BA531" s="181" t="n">
        <v>5.29</v>
      </c>
      <c r="BB531" s="182"/>
      <c r="BE531" s="180"/>
      <c r="BF531" s="181" t="n">
        <v>5.29</v>
      </c>
      <c r="BG531" s="182" t="n">
        <f aca="false">VALUE($BD532)</f>
        <v>0</v>
      </c>
    </row>
    <row r="532" customFormat="false" ht="12.75" hidden="false" customHeight="false" outlineLevel="0" collapsed="false">
      <c r="AA532" s="180"/>
      <c r="AB532" s="181" t="n">
        <v>5.3</v>
      </c>
      <c r="AC532" s="182"/>
      <c r="AD532" s="164" t="n">
        <v>529</v>
      </c>
      <c r="AE532" s="191"/>
      <c r="AF532" s="227" t="str">
        <f aca="false">IF(MOD(ROW(),10),"",INDEX(AE$3:AE$600,ROW()/10))</f>
        <v/>
      </c>
      <c r="AG532" s="228" t="n">
        <v>527</v>
      </c>
      <c r="AH532" s="229" t="e">
        <f aca="false">VALUE($AF532)</f>
        <v>#VALUE!</v>
      </c>
      <c r="AI532" s="164" t="n">
        <v>529</v>
      </c>
      <c r="AK532" s="227" t="str">
        <f aca="false">IF(MOD(ROW(),10),"",INDEX(AJ$3:AJ$600,ROW()/10))</f>
        <v/>
      </c>
      <c r="AL532" s="228" t="n">
        <v>522</v>
      </c>
      <c r="AM532" s="229" t="e">
        <f aca="false">VALUE($AF532)</f>
        <v>#VALUE!</v>
      </c>
      <c r="AN532" s="164" t="n">
        <v>529</v>
      </c>
      <c r="AP532" s="227" t="str">
        <f aca="false">IF(MOD(ROW(),10),"",INDEX(AO$3:AO$600,ROW()/10))</f>
        <v/>
      </c>
      <c r="AQ532" s="181" t="n">
        <v>5.3</v>
      </c>
      <c r="AR532" s="229" t="e">
        <f aca="false">VALUE($AP532)</f>
        <v>#VALUE!</v>
      </c>
      <c r="AS532" s="164" t="n">
        <v>5290</v>
      </c>
      <c r="AU532" s="227" t="str">
        <f aca="false">IF(MOD(ROW(),10),"",INDEX(AT$3:AT$600,ROW()/10))</f>
        <v/>
      </c>
      <c r="AV532" s="181" t="n">
        <v>5.3</v>
      </c>
      <c r="AW532" s="229" t="e">
        <f aca="false">VALUE($AU532)</f>
        <v>#VALUE!</v>
      </c>
      <c r="AZ532" s="180"/>
      <c r="BA532" s="181" t="n">
        <v>5.3</v>
      </c>
      <c r="BB532" s="182"/>
      <c r="BE532" s="180"/>
      <c r="BF532" s="181" t="n">
        <v>5.3</v>
      </c>
      <c r="BG532" s="182" t="n">
        <f aca="false">VALUE($BD533)</f>
        <v>0</v>
      </c>
    </row>
    <row r="533" customFormat="false" ht="12.75" hidden="false" customHeight="false" outlineLevel="0" collapsed="false">
      <c r="AA533" s="180"/>
      <c r="AB533" s="181" t="n">
        <v>5.31</v>
      </c>
      <c r="AC533" s="182"/>
      <c r="AD533" s="164" t="n">
        <v>530</v>
      </c>
      <c r="AE533" s="191"/>
      <c r="AF533" s="227" t="str">
        <f aca="false">IF(MOD(ROW(),10),"",INDEX(AE$3:AE$600,ROW()/10))</f>
        <v/>
      </c>
      <c r="AG533" s="228" t="n">
        <v>528</v>
      </c>
      <c r="AH533" s="229" t="e">
        <f aca="false">VALUE($AF533)</f>
        <v>#VALUE!</v>
      </c>
      <c r="AI533" s="164" t="n">
        <v>530</v>
      </c>
      <c r="AK533" s="227" t="str">
        <f aca="false">IF(MOD(ROW(),10),"",INDEX(AJ$3:AJ$600,ROW()/10))</f>
        <v/>
      </c>
      <c r="AL533" s="228" t="n">
        <v>523</v>
      </c>
      <c r="AM533" s="229" t="e">
        <f aca="false">VALUE($AF533)</f>
        <v>#VALUE!</v>
      </c>
      <c r="AN533" s="164" t="n">
        <v>530</v>
      </c>
      <c r="AP533" s="227" t="str">
        <f aca="false">IF(MOD(ROW(),10),"",INDEX(AO$3:AO$600,ROW()/10))</f>
        <v/>
      </c>
      <c r="AQ533" s="181" t="n">
        <v>5.31</v>
      </c>
      <c r="AR533" s="229" t="e">
        <f aca="false">VALUE($AP533)</f>
        <v>#VALUE!</v>
      </c>
      <c r="AS533" s="164" t="n">
        <v>5300</v>
      </c>
      <c r="AU533" s="227" t="str">
        <f aca="false">IF(MOD(ROW(),10),"",INDEX(AT$3:AT$600,ROW()/10))</f>
        <v/>
      </c>
      <c r="AV533" s="181" t="n">
        <v>5.31</v>
      </c>
      <c r="AW533" s="229" t="e">
        <f aca="false">VALUE($AU533)</f>
        <v>#VALUE!</v>
      </c>
      <c r="AZ533" s="180"/>
      <c r="BA533" s="181" t="n">
        <v>5.31</v>
      </c>
      <c r="BB533" s="182"/>
      <c r="BE533" s="180"/>
      <c r="BF533" s="181" t="n">
        <v>5.31</v>
      </c>
      <c r="BG533" s="182" t="n">
        <f aca="false">VALUE($BD534)</f>
        <v>0</v>
      </c>
    </row>
    <row r="534" customFormat="false" ht="12.75" hidden="false" customHeight="false" outlineLevel="0" collapsed="false">
      <c r="AA534" s="180"/>
      <c r="AB534" s="181" t="n">
        <v>5.32</v>
      </c>
      <c r="AC534" s="182"/>
      <c r="AD534" s="164" t="n">
        <v>531</v>
      </c>
      <c r="AE534" s="191"/>
      <c r="AF534" s="227" t="str">
        <f aca="false">IF(MOD(ROW(),10),"",INDEX(AE$3:AE$600,ROW()/10))</f>
        <v/>
      </c>
      <c r="AG534" s="228" t="n">
        <v>529</v>
      </c>
      <c r="AH534" s="229" t="e">
        <f aca="false">VALUE($AF534)</f>
        <v>#VALUE!</v>
      </c>
      <c r="AI534" s="164" t="n">
        <v>531</v>
      </c>
      <c r="AK534" s="227" t="str">
        <f aca="false">IF(MOD(ROW(),10),"",INDEX(AJ$3:AJ$600,ROW()/10))</f>
        <v/>
      </c>
      <c r="AL534" s="228" t="n">
        <v>524</v>
      </c>
      <c r="AM534" s="229" t="e">
        <f aca="false">VALUE($AF534)</f>
        <v>#VALUE!</v>
      </c>
      <c r="AN534" s="164" t="n">
        <v>531</v>
      </c>
      <c r="AP534" s="227" t="str">
        <f aca="false">IF(MOD(ROW(),10),"",INDEX(AO$3:AO$600,ROW()/10))</f>
        <v/>
      </c>
      <c r="AQ534" s="181" t="n">
        <v>5.32</v>
      </c>
      <c r="AR534" s="229" t="e">
        <f aca="false">VALUE($AP534)</f>
        <v>#VALUE!</v>
      </c>
      <c r="AS534" s="164" t="n">
        <v>5310</v>
      </c>
      <c r="AU534" s="227" t="str">
        <f aca="false">IF(MOD(ROW(),10),"",INDEX(AT$3:AT$600,ROW()/10))</f>
        <v/>
      </c>
      <c r="AV534" s="181" t="n">
        <v>5.32</v>
      </c>
      <c r="AW534" s="229" t="e">
        <f aca="false">VALUE($AU534)</f>
        <v>#VALUE!</v>
      </c>
      <c r="AZ534" s="180"/>
      <c r="BA534" s="181" t="n">
        <v>5.32</v>
      </c>
      <c r="BB534" s="182"/>
      <c r="BE534" s="180"/>
      <c r="BF534" s="181" t="n">
        <v>5.32</v>
      </c>
      <c r="BG534" s="182" t="n">
        <f aca="false">VALUE($BD535)</f>
        <v>0</v>
      </c>
    </row>
    <row r="535" customFormat="false" ht="12.75" hidden="false" customHeight="false" outlineLevel="0" collapsed="false">
      <c r="AA535" s="180"/>
      <c r="AB535" s="181" t="n">
        <v>5.33</v>
      </c>
      <c r="AC535" s="182"/>
      <c r="AD535" s="164" t="n">
        <v>532</v>
      </c>
      <c r="AE535" s="191"/>
      <c r="AF535" s="227" t="str">
        <f aca="false">IF(MOD(ROW(),10),"",INDEX(AE$3:AE$600,ROW()/10))</f>
        <v/>
      </c>
      <c r="AG535" s="228" t="n">
        <v>530</v>
      </c>
      <c r="AH535" s="229" t="e">
        <f aca="false">VALUE($AF535)</f>
        <v>#VALUE!</v>
      </c>
      <c r="AI535" s="164" t="n">
        <v>532</v>
      </c>
      <c r="AK535" s="227" t="str">
        <f aca="false">IF(MOD(ROW(),10),"",INDEX(AJ$3:AJ$600,ROW()/10))</f>
        <v/>
      </c>
      <c r="AL535" s="228" t="n">
        <v>525</v>
      </c>
      <c r="AM535" s="229" t="e">
        <f aca="false">VALUE($AF535)</f>
        <v>#VALUE!</v>
      </c>
      <c r="AN535" s="164" t="n">
        <v>532</v>
      </c>
      <c r="AP535" s="227" t="str">
        <f aca="false">IF(MOD(ROW(),10),"",INDEX(AO$3:AO$600,ROW()/10))</f>
        <v/>
      </c>
      <c r="AQ535" s="181" t="n">
        <v>5.33</v>
      </c>
      <c r="AR535" s="229" t="e">
        <f aca="false">VALUE($AP535)</f>
        <v>#VALUE!</v>
      </c>
      <c r="AS535" s="164" t="n">
        <v>5320</v>
      </c>
      <c r="AU535" s="227" t="str">
        <f aca="false">IF(MOD(ROW(),10),"",INDEX(AT$3:AT$600,ROW()/10))</f>
        <v/>
      </c>
      <c r="AV535" s="181" t="n">
        <v>5.33</v>
      </c>
      <c r="AW535" s="229" t="e">
        <f aca="false">VALUE($AU535)</f>
        <v>#VALUE!</v>
      </c>
      <c r="AZ535" s="180"/>
      <c r="BA535" s="181" t="n">
        <v>5.33</v>
      </c>
      <c r="BB535" s="182"/>
      <c r="BE535" s="180"/>
      <c r="BF535" s="181" t="n">
        <v>5.33</v>
      </c>
      <c r="BG535" s="182" t="n">
        <f aca="false">VALUE($BD536)</f>
        <v>0</v>
      </c>
    </row>
    <row r="536" customFormat="false" ht="12.75" hidden="false" customHeight="false" outlineLevel="0" collapsed="false">
      <c r="AA536" s="180"/>
      <c r="AB536" s="181" t="n">
        <v>5.34</v>
      </c>
      <c r="AC536" s="182"/>
      <c r="AD536" s="164" t="n">
        <v>533</v>
      </c>
      <c r="AE536" s="191"/>
      <c r="AF536" s="227" t="str">
        <f aca="false">IF(MOD(ROW(),10),"",INDEX(AE$3:AE$600,ROW()/10))</f>
        <v/>
      </c>
      <c r="AG536" s="228" t="n">
        <v>531</v>
      </c>
      <c r="AH536" s="229" t="e">
        <f aca="false">VALUE($AF536)</f>
        <v>#VALUE!</v>
      </c>
      <c r="AI536" s="164" t="n">
        <v>533</v>
      </c>
      <c r="AK536" s="227" t="str">
        <f aca="false">IF(MOD(ROW(),10),"",INDEX(AJ$3:AJ$600,ROW()/10))</f>
        <v/>
      </c>
      <c r="AL536" s="228" t="n">
        <v>526</v>
      </c>
      <c r="AM536" s="229" t="e">
        <f aca="false">VALUE($AF536)</f>
        <v>#VALUE!</v>
      </c>
      <c r="AN536" s="164" t="n">
        <v>533</v>
      </c>
      <c r="AP536" s="227" t="str">
        <f aca="false">IF(MOD(ROW(),10),"",INDEX(AO$3:AO$600,ROW()/10))</f>
        <v/>
      </c>
      <c r="AQ536" s="181" t="n">
        <v>5.34</v>
      </c>
      <c r="AR536" s="229" t="e">
        <f aca="false">VALUE($AP536)</f>
        <v>#VALUE!</v>
      </c>
      <c r="AS536" s="164" t="n">
        <v>5330</v>
      </c>
      <c r="AU536" s="227" t="str">
        <f aca="false">IF(MOD(ROW(),10),"",INDEX(AT$3:AT$600,ROW()/10))</f>
        <v/>
      </c>
      <c r="AV536" s="181" t="n">
        <v>5.34</v>
      </c>
      <c r="AW536" s="229" t="e">
        <f aca="false">VALUE($AU536)</f>
        <v>#VALUE!</v>
      </c>
      <c r="AZ536" s="180"/>
      <c r="BA536" s="181" t="n">
        <v>5.34</v>
      </c>
      <c r="BB536" s="182"/>
      <c r="BE536" s="180"/>
      <c r="BF536" s="181" t="n">
        <v>5.34</v>
      </c>
      <c r="BG536" s="182" t="n">
        <f aca="false">VALUE($BD537)</f>
        <v>0</v>
      </c>
    </row>
    <row r="537" customFormat="false" ht="12.75" hidden="false" customHeight="false" outlineLevel="0" collapsed="false">
      <c r="AA537" s="180"/>
      <c r="AB537" s="181" t="n">
        <v>5.35</v>
      </c>
      <c r="AC537" s="182"/>
      <c r="AD537" s="164" t="n">
        <v>534</v>
      </c>
      <c r="AE537" s="191"/>
      <c r="AF537" s="227" t="str">
        <f aca="false">IF(MOD(ROW(),10),"",INDEX(AE$3:AE$600,ROW()/10))</f>
        <v/>
      </c>
      <c r="AG537" s="228" t="n">
        <v>532</v>
      </c>
      <c r="AH537" s="229" t="e">
        <f aca="false">VALUE($AF537)</f>
        <v>#VALUE!</v>
      </c>
      <c r="AI537" s="164" t="n">
        <v>534</v>
      </c>
      <c r="AK537" s="227" t="str">
        <f aca="false">IF(MOD(ROW(),10),"",INDEX(AJ$3:AJ$600,ROW()/10))</f>
        <v/>
      </c>
      <c r="AL537" s="228" t="n">
        <v>527</v>
      </c>
      <c r="AM537" s="229" t="e">
        <f aca="false">VALUE($AF537)</f>
        <v>#VALUE!</v>
      </c>
      <c r="AN537" s="164" t="n">
        <v>534</v>
      </c>
      <c r="AP537" s="227" t="str">
        <f aca="false">IF(MOD(ROW(),10),"",INDEX(AO$3:AO$600,ROW()/10))</f>
        <v/>
      </c>
      <c r="AQ537" s="181" t="n">
        <v>5.35</v>
      </c>
      <c r="AR537" s="229" t="e">
        <f aca="false">VALUE($AP537)</f>
        <v>#VALUE!</v>
      </c>
      <c r="AS537" s="164" t="n">
        <v>5340</v>
      </c>
      <c r="AU537" s="227" t="str">
        <f aca="false">IF(MOD(ROW(),10),"",INDEX(AT$3:AT$600,ROW()/10))</f>
        <v/>
      </c>
      <c r="AV537" s="181" t="n">
        <v>5.35</v>
      </c>
      <c r="AW537" s="229" t="e">
        <f aca="false">VALUE($AU537)</f>
        <v>#VALUE!</v>
      </c>
      <c r="AZ537" s="180"/>
      <c r="BA537" s="181" t="n">
        <v>5.35</v>
      </c>
      <c r="BB537" s="182"/>
      <c r="BE537" s="180"/>
      <c r="BF537" s="181" t="n">
        <v>5.35</v>
      </c>
      <c r="BG537" s="182" t="n">
        <f aca="false">VALUE($BD538)</f>
        <v>0</v>
      </c>
    </row>
    <row r="538" customFormat="false" ht="12.75" hidden="false" customHeight="false" outlineLevel="0" collapsed="false">
      <c r="AA538" s="180"/>
      <c r="AB538" s="181" t="n">
        <v>5.36</v>
      </c>
      <c r="AC538" s="182"/>
      <c r="AD538" s="164" t="n">
        <v>535</v>
      </c>
      <c r="AE538" s="191"/>
      <c r="AF538" s="227" t="str">
        <f aca="false">IF(MOD(ROW(),10),"",INDEX(AE$3:AE$600,ROW()/10))</f>
        <v/>
      </c>
      <c r="AG538" s="228" t="n">
        <v>533</v>
      </c>
      <c r="AH538" s="229" t="e">
        <f aca="false">VALUE($AF538)</f>
        <v>#VALUE!</v>
      </c>
      <c r="AI538" s="164" t="n">
        <v>535</v>
      </c>
      <c r="AK538" s="227" t="str">
        <f aca="false">IF(MOD(ROW(),10),"",INDEX(AJ$3:AJ$600,ROW()/10))</f>
        <v/>
      </c>
      <c r="AL538" s="228" t="n">
        <v>528</v>
      </c>
      <c r="AM538" s="229" t="e">
        <f aca="false">VALUE($AF538)</f>
        <v>#VALUE!</v>
      </c>
      <c r="AN538" s="164" t="n">
        <v>535</v>
      </c>
      <c r="AP538" s="227" t="str">
        <f aca="false">IF(MOD(ROW(),10),"",INDEX(AO$3:AO$600,ROW()/10))</f>
        <v/>
      </c>
      <c r="AQ538" s="181" t="n">
        <v>5.36</v>
      </c>
      <c r="AR538" s="229" t="e">
        <f aca="false">VALUE($AP538)</f>
        <v>#VALUE!</v>
      </c>
      <c r="AS538" s="164" t="n">
        <v>5350</v>
      </c>
      <c r="AU538" s="227" t="str">
        <f aca="false">IF(MOD(ROW(),10),"",INDEX(AT$3:AT$600,ROW()/10))</f>
        <v/>
      </c>
      <c r="AV538" s="181" t="n">
        <v>5.36</v>
      </c>
      <c r="AW538" s="229" t="e">
        <f aca="false">VALUE($AU538)</f>
        <v>#VALUE!</v>
      </c>
      <c r="AZ538" s="180"/>
      <c r="BA538" s="181" t="n">
        <v>5.36</v>
      </c>
      <c r="BB538" s="182"/>
      <c r="BE538" s="180"/>
      <c r="BF538" s="181" t="n">
        <v>5.36</v>
      </c>
      <c r="BG538" s="182" t="n">
        <f aca="false">VALUE($BD539)</f>
        <v>0</v>
      </c>
    </row>
    <row r="539" customFormat="false" ht="12.75" hidden="false" customHeight="false" outlineLevel="0" collapsed="false">
      <c r="AA539" s="180"/>
      <c r="AB539" s="181" t="n">
        <v>5.37</v>
      </c>
      <c r="AC539" s="182"/>
      <c r="AD539" s="164" t="n">
        <v>536</v>
      </c>
      <c r="AE539" s="191"/>
      <c r="AF539" s="227" t="str">
        <f aca="false">IF(MOD(ROW(),10),"",INDEX(AE$3:AE$600,ROW()/10))</f>
        <v/>
      </c>
      <c r="AG539" s="228" t="n">
        <v>534</v>
      </c>
      <c r="AH539" s="229" t="e">
        <f aca="false">VALUE($AF539)</f>
        <v>#VALUE!</v>
      </c>
      <c r="AI539" s="164" t="n">
        <v>536</v>
      </c>
      <c r="AK539" s="227" t="str">
        <f aca="false">IF(MOD(ROW(),10),"",INDEX(AJ$3:AJ$600,ROW()/10))</f>
        <v/>
      </c>
      <c r="AL539" s="228" t="n">
        <v>529</v>
      </c>
      <c r="AM539" s="229" t="e">
        <f aca="false">VALUE($AF539)</f>
        <v>#VALUE!</v>
      </c>
      <c r="AN539" s="164" t="n">
        <v>536</v>
      </c>
      <c r="AP539" s="227" t="str">
        <f aca="false">IF(MOD(ROW(),10),"",INDEX(AO$3:AO$600,ROW()/10))</f>
        <v/>
      </c>
      <c r="AQ539" s="181" t="n">
        <v>5.37</v>
      </c>
      <c r="AR539" s="229" t="e">
        <f aca="false">VALUE($AP539)</f>
        <v>#VALUE!</v>
      </c>
      <c r="AS539" s="164" t="n">
        <v>5360</v>
      </c>
      <c r="AU539" s="227" t="str">
        <f aca="false">IF(MOD(ROW(),10),"",INDEX(AT$3:AT$600,ROW()/10))</f>
        <v/>
      </c>
      <c r="AV539" s="181" t="n">
        <v>5.37</v>
      </c>
      <c r="AW539" s="229" t="e">
        <f aca="false">VALUE($AU539)</f>
        <v>#VALUE!</v>
      </c>
      <c r="AZ539" s="180"/>
      <c r="BA539" s="181" t="n">
        <v>5.37</v>
      </c>
      <c r="BB539" s="182"/>
      <c r="BE539" s="180"/>
      <c r="BF539" s="181" t="n">
        <v>5.37</v>
      </c>
      <c r="BG539" s="182" t="n">
        <f aca="false">VALUE($BD540)</f>
        <v>0</v>
      </c>
    </row>
    <row r="540" customFormat="false" ht="12.75" hidden="false" customHeight="false" outlineLevel="0" collapsed="false">
      <c r="AA540" s="180"/>
      <c r="AB540" s="181" t="n">
        <v>5.38</v>
      </c>
      <c r="AC540" s="182"/>
      <c r="AD540" s="164" t="n">
        <v>537</v>
      </c>
      <c r="AE540" s="191"/>
      <c r="AF540" s="227" t="n">
        <f aca="false">IF(MOD(ROW(),10),"",INDEX(AE$3:AE$600,ROW()/10))</f>
        <v>0</v>
      </c>
      <c r="AG540" s="228" t="n">
        <v>535</v>
      </c>
      <c r="AH540" s="229" t="n">
        <f aca="false">VALUE($AF540)</f>
        <v>0</v>
      </c>
      <c r="AI540" s="164" t="n">
        <v>537</v>
      </c>
      <c r="AK540" s="227" t="n">
        <f aca="false">IF(MOD(ROW(),10),"",INDEX(AJ$3:AJ$600,ROW()/10))</f>
        <v>0</v>
      </c>
      <c r="AL540" s="228" t="n">
        <v>530</v>
      </c>
      <c r="AM540" s="229" t="n">
        <f aca="false">VALUE($AF540)</f>
        <v>0</v>
      </c>
      <c r="AN540" s="164" t="n">
        <v>537</v>
      </c>
      <c r="AP540" s="227" t="n">
        <f aca="false">IF(MOD(ROW(),10),"",INDEX(AO$3:AO$600,ROW()/10))</f>
        <v>0</v>
      </c>
      <c r="AQ540" s="181" t="n">
        <v>5.38</v>
      </c>
      <c r="AR540" s="229" t="n">
        <f aca="false">VALUE($AP540)</f>
        <v>0</v>
      </c>
      <c r="AS540" s="164" t="n">
        <v>5370</v>
      </c>
      <c r="AU540" s="227" t="n">
        <f aca="false">IF(MOD(ROW(),10),"",INDEX(AT$3:AT$600,ROW()/10))</f>
        <v>0</v>
      </c>
      <c r="AV540" s="181" t="n">
        <v>5.38</v>
      </c>
      <c r="AW540" s="229" t="n">
        <f aca="false">VALUE($AU540)</f>
        <v>0</v>
      </c>
      <c r="AZ540" s="180"/>
      <c r="BA540" s="181" t="n">
        <v>5.38</v>
      </c>
      <c r="BB540" s="182"/>
      <c r="BE540" s="180"/>
      <c r="BF540" s="181" t="n">
        <v>5.38</v>
      </c>
      <c r="BG540" s="182" t="n">
        <f aca="false">VALUE($BD541)</f>
        <v>0</v>
      </c>
    </row>
    <row r="541" customFormat="false" ht="12.75" hidden="false" customHeight="false" outlineLevel="0" collapsed="false">
      <c r="AA541" s="180"/>
      <c r="AB541" s="181" t="n">
        <v>5.39</v>
      </c>
      <c r="AC541" s="182"/>
      <c r="AD541" s="164" t="n">
        <v>538</v>
      </c>
      <c r="AE541" s="191"/>
      <c r="AF541" s="227" t="str">
        <f aca="false">IF(MOD(ROW(),10),"",INDEX(AE$3:AE$600,ROW()/10))</f>
        <v/>
      </c>
      <c r="AG541" s="228" t="n">
        <v>536</v>
      </c>
      <c r="AH541" s="229" t="e">
        <f aca="false">VALUE($AF541)</f>
        <v>#VALUE!</v>
      </c>
      <c r="AI541" s="164" t="n">
        <v>538</v>
      </c>
      <c r="AK541" s="227" t="str">
        <f aca="false">IF(MOD(ROW(),10),"",INDEX(AJ$3:AJ$600,ROW()/10))</f>
        <v/>
      </c>
      <c r="AL541" s="228" t="n">
        <v>531</v>
      </c>
      <c r="AM541" s="229" t="e">
        <f aca="false">VALUE($AF541)</f>
        <v>#VALUE!</v>
      </c>
      <c r="AN541" s="164" t="n">
        <v>538</v>
      </c>
      <c r="AP541" s="227" t="str">
        <f aca="false">IF(MOD(ROW(),10),"",INDEX(AO$3:AO$600,ROW()/10))</f>
        <v/>
      </c>
      <c r="AQ541" s="181" t="n">
        <v>5.39</v>
      </c>
      <c r="AR541" s="229" t="e">
        <f aca="false">VALUE($AP541)</f>
        <v>#VALUE!</v>
      </c>
      <c r="AS541" s="164" t="n">
        <v>5380</v>
      </c>
      <c r="AU541" s="227" t="str">
        <f aca="false">IF(MOD(ROW(),10),"",INDEX(AT$3:AT$600,ROW()/10))</f>
        <v/>
      </c>
      <c r="AV541" s="181" t="n">
        <v>5.39</v>
      </c>
      <c r="AW541" s="229" t="e">
        <f aca="false">VALUE($AU541)</f>
        <v>#VALUE!</v>
      </c>
      <c r="AZ541" s="180"/>
      <c r="BA541" s="181" t="n">
        <v>5.39</v>
      </c>
      <c r="BB541" s="182"/>
      <c r="BE541" s="180"/>
      <c r="BF541" s="181" t="n">
        <v>5.39</v>
      </c>
      <c r="BG541" s="182" t="n">
        <f aca="false">VALUE($BD542)</f>
        <v>0</v>
      </c>
    </row>
    <row r="542" customFormat="false" ht="12.75" hidden="false" customHeight="false" outlineLevel="0" collapsed="false">
      <c r="AA542" s="180"/>
      <c r="AB542" s="181" t="n">
        <v>5.4</v>
      </c>
      <c r="AC542" s="182"/>
      <c r="AD542" s="164" t="n">
        <v>539</v>
      </c>
      <c r="AE542" s="191"/>
      <c r="AF542" s="227" t="str">
        <f aca="false">IF(MOD(ROW(),10),"",INDEX(AE$3:AE$600,ROW()/10))</f>
        <v/>
      </c>
      <c r="AG542" s="228" t="n">
        <v>537</v>
      </c>
      <c r="AH542" s="229" t="e">
        <f aca="false">VALUE($AF542)</f>
        <v>#VALUE!</v>
      </c>
      <c r="AI542" s="164" t="n">
        <v>539</v>
      </c>
      <c r="AK542" s="227" t="str">
        <f aca="false">IF(MOD(ROW(),10),"",INDEX(AJ$3:AJ$600,ROW()/10))</f>
        <v/>
      </c>
      <c r="AL542" s="228" t="n">
        <v>532</v>
      </c>
      <c r="AM542" s="229" t="e">
        <f aca="false">VALUE($AF542)</f>
        <v>#VALUE!</v>
      </c>
      <c r="AN542" s="164" t="n">
        <v>539</v>
      </c>
      <c r="AP542" s="227" t="str">
        <f aca="false">IF(MOD(ROW(),10),"",INDEX(AO$3:AO$600,ROW()/10))</f>
        <v/>
      </c>
      <c r="AQ542" s="181" t="n">
        <v>5.4</v>
      </c>
      <c r="AR542" s="229" t="e">
        <f aca="false">VALUE($AP542)</f>
        <v>#VALUE!</v>
      </c>
      <c r="AS542" s="164" t="n">
        <v>5390</v>
      </c>
      <c r="AU542" s="227" t="str">
        <f aca="false">IF(MOD(ROW(),10),"",INDEX(AT$3:AT$600,ROW()/10))</f>
        <v/>
      </c>
      <c r="AV542" s="181" t="n">
        <v>5.4</v>
      </c>
      <c r="AW542" s="229" t="e">
        <f aca="false">VALUE($AU542)</f>
        <v>#VALUE!</v>
      </c>
      <c r="AZ542" s="180"/>
      <c r="BA542" s="181" t="n">
        <v>5.4</v>
      </c>
      <c r="BB542" s="182"/>
      <c r="BE542" s="180"/>
      <c r="BF542" s="181" t="n">
        <v>5.4</v>
      </c>
      <c r="BG542" s="182" t="n">
        <f aca="false">VALUE($BD543)</f>
        <v>0</v>
      </c>
    </row>
    <row r="543" customFormat="false" ht="12.75" hidden="false" customHeight="false" outlineLevel="0" collapsed="false">
      <c r="AA543" s="180"/>
      <c r="AB543" s="181" t="n">
        <v>5.41</v>
      </c>
      <c r="AC543" s="182"/>
      <c r="AD543" s="164" t="n">
        <v>540</v>
      </c>
      <c r="AE543" s="191"/>
      <c r="AF543" s="227" t="str">
        <f aca="false">IF(MOD(ROW(),10),"",INDEX(AE$3:AE$600,ROW()/10))</f>
        <v/>
      </c>
      <c r="AG543" s="228" t="n">
        <v>538</v>
      </c>
      <c r="AH543" s="229" t="e">
        <f aca="false">VALUE($AF543)</f>
        <v>#VALUE!</v>
      </c>
      <c r="AI543" s="164" t="n">
        <v>540</v>
      </c>
      <c r="AK543" s="227" t="str">
        <f aca="false">IF(MOD(ROW(),10),"",INDEX(AJ$3:AJ$600,ROW()/10))</f>
        <v/>
      </c>
      <c r="AL543" s="228" t="n">
        <v>533</v>
      </c>
      <c r="AM543" s="229" t="e">
        <f aca="false">VALUE($AF543)</f>
        <v>#VALUE!</v>
      </c>
      <c r="AN543" s="164" t="n">
        <v>540</v>
      </c>
      <c r="AP543" s="227" t="str">
        <f aca="false">IF(MOD(ROW(),10),"",INDEX(AO$3:AO$600,ROW()/10))</f>
        <v/>
      </c>
      <c r="AQ543" s="181" t="n">
        <v>5.41</v>
      </c>
      <c r="AR543" s="229" t="e">
        <f aca="false">VALUE($AP543)</f>
        <v>#VALUE!</v>
      </c>
      <c r="AS543" s="164" t="n">
        <v>5400</v>
      </c>
      <c r="AU543" s="227" t="str">
        <f aca="false">IF(MOD(ROW(),10),"",INDEX(AT$3:AT$600,ROW()/10))</f>
        <v/>
      </c>
      <c r="AV543" s="181" t="n">
        <v>5.41</v>
      </c>
      <c r="AW543" s="229" t="e">
        <f aca="false">VALUE($AU543)</f>
        <v>#VALUE!</v>
      </c>
      <c r="AZ543" s="180"/>
      <c r="BA543" s="181" t="n">
        <v>5.41</v>
      </c>
      <c r="BB543" s="182"/>
      <c r="BE543" s="180"/>
      <c r="BF543" s="181" t="n">
        <v>5.41</v>
      </c>
      <c r="BG543" s="182" t="n">
        <f aca="false">VALUE($BD544)</f>
        <v>0</v>
      </c>
    </row>
    <row r="544" customFormat="false" ht="12.75" hidden="false" customHeight="false" outlineLevel="0" collapsed="false">
      <c r="AA544" s="180"/>
      <c r="AB544" s="181" t="n">
        <v>5.42</v>
      </c>
      <c r="AC544" s="182"/>
      <c r="AD544" s="164" t="n">
        <v>541</v>
      </c>
      <c r="AE544" s="191"/>
      <c r="AF544" s="227" t="str">
        <f aca="false">IF(MOD(ROW(),10),"",INDEX(AE$3:AE$600,ROW()/10))</f>
        <v/>
      </c>
      <c r="AG544" s="228" t="n">
        <v>539</v>
      </c>
      <c r="AH544" s="229" t="e">
        <f aca="false">VALUE($AF544)</f>
        <v>#VALUE!</v>
      </c>
      <c r="AI544" s="164" t="n">
        <v>541</v>
      </c>
      <c r="AK544" s="227" t="str">
        <f aca="false">IF(MOD(ROW(),10),"",INDEX(AJ$3:AJ$600,ROW()/10))</f>
        <v/>
      </c>
      <c r="AL544" s="228" t="n">
        <v>534</v>
      </c>
      <c r="AM544" s="229" t="e">
        <f aca="false">VALUE($AF544)</f>
        <v>#VALUE!</v>
      </c>
      <c r="AN544" s="164" t="n">
        <v>541</v>
      </c>
      <c r="AP544" s="227" t="str">
        <f aca="false">IF(MOD(ROW(),10),"",INDEX(AO$3:AO$600,ROW()/10))</f>
        <v/>
      </c>
      <c r="AQ544" s="181" t="n">
        <v>5.42</v>
      </c>
      <c r="AR544" s="229" t="e">
        <f aca="false">VALUE($AP544)</f>
        <v>#VALUE!</v>
      </c>
      <c r="AS544" s="164" t="n">
        <v>5410</v>
      </c>
      <c r="AU544" s="227" t="str">
        <f aca="false">IF(MOD(ROW(),10),"",INDEX(AT$3:AT$600,ROW()/10))</f>
        <v/>
      </c>
      <c r="AV544" s="181" t="n">
        <v>5.42</v>
      </c>
      <c r="AW544" s="229" t="e">
        <f aca="false">VALUE($AU544)</f>
        <v>#VALUE!</v>
      </c>
      <c r="AZ544" s="180"/>
      <c r="BA544" s="181" t="n">
        <v>5.42</v>
      </c>
      <c r="BB544" s="182"/>
      <c r="BE544" s="180"/>
      <c r="BF544" s="181" t="n">
        <v>5.42</v>
      </c>
      <c r="BG544" s="182" t="n">
        <f aca="false">VALUE($BD545)</f>
        <v>0</v>
      </c>
    </row>
    <row r="545" customFormat="false" ht="12.75" hidden="false" customHeight="false" outlineLevel="0" collapsed="false">
      <c r="AA545" s="180"/>
      <c r="AB545" s="181" t="n">
        <v>5.43</v>
      </c>
      <c r="AC545" s="182"/>
      <c r="AD545" s="164" t="n">
        <v>542</v>
      </c>
      <c r="AE545" s="191"/>
      <c r="AF545" s="227" t="str">
        <f aca="false">IF(MOD(ROW(),10),"",INDEX(AE$3:AE$600,ROW()/10))</f>
        <v/>
      </c>
      <c r="AG545" s="228" t="n">
        <v>540</v>
      </c>
      <c r="AH545" s="229" t="e">
        <f aca="false">VALUE($AF545)</f>
        <v>#VALUE!</v>
      </c>
      <c r="AI545" s="164" t="n">
        <v>542</v>
      </c>
      <c r="AK545" s="227" t="str">
        <f aca="false">IF(MOD(ROW(),10),"",INDEX(AJ$3:AJ$600,ROW()/10))</f>
        <v/>
      </c>
      <c r="AL545" s="228" t="n">
        <v>535</v>
      </c>
      <c r="AM545" s="229" t="e">
        <f aca="false">VALUE($AF545)</f>
        <v>#VALUE!</v>
      </c>
      <c r="AN545" s="164" t="n">
        <v>542</v>
      </c>
      <c r="AP545" s="227" t="str">
        <f aca="false">IF(MOD(ROW(),10),"",INDEX(AO$3:AO$600,ROW()/10))</f>
        <v/>
      </c>
      <c r="AQ545" s="181" t="n">
        <v>5.43</v>
      </c>
      <c r="AR545" s="229" t="e">
        <f aca="false">VALUE($AP545)</f>
        <v>#VALUE!</v>
      </c>
      <c r="AS545" s="164" t="n">
        <v>5420</v>
      </c>
      <c r="AU545" s="227" t="str">
        <f aca="false">IF(MOD(ROW(),10),"",INDEX(AT$3:AT$600,ROW()/10))</f>
        <v/>
      </c>
      <c r="AV545" s="181" t="n">
        <v>5.43</v>
      </c>
      <c r="AW545" s="229" t="e">
        <f aca="false">VALUE($AU545)</f>
        <v>#VALUE!</v>
      </c>
      <c r="AZ545" s="180"/>
      <c r="BA545" s="181" t="n">
        <v>5.43</v>
      </c>
      <c r="BB545" s="182"/>
      <c r="BE545" s="180"/>
      <c r="BF545" s="181" t="n">
        <v>5.43</v>
      </c>
      <c r="BG545" s="182" t="n">
        <f aca="false">VALUE($BD546)</f>
        <v>0</v>
      </c>
    </row>
    <row r="546" customFormat="false" ht="12.75" hidden="false" customHeight="false" outlineLevel="0" collapsed="false">
      <c r="AA546" s="180"/>
      <c r="AB546" s="181" t="n">
        <v>5.44</v>
      </c>
      <c r="AC546" s="182"/>
      <c r="AD546" s="164" t="n">
        <v>543</v>
      </c>
      <c r="AE546" s="191"/>
      <c r="AF546" s="227" t="str">
        <f aca="false">IF(MOD(ROW(),10),"",INDEX(AE$3:AE$600,ROW()/10))</f>
        <v/>
      </c>
      <c r="AG546" s="228" t="n">
        <v>541</v>
      </c>
      <c r="AH546" s="229" t="e">
        <f aca="false">VALUE($AF546)</f>
        <v>#VALUE!</v>
      </c>
      <c r="AI546" s="164" t="n">
        <v>543</v>
      </c>
      <c r="AK546" s="227" t="str">
        <f aca="false">IF(MOD(ROW(),10),"",INDEX(AJ$3:AJ$600,ROW()/10))</f>
        <v/>
      </c>
      <c r="AL546" s="228" t="n">
        <v>536</v>
      </c>
      <c r="AM546" s="229" t="e">
        <f aca="false">VALUE($AF546)</f>
        <v>#VALUE!</v>
      </c>
      <c r="AN546" s="164" t="n">
        <v>543</v>
      </c>
      <c r="AP546" s="227" t="str">
        <f aca="false">IF(MOD(ROW(),10),"",INDEX(AO$3:AO$600,ROW()/10))</f>
        <v/>
      </c>
      <c r="AQ546" s="181" t="n">
        <v>5.44</v>
      </c>
      <c r="AR546" s="229" t="e">
        <f aca="false">VALUE($AP546)</f>
        <v>#VALUE!</v>
      </c>
      <c r="AS546" s="164" t="n">
        <v>5430</v>
      </c>
      <c r="AU546" s="227" t="str">
        <f aca="false">IF(MOD(ROW(),10),"",INDEX(AT$3:AT$600,ROW()/10))</f>
        <v/>
      </c>
      <c r="AV546" s="181" t="n">
        <v>5.44</v>
      </c>
      <c r="AW546" s="229" t="e">
        <f aca="false">VALUE($AU546)</f>
        <v>#VALUE!</v>
      </c>
      <c r="AZ546" s="180"/>
      <c r="BA546" s="181" t="n">
        <v>5.44</v>
      </c>
      <c r="BB546" s="182"/>
      <c r="BE546" s="180"/>
      <c r="BF546" s="181" t="n">
        <v>5.44</v>
      </c>
      <c r="BG546" s="182" t="n">
        <f aca="false">VALUE($BD547)</f>
        <v>0</v>
      </c>
    </row>
    <row r="547" customFormat="false" ht="12.75" hidden="false" customHeight="false" outlineLevel="0" collapsed="false">
      <c r="AA547" s="180"/>
      <c r="AB547" s="181" t="n">
        <v>5.44999999999999</v>
      </c>
      <c r="AC547" s="182"/>
      <c r="AD547" s="164" t="n">
        <v>544</v>
      </c>
      <c r="AE547" s="191"/>
      <c r="AF547" s="227" t="str">
        <f aca="false">IF(MOD(ROW(),10),"",INDEX(AE$3:AE$600,ROW()/10))</f>
        <v/>
      </c>
      <c r="AG547" s="228" t="n">
        <v>542</v>
      </c>
      <c r="AH547" s="229" t="e">
        <f aca="false">VALUE($AF547)</f>
        <v>#VALUE!</v>
      </c>
      <c r="AI547" s="164" t="n">
        <v>544</v>
      </c>
      <c r="AK547" s="227" t="str">
        <f aca="false">IF(MOD(ROW(),10),"",INDEX(AJ$3:AJ$600,ROW()/10))</f>
        <v/>
      </c>
      <c r="AL547" s="228" t="n">
        <v>537</v>
      </c>
      <c r="AM547" s="229" t="e">
        <f aca="false">VALUE($AF547)</f>
        <v>#VALUE!</v>
      </c>
      <c r="AN547" s="164" t="n">
        <v>544</v>
      </c>
      <c r="AP547" s="227" t="str">
        <f aca="false">IF(MOD(ROW(),10),"",INDEX(AO$3:AO$600,ROW()/10))</f>
        <v/>
      </c>
      <c r="AQ547" s="181" t="n">
        <v>5.44999999999999</v>
      </c>
      <c r="AR547" s="229" t="e">
        <f aca="false">VALUE($AP547)</f>
        <v>#VALUE!</v>
      </c>
      <c r="AS547" s="164" t="n">
        <v>5440</v>
      </c>
      <c r="AU547" s="227" t="str">
        <f aca="false">IF(MOD(ROW(),10),"",INDEX(AT$3:AT$600,ROW()/10))</f>
        <v/>
      </c>
      <c r="AV547" s="181" t="n">
        <v>5.44999999999999</v>
      </c>
      <c r="AW547" s="229" t="e">
        <f aca="false">VALUE($AU547)</f>
        <v>#VALUE!</v>
      </c>
      <c r="AZ547" s="180"/>
      <c r="BA547" s="181" t="n">
        <v>5.44999999999999</v>
      </c>
      <c r="BB547" s="182"/>
      <c r="BE547" s="180"/>
      <c r="BF547" s="181" t="n">
        <v>5.44999999999999</v>
      </c>
      <c r="BG547" s="182" t="n">
        <f aca="false">VALUE($BD548)</f>
        <v>0</v>
      </c>
    </row>
    <row r="548" customFormat="false" ht="12.75" hidden="false" customHeight="false" outlineLevel="0" collapsed="false">
      <c r="AA548" s="180"/>
      <c r="AB548" s="181" t="n">
        <v>5.45999999999999</v>
      </c>
      <c r="AC548" s="182"/>
      <c r="AD548" s="164" t="n">
        <v>545</v>
      </c>
      <c r="AE548" s="191"/>
      <c r="AF548" s="227" t="str">
        <f aca="false">IF(MOD(ROW(),10),"",INDEX(AE$3:AE$600,ROW()/10))</f>
        <v/>
      </c>
      <c r="AG548" s="228" t="n">
        <v>543</v>
      </c>
      <c r="AH548" s="229" t="e">
        <f aca="false">VALUE($AF548)</f>
        <v>#VALUE!</v>
      </c>
      <c r="AI548" s="164" t="n">
        <v>545</v>
      </c>
      <c r="AK548" s="227" t="str">
        <f aca="false">IF(MOD(ROW(),10),"",INDEX(AJ$3:AJ$600,ROW()/10))</f>
        <v/>
      </c>
      <c r="AL548" s="228" t="n">
        <v>538</v>
      </c>
      <c r="AM548" s="229" t="e">
        <f aca="false">VALUE($AF548)</f>
        <v>#VALUE!</v>
      </c>
      <c r="AN548" s="164" t="n">
        <v>545</v>
      </c>
      <c r="AP548" s="227" t="str">
        <f aca="false">IF(MOD(ROW(),10),"",INDEX(AO$3:AO$600,ROW()/10))</f>
        <v/>
      </c>
      <c r="AQ548" s="181" t="n">
        <v>5.45999999999999</v>
      </c>
      <c r="AR548" s="229" t="e">
        <f aca="false">VALUE($AP548)</f>
        <v>#VALUE!</v>
      </c>
      <c r="AS548" s="164" t="n">
        <v>5450</v>
      </c>
      <c r="AU548" s="227" t="str">
        <f aca="false">IF(MOD(ROW(),10),"",INDEX(AT$3:AT$600,ROW()/10))</f>
        <v/>
      </c>
      <c r="AV548" s="181" t="n">
        <v>5.45999999999999</v>
      </c>
      <c r="AW548" s="229" t="e">
        <f aca="false">VALUE($AU548)</f>
        <v>#VALUE!</v>
      </c>
      <c r="AZ548" s="180"/>
      <c r="BA548" s="181" t="n">
        <v>5.45999999999999</v>
      </c>
      <c r="BB548" s="182"/>
      <c r="BE548" s="180"/>
      <c r="BF548" s="181" t="n">
        <v>5.45999999999999</v>
      </c>
      <c r="BG548" s="182" t="n">
        <f aca="false">VALUE($BD549)</f>
        <v>0</v>
      </c>
    </row>
    <row r="549" customFormat="false" ht="12.75" hidden="false" customHeight="false" outlineLevel="0" collapsed="false">
      <c r="AA549" s="180"/>
      <c r="AB549" s="181" t="n">
        <v>5.46999999999999</v>
      </c>
      <c r="AC549" s="182"/>
      <c r="AD549" s="164" t="n">
        <v>546</v>
      </c>
      <c r="AE549" s="191"/>
      <c r="AF549" s="227" t="str">
        <f aca="false">IF(MOD(ROW(),10),"",INDEX(AE$3:AE$600,ROW()/10))</f>
        <v/>
      </c>
      <c r="AG549" s="228" t="n">
        <v>544</v>
      </c>
      <c r="AH549" s="229" t="e">
        <f aca="false">VALUE($AF549)</f>
        <v>#VALUE!</v>
      </c>
      <c r="AI549" s="164" t="n">
        <v>546</v>
      </c>
      <c r="AK549" s="227" t="str">
        <f aca="false">IF(MOD(ROW(),10),"",INDEX(AJ$3:AJ$600,ROW()/10))</f>
        <v/>
      </c>
      <c r="AL549" s="228" t="n">
        <v>539</v>
      </c>
      <c r="AM549" s="229" t="e">
        <f aca="false">VALUE($AF549)</f>
        <v>#VALUE!</v>
      </c>
      <c r="AN549" s="164" t="n">
        <v>546</v>
      </c>
      <c r="AP549" s="227" t="str">
        <f aca="false">IF(MOD(ROW(),10),"",INDEX(AO$3:AO$600,ROW()/10))</f>
        <v/>
      </c>
      <c r="AQ549" s="181" t="n">
        <v>5.46999999999999</v>
      </c>
      <c r="AR549" s="229" t="e">
        <f aca="false">VALUE($AP549)</f>
        <v>#VALUE!</v>
      </c>
      <c r="AS549" s="164" t="n">
        <v>5460</v>
      </c>
      <c r="AU549" s="227" t="str">
        <f aca="false">IF(MOD(ROW(),10),"",INDEX(AT$3:AT$600,ROW()/10))</f>
        <v/>
      </c>
      <c r="AV549" s="181" t="n">
        <v>5.46999999999999</v>
      </c>
      <c r="AW549" s="229" t="e">
        <f aca="false">VALUE($AU549)</f>
        <v>#VALUE!</v>
      </c>
      <c r="AZ549" s="180"/>
      <c r="BA549" s="181" t="n">
        <v>5.46999999999999</v>
      </c>
      <c r="BB549" s="182"/>
      <c r="BE549" s="180"/>
      <c r="BF549" s="181" t="n">
        <v>5.46999999999999</v>
      </c>
      <c r="BG549" s="182" t="n">
        <f aca="false">VALUE($BD550)</f>
        <v>0</v>
      </c>
    </row>
    <row r="550" customFormat="false" ht="12.75" hidden="false" customHeight="false" outlineLevel="0" collapsed="false">
      <c r="AA550" s="180"/>
      <c r="AB550" s="181" t="n">
        <v>5.47999999999999</v>
      </c>
      <c r="AC550" s="182"/>
      <c r="AD550" s="164" t="n">
        <v>547</v>
      </c>
      <c r="AE550" s="191"/>
      <c r="AF550" s="227" t="n">
        <f aca="false">IF(MOD(ROW(),10),"",INDEX(AE$3:AE$600,ROW()/10))</f>
        <v>0</v>
      </c>
      <c r="AG550" s="228" t="n">
        <v>545</v>
      </c>
      <c r="AH550" s="229" t="n">
        <f aca="false">VALUE($AF550)</f>
        <v>0</v>
      </c>
      <c r="AI550" s="164" t="n">
        <v>547</v>
      </c>
      <c r="AK550" s="227" t="n">
        <f aca="false">IF(MOD(ROW(),10),"",INDEX(AJ$3:AJ$600,ROW()/10))</f>
        <v>0</v>
      </c>
      <c r="AL550" s="228" t="n">
        <v>540</v>
      </c>
      <c r="AM550" s="229" t="n">
        <f aca="false">VALUE($AF550)</f>
        <v>0</v>
      </c>
      <c r="AN550" s="164" t="n">
        <v>547</v>
      </c>
      <c r="AP550" s="227" t="n">
        <f aca="false">IF(MOD(ROW(),10),"",INDEX(AO$3:AO$600,ROW()/10))</f>
        <v>0</v>
      </c>
      <c r="AQ550" s="181" t="n">
        <v>5.47999999999999</v>
      </c>
      <c r="AR550" s="229" t="n">
        <f aca="false">VALUE($AP550)</f>
        <v>0</v>
      </c>
      <c r="AS550" s="164" t="n">
        <v>5470</v>
      </c>
      <c r="AU550" s="227" t="n">
        <f aca="false">IF(MOD(ROW(),10),"",INDEX(AT$3:AT$600,ROW()/10))</f>
        <v>0</v>
      </c>
      <c r="AV550" s="181" t="n">
        <v>5.47999999999999</v>
      </c>
      <c r="AW550" s="229" t="n">
        <f aca="false">VALUE($AU550)</f>
        <v>0</v>
      </c>
      <c r="AZ550" s="180"/>
      <c r="BA550" s="181" t="n">
        <v>5.47999999999999</v>
      </c>
      <c r="BB550" s="182"/>
      <c r="BE550" s="180"/>
      <c r="BF550" s="181" t="n">
        <v>5.47999999999999</v>
      </c>
      <c r="BG550" s="182" t="n">
        <f aca="false">VALUE($BD551)</f>
        <v>0</v>
      </c>
    </row>
    <row r="551" customFormat="false" ht="12.75" hidden="false" customHeight="false" outlineLevel="0" collapsed="false">
      <c r="AA551" s="180"/>
      <c r="AB551" s="181" t="n">
        <v>5.48999999999999</v>
      </c>
      <c r="AC551" s="182"/>
      <c r="AD551" s="164" t="n">
        <v>548</v>
      </c>
      <c r="AE551" s="191"/>
      <c r="AF551" s="227" t="str">
        <f aca="false">IF(MOD(ROW(),10),"",INDEX(AE$3:AE$600,ROW()/10))</f>
        <v/>
      </c>
      <c r="AG551" s="228" t="n">
        <v>546</v>
      </c>
      <c r="AH551" s="229" t="e">
        <f aca="false">VALUE($AF551)</f>
        <v>#VALUE!</v>
      </c>
      <c r="AI551" s="164" t="n">
        <v>548</v>
      </c>
      <c r="AK551" s="227" t="str">
        <f aca="false">IF(MOD(ROW(),10),"",INDEX(AJ$3:AJ$600,ROW()/10))</f>
        <v/>
      </c>
      <c r="AL551" s="228" t="n">
        <v>541</v>
      </c>
      <c r="AM551" s="229" t="e">
        <f aca="false">VALUE($AF551)</f>
        <v>#VALUE!</v>
      </c>
      <c r="AN551" s="164" t="n">
        <v>548</v>
      </c>
      <c r="AP551" s="227" t="str">
        <f aca="false">IF(MOD(ROW(),10),"",INDEX(AO$3:AO$600,ROW()/10))</f>
        <v/>
      </c>
      <c r="AQ551" s="181" t="n">
        <v>5.48999999999999</v>
      </c>
      <c r="AR551" s="229" t="e">
        <f aca="false">VALUE($AP551)</f>
        <v>#VALUE!</v>
      </c>
      <c r="AS551" s="164" t="n">
        <v>5480</v>
      </c>
      <c r="AU551" s="227" t="str">
        <f aca="false">IF(MOD(ROW(),10),"",INDEX(AT$3:AT$600,ROW()/10))</f>
        <v/>
      </c>
      <c r="AV551" s="181" t="n">
        <v>5.48999999999999</v>
      </c>
      <c r="AW551" s="229" t="e">
        <f aca="false">VALUE($AU551)</f>
        <v>#VALUE!</v>
      </c>
      <c r="AZ551" s="180"/>
      <c r="BA551" s="181" t="n">
        <v>5.48999999999999</v>
      </c>
      <c r="BB551" s="182"/>
      <c r="BE551" s="180"/>
      <c r="BF551" s="181" t="n">
        <v>5.48999999999999</v>
      </c>
      <c r="BG551" s="182" t="n">
        <f aca="false">VALUE($BD552)</f>
        <v>0</v>
      </c>
    </row>
    <row r="552" customFormat="false" ht="12.75" hidden="false" customHeight="false" outlineLevel="0" collapsed="false">
      <c r="AA552" s="180"/>
      <c r="AB552" s="181" t="n">
        <v>5.49999999999999</v>
      </c>
      <c r="AC552" s="182"/>
      <c r="AD552" s="164" t="n">
        <v>549</v>
      </c>
      <c r="AE552" s="191"/>
      <c r="AF552" s="227" t="str">
        <f aca="false">IF(MOD(ROW(),10),"",INDEX(AE$3:AE$600,ROW()/10))</f>
        <v/>
      </c>
      <c r="AG552" s="228" t="n">
        <v>547</v>
      </c>
      <c r="AH552" s="229" t="e">
        <f aca="false">VALUE($AF552)</f>
        <v>#VALUE!</v>
      </c>
      <c r="AI552" s="164" t="n">
        <v>549</v>
      </c>
      <c r="AK552" s="227" t="str">
        <f aca="false">IF(MOD(ROW(),10),"",INDEX(AJ$3:AJ$600,ROW()/10))</f>
        <v/>
      </c>
      <c r="AL552" s="228" t="n">
        <v>542</v>
      </c>
      <c r="AM552" s="229" t="e">
        <f aca="false">VALUE($AF552)</f>
        <v>#VALUE!</v>
      </c>
      <c r="AN552" s="164" t="n">
        <v>549</v>
      </c>
      <c r="AP552" s="227" t="str">
        <f aca="false">IF(MOD(ROW(),10),"",INDEX(AO$3:AO$600,ROW()/10))</f>
        <v/>
      </c>
      <c r="AQ552" s="181" t="n">
        <v>5.49999999999999</v>
      </c>
      <c r="AR552" s="229" t="e">
        <f aca="false">VALUE($AP552)</f>
        <v>#VALUE!</v>
      </c>
      <c r="AS552" s="164" t="n">
        <v>5490</v>
      </c>
      <c r="AU552" s="227" t="str">
        <f aca="false">IF(MOD(ROW(),10),"",INDEX(AT$3:AT$600,ROW()/10))</f>
        <v/>
      </c>
      <c r="AV552" s="181" t="n">
        <v>5.49999999999999</v>
      </c>
      <c r="AW552" s="229" t="e">
        <f aca="false">VALUE($AU552)</f>
        <v>#VALUE!</v>
      </c>
      <c r="AZ552" s="180"/>
      <c r="BA552" s="181" t="n">
        <v>5.49999999999999</v>
      </c>
      <c r="BB552" s="182"/>
      <c r="BE552" s="180"/>
      <c r="BF552" s="181" t="n">
        <v>5.49999999999999</v>
      </c>
      <c r="BG552" s="182" t="n">
        <f aca="false">VALUE($BD553)</f>
        <v>0</v>
      </c>
    </row>
    <row r="553" customFormat="false" ht="12.75" hidden="false" customHeight="false" outlineLevel="0" collapsed="false">
      <c r="AA553" s="180"/>
      <c r="AB553" s="181" t="n">
        <v>5.50999999999999</v>
      </c>
      <c r="AC553" s="182"/>
      <c r="AD553" s="164" t="n">
        <v>550</v>
      </c>
      <c r="AE553" s="191"/>
      <c r="AF553" s="227" t="str">
        <f aca="false">IF(MOD(ROW(),10),"",INDEX(AE$3:AE$600,ROW()/10))</f>
        <v/>
      </c>
      <c r="AG553" s="228" t="n">
        <v>548</v>
      </c>
      <c r="AH553" s="229" t="e">
        <f aca="false">VALUE($AF553)</f>
        <v>#VALUE!</v>
      </c>
      <c r="AI553" s="164" t="n">
        <v>550</v>
      </c>
      <c r="AK553" s="227" t="str">
        <f aca="false">IF(MOD(ROW(),10),"",INDEX(AJ$3:AJ$600,ROW()/10))</f>
        <v/>
      </c>
      <c r="AL553" s="228" t="n">
        <v>543</v>
      </c>
      <c r="AM553" s="229" t="e">
        <f aca="false">VALUE($AF553)</f>
        <v>#VALUE!</v>
      </c>
      <c r="AN553" s="164" t="n">
        <v>550</v>
      </c>
      <c r="AP553" s="227" t="str">
        <f aca="false">IF(MOD(ROW(),10),"",INDEX(AO$3:AO$600,ROW()/10))</f>
        <v/>
      </c>
      <c r="AQ553" s="181" t="n">
        <v>5.50999999999999</v>
      </c>
      <c r="AR553" s="229" t="e">
        <f aca="false">VALUE($AP553)</f>
        <v>#VALUE!</v>
      </c>
      <c r="AS553" s="164" t="n">
        <v>5500</v>
      </c>
      <c r="AU553" s="227" t="str">
        <f aca="false">IF(MOD(ROW(),10),"",INDEX(AT$3:AT$600,ROW()/10))</f>
        <v/>
      </c>
      <c r="AV553" s="181" t="n">
        <v>5.50999999999999</v>
      </c>
      <c r="AW553" s="229" t="e">
        <f aca="false">VALUE($AU553)</f>
        <v>#VALUE!</v>
      </c>
      <c r="AZ553" s="180"/>
      <c r="BA553" s="181" t="n">
        <v>5.50999999999999</v>
      </c>
      <c r="BB553" s="182"/>
      <c r="BE553" s="180"/>
      <c r="BF553" s="181" t="n">
        <v>5.50999999999999</v>
      </c>
      <c r="BG553" s="182" t="n">
        <f aca="false">VALUE($BD554)</f>
        <v>0</v>
      </c>
    </row>
    <row r="554" customFormat="false" ht="12.75" hidden="false" customHeight="false" outlineLevel="0" collapsed="false">
      <c r="AA554" s="180"/>
      <c r="AB554" s="181" t="n">
        <v>5.51999999999999</v>
      </c>
      <c r="AC554" s="182"/>
      <c r="AD554" s="164" t="n">
        <v>551</v>
      </c>
      <c r="AE554" s="191"/>
      <c r="AF554" s="227" t="str">
        <f aca="false">IF(MOD(ROW(),10),"",INDEX(AE$3:AE$600,ROW()/10))</f>
        <v/>
      </c>
      <c r="AG554" s="228" t="n">
        <v>549</v>
      </c>
      <c r="AH554" s="229" t="e">
        <f aca="false">VALUE($AF554)</f>
        <v>#VALUE!</v>
      </c>
      <c r="AI554" s="164" t="n">
        <v>551</v>
      </c>
      <c r="AK554" s="227" t="str">
        <f aca="false">IF(MOD(ROW(),10),"",INDEX(AJ$3:AJ$600,ROW()/10))</f>
        <v/>
      </c>
      <c r="AL554" s="228" t="n">
        <v>544</v>
      </c>
      <c r="AM554" s="229" t="e">
        <f aca="false">VALUE($AF554)</f>
        <v>#VALUE!</v>
      </c>
      <c r="AN554" s="164" t="n">
        <v>551</v>
      </c>
      <c r="AP554" s="227" t="str">
        <f aca="false">IF(MOD(ROW(),10),"",INDEX(AO$3:AO$600,ROW()/10))</f>
        <v/>
      </c>
      <c r="AQ554" s="181" t="n">
        <v>5.51999999999999</v>
      </c>
      <c r="AR554" s="229" t="e">
        <f aca="false">VALUE($AP554)</f>
        <v>#VALUE!</v>
      </c>
      <c r="AS554" s="164" t="n">
        <v>5510</v>
      </c>
      <c r="AU554" s="227" t="str">
        <f aca="false">IF(MOD(ROW(),10),"",INDEX(AT$3:AT$600,ROW()/10))</f>
        <v/>
      </c>
      <c r="AV554" s="181" t="n">
        <v>5.51999999999999</v>
      </c>
      <c r="AW554" s="229" t="e">
        <f aca="false">VALUE($AU554)</f>
        <v>#VALUE!</v>
      </c>
      <c r="AZ554" s="180"/>
      <c r="BA554" s="181" t="n">
        <v>5.51999999999999</v>
      </c>
      <c r="BB554" s="182"/>
      <c r="BE554" s="180"/>
      <c r="BF554" s="181" t="n">
        <v>5.51999999999999</v>
      </c>
      <c r="BG554" s="182" t="n">
        <f aca="false">VALUE($BD555)</f>
        <v>0</v>
      </c>
    </row>
    <row r="555" customFormat="false" ht="12.75" hidden="false" customHeight="false" outlineLevel="0" collapsed="false">
      <c r="AA555" s="180"/>
      <c r="AB555" s="181" t="n">
        <v>5.52999999999999</v>
      </c>
      <c r="AC555" s="182"/>
      <c r="AD555" s="164" t="n">
        <v>552</v>
      </c>
      <c r="AE555" s="191"/>
      <c r="AF555" s="227" t="str">
        <f aca="false">IF(MOD(ROW(),10),"",INDEX(AE$3:AE$600,ROW()/10))</f>
        <v/>
      </c>
      <c r="AG555" s="228" t="n">
        <v>550</v>
      </c>
      <c r="AH555" s="229" t="e">
        <f aca="false">VALUE($AF555)</f>
        <v>#VALUE!</v>
      </c>
      <c r="AI555" s="164" t="n">
        <v>552</v>
      </c>
      <c r="AK555" s="227" t="str">
        <f aca="false">IF(MOD(ROW(),10),"",INDEX(AJ$3:AJ$600,ROW()/10))</f>
        <v/>
      </c>
      <c r="AL555" s="228" t="n">
        <v>545</v>
      </c>
      <c r="AM555" s="229" t="e">
        <f aca="false">VALUE($AF555)</f>
        <v>#VALUE!</v>
      </c>
      <c r="AN555" s="164" t="n">
        <v>552</v>
      </c>
      <c r="AP555" s="227" t="str">
        <f aca="false">IF(MOD(ROW(),10),"",INDEX(AO$3:AO$600,ROW()/10))</f>
        <v/>
      </c>
      <c r="AQ555" s="181" t="n">
        <v>5.52999999999999</v>
      </c>
      <c r="AR555" s="229" t="e">
        <f aca="false">VALUE($AP555)</f>
        <v>#VALUE!</v>
      </c>
      <c r="AS555" s="164" t="n">
        <v>5520</v>
      </c>
      <c r="AU555" s="227" t="str">
        <f aca="false">IF(MOD(ROW(),10),"",INDEX(AT$3:AT$600,ROW()/10))</f>
        <v/>
      </c>
      <c r="AV555" s="181" t="n">
        <v>5.52999999999999</v>
      </c>
      <c r="AW555" s="229" t="e">
        <f aca="false">VALUE($AU555)</f>
        <v>#VALUE!</v>
      </c>
      <c r="AZ555" s="180"/>
      <c r="BA555" s="181" t="n">
        <v>5.52999999999999</v>
      </c>
      <c r="BB555" s="182"/>
      <c r="BE555" s="180"/>
      <c r="BF555" s="181" t="n">
        <v>5.52999999999999</v>
      </c>
      <c r="BG555" s="182" t="n">
        <f aca="false">VALUE($BD556)</f>
        <v>0</v>
      </c>
    </row>
    <row r="556" customFormat="false" ht="12.75" hidden="false" customHeight="false" outlineLevel="0" collapsed="false">
      <c r="AA556" s="180"/>
      <c r="AB556" s="181" t="n">
        <v>5.53999999999999</v>
      </c>
      <c r="AC556" s="182"/>
      <c r="AD556" s="164" t="n">
        <v>553</v>
      </c>
      <c r="AE556" s="191"/>
      <c r="AF556" s="227" t="str">
        <f aca="false">IF(MOD(ROW(),10),"",INDEX(AE$3:AE$600,ROW()/10))</f>
        <v/>
      </c>
      <c r="AG556" s="228" t="n">
        <v>551</v>
      </c>
      <c r="AH556" s="229" t="e">
        <f aca="false">VALUE($AF556)</f>
        <v>#VALUE!</v>
      </c>
      <c r="AI556" s="164" t="n">
        <v>553</v>
      </c>
      <c r="AK556" s="227" t="str">
        <f aca="false">IF(MOD(ROW(),10),"",INDEX(AJ$3:AJ$600,ROW()/10))</f>
        <v/>
      </c>
      <c r="AL556" s="228" t="n">
        <v>546</v>
      </c>
      <c r="AM556" s="229" t="e">
        <f aca="false">VALUE($AF556)</f>
        <v>#VALUE!</v>
      </c>
      <c r="AN556" s="164" t="n">
        <v>553</v>
      </c>
      <c r="AP556" s="227" t="str">
        <f aca="false">IF(MOD(ROW(),10),"",INDEX(AO$3:AO$600,ROW()/10))</f>
        <v/>
      </c>
      <c r="AQ556" s="181" t="n">
        <v>5.53999999999999</v>
      </c>
      <c r="AR556" s="229" t="e">
        <f aca="false">VALUE($AP556)</f>
        <v>#VALUE!</v>
      </c>
      <c r="AS556" s="164" t="n">
        <v>5530</v>
      </c>
      <c r="AU556" s="227" t="str">
        <f aca="false">IF(MOD(ROW(),10),"",INDEX(AT$3:AT$600,ROW()/10))</f>
        <v/>
      </c>
      <c r="AV556" s="181" t="n">
        <v>5.53999999999999</v>
      </c>
      <c r="AW556" s="229" t="e">
        <f aca="false">VALUE($AU556)</f>
        <v>#VALUE!</v>
      </c>
      <c r="AZ556" s="180"/>
      <c r="BA556" s="181" t="n">
        <v>5.53999999999999</v>
      </c>
      <c r="BB556" s="182"/>
      <c r="BE556" s="180"/>
      <c r="BF556" s="181" t="n">
        <v>5.53999999999999</v>
      </c>
      <c r="BG556" s="182" t="n">
        <f aca="false">VALUE($BD557)</f>
        <v>0</v>
      </c>
    </row>
    <row r="557" customFormat="false" ht="12.75" hidden="false" customHeight="false" outlineLevel="0" collapsed="false">
      <c r="AA557" s="180"/>
      <c r="AB557" s="181" t="n">
        <v>5.54999999999999</v>
      </c>
      <c r="AC557" s="182"/>
      <c r="AD557" s="164" t="n">
        <v>554</v>
      </c>
      <c r="AE557" s="191"/>
      <c r="AF557" s="227" t="str">
        <f aca="false">IF(MOD(ROW(),10),"",INDEX(AE$3:AE$600,ROW()/10))</f>
        <v/>
      </c>
      <c r="AG557" s="228" t="n">
        <v>552</v>
      </c>
      <c r="AH557" s="229" t="e">
        <f aca="false">VALUE($AF557)</f>
        <v>#VALUE!</v>
      </c>
      <c r="AI557" s="164" t="n">
        <v>554</v>
      </c>
      <c r="AK557" s="227" t="str">
        <f aca="false">IF(MOD(ROW(),10),"",INDEX(AJ$3:AJ$600,ROW()/10))</f>
        <v/>
      </c>
      <c r="AL557" s="228" t="n">
        <v>547</v>
      </c>
      <c r="AM557" s="229" t="e">
        <f aca="false">VALUE($AF557)</f>
        <v>#VALUE!</v>
      </c>
      <c r="AN557" s="164" t="n">
        <v>554</v>
      </c>
      <c r="AP557" s="227" t="str">
        <f aca="false">IF(MOD(ROW(),10),"",INDEX(AO$3:AO$600,ROW()/10))</f>
        <v/>
      </c>
      <c r="AQ557" s="181" t="n">
        <v>5.54999999999999</v>
      </c>
      <c r="AR557" s="229" t="e">
        <f aca="false">VALUE($AP557)</f>
        <v>#VALUE!</v>
      </c>
      <c r="AS557" s="164" t="n">
        <v>5540</v>
      </c>
      <c r="AU557" s="227" t="str">
        <f aca="false">IF(MOD(ROW(),10),"",INDEX(AT$3:AT$600,ROW()/10))</f>
        <v/>
      </c>
      <c r="AV557" s="181" t="n">
        <v>5.54999999999999</v>
      </c>
      <c r="AW557" s="229" t="e">
        <f aca="false">VALUE($AU557)</f>
        <v>#VALUE!</v>
      </c>
      <c r="AZ557" s="180"/>
      <c r="BA557" s="181" t="n">
        <v>5.54999999999999</v>
      </c>
      <c r="BB557" s="182"/>
      <c r="BE557" s="180"/>
      <c r="BF557" s="181" t="n">
        <v>5.54999999999999</v>
      </c>
      <c r="BG557" s="182" t="n">
        <f aca="false">VALUE($BD558)</f>
        <v>0</v>
      </c>
    </row>
    <row r="558" customFormat="false" ht="12.75" hidden="false" customHeight="false" outlineLevel="0" collapsed="false">
      <c r="AA558" s="180"/>
      <c r="AB558" s="181" t="n">
        <v>5.55999999999999</v>
      </c>
      <c r="AC558" s="182"/>
      <c r="AD558" s="164" t="n">
        <v>555</v>
      </c>
      <c r="AE558" s="191"/>
      <c r="AF558" s="227" t="str">
        <f aca="false">IF(MOD(ROW(),10),"",INDEX(AE$3:AE$600,ROW()/10))</f>
        <v/>
      </c>
      <c r="AG558" s="228" t="n">
        <v>553</v>
      </c>
      <c r="AH558" s="229" t="e">
        <f aca="false">VALUE($AF558)</f>
        <v>#VALUE!</v>
      </c>
      <c r="AI558" s="164" t="n">
        <v>555</v>
      </c>
      <c r="AK558" s="227" t="str">
        <f aca="false">IF(MOD(ROW(),10),"",INDEX(AJ$3:AJ$600,ROW()/10))</f>
        <v/>
      </c>
      <c r="AL558" s="228" t="n">
        <v>548</v>
      </c>
      <c r="AM558" s="229" t="e">
        <f aca="false">VALUE($AF558)</f>
        <v>#VALUE!</v>
      </c>
      <c r="AN558" s="164" t="n">
        <v>555</v>
      </c>
      <c r="AP558" s="227" t="str">
        <f aca="false">IF(MOD(ROW(),10),"",INDEX(AO$3:AO$600,ROW()/10))</f>
        <v/>
      </c>
      <c r="AQ558" s="181" t="n">
        <v>5.55999999999999</v>
      </c>
      <c r="AR558" s="229" t="e">
        <f aca="false">VALUE($AP558)</f>
        <v>#VALUE!</v>
      </c>
      <c r="AS558" s="164" t="n">
        <v>5550</v>
      </c>
      <c r="AU558" s="227" t="str">
        <f aca="false">IF(MOD(ROW(),10),"",INDEX(AT$3:AT$600,ROW()/10))</f>
        <v/>
      </c>
      <c r="AV558" s="181" t="n">
        <v>5.55999999999999</v>
      </c>
      <c r="AW558" s="229" t="e">
        <f aca="false">VALUE($AU558)</f>
        <v>#VALUE!</v>
      </c>
      <c r="AZ558" s="180"/>
      <c r="BA558" s="181" t="n">
        <v>5.55999999999999</v>
      </c>
      <c r="BB558" s="182"/>
      <c r="BE558" s="180"/>
      <c r="BF558" s="181" t="n">
        <v>5.55999999999999</v>
      </c>
      <c r="BG558" s="182" t="n">
        <f aca="false">VALUE($BD559)</f>
        <v>0</v>
      </c>
    </row>
    <row r="559" customFormat="false" ht="12.75" hidden="false" customHeight="false" outlineLevel="0" collapsed="false">
      <c r="AA559" s="180"/>
      <c r="AB559" s="181" t="n">
        <v>5.56999999999999</v>
      </c>
      <c r="AC559" s="182"/>
      <c r="AD559" s="164" t="n">
        <v>556</v>
      </c>
      <c r="AE559" s="191"/>
      <c r="AF559" s="227" t="str">
        <f aca="false">IF(MOD(ROW(),10),"",INDEX(AE$3:AE$600,ROW()/10))</f>
        <v/>
      </c>
      <c r="AG559" s="228" t="n">
        <v>554</v>
      </c>
      <c r="AH559" s="229" t="e">
        <f aca="false">VALUE($AF559)</f>
        <v>#VALUE!</v>
      </c>
      <c r="AI559" s="164" t="n">
        <v>556</v>
      </c>
      <c r="AK559" s="227" t="str">
        <f aca="false">IF(MOD(ROW(),10),"",INDEX(AJ$3:AJ$600,ROW()/10))</f>
        <v/>
      </c>
      <c r="AL559" s="228" t="n">
        <v>549</v>
      </c>
      <c r="AM559" s="229" t="e">
        <f aca="false">VALUE($AF559)</f>
        <v>#VALUE!</v>
      </c>
      <c r="AN559" s="164" t="n">
        <v>556</v>
      </c>
      <c r="AP559" s="227" t="str">
        <f aca="false">IF(MOD(ROW(),10),"",INDEX(AO$3:AO$600,ROW()/10))</f>
        <v/>
      </c>
      <c r="AQ559" s="181" t="n">
        <v>5.56999999999999</v>
      </c>
      <c r="AR559" s="229" t="e">
        <f aca="false">VALUE($AP559)</f>
        <v>#VALUE!</v>
      </c>
      <c r="AS559" s="164" t="n">
        <v>5560</v>
      </c>
      <c r="AU559" s="227" t="str">
        <f aca="false">IF(MOD(ROW(),10),"",INDEX(AT$3:AT$600,ROW()/10))</f>
        <v/>
      </c>
      <c r="AV559" s="181" t="n">
        <v>5.56999999999999</v>
      </c>
      <c r="AW559" s="229" t="e">
        <f aca="false">VALUE($AU559)</f>
        <v>#VALUE!</v>
      </c>
      <c r="AZ559" s="180"/>
      <c r="BA559" s="181" t="n">
        <v>5.56999999999999</v>
      </c>
      <c r="BB559" s="182"/>
      <c r="BE559" s="180"/>
      <c r="BF559" s="181" t="n">
        <v>5.56999999999999</v>
      </c>
      <c r="BG559" s="182" t="n">
        <f aca="false">VALUE($BD560)</f>
        <v>0</v>
      </c>
    </row>
    <row r="560" customFormat="false" ht="12.75" hidden="false" customHeight="false" outlineLevel="0" collapsed="false">
      <c r="AA560" s="180"/>
      <c r="AB560" s="181" t="n">
        <v>5.57999999999999</v>
      </c>
      <c r="AC560" s="182"/>
      <c r="AD560" s="164" t="n">
        <v>557</v>
      </c>
      <c r="AE560" s="191"/>
      <c r="AF560" s="227" t="n">
        <f aca="false">IF(MOD(ROW(),10),"",INDEX(AE$3:AE$600,ROW()/10))</f>
        <v>0</v>
      </c>
      <c r="AG560" s="228" t="n">
        <v>555</v>
      </c>
      <c r="AH560" s="229" t="n">
        <f aca="false">VALUE($AF560)</f>
        <v>0</v>
      </c>
      <c r="AI560" s="164" t="n">
        <v>557</v>
      </c>
      <c r="AK560" s="227" t="n">
        <f aca="false">IF(MOD(ROW(),10),"",INDEX(AJ$3:AJ$600,ROW()/10))</f>
        <v>0</v>
      </c>
      <c r="AL560" s="228" t="n">
        <v>550</v>
      </c>
      <c r="AM560" s="229" t="n">
        <f aca="false">VALUE($AF560)</f>
        <v>0</v>
      </c>
      <c r="AN560" s="164" t="n">
        <v>557</v>
      </c>
      <c r="AP560" s="227" t="n">
        <f aca="false">IF(MOD(ROW(),10),"",INDEX(AO$3:AO$600,ROW()/10))</f>
        <v>0</v>
      </c>
      <c r="AQ560" s="181" t="n">
        <v>5.57999999999999</v>
      </c>
      <c r="AR560" s="229" t="n">
        <f aca="false">VALUE($AP560)</f>
        <v>0</v>
      </c>
      <c r="AS560" s="164" t="n">
        <v>5570</v>
      </c>
      <c r="AU560" s="227" t="n">
        <f aca="false">IF(MOD(ROW(),10),"",INDEX(AT$3:AT$600,ROW()/10))</f>
        <v>0</v>
      </c>
      <c r="AV560" s="181" t="n">
        <v>5.57999999999999</v>
      </c>
      <c r="AW560" s="229" t="n">
        <f aca="false">VALUE($AU560)</f>
        <v>0</v>
      </c>
      <c r="AZ560" s="180"/>
      <c r="BA560" s="181" t="n">
        <v>5.57999999999999</v>
      </c>
      <c r="BB560" s="182"/>
      <c r="BE560" s="180"/>
      <c r="BF560" s="181" t="n">
        <v>5.57999999999999</v>
      </c>
      <c r="BG560" s="182" t="n">
        <f aca="false">VALUE($BD561)</f>
        <v>0</v>
      </c>
    </row>
    <row r="561" customFormat="false" ht="12.75" hidden="false" customHeight="false" outlineLevel="0" collapsed="false">
      <c r="AA561" s="180"/>
      <c r="AB561" s="181" t="n">
        <v>5.58999999999999</v>
      </c>
      <c r="AC561" s="182"/>
      <c r="AD561" s="164" t="n">
        <v>558</v>
      </c>
      <c r="AE561" s="191"/>
      <c r="AF561" s="227" t="str">
        <f aca="false">IF(MOD(ROW(),10),"",INDEX(AE$3:AE$600,ROW()/10))</f>
        <v/>
      </c>
      <c r="AG561" s="228" t="n">
        <v>556</v>
      </c>
      <c r="AH561" s="229" t="e">
        <f aca="false">VALUE($AF561)</f>
        <v>#VALUE!</v>
      </c>
      <c r="AI561" s="164" t="n">
        <v>558</v>
      </c>
      <c r="AK561" s="227" t="str">
        <f aca="false">IF(MOD(ROW(),10),"",INDEX(AJ$3:AJ$600,ROW()/10))</f>
        <v/>
      </c>
      <c r="AL561" s="228" t="n">
        <v>551</v>
      </c>
      <c r="AM561" s="229" t="e">
        <f aca="false">VALUE($AF561)</f>
        <v>#VALUE!</v>
      </c>
      <c r="AN561" s="164" t="n">
        <v>558</v>
      </c>
      <c r="AP561" s="227" t="str">
        <f aca="false">IF(MOD(ROW(),10),"",INDEX(AO$3:AO$600,ROW()/10))</f>
        <v/>
      </c>
      <c r="AQ561" s="181" t="n">
        <v>5.58999999999999</v>
      </c>
      <c r="AR561" s="229" t="e">
        <f aca="false">VALUE($AP561)</f>
        <v>#VALUE!</v>
      </c>
      <c r="AS561" s="164" t="n">
        <v>5580</v>
      </c>
      <c r="AU561" s="227" t="str">
        <f aca="false">IF(MOD(ROW(),10),"",INDEX(AT$3:AT$600,ROW()/10))</f>
        <v/>
      </c>
      <c r="AV561" s="181" t="n">
        <v>5.58999999999999</v>
      </c>
      <c r="AW561" s="229" t="e">
        <f aca="false">VALUE($AU561)</f>
        <v>#VALUE!</v>
      </c>
      <c r="AZ561" s="180"/>
      <c r="BA561" s="181" t="n">
        <v>5.58999999999999</v>
      </c>
      <c r="BB561" s="182"/>
      <c r="BE561" s="180"/>
      <c r="BF561" s="181" t="n">
        <v>5.58999999999999</v>
      </c>
      <c r="BG561" s="182" t="n">
        <f aca="false">VALUE($BD562)</f>
        <v>0</v>
      </c>
    </row>
    <row r="562" customFormat="false" ht="12.75" hidden="false" customHeight="false" outlineLevel="0" collapsed="false">
      <c r="AA562" s="180"/>
      <c r="AB562" s="181" t="n">
        <v>5.59999999999999</v>
      </c>
      <c r="AC562" s="182"/>
      <c r="AD562" s="164" t="n">
        <v>559</v>
      </c>
      <c r="AE562" s="191"/>
      <c r="AF562" s="227" t="str">
        <f aca="false">IF(MOD(ROW(),10),"",INDEX(AE$3:AE$600,ROW()/10))</f>
        <v/>
      </c>
      <c r="AG562" s="228" t="n">
        <v>557</v>
      </c>
      <c r="AH562" s="229" t="e">
        <f aca="false">VALUE($AF562)</f>
        <v>#VALUE!</v>
      </c>
      <c r="AI562" s="164" t="n">
        <v>559</v>
      </c>
      <c r="AK562" s="227" t="str">
        <f aca="false">IF(MOD(ROW(),10),"",INDEX(AJ$3:AJ$600,ROW()/10))</f>
        <v/>
      </c>
      <c r="AL562" s="228" t="n">
        <v>552</v>
      </c>
      <c r="AM562" s="229" t="e">
        <f aca="false">VALUE($AF562)</f>
        <v>#VALUE!</v>
      </c>
      <c r="AN562" s="164" t="n">
        <v>559</v>
      </c>
      <c r="AP562" s="227" t="str">
        <f aca="false">IF(MOD(ROW(),10),"",INDEX(AO$3:AO$600,ROW()/10))</f>
        <v/>
      </c>
      <c r="AQ562" s="181" t="n">
        <v>5.59999999999999</v>
      </c>
      <c r="AR562" s="229" t="e">
        <f aca="false">VALUE($AP562)</f>
        <v>#VALUE!</v>
      </c>
      <c r="AS562" s="164" t="n">
        <v>5590</v>
      </c>
      <c r="AU562" s="227" t="str">
        <f aca="false">IF(MOD(ROW(),10),"",INDEX(AT$3:AT$600,ROW()/10))</f>
        <v/>
      </c>
      <c r="AV562" s="181" t="n">
        <v>5.59999999999999</v>
      </c>
      <c r="AW562" s="229" t="e">
        <f aca="false">VALUE($AU562)</f>
        <v>#VALUE!</v>
      </c>
      <c r="AZ562" s="180"/>
      <c r="BA562" s="181" t="n">
        <v>5.59999999999999</v>
      </c>
      <c r="BB562" s="182"/>
      <c r="BE562" s="180"/>
      <c r="BF562" s="181" t="n">
        <v>5.59999999999999</v>
      </c>
      <c r="BG562" s="182" t="n">
        <f aca="false">VALUE($BD563)</f>
        <v>0</v>
      </c>
    </row>
    <row r="563" customFormat="false" ht="12.75" hidden="false" customHeight="false" outlineLevel="0" collapsed="false">
      <c r="AA563" s="180"/>
    </row>
    <row r="564" customFormat="false" ht="12.75" hidden="false" customHeight="false" outlineLevel="0" collapsed="false">
      <c r="AA564" s="180"/>
    </row>
    <row r="565" customFormat="false" ht="12.75" hidden="false" customHeight="false" outlineLevel="0" collapsed="false"/>
    <row r="566" customFormat="false" ht="12.75" hidden="false" customHeight="false" outlineLevel="0" collapsed="false"/>
    <row r="567" customFormat="false" ht="12.75" hidden="false" customHeight="false" outlineLevel="0" collapsed="false"/>
    <row r="568" customFormat="false" ht="12.75" hidden="false" customHeight="false" outlineLevel="0" collapsed="false"/>
    <row r="569" customFormat="false" ht="12.75" hidden="false" customHeight="false" outlineLevel="0" collapsed="false"/>
    <row r="570" customFormat="false" ht="12.75" hidden="false" customHeight="false" outlineLevel="0" collapsed="false"/>
    <row r="571" customFormat="false" ht="12.75" hidden="false" customHeight="false" outlineLevel="0" collapsed="false"/>
    <row r="572" customFormat="false" ht="12.75" hidden="false" customHeight="false" outlineLevel="0" collapsed="false"/>
    <row r="573" customFormat="false" ht="12.75" hidden="false" customHeight="false" outlineLevel="0" collapsed="false"/>
    <row r="574" customFormat="false" ht="12.75" hidden="false" customHeight="false" outlineLevel="0" collapsed="false"/>
    <row r="575" customFormat="false" ht="12.75" hidden="false" customHeight="false" outlineLevel="0" collapsed="false"/>
    <row r="576" customFormat="false" ht="12.75" hidden="false" customHeight="false" outlineLevel="0" collapsed="false"/>
    <row r="577" customFormat="false" ht="12.75" hidden="false" customHeight="false" outlineLevel="0" collapsed="false"/>
    <row r="578" customFormat="false" ht="12.75" hidden="false" customHeight="false" outlineLevel="0" collapsed="false"/>
    <row r="579" customFormat="false" ht="12.75" hidden="false" customHeight="false" outlineLevel="0" collapsed="false"/>
    <row r="580" customFormat="false" ht="12.75" hidden="false" customHeight="false" outlineLevel="0" collapsed="false"/>
    <row r="581" customFormat="false" ht="12.75" hidden="false" customHeight="false" outlineLevel="0" collapsed="false"/>
    <row r="582" customFormat="false" ht="12.75" hidden="false" customHeight="false" outlineLevel="0" collapsed="false"/>
    <row r="583" customFormat="false" ht="12.75" hidden="false" customHeight="false" outlineLevel="0" collapsed="false"/>
    <row r="584" customFormat="false" ht="12.75" hidden="false" customHeight="false" outlineLevel="0" collapsed="false"/>
    <row r="585" customFormat="false" ht="12.75" hidden="false" customHeight="false" outlineLevel="0" collapsed="false"/>
    <row r="586" customFormat="false" ht="12.75" hidden="false" customHeight="false" outlineLevel="0" collapsed="false"/>
    <row r="587" customFormat="false" ht="12.75" hidden="false" customHeight="false" outlineLevel="0" collapsed="false"/>
    <row r="588" customFormat="false" ht="12.75" hidden="false" customHeight="false" outlineLevel="0" collapsed="false"/>
    <row r="589" customFormat="false" ht="12.75" hidden="false" customHeight="false" outlineLevel="0" collapsed="false"/>
    <row r="590" customFormat="false" ht="12.75" hidden="false" customHeight="false" outlineLevel="0" collapsed="false"/>
    <row r="591" customFormat="false" ht="12.75" hidden="false" customHeight="false" outlineLevel="0" collapsed="false"/>
    <row r="592" customFormat="false" ht="12.75" hidden="false" customHeight="false" outlineLevel="0" collapsed="false"/>
    <row r="593" customFormat="false" ht="12.75" hidden="false" customHeight="false" outlineLevel="0" collapsed="false"/>
    <row r="594" customFormat="false" ht="12.75" hidden="false" customHeight="false" outlineLevel="0" collapsed="false"/>
    <row r="595" customFormat="false" ht="12.75" hidden="false" customHeight="false" outlineLevel="0" collapsed="false"/>
    <row r="596" customFormat="false" ht="12.75" hidden="false" customHeight="false" outlineLevel="0" collapsed="false"/>
    <row r="597" customFormat="false" ht="12.75" hidden="false" customHeight="false" outlineLevel="0" collapsed="false"/>
    <row r="598" customFormat="false" ht="12.75" hidden="false" customHeight="false" outlineLevel="0" collapsed="false"/>
    <row r="599" customFormat="false" ht="12.75" hidden="false" customHeight="false" outlineLevel="0" collapsed="false"/>
    <row r="600" customFormat="false" ht="12.75" hidden="false" customHeight="false" outlineLevel="0" collapsed="false"/>
    <row r="601" customFormat="false" ht="12.75" hidden="false" customHeight="false" outlineLevel="0" collapsed="false"/>
    <row r="602" customFormat="false" ht="12.75" hidden="false" customHeight="false" outlineLevel="0" collapsed="false"/>
    <row r="603" customFormat="false" ht="12.75" hidden="false" customHeight="false" outlineLevel="0" collapsed="false"/>
    <row r="604" customFormat="false" ht="12.75" hidden="false" customHeight="false" outlineLevel="0" collapsed="false"/>
    <row r="605" customFormat="false" ht="12.75" hidden="false" customHeight="false" outlineLevel="0" collapsed="false"/>
    <row r="606" customFormat="false" ht="12.75" hidden="false" customHeight="false" outlineLevel="0" collapsed="false"/>
    <row r="607" customFormat="false" ht="12.75" hidden="false" customHeight="false" outlineLevel="0" collapsed="false"/>
    <row r="608" customFormat="false" ht="12.75" hidden="false" customHeight="false" outlineLevel="0" collapsed="false"/>
    <row r="609" customFormat="false" ht="12.75" hidden="false" customHeight="false" outlineLevel="0" collapsed="false"/>
    <row r="610" customFormat="false" ht="12.75" hidden="false" customHeight="false" outlineLevel="0" collapsed="false"/>
    <row r="611" customFormat="false" ht="12.75" hidden="false" customHeight="false" outlineLevel="0" collapsed="false"/>
    <row r="612" customFormat="false" ht="12.75" hidden="false" customHeight="false" outlineLevel="0" collapsed="false"/>
    <row r="613" customFormat="false" ht="12.75" hidden="false" customHeight="false" outlineLevel="0" collapsed="false"/>
    <row r="614" customFormat="false" ht="12.75" hidden="false" customHeight="false" outlineLevel="0" collapsed="false"/>
    <row r="615" customFormat="false" ht="12.75" hidden="false" customHeight="false" outlineLevel="0" collapsed="false"/>
    <row r="616" customFormat="false" ht="12.75" hidden="false" customHeight="false" outlineLevel="0" collapsed="false"/>
    <row r="617" customFormat="false" ht="12.75" hidden="false" customHeight="false" outlineLevel="0" collapsed="false"/>
    <row r="618" customFormat="false" ht="12.75" hidden="false" customHeight="false" outlineLevel="0" collapsed="false"/>
    <row r="619" customFormat="false" ht="12.75" hidden="false" customHeight="false" outlineLevel="0" collapsed="false"/>
    <row r="620" customFormat="false" ht="12.75" hidden="false" customHeight="false" outlineLevel="0" collapsed="false"/>
    <row r="621" customFormat="false" ht="12.75" hidden="false" customHeight="false" outlineLevel="0" collapsed="false"/>
    <row r="622" customFormat="false" ht="12.75" hidden="false" customHeight="false" outlineLevel="0" collapsed="false"/>
    <row r="623" customFormat="false" ht="12.75" hidden="false" customHeight="false" outlineLevel="0" collapsed="false"/>
    <row r="624" customFormat="false" ht="12.75" hidden="false" customHeight="false" outlineLevel="0" collapsed="false"/>
    <row r="625" customFormat="false" ht="12.75" hidden="false" customHeight="false" outlineLevel="0" collapsed="false"/>
    <row r="626" customFormat="false" ht="12.75" hidden="false" customHeight="false" outlineLevel="0" collapsed="false"/>
    <row r="627" customFormat="false" ht="12.75" hidden="false" customHeight="false" outlineLevel="0" collapsed="false"/>
    <row r="628" customFormat="false" ht="12.75" hidden="false" customHeight="false" outlineLevel="0" collapsed="false"/>
    <row r="629" customFormat="false" ht="12.75" hidden="false" customHeight="false" outlineLevel="0" collapsed="false"/>
    <row r="630" customFormat="false" ht="12.75" hidden="false" customHeight="false" outlineLevel="0" collapsed="false"/>
    <row r="631" customFormat="false" ht="12.75" hidden="false" customHeight="false" outlineLevel="0" collapsed="false"/>
    <row r="632" customFormat="false" ht="12.75" hidden="false" customHeight="false" outlineLevel="0" collapsed="false"/>
    <row r="633" customFormat="false" ht="12.75" hidden="false" customHeight="false" outlineLevel="0" collapsed="false"/>
    <row r="634" customFormat="false" ht="12.75" hidden="false" customHeight="false" outlineLevel="0" collapsed="false"/>
    <row r="635" customFormat="false" ht="12.75" hidden="false" customHeight="false" outlineLevel="0" collapsed="false"/>
    <row r="636" customFormat="false" ht="12.75" hidden="false" customHeight="false" outlineLevel="0" collapsed="false"/>
    <row r="637" customFormat="false" ht="12.75" hidden="false" customHeight="false" outlineLevel="0" collapsed="false"/>
    <row r="638" customFormat="false" ht="12.75" hidden="false" customHeight="false" outlineLevel="0" collapsed="false"/>
    <row r="639" customFormat="false" ht="12.75" hidden="false" customHeight="false" outlineLevel="0" collapsed="false"/>
    <row r="640" customFormat="false" ht="12.75" hidden="false" customHeight="false" outlineLevel="0" collapsed="false"/>
    <row r="641" customFormat="false" ht="12.75" hidden="false" customHeight="false" outlineLevel="0" collapsed="false"/>
    <row r="642" customFormat="false" ht="12.75" hidden="false" customHeight="false" outlineLevel="0" collapsed="false"/>
    <row r="643" customFormat="false" ht="12.75" hidden="false" customHeight="false" outlineLevel="0" collapsed="false"/>
    <row r="644" customFormat="false" ht="12.75" hidden="false" customHeight="false" outlineLevel="0" collapsed="false"/>
    <row r="645" customFormat="false" ht="12.75" hidden="false" customHeight="false" outlineLevel="0" collapsed="false"/>
    <row r="646" customFormat="false" ht="12.75" hidden="false" customHeight="false" outlineLevel="0" collapsed="false"/>
    <row r="647" customFormat="false" ht="12.75" hidden="false" customHeight="false" outlineLevel="0" collapsed="false"/>
    <row r="648" customFormat="false" ht="12.75" hidden="false" customHeight="false" outlineLevel="0" collapsed="false"/>
    <row r="649" customFormat="false" ht="12.75" hidden="false" customHeight="false" outlineLevel="0" collapsed="false"/>
    <row r="650" customFormat="false" ht="12.75" hidden="false" customHeight="false" outlineLevel="0" collapsed="false"/>
    <row r="651" customFormat="false" ht="12.75" hidden="false" customHeight="false" outlineLevel="0" collapsed="false"/>
    <row r="652" customFormat="false" ht="12.75" hidden="false" customHeight="false" outlineLevel="0" collapsed="false"/>
    <row r="653" customFormat="false" ht="12.75" hidden="false" customHeight="false" outlineLevel="0" collapsed="false"/>
    <row r="654" customFormat="false" ht="12.75" hidden="false" customHeight="false" outlineLevel="0" collapsed="false"/>
    <row r="655" customFormat="false" ht="12.75" hidden="false" customHeight="false" outlineLevel="0" collapsed="false"/>
    <row r="656" customFormat="false" ht="12.75" hidden="false" customHeight="false" outlineLevel="0" collapsed="false"/>
    <row r="657" customFormat="false" ht="12.75" hidden="false" customHeight="false" outlineLevel="0" collapsed="false"/>
    <row r="658" customFormat="false" ht="12.75" hidden="false" customHeight="false" outlineLevel="0" collapsed="false"/>
    <row r="659" customFormat="false" ht="12.75" hidden="false" customHeight="false" outlineLevel="0" collapsed="false"/>
    <row r="660" customFormat="false" ht="12.75" hidden="false" customHeight="false" outlineLevel="0" collapsed="false"/>
    <row r="661" customFormat="false" ht="12.75" hidden="false" customHeight="false" outlineLevel="0" collapsed="false"/>
    <row r="662" customFormat="false" ht="12.75" hidden="false" customHeight="false" outlineLevel="0" collapsed="false"/>
    <row r="663" customFormat="false" ht="12.75" hidden="false" customHeight="false" outlineLevel="0" collapsed="false"/>
    <row r="664" customFormat="false" ht="12.75" hidden="false" customHeight="false" outlineLevel="0" collapsed="false"/>
    <row r="665" customFormat="false" ht="12.75" hidden="false" customHeight="false" outlineLevel="0" collapsed="false"/>
    <row r="666" customFormat="false" ht="12.75" hidden="false" customHeight="false" outlineLevel="0" collapsed="false"/>
    <row r="667" customFormat="false" ht="12.75" hidden="false" customHeight="false" outlineLevel="0" collapsed="false"/>
    <row r="668" customFormat="false" ht="12.75" hidden="false" customHeight="false" outlineLevel="0" collapsed="false"/>
    <row r="669" customFormat="false" ht="12.75" hidden="false" customHeight="false" outlineLevel="0" collapsed="false"/>
    <row r="670" customFormat="false" ht="12.75" hidden="false" customHeight="false" outlineLevel="0" collapsed="false"/>
    <row r="671" customFormat="false" ht="12.75" hidden="false" customHeight="false" outlineLevel="0" collapsed="false"/>
    <row r="672" customFormat="false" ht="12.75" hidden="false" customHeight="false" outlineLevel="0" collapsed="false"/>
    <row r="673" customFormat="false" ht="12.75" hidden="false" customHeight="false" outlineLevel="0" collapsed="false"/>
    <row r="674" customFormat="false" ht="12.75" hidden="false" customHeight="false" outlineLevel="0" collapsed="false"/>
    <row r="675" customFormat="false" ht="12.75" hidden="false" customHeight="false" outlineLevel="0" collapsed="false"/>
    <row r="676" customFormat="false" ht="12.75" hidden="false" customHeight="false" outlineLevel="0" collapsed="false"/>
    <row r="677" customFormat="false" ht="12.75" hidden="false" customHeight="false" outlineLevel="0" collapsed="false"/>
    <row r="678" customFormat="false" ht="12.75" hidden="false" customHeight="false" outlineLevel="0" collapsed="false"/>
    <row r="679" customFormat="false" ht="12.75" hidden="false" customHeight="false" outlineLevel="0" collapsed="false"/>
    <row r="680" customFormat="false" ht="12.75" hidden="false" customHeight="false" outlineLevel="0" collapsed="false"/>
    <row r="681" customFormat="false" ht="12.75" hidden="false" customHeight="false" outlineLevel="0" collapsed="false"/>
    <row r="682" customFormat="false" ht="12.75" hidden="false" customHeight="false" outlineLevel="0" collapsed="false"/>
    <row r="683" customFormat="false" ht="12.75" hidden="false" customHeight="false" outlineLevel="0" collapsed="false"/>
    <row r="684" customFormat="false" ht="12.75" hidden="false" customHeight="false" outlineLevel="0" collapsed="false"/>
    <row r="685" customFormat="false" ht="12.75" hidden="false" customHeight="false" outlineLevel="0" collapsed="false"/>
    <row r="686" customFormat="false" ht="12.75" hidden="false" customHeight="false" outlineLevel="0" collapsed="false"/>
    <row r="687" customFormat="false" ht="12.75" hidden="false" customHeight="false" outlineLevel="0" collapsed="false"/>
    <row r="688" customFormat="false" ht="12.75" hidden="false" customHeight="false" outlineLevel="0" collapsed="false"/>
    <row r="689" customFormat="false" ht="12.75" hidden="false" customHeight="false" outlineLevel="0" collapsed="false"/>
    <row r="690" customFormat="false" ht="12.75" hidden="false" customHeight="false" outlineLevel="0" collapsed="false"/>
    <row r="691" customFormat="false" ht="12.75" hidden="false" customHeight="false" outlineLevel="0" collapsed="false"/>
    <row r="692" customFormat="false" ht="12.75" hidden="false" customHeight="false" outlineLevel="0" collapsed="false"/>
    <row r="693" customFormat="false" ht="12.75" hidden="false" customHeight="false" outlineLevel="0" collapsed="false"/>
    <row r="694" customFormat="false" ht="12.75" hidden="false" customHeight="false" outlineLevel="0" collapsed="false"/>
    <row r="695" customFormat="false" ht="12.75" hidden="false" customHeight="false" outlineLevel="0" collapsed="false"/>
    <row r="696" customFormat="false" ht="12.75" hidden="false" customHeight="false" outlineLevel="0" collapsed="false"/>
    <row r="697" customFormat="false" ht="12.75" hidden="false" customHeight="false" outlineLevel="0" collapsed="false"/>
    <row r="698" customFormat="false" ht="12.75" hidden="false" customHeight="false" outlineLevel="0" collapsed="false"/>
    <row r="699" customFormat="false" ht="12.75" hidden="false" customHeight="false" outlineLevel="0" collapsed="false"/>
    <row r="700" customFormat="false" ht="12.75" hidden="false" customHeight="false" outlineLevel="0" collapsed="false"/>
    <row r="701" customFormat="false" ht="12.75" hidden="false" customHeight="false" outlineLevel="0" collapsed="false"/>
    <row r="702" customFormat="false" ht="12.75" hidden="false" customHeight="false" outlineLevel="0" collapsed="false"/>
    <row r="703" customFormat="false" ht="12.75" hidden="false" customHeight="false" outlineLevel="0" collapsed="false"/>
    <row r="704" customFormat="false" ht="12.75" hidden="false" customHeight="false" outlineLevel="0" collapsed="false"/>
    <row r="705" customFormat="false" ht="12.75" hidden="false" customHeight="false" outlineLevel="0" collapsed="false"/>
    <row r="706" customFormat="false" ht="12.75" hidden="false" customHeight="false" outlineLevel="0" collapsed="false"/>
    <row r="707" customFormat="false" ht="12.75" hidden="false" customHeight="false" outlineLevel="0" collapsed="false"/>
    <row r="708" customFormat="false" ht="12.75" hidden="false" customHeight="false" outlineLevel="0" collapsed="false"/>
    <row r="709" customFormat="false" ht="12.75" hidden="false" customHeight="false" outlineLevel="0" collapsed="false"/>
    <row r="710" customFormat="false" ht="12.75" hidden="false" customHeight="false" outlineLevel="0" collapsed="false"/>
    <row r="711" customFormat="false" ht="12.75" hidden="false" customHeight="false" outlineLevel="0" collapsed="false"/>
    <row r="712" customFormat="false" ht="12.75" hidden="false" customHeight="false" outlineLevel="0" collapsed="false"/>
    <row r="713" customFormat="false" ht="12.75" hidden="false" customHeight="false" outlineLevel="0" collapsed="false"/>
    <row r="714" customFormat="false" ht="12.75" hidden="false" customHeight="false" outlineLevel="0" collapsed="false"/>
    <row r="715" customFormat="false" ht="12.75" hidden="false" customHeight="false" outlineLevel="0" collapsed="false"/>
    <row r="716" customFormat="false" ht="12.75" hidden="false" customHeight="false" outlineLevel="0" collapsed="false"/>
    <row r="717" customFormat="false" ht="12.75" hidden="false" customHeight="false" outlineLevel="0" collapsed="false"/>
    <row r="718" customFormat="false" ht="12.75" hidden="false" customHeight="false" outlineLevel="0" collapsed="false"/>
    <row r="719" customFormat="false" ht="12.75" hidden="false" customHeight="false" outlineLevel="0" collapsed="false"/>
    <row r="720" customFormat="false" ht="12.75" hidden="false" customHeight="false" outlineLevel="0" collapsed="false"/>
    <row r="721" customFormat="false" ht="12.75" hidden="false" customHeight="false" outlineLevel="0" collapsed="false"/>
    <row r="722" customFormat="false" ht="12.75" hidden="false" customHeight="false" outlineLevel="0" collapsed="false"/>
    <row r="723" customFormat="false" ht="12.75" hidden="false" customHeight="false" outlineLevel="0" collapsed="false"/>
    <row r="724" customFormat="false" ht="12.75" hidden="false" customHeight="false" outlineLevel="0" collapsed="false"/>
    <row r="725" customFormat="false" ht="12.75" hidden="false" customHeight="false" outlineLevel="0" collapsed="false"/>
    <row r="726" customFormat="false" ht="12.75" hidden="false" customHeight="false" outlineLevel="0" collapsed="false"/>
    <row r="727" customFormat="false" ht="12.75" hidden="false" customHeight="false" outlineLevel="0" collapsed="false"/>
    <row r="728" customFormat="false" ht="12.75" hidden="false" customHeight="false" outlineLevel="0" collapsed="false"/>
    <row r="729" customFormat="false" ht="12.75" hidden="false" customHeight="false" outlineLevel="0" collapsed="false"/>
    <row r="730" customFormat="false" ht="12.75" hidden="false" customHeight="false" outlineLevel="0" collapsed="false"/>
    <row r="731" customFormat="false" ht="12.75" hidden="false" customHeight="false" outlineLevel="0" collapsed="false"/>
    <row r="732" customFormat="false" ht="12.75" hidden="false" customHeight="false" outlineLevel="0" collapsed="false"/>
    <row r="733" customFormat="false" ht="12.75" hidden="false" customHeight="false" outlineLevel="0" collapsed="false"/>
    <row r="734" customFormat="false" ht="12.75" hidden="false" customHeight="false" outlineLevel="0" collapsed="false"/>
    <row r="735" customFormat="false" ht="12.75" hidden="false" customHeight="false" outlineLevel="0" collapsed="false"/>
    <row r="736" customFormat="false" ht="12.75" hidden="false" customHeight="false" outlineLevel="0" collapsed="false"/>
    <row r="737" customFormat="false" ht="12.75" hidden="false" customHeight="false" outlineLevel="0" collapsed="false"/>
    <row r="738" customFormat="false" ht="12.75" hidden="false" customHeight="false" outlineLevel="0" collapsed="false"/>
    <row r="739" customFormat="false" ht="12.75" hidden="false" customHeight="false" outlineLevel="0" collapsed="false"/>
    <row r="740" customFormat="false" ht="12.75" hidden="false" customHeight="false" outlineLevel="0" collapsed="false"/>
    <row r="741" customFormat="false" ht="12.75" hidden="false" customHeight="false" outlineLevel="0" collapsed="false"/>
    <row r="742" customFormat="false" ht="12.75" hidden="false" customHeight="false" outlineLevel="0" collapsed="false"/>
    <row r="743" customFormat="false" ht="12.75" hidden="false" customHeight="false" outlineLevel="0" collapsed="false"/>
    <row r="744" customFormat="false" ht="12.75" hidden="false" customHeight="false" outlineLevel="0" collapsed="false"/>
    <row r="745" customFormat="false" ht="12.75" hidden="false" customHeight="false" outlineLevel="0" collapsed="false"/>
    <row r="746" customFormat="false" ht="12.75" hidden="false" customHeight="false" outlineLevel="0" collapsed="false"/>
    <row r="747" customFormat="false" ht="12.75" hidden="false" customHeight="false" outlineLevel="0" collapsed="false"/>
    <row r="748" customFormat="false" ht="12.75" hidden="false" customHeight="false" outlineLevel="0" collapsed="false"/>
    <row r="749" customFormat="false" ht="12.75" hidden="false" customHeight="false" outlineLevel="0" collapsed="false"/>
    <row r="750" customFormat="false" ht="12.75" hidden="false" customHeight="false" outlineLevel="0" collapsed="false"/>
    <row r="751" customFormat="false" ht="12.75" hidden="false" customHeight="false" outlineLevel="0" collapsed="false"/>
    <row r="752" customFormat="false" ht="12.75" hidden="false" customHeight="false" outlineLevel="0" collapsed="false"/>
    <row r="753" customFormat="false" ht="12.75" hidden="false" customHeight="false" outlineLevel="0" collapsed="false"/>
    <row r="754" customFormat="false" ht="12.75" hidden="false" customHeight="false" outlineLevel="0" collapsed="false"/>
    <row r="755" customFormat="false" ht="12.75" hidden="false" customHeight="false" outlineLevel="0" collapsed="false"/>
    <row r="756" customFormat="false" ht="12.75" hidden="false" customHeight="false" outlineLevel="0" collapsed="false"/>
    <row r="757" customFormat="false" ht="12.75" hidden="false" customHeight="false" outlineLevel="0" collapsed="false"/>
    <row r="758" customFormat="false" ht="12.75" hidden="false" customHeight="false" outlineLevel="0" collapsed="false"/>
    <row r="759" customFormat="false" ht="12.75" hidden="false" customHeight="false" outlineLevel="0" collapsed="false"/>
    <row r="760" customFormat="false" ht="12.75" hidden="false" customHeight="false" outlineLevel="0" collapsed="false"/>
    <row r="761" customFormat="false" ht="12.75" hidden="false" customHeight="false" outlineLevel="0" collapsed="false"/>
    <row r="762" customFormat="false" ht="12.75" hidden="false" customHeight="false" outlineLevel="0" collapsed="false"/>
    <row r="763" customFormat="false" ht="12.75" hidden="false" customHeight="false" outlineLevel="0" collapsed="false"/>
    <row r="764" customFormat="false" ht="12.75" hidden="false" customHeight="false" outlineLevel="0" collapsed="false"/>
    <row r="765" customFormat="false" ht="12.75" hidden="false" customHeight="false" outlineLevel="0" collapsed="false"/>
    <row r="766" customFormat="false" ht="12.75" hidden="false" customHeight="false" outlineLevel="0" collapsed="false"/>
    <row r="767" customFormat="false" ht="12.75" hidden="false" customHeight="false" outlineLevel="0" collapsed="false"/>
    <row r="768" customFormat="false" ht="12.75" hidden="false" customHeight="false" outlineLevel="0" collapsed="false"/>
    <row r="769" customFormat="false" ht="12.75" hidden="false" customHeight="false" outlineLevel="0" collapsed="false"/>
    <row r="770" customFormat="false" ht="12.75" hidden="false" customHeight="false" outlineLevel="0" collapsed="false"/>
    <row r="771" customFormat="false" ht="12.75" hidden="false" customHeight="false" outlineLevel="0" collapsed="false"/>
    <row r="772" customFormat="false" ht="12.75" hidden="false" customHeight="false" outlineLevel="0" collapsed="false"/>
    <row r="773" customFormat="false" ht="12.75" hidden="false" customHeight="false" outlineLevel="0" collapsed="false"/>
    <row r="774" customFormat="false" ht="12.75" hidden="false" customHeight="false" outlineLevel="0" collapsed="false"/>
    <row r="775" customFormat="false" ht="12.75" hidden="false" customHeight="false" outlineLevel="0" collapsed="false"/>
    <row r="776" customFormat="false" ht="12.75" hidden="false" customHeight="false" outlineLevel="0" collapsed="false"/>
    <row r="777" customFormat="false" ht="12.75" hidden="false" customHeight="false" outlineLevel="0" collapsed="false"/>
    <row r="778" customFormat="false" ht="12.75" hidden="false" customHeight="false" outlineLevel="0" collapsed="false"/>
    <row r="779" customFormat="false" ht="12.75" hidden="false" customHeight="false" outlineLevel="0" collapsed="false"/>
    <row r="780" customFormat="false" ht="12.75" hidden="false" customHeight="false" outlineLevel="0" collapsed="false"/>
    <row r="781" customFormat="false" ht="12.75" hidden="false" customHeight="false" outlineLevel="0" collapsed="false"/>
    <row r="782" customFormat="false" ht="12.75" hidden="false" customHeight="false" outlineLevel="0" collapsed="false"/>
    <row r="783" customFormat="false" ht="12.75" hidden="false" customHeight="false" outlineLevel="0" collapsed="false"/>
    <row r="784" customFormat="false" ht="12.75" hidden="false" customHeight="false" outlineLevel="0" collapsed="false"/>
    <row r="785" customFormat="false" ht="12.75" hidden="false" customHeight="false" outlineLevel="0" collapsed="false"/>
    <row r="786" customFormat="false" ht="12.75" hidden="false" customHeight="false" outlineLevel="0" collapsed="false"/>
    <row r="787" customFormat="false" ht="12.75" hidden="false" customHeight="false" outlineLevel="0" collapsed="false"/>
    <row r="788" customFormat="false" ht="12.75" hidden="false" customHeight="false" outlineLevel="0" collapsed="false"/>
    <row r="789" customFormat="false" ht="12.75" hidden="false" customHeight="false" outlineLevel="0" collapsed="false"/>
    <row r="790" customFormat="false" ht="12.75" hidden="false" customHeight="false" outlineLevel="0" collapsed="false"/>
    <row r="791" customFormat="false" ht="12.75" hidden="false" customHeight="false" outlineLevel="0" collapsed="false"/>
    <row r="792" customFormat="false" ht="12.75" hidden="false" customHeight="false" outlineLevel="0" collapsed="false"/>
    <row r="793" customFormat="false" ht="12.75" hidden="false" customHeight="false" outlineLevel="0" collapsed="false"/>
    <row r="794" customFormat="false" ht="12.75" hidden="false" customHeight="false" outlineLevel="0" collapsed="false"/>
    <row r="795" customFormat="false" ht="12.75" hidden="false" customHeight="false" outlineLevel="0" collapsed="false"/>
    <row r="796" customFormat="false" ht="12.75" hidden="false" customHeight="false" outlineLevel="0" collapsed="false"/>
    <row r="797" customFormat="false" ht="12.75" hidden="false" customHeight="false" outlineLevel="0" collapsed="false"/>
    <row r="798" customFormat="false" ht="12.75" hidden="false" customHeight="false" outlineLevel="0" collapsed="false"/>
    <row r="799" customFormat="false" ht="12.75" hidden="false" customHeight="false" outlineLevel="0" collapsed="false"/>
    <row r="800" customFormat="false" ht="12.75" hidden="false" customHeight="false" outlineLevel="0" collapsed="false"/>
    <row r="801" customFormat="false" ht="12.75" hidden="false" customHeight="false" outlineLevel="0" collapsed="false"/>
    <row r="802" customFormat="false" ht="12.75" hidden="false" customHeight="false" outlineLevel="0" collapsed="false"/>
    <row r="803" customFormat="false" ht="12.75" hidden="false" customHeight="false" outlineLevel="0" collapsed="false"/>
    <row r="804" customFormat="false" ht="12.75" hidden="false" customHeight="false" outlineLevel="0" collapsed="false"/>
    <row r="805" customFormat="false" ht="12.75" hidden="false" customHeight="false" outlineLevel="0" collapsed="false"/>
    <row r="806" customFormat="false" ht="12.75" hidden="false" customHeight="false" outlineLevel="0" collapsed="false"/>
    <row r="807" customFormat="false" ht="12.75" hidden="false" customHeight="false" outlineLevel="0" collapsed="false"/>
    <row r="808" customFormat="false" ht="12.75" hidden="false" customHeight="false" outlineLevel="0" collapsed="false"/>
    <row r="809" customFormat="false" ht="12.75" hidden="false" customHeight="false" outlineLevel="0" collapsed="false"/>
    <row r="810" customFormat="false" ht="12.75" hidden="false" customHeight="false" outlineLevel="0" collapsed="false"/>
    <row r="811" customFormat="false" ht="12.75" hidden="false" customHeight="false" outlineLevel="0" collapsed="false"/>
    <row r="812" customFormat="false" ht="12.75" hidden="false" customHeight="false" outlineLevel="0" collapsed="false"/>
    <row r="813" customFormat="false" ht="12.75" hidden="false" customHeight="false" outlineLevel="0" collapsed="false"/>
    <row r="814" customFormat="false" ht="12.75" hidden="false" customHeight="false" outlineLevel="0" collapsed="false"/>
    <row r="815" customFormat="false" ht="12.75" hidden="false" customHeight="false" outlineLevel="0" collapsed="false"/>
    <row r="816" customFormat="false" ht="12.75" hidden="false" customHeight="false" outlineLevel="0" collapsed="false"/>
    <row r="817" customFormat="false" ht="12.75" hidden="false" customHeight="false" outlineLevel="0" collapsed="false"/>
    <row r="818" customFormat="false" ht="12.75" hidden="false" customHeight="false" outlineLevel="0" collapsed="false"/>
    <row r="819" customFormat="false" ht="12.75" hidden="false" customHeight="false" outlineLevel="0" collapsed="false"/>
    <row r="820" customFormat="false" ht="12.75" hidden="false" customHeight="false" outlineLevel="0" collapsed="false"/>
    <row r="821" customFormat="false" ht="12.75" hidden="false" customHeight="false" outlineLevel="0" collapsed="false"/>
    <row r="822" customFormat="false" ht="12.75" hidden="false" customHeight="false" outlineLevel="0" collapsed="false"/>
    <row r="823" customFormat="false" ht="12.75" hidden="false" customHeight="false" outlineLevel="0" collapsed="false"/>
    <row r="824" customFormat="false" ht="12.75" hidden="false" customHeight="false" outlineLevel="0" collapsed="false"/>
    <row r="825" customFormat="false" ht="12.75" hidden="false" customHeight="false" outlineLevel="0" collapsed="false"/>
    <row r="826" customFormat="false" ht="12.75" hidden="false" customHeight="false" outlineLevel="0" collapsed="false"/>
    <row r="827" customFormat="false" ht="12.75" hidden="false" customHeight="false" outlineLevel="0" collapsed="false"/>
    <row r="828" customFormat="false" ht="12.75" hidden="false" customHeight="false" outlineLevel="0" collapsed="false"/>
    <row r="829" customFormat="false" ht="12.75" hidden="false" customHeight="false" outlineLevel="0" collapsed="false"/>
    <row r="830" customFormat="false" ht="12.75" hidden="false" customHeight="false" outlineLevel="0" collapsed="false"/>
    <row r="831" customFormat="false" ht="12.75" hidden="false" customHeight="false" outlineLevel="0" collapsed="false"/>
    <row r="832" customFormat="false" ht="12.75" hidden="false" customHeight="false" outlineLevel="0" collapsed="false"/>
    <row r="833" customFormat="false" ht="12.75" hidden="false" customHeight="false" outlineLevel="0" collapsed="false"/>
    <row r="834" customFormat="false" ht="12.75" hidden="false" customHeight="false" outlineLevel="0" collapsed="false"/>
    <row r="835" customFormat="false" ht="12.75" hidden="false" customHeight="false" outlineLevel="0" collapsed="false"/>
    <row r="836" customFormat="false" ht="12.75" hidden="false" customHeight="false" outlineLevel="0" collapsed="false"/>
    <row r="837" customFormat="false" ht="12.75" hidden="false" customHeight="false" outlineLevel="0" collapsed="false"/>
    <row r="838" customFormat="false" ht="12.75" hidden="false" customHeight="false" outlineLevel="0" collapsed="false"/>
    <row r="839" customFormat="false" ht="12.75" hidden="false" customHeight="false" outlineLevel="0" collapsed="false"/>
    <row r="840" customFormat="false" ht="12.75" hidden="false" customHeight="false" outlineLevel="0" collapsed="false"/>
    <row r="841" customFormat="false" ht="12.75" hidden="false" customHeight="false" outlineLevel="0" collapsed="false"/>
    <row r="842" customFormat="false" ht="12.75" hidden="false" customHeight="false" outlineLevel="0" collapsed="false"/>
    <row r="843" customFormat="false" ht="12.75" hidden="false" customHeight="false" outlineLevel="0" collapsed="false"/>
    <row r="844" customFormat="false" ht="12.75" hidden="false" customHeight="false" outlineLevel="0" collapsed="false"/>
    <row r="845" customFormat="false" ht="12.75" hidden="false" customHeight="false" outlineLevel="0" collapsed="false"/>
    <row r="846" customFormat="false" ht="12.75" hidden="false" customHeight="false" outlineLevel="0" collapsed="false"/>
    <row r="847" customFormat="false" ht="12.75" hidden="false" customHeight="false" outlineLevel="0" collapsed="false"/>
    <row r="848" customFormat="false" ht="12.75" hidden="false" customHeight="false" outlineLevel="0" collapsed="false"/>
    <row r="849" customFormat="false" ht="12.75" hidden="false" customHeight="false" outlineLevel="0" collapsed="false"/>
    <row r="850" customFormat="false" ht="12.75" hidden="false" customHeight="false" outlineLevel="0" collapsed="false"/>
    <row r="851" customFormat="false" ht="12.75" hidden="false" customHeight="false" outlineLevel="0" collapsed="false"/>
    <row r="852" customFormat="false" ht="12.75" hidden="false" customHeight="false" outlineLevel="0" collapsed="false"/>
    <row r="853" customFormat="false" ht="12.75" hidden="false" customHeight="false" outlineLevel="0" collapsed="false"/>
    <row r="854" customFormat="false" ht="12.75" hidden="false" customHeight="false" outlineLevel="0" collapsed="false"/>
    <row r="855" customFormat="false" ht="12.75" hidden="false" customHeight="false" outlineLevel="0" collapsed="false"/>
    <row r="856" customFormat="false" ht="12.75" hidden="false" customHeight="false" outlineLevel="0" collapsed="false"/>
    <row r="857" customFormat="false" ht="12.75" hidden="false" customHeight="false" outlineLevel="0" collapsed="false"/>
    <row r="858" customFormat="false" ht="12.75" hidden="false" customHeight="false" outlineLevel="0" collapsed="false"/>
    <row r="859" customFormat="false" ht="12.75" hidden="false" customHeight="false" outlineLevel="0" collapsed="false"/>
    <row r="860" customFormat="false" ht="12.75" hidden="false" customHeight="false" outlineLevel="0" collapsed="false"/>
    <row r="861" customFormat="false" ht="12.75" hidden="false" customHeight="false" outlineLevel="0" collapsed="false"/>
    <row r="862" customFormat="false" ht="12.75" hidden="false" customHeight="false" outlineLevel="0" collapsed="false"/>
    <row r="863" customFormat="false" ht="12.75" hidden="false" customHeight="false" outlineLevel="0" collapsed="false"/>
    <row r="864" customFormat="false" ht="12.75" hidden="false" customHeight="false" outlineLevel="0" collapsed="false"/>
    <row r="865" customFormat="false" ht="12.75" hidden="false" customHeight="false" outlineLevel="0" collapsed="false"/>
    <row r="866" customFormat="false" ht="12.75" hidden="false" customHeight="false" outlineLevel="0" collapsed="false"/>
    <row r="867" customFormat="false" ht="12.75" hidden="false" customHeight="false" outlineLevel="0" collapsed="false"/>
    <row r="868" customFormat="false" ht="12.75" hidden="false" customHeight="false" outlineLevel="0" collapsed="false"/>
    <row r="869" customFormat="false" ht="12.75" hidden="false" customHeight="false" outlineLevel="0" collapsed="false"/>
    <row r="870" customFormat="false" ht="12.75" hidden="false" customHeight="false" outlineLevel="0" collapsed="false"/>
    <row r="871" customFormat="false" ht="12.75" hidden="false" customHeight="false" outlineLevel="0" collapsed="false"/>
    <row r="872" customFormat="false" ht="12.75" hidden="false" customHeight="false" outlineLevel="0" collapsed="false"/>
  </sheetData>
  <mergeCells count="7">
    <mergeCell ref="C1:H1"/>
    <mergeCell ref="K1:M1"/>
    <mergeCell ref="D2:G4"/>
    <mergeCell ref="K2:M2"/>
    <mergeCell ref="Q2:V2"/>
    <mergeCell ref="Q3:V4"/>
    <mergeCell ref="D5:G5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0B0F0"/>
    <pageSetUpPr fitToPage="false"/>
  </sheetPr>
  <dimension ref="A1:BG872"/>
  <sheetViews>
    <sheetView showFormulas="false" showGridLines="true" showRowColHeaders="true" showZeros="true" rightToLeft="false" tabSelected="false" showOutlineSymbols="true" defaultGridColor="true" view="normal" topLeftCell="S145" colorId="64" zoomScale="100" zoomScaleNormal="100" zoomScalePageLayoutView="100" workbookViewId="0">
      <selection pane="topLeft" activeCell="Y3" activeCellId="0" sqref="Y3"/>
    </sheetView>
  </sheetViews>
  <sheetFormatPr defaultColWidth="8.875" defaultRowHeight="11.25" zeroHeight="false" outlineLevelRow="0" outlineLevelCol="0"/>
  <cols>
    <col collapsed="false" customWidth="true" hidden="false" outlineLevel="0" max="1" min="1" style="164" width="15.15"/>
    <col collapsed="false" customWidth="true" hidden="false" outlineLevel="0" max="2" min="2" style="164" width="13.29"/>
    <col collapsed="false" customWidth="true" hidden="false" outlineLevel="0" max="9" min="3" style="164" width="10.58"/>
    <col collapsed="false" customWidth="true" hidden="false" outlineLevel="0" max="10" min="10" style="164" width="6.01"/>
    <col collapsed="false" customWidth="true" hidden="false" outlineLevel="0" max="11" min="11" style="165" width="19.14"/>
    <col collapsed="false" customWidth="true" hidden="false" outlineLevel="0" max="12" min="12" style="165" width="14.69"/>
    <col collapsed="false" customWidth="true" hidden="false" outlineLevel="0" max="13" min="13" style="165" width="13.7"/>
    <col collapsed="false" customWidth="true" hidden="false" outlineLevel="0" max="15" min="14" style="165" width="8.29"/>
    <col collapsed="false" customWidth="true" hidden="false" outlineLevel="0" max="16" min="16" style="164" width="9.29"/>
    <col collapsed="false" customWidth="true" hidden="false" outlineLevel="0" max="17" min="17" style="164" width="10.12"/>
    <col collapsed="false" customWidth="true" hidden="false" outlineLevel="0" max="18" min="18" style="164" width="15.42"/>
    <col collapsed="false" customWidth="true" hidden="false" outlineLevel="0" max="19" min="19" style="164" width="12.71"/>
    <col collapsed="false" customWidth="true" hidden="false" outlineLevel="0" max="20" min="20" style="164" width="14.69"/>
    <col collapsed="false" customWidth="true" hidden="false" outlineLevel="0" max="21" min="21" style="164" width="15.29"/>
    <col collapsed="false" customWidth="true" hidden="false" outlineLevel="0" max="22" min="22" style="164" width="12.86"/>
    <col collapsed="false" customWidth="true" hidden="true" outlineLevel="0" max="23" min="23" style="164" width="5.57"/>
    <col collapsed="false" customWidth="true" hidden="false" outlineLevel="0" max="24" min="24" style="164" width="1.12"/>
    <col collapsed="false" customWidth="true" hidden="false" outlineLevel="0" max="25" min="25" style="164" width="5.43"/>
    <col collapsed="false" customWidth="true" hidden="false" outlineLevel="0" max="59" min="26" style="164" width="8.14"/>
    <col collapsed="false" customWidth="false" hidden="false" outlineLevel="0" max="1024" min="60" style="164" width="8.86"/>
  </cols>
  <sheetData>
    <row r="1" customFormat="false" ht="47.65" hidden="false" customHeight="true" outlineLevel="0" collapsed="false">
      <c r="C1" s="166" t="str">
        <f aca="false">'HFO CALC'!$A$44</f>
        <v>Calculating data for each centimeter,make and calculate interpolation for trim and heel. Prepare data for Table 2</v>
      </c>
      <c r="D1" s="166"/>
      <c r="E1" s="166"/>
      <c r="F1" s="166"/>
      <c r="G1" s="166"/>
      <c r="H1" s="166"/>
      <c r="K1" s="167" t="str">
        <f aca="false">'HFO CALC'!$A$46</f>
        <v>Table 2</v>
      </c>
      <c r="L1" s="167"/>
      <c r="M1" s="167"/>
      <c r="N1" s="168" t="n">
        <f aca="false">ROUND($O$8+(0.001*L5)+N4,3)</f>
        <v>1.35</v>
      </c>
      <c r="O1" s="169" t="n">
        <f aca="false">LOOKUP($N$1,'3P HFO'!$N$12:$N$22,'3P HFO'!$P$12:$P$22)</f>
        <v>0</v>
      </c>
      <c r="Z1" s="170" t="s">
        <v>87</v>
      </c>
      <c r="AA1" s="171" t="s">
        <v>88</v>
      </c>
      <c r="AB1" s="171" t="s">
        <v>89</v>
      </c>
      <c r="AC1" s="172" t="s">
        <v>90</v>
      </c>
      <c r="AE1" s="173" t="s">
        <v>71</v>
      </c>
      <c r="AF1" s="174" t="s">
        <v>72</v>
      </c>
      <c r="AG1" s="175" t="s">
        <v>73</v>
      </c>
      <c r="AH1" s="174" t="s">
        <v>74</v>
      </c>
      <c r="AJ1" s="173" t="s">
        <v>71</v>
      </c>
      <c r="AK1" s="174" t="s">
        <v>72</v>
      </c>
      <c r="AL1" s="175" t="s">
        <v>73</v>
      </c>
      <c r="AM1" s="174" t="s">
        <v>74</v>
      </c>
      <c r="AO1" s="173" t="s">
        <v>71</v>
      </c>
      <c r="AP1" s="174" t="s">
        <v>72</v>
      </c>
      <c r="AQ1" s="175" t="s">
        <v>73</v>
      </c>
      <c r="AR1" s="174" t="s">
        <v>74</v>
      </c>
      <c r="AT1" s="173" t="s">
        <v>71</v>
      </c>
      <c r="AU1" s="174" t="s">
        <v>72</v>
      </c>
      <c r="AV1" s="175" t="s">
        <v>73</v>
      </c>
      <c r="AW1" s="174" t="s">
        <v>74</v>
      </c>
      <c r="AY1" s="170" t="s">
        <v>22</v>
      </c>
      <c r="AZ1" s="171" t="s">
        <v>91</v>
      </c>
      <c r="BA1" s="171" t="s">
        <v>92</v>
      </c>
      <c r="BB1" s="172" t="s">
        <v>93</v>
      </c>
      <c r="BD1" s="170" t="s">
        <v>22</v>
      </c>
      <c r="BE1" s="171" t="s">
        <v>91</v>
      </c>
      <c r="BF1" s="171" t="s">
        <v>92</v>
      </c>
      <c r="BG1" s="172" t="s">
        <v>93</v>
      </c>
    </row>
    <row r="2" customFormat="false" ht="43.9" hidden="false" customHeight="true" outlineLevel="0" collapsed="false">
      <c r="D2" s="176" t="s">
        <v>125</v>
      </c>
      <c r="E2" s="176"/>
      <c r="F2" s="176"/>
      <c r="G2" s="176"/>
      <c r="H2" s="165"/>
      <c r="I2" s="165"/>
      <c r="J2" s="165"/>
      <c r="K2" s="177" t="str">
        <f aca="false">'HFO CALC'!$A$47</f>
        <v>Take values from table 1, and calculate values for trim on main page, based on sounding value imputed in main table cell for corrasponding day</v>
      </c>
      <c r="L2" s="177"/>
      <c r="M2" s="177"/>
      <c r="P2" s="165"/>
      <c r="Q2" s="178" t="str">
        <f aca="false">'HFO CALC'!$A$49</f>
        <v>Table 3</v>
      </c>
      <c r="R2" s="178"/>
      <c r="S2" s="178"/>
      <c r="T2" s="178"/>
      <c r="U2" s="178"/>
      <c r="V2" s="178"/>
      <c r="Z2" s="179" t="s">
        <v>95</v>
      </c>
      <c r="AA2" s="180" t="n">
        <f aca="false">IF(MOD(ROW(),2),"",INDEX($Z$3:$Z$600,ROW()/2))</f>
        <v>3.1</v>
      </c>
      <c r="AB2" s="181" t="n">
        <v>0</v>
      </c>
      <c r="AC2" s="182" t="n">
        <f aca="false">VALUE($Z3)</f>
        <v>3.1</v>
      </c>
      <c r="AE2" s="183" t="s">
        <v>96</v>
      </c>
      <c r="AJ2" s="183" t="s">
        <v>97</v>
      </c>
      <c r="AO2" s="183" t="s">
        <v>98</v>
      </c>
      <c r="AT2" s="183" t="s">
        <v>99</v>
      </c>
      <c r="AY2" s="179" t="s">
        <v>100</v>
      </c>
      <c r="AZ2" s="180" t="n">
        <f aca="false">IF(MOD(ROW(),2),"",INDEX(AY$3:AY$600,ROW()/2))</f>
        <v>-40</v>
      </c>
      <c r="BA2" s="181" t="n">
        <v>0</v>
      </c>
      <c r="BB2" s="182" t="n">
        <f aca="false">VALUE(AZ2)</f>
        <v>-40</v>
      </c>
      <c r="BD2" s="179" t="s">
        <v>101</v>
      </c>
      <c r="BE2" s="180" t="n">
        <f aca="false">IF(MOD(ROW(),2),"",INDEX(BD$3:BD$600,ROW()/2))</f>
        <v>11</v>
      </c>
      <c r="BF2" s="181" t="n">
        <v>0</v>
      </c>
      <c r="BG2" s="182" t="n">
        <f aca="false">VALUE($BD3)</f>
        <v>11</v>
      </c>
    </row>
    <row r="3" customFormat="false" ht="21.4" hidden="false" customHeight="true" outlineLevel="0" collapsed="false">
      <c r="D3" s="176"/>
      <c r="E3" s="176"/>
      <c r="F3" s="176"/>
      <c r="G3" s="176"/>
      <c r="H3" s="165"/>
      <c r="I3" s="165"/>
      <c r="J3" s="165"/>
      <c r="K3" s="184" t="s">
        <v>102</v>
      </c>
      <c r="L3" s="185" t="n">
        <f aca="false">ROUND(IF($O$8=0,LOOKUP($P$8,'4S HFO'!$Q$11:$Q$211,'4S HFO'!$S$11:$S$211),LOOKUP('HFO CALC'!$D$8,'4S HFO'!$Q$11:$Q$211,'4S HFO'!$R$11:$R$211)),2)</f>
        <v>0</v>
      </c>
      <c r="M3" s="186" t="n">
        <f aca="false">L3*0.1</f>
        <v>0</v>
      </c>
      <c r="N3" s="187" t="n">
        <f aca="false">ROUND($O$8+(0.1*L3),3)</f>
        <v>1.35</v>
      </c>
      <c r="O3" s="188" t="n">
        <f aca="false">IF(T12=T22,(SUMIF('3P HFO'!$T$12:$T$22,$N$3,'3P HFO'!$V$12:$V$22))/2,SUMIF('3P HFO'!$T$12:$T$22,$N$3,'3P HFO'!$V$12:$V$22))</f>
        <v>173.12</v>
      </c>
      <c r="P3" s="165" t="s">
        <v>103</v>
      </c>
      <c r="Q3" s="189" t="str">
        <f aca="false">'HFO CALC'!$A$50</f>
        <v>Take values from Table 2 and calculate trim for each degree (step 0.01 degree) for correasponding sounding value in Table 2.</v>
      </c>
      <c r="R3" s="189"/>
      <c r="S3" s="189"/>
      <c r="T3" s="189"/>
      <c r="U3" s="189"/>
      <c r="V3" s="189"/>
      <c r="Y3" s="164" t="n">
        <v>0</v>
      </c>
      <c r="Z3" s="190" t="n">
        <v>3.1</v>
      </c>
      <c r="AA3" s="180" t="str">
        <f aca="false">IF(MOD(ROW(),2),"",INDEX($Z$3:$Z$600,ROW()/2))</f>
        <v/>
      </c>
      <c r="AB3" s="181" t="n">
        <v>0.01</v>
      </c>
      <c r="AC3" s="182" t="n">
        <f aca="false">VALUE($Z4)</f>
        <v>3.7</v>
      </c>
      <c r="AD3" s="164" t="n">
        <v>0</v>
      </c>
      <c r="AE3" s="191" t="n">
        <v>0.031</v>
      </c>
      <c r="AI3" s="164" t="n">
        <v>0</v>
      </c>
      <c r="AJ3" s="191" t="n">
        <v>0.06</v>
      </c>
      <c r="AN3" s="164" t="n">
        <v>0</v>
      </c>
      <c r="AO3" s="191" t="n">
        <v>-0.001</v>
      </c>
      <c r="AS3" s="164" t="n">
        <v>0</v>
      </c>
      <c r="AT3" s="191" t="n">
        <v>-0.001</v>
      </c>
      <c r="AX3" s="164" t="n">
        <v>0</v>
      </c>
      <c r="AY3" s="190" t="n">
        <v>-40</v>
      </c>
      <c r="AZ3" s="180" t="str">
        <f aca="false">IF(MOD(ROW(),2),"",INDEX(AY$3:AY$600,ROW()/2))</f>
        <v/>
      </c>
      <c r="BA3" s="181" t="n">
        <v>0.01</v>
      </c>
      <c r="BB3" s="182" t="e">
        <f aca="false">VALUE(AZ3)</f>
        <v>#VALUE!</v>
      </c>
      <c r="BC3" s="164" t="n">
        <v>0</v>
      </c>
      <c r="BD3" s="190" t="n">
        <v>11</v>
      </c>
      <c r="BE3" s="180" t="str">
        <f aca="false">IF(MOD(ROW(),2),"",INDEX(BD$3:BD$600,ROW()/2))</f>
        <v/>
      </c>
      <c r="BF3" s="181" t="n">
        <v>0.01</v>
      </c>
      <c r="BG3" s="182" t="n">
        <f aca="false">VALUE($BD4)</f>
        <v>11</v>
      </c>
    </row>
    <row r="4" customFormat="false" ht="21.4" hidden="false" customHeight="true" outlineLevel="0" collapsed="false">
      <c r="D4" s="176"/>
      <c r="E4" s="176"/>
      <c r="F4" s="176"/>
      <c r="G4" s="176"/>
      <c r="H4" s="165"/>
      <c r="I4" s="165"/>
      <c r="J4" s="165"/>
      <c r="N4" s="187" t="n">
        <f aca="false">ROUND($P$8-(0.1*L3),3)</f>
        <v>0</v>
      </c>
      <c r="O4" s="188" t="n">
        <f aca="false">IF(N12=N22,(SUMIF('3P HFO'!$N$12:$N$22,$N$4,'3P HFO'!$P$12:$P$22))/2,SUMIF('3P HFO'!$N$12:$N$22,$N$4,'3P HFO'!$P$12:$P$22))</f>
        <v>0</v>
      </c>
      <c r="P4" s="165" t="s">
        <v>104</v>
      </c>
      <c r="Q4" s="189"/>
      <c r="R4" s="189"/>
      <c r="S4" s="189"/>
      <c r="T4" s="189"/>
      <c r="U4" s="189"/>
      <c r="V4" s="189"/>
      <c r="Y4" s="164" t="n">
        <v>1</v>
      </c>
      <c r="Z4" s="190" t="n">
        <v>3.7</v>
      </c>
      <c r="AA4" s="180" t="n">
        <f aca="false">IF(MOD(ROW(),2),"",INDEX($Z$3:$Z$600,ROW()/2))</f>
        <v>3.7</v>
      </c>
      <c r="AB4" s="181" t="n">
        <v>0.02</v>
      </c>
      <c r="AC4" s="182" t="n">
        <f aca="false">VALUE($Z5)</f>
        <v>4.33</v>
      </c>
      <c r="AD4" s="164" t="n">
        <v>10</v>
      </c>
      <c r="AE4" s="191" t="n">
        <v>0.016</v>
      </c>
      <c r="AI4" s="164" t="n">
        <v>10</v>
      </c>
      <c r="AJ4" s="191" t="n">
        <v>0.033</v>
      </c>
      <c r="AN4" s="164" t="n">
        <v>10</v>
      </c>
      <c r="AO4" s="191" t="n">
        <v>-0.016</v>
      </c>
      <c r="AS4" s="164" t="n">
        <v>10</v>
      </c>
      <c r="AT4" s="191" t="n">
        <v>-0.031</v>
      </c>
      <c r="AX4" s="164" t="n">
        <v>1</v>
      </c>
      <c r="AY4" s="190" t="n">
        <v>-40</v>
      </c>
      <c r="AZ4" s="180" t="n">
        <f aca="false">IF(MOD(ROW(),2),"",INDEX(AY$3:AY$600,ROW()/2))</f>
        <v>-40</v>
      </c>
      <c r="BA4" s="181" t="n">
        <v>0.02</v>
      </c>
      <c r="BB4" s="182" t="n">
        <f aca="false">VALUE(AZ4)</f>
        <v>-40</v>
      </c>
      <c r="BC4" s="164" t="n">
        <v>1</v>
      </c>
      <c r="BD4" s="190" t="n">
        <v>11</v>
      </c>
      <c r="BE4" s="180" t="n">
        <f aca="false">IF(MOD(ROW(),2),"",INDEX(BD$3:BD$600,ROW()/2))</f>
        <v>11</v>
      </c>
      <c r="BF4" s="181" t="n">
        <v>0.02</v>
      </c>
      <c r="BG4" s="182" t="n">
        <f aca="false">VALUE($BD5)</f>
        <v>11</v>
      </c>
    </row>
    <row r="5" customFormat="false" ht="21.4" hidden="false" customHeight="true" outlineLevel="0" collapsed="false">
      <c r="D5" s="192" t="str">
        <f aca="false">'HFO CALC'!$A$43</f>
        <v>Table 1</v>
      </c>
      <c r="E5" s="192"/>
      <c r="F5" s="192"/>
      <c r="G5" s="192"/>
      <c r="J5" s="165"/>
      <c r="K5" s="193" t="s">
        <v>105</v>
      </c>
      <c r="L5" s="169" t="n">
        <f aca="false">ROUND((IF($O$8=0,SUMIF('4S HFO'!$K$12:$K$212,'HFO CALC'!$G$8,'4S HFO'!$L$12:$L$212),SUMIF('4S HFO'!$K$12:$K$212,'HFO CALC'!$G$8,'4S HFO'!$M$12:$M$212))),2)</f>
        <v>0</v>
      </c>
      <c r="M5" s="169" t="n">
        <f aca="false">L5*0.1</f>
        <v>0</v>
      </c>
      <c r="P5" s="165"/>
      <c r="Q5" s="164" t="s">
        <v>106</v>
      </c>
      <c r="R5" s="194" t="n">
        <f aca="false">LOOKUP($Q$9,$A$7:$A$600,C$7:C$600)</f>
        <v>-0.0055</v>
      </c>
      <c r="S5" s="195" t="n">
        <f aca="false">LOOKUP($Q$9,$A$7:$A$600,D$7:D$600)</f>
        <v>0</v>
      </c>
      <c r="T5" s="196" t="n">
        <v>0</v>
      </c>
      <c r="U5" s="195" t="n">
        <f aca="false">LOOKUP($Q$9,$A$7:$A$600,F$7:F$600)</f>
        <v>-0.0115</v>
      </c>
      <c r="V5" s="195" t="n">
        <f aca="false">LOOKUP($Q$9,$A$7:$A$600,G$7:G$600)</f>
        <v>-0.023</v>
      </c>
      <c r="W5" s="164" t="s">
        <v>80</v>
      </c>
      <c r="Y5" s="164" t="n">
        <v>2</v>
      </c>
      <c r="Z5" s="190" t="n">
        <v>4.33</v>
      </c>
      <c r="AA5" s="180" t="str">
        <f aca="false">IF(MOD(ROW(),2),"",INDEX($Z$3:$Z$600,ROW()/2))</f>
        <v/>
      </c>
      <c r="AB5" s="181" t="n">
        <v>0.03</v>
      </c>
      <c r="AC5" s="182" t="n">
        <f aca="false">VALUE($Z6)</f>
        <v>4.99</v>
      </c>
      <c r="AD5" s="164" t="n">
        <v>20</v>
      </c>
      <c r="AE5" s="191" t="n">
        <v>0.008</v>
      </c>
      <c r="AI5" s="164" t="n">
        <v>20</v>
      </c>
      <c r="AJ5" s="191" t="n">
        <v>0.016</v>
      </c>
      <c r="AN5" s="164" t="n">
        <v>20</v>
      </c>
      <c r="AO5" s="191" t="n">
        <v>-0.007</v>
      </c>
      <c r="AS5" s="164" t="n">
        <v>20</v>
      </c>
      <c r="AT5" s="191" t="n">
        <v>-0.013</v>
      </c>
      <c r="AX5" s="164" t="n">
        <v>2</v>
      </c>
      <c r="AY5" s="190" t="n">
        <v>-40</v>
      </c>
      <c r="AZ5" s="180" t="str">
        <f aca="false">IF(MOD(ROW(),2),"",INDEX(AY$3:AY$600,ROW()/2))</f>
        <v/>
      </c>
      <c r="BA5" s="181" t="n">
        <v>0.03</v>
      </c>
      <c r="BB5" s="182" t="e">
        <f aca="false">VALUE(AZ5)</f>
        <v>#VALUE!</v>
      </c>
      <c r="BC5" s="164" t="n">
        <v>2</v>
      </c>
      <c r="BD5" s="190" t="n">
        <v>11</v>
      </c>
      <c r="BE5" s="180" t="str">
        <f aca="false">IF(MOD(ROW(),2),"",INDEX(BD$3:BD$600,ROW()/2))</f>
        <v/>
      </c>
      <c r="BF5" s="181" t="n">
        <v>0.03</v>
      </c>
      <c r="BG5" s="182" t="n">
        <f aca="false">VALUE($BD6)</f>
        <v>11</v>
      </c>
    </row>
    <row r="6" customFormat="false" ht="18.75" hidden="false" customHeight="true" outlineLevel="0" collapsed="false">
      <c r="A6" s="197" t="s">
        <v>107</v>
      </c>
      <c r="B6" s="198" t="s">
        <v>28</v>
      </c>
      <c r="C6" s="199" t="n">
        <v>-1</v>
      </c>
      <c r="D6" s="200" t="n">
        <v>-0.5</v>
      </c>
      <c r="E6" s="201" t="s">
        <v>108</v>
      </c>
      <c r="F6" s="202" t="n">
        <v>0.5</v>
      </c>
      <c r="G6" s="203" t="n">
        <v>1</v>
      </c>
      <c r="H6" s="204" t="s">
        <v>109</v>
      </c>
      <c r="I6" s="204" t="s">
        <v>110</v>
      </c>
      <c r="J6" s="165"/>
      <c r="P6" s="165"/>
      <c r="Q6" s="205" t="s">
        <v>104</v>
      </c>
      <c r="R6" s="206" t="s">
        <v>111</v>
      </c>
      <c r="S6" s="207" t="s">
        <v>112</v>
      </c>
      <c r="T6" s="206" t="s">
        <v>113</v>
      </c>
      <c r="U6" s="206" t="s">
        <v>114</v>
      </c>
      <c r="V6" s="206"/>
      <c r="Y6" s="164" t="n">
        <v>3</v>
      </c>
      <c r="Z6" s="190" t="n">
        <v>4.99</v>
      </c>
      <c r="AA6" s="180" t="n">
        <f aca="false">IF(MOD(ROW(),2),"",INDEX($Z$3:$Z$600,ROW()/2))</f>
        <v>4.33</v>
      </c>
      <c r="AB6" s="181" t="n">
        <v>0.04</v>
      </c>
      <c r="AC6" s="182" t="n">
        <f aca="false">VALUE($Z7)</f>
        <v>5.67</v>
      </c>
      <c r="AD6" s="164" t="n">
        <v>30</v>
      </c>
      <c r="AE6" s="191" t="n">
        <v>0.004</v>
      </c>
      <c r="AI6" s="164" t="n">
        <v>30</v>
      </c>
      <c r="AJ6" s="191" t="n">
        <v>0.008</v>
      </c>
      <c r="AN6" s="164" t="n">
        <v>30</v>
      </c>
      <c r="AO6" s="191" t="n">
        <v>-0.004</v>
      </c>
      <c r="AS6" s="164" t="n">
        <v>30</v>
      </c>
      <c r="AT6" s="191" t="n">
        <v>-0.008</v>
      </c>
      <c r="AX6" s="164" t="n">
        <v>3</v>
      </c>
      <c r="AY6" s="190" t="n">
        <v>-40</v>
      </c>
      <c r="AZ6" s="180" t="n">
        <f aca="false">IF(MOD(ROW(),2),"",INDEX(AY$3:AY$600,ROW()/2))</f>
        <v>-40</v>
      </c>
      <c r="BA6" s="181" t="n">
        <v>0.04</v>
      </c>
      <c r="BB6" s="182" t="n">
        <f aca="false">VALUE(AZ6)</f>
        <v>-40</v>
      </c>
      <c r="BC6" s="164" t="n">
        <v>3</v>
      </c>
      <c r="BD6" s="190" t="n">
        <v>11</v>
      </c>
      <c r="BE6" s="180" t="n">
        <f aca="false">IF(MOD(ROW(),2),"",INDEX(BD$3:BD$600,ROW()/2))</f>
        <v>11</v>
      </c>
      <c r="BF6" s="181" t="n">
        <v>0.04</v>
      </c>
      <c r="BG6" s="182" t="n">
        <f aca="false">VALUE($BD7)</f>
        <v>11</v>
      </c>
    </row>
    <row r="7" customFormat="false" ht="19.9" hidden="false" customHeight="true" outlineLevel="0" collapsed="false">
      <c r="A7" s="208" t="n">
        <v>0</v>
      </c>
      <c r="B7" s="209" t="n">
        <v>5.57</v>
      </c>
      <c r="C7" s="210" t="n">
        <f aca="false">$AM10</f>
        <v>0.06</v>
      </c>
      <c r="D7" s="210" t="n">
        <f aca="false">$AH10</f>
        <v>0.031</v>
      </c>
      <c r="E7" s="211" t="n">
        <f aca="false">$AC2</f>
        <v>3.1</v>
      </c>
      <c r="F7" s="212" t="n">
        <f aca="false">$AR10</f>
        <v>-0.001</v>
      </c>
      <c r="G7" s="212" t="n">
        <f aca="false">$AW10</f>
        <v>-0.001</v>
      </c>
      <c r="H7" s="213" t="n">
        <f aca="false">$BB2</f>
        <v>-40</v>
      </c>
      <c r="I7" s="213" t="n">
        <f aca="false">$BG2</f>
        <v>11</v>
      </c>
      <c r="K7" s="193" t="s">
        <v>115</v>
      </c>
      <c r="L7" s="193" t="s">
        <v>116</v>
      </c>
      <c r="M7" s="193" t="s">
        <v>101</v>
      </c>
      <c r="Q7" s="214" t="str">
        <f aca="false">IF(AND($P$8&gt;0),'HFO CALC'!$D14,"no avialable")</f>
        <v>no avialable</v>
      </c>
      <c r="R7" s="215" t="n">
        <f aca="false">SUMIF($B$7:$B$600,$Q$7,C$7:C$600)</f>
        <v>0</v>
      </c>
      <c r="S7" s="216" t="n">
        <f aca="false">SUMIF($B$7:$B$600,$Q$7,D$7:D$600)</f>
        <v>0</v>
      </c>
      <c r="T7" s="216" t="n">
        <f aca="false">SUMIF($B$7:$B$600,$Q$7,E$7:E$600)</f>
        <v>0</v>
      </c>
      <c r="U7" s="216" t="n">
        <f aca="false">SUMIF($B$7:$B$600,$Q$7,F$7:F$600)</f>
        <v>0</v>
      </c>
      <c r="V7" s="216" t="n">
        <f aca="false">SUMIF($B$7:$B$600,$Q$7,G$7:G$600)</f>
        <v>0</v>
      </c>
      <c r="Y7" s="164" t="n">
        <v>4</v>
      </c>
      <c r="Z7" s="190" t="n">
        <v>5.67</v>
      </c>
      <c r="AA7" s="180" t="str">
        <f aca="false">IF(MOD(ROW(),2),"",INDEX($Z$3:$Z$600,ROW()/2))</f>
        <v/>
      </c>
      <c r="AB7" s="181" t="n">
        <v>0.05</v>
      </c>
      <c r="AC7" s="182" t="n">
        <f aca="false">VALUE($Z8)</f>
        <v>6.39</v>
      </c>
      <c r="AD7" s="164" t="n">
        <v>40</v>
      </c>
      <c r="AE7" s="191" t="n">
        <v>0.004</v>
      </c>
      <c r="AI7" s="164" t="n">
        <v>40</v>
      </c>
      <c r="AJ7" s="191" t="n">
        <v>0.008</v>
      </c>
      <c r="AN7" s="164" t="n">
        <v>40</v>
      </c>
      <c r="AO7" s="191" t="n">
        <v>-0.004</v>
      </c>
      <c r="AS7" s="164" t="n">
        <v>40</v>
      </c>
      <c r="AT7" s="191" t="n">
        <v>-0.008</v>
      </c>
      <c r="AX7" s="164" t="n">
        <v>4</v>
      </c>
      <c r="AY7" s="190" t="n">
        <v>-40</v>
      </c>
      <c r="AZ7" s="180" t="str">
        <f aca="false">IF(MOD(ROW(),2),"",INDEX(AY$3:AY$600,ROW()/2))</f>
        <v/>
      </c>
      <c r="BA7" s="181" t="n">
        <v>0.05</v>
      </c>
      <c r="BB7" s="182" t="e">
        <f aca="false">VALUE(AZ7)</f>
        <v>#VALUE!</v>
      </c>
      <c r="BC7" s="164" t="n">
        <v>4</v>
      </c>
      <c r="BD7" s="190" t="n">
        <v>11</v>
      </c>
      <c r="BE7" s="180" t="str">
        <f aca="false">IF(MOD(ROW(),2),"",INDEX(BD$3:BD$600,ROW()/2))</f>
        <v/>
      </c>
      <c r="BF7" s="181" t="n">
        <v>0.05</v>
      </c>
      <c r="BG7" s="182" t="n">
        <f aca="false">VALUE($BD8)</f>
        <v>11</v>
      </c>
    </row>
    <row r="8" customFormat="false" ht="17.65" hidden="false" customHeight="true" outlineLevel="0" collapsed="false">
      <c r="A8" s="208" t="n">
        <v>0.01</v>
      </c>
      <c r="B8" s="209" t="n">
        <v>5.56</v>
      </c>
      <c r="C8" s="213" t="n">
        <f aca="false">$C7+(($AM$20-$AM$10))/10</f>
        <v>0.0573</v>
      </c>
      <c r="D8" s="217" t="n">
        <f aca="false">$D7+(($AH$20-$AH$10))/10</f>
        <v>0.0295</v>
      </c>
      <c r="E8" s="211" t="n">
        <f aca="false">$AC3</f>
        <v>3.7</v>
      </c>
      <c r="F8" s="212" t="n">
        <f aca="false">$F7+(($AR$20-$AR$10))/10</f>
        <v>-0.0025</v>
      </c>
      <c r="G8" s="218" t="n">
        <f aca="false">$G7+(($AW$20-$AW$10))/10</f>
        <v>-0.004</v>
      </c>
      <c r="H8" s="213" t="n">
        <f aca="false">$BB2+($BB4-$BB2)/2</f>
        <v>-40</v>
      </c>
      <c r="I8" s="213" t="n">
        <f aca="false">$BG2+($BG4-$BG2)/2</f>
        <v>11</v>
      </c>
      <c r="K8" s="219" t="str">
        <f aca="false">IF(AND('HFO CALC'!$D14&gt;0),'HFO CALC'!$D14,"no avialable")</f>
        <v>no avialable</v>
      </c>
      <c r="L8" s="220" t="n">
        <f aca="false">SUMIF($B$7:$B$600,$K$8,H$7:H$600)</f>
        <v>0</v>
      </c>
      <c r="M8" s="220" t="n">
        <f aca="false">SUMIF($B$7:$B$600,$K$8,I$7:I$600)</f>
        <v>0</v>
      </c>
      <c r="O8" s="252" t="n">
        <f aca="false">'HFO CALC'!C13</f>
        <v>1.35</v>
      </c>
      <c r="P8" s="253" t="n">
        <f aca="false">'HFO CALC'!D13</f>
        <v>0</v>
      </c>
      <c r="Q8" s="222" t="s">
        <v>103</v>
      </c>
      <c r="R8" s="207"/>
      <c r="S8" s="207" t="s">
        <v>112</v>
      </c>
      <c r="T8" s="207" t="s">
        <v>113</v>
      </c>
      <c r="U8" s="207" t="s">
        <v>118</v>
      </c>
      <c r="V8" s="207"/>
      <c r="Y8" s="164" t="n">
        <v>5</v>
      </c>
      <c r="Z8" s="190" t="n">
        <v>6.39</v>
      </c>
      <c r="AA8" s="180" t="n">
        <f aca="false">IF(MOD(ROW(),2),"",INDEX($Z$3:$Z$600,ROW()/2))</f>
        <v>4.99</v>
      </c>
      <c r="AB8" s="181" t="n">
        <v>0.06</v>
      </c>
      <c r="AC8" s="182" t="n">
        <f aca="false">VALUE($Z9)</f>
        <v>7.13</v>
      </c>
      <c r="AD8" s="164" t="n">
        <v>50</v>
      </c>
      <c r="AE8" s="191" t="n">
        <v>0.004</v>
      </c>
      <c r="AI8" s="164" t="n">
        <v>50</v>
      </c>
      <c r="AJ8" s="191" t="n">
        <v>0.008</v>
      </c>
      <c r="AN8" s="164" t="n">
        <v>50</v>
      </c>
      <c r="AO8" s="191" t="n">
        <v>-0.004</v>
      </c>
      <c r="AS8" s="164" t="n">
        <v>50</v>
      </c>
      <c r="AT8" s="191" t="n">
        <v>-0.008</v>
      </c>
      <c r="AX8" s="164" t="n">
        <v>5</v>
      </c>
      <c r="AY8" s="190" t="n">
        <v>-40</v>
      </c>
      <c r="AZ8" s="180" t="n">
        <f aca="false">IF(MOD(ROW(),2),"",INDEX(AY$3:AY$600,ROW()/2))</f>
        <v>-40</v>
      </c>
      <c r="BA8" s="181" t="n">
        <v>0.06</v>
      </c>
      <c r="BB8" s="182" t="n">
        <f aca="false">VALUE(AZ8)</f>
        <v>-40</v>
      </c>
      <c r="BC8" s="164" t="n">
        <v>5</v>
      </c>
      <c r="BD8" s="190" t="n">
        <v>11</v>
      </c>
      <c r="BE8" s="180" t="n">
        <f aca="false">IF(MOD(ROW(),2),"",INDEX(BD$3:BD$600,ROW()/2))</f>
        <v>11</v>
      </c>
      <c r="BF8" s="181" t="n">
        <v>0.06</v>
      </c>
      <c r="BG8" s="182" t="n">
        <f aca="false">VALUE($BD9)</f>
        <v>11</v>
      </c>
    </row>
    <row r="9" customFormat="false" ht="19.9" hidden="false" customHeight="true" outlineLevel="0" collapsed="false">
      <c r="A9" s="208" t="n">
        <v>0.02</v>
      </c>
      <c r="B9" s="209" t="n">
        <v>5.55</v>
      </c>
      <c r="C9" s="213" t="n">
        <f aca="false">$C8+(($AM$20-$AM$10))/10</f>
        <v>0.0546</v>
      </c>
      <c r="D9" s="217" t="n">
        <f aca="false">$D8+(($AH$20-$AH$10))/10</f>
        <v>0.028</v>
      </c>
      <c r="E9" s="211" t="n">
        <f aca="false">$AC4</f>
        <v>4.33</v>
      </c>
      <c r="F9" s="212" t="n">
        <f aca="false">$F8+(($AR$20-$AR$10))/10</f>
        <v>-0.004</v>
      </c>
      <c r="G9" s="218" t="n">
        <f aca="false">$G8+(($AW$20-$AW$10))/10</f>
        <v>-0.007</v>
      </c>
      <c r="H9" s="213" t="n">
        <f aca="false">$BB4</f>
        <v>-40</v>
      </c>
      <c r="I9" s="213" t="n">
        <f aca="false">$BG4</f>
        <v>11</v>
      </c>
      <c r="K9" s="193" t="s">
        <v>119</v>
      </c>
      <c r="L9" s="193" t="s">
        <v>116</v>
      </c>
      <c r="M9" s="193" t="s">
        <v>101</v>
      </c>
      <c r="Q9" s="223" t="n">
        <f aca="false">$O$8</f>
        <v>1.35</v>
      </c>
      <c r="R9" s="194" t="n">
        <f aca="false">LOOKUP($Q$9,$A$7:$A$600,C$7:C$600)</f>
        <v>-0.0055</v>
      </c>
      <c r="S9" s="195" t="n">
        <f aca="false">LOOKUP($Q$9,$A$7:$A$600,D$7:D$600)</f>
        <v>0</v>
      </c>
      <c r="T9" s="196" t="n">
        <f aca="false">LOOKUP($Q$9,$A$7:$A$600,E$7:E$600)</f>
        <v>173.12</v>
      </c>
      <c r="U9" s="195" t="n">
        <f aca="false">LOOKUP($Q$9,$A$7:$A$600,F$7:F$600)</f>
        <v>-0.0115</v>
      </c>
      <c r="V9" s="195" t="n">
        <f aca="false">LOOKUP($Q$9,$A$7:$A$600,G$7:G$600)</f>
        <v>-0.023</v>
      </c>
      <c r="Y9" s="164" t="n">
        <v>6</v>
      </c>
      <c r="Z9" s="190" t="n">
        <v>7.13</v>
      </c>
      <c r="AA9" s="180" t="str">
        <f aca="false">IF(MOD(ROW(),2),"",INDEX($Z$3:$Z$600,ROW()/2))</f>
        <v/>
      </c>
      <c r="AB9" s="181" t="n">
        <v>0.07</v>
      </c>
      <c r="AC9" s="182" t="n">
        <f aca="false">VALUE($Z10)</f>
        <v>7.91</v>
      </c>
      <c r="AD9" s="164" t="n">
        <v>60</v>
      </c>
      <c r="AE9" s="191" t="n">
        <v>0.004</v>
      </c>
      <c r="AI9" s="164" t="n">
        <v>60</v>
      </c>
      <c r="AJ9" s="191" t="n">
        <v>0.008</v>
      </c>
      <c r="AN9" s="164" t="n">
        <v>60</v>
      </c>
      <c r="AO9" s="191" t="n">
        <v>-0.004</v>
      </c>
      <c r="AS9" s="164" t="n">
        <v>60</v>
      </c>
      <c r="AT9" s="191" t="n">
        <v>-0.008</v>
      </c>
      <c r="AX9" s="164" t="n">
        <v>6</v>
      </c>
      <c r="AY9" s="190" t="n">
        <v>-40</v>
      </c>
      <c r="AZ9" s="180" t="str">
        <f aca="false">IF(MOD(ROW(),2),"",INDEX(AY$3:AY$600,ROW()/2))</f>
        <v/>
      </c>
      <c r="BA9" s="181" t="n">
        <v>0.07</v>
      </c>
      <c r="BB9" s="182" t="e">
        <f aca="false">VALUE(AZ9)</f>
        <v>#VALUE!</v>
      </c>
      <c r="BC9" s="164" t="n">
        <v>6</v>
      </c>
      <c r="BD9" s="190" t="n">
        <v>11</v>
      </c>
      <c r="BE9" s="180" t="str">
        <f aca="false">IF(MOD(ROW(),2),"",INDEX(BD$3:BD$600,ROW()/2))</f>
        <v/>
      </c>
      <c r="BF9" s="181" t="n">
        <v>0.07</v>
      </c>
      <c r="BG9" s="182" t="n">
        <f aca="false">VALUE($BD10)</f>
        <v>11</v>
      </c>
    </row>
    <row r="10" customFormat="false" ht="16.15" hidden="false" customHeight="true" outlineLevel="0" collapsed="false">
      <c r="A10" s="208" t="n">
        <v>0.03</v>
      </c>
      <c r="B10" s="209" t="n">
        <v>5.54</v>
      </c>
      <c r="C10" s="213" t="n">
        <f aca="false">$C9+(($AM$20-$AM$10))/10</f>
        <v>0.0519</v>
      </c>
      <c r="D10" s="217" t="n">
        <f aca="false">$D9+(($AH$20-$AH$10))/10</f>
        <v>0.0265</v>
      </c>
      <c r="E10" s="211" t="n">
        <f aca="false">$AC5</f>
        <v>4.99</v>
      </c>
      <c r="F10" s="212" t="n">
        <f aca="false">$F9+(($AR$20-$AR$10))/10</f>
        <v>-0.0055</v>
      </c>
      <c r="G10" s="218" t="n">
        <f aca="false">$G9+(($AW$20-$AW$10))/10</f>
        <v>-0.01</v>
      </c>
      <c r="H10" s="213" t="n">
        <f aca="false">$BB4+($BB6-$BB4)/2</f>
        <v>-40</v>
      </c>
      <c r="I10" s="213" t="n">
        <f aca="false">$BG4+($BG6-$BG4)/2</f>
        <v>11</v>
      </c>
      <c r="K10" s="224" t="n">
        <f aca="false">'HFO CALC'!$C11</f>
        <v>1.35</v>
      </c>
      <c r="L10" s="220" t="n">
        <f aca="false">LOOKUP($K$10,$A$7:$A$600,$H$7:$H$600)</f>
        <v>0</v>
      </c>
      <c r="M10" s="220" t="n">
        <f aca="false">LOOKUP(K$10,A$7:A$600,I$7:I$600)</f>
        <v>0</v>
      </c>
      <c r="Q10" s="225" t="s">
        <v>20</v>
      </c>
      <c r="R10" s="226" t="s">
        <v>120</v>
      </c>
      <c r="S10" s="226" t="s">
        <v>121</v>
      </c>
      <c r="T10" s="165"/>
      <c r="U10" s="165"/>
      <c r="V10" s="165"/>
      <c r="Y10" s="164" t="n">
        <v>7</v>
      </c>
      <c r="Z10" s="190" t="n">
        <v>7.91</v>
      </c>
      <c r="AA10" s="180" t="n">
        <f aca="false">IF(MOD(ROW(),2),"",INDEX($Z$3:$Z$600,ROW()/2))</f>
        <v>5.67</v>
      </c>
      <c r="AB10" s="181" t="n">
        <v>0.08</v>
      </c>
      <c r="AC10" s="182" t="n">
        <f aca="false">VALUE($Z11)</f>
        <v>8.71</v>
      </c>
      <c r="AD10" s="164" t="n">
        <v>70</v>
      </c>
      <c r="AE10" s="191" t="n">
        <v>0.004</v>
      </c>
      <c r="AF10" s="227" t="n">
        <f aca="false">IF(MOD(ROW(),10),"",INDEX(AE$3:AE$600,ROW()/10))</f>
        <v>0.031</v>
      </c>
      <c r="AG10" s="228" t="n">
        <v>0</v>
      </c>
      <c r="AH10" s="229" t="n">
        <f aca="false">VALUE($AF10)</f>
        <v>0.031</v>
      </c>
      <c r="AI10" s="164" t="n">
        <v>70</v>
      </c>
      <c r="AJ10" s="191" t="n">
        <v>0.008</v>
      </c>
      <c r="AK10" s="227" t="n">
        <f aca="false">IF(MOD(ROW(),10),"",INDEX(AJ$3:AJ$600,ROW()/10))</f>
        <v>0.06</v>
      </c>
      <c r="AL10" s="228" t="n">
        <v>0</v>
      </c>
      <c r="AM10" s="229" t="n">
        <f aca="false">VALUE($AK10)</f>
        <v>0.06</v>
      </c>
      <c r="AN10" s="164" t="n">
        <v>70</v>
      </c>
      <c r="AO10" s="191" t="n">
        <v>-0.004</v>
      </c>
      <c r="AP10" s="227" t="n">
        <f aca="false">IF(MOD(ROW(),10),"",INDEX(AO$3:AO$600,ROW()/10))</f>
        <v>-0.001</v>
      </c>
      <c r="AQ10" s="228" t="n">
        <v>0</v>
      </c>
      <c r="AR10" s="229" t="n">
        <f aca="false">VALUE($AP10)</f>
        <v>-0.001</v>
      </c>
      <c r="AS10" s="164" t="n">
        <v>70</v>
      </c>
      <c r="AT10" s="191" t="n">
        <v>-0.008</v>
      </c>
      <c r="AU10" s="227" t="n">
        <f aca="false">IF(MOD(ROW(),10),"",INDEX(AT$3:AT$600,ROW()/10))</f>
        <v>-0.001</v>
      </c>
      <c r="AV10" s="228" t="n">
        <v>0</v>
      </c>
      <c r="AW10" s="229" t="n">
        <f aca="false">VALUE($AU10)</f>
        <v>-0.001</v>
      </c>
      <c r="AX10" s="164" t="n">
        <v>7</v>
      </c>
      <c r="AY10" s="190" t="n">
        <v>-40</v>
      </c>
      <c r="AZ10" s="180" t="n">
        <f aca="false">IF(MOD(ROW(),2),"",INDEX(AY$3:AY$600,ROW()/2))</f>
        <v>-40</v>
      </c>
      <c r="BA10" s="181" t="n">
        <v>0.08</v>
      </c>
      <c r="BB10" s="182" t="n">
        <f aca="false">VALUE(AZ10)</f>
        <v>-40</v>
      </c>
      <c r="BC10" s="164" t="n">
        <v>7</v>
      </c>
      <c r="BD10" s="190" t="n">
        <v>11</v>
      </c>
      <c r="BE10" s="180" t="n">
        <f aca="false">IF(MOD(ROW(),2),"",INDEX(BD$3:BD$600,ROW()/2))</f>
        <v>11</v>
      </c>
      <c r="BF10" s="181" t="n">
        <v>0.08</v>
      </c>
      <c r="BG10" s="182" t="n">
        <f aca="false">VALUE($BD11)</f>
        <v>11</v>
      </c>
    </row>
    <row r="11" customFormat="false" ht="19.9" hidden="false" customHeight="true" outlineLevel="0" collapsed="false">
      <c r="A11" s="208" t="n">
        <v>0.04</v>
      </c>
      <c r="B11" s="209" t="n">
        <v>5.53</v>
      </c>
      <c r="C11" s="213" t="n">
        <f aca="false">$C10+(($AM$20-$AM$10))/10</f>
        <v>0.0492</v>
      </c>
      <c r="D11" s="217" t="n">
        <f aca="false">$D10+(($AH$20-$AH$10))/10</f>
        <v>0.025</v>
      </c>
      <c r="E11" s="211" t="n">
        <f aca="false">$AC6</f>
        <v>5.67</v>
      </c>
      <c r="F11" s="212" t="n">
        <f aca="false">$F10+(($AR$20-$AR$10))/10</f>
        <v>-0.007</v>
      </c>
      <c r="G11" s="218" t="n">
        <f aca="false">$G10+(($AW$20-$AW$10))/10</f>
        <v>-0.013</v>
      </c>
      <c r="H11" s="213" t="n">
        <f aca="false">$BB6</f>
        <v>-40</v>
      </c>
      <c r="I11" s="213" t="n">
        <f aca="false">$BG6</f>
        <v>11</v>
      </c>
      <c r="K11" s="193" t="s">
        <v>122</v>
      </c>
      <c r="L11" s="230" t="s">
        <v>123</v>
      </c>
      <c r="M11" s="193" t="s">
        <v>117</v>
      </c>
      <c r="Q11" s="231" t="n">
        <v>-1</v>
      </c>
      <c r="R11" s="231" t="n">
        <f aca="false">$R$5</f>
        <v>-0.0055</v>
      </c>
      <c r="S11" s="231" t="n">
        <f aca="false">$R$7</f>
        <v>0</v>
      </c>
      <c r="T11" s="165"/>
      <c r="U11" s="165"/>
      <c r="V11" s="165"/>
      <c r="W11" s="165"/>
      <c r="X11" s="232"/>
      <c r="Y11" s="164" t="n">
        <v>8</v>
      </c>
      <c r="Z11" s="190" t="n">
        <v>8.71</v>
      </c>
      <c r="AA11" s="180" t="str">
        <f aca="false">IF(MOD(ROW(),2),"",INDEX($Z$3:$Z$600,ROW()/2))</f>
        <v/>
      </c>
      <c r="AB11" s="181" t="n">
        <v>0.09</v>
      </c>
      <c r="AC11" s="182" t="n">
        <f aca="false">VALUE($Z12)</f>
        <v>9.54</v>
      </c>
      <c r="AD11" s="164" t="n">
        <v>80</v>
      </c>
      <c r="AE11" s="191" t="n">
        <v>0.004</v>
      </c>
      <c r="AF11" s="227" t="str">
        <f aca="false">IF(MOD(ROW(),10),"",INDEX(AE$3:AE$600,ROW()/10))</f>
        <v/>
      </c>
      <c r="AG11" s="228" t="n">
        <v>1</v>
      </c>
      <c r="AH11" s="229" t="e">
        <f aca="false">VALUE($AF11)</f>
        <v>#VALUE!</v>
      </c>
      <c r="AI11" s="164" t="n">
        <v>80</v>
      </c>
      <c r="AJ11" s="191" t="n">
        <v>0.008</v>
      </c>
      <c r="AK11" s="227" t="str">
        <f aca="false">IF(MOD(ROW(),10),"",INDEX(AJ$3:AJ$600,ROW()/10))</f>
        <v/>
      </c>
      <c r="AL11" s="228" t="n">
        <v>1</v>
      </c>
      <c r="AM11" s="229" t="e">
        <f aca="false">VALUE($AK11)</f>
        <v>#VALUE!</v>
      </c>
      <c r="AN11" s="164" t="n">
        <v>80</v>
      </c>
      <c r="AO11" s="191" t="n">
        <v>-0.004</v>
      </c>
      <c r="AP11" s="227" t="str">
        <f aca="false">IF(MOD(ROW(),10),"",INDEX(AO$3:AO$600,ROW()/10))</f>
        <v/>
      </c>
      <c r="AQ11" s="228" t="n">
        <v>1</v>
      </c>
      <c r="AR11" s="229" t="e">
        <f aca="false">VALUE($AP11)</f>
        <v>#VALUE!</v>
      </c>
      <c r="AS11" s="164" t="n">
        <v>80</v>
      </c>
      <c r="AT11" s="191" t="n">
        <v>-0.008</v>
      </c>
      <c r="AU11" s="227" t="str">
        <f aca="false">IF(MOD(ROW(),10),"",INDEX(AT$3:AT$600,ROW()/10))</f>
        <v/>
      </c>
      <c r="AV11" s="228" t="n">
        <v>1</v>
      </c>
      <c r="AW11" s="229" t="e">
        <f aca="false">VALUE($AU11)</f>
        <v>#VALUE!</v>
      </c>
      <c r="AX11" s="164" t="n">
        <v>8</v>
      </c>
      <c r="AY11" s="190" t="n">
        <v>-40</v>
      </c>
      <c r="AZ11" s="180" t="str">
        <f aca="false">IF(MOD(ROW(),2),"",INDEX(AY$3:AY$600,ROW()/2))</f>
        <v/>
      </c>
      <c r="BA11" s="181" t="n">
        <v>0.09</v>
      </c>
      <c r="BB11" s="182" t="e">
        <f aca="false">VALUE(AZ11)</f>
        <v>#VALUE!</v>
      </c>
      <c r="BC11" s="164" t="n">
        <v>8</v>
      </c>
      <c r="BD11" s="190" t="n">
        <v>11</v>
      </c>
      <c r="BE11" s="180" t="str">
        <f aca="false">IF(MOD(ROW(),2),"",INDEX(BD$3:BD$600,ROW()/2))</f>
        <v/>
      </c>
      <c r="BF11" s="181" t="n">
        <v>0.09</v>
      </c>
      <c r="BG11" s="182" t="n">
        <f aca="false">VALUE($BD12)</f>
        <v>11</v>
      </c>
    </row>
    <row r="12" customFormat="false" ht="13.5" hidden="false" customHeight="false" outlineLevel="0" collapsed="false">
      <c r="A12" s="208" t="n">
        <v>0.05</v>
      </c>
      <c r="B12" s="209" t="n">
        <v>5.52</v>
      </c>
      <c r="C12" s="213" t="n">
        <f aca="false">$C11+(($AM$20-$AM$10))/10</f>
        <v>0.0465</v>
      </c>
      <c r="D12" s="217" t="n">
        <f aca="false">$D11+(($AH$20-$AH$10))/10</f>
        <v>0.0235</v>
      </c>
      <c r="E12" s="211" t="n">
        <f aca="false">$AC7</f>
        <v>6.39</v>
      </c>
      <c r="F12" s="212" t="n">
        <f aca="false">$F11+(($AR$20-$AR$10))/10</f>
        <v>-0.0085</v>
      </c>
      <c r="G12" s="218" t="n">
        <f aca="false">$G11+(($AW$20-$AW$10))/10</f>
        <v>-0.016</v>
      </c>
      <c r="H12" s="213" t="n">
        <f aca="false">$BB6+($BB8-$BB6)/2</f>
        <v>-40</v>
      </c>
      <c r="I12" s="213" t="n">
        <f aca="false">$BG6+($BG8-$BG6)/2</f>
        <v>11</v>
      </c>
      <c r="K12" s="231" t="n">
        <v>-1</v>
      </c>
      <c r="L12" s="231" t="n">
        <f aca="false">$L$8</f>
        <v>0</v>
      </c>
      <c r="M12" s="231" t="n">
        <f aca="false">$L$10</f>
        <v>0</v>
      </c>
      <c r="N12" s="233" t="n">
        <f aca="false">ROUNDDOWN(N1,2)</f>
        <v>1.35</v>
      </c>
      <c r="O12" s="233" t="n">
        <f aca="false">VALUE(N12)</f>
        <v>1.35</v>
      </c>
      <c r="P12" s="233" t="n">
        <f aca="false">SUMIF($B$7:$B$600,$O$12,E$7:E$600)</f>
        <v>0</v>
      </c>
      <c r="Q12" s="234" t="n">
        <v>-0.99</v>
      </c>
      <c r="R12" s="235" t="n">
        <f aca="false">R11-($R$11-$R$61)/51</f>
        <v>-0.0053921568627451</v>
      </c>
      <c r="S12" s="236" t="n">
        <f aca="false">S11-($S$11-$S$61)/51</f>
        <v>0</v>
      </c>
      <c r="T12" s="233" t="n">
        <f aca="false">ROUNDDOWN(N3,2)</f>
        <v>1.35</v>
      </c>
      <c r="U12" s="233" t="n">
        <f aca="false">VALUE(T12)</f>
        <v>1.35</v>
      </c>
      <c r="V12" s="231" t="n">
        <f aca="false">LOOKUP($U$12,$A$7:$A$600,$E$7:$E$600)</f>
        <v>173.12</v>
      </c>
      <c r="W12" s="165"/>
      <c r="X12" s="237"/>
      <c r="Y12" s="164" t="n">
        <v>9</v>
      </c>
      <c r="Z12" s="190" t="n">
        <v>9.54</v>
      </c>
      <c r="AA12" s="180" t="n">
        <f aca="false">IF(MOD(ROW(),2),"",INDEX($Z$3:$Z$600,ROW()/2))</f>
        <v>6.39</v>
      </c>
      <c r="AB12" s="181" t="n">
        <v>0.1</v>
      </c>
      <c r="AC12" s="182" t="n">
        <f aca="false">VALUE($Z13)</f>
        <v>10.39</v>
      </c>
      <c r="AD12" s="164" t="n">
        <v>90</v>
      </c>
      <c r="AE12" s="191" t="n">
        <v>0.004</v>
      </c>
      <c r="AF12" s="227" t="str">
        <f aca="false">IF(MOD(ROW(),10),"",INDEX(AE$3:AE$600,ROW()/10))</f>
        <v/>
      </c>
      <c r="AG12" s="228" t="n">
        <v>2</v>
      </c>
      <c r="AH12" s="229" t="e">
        <f aca="false">VALUE($AF12)</f>
        <v>#VALUE!</v>
      </c>
      <c r="AI12" s="164" t="n">
        <v>90</v>
      </c>
      <c r="AJ12" s="191" t="n">
        <v>0.008</v>
      </c>
      <c r="AK12" s="227" t="str">
        <f aca="false">IF(MOD(ROW(),10),"",INDEX(AJ$3:AJ$600,ROW()/10))</f>
        <v/>
      </c>
      <c r="AL12" s="228" t="n">
        <v>2</v>
      </c>
      <c r="AM12" s="229" t="e">
        <f aca="false">VALUE($AK12)</f>
        <v>#VALUE!</v>
      </c>
      <c r="AN12" s="164" t="n">
        <v>90</v>
      </c>
      <c r="AO12" s="191" t="n">
        <v>-0.004</v>
      </c>
      <c r="AP12" s="227" t="str">
        <f aca="false">IF(MOD(ROW(),10),"",INDEX(AO$3:AO$600,ROW()/10))</f>
        <v/>
      </c>
      <c r="AQ12" s="228" t="n">
        <v>2</v>
      </c>
      <c r="AR12" s="229" t="e">
        <f aca="false">VALUE($AP12)</f>
        <v>#VALUE!</v>
      </c>
      <c r="AS12" s="164" t="n">
        <v>90</v>
      </c>
      <c r="AT12" s="191" t="n">
        <v>-0.008</v>
      </c>
      <c r="AU12" s="227" t="str">
        <f aca="false">IF(MOD(ROW(),10),"",INDEX(AT$3:AT$600,ROW()/10))</f>
        <v/>
      </c>
      <c r="AV12" s="228" t="n">
        <v>2</v>
      </c>
      <c r="AW12" s="229" t="e">
        <f aca="false">VALUE($AU12)</f>
        <v>#VALUE!</v>
      </c>
      <c r="AX12" s="164" t="n">
        <v>9</v>
      </c>
      <c r="AY12" s="190" t="n">
        <v>-40</v>
      </c>
      <c r="AZ12" s="180" t="n">
        <f aca="false">IF(MOD(ROW(),2),"",INDEX(AY$3:AY$600,ROW()/2))</f>
        <v>-40</v>
      </c>
      <c r="BA12" s="181" t="n">
        <v>0.1</v>
      </c>
      <c r="BB12" s="182" t="n">
        <f aca="false">VALUE(AZ12)</f>
        <v>-40</v>
      </c>
      <c r="BC12" s="164" t="n">
        <v>9</v>
      </c>
      <c r="BD12" s="190" t="n">
        <v>11</v>
      </c>
      <c r="BE12" s="180" t="n">
        <f aca="false">IF(MOD(ROW(),2),"",INDEX(BD$3:BD$600,ROW()/2))</f>
        <v>11</v>
      </c>
      <c r="BF12" s="181" t="n">
        <v>0.1</v>
      </c>
      <c r="BG12" s="182" t="n">
        <f aca="false">VALUE($BD13)</f>
        <v>11</v>
      </c>
    </row>
    <row r="13" customFormat="false" ht="13.5" hidden="false" customHeight="false" outlineLevel="0" collapsed="false">
      <c r="A13" s="208" t="n">
        <v>0.06</v>
      </c>
      <c r="B13" s="209" t="n">
        <v>5.51</v>
      </c>
      <c r="C13" s="213" t="n">
        <f aca="false">$C12+(($AM$20-$AM$10))/10</f>
        <v>0.0438</v>
      </c>
      <c r="D13" s="217" t="n">
        <f aca="false">$D12+(($AH$20-$AH$10))/10</f>
        <v>0.022</v>
      </c>
      <c r="E13" s="211" t="n">
        <f aca="false">$AC8</f>
        <v>7.13</v>
      </c>
      <c r="F13" s="212" t="n">
        <f aca="false">$F12+(($AR$20-$AR$10))/10</f>
        <v>-0.01</v>
      </c>
      <c r="G13" s="218" t="n">
        <f aca="false">$G12+(($AW$20-$AW$10))/10</f>
        <v>-0.019</v>
      </c>
      <c r="H13" s="213" t="n">
        <f aca="false">$BB8</f>
        <v>-40</v>
      </c>
      <c r="I13" s="213" t="n">
        <f aca="false">$BG8</f>
        <v>11</v>
      </c>
      <c r="K13" s="234" t="n">
        <v>-0.99</v>
      </c>
      <c r="L13" s="238" t="n">
        <f aca="false">L12-($L$12-$L$112)/101</f>
        <v>0</v>
      </c>
      <c r="M13" s="239" t="n">
        <f aca="false">M12-($M$12-$M$112)/101</f>
        <v>0</v>
      </c>
      <c r="N13" s="240" t="n">
        <f aca="false">N12+0.001</f>
        <v>1.351</v>
      </c>
      <c r="O13" s="240" t="n">
        <f aca="false">VALUE(N13)</f>
        <v>1.351</v>
      </c>
      <c r="P13" s="238" t="n">
        <f aca="false">ROUND(($P12-($P$12-$P$22)/10),2)</f>
        <v>0</v>
      </c>
      <c r="Q13" s="234" t="n">
        <v>-0.98</v>
      </c>
      <c r="R13" s="235" t="n">
        <f aca="false">R12-($R$11-$R$61)/51</f>
        <v>-0.0052843137254902</v>
      </c>
      <c r="S13" s="236" t="n">
        <f aca="false">S12-($S$11-$S$61)/51</f>
        <v>0</v>
      </c>
      <c r="T13" s="240" t="n">
        <f aca="false">T12+0.001</f>
        <v>1.351</v>
      </c>
      <c r="U13" s="164" t="n">
        <f aca="false">VALUE(T13)</f>
        <v>1.351</v>
      </c>
      <c r="V13" s="238" t="n">
        <f aca="false">ROUND(($V12-($V$12-$V$22)/10),2)</f>
        <v>173.12</v>
      </c>
      <c r="W13" s="165"/>
      <c r="X13" s="237"/>
      <c r="Y13" s="164" t="n">
        <v>10</v>
      </c>
      <c r="Z13" s="190" t="n">
        <v>10.39</v>
      </c>
      <c r="AA13" s="180" t="str">
        <f aca="false">IF(MOD(ROW(),2),"",INDEX($Z$3:$Z$600,ROW()/2))</f>
        <v/>
      </c>
      <c r="AB13" s="181" t="n">
        <v>0.11</v>
      </c>
      <c r="AC13" s="182" t="n">
        <f aca="false">VALUE($Z14)</f>
        <v>11.28</v>
      </c>
      <c r="AD13" s="164" t="n">
        <v>100</v>
      </c>
      <c r="AE13" s="191" t="n">
        <v>0.004</v>
      </c>
      <c r="AF13" s="227" t="str">
        <f aca="false">IF(MOD(ROW(),10),"",INDEX(AE$3:AE$600,ROW()/10))</f>
        <v/>
      </c>
      <c r="AG13" s="228" t="n">
        <v>3</v>
      </c>
      <c r="AH13" s="229" t="e">
        <f aca="false">VALUE($AF13)</f>
        <v>#VALUE!</v>
      </c>
      <c r="AI13" s="164" t="n">
        <v>100</v>
      </c>
      <c r="AJ13" s="191" t="n">
        <v>0.008</v>
      </c>
      <c r="AK13" s="227" t="str">
        <f aca="false">IF(MOD(ROW(),10),"",INDEX(AJ$3:AJ$600,ROW()/10))</f>
        <v/>
      </c>
      <c r="AL13" s="228" t="n">
        <v>3</v>
      </c>
      <c r="AM13" s="229" t="e">
        <f aca="false">VALUE($AK13)</f>
        <v>#VALUE!</v>
      </c>
      <c r="AN13" s="164" t="n">
        <v>100</v>
      </c>
      <c r="AO13" s="191" t="n">
        <v>-0.004</v>
      </c>
      <c r="AP13" s="227" t="str">
        <f aca="false">IF(MOD(ROW(),10),"",INDEX(AO$3:AO$600,ROW()/10))</f>
        <v/>
      </c>
      <c r="AQ13" s="228" t="n">
        <v>3</v>
      </c>
      <c r="AR13" s="229" t="e">
        <f aca="false">VALUE($AP13)</f>
        <v>#VALUE!</v>
      </c>
      <c r="AS13" s="164" t="n">
        <v>100</v>
      </c>
      <c r="AT13" s="191" t="n">
        <v>-0.008</v>
      </c>
      <c r="AU13" s="227" t="str">
        <f aca="false">IF(MOD(ROW(),10),"",INDEX(AT$3:AT$600,ROW()/10))</f>
        <v/>
      </c>
      <c r="AV13" s="228" t="n">
        <v>3</v>
      </c>
      <c r="AW13" s="229" t="e">
        <f aca="false">VALUE($AU13)</f>
        <v>#VALUE!</v>
      </c>
      <c r="AX13" s="164" t="n">
        <v>10</v>
      </c>
      <c r="AY13" s="190" t="n">
        <v>-40</v>
      </c>
      <c r="AZ13" s="180" t="str">
        <f aca="false">IF(MOD(ROW(),2),"",INDEX(AY$3:AY$600,ROW()/2))</f>
        <v/>
      </c>
      <c r="BA13" s="181" t="n">
        <v>0.11</v>
      </c>
      <c r="BB13" s="182" t="e">
        <f aca="false">VALUE(AZ13)</f>
        <v>#VALUE!</v>
      </c>
      <c r="BC13" s="164" t="n">
        <v>10</v>
      </c>
      <c r="BD13" s="190" t="n">
        <v>11</v>
      </c>
      <c r="BE13" s="180" t="str">
        <f aca="false">IF(MOD(ROW(),2),"",INDEX(BD$3:BD$600,ROW()/2))</f>
        <v/>
      </c>
      <c r="BF13" s="181" t="n">
        <v>0.11</v>
      </c>
      <c r="BG13" s="182" t="n">
        <f aca="false">VALUE($BD14)</f>
        <v>11</v>
      </c>
    </row>
    <row r="14" customFormat="false" ht="13.5" hidden="false" customHeight="false" outlineLevel="0" collapsed="false">
      <c r="A14" s="208" t="n">
        <v>0.07</v>
      </c>
      <c r="B14" s="209" t="n">
        <v>5.5</v>
      </c>
      <c r="C14" s="213" t="n">
        <f aca="false">$C13+(($AM$20-$AM$10))/10</f>
        <v>0.0411</v>
      </c>
      <c r="D14" s="217" t="n">
        <f aca="false">$D13+(($AH$20-$AH$10))/10</f>
        <v>0.0205</v>
      </c>
      <c r="E14" s="211" t="n">
        <f aca="false">$AC9</f>
        <v>7.91</v>
      </c>
      <c r="F14" s="212" t="n">
        <f aca="false">$F13+(($AR$20-$AR$10))/10</f>
        <v>-0.0115</v>
      </c>
      <c r="G14" s="218" t="n">
        <f aca="false">$G13+(($AW$20-$AW$10))/10</f>
        <v>-0.022</v>
      </c>
      <c r="H14" s="213" t="n">
        <f aca="false">$BB8+($BB10-$BB8)/2</f>
        <v>-40</v>
      </c>
      <c r="I14" s="213" t="n">
        <f aca="false">$BG8+($BG10-$BG8)/2</f>
        <v>11</v>
      </c>
      <c r="K14" s="234" t="n">
        <v>-0.98</v>
      </c>
      <c r="L14" s="238" t="n">
        <f aca="false">L13-($L$12-$L$112)/101</f>
        <v>0</v>
      </c>
      <c r="M14" s="239" t="n">
        <f aca="false">M13-($M$12-$M$112)/101</f>
        <v>0</v>
      </c>
      <c r="N14" s="240" t="n">
        <f aca="false">N13+0.001</f>
        <v>1.352</v>
      </c>
      <c r="O14" s="240" t="n">
        <f aca="false">VALUE(N14)</f>
        <v>1.352</v>
      </c>
      <c r="P14" s="238" t="n">
        <f aca="false">ROUND(($P13-($P$12-$P$22)/10),2)</f>
        <v>0</v>
      </c>
      <c r="Q14" s="234" t="n">
        <v>-0.97</v>
      </c>
      <c r="R14" s="235" t="n">
        <f aca="false">R13-($R$11-$R$61)/51</f>
        <v>-0.00517647058823529</v>
      </c>
      <c r="S14" s="236" t="n">
        <f aca="false">S13-($S$11-$S$61)/51</f>
        <v>0</v>
      </c>
      <c r="T14" s="240" t="n">
        <f aca="false">T13+0.001</f>
        <v>1.352</v>
      </c>
      <c r="U14" s="164" t="n">
        <f aca="false">VALUE(T14)</f>
        <v>1.352</v>
      </c>
      <c r="V14" s="238" t="n">
        <f aca="false">ROUND(($V13-($V$12-$V$22)/10),2)</f>
        <v>173.12</v>
      </c>
      <c r="W14" s="165"/>
      <c r="X14" s="182"/>
      <c r="Y14" s="164" t="n">
        <v>11</v>
      </c>
      <c r="Z14" s="190" t="n">
        <v>11.28</v>
      </c>
      <c r="AA14" s="180" t="n">
        <f aca="false">IF(MOD(ROW(),2),"",INDEX($Z$3:$Z$600,ROW()/2))</f>
        <v>7.13</v>
      </c>
      <c r="AB14" s="181" t="n">
        <v>0.12</v>
      </c>
      <c r="AC14" s="182" t="n">
        <f aca="false">VALUE($Z15)</f>
        <v>12.19</v>
      </c>
      <c r="AD14" s="164" t="n">
        <v>110</v>
      </c>
      <c r="AE14" s="191" t="n">
        <v>0.004</v>
      </c>
      <c r="AF14" s="227" t="str">
        <f aca="false">IF(MOD(ROW(),10),"",INDEX(AE$3:AE$600,ROW()/10))</f>
        <v/>
      </c>
      <c r="AG14" s="228" t="n">
        <v>4</v>
      </c>
      <c r="AH14" s="229" t="e">
        <f aca="false">VALUE($AF14)</f>
        <v>#VALUE!</v>
      </c>
      <c r="AI14" s="164" t="n">
        <v>110</v>
      </c>
      <c r="AJ14" s="191" t="n">
        <v>0.008</v>
      </c>
      <c r="AK14" s="227" t="str">
        <f aca="false">IF(MOD(ROW(),10),"",INDEX(AJ$3:AJ$600,ROW()/10))</f>
        <v/>
      </c>
      <c r="AL14" s="228" t="n">
        <v>4</v>
      </c>
      <c r="AM14" s="229" t="e">
        <f aca="false">VALUE($AK14)</f>
        <v>#VALUE!</v>
      </c>
      <c r="AN14" s="164" t="n">
        <v>110</v>
      </c>
      <c r="AO14" s="191" t="n">
        <v>-0.004</v>
      </c>
      <c r="AP14" s="227" t="str">
        <f aca="false">IF(MOD(ROW(),10),"",INDEX(AO$3:AO$600,ROW()/10))</f>
        <v/>
      </c>
      <c r="AQ14" s="228" t="n">
        <v>4</v>
      </c>
      <c r="AR14" s="229" t="e">
        <f aca="false">VALUE($AP14)</f>
        <v>#VALUE!</v>
      </c>
      <c r="AS14" s="164" t="n">
        <v>110</v>
      </c>
      <c r="AT14" s="191" t="n">
        <v>-0.008</v>
      </c>
      <c r="AU14" s="227" t="str">
        <f aca="false">IF(MOD(ROW(),10),"",INDEX(AT$3:AT$600,ROW()/10))</f>
        <v/>
      </c>
      <c r="AV14" s="228" t="n">
        <v>4</v>
      </c>
      <c r="AW14" s="229" t="e">
        <f aca="false">VALUE($AU14)</f>
        <v>#VALUE!</v>
      </c>
      <c r="AX14" s="164" t="n">
        <v>11</v>
      </c>
      <c r="AY14" s="190" t="n">
        <v>-40</v>
      </c>
      <c r="AZ14" s="180" t="n">
        <f aca="false">IF(MOD(ROW(),2),"",INDEX(AY$3:AY$600,ROW()/2))</f>
        <v>-40</v>
      </c>
      <c r="BA14" s="181" t="n">
        <v>0.12</v>
      </c>
      <c r="BB14" s="182" t="n">
        <f aca="false">VALUE(AZ14)</f>
        <v>-40</v>
      </c>
      <c r="BC14" s="164" t="n">
        <v>11</v>
      </c>
      <c r="BD14" s="190" t="n">
        <v>11</v>
      </c>
      <c r="BE14" s="180" t="n">
        <f aca="false">IF(MOD(ROW(),2),"",INDEX(BD$3:BD$600,ROW()/2))</f>
        <v>11</v>
      </c>
      <c r="BF14" s="181" t="n">
        <v>0.12</v>
      </c>
      <c r="BG14" s="182" t="n">
        <f aca="false">VALUE($BD15)</f>
        <v>11</v>
      </c>
    </row>
    <row r="15" customFormat="false" ht="13.5" hidden="false" customHeight="false" outlineLevel="0" collapsed="false">
      <c r="A15" s="208" t="n">
        <v>0.08</v>
      </c>
      <c r="B15" s="209" t="n">
        <v>5.49</v>
      </c>
      <c r="C15" s="213" t="n">
        <f aca="false">$C14+(($AM$20-$AM$10))/10</f>
        <v>0.0384</v>
      </c>
      <c r="D15" s="217" t="n">
        <f aca="false">$D14+(($AH$20-$AH$10))/10</f>
        <v>0.019</v>
      </c>
      <c r="E15" s="211" t="n">
        <f aca="false">$AC10</f>
        <v>8.71</v>
      </c>
      <c r="F15" s="212" t="n">
        <f aca="false">$F14+(($AR$20-$AR$10))/10</f>
        <v>-0.013</v>
      </c>
      <c r="G15" s="218" t="n">
        <f aca="false">$G14+(($AW$20-$AW$10))/10</f>
        <v>-0.025</v>
      </c>
      <c r="H15" s="213" t="n">
        <f aca="false">$BB10</f>
        <v>-40</v>
      </c>
      <c r="I15" s="213" t="n">
        <f aca="false">$BG10</f>
        <v>11</v>
      </c>
      <c r="K15" s="234" t="n">
        <v>-0.97</v>
      </c>
      <c r="L15" s="238" t="n">
        <f aca="false">L14-($L$12-$L$112)/101</f>
        <v>0</v>
      </c>
      <c r="M15" s="239" t="n">
        <f aca="false">M14-($M$12-$M$112)/101</f>
        <v>0</v>
      </c>
      <c r="N15" s="240" t="n">
        <f aca="false">N14+0.001</f>
        <v>1.353</v>
      </c>
      <c r="O15" s="240" t="n">
        <f aca="false">VALUE(N15)</f>
        <v>1.353</v>
      </c>
      <c r="P15" s="238" t="n">
        <f aca="false">ROUND(($P14-($P$12-$P$22)/10),2)</f>
        <v>0</v>
      </c>
      <c r="Q15" s="234" t="n">
        <v>-0.96</v>
      </c>
      <c r="R15" s="235" t="n">
        <f aca="false">R14-($R$11-$R$61)/51</f>
        <v>-0.00506862745098039</v>
      </c>
      <c r="S15" s="236" t="n">
        <f aca="false">S14-($S$11-$S$61)/51</f>
        <v>0</v>
      </c>
      <c r="T15" s="240" t="n">
        <f aca="false">T14+0.001</f>
        <v>1.353</v>
      </c>
      <c r="U15" s="164" t="n">
        <f aca="false">VALUE(T15)</f>
        <v>1.353</v>
      </c>
      <c r="V15" s="238" t="n">
        <f aca="false">ROUND(($V14-($V$12-$V$22)/10),2)</f>
        <v>173.12</v>
      </c>
      <c r="W15" s="165"/>
      <c r="X15" s="182"/>
      <c r="Y15" s="164" t="n">
        <v>12</v>
      </c>
      <c r="Z15" s="190" t="n">
        <v>12.19</v>
      </c>
      <c r="AA15" s="180" t="str">
        <f aca="false">IF(MOD(ROW(),2),"",INDEX($Z$3:$Z$600,ROW()/2))</f>
        <v/>
      </c>
      <c r="AB15" s="181" t="n">
        <v>0.13</v>
      </c>
      <c r="AC15" s="182" t="n">
        <f aca="false">VALUE($Z16)</f>
        <v>13.13</v>
      </c>
      <c r="AD15" s="164" t="n">
        <v>120</v>
      </c>
      <c r="AE15" s="191" t="n">
        <v>0.004</v>
      </c>
      <c r="AF15" s="227" t="str">
        <f aca="false">IF(MOD(ROW(),10),"",INDEX(AE$3:AE$600,ROW()/10))</f>
        <v/>
      </c>
      <c r="AG15" s="228" t="n">
        <v>5</v>
      </c>
      <c r="AH15" s="229" t="e">
        <f aca="false">VALUE($AF15)</f>
        <v>#VALUE!</v>
      </c>
      <c r="AI15" s="164" t="n">
        <v>120</v>
      </c>
      <c r="AJ15" s="191" t="n">
        <v>0.008</v>
      </c>
      <c r="AK15" s="227" t="str">
        <f aca="false">IF(MOD(ROW(),10),"",INDEX(AJ$3:AJ$600,ROW()/10))</f>
        <v/>
      </c>
      <c r="AL15" s="228" t="n">
        <v>5</v>
      </c>
      <c r="AM15" s="229" t="e">
        <f aca="false">VALUE($AK15)</f>
        <v>#VALUE!</v>
      </c>
      <c r="AN15" s="164" t="n">
        <v>120</v>
      </c>
      <c r="AO15" s="191" t="n">
        <v>-0.004</v>
      </c>
      <c r="AP15" s="227" t="str">
        <f aca="false">IF(MOD(ROW(),10),"",INDEX(AO$3:AO$600,ROW()/10))</f>
        <v/>
      </c>
      <c r="AQ15" s="228" t="n">
        <v>5</v>
      </c>
      <c r="AR15" s="229" t="e">
        <f aca="false">VALUE($AP15)</f>
        <v>#VALUE!</v>
      </c>
      <c r="AS15" s="164" t="n">
        <v>120</v>
      </c>
      <c r="AT15" s="191" t="n">
        <v>-0.008</v>
      </c>
      <c r="AU15" s="227" t="str">
        <f aca="false">IF(MOD(ROW(),10),"",INDEX(AT$3:AT$600,ROW()/10))</f>
        <v/>
      </c>
      <c r="AV15" s="228" t="n">
        <v>5</v>
      </c>
      <c r="AW15" s="229" t="e">
        <f aca="false">VALUE($AU15)</f>
        <v>#VALUE!</v>
      </c>
      <c r="AX15" s="164" t="n">
        <v>12</v>
      </c>
      <c r="AY15" s="190" t="n">
        <v>-40</v>
      </c>
      <c r="AZ15" s="180" t="str">
        <f aca="false">IF(MOD(ROW(),2),"",INDEX(AY$3:AY$600,ROW()/2))</f>
        <v/>
      </c>
      <c r="BA15" s="181" t="n">
        <v>0.13</v>
      </c>
      <c r="BB15" s="182" t="e">
        <f aca="false">VALUE(AZ15)</f>
        <v>#VALUE!</v>
      </c>
      <c r="BC15" s="164" t="n">
        <v>12</v>
      </c>
      <c r="BD15" s="190" t="n">
        <v>11</v>
      </c>
      <c r="BE15" s="180" t="str">
        <f aca="false">IF(MOD(ROW(),2),"",INDEX(BD$3:BD$600,ROW()/2))</f>
        <v/>
      </c>
      <c r="BF15" s="181" t="n">
        <v>0.13</v>
      </c>
      <c r="BG15" s="182" t="n">
        <f aca="false">VALUE($BD16)</f>
        <v>11</v>
      </c>
    </row>
    <row r="16" customFormat="false" ht="13.5" hidden="false" customHeight="false" outlineLevel="0" collapsed="false">
      <c r="A16" s="208" t="n">
        <v>0.09</v>
      </c>
      <c r="B16" s="209" t="n">
        <v>5.48</v>
      </c>
      <c r="C16" s="213" t="n">
        <f aca="false">$C15+(($AM$20-$AM$10))/10</f>
        <v>0.0357</v>
      </c>
      <c r="D16" s="217" t="n">
        <f aca="false">$D15+(($AH$20-$AH$10))/10</f>
        <v>0.0175</v>
      </c>
      <c r="E16" s="211" t="n">
        <f aca="false">$AC11</f>
        <v>9.54</v>
      </c>
      <c r="F16" s="212" t="n">
        <f aca="false">$F15+(($AR$20-$AR$10))/10</f>
        <v>-0.0145</v>
      </c>
      <c r="G16" s="218" t="n">
        <f aca="false">$G15+(($AW$20-$AW$10))/10</f>
        <v>-0.028</v>
      </c>
      <c r="H16" s="213" t="n">
        <f aca="false">$BB10+($BB12-$BB10)/2</f>
        <v>-40</v>
      </c>
      <c r="I16" s="213" t="n">
        <f aca="false">$BG10+($BG12-$BG10)/2</f>
        <v>11</v>
      </c>
      <c r="K16" s="234" t="n">
        <v>-0.96</v>
      </c>
      <c r="L16" s="238" t="n">
        <f aca="false">L15-($L$12-$L$112)/101</f>
        <v>0</v>
      </c>
      <c r="M16" s="239" t="n">
        <f aca="false">M15-($M$12-$M$112)/101</f>
        <v>0</v>
      </c>
      <c r="N16" s="240" t="n">
        <f aca="false">N15+0.001</f>
        <v>1.354</v>
      </c>
      <c r="O16" s="240" t="n">
        <f aca="false">VALUE(N16)</f>
        <v>1.354</v>
      </c>
      <c r="P16" s="238" t="n">
        <f aca="false">ROUND(($P15-($P$12-$P$22)/10),2)</f>
        <v>0</v>
      </c>
      <c r="Q16" s="234" t="n">
        <v>-0.95</v>
      </c>
      <c r="R16" s="235" t="n">
        <f aca="false">R15-($R$11-$R$61)/51</f>
        <v>-0.00496078431372549</v>
      </c>
      <c r="S16" s="236" t="n">
        <f aca="false">S15-($S$11-$S$61)/51</f>
        <v>0</v>
      </c>
      <c r="T16" s="240" t="n">
        <f aca="false">T15+0.001</f>
        <v>1.354</v>
      </c>
      <c r="U16" s="164" t="n">
        <f aca="false">VALUE(T16)</f>
        <v>1.354</v>
      </c>
      <c r="V16" s="238" t="n">
        <f aca="false">ROUND(($V15-($V$12-$V$22)/10),2)</f>
        <v>173.12</v>
      </c>
      <c r="W16" s="165"/>
      <c r="X16" s="182"/>
      <c r="Y16" s="164" t="n">
        <v>13</v>
      </c>
      <c r="Z16" s="190" t="n">
        <v>13.13</v>
      </c>
      <c r="AA16" s="180" t="n">
        <f aca="false">IF(MOD(ROW(),2),"",INDEX($Z$3:$Z$600,ROW()/2))</f>
        <v>7.91</v>
      </c>
      <c r="AB16" s="181" t="n">
        <v>0.14</v>
      </c>
      <c r="AC16" s="182" t="n">
        <f aca="false">VALUE($Z17)</f>
        <v>14.1</v>
      </c>
      <c r="AD16" s="164" t="n">
        <v>130</v>
      </c>
      <c r="AE16" s="191" t="n">
        <v>0.004</v>
      </c>
      <c r="AF16" s="227" t="str">
        <f aca="false">IF(MOD(ROW(),10),"",INDEX(AE$3:AE$600,ROW()/10))</f>
        <v/>
      </c>
      <c r="AG16" s="228" t="n">
        <v>6</v>
      </c>
      <c r="AH16" s="229" t="e">
        <f aca="false">VALUE($AF16)</f>
        <v>#VALUE!</v>
      </c>
      <c r="AI16" s="164" t="n">
        <v>130</v>
      </c>
      <c r="AJ16" s="191" t="n">
        <v>0.008</v>
      </c>
      <c r="AK16" s="227" t="str">
        <f aca="false">IF(MOD(ROW(),10),"",INDEX(AJ$3:AJ$600,ROW()/10))</f>
        <v/>
      </c>
      <c r="AL16" s="228" t="n">
        <v>6</v>
      </c>
      <c r="AM16" s="229" t="e">
        <f aca="false">VALUE($AK16)</f>
        <v>#VALUE!</v>
      </c>
      <c r="AN16" s="164" t="n">
        <v>130</v>
      </c>
      <c r="AO16" s="191" t="n">
        <v>-0.004</v>
      </c>
      <c r="AP16" s="227" t="str">
        <f aca="false">IF(MOD(ROW(),10),"",INDEX(AO$3:AO$600,ROW()/10))</f>
        <v/>
      </c>
      <c r="AQ16" s="228" t="n">
        <v>6</v>
      </c>
      <c r="AR16" s="229" t="e">
        <f aca="false">VALUE($AP16)</f>
        <v>#VALUE!</v>
      </c>
      <c r="AS16" s="164" t="n">
        <v>130</v>
      </c>
      <c r="AT16" s="191" t="n">
        <v>-0.008</v>
      </c>
      <c r="AU16" s="227" t="str">
        <f aca="false">IF(MOD(ROW(),10),"",INDEX(AT$3:AT$600,ROW()/10))</f>
        <v/>
      </c>
      <c r="AV16" s="228" t="n">
        <v>6</v>
      </c>
      <c r="AW16" s="229" t="e">
        <f aca="false">VALUE($AU16)</f>
        <v>#VALUE!</v>
      </c>
      <c r="AX16" s="164" t="n">
        <v>13</v>
      </c>
      <c r="AY16" s="190" t="n">
        <v>-40</v>
      </c>
      <c r="AZ16" s="180" t="n">
        <f aca="false">IF(MOD(ROW(),2),"",INDEX(AY$3:AY$600,ROW()/2))</f>
        <v>-40</v>
      </c>
      <c r="BA16" s="181" t="n">
        <v>0.14</v>
      </c>
      <c r="BB16" s="182" t="n">
        <f aca="false">VALUE(AZ16)</f>
        <v>-40</v>
      </c>
      <c r="BC16" s="164" t="n">
        <v>13</v>
      </c>
      <c r="BD16" s="190" t="n">
        <v>11</v>
      </c>
      <c r="BE16" s="180" t="n">
        <f aca="false">IF(MOD(ROW(),2),"",INDEX(BD$3:BD$600,ROW()/2))</f>
        <v>11</v>
      </c>
      <c r="BF16" s="181" t="n">
        <v>0.14</v>
      </c>
      <c r="BG16" s="182" t="n">
        <f aca="false">VALUE($BD17)</f>
        <v>11</v>
      </c>
    </row>
    <row r="17" customFormat="false" ht="13.5" hidden="false" customHeight="false" outlineLevel="0" collapsed="false">
      <c r="A17" s="208" t="n">
        <v>0.1</v>
      </c>
      <c r="B17" s="209" t="n">
        <v>5.47</v>
      </c>
      <c r="C17" s="213" t="n">
        <f aca="false">$AM20</f>
        <v>0.033</v>
      </c>
      <c r="D17" s="241" t="n">
        <f aca="false">$AH20</f>
        <v>0.016</v>
      </c>
      <c r="E17" s="211" t="n">
        <f aca="false">$AC12</f>
        <v>10.39</v>
      </c>
      <c r="F17" s="212" t="n">
        <f aca="false">$AR20</f>
        <v>-0.016</v>
      </c>
      <c r="G17" s="218" t="n">
        <f aca="false">$AW20</f>
        <v>-0.031</v>
      </c>
      <c r="H17" s="213" t="n">
        <f aca="false">$BB12</f>
        <v>-40</v>
      </c>
      <c r="I17" s="213" t="n">
        <f aca="false">$BG12</f>
        <v>11</v>
      </c>
      <c r="K17" s="234" t="n">
        <v>-0.95</v>
      </c>
      <c r="L17" s="238" t="n">
        <f aca="false">L16-($L$12-$L$112)/101</f>
        <v>0</v>
      </c>
      <c r="M17" s="239" t="n">
        <f aca="false">M16-($M$12-$M$112)/101</f>
        <v>0</v>
      </c>
      <c r="N17" s="240" t="n">
        <f aca="false">N16+0.001</f>
        <v>1.355</v>
      </c>
      <c r="O17" s="240" t="n">
        <f aca="false">VALUE(N17)</f>
        <v>1.355</v>
      </c>
      <c r="P17" s="238" t="n">
        <f aca="false">ROUND(($P16-($P$12-$P$22)/10),2)</f>
        <v>0</v>
      </c>
      <c r="Q17" s="234" t="n">
        <v>-0.94</v>
      </c>
      <c r="R17" s="235" t="n">
        <f aca="false">R16-($R$11-$R$61)/51</f>
        <v>-0.00485294117647059</v>
      </c>
      <c r="S17" s="236" t="n">
        <f aca="false">S16-($S$11-$S$61)/51</f>
        <v>0</v>
      </c>
      <c r="T17" s="240" t="n">
        <f aca="false">T16+0.001</f>
        <v>1.355</v>
      </c>
      <c r="U17" s="164" t="n">
        <f aca="false">VALUE(T17)</f>
        <v>1.355</v>
      </c>
      <c r="V17" s="238" t="n">
        <f aca="false">ROUND(($V16-($V$12-$V$22)/10),2)</f>
        <v>173.12</v>
      </c>
      <c r="W17" s="165"/>
      <c r="X17" s="182"/>
      <c r="Y17" s="164" t="n">
        <v>14</v>
      </c>
      <c r="Z17" s="190" t="n">
        <v>14.1</v>
      </c>
      <c r="AA17" s="180" t="str">
        <f aca="false">IF(MOD(ROW(),2),"",INDEX($Z$3:$Z$600,ROW()/2))</f>
        <v/>
      </c>
      <c r="AB17" s="181" t="n">
        <v>0.15</v>
      </c>
      <c r="AC17" s="182" t="n">
        <f aca="false">VALUE($Z18)</f>
        <v>15.1</v>
      </c>
      <c r="AD17" s="164" t="n">
        <v>140</v>
      </c>
      <c r="AE17" s="191" t="n">
        <v>0.004</v>
      </c>
      <c r="AF17" s="227" t="str">
        <f aca="false">IF(MOD(ROW(),10),"",INDEX(AE$3:AE$600,ROW()/10))</f>
        <v/>
      </c>
      <c r="AG17" s="228" t="n">
        <v>7</v>
      </c>
      <c r="AH17" s="229" t="e">
        <f aca="false">VALUE($AF17)</f>
        <v>#VALUE!</v>
      </c>
      <c r="AI17" s="164" t="n">
        <v>140</v>
      </c>
      <c r="AJ17" s="191" t="n">
        <v>0.02</v>
      </c>
      <c r="AK17" s="227" t="str">
        <f aca="false">IF(MOD(ROW(),10),"",INDEX(AJ$3:AJ$600,ROW()/10))</f>
        <v/>
      </c>
      <c r="AL17" s="228" t="n">
        <v>7</v>
      </c>
      <c r="AM17" s="229" t="e">
        <f aca="false">VALUE($AK17)</f>
        <v>#VALUE!</v>
      </c>
      <c r="AN17" s="164" t="n">
        <v>140</v>
      </c>
      <c r="AO17" s="191" t="n">
        <v>-0.004</v>
      </c>
      <c r="AP17" s="227" t="str">
        <f aca="false">IF(MOD(ROW(),10),"",INDEX(AO$3:AO$600,ROW()/10))</f>
        <v/>
      </c>
      <c r="AQ17" s="228" t="n">
        <v>7</v>
      </c>
      <c r="AR17" s="229" t="e">
        <f aca="false">VALUE($AP17)</f>
        <v>#VALUE!</v>
      </c>
      <c r="AS17" s="164" t="n">
        <v>140</v>
      </c>
      <c r="AT17" s="191" t="n">
        <v>-0.008</v>
      </c>
      <c r="AU17" s="227" t="str">
        <f aca="false">IF(MOD(ROW(),10),"",INDEX(AT$3:AT$600,ROW()/10))</f>
        <v/>
      </c>
      <c r="AV17" s="228" t="n">
        <v>7</v>
      </c>
      <c r="AW17" s="229" t="e">
        <f aca="false">VALUE($AU17)</f>
        <v>#VALUE!</v>
      </c>
      <c r="AX17" s="164" t="n">
        <v>14</v>
      </c>
      <c r="AY17" s="190" t="n">
        <v>-40</v>
      </c>
      <c r="AZ17" s="180" t="str">
        <f aca="false">IF(MOD(ROW(),2),"",INDEX(AY$3:AY$600,ROW()/2))</f>
        <v/>
      </c>
      <c r="BA17" s="181" t="n">
        <v>0.15</v>
      </c>
      <c r="BB17" s="182" t="e">
        <f aca="false">VALUE(AZ17)</f>
        <v>#VALUE!</v>
      </c>
      <c r="BC17" s="164" t="n">
        <v>14</v>
      </c>
      <c r="BD17" s="190" t="n">
        <v>11</v>
      </c>
      <c r="BE17" s="180" t="str">
        <f aca="false">IF(MOD(ROW(),2),"",INDEX(BD$3:BD$600,ROW()/2))</f>
        <v/>
      </c>
      <c r="BF17" s="181" t="n">
        <v>0.15</v>
      </c>
      <c r="BG17" s="182" t="n">
        <f aca="false">VALUE($BD18)</f>
        <v>11</v>
      </c>
    </row>
    <row r="18" customFormat="false" ht="13.5" hidden="false" customHeight="false" outlineLevel="0" collapsed="false">
      <c r="A18" s="208" t="n">
        <v>0.11</v>
      </c>
      <c r="B18" s="209" t="n">
        <v>5.46</v>
      </c>
      <c r="C18" s="213" t="n">
        <f aca="false">$C17+(($AM$20-$AM$10))/10</f>
        <v>0.0303</v>
      </c>
      <c r="D18" s="217" t="n">
        <f aca="false">$D17+(($AH$30-$AH$20))/10</f>
        <v>0.0152</v>
      </c>
      <c r="E18" s="211" t="n">
        <f aca="false">$AC13</f>
        <v>11.28</v>
      </c>
      <c r="F18" s="212" t="n">
        <f aca="false">$F17+(($AR$20-$AR$10))/10</f>
        <v>-0.0175</v>
      </c>
      <c r="G18" s="218" t="n">
        <f aca="false">$G17+(($AW$20-$AW$10))/10</f>
        <v>-0.034</v>
      </c>
      <c r="H18" s="213" t="n">
        <f aca="false">$BB12+($BB14-$BB12)/2</f>
        <v>-40</v>
      </c>
      <c r="I18" s="213" t="n">
        <f aca="false">$BG12+($BG14-$BG12)/2</f>
        <v>11</v>
      </c>
      <c r="K18" s="234" t="n">
        <v>-0.94</v>
      </c>
      <c r="L18" s="238" t="n">
        <f aca="false">L17-($L$12-$L$112)/101</f>
        <v>0</v>
      </c>
      <c r="M18" s="239" t="n">
        <f aca="false">M17-($M$12-$M$112)/101</f>
        <v>0</v>
      </c>
      <c r="N18" s="240" t="n">
        <f aca="false">N17+0.001</f>
        <v>1.356</v>
      </c>
      <c r="O18" s="240" t="n">
        <f aca="false">VALUE(N18)</f>
        <v>1.356</v>
      </c>
      <c r="P18" s="238" t="n">
        <f aca="false">ROUND(($P17-($P$12-$P$22)/10),2)</f>
        <v>0</v>
      </c>
      <c r="Q18" s="234" t="n">
        <v>-0.93</v>
      </c>
      <c r="R18" s="235" t="n">
        <f aca="false">R17-($R$11-$R$61)/51</f>
        <v>-0.00474509803921569</v>
      </c>
      <c r="S18" s="236" t="n">
        <f aca="false">S17-($S$11-$S$61)/51</f>
        <v>0</v>
      </c>
      <c r="T18" s="240" t="n">
        <f aca="false">T17+0.001</f>
        <v>1.356</v>
      </c>
      <c r="U18" s="164" t="n">
        <f aca="false">VALUE(T18)</f>
        <v>1.356</v>
      </c>
      <c r="V18" s="238" t="n">
        <f aca="false">ROUND(($V17-($V$12-$V$22)/10),2)</f>
        <v>173.12</v>
      </c>
      <c r="W18" s="165"/>
      <c r="X18" s="182"/>
      <c r="Y18" s="164" t="n">
        <v>15</v>
      </c>
      <c r="Z18" s="242" t="n">
        <v>15.1</v>
      </c>
      <c r="AA18" s="180" t="n">
        <f aca="false">IF(MOD(ROW(),2),"",INDEX($Z$3:$Z$600,ROW()/2))</f>
        <v>8.71</v>
      </c>
      <c r="AB18" s="181" t="n">
        <v>0.16</v>
      </c>
      <c r="AC18" s="182" t="n">
        <f aca="false">VALUE($Z19)</f>
        <v>16.13</v>
      </c>
      <c r="AD18" s="164" t="n">
        <v>150</v>
      </c>
      <c r="AE18" s="191" t="n">
        <v>0.002</v>
      </c>
      <c r="AF18" s="227" t="str">
        <f aca="false">IF(MOD(ROW(),10),"",INDEX(AE$3:AE$600,ROW()/10))</f>
        <v/>
      </c>
      <c r="AG18" s="228" t="n">
        <v>8</v>
      </c>
      <c r="AH18" s="229" t="e">
        <f aca="false">VALUE($AF18)</f>
        <v>#VALUE!</v>
      </c>
      <c r="AI18" s="164" t="n">
        <v>150</v>
      </c>
      <c r="AJ18" s="191" t="n">
        <v>-0.001</v>
      </c>
      <c r="AK18" s="227" t="str">
        <f aca="false">IF(MOD(ROW(),10),"",INDEX(AJ$3:AJ$600,ROW()/10))</f>
        <v/>
      </c>
      <c r="AL18" s="228" t="n">
        <v>8</v>
      </c>
      <c r="AM18" s="229" t="e">
        <f aca="false">VALUE($AK18)</f>
        <v>#VALUE!</v>
      </c>
      <c r="AN18" s="164" t="n">
        <v>150</v>
      </c>
      <c r="AO18" s="191" t="n">
        <v>-0.01</v>
      </c>
      <c r="AP18" s="227" t="str">
        <f aca="false">IF(MOD(ROW(),10),"",INDEX(AO$3:AO$600,ROW()/10))</f>
        <v/>
      </c>
      <c r="AQ18" s="228" t="n">
        <v>8</v>
      </c>
      <c r="AR18" s="229" t="e">
        <f aca="false">VALUE($AP18)</f>
        <v>#VALUE!</v>
      </c>
      <c r="AS18" s="164" t="n">
        <v>150</v>
      </c>
      <c r="AT18" s="191" t="n">
        <v>-0.024</v>
      </c>
      <c r="AU18" s="227" t="str">
        <f aca="false">IF(MOD(ROW(),10),"",INDEX(AT$3:AT$600,ROW()/10))</f>
        <v/>
      </c>
      <c r="AV18" s="228" t="n">
        <v>8</v>
      </c>
      <c r="AW18" s="229" t="e">
        <f aca="false">VALUE($AU18)</f>
        <v>#VALUE!</v>
      </c>
      <c r="AY18" s="190" t="n">
        <v>-40</v>
      </c>
      <c r="AZ18" s="180" t="n">
        <f aca="false">IF(MOD(ROW(),2),"",INDEX(AY$3:AY$600,ROW()/2))</f>
        <v>-40</v>
      </c>
      <c r="BA18" s="181" t="n">
        <v>0.16</v>
      </c>
      <c r="BB18" s="182" t="n">
        <f aca="false">VALUE(AZ18)</f>
        <v>-40</v>
      </c>
      <c r="BD18" s="190" t="n">
        <v>11</v>
      </c>
      <c r="BE18" s="180" t="n">
        <f aca="false">IF(MOD(ROW(),2),"",INDEX(BD$3:BD$600,ROW()/2))</f>
        <v>11</v>
      </c>
      <c r="BF18" s="181" t="n">
        <v>0.16</v>
      </c>
      <c r="BG18" s="182" t="n">
        <f aca="false">VALUE($BD19)</f>
        <v>11</v>
      </c>
    </row>
    <row r="19" customFormat="false" ht="13.5" hidden="false" customHeight="false" outlineLevel="0" collapsed="false">
      <c r="A19" s="208" t="n">
        <v>0.12</v>
      </c>
      <c r="B19" s="209" t="n">
        <v>5.45</v>
      </c>
      <c r="C19" s="213" t="n">
        <f aca="false">$C18+(($AM$20-$AM$10))/10</f>
        <v>0.0276</v>
      </c>
      <c r="D19" s="217" t="n">
        <f aca="false">$D18+(($AH$30-$AH$20))/10</f>
        <v>0.0144</v>
      </c>
      <c r="E19" s="211" t="n">
        <f aca="false">$AC14</f>
        <v>12.19</v>
      </c>
      <c r="F19" s="212" t="n">
        <f aca="false">$F18+(($AR$20-$AR$10))/10</f>
        <v>-0.019</v>
      </c>
      <c r="G19" s="218" t="n">
        <f aca="false">$G18+(($AW$20-$AW$10))/10</f>
        <v>-0.037</v>
      </c>
      <c r="H19" s="213" t="n">
        <f aca="false">$BB14</f>
        <v>-40</v>
      </c>
      <c r="I19" s="213" t="n">
        <f aca="false">$BG14</f>
        <v>11</v>
      </c>
      <c r="K19" s="234" t="n">
        <v>-0.93</v>
      </c>
      <c r="L19" s="238" t="n">
        <f aca="false">L18-($L$12-$L$112)/101</f>
        <v>0</v>
      </c>
      <c r="M19" s="239" t="n">
        <f aca="false">M18-($M$12-$M$112)/101</f>
        <v>0</v>
      </c>
      <c r="N19" s="240" t="n">
        <f aca="false">N18+0.001</f>
        <v>1.357</v>
      </c>
      <c r="O19" s="240" t="n">
        <f aca="false">VALUE(N19)</f>
        <v>1.357</v>
      </c>
      <c r="P19" s="238" t="n">
        <f aca="false">ROUND(($P18-($P$12-$P$22)/10),2)</f>
        <v>0</v>
      </c>
      <c r="Q19" s="234" t="n">
        <v>-0.92</v>
      </c>
      <c r="R19" s="235" t="n">
        <f aca="false">R18-($R$11-$R$61)/51</f>
        <v>-0.00463725490196079</v>
      </c>
      <c r="S19" s="236" t="n">
        <f aca="false">S18-($S$11-$S$61)/51</f>
        <v>0</v>
      </c>
      <c r="T19" s="240" t="n">
        <f aca="false">T18+0.001</f>
        <v>1.357</v>
      </c>
      <c r="U19" s="164" t="n">
        <f aca="false">VALUE(T19)</f>
        <v>1.357</v>
      </c>
      <c r="V19" s="238" t="n">
        <f aca="false">ROUND(($V18-($V$12-$V$22)/10),2)</f>
        <v>173.12</v>
      </c>
      <c r="W19" s="165"/>
      <c r="X19" s="182"/>
      <c r="Y19" s="164" t="n">
        <v>16</v>
      </c>
      <c r="Z19" s="190" t="n">
        <v>16.13</v>
      </c>
      <c r="AA19" s="180" t="str">
        <f aca="false">IF(MOD(ROW(),2),"",INDEX($Z$3:$Z$600,ROW()/2))</f>
        <v/>
      </c>
      <c r="AB19" s="181" t="n">
        <v>0.17</v>
      </c>
      <c r="AC19" s="182" t="n">
        <f aca="false">VALUE($Z20)</f>
        <v>17.18</v>
      </c>
      <c r="AD19" s="164" t="n">
        <v>160</v>
      </c>
      <c r="AE19" s="191"/>
      <c r="AF19" s="227" t="str">
        <f aca="false">IF(MOD(ROW(),10),"",INDEX(AE$3:AE$600,ROW()/10))</f>
        <v/>
      </c>
      <c r="AG19" s="228" t="n">
        <v>9</v>
      </c>
      <c r="AH19" s="229" t="e">
        <f aca="false">VALUE($AF19)</f>
        <v>#VALUE!</v>
      </c>
      <c r="AI19" s="164" t="n">
        <v>160</v>
      </c>
      <c r="AJ19" s="191"/>
      <c r="AK19" s="227" t="str">
        <f aca="false">IF(MOD(ROW(),10),"",INDEX(AJ$3:AJ$600,ROW()/10))</f>
        <v/>
      </c>
      <c r="AL19" s="228" t="n">
        <v>9</v>
      </c>
      <c r="AM19" s="229" t="e">
        <f aca="false">VALUE($AK19)</f>
        <v>#VALUE!</v>
      </c>
      <c r="AN19" s="164" t="n">
        <v>160</v>
      </c>
      <c r="AO19" s="191"/>
      <c r="AP19" s="227" t="str">
        <f aca="false">IF(MOD(ROW(),10),"",INDEX(AO$3:AO$600,ROW()/10))</f>
        <v/>
      </c>
      <c r="AQ19" s="228" t="n">
        <v>9</v>
      </c>
      <c r="AR19" s="229" t="e">
        <f aca="false">VALUE($AP19)</f>
        <v>#VALUE!</v>
      </c>
      <c r="AS19" s="164" t="n">
        <v>160</v>
      </c>
      <c r="AT19" s="191" t="n">
        <v>-0.096</v>
      </c>
      <c r="AU19" s="227" t="str">
        <f aca="false">IF(MOD(ROW(),10),"",INDEX(AT$3:AT$600,ROW()/10))</f>
        <v/>
      </c>
      <c r="AV19" s="228" t="n">
        <v>9</v>
      </c>
      <c r="AW19" s="229" t="e">
        <f aca="false">VALUE($AU19)</f>
        <v>#VALUE!</v>
      </c>
      <c r="AY19" s="190" t="n">
        <v>-40</v>
      </c>
      <c r="AZ19" s="180" t="str">
        <f aca="false">IF(MOD(ROW(),2),"",INDEX(AY$3:AY$600,ROW()/2))</f>
        <v/>
      </c>
      <c r="BA19" s="181" t="n">
        <v>0.17</v>
      </c>
      <c r="BB19" s="182" t="e">
        <f aca="false">VALUE(AZ19)</f>
        <v>#VALUE!</v>
      </c>
      <c r="BD19" s="190" t="n">
        <v>11</v>
      </c>
      <c r="BE19" s="180" t="str">
        <f aca="false">IF(MOD(ROW(),2),"",INDEX(BD$3:BD$600,ROW()/2))</f>
        <v/>
      </c>
      <c r="BF19" s="181" t="n">
        <v>0.17</v>
      </c>
      <c r="BG19" s="182" t="n">
        <f aca="false">VALUE($BD20)</f>
        <v>11</v>
      </c>
    </row>
    <row r="20" customFormat="false" ht="13.5" hidden="false" customHeight="false" outlineLevel="0" collapsed="false">
      <c r="A20" s="208" t="n">
        <v>0.13</v>
      </c>
      <c r="B20" s="209" t="n">
        <v>5.44</v>
      </c>
      <c r="C20" s="213" t="n">
        <f aca="false">$C19+(($AM$20-$AM$10))/10</f>
        <v>0.0249</v>
      </c>
      <c r="D20" s="217" t="n">
        <f aca="false">$D19+(($AH$30-$AH$20))/10</f>
        <v>0.0136</v>
      </c>
      <c r="E20" s="211" t="n">
        <f aca="false">$AC15</f>
        <v>13.13</v>
      </c>
      <c r="F20" s="212" t="n">
        <f aca="false">$F19+(($AR$20-$AR$10))/10</f>
        <v>-0.0205</v>
      </c>
      <c r="G20" s="218" t="n">
        <f aca="false">$G19+(($AW$20-$AW$10))/10</f>
        <v>-0.04</v>
      </c>
      <c r="H20" s="213" t="n">
        <f aca="false">$BB14+($BB16-$BB14)/2</f>
        <v>-40</v>
      </c>
      <c r="I20" s="213" t="n">
        <f aca="false">$BG14+($BG16-$BG14)/2</f>
        <v>11</v>
      </c>
      <c r="K20" s="234" t="n">
        <v>-0.92</v>
      </c>
      <c r="L20" s="238" t="n">
        <f aca="false">L19-($L$12-$L$112)/101</f>
        <v>0</v>
      </c>
      <c r="M20" s="239" t="n">
        <f aca="false">M19-($M$12-$M$112)/101</f>
        <v>0</v>
      </c>
      <c r="N20" s="240" t="n">
        <f aca="false">N19+0.001</f>
        <v>1.358</v>
      </c>
      <c r="O20" s="240" t="n">
        <f aca="false">VALUE(N20)</f>
        <v>1.358</v>
      </c>
      <c r="P20" s="238" t="n">
        <f aca="false">ROUND(($P19-($P$12-$P$22)/10),2)</f>
        <v>0</v>
      </c>
      <c r="Q20" s="234" t="n">
        <v>-0.91</v>
      </c>
      <c r="R20" s="235" t="n">
        <f aca="false">R19-($R$11-$R$61)/51</f>
        <v>-0.00452941176470588</v>
      </c>
      <c r="S20" s="236" t="n">
        <f aca="false">S19-($S$11-$S$61)/51</f>
        <v>0</v>
      </c>
      <c r="T20" s="240" t="n">
        <f aca="false">T19+0.001</f>
        <v>1.358</v>
      </c>
      <c r="U20" s="164" t="n">
        <f aca="false">VALUE(T20)</f>
        <v>1.358</v>
      </c>
      <c r="V20" s="238" t="n">
        <f aca="false">ROUND(($V19-($V$12-$V$22)/10),2)</f>
        <v>173.12</v>
      </c>
      <c r="W20" s="165"/>
      <c r="X20" s="182"/>
      <c r="Y20" s="164" t="n">
        <v>17</v>
      </c>
      <c r="Z20" s="190" t="n">
        <v>17.18</v>
      </c>
      <c r="AA20" s="180" t="n">
        <f aca="false">IF(MOD(ROW(),2),"",INDEX($Z$3:$Z$600,ROW()/2))</f>
        <v>9.54</v>
      </c>
      <c r="AB20" s="181" t="n">
        <v>0.18</v>
      </c>
      <c r="AC20" s="182" t="n">
        <f aca="false">VALUE($Z21)</f>
        <v>18.26</v>
      </c>
      <c r="AD20" s="164" t="n">
        <v>170</v>
      </c>
      <c r="AE20" s="191"/>
      <c r="AF20" s="227" t="n">
        <f aca="false">IF(MOD(ROW(),10),"",INDEX(AE$3:AE$600,ROW()/10))</f>
        <v>0.016</v>
      </c>
      <c r="AG20" s="228" t="n">
        <v>10</v>
      </c>
      <c r="AH20" s="229" t="n">
        <f aca="false">VALUE($AF20)</f>
        <v>0.016</v>
      </c>
      <c r="AI20" s="164" t="n">
        <v>170</v>
      </c>
      <c r="AJ20" s="191"/>
      <c r="AK20" s="227" t="n">
        <f aca="false">IF(MOD(ROW(),10),"",INDEX(AJ$3:AJ$600,ROW()/10))</f>
        <v>0.033</v>
      </c>
      <c r="AL20" s="228" t="n">
        <v>10</v>
      </c>
      <c r="AM20" s="229" t="n">
        <f aca="false">VALUE($AK20)</f>
        <v>0.033</v>
      </c>
      <c r="AN20" s="164" t="n">
        <v>170</v>
      </c>
      <c r="AO20" s="191"/>
      <c r="AP20" s="227" t="n">
        <f aca="false">IF(MOD(ROW(),10),"",INDEX(AO$3:AO$600,ROW()/10))</f>
        <v>-0.016</v>
      </c>
      <c r="AQ20" s="228" t="n">
        <v>10</v>
      </c>
      <c r="AR20" s="229" t="n">
        <f aca="false">VALUE($AP20)</f>
        <v>-0.016</v>
      </c>
      <c r="AS20" s="164" t="n">
        <v>170</v>
      </c>
      <c r="AT20" s="191"/>
      <c r="AU20" s="227" t="n">
        <f aca="false">IF(MOD(ROW(),10),"",INDEX(AT$3:AT$600,ROW()/10))</f>
        <v>-0.031</v>
      </c>
      <c r="AV20" s="228" t="n">
        <v>10</v>
      </c>
      <c r="AW20" s="229" t="n">
        <f aca="false">VALUE($AU20)</f>
        <v>-0.031</v>
      </c>
      <c r="AY20" s="190" t="n">
        <v>-40</v>
      </c>
      <c r="AZ20" s="180" t="n">
        <f aca="false">IF(MOD(ROW(),2),"",INDEX(AY$3:AY$600,ROW()/2))</f>
        <v>-40</v>
      </c>
      <c r="BA20" s="181" t="n">
        <v>0.18</v>
      </c>
      <c r="BB20" s="182" t="n">
        <f aca="false">VALUE(AZ20)</f>
        <v>-40</v>
      </c>
      <c r="BD20" s="190" t="n">
        <v>11</v>
      </c>
      <c r="BE20" s="180" t="n">
        <f aca="false">IF(MOD(ROW(),2),"",INDEX(BD$3:BD$600,ROW()/2))</f>
        <v>11</v>
      </c>
      <c r="BF20" s="181" t="n">
        <v>0.18</v>
      </c>
      <c r="BG20" s="182" t="n">
        <f aca="false">VALUE($BD21)</f>
        <v>11</v>
      </c>
    </row>
    <row r="21" customFormat="false" ht="13.5" hidden="false" customHeight="false" outlineLevel="0" collapsed="false">
      <c r="A21" s="208" t="n">
        <v>0.14</v>
      </c>
      <c r="B21" s="209" t="n">
        <v>5.43</v>
      </c>
      <c r="C21" s="213" t="n">
        <f aca="false">$C20+(($AM$20-$AM$10))/10</f>
        <v>0.0222</v>
      </c>
      <c r="D21" s="217" t="n">
        <f aca="false">$D20+(($AH$30-$AH$20))/10</f>
        <v>0.0128</v>
      </c>
      <c r="E21" s="211" t="n">
        <f aca="false">$AC16</f>
        <v>14.1</v>
      </c>
      <c r="F21" s="212" t="n">
        <f aca="false">$F20+(($AR$20-$AR$10))/10</f>
        <v>-0.022</v>
      </c>
      <c r="G21" s="218" t="n">
        <f aca="false">$G20+(($AW$20-$AW$10))/10</f>
        <v>-0.043</v>
      </c>
      <c r="H21" s="213" t="n">
        <f aca="false">$BB16</f>
        <v>-40</v>
      </c>
      <c r="I21" s="213" t="n">
        <f aca="false">$BG16</f>
        <v>11</v>
      </c>
      <c r="K21" s="234" t="n">
        <v>-0.91</v>
      </c>
      <c r="L21" s="238" t="n">
        <f aca="false">L20-($L$12-$L$112)/101</f>
        <v>0</v>
      </c>
      <c r="M21" s="239" t="n">
        <f aca="false">M20-($M$12-$M$112)/101</f>
        <v>0</v>
      </c>
      <c r="N21" s="240" t="n">
        <f aca="false">N20+0.001</f>
        <v>1.359</v>
      </c>
      <c r="O21" s="240" t="n">
        <f aca="false">VALUE(N21)</f>
        <v>1.359</v>
      </c>
      <c r="P21" s="238" t="n">
        <f aca="false">ROUND(($P20-($P$12-$P$22)/10),2)</f>
        <v>0</v>
      </c>
      <c r="Q21" s="234" t="n">
        <v>-0.9</v>
      </c>
      <c r="R21" s="235" t="n">
        <f aca="false">R20-($R$11-$R$61)/51</f>
        <v>-0.00442156862745098</v>
      </c>
      <c r="S21" s="236" t="n">
        <f aca="false">S20-($S$11-$S$61)/51</f>
        <v>0</v>
      </c>
      <c r="T21" s="240" t="n">
        <f aca="false">T20+0.001</f>
        <v>1.359</v>
      </c>
      <c r="U21" s="164" t="n">
        <f aca="false">VALUE(T21)</f>
        <v>1.359</v>
      </c>
      <c r="V21" s="238" t="n">
        <f aca="false">ROUND(($V20-($V$12-$V$22)/10),2)</f>
        <v>173.12</v>
      </c>
      <c r="W21" s="165"/>
      <c r="X21" s="182"/>
      <c r="Y21" s="164" t="n">
        <v>18</v>
      </c>
      <c r="Z21" s="190" t="n">
        <v>18.26</v>
      </c>
      <c r="AA21" s="180" t="str">
        <f aca="false">IF(MOD(ROW(),2),"",INDEX($Z$3:$Z$600,ROW()/2))</f>
        <v/>
      </c>
      <c r="AB21" s="181" t="n">
        <v>0.19</v>
      </c>
      <c r="AC21" s="182" t="n">
        <f aca="false">VALUE($Z22)</f>
        <v>19.37</v>
      </c>
      <c r="AD21" s="164" t="n">
        <v>180</v>
      </c>
      <c r="AE21" s="191"/>
      <c r="AF21" s="227" t="str">
        <f aca="false">IF(MOD(ROW(),10),"",INDEX(AE$3:AE$600,ROW()/10))</f>
        <v/>
      </c>
      <c r="AG21" s="228" t="n">
        <v>11</v>
      </c>
      <c r="AH21" s="229" t="e">
        <f aca="false">VALUE($AF21)</f>
        <v>#VALUE!</v>
      </c>
      <c r="AI21" s="164" t="n">
        <v>180</v>
      </c>
      <c r="AJ21" s="191"/>
      <c r="AK21" s="227" t="str">
        <f aca="false">IF(MOD(ROW(),10),"",INDEX(AJ$3:AJ$600,ROW()/10))</f>
        <v/>
      </c>
      <c r="AL21" s="228" t="n">
        <v>11</v>
      </c>
      <c r="AM21" s="229" t="e">
        <f aca="false">VALUE($AK21)</f>
        <v>#VALUE!</v>
      </c>
      <c r="AN21" s="164" t="n">
        <v>180</v>
      </c>
      <c r="AO21" s="191"/>
      <c r="AP21" s="227" t="str">
        <f aca="false">IF(MOD(ROW(),10),"",INDEX(AO$3:AO$600,ROW()/10))</f>
        <v/>
      </c>
      <c r="AQ21" s="228" t="n">
        <v>11</v>
      </c>
      <c r="AR21" s="229" t="e">
        <f aca="false">VALUE($AP21)</f>
        <v>#VALUE!</v>
      </c>
      <c r="AS21" s="164" t="n">
        <v>180</v>
      </c>
      <c r="AT21" s="191"/>
      <c r="AU21" s="227" t="str">
        <f aca="false">IF(MOD(ROW(),10),"",INDEX(AT$3:AT$600,ROW()/10))</f>
        <v/>
      </c>
      <c r="AV21" s="228" t="n">
        <v>11</v>
      </c>
      <c r="AW21" s="229" t="e">
        <f aca="false">VALUE($AU21)</f>
        <v>#VALUE!</v>
      </c>
      <c r="AY21" s="190" t="n">
        <v>-40</v>
      </c>
      <c r="AZ21" s="180" t="str">
        <f aca="false">IF(MOD(ROW(),2),"",INDEX(AY$3:AY$600,ROW()/2))</f>
        <v/>
      </c>
      <c r="BA21" s="181" t="n">
        <v>0.19</v>
      </c>
      <c r="BB21" s="182" t="e">
        <f aca="false">VALUE(AZ21)</f>
        <v>#VALUE!</v>
      </c>
      <c r="BD21" s="190" t="n">
        <v>11</v>
      </c>
      <c r="BE21" s="180" t="str">
        <f aca="false">IF(MOD(ROW(),2),"",INDEX(BD$3:BD$600,ROW()/2))</f>
        <v/>
      </c>
      <c r="BF21" s="181" t="n">
        <v>0.19</v>
      </c>
      <c r="BG21" s="182" t="n">
        <f aca="false">VALUE($BD22)</f>
        <v>11</v>
      </c>
    </row>
    <row r="22" customFormat="false" ht="13.5" hidden="false" customHeight="false" outlineLevel="0" collapsed="false">
      <c r="A22" s="208" t="n">
        <v>0.15</v>
      </c>
      <c r="B22" s="209" t="n">
        <v>5.42</v>
      </c>
      <c r="C22" s="213" t="n">
        <f aca="false">$C21+(($AM$20-$AM$10))/10</f>
        <v>0.0195</v>
      </c>
      <c r="D22" s="217" t="n">
        <f aca="false">$D21+(($AH$30-$AH$20))/10</f>
        <v>0.012</v>
      </c>
      <c r="E22" s="211" t="n">
        <f aca="false">$AC17</f>
        <v>15.1</v>
      </c>
      <c r="F22" s="212" t="n">
        <f aca="false">$F21+(($AR$20-$AR$10))/10</f>
        <v>-0.0235</v>
      </c>
      <c r="G22" s="218" t="n">
        <f aca="false">$G21+(($AW$20-$AW$10))/10</f>
        <v>-0.046</v>
      </c>
      <c r="H22" s="213" t="n">
        <f aca="false">$BB16+($BB18-$BB16)/2</f>
        <v>-40</v>
      </c>
      <c r="I22" s="213" t="n">
        <f aca="false">$BG16+($BG18-$BG16)/2</f>
        <v>11</v>
      </c>
      <c r="K22" s="234" t="n">
        <v>-0.9</v>
      </c>
      <c r="L22" s="238" t="n">
        <f aca="false">L21-($L$12-$L$112)/101</f>
        <v>0</v>
      </c>
      <c r="M22" s="239" t="n">
        <f aca="false">M21-($M$12-$M$112)/101</f>
        <v>0</v>
      </c>
      <c r="N22" s="233" t="n">
        <f aca="false">ROUNDUP(N1,2)</f>
        <v>1.35</v>
      </c>
      <c r="O22" s="233" t="n">
        <f aca="false">VALUE(N22)</f>
        <v>1.35</v>
      </c>
      <c r="P22" s="233" t="n">
        <f aca="false">SUMIF($B$7:$B$600,$O$22,E$7:E$600)</f>
        <v>0</v>
      </c>
      <c r="Q22" s="234" t="n">
        <v>-0.89</v>
      </c>
      <c r="R22" s="235" t="n">
        <f aca="false">R21-($R$11-$R$61)/51</f>
        <v>-0.00431372549019608</v>
      </c>
      <c r="S22" s="236" t="n">
        <f aca="false">S21-($S$11-$S$61)/51</f>
        <v>0</v>
      </c>
      <c r="T22" s="233" t="n">
        <f aca="false">ROUNDUP(N3,2)</f>
        <v>1.35</v>
      </c>
      <c r="U22" s="233" t="n">
        <f aca="false">VALUE(T22)</f>
        <v>1.35</v>
      </c>
      <c r="V22" s="233" t="n">
        <f aca="false">LOOKUP($U$22,$A$7:$A$600,$E$7:$E$600)</f>
        <v>173.12</v>
      </c>
      <c r="W22" s="165"/>
      <c r="X22" s="182"/>
      <c r="Y22" s="164" t="n">
        <v>19</v>
      </c>
      <c r="Z22" s="242" t="n">
        <v>19.37</v>
      </c>
      <c r="AA22" s="180" t="n">
        <f aca="false">IF(MOD(ROW(),2),"",INDEX($Z$3:$Z$600,ROW()/2))</f>
        <v>10.39</v>
      </c>
      <c r="AB22" s="181" t="n">
        <v>0.2</v>
      </c>
      <c r="AC22" s="182" t="n">
        <f aca="false">VALUE($Z23)</f>
        <v>20.51</v>
      </c>
      <c r="AD22" s="164" t="n">
        <v>190</v>
      </c>
      <c r="AE22" s="191"/>
      <c r="AF22" s="227" t="str">
        <f aca="false">IF(MOD(ROW(),10),"",INDEX(AE$3:AE$600,ROW()/10))</f>
        <v/>
      </c>
      <c r="AG22" s="228" t="n">
        <v>12</v>
      </c>
      <c r="AH22" s="229" t="e">
        <f aca="false">VALUE($AF22)</f>
        <v>#VALUE!</v>
      </c>
      <c r="AI22" s="164" t="n">
        <v>190</v>
      </c>
      <c r="AJ22" s="191"/>
      <c r="AK22" s="227" t="str">
        <f aca="false">IF(MOD(ROW(),10),"",INDEX(AJ$3:AJ$600,ROW()/10))</f>
        <v/>
      </c>
      <c r="AL22" s="228" t="n">
        <v>12</v>
      </c>
      <c r="AM22" s="229" t="e">
        <f aca="false">VALUE($AK22)</f>
        <v>#VALUE!</v>
      </c>
      <c r="AN22" s="164" t="n">
        <v>190</v>
      </c>
      <c r="AO22" s="191"/>
      <c r="AP22" s="227" t="str">
        <f aca="false">IF(MOD(ROW(),10),"",INDEX(AO$3:AO$600,ROW()/10))</f>
        <v/>
      </c>
      <c r="AQ22" s="228" t="n">
        <v>12</v>
      </c>
      <c r="AR22" s="229" t="e">
        <f aca="false">VALUE($AP22)</f>
        <v>#VALUE!</v>
      </c>
      <c r="AS22" s="164" t="n">
        <v>190</v>
      </c>
      <c r="AT22" s="191"/>
      <c r="AU22" s="227" t="str">
        <f aca="false">IF(MOD(ROW(),10),"",INDEX(AT$3:AT$600,ROW()/10))</f>
        <v/>
      </c>
      <c r="AV22" s="228" t="n">
        <v>12</v>
      </c>
      <c r="AW22" s="229" t="e">
        <f aca="false">VALUE($AU22)</f>
        <v>#VALUE!</v>
      </c>
      <c r="AY22" s="190" t="n">
        <v>-40</v>
      </c>
      <c r="AZ22" s="180" t="n">
        <f aca="false">IF(MOD(ROW(),2),"",INDEX(AY$3:AY$600,ROW()/2))</f>
        <v>-40</v>
      </c>
      <c r="BA22" s="181" t="n">
        <v>0.2</v>
      </c>
      <c r="BB22" s="182" t="n">
        <f aca="false">VALUE(AZ22)</f>
        <v>-40</v>
      </c>
      <c r="BD22" s="190" t="n">
        <v>11</v>
      </c>
      <c r="BE22" s="180" t="n">
        <f aca="false">IF(MOD(ROW(),2),"",INDEX(BD$3:BD$600,ROW()/2))</f>
        <v>11</v>
      </c>
      <c r="BF22" s="181" t="n">
        <v>0.2</v>
      </c>
      <c r="BG22" s="182" t="n">
        <f aca="false">VALUE($BD23)</f>
        <v>11</v>
      </c>
    </row>
    <row r="23" customFormat="false" ht="13.5" hidden="false" customHeight="false" outlineLevel="0" collapsed="false">
      <c r="A23" s="208" t="n">
        <v>0.16</v>
      </c>
      <c r="B23" s="209" t="n">
        <v>5.41</v>
      </c>
      <c r="C23" s="213" t="n">
        <f aca="false">$C22+(($AM$20-$AM$10))/10</f>
        <v>0.0168</v>
      </c>
      <c r="D23" s="217" t="n">
        <f aca="false">$D22+(($AH$30-$AH$20))/10</f>
        <v>0.0112</v>
      </c>
      <c r="E23" s="211" t="n">
        <f aca="false">$AC18</f>
        <v>16.13</v>
      </c>
      <c r="F23" s="212" t="n">
        <f aca="false">$F22+(($AR$20-$AR$10))/10</f>
        <v>-0.025</v>
      </c>
      <c r="G23" s="218" t="n">
        <f aca="false">$G22+(($AW$20-$AW$10))/10</f>
        <v>-0.049</v>
      </c>
      <c r="H23" s="213" t="n">
        <f aca="false">$BB18</f>
        <v>-40</v>
      </c>
      <c r="I23" s="213" t="n">
        <f aca="false">$BG18</f>
        <v>11</v>
      </c>
      <c r="K23" s="234" t="n">
        <v>-0.89</v>
      </c>
      <c r="L23" s="238" t="n">
        <f aca="false">L22-($L$12-$L$112)/101</f>
        <v>0</v>
      </c>
      <c r="M23" s="239" t="n">
        <f aca="false">M22-($M$12-$M$112)/101</f>
        <v>0</v>
      </c>
      <c r="Q23" s="234" t="n">
        <v>-0.88</v>
      </c>
      <c r="R23" s="235" t="n">
        <f aca="false">R22-($R$11-$R$61)/51</f>
        <v>-0.00420588235294118</v>
      </c>
      <c r="S23" s="236" t="n">
        <f aca="false">S22-($S$11-$S$61)/51</f>
        <v>0</v>
      </c>
      <c r="T23" s="165"/>
      <c r="U23" s="165"/>
      <c r="V23" s="165"/>
      <c r="W23" s="165"/>
      <c r="X23" s="182"/>
      <c r="Y23" s="164" t="n">
        <v>20</v>
      </c>
      <c r="Z23" s="190" t="n">
        <v>20.51</v>
      </c>
      <c r="AA23" s="180" t="str">
        <f aca="false">IF(MOD(ROW(),2),"",INDEX($Z$3:$Z$600,ROW()/2))</f>
        <v/>
      </c>
      <c r="AB23" s="181" t="n">
        <v>0.21</v>
      </c>
      <c r="AC23" s="182" t="n">
        <f aca="false">VALUE($Z24)</f>
        <v>21.68</v>
      </c>
      <c r="AD23" s="164" t="n">
        <v>200</v>
      </c>
      <c r="AE23" s="191"/>
      <c r="AF23" s="227" t="str">
        <f aca="false">IF(MOD(ROW(),10),"",INDEX(AE$3:AE$600,ROW()/10))</f>
        <v/>
      </c>
      <c r="AG23" s="228" t="n">
        <v>13</v>
      </c>
      <c r="AH23" s="229" t="e">
        <f aca="false">VALUE($AF23)</f>
        <v>#VALUE!</v>
      </c>
      <c r="AI23" s="164" t="n">
        <v>200</v>
      </c>
      <c r="AJ23" s="191"/>
      <c r="AK23" s="227" t="str">
        <f aca="false">IF(MOD(ROW(),10),"",INDEX(AJ$3:AJ$600,ROW()/10))</f>
        <v/>
      </c>
      <c r="AL23" s="228" t="n">
        <v>13</v>
      </c>
      <c r="AM23" s="229" t="e">
        <f aca="false">VALUE($AK23)</f>
        <v>#VALUE!</v>
      </c>
      <c r="AN23" s="164" t="n">
        <v>200</v>
      </c>
      <c r="AO23" s="191"/>
      <c r="AP23" s="227" t="str">
        <f aca="false">IF(MOD(ROW(),10),"",INDEX(AO$3:AO$600,ROW()/10))</f>
        <v/>
      </c>
      <c r="AQ23" s="228" t="n">
        <v>13</v>
      </c>
      <c r="AR23" s="229" t="e">
        <f aca="false">VALUE($AP23)</f>
        <v>#VALUE!</v>
      </c>
      <c r="AS23" s="164" t="n">
        <v>200</v>
      </c>
      <c r="AT23" s="191"/>
      <c r="AU23" s="227" t="str">
        <f aca="false">IF(MOD(ROW(),10),"",INDEX(AT$3:AT$600,ROW()/10))</f>
        <v/>
      </c>
      <c r="AV23" s="181" t="n">
        <v>0.21</v>
      </c>
      <c r="AW23" s="229" t="e">
        <f aca="false">VALUE($AU23)</f>
        <v>#VALUE!</v>
      </c>
      <c r="AY23" s="190" t="n">
        <v>-40</v>
      </c>
      <c r="AZ23" s="180" t="str">
        <f aca="false">IF(MOD(ROW(),2),"",INDEX(AY$3:AY$600,ROW()/2))</f>
        <v/>
      </c>
      <c r="BA23" s="181" t="n">
        <v>0.21</v>
      </c>
      <c r="BB23" s="182" t="e">
        <f aca="false">VALUE(AZ23)</f>
        <v>#VALUE!</v>
      </c>
      <c r="BD23" s="190" t="n">
        <v>11</v>
      </c>
      <c r="BE23" s="180" t="str">
        <f aca="false">IF(MOD(ROW(),2),"",INDEX(BD$3:BD$600,ROW()/2))</f>
        <v/>
      </c>
      <c r="BF23" s="181" t="n">
        <v>0.21</v>
      </c>
      <c r="BG23" s="182" t="n">
        <f aca="false">VALUE($BD24)</f>
        <v>11</v>
      </c>
    </row>
    <row r="24" customFormat="false" ht="13.5" hidden="false" customHeight="false" outlineLevel="0" collapsed="false">
      <c r="A24" s="208" t="n">
        <v>0.17</v>
      </c>
      <c r="B24" s="209" t="n">
        <v>5.4</v>
      </c>
      <c r="C24" s="213" t="n">
        <f aca="false">$C23+(($AM$20-$AM$10))/10</f>
        <v>0.0141</v>
      </c>
      <c r="D24" s="217" t="n">
        <f aca="false">$D23+(($AH$30-$AH$20))/10</f>
        <v>0.0104</v>
      </c>
      <c r="E24" s="211" t="n">
        <f aca="false">$AC19</f>
        <v>17.18</v>
      </c>
      <c r="F24" s="212" t="n">
        <f aca="false">$F23+(($AR$20-$AR$10))/10</f>
        <v>-0.0265</v>
      </c>
      <c r="G24" s="218" t="n">
        <f aca="false">$G23+(($AW$20-$AW$10))/10</f>
        <v>-0.052</v>
      </c>
      <c r="H24" s="213" t="n">
        <f aca="false">$BB18+($BB20-$BB18)/2</f>
        <v>-40</v>
      </c>
      <c r="I24" s="213" t="n">
        <f aca="false">$BG18+($BG20-$BG18)/2</f>
        <v>11</v>
      </c>
      <c r="K24" s="234" t="n">
        <v>-0.88</v>
      </c>
      <c r="L24" s="238" t="n">
        <f aca="false">L23-($L$12-$L$112)/101</f>
        <v>0</v>
      </c>
      <c r="M24" s="239" t="n">
        <f aca="false">M23-($M$12-$M$112)/101</f>
        <v>0</v>
      </c>
      <c r="Q24" s="234" t="n">
        <v>-0.87</v>
      </c>
      <c r="R24" s="235" t="n">
        <f aca="false">R23-($R$11-$R$61)/51</f>
        <v>-0.00409803921568628</v>
      </c>
      <c r="S24" s="236" t="n">
        <f aca="false">S23-($S$11-$S$61)/51</f>
        <v>0</v>
      </c>
      <c r="T24" s="165"/>
      <c r="U24" s="165"/>
      <c r="V24" s="165"/>
      <c r="W24" s="165"/>
      <c r="X24" s="182"/>
      <c r="Y24" s="164" t="n">
        <v>21</v>
      </c>
      <c r="Z24" s="190" t="n">
        <v>21.68</v>
      </c>
      <c r="AA24" s="180" t="n">
        <f aca="false">IF(MOD(ROW(),2),"",INDEX($Z$3:$Z$600,ROW()/2))</f>
        <v>11.28</v>
      </c>
      <c r="AB24" s="181" t="n">
        <v>0.22</v>
      </c>
      <c r="AC24" s="182" t="n">
        <f aca="false">VALUE($Z25)</f>
        <v>22.88</v>
      </c>
      <c r="AD24" s="164" t="n">
        <v>210</v>
      </c>
      <c r="AE24" s="191"/>
      <c r="AF24" s="227" t="str">
        <f aca="false">IF(MOD(ROW(),10),"",INDEX(AE$3:AE$600,ROW()/10))</f>
        <v/>
      </c>
      <c r="AG24" s="228" t="n">
        <v>14</v>
      </c>
      <c r="AH24" s="229" t="e">
        <f aca="false">VALUE($AF24)</f>
        <v>#VALUE!</v>
      </c>
      <c r="AI24" s="164" t="n">
        <v>210</v>
      </c>
      <c r="AJ24" s="191"/>
      <c r="AK24" s="227" t="str">
        <f aca="false">IF(MOD(ROW(),10),"",INDEX(AJ$3:AJ$600,ROW()/10))</f>
        <v/>
      </c>
      <c r="AL24" s="228" t="n">
        <v>14</v>
      </c>
      <c r="AM24" s="229" t="e">
        <f aca="false">VALUE($AK24)</f>
        <v>#VALUE!</v>
      </c>
      <c r="AN24" s="164" t="n">
        <v>210</v>
      </c>
      <c r="AO24" s="191"/>
      <c r="AP24" s="227" t="str">
        <f aca="false">IF(MOD(ROW(),10),"",INDEX(AO$3:AO$600,ROW()/10))</f>
        <v/>
      </c>
      <c r="AQ24" s="228" t="n">
        <v>14</v>
      </c>
      <c r="AR24" s="229" t="e">
        <f aca="false">VALUE($AP24)</f>
        <v>#VALUE!</v>
      </c>
      <c r="AS24" s="164" t="n">
        <v>210</v>
      </c>
      <c r="AT24" s="191"/>
      <c r="AU24" s="227" t="str">
        <f aca="false">IF(MOD(ROW(),10),"",INDEX(AT$3:AT$600,ROW()/10))</f>
        <v/>
      </c>
      <c r="AV24" s="181" t="n">
        <v>0.22</v>
      </c>
      <c r="AW24" s="229" t="e">
        <f aca="false">VALUE($AU24)</f>
        <v>#VALUE!</v>
      </c>
      <c r="AY24" s="190" t="n">
        <v>-40</v>
      </c>
      <c r="AZ24" s="180" t="n">
        <f aca="false">IF(MOD(ROW(),2),"",INDEX(AY$3:AY$600,ROW()/2))</f>
        <v>-40</v>
      </c>
      <c r="BA24" s="181" t="n">
        <v>0.22</v>
      </c>
      <c r="BB24" s="182" t="n">
        <f aca="false">VALUE(AZ24)</f>
        <v>-40</v>
      </c>
      <c r="BD24" s="190" t="n">
        <v>11</v>
      </c>
      <c r="BE24" s="180" t="n">
        <f aca="false">IF(MOD(ROW(),2),"",INDEX(BD$3:BD$600,ROW()/2))</f>
        <v>11</v>
      </c>
      <c r="BF24" s="181" t="n">
        <v>0.22</v>
      </c>
      <c r="BG24" s="182" t="n">
        <f aca="false">VALUE($BD25)</f>
        <v>11</v>
      </c>
    </row>
    <row r="25" customFormat="false" ht="13.5" hidden="false" customHeight="false" outlineLevel="0" collapsed="false">
      <c r="A25" s="208" t="n">
        <v>0.18</v>
      </c>
      <c r="B25" s="209" t="n">
        <v>5.39</v>
      </c>
      <c r="C25" s="213" t="n">
        <f aca="false">$C24+(($AM$20-$AM$10))/10</f>
        <v>0.0114</v>
      </c>
      <c r="D25" s="217" t="n">
        <f aca="false">$D24+(($AH$30-$AH$20))/10</f>
        <v>0.0096</v>
      </c>
      <c r="E25" s="211" t="n">
        <f aca="false">$AC20</f>
        <v>18.26</v>
      </c>
      <c r="F25" s="212" t="n">
        <f aca="false">$F24+(($AR$20-$AR$10))/10</f>
        <v>-0.028</v>
      </c>
      <c r="G25" s="218" t="n">
        <f aca="false">$G24+(($AW$20-$AW$10))/10</f>
        <v>-0.055</v>
      </c>
      <c r="H25" s="213" t="n">
        <f aca="false">$BB20</f>
        <v>-40</v>
      </c>
      <c r="I25" s="213" t="n">
        <f aca="false">$BG20</f>
        <v>11</v>
      </c>
      <c r="K25" s="234" t="n">
        <v>-0.87</v>
      </c>
      <c r="L25" s="238" t="n">
        <f aca="false">L24-($L$12-$L$112)/101</f>
        <v>0</v>
      </c>
      <c r="M25" s="239" t="n">
        <f aca="false">M24-($M$12-$M$112)/101</f>
        <v>0</v>
      </c>
      <c r="Q25" s="234" t="n">
        <v>-0.86</v>
      </c>
      <c r="R25" s="235" t="n">
        <f aca="false">R24-($R$11-$R$61)/51</f>
        <v>-0.00399019607843137</v>
      </c>
      <c r="S25" s="236" t="n">
        <f aca="false">S24-($S$11-$S$61)/51</f>
        <v>0</v>
      </c>
      <c r="T25" s="165"/>
      <c r="U25" s="165"/>
      <c r="V25" s="165"/>
      <c r="W25" s="165"/>
      <c r="X25" s="182"/>
      <c r="Y25" s="164" t="n">
        <v>22</v>
      </c>
      <c r="Z25" s="190" t="n">
        <v>22.88</v>
      </c>
      <c r="AA25" s="180" t="str">
        <f aca="false">IF(MOD(ROW(),2),"",INDEX($Z$3:$Z$600,ROW()/2))</f>
        <v/>
      </c>
      <c r="AB25" s="181" t="n">
        <v>0.23</v>
      </c>
      <c r="AC25" s="182" t="n">
        <f aca="false">VALUE($Z26)</f>
        <v>24.1</v>
      </c>
      <c r="AD25" s="164" t="n">
        <v>220</v>
      </c>
      <c r="AE25" s="191"/>
      <c r="AF25" s="227" t="str">
        <f aca="false">IF(MOD(ROW(),10),"",INDEX(AE$3:AE$600,ROW()/10))</f>
        <v/>
      </c>
      <c r="AG25" s="228" t="n">
        <v>15</v>
      </c>
      <c r="AH25" s="229" t="e">
        <f aca="false">VALUE($AF25)</f>
        <v>#VALUE!</v>
      </c>
      <c r="AI25" s="164" t="n">
        <v>220</v>
      </c>
      <c r="AJ25" s="191"/>
      <c r="AK25" s="227" t="str">
        <f aca="false">IF(MOD(ROW(),10),"",INDEX(AJ$3:AJ$600,ROW()/10))</f>
        <v/>
      </c>
      <c r="AL25" s="228" t="n">
        <v>15</v>
      </c>
      <c r="AM25" s="229" t="e">
        <f aca="false">VALUE($AK25)</f>
        <v>#VALUE!</v>
      </c>
      <c r="AN25" s="164" t="n">
        <v>220</v>
      </c>
      <c r="AO25" s="191"/>
      <c r="AP25" s="227" t="str">
        <f aca="false">IF(MOD(ROW(),10),"",INDEX(AO$3:AO$600,ROW()/10))</f>
        <v/>
      </c>
      <c r="AQ25" s="228" t="n">
        <v>15</v>
      </c>
      <c r="AR25" s="229" t="e">
        <f aca="false">VALUE($AP25)</f>
        <v>#VALUE!</v>
      </c>
      <c r="AS25" s="164" t="n">
        <v>220</v>
      </c>
      <c r="AT25" s="191"/>
      <c r="AU25" s="227" t="str">
        <f aca="false">IF(MOD(ROW(),10),"",INDEX(AT$3:AT$600,ROW()/10))</f>
        <v/>
      </c>
      <c r="AV25" s="181" t="n">
        <v>0.23</v>
      </c>
      <c r="AW25" s="229" t="e">
        <f aca="false">VALUE($AU25)</f>
        <v>#VALUE!</v>
      </c>
      <c r="AY25" s="190" t="n">
        <v>-40</v>
      </c>
      <c r="AZ25" s="180" t="str">
        <f aca="false">IF(MOD(ROW(),2),"",INDEX(AY$3:AY$600,ROW()/2))</f>
        <v/>
      </c>
      <c r="BA25" s="181" t="n">
        <v>0.23</v>
      </c>
      <c r="BB25" s="182" t="e">
        <f aca="false">VALUE(AZ25)</f>
        <v>#VALUE!</v>
      </c>
      <c r="BD25" s="190" t="n">
        <v>11</v>
      </c>
      <c r="BE25" s="180" t="str">
        <f aca="false">IF(MOD(ROW(),2),"",INDEX(BD$3:BD$600,ROW()/2))</f>
        <v/>
      </c>
      <c r="BF25" s="181" t="n">
        <v>0.23</v>
      </c>
      <c r="BG25" s="182" t="n">
        <f aca="false">VALUE($BD26)</f>
        <v>11</v>
      </c>
    </row>
    <row r="26" customFormat="false" ht="13.5" hidden="false" customHeight="false" outlineLevel="0" collapsed="false">
      <c r="A26" s="208" t="n">
        <v>0.19</v>
      </c>
      <c r="B26" s="209" t="n">
        <v>5.38</v>
      </c>
      <c r="C26" s="213" t="n">
        <f aca="false">$C25+(($AM$20-$AM$10))/10</f>
        <v>0.0087</v>
      </c>
      <c r="D26" s="217" t="n">
        <f aca="false">$D25+(($AH$30-$AH$20))/10</f>
        <v>0.0088</v>
      </c>
      <c r="E26" s="211" t="n">
        <f aca="false">$AC21</f>
        <v>19.37</v>
      </c>
      <c r="F26" s="212" t="n">
        <f aca="false">$F25+(($AR$20-$AR$10))/10</f>
        <v>-0.0295</v>
      </c>
      <c r="G26" s="218" t="n">
        <f aca="false">$G25+(($AW$20-$AW$10))/10</f>
        <v>-0.058</v>
      </c>
      <c r="H26" s="213" t="n">
        <f aca="false">$BB20+($BB22-$BB20)/2</f>
        <v>-40</v>
      </c>
      <c r="I26" s="213" t="n">
        <f aca="false">$BG20+($BG22-$BG20)/2</f>
        <v>11</v>
      </c>
      <c r="K26" s="234" t="n">
        <v>-0.86</v>
      </c>
      <c r="L26" s="238" t="n">
        <f aca="false">L25-($L$12-$L$112)/101</f>
        <v>0</v>
      </c>
      <c r="M26" s="239" t="n">
        <f aca="false">M25-($M$12-$M$112)/101</f>
        <v>0</v>
      </c>
      <c r="Q26" s="234" t="n">
        <v>-0.85</v>
      </c>
      <c r="R26" s="235" t="n">
        <f aca="false">R25-($R$11-$R$61)/51</f>
        <v>-0.00388235294117647</v>
      </c>
      <c r="S26" s="236" t="n">
        <f aca="false">S25-($S$11-$S$61)/51</f>
        <v>0</v>
      </c>
      <c r="T26" s="165"/>
      <c r="U26" s="165"/>
      <c r="V26" s="165"/>
      <c r="W26" s="165"/>
      <c r="X26" s="182"/>
      <c r="Y26" s="164" t="n">
        <v>23</v>
      </c>
      <c r="Z26" s="190" t="n">
        <v>24.1</v>
      </c>
      <c r="AA26" s="180" t="n">
        <f aca="false">IF(MOD(ROW(),2),"",INDEX($Z$3:$Z$600,ROW()/2))</f>
        <v>12.19</v>
      </c>
      <c r="AB26" s="181" t="n">
        <v>0.24</v>
      </c>
      <c r="AC26" s="182" t="n">
        <f aca="false">VALUE($Z27)</f>
        <v>25.35</v>
      </c>
      <c r="AD26" s="164" t="n">
        <v>230</v>
      </c>
      <c r="AE26" s="191"/>
      <c r="AF26" s="227" t="str">
        <f aca="false">IF(MOD(ROW(),10),"",INDEX(AE$3:AE$600,ROW()/10))</f>
        <v/>
      </c>
      <c r="AG26" s="228" t="n">
        <v>16</v>
      </c>
      <c r="AH26" s="229" t="e">
        <f aca="false">VALUE($AF26)</f>
        <v>#VALUE!</v>
      </c>
      <c r="AI26" s="164" t="n">
        <v>230</v>
      </c>
      <c r="AJ26" s="191"/>
      <c r="AK26" s="227" t="str">
        <f aca="false">IF(MOD(ROW(),10),"",INDEX(AJ$3:AJ$600,ROW()/10))</f>
        <v/>
      </c>
      <c r="AL26" s="228" t="n">
        <v>16</v>
      </c>
      <c r="AM26" s="229" t="e">
        <f aca="false">VALUE($AK26)</f>
        <v>#VALUE!</v>
      </c>
      <c r="AN26" s="164" t="n">
        <v>230</v>
      </c>
      <c r="AO26" s="191"/>
      <c r="AP26" s="227" t="str">
        <f aca="false">IF(MOD(ROW(),10),"",INDEX(AO$3:AO$600,ROW()/10))</f>
        <v/>
      </c>
      <c r="AQ26" s="228" t="n">
        <v>16</v>
      </c>
      <c r="AR26" s="229" t="e">
        <f aca="false">VALUE($AP26)</f>
        <v>#VALUE!</v>
      </c>
      <c r="AS26" s="164" t="n">
        <v>230</v>
      </c>
      <c r="AT26" s="191"/>
      <c r="AU26" s="227" t="str">
        <f aca="false">IF(MOD(ROW(),10),"",INDEX(AT$3:AT$600,ROW()/10))</f>
        <v/>
      </c>
      <c r="AV26" s="181" t="n">
        <v>0.24</v>
      </c>
      <c r="AW26" s="229" t="e">
        <f aca="false">VALUE($AU26)</f>
        <v>#VALUE!</v>
      </c>
      <c r="AY26" s="190" t="n">
        <v>-40</v>
      </c>
      <c r="AZ26" s="180" t="n">
        <f aca="false">IF(MOD(ROW(),2),"",INDEX(AY$3:AY$600,ROW()/2))</f>
        <v>-40</v>
      </c>
      <c r="BA26" s="181" t="n">
        <v>0.24</v>
      </c>
      <c r="BB26" s="182" t="n">
        <f aca="false">VALUE(AZ26)</f>
        <v>-40</v>
      </c>
      <c r="BD26" s="190" t="n">
        <v>11</v>
      </c>
      <c r="BE26" s="180" t="n">
        <f aca="false">IF(MOD(ROW(),2),"",INDEX(BD$3:BD$600,ROW()/2))</f>
        <v>11</v>
      </c>
      <c r="BF26" s="181" t="n">
        <v>0.24</v>
      </c>
      <c r="BG26" s="182" t="n">
        <f aca="false">VALUE($BD27)</f>
        <v>11</v>
      </c>
    </row>
    <row r="27" customFormat="false" ht="13.5" hidden="false" customHeight="false" outlineLevel="0" collapsed="false">
      <c r="A27" s="208" t="n">
        <v>0.2</v>
      </c>
      <c r="B27" s="209" t="n">
        <v>5.37</v>
      </c>
      <c r="C27" s="213" t="n">
        <f aca="false">$AM30</f>
        <v>0.016</v>
      </c>
      <c r="D27" s="241" t="n">
        <f aca="false">$AH30</f>
        <v>0.008</v>
      </c>
      <c r="E27" s="211" t="n">
        <f aca="false">$AC22</f>
        <v>20.51</v>
      </c>
      <c r="F27" s="212" t="n">
        <f aca="false">$AR30</f>
        <v>-0.007</v>
      </c>
      <c r="G27" s="218" t="n">
        <f aca="false">$AW30</f>
        <v>-0.013</v>
      </c>
      <c r="H27" s="213" t="n">
        <f aca="false">$BB22</f>
        <v>-40</v>
      </c>
      <c r="I27" s="213" t="n">
        <f aca="false">$BG22</f>
        <v>11</v>
      </c>
      <c r="K27" s="234" t="n">
        <v>-0.85</v>
      </c>
      <c r="L27" s="238" t="n">
        <f aca="false">L26-($L$12-$L$112)/101</f>
        <v>0</v>
      </c>
      <c r="M27" s="239" t="n">
        <f aca="false">M26-($M$12-$M$112)/101</f>
        <v>0</v>
      </c>
      <c r="Q27" s="234" t="n">
        <v>-0.84</v>
      </c>
      <c r="R27" s="235" t="n">
        <f aca="false">R26-($R$11-$R$61)/51</f>
        <v>-0.00377450980392157</v>
      </c>
      <c r="S27" s="236" t="n">
        <f aca="false">S26-($S$11-$S$61)/51</f>
        <v>0</v>
      </c>
      <c r="T27" s="165"/>
      <c r="U27" s="165"/>
      <c r="V27" s="165"/>
      <c r="W27" s="165"/>
      <c r="X27" s="182"/>
      <c r="Y27" s="164" t="n">
        <v>24</v>
      </c>
      <c r="Z27" s="190" t="n">
        <v>25.35</v>
      </c>
      <c r="AA27" s="180" t="str">
        <f aca="false">IF(MOD(ROW(),2),"",INDEX($Z$3:$Z$600,ROW()/2))</f>
        <v/>
      </c>
      <c r="AB27" s="181" t="n">
        <v>0.25</v>
      </c>
      <c r="AC27" s="182" t="n">
        <f aca="false">VALUE($Z28)</f>
        <v>26.64</v>
      </c>
      <c r="AD27" s="164" t="n">
        <v>240</v>
      </c>
      <c r="AE27" s="191"/>
      <c r="AF27" s="227" t="str">
        <f aca="false">IF(MOD(ROW(),10),"",INDEX(AE$3:AE$600,ROW()/10))</f>
        <v/>
      </c>
      <c r="AG27" s="228" t="n">
        <v>17</v>
      </c>
      <c r="AH27" s="229" t="e">
        <f aca="false">VALUE($AF27)</f>
        <v>#VALUE!</v>
      </c>
      <c r="AI27" s="164" t="n">
        <v>240</v>
      </c>
      <c r="AJ27" s="191"/>
      <c r="AK27" s="227" t="str">
        <f aca="false">IF(MOD(ROW(),10),"",INDEX(AJ$3:AJ$600,ROW()/10))</f>
        <v/>
      </c>
      <c r="AL27" s="228" t="n">
        <v>17</v>
      </c>
      <c r="AM27" s="229" t="e">
        <f aca="false">VALUE($AK27)</f>
        <v>#VALUE!</v>
      </c>
      <c r="AN27" s="164" t="n">
        <v>240</v>
      </c>
      <c r="AO27" s="191"/>
      <c r="AP27" s="227" t="str">
        <f aca="false">IF(MOD(ROW(),10),"",INDEX(AO$3:AO$600,ROW()/10))</f>
        <v/>
      </c>
      <c r="AQ27" s="228" t="n">
        <v>17</v>
      </c>
      <c r="AR27" s="229" t="e">
        <f aca="false">VALUE($AP27)</f>
        <v>#VALUE!</v>
      </c>
      <c r="AS27" s="164" t="n">
        <v>240</v>
      </c>
      <c r="AT27" s="191"/>
      <c r="AU27" s="227" t="str">
        <f aca="false">IF(MOD(ROW(),10),"",INDEX(AT$3:AT$600,ROW()/10))</f>
        <v/>
      </c>
      <c r="AV27" s="181" t="n">
        <v>0.25</v>
      </c>
      <c r="AW27" s="229" t="e">
        <f aca="false">VALUE($AU27)</f>
        <v>#VALUE!</v>
      </c>
      <c r="AY27" s="190" t="n">
        <v>-40</v>
      </c>
      <c r="AZ27" s="180" t="str">
        <f aca="false">IF(MOD(ROW(),2),"",INDEX(AY$3:AY$600,ROW()/2))</f>
        <v/>
      </c>
      <c r="BA27" s="181" t="n">
        <v>0.25</v>
      </c>
      <c r="BB27" s="182" t="e">
        <f aca="false">VALUE(AZ27)</f>
        <v>#VALUE!</v>
      </c>
      <c r="BD27" s="190" t="n">
        <v>11</v>
      </c>
      <c r="BE27" s="180" t="str">
        <f aca="false">IF(MOD(ROW(),2),"",INDEX(BD$3:BD$600,ROW()/2))</f>
        <v/>
      </c>
      <c r="BF27" s="181" t="n">
        <v>0.25</v>
      </c>
      <c r="BG27" s="182" t="n">
        <f aca="false">VALUE($BD28)</f>
        <v>11</v>
      </c>
    </row>
    <row r="28" customFormat="false" ht="13.5" hidden="false" customHeight="false" outlineLevel="0" collapsed="false">
      <c r="A28" s="208" t="n">
        <v>0.21</v>
      </c>
      <c r="B28" s="209" t="n">
        <v>5.36</v>
      </c>
      <c r="C28" s="213" t="n">
        <f aca="false">$C27+(($AM$20-$AM$10))/10</f>
        <v>0.0133</v>
      </c>
      <c r="D28" s="217" t="n">
        <f aca="false">$D27+(($AH$30-$AH$20))/10</f>
        <v>0.0072</v>
      </c>
      <c r="E28" s="211" t="n">
        <f aca="false">$AC23</f>
        <v>21.68</v>
      </c>
      <c r="F28" s="212" t="n">
        <f aca="false">$F27+(($AR$20-$AR$10))/10</f>
        <v>-0.0085</v>
      </c>
      <c r="G28" s="218" t="n">
        <f aca="false">$G27+(($AW$20-$AW$10))/10</f>
        <v>-0.016</v>
      </c>
      <c r="H28" s="213" t="n">
        <f aca="false">$BB22+($BB24-$BB22)/2</f>
        <v>-40</v>
      </c>
      <c r="I28" s="213" t="n">
        <f aca="false">$BG22+($BG24-$BG22)/2</f>
        <v>11</v>
      </c>
      <c r="K28" s="234" t="n">
        <v>-0.84</v>
      </c>
      <c r="L28" s="238" t="n">
        <f aca="false">L27-($L$12-$L$112)/101</f>
        <v>0</v>
      </c>
      <c r="M28" s="239" t="n">
        <f aca="false">M27-($M$12-$M$112)/101</f>
        <v>0</v>
      </c>
      <c r="Q28" s="234" t="n">
        <v>-0.83</v>
      </c>
      <c r="R28" s="235" t="n">
        <f aca="false">R27-($R$11-$R$61)/51</f>
        <v>-0.00366666666666667</v>
      </c>
      <c r="S28" s="236" t="n">
        <f aca="false">S27-($S$11-$S$61)/51</f>
        <v>0</v>
      </c>
      <c r="T28" s="165"/>
      <c r="U28" s="165"/>
      <c r="V28" s="165"/>
      <c r="W28" s="165"/>
      <c r="X28" s="182"/>
      <c r="Y28" s="164" t="n">
        <v>25</v>
      </c>
      <c r="Z28" s="242" t="n">
        <v>26.64</v>
      </c>
      <c r="AA28" s="180" t="n">
        <f aca="false">IF(MOD(ROW(),2),"",INDEX($Z$3:$Z$600,ROW()/2))</f>
        <v>13.13</v>
      </c>
      <c r="AB28" s="181" t="n">
        <v>0.26</v>
      </c>
      <c r="AC28" s="182" t="n">
        <f aca="false">VALUE($Z29)</f>
        <v>27.95</v>
      </c>
      <c r="AD28" s="164" t="n">
        <v>250</v>
      </c>
      <c r="AE28" s="191"/>
      <c r="AF28" s="227" t="str">
        <f aca="false">IF(MOD(ROW(),10),"",INDEX(AE$3:AE$600,ROW()/10))</f>
        <v/>
      </c>
      <c r="AG28" s="228" t="n">
        <v>18</v>
      </c>
      <c r="AH28" s="229" t="e">
        <f aca="false">VALUE($AF28)</f>
        <v>#VALUE!</v>
      </c>
      <c r="AI28" s="164" t="n">
        <v>250</v>
      </c>
      <c r="AJ28" s="191"/>
      <c r="AK28" s="227" t="str">
        <f aca="false">IF(MOD(ROW(),10),"",INDEX(AJ$3:AJ$600,ROW()/10))</f>
        <v/>
      </c>
      <c r="AL28" s="228" t="n">
        <v>18</v>
      </c>
      <c r="AM28" s="229" t="e">
        <f aca="false">VALUE($AK28)</f>
        <v>#VALUE!</v>
      </c>
      <c r="AN28" s="164" t="n">
        <v>250</v>
      </c>
      <c r="AO28" s="191"/>
      <c r="AP28" s="227" t="str">
        <f aca="false">IF(MOD(ROW(),10),"",INDEX(AO$3:AO$600,ROW()/10))</f>
        <v/>
      </c>
      <c r="AQ28" s="228" t="n">
        <v>18</v>
      </c>
      <c r="AR28" s="229" t="e">
        <f aca="false">VALUE($AP28)</f>
        <v>#VALUE!</v>
      </c>
      <c r="AS28" s="164" t="n">
        <v>250</v>
      </c>
      <c r="AT28" s="191"/>
      <c r="AU28" s="227" t="str">
        <f aca="false">IF(MOD(ROW(),10),"",INDEX(AT$3:AT$600,ROW()/10))</f>
        <v/>
      </c>
      <c r="AV28" s="181" t="n">
        <v>0.26</v>
      </c>
      <c r="AW28" s="229" t="e">
        <f aca="false">VALUE($AU28)</f>
        <v>#VALUE!</v>
      </c>
      <c r="AY28" s="190" t="n">
        <v>-40</v>
      </c>
      <c r="AZ28" s="180" t="n">
        <f aca="false">IF(MOD(ROW(),2),"",INDEX(AY$3:AY$600,ROW()/2))</f>
        <v>-40</v>
      </c>
      <c r="BA28" s="181" t="n">
        <v>0.26</v>
      </c>
      <c r="BB28" s="182" t="n">
        <f aca="false">VALUE(AZ28)</f>
        <v>-40</v>
      </c>
      <c r="BD28" s="190" t="n">
        <v>11</v>
      </c>
      <c r="BE28" s="180" t="n">
        <f aca="false">IF(MOD(ROW(),2),"",INDEX(BD$3:BD$600,ROW()/2))</f>
        <v>11</v>
      </c>
      <c r="BF28" s="181" t="n">
        <v>0.26</v>
      </c>
      <c r="BG28" s="182" t="n">
        <f aca="false">VALUE($BD29)</f>
        <v>11</v>
      </c>
    </row>
    <row r="29" customFormat="false" ht="13.5" hidden="false" customHeight="false" outlineLevel="0" collapsed="false">
      <c r="A29" s="208" t="n">
        <v>0.22</v>
      </c>
      <c r="B29" s="209" t="n">
        <v>5.35</v>
      </c>
      <c r="C29" s="213" t="n">
        <f aca="false">$C28+(($AM$20-$AM$10))/10</f>
        <v>0.0106</v>
      </c>
      <c r="D29" s="217" t="n">
        <f aca="false">$D28+(($AH$30-$AH$20))/10</f>
        <v>0.0064</v>
      </c>
      <c r="E29" s="211" t="n">
        <f aca="false">$AC24</f>
        <v>22.88</v>
      </c>
      <c r="F29" s="212" t="n">
        <f aca="false">$F28+(($AR$20-$AR$10))/10</f>
        <v>-0.01</v>
      </c>
      <c r="G29" s="218" t="n">
        <f aca="false">$G28+(($AW$20-$AW$10))/10</f>
        <v>-0.019</v>
      </c>
      <c r="H29" s="213" t="n">
        <f aca="false">$BB24</f>
        <v>-40</v>
      </c>
      <c r="I29" s="213" t="n">
        <f aca="false">$BG24</f>
        <v>11</v>
      </c>
      <c r="K29" s="234" t="n">
        <v>-0.83</v>
      </c>
      <c r="L29" s="238" t="n">
        <f aca="false">L28-($L$12-$L$112)/101</f>
        <v>0</v>
      </c>
      <c r="M29" s="239" t="n">
        <f aca="false">M28-($M$12-$M$112)/101</f>
        <v>0</v>
      </c>
      <c r="Q29" s="234" t="n">
        <v>-0.82</v>
      </c>
      <c r="R29" s="235" t="n">
        <f aca="false">R28-($R$11-$R$61)/51</f>
        <v>-0.00355882352941177</v>
      </c>
      <c r="S29" s="236" t="n">
        <f aca="false">S28-($S$11-$S$61)/51</f>
        <v>0</v>
      </c>
      <c r="T29" s="165"/>
      <c r="U29" s="165"/>
      <c r="V29" s="165"/>
      <c r="W29" s="165"/>
      <c r="X29" s="182"/>
      <c r="Y29" s="164" t="n">
        <v>26</v>
      </c>
      <c r="Z29" s="190" t="n">
        <v>27.95</v>
      </c>
      <c r="AA29" s="180" t="str">
        <f aca="false">IF(MOD(ROW(),2),"",INDEX($Z$3:$Z$600,ROW()/2))</f>
        <v/>
      </c>
      <c r="AB29" s="181" t="n">
        <v>0.27</v>
      </c>
      <c r="AC29" s="182" t="n">
        <f aca="false">VALUE($Z30)</f>
        <v>29.27</v>
      </c>
      <c r="AD29" s="164" t="n">
        <v>260</v>
      </c>
      <c r="AE29" s="191"/>
      <c r="AF29" s="227" t="str">
        <f aca="false">IF(MOD(ROW(),10),"",INDEX(AE$3:AE$600,ROW()/10))</f>
        <v/>
      </c>
      <c r="AG29" s="228" t="n">
        <v>19</v>
      </c>
      <c r="AH29" s="229" t="e">
        <f aca="false">VALUE($AF29)</f>
        <v>#VALUE!</v>
      </c>
      <c r="AI29" s="164" t="n">
        <v>260</v>
      </c>
      <c r="AJ29" s="191"/>
      <c r="AK29" s="227" t="str">
        <f aca="false">IF(MOD(ROW(),10),"",INDEX(AJ$3:AJ$600,ROW()/10))</f>
        <v/>
      </c>
      <c r="AL29" s="228" t="n">
        <v>19</v>
      </c>
      <c r="AM29" s="229" t="e">
        <f aca="false">VALUE($AK29)</f>
        <v>#VALUE!</v>
      </c>
      <c r="AN29" s="164" t="n">
        <v>260</v>
      </c>
      <c r="AO29" s="191"/>
      <c r="AP29" s="227" t="str">
        <f aca="false">IF(MOD(ROW(),10),"",INDEX(AO$3:AO$600,ROW()/10))</f>
        <v/>
      </c>
      <c r="AQ29" s="228" t="n">
        <v>19</v>
      </c>
      <c r="AR29" s="229" t="e">
        <f aca="false">VALUE($AP29)</f>
        <v>#VALUE!</v>
      </c>
      <c r="AS29" s="164" t="n">
        <v>260</v>
      </c>
      <c r="AT29" s="191"/>
      <c r="AU29" s="227" t="str">
        <f aca="false">IF(MOD(ROW(),10),"",INDEX(AT$3:AT$600,ROW()/10))</f>
        <v/>
      </c>
      <c r="AV29" s="181" t="n">
        <v>0.27</v>
      </c>
      <c r="AW29" s="229" t="e">
        <f aca="false">VALUE($AU29)</f>
        <v>#VALUE!</v>
      </c>
      <c r="AY29" s="190" t="n">
        <v>-40</v>
      </c>
      <c r="AZ29" s="180" t="str">
        <f aca="false">IF(MOD(ROW(),2),"",INDEX(AY$3:AY$600,ROW()/2))</f>
        <v/>
      </c>
      <c r="BA29" s="181" t="n">
        <v>0.27</v>
      </c>
      <c r="BB29" s="182" t="e">
        <f aca="false">VALUE(AZ29)</f>
        <v>#VALUE!</v>
      </c>
      <c r="BD29" s="190" t="n">
        <v>11</v>
      </c>
      <c r="BE29" s="180" t="str">
        <f aca="false">IF(MOD(ROW(),2),"",INDEX(BD$3:BD$600,ROW()/2))</f>
        <v/>
      </c>
      <c r="BF29" s="181" t="n">
        <v>0.27</v>
      </c>
      <c r="BG29" s="182" t="n">
        <f aca="false">VALUE($BD30)</f>
        <v>11</v>
      </c>
    </row>
    <row r="30" customFormat="false" ht="13.5" hidden="false" customHeight="false" outlineLevel="0" collapsed="false">
      <c r="A30" s="208" t="n">
        <v>0.23</v>
      </c>
      <c r="B30" s="209" t="n">
        <v>5.34</v>
      </c>
      <c r="C30" s="213" t="n">
        <f aca="false">$C29+(($AM$20-$AM$10))/10</f>
        <v>0.0079</v>
      </c>
      <c r="D30" s="217" t="n">
        <f aca="false">$D29+(($AH$30-$AH$20))/10</f>
        <v>0.0056</v>
      </c>
      <c r="E30" s="211" t="n">
        <f aca="false">$AC25</f>
        <v>24.1</v>
      </c>
      <c r="F30" s="212" t="n">
        <f aca="false">$F29+(($AR$20-$AR$10))/10</f>
        <v>-0.0115</v>
      </c>
      <c r="G30" s="218" t="n">
        <f aca="false">$G29+(($AW$20-$AW$10))/10</f>
        <v>-0.022</v>
      </c>
      <c r="H30" s="213" t="n">
        <f aca="false">$BB24+($BB26-$BB24)/2</f>
        <v>-40</v>
      </c>
      <c r="I30" s="213" t="n">
        <f aca="false">$BG24+($BG26-$BG24)/2</f>
        <v>11</v>
      </c>
      <c r="K30" s="234" t="n">
        <v>-0.82</v>
      </c>
      <c r="L30" s="238" t="n">
        <f aca="false">L29-($L$12-$L$112)/101</f>
        <v>0</v>
      </c>
      <c r="M30" s="239" t="n">
        <f aca="false">M29-($M$12-$M$112)/101</f>
        <v>0</v>
      </c>
      <c r="Q30" s="234" t="n">
        <v>-0.81</v>
      </c>
      <c r="R30" s="235" t="n">
        <f aca="false">R29-($R$11-$R$61)/51</f>
        <v>-0.00345098039215687</v>
      </c>
      <c r="S30" s="236" t="n">
        <f aca="false">S29-($S$11-$S$61)/51</f>
        <v>0</v>
      </c>
      <c r="T30" s="165"/>
      <c r="U30" s="165"/>
      <c r="V30" s="165"/>
      <c r="W30" s="165"/>
      <c r="X30" s="182"/>
      <c r="Y30" s="164" t="n">
        <v>27</v>
      </c>
      <c r="Z30" s="190" t="n">
        <v>29.27</v>
      </c>
      <c r="AA30" s="180" t="n">
        <f aca="false">IF(MOD(ROW(),2),"",INDEX($Z$3:$Z$600,ROW()/2))</f>
        <v>14.1</v>
      </c>
      <c r="AB30" s="181" t="n">
        <v>0.28</v>
      </c>
      <c r="AC30" s="182" t="n">
        <f aca="false">VALUE($Z31)</f>
        <v>30.61</v>
      </c>
      <c r="AD30" s="164" t="n">
        <v>270</v>
      </c>
      <c r="AE30" s="191"/>
      <c r="AF30" s="227" t="n">
        <f aca="false">IF(MOD(ROW(),10),"",INDEX(AE$3:AE$600,ROW()/10))</f>
        <v>0.008</v>
      </c>
      <c r="AG30" s="228" t="n">
        <v>20</v>
      </c>
      <c r="AH30" s="229" t="n">
        <f aca="false">VALUE($AF30)</f>
        <v>0.008</v>
      </c>
      <c r="AI30" s="164" t="n">
        <v>270</v>
      </c>
      <c r="AJ30" s="191"/>
      <c r="AK30" s="227" t="n">
        <f aca="false">IF(MOD(ROW(),10),"",INDEX(AJ$3:AJ$600,ROW()/10))</f>
        <v>0.016</v>
      </c>
      <c r="AL30" s="228" t="n">
        <v>20</v>
      </c>
      <c r="AM30" s="229" t="n">
        <f aca="false">VALUE($AK30)</f>
        <v>0.016</v>
      </c>
      <c r="AN30" s="164" t="n">
        <v>270</v>
      </c>
      <c r="AO30" s="191"/>
      <c r="AP30" s="227" t="n">
        <f aca="false">IF(MOD(ROW(),10),"",INDEX(AO$3:AO$600,ROW()/10))</f>
        <v>-0.007</v>
      </c>
      <c r="AQ30" s="228" t="n">
        <v>20</v>
      </c>
      <c r="AR30" s="229" t="n">
        <f aca="false">VALUE($AP30)</f>
        <v>-0.007</v>
      </c>
      <c r="AS30" s="164" t="n">
        <v>270</v>
      </c>
      <c r="AT30" s="191"/>
      <c r="AU30" s="227" t="n">
        <f aca="false">IF(MOD(ROW(),10),"",INDEX(AT$3:AT$600,ROW()/10))</f>
        <v>-0.013</v>
      </c>
      <c r="AV30" s="181" t="n">
        <v>0.28</v>
      </c>
      <c r="AW30" s="229" t="n">
        <f aca="false">VALUE($AU30)</f>
        <v>-0.013</v>
      </c>
      <c r="AY30" s="190" t="n">
        <v>-40</v>
      </c>
      <c r="AZ30" s="180" t="n">
        <f aca="false">IF(MOD(ROW(),2),"",INDEX(AY$3:AY$600,ROW()/2))</f>
        <v>-40</v>
      </c>
      <c r="BA30" s="181" t="n">
        <v>0.28</v>
      </c>
      <c r="BB30" s="182" t="n">
        <f aca="false">VALUE(AZ30)</f>
        <v>-40</v>
      </c>
      <c r="BD30" s="190" t="n">
        <v>11</v>
      </c>
      <c r="BE30" s="180" t="n">
        <f aca="false">IF(MOD(ROW(),2),"",INDEX(BD$3:BD$600,ROW()/2))</f>
        <v>11</v>
      </c>
      <c r="BF30" s="181" t="n">
        <v>0.28</v>
      </c>
      <c r="BG30" s="182" t="n">
        <f aca="false">VALUE($BD31)</f>
        <v>11</v>
      </c>
    </row>
    <row r="31" customFormat="false" ht="13.5" hidden="false" customHeight="false" outlineLevel="0" collapsed="false">
      <c r="A31" s="208" t="n">
        <v>0.24</v>
      </c>
      <c r="B31" s="209" t="n">
        <v>5.33</v>
      </c>
      <c r="C31" s="213" t="n">
        <f aca="false">$C30+(($AM$20-$AM$10))/10</f>
        <v>0.0052</v>
      </c>
      <c r="D31" s="217" t="n">
        <f aca="false">$D30+(($AH$30-$AH$20))/10</f>
        <v>0.0048</v>
      </c>
      <c r="E31" s="211" t="n">
        <f aca="false">$AC26</f>
        <v>25.35</v>
      </c>
      <c r="F31" s="212" t="n">
        <f aca="false">$F30+(($AR$20-$AR$10))/10</f>
        <v>-0.013</v>
      </c>
      <c r="G31" s="218" t="n">
        <f aca="false">$G30+(($AW$20-$AW$10))/10</f>
        <v>-0.025</v>
      </c>
      <c r="H31" s="213" t="n">
        <f aca="false">$BB26</f>
        <v>-40</v>
      </c>
      <c r="I31" s="213" t="n">
        <f aca="false">$BG26</f>
        <v>11</v>
      </c>
      <c r="K31" s="234" t="n">
        <v>-0.81</v>
      </c>
      <c r="L31" s="238" t="n">
        <f aca="false">L30-($L$12-$L$112)/101</f>
        <v>0</v>
      </c>
      <c r="M31" s="239" t="n">
        <f aca="false">M30-($M$12-$M$112)/101</f>
        <v>0</v>
      </c>
      <c r="Q31" s="234" t="n">
        <v>-0.8</v>
      </c>
      <c r="R31" s="235" t="n">
        <f aca="false">R30-($R$11-$R$61)/51</f>
        <v>-0.00334313725490196</v>
      </c>
      <c r="S31" s="236" t="n">
        <f aca="false">S30-($S$11-$S$61)/51</f>
        <v>0</v>
      </c>
      <c r="T31" s="165"/>
      <c r="U31" s="165"/>
      <c r="V31" s="165"/>
      <c r="W31" s="165"/>
      <c r="X31" s="182"/>
      <c r="Y31" s="164" t="n">
        <v>28</v>
      </c>
      <c r="Z31" s="190" t="n">
        <v>30.61</v>
      </c>
      <c r="AA31" s="180" t="str">
        <f aca="false">IF(MOD(ROW(),2),"",INDEX($Z$3:$Z$600,ROW()/2))</f>
        <v/>
      </c>
      <c r="AB31" s="181" t="n">
        <v>0.29</v>
      </c>
      <c r="AC31" s="182" t="n">
        <f aca="false">VALUE($Z32)</f>
        <v>31.94</v>
      </c>
      <c r="AD31" s="164" t="n">
        <v>280</v>
      </c>
      <c r="AE31" s="191"/>
      <c r="AF31" s="227" t="str">
        <f aca="false">IF(MOD(ROW(),10),"",INDEX(AE$3:AE$600,ROW()/10))</f>
        <v/>
      </c>
      <c r="AG31" s="228" t="n">
        <v>21</v>
      </c>
      <c r="AH31" s="229" t="e">
        <f aca="false">VALUE($AF31)</f>
        <v>#VALUE!</v>
      </c>
      <c r="AI31" s="164" t="n">
        <v>280</v>
      </c>
      <c r="AJ31" s="191"/>
      <c r="AK31" s="227" t="str">
        <f aca="false">IF(MOD(ROW(),10),"",INDEX(AJ$3:AJ$600,ROW()/10))</f>
        <v/>
      </c>
      <c r="AL31" s="228" t="n">
        <v>21</v>
      </c>
      <c r="AM31" s="229" t="e">
        <f aca="false">VALUE($AK31)</f>
        <v>#VALUE!</v>
      </c>
      <c r="AN31" s="164" t="n">
        <v>280</v>
      </c>
      <c r="AO31" s="191"/>
      <c r="AP31" s="227" t="str">
        <f aca="false">IF(MOD(ROW(),10),"",INDEX(AO$3:AO$600,ROW()/10))</f>
        <v/>
      </c>
      <c r="AQ31" s="228" t="n">
        <v>21</v>
      </c>
      <c r="AR31" s="229" t="e">
        <f aca="false">VALUE($AP31)</f>
        <v>#VALUE!</v>
      </c>
      <c r="AS31" s="164" t="n">
        <v>280</v>
      </c>
      <c r="AT31" s="191"/>
      <c r="AU31" s="227" t="str">
        <f aca="false">IF(MOD(ROW(),10),"",INDEX(AT$3:AT$600,ROW()/10))</f>
        <v/>
      </c>
      <c r="AV31" s="181" t="n">
        <v>0.29</v>
      </c>
      <c r="AW31" s="229" t="e">
        <f aca="false">VALUE($AU31)</f>
        <v>#VALUE!</v>
      </c>
      <c r="AY31" s="190" t="n">
        <v>-40</v>
      </c>
      <c r="AZ31" s="180" t="str">
        <f aca="false">IF(MOD(ROW(),2),"",INDEX(AY$3:AY$600,ROW()/2))</f>
        <v/>
      </c>
      <c r="BA31" s="181" t="n">
        <v>0.29</v>
      </c>
      <c r="BB31" s="182" t="e">
        <f aca="false">VALUE(AZ31)</f>
        <v>#VALUE!</v>
      </c>
      <c r="BD31" s="190" t="n">
        <v>11</v>
      </c>
      <c r="BE31" s="180" t="str">
        <f aca="false">IF(MOD(ROW(),2),"",INDEX(BD$3:BD$600,ROW()/2))</f>
        <v/>
      </c>
      <c r="BF31" s="181" t="n">
        <v>0.29</v>
      </c>
      <c r="BG31" s="182" t="n">
        <f aca="false">VALUE($BD32)</f>
        <v>11</v>
      </c>
    </row>
    <row r="32" customFormat="false" ht="13.5" hidden="false" customHeight="false" outlineLevel="0" collapsed="false">
      <c r="A32" s="208" t="n">
        <v>0.25</v>
      </c>
      <c r="B32" s="209" t="n">
        <v>5.32</v>
      </c>
      <c r="C32" s="213" t="n">
        <f aca="false">$C31+(($AM$20-$AM$10))/10</f>
        <v>0.0025</v>
      </c>
      <c r="D32" s="217" t="n">
        <f aca="false">$D31+(($AH$30-$AH$20))/10</f>
        <v>0.004</v>
      </c>
      <c r="E32" s="211" t="n">
        <f aca="false">$AC27</f>
        <v>26.64</v>
      </c>
      <c r="F32" s="212" t="n">
        <f aca="false">$F31+(($AR$20-$AR$10))/10</f>
        <v>-0.0145</v>
      </c>
      <c r="G32" s="218" t="n">
        <f aca="false">$G31+(($AW$20-$AW$10))/10</f>
        <v>-0.028</v>
      </c>
      <c r="H32" s="213" t="n">
        <f aca="false">$BB26+($BB28-$BB26)/2</f>
        <v>-40</v>
      </c>
      <c r="I32" s="213" t="n">
        <f aca="false">$BG26+($BG28-$BG26)/2</f>
        <v>11</v>
      </c>
      <c r="K32" s="234" t="n">
        <v>-0.8</v>
      </c>
      <c r="L32" s="238" t="n">
        <f aca="false">L31-($L$12-$L$112)/101</f>
        <v>0</v>
      </c>
      <c r="M32" s="239" t="n">
        <f aca="false">M31-($M$12-$M$112)/101</f>
        <v>0</v>
      </c>
      <c r="Q32" s="234" t="n">
        <v>-0.79</v>
      </c>
      <c r="R32" s="235" t="n">
        <f aca="false">R31-($R$11-$R$61)/51</f>
        <v>-0.00323529411764706</v>
      </c>
      <c r="S32" s="236" t="n">
        <f aca="false">S31-($S$11-$S$61)/51</f>
        <v>0</v>
      </c>
      <c r="T32" s="165"/>
      <c r="U32" s="165"/>
      <c r="V32" s="165"/>
      <c r="W32" s="165"/>
      <c r="X32" s="182"/>
      <c r="Y32" s="164" t="n">
        <v>29</v>
      </c>
      <c r="Z32" s="190" t="n">
        <v>31.94</v>
      </c>
      <c r="AA32" s="180" t="n">
        <f aca="false">IF(MOD(ROW(),2),"",INDEX($Z$3:$Z$600,ROW()/2))</f>
        <v>15.1</v>
      </c>
      <c r="AB32" s="181" t="n">
        <v>0.3</v>
      </c>
      <c r="AC32" s="182" t="n">
        <f aca="false">VALUE($Z33)</f>
        <v>33.27</v>
      </c>
      <c r="AD32" s="164" t="n">
        <v>290</v>
      </c>
      <c r="AE32" s="191"/>
      <c r="AF32" s="227" t="str">
        <f aca="false">IF(MOD(ROW(),10),"",INDEX(AE$3:AE$600,ROW()/10))</f>
        <v/>
      </c>
      <c r="AG32" s="228" t="n">
        <v>22</v>
      </c>
      <c r="AH32" s="229" t="e">
        <f aca="false">VALUE($AF32)</f>
        <v>#VALUE!</v>
      </c>
      <c r="AI32" s="164" t="n">
        <v>290</v>
      </c>
      <c r="AJ32" s="191"/>
      <c r="AK32" s="227" t="str">
        <f aca="false">IF(MOD(ROW(),10),"",INDEX(AJ$3:AJ$600,ROW()/10))</f>
        <v/>
      </c>
      <c r="AL32" s="228" t="n">
        <v>22</v>
      </c>
      <c r="AM32" s="229" t="e">
        <f aca="false">VALUE($AK32)</f>
        <v>#VALUE!</v>
      </c>
      <c r="AN32" s="164" t="n">
        <v>290</v>
      </c>
      <c r="AO32" s="191"/>
      <c r="AP32" s="227" t="str">
        <f aca="false">IF(MOD(ROW(),10),"",INDEX(AO$3:AO$600,ROW()/10))</f>
        <v/>
      </c>
      <c r="AQ32" s="228" t="n">
        <v>22</v>
      </c>
      <c r="AR32" s="229" t="e">
        <f aca="false">VALUE($AP32)</f>
        <v>#VALUE!</v>
      </c>
      <c r="AS32" s="164" t="n">
        <v>290</v>
      </c>
      <c r="AT32" s="191"/>
      <c r="AU32" s="227" t="str">
        <f aca="false">IF(MOD(ROW(),10),"",INDEX(AT$3:AT$600,ROW()/10))</f>
        <v/>
      </c>
      <c r="AV32" s="181" t="n">
        <v>0.3</v>
      </c>
      <c r="AW32" s="229" t="e">
        <f aca="false">VALUE($AU32)</f>
        <v>#VALUE!</v>
      </c>
      <c r="AY32" s="190" t="n">
        <v>-40</v>
      </c>
      <c r="AZ32" s="180" t="n">
        <f aca="false">IF(MOD(ROW(),2),"",INDEX(AY$3:AY$600,ROW()/2))</f>
        <v>-40</v>
      </c>
      <c r="BA32" s="181" t="n">
        <v>0.3</v>
      </c>
      <c r="BB32" s="182" t="n">
        <f aca="false">VALUE(AZ32)</f>
        <v>-40</v>
      </c>
      <c r="BD32" s="190" t="n">
        <v>11</v>
      </c>
      <c r="BE32" s="180" t="n">
        <f aca="false">IF(MOD(ROW(),2),"",INDEX(BD$3:BD$600,ROW()/2))</f>
        <v>11</v>
      </c>
      <c r="BF32" s="181" t="n">
        <v>0.3</v>
      </c>
      <c r="BG32" s="182" t="n">
        <f aca="false">VALUE($BD33)</f>
        <v>11</v>
      </c>
    </row>
    <row r="33" customFormat="false" ht="13.5" hidden="false" customHeight="false" outlineLevel="0" collapsed="false">
      <c r="A33" s="208" t="n">
        <v>0.26</v>
      </c>
      <c r="B33" s="209" t="n">
        <v>5.31</v>
      </c>
      <c r="C33" s="213" t="n">
        <f aca="false">$C32+(($AM$20-$AM$10))/10</f>
        <v>-0.000199999999999996</v>
      </c>
      <c r="D33" s="217" t="n">
        <f aca="false">$D32+(($AH$30-$AH$20))/10</f>
        <v>0.0032</v>
      </c>
      <c r="E33" s="211" t="n">
        <f aca="false">$AC28</f>
        <v>27.95</v>
      </c>
      <c r="F33" s="212" t="n">
        <f aca="false">$F32+(($AR$20-$AR$10))/10</f>
        <v>-0.016</v>
      </c>
      <c r="G33" s="218" t="n">
        <f aca="false">$G32+(($AW$20-$AW$10))/10</f>
        <v>-0.031</v>
      </c>
      <c r="H33" s="213" t="n">
        <f aca="false">$BB28</f>
        <v>-40</v>
      </c>
      <c r="I33" s="213" t="n">
        <f aca="false">$BG28</f>
        <v>11</v>
      </c>
      <c r="K33" s="234" t="n">
        <v>-0.79</v>
      </c>
      <c r="L33" s="238" t="n">
        <f aca="false">L32-($L$12-$L$112)/101</f>
        <v>0</v>
      </c>
      <c r="M33" s="239" t="n">
        <f aca="false">M32-($M$12-$M$112)/101</f>
        <v>0</v>
      </c>
      <c r="Q33" s="234" t="n">
        <v>-0.78</v>
      </c>
      <c r="R33" s="235" t="n">
        <f aca="false">R32-($R$11-$R$61)/51</f>
        <v>-0.00312745098039216</v>
      </c>
      <c r="S33" s="236" t="n">
        <f aca="false">S32-($S$11-$S$61)/51</f>
        <v>0</v>
      </c>
      <c r="T33" s="165"/>
      <c r="U33" s="165"/>
      <c r="V33" s="165"/>
      <c r="W33" s="165"/>
      <c r="X33" s="182"/>
      <c r="Y33" s="164" t="n">
        <v>30</v>
      </c>
      <c r="Z33" s="242" t="n">
        <v>33.27</v>
      </c>
      <c r="AA33" s="180" t="str">
        <f aca="false">IF(MOD(ROW(),2),"",INDEX($Z$3:$Z$600,ROW()/2))</f>
        <v/>
      </c>
      <c r="AB33" s="181" t="n">
        <v>0.31</v>
      </c>
      <c r="AC33" s="182" t="n">
        <f aca="false">VALUE($Z34)</f>
        <v>34.6</v>
      </c>
      <c r="AD33" s="164" t="n">
        <v>300</v>
      </c>
      <c r="AE33" s="191"/>
      <c r="AF33" s="227" t="str">
        <f aca="false">IF(MOD(ROW(),10),"",INDEX(AE$3:AE$600,ROW()/10))</f>
        <v/>
      </c>
      <c r="AG33" s="228" t="n">
        <v>23</v>
      </c>
      <c r="AH33" s="229" t="e">
        <f aca="false">VALUE($AF33)</f>
        <v>#VALUE!</v>
      </c>
      <c r="AI33" s="164" t="n">
        <v>300</v>
      </c>
      <c r="AJ33" s="191"/>
      <c r="AK33" s="227" t="str">
        <f aca="false">IF(MOD(ROW(),10),"",INDEX(AJ$3:AJ$600,ROW()/10))</f>
        <v/>
      </c>
      <c r="AL33" s="228" t="n">
        <v>23</v>
      </c>
      <c r="AM33" s="229" t="e">
        <f aca="false">VALUE($AK33)</f>
        <v>#VALUE!</v>
      </c>
      <c r="AN33" s="164" t="n">
        <v>300</v>
      </c>
      <c r="AO33" s="191"/>
      <c r="AP33" s="227" t="str">
        <f aca="false">IF(MOD(ROW(),10),"",INDEX(AO$3:AO$600,ROW()/10))</f>
        <v/>
      </c>
      <c r="AQ33" s="228" t="n">
        <v>23</v>
      </c>
      <c r="AR33" s="229" t="e">
        <f aca="false">VALUE($AP33)</f>
        <v>#VALUE!</v>
      </c>
      <c r="AS33" s="164" t="n">
        <v>300</v>
      </c>
      <c r="AT33" s="191"/>
      <c r="AU33" s="227" t="str">
        <f aca="false">IF(MOD(ROW(),10),"",INDEX(AT$3:AT$600,ROW()/10))</f>
        <v/>
      </c>
      <c r="AV33" s="181" t="n">
        <v>0.31</v>
      </c>
      <c r="AW33" s="229" t="e">
        <f aca="false">VALUE($AU33)</f>
        <v>#VALUE!</v>
      </c>
      <c r="AY33" s="190" t="n">
        <v>-40</v>
      </c>
      <c r="AZ33" s="180" t="str">
        <f aca="false">IF(MOD(ROW(),2),"",INDEX(AY$3:AY$600,ROW()/2))</f>
        <v/>
      </c>
      <c r="BA33" s="181" t="n">
        <v>0.31</v>
      </c>
      <c r="BB33" s="182" t="e">
        <f aca="false">VALUE(AZ33)</f>
        <v>#VALUE!</v>
      </c>
      <c r="BD33" s="190" t="n">
        <v>11</v>
      </c>
      <c r="BE33" s="180" t="str">
        <f aca="false">IF(MOD(ROW(),2),"",INDEX(BD$3:BD$600,ROW()/2))</f>
        <v/>
      </c>
      <c r="BF33" s="181" t="n">
        <v>0.31</v>
      </c>
      <c r="BG33" s="182" t="n">
        <f aca="false">VALUE($BD34)</f>
        <v>11</v>
      </c>
    </row>
    <row r="34" customFormat="false" ht="13.5" hidden="false" customHeight="false" outlineLevel="0" collapsed="false">
      <c r="A34" s="208" t="n">
        <v>0.27</v>
      </c>
      <c r="B34" s="209" t="n">
        <v>5.3</v>
      </c>
      <c r="C34" s="213" t="n">
        <f aca="false">$C33+(($AM$20-$AM$10))/10</f>
        <v>-0.0029</v>
      </c>
      <c r="D34" s="217" t="n">
        <f aca="false">$D33+(($AH$30-$AH$20))/10</f>
        <v>0.0024</v>
      </c>
      <c r="E34" s="211" t="n">
        <f aca="false">$AC29</f>
        <v>29.27</v>
      </c>
      <c r="F34" s="212" t="n">
        <f aca="false">$F33+(($AR$20-$AR$10))/10</f>
        <v>-0.0175</v>
      </c>
      <c r="G34" s="218" t="n">
        <f aca="false">$G33+(($AW$20-$AW$10))/10</f>
        <v>-0.034</v>
      </c>
      <c r="H34" s="213" t="n">
        <f aca="false">$BB28+($BB30-$BB28)/2</f>
        <v>-40</v>
      </c>
      <c r="I34" s="213" t="n">
        <f aca="false">$BG28+($BG30-$BG28)/2</f>
        <v>11</v>
      </c>
      <c r="K34" s="234" t="n">
        <v>-0.78</v>
      </c>
      <c r="L34" s="238" t="n">
        <f aca="false">L33-($L$12-$L$112)/101</f>
        <v>0</v>
      </c>
      <c r="M34" s="239" t="n">
        <f aca="false">M33-($M$12-$M$112)/101</f>
        <v>0</v>
      </c>
      <c r="Q34" s="234" t="n">
        <v>-0.77</v>
      </c>
      <c r="R34" s="235" t="n">
        <f aca="false">R33-($R$11-$R$61)/51</f>
        <v>-0.00301960784313726</v>
      </c>
      <c r="S34" s="236" t="n">
        <f aca="false">S33-($S$11-$S$61)/51</f>
        <v>0</v>
      </c>
      <c r="T34" s="165"/>
      <c r="U34" s="165"/>
      <c r="V34" s="165"/>
      <c r="W34" s="165"/>
      <c r="X34" s="182"/>
      <c r="Y34" s="164" t="n">
        <v>31</v>
      </c>
      <c r="Z34" s="190" t="n">
        <v>34.6</v>
      </c>
      <c r="AA34" s="180" t="n">
        <f aca="false">IF(MOD(ROW(),2),"",INDEX($Z$3:$Z$600,ROW()/2))</f>
        <v>16.13</v>
      </c>
      <c r="AB34" s="181" t="n">
        <v>0.32</v>
      </c>
      <c r="AC34" s="182" t="n">
        <f aca="false">VALUE($Z35)</f>
        <v>35.93</v>
      </c>
      <c r="AD34" s="164" t="n">
        <v>310</v>
      </c>
      <c r="AE34" s="191"/>
      <c r="AF34" s="227" t="str">
        <f aca="false">IF(MOD(ROW(),10),"",INDEX(AE$3:AE$600,ROW()/10))</f>
        <v/>
      </c>
      <c r="AG34" s="228" t="n">
        <v>24</v>
      </c>
      <c r="AH34" s="229" t="e">
        <f aca="false">VALUE($AF34)</f>
        <v>#VALUE!</v>
      </c>
      <c r="AI34" s="164" t="n">
        <v>310</v>
      </c>
      <c r="AJ34" s="191"/>
      <c r="AK34" s="227" t="str">
        <f aca="false">IF(MOD(ROW(),10),"",INDEX(AJ$3:AJ$600,ROW()/10))</f>
        <v/>
      </c>
      <c r="AL34" s="228" t="n">
        <v>24</v>
      </c>
      <c r="AM34" s="229" t="e">
        <f aca="false">VALUE($AK34)</f>
        <v>#VALUE!</v>
      </c>
      <c r="AN34" s="164" t="n">
        <v>310</v>
      </c>
      <c r="AO34" s="191"/>
      <c r="AP34" s="227" t="str">
        <f aca="false">IF(MOD(ROW(),10),"",INDEX(AO$3:AO$600,ROW()/10))</f>
        <v/>
      </c>
      <c r="AQ34" s="228" t="n">
        <v>24</v>
      </c>
      <c r="AR34" s="229" t="e">
        <f aca="false">VALUE($AP34)</f>
        <v>#VALUE!</v>
      </c>
      <c r="AS34" s="164" t="n">
        <v>310</v>
      </c>
      <c r="AT34" s="191"/>
      <c r="AU34" s="227" t="str">
        <f aca="false">IF(MOD(ROW(),10),"",INDEX(AT$3:AT$600,ROW()/10))</f>
        <v/>
      </c>
      <c r="AV34" s="181" t="n">
        <v>0.32</v>
      </c>
      <c r="AW34" s="229" t="e">
        <f aca="false">VALUE($AU34)</f>
        <v>#VALUE!</v>
      </c>
      <c r="AY34" s="190" t="n">
        <v>-40</v>
      </c>
      <c r="AZ34" s="180" t="n">
        <f aca="false">IF(MOD(ROW(),2),"",INDEX(AY$3:AY$600,ROW()/2))</f>
        <v>-40</v>
      </c>
      <c r="BA34" s="181" t="n">
        <v>0.32</v>
      </c>
      <c r="BB34" s="182" t="n">
        <f aca="false">VALUE(AZ34)</f>
        <v>-40</v>
      </c>
      <c r="BD34" s="190" t="n">
        <v>11</v>
      </c>
      <c r="BE34" s="180" t="n">
        <f aca="false">IF(MOD(ROW(),2),"",INDEX(BD$3:BD$600,ROW()/2))</f>
        <v>11</v>
      </c>
      <c r="BF34" s="181" t="n">
        <v>0.32</v>
      </c>
      <c r="BG34" s="182" t="n">
        <f aca="false">VALUE($BD35)</f>
        <v>11</v>
      </c>
    </row>
    <row r="35" customFormat="false" ht="13.5" hidden="false" customHeight="false" outlineLevel="0" collapsed="false">
      <c r="A35" s="208" t="n">
        <v>0.28</v>
      </c>
      <c r="B35" s="209" t="n">
        <v>5.29</v>
      </c>
      <c r="C35" s="213" t="n">
        <f aca="false">$C34+(($AM$20-$AM$10))/10</f>
        <v>-0.0056</v>
      </c>
      <c r="D35" s="217" t="n">
        <f aca="false">$D34+(($AH$30-$AH$20))/10</f>
        <v>0.0016</v>
      </c>
      <c r="E35" s="211" t="n">
        <f aca="false">$AC30</f>
        <v>30.61</v>
      </c>
      <c r="F35" s="212" t="n">
        <f aca="false">$F34+(($AR$20-$AR$10))/10</f>
        <v>-0.019</v>
      </c>
      <c r="G35" s="218" t="n">
        <f aca="false">$G34+(($AW$20-$AW$10))/10</f>
        <v>-0.037</v>
      </c>
      <c r="H35" s="213" t="n">
        <f aca="false">$BB30</f>
        <v>-40</v>
      </c>
      <c r="I35" s="213" t="n">
        <f aca="false">$BG30</f>
        <v>11</v>
      </c>
      <c r="K35" s="234" t="n">
        <v>-0.77</v>
      </c>
      <c r="L35" s="238" t="n">
        <f aca="false">L34-($L$12-$L$112)/101</f>
        <v>0</v>
      </c>
      <c r="M35" s="239" t="n">
        <f aca="false">M34-($M$12-$M$112)/101</f>
        <v>0</v>
      </c>
      <c r="Q35" s="234" t="n">
        <v>-0.76</v>
      </c>
      <c r="R35" s="235" t="n">
        <f aca="false">R34-($R$11-$R$61)/51</f>
        <v>-0.00291176470588236</v>
      </c>
      <c r="S35" s="236" t="n">
        <f aca="false">S34-($S$11-$S$61)/51</f>
        <v>0</v>
      </c>
      <c r="T35" s="165"/>
      <c r="U35" s="165"/>
      <c r="V35" s="165"/>
      <c r="W35" s="165"/>
      <c r="X35" s="182"/>
      <c r="Y35" s="164" t="n">
        <v>32</v>
      </c>
      <c r="Z35" s="190" t="n">
        <v>35.93</v>
      </c>
      <c r="AA35" s="180" t="str">
        <f aca="false">IF(MOD(ROW(),2),"",INDEX($Z$3:$Z$600,ROW()/2))</f>
        <v/>
      </c>
      <c r="AB35" s="181" t="n">
        <v>0.33</v>
      </c>
      <c r="AC35" s="182" t="n">
        <f aca="false">VALUE($Z36)</f>
        <v>37.27</v>
      </c>
      <c r="AD35" s="164" t="n">
        <v>320</v>
      </c>
      <c r="AE35" s="191"/>
      <c r="AF35" s="227" t="str">
        <f aca="false">IF(MOD(ROW(),10),"",INDEX(AE$3:AE$600,ROW()/10))</f>
        <v/>
      </c>
      <c r="AG35" s="228" t="n">
        <v>25</v>
      </c>
      <c r="AH35" s="229" t="e">
        <f aca="false">VALUE($AF35)</f>
        <v>#VALUE!</v>
      </c>
      <c r="AI35" s="164" t="n">
        <v>320</v>
      </c>
      <c r="AJ35" s="191"/>
      <c r="AK35" s="227" t="str">
        <f aca="false">IF(MOD(ROW(),10),"",INDEX(AJ$3:AJ$600,ROW()/10))</f>
        <v/>
      </c>
      <c r="AL35" s="228" t="n">
        <v>25</v>
      </c>
      <c r="AM35" s="229" t="e">
        <f aca="false">VALUE($AK35)</f>
        <v>#VALUE!</v>
      </c>
      <c r="AN35" s="164" t="n">
        <v>320</v>
      </c>
      <c r="AO35" s="191"/>
      <c r="AP35" s="227" t="str">
        <f aca="false">IF(MOD(ROW(),10),"",INDEX(AO$3:AO$600,ROW()/10))</f>
        <v/>
      </c>
      <c r="AQ35" s="228" t="n">
        <v>25</v>
      </c>
      <c r="AR35" s="229" t="e">
        <f aca="false">VALUE($AP35)</f>
        <v>#VALUE!</v>
      </c>
      <c r="AS35" s="164" t="n">
        <v>320</v>
      </c>
      <c r="AT35" s="191"/>
      <c r="AU35" s="227" t="str">
        <f aca="false">IF(MOD(ROW(),10),"",INDEX(AT$3:AT$600,ROW()/10))</f>
        <v/>
      </c>
      <c r="AV35" s="181" t="n">
        <v>0.33</v>
      </c>
      <c r="AW35" s="229" t="e">
        <f aca="false">VALUE($AU35)</f>
        <v>#VALUE!</v>
      </c>
      <c r="AY35" s="190" t="n">
        <v>-40</v>
      </c>
      <c r="AZ35" s="180" t="str">
        <f aca="false">IF(MOD(ROW(),2),"",INDEX(AY$3:AY$600,ROW()/2))</f>
        <v/>
      </c>
      <c r="BA35" s="181" t="n">
        <v>0.33</v>
      </c>
      <c r="BB35" s="182" t="e">
        <f aca="false">VALUE(AZ35)</f>
        <v>#VALUE!</v>
      </c>
      <c r="BD35" s="190" t="n">
        <v>11</v>
      </c>
      <c r="BE35" s="180" t="str">
        <f aca="false">IF(MOD(ROW(),2),"",INDEX(BD$3:BD$600,ROW()/2))</f>
        <v/>
      </c>
      <c r="BF35" s="181" t="n">
        <v>0.33</v>
      </c>
      <c r="BG35" s="182" t="n">
        <f aca="false">VALUE($BD36)</f>
        <v>11</v>
      </c>
    </row>
    <row r="36" customFormat="false" ht="13.5" hidden="false" customHeight="false" outlineLevel="0" collapsed="false">
      <c r="A36" s="208" t="n">
        <v>0.29</v>
      </c>
      <c r="B36" s="209" t="n">
        <v>5.28</v>
      </c>
      <c r="C36" s="213" t="n">
        <f aca="false">$C35+(($AM$20-$AM$10))/10</f>
        <v>-0.0083</v>
      </c>
      <c r="D36" s="217" t="n">
        <f aca="false">$D35+(($AH$30-$AH$20))/10</f>
        <v>0.000799999999999999</v>
      </c>
      <c r="E36" s="211" t="n">
        <f aca="false">$AC31</f>
        <v>31.94</v>
      </c>
      <c r="F36" s="212" t="n">
        <f aca="false">$F35+(($AR$20-$AR$10))/10</f>
        <v>-0.0205</v>
      </c>
      <c r="G36" s="218" t="n">
        <f aca="false">$G35+(($AW$20-$AW$10))/10</f>
        <v>-0.04</v>
      </c>
      <c r="H36" s="213" t="n">
        <f aca="false">$BB30+($BB32-$BB30)/2</f>
        <v>-40</v>
      </c>
      <c r="I36" s="213" t="n">
        <f aca="false">$BG30+($BG32-$BG30)/2</f>
        <v>11</v>
      </c>
      <c r="K36" s="234" t="n">
        <v>-0.76</v>
      </c>
      <c r="L36" s="238" t="n">
        <f aca="false">L35-($L$12-$L$112)/101</f>
        <v>0</v>
      </c>
      <c r="M36" s="239" t="n">
        <f aca="false">M35-($M$12-$M$112)/101</f>
        <v>0</v>
      </c>
      <c r="Q36" s="234" t="n">
        <v>-0.75</v>
      </c>
      <c r="R36" s="235" t="n">
        <f aca="false">R35-($R$11-$R$61)/51</f>
        <v>-0.00280392156862746</v>
      </c>
      <c r="S36" s="236" t="n">
        <f aca="false">S35-($S$11-$S$61)/51</f>
        <v>0</v>
      </c>
      <c r="T36" s="165"/>
      <c r="U36" s="165"/>
      <c r="V36" s="165"/>
      <c r="W36" s="165"/>
      <c r="X36" s="182"/>
      <c r="Y36" s="164" t="n">
        <v>33</v>
      </c>
      <c r="Z36" s="190" t="n">
        <v>37.27</v>
      </c>
      <c r="AA36" s="180" t="n">
        <f aca="false">IF(MOD(ROW(),2),"",INDEX($Z$3:$Z$600,ROW()/2))</f>
        <v>17.18</v>
      </c>
      <c r="AB36" s="181" t="n">
        <v>0.34</v>
      </c>
      <c r="AC36" s="182" t="n">
        <f aca="false">VALUE($Z37)</f>
        <v>38.6</v>
      </c>
      <c r="AD36" s="164" t="n">
        <v>330</v>
      </c>
      <c r="AE36" s="191"/>
      <c r="AF36" s="227" t="str">
        <f aca="false">IF(MOD(ROW(),10),"",INDEX(AE$3:AE$600,ROW()/10))</f>
        <v/>
      </c>
      <c r="AG36" s="228" t="n">
        <v>26</v>
      </c>
      <c r="AH36" s="229" t="e">
        <f aca="false">VALUE($AF36)</f>
        <v>#VALUE!</v>
      </c>
      <c r="AI36" s="164" t="n">
        <v>330</v>
      </c>
      <c r="AJ36" s="191"/>
      <c r="AK36" s="227" t="str">
        <f aca="false">IF(MOD(ROW(),10),"",INDEX(AJ$3:AJ$600,ROW()/10))</f>
        <v/>
      </c>
      <c r="AL36" s="228" t="n">
        <v>26</v>
      </c>
      <c r="AM36" s="229" t="e">
        <f aca="false">VALUE($AK36)</f>
        <v>#VALUE!</v>
      </c>
      <c r="AN36" s="164" t="n">
        <v>330</v>
      </c>
      <c r="AO36" s="191"/>
      <c r="AP36" s="227" t="str">
        <f aca="false">IF(MOD(ROW(),10),"",INDEX(AO$3:AO$600,ROW()/10))</f>
        <v/>
      </c>
      <c r="AQ36" s="228" t="n">
        <v>26</v>
      </c>
      <c r="AR36" s="229" t="e">
        <f aca="false">VALUE($AP36)</f>
        <v>#VALUE!</v>
      </c>
      <c r="AS36" s="164" t="n">
        <v>330</v>
      </c>
      <c r="AT36" s="191"/>
      <c r="AU36" s="227" t="str">
        <f aca="false">IF(MOD(ROW(),10),"",INDEX(AT$3:AT$600,ROW()/10))</f>
        <v/>
      </c>
      <c r="AV36" s="181" t="n">
        <v>0.34</v>
      </c>
      <c r="AW36" s="229" t="e">
        <f aca="false">VALUE($AU36)</f>
        <v>#VALUE!</v>
      </c>
      <c r="AY36" s="190" t="n">
        <v>-40</v>
      </c>
      <c r="AZ36" s="180" t="n">
        <f aca="false">IF(MOD(ROW(),2),"",INDEX(AY$3:AY$600,ROW()/2))</f>
        <v>-40</v>
      </c>
      <c r="BA36" s="181" t="n">
        <v>0.34</v>
      </c>
      <c r="BB36" s="182" t="n">
        <f aca="false">VALUE(AZ36)</f>
        <v>-40</v>
      </c>
      <c r="BD36" s="190" t="n">
        <v>11</v>
      </c>
      <c r="BE36" s="180" t="n">
        <f aca="false">IF(MOD(ROW(),2),"",INDEX(BD$3:BD$600,ROW()/2))</f>
        <v>11</v>
      </c>
      <c r="BF36" s="181" t="n">
        <v>0.34</v>
      </c>
      <c r="BG36" s="182" t="n">
        <f aca="false">VALUE($BD37)</f>
        <v>11</v>
      </c>
    </row>
    <row r="37" customFormat="false" ht="13.5" hidden="false" customHeight="false" outlineLevel="0" collapsed="false">
      <c r="A37" s="208" t="n">
        <v>0.3</v>
      </c>
      <c r="B37" s="209" t="n">
        <v>5.27</v>
      </c>
      <c r="C37" s="213" t="n">
        <f aca="false">$AM40</f>
        <v>0.008</v>
      </c>
      <c r="D37" s="241" t="n">
        <f aca="false">$AH40</f>
        <v>0.004</v>
      </c>
      <c r="E37" s="211" t="n">
        <f aca="false">$AC32</f>
        <v>33.27</v>
      </c>
      <c r="F37" s="212" t="n">
        <f aca="false">$AR40</f>
        <v>-0.004</v>
      </c>
      <c r="G37" s="218" t="n">
        <f aca="false">$AW40</f>
        <v>-0.008</v>
      </c>
      <c r="H37" s="213" t="n">
        <f aca="false">$BB32</f>
        <v>-40</v>
      </c>
      <c r="I37" s="213" t="n">
        <f aca="false">$BG32</f>
        <v>11</v>
      </c>
      <c r="K37" s="234" t="n">
        <v>-0.75</v>
      </c>
      <c r="L37" s="238" t="n">
        <f aca="false">L36-($L$12-$L$112)/101</f>
        <v>0</v>
      </c>
      <c r="M37" s="239" t="n">
        <f aca="false">M36-($M$12-$M$112)/101</f>
        <v>0</v>
      </c>
      <c r="Q37" s="234" t="n">
        <v>-0.74</v>
      </c>
      <c r="R37" s="235" t="n">
        <f aca="false">R36-($R$11-$R$61)/51</f>
        <v>-0.00269607843137255</v>
      </c>
      <c r="S37" s="236" t="n">
        <f aca="false">S36-($S$11-$S$61)/51</f>
        <v>0</v>
      </c>
      <c r="T37" s="165"/>
      <c r="U37" s="165"/>
      <c r="V37" s="165"/>
      <c r="W37" s="165"/>
      <c r="X37" s="182"/>
      <c r="Y37" s="164" t="n">
        <v>34</v>
      </c>
      <c r="Z37" s="190" t="n">
        <v>38.6</v>
      </c>
      <c r="AA37" s="180" t="str">
        <f aca="false">IF(MOD(ROW(),2),"",INDEX($Z$3:$Z$600,ROW()/2))</f>
        <v/>
      </c>
      <c r="AB37" s="181" t="n">
        <v>0.35</v>
      </c>
      <c r="AC37" s="182" t="n">
        <f aca="false">VALUE($Z38)</f>
        <v>39.93</v>
      </c>
      <c r="AD37" s="164" t="n">
        <v>340</v>
      </c>
      <c r="AE37" s="191"/>
      <c r="AF37" s="227" t="str">
        <f aca="false">IF(MOD(ROW(),10),"",INDEX(AE$3:AE$600,ROW()/10))</f>
        <v/>
      </c>
      <c r="AG37" s="228" t="n">
        <v>27</v>
      </c>
      <c r="AH37" s="229" t="e">
        <f aca="false">VALUE($AF37)</f>
        <v>#VALUE!</v>
      </c>
      <c r="AI37" s="164" t="n">
        <v>340</v>
      </c>
      <c r="AJ37" s="191"/>
      <c r="AK37" s="227" t="str">
        <f aca="false">IF(MOD(ROW(),10),"",INDEX(AJ$3:AJ$600,ROW()/10))</f>
        <v/>
      </c>
      <c r="AL37" s="228" t="n">
        <v>27</v>
      </c>
      <c r="AM37" s="229" t="e">
        <f aca="false">VALUE($AK37)</f>
        <v>#VALUE!</v>
      </c>
      <c r="AN37" s="164" t="n">
        <v>340</v>
      </c>
      <c r="AO37" s="191"/>
      <c r="AP37" s="227" t="str">
        <f aca="false">IF(MOD(ROW(),10),"",INDEX(AO$3:AO$600,ROW()/10))</f>
        <v/>
      </c>
      <c r="AQ37" s="228" t="n">
        <v>27</v>
      </c>
      <c r="AR37" s="229" t="e">
        <f aca="false">VALUE($AP37)</f>
        <v>#VALUE!</v>
      </c>
      <c r="AS37" s="164" t="n">
        <v>340</v>
      </c>
      <c r="AT37" s="191"/>
      <c r="AU37" s="227" t="str">
        <f aca="false">IF(MOD(ROW(),10),"",INDEX(AT$3:AT$600,ROW()/10))</f>
        <v/>
      </c>
      <c r="AV37" s="181" t="n">
        <v>0.35</v>
      </c>
      <c r="AW37" s="229" t="e">
        <f aca="false">VALUE($AU37)</f>
        <v>#VALUE!</v>
      </c>
      <c r="AY37" s="190" t="n">
        <v>-40</v>
      </c>
      <c r="AZ37" s="180" t="str">
        <f aca="false">IF(MOD(ROW(),2),"",INDEX(AY$3:AY$600,ROW()/2))</f>
        <v/>
      </c>
      <c r="BA37" s="181" t="n">
        <v>0.35</v>
      </c>
      <c r="BB37" s="182" t="e">
        <f aca="false">VALUE(AZ37)</f>
        <v>#VALUE!</v>
      </c>
      <c r="BD37" s="190" t="n">
        <v>11</v>
      </c>
      <c r="BE37" s="180" t="str">
        <f aca="false">IF(MOD(ROW(),2),"",INDEX(BD$3:BD$600,ROW()/2))</f>
        <v/>
      </c>
      <c r="BF37" s="181" t="n">
        <v>0.35</v>
      </c>
      <c r="BG37" s="182" t="n">
        <f aca="false">VALUE($BD38)</f>
        <v>11</v>
      </c>
    </row>
    <row r="38" customFormat="false" ht="13.5" hidden="false" customHeight="false" outlineLevel="0" collapsed="false">
      <c r="A38" s="208" t="n">
        <v>0.31</v>
      </c>
      <c r="B38" s="209" t="n">
        <v>5.26</v>
      </c>
      <c r="C38" s="213" t="n">
        <f aca="false">$C37+(($AM$20-$AM$10))/10</f>
        <v>0.0053</v>
      </c>
      <c r="D38" s="217" t="n">
        <f aca="false">$D37+(($AH$30-$AH$20))/10</f>
        <v>0.0032</v>
      </c>
      <c r="E38" s="211" t="n">
        <f aca="false">$AC33</f>
        <v>34.6</v>
      </c>
      <c r="F38" s="212" t="n">
        <f aca="false">$F37+(($AR$20-$AR$10))/10</f>
        <v>-0.0055</v>
      </c>
      <c r="G38" s="218" t="n">
        <f aca="false">$G37+(($AW$20-$AW$10))/10</f>
        <v>-0.011</v>
      </c>
      <c r="H38" s="213" t="n">
        <f aca="false">$BB32+($BB34-$BB32)/2</f>
        <v>-40</v>
      </c>
      <c r="I38" s="213" t="n">
        <f aca="false">$BG32+($BG34-$BG32)/2</f>
        <v>11</v>
      </c>
      <c r="K38" s="234" t="n">
        <v>-0.74</v>
      </c>
      <c r="L38" s="238" t="n">
        <f aca="false">L37-($L$12-$L$112)/101</f>
        <v>0</v>
      </c>
      <c r="M38" s="239" t="n">
        <f aca="false">M37-($M$12-$M$112)/101</f>
        <v>0</v>
      </c>
      <c r="Q38" s="234" t="n">
        <v>-0.73</v>
      </c>
      <c r="R38" s="235" t="n">
        <f aca="false">R37-($R$11-$R$61)/51</f>
        <v>-0.00258823529411765</v>
      </c>
      <c r="S38" s="236" t="n">
        <f aca="false">S37-($S$11-$S$61)/51</f>
        <v>0</v>
      </c>
      <c r="T38" s="165"/>
      <c r="U38" s="165"/>
      <c r="V38" s="165"/>
      <c r="W38" s="165"/>
      <c r="X38" s="182"/>
      <c r="Y38" s="164" t="n">
        <v>35</v>
      </c>
      <c r="Z38" s="190" t="n">
        <v>39.93</v>
      </c>
      <c r="AA38" s="180" t="n">
        <f aca="false">IF(MOD(ROW(),2),"",INDEX($Z$3:$Z$600,ROW()/2))</f>
        <v>18.26</v>
      </c>
      <c r="AB38" s="181" t="n">
        <v>0.36</v>
      </c>
      <c r="AC38" s="182" t="n">
        <f aca="false">VALUE($Z39)</f>
        <v>41.26</v>
      </c>
      <c r="AD38" s="164" t="n">
        <v>350</v>
      </c>
      <c r="AE38" s="191"/>
      <c r="AF38" s="227" t="str">
        <f aca="false">IF(MOD(ROW(),10),"",INDEX(AE$3:AE$600,ROW()/10))</f>
        <v/>
      </c>
      <c r="AG38" s="228" t="n">
        <v>28</v>
      </c>
      <c r="AH38" s="229" t="e">
        <f aca="false">VALUE($AF38)</f>
        <v>#VALUE!</v>
      </c>
      <c r="AI38" s="164" t="n">
        <v>350</v>
      </c>
      <c r="AJ38" s="191"/>
      <c r="AK38" s="227" t="str">
        <f aca="false">IF(MOD(ROW(),10),"",INDEX(AJ$3:AJ$600,ROW()/10))</f>
        <v/>
      </c>
      <c r="AL38" s="228" t="n">
        <v>28</v>
      </c>
      <c r="AM38" s="229" t="e">
        <f aca="false">VALUE($AK38)</f>
        <v>#VALUE!</v>
      </c>
      <c r="AN38" s="164" t="n">
        <v>350</v>
      </c>
      <c r="AO38" s="191"/>
      <c r="AP38" s="227" t="str">
        <f aca="false">IF(MOD(ROW(),10),"",INDEX(AO$3:AO$600,ROW()/10))</f>
        <v/>
      </c>
      <c r="AQ38" s="228" t="n">
        <v>28</v>
      </c>
      <c r="AR38" s="229" t="e">
        <f aca="false">VALUE($AP38)</f>
        <v>#VALUE!</v>
      </c>
      <c r="AS38" s="164" t="n">
        <v>350</v>
      </c>
      <c r="AT38" s="191"/>
      <c r="AU38" s="227" t="str">
        <f aca="false">IF(MOD(ROW(),10),"",INDEX(AT$3:AT$600,ROW()/10))</f>
        <v/>
      </c>
      <c r="AV38" s="181" t="n">
        <v>0.36</v>
      </c>
      <c r="AW38" s="229" t="e">
        <f aca="false">VALUE($AU38)</f>
        <v>#VALUE!</v>
      </c>
      <c r="AY38" s="190" t="n">
        <v>-40</v>
      </c>
      <c r="AZ38" s="180" t="n">
        <f aca="false">IF(MOD(ROW(),2),"",INDEX(AY$3:AY$600,ROW()/2))</f>
        <v>-40</v>
      </c>
      <c r="BA38" s="181" t="n">
        <v>0.36</v>
      </c>
      <c r="BB38" s="182" t="n">
        <f aca="false">VALUE(AZ38)</f>
        <v>-40</v>
      </c>
      <c r="BD38" s="190" t="n">
        <v>11</v>
      </c>
      <c r="BE38" s="180" t="n">
        <f aca="false">IF(MOD(ROW(),2),"",INDEX(BD$3:BD$600,ROW()/2))</f>
        <v>11</v>
      </c>
      <c r="BF38" s="181" t="n">
        <v>0.36</v>
      </c>
      <c r="BG38" s="182" t="n">
        <f aca="false">VALUE($BD39)</f>
        <v>11</v>
      </c>
    </row>
    <row r="39" customFormat="false" ht="13.5" hidden="false" customHeight="false" outlineLevel="0" collapsed="false">
      <c r="A39" s="208" t="n">
        <v>0.32</v>
      </c>
      <c r="B39" s="209" t="n">
        <v>5.25</v>
      </c>
      <c r="C39" s="213" t="n">
        <f aca="false">$C38+(($AM$20-$AM$10))/10</f>
        <v>0.0026</v>
      </c>
      <c r="D39" s="217" t="n">
        <f aca="false">$D38+(($AH$30-$AH$20))/10</f>
        <v>0.0024</v>
      </c>
      <c r="E39" s="211" t="n">
        <f aca="false">$AC34</f>
        <v>35.93</v>
      </c>
      <c r="F39" s="212" t="n">
        <f aca="false">$F38+(($AR$20-$AR$10))/10</f>
        <v>-0.007</v>
      </c>
      <c r="G39" s="218" t="n">
        <f aca="false">$G38+(($AW$20-$AW$10))/10</f>
        <v>-0.014</v>
      </c>
      <c r="H39" s="213" t="n">
        <f aca="false">$BB34</f>
        <v>-40</v>
      </c>
      <c r="I39" s="213" t="n">
        <f aca="false">$BG34</f>
        <v>11</v>
      </c>
      <c r="K39" s="234" t="n">
        <v>-0.73</v>
      </c>
      <c r="L39" s="238" t="n">
        <f aca="false">L38-($L$12-$L$112)/101</f>
        <v>0</v>
      </c>
      <c r="M39" s="239" t="n">
        <f aca="false">M38-($M$12-$M$112)/101</f>
        <v>0</v>
      </c>
      <c r="Q39" s="234" t="n">
        <v>-0.72</v>
      </c>
      <c r="R39" s="235" t="n">
        <f aca="false">R38-($R$11-$R$61)/51</f>
        <v>-0.00248039215686275</v>
      </c>
      <c r="S39" s="236" t="n">
        <f aca="false">S38-($S$11-$S$61)/51</f>
        <v>0</v>
      </c>
      <c r="T39" s="165"/>
      <c r="U39" s="165"/>
      <c r="V39" s="165"/>
      <c r="W39" s="165"/>
      <c r="X39" s="182"/>
      <c r="Y39" s="164" t="n">
        <v>36</v>
      </c>
      <c r="Z39" s="190" t="n">
        <v>41.26</v>
      </c>
      <c r="AA39" s="180" t="str">
        <f aca="false">IF(MOD(ROW(),2),"",INDEX($Z$3:$Z$600,ROW()/2))</f>
        <v/>
      </c>
      <c r="AB39" s="181" t="n">
        <v>0.37</v>
      </c>
      <c r="AC39" s="182" t="n">
        <f aca="false">VALUE($Z40)</f>
        <v>42.59</v>
      </c>
      <c r="AD39" s="164" t="n">
        <v>360</v>
      </c>
      <c r="AE39" s="191"/>
      <c r="AF39" s="227" t="str">
        <f aca="false">IF(MOD(ROW(),10),"",INDEX(AE$3:AE$600,ROW()/10))</f>
        <v/>
      </c>
      <c r="AG39" s="228" t="n">
        <v>29</v>
      </c>
      <c r="AH39" s="229" t="e">
        <f aca="false">VALUE($AF39)</f>
        <v>#VALUE!</v>
      </c>
      <c r="AI39" s="164" t="n">
        <v>360</v>
      </c>
      <c r="AJ39" s="191"/>
      <c r="AK39" s="227" t="str">
        <f aca="false">IF(MOD(ROW(),10),"",INDEX(AJ$3:AJ$600,ROW()/10))</f>
        <v/>
      </c>
      <c r="AL39" s="228" t="n">
        <v>29</v>
      </c>
      <c r="AM39" s="229" t="e">
        <f aca="false">VALUE($AK39)</f>
        <v>#VALUE!</v>
      </c>
      <c r="AN39" s="164" t="n">
        <v>360</v>
      </c>
      <c r="AO39" s="191"/>
      <c r="AP39" s="227" t="str">
        <f aca="false">IF(MOD(ROW(),10),"",INDEX(AO$3:AO$600,ROW()/10))</f>
        <v/>
      </c>
      <c r="AQ39" s="228" t="n">
        <v>29</v>
      </c>
      <c r="AR39" s="229" t="e">
        <f aca="false">VALUE($AP39)</f>
        <v>#VALUE!</v>
      </c>
      <c r="AS39" s="164" t="n">
        <v>360</v>
      </c>
      <c r="AT39" s="191"/>
      <c r="AU39" s="227" t="str">
        <f aca="false">IF(MOD(ROW(),10),"",INDEX(AT$3:AT$600,ROW()/10))</f>
        <v/>
      </c>
      <c r="AV39" s="181" t="n">
        <v>0.37</v>
      </c>
      <c r="AW39" s="229" t="e">
        <f aca="false">VALUE($AU39)</f>
        <v>#VALUE!</v>
      </c>
      <c r="AY39" s="190" t="n">
        <v>-40</v>
      </c>
      <c r="AZ39" s="180" t="str">
        <f aca="false">IF(MOD(ROW(),2),"",INDEX(AY$3:AY$600,ROW()/2))</f>
        <v/>
      </c>
      <c r="BA39" s="181" t="n">
        <v>0.37</v>
      </c>
      <c r="BB39" s="182" t="e">
        <f aca="false">VALUE(AZ39)</f>
        <v>#VALUE!</v>
      </c>
      <c r="BD39" s="190" t="n">
        <v>11</v>
      </c>
      <c r="BE39" s="180" t="str">
        <f aca="false">IF(MOD(ROW(),2),"",INDEX(BD$3:BD$600,ROW()/2))</f>
        <v/>
      </c>
      <c r="BF39" s="181" t="n">
        <v>0.37</v>
      </c>
      <c r="BG39" s="182" t="n">
        <f aca="false">VALUE($BD40)</f>
        <v>11</v>
      </c>
    </row>
    <row r="40" customFormat="false" ht="13.5" hidden="false" customHeight="false" outlineLevel="0" collapsed="false">
      <c r="A40" s="208" t="n">
        <v>0.33</v>
      </c>
      <c r="B40" s="209" t="n">
        <v>5.24</v>
      </c>
      <c r="C40" s="213" t="n">
        <f aca="false">$C39+(($AM$20-$AM$10))/10</f>
        <v>-9.99999999999985E-005</v>
      </c>
      <c r="D40" s="217" t="n">
        <f aca="false">$D39+(($AH$30-$AH$20))/10</f>
        <v>0.0016</v>
      </c>
      <c r="E40" s="211" t="n">
        <f aca="false">$AC35</f>
        <v>37.27</v>
      </c>
      <c r="F40" s="212" t="n">
        <f aca="false">$F39+(($AR$20-$AR$10))/10</f>
        <v>-0.0085</v>
      </c>
      <c r="G40" s="218" t="n">
        <f aca="false">$G39+(($AW$20-$AW$10))/10</f>
        <v>-0.017</v>
      </c>
      <c r="H40" s="213" t="n">
        <f aca="false">$BB34+($BB36-$BB34)/2</f>
        <v>-40</v>
      </c>
      <c r="I40" s="213" t="n">
        <f aca="false">$BG34+($BG36-$BG34)/2</f>
        <v>11</v>
      </c>
      <c r="K40" s="234" t="n">
        <v>-0.72</v>
      </c>
      <c r="L40" s="238" t="n">
        <f aca="false">L39-($L$12-$L$112)/101</f>
        <v>0</v>
      </c>
      <c r="M40" s="239" t="n">
        <f aca="false">M39-($M$12-$M$112)/101</f>
        <v>0</v>
      </c>
      <c r="Q40" s="234" t="n">
        <v>-0.71</v>
      </c>
      <c r="R40" s="235" t="n">
        <f aca="false">R39-($R$11-$R$61)/51</f>
        <v>-0.00237254901960785</v>
      </c>
      <c r="S40" s="236" t="n">
        <f aca="false">S39-($S$11-$S$61)/51</f>
        <v>0</v>
      </c>
      <c r="T40" s="165"/>
      <c r="U40" s="165"/>
      <c r="V40" s="165"/>
      <c r="W40" s="165"/>
      <c r="X40" s="182"/>
      <c r="Y40" s="164" t="n">
        <v>37</v>
      </c>
      <c r="Z40" s="242" t="n">
        <v>42.59</v>
      </c>
      <c r="AA40" s="180" t="n">
        <f aca="false">IF(MOD(ROW(),2),"",INDEX($Z$3:$Z$600,ROW()/2))</f>
        <v>19.37</v>
      </c>
      <c r="AB40" s="181" t="n">
        <v>0.38</v>
      </c>
      <c r="AC40" s="182" t="n">
        <f aca="false">VALUE($Z41)</f>
        <v>43.92</v>
      </c>
      <c r="AD40" s="164" t="n">
        <v>370</v>
      </c>
      <c r="AE40" s="191"/>
      <c r="AF40" s="227" t="n">
        <f aca="false">IF(MOD(ROW(),10),"",INDEX(AE$3:AE$600,ROW()/10))</f>
        <v>0.004</v>
      </c>
      <c r="AG40" s="228" t="n">
        <v>30</v>
      </c>
      <c r="AH40" s="229" t="n">
        <f aca="false">VALUE($AF40)</f>
        <v>0.004</v>
      </c>
      <c r="AI40" s="164" t="n">
        <v>370</v>
      </c>
      <c r="AJ40" s="191"/>
      <c r="AK40" s="227" t="n">
        <f aca="false">IF(MOD(ROW(),10),"",INDEX(AJ$3:AJ$600,ROW()/10))</f>
        <v>0.008</v>
      </c>
      <c r="AL40" s="228" t="n">
        <v>30</v>
      </c>
      <c r="AM40" s="229" t="n">
        <f aca="false">VALUE($AK40)</f>
        <v>0.008</v>
      </c>
      <c r="AN40" s="164" t="n">
        <v>370</v>
      </c>
      <c r="AO40" s="191"/>
      <c r="AP40" s="227" t="n">
        <f aca="false">IF(MOD(ROW(),10),"",INDEX(AO$3:AO$600,ROW()/10))</f>
        <v>-0.004</v>
      </c>
      <c r="AQ40" s="228" t="n">
        <v>30</v>
      </c>
      <c r="AR40" s="229" t="n">
        <f aca="false">VALUE($AP40)</f>
        <v>-0.004</v>
      </c>
      <c r="AS40" s="164" t="n">
        <v>370</v>
      </c>
      <c r="AT40" s="191"/>
      <c r="AU40" s="227" t="n">
        <f aca="false">IF(MOD(ROW(),10),"",INDEX(AT$3:AT$600,ROW()/10))</f>
        <v>-0.008</v>
      </c>
      <c r="AV40" s="181" t="n">
        <v>0.38</v>
      </c>
      <c r="AW40" s="229" t="n">
        <f aca="false">VALUE($AU40)</f>
        <v>-0.008</v>
      </c>
      <c r="AY40" s="190" t="n">
        <v>-40</v>
      </c>
      <c r="AZ40" s="180" t="n">
        <f aca="false">IF(MOD(ROW(),2),"",INDEX(AY$3:AY$600,ROW()/2))</f>
        <v>-40</v>
      </c>
      <c r="BA40" s="181" t="n">
        <v>0.38</v>
      </c>
      <c r="BB40" s="182" t="n">
        <f aca="false">VALUE(AZ40)</f>
        <v>-40</v>
      </c>
      <c r="BD40" s="190" t="n">
        <v>11</v>
      </c>
      <c r="BE40" s="180" t="n">
        <f aca="false">IF(MOD(ROW(),2),"",INDEX(BD$3:BD$600,ROW()/2))</f>
        <v>11</v>
      </c>
      <c r="BF40" s="181" t="n">
        <v>0.38</v>
      </c>
      <c r="BG40" s="182" t="n">
        <f aca="false">VALUE($BD41)</f>
        <v>11</v>
      </c>
    </row>
    <row r="41" customFormat="false" ht="13.5" hidden="false" customHeight="false" outlineLevel="0" collapsed="false">
      <c r="A41" s="208" t="n">
        <v>0.34</v>
      </c>
      <c r="B41" s="209" t="n">
        <v>5.23</v>
      </c>
      <c r="C41" s="213" t="n">
        <f aca="false">$C40+(($AM$20-$AM$10))/10</f>
        <v>-0.0028</v>
      </c>
      <c r="D41" s="217" t="n">
        <f aca="false">$D40+(($AH$30-$AH$20))/10</f>
        <v>0.0008</v>
      </c>
      <c r="E41" s="211" t="n">
        <f aca="false">$AC36</f>
        <v>38.6</v>
      </c>
      <c r="F41" s="212" t="n">
        <f aca="false">$F40+(($AR$20-$AR$10))/10</f>
        <v>-0.01</v>
      </c>
      <c r="G41" s="218" t="n">
        <f aca="false">$G40+(($AW$20-$AW$10))/10</f>
        <v>-0.02</v>
      </c>
      <c r="H41" s="213" t="n">
        <f aca="false">$BB36</f>
        <v>-40</v>
      </c>
      <c r="I41" s="213" t="n">
        <f aca="false">$BG36</f>
        <v>11</v>
      </c>
      <c r="K41" s="234" t="n">
        <v>-0.71</v>
      </c>
      <c r="L41" s="238" t="n">
        <f aca="false">L40-($L$12-$L$112)/101</f>
        <v>0</v>
      </c>
      <c r="M41" s="239" t="n">
        <f aca="false">M40-($M$12-$M$112)/101</f>
        <v>0</v>
      </c>
      <c r="Q41" s="234" t="n">
        <v>-0.7</v>
      </c>
      <c r="R41" s="235" t="n">
        <f aca="false">R40-($R$11-$R$61)/51</f>
        <v>-0.00226470588235295</v>
      </c>
      <c r="S41" s="236" t="n">
        <f aca="false">S40-($S$11-$S$61)/51</f>
        <v>0</v>
      </c>
      <c r="T41" s="165"/>
      <c r="U41" s="165"/>
      <c r="V41" s="165"/>
      <c r="W41" s="165"/>
      <c r="X41" s="182"/>
      <c r="Y41" s="164" t="n">
        <v>38</v>
      </c>
      <c r="Z41" s="190" t="n">
        <v>43.92</v>
      </c>
      <c r="AA41" s="180" t="str">
        <f aca="false">IF(MOD(ROW(),2),"",INDEX($Z$3:$Z$600,ROW()/2))</f>
        <v/>
      </c>
      <c r="AB41" s="181" t="n">
        <v>0.39</v>
      </c>
      <c r="AC41" s="182" t="n">
        <f aca="false">VALUE($Z42)</f>
        <v>45.26</v>
      </c>
      <c r="AD41" s="164" t="n">
        <v>380</v>
      </c>
      <c r="AE41" s="191"/>
      <c r="AF41" s="227" t="str">
        <f aca="false">IF(MOD(ROW(),10),"",INDEX(AE$3:AE$600,ROW()/10))</f>
        <v/>
      </c>
      <c r="AG41" s="228" t="n">
        <v>36</v>
      </c>
      <c r="AH41" s="229" t="e">
        <f aca="false">VALUE($AF41)</f>
        <v>#VALUE!</v>
      </c>
      <c r="AI41" s="164" t="n">
        <v>380</v>
      </c>
      <c r="AJ41" s="191"/>
      <c r="AK41" s="227" t="str">
        <f aca="false">IF(MOD(ROW(),10),"",INDEX(AJ$3:AJ$600,ROW()/10))</f>
        <v/>
      </c>
      <c r="AL41" s="228" t="n">
        <v>31</v>
      </c>
      <c r="AM41" s="229" t="e">
        <f aca="false">VALUE($AK41)</f>
        <v>#VALUE!</v>
      </c>
      <c r="AN41" s="164" t="n">
        <v>380</v>
      </c>
      <c r="AO41" s="191"/>
      <c r="AP41" s="227" t="str">
        <f aca="false">IF(MOD(ROW(),10),"",INDEX(AO$3:AO$600,ROW()/10))</f>
        <v/>
      </c>
      <c r="AQ41" s="228" t="n">
        <v>31</v>
      </c>
      <c r="AR41" s="229" t="e">
        <f aca="false">VALUE($AP41)</f>
        <v>#VALUE!</v>
      </c>
      <c r="AS41" s="164" t="n">
        <v>380</v>
      </c>
      <c r="AT41" s="191"/>
      <c r="AU41" s="227" t="str">
        <f aca="false">IF(MOD(ROW(),10),"",INDEX(AT$3:AT$600,ROW()/10))</f>
        <v/>
      </c>
      <c r="AV41" s="181" t="n">
        <v>0.39</v>
      </c>
      <c r="AW41" s="229" t="e">
        <f aca="false">VALUE($AU41)</f>
        <v>#VALUE!</v>
      </c>
      <c r="AY41" s="190" t="n">
        <v>-40</v>
      </c>
      <c r="AZ41" s="180" t="str">
        <f aca="false">IF(MOD(ROW(),2),"",INDEX(AY$3:AY$600,ROW()/2))</f>
        <v/>
      </c>
      <c r="BA41" s="181" t="n">
        <v>0.39</v>
      </c>
      <c r="BB41" s="182" t="e">
        <f aca="false">VALUE(AZ41)</f>
        <v>#VALUE!</v>
      </c>
      <c r="BD41" s="190" t="n">
        <v>11</v>
      </c>
      <c r="BE41" s="180" t="str">
        <f aca="false">IF(MOD(ROW(),2),"",INDEX(BD$3:BD$600,ROW()/2))</f>
        <v/>
      </c>
      <c r="BF41" s="181" t="n">
        <v>0.39</v>
      </c>
      <c r="BG41" s="182" t="n">
        <f aca="false">VALUE($BD42)</f>
        <v>11</v>
      </c>
    </row>
    <row r="42" customFormat="false" ht="13.5" hidden="false" customHeight="false" outlineLevel="0" collapsed="false">
      <c r="A42" s="208" t="n">
        <v>0.35</v>
      </c>
      <c r="B42" s="209" t="n">
        <v>5.22</v>
      </c>
      <c r="C42" s="213" t="n">
        <f aca="false">$C41+(($AM$20-$AM$10))/10</f>
        <v>-0.0055</v>
      </c>
      <c r="D42" s="217" t="n">
        <f aca="false">$D41+(($AH$30-$AH$20))/10</f>
        <v>0</v>
      </c>
      <c r="E42" s="211" t="n">
        <f aca="false">$AC37</f>
        <v>39.93</v>
      </c>
      <c r="F42" s="212" t="n">
        <f aca="false">$F41+(($AR$20-$AR$10))/10</f>
        <v>-0.0115</v>
      </c>
      <c r="G42" s="218" t="n">
        <f aca="false">$G41+(($AW$20-$AW$10))/10</f>
        <v>-0.023</v>
      </c>
      <c r="H42" s="213" t="n">
        <f aca="false">$BB36+($BB38-$BB36)/2</f>
        <v>-40</v>
      </c>
      <c r="I42" s="213" t="n">
        <f aca="false">$BG36+($BG38-$BG36)/2</f>
        <v>11</v>
      </c>
      <c r="K42" s="234" t="n">
        <v>-0.7</v>
      </c>
      <c r="L42" s="238" t="n">
        <f aca="false">L41-($L$12-$L$112)/101</f>
        <v>0</v>
      </c>
      <c r="M42" s="239" t="n">
        <f aca="false">M41-($M$12-$M$112)/101</f>
        <v>0</v>
      </c>
      <c r="Q42" s="234" t="n">
        <v>-0.69</v>
      </c>
      <c r="R42" s="235" t="n">
        <f aca="false">R41-($R$11-$R$61)/51</f>
        <v>-0.00215686274509805</v>
      </c>
      <c r="S42" s="236" t="n">
        <f aca="false">S41-($S$11-$S$61)/51</f>
        <v>0</v>
      </c>
      <c r="T42" s="165"/>
      <c r="U42" s="165"/>
      <c r="V42" s="165"/>
      <c r="W42" s="165"/>
      <c r="X42" s="182"/>
      <c r="Y42" s="164" t="n">
        <v>39</v>
      </c>
      <c r="Z42" s="190" t="n">
        <v>45.26</v>
      </c>
      <c r="AA42" s="180" t="n">
        <f aca="false">IF(MOD(ROW(),2),"",INDEX($Z$3:$Z$600,ROW()/2))</f>
        <v>20.51</v>
      </c>
      <c r="AB42" s="181" t="n">
        <v>0.4</v>
      </c>
      <c r="AC42" s="182" t="n">
        <f aca="false">VALUE($Z43)</f>
        <v>46.59</v>
      </c>
      <c r="AD42" s="164" t="n">
        <v>390</v>
      </c>
      <c r="AE42" s="191"/>
      <c r="AF42" s="227" t="str">
        <f aca="false">IF(MOD(ROW(),10),"",INDEX(AE$3:AE$600,ROW()/10))</f>
        <v/>
      </c>
      <c r="AG42" s="228" t="n">
        <v>37</v>
      </c>
      <c r="AH42" s="229" t="e">
        <f aca="false">VALUE($AF42)</f>
        <v>#VALUE!</v>
      </c>
      <c r="AI42" s="164" t="n">
        <v>390</v>
      </c>
      <c r="AJ42" s="191"/>
      <c r="AK42" s="227" t="str">
        <f aca="false">IF(MOD(ROW(),10),"",INDEX(AJ$3:AJ$600,ROW()/10))</f>
        <v/>
      </c>
      <c r="AL42" s="228" t="n">
        <v>32</v>
      </c>
      <c r="AM42" s="229" t="e">
        <f aca="false">VALUE($AK42)</f>
        <v>#VALUE!</v>
      </c>
      <c r="AN42" s="164" t="n">
        <v>390</v>
      </c>
      <c r="AO42" s="191"/>
      <c r="AP42" s="227" t="str">
        <f aca="false">IF(MOD(ROW(),10),"",INDEX(AO$3:AO$600,ROW()/10))</f>
        <v/>
      </c>
      <c r="AQ42" s="228" t="n">
        <v>32</v>
      </c>
      <c r="AR42" s="229" t="e">
        <f aca="false">VALUE($AP42)</f>
        <v>#VALUE!</v>
      </c>
      <c r="AS42" s="164" t="n">
        <v>390</v>
      </c>
      <c r="AT42" s="191"/>
      <c r="AU42" s="227" t="str">
        <f aca="false">IF(MOD(ROW(),10),"",INDEX(AT$3:AT$600,ROW()/10))</f>
        <v/>
      </c>
      <c r="AV42" s="181" t="n">
        <v>0.4</v>
      </c>
      <c r="AW42" s="229" t="e">
        <f aca="false">VALUE($AU42)</f>
        <v>#VALUE!</v>
      </c>
      <c r="AY42" s="242"/>
      <c r="AZ42" s="180" t="n">
        <f aca="false">IF(MOD(ROW(),2),"",INDEX(AY$3:AY$600,ROW()/2))</f>
        <v>-40</v>
      </c>
      <c r="BA42" s="181" t="n">
        <v>0.4</v>
      </c>
      <c r="BB42" s="182" t="n">
        <f aca="false">VALUE(AZ42)</f>
        <v>-40</v>
      </c>
      <c r="BD42" s="190" t="n">
        <v>11</v>
      </c>
      <c r="BE42" s="180" t="n">
        <f aca="false">IF(MOD(ROW(),2),"",INDEX(BD$3:BD$600,ROW()/2))</f>
        <v>11</v>
      </c>
      <c r="BF42" s="181" t="n">
        <v>0.4</v>
      </c>
      <c r="BG42" s="182" t="n">
        <f aca="false">VALUE($BD43)</f>
        <v>11</v>
      </c>
    </row>
    <row r="43" customFormat="false" ht="13.5" hidden="false" customHeight="false" outlineLevel="0" collapsed="false">
      <c r="A43" s="208" t="n">
        <v>0.36</v>
      </c>
      <c r="B43" s="209" t="n">
        <v>5.21</v>
      </c>
      <c r="C43" s="213" t="n">
        <f aca="false">$C42+(($AM$20-$AM$10))/10</f>
        <v>-0.0082</v>
      </c>
      <c r="D43" s="217" t="n">
        <f aca="false">$D42+(($AH$30-$AH$20))/10</f>
        <v>-0.0008</v>
      </c>
      <c r="E43" s="211" t="n">
        <f aca="false">$AC38</f>
        <v>41.26</v>
      </c>
      <c r="F43" s="212" t="n">
        <f aca="false">$F42+(($AR$20-$AR$10))/10</f>
        <v>-0.013</v>
      </c>
      <c r="G43" s="218" t="n">
        <f aca="false">$G42+(($AW$20-$AW$10))/10</f>
        <v>-0.026</v>
      </c>
      <c r="H43" s="213" t="n">
        <f aca="false">$BB38</f>
        <v>-40</v>
      </c>
      <c r="I43" s="213" t="n">
        <f aca="false">$BG38</f>
        <v>11</v>
      </c>
      <c r="K43" s="234" t="n">
        <v>-0.69</v>
      </c>
      <c r="L43" s="238" t="n">
        <f aca="false">L42-($L$12-$L$112)/101</f>
        <v>0</v>
      </c>
      <c r="M43" s="239" t="n">
        <f aca="false">M42-($M$12-$M$112)/101</f>
        <v>0</v>
      </c>
      <c r="Q43" s="234" t="n">
        <v>-0.68</v>
      </c>
      <c r="R43" s="235" t="n">
        <f aca="false">R42-($R$11-$R$61)/51</f>
        <v>-0.00204901960784314</v>
      </c>
      <c r="S43" s="236" t="n">
        <f aca="false">S42-($S$11-$S$61)/51</f>
        <v>0</v>
      </c>
      <c r="T43" s="165"/>
      <c r="U43" s="165"/>
      <c r="V43" s="165"/>
      <c r="W43" s="165"/>
      <c r="X43" s="182"/>
      <c r="Y43" s="164" t="n">
        <v>40</v>
      </c>
      <c r="Z43" s="190" t="n">
        <v>46.59</v>
      </c>
      <c r="AA43" s="180" t="str">
        <f aca="false">IF(MOD(ROW(),2),"",INDEX($Z$3:$Z$600,ROW()/2))</f>
        <v/>
      </c>
      <c r="AB43" s="181" t="n">
        <v>0.41</v>
      </c>
      <c r="AC43" s="182" t="n">
        <f aca="false">VALUE($Z44)</f>
        <v>47.92</v>
      </c>
      <c r="AD43" s="164" t="n">
        <v>400</v>
      </c>
      <c r="AE43" s="191"/>
      <c r="AF43" s="227" t="str">
        <f aca="false">IF(MOD(ROW(),10),"",INDEX(AE$3:AE$600,ROW()/10))</f>
        <v/>
      </c>
      <c r="AG43" s="228" t="n">
        <v>38</v>
      </c>
      <c r="AH43" s="229" t="e">
        <f aca="false">VALUE($AF43)</f>
        <v>#VALUE!</v>
      </c>
      <c r="AI43" s="164" t="n">
        <v>40</v>
      </c>
      <c r="AJ43" s="191"/>
      <c r="AK43" s="227" t="str">
        <f aca="false">IF(MOD(ROW(),10),"",INDEX(AJ$3:AJ$600,ROW()/10))</f>
        <v/>
      </c>
      <c r="AL43" s="228" t="n">
        <v>33</v>
      </c>
      <c r="AM43" s="229" t="e">
        <f aca="false">VALUE($AK43)</f>
        <v>#VALUE!</v>
      </c>
      <c r="AN43" s="164" t="n">
        <v>400</v>
      </c>
      <c r="AO43" s="191"/>
      <c r="AP43" s="227" t="str">
        <f aca="false">IF(MOD(ROW(),10),"",INDEX(AO$3:AO$600,ROW()/10))</f>
        <v/>
      </c>
      <c r="AQ43" s="228" t="n">
        <v>33</v>
      </c>
      <c r="AR43" s="229" t="e">
        <f aca="false">VALUE($AP43)</f>
        <v>#VALUE!</v>
      </c>
      <c r="AS43" s="164" t="n">
        <v>400</v>
      </c>
      <c r="AT43" s="191"/>
      <c r="AU43" s="227" t="str">
        <f aca="false">IF(MOD(ROW(),10),"",INDEX(AT$3:AT$600,ROW()/10))</f>
        <v/>
      </c>
      <c r="AV43" s="181" t="n">
        <v>0.41</v>
      </c>
      <c r="AW43" s="229" t="e">
        <f aca="false">VALUE($AU43)</f>
        <v>#VALUE!</v>
      </c>
      <c r="AY43" s="242"/>
      <c r="AZ43" s="180" t="str">
        <f aca="false">IF(MOD(ROW(),2),"",INDEX(AY$3:AY$600,ROW()/2))</f>
        <v/>
      </c>
      <c r="BA43" s="181" t="n">
        <v>0.41</v>
      </c>
      <c r="BB43" s="182" t="e">
        <f aca="false">VALUE(AZ43)</f>
        <v>#VALUE!</v>
      </c>
      <c r="BD43" s="190" t="n">
        <v>11</v>
      </c>
      <c r="BE43" s="180" t="str">
        <f aca="false">IF(MOD(ROW(),2),"",INDEX(BD$3:BD$600,ROW()/2))</f>
        <v/>
      </c>
      <c r="BF43" s="181" t="n">
        <v>0.41</v>
      </c>
      <c r="BG43" s="182" t="n">
        <f aca="false">VALUE($BD44)</f>
        <v>11</v>
      </c>
    </row>
    <row r="44" customFormat="false" ht="13.5" hidden="false" customHeight="false" outlineLevel="0" collapsed="false">
      <c r="A44" s="208" t="n">
        <v>0.37</v>
      </c>
      <c r="B44" s="209" t="n">
        <v>5.2</v>
      </c>
      <c r="C44" s="213" t="n">
        <f aca="false">$C43+(($AM$20-$AM$10))/10</f>
        <v>-0.0109</v>
      </c>
      <c r="D44" s="217" t="n">
        <f aca="false">$D43+(($AH$30-$AH$20))/10</f>
        <v>-0.0016</v>
      </c>
      <c r="E44" s="211" t="n">
        <f aca="false">$AC39</f>
        <v>42.59</v>
      </c>
      <c r="F44" s="212" t="n">
        <f aca="false">$F43+(($AR$20-$AR$10))/10</f>
        <v>-0.0145</v>
      </c>
      <c r="G44" s="218" t="n">
        <f aca="false">$G43+(($AW$20-$AW$10))/10</f>
        <v>-0.029</v>
      </c>
      <c r="H44" s="213" t="n">
        <f aca="false">$BB38+($BB40-$BB38)/2</f>
        <v>-40</v>
      </c>
      <c r="I44" s="213" t="n">
        <f aca="false">$BG38+($BG40-$BG38)/2</f>
        <v>11</v>
      </c>
      <c r="K44" s="234" t="n">
        <v>-0.68</v>
      </c>
      <c r="L44" s="238" t="n">
        <f aca="false">L43-($L$12-$L$112)/101</f>
        <v>0</v>
      </c>
      <c r="M44" s="239" t="n">
        <f aca="false">M43-($M$12-$M$112)/101</f>
        <v>0</v>
      </c>
      <c r="Q44" s="234" t="n">
        <v>-0.67</v>
      </c>
      <c r="R44" s="235" t="n">
        <f aca="false">R43-($R$11-$R$61)/51</f>
        <v>-0.00194117647058824</v>
      </c>
      <c r="S44" s="236" t="n">
        <f aca="false">S43-($S$11-$S$61)/51</f>
        <v>0</v>
      </c>
      <c r="T44" s="165"/>
      <c r="U44" s="165"/>
      <c r="V44" s="165"/>
      <c r="W44" s="165"/>
      <c r="X44" s="182"/>
      <c r="Y44" s="164" t="n">
        <v>41</v>
      </c>
      <c r="Z44" s="190" t="n">
        <v>47.92</v>
      </c>
      <c r="AA44" s="180" t="n">
        <f aca="false">IF(MOD(ROW(),2),"",INDEX($Z$3:$Z$600,ROW()/2))</f>
        <v>21.68</v>
      </c>
      <c r="AB44" s="181" t="n">
        <v>0.42</v>
      </c>
      <c r="AC44" s="182" t="n">
        <f aca="false">VALUE($Z45)</f>
        <v>49.25</v>
      </c>
      <c r="AD44" s="164" t="n">
        <v>410</v>
      </c>
      <c r="AE44" s="191"/>
      <c r="AF44" s="227" t="str">
        <f aca="false">IF(MOD(ROW(),10),"",INDEX(AE$3:AE$600,ROW()/10))</f>
        <v/>
      </c>
      <c r="AG44" s="228" t="n">
        <v>39</v>
      </c>
      <c r="AH44" s="229" t="e">
        <f aca="false">VALUE($AF44)</f>
        <v>#VALUE!</v>
      </c>
      <c r="AI44" s="164" t="n">
        <v>41</v>
      </c>
      <c r="AJ44" s="191"/>
      <c r="AK44" s="227" t="str">
        <f aca="false">IF(MOD(ROW(),10),"",INDEX(AJ$3:AJ$600,ROW()/10))</f>
        <v/>
      </c>
      <c r="AL44" s="228" t="n">
        <v>34</v>
      </c>
      <c r="AM44" s="229" t="e">
        <f aca="false">VALUE($AK44)</f>
        <v>#VALUE!</v>
      </c>
      <c r="AN44" s="164" t="n">
        <v>410</v>
      </c>
      <c r="AO44" s="191"/>
      <c r="AP44" s="227" t="str">
        <f aca="false">IF(MOD(ROW(),10),"",INDEX(AO$3:AO$600,ROW()/10))</f>
        <v/>
      </c>
      <c r="AQ44" s="228" t="n">
        <v>34</v>
      </c>
      <c r="AR44" s="229" t="e">
        <f aca="false">VALUE($AP44)</f>
        <v>#VALUE!</v>
      </c>
      <c r="AS44" s="164" t="n">
        <v>410</v>
      </c>
      <c r="AT44" s="191"/>
      <c r="AU44" s="227" t="str">
        <f aca="false">IF(MOD(ROW(),10),"",INDEX(AT$3:AT$600,ROW()/10))</f>
        <v/>
      </c>
      <c r="AV44" s="181" t="n">
        <v>0.42</v>
      </c>
      <c r="AW44" s="229" t="e">
        <f aca="false">VALUE($AU44)</f>
        <v>#VALUE!</v>
      </c>
      <c r="AY44" s="242"/>
      <c r="AZ44" s="180" t="n">
        <f aca="false">IF(MOD(ROW(),2),"",INDEX(AY$3:AY$600,ROW()/2))</f>
        <v>-40</v>
      </c>
      <c r="BA44" s="181" t="n">
        <v>0.42</v>
      </c>
      <c r="BB44" s="182" t="n">
        <f aca="false">VALUE(AZ44)</f>
        <v>-40</v>
      </c>
      <c r="BD44" s="190" t="n">
        <v>11</v>
      </c>
      <c r="BE44" s="180" t="n">
        <f aca="false">IF(MOD(ROW(),2),"",INDEX(BD$3:BD$600,ROW()/2))</f>
        <v>11</v>
      </c>
      <c r="BF44" s="181" t="n">
        <v>0.42</v>
      </c>
      <c r="BG44" s="182" t="n">
        <f aca="false">VALUE($BD45)</f>
        <v>11</v>
      </c>
    </row>
    <row r="45" customFormat="false" ht="13.5" hidden="false" customHeight="false" outlineLevel="0" collapsed="false">
      <c r="A45" s="208" t="n">
        <v>0.38</v>
      </c>
      <c r="B45" s="209" t="n">
        <v>5.19</v>
      </c>
      <c r="C45" s="213" t="n">
        <f aca="false">$C44+(($AM$20-$AM$10))/10</f>
        <v>-0.0136</v>
      </c>
      <c r="D45" s="217" t="n">
        <f aca="false">$D44+(($AH$30-$AH$20))/10</f>
        <v>-0.0024</v>
      </c>
      <c r="E45" s="211" t="n">
        <f aca="false">$AC40</f>
        <v>43.92</v>
      </c>
      <c r="F45" s="212" t="n">
        <f aca="false">$F44+(($AR$20-$AR$10))/10</f>
        <v>-0.016</v>
      </c>
      <c r="G45" s="218" t="n">
        <f aca="false">$G44+(($AW$20-$AW$10))/10</f>
        <v>-0.032</v>
      </c>
      <c r="H45" s="213" t="n">
        <f aca="false">$BB40</f>
        <v>-40</v>
      </c>
      <c r="I45" s="213" t="n">
        <f aca="false">$BG40</f>
        <v>11</v>
      </c>
      <c r="K45" s="234" t="n">
        <v>-0.67</v>
      </c>
      <c r="L45" s="238" t="n">
        <f aca="false">L44-($L$12-$L$112)/101</f>
        <v>0</v>
      </c>
      <c r="M45" s="239" t="n">
        <f aca="false">M44-($M$12-$M$112)/101</f>
        <v>0</v>
      </c>
      <c r="Q45" s="234" t="n">
        <v>-0.66</v>
      </c>
      <c r="R45" s="235" t="n">
        <f aca="false">R44-($R$11-$R$61)/51</f>
        <v>-0.00183333333333334</v>
      </c>
      <c r="S45" s="236" t="n">
        <f aca="false">S44-($S$11-$S$61)/51</f>
        <v>0</v>
      </c>
      <c r="T45" s="165"/>
      <c r="U45" s="165"/>
      <c r="V45" s="165"/>
      <c r="W45" s="165"/>
      <c r="X45" s="182"/>
      <c r="Y45" s="164" t="n">
        <v>42</v>
      </c>
      <c r="Z45" s="190" t="n">
        <v>49.25</v>
      </c>
      <c r="AA45" s="180" t="str">
        <f aca="false">IF(MOD(ROW(),2),"",INDEX($Z$3:$Z$600,ROW()/2))</f>
        <v/>
      </c>
      <c r="AB45" s="181" t="n">
        <v>0.43</v>
      </c>
      <c r="AC45" s="182" t="n">
        <f aca="false">VALUE($Z46)</f>
        <v>50.58</v>
      </c>
      <c r="AD45" s="164" t="n">
        <v>420</v>
      </c>
      <c r="AE45" s="191"/>
      <c r="AF45" s="227" t="str">
        <f aca="false">IF(MOD(ROW(),10),"",INDEX(AE$3:AE$600,ROW()/10))</f>
        <v/>
      </c>
      <c r="AG45" s="228" t="n">
        <v>40</v>
      </c>
      <c r="AH45" s="229" t="e">
        <f aca="false">VALUE($AF45)</f>
        <v>#VALUE!</v>
      </c>
      <c r="AI45" s="164" t="n">
        <v>42</v>
      </c>
      <c r="AJ45" s="191"/>
      <c r="AK45" s="227" t="str">
        <f aca="false">IF(MOD(ROW(),10),"",INDEX(AJ$3:AJ$600,ROW()/10))</f>
        <v/>
      </c>
      <c r="AL45" s="228" t="n">
        <v>35</v>
      </c>
      <c r="AM45" s="229" t="e">
        <f aca="false">VALUE($AK45)</f>
        <v>#VALUE!</v>
      </c>
      <c r="AN45" s="164" t="n">
        <v>420</v>
      </c>
      <c r="AO45" s="191"/>
      <c r="AP45" s="227" t="str">
        <f aca="false">IF(MOD(ROW(),10),"",INDEX(AO$3:AO$600,ROW()/10))</f>
        <v/>
      </c>
      <c r="AQ45" s="228" t="n">
        <v>35</v>
      </c>
      <c r="AR45" s="229" t="e">
        <f aca="false">VALUE($AP45)</f>
        <v>#VALUE!</v>
      </c>
      <c r="AS45" s="164" t="n">
        <v>420</v>
      </c>
      <c r="AT45" s="191"/>
      <c r="AU45" s="227" t="str">
        <f aca="false">IF(MOD(ROW(),10),"",INDEX(AT$3:AT$600,ROW()/10))</f>
        <v/>
      </c>
      <c r="AV45" s="181" t="n">
        <v>0.43</v>
      </c>
      <c r="AW45" s="229" t="e">
        <f aca="false">VALUE($AU45)</f>
        <v>#VALUE!</v>
      </c>
      <c r="AY45" s="242"/>
      <c r="AZ45" s="180" t="str">
        <f aca="false">IF(MOD(ROW(),2),"",INDEX(AY$3:AY$600,ROW()/2))</f>
        <v/>
      </c>
      <c r="BA45" s="181" t="n">
        <v>0.43</v>
      </c>
      <c r="BB45" s="182" t="e">
        <f aca="false">VALUE(AZ45)</f>
        <v>#VALUE!</v>
      </c>
      <c r="BD45" s="190" t="n">
        <v>11</v>
      </c>
      <c r="BE45" s="180" t="str">
        <f aca="false">IF(MOD(ROW(),2),"",INDEX(BD$3:BD$600,ROW()/2))</f>
        <v/>
      </c>
      <c r="BF45" s="181" t="n">
        <v>0.43</v>
      </c>
      <c r="BG45" s="182" t="n">
        <f aca="false">VALUE($BD46)</f>
        <v>11</v>
      </c>
    </row>
    <row r="46" customFormat="false" ht="13.5" hidden="false" customHeight="false" outlineLevel="0" collapsed="false">
      <c r="A46" s="208" t="n">
        <v>0.39</v>
      </c>
      <c r="B46" s="209" t="n">
        <v>5.18</v>
      </c>
      <c r="C46" s="213" t="n">
        <f aca="false">$C45+(($AM$20-$AM$10))/10</f>
        <v>-0.0163</v>
      </c>
      <c r="D46" s="217" t="n">
        <f aca="false">$D45+(($AH$30-$AH$20))/10</f>
        <v>-0.0032</v>
      </c>
      <c r="E46" s="211" t="n">
        <f aca="false">$AC41</f>
        <v>45.26</v>
      </c>
      <c r="F46" s="212" t="n">
        <f aca="false">$F45+(($AR$20-$AR$10))/10</f>
        <v>-0.0175</v>
      </c>
      <c r="G46" s="218" t="n">
        <f aca="false">$G45+(($AW$20-$AW$10))/10</f>
        <v>-0.035</v>
      </c>
      <c r="H46" s="213" t="n">
        <f aca="false">$BB40+($BB42-$BB40)/2</f>
        <v>-40</v>
      </c>
      <c r="I46" s="213" t="n">
        <f aca="false">$BG40+($BG42-$BG40)/2</f>
        <v>11</v>
      </c>
      <c r="K46" s="234" t="n">
        <v>-0.66</v>
      </c>
      <c r="L46" s="238" t="n">
        <f aca="false">L45-($L$12-$L$112)/101</f>
        <v>0</v>
      </c>
      <c r="M46" s="239" t="n">
        <f aca="false">M45-($M$12-$M$112)/101</f>
        <v>0</v>
      </c>
      <c r="Q46" s="234" t="n">
        <v>-0.65</v>
      </c>
      <c r="R46" s="235" t="n">
        <f aca="false">R45-($R$11-$R$61)/51</f>
        <v>-0.00172549019607844</v>
      </c>
      <c r="S46" s="236" t="n">
        <f aca="false">S45-($S$11-$S$61)/51</f>
        <v>0</v>
      </c>
      <c r="T46" s="165"/>
      <c r="U46" s="165"/>
      <c r="V46" s="165"/>
      <c r="W46" s="165"/>
      <c r="X46" s="182"/>
      <c r="Y46" s="164" t="n">
        <v>43</v>
      </c>
      <c r="Z46" s="190" t="n">
        <v>50.58</v>
      </c>
      <c r="AA46" s="180" t="n">
        <f aca="false">IF(MOD(ROW(),2),"",INDEX($Z$3:$Z$600,ROW()/2))</f>
        <v>22.88</v>
      </c>
      <c r="AB46" s="181" t="n">
        <v>0.44</v>
      </c>
      <c r="AC46" s="182" t="n">
        <f aca="false">VALUE($Z47)</f>
        <v>51.92</v>
      </c>
      <c r="AD46" s="164" t="n">
        <v>430</v>
      </c>
      <c r="AE46" s="191"/>
      <c r="AF46" s="227" t="str">
        <f aca="false">IF(MOD(ROW(),10),"",INDEX(AE$3:AE$600,ROW()/10))</f>
        <v/>
      </c>
      <c r="AG46" s="228" t="n">
        <v>41</v>
      </c>
      <c r="AH46" s="229" t="e">
        <f aca="false">VALUE($AF46)</f>
        <v>#VALUE!</v>
      </c>
      <c r="AI46" s="164" t="n">
        <v>43</v>
      </c>
      <c r="AJ46" s="191"/>
      <c r="AK46" s="227" t="str">
        <f aca="false">IF(MOD(ROW(),10),"",INDEX(AJ$3:AJ$600,ROW()/10))</f>
        <v/>
      </c>
      <c r="AL46" s="228" t="n">
        <v>36</v>
      </c>
      <c r="AM46" s="229" t="e">
        <f aca="false">VALUE($AK46)</f>
        <v>#VALUE!</v>
      </c>
      <c r="AN46" s="164" t="n">
        <v>430</v>
      </c>
      <c r="AO46" s="191"/>
      <c r="AP46" s="227" t="str">
        <f aca="false">IF(MOD(ROW(),10),"",INDEX(AO$3:AO$600,ROW()/10))</f>
        <v/>
      </c>
      <c r="AQ46" s="228" t="n">
        <v>36</v>
      </c>
      <c r="AR46" s="229" t="e">
        <f aca="false">VALUE($AP46)</f>
        <v>#VALUE!</v>
      </c>
      <c r="AS46" s="164" t="n">
        <v>430</v>
      </c>
      <c r="AT46" s="191"/>
      <c r="AU46" s="227" t="str">
        <f aca="false">IF(MOD(ROW(),10),"",INDEX(AT$3:AT$600,ROW()/10))</f>
        <v/>
      </c>
      <c r="AV46" s="181" t="n">
        <v>0.44</v>
      </c>
      <c r="AW46" s="229" t="e">
        <f aca="false">VALUE($AU46)</f>
        <v>#VALUE!</v>
      </c>
      <c r="AY46" s="242"/>
      <c r="AZ46" s="180" t="n">
        <f aca="false">IF(MOD(ROW(),2),"",INDEX(AY$3:AY$600,ROW()/2))</f>
        <v>-40</v>
      </c>
      <c r="BA46" s="181" t="n">
        <v>0.44</v>
      </c>
      <c r="BB46" s="182" t="n">
        <f aca="false">VALUE(AZ46)</f>
        <v>-40</v>
      </c>
      <c r="BD46" s="190" t="n">
        <v>11</v>
      </c>
      <c r="BE46" s="180" t="n">
        <f aca="false">IF(MOD(ROW(),2),"",INDEX(BD$3:BD$600,ROW()/2))</f>
        <v>11</v>
      </c>
      <c r="BF46" s="181" t="n">
        <v>0.44</v>
      </c>
      <c r="BG46" s="182" t="n">
        <f aca="false">VALUE($BD47)</f>
        <v>11</v>
      </c>
    </row>
    <row r="47" customFormat="false" ht="13.5" hidden="false" customHeight="false" outlineLevel="0" collapsed="false">
      <c r="A47" s="208" t="n">
        <v>0.4</v>
      </c>
      <c r="B47" s="209" t="n">
        <v>5.17</v>
      </c>
      <c r="C47" s="213" t="n">
        <f aca="false">$AM50</f>
        <v>0.008</v>
      </c>
      <c r="D47" s="241" t="n">
        <f aca="false">$AH50</f>
        <v>0.004</v>
      </c>
      <c r="E47" s="211" t="n">
        <f aca="false">$AC42</f>
        <v>46.59</v>
      </c>
      <c r="F47" s="212" t="n">
        <f aca="false">$AR50</f>
        <v>-0.004</v>
      </c>
      <c r="G47" s="218" t="n">
        <f aca="false">$AW50</f>
        <v>-0.008</v>
      </c>
      <c r="H47" s="213" t="n">
        <f aca="false">$BB42</f>
        <v>-40</v>
      </c>
      <c r="I47" s="213" t="n">
        <f aca="false">$BG42</f>
        <v>11</v>
      </c>
      <c r="K47" s="234" t="n">
        <v>-0.65</v>
      </c>
      <c r="L47" s="238" t="n">
        <f aca="false">L46-($L$12-$L$112)/101</f>
        <v>0</v>
      </c>
      <c r="M47" s="239" t="n">
        <f aca="false">M46-($M$12-$M$112)/101</f>
        <v>0</v>
      </c>
      <c r="Q47" s="234" t="n">
        <v>-0.64</v>
      </c>
      <c r="R47" s="235" t="n">
        <f aca="false">R46-($R$11-$R$61)/51</f>
        <v>-0.00161764705882354</v>
      </c>
      <c r="S47" s="236" t="n">
        <f aca="false">S46-($S$11-$S$61)/51</f>
        <v>0</v>
      </c>
      <c r="T47" s="165"/>
      <c r="U47" s="165"/>
      <c r="V47" s="165"/>
      <c r="W47" s="165"/>
      <c r="X47" s="182"/>
      <c r="Y47" s="164" t="n">
        <v>44</v>
      </c>
      <c r="Z47" s="190" t="n">
        <v>51.92</v>
      </c>
      <c r="AA47" s="180" t="str">
        <f aca="false">IF(MOD(ROW(),2),"",INDEX($Z$3:$Z$600,ROW()/2))</f>
        <v/>
      </c>
      <c r="AB47" s="181" t="n">
        <v>0.45</v>
      </c>
      <c r="AC47" s="182" t="n">
        <f aca="false">VALUE($Z48)</f>
        <v>53.25</v>
      </c>
      <c r="AD47" s="164" t="n">
        <v>440</v>
      </c>
      <c r="AE47" s="191"/>
      <c r="AF47" s="227" t="str">
        <f aca="false">IF(MOD(ROW(),10),"",INDEX(AE$3:AE$600,ROW()/10))</f>
        <v/>
      </c>
      <c r="AG47" s="228" t="n">
        <v>42</v>
      </c>
      <c r="AH47" s="229" t="e">
        <f aca="false">VALUE($AF47)</f>
        <v>#VALUE!</v>
      </c>
      <c r="AI47" s="164" t="n">
        <v>44</v>
      </c>
      <c r="AJ47" s="191"/>
      <c r="AK47" s="227" t="str">
        <f aca="false">IF(MOD(ROW(),10),"",INDEX(AJ$3:AJ$600,ROW()/10))</f>
        <v/>
      </c>
      <c r="AL47" s="228" t="n">
        <v>37</v>
      </c>
      <c r="AM47" s="229" t="e">
        <f aca="false">VALUE($AK47)</f>
        <v>#VALUE!</v>
      </c>
      <c r="AN47" s="164" t="n">
        <v>440</v>
      </c>
      <c r="AO47" s="191"/>
      <c r="AP47" s="227" t="str">
        <f aca="false">IF(MOD(ROW(),10),"",INDEX(AO$3:AO$600,ROW()/10))</f>
        <v/>
      </c>
      <c r="AQ47" s="228" t="n">
        <v>37</v>
      </c>
      <c r="AR47" s="229" t="e">
        <f aca="false">VALUE($AP47)</f>
        <v>#VALUE!</v>
      </c>
      <c r="AS47" s="164" t="n">
        <v>440</v>
      </c>
      <c r="AT47" s="191"/>
      <c r="AU47" s="227" t="str">
        <f aca="false">IF(MOD(ROW(),10),"",INDEX(AT$3:AT$600,ROW()/10))</f>
        <v/>
      </c>
      <c r="AV47" s="181" t="n">
        <v>0.45</v>
      </c>
      <c r="AW47" s="229" t="e">
        <f aca="false">VALUE($AU47)</f>
        <v>#VALUE!</v>
      </c>
      <c r="AY47" s="242"/>
      <c r="AZ47" s="180" t="str">
        <f aca="false">IF(MOD(ROW(),2),"",INDEX(AY$3:AY$600,ROW()/2))</f>
        <v/>
      </c>
      <c r="BA47" s="181" t="n">
        <v>0.45</v>
      </c>
      <c r="BB47" s="182" t="e">
        <f aca="false">VALUE(AZ47)</f>
        <v>#VALUE!</v>
      </c>
      <c r="BD47" s="190" t="n">
        <v>11</v>
      </c>
      <c r="BE47" s="180" t="str">
        <f aca="false">IF(MOD(ROW(),2),"",INDEX(BD$3:BD$600,ROW()/2))</f>
        <v/>
      </c>
      <c r="BF47" s="181" t="n">
        <v>0.45</v>
      </c>
      <c r="BG47" s="182" t="n">
        <f aca="false">VALUE($BD48)</f>
        <v>11</v>
      </c>
    </row>
    <row r="48" customFormat="false" ht="13.5" hidden="false" customHeight="false" outlineLevel="0" collapsed="false">
      <c r="A48" s="208" t="n">
        <v>0.41</v>
      </c>
      <c r="B48" s="209" t="n">
        <v>5.16</v>
      </c>
      <c r="C48" s="213" t="n">
        <f aca="false">$C47+(($AM$20-$AM$10))/10</f>
        <v>0.0053</v>
      </c>
      <c r="D48" s="217" t="n">
        <f aca="false">$D47+(($AH$30-$AH$20))/10</f>
        <v>0.0032</v>
      </c>
      <c r="E48" s="211" t="n">
        <f aca="false">$AC43</f>
        <v>47.92</v>
      </c>
      <c r="F48" s="212" t="n">
        <f aca="false">$F47+(($AR$20-$AR$10))/10</f>
        <v>-0.0055</v>
      </c>
      <c r="G48" s="218" t="n">
        <f aca="false">$G47+(($AW$20-$AW$10))/10</f>
        <v>-0.011</v>
      </c>
      <c r="H48" s="213" t="n">
        <f aca="false">$BB42+($BB44-$BB42)/2</f>
        <v>-40</v>
      </c>
      <c r="I48" s="213" t="n">
        <f aca="false">$BG42+($BG44-$BG42)/2</f>
        <v>11</v>
      </c>
      <c r="K48" s="234" t="n">
        <v>-0.64</v>
      </c>
      <c r="L48" s="238" t="n">
        <f aca="false">L47-($L$12-$L$112)/101</f>
        <v>0</v>
      </c>
      <c r="M48" s="239" t="n">
        <f aca="false">M47-($M$12-$M$112)/101</f>
        <v>0</v>
      </c>
      <c r="Q48" s="234" t="n">
        <v>-0.63</v>
      </c>
      <c r="R48" s="235" t="n">
        <f aca="false">R47-($R$11-$R$61)/51</f>
        <v>-0.00150980392156863</v>
      </c>
      <c r="S48" s="236" t="n">
        <f aca="false">S47-($S$11-$S$61)/51</f>
        <v>0</v>
      </c>
      <c r="T48" s="165"/>
      <c r="U48" s="165"/>
      <c r="V48" s="165"/>
      <c r="W48" s="165"/>
      <c r="X48" s="182"/>
      <c r="Y48" s="164" t="n">
        <v>45</v>
      </c>
      <c r="Z48" s="190" t="n">
        <v>53.25</v>
      </c>
      <c r="AA48" s="180" t="n">
        <f aca="false">IF(MOD(ROW(),2),"",INDEX($Z$3:$Z$600,ROW()/2))</f>
        <v>24.1</v>
      </c>
      <c r="AB48" s="181" t="n">
        <v>0.46</v>
      </c>
      <c r="AC48" s="182" t="n">
        <f aca="false">VALUE($Z49)</f>
        <v>54.58</v>
      </c>
      <c r="AD48" s="164" t="n">
        <v>450</v>
      </c>
      <c r="AE48" s="191"/>
      <c r="AF48" s="227" t="str">
        <f aca="false">IF(MOD(ROW(),10),"",INDEX(AE$3:AE$600,ROW()/10))</f>
        <v/>
      </c>
      <c r="AG48" s="228" t="n">
        <v>43</v>
      </c>
      <c r="AH48" s="229" t="e">
        <f aca="false">VALUE($AF48)</f>
        <v>#VALUE!</v>
      </c>
      <c r="AI48" s="164" t="n">
        <v>45</v>
      </c>
      <c r="AJ48" s="191"/>
      <c r="AK48" s="227" t="str">
        <f aca="false">IF(MOD(ROW(),10),"",INDEX(AJ$3:AJ$600,ROW()/10))</f>
        <v/>
      </c>
      <c r="AL48" s="228" t="n">
        <v>38</v>
      </c>
      <c r="AM48" s="229" t="e">
        <f aca="false">VALUE($AK48)</f>
        <v>#VALUE!</v>
      </c>
      <c r="AN48" s="164" t="n">
        <v>450</v>
      </c>
      <c r="AO48" s="191"/>
      <c r="AP48" s="227" t="str">
        <f aca="false">IF(MOD(ROW(),10),"",INDEX(AO$3:AO$600,ROW()/10))</f>
        <v/>
      </c>
      <c r="AQ48" s="228" t="n">
        <v>38</v>
      </c>
      <c r="AR48" s="229" t="e">
        <f aca="false">VALUE($AP48)</f>
        <v>#VALUE!</v>
      </c>
      <c r="AS48" s="164" t="n">
        <v>450</v>
      </c>
      <c r="AT48" s="191"/>
      <c r="AU48" s="227" t="str">
        <f aca="false">IF(MOD(ROW(),10),"",INDEX(AT$3:AT$600,ROW()/10))</f>
        <v/>
      </c>
      <c r="AV48" s="181" t="n">
        <v>0.46</v>
      </c>
      <c r="AW48" s="229" t="e">
        <f aca="false">VALUE($AU48)</f>
        <v>#VALUE!</v>
      </c>
      <c r="AY48" s="242"/>
      <c r="AZ48" s="180" t="n">
        <f aca="false">IF(MOD(ROW(),2),"",INDEX(AY$3:AY$600,ROW()/2))</f>
        <v>-40</v>
      </c>
      <c r="BA48" s="181" t="n">
        <v>0.46</v>
      </c>
      <c r="BB48" s="182" t="n">
        <f aca="false">VALUE(AZ48)</f>
        <v>-40</v>
      </c>
      <c r="BD48" s="190" t="n">
        <v>11</v>
      </c>
      <c r="BE48" s="180" t="n">
        <f aca="false">IF(MOD(ROW(),2),"",INDEX(BD$3:BD$600,ROW()/2))</f>
        <v>11</v>
      </c>
      <c r="BF48" s="181" t="n">
        <v>0.46</v>
      </c>
      <c r="BG48" s="182" t="n">
        <f aca="false">VALUE($BD49)</f>
        <v>11</v>
      </c>
    </row>
    <row r="49" customFormat="false" ht="13.5" hidden="false" customHeight="false" outlineLevel="0" collapsed="false">
      <c r="A49" s="208" t="n">
        <v>0.42</v>
      </c>
      <c r="B49" s="209" t="n">
        <v>5.15</v>
      </c>
      <c r="C49" s="213" t="n">
        <f aca="false">$C48+(($AM$20-$AM$10))/10</f>
        <v>0.0026</v>
      </c>
      <c r="D49" s="217" t="n">
        <f aca="false">$D48+(($AH$30-$AH$20))/10</f>
        <v>0.0024</v>
      </c>
      <c r="E49" s="211" t="n">
        <f aca="false">$AC44</f>
        <v>49.25</v>
      </c>
      <c r="F49" s="212" t="n">
        <f aca="false">$F48+(($AR$20-$AR$10))/10</f>
        <v>-0.007</v>
      </c>
      <c r="G49" s="218" t="n">
        <f aca="false">$G48+(($AW$20-$AW$10))/10</f>
        <v>-0.014</v>
      </c>
      <c r="H49" s="213" t="n">
        <f aca="false">$BB44</f>
        <v>-40</v>
      </c>
      <c r="I49" s="213" t="n">
        <f aca="false">$BG44</f>
        <v>11</v>
      </c>
      <c r="K49" s="234" t="n">
        <v>-0.63</v>
      </c>
      <c r="L49" s="238" t="n">
        <f aca="false">L48-($L$12-$L$112)/101</f>
        <v>0</v>
      </c>
      <c r="M49" s="239" t="n">
        <f aca="false">M48-($M$12-$M$112)/101</f>
        <v>0</v>
      </c>
      <c r="Q49" s="234" t="n">
        <v>-0.62</v>
      </c>
      <c r="R49" s="235" t="n">
        <f aca="false">R48-($R$11-$R$61)/51</f>
        <v>-0.00140196078431373</v>
      </c>
      <c r="S49" s="236" t="n">
        <f aca="false">S48-($S$11-$S$61)/51</f>
        <v>0</v>
      </c>
      <c r="T49" s="165"/>
      <c r="U49" s="165"/>
      <c r="V49" s="165"/>
      <c r="W49" s="165"/>
      <c r="X49" s="182"/>
      <c r="Y49" s="164" t="n">
        <v>46</v>
      </c>
      <c r="Z49" s="190" t="n">
        <v>54.58</v>
      </c>
      <c r="AA49" s="180" t="str">
        <f aca="false">IF(MOD(ROW(),2),"",INDEX($Z$3:$Z$600,ROW()/2))</f>
        <v/>
      </c>
      <c r="AB49" s="181" t="n">
        <v>0.47</v>
      </c>
      <c r="AC49" s="182" t="n">
        <f aca="false">VALUE($Z50)</f>
        <v>55.91</v>
      </c>
      <c r="AD49" s="164" t="n">
        <v>460</v>
      </c>
      <c r="AE49" s="191"/>
      <c r="AF49" s="227" t="str">
        <f aca="false">IF(MOD(ROW(),10),"",INDEX(AE$3:AE$600,ROW()/10))</f>
        <v/>
      </c>
      <c r="AG49" s="228" t="n">
        <v>44</v>
      </c>
      <c r="AH49" s="229" t="e">
        <f aca="false">VALUE($AF49)</f>
        <v>#VALUE!</v>
      </c>
      <c r="AI49" s="164" t="n">
        <v>46</v>
      </c>
      <c r="AJ49" s="191"/>
      <c r="AK49" s="227" t="str">
        <f aca="false">IF(MOD(ROW(),10),"",INDEX(AJ$3:AJ$600,ROW()/10))</f>
        <v/>
      </c>
      <c r="AL49" s="228" t="n">
        <v>39</v>
      </c>
      <c r="AM49" s="229" t="e">
        <f aca="false">VALUE($AK49)</f>
        <v>#VALUE!</v>
      </c>
      <c r="AN49" s="164" t="n">
        <v>460</v>
      </c>
      <c r="AO49" s="191"/>
      <c r="AP49" s="227" t="str">
        <f aca="false">IF(MOD(ROW(),10),"",INDEX(AO$3:AO$600,ROW()/10))</f>
        <v/>
      </c>
      <c r="AQ49" s="228" t="n">
        <v>39</v>
      </c>
      <c r="AR49" s="229" t="e">
        <f aca="false">VALUE($AP49)</f>
        <v>#VALUE!</v>
      </c>
      <c r="AS49" s="164" t="n">
        <v>460</v>
      </c>
      <c r="AT49" s="191"/>
      <c r="AU49" s="227" t="str">
        <f aca="false">IF(MOD(ROW(),10),"",INDEX(AT$3:AT$600,ROW()/10))</f>
        <v/>
      </c>
      <c r="AV49" s="181" t="n">
        <v>0.47</v>
      </c>
      <c r="AW49" s="229" t="e">
        <f aca="false">VALUE($AU49)</f>
        <v>#VALUE!</v>
      </c>
      <c r="AY49" s="242"/>
      <c r="AZ49" s="180" t="str">
        <f aca="false">IF(MOD(ROW(),2),"",INDEX(AY$3:AY$600,ROW()/2))</f>
        <v/>
      </c>
      <c r="BA49" s="181" t="n">
        <v>0.47</v>
      </c>
      <c r="BB49" s="182" t="e">
        <f aca="false">VALUE(AZ49)</f>
        <v>#VALUE!</v>
      </c>
      <c r="BD49" s="190" t="n">
        <v>11</v>
      </c>
      <c r="BE49" s="180" t="str">
        <f aca="false">IF(MOD(ROW(),2),"",INDEX(BD$3:BD$600,ROW()/2))</f>
        <v/>
      </c>
      <c r="BF49" s="181" t="n">
        <v>0.47</v>
      </c>
      <c r="BG49" s="182" t="n">
        <f aca="false">VALUE($BD50)</f>
        <v>11</v>
      </c>
    </row>
    <row r="50" customFormat="false" ht="13.5" hidden="false" customHeight="false" outlineLevel="0" collapsed="false">
      <c r="A50" s="208" t="n">
        <v>0.43</v>
      </c>
      <c r="B50" s="209" t="n">
        <v>5.14</v>
      </c>
      <c r="C50" s="213" t="n">
        <f aca="false">$C49+(($AM$20-$AM$10))/10</f>
        <v>-9.99999999999985E-005</v>
      </c>
      <c r="D50" s="217" t="n">
        <f aca="false">$D49+(($AH$30-$AH$20))/10</f>
        <v>0.0016</v>
      </c>
      <c r="E50" s="211" t="n">
        <f aca="false">$AC45</f>
        <v>50.58</v>
      </c>
      <c r="F50" s="212" t="n">
        <f aca="false">$F49+(($AR$20-$AR$10))/10</f>
        <v>-0.0085</v>
      </c>
      <c r="G50" s="218" t="n">
        <f aca="false">$G49+(($AW$20-$AW$10))/10</f>
        <v>-0.017</v>
      </c>
      <c r="H50" s="213" t="n">
        <f aca="false">$BB44+($BB46-$BB44)/2</f>
        <v>-40</v>
      </c>
      <c r="I50" s="213" t="n">
        <f aca="false">$BG44+($BG46-$BG44)/2</f>
        <v>11</v>
      </c>
      <c r="K50" s="234" t="n">
        <v>-0.62</v>
      </c>
      <c r="L50" s="238" t="n">
        <f aca="false">L49-($L$12-$L$112)/101</f>
        <v>0</v>
      </c>
      <c r="M50" s="239" t="n">
        <f aca="false">M49-($M$12-$M$112)/101</f>
        <v>0</v>
      </c>
      <c r="Q50" s="234" t="n">
        <v>-0.61</v>
      </c>
      <c r="R50" s="235" t="n">
        <f aca="false">R49-($R$11-$R$61)/51</f>
        <v>-0.00129411764705883</v>
      </c>
      <c r="S50" s="236" t="n">
        <f aca="false">S49-($S$11-$S$61)/51</f>
        <v>0</v>
      </c>
      <c r="T50" s="165"/>
      <c r="U50" s="165"/>
      <c r="V50" s="165"/>
      <c r="W50" s="165"/>
      <c r="X50" s="182"/>
      <c r="Y50" s="164" t="n">
        <v>47</v>
      </c>
      <c r="Z50" s="190" t="n">
        <v>55.91</v>
      </c>
      <c r="AA50" s="180" t="n">
        <f aca="false">IF(MOD(ROW(),2),"",INDEX($Z$3:$Z$600,ROW()/2))</f>
        <v>25.35</v>
      </c>
      <c r="AB50" s="181" t="n">
        <v>0.48</v>
      </c>
      <c r="AC50" s="182" t="n">
        <f aca="false">VALUE($Z51)</f>
        <v>57.24</v>
      </c>
      <c r="AD50" s="164" t="n">
        <v>470</v>
      </c>
      <c r="AE50" s="191"/>
      <c r="AF50" s="227" t="n">
        <f aca="false">IF(MOD(ROW(),10),"",INDEX(AE$3:AE$600,ROW()/10))</f>
        <v>0.004</v>
      </c>
      <c r="AG50" s="228" t="n">
        <v>45</v>
      </c>
      <c r="AH50" s="229" t="n">
        <f aca="false">VALUE($AF50)</f>
        <v>0.004</v>
      </c>
      <c r="AI50" s="164" t="n">
        <v>47</v>
      </c>
      <c r="AJ50" s="191"/>
      <c r="AK50" s="227" t="n">
        <f aca="false">IF(MOD(ROW(),10),"",INDEX(AJ$3:AJ$600,ROW()/10))</f>
        <v>0.008</v>
      </c>
      <c r="AL50" s="228" t="n">
        <v>40</v>
      </c>
      <c r="AM50" s="229" t="n">
        <f aca="false">VALUE($AK50)</f>
        <v>0.008</v>
      </c>
      <c r="AN50" s="164" t="n">
        <v>470</v>
      </c>
      <c r="AO50" s="191"/>
      <c r="AP50" s="227" t="n">
        <f aca="false">IF(MOD(ROW(),10),"",INDEX(AO$3:AO$600,ROW()/10))</f>
        <v>-0.004</v>
      </c>
      <c r="AQ50" s="228" t="n">
        <v>40</v>
      </c>
      <c r="AR50" s="229" t="n">
        <f aca="false">VALUE($AP50)</f>
        <v>-0.004</v>
      </c>
      <c r="AS50" s="164" t="n">
        <v>470</v>
      </c>
      <c r="AT50" s="191"/>
      <c r="AU50" s="227" t="n">
        <f aca="false">IF(MOD(ROW(),10),"",INDEX(AT$3:AT$600,ROW()/10))</f>
        <v>-0.008</v>
      </c>
      <c r="AV50" s="181" t="n">
        <v>0.48</v>
      </c>
      <c r="AW50" s="229" t="n">
        <f aca="false">VALUE($AU50)</f>
        <v>-0.008</v>
      </c>
      <c r="AY50" s="242"/>
      <c r="AZ50" s="180" t="n">
        <f aca="false">IF(MOD(ROW(),2),"",INDEX(AY$3:AY$600,ROW()/2))</f>
        <v>-40</v>
      </c>
      <c r="BA50" s="181" t="n">
        <v>0.48</v>
      </c>
      <c r="BB50" s="182" t="n">
        <f aca="false">VALUE(AZ50)</f>
        <v>-40</v>
      </c>
      <c r="BD50" s="190" t="n">
        <v>11</v>
      </c>
      <c r="BE50" s="180" t="n">
        <f aca="false">IF(MOD(ROW(),2),"",INDEX(BD$3:BD$600,ROW()/2))</f>
        <v>11</v>
      </c>
      <c r="BF50" s="181" t="n">
        <v>0.48</v>
      </c>
      <c r="BG50" s="182" t="n">
        <f aca="false">VALUE($BD51)</f>
        <v>0</v>
      </c>
    </row>
    <row r="51" customFormat="false" ht="13.5" hidden="false" customHeight="false" outlineLevel="0" collapsed="false">
      <c r="A51" s="208" t="n">
        <v>0.44</v>
      </c>
      <c r="B51" s="209" t="n">
        <v>5.13</v>
      </c>
      <c r="C51" s="213" t="n">
        <f aca="false">$C50+(($AM$20-$AM$10))/10</f>
        <v>-0.0028</v>
      </c>
      <c r="D51" s="217" t="n">
        <f aca="false">$D50+(($AH$30-$AH$20))/10</f>
        <v>0.0008</v>
      </c>
      <c r="E51" s="211" t="n">
        <f aca="false">$AC46</f>
        <v>51.92</v>
      </c>
      <c r="F51" s="212" t="n">
        <f aca="false">$F50+(($AR$20-$AR$10))/10</f>
        <v>-0.01</v>
      </c>
      <c r="G51" s="218" t="n">
        <f aca="false">$G50+(($AW$20-$AW$10))/10</f>
        <v>-0.02</v>
      </c>
      <c r="H51" s="213" t="n">
        <f aca="false">$BB46</f>
        <v>-40</v>
      </c>
      <c r="I51" s="213" t="n">
        <f aca="false">$BG46</f>
        <v>11</v>
      </c>
      <c r="K51" s="234" t="n">
        <v>-0.61</v>
      </c>
      <c r="L51" s="238" t="n">
        <f aca="false">L50-($L$12-$L$112)/101</f>
        <v>0</v>
      </c>
      <c r="M51" s="239" t="n">
        <f aca="false">M50-($M$12-$M$112)/101</f>
        <v>0</v>
      </c>
      <c r="Q51" s="234" t="n">
        <v>-0.6</v>
      </c>
      <c r="R51" s="235" t="n">
        <f aca="false">R50-($R$11-$R$61)/51</f>
        <v>-0.00118627450980393</v>
      </c>
      <c r="S51" s="236" t="n">
        <f aca="false">S50-($S$11-$S$61)/51</f>
        <v>0</v>
      </c>
      <c r="T51" s="165"/>
      <c r="U51" s="165"/>
      <c r="V51" s="165"/>
      <c r="W51" s="165"/>
      <c r="X51" s="182"/>
      <c r="Y51" s="164" t="n">
        <v>48</v>
      </c>
      <c r="Z51" s="242" t="n">
        <v>57.24</v>
      </c>
      <c r="AA51" s="180" t="str">
        <f aca="false">IF(MOD(ROW(),2),"",INDEX($Z$3:$Z$600,ROW()/2))</f>
        <v/>
      </c>
      <c r="AB51" s="181" t="n">
        <v>0.49</v>
      </c>
      <c r="AC51" s="182" t="n">
        <f aca="false">VALUE($Z52)</f>
        <v>58.58</v>
      </c>
      <c r="AD51" s="164" t="n">
        <v>480</v>
      </c>
      <c r="AE51" s="191"/>
      <c r="AF51" s="227" t="str">
        <f aca="false">IF(MOD(ROW(),10),"",INDEX(AE$3:AE$600,ROW()/10))</f>
        <v/>
      </c>
      <c r="AG51" s="228" t="n">
        <v>46</v>
      </c>
      <c r="AH51" s="229" t="e">
        <f aca="false">VALUE($AF51)</f>
        <v>#VALUE!</v>
      </c>
      <c r="AI51" s="164" t="n">
        <v>48</v>
      </c>
      <c r="AJ51" s="191"/>
      <c r="AK51" s="227" t="str">
        <f aca="false">IF(MOD(ROW(),10),"",INDEX(AJ$3:AJ$600,ROW()/10))</f>
        <v/>
      </c>
      <c r="AL51" s="228" t="n">
        <v>41</v>
      </c>
      <c r="AM51" s="229" t="e">
        <f aca="false">VALUE($AK51)</f>
        <v>#VALUE!</v>
      </c>
      <c r="AN51" s="164" t="n">
        <v>480</v>
      </c>
      <c r="AO51" s="242"/>
      <c r="AP51" s="227" t="str">
        <f aca="false">IF(MOD(ROW(),10),"",INDEX(AO$3:AO$600,ROW()/10))</f>
        <v/>
      </c>
      <c r="AQ51" s="228" t="n">
        <v>41</v>
      </c>
      <c r="AR51" s="229" t="e">
        <f aca="false">VALUE($AP51)</f>
        <v>#VALUE!</v>
      </c>
      <c r="AS51" s="164" t="n">
        <v>480</v>
      </c>
      <c r="AT51" s="242"/>
      <c r="AU51" s="227" t="str">
        <f aca="false">IF(MOD(ROW(),10),"",INDEX(AT$3:AT$600,ROW()/10))</f>
        <v/>
      </c>
      <c r="AV51" s="181" t="n">
        <v>0.49</v>
      </c>
      <c r="AW51" s="229" t="e">
        <f aca="false">VALUE($AU51)</f>
        <v>#VALUE!</v>
      </c>
      <c r="AY51" s="242"/>
      <c r="AZ51" s="180" t="str">
        <f aca="false">IF(MOD(ROW(),2),"",INDEX(AY$3:AY$600,ROW()/2))</f>
        <v/>
      </c>
      <c r="BA51" s="181" t="n">
        <v>0.49</v>
      </c>
      <c r="BB51" s="182" t="e">
        <f aca="false">VALUE(AZ51)</f>
        <v>#VALUE!</v>
      </c>
      <c r="BD51" s="242"/>
      <c r="BE51" s="180" t="str">
        <f aca="false">IF(MOD(ROW(),2),"",INDEX(BD$3:BD$600,ROW()/2))</f>
        <v/>
      </c>
      <c r="BF51" s="181" t="n">
        <v>0.49</v>
      </c>
      <c r="BG51" s="182" t="n">
        <f aca="false">VALUE($BD52)</f>
        <v>0</v>
      </c>
    </row>
    <row r="52" customFormat="false" ht="13.5" hidden="false" customHeight="false" outlineLevel="0" collapsed="false">
      <c r="A52" s="208" t="n">
        <v>0.45</v>
      </c>
      <c r="B52" s="209" t="n">
        <v>5.12</v>
      </c>
      <c r="C52" s="213" t="n">
        <f aca="false">$C51+(($AM$20-$AM$10))/10</f>
        <v>-0.0055</v>
      </c>
      <c r="D52" s="217" t="n">
        <f aca="false">$D51+(($AH$30-$AH$20))/10</f>
        <v>0</v>
      </c>
      <c r="E52" s="211" t="n">
        <f aca="false">$AC47</f>
        <v>53.25</v>
      </c>
      <c r="F52" s="212" t="n">
        <f aca="false">$F51+(($AR$20-$AR$10))/10</f>
        <v>-0.0115</v>
      </c>
      <c r="G52" s="218" t="n">
        <f aca="false">$G51+(($AW$20-$AW$10))/10</f>
        <v>-0.023</v>
      </c>
      <c r="H52" s="213" t="n">
        <f aca="false">$BB46+($BB48-$BB46)/2</f>
        <v>-40</v>
      </c>
      <c r="I52" s="213" t="n">
        <f aca="false">$BG46+($BG48-$BG46)/2</f>
        <v>11</v>
      </c>
      <c r="K52" s="234" t="n">
        <v>-0.6</v>
      </c>
      <c r="L52" s="238" t="n">
        <f aca="false">L51-($L$12-$L$112)/101</f>
        <v>0</v>
      </c>
      <c r="M52" s="239" t="n">
        <f aca="false">M51-($M$12-$M$112)/101</f>
        <v>0</v>
      </c>
      <c r="Q52" s="234" t="n">
        <v>-0.59</v>
      </c>
      <c r="R52" s="235" t="n">
        <f aca="false">R51-($R$11-$R$61)/51</f>
        <v>-0.00107843137254903</v>
      </c>
      <c r="S52" s="236" t="n">
        <f aca="false">S51-($S$11-$S$61)/51</f>
        <v>0</v>
      </c>
      <c r="T52" s="165"/>
      <c r="U52" s="165"/>
      <c r="V52" s="165"/>
      <c r="W52" s="165"/>
      <c r="X52" s="182"/>
      <c r="Y52" s="164" t="n">
        <v>49</v>
      </c>
      <c r="Z52" s="190" t="n">
        <v>58.58</v>
      </c>
      <c r="AA52" s="180" t="n">
        <f aca="false">IF(MOD(ROW(),2),"",INDEX($Z$3:$Z$600,ROW()/2))</f>
        <v>26.64</v>
      </c>
      <c r="AB52" s="181" t="n">
        <v>0.5</v>
      </c>
      <c r="AC52" s="182" t="n">
        <f aca="false">VALUE($Z53)</f>
        <v>59.91</v>
      </c>
      <c r="AD52" s="164" t="n">
        <v>490</v>
      </c>
      <c r="AE52" s="191"/>
      <c r="AF52" s="227" t="str">
        <f aca="false">IF(MOD(ROW(),10),"",INDEX(AE$3:AE$600,ROW()/10))</f>
        <v/>
      </c>
      <c r="AG52" s="228" t="n">
        <v>47</v>
      </c>
      <c r="AH52" s="229" t="e">
        <f aca="false">VALUE($AF52)</f>
        <v>#VALUE!</v>
      </c>
      <c r="AI52" s="164" t="n">
        <v>49</v>
      </c>
      <c r="AJ52" s="242"/>
      <c r="AK52" s="227" t="str">
        <f aca="false">IF(MOD(ROW(),10),"",INDEX(AJ$3:AJ$600,ROW()/10))</f>
        <v/>
      </c>
      <c r="AL52" s="228" t="n">
        <v>42</v>
      </c>
      <c r="AM52" s="229" t="e">
        <f aca="false">VALUE($AK52)</f>
        <v>#VALUE!</v>
      </c>
      <c r="AN52" s="164" t="n">
        <v>490</v>
      </c>
      <c r="AO52" s="242"/>
      <c r="AP52" s="227" t="str">
        <f aca="false">IF(MOD(ROW(),10),"",INDEX(AO$3:AO$600,ROW()/10))</f>
        <v/>
      </c>
      <c r="AQ52" s="228" t="n">
        <v>42</v>
      </c>
      <c r="AR52" s="229" t="e">
        <f aca="false">VALUE($AP52)</f>
        <v>#VALUE!</v>
      </c>
      <c r="AS52" s="164" t="n">
        <v>490</v>
      </c>
      <c r="AT52" s="242"/>
      <c r="AU52" s="227" t="str">
        <f aca="false">IF(MOD(ROW(),10),"",INDEX(AT$3:AT$600,ROW()/10))</f>
        <v/>
      </c>
      <c r="AV52" s="181" t="n">
        <v>0.5</v>
      </c>
      <c r="AW52" s="229" t="e">
        <f aca="false">VALUE($AU52)</f>
        <v>#VALUE!</v>
      </c>
      <c r="AY52" s="242"/>
      <c r="AZ52" s="180" t="n">
        <f aca="false">IF(MOD(ROW(),2),"",INDEX(AY$3:AY$600,ROW()/2))</f>
        <v>-40</v>
      </c>
      <c r="BA52" s="181" t="n">
        <v>0.5</v>
      </c>
      <c r="BB52" s="182" t="n">
        <f aca="false">VALUE(AZ52)</f>
        <v>-40</v>
      </c>
      <c r="BD52" s="242"/>
      <c r="BE52" s="180" t="n">
        <f aca="false">IF(MOD(ROW(),2),"",INDEX(BD$3:BD$600,ROW()/2))</f>
        <v>11</v>
      </c>
      <c r="BF52" s="181" t="n">
        <v>0.5</v>
      </c>
      <c r="BG52" s="182" t="n">
        <f aca="false">VALUE($BD53)</f>
        <v>0</v>
      </c>
    </row>
    <row r="53" customFormat="false" ht="13.5" hidden="false" customHeight="false" outlineLevel="0" collapsed="false">
      <c r="A53" s="208" t="n">
        <v>0.46</v>
      </c>
      <c r="B53" s="209" t="n">
        <v>5.11</v>
      </c>
      <c r="C53" s="213" t="n">
        <f aca="false">$C52+(($AM$20-$AM$10))/10</f>
        <v>-0.0082</v>
      </c>
      <c r="D53" s="217" t="n">
        <f aca="false">$D52+(($AH$30-$AH$20))/10</f>
        <v>-0.0008</v>
      </c>
      <c r="E53" s="211" t="n">
        <f aca="false">$AC48</f>
        <v>54.58</v>
      </c>
      <c r="F53" s="212" t="n">
        <f aca="false">$F52+(($AR$20-$AR$10))/10</f>
        <v>-0.013</v>
      </c>
      <c r="G53" s="218" t="n">
        <f aca="false">$G52+(($AW$20-$AW$10))/10</f>
        <v>-0.026</v>
      </c>
      <c r="H53" s="213" t="n">
        <f aca="false">$BB48</f>
        <v>-40</v>
      </c>
      <c r="I53" s="213" t="n">
        <f aca="false">$BG48</f>
        <v>11</v>
      </c>
      <c r="K53" s="234" t="n">
        <v>-0.59</v>
      </c>
      <c r="L53" s="238" t="n">
        <f aca="false">L52-($L$12-$L$112)/101</f>
        <v>0</v>
      </c>
      <c r="M53" s="239" t="n">
        <f aca="false">M52-($M$12-$M$112)/101</f>
        <v>0</v>
      </c>
      <c r="Q53" s="234" t="n">
        <v>-0.58</v>
      </c>
      <c r="R53" s="235" t="n">
        <f aca="false">R52-($R$11-$R$61)/51</f>
        <v>-0.000970588235294125</v>
      </c>
      <c r="S53" s="236" t="n">
        <f aca="false">S52-($S$11-$S$61)/51</f>
        <v>0</v>
      </c>
      <c r="T53" s="165"/>
      <c r="U53" s="165"/>
      <c r="V53" s="165"/>
      <c r="W53" s="165"/>
      <c r="X53" s="182"/>
      <c r="Y53" s="164" t="n">
        <v>50</v>
      </c>
      <c r="Z53" s="190" t="n">
        <v>59.91</v>
      </c>
      <c r="AA53" s="180" t="str">
        <f aca="false">IF(MOD(ROW(),2),"",INDEX($Z$3:$Z$600,ROW()/2))</f>
        <v/>
      </c>
      <c r="AB53" s="181" t="n">
        <v>0.51</v>
      </c>
      <c r="AC53" s="182" t="n">
        <f aca="false">VALUE($Z54)</f>
        <v>61.24</v>
      </c>
      <c r="AD53" s="164" t="n">
        <v>500</v>
      </c>
      <c r="AE53" s="191"/>
      <c r="AF53" s="227" t="str">
        <f aca="false">IF(MOD(ROW(),10),"",INDEX(AE$3:AE$600,ROW()/10))</f>
        <v/>
      </c>
      <c r="AG53" s="228" t="n">
        <v>48</v>
      </c>
      <c r="AH53" s="229" t="e">
        <f aca="false">VALUE($AF53)</f>
        <v>#VALUE!</v>
      </c>
      <c r="AI53" s="164" t="n">
        <v>50</v>
      </c>
      <c r="AJ53" s="242"/>
      <c r="AK53" s="227" t="str">
        <f aca="false">IF(MOD(ROW(),10),"",INDEX(AJ$3:AJ$600,ROW()/10))</f>
        <v/>
      </c>
      <c r="AL53" s="228" t="n">
        <v>43</v>
      </c>
      <c r="AM53" s="229" t="e">
        <f aca="false">VALUE($AK53)</f>
        <v>#VALUE!</v>
      </c>
      <c r="AN53" s="164" t="n">
        <v>500</v>
      </c>
      <c r="AO53" s="242"/>
      <c r="AP53" s="227" t="str">
        <f aca="false">IF(MOD(ROW(),10),"",INDEX(AO$3:AO$600,ROW()/10))</f>
        <v/>
      </c>
      <c r="AQ53" s="228" t="n">
        <v>43</v>
      </c>
      <c r="AR53" s="229" t="e">
        <f aca="false">VALUE($AP53)</f>
        <v>#VALUE!</v>
      </c>
      <c r="AS53" s="164" t="n">
        <v>500</v>
      </c>
      <c r="AT53" s="242"/>
      <c r="AU53" s="227" t="str">
        <f aca="false">IF(MOD(ROW(),10),"",INDEX(AT$3:AT$600,ROW()/10))</f>
        <v/>
      </c>
      <c r="AV53" s="181" t="n">
        <v>0.51</v>
      </c>
      <c r="AW53" s="229" t="e">
        <f aca="false">VALUE($AU53)</f>
        <v>#VALUE!</v>
      </c>
      <c r="AY53" s="242"/>
      <c r="AZ53" s="180" t="str">
        <f aca="false">IF(MOD(ROW(),2),"",INDEX(AY$3:AY$600,ROW()/2))</f>
        <v/>
      </c>
      <c r="BA53" s="181" t="n">
        <v>0.51</v>
      </c>
      <c r="BB53" s="182" t="e">
        <f aca="false">VALUE(AZ53)</f>
        <v>#VALUE!</v>
      </c>
      <c r="BD53" s="242"/>
      <c r="BE53" s="180" t="str">
        <f aca="false">IF(MOD(ROW(),2),"",INDEX(BD$3:BD$600,ROW()/2))</f>
        <v/>
      </c>
      <c r="BF53" s="181" t="n">
        <v>0.51</v>
      </c>
      <c r="BG53" s="182" t="n">
        <f aca="false">VALUE($BD54)</f>
        <v>0</v>
      </c>
    </row>
    <row r="54" customFormat="false" ht="13.5" hidden="false" customHeight="false" outlineLevel="0" collapsed="false">
      <c r="A54" s="208" t="n">
        <v>0.47</v>
      </c>
      <c r="B54" s="209" t="n">
        <v>5.1</v>
      </c>
      <c r="C54" s="213" t="n">
        <f aca="false">$C53+(($AM$20-$AM$10))/10</f>
        <v>-0.0109</v>
      </c>
      <c r="D54" s="217" t="n">
        <f aca="false">$D53+(($AH$30-$AH$20))/10</f>
        <v>-0.0016</v>
      </c>
      <c r="E54" s="211" t="n">
        <f aca="false">$AC49</f>
        <v>55.91</v>
      </c>
      <c r="F54" s="212" t="n">
        <f aca="false">$F53+(($AR$20-$AR$10))/10</f>
        <v>-0.0145</v>
      </c>
      <c r="G54" s="218" t="n">
        <f aca="false">$G53+(($AW$20-$AW$10))/10</f>
        <v>-0.029</v>
      </c>
      <c r="H54" s="213" t="n">
        <f aca="false">$BB48+($BB50-$BB48)/2</f>
        <v>-40</v>
      </c>
      <c r="I54" s="213" t="n">
        <f aca="false">$BG48+($BG50-$BG48)/2</f>
        <v>5.5</v>
      </c>
      <c r="K54" s="234" t="n">
        <v>-0.58</v>
      </c>
      <c r="L54" s="238" t="n">
        <f aca="false">L53-($L$12-$L$112)/101</f>
        <v>0</v>
      </c>
      <c r="M54" s="239" t="n">
        <f aca="false">M53-($M$12-$M$112)/101</f>
        <v>0</v>
      </c>
      <c r="Q54" s="234" t="n">
        <v>-0.57</v>
      </c>
      <c r="R54" s="235" t="n">
        <f aca="false">R53-($R$11-$R$61)/51</f>
        <v>-0.000862745098039223</v>
      </c>
      <c r="S54" s="236" t="n">
        <f aca="false">S53-($S$11-$S$61)/51</f>
        <v>0</v>
      </c>
      <c r="T54" s="165"/>
      <c r="U54" s="165"/>
      <c r="V54" s="165"/>
      <c r="W54" s="165"/>
      <c r="X54" s="182"/>
      <c r="Y54" s="164" t="n">
        <v>51</v>
      </c>
      <c r="Z54" s="190" t="n">
        <v>61.24</v>
      </c>
      <c r="AA54" s="180" t="n">
        <f aca="false">IF(MOD(ROW(),2),"",INDEX($Z$3:$Z$600,ROW()/2))</f>
        <v>27.95</v>
      </c>
      <c r="AB54" s="181" t="n">
        <v>0.52</v>
      </c>
      <c r="AC54" s="182" t="n">
        <f aca="false">VALUE($Z55)</f>
        <v>62.57</v>
      </c>
      <c r="AD54" s="164" t="n">
        <v>510</v>
      </c>
      <c r="AE54" s="191"/>
      <c r="AF54" s="227" t="str">
        <f aca="false">IF(MOD(ROW(),10),"",INDEX(AE$3:AE$600,ROW()/10))</f>
        <v/>
      </c>
      <c r="AG54" s="228" t="n">
        <v>49</v>
      </c>
      <c r="AH54" s="229" t="e">
        <f aca="false">VALUE($AF54)</f>
        <v>#VALUE!</v>
      </c>
      <c r="AI54" s="164" t="n">
        <v>51</v>
      </c>
      <c r="AJ54" s="242"/>
      <c r="AK54" s="227" t="str">
        <f aca="false">IF(MOD(ROW(),10),"",INDEX(AJ$3:AJ$600,ROW()/10))</f>
        <v/>
      </c>
      <c r="AL54" s="228" t="n">
        <v>44</v>
      </c>
      <c r="AM54" s="229" t="e">
        <f aca="false">VALUE($AK54)</f>
        <v>#VALUE!</v>
      </c>
      <c r="AN54" s="164" t="n">
        <v>510</v>
      </c>
      <c r="AO54" s="242"/>
      <c r="AP54" s="227" t="str">
        <f aca="false">IF(MOD(ROW(),10),"",INDEX(AO$3:AO$600,ROW()/10))</f>
        <v/>
      </c>
      <c r="AQ54" s="228" t="n">
        <v>44</v>
      </c>
      <c r="AR54" s="229" t="e">
        <f aca="false">VALUE($AP54)</f>
        <v>#VALUE!</v>
      </c>
      <c r="AS54" s="164" t="n">
        <v>510</v>
      </c>
      <c r="AT54" s="242"/>
      <c r="AU54" s="227" t="str">
        <f aca="false">IF(MOD(ROW(),10),"",INDEX(AT$3:AT$600,ROW()/10))</f>
        <v/>
      </c>
      <c r="AV54" s="181" t="n">
        <v>0.52</v>
      </c>
      <c r="AW54" s="229" t="e">
        <f aca="false">VALUE($AU54)</f>
        <v>#VALUE!</v>
      </c>
      <c r="AY54" s="242"/>
      <c r="AZ54" s="180" t="n">
        <f aca="false">IF(MOD(ROW(),2),"",INDEX(AY$3:AY$600,ROW()/2))</f>
        <v>-40</v>
      </c>
      <c r="BA54" s="181" t="n">
        <v>0.52</v>
      </c>
      <c r="BB54" s="182" t="n">
        <f aca="false">VALUE(AZ54)</f>
        <v>-40</v>
      </c>
      <c r="BD54" s="242"/>
      <c r="BE54" s="180" t="n">
        <f aca="false">IF(MOD(ROW(),2),"",INDEX(BD$3:BD$600,ROW()/2))</f>
        <v>11</v>
      </c>
      <c r="BF54" s="181" t="n">
        <v>0.52</v>
      </c>
      <c r="BG54" s="182" t="n">
        <f aca="false">VALUE($BD55)</f>
        <v>0</v>
      </c>
    </row>
    <row r="55" customFormat="false" ht="13.5" hidden="false" customHeight="false" outlineLevel="0" collapsed="false">
      <c r="A55" s="208" t="n">
        <v>0.48</v>
      </c>
      <c r="B55" s="209" t="n">
        <v>5.09</v>
      </c>
      <c r="C55" s="213" t="n">
        <f aca="false">$C54+(($AM$20-$AM$10))/10</f>
        <v>-0.0136</v>
      </c>
      <c r="D55" s="217" t="n">
        <f aca="false">$D54+(($AH$30-$AH$20))/10</f>
        <v>-0.0024</v>
      </c>
      <c r="E55" s="211" t="n">
        <f aca="false">$AC50</f>
        <v>57.24</v>
      </c>
      <c r="F55" s="212" t="n">
        <f aca="false">$F54+(($AR$20-$AR$10))/10</f>
        <v>-0.016</v>
      </c>
      <c r="G55" s="218" t="n">
        <f aca="false">$G54+(($AW$20-$AW$10))/10</f>
        <v>-0.032</v>
      </c>
      <c r="H55" s="213" t="n">
        <f aca="false">$BB50</f>
        <v>-40</v>
      </c>
      <c r="I55" s="213" t="n">
        <f aca="false">$BG50</f>
        <v>0</v>
      </c>
      <c r="K55" s="234" t="n">
        <v>-0.57</v>
      </c>
      <c r="L55" s="238" t="n">
        <f aca="false">L54-($L$12-$L$112)/101</f>
        <v>0</v>
      </c>
      <c r="M55" s="239" t="n">
        <f aca="false">M54-($M$12-$M$112)/101</f>
        <v>0</v>
      </c>
      <c r="Q55" s="234" t="n">
        <v>-0.56</v>
      </c>
      <c r="R55" s="235" t="n">
        <f aca="false">R54-($R$11-$R$61)/51</f>
        <v>-0.000754901960784321</v>
      </c>
      <c r="S55" s="236" t="n">
        <f aca="false">S54-($S$11-$S$61)/51</f>
        <v>0</v>
      </c>
      <c r="T55" s="165"/>
      <c r="U55" s="165"/>
      <c r="V55" s="165"/>
      <c r="W55" s="165"/>
      <c r="X55" s="237"/>
      <c r="Y55" s="164" t="n">
        <v>52</v>
      </c>
      <c r="Z55" s="190" t="n">
        <v>62.57</v>
      </c>
      <c r="AA55" s="180" t="str">
        <f aca="false">IF(MOD(ROW(),2),"",INDEX($Z$3:$Z$600,ROW()/2))</f>
        <v/>
      </c>
      <c r="AB55" s="181" t="n">
        <v>0.53</v>
      </c>
      <c r="AC55" s="182" t="n">
        <f aca="false">VALUE($Z56)</f>
        <v>63.9</v>
      </c>
      <c r="AD55" s="164" t="n">
        <v>520</v>
      </c>
      <c r="AE55" s="191"/>
      <c r="AF55" s="227" t="str">
        <f aca="false">IF(MOD(ROW(),10),"",INDEX(AE$3:AE$600,ROW()/10))</f>
        <v/>
      </c>
      <c r="AG55" s="228" t="n">
        <v>50</v>
      </c>
      <c r="AH55" s="229" t="e">
        <f aca="false">VALUE($AF55)</f>
        <v>#VALUE!</v>
      </c>
      <c r="AI55" s="164" t="n">
        <v>52</v>
      </c>
      <c r="AJ55" s="242"/>
      <c r="AK55" s="227" t="str">
        <f aca="false">IF(MOD(ROW(),10),"",INDEX(AJ$3:AJ$600,ROW()/10))</f>
        <v/>
      </c>
      <c r="AL55" s="228" t="n">
        <v>45</v>
      </c>
      <c r="AM55" s="229" t="e">
        <f aca="false">VALUE($AK55)</f>
        <v>#VALUE!</v>
      </c>
      <c r="AN55" s="164" t="n">
        <v>520</v>
      </c>
      <c r="AO55" s="242"/>
      <c r="AP55" s="227" t="str">
        <f aca="false">IF(MOD(ROW(),10),"",INDEX(AO$3:AO$600,ROW()/10))</f>
        <v/>
      </c>
      <c r="AQ55" s="228" t="n">
        <v>45</v>
      </c>
      <c r="AR55" s="229" t="e">
        <f aca="false">VALUE($AP55)</f>
        <v>#VALUE!</v>
      </c>
      <c r="AS55" s="164" t="n">
        <v>520</v>
      </c>
      <c r="AT55" s="242"/>
      <c r="AU55" s="227" t="str">
        <f aca="false">IF(MOD(ROW(),10),"",INDEX(AT$3:AT$600,ROW()/10))</f>
        <v/>
      </c>
      <c r="AV55" s="181" t="n">
        <v>0.53</v>
      </c>
      <c r="AW55" s="229" t="e">
        <f aca="false">VALUE($AU55)</f>
        <v>#VALUE!</v>
      </c>
      <c r="AY55" s="242"/>
      <c r="AZ55" s="180" t="str">
        <f aca="false">IF(MOD(ROW(),2),"",INDEX(AY$3:AY$600,ROW()/2))</f>
        <v/>
      </c>
      <c r="BA55" s="181" t="n">
        <v>0.53</v>
      </c>
      <c r="BB55" s="182" t="e">
        <f aca="false">VALUE(AZ55)</f>
        <v>#VALUE!</v>
      </c>
      <c r="BD55" s="242"/>
      <c r="BE55" s="180" t="str">
        <f aca="false">IF(MOD(ROW(),2),"",INDEX(BD$3:BD$600,ROW()/2))</f>
        <v/>
      </c>
      <c r="BF55" s="181" t="n">
        <v>0.53</v>
      </c>
      <c r="BG55" s="182" t="n">
        <f aca="false">VALUE($BD56)</f>
        <v>0</v>
      </c>
    </row>
    <row r="56" customFormat="false" ht="13.5" hidden="false" customHeight="false" outlineLevel="0" collapsed="false">
      <c r="A56" s="208" t="n">
        <v>0.49</v>
      </c>
      <c r="B56" s="209" t="n">
        <v>5.08</v>
      </c>
      <c r="C56" s="213" t="n">
        <f aca="false">$C55+(($AM$20-$AM$10))/10</f>
        <v>-0.0163</v>
      </c>
      <c r="D56" s="217" t="n">
        <f aca="false">$D55+(($AH$30-$AH$20))/10</f>
        <v>-0.0032</v>
      </c>
      <c r="E56" s="211" t="n">
        <f aca="false">$AC51</f>
        <v>58.58</v>
      </c>
      <c r="F56" s="212" t="n">
        <f aca="false">$F55+(($AR$20-$AR$10))/10</f>
        <v>-0.0175</v>
      </c>
      <c r="G56" s="218" t="n">
        <f aca="false">$G55+(($AW$20-$AW$10))/10</f>
        <v>-0.035</v>
      </c>
      <c r="H56" s="213" t="n">
        <f aca="false">$BB50+($BB52-$BB50)/2</f>
        <v>-40</v>
      </c>
      <c r="I56" s="213" t="n">
        <f aca="false">$BG50+($BG52-$BG50)/2</f>
        <v>0</v>
      </c>
      <c r="K56" s="234" t="n">
        <v>-0.56</v>
      </c>
      <c r="L56" s="238" t="n">
        <f aca="false">L55-($L$12-$L$112)/101</f>
        <v>0</v>
      </c>
      <c r="M56" s="239" t="n">
        <f aca="false">M55-($M$12-$M$112)/101</f>
        <v>0</v>
      </c>
      <c r="Q56" s="234" t="n">
        <v>-0.55</v>
      </c>
      <c r="R56" s="235" t="n">
        <f aca="false">R55-($R$11-$R$61)/51</f>
        <v>-0.000647058823529419</v>
      </c>
      <c r="S56" s="236" t="n">
        <f aca="false">S55-($S$11-$S$61)/51</f>
        <v>0</v>
      </c>
      <c r="T56" s="165"/>
      <c r="U56" s="165"/>
      <c r="V56" s="165"/>
      <c r="W56" s="165"/>
      <c r="X56" s="237"/>
      <c r="Y56" s="164" t="n">
        <v>53</v>
      </c>
      <c r="Z56" s="190" t="n">
        <v>63.9</v>
      </c>
      <c r="AA56" s="180" t="n">
        <f aca="false">IF(MOD(ROW(),2),"",INDEX($Z$3:$Z$600,ROW()/2))</f>
        <v>29.27</v>
      </c>
      <c r="AB56" s="181" t="n">
        <v>0.54</v>
      </c>
      <c r="AC56" s="182" t="n">
        <f aca="false">VALUE($Z57)</f>
        <v>65.23</v>
      </c>
      <c r="AD56" s="164" t="n">
        <v>530</v>
      </c>
      <c r="AE56" s="191"/>
      <c r="AF56" s="227" t="str">
        <f aca="false">IF(MOD(ROW(),10),"",INDEX(AE$3:AE$600,ROW()/10))</f>
        <v/>
      </c>
      <c r="AG56" s="228" t="n">
        <v>51</v>
      </c>
      <c r="AH56" s="229" t="e">
        <f aca="false">VALUE($AF56)</f>
        <v>#VALUE!</v>
      </c>
      <c r="AI56" s="164" t="n">
        <v>53</v>
      </c>
      <c r="AJ56" s="242"/>
      <c r="AK56" s="227" t="str">
        <f aca="false">IF(MOD(ROW(),10),"",INDEX(AJ$3:AJ$600,ROW()/10))</f>
        <v/>
      </c>
      <c r="AL56" s="228" t="n">
        <v>46</v>
      </c>
      <c r="AM56" s="229" t="e">
        <f aca="false">VALUE($AK56)</f>
        <v>#VALUE!</v>
      </c>
      <c r="AN56" s="164" t="n">
        <v>530</v>
      </c>
      <c r="AO56" s="242"/>
      <c r="AP56" s="227" t="str">
        <f aca="false">IF(MOD(ROW(),10),"",INDEX(AO$3:AO$600,ROW()/10))</f>
        <v/>
      </c>
      <c r="AQ56" s="228" t="n">
        <v>46</v>
      </c>
      <c r="AR56" s="229" t="e">
        <f aca="false">VALUE($AP56)</f>
        <v>#VALUE!</v>
      </c>
      <c r="AS56" s="164" t="n">
        <v>530</v>
      </c>
      <c r="AT56" s="242"/>
      <c r="AU56" s="227" t="str">
        <f aca="false">IF(MOD(ROW(),10),"",INDEX(AT$3:AT$600,ROW()/10))</f>
        <v/>
      </c>
      <c r="AV56" s="181" t="n">
        <v>0.54</v>
      </c>
      <c r="AW56" s="229" t="e">
        <f aca="false">VALUE($AU56)</f>
        <v>#VALUE!</v>
      </c>
      <c r="AY56" s="242"/>
      <c r="AZ56" s="180" t="n">
        <f aca="false">IF(MOD(ROW(),2),"",INDEX(AY$3:AY$600,ROW()/2))</f>
        <v>-40</v>
      </c>
      <c r="BA56" s="181" t="n">
        <v>0.54</v>
      </c>
      <c r="BB56" s="182" t="n">
        <f aca="false">VALUE(AZ56)</f>
        <v>-40</v>
      </c>
      <c r="BD56" s="242"/>
      <c r="BE56" s="180" t="n">
        <f aca="false">IF(MOD(ROW(),2),"",INDEX(BD$3:BD$600,ROW()/2))</f>
        <v>11</v>
      </c>
      <c r="BF56" s="181" t="n">
        <v>0.54</v>
      </c>
      <c r="BG56" s="182" t="n">
        <f aca="false">VALUE($BD57)</f>
        <v>0</v>
      </c>
    </row>
    <row r="57" customFormat="false" ht="13.5" hidden="false" customHeight="false" outlineLevel="0" collapsed="false">
      <c r="A57" s="208" t="n">
        <v>0.5</v>
      </c>
      <c r="B57" s="209" t="n">
        <v>5.07</v>
      </c>
      <c r="C57" s="213" t="n">
        <f aca="false">$AM60</f>
        <v>0.008</v>
      </c>
      <c r="D57" s="241" t="n">
        <f aca="false">$AH60</f>
        <v>0.004</v>
      </c>
      <c r="E57" s="211" t="n">
        <f aca="false">$AC52</f>
        <v>59.91</v>
      </c>
      <c r="F57" s="212" t="n">
        <f aca="false">$AR60</f>
        <v>-0.004</v>
      </c>
      <c r="G57" s="218" t="n">
        <f aca="false">$AW60</f>
        <v>-0.008</v>
      </c>
      <c r="H57" s="213" t="n">
        <f aca="false">$BB52</f>
        <v>-40</v>
      </c>
      <c r="I57" s="213" t="n">
        <f aca="false">$BG52</f>
        <v>0</v>
      </c>
      <c r="K57" s="234" t="n">
        <v>-0.55</v>
      </c>
      <c r="L57" s="238" t="n">
        <f aca="false">L56-($L$12-$L$112)/101</f>
        <v>0</v>
      </c>
      <c r="M57" s="239" t="n">
        <f aca="false">M56-($M$12-$M$112)/101</f>
        <v>0</v>
      </c>
      <c r="Q57" s="234" t="n">
        <v>-0.54</v>
      </c>
      <c r="R57" s="235" t="n">
        <f aca="false">R56-($R$11-$R$61)/51</f>
        <v>-0.000539215686274517</v>
      </c>
      <c r="S57" s="236" t="n">
        <f aca="false">S56-($S$11-$S$61)/51</f>
        <v>0</v>
      </c>
      <c r="T57" s="165"/>
      <c r="U57" s="165"/>
      <c r="V57" s="165"/>
      <c r="W57" s="165"/>
      <c r="X57" s="237"/>
      <c r="Y57" s="164" t="n">
        <v>54</v>
      </c>
      <c r="Z57" s="190" t="n">
        <v>65.23</v>
      </c>
      <c r="AA57" s="180" t="str">
        <f aca="false">IF(MOD(ROW(),2),"",INDEX($Z$3:$Z$600,ROW()/2))</f>
        <v/>
      </c>
      <c r="AB57" s="181" t="n">
        <v>0.55</v>
      </c>
      <c r="AC57" s="182" t="n">
        <f aca="false">VALUE($Z58)</f>
        <v>66.57</v>
      </c>
      <c r="AD57" s="164" t="n">
        <v>540</v>
      </c>
      <c r="AE57" s="191"/>
      <c r="AF57" s="227" t="str">
        <f aca="false">IF(MOD(ROW(),10),"",INDEX(AE$3:AE$600,ROW()/10))</f>
        <v/>
      </c>
      <c r="AG57" s="228" t="n">
        <v>52</v>
      </c>
      <c r="AH57" s="229" t="e">
        <f aca="false">VALUE($AF57)</f>
        <v>#VALUE!</v>
      </c>
      <c r="AI57" s="164" t="n">
        <v>54</v>
      </c>
      <c r="AJ57" s="242"/>
      <c r="AK57" s="227" t="str">
        <f aca="false">IF(MOD(ROW(),10),"",INDEX(AJ$3:AJ$600,ROW()/10))</f>
        <v/>
      </c>
      <c r="AL57" s="228" t="n">
        <v>47</v>
      </c>
      <c r="AM57" s="229" t="e">
        <f aca="false">VALUE($AK57)</f>
        <v>#VALUE!</v>
      </c>
      <c r="AN57" s="164" t="n">
        <v>540</v>
      </c>
      <c r="AO57" s="242"/>
      <c r="AP57" s="227" t="str">
        <f aca="false">IF(MOD(ROW(),10),"",INDEX(AO$3:AO$600,ROW()/10))</f>
        <v/>
      </c>
      <c r="AQ57" s="228" t="n">
        <v>47</v>
      </c>
      <c r="AR57" s="229" t="e">
        <f aca="false">VALUE($AP57)</f>
        <v>#VALUE!</v>
      </c>
      <c r="AS57" s="164" t="n">
        <v>540</v>
      </c>
      <c r="AT57" s="242"/>
      <c r="AU57" s="227" t="str">
        <f aca="false">IF(MOD(ROW(),10),"",INDEX(AT$3:AT$600,ROW()/10))</f>
        <v/>
      </c>
      <c r="AV57" s="181" t="n">
        <v>0.55</v>
      </c>
      <c r="AW57" s="229" t="e">
        <f aca="false">VALUE($AU57)</f>
        <v>#VALUE!</v>
      </c>
      <c r="AY57" s="242"/>
      <c r="AZ57" s="180" t="str">
        <f aca="false">IF(MOD(ROW(),2),"",INDEX(AY$3:AY$600,ROW()/2))</f>
        <v/>
      </c>
      <c r="BA57" s="181" t="n">
        <v>0.55</v>
      </c>
      <c r="BB57" s="182" t="e">
        <f aca="false">VALUE(AZ57)</f>
        <v>#VALUE!</v>
      </c>
      <c r="BD57" s="242"/>
      <c r="BE57" s="180" t="str">
        <f aca="false">IF(MOD(ROW(),2),"",INDEX(BD$3:BD$600,ROW()/2))</f>
        <v/>
      </c>
      <c r="BF57" s="181" t="n">
        <v>0.55</v>
      </c>
      <c r="BG57" s="182" t="n">
        <f aca="false">VALUE($BD58)</f>
        <v>0</v>
      </c>
    </row>
    <row r="58" customFormat="false" ht="13.5" hidden="false" customHeight="false" outlineLevel="0" collapsed="false">
      <c r="A58" s="208" t="n">
        <v>0.51</v>
      </c>
      <c r="B58" s="209" t="n">
        <v>5.06</v>
      </c>
      <c r="C58" s="213" t="n">
        <f aca="false">$C57+(($AM$20-$AM$10))/10</f>
        <v>0.0053</v>
      </c>
      <c r="D58" s="217" t="n">
        <f aca="false">$D57+(($AH$30-$AH$20))/10</f>
        <v>0.0032</v>
      </c>
      <c r="E58" s="211" t="n">
        <f aca="false">$AC53</f>
        <v>61.24</v>
      </c>
      <c r="F58" s="212" t="n">
        <f aca="false">$F57+(($AR$20-$AR$10))/10</f>
        <v>-0.0055</v>
      </c>
      <c r="G58" s="218" t="n">
        <f aca="false">$G57+(($AW$20-$AW$10))/10</f>
        <v>-0.011</v>
      </c>
      <c r="H58" s="213" t="n">
        <f aca="false">$BB52+($BB54-$BB52)/2</f>
        <v>-40</v>
      </c>
      <c r="I58" s="213" t="n">
        <f aca="false">$BG52+($BG54-$BG52)/2</f>
        <v>0</v>
      </c>
      <c r="K58" s="234" t="n">
        <v>-0.54</v>
      </c>
      <c r="L58" s="238" t="n">
        <f aca="false">L57-($L$12-$L$112)/101</f>
        <v>0</v>
      </c>
      <c r="M58" s="239" t="n">
        <f aca="false">M57-($M$12-$M$112)/101</f>
        <v>0</v>
      </c>
      <c r="Q58" s="234" t="n">
        <v>-0.53</v>
      </c>
      <c r="R58" s="235" t="n">
        <f aca="false">R57-($R$11-$R$61)/51</f>
        <v>-0.000431372549019615</v>
      </c>
      <c r="S58" s="236" t="n">
        <f aca="false">S57-($S$11-$S$61)/51</f>
        <v>0</v>
      </c>
      <c r="T58" s="165"/>
      <c r="U58" s="165"/>
      <c r="V58" s="165"/>
      <c r="W58" s="165"/>
      <c r="X58" s="237"/>
      <c r="Y58" s="164" t="n">
        <v>55</v>
      </c>
      <c r="Z58" s="190" t="n">
        <v>66.57</v>
      </c>
      <c r="AA58" s="180" t="n">
        <f aca="false">IF(MOD(ROW(),2),"",INDEX($Z$3:$Z$600,ROW()/2))</f>
        <v>30.61</v>
      </c>
      <c r="AB58" s="181" t="n">
        <v>0.56</v>
      </c>
      <c r="AC58" s="182" t="n">
        <f aca="false">VALUE($Z59)</f>
        <v>67.9</v>
      </c>
      <c r="AD58" s="164" t="n">
        <v>550</v>
      </c>
      <c r="AE58" s="191"/>
      <c r="AF58" s="227" t="str">
        <f aca="false">IF(MOD(ROW(),10),"",INDEX(AE$3:AE$600,ROW()/10))</f>
        <v/>
      </c>
      <c r="AG58" s="228" t="n">
        <v>53</v>
      </c>
      <c r="AH58" s="229" t="e">
        <f aca="false">VALUE($AF58)</f>
        <v>#VALUE!</v>
      </c>
      <c r="AI58" s="164" t="n">
        <v>55</v>
      </c>
      <c r="AJ58" s="242"/>
      <c r="AK58" s="227" t="str">
        <f aca="false">IF(MOD(ROW(),10),"",INDEX(AJ$3:AJ$600,ROW()/10))</f>
        <v/>
      </c>
      <c r="AL58" s="228" t="n">
        <v>48</v>
      </c>
      <c r="AM58" s="229" t="e">
        <f aca="false">VALUE($AK58)</f>
        <v>#VALUE!</v>
      </c>
      <c r="AN58" s="164" t="n">
        <v>550</v>
      </c>
      <c r="AO58" s="242"/>
      <c r="AP58" s="227" t="str">
        <f aca="false">IF(MOD(ROW(),10),"",INDEX(AO$3:AO$600,ROW()/10))</f>
        <v/>
      </c>
      <c r="AQ58" s="228" t="n">
        <v>48</v>
      </c>
      <c r="AR58" s="229" t="e">
        <f aca="false">VALUE($AP58)</f>
        <v>#VALUE!</v>
      </c>
      <c r="AS58" s="164" t="n">
        <v>550</v>
      </c>
      <c r="AT58" s="242"/>
      <c r="AU58" s="227" t="str">
        <f aca="false">IF(MOD(ROW(),10),"",INDEX(AT$3:AT$600,ROW()/10))</f>
        <v/>
      </c>
      <c r="AV58" s="181" t="n">
        <v>0.56</v>
      </c>
      <c r="AW58" s="229" t="e">
        <f aca="false">VALUE($AU58)</f>
        <v>#VALUE!</v>
      </c>
      <c r="AY58" s="242"/>
      <c r="AZ58" s="180" t="n">
        <f aca="false">IF(MOD(ROW(),2),"",INDEX(AY$3:AY$600,ROW()/2))</f>
        <v>-40</v>
      </c>
      <c r="BA58" s="181" t="n">
        <v>0.56</v>
      </c>
      <c r="BB58" s="182" t="n">
        <f aca="false">VALUE(AZ58)</f>
        <v>-40</v>
      </c>
      <c r="BD58" s="242"/>
      <c r="BE58" s="180" t="n">
        <f aca="false">IF(MOD(ROW(),2),"",INDEX(BD$3:BD$600,ROW()/2))</f>
        <v>11</v>
      </c>
      <c r="BF58" s="181" t="n">
        <v>0.56</v>
      </c>
      <c r="BG58" s="182" t="n">
        <f aca="false">VALUE($BD59)</f>
        <v>0</v>
      </c>
    </row>
    <row r="59" customFormat="false" ht="13.5" hidden="false" customHeight="false" outlineLevel="0" collapsed="false">
      <c r="A59" s="208" t="n">
        <v>0.52</v>
      </c>
      <c r="B59" s="209" t="n">
        <v>5.05</v>
      </c>
      <c r="C59" s="213" t="n">
        <f aca="false">$C58+(($AM$20-$AM$10))/10</f>
        <v>0.0026</v>
      </c>
      <c r="D59" s="217" t="n">
        <f aca="false">$D58+(($AH$30-$AH$20))/10</f>
        <v>0.0024</v>
      </c>
      <c r="E59" s="211" t="n">
        <f aca="false">$AC54</f>
        <v>62.57</v>
      </c>
      <c r="F59" s="212" t="n">
        <f aca="false">$F58+(($AR$20-$AR$10))/10</f>
        <v>-0.007</v>
      </c>
      <c r="G59" s="218" t="n">
        <f aca="false">$G58+(($AW$20-$AW$10))/10</f>
        <v>-0.014</v>
      </c>
      <c r="H59" s="213" t="n">
        <f aca="false">$BB54</f>
        <v>-40</v>
      </c>
      <c r="I59" s="213" t="n">
        <f aca="false">$BG54</f>
        <v>0</v>
      </c>
      <c r="K59" s="234" t="n">
        <v>-0.53</v>
      </c>
      <c r="L59" s="238" t="n">
        <f aca="false">L58-($L$12-$L$112)/101</f>
        <v>0</v>
      </c>
      <c r="M59" s="239" t="n">
        <f aca="false">M58-($M$12-$M$112)/101</f>
        <v>0</v>
      </c>
      <c r="Q59" s="234" t="n">
        <v>-0.52</v>
      </c>
      <c r="R59" s="235" t="n">
        <f aca="false">R58-($R$11-$R$61)/51</f>
        <v>-0.000323529411764713</v>
      </c>
      <c r="S59" s="236" t="n">
        <f aca="false">S58-($S$11-$S$61)/51</f>
        <v>0</v>
      </c>
      <c r="T59" s="165"/>
      <c r="U59" s="165"/>
      <c r="V59" s="165"/>
      <c r="W59" s="165"/>
      <c r="X59" s="237"/>
      <c r="Y59" s="164" t="n">
        <v>56</v>
      </c>
      <c r="Z59" s="190" t="n">
        <v>67.9</v>
      </c>
      <c r="AA59" s="180" t="str">
        <f aca="false">IF(MOD(ROW(),2),"",INDEX($Z$3:$Z$600,ROW()/2))</f>
        <v/>
      </c>
      <c r="AB59" s="181" t="n">
        <v>0.57</v>
      </c>
      <c r="AC59" s="182" t="n">
        <f aca="false">VALUE($Z60)</f>
        <v>69.23</v>
      </c>
      <c r="AD59" s="164" t="n">
        <v>560</v>
      </c>
      <c r="AE59" s="191"/>
      <c r="AF59" s="227" t="str">
        <f aca="false">IF(MOD(ROW(),10),"",INDEX(AE$3:AE$600,ROW()/10))</f>
        <v/>
      </c>
      <c r="AG59" s="228" t="n">
        <v>54</v>
      </c>
      <c r="AH59" s="229" t="e">
        <f aca="false">VALUE($AF59)</f>
        <v>#VALUE!</v>
      </c>
      <c r="AI59" s="164" t="n">
        <v>56</v>
      </c>
      <c r="AJ59" s="242"/>
      <c r="AK59" s="227" t="str">
        <f aca="false">IF(MOD(ROW(),10),"",INDEX(AJ$3:AJ$600,ROW()/10))</f>
        <v/>
      </c>
      <c r="AL59" s="228" t="n">
        <v>49</v>
      </c>
      <c r="AM59" s="229" t="e">
        <f aca="false">VALUE($AK59)</f>
        <v>#VALUE!</v>
      </c>
      <c r="AN59" s="164" t="n">
        <v>560</v>
      </c>
      <c r="AO59" s="242"/>
      <c r="AP59" s="227" t="str">
        <f aca="false">IF(MOD(ROW(),10),"",INDEX(AO$3:AO$600,ROW()/10))</f>
        <v/>
      </c>
      <c r="AQ59" s="228" t="n">
        <v>49</v>
      </c>
      <c r="AR59" s="229" t="e">
        <f aca="false">VALUE($AP59)</f>
        <v>#VALUE!</v>
      </c>
      <c r="AS59" s="164" t="n">
        <v>560</v>
      </c>
      <c r="AT59" s="242"/>
      <c r="AU59" s="227" t="str">
        <f aca="false">IF(MOD(ROW(),10),"",INDEX(AT$3:AT$600,ROW()/10))</f>
        <v/>
      </c>
      <c r="AV59" s="181" t="n">
        <v>0.57</v>
      </c>
      <c r="AW59" s="229" t="e">
        <f aca="false">VALUE($AU59)</f>
        <v>#VALUE!</v>
      </c>
      <c r="AY59" s="242"/>
      <c r="AZ59" s="180" t="str">
        <f aca="false">IF(MOD(ROW(),2),"",INDEX(AY$3:AY$600,ROW()/2))</f>
        <v/>
      </c>
      <c r="BA59" s="181" t="n">
        <v>0.57</v>
      </c>
      <c r="BB59" s="182" t="e">
        <f aca="false">VALUE(AZ59)</f>
        <v>#VALUE!</v>
      </c>
      <c r="BD59" s="242"/>
      <c r="BE59" s="180" t="str">
        <f aca="false">IF(MOD(ROW(),2),"",INDEX(BD$3:BD$600,ROW()/2))</f>
        <v/>
      </c>
      <c r="BF59" s="181" t="n">
        <v>0.57</v>
      </c>
      <c r="BG59" s="182" t="n">
        <f aca="false">VALUE($BD60)</f>
        <v>0</v>
      </c>
    </row>
    <row r="60" customFormat="false" ht="13.5" hidden="false" customHeight="false" outlineLevel="0" collapsed="false">
      <c r="A60" s="208" t="n">
        <v>0.53</v>
      </c>
      <c r="B60" s="209" t="n">
        <v>5.04</v>
      </c>
      <c r="C60" s="213" t="n">
        <f aca="false">$C59+(($AM$20-$AM$10))/10</f>
        <v>-9.99999999999985E-005</v>
      </c>
      <c r="D60" s="217" t="n">
        <f aca="false">$D59+(($AH$30-$AH$20))/10</f>
        <v>0.0016</v>
      </c>
      <c r="E60" s="211" t="n">
        <f aca="false">$AC55</f>
        <v>63.9</v>
      </c>
      <c r="F60" s="212" t="n">
        <f aca="false">$F59+(($AR$20-$AR$10))/10</f>
        <v>-0.0085</v>
      </c>
      <c r="G60" s="218" t="n">
        <f aca="false">$G59+(($AW$20-$AW$10))/10</f>
        <v>-0.017</v>
      </c>
      <c r="H60" s="213" t="n">
        <f aca="false">$BB54+($BB56-$BB54)/2</f>
        <v>-40</v>
      </c>
      <c r="I60" s="213" t="n">
        <f aca="false">$BG54+($BG56-$BG54)/2</f>
        <v>0</v>
      </c>
      <c r="K60" s="234" t="n">
        <v>-0.52</v>
      </c>
      <c r="L60" s="238" t="n">
        <f aca="false">L59-($L$12-$L$112)/101</f>
        <v>0</v>
      </c>
      <c r="M60" s="239" t="n">
        <f aca="false">M59-($M$12-$M$112)/101</f>
        <v>0</v>
      </c>
      <c r="Q60" s="234" t="n">
        <v>-0.51</v>
      </c>
      <c r="R60" s="235" t="n">
        <f aca="false">R59-($R$11-$R$61)/51</f>
        <v>-0.000215686274509811</v>
      </c>
      <c r="S60" s="236" t="n">
        <f aca="false">S59-($S$11-$S$61)/51</f>
        <v>0</v>
      </c>
      <c r="T60" s="165"/>
      <c r="U60" s="165"/>
      <c r="V60" s="165"/>
      <c r="W60" s="165"/>
      <c r="X60" s="237"/>
      <c r="Y60" s="164" t="n">
        <v>57</v>
      </c>
      <c r="Z60" s="190" t="n">
        <v>69.23</v>
      </c>
      <c r="AA60" s="180" t="n">
        <f aca="false">IF(MOD(ROW(),2),"",INDEX($Z$3:$Z$600,ROW()/2))</f>
        <v>31.94</v>
      </c>
      <c r="AB60" s="181" t="n">
        <v>0.58</v>
      </c>
      <c r="AC60" s="182" t="n">
        <f aca="false">VALUE($Z61)</f>
        <v>70.56</v>
      </c>
      <c r="AD60" s="164" t="n">
        <v>570</v>
      </c>
      <c r="AE60" s="191"/>
      <c r="AF60" s="227" t="n">
        <f aca="false">IF(MOD(ROW(),10),"",INDEX(AE$3:AE$600,ROW()/10))</f>
        <v>0.004</v>
      </c>
      <c r="AG60" s="228" t="n">
        <v>55</v>
      </c>
      <c r="AH60" s="229" t="n">
        <f aca="false">VALUE($AF60)</f>
        <v>0.004</v>
      </c>
      <c r="AI60" s="164" t="n">
        <v>57</v>
      </c>
      <c r="AJ60" s="242"/>
      <c r="AK60" s="227" t="n">
        <f aca="false">IF(MOD(ROW(),10),"",INDEX(AJ$3:AJ$600,ROW()/10))</f>
        <v>0.008</v>
      </c>
      <c r="AL60" s="228" t="n">
        <v>50</v>
      </c>
      <c r="AM60" s="229" t="n">
        <f aca="false">VALUE($AK60)</f>
        <v>0.008</v>
      </c>
      <c r="AN60" s="164" t="n">
        <v>570</v>
      </c>
      <c r="AO60" s="242"/>
      <c r="AP60" s="227" t="n">
        <f aca="false">IF(MOD(ROW(),10),"",INDEX(AO$3:AO$600,ROW()/10))</f>
        <v>-0.004</v>
      </c>
      <c r="AQ60" s="228" t="n">
        <v>50</v>
      </c>
      <c r="AR60" s="229" t="n">
        <f aca="false">VALUE($AP60)</f>
        <v>-0.004</v>
      </c>
      <c r="AS60" s="164" t="n">
        <v>570</v>
      </c>
      <c r="AT60" s="242"/>
      <c r="AU60" s="227" t="n">
        <f aca="false">IF(MOD(ROW(),10),"",INDEX(AT$3:AT$600,ROW()/10))</f>
        <v>-0.008</v>
      </c>
      <c r="AV60" s="181" t="n">
        <v>0.58</v>
      </c>
      <c r="AW60" s="229" t="n">
        <f aca="false">VALUE($AU60)</f>
        <v>-0.008</v>
      </c>
      <c r="AY60" s="242"/>
      <c r="AZ60" s="180" t="n">
        <f aca="false">IF(MOD(ROW(),2),"",INDEX(AY$3:AY$600,ROW()/2))</f>
        <v>-40</v>
      </c>
      <c r="BA60" s="181" t="n">
        <v>0.58</v>
      </c>
      <c r="BB60" s="182" t="n">
        <f aca="false">VALUE(AZ60)</f>
        <v>-40</v>
      </c>
      <c r="BD60" s="242"/>
      <c r="BE60" s="180" t="n">
        <f aca="false">IF(MOD(ROW(),2),"",INDEX(BD$3:BD$600,ROW()/2))</f>
        <v>11</v>
      </c>
      <c r="BF60" s="181" t="n">
        <v>0.58</v>
      </c>
      <c r="BG60" s="182" t="n">
        <f aca="false">VALUE($BD61)</f>
        <v>0</v>
      </c>
    </row>
    <row r="61" customFormat="false" ht="13.5" hidden="false" customHeight="false" outlineLevel="0" collapsed="false">
      <c r="A61" s="208" t="n">
        <v>0.54</v>
      </c>
      <c r="B61" s="209" t="n">
        <v>5.03</v>
      </c>
      <c r="C61" s="213" t="n">
        <f aca="false">$C60+(($AM$20-$AM$10))/10</f>
        <v>-0.0028</v>
      </c>
      <c r="D61" s="217" t="n">
        <f aca="false">$D60+(($AH$30-$AH$20))/10</f>
        <v>0.0008</v>
      </c>
      <c r="E61" s="211" t="n">
        <f aca="false">$AC56</f>
        <v>65.23</v>
      </c>
      <c r="F61" s="212" t="n">
        <f aca="false">$F60+(($AR$20-$AR$10))/10</f>
        <v>-0.01</v>
      </c>
      <c r="G61" s="218" t="n">
        <f aca="false">$G60+(($AW$20-$AW$10))/10</f>
        <v>-0.02</v>
      </c>
      <c r="H61" s="213" t="n">
        <f aca="false">$BB56</f>
        <v>-40</v>
      </c>
      <c r="I61" s="213" t="n">
        <f aca="false">$BG56</f>
        <v>0</v>
      </c>
      <c r="K61" s="234" t="n">
        <v>-0.51</v>
      </c>
      <c r="L61" s="238" t="n">
        <f aca="false">L60-($L$12-$L$112)/101</f>
        <v>0</v>
      </c>
      <c r="M61" s="239" t="n">
        <f aca="false">M60-($M$12-$M$112)/101</f>
        <v>0</v>
      </c>
      <c r="Q61" s="231" t="n">
        <v>-0.5</v>
      </c>
      <c r="R61" s="231" t="n">
        <f aca="false">$S$5</f>
        <v>0</v>
      </c>
      <c r="S61" s="231" t="n">
        <f aca="false">$S$7</f>
        <v>0</v>
      </c>
      <c r="T61" s="165"/>
      <c r="U61" s="165"/>
      <c r="V61" s="165"/>
      <c r="W61" s="165"/>
      <c r="X61" s="237"/>
      <c r="Y61" s="164" t="n">
        <v>58</v>
      </c>
      <c r="Z61" s="190" t="n">
        <v>70.56</v>
      </c>
      <c r="AA61" s="180" t="str">
        <f aca="false">IF(MOD(ROW(),2),"",INDEX($Z$3:$Z$600,ROW()/2))</f>
        <v/>
      </c>
      <c r="AB61" s="181" t="n">
        <v>0.59</v>
      </c>
      <c r="AC61" s="182" t="n">
        <f aca="false">VALUE($Z62)</f>
        <v>71.89</v>
      </c>
      <c r="AD61" s="164" t="n">
        <v>580</v>
      </c>
      <c r="AE61" s="191"/>
      <c r="AF61" s="227" t="str">
        <f aca="false">IF(MOD(ROW(),10),"",INDEX(AE$3:AE$600,ROW()/10))</f>
        <v/>
      </c>
      <c r="AG61" s="228" t="n">
        <v>56</v>
      </c>
      <c r="AH61" s="229" t="e">
        <f aca="false">VALUE($AF61)</f>
        <v>#VALUE!</v>
      </c>
      <c r="AI61" s="164" t="n">
        <v>58</v>
      </c>
      <c r="AJ61" s="242"/>
      <c r="AK61" s="227" t="str">
        <f aca="false">IF(MOD(ROW(),10),"",INDEX(AJ$3:AJ$600,ROW()/10))</f>
        <v/>
      </c>
      <c r="AL61" s="228" t="n">
        <v>51</v>
      </c>
      <c r="AM61" s="229" t="e">
        <f aca="false">VALUE($AK61)</f>
        <v>#VALUE!</v>
      </c>
      <c r="AN61" s="164" t="n">
        <v>580</v>
      </c>
      <c r="AO61" s="190"/>
      <c r="AP61" s="227" t="str">
        <f aca="false">IF(MOD(ROW(),10),"",INDEX(AO$3:AO$600,ROW()/10))</f>
        <v/>
      </c>
      <c r="AQ61" s="181" t="n">
        <v>0.59</v>
      </c>
      <c r="AR61" s="229" t="e">
        <f aca="false">VALUE($AP61)</f>
        <v>#VALUE!</v>
      </c>
      <c r="AS61" s="164" t="n">
        <v>580</v>
      </c>
      <c r="AT61" s="242"/>
      <c r="AU61" s="227" t="str">
        <f aca="false">IF(MOD(ROW(),10),"",INDEX(AT$3:AT$600,ROW()/10))</f>
        <v/>
      </c>
      <c r="AV61" s="181" t="n">
        <v>0.59</v>
      </c>
      <c r="AW61" s="229" t="e">
        <f aca="false">VALUE($AU61)</f>
        <v>#VALUE!</v>
      </c>
      <c r="AY61" s="242"/>
      <c r="AZ61" s="180" t="str">
        <f aca="false">IF(MOD(ROW(),2),"",INDEX(AY$3:AY$600,ROW()/2))</f>
        <v/>
      </c>
      <c r="BA61" s="181" t="n">
        <v>0.59</v>
      </c>
      <c r="BB61" s="182" t="e">
        <f aca="false">VALUE(AZ61)</f>
        <v>#VALUE!</v>
      </c>
      <c r="BD61" s="242"/>
      <c r="BE61" s="180" t="str">
        <f aca="false">IF(MOD(ROW(),2),"",INDEX(BD$3:BD$600,ROW()/2))</f>
        <v/>
      </c>
      <c r="BF61" s="181" t="n">
        <v>0.59</v>
      </c>
      <c r="BG61" s="182" t="n">
        <f aca="false">VALUE($BD62)</f>
        <v>0</v>
      </c>
    </row>
    <row r="62" customFormat="false" ht="13.5" hidden="false" customHeight="false" outlineLevel="0" collapsed="false">
      <c r="A62" s="208" t="n">
        <v>0.55</v>
      </c>
      <c r="B62" s="209" t="n">
        <v>5.02</v>
      </c>
      <c r="C62" s="213" t="n">
        <f aca="false">$C61+(($AM$20-$AM$10))/10</f>
        <v>-0.0055</v>
      </c>
      <c r="D62" s="217" t="n">
        <f aca="false">$D61+(($AH$30-$AH$20))/10</f>
        <v>0</v>
      </c>
      <c r="E62" s="211" t="n">
        <f aca="false">$AC57</f>
        <v>66.57</v>
      </c>
      <c r="F62" s="212" t="n">
        <f aca="false">$F61+(($AR$20-$AR$10))/10</f>
        <v>-0.0115</v>
      </c>
      <c r="G62" s="218" t="n">
        <f aca="false">$G61+(($AW$20-$AW$10))/10</f>
        <v>-0.023</v>
      </c>
      <c r="H62" s="213" t="n">
        <f aca="false">$BB56+($BB58-$BB56)/2</f>
        <v>-40</v>
      </c>
      <c r="I62" s="213" t="n">
        <f aca="false">$BG56+($BG58-$BG56)/2</f>
        <v>0</v>
      </c>
      <c r="K62" s="231" t="n">
        <v>-0.5</v>
      </c>
      <c r="L62" s="231" t="n">
        <f aca="false">L61-($L$12-$L$112)/101</f>
        <v>0</v>
      </c>
      <c r="M62" s="231" t="n">
        <f aca="false">M61-($M$12-$M$112)/101</f>
        <v>0</v>
      </c>
      <c r="Q62" s="234" t="n">
        <v>-0.49</v>
      </c>
      <c r="R62" s="235" t="n">
        <f aca="false">R61-($R$61-$R$111)/51</f>
        <v>0</v>
      </c>
      <c r="S62" s="236" t="n">
        <f aca="false">S61-($S$61-$S$111)/51</f>
        <v>0</v>
      </c>
      <c r="T62" s="165"/>
      <c r="U62" s="165"/>
      <c r="V62" s="165"/>
      <c r="W62" s="165"/>
      <c r="X62" s="237"/>
      <c r="Y62" s="164" t="n">
        <v>59</v>
      </c>
      <c r="Z62" s="242" t="n">
        <v>71.89</v>
      </c>
      <c r="AA62" s="180" t="n">
        <f aca="false">IF(MOD(ROW(),2),"",INDEX($Z$3:$Z$600,ROW()/2))</f>
        <v>33.27</v>
      </c>
      <c r="AB62" s="181" t="n">
        <v>0.6</v>
      </c>
      <c r="AC62" s="182" t="n">
        <f aca="false">VALUE($Z63)</f>
        <v>73.23</v>
      </c>
      <c r="AD62" s="164" t="n">
        <v>590</v>
      </c>
      <c r="AE62" s="191"/>
      <c r="AF62" s="227" t="str">
        <f aca="false">IF(MOD(ROW(),10),"",INDEX(AE$3:AE$600,ROW()/10))</f>
        <v/>
      </c>
      <c r="AG62" s="228" t="n">
        <v>57</v>
      </c>
      <c r="AH62" s="229" t="e">
        <f aca="false">VALUE($AF62)</f>
        <v>#VALUE!</v>
      </c>
      <c r="AI62" s="164" t="n">
        <v>59</v>
      </c>
      <c r="AJ62" s="242"/>
      <c r="AK62" s="227" t="str">
        <f aca="false">IF(MOD(ROW(),10),"",INDEX(AJ$3:AJ$600,ROW()/10))</f>
        <v/>
      </c>
      <c r="AL62" s="228" t="n">
        <v>52</v>
      </c>
      <c r="AM62" s="229" t="e">
        <f aca="false">VALUE($AK62)</f>
        <v>#VALUE!</v>
      </c>
      <c r="AN62" s="164" t="n">
        <v>590</v>
      </c>
      <c r="AO62" s="190"/>
      <c r="AP62" s="227" t="str">
        <f aca="false">IF(MOD(ROW(),10),"",INDEX(AO$3:AO$600,ROW()/10))</f>
        <v/>
      </c>
      <c r="AQ62" s="181" t="n">
        <v>0.6</v>
      </c>
      <c r="AR62" s="229" t="e">
        <f aca="false">VALUE($AP62)</f>
        <v>#VALUE!</v>
      </c>
      <c r="AS62" s="164" t="n">
        <v>590</v>
      </c>
      <c r="AT62" s="242"/>
      <c r="AU62" s="227" t="str">
        <f aca="false">IF(MOD(ROW(),10),"",INDEX(AT$3:AT$600,ROW()/10))</f>
        <v/>
      </c>
      <c r="AV62" s="181" t="n">
        <v>0.6</v>
      </c>
      <c r="AW62" s="229" t="e">
        <f aca="false">VALUE($AU62)</f>
        <v>#VALUE!</v>
      </c>
      <c r="AY62" s="242"/>
      <c r="AZ62" s="180" t="n">
        <f aca="false">IF(MOD(ROW(),2),"",INDEX(AY$3:AY$600,ROW()/2))</f>
        <v>-40</v>
      </c>
      <c r="BA62" s="181" t="n">
        <v>0.6</v>
      </c>
      <c r="BB62" s="182" t="n">
        <f aca="false">VALUE(AZ62)</f>
        <v>-40</v>
      </c>
      <c r="BD62" s="242"/>
      <c r="BE62" s="180" t="n">
        <f aca="false">IF(MOD(ROW(),2),"",INDEX(BD$3:BD$600,ROW()/2))</f>
        <v>11</v>
      </c>
      <c r="BF62" s="181" t="n">
        <v>0.6</v>
      </c>
      <c r="BG62" s="182" t="n">
        <f aca="false">VALUE($BD63)</f>
        <v>0</v>
      </c>
    </row>
    <row r="63" customFormat="false" ht="13.5" hidden="false" customHeight="false" outlineLevel="0" collapsed="false">
      <c r="A63" s="208" t="n">
        <v>0.56</v>
      </c>
      <c r="B63" s="209" t="n">
        <v>5.01</v>
      </c>
      <c r="C63" s="213" t="n">
        <f aca="false">$C62+(($AM$20-$AM$10))/10</f>
        <v>-0.0082</v>
      </c>
      <c r="D63" s="217" t="n">
        <f aca="false">$D62+(($AH$30-$AH$20))/10</f>
        <v>-0.0008</v>
      </c>
      <c r="E63" s="211" t="n">
        <f aca="false">$AC58</f>
        <v>67.9</v>
      </c>
      <c r="F63" s="212" t="n">
        <f aca="false">$F62+(($AR$20-$AR$10))/10</f>
        <v>-0.013</v>
      </c>
      <c r="G63" s="218" t="n">
        <f aca="false">$G62+(($AW$20-$AW$10))/10</f>
        <v>-0.026</v>
      </c>
      <c r="H63" s="213" t="n">
        <f aca="false">$BB58</f>
        <v>-40</v>
      </c>
      <c r="I63" s="213" t="n">
        <f aca="false">$BG58</f>
        <v>0</v>
      </c>
      <c r="K63" s="234" t="n">
        <v>-0.49</v>
      </c>
      <c r="L63" s="238" t="n">
        <f aca="false">L62-($L$12-$L$112)/101</f>
        <v>0</v>
      </c>
      <c r="M63" s="239" t="n">
        <f aca="false">M62-($M$12-$M$112)/101</f>
        <v>0</v>
      </c>
      <c r="Q63" s="234" t="n">
        <v>-0.48</v>
      </c>
      <c r="R63" s="235" t="n">
        <f aca="false">R62-($R$61-$R$111)/51</f>
        <v>0</v>
      </c>
      <c r="S63" s="236" t="n">
        <f aca="false">S62-($S$61-$S$111)/51</f>
        <v>0</v>
      </c>
      <c r="T63" s="165"/>
      <c r="U63" s="165"/>
      <c r="V63" s="165"/>
      <c r="W63" s="165"/>
      <c r="X63" s="237"/>
      <c r="Y63" s="164" t="n">
        <v>60</v>
      </c>
      <c r="Z63" s="190" t="n">
        <v>73.23</v>
      </c>
      <c r="AA63" s="180" t="str">
        <f aca="false">IF(MOD(ROW(),2),"",INDEX($Z$3:$Z$600,ROW()/2))</f>
        <v/>
      </c>
      <c r="AB63" s="181" t="n">
        <v>0.61</v>
      </c>
      <c r="AC63" s="182" t="n">
        <f aca="false">VALUE($Z64)</f>
        <v>74.56</v>
      </c>
      <c r="AD63" s="164" t="n">
        <v>600</v>
      </c>
      <c r="AE63" s="191"/>
      <c r="AF63" s="227" t="str">
        <f aca="false">IF(MOD(ROW(),10),"",INDEX(AE$3:AE$600,ROW()/10))</f>
        <v/>
      </c>
      <c r="AG63" s="228" t="n">
        <v>58</v>
      </c>
      <c r="AH63" s="229" t="e">
        <f aca="false">VALUE($AF63)</f>
        <v>#VALUE!</v>
      </c>
      <c r="AI63" s="164" t="n">
        <v>60</v>
      </c>
      <c r="AJ63" s="242"/>
      <c r="AK63" s="227" t="str">
        <f aca="false">IF(MOD(ROW(),10),"",INDEX(AJ$3:AJ$600,ROW()/10))</f>
        <v/>
      </c>
      <c r="AL63" s="228" t="n">
        <v>53</v>
      </c>
      <c r="AM63" s="229" t="e">
        <f aca="false">VALUE($AK63)</f>
        <v>#VALUE!</v>
      </c>
      <c r="AN63" s="164" t="n">
        <v>600</v>
      </c>
      <c r="AO63" s="190"/>
      <c r="AP63" s="227" t="str">
        <f aca="false">IF(MOD(ROW(),10),"",INDEX(AO$3:AO$600,ROW()/10))</f>
        <v/>
      </c>
      <c r="AQ63" s="181" t="n">
        <v>0.61</v>
      </c>
      <c r="AR63" s="229" t="e">
        <f aca="false">VALUE($AP63)</f>
        <v>#VALUE!</v>
      </c>
      <c r="AS63" s="164" t="n">
        <v>600</v>
      </c>
      <c r="AT63" s="242"/>
      <c r="AU63" s="227" t="str">
        <f aca="false">IF(MOD(ROW(),10),"",INDEX(AT$3:AT$600,ROW()/10))</f>
        <v/>
      </c>
      <c r="AV63" s="181" t="n">
        <v>0.61</v>
      </c>
      <c r="AW63" s="229" t="e">
        <f aca="false">VALUE($AU63)</f>
        <v>#VALUE!</v>
      </c>
      <c r="AY63" s="242"/>
      <c r="AZ63" s="180" t="str">
        <f aca="false">IF(MOD(ROW(),2),"",INDEX(AY$3:AY$600,ROW()/2))</f>
        <v/>
      </c>
      <c r="BA63" s="181" t="n">
        <v>0.61</v>
      </c>
      <c r="BB63" s="182" t="e">
        <f aca="false">VALUE(AZ63)</f>
        <v>#VALUE!</v>
      </c>
      <c r="BD63" s="242"/>
      <c r="BE63" s="180" t="str">
        <f aca="false">IF(MOD(ROW(),2),"",INDEX(BD$3:BD$600,ROW()/2))</f>
        <v/>
      </c>
      <c r="BF63" s="181" t="n">
        <v>0.61</v>
      </c>
      <c r="BG63" s="182" t="n">
        <f aca="false">VALUE($BD64)</f>
        <v>0</v>
      </c>
    </row>
    <row r="64" customFormat="false" ht="13.5" hidden="false" customHeight="false" outlineLevel="0" collapsed="false">
      <c r="A64" s="208" t="n">
        <v>0.57</v>
      </c>
      <c r="B64" s="209" t="n">
        <v>5</v>
      </c>
      <c r="C64" s="213" t="n">
        <f aca="false">$C63+(($AM$20-$AM$10))/10</f>
        <v>-0.0109</v>
      </c>
      <c r="D64" s="217" t="n">
        <f aca="false">$D63+(($AH$30-$AH$20))/10</f>
        <v>-0.0016</v>
      </c>
      <c r="E64" s="211" t="n">
        <f aca="false">$AC59</f>
        <v>69.23</v>
      </c>
      <c r="F64" s="212" t="n">
        <f aca="false">$F63+(($AR$20-$AR$10))/10</f>
        <v>-0.0145</v>
      </c>
      <c r="G64" s="218" t="n">
        <f aca="false">$G63+(($AW$20-$AW$10))/10</f>
        <v>-0.029</v>
      </c>
      <c r="H64" s="213" t="n">
        <f aca="false">$BB58+($BB60-$BB58)/2</f>
        <v>-40</v>
      </c>
      <c r="I64" s="213" t="n">
        <f aca="false">$BG58+($BG60-$BG58)/2</f>
        <v>0</v>
      </c>
      <c r="K64" s="234" t="n">
        <v>-0.48</v>
      </c>
      <c r="L64" s="238" t="n">
        <f aca="false">L63-($L$12-$L$112)/101</f>
        <v>0</v>
      </c>
      <c r="M64" s="239" t="n">
        <f aca="false">M63-($M$12-$M$112)/101</f>
        <v>0</v>
      </c>
      <c r="Q64" s="234" t="n">
        <v>-0.47</v>
      </c>
      <c r="R64" s="235" t="n">
        <f aca="false">R63-($R$61-$R$111)/51</f>
        <v>0</v>
      </c>
      <c r="S64" s="236" t="n">
        <f aca="false">S63-($S$61-$S$111)/51</f>
        <v>0</v>
      </c>
      <c r="T64" s="165"/>
      <c r="U64" s="165"/>
      <c r="V64" s="165"/>
      <c r="W64" s="165"/>
      <c r="X64" s="237"/>
      <c r="Y64" s="164" t="n">
        <v>61</v>
      </c>
      <c r="Z64" s="190" t="n">
        <v>74.56</v>
      </c>
      <c r="AA64" s="180" t="n">
        <f aca="false">IF(MOD(ROW(),2),"",INDEX($Z$3:$Z$600,ROW()/2))</f>
        <v>34.6</v>
      </c>
      <c r="AB64" s="181" t="n">
        <v>0.62</v>
      </c>
      <c r="AC64" s="182" t="n">
        <f aca="false">VALUE($Z65)</f>
        <v>75.89</v>
      </c>
      <c r="AD64" s="164" t="n">
        <v>610</v>
      </c>
      <c r="AE64" s="191"/>
      <c r="AF64" s="227" t="str">
        <f aca="false">IF(MOD(ROW(),10),"",INDEX(AE$3:AE$600,ROW()/10))</f>
        <v/>
      </c>
      <c r="AG64" s="228" t="n">
        <v>59</v>
      </c>
      <c r="AH64" s="229" t="e">
        <f aca="false">VALUE($AF64)</f>
        <v>#VALUE!</v>
      </c>
      <c r="AI64" s="164" t="n">
        <v>61</v>
      </c>
      <c r="AJ64" s="242"/>
      <c r="AK64" s="227" t="str">
        <f aca="false">IF(MOD(ROW(),10),"",INDEX(AJ$3:AJ$600,ROW()/10))</f>
        <v/>
      </c>
      <c r="AL64" s="228" t="n">
        <v>54</v>
      </c>
      <c r="AM64" s="229" t="e">
        <f aca="false">VALUE($AK64)</f>
        <v>#VALUE!</v>
      </c>
      <c r="AN64" s="164" t="n">
        <v>610</v>
      </c>
      <c r="AO64" s="190"/>
      <c r="AP64" s="227" t="str">
        <f aca="false">IF(MOD(ROW(),10),"",INDEX(AO$3:AO$600,ROW()/10))</f>
        <v/>
      </c>
      <c r="AQ64" s="181" t="n">
        <v>0.62</v>
      </c>
      <c r="AR64" s="229" t="e">
        <f aca="false">VALUE($AP64)</f>
        <v>#VALUE!</v>
      </c>
      <c r="AS64" s="164" t="n">
        <v>610</v>
      </c>
      <c r="AT64" s="242"/>
      <c r="AU64" s="227" t="str">
        <f aca="false">IF(MOD(ROW(),10),"",INDEX(AT$3:AT$600,ROW()/10))</f>
        <v/>
      </c>
      <c r="AV64" s="181" t="n">
        <v>0.62</v>
      </c>
      <c r="AW64" s="229" t="e">
        <f aca="false">VALUE($AU64)</f>
        <v>#VALUE!</v>
      </c>
      <c r="AY64" s="242"/>
      <c r="AZ64" s="180" t="n">
        <f aca="false">IF(MOD(ROW(),2),"",INDEX(AY$3:AY$600,ROW()/2))</f>
        <v>-40</v>
      </c>
      <c r="BA64" s="181" t="n">
        <v>0.62</v>
      </c>
      <c r="BB64" s="182" t="n">
        <f aca="false">VALUE(AZ64)</f>
        <v>-40</v>
      </c>
      <c r="BD64" s="242"/>
      <c r="BE64" s="180" t="n">
        <f aca="false">IF(MOD(ROW(),2),"",INDEX(BD$3:BD$600,ROW()/2))</f>
        <v>11</v>
      </c>
      <c r="BF64" s="181" t="n">
        <v>0.62</v>
      </c>
      <c r="BG64" s="182" t="n">
        <f aca="false">VALUE($BD65)</f>
        <v>0</v>
      </c>
    </row>
    <row r="65" customFormat="false" ht="13.5" hidden="false" customHeight="false" outlineLevel="0" collapsed="false">
      <c r="A65" s="208" t="n">
        <v>0.58</v>
      </c>
      <c r="B65" s="209" t="n">
        <v>4.99</v>
      </c>
      <c r="C65" s="213" t="n">
        <f aca="false">$C64+(($AM$20-$AM$10))/10</f>
        <v>-0.0136</v>
      </c>
      <c r="D65" s="217" t="n">
        <f aca="false">$D64+(($AH$30-$AH$20))/10</f>
        <v>-0.0024</v>
      </c>
      <c r="E65" s="211" t="n">
        <f aca="false">$AC60</f>
        <v>70.56</v>
      </c>
      <c r="F65" s="212" t="n">
        <f aca="false">$F64+(($AR$20-$AR$10))/10</f>
        <v>-0.016</v>
      </c>
      <c r="G65" s="218" t="n">
        <f aca="false">$G64+(($AW$20-$AW$10))/10</f>
        <v>-0.032</v>
      </c>
      <c r="H65" s="213" t="n">
        <f aca="false">$BB60</f>
        <v>-40</v>
      </c>
      <c r="I65" s="213" t="n">
        <f aca="false">$BG60</f>
        <v>0</v>
      </c>
      <c r="K65" s="234" t="n">
        <v>-0.47</v>
      </c>
      <c r="L65" s="238" t="n">
        <f aca="false">L64-($L$12-$L$112)/101</f>
        <v>0</v>
      </c>
      <c r="M65" s="239" t="n">
        <f aca="false">M64-($M$12-$M$112)/101</f>
        <v>0</v>
      </c>
      <c r="Q65" s="234" t="n">
        <v>-0.46</v>
      </c>
      <c r="R65" s="235" t="n">
        <f aca="false">R64-($R$61-$R$111)/51</f>
        <v>0</v>
      </c>
      <c r="S65" s="236" t="n">
        <f aca="false">S64-($S$61-$S$111)/51</f>
        <v>0</v>
      </c>
      <c r="T65" s="165"/>
      <c r="U65" s="165"/>
      <c r="V65" s="165"/>
      <c r="W65" s="165"/>
      <c r="X65" s="237"/>
      <c r="Y65" s="164" t="n">
        <v>62</v>
      </c>
      <c r="Z65" s="190" t="n">
        <v>75.89</v>
      </c>
      <c r="AA65" s="180" t="str">
        <f aca="false">IF(MOD(ROW(),2),"",INDEX($Z$3:$Z$600,ROW()/2))</f>
        <v/>
      </c>
      <c r="AB65" s="181" t="n">
        <v>0.63</v>
      </c>
      <c r="AC65" s="182" t="n">
        <f aca="false">VALUE($Z66)</f>
        <v>77.22</v>
      </c>
      <c r="AD65" s="164" t="n">
        <v>620</v>
      </c>
      <c r="AE65" s="191"/>
      <c r="AF65" s="227" t="str">
        <f aca="false">IF(MOD(ROW(),10),"",INDEX(AE$3:AE$600,ROW()/10))</f>
        <v/>
      </c>
      <c r="AG65" s="228" t="n">
        <v>60</v>
      </c>
      <c r="AH65" s="229" t="e">
        <f aca="false">VALUE($AF65)</f>
        <v>#VALUE!</v>
      </c>
      <c r="AI65" s="164" t="n">
        <v>62</v>
      </c>
      <c r="AJ65" s="242"/>
      <c r="AK65" s="227" t="str">
        <f aca="false">IF(MOD(ROW(),10),"",INDEX(AJ$3:AJ$600,ROW()/10))</f>
        <v/>
      </c>
      <c r="AL65" s="228" t="n">
        <v>55</v>
      </c>
      <c r="AM65" s="229" t="e">
        <f aca="false">VALUE($AK65)</f>
        <v>#VALUE!</v>
      </c>
      <c r="AN65" s="164" t="n">
        <v>620</v>
      </c>
      <c r="AO65" s="190"/>
      <c r="AP65" s="227" t="str">
        <f aca="false">IF(MOD(ROW(),10),"",INDEX(AO$3:AO$600,ROW()/10))</f>
        <v/>
      </c>
      <c r="AQ65" s="181" t="n">
        <v>0.63</v>
      </c>
      <c r="AR65" s="229" t="e">
        <f aca="false">VALUE($AP65)</f>
        <v>#VALUE!</v>
      </c>
      <c r="AS65" s="164" t="n">
        <v>620</v>
      </c>
      <c r="AT65" s="242"/>
      <c r="AU65" s="227" t="str">
        <f aca="false">IF(MOD(ROW(),10),"",INDEX(AT$3:AT$600,ROW()/10))</f>
        <v/>
      </c>
      <c r="AV65" s="181" t="n">
        <v>0.63</v>
      </c>
      <c r="AW65" s="229" t="e">
        <f aca="false">VALUE($AU65)</f>
        <v>#VALUE!</v>
      </c>
      <c r="AY65" s="242"/>
      <c r="AZ65" s="180" t="str">
        <f aca="false">IF(MOD(ROW(),2),"",INDEX(AY$3:AY$600,ROW()/2))</f>
        <v/>
      </c>
      <c r="BA65" s="181" t="n">
        <v>0.63</v>
      </c>
      <c r="BB65" s="182" t="e">
        <f aca="false">VALUE(AZ65)</f>
        <v>#VALUE!</v>
      </c>
      <c r="BD65" s="242"/>
      <c r="BE65" s="180" t="str">
        <f aca="false">IF(MOD(ROW(),2),"",INDEX(BD$3:BD$600,ROW()/2))</f>
        <v/>
      </c>
      <c r="BF65" s="181" t="n">
        <v>0.63</v>
      </c>
      <c r="BG65" s="182" t="n">
        <f aca="false">VALUE($BD66)</f>
        <v>0</v>
      </c>
    </row>
    <row r="66" customFormat="false" ht="13.5" hidden="false" customHeight="false" outlineLevel="0" collapsed="false">
      <c r="A66" s="208" t="n">
        <v>0.59</v>
      </c>
      <c r="B66" s="209" t="n">
        <v>4.98</v>
      </c>
      <c r="C66" s="213" t="n">
        <f aca="false">$C65+(($AM$20-$AM$10))/10</f>
        <v>-0.0163</v>
      </c>
      <c r="D66" s="217" t="n">
        <f aca="false">$D65+(($AH$30-$AH$20))/10</f>
        <v>-0.0032</v>
      </c>
      <c r="E66" s="211" t="n">
        <f aca="false">$AC61</f>
        <v>71.89</v>
      </c>
      <c r="F66" s="212" t="n">
        <f aca="false">$F65+(($AR$20-$AR$10))/10</f>
        <v>-0.0175</v>
      </c>
      <c r="G66" s="218" t="n">
        <f aca="false">$G65+(($AW$20-$AW$10))/10</f>
        <v>-0.035</v>
      </c>
      <c r="H66" s="213" t="n">
        <f aca="false">$BB60+($BB62-$BB60)/2</f>
        <v>-40</v>
      </c>
      <c r="I66" s="213" t="n">
        <f aca="false">$BG60+($BG62-$BG60)/2</f>
        <v>0</v>
      </c>
      <c r="K66" s="234" t="n">
        <v>-0.46</v>
      </c>
      <c r="L66" s="238" t="n">
        <f aca="false">L65-($L$12-$L$112)/101</f>
        <v>0</v>
      </c>
      <c r="M66" s="239" t="n">
        <f aca="false">M65-($M$12-$M$112)/101</f>
        <v>0</v>
      </c>
      <c r="Q66" s="234" t="n">
        <v>-0.45</v>
      </c>
      <c r="R66" s="235" t="n">
        <f aca="false">R65-($R$61-$R$111)/51</f>
        <v>0</v>
      </c>
      <c r="S66" s="236" t="n">
        <f aca="false">S65-($S$61-$S$111)/51</f>
        <v>0</v>
      </c>
      <c r="T66" s="165"/>
      <c r="U66" s="165"/>
      <c r="V66" s="165"/>
      <c r="W66" s="165"/>
      <c r="X66" s="237"/>
      <c r="Y66" s="164" t="n">
        <v>63</v>
      </c>
      <c r="Z66" s="190" t="n">
        <v>77.22</v>
      </c>
      <c r="AA66" s="180" t="n">
        <f aca="false">IF(MOD(ROW(),2),"",INDEX($Z$3:$Z$600,ROW()/2))</f>
        <v>35.93</v>
      </c>
      <c r="AB66" s="181" t="n">
        <v>0.64</v>
      </c>
      <c r="AC66" s="182" t="n">
        <f aca="false">VALUE($Z67)</f>
        <v>78.55</v>
      </c>
      <c r="AD66" s="164" t="n">
        <v>630</v>
      </c>
      <c r="AE66" s="191"/>
      <c r="AF66" s="227" t="str">
        <f aca="false">IF(MOD(ROW(),10),"",INDEX(AE$3:AE$600,ROW()/10))</f>
        <v/>
      </c>
      <c r="AG66" s="228" t="n">
        <v>61</v>
      </c>
      <c r="AH66" s="229" t="e">
        <f aca="false">VALUE($AF66)</f>
        <v>#VALUE!</v>
      </c>
      <c r="AI66" s="164" t="n">
        <v>63</v>
      </c>
      <c r="AJ66" s="242"/>
      <c r="AK66" s="227" t="str">
        <f aca="false">IF(MOD(ROW(),10),"",INDEX(AJ$3:AJ$600,ROW()/10))</f>
        <v/>
      </c>
      <c r="AL66" s="228" t="n">
        <v>56</v>
      </c>
      <c r="AM66" s="229" t="e">
        <f aca="false">VALUE($AK66)</f>
        <v>#VALUE!</v>
      </c>
      <c r="AN66" s="164" t="n">
        <v>630</v>
      </c>
      <c r="AO66" s="190"/>
      <c r="AP66" s="227" t="str">
        <f aca="false">IF(MOD(ROW(),10),"",INDEX(AO$3:AO$600,ROW()/10))</f>
        <v/>
      </c>
      <c r="AQ66" s="181" t="n">
        <v>0.64</v>
      </c>
      <c r="AR66" s="229" t="e">
        <f aca="false">VALUE($AP66)</f>
        <v>#VALUE!</v>
      </c>
      <c r="AS66" s="164" t="n">
        <v>630</v>
      </c>
      <c r="AT66" s="242"/>
      <c r="AU66" s="227" t="str">
        <f aca="false">IF(MOD(ROW(),10),"",INDEX(AT$3:AT$600,ROW()/10))</f>
        <v/>
      </c>
      <c r="AV66" s="181" t="n">
        <v>0.64</v>
      </c>
      <c r="AW66" s="229" t="e">
        <f aca="false">VALUE($AU66)</f>
        <v>#VALUE!</v>
      </c>
      <c r="AY66" s="242"/>
      <c r="AZ66" s="180" t="n">
        <f aca="false">IF(MOD(ROW(),2),"",INDEX(AY$3:AY$600,ROW()/2))</f>
        <v>-40</v>
      </c>
      <c r="BA66" s="181" t="n">
        <v>0.64</v>
      </c>
      <c r="BB66" s="182" t="n">
        <f aca="false">VALUE(AZ66)</f>
        <v>-40</v>
      </c>
      <c r="BD66" s="242"/>
      <c r="BE66" s="180" t="n">
        <f aca="false">IF(MOD(ROW(),2),"",INDEX(BD$3:BD$600,ROW()/2))</f>
        <v>11</v>
      </c>
      <c r="BF66" s="181" t="n">
        <v>0.64</v>
      </c>
      <c r="BG66" s="182" t="n">
        <f aca="false">VALUE($BD67)</f>
        <v>0</v>
      </c>
    </row>
    <row r="67" customFormat="false" ht="13.5" hidden="false" customHeight="false" outlineLevel="0" collapsed="false">
      <c r="A67" s="208" t="n">
        <v>0.6</v>
      </c>
      <c r="B67" s="209" t="n">
        <v>4.97</v>
      </c>
      <c r="C67" s="213" t="n">
        <f aca="false">$AM70</f>
        <v>0.008</v>
      </c>
      <c r="D67" s="241" t="n">
        <f aca="false">$AH70</f>
        <v>0.004</v>
      </c>
      <c r="E67" s="211" t="n">
        <f aca="false">$AC62</f>
        <v>73.23</v>
      </c>
      <c r="F67" s="212" t="n">
        <f aca="false">$AR70</f>
        <v>-0.004</v>
      </c>
      <c r="G67" s="218" t="n">
        <f aca="false">$AW70</f>
        <v>-0.008</v>
      </c>
      <c r="H67" s="213" t="n">
        <f aca="false">$BB62</f>
        <v>-40</v>
      </c>
      <c r="I67" s="213" t="n">
        <f aca="false">$BG62</f>
        <v>0</v>
      </c>
      <c r="K67" s="234" t="n">
        <v>-0.45</v>
      </c>
      <c r="L67" s="238" t="n">
        <f aca="false">L66-($L$12-$L$112)/101</f>
        <v>0</v>
      </c>
      <c r="M67" s="239" t="n">
        <f aca="false">M66-($M$12-$M$112)/101</f>
        <v>0</v>
      </c>
      <c r="Q67" s="234" t="n">
        <v>-0.44</v>
      </c>
      <c r="R67" s="235" t="n">
        <f aca="false">R66-($R$61-$R$111)/51</f>
        <v>0</v>
      </c>
      <c r="S67" s="236" t="n">
        <f aca="false">S66-($S$61-$S$111)/51</f>
        <v>0</v>
      </c>
      <c r="T67" s="165"/>
      <c r="U67" s="165"/>
      <c r="V67" s="165"/>
      <c r="W67" s="165"/>
      <c r="X67" s="182"/>
      <c r="Y67" s="164" t="n">
        <v>64</v>
      </c>
      <c r="Z67" s="190" t="n">
        <v>78.55</v>
      </c>
      <c r="AA67" s="180" t="str">
        <f aca="false">IF(MOD(ROW(),2),"",INDEX($Z$3:$Z$600,ROW()/2))</f>
        <v/>
      </c>
      <c r="AB67" s="181" t="n">
        <v>0.65</v>
      </c>
      <c r="AC67" s="182" t="n">
        <f aca="false">VALUE($Z68)</f>
        <v>79.89</v>
      </c>
      <c r="AD67" s="164" t="n">
        <v>640</v>
      </c>
      <c r="AE67" s="191"/>
      <c r="AF67" s="227" t="str">
        <f aca="false">IF(MOD(ROW(),10),"",INDEX(AE$3:AE$600,ROW()/10))</f>
        <v/>
      </c>
      <c r="AG67" s="228" t="n">
        <v>62</v>
      </c>
      <c r="AH67" s="229" t="e">
        <f aca="false">VALUE($AF67)</f>
        <v>#VALUE!</v>
      </c>
      <c r="AI67" s="164" t="n">
        <v>64</v>
      </c>
      <c r="AJ67" s="242"/>
      <c r="AK67" s="227" t="str">
        <f aca="false">IF(MOD(ROW(),10),"",INDEX(AJ$3:AJ$600,ROW()/10))</f>
        <v/>
      </c>
      <c r="AL67" s="228" t="n">
        <v>57</v>
      </c>
      <c r="AM67" s="229" t="e">
        <f aca="false">VALUE($AK67)</f>
        <v>#VALUE!</v>
      </c>
      <c r="AN67" s="164" t="n">
        <v>640</v>
      </c>
      <c r="AO67" s="190"/>
      <c r="AP67" s="227" t="str">
        <f aca="false">IF(MOD(ROW(),10),"",INDEX(AO$3:AO$600,ROW()/10))</f>
        <v/>
      </c>
      <c r="AQ67" s="181" t="n">
        <v>0.65</v>
      </c>
      <c r="AR67" s="229" t="e">
        <f aca="false">VALUE($AP67)</f>
        <v>#VALUE!</v>
      </c>
      <c r="AS67" s="164" t="n">
        <v>640</v>
      </c>
      <c r="AT67" s="242"/>
      <c r="AU67" s="227" t="str">
        <f aca="false">IF(MOD(ROW(),10),"",INDEX(AT$3:AT$600,ROW()/10))</f>
        <v/>
      </c>
      <c r="AV67" s="181" t="n">
        <v>0.65</v>
      </c>
      <c r="AW67" s="229" t="e">
        <f aca="false">VALUE($AU67)</f>
        <v>#VALUE!</v>
      </c>
      <c r="AY67" s="242"/>
      <c r="AZ67" s="180" t="str">
        <f aca="false">IF(MOD(ROW(),2),"",INDEX(AY$3:AY$600,ROW()/2))</f>
        <v/>
      </c>
      <c r="BA67" s="181" t="n">
        <v>0.65</v>
      </c>
      <c r="BB67" s="182" t="e">
        <f aca="false">VALUE(AZ67)</f>
        <v>#VALUE!</v>
      </c>
      <c r="BD67" s="242"/>
      <c r="BE67" s="180" t="str">
        <f aca="false">IF(MOD(ROW(),2),"",INDEX(BD$3:BD$600,ROW()/2))</f>
        <v/>
      </c>
      <c r="BF67" s="181" t="n">
        <v>0.65</v>
      </c>
      <c r="BG67" s="182" t="n">
        <f aca="false">VALUE($BD68)</f>
        <v>0</v>
      </c>
    </row>
    <row r="68" customFormat="false" ht="13.5" hidden="false" customHeight="false" outlineLevel="0" collapsed="false">
      <c r="A68" s="208" t="n">
        <v>0.61</v>
      </c>
      <c r="B68" s="209" t="n">
        <v>4.96</v>
      </c>
      <c r="C68" s="213" t="n">
        <f aca="false">$C67+(($AM$20-$AM$10))/10</f>
        <v>0.0053</v>
      </c>
      <c r="D68" s="217" t="n">
        <f aca="false">$D67+(($AH$30-$AH$20))/10</f>
        <v>0.0032</v>
      </c>
      <c r="E68" s="211" t="n">
        <f aca="false">$AC63</f>
        <v>74.56</v>
      </c>
      <c r="F68" s="212" t="n">
        <f aca="false">$F67+(($AR$20-$AR$10))/10</f>
        <v>-0.0055</v>
      </c>
      <c r="G68" s="218" t="n">
        <f aca="false">$G67+(($AW$20-$AW$10))/10</f>
        <v>-0.011</v>
      </c>
      <c r="H68" s="213" t="n">
        <f aca="false">$BB62+($BB64-$BB62)/2</f>
        <v>-40</v>
      </c>
      <c r="I68" s="213" t="n">
        <f aca="false">$BG62+($BG64-$BG62)/2</f>
        <v>0</v>
      </c>
      <c r="K68" s="234" t="n">
        <v>-0.44</v>
      </c>
      <c r="L68" s="238" t="n">
        <f aca="false">L67-($L$12-$L$112)/101</f>
        <v>0</v>
      </c>
      <c r="M68" s="239" t="n">
        <f aca="false">M67-($M$12-$M$112)/101</f>
        <v>0</v>
      </c>
      <c r="Q68" s="234" t="n">
        <v>-0.43</v>
      </c>
      <c r="R68" s="235" t="n">
        <f aca="false">R67-($R$61-$R$111)/51</f>
        <v>0</v>
      </c>
      <c r="S68" s="236" t="n">
        <f aca="false">S67-($S$61-$S$111)/51</f>
        <v>0</v>
      </c>
      <c r="T68" s="165"/>
      <c r="U68" s="165"/>
      <c r="V68" s="165"/>
      <c r="W68" s="165"/>
      <c r="X68" s="182"/>
      <c r="Y68" s="164" t="n">
        <v>65</v>
      </c>
      <c r="Z68" s="190" t="n">
        <v>79.89</v>
      </c>
      <c r="AA68" s="180" t="n">
        <f aca="false">IF(MOD(ROW(),2),"",INDEX($Z$3:$Z$600,ROW()/2))</f>
        <v>37.27</v>
      </c>
      <c r="AB68" s="181" t="n">
        <v>0.66</v>
      </c>
      <c r="AC68" s="182" t="n">
        <f aca="false">VALUE($Z69)</f>
        <v>81.22</v>
      </c>
      <c r="AD68" s="164" t="n">
        <v>650</v>
      </c>
      <c r="AE68" s="191"/>
      <c r="AF68" s="227" t="str">
        <f aca="false">IF(MOD(ROW(),10),"",INDEX(AE$3:AE$600,ROW()/10))</f>
        <v/>
      </c>
      <c r="AG68" s="228" t="n">
        <v>63</v>
      </c>
      <c r="AH68" s="229" t="e">
        <f aca="false">VALUE($AF68)</f>
        <v>#VALUE!</v>
      </c>
      <c r="AI68" s="164" t="n">
        <v>65</v>
      </c>
      <c r="AJ68" s="242"/>
      <c r="AK68" s="227" t="str">
        <f aca="false">IF(MOD(ROW(),10),"",INDEX(AJ$3:AJ$600,ROW()/10))</f>
        <v/>
      </c>
      <c r="AL68" s="228" t="n">
        <v>58</v>
      </c>
      <c r="AM68" s="229" t="e">
        <f aca="false">VALUE($AK68)</f>
        <v>#VALUE!</v>
      </c>
      <c r="AN68" s="164" t="n">
        <v>650</v>
      </c>
      <c r="AO68" s="190"/>
      <c r="AP68" s="227" t="str">
        <f aca="false">IF(MOD(ROW(),10),"",INDEX(AO$3:AO$600,ROW()/10))</f>
        <v/>
      </c>
      <c r="AQ68" s="181" t="n">
        <v>0.66</v>
      </c>
      <c r="AR68" s="229" t="e">
        <f aca="false">VALUE($AP68)</f>
        <v>#VALUE!</v>
      </c>
      <c r="AS68" s="164" t="n">
        <v>650</v>
      </c>
      <c r="AT68" s="242"/>
      <c r="AU68" s="227" t="str">
        <f aca="false">IF(MOD(ROW(),10),"",INDEX(AT$3:AT$600,ROW()/10))</f>
        <v/>
      </c>
      <c r="AV68" s="181" t="n">
        <v>0.66</v>
      </c>
      <c r="AW68" s="229" t="e">
        <f aca="false">VALUE($AU68)</f>
        <v>#VALUE!</v>
      </c>
      <c r="AY68" s="242"/>
      <c r="AZ68" s="180" t="n">
        <f aca="false">IF(MOD(ROW(),2),"",INDEX(AY$3:AY$600,ROW()/2))</f>
        <v>-40</v>
      </c>
      <c r="BA68" s="181" t="n">
        <v>0.66</v>
      </c>
      <c r="BB68" s="182" t="n">
        <f aca="false">VALUE(AZ68)</f>
        <v>-40</v>
      </c>
      <c r="BD68" s="242"/>
      <c r="BE68" s="180" t="n">
        <f aca="false">IF(MOD(ROW(),2),"",INDEX(BD$3:BD$600,ROW()/2))</f>
        <v>11</v>
      </c>
      <c r="BF68" s="181" t="n">
        <v>0.66</v>
      </c>
      <c r="BG68" s="182" t="n">
        <f aca="false">VALUE($BD69)</f>
        <v>0</v>
      </c>
    </row>
    <row r="69" customFormat="false" ht="13.5" hidden="false" customHeight="false" outlineLevel="0" collapsed="false">
      <c r="A69" s="208" t="n">
        <v>0.62</v>
      </c>
      <c r="B69" s="209" t="n">
        <v>4.95</v>
      </c>
      <c r="C69" s="213" t="n">
        <f aca="false">$C68+(($AM$20-$AM$10))/10</f>
        <v>0.0026</v>
      </c>
      <c r="D69" s="217" t="n">
        <f aca="false">$D68+(($AH$30-$AH$20))/10</f>
        <v>0.0024</v>
      </c>
      <c r="E69" s="211" t="n">
        <f aca="false">$AC64</f>
        <v>75.89</v>
      </c>
      <c r="F69" s="212" t="n">
        <f aca="false">$F68+(($AR$20-$AR$10))/10</f>
        <v>-0.007</v>
      </c>
      <c r="G69" s="218" t="n">
        <f aca="false">$G68+(($AW$20-$AW$10))/10</f>
        <v>-0.014</v>
      </c>
      <c r="H69" s="213" t="n">
        <f aca="false">$BB64</f>
        <v>-40</v>
      </c>
      <c r="I69" s="213" t="n">
        <f aca="false">$BG64</f>
        <v>0</v>
      </c>
      <c r="K69" s="234" t="n">
        <v>-0.43</v>
      </c>
      <c r="L69" s="238" t="n">
        <f aca="false">L68-($L$12-$L$112)/101</f>
        <v>0</v>
      </c>
      <c r="M69" s="239" t="n">
        <f aca="false">M68-($M$12-$M$112)/101</f>
        <v>0</v>
      </c>
      <c r="Q69" s="234" t="n">
        <v>-0.42</v>
      </c>
      <c r="R69" s="235" t="n">
        <f aca="false">R68-($R$61-$R$111)/51</f>
        <v>0</v>
      </c>
      <c r="S69" s="236" t="n">
        <f aca="false">S68-($S$61-$S$111)/51</f>
        <v>0</v>
      </c>
      <c r="T69" s="165"/>
      <c r="U69" s="165"/>
      <c r="V69" s="165"/>
      <c r="W69" s="165"/>
      <c r="X69" s="182"/>
      <c r="Y69" s="164" t="n">
        <v>66</v>
      </c>
      <c r="Z69" s="190" t="n">
        <v>81.22</v>
      </c>
      <c r="AA69" s="180" t="str">
        <f aca="false">IF(MOD(ROW(),2),"",INDEX($Z$3:$Z$600,ROW()/2))</f>
        <v/>
      </c>
      <c r="AB69" s="181" t="n">
        <v>0.67</v>
      </c>
      <c r="AC69" s="182" t="n">
        <f aca="false">VALUE($Z70)</f>
        <v>82.55</v>
      </c>
      <c r="AD69" s="164" t="n">
        <v>660</v>
      </c>
      <c r="AE69" s="191"/>
      <c r="AF69" s="227" t="str">
        <f aca="false">IF(MOD(ROW(),10),"",INDEX(AE$3:AE$600,ROW()/10))</f>
        <v/>
      </c>
      <c r="AG69" s="228" t="n">
        <v>64</v>
      </c>
      <c r="AH69" s="229" t="e">
        <f aca="false">VALUE($AF69)</f>
        <v>#VALUE!</v>
      </c>
      <c r="AI69" s="164" t="n">
        <v>66</v>
      </c>
      <c r="AJ69" s="242"/>
      <c r="AK69" s="227" t="str">
        <f aca="false">IF(MOD(ROW(),10),"",INDEX(AJ$3:AJ$600,ROW()/10))</f>
        <v/>
      </c>
      <c r="AL69" s="228" t="n">
        <v>59</v>
      </c>
      <c r="AM69" s="229" t="e">
        <f aca="false">VALUE($AK69)</f>
        <v>#VALUE!</v>
      </c>
      <c r="AN69" s="164" t="n">
        <v>660</v>
      </c>
      <c r="AO69" s="190"/>
      <c r="AP69" s="227" t="str">
        <f aca="false">IF(MOD(ROW(),10),"",INDEX(AO$3:AO$600,ROW()/10))</f>
        <v/>
      </c>
      <c r="AQ69" s="181" t="n">
        <v>0.67</v>
      </c>
      <c r="AR69" s="229" t="e">
        <f aca="false">VALUE($AP69)</f>
        <v>#VALUE!</v>
      </c>
      <c r="AS69" s="164" t="n">
        <v>660</v>
      </c>
      <c r="AT69" s="242"/>
      <c r="AU69" s="227" t="str">
        <f aca="false">IF(MOD(ROW(),10),"",INDEX(AT$3:AT$600,ROW()/10))</f>
        <v/>
      </c>
      <c r="AV69" s="181" t="n">
        <v>0.67</v>
      </c>
      <c r="AW69" s="229" t="e">
        <f aca="false">VALUE($AU69)</f>
        <v>#VALUE!</v>
      </c>
      <c r="AY69" s="242"/>
      <c r="AZ69" s="180" t="str">
        <f aca="false">IF(MOD(ROW(),2),"",INDEX(AY$3:AY$600,ROW()/2))</f>
        <v/>
      </c>
      <c r="BA69" s="181" t="n">
        <v>0.67</v>
      </c>
      <c r="BB69" s="182" t="e">
        <f aca="false">VALUE(AZ69)</f>
        <v>#VALUE!</v>
      </c>
      <c r="BD69" s="242"/>
      <c r="BE69" s="180" t="str">
        <f aca="false">IF(MOD(ROW(),2),"",INDEX(BD$3:BD$600,ROW()/2))</f>
        <v/>
      </c>
      <c r="BF69" s="181" t="n">
        <v>0.67</v>
      </c>
      <c r="BG69" s="182" t="n">
        <f aca="false">VALUE($BD70)</f>
        <v>0</v>
      </c>
    </row>
    <row r="70" customFormat="false" ht="13.5" hidden="false" customHeight="false" outlineLevel="0" collapsed="false">
      <c r="A70" s="208" t="n">
        <v>0.63</v>
      </c>
      <c r="B70" s="209" t="n">
        <v>4.94</v>
      </c>
      <c r="C70" s="213" t="n">
        <f aca="false">$C69+(($AM$20-$AM$10))/10</f>
        <v>-9.99999999999985E-005</v>
      </c>
      <c r="D70" s="217" t="n">
        <f aca="false">$D69+(($AH$30-$AH$20))/10</f>
        <v>0.0016</v>
      </c>
      <c r="E70" s="211" t="n">
        <f aca="false">$AC65</f>
        <v>77.22</v>
      </c>
      <c r="F70" s="212" t="n">
        <f aca="false">$F69+(($AR$20-$AR$10))/10</f>
        <v>-0.0085</v>
      </c>
      <c r="G70" s="218" t="n">
        <f aca="false">$G69+(($AW$20-$AW$10))/10</f>
        <v>-0.017</v>
      </c>
      <c r="H70" s="213" t="n">
        <f aca="false">$BB64+($BB66-$BB64)/2</f>
        <v>-40</v>
      </c>
      <c r="I70" s="213" t="n">
        <f aca="false">$BG64+($BG66-$BG64)/2</f>
        <v>0</v>
      </c>
      <c r="K70" s="234" t="n">
        <v>-0.42</v>
      </c>
      <c r="L70" s="238" t="n">
        <f aca="false">L69-($L$12-$L$112)/101</f>
        <v>0</v>
      </c>
      <c r="M70" s="239" t="n">
        <f aca="false">M69-($M$12-$M$112)/101</f>
        <v>0</v>
      </c>
      <c r="Q70" s="234" t="n">
        <v>-0.41</v>
      </c>
      <c r="R70" s="235" t="n">
        <f aca="false">R69-($R$61-$R$111)/51</f>
        <v>0</v>
      </c>
      <c r="S70" s="236" t="n">
        <f aca="false">S69-($S$61-$S$111)/51</f>
        <v>0</v>
      </c>
      <c r="T70" s="165"/>
      <c r="U70" s="165"/>
      <c r="V70" s="165"/>
      <c r="W70" s="165"/>
      <c r="X70" s="182"/>
      <c r="Y70" s="164" t="n">
        <v>67</v>
      </c>
      <c r="Z70" s="190" t="n">
        <v>82.55</v>
      </c>
      <c r="AA70" s="180" t="n">
        <f aca="false">IF(MOD(ROW(),2),"",INDEX($Z$3:$Z$600,ROW()/2))</f>
        <v>38.6</v>
      </c>
      <c r="AB70" s="181" t="n">
        <v>0.68</v>
      </c>
      <c r="AC70" s="182" t="n">
        <f aca="false">VALUE($Z71)</f>
        <v>83.88</v>
      </c>
      <c r="AD70" s="164" t="n">
        <v>670</v>
      </c>
      <c r="AE70" s="191"/>
      <c r="AF70" s="227" t="n">
        <f aca="false">IF(MOD(ROW(),10),"",INDEX(AE$3:AE$600,ROW()/10))</f>
        <v>0.004</v>
      </c>
      <c r="AG70" s="228" t="n">
        <v>65</v>
      </c>
      <c r="AH70" s="229" t="n">
        <f aca="false">VALUE($AF70)</f>
        <v>0.004</v>
      </c>
      <c r="AI70" s="164" t="n">
        <v>67</v>
      </c>
      <c r="AJ70" s="242"/>
      <c r="AK70" s="227" t="n">
        <f aca="false">IF(MOD(ROW(),10),"",INDEX(AJ$3:AJ$600,ROW()/10))</f>
        <v>0.008</v>
      </c>
      <c r="AL70" s="228" t="n">
        <v>60</v>
      </c>
      <c r="AM70" s="229" t="n">
        <f aca="false">VALUE($AK70)</f>
        <v>0.008</v>
      </c>
      <c r="AN70" s="164" t="n">
        <v>670</v>
      </c>
      <c r="AO70" s="190"/>
      <c r="AP70" s="227" t="n">
        <f aca="false">IF(MOD(ROW(),10),"",INDEX(AO$3:AO$600,ROW()/10))</f>
        <v>-0.004</v>
      </c>
      <c r="AQ70" s="181" t="n">
        <v>0.68</v>
      </c>
      <c r="AR70" s="229" t="n">
        <f aca="false">VALUE($AP70)</f>
        <v>-0.004</v>
      </c>
      <c r="AS70" s="164" t="n">
        <v>670</v>
      </c>
      <c r="AT70" s="242"/>
      <c r="AU70" s="227" t="n">
        <f aca="false">IF(MOD(ROW(),10),"",INDEX(AT$3:AT$600,ROW()/10))</f>
        <v>-0.008</v>
      </c>
      <c r="AV70" s="181" t="n">
        <v>0.68</v>
      </c>
      <c r="AW70" s="229" t="n">
        <f aca="false">VALUE($AU70)</f>
        <v>-0.008</v>
      </c>
      <c r="AY70" s="242"/>
      <c r="AZ70" s="180" t="n">
        <f aca="false">IF(MOD(ROW(),2),"",INDEX(AY$3:AY$600,ROW()/2))</f>
        <v>-40</v>
      </c>
      <c r="BA70" s="181" t="n">
        <v>0.68</v>
      </c>
      <c r="BB70" s="182" t="n">
        <f aca="false">VALUE(AZ70)</f>
        <v>-40</v>
      </c>
      <c r="BD70" s="242"/>
      <c r="BE70" s="180" t="n">
        <f aca="false">IF(MOD(ROW(),2),"",INDEX(BD$3:BD$600,ROW()/2))</f>
        <v>11</v>
      </c>
      <c r="BF70" s="181" t="n">
        <v>0.68</v>
      </c>
      <c r="BG70" s="182" t="n">
        <f aca="false">VALUE($BD71)</f>
        <v>0</v>
      </c>
    </row>
    <row r="71" customFormat="false" ht="13.5" hidden="false" customHeight="false" outlineLevel="0" collapsed="false">
      <c r="A71" s="208" t="n">
        <v>0.64</v>
      </c>
      <c r="B71" s="209" t="n">
        <v>4.93</v>
      </c>
      <c r="C71" s="213" t="n">
        <f aca="false">$C70+(($AM$20-$AM$10))/10</f>
        <v>-0.0028</v>
      </c>
      <c r="D71" s="217" t="n">
        <f aca="false">$D70+(($AH$30-$AH$20))/10</f>
        <v>0.0008</v>
      </c>
      <c r="E71" s="211" t="n">
        <f aca="false">$AC66</f>
        <v>78.55</v>
      </c>
      <c r="F71" s="212" t="n">
        <f aca="false">$F70+(($AR$20-$AR$10))/10</f>
        <v>-0.01</v>
      </c>
      <c r="G71" s="218" t="n">
        <f aca="false">$G70+(($AW$20-$AW$10))/10</f>
        <v>-0.02</v>
      </c>
      <c r="H71" s="213" t="n">
        <f aca="false">$BB66</f>
        <v>-40</v>
      </c>
      <c r="I71" s="213" t="n">
        <f aca="false">$BG66</f>
        <v>0</v>
      </c>
      <c r="K71" s="234" t="n">
        <v>-0.41</v>
      </c>
      <c r="L71" s="238" t="n">
        <f aca="false">L70-($L$12-$L$112)/101</f>
        <v>0</v>
      </c>
      <c r="M71" s="239" t="n">
        <f aca="false">M70-($M$12-$M$112)/101</f>
        <v>0</v>
      </c>
      <c r="Q71" s="234" t="n">
        <v>-0.4</v>
      </c>
      <c r="R71" s="235" t="n">
        <f aca="false">R70-($R$61-$R$111)/51</f>
        <v>0</v>
      </c>
      <c r="S71" s="236" t="n">
        <f aca="false">S70-($S$61-$S$111)/51</f>
        <v>0</v>
      </c>
      <c r="T71" s="165"/>
      <c r="U71" s="165"/>
      <c r="V71" s="165"/>
      <c r="W71" s="165"/>
      <c r="X71" s="182"/>
      <c r="Y71" s="164" t="n">
        <v>68</v>
      </c>
      <c r="Z71" s="190" t="n">
        <v>83.88</v>
      </c>
      <c r="AA71" s="180" t="str">
        <f aca="false">IF(MOD(ROW(),2),"",INDEX($Z$3:$Z$600,ROW()/2))</f>
        <v/>
      </c>
      <c r="AB71" s="181" t="n">
        <v>0.69</v>
      </c>
      <c r="AC71" s="182" t="n">
        <f aca="false">VALUE($Z72)</f>
        <v>85.21</v>
      </c>
      <c r="AD71" s="164" t="n">
        <v>680</v>
      </c>
      <c r="AE71" s="191"/>
      <c r="AF71" s="227" t="str">
        <f aca="false">IF(MOD(ROW(),10),"",INDEX(AE$3:AE$600,ROW()/10))</f>
        <v/>
      </c>
      <c r="AG71" s="228" t="n">
        <v>66</v>
      </c>
      <c r="AH71" s="229" t="e">
        <f aca="false">VALUE($AF71)</f>
        <v>#VALUE!</v>
      </c>
      <c r="AI71" s="164" t="n">
        <v>68</v>
      </c>
      <c r="AJ71" s="242"/>
      <c r="AK71" s="227" t="str">
        <f aca="false">IF(MOD(ROW(),10),"",INDEX(AJ$3:AJ$600,ROW()/10))</f>
        <v/>
      </c>
      <c r="AL71" s="228" t="n">
        <v>61</v>
      </c>
      <c r="AM71" s="229" t="e">
        <f aca="false">VALUE($AK71)</f>
        <v>#VALUE!</v>
      </c>
      <c r="AN71" s="164" t="n">
        <v>680</v>
      </c>
      <c r="AO71" s="190"/>
      <c r="AP71" s="227" t="str">
        <f aca="false">IF(MOD(ROW(),10),"",INDEX(AO$3:AO$600,ROW()/10))</f>
        <v/>
      </c>
      <c r="AQ71" s="181" t="n">
        <v>0.69</v>
      </c>
      <c r="AR71" s="229" t="e">
        <f aca="false">VALUE($AP71)</f>
        <v>#VALUE!</v>
      </c>
      <c r="AS71" s="164" t="n">
        <v>680</v>
      </c>
      <c r="AT71" s="242"/>
      <c r="AU71" s="227" t="str">
        <f aca="false">IF(MOD(ROW(),10),"",INDEX(AT$3:AT$600,ROW()/10))</f>
        <v/>
      </c>
      <c r="AV71" s="181" t="n">
        <v>0.69</v>
      </c>
      <c r="AW71" s="229" t="e">
        <f aca="false">VALUE($AU71)</f>
        <v>#VALUE!</v>
      </c>
      <c r="AY71" s="242"/>
      <c r="AZ71" s="180" t="str">
        <f aca="false">IF(MOD(ROW(),2),"",INDEX(AY$3:AY$600,ROW()/2))</f>
        <v/>
      </c>
      <c r="BA71" s="181" t="n">
        <v>0.69</v>
      </c>
      <c r="BB71" s="182" t="e">
        <f aca="false">VALUE(AZ71)</f>
        <v>#VALUE!</v>
      </c>
      <c r="BD71" s="242"/>
      <c r="BE71" s="180" t="str">
        <f aca="false">IF(MOD(ROW(),2),"",INDEX(BD$3:BD$600,ROW()/2))</f>
        <v/>
      </c>
      <c r="BF71" s="181" t="n">
        <v>0.69</v>
      </c>
      <c r="BG71" s="182" t="n">
        <f aca="false">VALUE($BD72)</f>
        <v>0</v>
      </c>
    </row>
    <row r="72" customFormat="false" ht="13.5" hidden="false" customHeight="false" outlineLevel="0" collapsed="false">
      <c r="A72" s="208" t="n">
        <v>0.65</v>
      </c>
      <c r="B72" s="209" t="n">
        <v>4.92</v>
      </c>
      <c r="C72" s="213" t="n">
        <f aca="false">$C71+(($AM$20-$AM$10))/10</f>
        <v>-0.0055</v>
      </c>
      <c r="D72" s="217" t="n">
        <f aca="false">$D71+(($AH$30-$AH$20))/10</f>
        <v>0</v>
      </c>
      <c r="E72" s="211" t="n">
        <f aca="false">$AC67</f>
        <v>79.89</v>
      </c>
      <c r="F72" s="212" t="n">
        <f aca="false">$F71+(($AR$20-$AR$10))/10</f>
        <v>-0.0115</v>
      </c>
      <c r="G72" s="218" t="n">
        <f aca="false">$G71+(($AW$20-$AW$10))/10</f>
        <v>-0.023</v>
      </c>
      <c r="H72" s="213" t="n">
        <f aca="false">$BB66+($BB68-$BB66)/2</f>
        <v>-40</v>
      </c>
      <c r="I72" s="213" t="n">
        <f aca="false">$BG66+($BG68-$BG66)/2</f>
        <v>0</v>
      </c>
      <c r="K72" s="234" t="n">
        <v>-0.4</v>
      </c>
      <c r="L72" s="238" t="n">
        <f aca="false">L71-($L$12-$L$112)/101</f>
        <v>0</v>
      </c>
      <c r="M72" s="239" t="n">
        <f aca="false">M71-($M$12-$M$112)/101</f>
        <v>0</v>
      </c>
      <c r="Q72" s="234" t="n">
        <v>-0.39</v>
      </c>
      <c r="R72" s="235" t="n">
        <f aca="false">R71-($R$61-$R$111)/51</f>
        <v>0</v>
      </c>
      <c r="S72" s="236" t="n">
        <f aca="false">S71-($S$61-$S$111)/51</f>
        <v>0</v>
      </c>
      <c r="T72" s="165"/>
      <c r="U72" s="165"/>
      <c r="V72" s="165"/>
      <c r="W72" s="165"/>
      <c r="X72" s="182"/>
      <c r="Y72" s="164" t="n">
        <v>69</v>
      </c>
      <c r="Z72" s="190" t="n">
        <v>85.21</v>
      </c>
      <c r="AA72" s="180" t="n">
        <f aca="false">IF(MOD(ROW(),2),"",INDEX($Z$3:$Z$600,ROW()/2))</f>
        <v>39.93</v>
      </c>
      <c r="AB72" s="181" t="n">
        <v>0.7</v>
      </c>
      <c r="AC72" s="182" t="n">
        <f aca="false">VALUE($Z73)</f>
        <v>86.55</v>
      </c>
      <c r="AD72" s="164" t="n">
        <v>690</v>
      </c>
      <c r="AE72" s="191"/>
      <c r="AF72" s="227" t="str">
        <f aca="false">IF(MOD(ROW(),10),"",INDEX(AE$3:AE$600,ROW()/10))</f>
        <v/>
      </c>
      <c r="AG72" s="228" t="n">
        <v>67</v>
      </c>
      <c r="AH72" s="229" t="e">
        <f aca="false">VALUE($AF72)</f>
        <v>#VALUE!</v>
      </c>
      <c r="AI72" s="164" t="n">
        <v>69</v>
      </c>
      <c r="AJ72" s="242"/>
      <c r="AK72" s="227" t="str">
        <f aca="false">IF(MOD(ROW(),10),"",INDEX(AJ$3:AJ$600,ROW()/10))</f>
        <v/>
      </c>
      <c r="AL72" s="228" t="n">
        <v>62</v>
      </c>
      <c r="AM72" s="229" t="e">
        <f aca="false">VALUE($AK72)</f>
        <v>#VALUE!</v>
      </c>
      <c r="AN72" s="164" t="n">
        <v>690</v>
      </c>
      <c r="AO72" s="190"/>
      <c r="AP72" s="227" t="str">
        <f aca="false">IF(MOD(ROW(),10),"",INDEX(AO$3:AO$600,ROW()/10))</f>
        <v/>
      </c>
      <c r="AQ72" s="181" t="n">
        <v>0.7</v>
      </c>
      <c r="AR72" s="229" t="e">
        <f aca="false">VALUE($AP72)</f>
        <v>#VALUE!</v>
      </c>
      <c r="AS72" s="164" t="n">
        <v>690</v>
      </c>
      <c r="AT72" s="242"/>
      <c r="AU72" s="227" t="str">
        <f aca="false">IF(MOD(ROW(),10),"",INDEX(AT$3:AT$600,ROW()/10))</f>
        <v/>
      </c>
      <c r="AV72" s="181" t="n">
        <v>0.7</v>
      </c>
      <c r="AW72" s="229" t="e">
        <f aca="false">VALUE($AU72)</f>
        <v>#VALUE!</v>
      </c>
      <c r="AY72" s="242"/>
      <c r="AZ72" s="180" t="n">
        <f aca="false">IF(MOD(ROW(),2),"",INDEX(AY$3:AY$600,ROW()/2))</f>
        <v>-40</v>
      </c>
      <c r="BA72" s="181" t="n">
        <v>0.7</v>
      </c>
      <c r="BB72" s="182" t="n">
        <f aca="false">VALUE(AZ72)</f>
        <v>-40</v>
      </c>
      <c r="BD72" s="242"/>
      <c r="BE72" s="180" t="n">
        <f aca="false">IF(MOD(ROW(),2),"",INDEX(BD$3:BD$600,ROW()/2))</f>
        <v>11</v>
      </c>
      <c r="BF72" s="181" t="n">
        <v>0.7</v>
      </c>
      <c r="BG72" s="182" t="n">
        <f aca="false">VALUE($BD73)</f>
        <v>0</v>
      </c>
    </row>
    <row r="73" customFormat="false" ht="13.5" hidden="false" customHeight="false" outlineLevel="0" collapsed="false">
      <c r="A73" s="208" t="n">
        <v>0.66</v>
      </c>
      <c r="B73" s="209" t="n">
        <v>4.91</v>
      </c>
      <c r="C73" s="213" t="n">
        <f aca="false">$C72+(($AM$20-$AM$10))/10</f>
        <v>-0.0082</v>
      </c>
      <c r="D73" s="217" t="n">
        <f aca="false">$D72+(($AH$30-$AH$20))/10</f>
        <v>-0.0008</v>
      </c>
      <c r="E73" s="211" t="n">
        <f aca="false">$AC68</f>
        <v>81.22</v>
      </c>
      <c r="F73" s="212" t="n">
        <f aca="false">$F72+(($AR$20-$AR$10))/10</f>
        <v>-0.013</v>
      </c>
      <c r="G73" s="218" t="n">
        <f aca="false">$G72+(($AW$20-$AW$10))/10</f>
        <v>-0.026</v>
      </c>
      <c r="H73" s="213" t="n">
        <f aca="false">$BB68</f>
        <v>-40</v>
      </c>
      <c r="I73" s="213" t="n">
        <f aca="false">$BG68</f>
        <v>0</v>
      </c>
      <c r="K73" s="234" t="n">
        <v>-0.39</v>
      </c>
      <c r="L73" s="238" t="n">
        <f aca="false">L72-($L$12-$L$112)/101</f>
        <v>0</v>
      </c>
      <c r="M73" s="239" t="n">
        <f aca="false">M72-($M$12-$M$112)/101</f>
        <v>0</v>
      </c>
      <c r="Q73" s="234" t="n">
        <v>-0.38</v>
      </c>
      <c r="R73" s="235" t="n">
        <f aca="false">R72-($R$61-$R$111)/51</f>
        <v>0</v>
      </c>
      <c r="S73" s="236" t="n">
        <f aca="false">S72-($S$61-$S$111)/51</f>
        <v>0</v>
      </c>
      <c r="T73" s="165"/>
      <c r="U73" s="165"/>
      <c r="V73" s="165"/>
      <c r="W73" s="165"/>
      <c r="X73" s="182"/>
      <c r="Y73" s="164" t="n">
        <v>70</v>
      </c>
      <c r="Z73" s="242" t="n">
        <v>86.55</v>
      </c>
      <c r="AA73" s="180" t="str">
        <f aca="false">IF(MOD(ROW(),2),"",INDEX($Z$3:$Z$600,ROW()/2))</f>
        <v/>
      </c>
      <c r="AB73" s="181" t="n">
        <v>0.71</v>
      </c>
      <c r="AC73" s="182" t="n">
        <f aca="false">VALUE($Z74)</f>
        <v>87.88</v>
      </c>
      <c r="AD73" s="164" t="n">
        <v>700</v>
      </c>
      <c r="AE73" s="191"/>
      <c r="AF73" s="227" t="str">
        <f aca="false">IF(MOD(ROW(),10),"",INDEX(AE$3:AE$600,ROW()/10))</f>
        <v/>
      </c>
      <c r="AG73" s="228" t="n">
        <v>68</v>
      </c>
      <c r="AH73" s="229" t="e">
        <f aca="false">VALUE($AF73)</f>
        <v>#VALUE!</v>
      </c>
      <c r="AI73" s="164" t="n">
        <v>70</v>
      </c>
      <c r="AJ73" s="242"/>
      <c r="AK73" s="227" t="str">
        <f aca="false">IF(MOD(ROW(),10),"",INDEX(AJ$3:AJ$600,ROW()/10))</f>
        <v/>
      </c>
      <c r="AL73" s="228" t="n">
        <v>63</v>
      </c>
      <c r="AM73" s="229" t="e">
        <f aca="false">VALUE($AK73)</f>
        <v>#VALUE!</v>
      </c>
      <c r="AN73" s="164" t="n">
        <v>700</v>
      </c>
      <c r="AO73" s="190"/>
      <c r="AP73" s="227" t="str">
        <f aca="false">IF(MOD(ROW(),10),"",INDEX(AO$3:AO$600,ROW()/10))</f>
        <v/>
      </c>
      <c r="AQ73" s="181" t="n">
        <v>0.71</v>
      </c>
      <c r="AR73" s="229" t="e">
        <f aca="false">VALUE($AP73)</f>
        <v>#VALUE!</v>
      </c>
      <c r="AS73" s="164" t="n">
        <v>700</v>
      </c>
      <c r="AT73" s="242"/>
      <c r="AU73" s="227" t="str">
        <f aca="false">IF(MOD(ROW(),10),"",INDEX(AT$3:AT$600,ROW()/10))</f>
        <v/>
      </c>
      <c r="AV73" s="181" t="n">
        <v>0.71</v>
      </c>
      <c r="AW73" s="229" t="e">
        <f aca="false">VALUE($AU73)</f>
        <v>#VALUE!</v>
      </c>
      <c r="AY73" s="242"/>
      <c r="AZ73" s="180" t="str">
        <f aca="false">IF(MOD(ROW(),2),"",INDEX(AY$3:AY$600,ROW()/2))</f>
        <v/>
      </c>
      <c r="BA73" s="181" t="n">
        <v>0.71</v>
      </c>
      <c r="BB73" s="182" t="e">
        <f aca="false">VALUE(AZ73)</f>
        <v>#VALUE!</v>
      </c>
      <c r="BD73" s="242"/>
      <c r="BE73" s="180" t="str">
        <f aca="false">IF(MOD(ROW(),2),"",INDEX(BD$3:BD$600,ROW()/2))</f>
        <v/>
      </c>
      <c r="BF73" s="181" t="n">
        <v>0.71</v>
      </c>
      <c r="BG73" s="182" t="n">
        <f aca="false">VALUE($BD74)</f>
        <v>0</v>
      </c>
    </row>
    <row r="74" customFormat="false" ht="13.5" hidden="false" customHeight="false" outlineLevel="0" collapsed="false">
      <c r="A74" s="208" t="n">
        <v>0.67</v>
      </c>
      <c r="B74" s="209" t="n">
        <v>4.9</v>
      </c>
      <c r="C74" s="213" t="n">
        <f aca="false">$C73+(($AM$20-$AM$10))/10</f>
        <v>-0.0109</v>
      </c>
      <c r="D74" s="217" t="n">
        <f aca="false">$D73+(($AH$30-$AH$20))/10</f>
        <v>-0.0016</v>
      </c>
      <c r="E74" s="211" t="n">
        <f aca="false">$AC69</f>
        <v>82.55</v>
      </c>
      <c r="F74" s="212" t="n">
        <f aca="false">$F73+(($AR$20-$AR$10))/10</f>
        <v>-0.0145</v>
      </c>
      <c r="G74" s="218" t="n">
        <f aca="false">$G73+(($AW$20-$AW$10))/10</f>
        <v>-0.029</v>
      </c>
      <c r="H74" s="213" t="n">
        <f aca="false">$BB68+($BB70-$BB68)/2</f>
        <v>-40</v>
      </c>
      <c r="I74" s="213" t="n">
        <f aca="false">$BG68+($BG70-$BG68)/2</f>
        <v>0</v>
      </c>
      <c r="K74" s="234" t="n">
        <v>-0.38</v>
      </c>
      <c r="L74" s="238" t="n">
        <f aca="false">L73-($L$12-$L$112)/101</f>
        <v>0</v>
      </c>
      <c r="M74" s="239" t="n">
        <f aca="false">M73-($M$12-$M$112)/101</f>
        <v>0</v>
      </c>
      <c r="Q74" s="234" t="n">
        <v>-0.37</v>
      </c>
      <c r="R74" s="235" t="n">
        <f aca="false">R73-($R$61-$R$111)/51</f>
        <v>0</v>
      </c>
      <c r="S74" s="236" t="n">
        <f aca="false">S73-($S$61-$S$111)/51</f>
        <v>0</v>
      </c>
      <c r="T74" s="165"/>
      <c r="U74" s="165"/>
      <c r="V74" s="165"/>
      <c r="W74" s="165"/>
      <c r="X74" s="182"/>
      <c r="Y74" s="164" t="n">
        <v>71</v>
      </c>
      <c r="Z74" s="190" t="n">
        <v>87.88</v>
      </c>
      <c r="AA74" s="180" t="n">
        <f aca="false">IF(MOD(ROW(),2),"",INDEX($Z$3:$Z$600,ROW()/2))</f>
        <v>41.26</v>
      </c>
      <c r="AB74" s="181" t="n">
        <v>0.72</v>
      </c>
      <c r="AC74" s="182" t="n">
        <f aca="false">VALUE($Z75)</f>
        <v>89.21</v>
      </c>
      <c r="AD74" s="164" t="n">
        <v>710</v>
      </c>
      <c r="AE74" s="191"/>
      <c r="AF74" s="227" t="str">
        <f aca="false">IF(MOD(ROW(),10),"",INDEX(AE$3:AE$600,ROW()/10))</f>
        <v/>
      </c>
      <c r="AG74" s="228" t="n">
        <v>69</v>
      </c>
      <c r="AH74" s="229" t="e">
        <f aca="false">VALUE($AF74)</f>
        <v>#VALUE!</v>
      </c>
      <c r="AI74" s="164" t="n">
        <v>71</v>
      </c>
      <c r="AJ74" s="242"/>
      <c r="AK74" s="227" t="str">
        <f aca="false">IF(MOD(ROW(),10),"",INDEX(AJ$3:AJ$600,ROW()/10))</f>
        <v/>
      </c>
      <c r="AL74" s="228" t="n">
        <v>64</v>
      </c>
      <c r="AM74" s="229" t="e">
        <f aca="false">VALUE($AK74)</f>
        <v>#VALUE!</v>
      </c>
      <c r="AN74" s="164" t="n">
        <v>710</v>
      </c>
      <c r="AO74" s="190"/>
      <c r="AP74" s="227" t="str">
        <f aca="false">IF(MOD(ROW(),10),"",INDEX(AO$3:AO$600,ROW()/10))</f>
        <v/>
      </c>
      <c r="AQ74" s="181" t="n">
        <v>0.72</v>
      </c>
      <c r="AR74" s="229" t="e">
        <f aca="false">VALUE($AP74)</f>
        <v>#VALUE!</v>
      </c>
      <c r="AS74" s="164" t="n">
        <v>710</v>
      </c>
      <c r="AT74" s="242"/>
      <c r="AU74" s="227" t="str">
        <f aca="false">IF(MOD(ROW(),10),"",INDEX(AT$3:AT$600,ROW()/10))</f>
        <v/>
      </c>
      <c r="AV74" s="181" t="n">
        <v>0.72</v>
      </c>
      <c r="AW74" s="229" t="e">
        <f aca="false">VALUE($AU74)</f>
        <v>#VALUE!</v>
      </c>
      <c r="AY74" s="242"/>
      <c r="AZ74" s="180" t="n">
        <f aca="false">IF(MOD(ROW(),2),"",INDEX(AY$3:AY$600,ROW()/2))</f>
        <v>-40</v>
      </c>
      <c r="BA74" s="181" t="n">
        <v>0.72</v>
      </c>
      <c r="BB74" s="182" t="n">
        <f aca="false">VALUE(AZ74)</f>
        <v>-40</v>
      </c>
      <c r="BD74" s="242"/>
      <c r="BE74" s="180" t="n">
        <f aca="false">IF(MOD(ROW(),2),"",INDEX(BD$3:BD$600,ROW()/2))</f>
        <v>11</v>
      </c>
      <c r="BF74" s="181" t="n">
        <v>0.72</v>
      </c>
      <c r="BG74" s="182" t="n">
        <f aca="false">VALUE($BD75)</f>
        <v>0</v>
      </c>
    </row>
    <row r="75" customFormat="false" ht="13.5" hidden="false" customHeight="false" outlineLevel="0" collapsed="false">
      <c r="A75" s="208" t="n">
        <v>0.68</v>
      </c>
      <c r="B75" s="209" t="n">
        <v>4.89</v>
      </c>
      <c r="C75" s="213" t="n">
        <f aca="false">$C74+(($AM$20-$AM$10))/10</f>
        <v>-0.0136</v>
      </c>
      <c r="D75" s="217" t="n">
        <f aca="false">$D74+(($AH$30-$AH$20))/10</f>
        <v>-0.0024</v>
      </c>
      <c r="E75" s="211" t="n">
        <f aca="false">$AC70</f>
        <v>83.88</v>
      </c>
      <c r="F75" s="212" t="n">
        <f aca="false">$F74+(($AR$20-$AR$10))/10</f>
        <v>-0.016</v>
      </c>
      <c r="G75" s="218" t="n">
        <f aca="false">$G74+(($AW$20-$AW$10))/10</f>
        <v>-0.032</v>
      </c>
      <c r="H75" s="213" t="n">
        <f aca="false">$BB70</f>
        <v>-40</v>
      </c>
      <c r="I75" s="213" t="n">
        <f aca="false">$BG70</f>
        <v>0</v>
      </c>
      <c r="K75" s="234" t="n">
        <v>-0.37</v>
      </c>
      <c r="L75" s="238" t="n">
        <f aca="false">L74-($L$12-$L$112)/101</f>
        <v>0</v>
      </c>
      <c r="M75" s="239" t="n">
        <f aca="false">M74-($M$12-$M$112)/101</f>
        <v>0</v>
      </c>
      <c r="Q75" s="234" t="n">
        <v>-0.36</v>
      </c>
      <c r="R75" s="235" t="n">
        <f aca="false">R74-($R$61-$R$111)/51</f>
        <v>0</v>
      </c>
      <c r="S75" s="236" t="n">
        <f aca="false">S74-($S$61-$S$111)/51</f>
        <v>0</v>
      </c>
      <c r="T75" s="165"/>
      <c r="U75" s="165"/>
      <c r="V75" s="165"/>
      <c r="W75" s="165"/>
      <c r="X75" s="182"/>
      <c r="Y75" s="164" t="n">
        <v>72</v>
      </c>
      <c r="Z75" s="190" t="n">
        <v>89.21</v>
      </c>
      <c r="AA75" s="180" t="str">
        <f aca="false">IF(MOD(ROW(),2),"",INDEX($Z$3:$Z$600,ROW()/2))</f>
        <v/>
      </c>
      <c r="AB75" s="181" t="n">
        <v>0.73</v>
      </c>
      <c r="AC75" s="182" t="n">
        <f aca="false">VALUE($Z76)</f>
        <v>90.54</v>
      </c>
      <c r="AD75" s="164" t="n">
        <v>720</v>
      </c>
      <c r="AE75" s="191"/>
      <c r="AF75" s="227" t="str">
        <f aca="false">IF(MOD(ROW(),10),"",INDEX(AE$3:AE$600,ROW()/10))</f>
        <v/>
      </c>
      <c r="AG75" s="228" t="n">
        <v>70</v>
      </c>
      <c r="AH75" s="229" t="e">
        <f aca="false">VALUE($AF75)</f>
        <v>#VALUE!</v>
      </c>
      <c r="AI75" s="164" t="n">
        <v>72</v>
      </c>
      <c r="AJ75" s="242"/>
      <c r="AK75" s="227" t="str">
        <f aca="false">IF(MOD(ROW(),10),"",INDEX(AJ$3:AJ$600,ROW()/10))</f>
        <v/>
      </c>
      <c r="AL75" s="228" t="n">
        <v>65</v>
      </c>
      <c r="AM75" s="229" t="e">
        <f aca="false">VALUE($AK75)</f>
        <v>#VALUE!</v>
      </c>
      <c r="AN75" s="164" t="n">
        <v>720</v>
      </c>
      <c r="AO75" s="190"/>
      <c r="AP75" s="227" t="str">
        <f aca="false">IF(MOD(ROW(),10),"",INDEX(AO$3:AO$600,ROW()/10))</f>
        <v/>
      </c>
      <c r="AQ75" s="181" t="n">
        <v>0.73</v>
      </c>
      <c r="AR75" s="229" t="e">
        <f aca="false">VALUE($AP75)</f>
        <v>#VALUE!</v>
      </c>
      <c r="AS75" s="164" t="n">
        <v>720</v>
      </c>
      <c r="AT75" s="242"/>
      <c r="AU75" s="227" t="str">
        <f aca="false">IF(MOD(ROW(),10),"",INDEX(AT$3:AT$600,ROW()/10))</f>
        <v/>
      </c>
      <c r="AV75" s="181" t="n">
        <v>0.73</v>
      </c>
      <c r="AW75" s="229" t="e">
        <f aca="false">VALUE($AU75)</f>
        <v>#VALUE!</v>
      </c>
      <c r="AY75" s="242"/>
      <c r="AZ75" s="180" t="str">
        <f aca="false">IF(MOD(ROW(),2),"",INDEX(AY$3:AY$600,ROW()/2))</f>
        <v/>
      </c>
      <c r="BA75" s="181" t="n">
        <v>0.73</v>
      </c>
      <c r="BB75" s="182" t="e">
        <f aca="false">VALUE(AZ75)</f>
        <v>#VALUE!</v>
      </c>
      <c r="BD75" s="242"/>
      <c r="BE75" s="180" t="str">
        <f aca="false">IF(MOD(ROW(),2),"",INDEX(BD$3:BD$600,ROW()/2))</f>
        <v/>
      </c>
      <c r="BF75" s="181" t="n">
        <v>0.73</v>
      </c>
      <c r="BG75" s="182" t="n">
        <f aca="false">VALUE($BD76)</f>
        <v>0</v>
      </c>
    </row>
    <row r="76" customFormat="false" ht="13.5" hidden="false" customHeight="false" outlineLevel="0" collapsed="false">
      <c r="A76" s="208" t="n">
        <v>0.69</v>
      </c>
      <c r="B76" s="209" t="n">
        <v>4.88</v>
      </c>
      <c r="C76" s="213" t="n">
        <f aca="false">$C75+(($AM$20-$AM$10))/10</f>
        <v>-0.0163</v>
      </c>
      <c r="D76" s="217" t="n">
        <f aca="false">$D75+(($AH$30-$AH$20))/10</f>
        <v>-0.0032</v>
      </c>
      <c r="E76" s="211" t="n">
        <f aca="false">$AC71</f>
        <v>85.21</v>
      </c>
      <c r="F76" s="212" t="n">
        <f aca="false">$F75+(($AR$20-$AR$10))/10</f>
        <v>-0.0175</v>
      </c>
      <c r="G76" s="218" t="n">
        <f aca="false">$G75+(($AW$20-$AW$10))/10</f>
        <v>-0.035</v>
      </c>
      <c r="H76" s="213" t="n">
        <f aca="false">$BB70+($BB72-$BB70)/2</f>
        <v>-40</v>
      </c>
      <c r="I76" s="213" t="n">
        <f aca="false">$BG70+($BG72-$BG70)/2</f>
        <v>0</v>
      </c>
      <c r="K76" s="234" t="n">
        <v>-0.36</v>
      </c>
      <c r="L76" s="238" t="n">
        <f aca="false">L75-($L$12-$L$112)/101</f>
        <v>0</v>
      </c>
      <c r="M76" s="239" t="n">
        <f aca="false">M75-($M$12-$M$112)/101</f>
        <v>0</v>
      </c>
      <c r="Q76" s="234" t="n">
        <v>-0.35</v>
      </c>
      <c r="R76" s="235" t="n">
        <f aca="false">R75-($R$61-$R$111)/51</f>
        <v>0</v>
      </c>
      <c r="S76" s="236" t="n">
        <f aca="false">S75-($S$61-$S$111)/51</f>
        <v>0</v>
      </c>
      <c r="T76" s="165"/>
      <c r="U76" s="165"/>
      <c r="V76" s="165"/>
      <c r="W76" s="165"/>
      <c r="X76" s="182"/>
      <c r="Y76" s="164" t="n">
        <v>73</v>
      </c>
      <c r="Z76" s="190" t="n">
        <v>90.54</v>
      </c>
      <c r="AA76" s="180" t="n">
        <f aca="false">IF(MOD(ROW(),2),"",INDEX($Z$3:$Z$600,ROW()/2))</f>
        <v>42.59</v>
      </c>
      <c r="AB76" s="181" t="n">
        <v>0.74</v>
      </c>
      <c r="AC76" s="182" t="n">
        <f aca="false">VALUE($Z77)</f>
        <v>91.87</v>
      </c>
      <c r="AD76" s="164" t="n">
        <v>730</v>
      </c>
      <c r="AE76" s="191"/>
      <c r="AF76" s="227" t="str">
        <f aca="false">IF(MOD(ROW(),10),"",INDEX(AE$3:AE$600,ROW()/10))</f>
        <v/>
      </c>
      <c r="AG76" s="228" t="n">
        <v>71</v>
      </c>
      <c r="AH76" s="229" t="e">
        <f aca="false">VALUE($AF76)</f>
        <v>#VALUE!</v>
      </c>
      <c r="AI76" s="164" t="n">
        <v>73</v>
      </c>
      <c r="AJ76" s="242"/>
      <c r="AK76" s="227" t="str">
        <f aca="false">IF(MOD(ROW(),10),"",INDEX(AJ$3:AJ$600,ROW()/10))</f>
        <v/>
      </c>
      <c r="AL76" s="228" t="n">
        <v>66</v>
      </c>
      <c r="AM76" s="229" t="e">
        <f aca="false">VALUE($AK76)</f>
        <v>#VALUE!</v>
      </c>
      <c r="AN76" s="164" t="n">
        <v>730</v>
      </c>
      <c r="AO76" s="190"/>
      <c r="AP76" s="227" t="str">
        <f aca="false">IF(MOD(ROW(),10),"",INDEX(AO$3:AO$600,ROW()/10))</f>
        <v/>
      </c>
      <c r="AQ76" s="181" t="n">
        <v>0.74</v>
      </c>
      <c r="AR76" s="229" t="e">
        <f aca="false">VALUE($AP76)</f>
        <v>#VALUE!</v>
      </c>
      <c r="AS76" s="164" t="n">
        <v>730</v>
      </c>
      <c r="AT76" s="242"/>
      <c r="AU76" s="227" t="str">
        <f aca="false">IF(MOD(ROW(),10),"",INDEX(AT$3:AT$600,ROW()/10))</f>
        <v/>
      </c>
      <c r="AV76" s="181" t="n">
        <v>0.74</v>
      </c>
      <c r="AW76" s="229" t="e">
        <f aca="false">VALUE($AU76)</f>
        <v>#VALUE!</v>
      </c>
      <c r="AY76" s="242"/>
      <c r="AZ76" s="180" t="n">
        <f aca="false">IF(MOD(ROW(),2),"",INDEX(AY$3:AY$600,ROW()/2))</f>
        <v>-40</v>
      </c>
      <c r="BA76" s="181" t="n">
        <v>0.74</v>
      </c>
      <c r="BB76" s="182" t="n">
        <f aca="false">VALUE(AZ76)</f>
        <v>-40</v>
      </c>
      <c r="BD76" s="242"/>
      <c r="BE76" s="180" t="n">
        <f aca="false">IF(MOD(ROW(),2),"",INDEX(BD$3:BD$600,ROW()/2))</f>
        <v>11</v>
      </c>
      <c r="BF76" s="181" t="n">
        <v>0.74</v>
      </c>
      <c r="BG76" s="182" t="n">
        <f aca="false">VALUE($BD77)</f>
        <v>0</v>
      </c>
    </row>
    <row r="77" customFormat="false" ht="13.5" hidden="false" customHeight="false" outlineLevel="0" collapsed="false">
      <c r="A77" s="208" t="n">
        <v>0.7</v>
      </c>
      <c r="B77" s="209" t="n">
        <v>4.87</v>
      </c>
      <c r="C77" s="213" t="n">
        <f aca="false">$AM80</f>
        <v>0.008</v>
      </c>
      <c r="D77" s="241" t="n">
        <f aca="false">$AH80</f>
        <v>0.004</v>
      </c>
      <c r="E77" s="211" t="n">
        <f aca="false">$AC72</f>
        <v>86.55</v>
      </c>
      <c r="F77" s="212" t="n">
        <f aca="false">$AR80</f>
        <v>-0.004</v>
      </c>
      <c r="G77" s="218" t="n">
        <f aca="false">$AW80</f>
        <v>-0.008</v>
      </c>
      <c r="H77" s="213" t="n">
        <f aca="false">$BB72</f>
        <v>-40</v>
      </c>
      <c r="I77" s="213" t="n">
        <f aca="false">$BG72</f>
        <v>0</v>
      </c>
      <c r="K77" s="234" t="n">
        <v>-0.35</v>
      </c>
      <c r="L77" s="238" t="n">
        <f aca="false">L76-($L$12-$L$112)/101</f>
        <v>0</v>
      </c>
      <c r="M77" s="239" t="n">
        <f aca="false">M76-($M$12-$M$112)/101</f>
        <v>0</v>
      </c>
      <c r="Q77" s="234" t="n">
        <v>-0.34</v>
      </c>
      <c r="R77" s="235" t="n">
        <f aca="false">R76-($R$61-$R$111)/51</f>
        <v>0</v>
      </c>
      <c r="S77" s="236" t="n">
        <f aca="false">S76-($S$61-$S$111)/51</f>
        <v>0</v>
      </c>
      <c r="T77" s="165"/>
      <c r="U77" s="165"/>
      <c r="V77" s="165"/>
      <c r="W77" s="165"/>
      <c r="X77" s="182"/>
      <c r="Y77" s="164" t="n">
        <v>74</v>
      </c>
      <c r="Z77" s="190" t="n">
        <v>91.87</v>
      </c>
      <c r="AA77" s="180" t="str">
        <f aca="false">IF(MOD(ROW(),2),"",INDEX($Z$3:$Z$600,ROW()/2))</f>
        <v/>
      </c>
      <c r="AB77" s="181" t="n">
        <v>0.75</v>
      </c>
      <c r="AC77" s="182" t="n">
        <f aca="false">VALUE($Z78)</f>
        <v>93.2</v>
      </c>
      <c r="AD77" s="164" t="n">
        <v>740</v>
      </c>
      <c r="AE77" s="191"/>
      <c r="AF77" s="227" t="str">
        <f aca="false">IF(MOD(ROW(),10),"",INDEX(AE$3:AE$600,ROW()/10))</f>
        <v/>
      </c>
      <c r="AG77" s="228" t="n">
        <v>72</v>
      </c>
      <c r="AH77" s="229" t="e">
        <f aca="false">VALUE($AF77)</f>
        <v>#VALUE!</v>
      </c>
      <c r="AI77" s="164" t="n">
        <v>74</v>
      </c>
      <c r="AJ77" s="242"/>
      <c r="AK77" s="227" t="str">
        <f aca="false">IF(MOD(ROW(),10),"",INDEX(AJ$3:AJ$600,ROW()/10))</f>
        <v/>
      </c>
      <c r="AL77" s="228" t="n">
        <v>67</v>
      </c>
      <c r="AM77" s="229" t="e">
        <f aca="false">VALUE($AK77)</f>
        <v>#VALUE!</v>
      </c>
      <c r="AN77" s="164" t="n">
        <v>740</v>
      </c>
      <c r="AO77" s="190"/>
      <c r="AP77" s="227" t="str">
        <f aca="false">IF(MOD(ROW(),10),"",INDEX(AO$3:AO$600,ROW()/10))</f>
        <v/>
      </c>
      <c r="AQ77" s="181" t="n">
        <v>0.75</v>
      </c>
      <c r="AR77" s="229" t="e">
        <f aca="false">VALUE($AP77)</f>
        <v>#VALUE!</v>
      </c>
      <c r="AS77" s="164" t="n">
        <v>740</v>
      </c>
      <c r="AT77" s="242"/>
      <c r="AU77" s="227" t="str">
        <f aca="false">IF(MOD(ROW(),10),"",INDEX(AT$3:AT$600,ROW()/10))</f>
        <v/>
      </c>
      <c r="AV77" s="181" t="n">
        <v>0.75</v>
      </c>
      <c r="AW77" s="229" t="e">
        <f aca="false">VALUE($AU77)</f>
        <v>#VALUE!</v>
      </c>
      <c r="AY77" s="242"/>
      <c r="AZ77" s="180" t="str">
        <f aca="false">IF(MOD(ROW(),2),"",INDEX(AY$3:AY$600,ROW()/2))</f>
        <v/>
      </c>
      <c r="BA77" s="181" t="n">
        <v>0.75</v>
      </c>
      <c r="BB77" s="182" t="e">
        <f aca="false">VALUE(AZ77)</f>
        <v>#VALUE!</v>
      </c>
      <c r="BD77" s="242"/>
      <c r="BE77" s="180" t="str">
        <f aca="false">IF(MOD(ROW(),2),"",INDEX(BD$3:BD$600,ROW()/2))</f>
        <v/>
      </c>
      <c r="BF77" s="181" t="n">
        <v>0.75</v>
      </c>
      <c r="BG77" s="182" t="n">
        <f aca="false">VALUE($BD78)</f>
        <v>0</v>
      </c>
    </row>
    <row r="78" customFormat="false" ht="13.5" hidden="false" customHeight="false" outlineLevel="0" collapsed="false">
      <c r="A78" s="208" t="n">
        <v>0.71</v>
      </c>
      <c r="B78" s="209" t="n">
        <v>4.86</v>
      </c>
      <c r="C78" s="213" t="n">
        <f aca="false">$C77+(($AM$20-$AM$10))/10</f>
        <v>0.0053</v>
      </c>
      <c r="D78" s="217" t="n">
        <f aca="false">$D77+(($AH$30-$AH$20))/10</f>
        <v>0.0032</v>
      </c>
      <c r="E78" s="211" t="n">
        <f aca="false">$AC73</f>
        <v>87.88</v>
      </c>
      <c r="F78" s="212" t="n">
        <f aca="false">$F77+(($AR$20-$AR$10))/10</f>
        <v>-0.0055</v>
      </c>
      <c r="G78" s="218" t="n">
        <f aca="false">$G77+(($AW$20-$AW$10))/10</f>
        <v>-0.011</v>
      </c>
      <c r="H78" s="213" t="n">
        <f aca="false">$BB72+($BB74-$BB72)/2</f>
        <v>-40</v>
      </c>
      <c r="I78" s="213" t="n">
        <f aca="false">$BG72+($BG74-$BG72)/2</f>
        <v>0</v>
      </c>
      <c r="K78" s="234" t="n">
        <v>-0.34</v>
      </c>
      <c r="L78" s="238" t="n">
        <f aca="false">L77-($L$12-$L$112)/101</f>
        <v>0</v>
      </c>
      <c r="M78" s="239" t="n">
        <f aca="false">M77-($M$12-$M$112)/101</f>
        <v>0</v>
      </c>
      <c r="Q78" s="234" t="n">
        <v>-0.33</v>
      </c>
      <c r="R78" s="235" t="n">
        <f aca="false">R77-($R$61-$R$111)/51</f>
        <v>0</v>
      </c>
      <c r="S78" s="236" t="n">
        <f aca="false">S77-($S$61-$S$111)/51</f>
        <v>0</v>
      </c>
      <c r="T78" s="165"/>
      <c r="U78" s="165"/>
      <c r="V78" s="165"/>
      <c r="W78" s="165"/>
      <c r="X78" s="182"/>
      <c r="Y78" s="164" t="n">
        <v>75</v>
      </c>
      <c r="Z78" s="190" t="n">
        <v>93.2</v>
      </c>
      <c r="AA78" s="180" t="n">
        <f aca="false">IF(MOD(ROW(),2),"",INDEX($Z$3:$Z$600,ROW()/2))</f>
        <v>43.92</v>
      </c>
      <c r="AB78" s="181" t="n">
        <v>0.76</v>
      </c>
      <c r="AC78" s="182" t="n">
        <f aca="false">VALUE($Z79)</f>
        <v>94.54</v>
      </c>
      <c r="AD78" s="164" t="n">
        <v>750</v>
      </c>
      <c r="AE78" s="191"/>
      <c r="AF78" s="227" t="str">
        <f aca="false">IF(MOD(ROW(),10),"",INDEX(AE$3:AE$600,ROW()/10))</f>
        <v/>
      </c>
      <c r="AG78" s="228" t="n">
        <v>73</v>
      </c>
      <c r="AH78" s="229" t="e">
        <f aca="false">VALUE($AF78)</f>
        <v>#VALUE!</v>
      </c>
      <c r="AI78" s="164" t="n">
        <v>75</v>
      </c>
      <c r="AJ78" s="242"/>
      <c r="AK78" s="227" t="str">
        <f aca="false">IF(MOD(ROW(),10),"",INDEX(AJ$3:AJ$600,ROW()/10))</f>
        <v/>
      </c>
      <c r="AL78" s="228" t="n">
        <v>68</v>
      </c>
      <c r="AM78" s="229" t="e">
        <f aca="false">VALUE($AK78)</f>
        <v>#VALUE!</v>
      </c>
      <c r="AN78" s="164" t="n">
        <v>750</v>
      </c>
      <c r="AO78" s="190"/>
      <c r="AP78" s="227" t="str">
        <f aca="false">IF(MOD(ROW(),10),"",INDEX(AO$3:AO$600,ROW()/10))</f>
        <v/>
      </c>
      <c r="AQ78" s="181" t="n">
        <v>0.76</v>
      </c>
      <c r="AR78" s="229" t="e">
        <f aca="false">VALUE($AP78)</f>
        <v>#VALUE!</v>
      </c>
      <c r="AS78" s="164" t="n">
        <v>750</v>
      </c>
      <c r="AT78" s="242"/>
      <c r="AU78" s="227" t="str">
        <f aca="false">IF(MOD(ROW(),10),"",INDEX(AT$3:AT$600,ROW()/10))</f>
        <v/>
      </c>
      <c r="AV78" s="181" t="n">
        <v>0.76</v>
      </c>
      <c r="AW78" s="229" t="e">
        <f aca="false">VALUE($AU78)</f>
        <v>#VALUE!</v>
      </c>
      <c r="AY78" s="242"/>
      <c r="AZ78" s="180" t="n">
        <f aca="false">IF(MOD(ROW(),2),"",INDEX(AY$3:AY$600,ROW()/2))</f>
        <v>-40</v>
      </c>
      <c r="BA78" s="181" t="n">
        <v>0.76</v>
      </c>
      <c r="BB78" s="182" t="n">
        <f aca="false">VALUE(AZ78)</f>
        <v>-40</v>
      </c>
      <c r="BD78" s="242"/>
      <c r="BE78" s="180" t="n">
        <f aca="false">IF(MOD(ROW(),2),"",INDEX(BD$3:BD$600,ROW()/2))</f>
        <v>11</v>
      </c>
      <c r="BF78" s="181" t="n">
        <v>0.76</v>
      </c>
      <c r="BG78" s="182" t="n">
        <f aca="false">VALUE($BD79)</f>
        <v>0</v>
      </c>
    </row>
    <row r="79" customFormat="false" ht="13.5" hidden="false" customHeight="false" outlineLevel="0" collapsed="false">
      <c r="A79" s="208" t="n">
        <v>0.72</v>
      </c>
      <c r="B79" s="209" t="n">
        <v>4.85</v>
      </c>
      <c r="C79" s="213" t="n">
        <f aca="false">$C78+(($AM$20-$AM$10))/10</f>
        <v>0.0026</v>
      </c>
      <c r="D79" s="217" t="n">
        <f aca="false">$D78+(($AH$30-$AH$20))/10</f>
        <v>0.0024</v>
      </c>
      <c r="E79" s="211" t="n">
        <f aca="false">$AC74</f>
        <v>89.21</v>
      </c>
      <c r="F79" s="212" t="n">
        <f aca="false">$F78+(($AR$20-$AR$10))/10</f>
        <v>-0.007</v>
      </c>
      <c r="G79" s="218" t="n">
        <f aca="false">$G78+(($AW$20-$AW$10))/10</f>
        <v>-0.014</v>
      </c>
      <c r="H79" s="213" t="n">
        <f aca="false">$BB74</f>
        <v>-40</v>
      </c>
      <c r="I79" s="213" t="n">
        <f aca="false">$BG74</f>
        <v>0</v>
      </c>
      <c r="K79" s="234" t="n">
        <v>-0.33</v>
      </c>
      <c r="L79" s="238" t="n">
        <f aca="false">L78-($L$12-$L$112)/101</f>
        <v>0</v>
      </c>
      <c r="M79" s="239" t="n">
        <f aca="false">M78-($M$12-$M$112)/101</f>
        <v>0</v>
      </c>
      <c r="Q79" s="234" t="n">
        <v>-0.32</v>
      </c>
      <c r="R79" s="235" t="n">
        <f aca="false">R78-($R$61-$R$111)/51</f>
        <v>0</v>
      </c>
      <c r="S79" s="236" t="n">
        <f aca="false">S78-($S$61-$S$111)/51</f>
        <v>0</v>
      </c>
      <c r="T79" s="165"/>
      <c r="U79" s="165"/>
      <c r="V79" s="165"/>
      <c r="W79" s="165"/>
      <c r="X79" s="182"/>
      <c r="Y79" s="164" t="n">
        <v>76</v>
      </c>
      <c r="Z79" s="190" t="n">
        <v>94.54</v>
      </c>
      <c r="AA79" s="180" t="str">
        <f aca="false">IF(MOD(ROW(),2),"",INDEX($Z$3:$Z$600,ROW()/2))</f>
        <v/>
      </c>
      <c r="AB79" s="181" t="n">
        <v>0.77</v>
      </c>
      <c r="AC79" s="182" t="n">
        <f aca="false">VALUE($Z80)</f>
        <v>95.87</v>
      </c>
      <c r="AD79" s="164" t="n">
        <v>760</v>
      </c>
      <c r="AE79" s="191"/>
      <c r="AF79" s="227" t="str">
        <f aca="false">IF(MOD(ROW(),10),"",INDEX(AE$3:AE$600,ROW()/10))</f>
        <v/>
      </c>
      <c r="AG79" s="228" t="n">
        <v>74</v>
      </c>
      <c r="AH79" s="229" t="e">
        <f aca="false">VALUE($AF79)</f>
        <v>#VALUE!</v>
      </c>
      <c r="AI79" s="164" t="n">
        <v>76</v>
      </c>
      <c r="AJ79" s="242"/>
      <c r="AK79" s="227" t="str">
        <f aca="false">IF(MOD(ROW(),10),"",INDEX(AJ$3:AJ$600,ROW()/10))</f>
        <v/>
      </c>
      <c r="AL79" s="228" t="n">
        <v>69</v>
      </c>
      <c r="AM79" s="229" t="e">
        <f aca="false">VALUE($AK79)</f>
        <v>#VALUE!</v>
      </c>
      <c r="AN79" s="164" t="n">
        <v>760</v>
      </c>
      <c r="AO79" s="190"/>
      <c r="AP79" s="227" t="str">
        <f aca="false">IF(MOD(ROW(),10),"",INDEX(AO$3:AO$600,ROW()/10))</f>
        <v/>
      </c>
      <c r="AQ79" s="181" t="n">
        <v>0.77</v>
      </c>
      <c r="AR79" s="229" t="e">
        <f aca="false">VALUE($AP79)</f>
        <v>#VALUE!</v>
      </c>
      <c r="AS79" s="164" t="n">
        <v>760</v>
      </c>
      <c r="AT79" s="242"/>
      <c r="AU79" s="227" t="str">
        <f aca="false">IF(MOD(ROW(),10),"",INDEX(AT$3:AT$600,ROW()/10))</f>
        <v/>
      </c>
      <c r="AV79" s="181" t="n">
        <v>0.77</v>
      </c>
      <c r="AW79" s="229" t="e">
        <f aca="false">VALUE($AU79)</f>
        <v>#VALUE!</v>
      </c>
      <c r="AY79" s="242"/>
      <c r="AZ79" s="180" t="str">
        <f aca="false">IF(MOD(ROW(),2),"",INDEX(AY$3:AY$600,ROW()/2))</f>
        <v/>
      </c>
      <c r="BA79" s="181" t="n">
        <v>0.77</v>
      </c>
      <c r="BB79" s="182" t="e">
        <f aca="false">VALUE(AZ79)</f>
        <v>#VALUE!</v>
      </c>
      <c r="BD79" s="242"/>
      <c r="BE79" s="180" t="str">
        <f aca="false">IF(MOD(ROW(),2),"",INDEX(BD$3:BD$600,ROW()/2))</f>
        <v/>
      </c>
      <c r="BF79" s="181" t="n">
        <v>0.77</v>
      </c>
      <c r="BG79" s="182" t="n">
        <f aca="false">VALUE($BD80)</f>
        <v>0</v>
      </c>
    </row>
    <row r="80" customFormat="false" ht="13.5" hidden="false" customHeight="false" outlineLevel="0" collapsed="false">
      <c r="A80" s="208" t="n">
        <v>0.73</v>
      </c>
      <c r="B80" s="209" t="n">
        <v>4.84</v>
      </c>
      <c r="C80" s="213" t="n">
        <f aca="false">$C79+(($AM$20-$AM$10))/10</f>
        <v>-9.99999999999985E-005</v>
      </c>
      <c r="D80" s="217" t="n">
        <f aca="false">$D79+(($AH$30-$AH$20))/10</f>
        <v>0.0016</v>
      </c>
      <c r="E80" s="211" t="n">
        <f aca="false">$AC75</f>
        <v>90.54</v>
      </c>
      <c r="F80" s="212" t="n">
        <f aca="false">$F79+(($AR$20-$AR$10))/10</f>
        <v>-0.0085</v>
      </c>
      <c r="G80" s="218" t="n">
        <f aca="false">$G79+(($AW$20-$AW$10))/10</f>
        <v>-0.017</v>
      </c>
      <c r="H80" s="213" t="n">
        <f aca="false">$BB74+($BB76-$BB74)/2</f>
        <v>-40</v>
      </c>
      <c r="I80" s="213" t="n">
        <f aca="false">$BG74+($BG76-$BG74)/2</f>
        <v>0</v>
      </c>
      <c r="K80" s="234" t="n">
        <v>-0.32</v>
      </c>
      <c r="L80" s="238" t="n">
        <f aca="false">L79-($L$12-$L$112)/101</f>
        <v>0</v>
      </c>
      <c r="M80" s="239" t="n">
        <f aca="false">M79-($M$12-$M$112)/101</f>
        <v>0</v>
      </c>
      <c r="Q80" s="234" t="n">
        <v>-0.31</v>
      </c>
      <c r="R80" s="235" t="n">
        <f aca="false">R79-($R$61-$R$111)/51</f>
        <v>0</v>
      </c>
      <c r="S80" s="236" t="n">
        <f aca="false">S79-($S$61-$S$111)/51</f>
        <v>0</v>
      </c>
      <c r="T80" s="165"/>
      <c r="U80" s="165"/>
      <c r="V80" s="165"/>
      <c r="W80" s="165"/>
      <c r="X80" s="182"/>
      <c r="Y80" s="164" t="n">
        <v>77</v>
      </c>
      <c r="Z80" s="190" t="n">
        <v>95.87</v>
      </c>
      <c r="AA80" s="180" t="n">
        <f aca="false">IF(MOD(ROW(),2),"",INDEX($Z$3:$Z$600,ROW()/2))</f>
        <v>45.26</v>
      </c>
      <c r="AB80" s="181" t="n">
        <v>0.78</v>
      </c>
      <c r="AC80" s="182" t="n">
        <f aca="false">VALUE($Z81)</f>
        <v>97.2</v>
      </c>
      <c r="AD80" s="164" t="n">
        <v>770</v>
      </c>
      <c r="AE80" s="191"/>
      <c r="AF80" s="227" t="n">
        <f aca="false">IF(MOD(ROW(),10),"",INDEX(AE$3:AE$600,ROW()/10))</f>
        <v>0.004</v>
      </c>
      <c r="AG80" s="228" t="n">
        <v>75</v>
      </c>
      <c r="AH80" s="229" t="n">
        <f aca="false">VALUE($AF80)</f>
        <v>0.004</v>
      </c>
      <c r="AI80" s="164" t="n">
        <v>77</v>
      </c>
      <c r="AJ80" s="242"/>
      <c r="AK80" s="227" t="n">
        <f aca="false">IF(MOD(ROW(),10),"",INDEX(AJ$3:AJ$600,ROW()/10))</f>
        <v>0.008</v>
      </c>
      <c r="AL80" s="228" t="n">
        <v>70</v>
      </c>
      <c r="AM80" s="229" t="n">
        <f aca="false">VALUE($AK80)</f>
        <v>0.008</v>
      </c>
      <c r="AN80" s="164" t="n">
        <v>770</v>
      </c>
      <c r="AO80" s="190"/>
      <c r="AP80" s="227" t="n">
        <f aca="false">IF(MOD(ROW(),10),"",INDEX(AO$3:AO$600,ROW()/10))</f>
        <v>-0.004</v>
      </c>
      <c r="AQ80" s="181" t="n">
        <v>0.78</v>
      </c>
      <c r="AR80" s="229" t="n">
        <f aca="false">VALUE($AP80)</f>
        <v>-0.004</v>
      </c>
      <c r="AS80" s="164" t="n">
        <v>770</v>
      </c>
      <c r="AT80" s="242"/>
      <c r="AU80" s="227" t="n">
        <f aca="false">IF(MOD(ROW(),10),"",INDEX(AT$3:AT$600,ROW()/10))</f>
        <v>-0.008</v>
      </c>
      <c r="AV80" s="181" t="n">
        <v>0.78</v>
      </c>
      <c r="AW80" s="229" t="n">
        <f aca="false">VALUE($AU80)</f>
        <v>-0.008</v>
      </c>
      <c r="AY80" s="242"/>
      <c r="AZ80" s="180" t="n">
        <f aca="false">IF(MOD(ROW(),2),"",INDEX(AY$3:AY$600,ROW()/2))</f>
        <v>0</v>
      </c>
      <c r="BA80" s="181" t="n">
        <v>0.78</v>
      </c>
      <c r="BB80" s="182" t="n">
        <f aca="false">VALUE(AZ80)</f>
        <v>0</v>
      </c>
      <c r="BD80" s="242"/>
      <c r="BE80" s="180" t="n">
        <f aca="false">IF(MOD(ROW(),2),"",INDEX(BD$3:BD$600,ROW()/2))</f>
        <v>11</v>
      </c>
      <c r="BF80" s="181" t="n">
        <v>0.78</v>
      </c>
      <c r="BG80" s="182" t="n">
        <f aca="false">VALUE($BD81)</f>
        <v>0</v>
      </c>
    </row>
    <row r="81" customFormat="false" ht="13.5" hidden="false" customHeight="false" outlineLevel="0" collapsed="false">
      <c r="A81" s="208" t="n">
        <v>0.74</v>
      </c>
      <c r="B81" s="209" t="n">
        <v>4.83</v>
      </c>
      <c r="C81" s="213" t="n">
        <f aca="false">$C80+(($AM$20-$AM$10))/10</f>
        <v>-0.0028</v>
      </c>
      <c r="D81" s="217" t="n">
        <f aca="false">$D80+(($AH$30-$AH$20))/10</f>
        <v>0.0008</v>
      </c>
      <c r="E81" s="211" t="n">
        <f aca="false">$AC76</f>
        <v>91.87</v>
      </c>
      <c r="F81" s="212" t="n">
        <f aca="false">$F80+(($AR$20-$AR$10))/10</f>
        <v>-0.01</v>
      </c>
      <c r="G81" s="218" t="n">
        <f aca="false">$G80+(($AW$20-$AW$10))/10</f>
        <v>-0.02</v>
      </c>
      <c r="H81" s="213" t="n">
        <f aca="false">$BB76</f>
        <v>-40</v>
      </c>
      <c r="I81" s="213" t="n">
        <f aca="false">$BG76</f>
        <v>0</v>
      </c>
      <c r="K81" s="234" t="n">
        <v>-0.31</v>
      </c>
      <c r="L81" s="238" t="n">
        <f aca="false">L80-($L$12-$L$112)/101</f>
        <v>0</v>
      </c>
      <c r="M81" s="239" t="n">
        <f aca="false">M80-($M$12-$M$112)/101</f>
        <v>0</v>
      </c>
      <c r="Q81" s="234" t="n">
        <v>-0.3</v>
      </c>
      <c r="R81" s="235" t="n">
        <f aca="false">R80-($R$61-$R$111)/51</f>
        <v>0</v>
      </c>
      <c r="S81" s="236" t="n">
        <f aca="false">S80-($S$61-$S$111)/51</f>
        <v>0</v>
      </c>
      <c r="T81" s="165"/>
      <c r="U81" s="165"/>
      <c r="V81" s="165"/>
      <c r="W81" s="165"/>
      <c r="X81" s="182"/>
      <c r="Y81" s="164" t="n">
        <v>78</v>
      </c>
      <c r="Z81" s="190" t="n">
        <v>97.2</v>
      </c>
      <c r="AA81" s="180" t="str">
        <f aca="false">IF(MOD(ROW(),2),"",INDEX($Z$3:$Z$600,ROW()/2))</f>
        <v/>
      </c>
      <c r="AB81" s="181" t="n">
        <v>0.79</v>
      </c>
      <c r="AC81" s="182" t="n">
        <f aca="false">VALUE($Z82)</f>
        <v>98.53</v>
      </c>
      <c r="AD81" s="164" t="n">
        <v>780</v>
      </c>
      <c r="AE81" s="191"/>
      <c r="AF81" s="227" t="str">
        <f aca="false">IF(MOD(ROW(),10),"",INDEX(AE$3:AE$600,ROW()/10))</f>
        <v/>
      </c>
      <c r="AG81" s="228" t="n">
        <v>76</v>
      </c>
      <c r="AH81" s="229" t="e">
        <f aca="false">VALUE($AF81)</f>
        <v>#VALUE!</v>
      </c>
      <c r="AI81" s="164" t="n">
        <v>78</v>
      </c>
      <c r="AJ81" s="242"/>
      <c r="AK81" s="227" t="str">
        <f aca="false">IF(MOD(ROW(),10),"",INDEX(AJ$3:AJ$600,ROW()/10))</f>
        <v/>
      </c>
      <c r="AL81" s="228" t="n">
        <v>71</v>
      </c>
      <c r="AM81" s="229" t="e">
        <f aca="false">VALUE($AK81)</f>
        <v>#VALUE!</v>
      </c>
      <c r="AN81" s="164" t="n">
        <v>780</v>
      </c>
      <c r="AO81" s="190"/>
      <c r="AP81" s="227" t="str">
        <f aca="false">IF(MOD(ROW(),10),"",INDEX(AO$3:AO$600,ROW()/10))</f>
        <v/>
      </c>
      <c r="AQ81" s="181" t="n">
        <v>0.79</v>
      </c>
      <c r="AR81" s="229" t="e">
        <f aca="false">VALUE($AP81)</f>
        <v>#VALUE!</v>
      </c>
      <c r="AS81" s="164" t="n">
        <v>780</v>
      </c>
      <c r="AT81" s="242"/>
      <c r="AU81" s="227" t="str">
        <f aca="false">IF(MOD(ROW(),10),"",INDEX(AT$3:AT$600,ROW()/10))</f>
        <v/>
      </c>
      <c r="AV81" s="181" t="n">
        <v>0.79</v>
      </c>
      <c r="AW81" s="229" t="e">
        <f aca="false">VALUE($AU81)</f>
        <v>#VALUE!</v>
      </c>
      <c r="AY81" s="242"/>
      <c r="AZ81" s="180" t="str">
        <f aca="false">IF(MOD(ROW(),2),"",INDEX(AY$3:AY$600,ROW()/2))</f>
        <v/>
      </c>
      <c r="BA81" s="181" t="n">
        <v>0.79</v>
      </c>
      <c r="BB81" s="182" t="e">
        <f aca="false">VALUE(AZ81)</f>
        <v>#VALUE!</v>
      </c>
      <c r="BD81" s="242"/>
      <c r="BE81" s="180" t="str">
        <f aca="false">IF(MOD(ROW(),2),"",INDEX(BD$3:BD$600,ROW()/2))</f>
        <v/>
      </c>
      <c r="BF81" s="181" t="n">
        <v>0.79</v>
      </c>
      <c r="BG81" s="182" t="n">
        <f aca="false">VALUE($BD82)</f>
        <v>0</v>
      </c>
    </row>
    <row r="82" customFormat="false" ht="13.5" hidden="false" customHeight="false" outlineLevel="0" collapsed="false">
      <c r="A82" s="208" t="n">
        <v>0.75</v>
      </c>
      <c r="B82" s="209" t="n">
        <v>4.82</v>
      </c>
      <c r="C82" s="213" t="n">
        <f aca="false">$C81+(($AM$20-$AM$10))/10</f>
        <v>-0.0055</v>
      </c>
      <c r="D82" s="217" t="n">
        <f aca="false">$D81+(($AH$30-$AH$20))/10</f>
        <v>0</v>
      </c>
      <c r="E82" s="211" t="n">
        <f aca="false">$AC77</f>
        <v>93.2</v>
      </c>
      <c r="F82" s="212" t="n">
        <f aca="false">$F81+(($AR$20-$AR$10))/10</f>
        <v>-0.0115</v>
      </c>
      <c r="G82" s="218" t="n">
        <f aca="false">$G81+(($AW$20-$AW$10))/10</f>
        <v>-0.023</v>
      </c>
      <c r="H82" s="213" t="n">
        <f aca="false">$BB76+($BB78-$BB76)/2</f>
        <v>-40</v>
      </c>
      <c r="I82" s="213" t="n">
        <f aca="false">$BG76+($BG78-$BG76)/2</f>
        <v>0</v>
      </c>
      <c r="K82" s="234" t="n">
        <v>-0.3</v>
      </c>
      <c r="L82" s="238" t="n">
        <f aca="false">L81-($L$12-$L$112)/101</f>
        <v>0</v>
      </c>
      <c r="M82" s="239" t="n">
        <f aca="false">M81-($M$12-$M$112)/101</f>
        <v>0</v>
      </c>
      <c r="Q82" s="234" t="n">
        <v>-0.29</v>
      </c>
      <c r="R82" s="235" t="n">
        <f aca="false">R81-($R$61-$R$111)/51</f>
        <v>0</v>
      </c>
      <c r="S82" s="236" t="n">
        <f aca="false">S81-($S$61-$S$111)/51</f>
        <v>0</v>
      </c>
      <c r="T82" s="165"/>
      <c r="U82" s="165"/>
      <c r="V82" s="165"/>
      <c r="W82" s="165"/>
      <c r="X82" s="182"/>
      <c r="Y82" s="164" t="n">
        <v>79</v>
      </c>
      <c r="Z82" s="190" t="n">
        <v>98.53</v>
      </c>
      <c r="AA82" s="180" t="n">
        <f aca="false">IF(MOD(ROW(),2),"",INDEX($Z$3:$Z$600,ROW()/2))</f>
        <v>46.59</v>
      </c>
      <c r="AB82" s="181" t="n">
        <v>0.8</v>
      </c>
      <c r="AC82" s="182" t="n">
        <f aca="false">VALUE($Z83)</f>
        <v>99.86</v>
      </c>
      <c r="AD82" s="164" t="n">
        <v>79</v>
      </c>
      <c r="AE82" s="191"/>
      <c r="AF82" s="227" t="str">
        <f aca="false">IF(MOD(ROW(),10),"",INDEX(AE$3:AE$600,ROW()/10))</f>
        <v/>
      </c>
      <c r="AG82" s="228" t="n">
        <v>77</v>
      </c>
      <c r="AH82" s="229" t="e">
        <f aca="false">VALUE($AF82)</f>
        <v>#VALUE!</v>
      </c>
      <c r="AI82" s="164" t="n">
        <v>79</v>
      </c>
      <c r="AJ82" s="242"/>
      <c r="AK82" s="227" t="str">
        <f aca="false">IF(MOD(ROW(),10),"",INDEX(AJ$3:AJ$600,ROW()/10))</f>
        <v/>
      </c>
      <c r="AL82" s="228" t="n">
        <v>72</v>
      </c>
      <c r="AM82" s="229" t="e">
        <f aca="false">VALUE($AK82)</f>
        <v>#VALUE!</v>
      </c>
      <c r="AN82" s="164" t="n">
        <v>790</v>
      </c>
      <c r="AO82" s="190"/>
      <c r="AP82" s="227" t="str">
        <f aca="false">IF(MOD(ROW(),10),"",INDEX(AO$3:AO$600,ROW()/10))</f>
        <v/>
      </c>
      <c r="AQ82" s="181" t="n">
        <v>0.8</v>
      </c>
      <c r="AR82" s="229" t="e">
        <f aca="false">VALUE($AP82)</f>
        <v>#VALUE!</v>
      </c>
      <c r="AS82" s="164" t="n">
        <v>790</v>
      </c>
      <c r="AT82" s="242"/>
      <c r="AU82" s="227" t="str">
        <f aca="false">IF(MOD(ROW(),10),"",INDEX(AT$3:AT$600,ROW()/10))</f>
        <v/>
      </c>
      <c r="AV82" s="181" t="n">
        <v>0.8</v>
      </c>
      <c r="AW82" s="229" t="e">
        <f aca="false">VALUE($AU82)</f>
        <v>#VALUE!</v>
      </c>
      <c r="AY82" s="242"/>
      <c r="AZ82" s="180" t="n">
        <f aca="false">IF(MOD(ROW(),2),"",INDEX(AY$3:AY$600,ROW()/2))</f>
        <v>0</v>
      </c>
      <c r="BA82" s="181" t="n">
        <v>0.8</v>
      </c>
      <c r="BB82" s="182" t="n">
        <f aca="false">VALUE(AZ82)</f>
        <v>0</v>
      </c>
      <c r="BD82" s="242"/>
      <c r="BE82" s="180" t="n">
        <f aca="false">IF(MOD(ROW(),2),"",INDEX(BD$3:BD$600,ROW()/2))</f>
        <v>11</v>
      </c>
      <c r="BF82" s="181" t="n">
        <v>0.8</v>
      </c>
      <c r="BG82" s="182" t="n">
        <f aca="false">VALUE($BD83)</f>
        <v>0</v>
      </c>
    </row>
    <row r="83" customFormat="false" ht="13.5" hidden="false" customHeight="false" outlineLevel="0" collapsed="false">
      <c r="A83" s="208" t="n">
        <v>0.76</v>
      </c>
      <c r="B83" s="209" t="n">
        <v>4.81</v>
      </c>
      <c r="C83" s="213" t="n">
        <f aca="false">$C82+(($AM$20-$AM$10))/10</f>
        <v>-0.0082</v>
      </c>
      <c r="D83" s="217" t="n">
        <f aca="false">$D82+(($AH$30-$AH$20))/10</f>
        <v>-0.0008</v>
      </c>
      <c r="E83" s="211" t="n">
        <f aca="false">$AC78</f>
        <v>94.54</v>
      </c>
      <c r="F83" s="212" t="n">
        <f aca="false">$F82+(($AR$20-$AR$10))/10</f>
        <v>-0.013</v>
      </c>
      <c r="G83" s="218" t="n">
        <f aca="false">$G82+(($AW$20-$AW$10))/10</f>
        <v>-0.026</v>
      </c>
      <c r="H83" s="213" t="n">
        <f aca="false">$BB78</f>
        <v>-40</v>
      </c>
      <c r="I83" s="213" t="n">
        <f aca="false">$BG78</f>
        <v>0</v>
      </c>
      <c r="K83" s="234" t="n">
        <v>-0.29</v>
      </c>
      <c r="L83" s="238" t="n">
        <f aca="false">L82-($L$12-$L$112)/101</f>
        <v>0</v>
      </c>
      <c r="M83" s="239" t="n">
        <f aca="false">M82-($M$12-$M$112)/101</f>
        <v>0</v>
      </c>
      <c r="Q83" s="234" t="n">
        <v>-0.28</v>
      </c>
      <c r="R83" s="235" t="n">
        <f aca="false">R82-($R$61-$R$111)/51</f>
        <v>0</v>
      </c>
      <c r="S83" s="236" t="n">
        <f aca="false">S82-($S$61-$S$111)/51</f>
        <v>0</v>
      </c>
      <c r="T83" s="165"/>
      <c r="U83" s="165"/>
      <c r="V83" s="165"/>
      <c r="W83" s="165"/>
      <c r="X83" s="182"/>
      <c r="Y83" s="164" t="n">
        <v>80</v>
      </c>
      <c r="Z83" s="190" t="n">
        <v>99.86</v>
      </c>
      <c r="AA83" s="180" t="str">
        <f aca="false">IF(MOD(ROW(),2),"",INDEX($Z$3:$Z$600,ROW()/2))</f>
        <v/>
      </c>
      <c r="AB83" s="181" t="n">
        <v>0.81</v>
      </c>
      <c r="AC83" s="182" t="n">
        <f aca="false">VALUE($Z84)</f>
        <v>101.2</v>
      </c>
      <c r="AD83" s="164" t="n">
        <v>80</v>
      </c>
      <c r="AE83" s="191"/>
      <c r="AF83" s="227" t="str">
        <f aca="false">IF(MOD(ROW(),10),"",INDEX(AE$3:AE$600,ROW()/10))</f>
        <v/>
      </c>
      <c r="AG83" s="228" t="n">
        <v>78</v>
      </c>
      <c r="AH83" s="229" t="e">
        <f aca="false">VALUE($AF83)</f>
        <v>#VALUE!</v>
      </c>
      <c r="AI83" s="164" t="n">
        <v>80</v>
      </c>
      <c r="AJ83" s="242"/>
      <c r="AK83" s="227" t="str">
        <f aca="false">IF(MOD(ROW(),10),"",INDEX(AJ$3:AJ$600,ROW()/10))</f>
        <v/>
      </c>
      <c r="AL83" s="228" t="n">
        <v>73</v>
      </c>
      <c r="AM83" s="229" t="e">
        <f aca="false">VALUE($AK83)</f>
        <v>#VALUE!</v>
      </c>
      <c r="AN83" s="164" t="n">
        <v>800</v>
      </c>
      <c r="AO83" s="190"/>
      <c r="AP83" s="227" t="str">
        <f aca="false">IF(MOD(ROW(),10),"",INDEX(AO$3:AO$600,ROW()/10))</f>
        <v/>
      </c>
      <c r="AQ83" s="181" t="n">
        <v>0.81</v>
      </c>
      <c r="AR83" s="229" t="e">
        <f aca="false">VALUE($AP83)</f>
        <v>#VALUE!</v>
      </c>
      <c r="AS83" s="164" t="n">
        <v>800</v>
      </c>
      <c r="AT83" s="242"/>
      <c r="AU83" s="227" t="str">
        <f aca="false">IF(MOD(ROW(),10),"",INDEX(AT$3:AT$600,ROW()/10))</f>
        <v/>
      </c>
      <c r="AV83" s="181" t="n">
        <v>0.81</v>
      </c>
      <c r="AW83" s="229" t="e">
        <f aca="false">VALUE($AU83)</f>
        <v>#VALUE!</v>
      </c>
      <c r="AY83" s="242"/>
      <c r="AZ83" s="180" t="str">
        <f aca="false">IF(MOD(ROW(),2),"",INDEX(AY$3:AY$600,ROW()/2))</f>
        <v/>
      </c>
      <c r="BA83" s="181" t="n">
        <v>0.81</v>
      </c>
      <c r="BB83" s="182" t="e">
        <f aca="false">VALUE(AZ83)</f>
        <v>#VALUE!</v>
      </c>
      <c r="BD83" s="242"/>
      <c r="BE83" s="180" t="str">
        <f aca="false">IF(MOD(ROW(),2),"",INDEX(BD$3:BD$600,ROW()/2))</f>
        <v/>
      </c>
      <c r="BF83" s="181" t="n">
        <v>0.81</v>
      </c>
      <c r="BG83" s="182" t="n">
        <f aca="false">VALUE($BD84)</f>
        <v>0</v>
      </c>
    </row>
    <row r="84" customFormat="false" ht="13.5" hidden="false" customHeight="false" outlineLevel="0" collapsed="false">
      <c r="A84" s="208" t="n">
        <v>0.77</v>
      </c>
      <c r="B84" s="209" t="n">
        <v>4.8</v>
      </c>
      <c r="C84" s="213" t="n">
        <f aca="false">$C83+(($AM$20-$AM$10))/10</f>
        <v>-0.0109</v>
      </c>
      <c r="D84" s="217" t="n">
        <f aca="false">$D83+(($AH$30-$AH$20))/10</f>
        <v>-0.0016</v>
      </c>
      <c r="E84" s="211" t="n">
        <f aca="false">$AC79</f>
        <v>95.87</v>
      </c>
      <c r="F84" s="212" t="n">
        <f aca="false">$F83+(($AR$20-$AR$10))/10</f>
        <v>-0.0145</v>
      </c>
      <c r="G84" s="218" t="n">
        <f aca="false">$G83+(($AW$20-$AW$10))/10</f>
        <v>-0.029</v>
      </c>
      <c r="H84" s="213" t="n">
        <f aca="false">$BB78+($BB80-$BB78)/2</f>
        <v>-20</v>
      </c>
      <c r="I84" s="213" t="n">
        <f aca="false">$BG78+($BG80-$BG78)/2</f>
        <v>0</v>
      </c>
      <c r="K84" s="234" t="n">
        <v>-0.28</v>
      </c>
      <c r="L84" s="238" t="n">
        <f aca="false">L83-($L$12-$L$112)/101</f>
        <v>0</v>
      </c>
      <c r="M84" s="239" t="n">
        <f aca="false">M83-($M$12-$M$112)/101</f>
        <v>0</v>
      </c>
      <c r="Q84" s="234" t="n">
        <v>-0.27</v>
      </c>
      <c r="R84" s="235" t="n">
        <f aca="false">R83-($R$61-$R$111)/51</f>
        <v>0</v>
      </c>
      <c r="S84" s="236" t="n">
        <f aca="false">S83-($S$61-$S$111)/51</f>
        <v>0</v>
      </c>
      <c r="T84" s="165"/>
      <c r="U84" s="165"/>
      <c r="V84" s="165"/>
      <c r="W84" s="165"/>
      <c r="X84" s="182"/>
      <c r="Y84" s="164" t="n">
        <v>81</v>
      </c>
      <c r="Z84" s="242" t="n">
        <v>101.2</v>
      </c>
      <c r="AA84" s="180" t="n">
        <f aca="false">IF(MOD(ROW(),2),"",INDEX($Z$3:$Z$600,ROW()/2))</f>
        <v>47.92</v>
      </c>
      <c r="AB84" s="181" t="n">
        <v>0.82</v>
      </c>
      <c r="AC84" s="182" t="n">
        <f aca="false">VALUE($Z85)</f>
        <v>102.53</v>
      </c>
      <c r="AD84" s="164" t="n">
        <v>81</v>
      </c>
      <c r="AE84" s="191"/>
      <c r="AF84" s="227" t="str">
        <f aca="false">IF(MOD(ROW(),10),"",INDEX(AE$3:AE$600,ROW()/10))</f>
        <v/>
      </c>
      <c r="AG84" s="228" t="n">
        <v>79</v>
      </c>
      <c r="AH84" s="229" t="e">
        <f aca="false">VALUE($AF84)</f>
        <v>#VALUE!</v>
      </c>
      <c r="AI84" s="164" t="n">
        <v>81</v>
      </c>
      <c r="AJ84" s="242"/>
      <c r="AK84" s="227" t="str">
        <f aca="false">IF(MOD(ROW(),10),"",INDEX(AJ$3:AJ$600,ROW()/10))</f>
        <v/>
      </c>
      <c r="AL84" s="228" t="n">
        <v>74</v>
      </c>
      <c r="AM84" s="229" t="e">
        <f aca="false">VALUE($AK84)</f>
        <v>#VALUE!</v>
      </c>
      <c r="AN84" s="164" t="n">
        <v>810</v>
      </c>
      <c r="AO84" s="190"/>
      <c r="AP84" s="227" t="str">
        <f aca="false">IF(MOD(ROW(),10),"",INDEX(AO$3:AO$600,ROW()/10))</f>
        <v/>
      </c>
      <c r="AQ84" s="181" t="n">
        <v>0.82</v>
      </c>
      <c r="AR84" s="229" t="e">
        <f aca="false">VALUE($AP84)</f>
        <v>#VALUE!</v>
      </c>
      <c r="AS84" s="164" t="n">
        <v>810</v>
      </c>
      <c r="AT84" s="242"/>
      <c r="AU84" s="227" t="str">
        <f aca="false">IF(MOD(ROW(),10),"",INDEX(AT$3:AT$600,ROW()/10))</f>
        <v/>
      </c>
      <c r="AV84" s="181" t="n">
        <v>0.82</v>
      </c>
      <c r="AW84" s="229" t="e">
        <f aca="false">VALUE($AU84)</f>
        <v>#VALUE!</v>
      </c>
      <c r="AY84" s="242"/>
      <c r="AZ84" s="180" t="n">
        <f aca="false">IF(MOD(ROW(),2),"",INDEX(AY$3:AY$600,ROW()/2))</f>
        <v>0</v>
      </c>
      <c r="BA84" s="181" t="n">
        <v>0.82</v>
      </c>
      <c r="BB84" s="182" t="n">
        <f aca="false">VALUE(AZ84)</f>
        <v>0</v>
      </c>
      <c r="BD84" s="242"/>
      <c r="BE84" s="180" t="n">
        <f aca="false">IF(MOD(ROW(),2),"",INDEX(BD$3:BD$600,ROW()/2))</f>
        <v>11</v>
      </c>
      <c r="BF84" s="181" t="n">
        <v>0.82</v>
      </c>
      <c r="BG84" s="182" t="n">
        <f aca="false">VALUE($BD85)</f>
        <v>0</v>
      </c>
    </row>
    <row r="85" customFormat="false" ht="13.5" hidden="false" customHeight="false" outlineLevel="0" collapsed="false">
      <c r="A85" s="208" t="n">
        <v>0.78</v>
      </c>
      <c r="B85" s="209" t="n">
        <v>4.79</v>
      </c>
      <c r="C85" s="213" t="n">
        <f aca="false">$C84+(($AM$20-$AM$10))/10</f>
        <v>-0.0136</v>
      </c>
      <c r="D85" s="217" t="n">
        <f aca="false">$D84+(($AH$30-$AH$20))/10</f>
        <v>-0.0024</v>
      </c>
      <c r="E85" s="211" t="n">
        <f aca="false">$AC80</f>
        <v>97.2</v>
      </c>
      <c r="F85" s="212" t="n">
        <f aca="false">$F84+(($AR$20-$AR$10))/10</f>
        <v>-0.016</v>
      </c>
      <c r="G85" s="218" t="n">
        <f aca="false">$G84+(($AW$20-$AW$10))/10</f>
        <v>-0.032</v>
      </c>
      <c r="H85" s="213" t="n">
        <f aca="false">$BB80</f>
        <v>0</v>
      </c>
      <c r="I85" s="213" t="n">
        <f aca="false">$BG80</f>
        <v>0</v>
      </c>
      <c r="K85" s="234" t="n">
        <v>-0.27</v>
      </c>
      <c r="L85" s="238" t="n">
        <f aca="false">L84-($L$12-$L$112)/101</f>
        <v>0</v>
      </c>
      <c r="M85" s="239" t="n">
        <f aca="false">M84-($M$12-$M$112)/101</f>
        <v>0</v>
      </c>
      <c r="Q85" s="234" t="n">
        <v>-0.26</v>
      </c>
      <c r="R85" s="235" t="n">
        <f aca="false">R84-($R$61-$R$111)/51</f>
        <v>0</v>
      </c>
      <c r="S85" s="236" t="n">
        <f aca="false">S84-($S$61-$S$111)/51</f>
        <v>0</v>
      </c>
      <c r="T85" s="165"/>
      <c r="U85" s="165"/>
      <c r="V85" s="165"/>
      <c r="W85" s="165"/>
      <c r="X85" s="182"/>
      <c r="Y85" s="164" t="n">
        <v>82</v>
      </c>
      <c r="Z85" s="190" t="n">
        <v>102.53</v>
      </c>
      <c r="AA85" s="180" t="str">
        <f aca="false">IF(MOD(ROW(),2),"",INDEX($Z$3:$Z$600,ROW()/2))</f>
        <v/>
      </c>
      <c r="AB85" s="181" t="n">
        <v>0.83</v>
      </c>
      <c r="AC85" s="182" t="n">
        <f aca="false">VALUE($Z86)</f>
        <v>103.86</v>
      </c>
      <c r="AD85" s="164" t="n">
        <v>82</v>
      </c>
      <c r="AE85" s="191"/>
      <c r="AF85" s="227" t="str">
        <f aca="false">IF(MOD(ROW(),10),"",INDEX(AE$3:AE$600,ROW()/10))</f>
        <v/>
      </c>
      <c r="AG85" s="228" t="n">
        <v>80</v>
      </c>
      <c r="AH85" s="229" t="e">
        <f aca="false">VALUE($AF85)</f>
        <v>#VALUE!</v>
      </c>
      <c r="AI85" s="164" t="n">
        <v>82</v>
      </c>
      <c r="AJ85" s="242"/>
      <c r="AK85" s="227" t="str">
        <f aca="false">IF(MOD(ROW(),10),"",INDEX(AJ$3:AJ$600,ROW()/10))</f>
        <v/>
      </c>
      <c r="AL85" s="228" t="n">
        <v>75</v>
      </c>
      <c r="AM85" s="229" t="e">
        <f aca="false">VALUE($AK85)</f>
        <v>#VALUE!</v>
      </c>
      <c r="AN85" s="164" t="n">
        <v>820</v>
      </c>
      <c r="AO85" s="190"/>
      <c r="AP85" s="227" t="str">
        <f aca="false">IF(MOD(ROW(),10),"",INDEX(AO$3:AO$600,ROW()/10))</f>
        <v/>
      </c>
      <c r="AQ85" s="181" t="n">
        <v>0.83</v>
      </c>
      <c r="AR85" s="229" t="e">
        <f aca="false">VALUE($AP85)</f>
        <v>#VALUE!</v>
      </c>
      <c r="AS85" s="164" t="n">
        <v>820</v>
      </c>
      <c r="AT85" s="242"/>
      <c r="AU85" s="227" t="str">
        <f aca="false">IF(MOD(ROW(),10),"",INDEX(AT$3:AT$600,ROW()/10))</f>
        <v/>
      </c>
      <c r="AV85" s="181" t="n">
        <v>0.83</v>
      </c>
      <c r="AW85" s="229" t="e">
        <f aca="false">VALUE($AU85)</f>
        <v>#VALUE!</v>
      </c>
      <c r="AY85" s="242"/>
      <c r="AZ85" s="180" t="str">
        <f aca="false">IF(MOD(ROW(),2),"",INDEX(AY$3:AY$600,ROW()/2))</f>
        <v/>
      </c>
      <c r="BA85" s="181" t="n">
        <v>0.83</v>
      </c>
      <c r="BB85" s="182" t="e">
        <f aca="false">VALUE(AZ85)</f>
        <v>#VALUE!</v>
      </c>
      <c r="BD85" s="242"/>
      <c r="BE85" s="180" t="str">
        <f aca="false">IF(MOD(ROW(),2),"",INDEX(BD$3:BD$600,ROW()/2))</f>
        <v/>
      </c>
      <c r="BF85" s="181" t="n">
        <v>0.83</v>
      </c>
      <c r="BG85" s="182" t="n">
        <f aca="false">VALUE($BD86)</f>
        <v>0</v>
      </c>
    </row>
    <row r="86" customFormat="false" ht="13.5" hidden="false" customHeight="false" outlineLevel="0" collapsed="false">
      <c r="A86" s="208" t="n">
        <v>0.79</v>
      </c>
      <c r="B86" s="209" t="n">
        <v>4.78</v>
      </c>
      <c r="C86" s="213" t="n">
        <f aca="false">$C85+(($AM$20-$AM$10))/10</f>
        <v>-0.0163</v>
      </c>
      <c r="D86" s="217" t="n">
        <f aca="false">$D85+(($AH$30-$AH$20))/10</f>
        <v>-0.0032</v>
      </c>
      <c r="E86" s="211" t="n">
        <f aca="false">$AC81</f>
        <v>98.53</v>
      </c>
      <c r="F86" s="212" t="n">
        <f aca="false">$F85+(($AR$20-$AR$10))/10</f>
        <v>-0.0175</v>
      </c>
      <c r="G86" s="218" t="n">
        <f aca="false">$G85+(($AW$20-$AW$10))/10</f>
        <v>-0.035</v>
      </c>
      <c r="H86" s="213" t="n">
        <f aca="false">$BB80+($BB82-$BB80)/2</f>
        <v>0</v>
      </c>
      <c r="I86" s="213" t="n">
        <f aca="false">$BG80+($BG82-$BG80)/2</f>
        <v>0</v>
      </c>
      <c r="K86" s="234" t="n">
        <v>-0.26</v>
      </c>
      <c r="L86" s="238" t="n">
        <f aca="false">L85-($L$12-$L$112)/101</f>
        <v>0</v>
      </c>
      <c r="M86" s="239" t="n">
        <f aca="false">M85-($M$12-$M$112)/101</f>
        <v>0</v>
      </c>
      <c r="Q86" s="234" t="n">
        <v>-0.25</v>
      </c>
      <c r="R86" s="235" t="n">
        <f aca="false">R85-($R$61-$R$111)/51</f>
        <v>0</v>
      </c>
      <c r="S86" s="236" t="n">
        <f aca="false">S85-($S$61-$S$111)/51</f>
        <v>0</v>
      </c>
      <c r="T86" s="165"/>
      <c r="U86" s="165"/>
      <c r="V86" s="165"/>
      <c r="W86" s="165"/>
      <c r="X86" s="182"/>
      <c r="Y86" s="164" t="n">
        <v>83</v>
      </c>
      <c r="Z86" s="190" t="n">
        <v>103.86</v>
      </c>
      <c r="AA86" s="180" t="n">
        <f aca="false">IF(MOD(ROW(),2),"",INDEX($Z$3:$Z$600,ROW()/2))</f>
        <v>49.25</v>
      </c>
      <c r="AB86" s="181" t="n">
        <v>0.84</v>
      </c>
      <c r="AC86" s="182" t="n">
        <f aca="false">VALUE($Z87)</f>
        <v>105.19</v>
      </c>
      <c r="AD86" s="164" t="n">
        <v>83</v>
      </c>
      <c r="AE86" s="191"/>
      <c r="AF86" s="227" t="str">
        <f aca="false">IF(MOD(ROW(),10),"",INDEX(AE$3:AE$600,ROW()/10))</f>
        <v/>
      </c>
      <c r="AG86" s="228" t="n">
        <v>81</v>
      </c>
      <c r="AH86" s="229" t="e">
        <f aca="false">VALUE($AF86)</f>
        <v>#VALUE!</v>
      </c>
      <c r="AI86" s="164" t="n">
        <v>83</v>
      </c>
      <c r="AJ86" s="242"/>
      <c r="AK86" s="227" t="str">
        <f aca="false">IF(MOD(ROW(),10),"",INDEX(AJ$3:AJ$600,ROW()/10))</f>
        <v/>
      </c>
      <c r="AL86" s="228" t="n">
        <v>76</v>
      </c>
      <c r="AM86" s="229" t="e">
        <f aca="false">VALUE($AK86)</f>
        <v>#VALUE!</v>
      </c>
      <c r="AN86" s="164" t="n">
        <v>830</v>
      </c>
      <c r="AO86" s="190"/>
      <c r="AP86" s="227" t="str">
        <f aca="false">IF(MOD(ROW(),10),"",INDEX(AO$3:AO$600,ROW()/10))</f>
        <v/>
      </c>
      <c r="AQ86" s="181" t="n">
        <v>0.84</v>
      </c>
      <c r="AR86" s="229" t="e">
        <f aca="false">VALUE($AP86)</f>
        <v>#VALUE!</v>
      </c>
      <c r="AS86" s="164" t="n">
        <v>830</v>
      </c>
      <c r="AT86" s="242"/>
      <c r="AU86" s="227" t="str">
        <f aca="false">IF(MOD(ROW(),10),"",INDEX(AT$3:AT$600,ROW()/10))</f>
        <v/>
      </c>
      <c r="AV86" s="181" t="n">
        <v>0.84</v>
      </c>
      <c r="AW86" s="229" t="e">
        <f aca="false">VALUE($AU86)</f>
        <v>#VALUE!</v>
      </c>
      <c r="AY86" s="242"/>
      <c r="AZ86" s="180" t="n">
        <f aca="false">IF(MOD(ROW(),2),"",INDEX(AY$3:AY$600,ROW()/2))</f>
        <v>0</v>
      </c>
      <c r="BA86" s="181" t="n">
        <v>0.84</v>
      </c>
      <c r="BB86" s="182" t="n">
        <f aca="false">VALUE(AZ86)</f>
        <v>0</v>
      </c>
      <c r="BD86" s="242"/>
      <c r="BE86" s="180" t="n">
        <f aca="false">IF(MOD(ROW(),2),"",INDEX(BD$3:BD$600,ROW()/2))</f>
        <v>11</v>
      </c>
      <c r="BF86" s="181" t="n">
        <v>0.84</v>
      </c>
      <c r="BG86" s="182" t="n">
        <f aca="false">VALUE($BD87)</f>
        <v>0</v>
      </c>
    </row>
    <row r="87" customFormat="false" ht="13.5" hidden="false" customHeight="false" outlineLevel="0" collapsed="false">
      <c r="A87" s="208" t="n">
        <v>0.8</v>
      </c>
      <c r="B87" s="209" t="n">
        <v>4.77</v>
      </c>
      <c r="C87" s="213" t="n">
        <f aca="false">$AM90</f>
        <v>0.008</v>
      </c>
      <c r="D87" s="241" t="n">
        <f aca="false">$AH90</f>
        <v>0.004</v>
      </c>
      <c r="E87" s="211" t="n">
        <f aca="false">$AC82</f>
        <v>99.86</v>
      </c>
      <c r="F87" s="212" t="n">
        <f aca="false">$AR90</f>
        <v>-0.004</v>
      </c>
      <c r="G87" s="218" t="n">
        <f aca="false">$AW90</f>
        <v>-0.008</v>
      </c>
      <c r="H87" s="213" t="n">
        <f aca="false">$BB82</f>
        <v>0</v>
      </c>
      <c r="I87" s="213" t="n">
        <f aca="false">$BG82</f>
        <v>0</v>
      </c>
      <c r="K87" s="234" t="n">
        <v>-0.25</v>
      </c>
      <c r="L87" s="238" t="n">
        <f aca="false">L86-($L$12-$L$112)/101</f>
        <v>0</v>
      </c>
      <c r="M87" s="239" t="n">
        <f aca="false">M86-($M$12-$M$112)/101</f>
        <v>0</v>
      </c>
      <c r="Q87" s="234" t="n">
        <v>-0.24</v>
      </c>
      <c r="R87" s="235" t="n">
        <f aca="false">R86-($R$61-$R$111)/51</f>
        <v>0</v>
      </c>
      <c r="S87" s="236" t="n">
        <f aca="false">S86-($S$61-$S$111)/51</f>
        <v>0</v>
      </c>
      <c r="T87" s="165"/>
      <c r="U87" s="165"/>
      <c r="V87" s="165"/>
      <c r="W87" s="165"/>
      <c r="X87" s="182"/>
      <c r="Y87" s="164" t="n">
        <v>84</v>
      </c>
      <c r="Z87" s="190" t="n">
        <v>105.19</v>
      </c>
      <c r="AA87" s="180" t="str">
        <f aca="false">IF(MOD(ROW(),2),"",INDEX($Z$3:$Z$600,ROW()/2))</f>
        <v/>
      </c>
      <c r="AB87" s="181" t="n">
        <v>0.85</v>
      </c>
      <c r="AC87" s="182" t="n">
        <f aca="false">VALUE($Z88)</f>
        <v>106.52</v>
      </c>
      <c r="AD87" s="164" t="n">
        <v>84</v>
      </c>
      <c r="AE87" s="191"/>
      <c r="AF87" s="227" t="str">
        <f aca="false">IF(MOD(ROW(),10),"",INDEX(AE$3:AE$600,ROW()/10))</f>
        <v/>
      </c>
      <c r="AG87" s="228" t="n">
        <v>82</v>
      </c>
      <c r="AH87" s="229" t="e">
        <f aca="false">VALUE($AF87)</f>
        <v>#VALUE!</v>
      </c>
      <c r="AI87" s="164" t="n">
        <v>84</v>
      </c>
      <c r="AJ87" s="242"/>
      <c r="AK87" s="227" t="str">
        <f aca="false">IF(MOD(ROW(),10),"",INDEX(AJ$3:AJ$600,ROW()/10))</f>
        <v/>
      </c>
      <c r="AL87" s="228" t="n">
        <v>77</v>
      </c>
      <c r="AM87" s="229" t="e">
        <f aca="false">VALUE($AK87)</f>
        <v>#VALUE!</v>
      </c>
      <c r="AN87" s="164" t="n">
        <v>840</v>
      </c>
      <c r="AO87" s="190"/>
      <c r="AP87" s="227" t="str">
        <f aca="false">IF(MOD(ROW(),10),"",INDEX(AO$3:AO$600,ROW()/10))</f>
        <v/>
      </c>
      <c r="AQ87" s="181" t="n">
        <v>0.85</v>
      </c>
      <c r="AR87" s="229" t="e">
        <f aca="false">VALUE($AP87)</f>
        <v>#VALUE!</v>
      </c>
      <c r="AS87" s="164" t="n">
        <v>840</v>
      </c>
      <c r="AT87" s="242"/>
      <c r="AU87" s="227" t="str">
        <f aca="false">IF(MOD(ROW(),10),"",INDEX(AT$3:AT$600,ROW()/10))</f>
        <v/>
      </c>
      <c r="AV87" s="181" t="n">
        <v>0.85</v>
      </c>
      <c r="AW87" s="229" t="e">
        <f aca="false">VALUE($AU87)</f>
        <v>#VALUE!</v>
      </c>
      <c r="AY87" s="242"/>
      <c r="AZ87" s="180" t="str">
        <f aca="false">IF(MOD(ROW(),2),"",INDEX(AY$3:AY$600,ROW()/2))</f>
        <v/>
      </c>
      <c r="BA87" s="181" t="n">
        <v>0.85</v>
      </c>
      <c r="BB87" s="182" t="e">
        <f aca="false">VALUE(AZ87)</f>
        <v>#VALUE!</v>
      </c>
      <c r="BD87" s="242"/>
      <c r="BE87" s="180" t="str">
        <f aca="false">IF(MOD(ROW(),2),"",INDEX(BD$3:BD$600,ROW()/2))</f>
        <v/>
      </c>
      <c r="BF87" s="181" t="n">
        <v>0.85</v>
      </c>
      <c r="BG87" s="182" t="n">
        <f aca="false">VALUE($BD88)</f>
        <v>0</v>
      </c>
    </row>
    <row r="88" customFormat="false" ht="13.5" hidden="false" customHeight="false" outlineLevel="0" collapsed="false">
      <c r="A88" s="208" t="n">
        <v>0.81</v>
      </c>
      <c r="B88" s="209" t="n">
        <v>4.76</v>
      </c>
      <c r="C88" s="213" t="n">
        <f aca="false">$C87+(($AM$20-$AM$10))/10</f>
        <v>0.0053</v>
      </c>
      <c r="D88" s="217" t="n">
        <f aca="false">$D87+(($AH$30-$AH$20))/10</f>
        <v>0.0032</v>
      </c>
      <c r="E88" s="211" t="n">
        <f aca="false">$AC83</f>
        <v>101.2</v>
      </c>
      <c r="F88" s="212" t="n">
        <f aca="false">$F87+(($AR$20-$AR$10))/10</f>
        <v>-0.0055</v>
      </c>
      <c r="G88" s="218" t="n">
        <f aca="false">$G87+(($AW$20-$AW$10))/10</f>
        <v>-0.011</v>
      </c>
      <c r="H88" s="213" t="n">
        <f aca="false">$BB82+($BB84-$BB82)/2</f>
        <v>0</v>
      </c>
      <c r="I88" s="213" t="n">
        <f aca="false">$BG82+($BG84-$BG82)/2</f>
        <v>0</v>
      </c>
      <c r="K88" s="234" t="n">
        <v>-0.24</v>
      </c>
      <c r="L88" s="238" t="n">
        <f aca="false">L87-($L$12-$L$112)/101</f>
        <v>0</v>
      </c>
      <c r="M88" s="239" t="n">
        <f aca="false">M87-($M$12-$M$112)/101</f>
        <v>0</v>
      </c>
      <c r="Q88" s="234" t="n">
        <v>-0.23</v>
      </c>
      <c r="R88" s="235" t="n">
        <f aca="false">R87-($R$61-$R$111)/51</f>
        <v>0</v>
      </c>
      <c r="S88" s="236" t="n">
        <f aca="false">S87-($S$61-$S$111)/51</f>
        <v>0</v>
      </c>
      <c r="T88" s="165"/>
      <c r="U88" s="165"/>
      <c r="V88" s="165"/>
      <c r="W88" s="165"/>
      <c r="X88" s="182"/>
      <c r="Y88" s="164" t="n">
        <v>85</v>
      </c>
      <c r="Z88" s="190" t="n">
        <v>106.52</v>
      </c>
      <c r="AA88" s="180" t="n">
        <f aca="false">IF(MOD(ROW(),2),"",INDEX($Z$3:$Z$600,ROW()/2))</f>
        <v>50.58</v>
      </c>
      <c r="AB88" s="181" t="n">
        <v>0.86</v>
      </c>
      <c r="AC88" s="182" t="n">
        <f aca="false">VALUE($Z89)</f>
        <v>107.85</v>
      </c>
      <c r="AD88" s="164" t="n">
        <v>85</v>
      </c>
      <c r="AE88" s="191"/>
      <c r="AF88" s="227" t="str">
        <f aca="false">IF(MOD(ROW(),10),"",INDEX(AE$3:AE$600,ROW()/10))</f>
        <v/>
      </c>
      <c r="AG88" s="228" t="n">
        <v>83</v>
      </c>
      <c r="AH88" s="229" t="e">
        <f aca="false">VALUE($AF88)</f>
        <v>#VALUE!</v>
      </c>
      <c r="AI88" s="164" t="n">
        <v>85</v>
      </c>
      <c r="AJ88" s="242"/>
      <c r="AK88" s="227" t="str">
        <f aca="false">IF(MOD(ROW(),10),"",INDEX(AJ$3:AJ$600,ROW()/10))</f>
        <v/>
      </c>
      <c r="AL88" s="228" t="n">
        <v>78</v>
      </c>
      <c r="AM88" s="229" t="e">
        <f aca="false">VALUE($AK88)</f>
        <v>#VALUE!</v>
      </c>
      <c r="AN88" s="164" t="n">
        <v>850</v>
      </c>
      <c r="AO88" s="190"/>
      <c r="AP88" s="227" t="str">
        <f aca="false">IF(MOD(ROW(),10),"",INDEX(AO$3:AO$600,ROW()/10))</f>
        <v/>
      </c>
      <c r="AQ88" s="181" t="n">
        <v>0.86</v>
      </c>
      <c r="AR88" s="229" t="e">
        <f aca="false">VALUE($AP88)</f>
        <v>#VALUE!</v>
      </c>
      <c r="AS88" s="164" t="n">
        <v>850</v>
      </c>
      <c r="AT88" s="242"/>
      <c r="AU88" s="227" t="str">
        <f aca="false">IF(MOD(ROW(),10),"",INDEX(AT$3:AT$600,ROW()/10))</f>
        <v/>
      </c>
      <c r="AV88" s="181" t="n">
        <v>0.86</v>
      </c>
      <c r="AW88" s="229" t="e">
        <f aca="false">VALUE($AU88)</f>
        <v>#VALUE!</v>
      </c>
      <c r="AY88" s="242"/>
      <c r="AZ88" s="180" t="n">
        <f aca="false">IF(MOD(ROW(),2),"",INDEX(AY$3:AY$600,ROW()/2))</f>
        <v>0</v>
      </c>
      <c r="BA88" s="181" t="n">
        <v>0.86</v>
      </c>
      <c r="BB88" s="182" t="n">
        <f aca="false">VALUE(AZ88)</f>
        <v>0</v>
      </c>
      <c r="BD88" s="242"/>
      <c r="BE88" s="180" t="n">
        <f aca="false">IF(MOD(ROW(),2),"",INDEX(BD$3:BD$600,ROW()/2))</f>
        <v>11</v>
      </c>
      <c r="BF88" s="181" t="n">
        <v>0.86</v>
      </c>
      <c r="BG88" s="182" t="n">
        <f aca="false">VALUE($BD89)</f>
        <v>0</v>
      </c>
    </row>
    <row r="89" customFormat="false" ht="13.5" hidden="false" customHeight="false" outlineLevel="0" collapsed="false">
      <c r="A89" s="208" t="n">
        <v>0.82</v>
      </c>
      <c r="B89" s="209" t="n">
        <v>4.75</v>
      </c>
      <c r="C89" s="213" t="n">
        <f aca="false">$C88+(($AM$20-$AM$10))/10</f>
        <v>0.0026</v>
      </c>
      <c r="D89" s="217" t="n">
        <f aca="false">$D88+(($AH$30-$AH$20))/10</f>
        <v>0.0024</v>
      </c>
      <c r="E89" s="211" t="n">
        <f aca="false">$AC84</f>
        <v>102.53</v>
      </c>
      <c r="F89" s="212" t="n">
        <f aca="false">$F88+(($AR$20-$AR$10))/10</f>
        <v>-0.007</v>
      </c>
      <c r="G89" s="218" t="n">
        <f aca="false">$G88+(($AW$20-$AW$10))/10</f>
        <v>-0.014</v>
      </c>
      <c r="H89" s="213" t="n">
        <f aca="false">$BB84</f>
        <v>0</v>
      </c>
      <c r="I89" s="213" t="n">
        <f aca="false">$BG84</f>
        <v>0</v>
      </c>
      <c r="K89" s="234" t="n">
        <v>-0.23</v>
      </c>
      <c r="L89" s="238" t="n">
        <f aca="false">L88-($L$12-$L$112)/101</f>
        <v>0</v>
      </c>
      <c r="M89" s="239" t="n">
        <f aca="false">M88-($M$12-$M$112)/101</f>
        <v>0</v>
      </c>
      <c r="Q89" s="234" t="n">
        <v>-0.22</v>
      </c>
      <c r="R89" s="235" t="n">
        <f aca="false">R88-($R$61-$R$111)/51</f>
        <v>0</v>
      </c>
      <c r="S89" s="236" t="n">
        <f aca="false">S88-($S$61-$S$111)/51</f>
        <v>0</v>
      </c>
      <c r="T89" s="165"/>
      <c r="U89" s="165"/>
      <c r="V89" s="165"/>
      <c r="W89" s="165"/>
      <c r="X89" s="182"/>
      <c r="Y89" s="164" t="n">
        <v>86</v>
      </c>
      <c r="Z89" s="190" t="n">
        <v>107.85</v>
      </c>
      <c r="AA89" s="180" t="str">
        <f aca="false">IF(MOD(ROW(),2),"",INDEX($Z$3:$Z$600,ROW()/2))</f>
        <v/>
      </c>
      <c r="AB89" s="181" t="n">
        <v>0.87</v>
      </c>
      <c r="AC89" s="182" t="n">
        <f aca="false">VALUE($Z90)</f>
        <v>109.19</v>
      </c>
      <c r="AD89" s="164" t="n">
        <v>86</v>
      </c>
      <c r="AE89" s="191"/>
      <c r="AF89" s="227" t="str">
        <f aca="false">IF(MOD(ROW(),10),"",INDEX(AE$3:AE$600,ROW()/10))</f>
        <v/>
      </c>
      <c r="AG89" s="228" t="n">
        <v>84</v>
      </c>
      <c r="AH89" s="229" t="e">
        <f aca="false">VALUE($AF89)</f>
        <v>#VALUE!</v>
      </c>
      <c r="AI89" s="164" t="n">
        <v>86</v>
      </c>
      <c r="AJ89" s="242"/>
      <c r="AK89" s="227" t="str">
        <f aca="false">IF(MOD(ROW(),10),"",INDEX(AJ$3:AJ$600,ROW()/10))</f>
        <v/>
      </c>
      <c r="AL89" s="228" t="n">
        <v>79</v>
      </c>
      <c r="AM89" s="229" t="e">
        <f aca="false">VALUE($AK89)</f>
        <v>#VALUE!</v>
      </c>
      <c r="AN89" s="164" t="n">
        <v>860</v>
      </c>
      <c r="AO89" s="190"/>
      <c r="AP89" s="227" t="str">
        <f aca="false">IF(MOD(ROW(),10),"",INDEX(AO$3:AO$600,ROW()/10))</f>
        <v/>
      </c>
      <c r="AQ89" s="181" t="n">
        <v>0.87</v>
      </c>
      <c r="AR89" s="229" t="e">
        <f aca="false">VALUE($AP89)</f>
        <v>#VALUE!</v>
      </c>
      <c r="AS89" s="164" t="n">
        <v>860</v>
      </c>
      <c r="AT89" s="242"/>
      <c r="AU89" s="227" t="str">
        <f aca="false">IF(MOD(ROW(),10),"",INDEX(AT$3:AT$600,ROW()/10))</f>
        <v/>
      </c>
      <c r="AV89" s="181" t="n">
        <v>0.87</v>
      </c>
      <c r="AW89" s="229" t="e">
        <f aca="false">VALUE($AU89)</f>
        <v>#VALUE!</v>
      </c>
      <c r="AY89" s="242"/>
      <c r="AZ89" s="180" t="str">
        <f aca="false">IF(MOD(ROW(),2),"",INDEX(AY$3:AY$600,ROW()/2))</f>
        <v/>
      </c>
      <c r="BA89" s="181" t="n">
        <v>0.87</v>
      </c>
      <c r="BB89" s="182" t="e">
        <f aca="false">VALUE(AZ89)</f>
        <v>#VALUE!</v>
      </c>
      <c r="BD89" s="242"/>
      <c r="BE89" s="180" t="str">
        <f aca="false">IF(MOD(ROW(),2),"",INDEX(BD$3:BD$600,ROW()/2))</f>
        <v/>
      </c>
      <c r="BF89" s="181" t="n">
        <v>0.87</v>
      </c>
      <c r="BG89" s="182" t="n">
        <f aca="false">VALUE($BD90)</f>
        <v>0</v>
      </c>
    </row>
    <row r="90" customFormat="false" ht="13.5" hidden="false" customHeight="false" outlineLevel="0" collapsed="false">
      <c r="A90" s="208" t="n">
        <v>0.83</v>
      </c>
      <c r="B90" s="209" t="n">
        <v>4.74</v>
      </c>
      <c r="C90" s="213" t="n">
        <f aca="false">$C89+(($AM$20-$AM$10))/10</f>
        <v>-9.99999999999985E-005</v>
      </c>
      <c r="D90" s="217" t="n">
        <f aca="false">$D89+(($AH$30-$AH$20))/10</f>
        <v>0.0016</v>
      </c>
      <c r="E90" s="211" t="n">
        <f aca="false">$AC85</f>
        <v>103.86</v>
      </c>
      <c r="F90" s="212" t="n">
        <f aca="false">$F89+(($AR$20-$AR$10))/10</f>
        <v>-0.0085</v>
      </c>
      <c r="G90" s="218" t="n">
        <f aca="false">$G89+(($AW$20-$AW$10))/10</f>
        <v>-0.017</v>
      </c>
      <c r="H90" s="213" t="n">
        <f aca="false">$BB84+($BB86-$BB84)/2</f>
        <v>0</v>
      </c>
      <c r="I90" s="213" t="n">
        <f aca="false">$BG84+($BG86-$BG84)/2</f>
        <v>0</v>
      </c>
      <c r="K90" s="234" t="n">
        <v>-0.22</v>
      </c>
      <c r="L90" s="238" t="n">
        <f aca="false">L89-($L$12-$L$112)/101</f>
        <v>0</v>
      </c>
      <c r="M90" s="239" t="n">
        <f aca="false">M89-($M$12-$M$112)/101</f>
        <v>0</v>
      </c>
      <c r="Q90" s="234" t="n">
        <v>-0.21</v>
      </c>
      <c r="R90" s="235" t="n">
        <f aca="false">R89-($R$61-$R$111)/51</f>
        <v>0</v>
      </c>
      <c r="S90" s="236" t="n">
        <f aca="false">S89-($S$61-$S$111)/51</f>
        <v>0</v>
      </c>
      <c r="T90" s="165"/>
      <c r="U90" s="165"/>
      <c r="V90" s="165"/>
      <c r="W90" s="165"/>
      <c r="X90" s="182"/>
      <c r="Y90" s="164" t="n">
        <v>87</v>
      </c>
      <c r="Z90" s="190" t="n">
        <v>109.19</v>
      </c>
      <c r="AA90" s="180" t="n">
        <f aca="false">IF(MOD(ROW(),2),"",INDEX($Z$3:$Z$600,ROW()/2))</f>
        <v>51.92</v>
      </c>
      <c r="AB90" s="181" t="n">
        <v>0.88</v>
      </c>
      <c r="AC90" s="182" t="n">
        <f aca="false">VALUE($Z91)</f>
        <v>110.52</v>
      </c>
      <c r="AD90" s="164" t="n">
        <v>87</v>
      </c>
      <c r="AE90" s="191"/>
      <c r="AF90" s="227" t="n">
        <f aca="false">IF(MOD(ROW(),10),"",INDEX(AE$3:AE$600,ROW()/10))</f>
        <v>0.004</v>
      </c>
      <c r="AG90" s="228" t="n">
        <v>85</v>
      </c>
      <c r="AH90" s="229" t="n">
        <f aca="false">VALUE($AF90)</f>
        <v>0.004</v>
      </c>
      <c r="AI90" s="164" t="n">
        <v>87</v>
      </c>
      <c r="AJ90" s="242"/>
      <c r="AK90" s="227" t="n">
        <f aca="false">IF(MOD(ROW(),10),"",INDEX(AJ$3:AJ$600,ROW()/10))</f>
        <v>0.008</v>
      </c>
      <c r="AL90" s="228" t="n">
        <v>80</v>
      </c>
      <c r="AM90" s="229" t="n">
        <f aca="false">VALUE($AK90)</f>
        <v>0.008</v>
      </c>
      <c r="AN90" s="164" t="n">
        <v>870</v>
      </c>
      <c r="AO90" s="190"/>
      <c r="AP90" s="227" t="n">
        <f aca="false">IF(MOD(ROW(),10),"",INDEX(AO$3:AO$600,ROW()/10))</f>
        <v>-0.004</v>
      </c>
      <c r="AQ90" s="181" t="n">
        <v>0.88</v>
      </c>
      <c r="AR90" s="229" t="n">
        <f aca="false">VALUE($AP90)</f>
        <v>-0.004</v>
      </c>
      <c r="AS90" s="164" t="n">
        <v>870</v>
      </c>
      <c r="AT90" s="242"/>
      <c r="AU90" s="227" t="n">
        <f aca="false">IF(MOD(ROW(),10),"",INDEX(AT$3:AT$600,ROW()/10))</f>
        <v>-0.008</v>
      </c>
      <c r="AV90" s="181" t="n">
        <v>0.88</v>
      </c>
      <c r="AW90" s="229" t="n">
        <f aca="false">VALUE($AU90)</f>
        <v>-0.008</v>
      </c>
      <c r="AY90" s="242"/>
      <c r="AZ90" s="180" t="n">
        <f aca="false">IF(MOD(ROW(),2),"",INDEX(AY$3:AY$600,ROW()/2))</f>
        <v>0</v>
      </c>
      <c r="BA90" s="181" t="n">
        <v>0.88</v>
      </c>
      <c r="BB90" s="182" t="n">
        <f aca="false">VALUE(AZ90)</f>
        <v>0</v>
      </c>
      <c r="BD90" s="242"/>
      <c r="BE90" s="180" t="n">
        <f aca="false">IF(MOD(ROW(),2),"",INDEX(BD$3:BD$600,ROW()/2))</f>
        <v>11</v>
      </c>
      <c r="BF90" s="181" t="n">
        <v>0.88</v>
      </c>
      <c r="BG90" s="182" t="n">
        <f aca="false">VALUE($BD91)</f>
        <v>0</v>
      </c>
    </row>
    <row r="91" customFormat="false" ht="13.5" hidden="false" customHeight="false" outlineLevel="0" collapsed="false">
      <c r="A91" s="208" t="n">
        <v>0.84</v>
      </c>
      <c r="B91" s="209" t="n">
        <v>4.73</v>
      </c>
      <c r="C91" s="213" t="n">
        <f aca="false">$C90+(($AM$20-$AM$10))/10</f>
        <v>-0.0028</v>
      </c>
      <c r="D91" s="217" t="n">
        <f aca="false">$D90+(($AH$30-$AH$20))/10</f>
        <v>0.0008</v>
      </c>
      <c r="E91" s="211" t="n">
        <f aca="false">$AC86</f>
        <v>105.19</v>
      </c>
      <c r="F91" s="212" t="n">
        <f aca="false">$F90+(($AR$20-$AR$10))/10</f>
        <v>-0.01</v>
      </c>
      <c r="G91" s="218" t="n">
        <f aca="false">$G90+(($AW$20-$AW$10))/10</f>
        <v>-0.02</v>
      </c>
      <c r="H91" s="213" t="n">
        <f aca="false">$BB86</f>
        <v>0</v>
      </c>
      <c r="I91" s="213" t="n">
        <f aca="false">$BG86</f>
        <v>0</v>
      </c>
      <c r="K91" s="234" t="n">
        <v>-0.21</v>
      </c>
      <c r="L91" s="238" t="n">
        <f aca="false">L90-($L$12-$L$112)/101</f>
        <v>0</v>
      </c>
      <c r="M91" s="239" t="n">
        <f aca="false">M90-($M$12-$M$112)/101</f>
        <v>0</v>
      </c>
      <c r="Q91" s="234" t="n">
        <v>-0.2</v>
      </c>
      <c r="R91" s="235" t="n">
        <f aca="false">R90-($R$61-$R$111)/51</f>
        <v>0</v>
      </c>
      <c r="S91" s="236" t="n">
        <f aca="false">S90-($S$61-$S$111)/51</f>
        <v>0</v>
      </c>
      <c r="T91" s="165"/>
      <c r="U91" s="165"/>
      <c r="V91" s="165"/>
      <c r="W91" s="165"/>
      <c r="X91" s="182"/>
      <c r="Y91" s="164" t="n">
        <v>88</v>
      </c>
      <c r="Z91" s="242" t="n">
        <v>110.52</v>
      </c>
      <c r="AA91" s="180" t="str">
        <f aca="false">IF(MOD(ROW(),2),"",INDEX($Z$3:$Z$600,ROW()/2))</f>
        <v/>
      </c>
      <c r="AB91" s="181" t="n">
        <v>0.89</v>
      </c>
      <c r="AC91" s="182" t="n">
        <f aca="false">VALUE($Z92)</f>
        <v>111.85</v>
      </c>
      <c r="AD91" s="164" t="n">
        <v>88</v>
      </c>
      <c r="AE91" s="191"/>
      <c r="AF91" s="227" t="str">
        <f aca="false">IF(MOD(ROW(),10),"",INDEX(AE$3:AE$600,ROW()/10))</f>
        <v/>
      </c>
      <c r="AG91" s="228" t="n">
        <v>86</v>
      </c>
      <c r="AH91" s="229" t="e">
        <f aca="false">VALUE($AF91)</f>
        <v>#VALUE!</v>
      </c>
      <c r="AI91" s="164" t="n">
        <v>88</v>
      </c>
      <c r="AJ91" s="242"/>
      <c r="AK91" s="227" t="str">
        <f aca="false">IF(MOD(ROW(),10),"",INDEX(AJ$3:AJ$600,ROW()/10))</f>
        <v/>
      </c>
      <c r="AL91" s="228" t="n">
        <v>81</v>
      </c>
      <c r="AM91" s="229" t="e">
        <f aca="false">VALUE($AK91)</f>
        <v>#VALUE!</v>
      </c>
      <c r="AN91" s="164" t="n">
        <v>880</v>
      </c>
      <c r="AO91" s="190"/>
      <c r="AP91" s="227" t="str">
        <f aca="false">IF(MOD(ROW(),10),"",INDEX(AO$3:AO$600,ROW()/10))</f>
        <v/>
      </c>
      <c r="AQ91" s="181" t="n">
        <v>0.89</v>
      </c>
      <c r="AR91" s="229" t="e">
        <f aca="false">VALUE($AP91)</f>
        <v>#VALUE!</v>
      </c>
      <c r="AS91" s="164" t="n">
        <v>880</v>
      </c>
      <c r="AT91" s="242"/>
      <c r="AU91" s="227" t="str">
        <f aca="false">IF(MOD(ROW(),10),"",INDEX(AT$3:AT$600,ROW()/10))</f>
        <v/>
      </c>
      <c r="AV91" s="181" t="n">
        <v>0.89</v>
      </c>
      <c r="AW91" s="229" t="e">
        <f aca="false">VALUE($AU91)</f>
        <v>#VALUE!</v>
      </c>
      <c r="AY91" s="242"/>
      <c r="AZ91" s="180" t="str">
        <f aca="false">IF(MOD(ROW(),2),"",INDEX(AY$3:AY$600,ROW()/2))</f>
        <v/>
      </c>
      <c r="BA91" s="181" t="n">
        <v>0.89</v>
      </c>
      <c r="BB91" s="182" t="e">
        <f aca="false">VALUE(AZ91)</f>
        <v>#VALUE!</v>
      </c>
      <c r="BD91" s="242"/>
      <c r="BE91" s="180" t="str">
        <f aca="false">IF(MOD(ROW(),2),"",INDEX(BD$3:BD$600,ROW()/2))</f>
        <v/>
      </c>
      <c r="BF91" s="181" t="n">
        <v>0.89</v>
      </c>
      <c r="BG91" s="182" t="n">
        <f aca="false">VALUE($BD92)</f>
        <v>0</v>
      </c>
    </row>
    <row r="92" customFormat="false" ht="13.5" hidden="false" customHeight="false" outlineLevel="0" collapsed="false">
      <c r="A92" s="208" t="n">
        <v>0.85</v>
      </c>
      <c r="B92" s="209" t="n">
        <v>4.72</v>
      </c>
      <c r="C92" s="213" t="n">
        <f aca="false">$C91+(($AM$20-$AM$10))/10</f>
        <v>-0.0055</v>
      </c>
      <c r="D92" s="217" t="n">
        <f aca="false">$D91+(($AH$30-$AH$20))/10</f>
        <v>0</v>
      </c>
      <c r="E92" s="211" t="n">
        <f aca="false">$AC87</f>
        <v>106.52</v>
      </c>
      <c r="F92" s="212" t="n">
        <f aca="false">$F91+(($AR$20-$AR$10))/10</f>
        <v>-0.0115</v>
      </c>
      <c r="G92" s="218" t="n">
        <f aca="false">$G91+(($AW$20-$AW$10))/10</f>
        <v>-0.023</v>
      </c>
      <c r="H92" s="213" t="n">
        <f aca="false">$BB86+($BB88-$BB86)/2</f>
        <v>0</v>
      </c>
      <c r="I92" s="213" t="n">
        <f aca="false">$BG86+($BG88-$BG86)/2</f>
        <v>0</v>
      </c>
      <c r="K92" s="234" t="n">
        <v>-0.2</v>
      </c>
      <c r="L92" s="238" t="n">
        <f aca="false">L91-($L$12-$L$112)/101</f>
        <v>0</v>
      </c>
      <c r="M92" s="239" t="n">
        <f aca="false">M91-($M$12-$M$112)/101</f>
        <v>0</v>
      </c>
      <c r="Q92" s="234" t="n">
        <v>-0.19</v>
      </c>
      <c r="R92" s="235" t="n">
        <f aca="false">R91-($R$61-$R$111)/51</f>
        <v>0</v>
      </c>
      <c r="S92" s="236" t="n">
        <f aca="false">S91-($S$61-$S$111)/51</f>
        <v>0</v>
      </c>
      <c r="T92" s="165"/>
      <c r="U92" s="165"/>
      <c r="V92" s="165"/>
      <c r="W92" s="165"/>
      <c r="X92" s="182"/>
      <c r="Y92" s="164" t="n">
        <v>89</v>
      </c>
      <c r="Z92" s="190" t="n">
        <v>111.85</v>
      </c>
      <c r="AA92" s="180" t="n">
        <f aca="false">IF(MOD(ROW(),2),"",INDEX($Z$3:$Z$600,ROW()/2))</f>
        <v>53.25</v>
      </c>
      <c r="AB92" s="181" t="n">
        <v>0.9</v>
      </c>
      <c r="AC92" s="182" t="n">
        <f aca="false">VALUE($Z93)</f>
        <v>113.18</v>
      </c>
      <c r="AD92" s="164" t="n">
        <v>89</v>
      </c>
      <c r="AE92" s="191"/>
      <c r="AF92" s="227" t="str">
        <f aca="false">IF(MOD(ROW(),10),"",INDEX(AE$3:AE$600,ROW()/10))</f>
        <v/>
      </c>
      <c r="AG92" s="228" t="n">
        <v>87</v>
      </c>
      <c r="AH92" s="229" t="e">
        <f aca="false">VALUE($AF92)</f>
        <v>#VALUE!</v>
      </c>
      <c r="AI92" s="164" t="n">
        <v>89</v>
      </c>
      <c r="AJ92" s="242"/>
      <c r="AK92" s="227" t="str">
        <f aca="false">IF(MOD(ROW(),10),"",INDEX(AJ$3:AJ$600,ROW()/10))</f>
        <v/>
      </c>
      <c r="AL92" s="228" t="n">
        <v>82</v>
      </c>
      <c r="AM92" s="229" t="e">
        <f aca="false">VALUE($AK92)</f>
        <v>#VALUE!</v>
      </c>
      <c r="AN92" s="164" t="n">
        <v>890</v>
      </c>
      <c r="AO92" s="190"/>
      <c r="AP92" s="227" t="str">
        <f aca="false">IF(MOD(ROW(),10),"",INDEX(AO$3:AO$600,ROW()/10))</f>
        <v/>
      </c>
      <c r="AQ92" s="181" t="n">
        <v>0.9</v>
      </c>
      <c r="AR92" s="229" t="e">
        <f aca="false">VALUE($AP92)</f>
        <v>#VALUE!</v>
      </c>
      <c r="AS92" s="164" t="n">
        <v>890</v>
      </c>
      <c r="AT92" s="242"/>
      <c r="AU92" s="227" t="str">
        <f aca="false">IF(MOD(ROW(),10),"",INDEX(AT$3:AT$600,ROW()/10))</f>
        <v/>
      </c>
      <c r="AV92" s="181" t="n">
        <v>0.9</v>
      </c>
      <c r="AW92" s="229" t="e">
        <f aca="false">VALUE($AU92)</f>
        <v>#VALUE!</v>
      </c>
      <c r="AY92" s="242"/>
      <c r="AZ92" s="180" t="n">
        <f aca="false">IF(MOD(ROW(),2),"",INDEX(AY$3:AY$600,ROW()/2))</f>
        <v>0</v>
      </c>
      <c r="BA92" s="181" t="n">
        <v>0.9</v>
      </c>
      <c r="BB92" s="182" t="n">
        <f aca="false">VALUE(AZ92)</f>
        <v>0</v>
      </c>
      <c r="BD92" s="242"/>
      <c r="BE92" s="180" t="n">
        <f aca="false">IF(MOD(ROW(),2),"",INDEX(BD$3:BD$600,ROW()/2))</f>
        <v>11</v>
      </c>
      <c r="BF92" s="181" t="n">
        <v>0.9</v>
      </c>
      <c r="BG92" s="182" t="n">
        <f aca="false">VALUE($BD93)</f>
        <v>0</v>
      </c>
    </row>
    <row r="93" customFormat="false" ht="13.5" hidden="false" customHeight="false" outlineLevel="0" collapsed="false">
      <c r="A93" s="208" t="n">
        <v>0.86</v>
      </c>
      <c r="B93" s="209" t="n">
        <v>4.71</v>
      </c>
      <c r="C93" s="213" t="n">
        <f aca="false">$C92+(($AM$20-$AM$10))/10</f>
        <v>-0.0082</v>
      </c>
      <c r="D93" s="217" t="n">
        <f aca="false">$D92+(($AH$30-$AH$20))/10</f>
        <v>-0.0008</v>
      </c>
      <c r="E93" s="211" t="n">
        <f aca="false">$AC88</f>
        <v>107.85</v>
      </c>
      <c r="F93" s="212" t="n">
        <f aca="false">$F92+(($AR$20-$AR$10))/10</f>
        <v>-0.013</v>
      </c>
      <c r="G93" s="218" t="n">
        <f aca="false">$G92+(($AW$20-$AW$10))/10</f>
        <v>-0.026</v>
      </c>
      <c r="H93" s="213" t="n">
        <f aca="false">$BB88</f>
        <v>0</v>
      </c>
      <c r="I93" s="213" t="n">
        <f aca="false">$BG88</f>
        <v>0</v>
      </c>
      <c r="K93" s="234" t="n">
        <v>-0.19</v>
      </c>
      <c r="L93" s="238" t="n">
        <f aca="false">L92-($L$12-$L$112)/101</f>
        <v>0</v>
      </c>
      <c r="M93" s="239" t="n">
        <f aca="false">M92-($M$12-$M$112)/101</f>
        <v>0</v>
      </c>
      <c r="Q93" s="234" t="n">
        <v>-0.18</v>
      </c>
      <c r="R93" s="235" t="n">
        <f aca="false">R92-($R$61-$R$111)/51</f>
        <v>0</v>
      </c>
      <c r="S93" s="236" t="n">
        <f aca="false">S92-($S$61-$S$111)/51</f>
        <v>0</v>
      </c>
      <c r="T93" s="165"/>
      <c r="U93" s="165"/>
      <c r="V93" s="165"/>
      <c r="W93" s="165"/>
      <c r="X93" s="182"/>
      <c r="Y93" s="164" t="n">
        <v>90</v>
      </c>
      <c r="Z93" s="190" t="n">
        <v>113.18</v>
      </c>
      <c r="AA93" s="180" t="str">
        <f aca="false">IF(MOD(ROW(),2),"",INDEX($Z$3:$Z$600,ROW()/2))</f>
        <v/>
      </c>
      <c r="AB93" s="181" t="n">
        <v>0.91</v>
      </c>
      <c r="AC93" s="182" t="n">
        <f aca="false">VALUE($Z94)</f>
        <v>114.51</v>
      </c>
      <c r="AD93" s="164" t="n">
        <v>90</v>
      </c>
      <c r="AE93" s="191"/>
      <c r="AF93" s="227" t="str">
        <f aca="false">IF(MOD(ROW(),10),"",INDEX(AE$3:AE$600,ROW()/10))</f>
        <v/>
      </c>
      <c r="AG93" s="228" t="n">
        <v>88</v>
      </c>
      <c r="AH93" s="229" t="e">
        <f aca="false">VALUE($AF93)</f>
        <v>#VALUE!</v>
      </c>
      <c r="AI93" s="164" t="n">
        <v>90</v>
      </c>
      <c r="AJ93" s="242"/>
      <c r="AK93" s="227" t="str">
        <f aca="false">IF(MOD(ROW(),10),"",INDEX(AJ$3:AJ$600,ROW()/10))</f>
        <v/>
      </c>
      <c r="AL93" s="228" t="n">
        <v>83</v>
      </c>
      <c r="AM93" s="229" t="e">
        <f aca="false">VALUE($AK93)</f>
        <v>#VALUE!</v>
      </c>
      <c r="AN93" s="164" t="n">
        <v>900</v>
      </c>
      <c r="AO93" s="190"/>
      <c r="AP93" s="227" t="str">
        <f aca="false">IF(MOD(ROW(),10),"",INDEX(AO$3:AO$600,ROW()/10))</f>
        <v/>
      </c>
      <c r="AQ93" s="181" t="n">
        <v>0.91</v>
      </c>
      <c r="AR93" s="229" t="e">
        <f aca="false">VALUE($AP93)</f>
        <v>#VALUE!</v>
      </c>
      <c r="AS93" s="164" t="n">
        <v>900</v>
      </c>
      <c r="AT93" s="242"/>
      <c r="AU93" s="227" t="str">
        <f aca="false">IF(MOD(ROW(),10),"",INDEX(AT$3:AT$600,ROW()/10))</f>
        <v/>
      </c>
      <c r="AV93" s="181" t="n">
        <v>0.91</v>
      </c>
      <c r="AW93" s="229" t="e">
        <f aca="false">VALUE($AU93)</f>
        <v>#VALUE!</v>
      </c>
      <c r="AY93" s="242"/>
      <c r="AZ93" s="180" t="str">
        <f aca="false">IF(MOD(ROW(),2),"",INDEX(AY$3:AY$600,ROW()/2))</f>
        <v/>
      </c>
      <c r="BA93" s="181" t="n">
        <v>0.91</v>
      </c>
      <c r="BB93" s="182" t="e">
        <f aca="false">VALUE(AZ93)</f>
        <v>#VALUE!</v>
      </c>
      <c r="BD93" s="242"/>
      <c r="BE93" s="180" t="str">
        <f aca="false">IF(MOD(ROW(),2),"",INDEX(BD$3:BD$600,ROW()/2))</f>
        <v/>
      </c>
      <c r="BF93" s="181" t="n">
        <v>0.91</v>
      </c>
      <c r="BG93" s="182" t="n">
        <f aca="false">VALUE($BD94)</f>
        <v>0</v>
      </c>
    </row>
    <row r="94" customFormat="false" ht="13.5" hidden="false" customHeight="false" outlineLevel="0" collapsed="false">
      <c r="A94" s="208" t="n">
        <v>0.87</v>
      </c>
      <c r="B94" s="209" t="n">
        <v>4.7</v>
      </c>
      <c r="C94" s="213" t="n">
        <f aca="false">$C93+(($AM$20-$AM$10))/10</f>
        <v>-0.0109</v>
      </c>
      <c r="D94" s="217" t="n">
        <f aca="false">$D93+(($AH$30-$AH$20))/10</f>
        <v>-0.0016</v>
      </c>
      <c r="E94" s="211" t="n">
        <f aca="false">$AC89</f>
        <v>109.19</v>
      </c>
      <c r="F94" s="212" t="n">
        <f aca="false">$F93+(($AR$20-$AR$10))/10</f>
        <v>-0.0145</v>
      </c>
      <c r="G94" s="218" t="n">
        <f aca="false">$G93+(($AW$20-$AW$10))/10</f>
        <v>-0.029</v>
      </c>
      <c r="H94" s="213" t="n">
        <f aca="false">$BB88+($BB90-$BB88)/2</f>
        <v>0</v>
      </c>
      <c r="I94" s="213" t="n">
        <f aca="false">$BG88+($BG90-$BG88)/2</f>
        <v>0</v>
      </c>
      <c r="K94" s="234" t="n">
        <v>-0.18</v>
      </c>
      <c r="L94" s="238" t="n">
        <f aca="false">L93-($L$12-$L$112)/101</f>
        <v>0</v>
      </c>
      <c r="M94" s="239" t="n">
        <f aca="false">M93-($M$12-$M$112)/101</f>
        <v>0</v>
      </c>
      <c r="Q94" s="234" t="n">
        <v>-0.17</v>
      </c>
      <c r="R94" s="235" t="n">
        <f aca="false">R93-($R$61-$R$111)/51</f>
        <v>0</v>
      </c>
      <c r="S94" s="236" t="n">
        <f aca="false">S93-($S$61-$S$111)/51</f>
        <v>0</v>
      </c>
      <c r="T94" s="165"/>
      <c r="U94" s="165"/>
      <c r="V94" s="165"/>
      <c r="W94" s="165"/>
      <c r="X94" s="182"/>
      <c r="Y94" s="164" t="n">
        <v>91</v>
      </c>
      <c r="Z94" s="190" t="n">
        <v>114.51</v>
      </c>
      <c r="AA94" s="180" t="n">
        <f aca="false">IF(MOD(ROW(),2),"",INDEX($Z$3:$Z$600,ROW()/2))</f>
        <v>54.58</v>
      </c>
      <c r="AB94" s="181" t="n">
        <v>0.92</v>
      </c>
      <c r="AC94" s="182" t="n">
        <f aca="false">VALUE($Z95)</f>
        <v>115.85</v>
      </c>
      <c r="AD94" s="164" t="n">
        <v>91</v>
      </c>
      <c r="AE94" s="191"/>
      <c r="AF94" s="227" t="str">
        <f aca="false">IF(MOD(ROW(),10),"",INDEX(AE$3:AE$600,ROW()/10))</f>
        <v/>
      </c>
      <c r="AG94" s="228" t="n">
        <v>89</v>
      </c>
      <c r="AH94" s="229" t="e">
        <f aca="false">VALUE($AF94)</f>
        <v>#VALUE!</v>
      </c>
      <c r="AI94" s="164" t="n">
        <v>91</v>
      </c>
      <c r="AJ94" s="242"/>
      <c r="AK94" s="227" t="str">
        <f aca="false">IF(MOD(ROW(),10),"",INDEX(AJ$3:AJ$600,ROW()/10))</f>
        <v/>
      </c>
      <c r="AL94" s="228" t="n">
        <v>84</v>
      </c>
      <c r="AM94" s="229" t="e">
        <f aca="false">VALUE($AK94)</f>
        <v>#VALUE!</v>
      </c>
      <c r="AN94" s="164" t="n">
        <v>91</v>
      </c>
      <c r="AO94" s="190"/>
      <c r="AP94" s="227" t="str">
        <f aca="false">IF(MOD(ROW(),10),"",INDEX(AO$3:AO$600,ROW()/10))</f>
        <v/>
      </c>
      <c r="AQ94" s="181" t="n">
        <v>0.92</v>
      </c>
      <c r="AR94" s="229" t="e">
        <f aca="false">VALUE($AP94)</f>
        <v>#VALUE!</v>
      </c>
      <c r="AS94" s="164" t="n">
        <v>910</v>
      </c>
      <c r="AT94" s="242"/>
      <c r="AU94" s="227" t="str">
        <f aca="false">IF(MOD(ROW(),10),"",INDEX(AT$3:AT$600,ROW()/10))</f>
        <v/>
      </c>
      <c r="AV94" s="181" t="n">
        <v>0.92</v>
      </c>
      <c r="AW94" s="229" t="e">
        <f aca="false">VALUE($AU94)</f>
        <v>#VALUE!</v>
      </c>
      <c r="AY94" s="242"/>
      <c r="AZ94" s="180" t="n">
        <f aca="false">IF(MOD(ROW(),2),"",INDEX(AY$3:AY$600,ROW()/2))</f>
        <v>0</v>
      </c>
      <c r="BA94" s="181" t="n">
        <v>0.92</v>
      </c>
      <c r="BB94" s="182" t="n">
        <f aca="false">VALUE(AZ94)</f>
        <v>0</v>
      </c>
      <c r="BD94" s="242"/>
      <c r="BE94" s="180" t="n">
        <f aca="false">IF(MOD(ROW(),2),"",INDEX(BD$3:BD$600,ROW()/2))</f>
        <v>11</v>
      </c>
      <c r="BF94" s="181" t="n">
        <v>0.92</v>
      </c>
      <c r="BG94" s="182" t="n">
        <f aca="false">VALUE($BD95)</f>
        <v>0</v>
      </c>
    </row>
    <row r="95" customFormat="false" ht="13.5" hidden="false" customHeight="false" outlineLevel="0" collapsed="false">
      <c r="A95" s="208" t="n">
        <v>0.88</v>
      </c>
      <c r="B95" s="209" t="n">
        <v>4.69</v>
      </c>
      <c r="C95" s="213" t="n">
        <f aca="false">$C94+(($AM$20-$AM$10))/10</f>
        <v>-0.0136</v>
      </c>
      <c r="D95" s="217" t="n">
        <f aca="false">$D94+(($AH$30-$AH$20))/10</f>
        <v>-0.0024</v>
      </c>
      <c r="E95" s="211" t="n">
        <f aca="false">$AC90</f>
        <v>110.52</v>
      </c>
      <c r="F95" s="212" t="n">
        <f aca="false">$F94+(($AR$20-$AR$10))/10</f>
        <v>-0.016</v>
      </c>
      <c r="G95" s="218" t="n">
        <f aca="false">$G94+(($AW$20-$AW$10))/10</f>
        <v>-0.032</v>
      </c>
      <c r="H95" s="213" t="n">
        <f aca="false">$BB90</f>
        <v>0</v>
      </c>
      <c r="I95" s="213" t="n">
        <f aca="false">$BG90</f>
        <v>0</v>
      </c>
      <c r="K95" s="234" t="n">
        <v>-0.17</v>
      </c>
      <c r="L95" s="238" t="n">
        <f aca="false">L94-($L$12-$L$112)/101</f>
        <v>0</v>
      </c>
      <c r="M95" s="239" t="n">
        <f aca="false">M94-($M$12-$M$112)/101</f>
        <v>0</v>
      </c>
      <c r="Q95" s="234" t="n">
        <v>-0.16</v>
      </c>
      <c r="R95" s="235" t="n">
        <f aca="false">R94-($R$61-$R$111)/51</f>
        <v>0</v>
      </c>
      <c r="S95" s="236" t="n">
        <f aca="false">S94-($S$61-$S$111)/51</f>
        <v>0</v>
      </c>
      <c r="T95" s="165"/>
      <c r="U95" s="165"/>
      <c r="V95" s="165"/>
      <c r="W95" s="165"/>
      <c r="X95" s="182"/>
      <c r="Y95" s="164" t="n">
        <v>92</v>
      </c>
      <c r="Z95" s="242" t="n">
        <v>115.85</v>
      </c>
      <c r="AA95" s="180" t="str">
        <f aca="false">IF(MOD(ROW(),2),"",INDEX($Z$3:$Z$600,ROW()/2))</f>
        <v/>
      </c>
      <c r="AB95" s="181" t="n">
        <v>0.93</v>
      </c>
      <c r="AC95" s="182" t="n">
        <f aca="false">VALUE($Z96)</f>
        <v>117.18</v>
      </c>
      <c r="AD95" s="164" t="n">
        <v>92</v>
      </c>
      <c r="AE95" s="191"/>
      <c r="AF95" s="227" t="str">
        <f aca="false">IF(MOD(ROW(),10),"",INDEX(AE$3:AE$600,ROW()/10))</f>
        <v/>
      </c>
      <c r="AG95" s="228" t="n">
        <v>90</v>
      </c>
      <c r="AH95" s="229" t="e">
        <f aca="false">VALUE($AF95)</f>
        <v>#VALUE!</v>
      </c>
      <c r="AI95" s="164" t="n">
        <v>92</v>
      </c>
      <c r="AJ95" s="242"/>
      <c r="AK95" s="227" t="str">
        <f aca="false">IF(MOD(ROW(),10),"",INDEX(AJ$3:AJ$600,ROW()/10))</f>
        <v/>
      </c>
      <c r="AL95" s="228" t="n">
        <v>85</v>
      </c>
      <c r="AM95" s="229" t="e">
        <f aca="false">VALUE($AK95)</f>
        <v>#VALUE!</v>
      </c>
      <c r="AN95" s="164" t="n">
        <v>92</v>
      </c>
      <c r="AO95" s="190"/>
      <c r="AP95" s="227" t="str">
        <f aca="false">IF(MOD(ROW(),10),"",INDEX(AO$3:AO$600,ROW()/10))</f>
        <v/>
      </c>
      <c r="AQ95" s="181" t="n">
        <v>0.93</v>
      </c>
      <c r="AR95" s="229" t="e">
        <f aca="false">VALUE($AP95)</f>
        <v>#VALUE!</v>
      </c>
      <c r="AS95" s="164" t="n">
        <v>920</v>
      </c>
      <c r="AT95" s="242"/>
      <c r="AU95" s="227" t="str">
        <f aca="false">IF(MOD(ROW(),10),"",INDEX(AT$3:AT$600,ROW()/10))</f>
        <v/>
      </c>
      <c r="AV95" s="181" t="n">
        <v>0.93</v>
      </c>
      <c r="AW95" s="229" t="e">
        <f aca="false">VALUE($AU95)</f>
        <v>#VALUE!</v>
      </c>
      <c r="AY95" s="242"/>
      <c r="AZ95" s="180" t="str">
        <f aca="false">IF(MOD(ROW(),2),"",INDEX(AY$3:AY$600,ROW()/2))</f>
        <v/>
      </c>
      <c r="BA95" s="181" t="n">
        <v>0.93</v>
      </c>
      <c r="BB95" s="182" t="e">
        <f aca="false">VALUE(AZ95)</f>
        <v>#VALUE!</v>
      </c>
      <c r="BD95" s="242"/>
      <c r="BE95" s="180" t="str">
        <f aca="false">IF(MOD(ROW(),2),"",INDEX(BD$3:BD$600,ROW()/2))</f>
        <v/>
      </c>
      <c r="BF95" s="181" t="n">
        <v>0.93</v>
      </c>
      <c r="BG95" s="182" t="n">
        <f aca="false">VALUE($BD96)</f>
        <v>0</v>
      </c>
    </row>
    <row r="96" customFormat="false" ht="13.5" hidden="false" customHeight="false" outlineLevel="0" collapsed="false">
      <c r="A96" s="208" t="n">
        <v>0.89</v>
      </c>
      <c r="B96" s="209" t="n">
        <v>4.68</v>
      </c>
      <c r="C96" s="213" t="n">
        <f aca="false">$C95+(($AM$20-$AM$10))/10</f>
        <v>-0.0163</v>
      </c>
      <c r="D96" s="217" t="n">
        <f aca="false">$D95+(($AH$30-$AH$20))/10</f>
        <v>-0.0032</v>
      </c>
      <c r="E96" s="211" t="n">
        <f aca="false">$AC91</f>
        <v>111.85</v>
      </c>
      <c r="F96" s="212" t="n">
        <f aca="false">$F95+(($AR$20-$AR$10))/10</f>
        <v>-0.0175</v>
      </c>
      <c r="G96" s="218" t="n">
        <f aca="false">$G95+(($AW$20-$AW$10))/10</f>
        <v>-0.035</v>
      </c>
      <c r="H96" s="213" t="n">
        <f aca="false">$BB90+($BB92-$BB90)/2</f>
        <v>0</v>
      </c>
      <c r="I96" s="213" t="n">
        <f aca="false">$BG90+($BG92-$BG90)/2</f>
        <v>0</v>
      </c>
      <c r="K96" s="234" t="n">
        <v>-0.16</v>
      </c>
      <c r="L96" s="238" t="n">
        <f aca="false">L95-($L$12-$L$112)/101</f>
        <v>0</v>
      </c>
      <c r="M96" s="239" t="n">
        <f aca="false">M95-($M$12-$M$112)/101</f>
        <v>0</v>
      </c>
      <c r="Q96" s="234" t="n">
        <v>-0.15</v>
      </c>
      <c r="R96" s="235" t="n">
        <f aca="false">R95-($R$61-$R$111)/51</f>
        <v>0</v>
      </c>
      <c r="S96" s="236" t="n">
        <f aca="false">S95-($S$61-$S$111)/51</f>
        <v>0</v>
      </c>
      <c r="T96" s="165"/>
      <c r="U96" s="165"/>
      <c r="V96" s="165"/>
      <c r="W96" s="165"/>
      <c r="X96" s="182"/>
      <c r="Y96" s="164" t="n">
        <v>93</v>
      </c>
      <c r="Z96" s="190" t="n">
        <v>117.18</v>
      </c>
      <c r="AA96" s="180" t="n">
        <f aca="false">IF(MOD(ROW(),2),"",INDEX($Z$3:$Z$600,ROW()/2))</f>
        <v>55.91</v>
      </c>
      <c r="AB96" s="181" t="n">
        <v>0.94</v>
      </c>
      <c r="AC96" s="182" t="n">
        <f aca="false">VALUE($Z97)</f>
        <v>118.51</v>
      </c>
      <c r="AD96" s="164" t="n">
        <v>93</v>
      </c>
      <c r="AE96" s="191"/>
      <c r="AF96" s="227" t="str">
        <f aca="false">IF(MOD(ROW(),10),"",INDEX(AE$3:AE$600,ROW()/10))</f>
        <v/>
      </c>
      <c r="AG96" s="228" t="n">
        <v>91</v>
      </c>
      <c r="AH96" s="229" t="e">
        <f aca="false">VALUE($AF96)</f>
        <v>#VALUE!</v>
      </c>
      <c r="AI96" s="164" t="n">
        <v>93</v>
      </c>
      <c r="AJ96" s="242"/>
      <c r="AK96" s="227" t="str">
        <f aca="false">IF(MOD(ROW(),10),"",INDEX(AJ$3:AJ$600,ROW()/10))</f>
        <v/>
      </c>
      <c r="AL96" s="228" t="n">
        <v>86</v>
      </c>
      <c r="AM96" s="229" t="e">
        <f aca="false">VALUE($AK96)</f>
        <v>#VALUE!</v>
      </c>
      <c r="AN96" s="164" t="n">
        <v>93</v>
      </c>
      <c r="AO96" s="190"/>
      <c r="AP96" s="227" t="str">
        <f aca="false">IF(MOD(ROW(),10),"",INDEX(AO$3:AO$600,ROW()/10))</f>
        <v/>
      </c>
      <c r="AQ96" s="181" t="n">
        <v>0.94</v>
      </c>
      <c r="AR96" s="229" t="e">
        <f aca="false">VALUE($AP96)</f>
        <v>#VALUE!</v>
      </c>
      <c r="AS96" s="164" t="n">
        <v>930</v>
      </c>
      <c r="AT96" s="242"/>
      <c r="AU96" s="227" t="str">
        <f aca="false">IF(MOD(ROW(),10),"",INDEX(AT$3:AT$600,ROW()/10))</f>
        <v/>
      </c>
      <c r="AV96" s="181" t="n">
        <v>0.94</v>
      </c>
      <c r="AW96" s="229" t="e">
        <f aca="false">VALUE($AU96)</f>
        <v>#VALUE!</v>
      </c>
      <c r="AY96" s="242"/>
      <c r="AZ96" s="180" t="n">
        <f aca="false">IF(MOD(ROW(),2),"",INDEX(AY$3:AY$600,ROW()/2))</f>
        <v>0</v>
      </c>
      <c r="BA96" s="181" t="n">
        <v>0.94</v>
      </c>
      <c r="BB96" s="182" t="n">
        <f aca="false">VALUE(AZ96)</f>
        <v>0</v>
      </c>
      <c r="BD96" s="242"/>
      <c r="BE96" s="180" t="n">
        <f aca="false">IF(MOD(ROW(),2),"",INDEX(BD$3:BD$600,ROW()/2))</f>
        <v>11</v>
      </c>
      <c r="BF96" s="181" t="n">
        <v>0.94</v>
      </c>
      <c r="BG96" s="182" t="n">
        <f aca="false">VALUE($BD97)</f>
        <v>0</v>
      </c>
    </row>
    <row r="97" customFormat="false" ht="13.5" hidden="false" customHeight="false" outlineLevel="0" collapsed="false">
      <c r="A97" s="208" t="n">
        <v>0.9</v>
      </c>
      <c r="B97" s="209" t="n">
        <v>4.67</v>
      </c>
      <c r="C97" s="213" t="n">
        <f aca="false">$AM100</f>
        <v>0.008</v>
      </c>
      <c r="D97" s="241" t="n">
        <f aca="false">$AH100</f>
        <v>0.004</v>
      </c>
      <c r="E97" s="211" t="n">
        <f aca="false">$AC92</f>
        <v>113.18</v>
      </c>
      <c r="F97" s="212" t="n">
        <f aca="false">$AR100</f>
        <v>-0.004</v>
      </c>
      <c r="G97" s="218" t="n">
        <f aca="false">$AW100</f>
        <v>-0.008</v>
      </c>
      <c r="H97" s="213" t="n">
        <f aca="false">$BB92</f>
        <v>0</v>
      </c>
      <c r="I97" s="213" t="n">
        <f aca="false">$BG92</f>
        <v>0</v>
      </c>
      <c r="K97" s="234" t="n">
        <v>-0.15</v>
      </c>
      <c r="L97" s="238" t="n">
        <f aca="false">L96-($L$12-$L$112)/101</f>
        <v>0</v>
      </c>
      <c r="M97" s="239" t="n">
        <f aca="false">M96-($M$12-$M$112)/101</f>
        <v>0</v>
      </c>
      <c r="Q97" s="234" t="n">
        <v>-0.14</v>
      </c>
      <c r="R97" s="235" t="n">
        <f aca="false">R96-($R$61-$R$111)/51</f>
        <v>0</v>
      </c>
      <c r="S97" s="236" t="n">
        <f aca="false">S96-($S$61-$S$111)/51</f>
        <v>0</v>
      </c>
      <c r="T97" s="165"/>
      <c r="U97" s="165"/>
      <c r="V97" s="165"/>
      <c r="W97" s="165"/>
      <c r="X97" s="182"/>
      <c r="Y97" s="164" t="n">
        <v>94</v>
      </c>
      <c r="Z97" s="190" t="n">
        <v>118.51</v>
      </c>
      <c r="AA97" s="180" t="str">
        <f aca="false">IF(MOD(ROW(),2),"",INDEX($Z$3:$Z$600,ROW()/2))</f>
        <v/>
      </c>
      <c r="AB97" s="181" t="n">
        <v>0.95</v>
      </c>
      <c r="AC97" s="182" t="n">
        <f aca="false">VALUE($Z98)</f>
        <v>119.84</v>
      </c>
      <c r="AD97" s="164" t="n">
        <v>94</v>
      </c>
      <c r="AE97" s="191"/>
      <c r="AF97" s="227" t="str">
        <f aca="false">IF(MOD(ROW(),10),"",INDEX(AE$3:AE$600,ROW()/10))</f>
        <v/>
      </c>
      <c r="AG97" s="228" t="n">
        <v>92</v>
      </c>
      <c r="AH97" s="229" t="e">
        <f aca="false">VALUE($AF97)</f>
        <v>#VALUE!</v>
      </c>
      <c r="AI97" s="164" t="n">
        <v>94</v>
      </c>
      <c r="AJ97" s="242"/>
      <c r="AK97" s="227" t="str">
        <f aca="false">IF(MOD(ROW(),10),"",INDEX(AJ$3:AJ$600,ROW()/10))</f>
        <v/>
      </c>
      <c r="AL97" s="228" t="n">
        <v>87</v>
      </c>
      <c r="AM97" s="229" t="e">
        <f aca="false">VALUE($AK97)</f>
        <v>#VALUE!</v>
      </c>
      <c r="AN97" s="164" t="n">
        <v>94</v>
      </c>
      <c r="AO97" s="190"/>
      <c r="AP97" s="227" t="str">
        <f aca="false">IF(MOD(ROW(),10),"",INDEX(AO$3:AO$600,ROW()/10))</f>
        <v/>
      </c>
      <c r="AQ97" s="181" t="n">
        <v>0.95</v>
      </c>
      <c r="AR97" s="229" t="e">
        <f aca="false">VALUE($AP97)</f>
        <v>#VALUE!</v>
      </c>
      <c r="AS97" s="164" t="n">
        <v>940</v>
      </c>
      <c r="AT97" s="242"/>
      <c r="AU97" s="227" t="str">
        <f aca="false">IF(MOD(ROW(),10),"",INDEX(AT$3:AT$600,ROW()/10))</f>
        <v/>
      </c>
      <c r="AV97" s="181" t="n">
        <v>0.95</v>
      </c>
      <c r="AW97" s="229" t="e">
        <f aca="false">VALUE($AU97)</f>
        <v>#VALUE!</v>
      </c>
      <c r="AY97" s="242"/>
      <c r="AZ97" s="180" t="str">
        <f aca="false">IF(MOD(ROW(),2),"",INDEX(AY$3:AY$600,ROW()/2))</f>
        <v/>
      </c>
      <c r="BA97" s="181" t="n">
        <v>0.95</v>
      </c>
      <c r="BB97" s="182" t="e">
        <f aca="false">VALUE(AZ97)</f>
        <v>#VALUE!</v>
      </c>
      <c r="BD97" s="242"/>
      <c r="BE97" s="180" t="str">
        <f aca="false">IF(MOD(ROW(),2),"",INDEX(BD$3:BD$600,ROW()/2))</f>
        <v/>
      </c>
      <c r="BF97" s="181" t="n">
        <v>0.95</v>
      </c>
      <c r="BG97" s="182" t="n">
        <f aca="false">VALUE($BD98)</f>
        <v>0</v>
      </c>
    </row>
    <row r="98" customFormat="false" ht="13.5" hidden="false" customHeight="false" outlineLevel="0" collapsed="false">
      <c r="A98" s="208" t="n">
        <v>0.91</v>
      </c>
      <c r="B98" s="209" t="n">
        <v>4.66</v>
      </c>
      <c r="C98" s="213" t="n">
        <f aca="false">$C97+(($AM$20-$AM$10))/10</f>
        <v>0.0053</v>
      </c>
      <c r="D98" s="217" t="n">
        <f aca="false">$D97+(($AH$30-$AH$20))/10</f>
        <v>0.0032</v>
      </c>
      <c r="E98" s="211" t="n">
        <f aca="false">$AC93</f>
        <v>114.51</v>
      </c>
      <c r="F98" s="212" t="n">
        <f aca="false">$F97+(($AR$20-$AR$10))/10</f>
        <v>-0.0055</v>
      </c>
      <c r="G98" s="218" t="n">
        <f aca="false">$G97+(($AW$20-$AW$10))/10</f>
        <v>-0.011</v>
      </c>
      <c r="H98" s="213" t="n">
        <f aca="false">$BB92+($BB94-$BB92)/2</f>
        <v>0</v>
      </c>
      <c r="I98" s="213" t="n">
        <f aca="false">$BG92+($BG94-$BG92)/2</f>
        <v>0</v>
      </c>
      <c r="K98" s="234" t="n">
        <v>-0.14</v>
      </c>
      <c r="L98" s="238" t="n">
        <f aca="false">L97-($L$12-$L$112)/101</f>
        <v>0</v>
      </c>
      <c r="M98" s="239" t="n">
        <f aca="false">M97-($M$12-$M$112)/101</f>
        <v>0</v>
      </c>
      <c r="Q98" s="234" t="n">
        <v>-0.13</v>
      </c>
      <c r="R98" s="235" t="n">
        <f aca="false">R97-($R$61-$R$111)/51</f>
        <v>0</v>
      </c>
      <c r="S98" s="236" t="n">
        <f aca="false">S97-($S$61-$S$111)/51</f>
        <v>0</v>
      </c>
      <c r="T98" s="165"/>
      <c r="U98" s="165"/>
      <c r="V98" s="165"/>
      <c r="W98" s="165"/>
      <c r="X98" s="182"/>
      <c r="Y98" s="164" t="n">
        <v>95</v>
      </c>
      <c r="Z98" s="242" t="n">
        <v>119.84</v>
      </c>
      <c r="AA98" s="180" t="n">
        <f aca="false">IF(MOD(ROW(),2),"",INDEX($Z$3:$Z$600,ROW()/2))</f>
        <v>57.24</v>
      </c>
      <c r="AB98" s="181" t="n">
        <v>0.96</v>
      </c>
      <c r="AC98" s="182" t="n">
        <f aca="false">VALUE($Z99)</f>
        <v>121.17</v>
      </c>
      <c r="AD98" s="164" t="n">
        <v>95</v>
      </c>
      <c r="AE98" s="191"/>
      <c r="AF98" s="227" t="str">
        <f aca="false">IF(MOD(ROW(),10),"",INDEX(AE$3:AE$600,ROW()/10))</f>
        <v/>
      </c>
      <c r="AG98" s="228" t="n">
        <v>93</v>
      </c>
      <c r="AH98" s="229" t="e">
        <f aca="false">VALUE($AF98)</f>
        <v>#VALUE!</v>
      </c>
      <c r="AI98" s="164" t="n">
        <v>95</v>
      </c>
      <c r="AJ98" s="242"/>
      <c r="AK98" s="227" t="str">
        <f aca="false">IF(MOD(ROW(),10),"",INDEX(AJ$3:AJ$600,ROW()/10))</f>
        <v/>
      </c>
      <c r="AL98" s="228" t="n">
        <v>88</v>
      </c>
      <c r="AM98" s="229" t="e">
        <f aca="false">VALUE($AK98)</f>
        <v>#VALUE!</v>
      </c>
      <c r="AN98" s="164" t="n">
        <v>95</v>
      </c>
      <c r="AO98" s="190"/>
      <c r="AP98" s="227" t="str">
        <f aca="false">IF(MOD(ROW(),10),"",INDEX(AO$3:AO$600,ROW()/10))</f>
        <v/>
      </c>
      <c r="AQ98" s="181" t="n">
        <v>0.96</v>
      </c>
      <c r="AR98" s="229" t="e">
        <f aca="false">VALUE($AP98)</f>
        <v>#VALUE!</v>
      </c>
      <c r="AS98" s="164" t="n">
        <v>950</v>
      </c>
      <c r="AT98" s="242"/>
      <c r="AU98" s="227" t="str">
        <f aca="false">IF(MOD(ROW(),10),"",INDEX(AT$3:AT$600,ROW()/10))</f>
        <v/>
      </c>
      <c r="AV98" s="181" t="n">
        <v>0.96</v>
      </c>
      <c r="AW98" s="229" t="e">
        <f aca="false">VALUE($AU98)</f>
        <v>#VALUE!</v>
      </c>
      <c r="AY98" s="242"/>
      <c r="AZ98" s="180" t="n">
        <f aca="false">IF(MOD(ROW(),2),"",INDEX(AY$3:AY$600,ROW()/2))</f>
        <v>0</v>
      </c>
      <c r="BA98" s="181" t="n">
        <v>0.96</v>
      </c>
      <c r="BB98" s="182" t="n">
        <f aca="false">VALUE(AZ98)</f>
        <v>0</v>
      </c>
      <c r="BD98" s="242"/>
      <c r="BE98" s="180" t="n">
        <f aca="false">IF(MOD(ROW(),2),"",INDEX(BD$3:BD$600,ROW()/2))</f>
        <v>0</v>
      </c>
      <c r="BF98" s="181" t="n">
        <v>0.96</v>
      </c>
      <c r="BG98" s="182" t="n">
        <f aca="false">VALUE($BD99)</f>
        <v>0</v>
      </c>
    </row>
    <row r="99" customFormat="false" ht="13.5" hidden="false" customHeight="false" outlineLevel="0" collapsed="false">
      <c r="A99" s="208" t="n">
        <v>0.92</v>
      </c>
      <c r="B99" s="209" t="n">
        <v>4.65</v>
      </c>
      <c r="C99" s="213" t="n">
        <f aca="false">$C98+(($AM$20-$AM$10))/10</f>
        <v>0.0026</v>
      </c>
      <c r="D99" s="217" t="n">
        <f aca="false">$D98+(($AH$30-$AH$20))/10</f>
        <v>0.0024</v>
      </c>
      <c r="E99" s="211" t="n">
        <f aca="false">$AC94</f>
        <v>115.85</v>
      </c>
      <c r="F99" s="212" t="n">
        <f aca="false">$F98+(($AR$20-$AR$10))/10</f>
        <v>-0.007</v>
      </c>
      <c r="G99" s="218" t="n">
        <f aca="false">$G98+(($AW$20-$AW$10))/10</f>
        <v>-0.014</v>
      </c>
      <c r="H99" s="213" t="n">
        <f aca="false">$BB94</f>
        <v>0</v>
      </c>
      <c r="I99" s="213" t="n">
        <f aca="false">$BG94</f>
        <v>0</v>
      </c>
      <c r="K99" s="234" t="n">
        <v>-0.13</v>
      </c>
      <c r="L99" s="238" t="n">
        <f aca="false">L98-($L$12-$L$112)/101</f>
        <v>0</v>
      </c>
      <c r="M99" s="239" t="n">
        <f aca="false">M98-($M$12-$M$112)/101</f>
        <v>0</v>
      </c>
      <c r="Q99" s="234" t="n">
        <v>-0.12</v>
      </c>
      <c r="R99" s="235" t="n">
        <f aca="false">R98-($R$61-$R$111)/51</f>
        <v>0</v>
      </c>
      <c r="S99" s="236" t="n">
        <f aca="false">S98-($S$61-$S$111)/51</f>
        <v>0</v>
      </c>
      <c r="T99" s="165"/>
      <c r="U99" s="165"/>
      <c r="V99" s="165"/>
      <c r="W99" s="165"/>
      <c r="X99" s="182"/>
      <c r="Y99" s="164" t="n">
        <v>96</v>
      </c>
      <c r="Z99" s="242" t="n">
        <v>121.17</v>
      </c>
      <c r="AA99" s="180" t="str">
        <f aca="false">IF(MOD(ROW(),2),"",INDEX($Z$3:$Z$600,ROW()/2))</f>
        <v/>
      </c>
      <c r="AB99" s="181" t="n">
        <v>0.97</v>
      </c>
      <c r="AC99" s="182" t="n">
        <f aca="false">VALUE($Z100)</f>
        <v>122.51</v>
      </c>
      <c r="AD99" s="164" t="n">
        <v>96</v>
      </c>
      <c r="AE99" s="191"/>
      <c r="AF99" s="227" t="str">
        <f aca="false">IF(MOD(ROW(),10),"",INDEX(AE$3:AE$600,ROW()/10))</f>
        <v/>
      </c>
      <c r="AG99" s="228" t="n">
        <v>94</v>
      </c>
      <c r="AH99" s="229" t="e">
        <f aca="false">VALUE($AF99)</f>
        <v>#VALUE!</v>
      </c>
      <c r="AI99" s="164" t="n">
        <v>96</v>
      </c>
      <c r="AJ99" s="242"/>
      <c r="AK99" s="227" t="str">
        <f aca="false">IF(MOD(ROW(),10),"",INDEX(AJ$3:AJ$600,ROW()/10))</f>
        <v/>
      </c>
      <c r="AL99" s="228" t="n">
        <v>89</v>
      </c>
      <c r="AM99" s="229" t="e">
        <f aca="false">VALUE($AK99)</f>
        <v>#VALUE!</v>
      </c>
      <c r="AN99" s="164" t="n">
        <v>96</v>
      </c>
      <c r="AO99" s="190"/>
      <c r="AP99" s="227" t="str">
        <f aca="false">IF(MOD(ROW(),10),"",INDEX(AO$3:AO$600,ROW()/10))</f>
        <v/>
      </c>
      <c r="AQ99" s="181" t="n">
        <v>0.97</v>
      </c>
      <c r="AR99" s="229" t="e">
        <f aca="false">VALUE($AP99)</f>
        <v>#VALUE!</v>
      </c>
      <c r="AS99" s="164" t="n">
        <v>960</v>
      </c>
      <c r="AT99" s="242"/>
      <c r="AU99" s="227" t="str">
        <f aca="false">IF(MOD(ROW(),10),"",INDEX(AT$3:AT$600,ROW()/10))</f>
        <v/>
      </c>
      <c r="AV99" s="181" t="n">
        <v>0.97</v>
      </c>
      <c r="AW99" s="229" t="e">
        <f aca="false">VALUE($AU99)</f>
        <v>#VALUE!</v>
      </c>
      <c r="AY99" s="242"/>
      <c r="AZ99" s="180" t="str">
        <f aca="false">IF(MOD(ROW(),2),"",INDEX(AY$3:AY$600,ROW()/2))</f>
        <v/>
      </c>
      <c r="BA99" s="181" t="n">
        <v>0.97</v>
      </c>
      <c r="BB99" s="182" t="e">
        <f aca="false">VALUE(AZ99)</f>
        <v>#VALUE!</v>
      </c>
      <c r="BD99" s="242"/>
      <c r="BE99" s="180" t="str">
        <f aca="false">IF(MOD(ROW(),2),"",INDEX(BD$3:BD$600,ROW()/2))</f>
        <v/>
      </c>
      <c r="BF99" s="181" t="n">
        <v>0.97</v>
      </c>
      <c r="BG99" s="182" t="n">
        <f aca="false">VALUE($BD100)</f>
        <v>0</v>
      </c>
    </row>
    <row r="100" customFormat="false" ht="13.5" hidden="false" customHeight="false" outlineLevel="0" collapsed="false">
      <c r="A100" s="208" t="n">
        <v>0.93</v>
      </c>
      <c r="B100" s="209" t="n">
        <v>4.64</v>
      </c>
      <c r="C100" s="213" t="n">
        <f aca="false">$C99+(($AM$20-$AM$10))/10</f>
        <v>-9.99999999999985E-005</v>
      </c>
      <c r="D100" s="217" t="n">
        <f aca="false">$D99+(($AH$30-$AH$20))/10</f>
        <v>0.0016</v>
      </c>
      <c r="E100" s="211" t="n">
        <f aca="false">$AC95</f>
        <v>117.18</v>
      </c>
      <c r="F100" s="212" t="n">
        <f aca="false">$F99+(($AR$20-$AR$10))/10</f>
        <v>-0.0085</v>
      </c>
      <c r="G100" s="218" t="n">
        <f aca="false">$G99+(($AW$20-$AW$10))/10</f>
        <v>-0.017</v>
      </c>
      <c r="H100" s="213" t="n">
        <f aca="false">$BB94+($BB96-$BB94)/2</f>
        <v>0</v>
      </c>
      <c r="I100" s="213" t="n">
        <f aca="false">$BG94+($BG96-$BG94)/2</f>
        <v>0</v>
      </c>
      <c r="K100" s="234" t="n">
        <v>-0.12</v>
      </c>
      <c r="L100" s="238" t="n">
        <f aca="false">L99-($L$12-$L$112)/101</f>
        <v>0</v>
      </c>
      <c r="M100" s="239" t="n">
        <f aca="false">M99-($M$12-$M$112)/101</f>
        <v>0</v>
      </c>
      <c r="Q100" s="234" t="n">
        <v>-0.11</v>
      </c>
      <c r="R100" s="235" t="n">
        <f aca="false">R99-($R$61-$R$111)/51</f>
        <v>0</v>
      </c>
      <c r="S100" s="236" t="n">
        <f aca="false">S99-($S$61-$S$111)/51</f>
        <v>0</v>
      </c>
      <c r="T100" s="165"/>
      <c r="U100" s="165"/>
      <c r="V100" s="165"/>
      <c r="W100" s="165"/>
      <c r="X100" s="182"/>
      <c r="Y100" s="164" t="n">
        <v>97</v>
      </c>
      <c r="Z100" s="164" t="n">
        <v>122.51</v>
      </c>
      <c r="AA100" s="180" t="n">
        <f aca="false">IF(MOD(ROW(),2),"",INDEX($Z$3:$Z$600,ROW()/2))</f>
        <v>58.58</v>
      </c>
      <c r="AB100" s="181" t="n">
        <v>0.98</v>
      </c>
      <c r="AC100" s="182" t="n">
        <f aca="false">VALUE($Z101)</f>
        <v>123.84</v>
      </c>
      <c r="AD100" s="164" t="n">
        <v>97</v>
      </c>
      <c r="AE100" s="191"/>
      <c r="AF100" s="227" t="n">
        <f aca="false">IF(MOD(ROW(),10),"",INDEX(AE$3:AE$600,ROW()/10))</f>
        <v>0.004</v>
      </c>
      <c r="AG100" s="228" t="n">
        <v>95</v>
      </c>
      <c r="AH100" s="229" t="n">
        <f aca="false">VALUE($AF100)</f>
        <v>0.004</v>
      </c>
      <c r="AI100" s="164" t="n">
        <v>97</v>
      </c>
      <c r="AJ100" s="242"/>
      <c r="AK100" s="227" t="n">
        <f aca="false">IF(MOD(ROW(),10),"",INDEX(AJ$3:AJ$600,ROW()/10))</f>
        <v>0.008</v>
      </c>
      <c r="AL100" s="228" t="n">
        <v>90</v>
      </c>
      <c r="AM100" s="229" t="n">
        <f aca="false">VALUE($AK100)</f>
        <v>0.008</v>
      </c>
      <c r="AN100" s="164" t="n">
        <v>97</v>
      </c>
      <c r="AO100" s="190"/>
      <c r="AP100" s="227" t="n">
        <f aca="false">IF(MOD(ROW(),10),"",INDEX(AO$3:AO$600,ROW()/10))</f>
        <v>-0.004</v>
      </c>
      <c r="AQ100" s="181" t="n">
        <v>0.98</v>
      </c>
      <c r="AR100" s="229" t="n">
        <f aca="false">VALUE($AP100)</f>
        <v>-0.004</v>
      </c>
      <c r="AS100" s="164" t="n">
        <v>970</v>
      </c>
      <c r="AT100" s="242"/>
      <c r="AU100" s="227" t="n">
        <f aca="false">IF(MOD(ROW(),10),"",INDEX(AT$3:AT$600,ROW()/10))</f>
        <v>-0.008</v>
      </c>
      <c r="AV100" s="181" t="n">
        <v>0.98</v>
      </c>
      <c r="AW100" s="229" t="n">
        <f aca="false">VALUE($AU100)</f>
        <v>-0.008</v>
      </c>
      <c r="AY100" s="242"/>
      <c r="AZ100" s="180" t="n">
        <f aca="false">IF(MOD(ROW(),2),"",INDEX(AY$3:AY$600,ROW()/2))</f>
        <v>0</v>
      </c>
      <c r="BA100" s="181" t="n">
        <v>0.98</v>
      </c>
      <c r="BB100" s="182" t="n">
        <f aca="false">VALUE(AZ100)</f>
        <v>0</v>
      </c>
      <c r="BD100" s="242"/>
      <c r="BE100" s="180" t="n">
        <f aca="false">IF(MOD(ROW(),2),"",INDEX(BD$3:BD$600,ROW()/2))</f>
        <v>0</v>
      </c>
      <c r="BF100" s="181" t="n">
        <v>0.98</v>
      </c>
      <c r="BG100" s="182" t="n">
        <f aca="false">VALUE($BD101)</f>
        <v>0</v>
      </c>
    </row>
    <row r="101" customFormat="false" ht="13.5" hidden="false" customHeight="false" outlineLevel="0" collapsed="false">
      <c r="A101" s="208" t="n">
        <v>0.94</v>
      </c>
      <c r="B101" s="209" t="n">
        <v>4.63</v>
      </c>
      <c r="C101" s="213" t="n">
        <f aca="false">$C100+(($AM$20-$AM$10))/10</f>
        <v>-0.0028</v>
      </c>
      <c r="D101" s="217" t="n">
        <f aca="false">$D100+(($AH$30-$AH$20))/10</f>
        <v>0.0008</v>
      </c>
      <c r="E101" s="211" t="n">
        <f aca="false">$AC96</f>
        <v>118.51</v>
      </c>
      <c r="F101" s="212" t="n">
        <f aca="false">$F100+(($AR$20-$AR$10))/10</f>
        <v>-0.01</v>
      </c>
      <c r="G101" s="218" t="n">
        <f aca="false">$G100+(($AW$20-$AW$10))/10</f>
        <v>-0.02</v>
      </c>
      <c r="H101" s="213" t="n">
        <f aca="false">$BB96</f>
        <v>0</v>
      </c>
      <c r="I101" s="213" t="n">
        <f aca="false">$BG96</f>
        <v>0</v>
      </c>
      <c r="K101" s="234" t="n">
        <v>-0.11</v>
      </c>
      <c r="L101" s="238" t="n">
        <f aca="false">L100-($L$12-$L$112)/101</f>
        <v>0</v>
      </c>
      <c r="M101" s="239" t="n">
        <f aca="false">M100-($M$12-$M$112)/101</f>
        <v>0</v>
      </c>
      <c r="Q101" s="234" t="n">
        <v>-0.1</v>
      </c>
      <c r="R101" s="235" t="n">
        <f aca="false">R100-($R$61-$R$111)/51</f>
        <v>0</v>
      </c>
      <c r="S101" s="236" t="n">
        <f aca="false">S100-($S$61-$S$111)/51</f>
        <v>0</v>
      </c>
      <c r="T101" s="165"/>
      <c r="U101" s="165"/>
      <c r="V101" s="165"/>
      <c r="W101" s="165"/>
      <c r="X101" s="182"/>
      <c r="Y101" s="164" t="n">
        <v>98</v>
      </c>
      <c r="Z101" s="242" t="n">
        <v>123.84</v>
      </c>
      <c r="AA101" s="180" t="str">
        <f aca="false">IF(MOD(ROW(),2),"",INDEX($Z$3:$Z$600,ROW()/2))</f>
        <v/>
      </c>
      <c r="AB101" s="181" t="n">
        <v>0.99</v>
      </c>
      <c r="AC101" s="182" t="n">
        <f aca="false">VALUE($Z102)</f>
        <v>125.17</v>
      </c>
      <c r="AD101" s="164" t="n">
        <v>98</v>
      </c>
      <c r="AE101" s="191"/>
      <c r="AF101" s="227" t="str">
        <f aca="false">IF(MOD(ROW(),10),"",INDEX(AE$3:AE$600,ROW()/10))</f>
        <v/>
      </c>
      <c r="AG101" s="228" t="n">
        <v>96</v>
      </c>
      <c r="AH101" s="229" t="e">
        <f aca="false">VALUE($AF101)</f>
        <v>#VALUE!</v>
      </c>
      <c r="AI101" s="164" t="n">
        <v>98</v>
      </c>
      <c r="AJ101" s="242"/>
      <c r="AK101" s="227" t="str">
        <f aca="false">IF(MOD(ROW(),10),"",INDEX(AJ$3:AJ$600,ROW()/10))</f>
        <v/>
      </c>
      <c r="AL101" s="228" t="n">
        <v>91</v>
      </c>
      <c r="AM101" s="229" t="e">
        <f aca="false">VALUE($AK101)</f>
        <v>#VALUE!</v>
      </c>
      <c r="AN101" s="164" t="n">
        <v>98</v>
      </c>
      <c r="AO101" s="190"/>
      <c r="AP101" s="227" t="str">
        <f aca="false">IF(MOD(ROW(),10),"",INDEX(AO$3:AO$600,ROW()/10))</f>
        <v/>
      </c>
      <c r="AQ101" s="181" t="n">
        <v>0.99</v>
      </c>
      <c r="AR101" s="229" t="e">
        <f aca="false">VALUE($AP101)</f>
        <v>#VALUE!</v>
      </c>
      <c r="AS101" s="164" t="n">
        <v>980</v>
      </c>
      <c r="AT101" s="242"/>
      <c r="AU101" s="227" t="str">
        <f aca="false">IF(MOD(ROW(),10),"",INDEX(AT$3:AT$600,ROW()/10))</f>
        <v/>
      </c>
      <c r="AV101" s="181" t="n">
        <v>0.99</v>
      </c>
      <c r="AW101" s="229" t="e">
        <f aca="false">VALUE($AU101)</f>
        <v>#VALUE!</v>
      </c>
      <c r="AY101" s="242"/>
      <c r="AZ101" s="180" t="str">
        <f aca="false">IF(MOD(ROW(),2),"",INDEX(AY$3:AY$600,ROW()/2))</f>
        <v/>
      </c>
      <c r="BA101" s="181" t="n">
        <v>0.99</v>
      </c>
      <c r="BB101" s="182" t="e">
        <f aca="false">VALUE(AZ101)</f>
        <v>#VALUE!</v>
      </c>
      <c r="BD101" s="242"/>
      <c r="BE101" s="180" t="str">
        <f aca="false">IF(MOD(ROW(),2),"",INDEX(BD$3:BD$600,ROW()/2))</f>
        <v/>
      </c>
      <c r="BF101" s="181" t="n">
        <v>0.99</v>
      </c>
      <c r="BG101" s="182" t="n">
        <f aca="false">VALUE($BD102)</f>
        <v>0</v>
      </c>
    </row>
    <row r="102" customFormat="false" ht="13.5" hidden="false" customHeight="false" outlineLevel="0" collapsed="false">
      <c r="A102" s="208" t="n">
        <v>0.95</v>
      </c>
      <c r="B102" s="209" t="n">
        <v>4.62</v>
      </c>
      <c r="C102" s="213" t="n">
        <f aca="false">$C101+(($AM$20-$AM$10))/10</f>
        <v>-0.0055</v>
      </c>
      <c r="D102" s="217" t="n">
        <f aca="false">$D101+(($AH$30-$AH$20))/10</f>
        <v>0</v>
      </c>
      <c r="E102" s="211" t="n">
        <f aca="false">$AC97</f>
        <v>119.84</v>
      </c>
      <c r="F102" s="212" t="n">
        <f aca="false">$F101+(($AR$20-$AR$10))/10</f>
        <v>-0.0115</v>
      </c>
      <c r="G102" s="218" t="n">
        <f aca="false">$G101+(($AW$20-$AW$10))/10</f>
        <v>-0.023</v>
      </c>
      <c r="H102" s="213" t="n">
        <f aca="false">$BB96+($BB98-$BB96)/2</f>
        <v>0</v>
      </c>
      <c r="I102" s="213" t="n">
        <f aca="false">$BG96+($BG98-$BG96)/2</f>
        <v>0</v>
      </c>
      <c r="K102" s="234" t="n">
        <v>-0.1</v>
      </c>
      <c r="L102" s="238" t="n">
        <f aca="false">L101-($L$12-$L$112)/101</f>
        <v>0</v>
      </c>
      <c r="M102" s="239" t="n">
        <f aca="false">M101-($M$12-$M$112)/101</f>
        <v>0</v>
      </c>
      <c r="Q102" s="234" t="n">
        <v>-0.09</v>
      </c>
      <c r="R102" s="235" t="n">
        <f aca="false">R101-($R$61-$R$111)/51</f>
        <v>0</v>
      </c>
      <c r="S102" s="236" t="n">
        <f aca="false">S101-($S$61-$S$111)/51</f>
        <v>0</v>
      </c>
      <c r="T102" s="165"/>
      <c r="U102" s="165"/>
      <c r="V102" s="165"/>
      <c r="W102" s="165"/>
      <c r="X102" s="182"/>
      <c r="Y102" s="164" t="n">
        <v>99</v>
      </c>
      <c r="Z102" s="242" t="n">
        <v>125.17</v>
      </c>
      <c r="AA102" s="180" t="n">
        <f aca="false">IF(MOD(ROW(),2),"",INDEX($Z$3:$Z$600,ROW()/2))</f>
        <v>59.91</v>
      </c>
      <c r="AB102" s="181" t="n">
        <v>1</v>
      </c>
      <c r="AC102" s="182" t="n">
        <f aca="false">VALUE($Z103)</f>
        <v>126.5</v>
      </c>
      <c r="AD102" s="164" t="n">
        <v>99</v>
      </c>
      <c r="AE102" s="191"/>
      <c r="AF102" s="227" t="str">
        <f aca="false">IF(MOD(ROW(),10),"",INDEX(AE$3:AE$600,ROW()/10))</f>
        <v/>
      </c>
      <c r="AG102" s="228" t="n">
        <v>97</v>
      </c>
      <c r="AH102" s="229" t="e">
        <f aca="false">VALUE($AF102)</f>
        <v>#VALUE!</v>
      </c>
      <c r="AI102" s="164" t="n">
        <v>99</v>
      </c>
      <c r="AJ102" s="242"/>
      <c r="AK102" s="227" t="str">
        <f aca="false">IF(MOD(ROW(),10),"",INDEX(AJ$3:AJ$600,ROW()/10))</f>
        <v/>
      </c>
      <c r="AL102" s="228" t="n">
        <v>92</v>
      </c>
      <c r="AM102" s="229" t="e">
        <f aca="false">VALUE($AK102)</f>
        <v>#VALUE!</v>
      </c>
      <c r="AN102" s="164" t="n">
        <v>99</v>
      </c>
      <c r="AO102" s="190"/>
      <c r="AP102" s="227" t="str">
        <f aca="false">IF(MOD(ROW(),10),"",INDEX(AO$3:AO$600,ROW()/10))</f>
        <v/>
      </c>
      <c r="AQ102" s="181" t="n">
        <v>1</v>
      </c>
      <c r="AR102" s="229" t="e">
        <f aca="false">VALUE($AP102)</f>
        <v>#VALUE!</v>
      </c>
      <c r="AS102" s="164" t="n">
        <v>990</v>
      </c>
      <c r="AT102" s="242"/>
      <c r="AU102" s="227" t="str">
        <f aca="false">IF(MOD(ROW(),10),"",INDEX(AT$3:AT$600,ROW()/10))</f>
        <v/>
      </c>
      <c r="AV102" s="181" t="n">
        <v>1</v>
      </c>
      <c r="AW102" s="229" t="e">
        <f aca="false">VALUE($AU102)</f>
        <v>#VALUE!</v>
      </c>
      <c r="AY102" s="242"/>
      <c r="AZ102" s="180" t="n">
        <f aca="false">IF(MOD(ROW(),2),"",INDEX(AY$3:AY$600,ROW()/2))</f>
        <v>0</v>
      </c>
      <c r="BA102" s="181" t="n">
        <v>1</v>
      </c>
      <c r="BB102" s="182" t="n">
        <f aca="false">VALUE(AZ102)</f>
        <v>0</v>
      </c>
      <c r="BD102" s="242"/>
      <c r="BE102" s="180" t="n">
        <f aca="false">IF(MOD(ROW(),2),"",INDEX(BD$3:BD$600,ROW()/2))</f>
        <v>0</v>
      </c>
      <c r="BF102" s="181" t="n">
        <v>1</v>
      </c>
      <c r="BG102" s="182" t="n">
        <f aca="false">VALUE($BD103)</f>
        <v>0</v>
      </c>
    </row>
    <row r="103" customFormat="false" ht="13.5" hidden="false" customHeight="false" outlineLevel="0" collapsed="false">
      <c r="A103" s="208" t="n">
        <v>0.96</v>
      </c>
      <c r="B103" s="209" t="n">
        <v>4.61</v>
      </c>
      <c r="C103" s="213" t="n">
        <f aca="false">$C102+(($AM$20-$AM$10))/10</f>
        <v>-0.0082</v>
      </c>
      <c r="D103" s="217" t="n">
        <f aca="false">$D102+(($AH$30-$AH$20))/10</f>
        <v>-0.0008</v>
      </c>
      <c r="E103" s="211" t="n">
        <f aca="false">$AC98</f>
        <v>121.17</v>
      </c>
      <c r="F103" s="212" t="n">
        <f aca="false">$F102+(($AR$20-$AR$10))/10</f>
        <v>-0.013</v>
      </c>
      <c r="G103" s="218" t="n">
        <f aca="false">$G102+(($AW$20-$AW$10))/10</f>
        <v>-0.026</v>
      </c>
      <c r="H103" s="213" t="n">
        <f aca="false">$BB98</f>
        <v>0</v>
      </c>
      <c r="I103" s="213" t="n">
        <f aca="false">$BG98</f>
        <v>0</v>
      </c>
      <c r="K103" s="234" t="n">
        <v>-0.09</v>
      </c>
      <c r="L103" s="238" t="n">
        <f aca="false">L102-($L$12-$L$112)/101</f>
        <v>0</v>
      </c>
      <c r="M103" s="239" t="n">
        <f aca="false">M102-($M$12-$M$112)/101</f>
        <v>0</v>
      </c>
      <c r="Q103" s="234" t="n">
        <v>-0.08</v>
      </c>
      <c r="R103" s="235" t="n">
        <f aca="false">R102-($R$61-$R$111)/51</f>
        <v>0</v>
      </c>
      <c r="S103" s="236" t="n">
        <f aca="false">S102-($S$61-$S$111)/51</f>
        <v>0</v>
      </c>
      <c r="T103" s="165"/>
      <c r="U103" s="165"/>
      <c r="V103" s="165"/>
      <c r="W103" s="165"/>
      <c r="X103" s="182"/>
      <c r="Y103" s="164" t="n">
        <v>100</v>
      </c>
      <c r="Z103" s="242" t="n">
        <v>126.5</v>
      </c>
      <c r="AA103" s="180" t="str">
        <f aca="false">IF(MOD(ROW(),2),"",INDEX($Z$3:$Z$600,ROW()/2))</f>
        <v/>
      </c>
      <c r="AB103" s="181" t="n">
        <v>1.01</v>
      </c>
      <c r="AC103" s="182" t="n">
        <f aca="false">VALUE($Z104)</f>
        <v>127.83</v>
      </c>
      <c r="AD103" s="164" t="n">
        <v>100</v>
      </c>
      <c r="AE103" s="191"/>
      <c r="AF103" s="227" t="str">
        <f aca="false">IF(MOD(ROW(),10),"",INDEX(AE$3:AE$600,ROW()/10))</f>
        <v/>
      </c>
      <c r="AG103" s="228" t="n">
        <v>98</v>
      </c>
      <c r="AH103" s="229" t="e">
        <f aca="false">VALUE($AF103)</f>
        <v>#VALUE!</v>
      </c>
      <c r="AI103" s="164" t="n">
        <v>100</v>
      </c>
      <c r="AJ103" s="242"/>
      <c r="AK103" s="227" t="str">
        <f aca="false">IF(MOD(ROW(),10),"",INDEX(AJ$3:AJ$600,ROW()/10))</f>
        <v/>
      </c>
      <c r="AL103" s="228" t="n">
        <v>93</v>
      </c>
      <c r="AM103" s="229" t="e">
        <f aca="false">VALUE($AK103)</f>
        <v>#VALUE!</v>
      </c>
      <c r="AN103" s="164" t="n">
        <v>100</v>
      </c>
      <c r="AO103" s="190"/>
      <c r="AP103" s="227" t="str">
        <f aca="false">IF(MOD(ROW(),10),"",INDEX(AO$3:AO$600,ROW()/10))</f>
        <v/>
      </c>
      <c r="AQ103" s="181" t="n">
        <v>1.01</v>
      </c>
      <c r="AR103" s="229" t="e">
        <f aca="false">VALUE($AP103)</f>
        <v>#VALUE!</v>
      </c>
      <c r="AS103" s="164" t="n">
        <v>1000</v>
      </c>
      <c r="AT103" s="242"/>
      <c r="AU103" s="227" t="str">
        <f aca="false">IF(MOD(ROW(),10),"",INDEX(AT$3:AT$600,ROW()/10))</f>
        <v/>
      </c>
      <c r="AV103" s="181" t="n">
        <v>1.01</v>
      </c>
      <c r="AW103" s="229" t="e">
        <f aca="false">VALUE($AU103)</f>
        <v>#VALUE!</v>
      </c>
      <c r="AY103" s="242"/>
      <c r="AZ103" s="180" t="str">
        <f aca="false">IF(MOD(ROW(),2),"",INDEX(AY$3:AY$600,ROW()/2))</f>
        <v/>
      </c>
      <c r="BA103" s="181" t="n">
        <v>1.01</v>
      </c>
      <c r="BB103" s="182" t="e">
        <f aca="false">VALUE(AZ103)</f>
        <v>#VALUE!</v>
      </c>
      <c r="BD103" s="242"/>
      <c r="BE103" s="180" t="str">
        <f aca="false">IF(MOD(ROW(),2),"",INDEX(BD$3:BD$600,ROW()/2))</f>
        <v/>
      </c>
      <c r="BF103" s="181" t="n">
        <v>1.01</v>
      </c>
      <c r="BG103" s="182" t="n">
        <f aca="false">VALUE($BD104)</f>
        <v>0</v>
      </c>
    </row>
    <row r="104" customFormat="false" ht="13.5" hidden="false" customHeight="false" outlineLevel="0" collapsed="false">
      <c r="A104" s="208" t="n">
        <v>0.97</v>
      </c>
      <c r="B104" s="209" t="n">
        <v>4.6</v>
      </c>
      <c r="C104" s="213" t="n">
        <f aca="false">$C103+(($AM$20-$AM$10))/10</f>
        <v>-0.0109</v>
      </c>
      <c r="D104" s="217" t="n">
        <f aca="false">$D103+(($AH$30-$AH$20))/10</f>
        <v>-0.0016</v>
      </c>
      <c r="E104" s="211" t="n">
        <f aca="false">$AC99</f>
        <v>122.51</v>
      </c>
      <c r="F104" s="212" t="n">
        <f aca="false">$F103+(($AR$20-$AR$10))/10</f>
        <v>-0.0145</v>
      </c>
      <c r="G104" s="218" t="n">
        <f aca="false">$G103+(($AW$20-$AW$10))/10</f>
        <v>-0.029</v>
      </c>
      <c r="H104" s="213" t="n">
        <f aca="false">$BB98+($BB100-$BB98)/2</f>
        <v>0</v>
      </c>
      <c r="I104" s="213" t="n">
        <f aca="false">$BG98+($BG100-$BG98)/2</f>
        <v>0</v>
      </c>
      <c r="K104" s="234" t="n">
        <v>-0.08</v>
      </c>
      <c r="L104" s="238" t="n">
        <f aca="false">L103-($L$12-$L$112)/101</f>
        <v>0</v>
      </c>
      <c r="M104" s="239" t="n">
        <f aca="false">M103-($M$12-$M$112)/101</f>
        <v>0</v>
      </c>
      <c r="Q104" s="234" t="n">
        <v>-0.07</v>
      </c>
      <c r="R104" s="235" t="n">
        <f aca="false">R103-($R$61-$R$111)/51</f>
        <v>0</v>
      </c>
      <c r="S104" s="236" t="n">
        <f aca="false">S103-($S$61-$S$111)/51</f>
        <v>0</v>
      </c>
      <c r="T104" s="165"/>
      <c r="U104" s="165"/>
      <c r="V104" s="165"/>
      <c r="W104" s="165"/>
      <c r="X104" s="182"/>
      <c r="Y104" s="164" t="n">
        <v>101</v>
      </c>
      <c r="Z104" s="242" t="n">
        <v>127.83</v>
      </c>
      <c r="AA104" s="180" t="n">
        <f aca="false">IF(MOD(ROW(),2),"",INDEX($Z$3:$Z$600,ROW()/2))</f>
        <v>61.24</v>
      </c>
      <c r="AB104" s="181" t="n">
        <v>1.02</v>
      </c>
      <c r="AC104" s="182" t="n">
        <f aca="false">VALUE($Z105)</f>
        <v>129.16</v>
      </c>
      <c r="AD104" s="164" t="n">
        <v>101</v>
      </c>
      <c r="AE104" s="191"/>
      <c r="AF104" s="227" t="str">
        <f aca="false">IF(MOD(ROW(),10),"",INDEX(AE$3:AE$600,ROW()/10))</f>
        <v/>
      </c>
      <c r="AG104" s="228" t="n">
        <v>99</v>
      </c>
      <c r="AH104" s="229" t="e">
        <f aca="false">VALUE($AF104)</f>
        <v>#VALUE!</v>
      </c>
      <c r="AI104" s="164" t="n">
        <v>101</v>
      </c>
      <c r="AJ104" s="242"/>
      <c r="AK104" s="227" t="str">
        <f aca="false">IF(MOD(ROW(),10),"",INDEX(AJ$3:AJ$600,ROW()/10))</f>
        <v/>
      </c>
      <c r="AL104" s="228" t="n">
        <v>94</v>
      </c>
      <c r="AM104" s="229" t="e">
        <f aca="false">VALUE($AK104)</f>
        <v>#VALUE!</v>
      </c>
      <c r="AN104" s="164" t="n">
        <v>101</v>
      </c>
      <c r="AO104" s="190"/>
      <c r="AP104" s="227" t="str">
        <f aca="false">IF(MOD(ROW(),10),"",INDEX(AO$3:AO$600,ROW()/10))</f>
        <v/>
      </c>
      <c r="AQ104" s="181" t="n">
        <v>1.02</v>
      </c>
      <c r="AR104" s="229" t="e">
        <f aca="false">VALUE($AP104)</f>
        <v>#VALUE!</v>
      </c>
      <c r="AS104" s="164" t="n">
        <v>1010</v>
      </c>
      <c r="AT104" s="242"/>
      <c r="AU104" s="227" t="str">
        <f aca="false">IF(MOD(ROW(),10),"",INDEX(AT$3:AT$600,ROW()/10))</f>
        <v/>
      </c>
      <c r="AV104" s="181" t="n">
        <v>1.02</v>
      </c>
      <c r="AW104" s="229" t="e">
        <f aca="false">VALUE($AU104)</f>
        <v>#VALUE!</v>
      </c>
      <c r="AY104" s="242"/>
      <c r="AZ104" s="180" t="n">
        <f aca="false">IF(MOD(ROW(),2),"",INDEX(AY$3:AY$600,ROW()/2))</f>
        <v>0</v>
      </c>
      <c r="BA104" s="181" t="n">
        <v>1.02</v>
      </c>
      <c r="BB104" s="182" t="n">
        <f aca="false">VALUE(AZ104)</f>
        <v>0</v>
      </c>
      <c r="BD104" s="242"/>
      <c r="BE104" s="180" t="n">
        <f aca="false">IF(MOD(ROW(),2),"",INDEX(BD$3:BD$600,ROW()/2))</f>
        <v>0</v>
      </c>
      <c r="BF104" s="181" t="n">
        <v>1.02</v>
      </c>
      <c r="BG104" s="182" t="n">
        <f aca="false">VALUE($BD105)</f>
        <v>0</v>
      </c>
    </row>
    <row r="105" customFormat="false" ht="13.5" hidden="false" customHeight="false" outlineLevel="0" collapsed="false">
      <c r="A105" s="208" t="n">
        <v>0.98</v>
      </c>
      <c r="B105" s="209" t="n">
        <v>4.59</v>
      </c>
      <c r="C105" s="213" t="n">
        <f aca="false">$C104+(($AM$20-$AM$10))/10</f>
        <v>-0.0136</v>
      </c>
      <c r="D105" s="217" t="n">
        <f aca="false">$D104+(($AH$30-$AH$20))/10</f>
        <v>-0.0024</v>
      </c>
      <c r="E105" s="211" t="n">
        <f aca="false">$AC100</f>
        <v>123.84</v>
      </c>
      <c r="F105" s="212" t="n">
        <f aca="false">$F104+(($AR$20-$AR$10))/10</f>
        <v>-0.016</v>
      </c>
      <c r="G105" s="218" t="n">
        <f aca="false">$G104+(($AW$20-$AW$10))/10</f>
        <v>-0.032</v>
      </c>
      <c r="H105" s="213" t="n">
        <f aca="false">$BB100</f>
        <v>0</v>
      </c>
      <c r="I105" s="213" t="n">
        <f aca="false">$BG100</f>
        <v>0</v>
      </c>
      <c r="K105" s="234" t="n">
        <v>-0.07</v>
      </c>
      <c r="L105" s="238" t="n">
        <f aca="false">L104-($L$12-$L$112)/101</f>
        <v>0</v>
      </c>
      <c r="M105" s="239" t="n">
        <f aca="false">M104-($M$12-$M$112)/101</f>
        <v>0</v>
      </c>
      <c r="Q105" s="234" t="n">
        <v>-0.06</v>
      </c>
      <c r="R105" s="235" t="n">
        <f aca="false">R104-($R$61-$R$111)/51</f>
        <v>0</v>
      </c>
      <c r="S105" s="236" t="n">
        <f aca="false">S104-($S$61-$S$111)/51</f>
        <v>0</v>
      </c>
      <c r="T105" s="165"/>
      <c r="U105" s="165"/>
      <c r="V105" s="165"/>
      <c r="W105" s="165"/>
      <c r="X105" s="182"/>
      <c r="Y105" s="164" t="n">
        <v>102</v>
      </c>
      <c r="Z105" s="242" t="n">
        <v>129.16</v>
      </c>
      <c r="AA105" s="180" t="str">
        <f aca="false">IF(MOD(ROW(),2),"",INDEX($Z$3:$Z$600,ROW()/2))</f>
        <v/>
      </c>
      <c r="AB105" s="181" t="n">
        <v>1.03</v>
      </c>
      <c r="AC105" s="182" t="n">
        <f aca="false">VALUE($Z106)</f>
        <v>130.5</v>
      </c>
      <c r="AD105" s="164" t="n">
        <v>102</v>
      </c>
      <c r="AE105" s="191"/>
      <c r="AF105" s="227" t="str">
        <f aca="false">IF(MOD(ROW(),10),"",INDEX(AE$3:AE$600,ROW()/10))</f>
        <v/>
      </c>
      <c r="AG105" s="228" t="n">
        <v>100</v>
      </c>
      <c r="AH105" s="229" t="e">
        <f aca="false">VALUE($AF105)</f>
        <v>#VALUE!</v>
      </c>
      <c r="AI105" s="164" t="n">
        <v>102</v>
      </c>
      <c r="AJ105" s="242"/>
      <c r="AK105" s="227" t="str">
        <f aca="false">IF(MOD(ROW(),10),"",INDEX(AJ$3:AJ$600,ROW()/10))</f>
        <v/>
      </c>
      <c r="AL105" s="228" t="n">
        <v>95</v>
      </c>
      <c r="AM105" s="229" t="e">
        <f aca="false">VALUE($AK105)</f>
        <v>#VALUE!</v>
      </c>
      <c r="AN105" s="164" t="n">
        <v>102</v>
      </c>
      <c r="AO105" s="190"/>
      <c r="AP105" s="227" t="str">
        <f aca="false">IF(MOD(ROW(),10),"",INDEX(AO$3:AO$600,ROW()/10))</f>
        <v/>
      </c>
      <c r="AQ105" s="181" t="n">
        <v>1.03</v>
      </c>
      <c r="AR105" s="229" t="e">
        <f aca="false">VALUE($AP105)</f>
        <v>#VALUE!</v>
      </c>
      <c r="AS105" s="164" t="n">
        <v>1020</v>
      </c>
      <c r="AT105" s="242"/>
      <c r="AU105" s="227" t="str">
        <f aca="false">IF(MOD(ROW(),10),"",INDEX(AT$3:AT$600,ROW()/10))</f>
        <v/>
      </c>
      <c r="AV105" s="181" t="n">
        <v>1.03</v>
      </c>
      <c r="AW105" s="229" t="e">
        <f aca="false">VALUE($AU105)</f>
        <v>#VALUE!</v>
      </c>
      <c r="AY105" s="242"/>
      <c r="AZ105" s="180" t="str">
        <f aca="false">IF(MOD(ROW(),2),"",INDEX(AY$3:AY$600,ROW()/2))</f>
        <v/>
      </c>
      <c r="BA105" s="181" t="n">
        <v>1.03</v>
      </c>
      <c r="BB105" s="182" t="e">
        <f aca="false">VALUE(AZ105)</f>
        <v>#VALUE!</v>
      </c>
      <c r="BD105" s="242"/>
      <c r="BE105" s="180" t="str">
        <f aca="false">IF(MOD(ROW(),2),"",INDEX(BD$3:BD$600,ROW()/2))</f>
        <v/>
      </c>
      <c r="BF105" s="181" t="n">
        <v>1.03</v>
      </c>
      <c r="BG105" s="182" t="n">
        <f aca="false">VALUE($BD106)</f>
        <v>0</v>
      </c>
    </row>
    <row r="106" customFormat="false" ht="13.5" hidden="false" customHeight="false" outlineLevel="0" collapsed="false">
      <c r="A106" s="208" t="n">
        <v>0.99</v>
      </c>
      <c r="B106" s="209" t="n">
        <v>4.58</v>
      </c>
      <c r="C106" s="213" t="n">
        <f aca="false">$C105+(($AM$20-$AM$10))/10</f>
        <v>-0.0163</v>
      </c>
      <c r="D106" s="217" t="n">
        <f aca="false">$D105+(($AH$30-$AH$20))/10</f>
        <v>-0.0032</v>
      </c>
      <c r="E106" s="211" t="n">
        <f aca="false">$AC101</f>
        <v>125.17</v>
      </c>
      <c r="F106" s="212" t="n">
        <f aca="false">$F105+(($AR$20-$AR$10))/10</f>
        <v>-0.0175</v>
      </c>
      <c r="G106" s="218" t="n">
        <f aca="false">$G105+(($AW$20-$AW$10))/10</f>
        <v>-0.035</v>
      </c>
      <c r="H106" s="213" t="n">
        <f aca="false">$BB100+($BB102-$BB100)/2</f>
        <v>0</v>
      </c>
      <c r="I106" s="213" t="n">
        <f aca="false">$BG100+($BG102-$BG100)/2</f>
        <v>0</v>
      </c>
      <c r="K106" s="234" t="n">
        <v>-0.06</v>
      </c>
      <c r="L106" s="238" t="n">
        <f aca="false">L105-($L$12-$L$112)/101</f>
        <v>0</v>
      </c>
      <c r="M106" s="239" t="n">
        <f aca="false">M105-($M$12-$M$112)/101</f>
        <v>0</v>
      </c>
      <c r="Q106" s="234" t="n">
        <v>-0.05</v>
      </c>
      <c r="R106" s="235" t="n">
        <f aca="false">R105-($R$61-$R$111)/51</f>
        <v>0</v>
      </c>
      <c r="S106" s="236" t="n">
        <f aca="false">S105-($S$61-$S$111)/51</f>
        <v>0</v>
      </c>
      <c r="T106" s="165"/>
      <c r="U106" s="165"/>
      <c r="V106" s="165"/>
      <c r="W106" s="165"/>
      <c r="X106" s="182"/>
      <c r="Y106" s="164" t="n">
        <v>103</v>
      </c>
      <c r="Z106" s="242" t="n">
        <v>130.5</v>
      </c>
      <c r="AA106" s="180" t="n">
        <f aca="false">IF(MOD(ROW(),2),"",INDEX($Z$3:$Z$600,ROW()/2))</f>
        <v>62.57</v>
      </c>
      <c r="AB106" s="181" t="n">
        <v>1.04</v>
      </c>
      <c r="AC106" s="182" t="n">
        <f aca="false">VALUE($Z107)</f>
        <v>131.83</v>
      </c>
      <c r="AD106" s="164" t="n">
        <v>103</v>
      </c>
      <c r="AE106" s="191"/>
      <c r="AF106" s="227" t="str">
        <f aca="false">IF(MOD(ROW(),10),"",INDEX(AE$3:AE$600,ROW()/10))</f>
        <v/>
      </c>
      <c r="AG106" s="228" t="n">
        <v>101</v>
      </c>
      <c r="AH106" s="229" t="e">
        <f aca="false">VALUE($AF106)</f>
        <v>#VALUE!</v>
      </c>
      <c r="AI106" s="164" t="n">
        <v>103</v>
      </c>
      <c r="AJ106" s="242"/>
      <c r="AK106" s="227" t="str">
        <f aca="false">IF(MOD(ROW(),10),"",INDEX(AJ$3:AJ$600,ROW()/10))</f>
        <v/>
      </c>
      <c r="AL106" s="228" t="n">
        <v>96</v>
      </c>
      <c r="AM106" s="229" t="e">
        <f aca="false">VALUE($AK106)</f>
        <v>#VALUE!</v>
      </c>
      <c r="AN106" s="164" t="n">
        <v>103</v>
      </c>
      <c r="AO106" s="190"/>
      <c r="AP106" s="227" t="str">
        <f aca="false">IF(MOD(ROW(),10),"",INDEX(AO$3:AO$600,ROW()/10))</f>
        <v/>
      </c>
      <c r="AQ106" s="181" t="n">
        <v>1.04</v>
      </c>
      <c r="AR106" s="229" t="e">
        <f aca="false">VALUE($AP106)</f>
        <v>#VALUE!</v>
      </c>
      <c r="AS106" s="164" t="n">
        <v>1030</v>
      </c>
      <c r="AT106" s="242"/>
      <c r="AU106" s="227" t="str">
        <f aca="false">IF(MOD(ROW(),10),"",INDEX(AT$3:AT$600,ROW()/10))</f>
        <v/>
      </c>
      <c r="AV106" s="181" t="n">
        <v>1.04</v>
      </c>
      <c r="AW106" s="229" t="e">
        <f aca="false">VALUE($AU106)</f>
        <v>#VALUE!</v>
      </c>
      <c r="AY106" s="242"/>
      <c r="AZ106" s="180" t="n">
        <f aca="false">IF(MOD(ROW(),2),"",INDEX(AY$3:AY$600,ROW()/2))</f>
        <v>0</v>
      </c>
      <c r="BA106" s="181" t="n">
        <v>1.04</v>
      </c>
      <c r="BB106" s="182" t="n">
        <f aca="false">VALUE(AZ106)</f>
        <v>0</v>
      </c>
      <c r="BD106" s="242"/>
      <c r="BE106" s="180" t="n">
        <f aca="false">IF(MOD(ROW(),2),"",INDEX(BD$3:BD$600,ROW()/2))</f>
        <v>0</v>
      </c>
      <c r="BF106" s="181" t="n">
        <v>1.04</v>
      </c>
      <c r="BG106" s="182" t="n">
        <f aca="false">VALUE($BD107)</f>
        <v>0</v>
      </c>
    </row>
    <row r="107" customFormat="false" ht="13.5" hidden="false" customHeight="false" outlineLevel="0" collapsed="false">
      <c r="A107" s="208" t="n">
        <v>1</v>
      </c>
      <c r="B107" s="209" t="n">
        <v>4.57</v>
      </c>
      <c r="C107" s="213" t="n">
        <f aca="false">$AM110</f>
        <v>0.008</v>
      </c>
      <c r="D107" s="241" t="n">
        <f aca="false">$AH110</f>
        <v>0.004</v>
      </c>
      <c r="E107" s="211" t="n">
        <f aca="false">$AC102</f>
        <v>126.5</v>
      </c>
      <c r="F107" s="212" t="n">
        <f aca="false">$AR110</f>
        <v>-0.004</v>
      </c>
      <c r="G107" s="218" t="n">
        <f aca="false">$AW110</f>
        <v>-0.008</v>
      </c>
      <c r="H107" s="213" t="n">
        <f aca="false">$BB102</f>
        <v>0</v>
      </c>
      <c r="I107" s="213" t="n">
        <f aca="false">$BG102</f>
        <v>0</v>
      </c>
      <c r="K107" s="234" t="n">
        <v>-0.05</v>
      </c>
      <c r="L107" s="238" t="n">
        <f aca="false">L106-($L$12-$L$112)/101</f>
        <v>0</v>
      </c>
      <c r="M107" s="239" t="n">
        <f aca="false">M106-($M$12-$M$112)/101</f>
        <v>0</v>
      </c>
      <c r="Q107" s="234" t="n">
        <v>-0.04</v>
      </c>
      <c r="R107" s="235" t="n">
        <f aca="false">R106-($R$61-$R$111)/51</f>
        <v>0</v>
      </c>
      <c r="S107" s="236" t="n">
        <f aca="false">S106-($S$61-$S$111)/51</f>
        <v>0</v>
      </c>
      <c r="T107" s="165"/>
      <c r="U107" s="165"/>
      <c r="V107" s="165"/>
      <c r="W107" s="165"/>
      <c r="X107" s="182"/>
      <c r="Y107" s="164" t="n">
        <v>104</v>
      </c>
      <c r="Z107" s="242" t="n">
        <v>131.83</v>
      </c>
      <c r="AA107" s="180" t="str">
        <f aca="false">IF(MOD(ROW(),2),"",INDEX($Z$3:$Z$600,ROW()/2))</f>
        <v/>
      </c>
      <c r="AB107" s="181" t="n">
        <v>1.05</v>
      </c>
      <c r="AC107" s="182" t="n">
        <f aca="false">VALUE($Z108)</f>
        <v>133.16</v>
      </c>
      <c r="AD107" s="164" t="n">
        <v>104</v>
      </c>
      <c r="AE107" s="191"/>
      <c r="AF107" s="227" t="str">
        <f aca="false">IF(MOD(ROW(),10),"",INDEX(AE$3:AE$600,ROW()/10))</f>
        <v/>
      </c>
      <c r="AG107" s="228" t="n">
        <v>102</v>
      </c>
      <c r="AH107" s="229" t="e">
        <f aca="false">VALUE($AF107)</f>
        <v>#VALUE!</v>
      </c>
      <c r="AI107" s="164" t="n">
        <v>104</v>
      </c>
      <c r="AJ107" s="242"/>
      <c r="AK107" s="227" t="str">
        <f aca="false">IF(MOD(ROW(),10),"",INDEX(AJ$3:AJ$600,ROW()/10))</f>
        <v/>
      </c>
      <c r="AL107" s="228" t="n">
        <v>97</v>
      </c>
      <c r="AM107" s="229" t="e">
        <f aca="false">VALUE($AK107)</f>
        <v>#VALUE!</v>
      </c>
      <c r="AN107" s="164" t="n">
        <v>104</v>
      </c>
      <c r="AO107" s="190"/>
      <c r="AP107" s="227" t="str">
        <f aca="false">IF(MOD(ROW(),10),"",INDEX(AO$3:AO$600,ROW()/10))</f>
        <v/>
      </c>
      <c r="AQ107" s="181" t="n">
        <v>1.05</v>
      </c>
      <c r="AR107" s="229" t="e">
        <f aca="false">VALUE($AP107)</f>
        <v>#VALUE!</v>
      </c>
      <c r="AS107" s="164" t="n">
        <v>1040</v>
      </c>
      <c r="AT107" s="242"/>
      <c r="AU107" s="227" t="str">
        <f aca="false">IF(MOD(ROW(),10),"",INDEX(AT$3:AT$600,ROW()/10))</f>
        <v/>
      </c>
      <c r="AV107" s="181" t="n">
        <v>1.05</v>
      </c>
      <c r="AW107" s="229" t="e">
        <f aca="false">VALUE($AU107)</f>
        <v>#VALUE!</v>
      </c>
      <c r="AY107" s="242"/>
      <c r="AZ107" s="180" t="str">
        <f aca="false">IF(MOD(ROW(),2),"",INDEX(AY$3:AY$600,ROW()/2))</f>
        <v/>
      </c>
      <c r="BA107" s="181" t="n">
        <v>1.05</v>
      </c>
      <c r="BB107" s="182" t="e">
        <f aca="false">VALUE(AZ107)</f>
        <v>#VALUE!</v>
      </c>
      <c r="BD107" s="242"/>
      <c r="BE107" s="180" t="str">
        <f aca="false">IF(MOD(ROW(),2),"",INDEX(BD$3:BD$600,ROW()/2))</f>
        <v/>
      </c>
      <c r="BF107" s="181" t="n">
        <v>1.05</v>
      </c>
      <c r="BG107" s="182" t="n">
        <f aca="false">VALUE($BD108)</f>
        <v>0</v>
      </c>
    </row>
    <row r="108" customFormat="false" ht="13.5" hidden="false" customHeight="false" outlineLevel="0" collapsed="false">
      <c r="A108" s="208" t="n">
        <v>1.01</v>
      </c>
      <c r="B108" s="209" t="n">
        <v>4.56</v>
      </c>
      <c r="C108" s="213" t="n">
        <f aca="false">$C107+(($AM$20-$AM$10))/10</f>
        <v>0.0053</v>
      </c>
      <c r="D108" s="217" t="n">
        <f aca="false">$D107+(($AH$30-$AH$20))/10</f>
        <v>0.0032</v>
      </c>
      <c r="E108" s="211" t="n">
        <f aca="false">$AC103</f>
        <v>127.83</v>
      </c>
      <c r="F108" s="212" t="n">
        <f aca="false">$F107+(($AR$20-$AR$10))/10</f>
        <v>-0.0055</v>
      </c>
      <c r="G108" s="218" t="n">
        <f aca="false">$G107+(($AW$20-$AW$10))/10</f>
        <v>-0.011</v>
      </c>
      <c r="H108" s="213" t="n">
        <f aca="false">$BB102+($BB104-$BB102)/2</f>
        <v>0</v>
      </c>
      <c r="I108" s="213" t="n">
        <f aca="false">$BG102+($BG104-$BG102)/2</f>
        <v>0</v>
      </c>
      <c r="K108" s="234" t="n">
        <v>-0.04</v>
      </c>
      <c r="L108" s="238" t="n">
        <f aca="false">L107-($L$12-$L$112)/101</f>
        <v>0</v>
      </c>
      <c r="M108" s="239" t="n">
        <f aca="false">M107-($M$12-$M$112)/101</f>
        <v>0</v>
      </c>
      <c r="Q108" s="234" t="n">
        <v>-0.03</v>
      </c>
      <c r="R108" s="235" t="n">
        <f aca="false">R107-($R$61-$R$111)/51</f>
        <v>0</v>
      </c>
      <c r="S108" s="236" t="n">
        <f aca="false">S107-($S$61-$S$111)/51</f>
        <v>0</v>
      </c>
      <c r="T108" s="165"/>
      <c r="U108" s="165"/>
      <c r="V108" s="165"/>
      <c r="W108" s="165"/>
      <c r="X108" s="182"/>
      <c r="Y108" s="164" t="n">
        <v>105</v>
      </c>
      <c r="Z108" s="242" t="n">
        <v>133.16</v>
      </c>
      <c r="AA108" s="180" t="n">
        <f aca="false">IF(MOD(ROW(),2),"",INDEX($Z$3:$Z$600,ROW()/2))</f>
        <v>63.9</v>
      </c>
      <c r="AB108" s="181" t="n">
        <v>1.06</v>
      </c>
      <c r="AC108" s="182" t="n">
        <f aca="false">VALUE($Z109)</f>
        <v>134.49</v>
      </c>
      <c r="AD108" s="164" t="n">
        <v>105</v>
      </c>
      <c r="AE108" s="191"/>
      <c r="AF108" s="227" t="str">
        <f aca="false">IF(MOD(ROW(),10),"",INDEX(AE$3:AE$600,ROW()/10))</f>
        <v/>
      </c>
      <c r="AG108" s="228" t="n">
        <v>103</v>
      </c>
      <c r="AH108" s="229" t="e">
        <f aca="false">VALUE($AF108)</f>
        <v>#VALUE!</v>
      </c>
      <c r="AI108" s="164" t="n">
        <v>105</v>
      </c>
      <c r="AJ108" s="243"/>
      <c r="AK108" s="227" t="str">
        <f aca="false">IF(MOD(ROW(),10),"",INDEX(AJ$3:AJ$600,ROW()/10))</f>
        <v/>
      </c>
      <c r="AL108" s="228" t="n">
        <v>98</v>
      </c>
      <c r="AM108" s="229" t="e">
        <f aca="false">VALUE($AK108)</f>
        <v>#VALUE!</v>
      </c>
      <c r="AN108" s="164" t="n">
        <v>105</v>
      </c>
      <c r="AO108" s="190"/>
      <c r="AP108" s="227" t="str">
        <f aca="false">IF(MOD(ROW(),10),"",INDEX(AO$3:AO$600,ROW()/10))</f>
        <v/>
      </c>
      <c r="AQ108" s="181" t="n">
        <v>1.06</v>
      </c>
      <c r="AR108" s="229" t="e">
        <f aca="false">VALUE($AP108)</f>
        <v>#VALUE!</v>
      </c>
      <c r="AS108" s="164" t="n">
        <v>1050</v>
      </c>
      <c r="AT108" s="243"/>
      <c r="AU108" s="227" t="str">
        <f aca="false">IF(MOD(ROW(),10),"",INDEX(AT$3:AT$600,ROW()/10))</f>
        <v/>
      </c>
      <c r="AV108" s="181" t="n">
        <v>1.06</v>
      </c>
      <c r="AW108" s="229" t="e">
        <f aca="false">VALUE($AU108)</f>
        <v>#VALUE!</v>
      </c>
      <c r="AY108" s="243"/>
      <c r="AZ108" s="180" t="n">
        <f aca="false">IF(MOD(ROW(),2),"",INDEX(AY$3:AY$600,ROW()/2))</f>
        <v>0</v>
      </c>
      <c r="BA108" s="181" t="n">
        <v>1.06</v>
      </c>
      <c r="BB108" s="182" t="n">
        <f aca="false">VALUE(AZ108)</f>
        <v>0</v>
      </c>
      <c r="BD108" s="243"/>
      <c r="BE108" s="180" t="n">
        <f aca="false">IF(MOD(ROW(),2),"",INDEX(BD$3:BD$600,ROW()/2))</f>
        <v>0</v>
      </c>
      <c r="BF108" s="181" t="n">
        <v>1.06</v>
      </c>
      <c r="BG108" s="182" t="n">
        <f aca="false">VALUE($BD109)</f>
        <v>0</v>
      </c>
    </row>
    <row r="109" customFormat="false" ht="13.5" hidden="false" customHeight="false" outlineLevel="0" collapsed="false">
      <c r="A109" s="208" t="n">
        <v>1.02</v>
      </c>
      <c r="B109" s="209" t="n">
        <v>4.55</v>
      </c>
      <c r="C109" s="213" t="n">
        <f aca="false">$C108+(($AM$20-$AM$10))/10</f>
        <v>0.0026</v>
      </c>
      <c r="D109" s="217" t="n">
        <f aca="false">$D108+(($AH$30-$AH$20))/10</f>
        <v>0.0024</v>
      </c>
      <c r="E109" s="211" t="n">
        <f aca="false">$AC104</f>
        <v>129.16</v>
      </c>
      <c r="F109" s="212" t="n">
        <f aca="false">$F108+(($AR$20-$AR$10))/10</f>
        <v>-0.007</v>
      </c>
      <c r="G109" s="218" t="n">
        <f aca="false">$G108+(($AW$20-$AW$10))/10</f>
        <v>-0.014</v>
      </c>
      <c r="H109" s="213" t="n">
        <f aca="false">$BB104</f>
        <v>0</v>
      </c>
      <c r="I109" s="213" t="n">
        <f aca="false">$BG104</f>
        <v>0</v>
      </c>
      <c r="K109" s="234" t="n">
        <v>-0.03</v>
      </c>
      <c r="L109" s="238" t="n">
        <f aca="false">L108-($L$12-$L$112)/101</f>
        <v>0</v>
      </c>
      <c r="M109" s="239" t="n">
        <f aca="false">M108-($M$12-$M$112)/101</f>
        <v>0</v>
      </c>
      <c r="Q109" s="234" t="n">
        <v>-0.02</v>
      </c>
      <c r="R109" s="235" t="n">
        <f aca="false">R108-($R$61-$R$111)/51</f>
        <v>0</v>
      </c>
      <c r="S109" s="236" t="n">
        <f aca="false">S108-($S$61-$S$111)/51</f>
        <v>0</v>
      </c>
      <c r="T109" s="165"/>
      <c r="U109" s="165"/>
      <c r="V109" s="165"/>
      <c r="W109" s="165"/>
      <c r="X109" s="182"/>
      <c r="Y109" s="164" t="n">
        <v>106</v>
      </c>
      <c r="Z109" s="243" t="n">
        <v>134.49</v>
      </c>
      <c r="AA109" s="180" t="str">
        <f aca="false">IF(MOD(ROW(),2),"",INDEX($Z$3:$Z$600,ROW()/2))</f>
        <v/>
      </c>
      <c r="AB109" s="181" t="n">
        <v>1.07</v>
      </c>
      <c r="AC109" s="182" t="n">
        <f aca="false">VALUE($Z110)</f>
        <v>135.82</v>
      </c>
      <c r="AD109" s="164" t="n">
        <v>106</v>
      </c>
      <c r="AE109" s="191"/>
      <c r="AF109" s="227" t="str">
        <f aca="false">IF(MOD(ROW(),10),"",INDEX(AE$3:AE$600,ROW()/10))</f>
        <v/>
      </c>
      <c r="AG109" s="228" t="n">
        <v>104</v>
      </c>
      <c r="AH109" s="229" t="e">
        <f aca="false">VALUE($AF109)</f>
        <v>#VALUE!</v>
      </c>
      <c r="AI109" s="164" t="n">
        <v>106</v>
      </c>
      <c r="AJ109" s="243"/>
      <c r="AK109" s="227" t="str">
        <f aca="false">IF(MOD(ROW(),10),"",INDEX(AJ$3:AJ$600,ROW()/10))</f>
        <v/>
      </c>
      <c r="AL109" s="228" t="n">
        <v>99</v>
      </c>
      <c r="AM109" s="229" t="e">
        <f aca="false">VALUE($AK109)</f>
        <v>#VALUE!</v>
      </c>
      <c r="AN109" s="164" t="n">
        <v>106</v>
      </c>
      <c r="AO109" s="190"/>
      <c r="AP109" s="227" t="str">
        <f aca="false">IF(MOD(ROW(),10),"",INDEX(AO$3:AO$600,ROW()/10))</f>
        <v/>
      </c>
      <c r="AQ109" s="181" t="n">
        <v>1.07</v>
      </c>
      <c r="AR109" s="229" t="e">
        <f aca="false">VALUE($AP109)</f>
        <v>#VALUE!</v>
      </c>
      <c r="AS109" s="164" t="n">
        <v>1060</v>
      </c>
      <c r="AT109" s="243"/>
      <c r="AU109" s="227" t="str">
        <f aca="false">IF(MOD(ROW(),10),"",INDEX(AT$3:AT$600,ROW()/10))</f>
        <v/>
      </c>
      <c r="AV109" s="181" t="n">
        <v>1.07</v>
      </c>
      <c r="AW109" s="229" t="e">
        <f aca="false">VALUE($AU109)</f>
        <v>#VALUE!</v>
      </c>
      <c r="AY109" s="243"/>
      <c r="AZ109" s="180" t="str">
        <f aca="false">IF(MOD(ROW(),2),"",INDEX(AY$3:AY$600,ROW()/2))</f>
        <v/>
      </c>
      <c r="BA109" s="181" t="n">
        <v>1.07</v>
      </c>
      <c r="BB109" s="182" t="e">
        <f aca="false">VALUE(AZ109)</f>
        <v>#VALUE!</v>
      </c>
      <c r="BD109" s="243"/>
      <c r="BE109" s="180" t="str">
        <f aca="false">IF(MOD(ROW(),2),"",INDEX(BD$3:BD$600,ROW()/2))</f>
        <v/>
      </c>
      <c r="BF109" s="181" t="n">
        <v>1.07</v>
      </c>
      <c r="BG109" s="182" t="n">
        <f aca="false">VALUE($BD110)</f>
        <v>0</v>
      </c>
    </row>
    <row r="110" customFormat="false" ht="13.5" hidden="false" customHeight="false" outlineLevel="0" collapsed="false">
      <c r="A110" s="208" t="n">
        <v>1.03</v>
      </c>
      <c r="B110" s="209" t="n">
        <v>4.54</v>
      </c>
      <c r="C110" s="213" t="n">
        <f aca="false">$C109+(($AM$20-$AM$10))/10</f>
        <v>-9.99999999999985E-005</v>
      </c>
      <c r="D110" s="217" t="n">
        <f aca="false">$D109+(($AH$30-$AH$20))/10</f>
        <v>0.0016</v>
      </c>
      <c r="E110" s="211" t="n">
        <f aca="false">$AC105</f>
        <v>130.5</v>
      </c>
      <c r="F110" s="212" t="n">
        <f aca="false">$F109+(($AR$20-$AR$10))/10</f>
        <v>-0.0085</v>
      </c>
      <c r="G110" s="218" t="n">
        <f aca="false">$G109+(($AW$20-$AW$10))/10</f>
        <v>-0.017</v>
      </c>
      <c r="H110" s="213" t="n">
        <f aca="false">$BB104+($BB106-$BB104)/2</f>
        <v>0</v>
      </c>
      <c r="I110" s="213" t="n">
        <f aca="false">$BG104+($BG106-$BG104)/2</f>
        <v>0</v>
      </c>
      <c r="K110" s="234" t="n">
        <v>-0.02</v>
      </c>
      <c r="L110" s="238" t="n">
        <f aca="false">L109-($L$12-$L$112)/101</f>
        <v>0</v>
      </c>
      <c r="M110" s="239" t="n">
        <f aca="false">M109-($M$12-$M$112)/101</f>
        <v>0</v>
      </c>
      <c r="Q110" s="234" t="n">
        <v>-0.01</v>
      </c>
      <c r="R110" s="235" t="n">
        <f aca="false">R109-($R$61-$R$111)/51</f>
        <v>0</v>
      </c>
      <c r="S110" s="236" t="n">
        <f aca="false">S109-($S$61-$S$111)/51</f>
        <v>0</v>
      </c>
      <c r="T110" s="165"/>
      <c r="U110" s="165"/>
      <c r="V110" s="165"/>
      <c r="W110" s="165"/>
      <c r="X110" s="182"/>
      <c r="Y110" s="164" t="n">
        <v>107</v>
      </c>
      <c r="Z110" s="243" t="n">
        <v>135.82</v>
      </c>
      <c r="AA110" s="180" t="n">
        <f aca="false">IF(MOD(ROW(),2),"",INDEX($Z$3:$Z$600,ROW()/2))</f>
        <v>65.23</v>
      </c>
      <c r="AB110" s="181" t="n">
        <v>1.08</v>
      </c>
      <c r="AC110" s="182" t="n">
        <f aca="false">VALUE($Z111)</f>
        <v>137.16</v>
      </c>
      <c r="AD110" s="164" t="n">
        <v>107</v>
      </c>
      <c r="AE110" s="191"/>
      <c r="AF110" s="227" t="n">
        <f aca="false">IF(MOD(ROW(),10),"",INDEX(AE$3:AE$600,ROW()/10))</f>
        <v>0.004</v>
      </c>
      <c r="AG110" s="228" t="n">
        <v>105</v>
      </c>
      <c r="AH110" s="229" t="n">
        <f aca="false">VALUE($AF110)</f>
        <v>0.004</v>
      </c>
      <c r="AI110" s="164" t="n">
        <v>107</v>
      </c>
      <c r="AJ110" s="243"/>
      <c r="AK110" s="227" t="n">
        <f aca="false">IF(MOD(ROW(),10),"",INDEX(AJ$3:AJ$600,ROW()/10))</f>
        <v>0.008</v>
      </c>
      <c r="AL110" s="228" t="n">
        <v>100</v>
      </c>
      <c r="AM110" s="229" t="n">
        <f aca="false">VALUE($AK110)</f>
        <v>0.008</v>
      </c>
      <c r="AN110" s="164" t="n">
        <v>107</v>
      </c>
      <c r="AO110" s="190"/>
      <c r="AP110" s="227" t="n">
        <f aca="false">IF(MOD(ROW(),10),"",INDEX(AO$3:AO$600,ROW()/10))</f>
        <v>-0.004</v>
      </c>
      <c r="AQ110" s="181" t="n">
        <v>1.08</v>
      </c>
      <c r="AR110" s="229" t="n">
        <f aca="false">VALUE($AP110)</f>
        <v>-0.004</v>
      </c>
      <c r="AS110" s="164" t="n">
        <v>1070</v>
      </c>
      <c r="AT110" s="243"/>
      <c r="AU110" s="227" t="n">
        <f aca="false">IF(MOD(ROW(),10),"",INDEX(AT$3:AT$600,ROW()/10))</f>
        <v>-0.008</v>
      </c>
      <c r="AV110" s="181" t="n">
        <v>1.08</v>
      </c>
      <c r="AW110" s="229" t="n">
        <f aca="false">VALUE($AU110)</f>
        <v>-0.008</v>
      </c>
      <c r="AY110" s="243"/>
      <c r="AZ110" s="180" t="n">
        <f aca="false">IF(MOD(ROW(),2),"",INDEX(AY$3:AY$600,ROW()/2))</f>
        <v>0</v>
      </c>
      <c r="BA110" s="181" t="n">
        <v>1.08</v>
      </c>
      <c r="BB110" s="182" t="n">
        <f aca="false">VALUE(AZ110)</f>
        <v>0</v>
      </c>
      <c r="BD110" s="243"/>
      <c r="BE110" s="180" t="n">
        <f aca="false">IF(MOD(ROW(),2),"",INDEX(BD$3:BD$600,ROW()/2))</f>
        <v>0</v>
      </c>
      <c r="BF110" s="181" t="n">
        <v>1.08</v>
      </c>
      <c r="BG110" s="182" t="n">
        <f aca="false">VALUE($BD111)</f>
        <v>0</v>
      </c>
    </row>
    <row r="111" customFormat="false" ht="13.5" hidden="false" customHeight="false" outlineLevel="0" collapsed="false">
      <c r="A111" s="208" t="n">
        <v>1.04</v>
      </c>
      <c r="B111" s="209" t="n">
        <v>4.53</v>
      </c>
      <c r="C111" s="213" t="n">
        <f aca="false">$C110+(($AM$20-$AM$10))/10</f>
        <v>-0.0028</v>
      </c>
      <c r="D111" s="217" t="n">
        <f aca="false">$D110+(($AH$30-$AH$20))/10</f>
        <v>0.0008</v>
      </c>
      <c r="E111" s="211" t="n">
        <f aca="false">$AC106</f>
        <v>131.83</v>
      </c>
      <c r="F111" s="212" t="n">
        <f aca="false">$F110+(($AR$20-$AR$10))/10</f>
        <v>-0.01</v>
      </c>
      <c r="G111" s="218" t="n">
        <f aca="false">$G110+(($AW$20-$AW$10))/10</f>
        <v>-0.02</v>
      </c>
      <c r="H111" s="213" t="n">
        <f aca="false">$BB106</f>
        <v>0</v>
      </c>
      <c r="I111" s="213" t="n">
        <f aca="false">$BG106</f>
        <v>0</v>
      </c>
      <c r="K111" s="234" t="n">
        <v>-0.01</v>
      </c>
      <c r="L111" s="238" t="n">
        <f aca="false">L110-($L$12-$L$112)/101</f>
        <v>0</v>
      </c>
      <c r="M111" s="239" t="n">
        <f aca="false">M110-($M$12-$M$112)/101</f>
        <v>0</v>
      </c>
      <c r="Q111" s="231" t="n">
        <v>0</v>
      </c>
      <c r="R111" s="244" t="n">
        <f aca="false">$T$5</f>
        <v>0</v>
      </c>
      <c r="S111" s="244" t="n">
        <f aca="false">$T$5</f>
        <v>0</v>
      </c>
      <c r="T111" s="165"/>
      <c r="U111" s="165"/>
      <c r="V111" s="165"/>
      <c r="W111" s="165"/>
      <c r="X111" s="182"/>
      <c r="Y111" s="164" t="n">
        <v>108</v>
      </c>
      <c r="Z111" s="243" t="n">
        <v>137.16</v>
      </c>
      <c r="AA111" s="180" t="str">
        <f aca="false">IF(MOD(ROW(),2),"",INDEX($Z$3:$Z$600,ROW()/2))</f>
        <v/>
      </c>
      <c r="AB111" s="181" t="n">
        <v>1.09</v>
      </c>
      <c r="AC111" s="182" t="n">
        <f aca="false">VALUE($Z112)</f>
        <v>138.49</v>
      </c>
      <c r="AD111" s="164" t="n">
        <v>108</v>
      </c>
      <c r="AE111" s="191"/>
      <c r="AF111" s="227" t="str">
        <f aca="false">IF(MOD(ROW(),10),"",INDEX(AE$3:AE$600,ROW()/10))</f>
        <v/>
      </c>
      <c r="AG111" s="228" t="n">
        <v>106</v>
      </c>
      <c r="AH111" s="229" t="e">
        <f aca="false">VALUE($AF111)</f>
        <v>#VALUE!</v>
      </c>
      <c r="AI111" s="164" t="n">
        <v>108</v>
      </c>
      <c r="AJ111" s="243"/>
      <c r="AK111" s="227" t="str">
        <f aca="false">IF(MOD(ROW(),10),"",INDEX(AJ$3:AJ$600,ROW()/10))</f>
        <v/>
      </c>
      <c r="AL111" s="228" t="n">
        <v>101</v>
      </c>
      <c r="AM111" s="229" t="e">
        <f aca="false">VALUE($AK111)</f>
        <v>#VALUE!</v>
      </c>
      <c r="AN111" s="164" t="n">
        <v>108</v>
      </c>
      <c r="AO111" s="190"/>
      <c r="AP111" s="227" t="str">
        <f aca="false">IF(MOD(ROW(),10),"",INDEX(AO$3:AO$600,ROW()/10))</f>
        <v/>
      </c>
      <c r="AQ111" s="181" t="n">
        <v>1.09</v>
      </c>
      <c r="AR111" s="229" t="e">
        <f aca="false">VALUE($AP111)</f>
        <v>#VALUE!</v>
      </c>
      <c r="AS111" s="164" t="n">
        <v>1080</v>
      </c>
      <c r="AT111" s="243"/>
      <c r="AU111" s="227" t="str">
        <f aca="false">IF(MOD(ROW(),10),"",INDEX(AT$3:AT$600,ROW()/10))</f>
        <v/>
      </c>
      <c r="AV111" s="181" t="n">
        <v>1.09</v>
      </c>
      <c r="AW111" s="229" t="e">
        <f aca="false">VALUE($AU111)</f>
        <v>#VALUE!</v>
      </c>
      <c r="AY111" s="243"/>
      <c r="AZ111" s="180" t="str">
        <f aca="false">IF(MOD(ROW(),2),"",INDEX(AY$3:AY$600,ROW()/2))</f>
        <v/>
      </c>
      <c r="BA111" s="181" t="n">
        <v>1.09</v>
      </c>
      <c r="BB111" s="182" t="e">
        <f aca="false">VALUE(AZ111)</f>
        <v>#VALUE!</v>
      </c>
      <c r="BD111" s="243"/>
      <c r="BE111" s="180" t="str">
        <f aca="false">IF(MOD(ROW(),2),"",INDEX(BD$3:BD$600,ROW()/2))</f>
        <v/>
      </c>
      <c r="BF111" s="181" t="n">
        <v>1.09</v>
      </c>
      <c r="BG111" s="182" t="n">
        <f aca="false">VALUE($BD112)</f>
        <v>0</v>
      </c>
    </row>
    <row r="112" customFormat="false" ht="13.5" hidden="false" customHeight="false" outlineLevel="0" collapsed="false">
      <c r="A112" s="208" t="n">
        <v>1.05</v>
      </c>
      <c r="B112" s="209" t="n">
        <v>4.52</v>
      </c>
      <c r="C112" s="213" t="n">
        <f aca="false">$C111+(($AM$20-$AM$10))/10</f>
        <v>-0.0055</v>
      </c>
      <c r="D112" s="217" t="n">
        <f aca="false">$D111+(($AH$30-$AH$20))/10</f>
        <v>0</v>
      </c>
      <c r="E112" s="211" t="n">
        <f aca="false">$AC107</f>
        <v>133.16</v>
      </c>
      <c r="F112" s="212" t="n">
        <f aca="false">$F111+(($AR$20-$AR$10))/10</f>
        <v>-0.0115</v>
      </c>
      <c r="G112" s="218" t="n">
        <f aca="false">$G111+(($AW$20-$AW$10))/10</f>
        <v>-0.023</v>
      </c>
      <c r="H112" s="213" t="n">
        <f aca="false">$BB106+($BB108-$BB106)/2</f>
        <v>0</v>
      </c>
      <c r="I112" s="213" t="n">
        <f aca="false">$BG106+($BG108-$BG106)/2</f>
        <v>0</v>
      </c>
      <c r="K112" s="231" t="n">
        <v>0</v>
      </c>
      <c r="L112" s="231" t="n">
        <v>0</v>
      </c>
      <c r="M112" s="231" t="n">
        <v>0</v>
      </c>
      <c r="Q112" s="234" t="n">
        <v>0.01</v>
      </c>
      <c r="R112" s="235" t="n">
        <f aca="false">R111-($R$111-$R$211)/101</f>
        <v>-0.000113861386138614</v>
      </c>
      <c r="S112" s="236" t="n">
        <f aca="false">S111-($R$111-$R$211)/101</f>
        <v>-0.000113861386138614</v>
      </c>
      <c r="T112" s="165"/>
      <c r="U112" s="165"/>
      <c r="V112" s="165"/>
      <c r="W112" s="165"/>
      <c r="X112" s="182"/>
      <c r="Y112" s="164" t="n">
        <v>109</v>
      </c>
      <c r="Z112" s="243" t="n">
        <v>138.49</v>
      </c>
      <c r="AA112" s="180" t="n">
        <f aca="false">IF(MOD(ROW(),2),"",INDEX($Z$3:$Z$600,ROW()/2))</f>
        <v>66.57</v>
      </c>
      <c r="AB112" s="181" t="n">
        <v>1.1</v>
      </c>
      <c r="AC112" s="182" t="n">
        <f aca="false">VALUE($Z113)</f>
        <v>139.82</v>
      </c>
      <c r="AD112" s="164" t="n">
        <v>109</v>
      </c>
      <c r="AE112" s="191"/>
      <c r="AF112" s="227" t="str">
        <f aca="false">IF(MOD(ROW(),10),"",INDEX(AE$3:AE$600,ROW()/10))</f>
        <v/>
      </c>
      <c r="AG112" s="228" t="n">
        <v>107</v>
      </c>
      <c r="AH112" s="229" t="e">
        <f aca="false">VALUE($AF112)</f>
        <v>#VALUE!</v>
      </c>
      <c r="AI112" s="164" t="n">
        <v>109</v>
      </c>
      <c r="AJ112" s="243"/>
      <c r="AK112" s="227" t="str">
        <f aca="false">IF(MOD(ROW(),10),"",INDEX(AJ$3:AJ$600,ROW()/10))</f>
        <v/>
      </c>
      <c r="AL112" s="228" t="n">
        <v>102</v>
      </c>
      <c r="AM112" s="229" t="e">
        <f aca="false">VALUE($AK112)</f>
        <v>#VALUE!</v>
      </c>
      <c r="AN112" s="164" t="n">
        <v>109</v>
      </c>
      <c r="AO112" s="190"/>
      <c r="AP112" s="227" t="str">
        <f aca="false">IF(MOD(ROW(),10),"",INDEX(AO$3:AO$600,ROW()/10))</f>
        <v/>
      </c>
      <c r="AQ112" s="181" t="n">
        <v>1.1</v>
      </c>
      <c r="AR112" s="229" t="e">
        <f aca="false">VALUE($AP112)</f>
        <v>#VALUE!</v>
      </c>
      <c r="AS112" s="164" t="n">
        <v>1090</v>
      </c>
      <c r="AT112" s="243"/>
      <c r="AU112" s="227" t="str">
        <f aca="false">IF(MOD(ROW(),10),"",INDEX(AT$3:AT$600,ROW()/10))</f>
        <v/>
      </c>
      <c r="AV112" s="181" t="n">
        <v>1.1</v>
      </c>
      <c r="AW112" s="229" t="e">
        <f aca="false">VALUE($AU112)</f>
        <v>#VALUE!</v>
      </c>
      <c r="AY112" s="243"/>
      <c r="AZ112" s="180" t="n">
        <f aca="false">IF(MOD(ROW(),2),"",INDEX(AY$3:AY$600,ROW()/2))</f>
        <v>0</v>
      </c>
      <c r="BA112" s="181" t="n">
        <v>1.1</v>
      </c>
      <c r="BB112" s="182" t="n">
        <f aca="false">VALUE(AZ112)</f>
        <v>0</v>
      </c>
      <c r="BD112" s="243"/>
      <c r="BE112" s="180" t="n">
        <f aca="false">IF(MOD(ROW(),2),"",INDEX(BD$3:BD$600,ROW()/2))</f>
        <v>0</v>
      </c>
      <c r="BF112" s="181" t="n">
        <v>1.1</v>
      </c>
      <c r="BG112" s="182" t="n">
        <f aca="false">VALUE($BD113)</f>
        <v>0</v>
      </c>
    </row>
    <row r="113" customFormat="false" ht="13.5" hidden="false" customHeight="false" outlineLevel="0" collapsed="false">
      <c r="A113" s="208" t="n">
        <v>1.06</v>
      </c>
      <c r="B113" s="209" t="n">
        <v>4.51</v>
      </c>
      <c r="C113" s="213" t="n">
        <f aca="false">$C112+(($AM$20-$AM$10))/10</f>
        <v>-0.0082</v>
      </c>
      <c r="D113" s="217" t="n">
        <f aca="false">$D112+(($AH$30-$AH$20))/10</f>
        <v>-0.0008</v>
      </c>
      <c r="E113" s="211" t="n">
        <f aca="false">$AC108</f>
        <v>134.49</v>
      </c>
      <c r="F113" s="212" t="n">
        <f aca="false">$F112+(($AR$20-$AR$10))/10</f>
        <v>-0.013</v>
      </c>
      <c r="G113" s="218" t="n">
        <f aca="false">$G112+(($AW$20-$AW$10))/10</f>
        <v>-0.026</v>
      </c>
      <c r="H113" s="213" t="n">
        <f aca="false">$BB108</f>
        <v>0</v>
      </c>
      <c r="I113" s="213" t="n">
        <f aca="false">$BG108</f>
        <v>0</v>
      </c>
      <c r="K113" s="234" t="n">
        <v>0.01</v>
      </c>
      <c r="L113" s="238" t="n">
        <f aca="false">L112-($L$112-$L$212)/101</f>
        <v>0</v>
      </c>
      <c r="M113" s="239" t="n">
        <f aca="false">M112-($M$112-$M$212)/101</f>
        <v>0</v>
      </c>
      <c r="Q113" s="234" t="n">
        <v>0.02</v>
      </c>
      <c r="R113" s="235" t="n">
        <f aca="false">R112-($R$111-$R$211)/101</f>
        <v>-0.000227722772277228</v>
      </c>
      <c r="S113" s="236" t="n">
        <f aca="false">S112-($R$111-$R$211)/101</f>
        <v>-0.000227722772277228</v>
      </c>
      <c r="T113" s="165"/>
      <c r="U113" s="165"/>
      <c r="V113" s="165"/>
      <c r="W113" s="165"/>
      <c r="X113" s="182"/>
      <c r="Y113" s="164" t="n">
        <v>110</v>
      </c>
      <c r="Z113" s="243" t="n">
        <v>139.82</v>
      </c>
      <c r="AA113" s="180" t="str">
        <f aca="false">IF(MOD(ROW(),2),"",INDEX($Z$3:$Z$600,ROW()/2))</f>
        <v/>
      </c>
      <c r="AB113" s="181" t="n">
        <v>1.11</v>
      </c>
      <c r="AC113" s="182" t="n">
        <f aca="false">VALUE($Z114)</f>
        <v>141.15</v>
      </c>
      <c r="AD113" s="164" t="n">
        <v>110</v>
      </c>
      <c r="AE113" s="191"/>
      <c r="AF113" s="227" t="str">
        <f aca="false">IF(MOD(ROW(),10),"",INDEX(AE$3:AE$600,ROW()/10))</f>
        <v/>
      </c>
      <c r="AG113" s="228" t="n">
        <v>108</v>
      </c>
      <c r="AH113" s="229" t="e">
        <f aca="false">VALUE($AF113)</f>
        <v>#VALUE!</v>
      </c>
      <c r="AI113" s="164" t="n">
        <v>110</v>
      </c>
      <c r="AJ113" s="243"/>
      <c r="AK113" s="227" t="str">
        <f aca="false">IF(MOD(ROW(),10),"",INDEX(AJ$3:AJ$600,ROW()/10))</f>
        <v/>
      </c>
      <c r="AL113" s="228" t="n">
        <v>103</v>
      </c>
      <c r="AM113" s="229" t="e">
        <f aca="false">VALUE($AK113)</f>
        <v>#VALUE!</v>
      </c>
      <c r="AN113" s="164" t="n">
        <v>110</v>
      </c>
      <c r="AO113" s="190"/>
      <c r="AP113" s="227" t="str">
        <f aca="false">IF(MOD(ROW(),10),"",INDEX(AO$3:AO$600,ROW()/10))</f>
        <v/>
      </c>
      <c r="AQ113" s="181" t="n">
        <v>1.11</v>
      </c>
      <c r="AR113" s="229" t="e">
        <f aca="false">VALUE($AP113)</f>
        <v>#VALUE!</v>
      </c>
      <c r="AS113" s="164" t="n">
        <v>1100</v>
      </c>
      <c r="AT113" s="243"/>
      <c r="AU113" s="227" t="str">
        <f aca="false">IF(MOD(ROW(),10),"",INDEX(AT$3:AT$600,ROW()/10))</f>
        <v/>
      </c>
      <c r="AV113" s="181" t="n">
        <v>1.11</v>
      </c>
      <c r="AW113" s="229" t="e">
        <f aca="false">VALUE($AU113)</f>
        <v>#VALUE!</v>
      </c>
      <c r="AY113" s="243"/>
      <c r="AZ113" s="180" t="str">
        <f aca="false">IF(MOD(ROW(),2),"",INDEX(AY$3:AY$600,ROW()/2))</f>
        <v/>
      </c>
      <c r="BA113" s="181" t="n">
        <v>1.11</v>
      </c>
      <c r="BB113" s="182" t="e">
        <f aca="false">VALUE(AZ113)</f>
        <v>#VALUE!</v>
      </c>
      <c r="BD113" s="243"/>
      <c r="BE113" s="180" t="str">
        <f aca="false">IF(MOD(ROW(),2),"",INDEX(BD$3:BD$600,ROW()/2))</f>
        <v/>
      </c>
      <c r="BF113" s="181" t="n">
        <v>1.11</v>
      </c>
      <c r="BG113" s="182" t="n">
        <f aca="false">VALUE($BD114)</f>
        <v>0</v>
      </c>
    </row>
    <row r="114" customFormat="false" ht="13.5" hidden="false" customHeight="false" outlineLevel="0" collapsed="false">
      <c r="A114" s="208" t="n">
        <v>1.07</v>
      </c>
      <c r="B114" s="209" t="n">
        <v>4.5</v>
      </c>
      <c r="C114" s="213" t="n">
        <f aca="false">$C113+(($AM$20-$AM$10))/10</f>
        <v>-0.0109</v>
      </c>
      <c r="D114" s="217" t="n">
        <f aca="false">$D113+(($AH$30-$AH$20))/10</f>
        <v>-0.0016</v>
      </c>
      <c r="E114" s="211" t="n">
        <f aca="false">$AC109</f>
        <v>135.82</v>
      </c>
      <c r="F114" s="212" t="n">
        <f aca="false">$F113+(($AR$20-$AR$10))/10</f>
        <v>-0.0145</v>
      </c>
      <c r="G114" s="218" t="n">
        <f aca="false">$G113+(($AW$20-$AW$10))/10</f>
        <v>-0.029</v>
      </c>
      <c r="H114" s="213" t="n">
        <f aca="false">$BB108+($BB110-$BB108)/2</f>
        <v>0</v>
      </c>
      <c r="I114" s="213" t="n">
        <f aca="false">$BG108+($BG110-$BG108)/2</f>
        <v>0</v>
      </c>
      <c r="K114" s="234" t="n">
        <v>0.02</v>
      </c>
      <c r="L114" s="238" t="n">
        <f aca="false">L113-($L$112-$L$212)/101</f>
        <v>0</v>
      </c>
      <c r="M114" s="239" t="n">
        <f aca="false">M113-($M$112-$M$212)/101</f>
        <v>0</v>
      </c>
      <c r="Q114" s="234" t="n">
        <v>0.03</v>
      </c>
      <c r="R114" s="235" t="n">
        <f aca="false">R113-($R$111-$R$211)/101</f>
        <v>-0.000341584158415842</v>
      </c>
      <c r="S114" s="236" t="n">
        <f aca="false">S113-($R$111-$R$211)/101</f>
        <v>-0.000341584158415842</v>
      </c>
      <c r="T114" s="165"/>
      <c r="U114" s="165"/>
      <c r="V114" s="165"/>
      <c r="W114" s="165"/>
      <c r="X114" s="182"/>
      <c r="Y114" s="164" t="n">
        <v>111</v>
      </c>
      <c r="Z114" s="243" t="n">
        <v>141.15</v>
      </c>
      <c r="AA114" s="180" t="n">
        <f aca="false">IF(MOD(ROW(),2),"",INDEX($Z$3:$Z$600,ROW()/2))</f>
        <v>67.9</v>
      </c>
      <c r="AB114" s="181" t="n">
        <v>1.12</v>
      </c>
      <c r="AC114" s="182" t="n">
        <f aca="false">VALUE($Z115)</f>
        <v>142.48</v>
      </c>
      <c r="AD114" s="164" t="n">
        <v>111</v>
      </c>
      <c r="AE114" s="191"/>
      <c r="AF114" s="227" t="str">
        <f aca="false">IF(MOD(ROW(),10),"",INDEX(AE$3:AE$600,ROW()/10))</f>
        <v/>
      </c>
      <c r="AG114" s="228" t="n">
        <v>109</v>
      </c>
      <c r="AH114" s="229" t="e">
        <f aca="false">VALUE($AF114)</f>
        <v>#VALUE!</v>
      </c>
      <c r="AI114" s="164" t="n">
        <v>111</v>
      </c>
      <c r="AJ114" s="243"/>
      <c r="AK114" s="227" t="str">
        <f aca="false">IF(MOD(ROW(),10),"",INDEX(AJ$3:AJ$600,ROW()/10))</f>
        <v/>
      </c>
      <c r="AL114" s="228" t="n">
        <v>104</v>
      </c>
      <c r="AM114" s="229" t="e">
        <f aca="false">VALUE($AK114)</f>
        <v>#VALUE!</v>
      </c>
      <c r="AN114" s="164" t="n">
        <v>111</v>
      </c>
      <c r="AO114" s="190"/>
      <c r="AP114" s="227" t="str">
        <f aca="false">IF(MOD(ROW(),10),"",INDEX(AO$3:AO$600,ROW()/10))</f>
        <v/>
      </c>
      <c r="AQ114" s="181" t="n">
        <v>1.12</v>
      </c>
      <c r="AR114" s="229" t="e">
        <f aca="false">VALUE($AP114)</f>
        <v>#VALUE!</v>
      </c>
      <c r="AS114" s="164" t="n">
        <v>1110</v>
      </c>
      <c r="AT114" s="243"/>
      <c r="AU114" s="227" t="str">
        <f aca="false">IF(MOD(ROW(),10),"",INDEX(AT$3:AT$600,ROW()/10))</f>
        <v/>
      </c>
      <c r="AV114" s="181" t="n">
        <v>1.12</v>
      </c>
      <c r="AW114" s="229" t="e">
        <f aca="false">VALUE($AU114)</f>
        <v>#VALUE!</v>
      </c>
      <c r="AY114" s="243"/>
      <c r="AZ114" s="180" t="n">
        <f aca="false">IF(MOD(ROW(),2),"",INDEX(AY$3:AY$600,ROW()/2))</f>
        <v>0</v>
      </c>
      <c r="BA114" s="181" t="n">
        <v>1.12</v>
      </c>
      <c r="BB114" s="182" t="n">
        <f aca="false">VALUE(AZ114)</f>
        <v>0</v>
      </c>
      <c r="BD114" s="243"/>
      <c r="BE114" s="180" t="n">
        <f aca="false">IF(MOD(ROW(),2),"",INDEX(BD$3:BD$600,ROW()/2))</f>
        <v>0</v>
      </c>
      <c r="BF114" s="181" t="n">
        <v>1.12</v>
      </c>
      <c r="BG114" s="182" t="n">
        <f aca="false">VALUE($BD115)</f>
        <v>0</v>
      </c>
    </row>
    <row r="115" customFormat="false" ht="13.5" hidden="false" customHeight="false" outlineLevel="0" collapsed="false">
      <c r="A115" s="208" t="n">
        <v>1.08</v>
      </c>
      <c r="B115" s="209" t="n">
        <v>4.49</v>
      </c>
      <c r="C115" s="213" t="n">
        <f aca="false">$C114+(($AM$20-$AM$10))/10</f>
        <v>-0.0136</v>
      </c>
      <c r="D115" s="217" t="n">
        <f aca="false">$D114+(($AH$30-$AH$20))/10</f>
        <v>-0.0024</v>
      </c>
      <c r="E115" s="211" t="n">
        <f aca="false">$AC110</f>
        <v>137.16</v>
      </c>
      <c r="F115" s="212" t="n">
        <f aca="false">$F114+(($AR$20-$AR$10))/10</f>
        <v>-0.016</v>
      </c>
      <c r="G115" s="218" t="n">
        <f aca="false">$G114+(($AW$20-$AW$10))/10</f>
        <v>-0.032</v>
      </c>
      <c r="H115" s="213" t="n">
        <f aca="false">$BB110</f>
        <v>0</v>
      </c>
      <c r="I115" s="213" t="n">
        <f aca="false">$BG110</f>
        <v>0</v>
      </c>
      <c r="K115" s="234" t="n">
        <v>0.03</v>
      </c>
      <c r="L115" s="238" t="n">
        <f aca="false">L114-($L$112-$L$212)/101</f>
        <v>0</v>
      </c>
      <c r="M115" s="239" t="n">
        <f aca="false">M114-($M$112-$M$212)/101</f>
        <v>0</v>
      </c>
      <c r="Q115" s="234" t="n">
        <v>0.04</v>
      </c>
      <c r="R115" s="235" t="n">
        <f aca="false">R114-($R$111-$R$211)/101</f>
        <v>-0.000455445544554455</v>
      </c>
      <c r="S115" s="236" t="n">
        <f aca="false">S114-($R$111-$R$211)/101</f>
        <v>-0.000455445544554455</v>
      </c>
      <c r="T115" s="165"/>
      <c r="U115" s="165"/>
      <c r="V115" s="165"/>
      <c r="W115" s="165"/>
      <c r="X115" s="182"/>
      <c r="Y115" s="164" t="n">
        <v>112</v>
      </c>
      <c r="Z115" s="243" t="n">
        <v>142.48</v>
      </c>
      <c r="AA115" s="180" t="str">
        <f aca="false">IF(MOD(ROW(),2),"",INDEX($Z$3:$Z$600,ROW()/2))</f>
        <v/>
      </c>
      <c r="AB115" s="181" t="n">
        <v>1.13</v>
      </c>
      <c r="AC115" s="182" t="n">
        <f aca="false">VALUE($Z116)</f>
        <v>143.82</v>
      </c>
      <c r="AD115" s="164" t="n">
        <v>112</v>
      </c>
      <c r="AE115" s="191"/>
      <c r="AF115" s="227" t="str">
        <f aca="false">IF(MOD(ROW(),10),"",INDEX(AE$3:AE$600,ROW()/10))</f>
        <v/>
      </c>
      <c r="AG115" s="228" t="n">
        <v>110</v>
      </c>
      <c r="AH115" s="229" t="e">
        <f aca="false">VALUE($AF115)</f>
        <v>#VALUE!</v>
      </c>
      <c r="AI115" s="164" t="n">
        <v>112</v>
      </c>
      <c r="AJ115" s="243"/>
      <c r="AK115" s="227" t="str">
        <f aca="false">IF(MOD(ROW(),10),"",INDEX(AJ$3:AJ$600,ROW()/10))</f>
        <v/>
      </c>
      <c r="AL115" s="228" t="n">
        <v>105</v>
      </c>
      <c r="AM115" s="229" t="e">
        <f aca="false">VALUE($AK115)</f>
        <v>#VALUE!</v>
      </c>
      <c r="AN115" s="164" t="n">
        <v>112</v>
      </c>
      <c r="AO115" s="190"/>
      <c r="AP115" s="227" t="str">
        <f aca="false">IF(MOD(ROW(),10),"",INDEX(AO$3:AO$600,ROW()/10))</f>
        <v/>
      </c>
      <c r="AQ115" s="181" t="n">
        <v>1.13</v>
      </c>
      <c r="AR115" s="229" t="e">
        <f aca="false">VALUE($AP115)</f>
        <v>#VALUE!</v>
      </c>
      <c r="AS115" s="164" t="n">
        <v>1120</v>
      </c>
      <c r="AT115" s="243"/>
      <c r="AU115" s="227" t="str">
        <f aca="false">IF(MOD(ROW(),10),"",INDEX(AT$3:AT$600,ROW()/10))</f>
        <v/>
      </c>
      <c r="AV115" s="181" t="n">
        <v>1.13</v>
      </c>
      <c r="AW115" s="229" t="e">
        <f aca="false">VALUE($AU115)</f>
        <v>#VALUE!</v>
      </c>
      <c r="AY115" s="243"/>
      <c r="AZ115" s="180" t="str">
        <f aca="false">IF(MOD(ROW(),2),"",INDEX(AY$3:AY$600,ROW()/2))</f>
        <v/>
      </c>
      <c r="BA115" s="181" t="n">
        <v>1.13</v>
      </c>
      <c r="BB115" s="182" t="e">
        <f aca="false">VALUE(AZ115)</f>
        <v>#VALUE!</v>
      </c>
      <c r="BD115" s="243"/>
      <c r="BE115" s="180" t="str">
        <f aca="false">IF(MOD(ROW(),2),"",INDEX(BD$3:BD$600,ROW()/2))</f>
        <v/>
      </c>
      <c r="BF115" s="181" t="n">
        <v>1.13</v>
      </c>
      <c r="BG115" s="182" t="n">
        <f aca="false">VALUE($BD116)</f>
        <v>0</v>
      </c>
    </row>
    <row r="116" customFormat="false" ht="13.5" hidden="false" customHeight="false" outlineLevel="0" collapsed="false">
      <c r="A116" s="208" t="n">
        <v>1.09</v>
      </c>
      <c r="B116" s="209" t="n">
        <v>4.48</v>
      </c>
      <c r="C116" s="213" t="n">
        <f aca="false">$C115+(($AM$20-$AM$10))/10</f>
        <v>-0.0163</v>
      </c>
      <c r="D116" s="217" t="n">
        <f aca="false">$D115+(($AH$30-$AH$20))/10</f>
        <v>-0.0032</v>
      </c>
      <c r="E116" s="211" t="n">
        <f aca="false">$AC111</f>
        <v>138.49</v>
      </c>
      <c r="F116" s="212" t="n">
        <f aca="false">$F115+(($AR$20-$AR$10))/10</f>
        <v>-0.0175</v>
      </c>
      <c r="G116" s="218" t="n">
        <f aca="false">$G115+(($AW$20-$AW$10))/10</f>
        <v>-0.035</v>
      </c>
      <c r="H116" s="213" t="n">
        <f aca="false">$BB110+($BB112-$BB110)/2</f>
        <v>0</v>
      </c>
      <c r="I116" s="213" t="n">
        <f aca="false">$BG110+($BG112-$BG110)/2</f>
        <v>0</v>
      </c>
      <c r="K116" s="234" t="n">
        <v>0.04</v>
      </c>
      <c r="L116" s="238" t="n">
        <f aca="false">L115-($L$112-$L$212)/101</f>
        <v>0</v>
      </c>
      <c r="M116" s="239" t="n">
        <f aca="false">M115-($M$112-$M$212)/101</f>
        <v>0</v>
      </c>
      <c r="Q116" s="234" t="n">
        <v>0.05</v>
      </c>
      <c r="R116" s="235" t="n">
        <f aca="false">R115-($R$111-$R$211)/101</f>
        <v>-0.000569306930693069</v>
      </c>
      <c r="S116" s="236" t="n">
        <f aca="false">S115-($R$111-$R$211)/101</f>
        <v>-0.000569306930693069</v>
      </c>
      <c r="T116" s="165"/>
      <c r="U116" s="165"/>
      <c r="V116" s="165"/>
      <c r="W116" s="165"/>
      <c r="X116" s="182"/>
      <c r="Y116" s="164" t="n">
        <v>113</v>
      </c>
      <c r="Z116" s="243" t="n">
        <v>143.82</v>
      </c>
      <c r="AA116" s="180" t="n">
        <f aca="false">IF(MOD(ROW(),2),"",INDEX($Z$3:$Z$600,ROW()/2))</f>
        <v>69.23</v>
      </c>
      <c r="AB116" s="181" t="n">
        <v>1.14</v>
      </c>
      <c r="AC116" s="182" t="n">
        <f aca="false">VALUE($Z117)</f>
        <v>145.15</v>
      </c>
      <c r="AD116" s="164" t="n">
        <v>113</v>
      </c>
      <c r="AE116" s="191"/>
      <c r="AF116" s="227" t="str">
        <f aca="false">IF(MOD(ROW(),10),"",INDEX(AE$3:AE$600,ROW()/10))</f>
        <v/>
      </c>
      <c r="AG116" s="228" t="n">
        <v>111</v>
      </c>
      <c r="AH116" s="229" t="e">
        <f aca="false">VALUE($AF116)</f>
        <v>#VALUE!</v>
      </c>
      <c r="AI116" s="164" t="n">
        <v>113</v>
      </c>
      <c r="AJ116" s="243"/>
      <c r="AK116" s="227" t="str">
        <f aca="false">IF(MOD(ROW(),10),"",INDEX(AJ$3:AJ$600,ROW()/10))</f>
        <v/>
      </c>
      <c r="AL116" s="228" t="n">
        <v>106</v>
      </c>
      <c r="AM116" s="229" t="e">
        <f aca="false">VALUE($AK116)</f>
        <v>#VALUE!</v>
      </c>
      <c r="AN116" s="164" t="n">
        <v>113</v>
      </c>
      <c r="AO116" s="190"/>
      <c r="AP116" s="227" t="str">
        <f aca="false">IF(MOD(ROW(),10),"",INDEX(AO$3:AO$600,ROW()/10))</f>
        <v/>
      </c>
      <c r="AQ116" s="181" t="n">
        <v>1.14</v>
      </c>
      <c r="AR116" s="229" t="e">
        <f aca="false">VALUE($AP116)</f>
        <v>#VALUE!</v>
      </c>
      <c r="AS116" s="164" t="n">
        <v>1130</v>
      </c>
      <c r="AT116" s="243"/>
      <c r="AU116" s="227" t="str">
        <f aca="false">IF(MOD(ROW(),10),"",INDEX(AT$3:AT$600,ROW()/10))</f>
        <v/>
      </c>
      <c r="AV116" s="181" t="n">
        <v>1.14</v>
      </c>
      <c r="AW116" s="229" t="e">
        <f aca="false">VALUE($AU116)</f>
        <v>#VALUE!</v>
      </c>
      <c r="AY116" s="243"/>
      <c r="AZ116" s="180" t="n">
        <f aca="false">IF(MOD(ROW(),2),"",INDEX(AY$3:AY$600,ROW()/2))</f>
        <v>0</v>
      </c>
      <c r="BA116" s="181" t="n">
        <v>1.14</v>
      </c>
      <c r="BB116" s="182" t="n">
        <f aca="false">VALUE(AZ116)</f>
        <v>0</v>
      </c>
      <c r="BD116" s="243"/>
      <c r="BE116" s="180" t="n">
        <f aca="false">IF(MOD(ROW(),2),"",INDEX(BD$3:BD$600,ROW()/2))</f>
        <v>0</v>
      </c>
      <c r="BF116" s="181" t="n">
        <v>1.14</v>
      </c>
      <c r="BG116" s="182" t="n">
        <f aca="false">VALUE($BD117)</f>
        <v>0</v>
      </c>
    </row>
    <row r="117" customFormat="false" ht="13.5" hidden="false" customHeight="false" outlineLevel="0" collapsed="false">
      <c r="A117" s="208" t="n">
        <v>1.1</v>
      </c>
      <c r="B117" s="209" t="n">
        <v>4.47</v>
      </c>
      <c r="C117" s="213" t="n">
        <f aca="false">$AM120</f>
        <v>0.008</v>
      </c>
      <c r="D117" s="241" t="n">
        <f aca="false">$AH120</f>
        <v>0.004</v>
      </c>
      <c r="E117" s="211" t="n">
        <f aca="false">$AC112</f>
        <v>139.82</v>
      </c>
      <c r="F117" s="212" t="n">
        <f aca="false">$AR120</f>
        <v>-0.004</v>
      </c>
      <c r="G117" s="218" t="n">
        <f aca="false">$AW120</f>
        <v>-0.008</v>
      </c>
      <c r="H117" s="213" t="n">
        <f aca="false">$BB112</f>
        <v>0</v>
      </c>
      <c r="I117" s="213" t="n">
        <f aca="false">$BG112</f>
        <v>0</v>
      </c>
      <c r="K117" s="234" t="n">
        <v>0.05</v>
      </c>
      <c r="L117" s="238" t="n">
        <f aca="false">L116-($L$112-$L$212)/101</f>
        <v>0</v>
      </c>
      <c r="M117" s="239" t="n">
        <f aca="false">M116-($M$112-$M$212)/101</f>
        <v>0</v>
      </c>
      <c r="Q117" s="234" t="n">
        <v>0.06</v>
      </c>
      <c r="R117" s="235" t="n">
        <f aca="false">R116-($R$111-$R$211)/101</f>
        <v>-0.000683168316831683</v>
      </c>
      <c r="S117" s="236" t="n">
        <f aca="false">S116-($R$111-$R$211)/101</f>
        <v>-0.000683168316831683</v>
      </c>
      <c r="T117" s="165"/>
      <c r="U117" s="165"/>
      <c r="V117" s="165"/>
      <c r="W117" s="165"/>
      <c r="X117" s="182"/>
      <c r="Y117" s="164" t="n">
        <v>114</v>
      </c>
      <c r="Z117" s="243" t="n">
        <v>145.15</v>
      </c>
      <c r="AA117" s="180" t="str">
        <f aca="false">IF(MOD(ROW(),2),"",INDEX($Z$3:$Z$600,ROW()/2))</f>
        <v/>
      </c>
      <c r="AB117" s="181" t="n">
        <v>1.15</v>
      </c>
      <c r="AC117" s="182" t="n">
        <f aca="false">VALUE($Z118)</f>
        <v>146.48</v>
      </c>
      <c r="AD117" s="164" t="n">
        <v>114</v>
      </c>
      <c r="AE117" s="191"/>
      <c r="AF117" s="227" t="str">
        <f aca="false">IF(MOD(ROW(),10),"",INDEX(AE$3:AE$600,ROW()/10))</f>
        <v/>
      </c>
      <c r="AG117" s="228" t="n">
        <v>112</v>
      </c>
      <c r="AH117" s="229" t="e">
        <f aca="false">VALUE($AF117)</f>
        <v>#VALUE!</v>
      </c>
      <c r="AI117" s="164" t="n">
        <v>114</v>
      </c>
      <c r="AJ117" s="243"/>
      <c r="AK117" s="227" t="str">
        <f aca="false">IF(MOD(ROW(),10),"",INDEX(AJ$3:AJ$600,ROW()/10))</f>
        <v/>
      </c>
      <c r="AL117" s="228" t="n">
        <v>107</v>
      </c>
      <c r="AM117" s="229" t="e">
        <f aca="false">VALUE($AK117)</f>
        <v>#VALUE!</v>
      </c>
      <c r="AN117" s="164" t="n">
        <v>114</v>
      </c>
      <c r="AO117" s="190"/>
      <c r="AP117" s="227" t="str">
        <f aca="false">IF(MOD(ROW(),10),"",INDEX(AO$3:AO$600,ROW()/10))</f>
        <v/>
      </c>
      <c r="AQ117" s="181" t="n">
        <v>1.15</v>
      </c>
      <c r="AR117" s="229" t="e">
        <f aca="false">VALUE($AP117)</f>
        <v>#VALUE!</v>
      </c>
      <c r="AS117" s="164" t="n">
        <v>1140</v>
      </c>
      <c r="AT117" s="243"/>
      <c r="AU117" s="227" t="str">
        <f aca="false">IF(MOD(ROW(),10),"",INDEX(AT$3:AT$600,ROW()/10))</f>
        <v/>
      </c>
      <c r="AV117" s="181" t="n">
        <v>1.15</v>
      </c>
      <c r="AW117" s="229" t="e">
        <f aca="false">VALUE($AU117)</f>
        <v>#VALUE!</v>
      </c>
      <c r="AY117" s="243"/>
      <c r="AZ117" s="180" t="str">
        <f aca="false">IF(MOD(ROW(),2),"",INDEX(AY$3:AY$600,ROW()/2))</f>
        <v/>
      </c>
      <c r="BA117" s="181" t="n">
        <v>1.15</v>
      </c>
      <c r="BB117" s="182" t="e">
        <f aca="false">VALUE(AZ117)</f>
        <v>#VALUE!</v>
      </c>
      <c r="BD117" s="243"/>
      <c r="BE117" s="180" t="str">
        <f aca="false">IF(MOD(ROW(),2),"",INDEX(BD$3:BD$600,ROW()/2))</f>
        <v/>
      </c>
      <c r="BF117" s="181" t="n">
        <v>1.15</v>
      </c>
      <c r="BG117" s="182" t="n">
        <f aca="false">VALUE($BD118)</f>
        <v>0</v>
      </c>
    </row>
    <row r="118" customFormat="false" ht="13.5" hidden="false" customHeight="false" outlineLevel="0" collapsed="false">
      <c r="A118" s="208" t="n">
        <v>1.11</v>
      </c>
      <c r="B118" s="209" t="n">
        <v>4.46</v>
      </c>
      <c r="C118" s="213" t="n">
        <f aca="false">$C117+(($AM$20-$AM$10))/10</f>
        <v>0.0053</v>
      </c>
      <c r="D118" s="217" t="n">
        <f aca="false">$D117+(($AH$30-$AH$20))/10</f>
        <v>0.0032</v>
      </c>
      <c r="E118" s="211" t="n">
        <f aca="false">$AC113</f>
        <v>141.15</v>
      </c>
      <c r="F118" s="212" t="n">
        <f aca="false">$F117+(($AR$20-$AR$10))/10</f>
        <v>-0.0055</v>
      </c>
      <c r="G118" s="218" t="n">
        <f aca="false">$G117+(($AW$20-$AW$10))/10</f>
        <v>-0.011</v>
      </c>
      <c r="H118" s="213" t="n">
        <f aca="false">$BB112+($BB114-$BB112)/2</f>
        <v>0</v>
      </c>
      <c r="I118" s="213" t="n">
        <f aca="false">$BG112+($BG114-$BG112)/2</f>
        <v>0</v>
      </c>
      <c r="K118" s="234" t="n">
        <v>0.06</v>
      </c>
      <c r="L118" s="238" t="n">
        <f aca="false">L117-($L$112-$L$212)/101</f>
        <v>0</v>
      </c>
      <c r="M118" s="239" t="n">
        <f aca="false">M117-($M$112-$M$212)/101</f>
        <v>0</v>
      </c>
      <c r="Q118" s="234" t="n">
        <v>0.07</v>
      </c>
      <c r="R118" s="235" t="n">
        <f aca="false">R117-($R$111-$R$211)/101</f>
        <v>-0.000797029702970297</v>
      </c>
      <c r="S118" s="236" t="n">
        <f aca="false">S117-($R$111-$R$211)/101</f>
        <v>-0.000797029702970297</v>
      </c>
      <c r="T118" s="165"/>
      <c r="U118" s="165"/>
      <c r="V118" s="165"/>
      <c r="W118" s="165"/>
      <c r="X118" s="182"/>
      <c r="Y118" s="164" t="n">
        <v>115</v>
      </c>
      <c r="Z118" s="243" t="n">
        <v>146.48</v>
      </c>
      <c r="AA118" s="180" t="n">
        <f aca="false">IF(MOD(ROW(),2),"",INDEX($Z$3:$Z$600,ROW()/2))</f>
        <v>70.56</v>
      </c>
      <c r="AB118" s="181" t="n">
        <v>1.16</v>
      </c>
      <c r="AC118" s="182" t="n">
        <f aca="false">VALUE($Z119)</f>
        <v>147.81</v>
      </c>
      <c r="AD118" s="164" t="n">
        <v>115</v>
      </c>
      <c r="AE118" s="191"/>
      <c r="AF118" s="227" t="str">
        <f aca="false">IF(MOD(ROW(),10),"",INDEX(AE$3:AE$600,ROW()/10))</f>
        <v/>
      </c>
      <c r="AG118" s="228" t="n">
        <v>113</v>
      </c>
      <c r="AH118" s="229" t="e">
        <f aca="false">VALUE($AF118)</f>
        <v>#VALUE!</v>
      </c>
      <c r="AI118" s="164" t="n">
        <v>115</v>
      </c>
      <c r="AJ118" s="243"/>
      <c r="AK118" s="227" t="str">
        <f aca="false">IF(MOD(ROW(),10),"",INDEX(AJ$3:AJ$600,ROW()/10))</f>
        <v/>
      </c>
      <c r="AL118" s="228" t="n">
        <v>108</v>
      </c>
      <c r="AM118" s="229" t="e">
        <f aca="false">VALUE($AK118)</f>
        <v>#VALUE!</v>
      </c>
      <c r="AN118" s="164" t="n">
        <v>115</v>
      </c>
      <c r="AO118" s="190"/>
      <c r="AP118" s="227" t="str">
        <f aca="false">IF(MOD(ROW(),10),"",INDEX(AO$3:AO$600,ROW()/10))</f>
        <v/>
      </c>
      <c r="AQ118" s="181" t="n">
        <v>1.16</v>
      </c>
      <c r="AR118" s="229" t="e">
        <f aca="false">VALUE($AP118)</f>
        <v>#VALUE!</v>
      </c>
      <c r="AS118" s="164" t="n">
        <v>1150</v>
      </c>
      <c r="AT118" s="243"/>
      <c r="AU118" s="227" t="str">
        <f aca="false">IF(MOD(ROW(),10),"",INDEX(AT$3:AT$600,ROW()/10))</f>
        <v/>
      </c>
      <c r="AV118" s="181" t="n">
        <v>1.16</v>
      </c>
      <c r="AW118" s="229" t="e">
        <f aca="false">VALUE($AU118)</f>
        <v>#VALUE!</v>
      </c>
      <c r="AY118" s="243"/>
      <c r="AZ118" s="180" t="n">
        <f aca="false">IF(MOD(ROW(),2),"",INDEX(AY$3:AY$600,ROW()/2))</f>
        <v>0</v>
      </c>
      <c r="BA118" s="181" t="n">
        <v>1.16</v>
      </c>
      <c r="BB118" s="182" t="n">
        <f aca="false">VALUE(AZ118)</f>
        <v>0</v>
      </c>
      <c r="BD118" s="243"/>
      <c r="BE118" s="180" t="n">
        <f aca="false">IF(MOD(ROW(),2),"",INDEX(BD$3:BD$600,ROW()/2))</f>
        <v>0</v>
      </c>
      <c r="BF118" s="181" t="n">
        <v>1.16</v>
      </c>
      <c r="BG118" s="182" t="n">
        <f aca="false">VALUE($BD119)</f>
        <v>0</v>
      </c>
    </row>
    <row r="119" customFormat="false" ht="13.5" hidden="false" customHeight="false" outlineLevel="0" collapsed="false">
      <c r="A119" s="208" t="n">
        <v>1.12</v>
      </c>
      <c r="B119" s="209" t="n">
        <v>4.45</v>
      </c>
      <c r="C119" s="213" t="n">
        <f aca="false">$C118+(($AM$20-$AM$10))/10</f>
        <v>0.0026</v>
      </c>
      <c r="D119" s="217" t="n">
        <f aca="false">$D118+(($AH$30-$AH$20))/10</f>
        <v>0.0024</v>
      </c>
      <c r="E119" s="211" t="n">
        <f aca="false">$AC114</f>
        <v>142.48</v>
      </c>
      <c r="F119" s="212" t="n">
        <f aca="false">$F118+(($AR$20-$AR$10))/10</f>
        <v>-0.007</v>
      </c>
      <c r="G119" s="218" t="n">
        <f aca="false">$G118+(($AW$20-$AW$10))/10</f>
        <v>-0.014</v>
      </c>
      <c r="H119" s="213" t="n">
        <f aca="false">$BB114</f>
        <v>0</v>
      </c>
      <c r="I119" s="213" t="n">
        <f aca="false">$BG114</f>
        <v>0</v>
      </c>
      <c r="K119" s="234" t="n">
        <v>0.07</v>
      </c>
      <c r="L119" s="238" t="n">
        <f aca="false">L118-($L$112-$L$212)/101</f>
        <v>0</v>
      </c>
      <c r="M119" s="239" t="n">
        <f aca="false">M118-($M$112-$M$212)/101</f>
        <v>0</v>
      </c>
      <c r="Q119" s="234" t="n">
        <v>0.08</v>
      </c>
      <c r="R119" s="235" t="n">
        <f aca="false">R118-($R$111-$R$211)/101</f>
        <v>-0.000910891089108911</v>
      </c>
      <c r="S119" s="236" t="n">
        <f aca="false">S118-($R$111-$R$211)/101</f>
        <v>-0.000910891089108911</v>
      </c>
      <c r="T119" s="165"/>
      <c r="U119" s="165"/>
      <c r="V119" s="165"/>
      <c r="W119" s="165"/>
      <c r="X119" s="182"/>
      <c r="Y119" s="164" t="n">
        <v>116</v>
      </c>
      <c r="Z119" s="243" t="n">
        <v>147.81</v>
      </c>
      <c r="AA119" s="180" t="str">
        <f aca="false">IF(MOD(ROW(),2),"",INDEX($Z$3:$Z$600,ROW()/2))</f>
        <v/>
      </c>
      <c r="AB119" s="181" t="n">
        <v>1.17</v>
      </c>
      <c r="AC119" s="182" t="n">
        <f aca="false">VALUE($Z120)</f>
        <v>149.14</v>
      </c>
      <c r="AD119" s="164" t="n">
        <v>116</v>
      </c>
      <c r="AE119" s="191"/>
      <c r="AF119" s="227" t="str">
        <f aca="false">IF(MOD(ROW(),10),"",INDEX(AE$3:AE$600,ROW()/10))</f>
        <v/>
      </c>
      <c r="AG119" s="228" t="n">
        <v>114</v>
      </c>
      <c r="AH119" s="229" t="e">
        <f aca="false">VALUE($AF119)</f>
        <v>#VALUE!</v>
      </c>
      <c r="AI119" s="164" t="n">
        <v>116</v>
      </c>
      <c r="AJ119" s="243"/>
      <c r="AK119" s="227" t="str">
        <f aca="false">IF(MOD(ROW(),10),"",INDEX(AJ$3:AJ$600,ROW()/10))</f>
        <v/>
      </c>
      <c r="AL119" s="228" t="n">
        <v>109</v>
      </c>
      <c r="AM119" s="229" t="e">
        <f aca="false">VALUE($AK119)</f>
        <v>#VALUE!</v>
      </c>
      <c r="AN119" s="164" t="n">
        <v>116</v>
      </c>
      <c r="AO119" s="190"/>
      <c r="AP119" s="227" t="str">
        <f aca="false">IF(MOD(ROW(),10),"",INDEX(AO$3:AO$600,ROW()/10))</f>
        <v/>
      </c>
      <c r="AQ119" s="181" t="n">
        <v>1.17</v>
      </c>
      <c r="AR119" s="229" t="e">
        <f aca="false">VALUE($AP119)</f>
        <v>#VALUE!</v>
      </c>
      <c r="AS119" s="164" t="n">
        <v>1160</v>
      </c>
      <c r="AT119" s="243"/>
      <c r="AU119" s="227" t="str">
        <f aca="false">IF(MOD(ROW(),10),"",INDEX(AT$3:AT$600,ROW()/10))</f>
        <v/>
      </c>
      <c r="AV119" s="181" t="n">
        <v>1.17</v>
      </c>
      <c r="AW119" s="229" t="e">
        <f aca="false">VALUE($AU119)</f>
        <v>#VALUE!</v>
      </c>
      <c r="AY119" s="243"/>
      <c r="AZ119" s="180" t="str">
        <f aca="false">IF(MOD(ROW(),2),"",INDEX(AY$3:AY$600,ROW()/2))</f>
        <v/>
      </c>
      <c r="BA119" s="181" t="n">
        <v>1.17</v>
      </c>
      <c r="BB119" s="182" t="e">
        <f aca="false">VALUE(AZ119)</f>
        <v>#VALUE!</v>
      </c>
      <c r="BD119" s="243"/>
      <c r="BE119" s="180" t="str">
        <f aca="false">IF(MOD(ROW(),2),"",INDEX(BD$3:BD$600,ROW()/2))</f>
        <v/>
      </c>
      <c r="BF119" s="181" t="n">
        <v>1.17</v>
      </c>
      <c r="BG119" s="182" t="n">
        <f aca="false">VALUE($BD120)</f>
        <v>0</v>
      </c>
    </row>
    <row r="120" customFormat="false" ht="13.5" hidden="false" customHeight="false" outlineLevel="0" collapsed="false">
      <c r="A120" s="208" t="n">
        <v>1.13</v>
      </c>
      <c r="B120" s="209" t="n">
        <v>4.44</v>
      </c>
      <c r="C120" s="213" t="n">
        <f aca="false">$C119+(($AM$20-$AM$10))/10</f>
        <v>-9.99999999999985E-005</v>
      </c>
      <c r="D120" s="217" t="n">
        <f aca="false">$D119+(($AH$30-$AH$20))/10</f>
        <v>0.0016</v>
      </c>
      <c r="E120" s="211" t="n">
        <f aca="false">$AC115</f>
        <v>143.82</v>
      </c>
      <c r="F120" s="212" t="n">
        <f aca="false">$F119+(($AR$20-$AR$10))/10</f>
        <v>-0.0085</v>
      </c>
      <c r="G120" s="218" t="n">
        <f aca="false">$G119+(($AW$20-$AW$10))/10</f>
        <v>-0.017</v>
      </c>
      <c r="H120" s="213" t="n">
        <f aca="false">$BB114+($BB116-$BB114)/2</f>
        <v>0</v>
      </c>
      <c r="I120" s="213" t="n">
        <f aca="false">$BG114+($BG116-$BG114)/2</f>
        <v>0</v>
      </c>
      <c r="K120" s="234" t="n">
        <v>0.08</v>
      </c>
      <c r="L120" s="238" t="n">
        <f aca="false">L119-($L$112-$L$212)/101</f>
        <v>0</v>
      </c>
      <c r="M120" s="239" t="n">
        <f aca="false">M119-($M$112-$M$212)/101</f>
        <v>0</v>
      </c>
      <c r="Q120" s="234" t="n">
        <v>0.09</v>
      </c>
      <c r="R120" s="235" t="n">
        <f aca="false">R119-($R$111-$R$211)/101</f>
        <v>-0.00102475247524752</v>
      </c>
      <c r="S120" s="236" t="n">
        <f aca="false">S119-($R$111-$R$211)/101</f>
        <v>-0.00102475247524752</v>
      </c>
      <c r="T120" s="165"/>
      <c r="U120" s="165"/>
      <c r="V120" s="165"/>
      <c r="W120" s="165"/>
      <c r="X120" s="182"/>
      <c r="Y120" s="164" t="n">
        <v>117</v>
      </c>
      <c r="Z120" s="243" t="n">
        <v>149.14</v>
      </c>
      <c r="AA120" s="180" t="n">
        <f aca="false">IF(MOD(ROW(),2),"",INDEX($Z$3:$Z$600,ROW()/2))</f>
        <v>71.89</v>
      </c>
      <c r="AB120" s="181" t="n">
        <v>1.18</v>
      </c>
      <c r="AC120" s="182" t="n">
        <f aca="false">VALUE($Z121)</f>
        <v>150.47</v>
      </c>
      <c r="AD120" s="164" t="n">
        <v>117</v>
      </c>
      <c r="AE120" s="191"/>
      <c r="AF120" s="227" t="n">
        <f aca="false">IF(MOD(ROW(),10),"",INDEX(AE$3:AE$600,ROW()/10))</f>
        <v>0.004</v>
      </c>
      <c r="AG120" s="228" t="n">
        <v>115</v>
      </c>
      <c r="AH120" s="229" t="n">
        <f aca="false">VALUE($AF120)</f>
        <v>0.004</v>
      </c>
      <c r="AI120" s="164" t="n">
        <v>117</v>
      </c>
      <c r="AJ120" s="243"/>
      <c r="AK120" s="227" t="n">
        <f aca="false">IF(MOD(ROW(),10),"",INDEX(AJ$3:AJ$600,ROW()/10))</f>
        <v>0.008</v>
      </c>
      <c r="AL120" s="228" t="n">
        <v>110</v>
      </c>
      <c r="AM120" s="229" t="n">
        <f aca="false">VALUE($AK120)</f>
        <v>0.008</v>
      </c>
      <c r="AN120" s="164" t="n">
        <v>117</v>
      </c>
      <c r="AO120" s="190"/>
      <c r="AP120" s="227" t="n">
        <f aca="false">IF(MOD(ROW(),10),"",INDEX(AO$3:AO$600,ROW()/10))</f>
        <v>-0.004</v>
      </c>
      <c r="AQ120" s="181" t="n">
        <v>1.18</v>
      </c>
      <c r="AR120" s="229" t="n">
        <f aca="false">VALUE($AP120)</f>
        <v>-0.004</v>
      </c>
      <c r="AS120" s="164" t="n">
        <v>1170</v>
      </c>
      <c r="AT120" s="243"/>
      <c r="AU120" s="227" t="n">
        <f aca="false">IF(MOD(ROW(),10),"",INDEX(AT$3:AT$600,ROW()/10))</f>
        <v>-0.008</v>
      </c>
      <c r="AV120" s="181" t="n">
        <v>1.18</v>
      </c>
      <c r="AW120" s="229" t="n">
        <f aca="false">VALUE($AU120)</f>
        <v>-0.008</v>
      </c>
      <c r="AY120" s="243"/>
      <c r="AZ120" s="180" t="n">
        <f aca="false">IF(MOD(ROW(),2),"",INDEX(AY$3:AY$600,ROW()/2))</f>
        <v>0</v>
      </c>
      <c r="BA120" s="181" t="n">
        <v>1.18</v>
      </c>
      <c r="BB120" s="182" t="n">
        <f aca="false">VALUE(AZ120)</f>
        <v>0</v>
      </c>
      <c r="BD120" s="243"/>
      <c r="BE120" s="180" t="n">
        <f aca="false">IF(MOD(ROW(),2),"",INDEX(BD$3:BD$600,ROW()/2))</f>
        <v>0</v>
      </c>
      <c r="BF120" s="181" t="n">
        <v>1.18</v>
      </c>
      <c r="BG120" s="182" t="n">
        <f aca="false">VALUE($BD121)</f>
        <v>0</v>
      </c>
    </row>
    <row r="121" customFormat="false" ht="13.5" hidden="false" customHeight="false" outlineLevel="0" collapsed="false">
      <c r="A121" s="208" t="n">
        <v>1.14</v>
      </c>
      <c r="B121" s="209" t="n">
        <v>4.43</v>
      </c>
      <c r="C121" s="213" t="n">
        <f aca="false">$C120+(($AM$20-$AM$10))/10</f>
        <v>-0.0028</v>
      </c>
      <c r="D121" s="217" t="n">
        <f aca="false">$D120+(($AH$30-$AH$20))/10</f>
        <v>0.0008</v>
      </c>
      <c r="E121" s="211" t="n">
        <f aca="false">$AC116</f>
        <v>145.15</v>
      </c>
      <c r="F121" s="212" t="n">
        <f aca="false">$F120+(($AR$20-$AR$10))/10</f>
        <v>-0.01</v>
      </c>
      <c r="G121" s="218" t="n">
        <f aca="false">$G120+(($AW$20-$AW$10))/10</f>
        <v>-0.02</v>
      </c>
      <c r="H121" s="213" t="n">
        <f aca="false">$BB116</f>
        <v>0</v>
      </c>
      <c r="I121" s="213" t="n">
        <f aca="false">$BG116</f>
        <v>0</v>
      </c>
      <c r="K121" s="234" t="n">
        <v>0.09</v>
      </c>
      <c r="L121" s="238" t="n">
        <f aca="false">L120-($L$112-$L$212)/101</f>
        <v>0</v>
      </c>
      <c r="M121" s="239" t="n">
        <f aca="false">M120-($M$112-$M$212)/101</f>
        <v>0</v>
      </c>
      <c r="Q121" s="234" t="n">
        <v>0.1</v>
      </c>
      <c r="R121" s="235" t="n">
        <f aca="false">R120-($R$111-$R$211)/101</f>
        <v>-0.00113861386138614</v>
      </c>
      <c r="S121" s="236" t="n">
        <f aca="false">S120-($R$111-$R$211)/101</f>
        <v>-0.00113861386138614</v>
      </c>
      <c r="T121" s="165"/>
      <c r="U121" s="165"/>
      <c r="V121" s="165"/>
      <c r="W121" s="165"/>
      <c r="X121" s="182"/>
      <c r="Y121" s="164" t="n">
        <v>118</v>
      </c>
      <c r="Z121" s="243" t="n">
        <v>150.47</v>
      </c>
      <c r="AA121" s="180" t="str">
        <f aca="false">IF(MOD(ROW(),2),"",INDEX($Z$3:$Z$600,ROW()/2))</f>
        <v/>
      </c>
      <c r="AB121" s="181" t="n">
        <v>1.19</v>
      </c>
      <c r="AC121" s="182" t="n">
        <f aca="false">VALUE($Z122)</f>
        <v>151.81</v>
      </c>
      <c r="AD121" s="164" t="n">
        <v>118</v>
      </c>
      <c r="AE121" s="191"/>
      <c r="AF121" s="227" t="str">
        <f aca="false">IF(MOD(ROW(),10),"",INDEX(AE$3:AE$600,ROW()/10))</f>
        <v/>
      </c>
      <c r="AG121" s="228" t="n">
        <v>116</v>
      </c>
      <c r="AH121" s="229" t="e">
        <f aca="false">VALUE($AF121)</f>
        <v>#VALUE!</v>
      </c>
      <c r="AI121" s="164" t="n">
        <v>118</v>
      </c>
      <c r="AJ121" s="243"/>
      <c r="AK121" s="227" t="str">
        <f aca="false">IF(MOD(ROW(),10),"",INDEX(AJ$3:AJ$600,ROW()/10))</f>
        <v/>
      </c>
      <c r="AL121" s="228" t="n">
        <v>111</v>
      </c>
      <c r="AM121" s="229" t="e">
        <f aca="false">VALUE($AK121)</f>
        <v>#VALUE!</v>
      </c>
      <c r="AN121" s="164" t="n">
        <v>118</v>
      </c>
      <c r="AO121" s="190"/>
      <c r="AP121" s="227" t="str">
        <f aca="false">IF(MOD(ROW(),10),"",INDEX(AO$3:AO$600,ROW()/10))</f>
        <v/>
      </c>
      <c r="AQ121" s="181" t="n">
        <v>1.19</v>
      </c>
      <c r="AR121" s="229" t="e">
        <f aca="false">VALUE($AP121)</f>
        <v>#VALUE!</v>
      </c>
      <c r="AS121" s="164" t="n">
        <v>1180</v>
      </c>
      <c r="AT121" s="243"/>
      <c r="AU121" s="227" t="str">
        <f aca="false">IF(MOD(ROW(),10),"",INDEX(AT$3:AT$600,ROW()/10))</f>
        <v/>
      </c>
      <c r="AV121" s="181" t="n">
        <v>1.19</v>
      </c>
      <c r="AW121" s="229" t="e">
        <f aca="false">VALUE($AU121)</f>
        <v>#VALUE!</v>
      </c>
      <c r="AY121" s="243"/>
      <c r="AZ121" s="180" t="str">
        <f aca="false">IF(MOD(ROW(),2),"",INDEX(AY$3:AY$600,ROW()/2))</f>
        <v/>
      </c>
      <c r="BA121" s="181" t="n">
        <v>1.19</v>
      </c>
      <c r="BB121" s="182" t="e">
        <f aca="false">VALUE(AZ121)</f>
        <v>#VALUE!</v>
      </c>
      <c r="BD121" s="243"/>
      <c r="BE121" s="180" t="str">
        <f aca="false">IF(MOD(ROW(),2),"",INDEX(BD$3:BD$600,ROW()/2))</f>
        <v/>
      </c>
      <c r="BF121" s="181" t="n">
        <v>1.19</v>
      </c>
      <c r="BG121" s="182" t="n">
        <f aca="false">VALUE($BD122)</f>
        <v>0</v>
      </c>
    </row>
    <row r="122" customFormat="false" ht="13.5" hidden="false" customHeight="false" outlineLevel="0" collapsed="false">
      <c r="A122" s="208" t="n">
        <v>1.15</v>
      </c>
      <c r="B122" s="209" t="n">
        <v>4.42</v>
      </c>
      <c r="C122" s="213" t="n">
        <f aca="false">$C121+(($AM$20-$AM$10))/10</f>
        <v>-0.0055</v>
      </c>
      <c r="D122" s="217" t="n">
        <f aca="false">$D121+(($AH$30-$AH$20))/10</f>
        <v>0</v>
      </c>
      <c r="E122" s="211" t="n">
        <f aca="false">$AC117</f>
        <v>146.48</v>
      </c>
      <c r="F122" s="212" t="n">
        <f aca="false">$F121+(($AR$20-$AR$10))/10</f>
        <v>-0.0115</v>
      </c>
      <c r="G122" s="218" t="n">
        <f aca="false">$G121+(($AW$20-$AW$10))/10</f>
        <v>-0.023</v>
      </c>
      <c r="H122" s="213" t="n">
        <f aca="false">$BB116+($BB118-$BB116)/2</f>
        <v>0</v>
      </c>
      <c r="I122" s="213" t="n">
        <f aca="false">$BG116+($BG118-$BG116)/2</f>
        <v>0</v>
      </c>
      <c r="K122" s="234" t="n">
        <v>0.1</v>
      </c>
      <c r="L122" s="238" t="n">
        <f aca="false">L121-($L$112-$L$212)/101</f>
        <v>0</v>
      </c>
      <c r="M122" s="239" t="n">
        <f aca="false">M121-($M$112-$M$212)/101</f>
        <v>0</v>
      </c>
      <c r="Q122" s="234" t="n">
        <v>0.11</v>
      </c>
      <c r="R122" s="235" t="n">
        <f aca="false">R121-($R$111-$R$211)/101</f>
        <v>-0.00125247524752475</v>
      </c>
      <c r="S122" s="236" t="n">
        <f aca="false">S121-($R$111-$R$211)/101</f>
        <v>-0.00125247524752475</v>
      </c>
      <c r="T122" s="165"/>
      <c r="U122" s="165"/>
      <c r="V122" s="165"/>
      <c r="W122" s="165"/>
      <c r="X122" s="182"/>
      <c r="Y122" s="164" t="n">
        <v>119</v>
      </c>
      <c r="Z122" s="243" t="n">
        <v>151.81</v>
      </c>
      <c r="AA122" s="180" t="n">
        <f aca="false">IF(MOD(ROW(),2),"",INDEX($Z$3:$Z$600,ROW()/2))</f>
        <v>73.23</v>
      </c>
      <c r="AB122" s="181" t="n">
        <v>1.2</v>
      </c>
      <c r="AC122" s="182" t="n">
        <f aca="false">VALUE($Z123)</f>
        <v>153.14</v>
      </c>
      <c r="AD122" s="164" t="n">
        <v>119</v>
      </c>
      <c r="AE122" s="191"/>
      <c r="AF122" s="227" t="str">
        <f aca="false">IF(MOD(ROW(),10),"",INDEX(AE$3:AE$600,ROW()/10))</f>
        <v/>
      </c>
      <c r="AG122" s="228" t="n">
        <v>117</v>
      </c>
      <c r="AH122" s="229" t="e">
        <f aca="false">VALUE($AF122)</f>
        <v>#VALUE!</v>
      </c>
      <c r="AI122" s="164" t="n">
        <v>119</v>
      </c>
      <c r="AJ122" s="243"/>
      <c r="AK122" s="227" t="str">
        <f aca="false">IF(MOD(ROW(),10),"",INDEX(AJ$3:AJ$600,ROW()/10))</f>
        <v/>
      </c>
      <c r="AL122" s="228" t="n">
        <v>112</v>
      </c>
      <c r="AM122" s="229" t="e">
        <f aca="false">VALUE($AK122)</f>
        <v>#VALUE!</v>
      </c>
      <c r="AN122" s="164" t="n">
        <v>119</v>
      </c>
      <c r="AO122" s="190"/>
      <c r="AP122" s="227" t="str">
        <f aca="false">IF(MOD(ROW(),10),"",INDEX(AO$3:AO$600,ROW()/10))</f>
        <v/>
      </c>
      <c r="AQ122" s="181" t="n">
        <v>1.2</v>
      </c>
      <c r="AR122" s="229" t="e">
        <f aca="false">VALUE($AP122)</f>
        <v>#VALUE!</v>
      </c>
      <c r="AS122" s="164" t="n">
        <v>1190</v>
      </c>
      <c r="AT122" s="243"/>
      <c r="AU122" s="227" t="str">
        <f aca="false">IF(MOD(ROW(),10),"",INDEX(AT$3:AT$600,ROW()/10))</f>
        <v/>
      </c>
      <c r="AV122" s="181" t="n">
        <v>1.2</v>
      </c>
      <c r="AW122" s="229" t="e">
        <f aca="false">VALUE($AU122)</f>
        <v>#VALUE!</v>
      </c>
      <c r="AY122" s="243"/>
      <c r="AZ122" s="180" t="n">
        <f aca="false">IF(MOD(ROW(),2),"",INDEX(AY$3:AY$600,ROW()/2))</f>
        <v>0</v>
      </c>
      <c r="BA122" s="181" t="n">
        <v>1.2</v>
      </c>
      <c r="BB122" s="182" t="n">
        <f aca="false">VALUE(AZ122)</f>
        <v>0</v>
      </c>
      <c r="BD122" s="243"/>
      <c r="BE122" s="180" t="n">
        <f aca="false">IF(MOD(ROW(),2),"",INDEX(BD$3:BD$600,ROW()/2))</f>
        <v>0</v>
      </c>
      <c r="BF122" s="181" t="n">
        <v>1.2</v>
      </c>
      <c r="BG122" s="182" t="n">
        <f aca="false">VALUE($BD123)</f>
        <v>0</v>
      </c>
    </row>
    <row r="123" customFormat="false" ht="13.5" hidden="false" customHeight="false" outlineLevel="0" collapsed="false">
      <c r="A123" s="208" t="n">
        <v>1.16</v>
      </c>
      <c r="B123" s="209" t="n">
        <v>4.41</v>
      </c>
      <c r="C123" s="213" t="n">
        <f aca="false">$C122+(($AM$20-$AM$10))/10</f>
        <v>-0.0082</v>
      </c>
      <c r="D123" s="217" t="n">
        <f aca="false">$D122+(($AH$30-$AH$20))/10</f>
        <v>-0.0008</v>
      </c>
      <c r="E123" s="211" t="n">
        <f aca="false">$AC118</f>
        <v>147.81</v>
      </c>
      <c r="F123" s="212" t="n">
        <f aca="false">$F122+(($AR$20-$AR$10))/10</f>
        <v>-0.013</v>
      </c>
      <c r="G123" s="218" t="n">
        <f aca="false">$G122+(($AW$20-$AW$10))/10</f>
        <v>-0.026</v>
      </c>
      <c r="H123" s="213" t="n">
        <f aca="false">$BB118</f>
        <v>0</v>
      </c>
      <c r="I123" s="213" t="n">
        <f aca="false">$BG118</f>
        <v>0</v>
      </c>
      <c r="K123" s="234" t="n">
        <v>0.11</v>
      </c>
      <c r="L123" s="238" t="n">
        <f aca="false">L122-($L$112-$L$212)/101</f>
        <v>0</v>
      </c>
      <c r="M123" s="239" t="n">
        <f aca="false">M122-($M$112-$M$212)/101</f>
        <v>0</v>
      </c>
      <c r="Q123" s="234" t="n">
        <v>0.12</v>
      </c>
      <c r="R123" s="235" t="n">
        <f aca="false">R122-($R$111-$R$211)/101</f>
        <v>-0.00136633663366337</v>
      </c>
      <c r="S123" s="236" t="n">
        <f aca="false">S122-($R$111-$R$211)/101</f>
        <v>-0.00136633663366337</v>
      </c>
      <c r="T123" s="165"/>
      <c r="U123" s="165"/>
      <c r="V123" s="165"/>
      <c r="W123" s="165"/>
      <c r="X123" s="182"/>
      <c r="Y123" s="164" t="n">
        <v>120</v>
      </c>
      <c r="Z123" s="243" t="n">
        <v>153.14</v>
      </c>
      <c r="AA123" s="180" t="str">
        <f aca="false">IF(MOD(ROW(),2),"",INDEX($Z$3:$Z$600,ROW()/2))</f>
        <v/>
      </c>
      <c r="AB123" s="181" t="n">
        <v>1.21</v>
      </c>
      <c r="AC123" s="182" t="n">
        <f aca="false">VALUE($Z124)</f>
        <v>154.47</v>
      </c>
      <c r="AD123" s="164" t="n">
        <v>120</v>
      </c>
      <c r="AE123" s="191"/>
      <c r="AF123" s="227" t="str">
        <f aca="false">IF(MOD(ROW(),10),"",INDEX(AE$3:AE$600,ROW()/10))</f>
        <v/>
      </c>
      <c r="AG123" s="228" t="n">
        <v>118</v>
      </c>
      <c r="AH123" s="229" t="e">
        <f aca="false">VALUE($AF123)</f>
        <v>#VALUE!</v>
      </c>
      <c r="AI123" s="164" t="n">
        <v>120</v>
      </c>
      <c r="AJ123" s="243"/>
      <c r="AK123" s="227" t="str">
        <f aca="false">IF(MOD(ROW(),10),"",INDEX(AJ$3:AJ$600,ROW()/10))</f>
        <v/>
      </c>
      <c r="AL123" s="228" t="n">
        <v>113</v>
      </c>
      <c r="AM123" s="229" t="e">
        <f aca="false">VALUE($AK123)</f>
        <v>#VALUE!</v>
      </c>
      <c r="AN123" s="164" t="n">
        <v>120</v>
      </c>
      <c r="AO123" s="190"/>
      <c r="AP123" s="227" t="str">
        <f aca="false">IF(MOD(ROW(),10),"",INDEX(AO$3:AO$600,ROW()/10))</f>
        <v/>
      </c>
      <c r="AQ123" s="181" t="n">
        <v>1.21</v>
      </c>
      <c r="AR123" s="229" t="e">
        <f aca="false">VALUE($AP123)</f>
        <v>#VALUE!</v>
      </c>
      <c r="AS123" s="164" t="n">
        <v>1200</v>
      </c>
      <c r="AT123" s="243"/>
      <c r="AU123" s="227" t="str">
        <f aca="false">IF(MOD(ROW(),10),"",INDEX(AT$3:AT$600,ROW()/10))</f>
        <v/>
      </c>
      <c r="AV123" s="181" t="n">
        <v>1.21</v>
      </c>
      <c r="AW123" s="229" t="e">
        <f aca="false">VALUE($AU123)</f>
        <v>#VALUE!</v>
      </c>
      <c r="AY123" s="243"/>
      <c r="AZ123" s="180" t="str">
        <f aca="false">IF(MOD(ROW(),2),"",INDEX(AY$3:AY$600,ROW()/2))</f>
        <v/>
      </c>
      <c r="BA123" s="181" t="n">
        <v>1.21</v>
      </c>
      <c r="BB123" s="182" t="e">
        <f aca="false">VALUE(AZ123)</f>
        <v>#VALUE!</v>
      </c>
      <c r="BD123" s="243"/>
      <c r="BE123" s="180" t="str">
        <f aca="false">IF(MOD(ROW(),2),"",INDEX(BD$3:BD$600,ROW()/2))</f>
        <v/>
      </c>
      <c r="BF123" s="181" t="n">
        <v>1.21</v>
      </c>
      <c r="BG123" s="182" t="n">
        <f aca="false">VALUE($BD124)</f>
        <v>0</v>
      </c>
    </row>
    <row r="124" customFormat="false" ht="13.5" hidden="false" customHeight="false" outlineLevel="0" collapsed="false">
      <c r="A124" s="208" t="n">
        <v>1.17</v>
      </c>
      <c r="B124" s="209" t="n">
        <v>4.4</v>
      </c>
      <c r="C124" s="213" t="n">
        <f aca="false">$C123+(($AM$20-$AM$10))/10</f>
        <v>-0.0109</v>
      </c>
      <c r="D124" s="217" t="n">
        <f aca="false">$D123+(($AH$30-$AH$20))/10</f>
        <v>-0.0016</v>
      </c>
      <c r="E124" s="211" t="n">
        <f aca="false">$AC119</f>
        <v>149.14</v>
      </c>
      <c r="F124" s="212" t="n">
        <f aca="false">$F123+(($AR$20-$AR$10))/10</f>
        <v>-0.0145</v>
      </c>
      <c r="G124" s="218" t="n">
        <f aca="false">$G123+(($AW$20-$AW$10))/10</f>
        <v>-0.029</v>
      </c>
      <c r="H124" s="213" t="n">
        <f aca="false">$BB118+($BB120-$BB118)/2</f>
        <v>0</v>
      </c>
      <c r="I124" s="213" t="n">
        <f aca="false">$BG118+($BG120-$BG118)/2</f>
        <v>0</v>
      </c>
      <c r="K124" s="234" t="n">
        <v>0.12</v>
      </c>
      <c r="L124" s="238" t="n">
        <f aca="false">L123-($L$112-$L$212)/101</f>
        <v>0</v>
      </c>
      <c r="M124" s="239" t="n">
        <f aca="false">M123-($M$112-$M$212)/101</f>
        <v>0</v>
      </c>
      <c r="Q124" s="234" t="n">
        <v>0.13</v>
      </c>
      <c r="R124" s="235" t="n">
        <f aca="false">R123-($R$111-$R$211)/101</f>
        <v>-0.00148019801980198</v>
      </c>
      <c r="S124" s="236" t="n">
        <f aca="false">S123-($R$111-$R$211)/101</f>
        <v>-0.00148019801980198</v>
      </c>
      <c r="T124" s="165"/>
      <c r="U124" s="165"/>
      <c r="V124" s="165"/>
      <c r="W124" s="165"/>
      <c r="X124" s="182"/>
      <c r="Y124" s="164" t="n">
        <v>121</v>
      </c>
      <c r="Z124" s="243" t="n">
        <v>154.47</v>
      </c>
      <c r="AA124" s="180" t="n">
        <f aca="false">IF(MOD(ROW(),2),"",INDEX($Z$3:$Z$600,ROW()/2))</f>
        <v>74.56</v>
      </c>
      <c r="AB124" s="181" t="n">
        <v>1.22</v>
      </c>
      <c r="AC124" s="182" t="n">
        <f aca="false">VALUE($Z125)</f>
        <v>155.8</v>
      </c>
      <c r="AD124" s="164" t="n">
        <v>121</v>
      </c>
      <c r="AE124" s="191"/>
      <c r="AF124" s="227" t="str">
        <f aca="false">IF(MOD(ROW(),10),"",INDEX(AE$3:AE$600,ROW()/10))</f>
        <v/>
      </c>
      <c r="AG124" s="228" t="n">
        <v>119</v>
      </c>
      <c r="AH124" s="229" t="e">
        <f aca="false">VALUE($AF124)</f>
        <v>#VALUE!</v>
      </c>
      <c r="AI124" s="164" t="n">
        <v>121</v>
      </c>
      <c r="AJ124" s="243"/>
      <c r="AK124" s="227" t="str">
        <f aca="false">IF(MOD(ROW(),10),"",INDEX(AJ$3:AJ$600,ROW()/10))</f>
        <v/>
      </c>
      <c r="AL124" s="228" t="n">
        <v>114</v>
      </c>
      <c r="AM124" s="229" t="e">
        <f aca="false">VALUE($AK124)</f>
        <v>#VALUE!</v>
      </c>
      <c r="AN124" s="164" t="n">
        <v>121</v>
      </c>
      <c r="AO124" s="190"/>
      <c r="AP124" s="227" t="str">
        <f aca="false">IF(MOD(ROW(),10),"",INDEX(AO$3:AO$600,ROW()/10))</f>
        <v/>
      </c>
      <c r="AQ124" s="181" t="n">
        <v>1.22</v>
      </c>
      <c r="AR124" s="229" t="e">
        <f aca="false">VALUE($AP124)</f>
        <v>#VALUE!</v>
      </c>
      <c r="AS124" s="164" t="n">
        <v>1210</v>
      </c>
      <c r="AT124" s="243"/>
      <c r="AU124" s="227" t="str">
        <f aca="false">IF(MOD(ROW(),10),"",INDEX(AT$3:AT$600,ROW()/10))</f>
        <v/>
      </c>
      <c r="AV124" s="181" t="n">
        <v>1.22</v>
      </c>
      <c r="AW124" s="229" t="e">
        <f aca="false">VALUE($AU124)</f>
        <v>#VALUE!</v>
      </c>
      <c r="AY124" s="243"/>
      <c r="AZ124" s="180" t="n">
        <f aca="false">IF(MOD(ROW(),2),"",INDEX(AY$3:AY$600,ROW()/2))</f>
        <v>0</v>
      </c>
      <c r="BA124" s="181" t="n">
        <v>1.22</v>
      </c>
      <c r="BB124" s="182" t="n">
        <f aca="false">VALUE(AZ124)</f>
        <v>0</v>
      </c>
      <c r="BD124" s="243"/>
      <c r="BE124" s="180" t="n">
        <f aca="false">IF(MOD(ROW(),2),"",INDEX(BD$3:BD$600,ROW()/2))</f>
        <v>0</v>
      </c>
      <c r="BF124" s="181" t="n">
        <v>1.22</v>
      </c>
      <c r="BG124" s="182" t="n">
        <f aca="false">VALUE($BD125)</f>
        <v>0</v>
      </c>
    </row>
    <row r="125" customFormat="false" ht="13.5" hidden="false" customHeight="false" outlineLevel="0" collapsed="false">
      <c r="A125" s="208" t="n">
        <v>1.18</v>
      </c>
      <c r="B125" s="209" t="n">
        <v>4.39</v>
      </c>
      <c r="C125" s="213" t="n">
        <f aca="false">$C124+(($AM$20-$AM$10))/10</f>
        <v>-0.0136</v>
      </c>
      <c r="D125" s="217" t="n">
        <f aca="false">$D124+(($AH$30-$AH$20))/10</f>
        <v>-0.0024</v>
      </c>
      <c r="E125" s="211" t="n">
        <f aca="false">$AC120</f>
        <v>150.47</v>
      </c>
      <c r="F125" s="212" t="n">
        <f aca="false">$F124+(($AR$20-$AR$10))/10</f>
        <v>-0.016</v>
      </c>
      <c r="G125" s="218" t="n">
        <f aca="false">$G124+(($AW$20-$AW$10))/10</f>
        <v>-0.032</v>
      </c>
      <c r="H125" s="213" t="n">
        <f aca="false">$BB120</f>
        <v>0</v>
      </c>
      <c r="I125" s="213" t="n">
        <f aca="false">$BG120</f>
        <v>0</v>
      </c>
      <c r="K125" s="234" t="n">
        <v>0.13</v>
      </c>
      <c r="L125" s="238" t="n">
        <f aca="false">L124-($L$112-$L$212)/101</f>
        <v>0</v>
      </c>
      <c r="M125" s="239" t="n">
        <f aca="false">M124-($M$112-$M$212)/101</f>
        <v>0</v>
      </c>
      <c r="Q125" s="234" t="n">
        <v>0.14</v>
      </c>
      <c r="R125" s="235" t="n">
        <f aca="false">R124-($R$111-$R$211)/101</f>
        <v>-0.00159405940594059</v>
      </c>
      <c r="S125" s="236" t="n">
        <f aca="false">S124-($R$111-$R$211)/101</f>
        <v>-0.00159405940594059</v>
      </c>
      <c r="T125" s="165"/>
      <c r="U125" s="165"/>
      <c r="V125" s="165"/>
      <c r="W125" s="165"/>
      <c r="X125" s="182"/>
      <c r="Y125" s="164" t="n">
        <v>122</v>
      </c>
      <c r="Z125" s="243" t="n">
        <v>155.8</v>
      </c>
      <c r="AA125" s="180" t="str">
        <f aca="false">IF(MOD(ROW(),2),"",INDEX($Z$3:$Z$600,ROW()/2))</f>
        <v/>
      </c>
      <c r="AB125" s="181" t="n">
        <v>1.23</v>
      </c>
      <c r="AC125" s="182" t="n">
        <f aca="false">VALUE($Z126)</f>
        <v>157.13</v>
      </c>
      <c r="AD125" s="164" t="n">
        <v>122</v>
      </c>
      <c r="AE125" s="191"/>
      <c r="AF125" s="227" t="str">
        <f aca="false">IF(MOD(ROW(),10),"",INDEX(AE$3:AE$600,ROW()/10))</f>
        <v/>
      </c>
      <c r="AG125" s="228" t="n">
        <v>120</v>
      </c>
      <c r="AH125" s="229" t="e">
        <f aca="false">VALUE($AF125)</f>
        <v>#VALUE!</v>
      </c>
      <c r="AI125" s="164" t="n">
        <v>122</v>
      </c>
      <c r="AJ125" s="243"/>
      <c r="AK125" s="227" t="str">
        <f aca="false">IF(MOD(ROW(),10),"",INDEX(AJ$3:AJ$600,ROW()/10))</f>
        <v/>
      </c>
      <c r="AL125" s="228" t="n">
        <v>115</v>
      </c>
      <c r="AM125" s="229" t="e">
        <f aca="false">VALUE($AK125)</f>
        <v>#VALUE!</v>
      </c>
      <c r="AN125" s="164" t="n">
        <v>122</v>
      </c>
      <c r="AO125" s="190"/>
      <c r="AP125" s="227" t="str">
        <f aca="false">IF(MOD(ROW(),10),"",INDEX(AO$3:AO$600,ROW()/10))</f>
        <v/>
      </c>
      <c r="AQ125" s="181" t="n">
        <v>1.23</v>
      </c>
      <c r="AR125" s="229" t="e">
        <f aca="false">VALUE($AP125)</f>
        <v>#VALUE!</v>
      </c>
      <c r="AS125" s="164" t="n">
        <v>1220</v>
      </c>
      <c r="AT125" s="243"/>
      <c r="AU125" s="227" t="str">
        <f aca="false">IF(MOD(ROW(),10),"",INDEX(AT$3:AT$600,ROW()/10))</f>
        <v/>
      </c>
      <c r="AV125" s="181" t="n">
        <v>1.23</v>
      </c>
      <c r="AW125" s="229" t="e">
        <f aca="false">VALUE($AU125)</f>
        <v>#VALUE!</v>
      </c>
      <c r="AY125" s="243"/>
      <c r="AZ125" s="180" t="str">
        <f aca="false">IF(MOD(ROW(),2),"",INDEX(AY$3:AY$600,ROW()/2))</f>
        <v/>
      </c>
      <c r="BA125" s="181" t="n">
        <v>1.23</v>
      </c>
      <c r="BB125" s="182" t="e">
        <f aca="false">VALUE(AZ125)</f>
        <v>#VALUE!</v>
      </c>
      <c r="BD125" s="243"/>
      <c r="BE125" s="180" t="str">
        <f aca="false">IF(MOD(ROW(),2),"",INDEX(BD$3:BD$600,ROW()/2))</f>
        <v/>
      </c>
      <c r="BF125" s="181" t="n">
        <v>1.23</v>
      </c>
      <c r="BG125" s="182" t="n">
        <f aca="false">VALUE($BD126)</f>
        <v>0</v>
      </c>
    </row>
    <row r="126" customFormat="false" ht="13.5" hidden="false" customHeight="false" outlineLevel="0" collapsed="false">
      <c r="A126" s="208" t="n">
        <v>1.19</v>
      </c>
      <c r="B126" s="209" t="n">
        <v>4.38</v>
      </c>
      <c r="C126" s="213" t="n">
        <f aca="false">$C125+(($AM$20-$AM$10))/10</f>
        <v>-0.0163</v>
      </c>
      <c r="D126" s="217" t="n">
        <f aca="false">$D125+(($AH$30-$AH$20))/10</f>
        <v>-0.0032</v>
      </c>
      <c r="E126" s="211" t="n">
        <f aca="false">$AC121</f>
        <v>151.81</v>
      </c>
      <c r="F126" s="212" t="n">
        <f aca="false">$F125+(($AR$20-$AR$10))/10</f>
        <v>-0.0175</v>
      </c>
      <c r="G126" s="218" t="n">
        <f aca="false">$G125+(($AW$20-$AW$10))/10</f>
        <v>-0.035</v>
      </c>
      <c r="H126" s="213" t="n">
        <f aca="false">$BB120+($BB122-$BB120)/2</f>
        <v>0</v>
      </c>
      <c r="I126" s="213" t="n">
        <f aca="false">$BG120+($BG122-$BG120)/2</f>
        <v>0</v>
      </c>
      <c r="K126" s="234" t="n">
        <v>0.14</v>
      </c>
      <c r="L126" s="238" t="n">
        <f aca="false">L125-($L$112-$L$212)/101</f>
        <v>0</v>
      </c>
      <c r="M126" s="239" t="n">
        <f aca="false">M125-($M$112-$M$212)/101</f>
        <v>0</v>
      </c>
      <c r="Q126" s="234" t="n">
        <v>0.15</v>
      </c>
      <c r="R126" s="235" t="n">
        <f aca="false">R125-($R$111-$R$211)/101</f>
        <v>-0.00170792079207921</v>
      </c>
      <c r="S126" s="236" t="n">
        <f aca="false">S125-($R$111-$R$211)/101</f>
        <v>-0.00170792079207921</v>
      </c>
      <c r="T126" s="165"/>
      <c r="U126" s="165"/>
      <c r="V126" s="165"/>
      <c r="W126" s="165"/>
      <c r="X126" s="182"/>
      <c r="Y126" s="164" t="n">
        <v>123</v>
      </c>
      <c r="Z126" s="243" t="n">
        <v>157.13</v>
      </c>
      <c r="AA126" s="180" t="n">
        <f aca="false">IF(MOD(ROW(),2),"",INDEX($Z$3:$Z$600,ROW()/2))</f>
        <v>75.89</v>
      </c>
      <c r="AB126" s="181" t="n">
        <v>1.24</v>
      </c>
      <c r="AC126" s="182" t="n">
        <f aca="false">VALUE($Z127)</f>
        <v>158.47</v>
      </c>
      <c r="AD126" s="164" t="n">
        <v>123</v>
      </c>
      <c r="AE126" s="191"/>
      <c r="AF126" s="227" t="str">
        <f aca="false">IF(MOD(ROW(),10),"",INDEX(AE$3:AE$600,ROW()/10))</f>
        <v/>
      </c>
      <c r="AG126" s="228" t="n">
        <v>121</v>
      </c>
      <c r="AH126" s="229" t="e">
        <f aca="false">VALUE($AF126)</f>
        <v>#VALUE!</v>
      </c>
      <c r="AI126" s="164" t="n">
        <v>123</v>
      </c>
      <c r="AJ126" s="243"/>
      <c r="AK126" s="227" t="str">
        <f aca="false">IF(MOD(ROW(),10),"",INDEX(AJ$3:AJ$600,ROW()/10))</f>
        <v/>
      </c>
      <c r="AL126" s="228" t="n">
        <v>116</v>
      </c>
      <c r="AM126" s="229" t="e">
        <f aca="false">VALUE($AK126)</f>
        <v>#VALUE!</v>
      </c>
      <c r="AN126" s="164" t="n">
        <v>123</v>
      </c>
      <c r="AO126" s="190"/>
      <c r="AP126" s="227" t="str">
        <f aca="false">IF(MOD(ROW(),10),"",INDEX(AO$3:AO$600,ROW()/10))</f>
        <v/>
      </c>
      <c r="AQ126" s="181" t="n">
        <v>1.24</v>
      </c>
      <c r="AR126" s="229" t="e">
        <f aca="false">VALUE($AP126)</f>
        <v>#VALUE!</v>
      </c>
      <c r="AS126" s="164" t="n">
        <v>1230</v>
      </c>
      <c r="AT126" s="243"/>
      <c r="AU126" s="227" t="str">
        <f aca="false">IF(MOD(ROW(),10),"",INDEX(AT$3:AT$600,ROW()/10))</f>
        <v/>
      </c>
      <c r="AV126" s="181" t="n">
        <v>1.24</v>
      </c>
      <c r="AW126" s="229" t="e">
        <f aca="false">VALUE($AU126)</f>
        <v>#VALUE!</v>
      </c>
      <c r="AY126" s="243"/>
      <c r="AZ126" s="180" t="n">
        <f aca="false">IF(MOD(ROW(),2),"",INDEX(AY$3:AY$600,ROW()/2))</f>
        <v>0</v>
      </c>
      <c r="BA126" s="181" t="n">
        <v>1.24</v>
      </c>
      <c r="BB126" s="182" t="n">
        <f aca="false">VALUE(AZ126)</f>
        <v>0</v>
      </c>
      <c r="BD126" s="243"/>
      <c r="BE126" s="180" t="n">
        <f aca="false">IF(MOD(ROW(),2),"",INDEX(BD$3:BD$600,ROW()/2))</f>
        <v>0</v>
      </c>
      <c r="BF126" s="181" t="n">
        <v>1.24</v>
      </c>
      <c r="BG126" s="182" t="n">
        <f aca="false">VALUE($BD127)</f>
        <v>0</v>
      </c>
    </row>
    <row r="127" customFormat="false" ht="13.5" hidden="false" customHeight="false" outlineLevel="0" collapsed="false">
      <c r="A127" s="208" t="n">
        <v>1.2</v>
      </c>
      <c r="B127" s="209" t="n">
        <v>4.37</v>
      </c>
      <c r="C127" s="213" t="n">
        <f aca="false">$AM130</f>
        <v>0.008</v>
      </c>
      <c r="D127" s="241" t="n">
        <f aca="false">$AH130</f>
        <v>0.004</v>
      </c>
      <c r="E127" s="211" t="n">
        <f aca="false">$AC122</f>
        <v>153.14</v>
      </c>
      <c r="F127" s="212" t="n">
        <f aca="false">$AR130</f>
        <v>-0.004</v>
      </c>
      <c r="G127" s="218" t="n">
        <f aca="false">$AW130</f>
        <v>-0.008</v>
      </c>
      <c r="H127" s="213" t="n">
        <f aca="false">$BB122</f>
        <v>0</v>
      </c>
      <c r="I127" s="213" t="n">
        <f aca="false">$BG122</f>
        <v>0</v>
      </c>
      <c r="K127" s="234" t="n">
        <v>0.15</v>
      </c>
      <c r="L127" s="238" t="n">
        <f aca="false">L126-($L$112-$L$212)/101</f>
        <v>0</v>
      </c>
      <c r="M127" s="239" t="n">
        <f aca="false">M126-($M$112-$M$212)/101</f>
        <v>0</v>
      </c>
      <c r="Q127" s="234" t="n">
        <v>0.16</v>
      </c>
      <c r="R127" s="235" t="n">
        <f aca="false">R126-($R$111-$R$211)/101</f>
        <v>-0.00182178217821782</v>
      </c>
      <c r="S127" s="236" t="n">
        <f aca="false">S126-($R$111-$R$211)/101</f>
        <v>-0.00182178217821782</v>
      </c>
      <c r="T127" s="165"/>
      <c r="U127" s="165"/>
      <c r="V127" s="165"/>
      <c r="W127" s="165"/>
      <c r="X127" s="182"/>
      <c r="Y127" s="164" t="n">
        <v>124</v>
      </c>
      <c r="Z127" s="243" t="n">
        <v>158.47</v>
      </c>
      <c r="AA127" s="180" t="str">
        <f aca="false">IF(MOD(ROW(),2),"",INDEX($Z$3:$Z$600,ROW()/2))</f>
        <v/>
      </c>
      <c r="AB127" s="181" t="n">
        <v>1.25</v>
      </c>
      <c r="AC127" s="182" t="n">
        <f aca="false">VALUE($Z128)</f>
        <v>159.8</v>
      </c>
      <c r="AD127" s="164" t="n">
        <v>124</v>
      </c>
      <c r="AE127" s="191"/>
      <c r="AF127" s="227" t="str">
        <f aca="false">IF(MOD(ROW(),10),"",INDEX(AE$3:AE$600,ROW()/10))</f>
        <v/>
      </c>
      <c r="AG127" s="228" t="n">
        <v>122</v>
      </c>
      <c r="AH127" s="229" t="e">
        <f aca="false">VALUE($AF127)</f>
        <v>#VALUE!</v>
      </c>
      <c r="AI127" s="164" t="n">
        <v>124</v>
      </c>
      <c r="AJ127" s="243"/>
      <c r="AK127" s="227" t="str">
        <f aca="false">IF(MOD(ROW(),10),"",INDEX(AJ$3:AJ$600,ROW()/10))</f>
        <v/>
      </c>
      <c r="AL127" s="228" t="n">
        <v>117</v>
      </c>
      <c r="AM127" s="229" t="e">
        <f aca="false">VALUE($AK127)</f>
        <v>#VALUE!</v>
      </c>
      <c r="AN127" s="164" t="n">
        <v>124</v>
      </c>
      <c r="AO127" s="190"/>
      <c r="AP127" s="227" t="str">
        <f aca="false">IF(MOD(ROW(),10),"",INDEX(AO$3:AO$600,ROW()/10))</f>
        <v/>
      </c>
      <c r="AQ127" s="181" t="n">
        <v>1.25</v>
      </c>
      <c r="AR127" s="229" t="e">
        <f aca="false">VALUE($AP127)</f>
        <v>#VALUE!</v>
      </c>
      <c r="AS127" s="164" t="n">
        <v>1240</v>
      </c>
      <c r="AT127" s="243"/>
      <c r="AU127" s="227" t="str">
        <f aca="false">IF(MOD(ROW(),10),"",INDEX(AT$3:AT$600,ROW()/10))</f>
        <v/>
      </c>
      <c r="AV127" s="181" t="n">
        <v>1.25</v>
      </c>
      <c r="AW127" s="229" t="e">
        <f aca="false">VALUE($AU127)</f>
        <v>#VALUE!</v>
      </c>
      <c r="AY127" s="243"/>
      <c r="AZ127" s="180" t="str">
        <f aca="false">IF(MOD(ROW(),2),"",INDEX(AY$3:AY$600,ROW()/2))</f>
        <v/>
      </c>
      <c r="BA127" s="181" t="n">
        <v>1.25</v>
      </c>
      <c r="BB127" s="182" t="e">
        <f aca="false">VALUE(AZ127)</f>
        <v>#VALUE!</v>
      </c>
      <c r="BD127" s="243"/>
      <c r="BE127" s="180" t="str">
        <f aca="false">IF(MOD(ROW(),2),"",INDEX(BD$3:BD$600,ROW()/2))</f>
        <v/>
      </c>
      <c r="BF127" s="181" t="n">
        <v>1.25</v>
      </c>
      <c r="BG127" s="182" t="n">
        <f aca="false">VALUE($BD128)</f>
        <v>0</v>
      </c>
    </row>
    <row r="128" customFormat="false" ht="13.5" hidden="false" customHeight="false" outlineLevel="0" collapsed="false">
      <c r="A128" s="208" t="n">
        <v>1.21</v>
      </c>
      <c r="B128" s="209" t="n">
        <v>4.36</v>
      </c>
      <c r="C128" s="213" t="n">
        <f aca="false">$C127+(($AM$20-$AM$10))/10</f>
        <v>0.0053</v>
      </c>
      <c r="D128" s="217" t="n">
        <f aca="false">$D127+(($AH$30-$AH$20))/10</f>
        <v>0.0032</v>
      </c>
      <c r="E128" s="211" t="n">
        <f aca="false">$AC123</f>
        <v>154.47</v>
      </c>
      <c r="F128" s="212" t="n">
        <f aca="false">$F127+(($AR$20-$AR$10))/10</f>
        <v>-0.0055</v>
      </c>
      <c r="G128" s="218" t="n">
        <f aca="false">$G127+(($AW$20-$AW$10))/10</f>
        <v>-0.011</v>
      </c>
      <c r="H128" s="213" t="n">
        <f aca="false">$BB122+($BB124-$BB122)/2</f>
        <v>0</v>
      </c>
      <c r="I128" s="213" t="n">
        <f aca="false">$BG122+($BG124-$BG122)/2</f>
        <v>0</v>
      </c>
      <c r="K128" s="234" t="n">
        <v>0.16</v>
      </c>
      <c r="L128" s="238" t="n">
        <f aca="false">L127-($L$112-$L$212)/101</f>
        <v>0</v>
      </c>
      <c r="M128" s="239" t="n">
        <f aca="false">M127-($M$112-$M$212)/101</f>
        <v>0</v>
      </c>
      <c r="Q128" s="234" t="n">
        <v>0.17</v>
      </c>
      <c r="R128" s="235" t="n">
        <f aca="false">R127-($R$111-$R$211)/101</f>
        <v>-0.00193564356435644</v>
      </c>
      <c r="S128" s="236" t="n">
        <f aca="false">S127-($R$111-$R$211)/101</f>
        <v>-0.00193564356435644</v>
      </c>
      <c r="T128" s="165"/>
      <c r="U128" s="165"/>
      <c r="V128" s="165"/>
      <c r="W128" s="165"/>
      <c r="X128" s="182"/>
      <c r="Y128" s="164" t="n">
        <v>125</v>
      </c>
      <c r="Z128" s="243" t="n">
        <v>159.8</v>
      </c>
      <c r="AA128" s="180" t="n">
        <f aca="false">IF(MOD(ROW(),2),"",INDEX($Z$3:$Z$600,ROW()/2))</f>
        <v>77.22</v>
      </c>
      <c r="AB128" s="181" t="n">
        <v>1.26</v>
      </c>
      <c r="AC128" s="182" t="n">
        <f aca="false">VALUE($Z129)</f>
        <v>161.13</v>
      </c>
      <c r="AD128" s="164" t="n">
        <v>125</v>
      </c>
      <c r="AE128" s="191"/>
      <c r="AF128" s="227" t="str">
        <f aca="false">IF(MOD(ROW(),10),"",INDEX(AE$3:AE$600,ROW()/10))</f>
        <v/>
      </c>
      <c r="AG128" s="228" t="n">
        <v>123</v>
      </c>
      <c r="AH128" s="229" t="e">
        <f aca="false">VALUE($AF128)</f>
        <v>#VALUE!</v>
      </c>
      <c r="AI128" s="164" t="n">
        <v>125</v>
      </c>
      <c r="AJ128" s="243"/>
      <c r="AK128" s="227" t="str">
        <f aca="false">IF(MOD(ROW(),10),"",INDEX(AJ$3:AJ$600,ROW()/10))</f>
        <v/>
      </c>
      <c r="AL128" s="228" t="n">
        <v>118</v>
      </c>
      <c r="AM128" s="229" t="e">
        <f aca="false">VALUE($AK128)</f>
        <v>#VALUE!</v>
      </c>
      <c r="AN128" s="164" t="n">
        <v>125</v>
      </c>
      <c r="AO128" s="190"/>
      <c r="AP128" s="227" t="str">
        <f aca="false">IF(MOD(ROW(),10),"",INDEX(AO$3:AO$600,ROW()/10))</f>
        <v/>
      </c>
      <c r="AQ128" s="181" t="n">
        <v>1.26</v>
      </c>
      <c r="AR128" s="229" t="e">
        <f aca="false">VALUE($AP128)</f>
        <v>#VALUE!</v>
      </c>
      <c r="AS128" s="164" t="n">
        <v>1250</v>
      </c>
      <c r="AT128" s="243"/>
      <c r="AU128" s="227" t="str">
        <f aca="false">IF(MOD(ROW(),10),"",INDEX(AT$3:AT$600,ROW()/10))</f>
        <v/>
      </c>
      <c r="AV128" s="181" t="n">
        <v>1.26</v>
      </c>
      <c r="AW128" s="229" t="e">
        <f aca="false">VALUE($AU128)</f>
        <v>#VALUE!</v>
      </c>
      <c r="AY128" s="243"/>
      <c r="AZ128" s="180" t="n">
        <f aca="false">IF(MOD(ROW(),2),"",INDEX(AY$3:AY$600,ROW()/2))</f>
        <v>0</v>
      </c>
      <c r="BA128" s="181" t="n">
        <v>1.26</v>
      </c>
      <c r="BB128" s="182" t="n">
        <f aca="false">VALUE(AZ128)</f>
        <v>0</v>
      </c>
      <c r="BD128" s="243"/>
      <c r="BE128" s="180" t="n">
        <f aca="false">IF(MOD(ROW(),2),"",INDEX(BD$3:BD$600,ROW()/2))</f>
        <v>0</v>
      </c>
      <c r="BF128" s="181" t="n">
        <v>1.26</v>
      </c>
      <c r="BG128" s="182" t="n">
        <f aca="false">VALUE($BD129)</f>
        <v>0</v>
      </c>
    </row>
    <row r="129" customFormat="false" ht="13.5" hidden="false" customHeight="false" outlineLevel="0" collapsed="false">
      <c r="A129" s="208" t="n">
        <v>1.22</v>
      </c>
      <c r="B129" s="209" t="n">
        <v>4.35</v>
      </c>
      <c r="C129" s="213" t="n">
        <f aca="false">$C128+(($AM$20-$AM$10))/10</f>
        <v>0.0026</v>
      </c>
      <c r="D129" s="217" t="n">
        <f aca="false">$D128+(($AH$30-$AH$20))/10</f>
        <v>0.0024</v>
      </c>
      <c r="E129" s="211" t="n">
        <f aca="false">$AC124</f>
        <v>155.8</v>
      </c>
      <c r="F129" s="212" t="n">
        <f aca="false">$F128+(($AR$20-$AR$10))/10</f>
        <v>-0.007</v>
      </c>
      <c r="G129" s="218" t="n">
        <f aca="false">$G128+(($AW$20-$AW$10))/10</f>
        <v>-0.014</v>
      </c>
      <c r="H129" s="213" t="n">
        <f aca="false">$BB124</f>
        <v>0</v>
      </c>
      <c r="I129" s="213" t="n">
        <f aca="false">$BG124</f>
        <v>0</v>
      </c>
      <c r="K129" s="234" t="n">
        <v>0.17</v>
      </c>
      <c r="L129" s="238" t="n">
        <f aca="false">L128-($L$112-$L$212)/101</f>
        <v>0</v>
      </c>
      <c r="M129" s="239" t="n">
        <f aca="false">M128-($M$112-$M$212)/101</f>
        <v>0</v>
      </c>
      <c r="Q129" s="234" t="n">
        <v>0.18</v>
      </c>
      <c r="R129" s="235" t="n">
        <f aca="false">R128-($R$111-$R$211)/101</f>
        <v>-0.00204950495049505</v>
      </c>
      <c r="S129" s="236" t="n">
        <f aca="false">S128-($R$111-$R$211)/101</f>
        <v>-0.00204950495049505</v>
      </c>
      <c r="T129" s="165"/>
      <c r="U129" s="165"/>
      <c r="V129" s="165"/>
      <c r="W129" s="165"/>
      <c r="X129" s="182"/>
      <c r="Y129" s="164" t="n">
        <v>126</v>
      </c>
      <c r="Z129" s="243" t="n">
        <v>161.13</v>
      </c>
      <c r="AA129" s="180" t="str">
        <f aca="false">IF(MOD(ROW(),2),"",INDEX($Z$3:$Z$600,ROW()/2))</f>
        <v/>
      </c>
      <c r="AB129" s="181" t="n">
        <v>1.27</v>
      </c>
      <c r="AC129" s="182" t="n">
        <f aca="false">VALUE($Z130)</f>
        <v>162.46</v>
      </c>
      <c r="AD129" s="164" t="n">
        <v>126</v>
      </c>
      <c r="AE129" s="191"/>
      <c r="AF129" s="227" t="str">
        <f aca="false">IF(MOD(ROW(),10),"",INDEX(AE$3:AE$600,ROW()/10))</f>
        <v/>
      </c>
      <c r="AG129" s="228" t="n">
        <v>124</v>
      </c>
      <c r="AH129" s="229" t="e">
        <f aca="false">VALUE($AF129)</f>
        <v>#VALUE!</v>
      </c>
      <c r="AI129" s="164" t="n">
        <v>126</v>
      </c>
      <c r="AJ129" s="243"/>
      <c r="AK129" s="227" t="str">
        <f aca="false">IF(MOD(ROW(),10),"",INDEX(AJ$3:AJ$600,ROW()/10))</f>
        <v/>
      </c>
      <c r="AL129" s="228" t="n">
        <v>119</v>
      </c>
      <c r="AM129" s="229" t="e">
        <f aca="false">VALUE($AK129)</f>
        <v>#VALUE!</v>
      </c>
      <c r="AN129" s="164" t="n">
        <v>126</v>
      </c>
      <c r="AO129" s="190"/>
      <c r="AP129" s="227" t="str">
        <f aca="false">IF(MOD(ROW(),10),"",INDEX(AO$3:AO$600,ROW()/10))</f>
        <v/>
      </c>
      <c r="AQ129" s="181" t="n">
        <v>1.27</v>
      </c>
      <c r="AR129" s="229" t="e">
        <f aca="false">VALUE($AP129)</f>
        <v>#VALUE!</v>
      </c>
      <c r="AS129" s="164" t="n">
        <v>1260</v>
      </c>
      <c r="AT129" s="243"/>
      <c r="AU129" s="227" t="str">
        <f aca="false">IF(MOD(ROW(),10),"",INDEX(AT$3:AT$600,ROW()/10))</f>
        <v/>
      </c>
      <c r="AV129" s="181" t="n">
        <v>1.27</v>
      </c>
      <c r="AW129" s="229" t="e">
        <f aca="false">VALUE($AU129)</f>
        <v>#VALUE!</v>
      </c>
      <c r="AY129" s="243"/>
      <c r="AZ129" s="180" t="str">
        <f aca="false">IF(MOD(ROW(),2),"",INDEX(AY$3:AY$600,ROW()/2))</f>
        <v/>
      </c>
      <c r="BA129" s="181" t="n">
        <v>1.27</v>
      </c>
      <c r="BB129" s="182" t="e">
        <f aca="false">VALUE(AZ129)</f>
        <v>#VALUE!</v>
      </c>
      <c r="BD129" s="243"/>
      <c r="BE129" s="180" t="str">
        <f aca="false">IF(MOD(ROW(),2),"",INDEX(BD$3:BD$600,ROW()/2))</f>
        <v/>
      </c>
      <c r="BF129" s="181" t="n">
        <v>1.27</v>
      </c>
      <c r="BG129" s="182" t="n">
        <f aca="false">VALUE($BD130)</f>
        <v>0</v>
      </c>
    </row>
    <row r="130" customFormat="false" ht="13.5" hidden="false" customHeight="false" outlineLevel="0" collapsed="false">
      <c r="A130" s="208" t="n">
        <v>1.23</v>
      </c>
      <c r="B130" s="209" t="n">
        <v>4.34</v>
      </c>
      <c r="C130" s="213" t="n">
        <f aca="false">$C129+(($AM$20-$AM$10))/10</f>
        <v>-9.99999999999985E-005</v>
      </c>
      <c r="D130" s="217" t="n">
        <f aca="false">$D129+(($AH$30-$AH$20))/10</f>
        <v>0.0016</v>
      </c>
      <c r="E130" s="211" t="n">
        <f aca="false">$AC125</f>
        <v>157.13</v>
      </c>
      <c r="F130" s="212" t="n">
        <f aca="false">$F129+(($AR$20-$AR$10))/10</f>
        <v>-0.0085</v>
      </c>
      <c r="G130" s="218" t="n">
        <f aca="false">$G129+(($AW$20-$AW$10))/10</f>
        <v>-0.017</v>
      </c>
      <c r="H130" s="213" t="n">
        <f aca="false">$BB124+($BB126-$BB124)/2</f>
        <v>0</v>
      </c>
      <c r="I130" s="213" t="n">
        <f aca="false">$BG124+($BG126-$BG124)/2</f>
        <v>0</v>
      </c>
      <c r="K130" s="234" t="n">
        <v>0.18</v>
      </c>
      <c r="L130" s="238" t="n">
        <f aca="false">L129-($L$112-$L$212)/101</f>
        <v>0</v>
      </c>
      <c r="M130" s="239" t="n">
        <f aca="false">M129-($M$112-$M$212)/101</f>
        <v>0</v>
      </c>
      <c r="Q130" s="234" t="n">
        <v>0.19</v>
      </c>
      <c r="R130" s="235" t="n">
        <f aca="false">R129-($R$111-$R$211)/101</f>
        <v>-0.00216336633663366</v>
      </c>
      <c r="S130" s="236" t="n">
        <f aca="false">S129-($R$111-$R$211)/101</f>
        <v>-0.00216336633663366</v>
      </c>
      <c r="T130" s="165"/>
      <c r="U130" s="165"/>
      <c r="V130" s="165"/>
      <c r="W130" s="165"/>
      <c r="X130" s="182"/>
      <c r="Y130" s="164" t="n">
        <v>127</v>
      </c>
      <c r="Z130" s="243" t="n">
        <v>162.46</v>
      </c>
      <c r="AA130" s="180" t="n">
        <f aca="false">IF(MOD(ROW(),2),"",INDEX($Z$3:$Z$600,ROW()/2))</f>
        <v>78.55</v>
      </c>
      <c r="AB130" s="181" t="n">
        <v>1.28</v>
      </c>
      <c r="AC130" s="182" t="n">
        <f aca="false">VALUE($Z131)</f>
        <v>163.79</v>
      </c>
      <c r="AD130" s="164" t="n">
        <v>127</v>
      </c>
      <c r="AE130" s="191"/>
      <c r="AF130" s="227" t="n">
        <f aca="false">IF(MOD(ROW(),10),"",INDEX(AE$3:AE$600,ROW()/10))</f>
        <v>0.004</v>
      </c>
      <c r="AG130" s="228" t="n">
        <v>125</v>
      </c>
      <c r="AH130" s="229" t="n">
        <f aca="false">VALUE($AF130)</f>
        <v>0.004</v>
      </c>
      <c r="AI130" s="164" t="n">
        <v>127</v>
      </c>
      <c r="AJ130" s="243"/>
      <c r="AK130" s="227" t="n">
        <f aca="false">IF(MOD(ROW(),10),"",INDEX(AJ$3:AJ$600,ROW()/10))</f>
        <v>0.008</v>
      </c>
      <c r="AL130" s="228" t="n">
        <v>120</v>
      </c>
      <c r="AM130" s="229" t="n">
        <f aca="false">VALUE($AK130)</f>
        <v>0.008</v>
      </c>
      <c r="AN130" s="164" t="n">
        <v>127</v>
      </c>
      <c r="AO130" s="190"/>
      <c r="AP130" s="227" t="n">
        <f aca="false">IF(MOD(ROW(),10),"",INDEX(AO$3:AO$600,ROW()/10))</f>
        <v>-0.004</v>
      </c>
      <c r="AQ130" s="181" t="n">
        <v>1.28</v>
      </c>
      <c r="AR130" s="229" t="n">
        <f aca="false">VALUE($AP130)</f>
        <v>-0.004</v>
      </c>
      <c r="AS130" s="164" t="n">
        <v>1270</v>
      </c>
      <c r="AT130" s="243"/>
      <c r="AU130" s="227" t="n">
        <f aca="false">IF(MOD(ROW(),10),"",INDEX(AT$3:AT$600,ROW()/10))</f>
        <v>-0.008</v>
      </c>
      <c r="AV130" s="181" t="n">
        <v>1.28</v>
      </c>
      <c r="AW130" s="229" t="n">
        <f aca="false">VALUE($AU130)</f>
        <v>-0.008</v>
      </c>
      <c r="AY130" s="243"/>
      <c r="AZ130" s="180" t="n">
        <f aca="false">IF(MOD(ROW(),2),"",INDEX(AY$3:AY$600,ROW()/2))</f>
        <v>0</v>
      </c>
      <c r="BA130" s="181" t="n">
        <v>1.28</v>
      </c>
      <c r="BB130" s="182" t="n">
        <f aca="false">VALUE(AZ130)</f>
        <v>0</v>
      </c>
      <c r="BD130" s="243"/>
      <c r="BE130" s="180" t="n">
        <f aca="false">IF(MOD(ROW(),2),"",INDEX(BD$3:BD$600,ROW()/2))</f>
        <v>0</v>
      </c>
      <c r="BF130" s="181" t="n">
        <v>1.28</v>
      </c>
      <c r="BG130" s="182" t="n">
        <f aca="false">VALUE($BD131)</f>
        <v>0</v>
      </c>
    </row>
    <row r="131" customFormat="false" ht="13.5" hidden="false" customHeight="false" outlineLevel="0" collapsed="false">
      <c r="A131" s="208" t="n">
        <v>1.24</v>
      </c>
      <c r="B131" s="209" t="n">
        <v>4.33</v>
      </c>
      <c r="C131" s="213" t="n">
        <f aca="false">$C130+(($AM$20-$AM$10))/10</f>
        <v>-0.0028</v>
      </c>
      <c r="D131" s="217" t="n">
        <f aca="false">$D130+(($AH$30-$AH$20))/10</f>
        <v>0.0008</v>
      </c>
      <c r="E131" s="211" t="n">
        <f aca="false">$AC126</f>
        <v>158.47</v>
      </c>
      <c r="F131" s="212" t="n">
        <f aca="false">$F130+(($AR$20-$AR$10))/10</f>
        <v>-0.01</v>
      </c>
      <c r="G131" s="218" t="n">
        <f aca="false">$G130+(($AW$20-$AW$10))/10</f>
        <v>-0.02</v>
      </c>
      <c r="H131" s="213" t="n">
        <f aca="false">$BB126</f>
        <v>0</v>
      </c>
      <c r="I131" s="213" t="n">
        <f aca="false">$BG126</f>
        <v>0</v>
      </c>
      <c r="K131" s="234" t="n">
        <v>0.19</v>
      </c>
      <c r="L131" s="238" t="n">
        <f aca="false">L130-($L$112-$L$212)/101</f>
        <v>0</v>
      </c>
      <c r="M131" s="239" t="n">
        <f aca="false">M130-($M$112-$M$212)/101</f>
        <v>0</v>
      </c>
      <c r="Q131" s="234" t="n">
        <v>0.2</v>
      </c>
      <c r="R131" s="235" t="n">
        <f aca="false">R130-($R$111-$R$211)/101</f>
        <v>-0.00227722772277228</v>
      </c>
      <c r="S131" s="236" t="n">
        <f aca="false">S130-($R$111-$R$211)/101</f>
        <v>-0.00227722772277228</v>
      </c>
      <c r="T131" s="165"/>
      <c r="U131" s="165"/>
      <c r="V131" s="165"/>
      <c r="W131" s="165"/>
      <c r="X131" s="182"/>
      <c r="Y131" s="164" t="n">
        <v>128</v>
      </c>
      <c r="Z131" s="243" t="n">
        <v>163.79</v>
      </c>
      <c r="AA131" s="180" t="str">
        <f aca="false">IF(MOD(ROW(),2),"",INDEX($Z$3:$Z$600,ROW()/2))</f>
        <v/>
      </c>
      <c r="AB131" s="181" t="n">
        <v>1.29</v>
      </c>
      <c r="AC131" s="182" t="n">
        <f aca="false">VALUE($Z132)</f>
        <v>165.12</v>
      </c>
      <c r="AD131" s="164" t="n">
        <v>128</v>
      </c>
      <c r="AE131" s="191"/>
      <c r="AF131" s="227" t="str">
        <f aca="false">IF(MOD(ROW(),10),"",INDEX(AE$3:AE$600,ROW()/10))</f>
        <v/>
      </c>
      <c r="AG131" s="228" t="n">
        <v>126</v>
      </c>
      <c r="AH131" s="229" t="e">
        <f aca="false">VALUE($AF131)</f>
        <v>#VALUE!</v>
      </c>
      <c r="AI131" s="164" t="n">
        <v>128</v>
      </c>
      <c r="AJ131" s="243"/>
      <c r="AK131" s="227" t="str">
        <f aca="false">IF(MOD(ROW(),10),"",INDEX(AJ$3:AJ$600,ROW()/10))</f>
        <v/>
      </c>
      <c r="AL131" s="228" t="n">
        <v>121</v>
      </c>
      <c r="AM131" s="229" t="e">
        <f aca="false">VALUE($AK131)</f>
        <v>#VALUE!</v>
      </c>
      <c r="AN131" s="164" t="n">
        <v>128</v>
      </c>
      <c r="AO131" s="190"/>
      <c r="AP131" s="227" t="str">
        <f aca="false">IF(MOD(ROW(),10),"",INDEX(AO$3:AO$600,ROW()/10))</f>
        <v/>
      </c>
      <c r="AQ131" s="181" t="n">
        <v>1.29</v>
      </c>
      <c r="AR131" s="229" t="e">
        <f aca="false">VALUE($AP131)</f>
        <v>#VALUE!</v>
      </c>
      <c r="AS131" s="164" t="n">
        <v>1280</v>
      </c>
      <c r="AT131" s="243"/>
      <c r="AU131" s="227" t="str">
        <f aca="false">IF(MOD(ROW(),10),"",INDEX(AT$3:AT$600,ROW()/10))</f>
        <v/>
      </c>
      <c r="AV131" s="181" t="n">
        <v>1.29</v>
      </c>
      <c r="AW131" s="229" t="e">
        <f aca="false">VALUE($AU131)</f>
        <v>#VALUE!</v>
      </c>
      <c r="AY131" s="243"/>
      <c r="AZ131" s="180" t="str">
        <f aca="false">IF(MOD(ROW(),2),"",INDEX(AY$3:AY$600,ROW()/2))</f>
        <v/>
      </c>
      <c r="BA131" s="181" t="n">
        <v>1.29</v>
      </c>
      <c r="BB131" s="182" t="e">
        <f aca="false">VALUE(AZ131)</f>
        <v>#VALUE!</v>
      </c>
      <c r="BD131" s="243"/>
      <c r="BE131" s="180" t="str">
        <f aca="false">IF(MOD(ROW(),2),"",INDEX(BD$3:BD$600,ROW()/2))</f>
        <v/>
      </c>
      <c r="BF131" s="181" t="n">
        <v>1.29</v>
      </c>
      <c r="BG131" s="182" t="n">
        <f aca="false">VALUE($BD132)</f>
        <v>0</v>
      </c>
    </row>
    <row r="132" customFormat="false" ht="13.5" hidden="false" customHeight="false" outlineLevel="0" collapsed="false">
      <c r="A132" s="208" t="n">
        <v>1.25</v>
      </c>
      <c r="B132" s="209" t="n">
        <v>4.32</v>
      </c>
      <c r="C132" s="213" t="n">
        <f aca="false">$C131+(($AM$20-$AM$10))/10</f>
        <v>-0.0055</v>
      </c>
      <c r="D132" s="217" t="n">
        <f aca="false">$D131+(($AH$30-$AH$20))/10</f>
        <v>0</v>
      </c>
      <c r="E132" s="211" t="n">
        <f aca="false">$AC127</f>
        <v>159.8</v>
      </c>
      <c r="F132" s="212" t="n">
        <f aca="false">$F131+(($AR$20-$AR$10))/10</f>
        <v>-0.0115</v>
      </c>
      <c r="G132" s="218" t="n">
        <f aca="false">$G131+(($AW$20-$AW$10))/10</f>
        <v>-0.023</v>
      </c>
      <c r="H132" s="213" t="n">
        <f aca="false">$BB126+($BB128-$BB126)/2</f>
        <v>0</v>
      </c>
      <c r="I132" s="213" t="n">
        <f aca="false">$BG126+($BG128-$BG126)/2</f>
        <v>0</v>
      </c>
      <c r="K132" s="234" t="n">
        <v>0.2</v>
      </c>
      <c r="L132" s="238" t="n">
        <f aca="false">L131-($L$112-$L$212)/101</f>
        <v>0</v>
      </c>
      <c r="M132" s="239" t="n">
        <f aca="false">M131-($M$112-$M$212)/101</f>
        <v>0</v>
      </c>
      <c r="Q132" s="234" t="n">
        <v>0.21</v>
      </c>
      <c r="R132" s="235" t="n">
        <f aca="false">R131-($R$111-$R$211)/101</f>
        <v>-0.00239108910891089</v>
      </c>
      <c r="S132" s="236" t="n">
        <f aca="false">S131-($R$111-$R$211)/101</f>
        <v>-0.00239108910891089</v>
      </c>
      <c r="T132" s="165"/>
      <c r="U132" s="165"/>
      <c r="V132" s="165"/>
      <c r="W132" s="165"/>
      <c r="X132" s="182"/>
      <c r="Y132" s="164" t="n">
        <v>129</v>
      </c>
      <c r="Z132" s="243" t="n">
        <v>165.12</v>
      </c>
      <c r="AA132" s="180" t="n">
        <f aca="false">IF(MOD(ROW(),2),"",INDEX($Z$3:$Z$600,ROW()/2))</f>
        <v>79.89</v>
      </c>
      <c r="AB132" s="181" t="n">
        <v>1.3</v>
      </c>
      <c r="AC132" s="182" t="n">
        <f aca="false">VALUE($Z133)</f>
        <v>166.46</v>
      </c>
      <c r="AD132" s="164" t="n">
        <v>129</v>
      </c>
      <c r="AE132" s="191"/>
      <c r="AF132" s="227" t="str">
        <f aca="false">IF(MOD(ROW(),10),"",INDEX(AE$3:AE$600,ROW()/10))</f>
        <v/>
      </c>
      <c r="AG132" s="228" t="n">
        <v>127</v>
      </c>
      <c r="AH132" s="229" t="e">
        <f aca="false">VALUE($AF132)</f>
        <v>#VALUE!</v>
      </c>
      <c r="AI132" s="164" t="n">
        <v>129</v>
      </c>
      <c r="AJ132" s="243"/>
      <c r="AK132" s="227" t="str">
        <f aca="false">IF(MOD(ROW(),10),"",INDEX(AJ$3:AJ$600,ROW()/10))</f>
        <v/>
      </c>
      <c r="AL132" s="228" t="n">
        <v>122</v>
      </c>
      <c r="AM132" s="229" t="e">
        <f aca="false">VALUE($AK132)</f>
        <v>#VALUE!</v>
      </c>
      <c r="AN132" s="164" t="n">
        <v>129</v>
      </c>
      <c r="AO132" s="190"/>
      <c r="AP132" s="227" t="str">
        <f aca="false">IF(MOD(ROW(),10),"",INDEX(AO$3:AO$600,ROW()/10))</f>
        <v/>
      </c>
      <c r="AQ132" s="181" t="n">
        <v>1.3</v>
      </c>
      <c r="AR132" s="229" t="e">
        <f aca="false">VALUE($AP132)</f>
        <v>#VALUE!</v>
      </c>
      <c r="AS132" s="164" t="n">
        <v>1290</v>
      </c>
      <c r="AT132" s="243"/>
      <c r="AU132" s="227" t="str">
        <f aca="false">IF(MOD(ROW(),10),"",INDEX(AT$3:AT$600,ROW()/10))</f>
        <v/>
      </c>
      <c r="AV132" s="181" t="n">
        <v>1.3</v>
      </c>
      <c r="AW132" s="229" t="e">
        <f aca="false">VALUE($AU132)</f>
        <v>#VALUE!</v>
      </c>
      <c r="AY132" s="243"/>
      <c r="AZ132" s="180" t="n">
        <f aca="false">IF(MOD(ROW(),2),"",INDEX(AY$3:AY$600,ROW()/2))</f>
        <v>0</v>
      </c>
      <c r="BA132" s="181" t="n">
        <v>1.3</v>
      </c>
      <c r="BB132" s="182" t="n">
        <f aca="false">VALUE(AZ132)</f>
        <v>0</v>
      </c>
      <c r="BD132" s="243"/>
      <c r="BE132" s="180" t="n">
        <f aca="false">IF(MOD(ROW(),2),"",INDEX(BD$3:BD$600,ROW()/2))</f>
        <v>0</v>
      </c>
      <c r="BF132" s="181" t="n">
        <v>1.3</v>
      </c>
      <c r="BG132" s="182" t="n">
        <f aca="false">VALUE($BD133)</f>
        <v>0</v>
      </c>
    </row>
    <row r="133" customFormat="false" ht="13.5" hidden="false" customHeight="false" outlineLevel="0" collapsed="false">
      <c r="A133" s="208" t="n">
        <v>1.26</v>
      </c>
      <c r="B133" s="209" t="n">
        <v>4.31</v>
      </c>
      <c r="C133" s="213" t="n">
        <f aca="false">$C132+(($AM$20-$AM$10))/10</f>
        <v>-0.0082</v>
      </c>
      <c r="D133" s="217" t="n">
        <f aca="false">$D132+(($AH$30-$AH$20))/10</f>
        <v>-0.0008</v>
      </c>
      <c r="E133" s="211" t="n">
        <f aca="false">$AC128</f>
        <v>161.13</v>
      </c>
      <c r="F133" s="212" t="n">
        <f aca="false">$F132+(($AR$20-$AR$10))/10</f>
        <v>-0.013</v>
      </c>
      <c r="G133" s="218" t="n">
        <f aca="false">$G132+(($AW$20-$AW$10))/10</f>
        <v>-0.026</v>
      </c>
      <c r="H133" s="213" t="n">
        <f aca="false">$BB128</f>
        <v>0</v>
      </c>
      <c r="I133" s="213" t="n">
        <f aca="false">$BG128</f>
        <v>0</v>
      </c>
      <c r="K133" s="234" t="n">
        <v>0.21</v>
      </c>
      <c r="L133" s="238" t="n">
        <f aca="false">L132-($L$112-$L$212)/101</f>
        <v>0</v>
      </c>
      <c r="M133" s="239" t="n">
        <f aca="false">M132-($M$112-$M$212)/101</f>
        <v>0</v>
      </c>
      <c r="Q133" s="234" t="n">
        <v>0.22</v>
      </c>
      <c r="R133" s="235" t="n">
        <f aca="false">R132-($R$111-$R$211)/101</f>
        <v>-0.00250495049504951</v>
      </c>
      <c r="S133" s="236" t="n">
        <f aca="false">S132-($R$111-$R$211)/101</f>
        <v>-0.00250495049504951</v>
      </c>
      <c r="T133" s="165"/>
      <c r="U133" s="165"/>
      <c r="V133" s="165"/>
      <c r="W133" s="165"/>
      <c r="X133" s="182"/>
      <c r="Y133" s="164" t="n">
        <v>130</v>
      </c>
      <c r="Z133" s="243" t="n">
        <v>166.46</v>
      </c>
      <c r="AA133" s="180" t="str">
        <f aca="false">IF(MOD(ROW(),2),"",INDEX($Z$3:$Z$600,ROW()/2))</f>
        <v/>
      </c>
      <c r="AB133" s="181" t="n">
        <v>1.31</v>
      </c>
      <c r="AC133" s="182" t="n">
        <f aca="false">VALUE($Z134)</f>
        <v>167.79</v>
      </c>
      <c r="AD133" s="164" t="n">
        <v>130</v>
      </c>
      <c r="AE133" s="191"/>
      <c r="AF133" s="227" t="str">
        <f aca="false">IF(MOD(ROW(),10),"",INDEX(AE$3:AE$600,ROW()/10))</f>
        <v/>
      </c>
      <c r="AG133" s="228" t="n">
        <v>128</v>
      </c>
      <c r="AH133" s="229" t="e">
        <f aca="false">VALUE($AF133)</f>
        <v>#VALUE!</v>
      </c>
      <c r="AI133" s="164" t="n">
        <v>130</v>
      </c>
      <c r="AJ133" s="243"/>
      <c r="AK133" s="227" t="str">
        <f aca="false">IF(MOD(ROW(),10),"",INDEX(AJ$3:AJ$600,ROW()/10))</f>
        <v/>
      </c>
      <c r="AL133" s="228" t="n">
        <v>123</v>
      </c>
      <c r="AM133" s="229" t="e">
        <f aca="false">VALUE($AK133)</f>
        <v>#VALUE!</v>
      </c>
      <c r="AN133" s="164" t="n">
        <v>130</v>
      </c>
      <c r="AO133" s="190"/>
      <c r="AP133" s="227" t="str">
        <f aca="false">IF(MOD(ROW(),10),"",INDEX(AO$3:AO$600,ROW()/10))</f>
        <v/>
      </c>
      <c r="AQ133" s="181" t="n">
        <v>1.31</v>
      </c>
      <c r="AR133" s="229" t="e">
        <f aca="false">VALUE($AP133)</f>
        <v>#VALUE!</v>
      </c>
      <c r="AS133" s="164" t="n">
        <v>1300</v>
      </c>
      <c r="AT133" s="243"/>
      <c r="AU133" s="227" t="str">
        <f aca="false">IF(MOD(ROW(),10),"",INDEX(AT$3:AT$600,ROW()/10))</f>
        <v/>
      </c>
      <c r="AV133" s="181" t="n">
        <v>1.31</v>
      </c>
      <c r="AW133" s="229" t="e">
        <f aca="false">VALUE($AU133)</f>
        <v>#VALUE!</v>
      </c>
      <c r="AY133" s="243"/>
      <c r="AZ133" s="180" t="str">
        <f aca="false">IF(MOD(ROW(),2),"",INDEX(AY$3:AY$600,ROW()/2))</f>
        <v/>
      </c>
      <c r="BA133" s="181" t="n">
        <v>1.31</v>
      </c>
      <c r="BB133" s="182" t="e">
        <f aca="false">VALUE(AZ133)</f>
        <v>#VALUE!</v>
      </c>
      <c r="BD133" s="243"/>
      <c r="BE133" s="180" t="str">
        <f aca="false">IF(MOD(ROW(),2),"",INDEX(BD$3:BD$600,ROW()/2))</f>
        <v/>
      </c>
      <c r="BF133" s="181" t="n">
        <v>1.31</v>
      </c>
      <c r="BG133" s="182" t="n">
        <f aca="false">VALUE($BD134)</f>
        <v>0</v>
      </c>
    </row>
    <row r="134" customFormat="false" ht="13.5" hidden="false" customHeight="false" outlineLevel="0" collapsed="false">
      <c r="A134" s="208" t="n">
        <v>1.27</v>
      </c>
      <c r="B134" s="209" t="n">
        <v>4.3</v>
      </c>
      <c r="C134" s="213" t="n">
        <f aca="false">$C133+(($AM$20-$AM$10))/10</f>
        <v>-0.0109</v>
      </c>
      <c r="D134" s="217" t="n">
        <f aca="false">$D133+(($AH$30-$AH$20))/10</f>
        <v>-0.0016</v>
      </c>
      <c r="E134" s="211" t="n">
        <f aca="false">$AC129</f>
        <v>162.46</v>
      </c>
      <c r="F134" s="212" t="n">
        <f aca="false">$F133+(($AR$20-$AR$10))/10</f>
        <v>-0.0145</v>
      </c>
      <c r="G134" s="218" t="n">
        <f aca="false">$G133+(($AW$20-$AW$10))/10</f>
        <v>-0.029</v>
      </c>
      <c r="H134" s="213" t="n">
        <f aca="false">$BB128+($BB130-$BB128)/2</f>
        <v>0</v>
      </c>
      <c r="I134" s="213" t="n">
        <f aca="false">$BG128+($BG130-$BG128)/2</f>
        <v>0</v>
      </c>
      <c r="K134" s="234" t="n">
        <v>0.22</v>
      </c>
      <c r="L134" s="238" t="n">
        <f aca="false">L133-($L$112-$L$212)/101</f>
        <v>0</v>
      </c>
      <c r="M134" s="239" t="n">
        <f aca="false">M133-($M$112-$M$212)/101</f>
        <v>0</v>
      </c>
      <c r="Q134" s="234" t="n">
        <v>0.23</v>
      </c>
      <c r="R134" s="235" t="n">
        <f aca="false">R133-($R$111-$R$211)/101</f>
        <v>-0.00261881188118812</v>
      </c>
      <c r="S134" s="236" t="n">
        <f aca="false">S133-($R$111-$R$211)/101</f>
        <v>-0.00261881188118812</v>
      </c>
      <c r="T134" s="165"/>
      <c r="U134" s="165"/>
      <c r="V134" s="165"/>
      <c r="W134" s="165"/>
      <c r="X134" s="182"/>
      <c r="Y134" s="164" t="n">
        <v>131</v>
      </c>
      <c r="Z134" s="243" t="n">
        <v>167.79</v>
      </c>
      <c r="AA134" s="180" t="n">
        <f aca="false">IF(MOD(ROW(),2),"",INDEX($Z$3:$Z$600,ROW()/2))</f>
        <v>81.22</v>
      </c>
      <c r="AB134" s="181" t="n">
        <v>1.32</v>
      </c>
      <c r="AC134" s="182" t="n">
        <f aca="false">VALUE($Z135)</f>
        <v>169.12</v>
      </c>
      <c r="AD134" s="164" t="n">
        <v>131</v>
      </c>
      <c r="AE134" s="191"/>
      <c r="AF134" s="227" t="str">
        <f aca="false">IF(MOD(ROW(),10),"",INDEX(AE$3:AE$600,ROW()/10))</f>
        <v/>
      </c>
      <c r="AG134" s="228" t="n">
        <v>129</v>
      </c>
      <c r="AH134" s="229" t="e">
        <f aca="false">VALUE($AF134)</f>
        <v>#VALUE!</v>
      </c>
      <c r="AI134" s="164" t="n">
        <v>131</v>
      </c>
      <c r="AJ134" s="243"/>
      <c r="AK134" s="227" t="str">
        <f aca="false">IF(MOD(ROW(),10),"",INDEX(AJ$3:AJ$600,ROW()/10))</f>
        <v/>
      </c>
      <c r="AL134" s="228" t="n">
        <v>124</v>
      </c>
      <c r="AM134" s="229" t="e">
        <f aca="false">VALUE($AK134)</f>
        <v>#VALUE!</v>
      </c>
      <c r="AN134" s="164" t="n">
        <v>131</v>
      </c>
      <c r="AO134" s="190"/>
      <c r="AP134" s="227" t="str">
        <f aca="false">IF(MOD(ROW(),10),"",INDEX(AO$3:AO$600,ROW()/10))</f>
        <v/>
      </c>
      <c r="AQ134" s="181" t="n">
        <v>1.32</v>
      </c>
      <c r="AR134" s="229" t="e">
        <f aca="false">VALUE($AP134)</f>
        <v>#VALUE!</v>
      </c>
      <c r="AS134" s="164" t="n">
        <v>1310</v>
      </c>
      <c r="AT134" s="243"/>
      <c r="AU134" s="227" t="str">
        <f aca="false">IF(MOD(ROW(),10),"",INDEX(AT$3:AT$600,ROW()/10))</f>
        <v/>
      </c>
      <c r="AV134" s="181" t="n">
        <v>1.32</v>
      </c>
      <c r="AW134" s="229" t="e">
        <f aca="false">VALUE($AU134)</f>
        <v>#VALUE!</v>
      </c>
      <c r="AY134" s="243"/>
      <c r="AZ134" s="180" t="n">
        <f aca="false">IF(MOD(ROW(),2),"",INDEX(AY$3:AY$600,ROW()/2))</f>
        <v>0</v>
      </c>
      <c r="BA134" s="181" t="n">
        <v>1.32</v>
      </c>
      <c r="BB134" s="182" t="n">
        <f aca="false">VALUE(AZ134)</f>
        <v>0</v>
      </c>
      <c r="BD134" s="243"/>
      <c r="BE134" s="180" t="n">
        <f aca="false">IF(MOD(ROW(),2),"",INDEX(BD$3:BD$600,ROW()/2))</f>
        <v>0</v>
      </c>
      <c r="BF134" s="181" t="n">
        <v>1.32</v>
      </c>
      <c r="BG134" s="182" t="n">
        <f aca="false">VALUE($BD135)</f>
        <v>0</v>
      </c>
    </row>
    <row r="135" customFormat="false" ht="13.5" hidden="false" customHeight="false" outlineLevel="0" collapsed="false">
      <c r="A135" s="208" t="n">
        <v>1.28</v>
      </c>
      <c r="B135" s="209" t="n">
        <v>4.29</v>
      </c>
      <c r="C135" s="213" t="n">
        <f aca="false">$C134+(($AM$20-$AM$10))/10</f>
        <v>-0.0136</v>
      </c>
      <c r="D135" s="217" t="n">
        <f aca="false">$D134+(($AH$30-$AH$20))/10</f>
        <v>-0.0024</v>
      </c>
      <c r="E135" s="211" t="n">
        <f aca="false">$AC130</f>
        <v>163.79</v>
      </c>
      <c r="F135" s="212" t="n">
        <f aca="false">$F134+(($AR$20-$AR$10))/10</f>
        <v>-0.016</v>
      </c>
      <c r="G135" s="218" t="n">
        <f aca="false">$G134+(($AW$20-$AW$10))/10</f>
        <v>-0.032</v>
      </c>
      <c r="H135" s="213" t="n">
        <f aca="false">$BB130</f>
        <v>0</v>
      </c>
      <c r="I135" s="213" t="n">
        <f aca="false">$BG130</f>
        <v>0</v>
      </c>
      <c r="K135" s="234" t="n">
        <v>0.23</v>
      </c>
      <c r="L135" s="238" t="n">
        <f aca="false">L134-($L$112-$L$212)/101</f>
        <v>0</v>
      </c>
      <c r="M135" s="239" t="n">
        <f aca="false">M134-($M$112-$M$212)/101</f>
        <v>0</v>
      </c>
      <c r="Q135" s="234" t="n">
        <v>0.24</v>
      </c>
      <c r="R135" s="235" t="n">
        <f aca="false">R134-($R$111-$R$211)/101</f>
        <v>-0.00273267326732673</v>
      </c>
      <c r="S135" s="236" t="n">
        <f aca="false">S134-($R$111-$R$211)/101</f>
        <v>-0.00273267326732673</v>
      </c>
      <c r="T135" s="165"/>
      <c r="U135" s="165"/>
      <c r="V135" s="165"/>
      <c r="W135" s="165"/>
      <c r="Y135" s="164" t="n">
        <v>132</v>
      </c>
      <c r="Z135" s="243" t="n">
        <v>169.12</v>
      </c>
      <c r="AA135" s="180" t="str">
        <f aca="false">IF(MOD(ROW(),2),"",INDEX($Z$3:$Z$600,ROW()/2))</f>
        <v/>
      </c>
      <c r="AB135" s="181" t="n">
        <v>1.33</v>
      </c>
      <c r="AC135" s="182" t="n">
        <f aca="false">VALUE($Z136)</f>
        <v>170.45</v>
      </c>
      <c r="AD135" s="164" t="n">
        <v>132</v>
      </c>
      <c r="AE135" s="191"/>
      <c r="AF135" s="227" t="str">
        <f aca="false">IF(MOD(ROW(),10),"",INDEX(AE$3:AE$600,ROW()/10))</f>
        <v/>
      </c>
      <c r="AG135" s="228" t="n">
        <v>130</v>
      </c>
      <c r="AH135" s="229" t="e">
        <f aca="false">VALUE($AF135)</f>
        <v>#VALUE!</v>
      </c>
      <c r="AI135" s="164" t="n">
        <v>132</v>
      </c>
      <c r="AJ135" s="243"/>
      <c r="AK135" s="227" t="str">
        <f aca="false">IF(MOD(ROW(),10),"",INDEX(AJ$3:AJ$600,ROW()/10))</f>
        <v/>
      </c>
      <c r="AL135" s="228" t="n">
        <v>125</v>
      </c>
      <c r="AM135" s="229" t="e">
        <f aca="false">VALUE($AK135)</f>
        <v>#VALUE!</v>
      </c>
      <c r="AN135" s="164" t="n">
        <v>132</v>
      </c>
      <c r="AO135" s="190"/>
      <c r="AP135" s="227" t="str">
        <f aca="false">IF(MOD(ROW(),10),"",INDEX(AO$3:AO$600,ROW()/10))</f>
        <v/>
      </c>
      <c r="AQ135" s="181" t="n">
        <v>1.33</v>
      </c>
      <c r="AR135" s="229" t="e">
        <f aca="false">VALUE($AP135)</f>
        <v>#VALUE!</v>
      </c>
      <c r="AS135" s="164" t="n">
        <v>1320</v>
      </c>
      <c r="AT135" s="243"/>
      <c r="AU135" s="227" t="str">
        <f aca="false">IF(MOD(ROW(),10),"",INDEX(AT$3:AT$600,ROW()/10))</f>
        <v/>
      </c>
      <c r="AV135" s="181" t="n">
        <v>1.33</v>
      </c>
      <c r="AW135" s="229" t="e">
        <f aca="false">VALUE($AU135)</f>
        <v>#VALUE!</v>
      </c>
      <c r="AY135" s="243"/>
      <c r="AZ135" s="180" t="str">
        <f aca="false">IF(MOD(ROW(),2),"",INDEX(AY$3:AY$600,ROW()/2))</f>
        <v/>
      </c>
      <c r="BA135" s="181" t="n">
        <v>1.33</v>
      </c>
      <c r="BB135" s="182" t="e">
        <f aca="false">VALUE(AZ135)</f>
        <v>#VALUE!</v>
      </c>
      <c r="BD135" s="243"/>
      <c r="BE135" s="180" t="str">
        <f aca="false">IF(MOD(ROW(),2),"",INDEX(BD$3:BD$600,ROW()/2))</f>
        <v/>
      </c>
      <c r="BF135" s="181" t="n">
        <v>1.33</v>
      </c>
      <c r="BG135" s="182" t="n">
        <f aca="false">VALUE($BD136)</f>
        <v>0</v>
      </c>
    </row>
    <row r="136" customFormat="false" ht="13.5" hidden="false" customHeight="false" outlineLevel="0" collapsed="false">
      <c r="A136" s="208" t="n">
        <v>1.29</v>
      </c>
      <c r="B136" s="209" t="n">
        <v>4.28</v>
      </c>
      <c r="C136" s="213" t="n">
        <f aca="false">$C135+(($AM$20-$AM$10))/10</f>
        <v>-0.0163</v>
      </c>
      <c r="D136" s="217" t="n">
        <f aca="false">$D135+(($AH$30-$AH$20))/10</f>
        <v>-0.0032</v>
      </c>
      <c r="E136" s="211" t="n">
        <f aca="false">$AC131</f>
        <v>165.12</v>
      </c>
      <c r="F136" s="212" t="n">
        <f aca="false">$F135+(($AR$20-$AR$10))/10</f>
        <v>-0.0175</v>
      </c>
      <c r="G136" s="218" t="n">
        <f aca="false">$G135+(($AW$20-$AW$10))/10</f>
        <v>-0.035</v>
      </c>
      <c r="H136" s="213" t="n">
        <f aca="false">$BB130+($BB132-$BB130)/2</f>
        <v>0</v>
      </c>
      <c r="I136" s="213" t="n">
        <f aca="false">$BG130+($BG132-$BG130)/2</f>
        <v>0</v>
      </c>
      <c r="K136" s="234" t="n">
        <v>0.24</v>
      </c>
      <c r="L136" s="238" t="n">
        <f aca="false">L135-($L$112-$L$212)/101</f>
        <v>0</v>
      </c>
      <c r="M136" s="239" t="n">
        <f aca="false">M135-($M$112-$M$212)/101</f>
        <v>0</v>
      </c>
      <c r="Q136" s="234" t="n">
        <v>0.25</v>
      </c>
      <c r="R136" s="235" t="n">
        <f aca="false">R135-($R$111-$R$211)/101</f>
        <v>-0.00284653465346535</v>
      </c>
      <c r="S136" s="236" t="n">
        <f aca="false">S135-($R$111-$R$211)/101</f>
        <v>-0.00284653465346535</v>
      </c>
      <c r="T136" s="165"/>
      <c r="U136" s="165"/>
      <c r="V136" s="165"/>
      <c r="W136" s="165"/>
      <c r="Y136" s="164" t="n">
        <v>133</v>
      </c>
      <c r="Z136" s="243" t="n">
        <v>170.45</v>
      </c>
      <c r="AA136" s="180" t="n">
        <f aca="false">IF(MOD(ROW(),2),"",INDEX($Z$3:$Z$600,ROW()/2))</f>
        <v>82.55</v>
      </c>
      <c r="AB136" s="181" t="n">
        <v>1.34</v>
      </c>
      <c r="AC136" s="182" t="n">
        <f aca="false">VALUE($Z137)</f>
        <v>171.78</v>
      </c>
      <c r="AD136" s="164" t="n">
        <v>133</v>
      </c>
      <c r="AE136" s="191"/>
      <c r="AF136" s="227" t="str">
        <f aca="false">IF(MOD(ROW(),10),"",INDEX(AE$3:AE$600,ROW()/10))</f>
        <v/>
      </c>
      <c r="AG136" s="228" t="n">
        <v>131</v>
      </c>
      <c r="AH136" s="229" t="e">
        <f aca="false">VALUE($AF136)</f>
        <v>#VALUE!</v>
      </c>
      <c r="AI136" s="164" t="n">
        <v>133</v>
      </c>
      <c r="AJ136" s="243"/>
      <c r="AK136" s="227" t="str">
        <f aca="false">IF(MOD(ROW(),10),"",INDEX(AJ$3:AJ$600,ROW()/10))</f>
        <v/>
      </c>
      <c r="AL136" s="228" t="n">
        <v>126</v>
      </c>
      <c r="AM136" s="229" t="e">
        <f aca="false">VALUE($AK136)</f>
        <v>#VALUE!</v>
      </c>
      <c r="AN136" s="164" t="n">
        <v>133</v>
      </c>
      <c r="AO136" s="190"/>
      <c r="AP136" s="227" t="str">
        <f aca="false">IF(MOD(ROW(),10),"",INDEX(AO$3:AO$600,ROW()/10))</f>
        <v/>
      </c>
      <c r="AQ136" s="181" t="n">
        <v>1.34</v>
      </c>
      <c r="AR136" s="229" t="e">
        <f aca="false">VALUE($AP136)</f>
        <v>#VALUE!</v>
      </c>
      <c r="AS136" s="164" t="n">
        <v>1330</v>
      </c>
      <c r="AT136" s="243"/>
      <c r="AU136" s="227" t="str">
        <f aca="false">IF(MOD(ROW(),10),"",INDEX(AT$3:AT$600,ROW()/10))</f>
        <v/>
      </c>
      <c r="AV136" s="181" t="n">
        <v>1.34</v>
      </c>
      <c r="AW136" s="229" t="e">
        <f aca="false">VALUE($AU136)</f>
        <v>#VALUE!</v>
      </c>
      <c r="AY136" s="243"/>
      <c r="AZ136" s="180" t="n">
        <f aca="false">IF(MOD(ROW(),2),"",INDEX(AY$3:AY$600,ROW()/2))</f>
        <v>0</v>
      </c>
      <c r="BA136" s="181" t="n">
        <v>1.34</v>
      </c>
      <c r="BB136" s="182" t="n">
        <f aca="false">VALUE(AZ136)</f>
        <v>0</v>
      </c>
      <c r="BD136" s="243"/>
      <c r="BE136" s="180" t="n">
        <f aca="false">IF(MOD(ROW(),2),"",INDEX(BD$3:BD$600,ROW()/2))</f>
        <v>0</v>
      </c>
      <c r="BF136" s="181" t="n">
        <v>1.34</v>
      </c>
      <c r="BG136" s="182" t="n">
        <f aca="false">VALUE($BD137)</f>
        <v>0</v>
      </c>
    </row>
    <row r="137" customFormat="false" ht="13.5" hidden="false" customHeight="false" outlineLevel="0" collapsed="false">
      <c r="A137" s="208" t="n">
        <v>1.3</v>
      </c>
      <c r="B137" s="209" t="n">
        <v>4.27</v>
      </c>
      <c r="C137" s="213" t="n">
        <f aca="false">$AM140</f>
        <v>0.008</v>
      </c>
      <c r="D137" s="241" t="n">
        <f aca="false">$AH140</f>
        <v>0.004</v>
      </c>
      <c r="E137" s="211" t="n">
        <f aca="false">$AC132</f>
        <v>166.46</v>
      </c>
      <c r="F137" s="212" t="n">
        <f aca="false">$AR140</f>
        <v>-0.004</v>
      </c>
      <c r="G137" s="218" t="n">
        <f aca="false">$AW140</f>
        <v>-0.008</v>
      </c>
      <c r="H137" s="213" t="n">
        <f aca="false">$BB132</f>
        <v>0</v>
      </c>
      <c r="I137" s="213" t="n">
        <f aca="false">$BG132</f>
        <v>0</v>
      </c>
      <c r="K137" s="234" t="n">
        <v>0.25</v>
      </c>
      <c r="L137" s="238" t="n">
        <f aca="false">L136-($L$112-$L$212)/101</f>
        <v>0</v>
      </c>
      <c r="M137" s="239" t="n">
        <f aca="false">M136-($M$112-$M$212)/101</f>
        <v>0</v>
      </c>
      <c r="Q137" s="234" t="n">
        <v>0.26</v>
      </c>
      <c r="R137" s="235" t="n">
        <f aca="false">R136-($R$111-$R$211)/101</f>
        <v>-0.00296039603960396</v>
      </c>
      <c r="S137" s="236" t="n">
        <f aca="false">S136-($R$111-$R$211)/101</f>
        <v>-0.00296039603960396</v>
      </c>
      <c r="T137" s="165"/>
      <c r="U137" s="165"/>
      <c r="V137" s="165"/>
      <c r="W137" s="165"/>
      <c r="Y137" s="164" t="n">
        <v>134</v>
      </c>
      <c r="Z137" s="243" t="n">
        <v>171.78</v>
      </c>
      <c r="AA137" s="180" t="str">
        <f aca="false">IF(MOD(ROW(),2),"",INDEX($Z$3:$Z$600,ROW()/2))</f>
        <v/>
      </c>
      <c r="AB137" s="181" t="n">
        <v>1.35</v>
      </c>
      <c r="AC137" s="182" t="n">
        <f aca="false">VALUE($Z138)</f>
        <v>173.12</v>
      </c>
      <c r="AD137" s="164" t="n">
        <v>134</v>
      </c>
      <c r="AE137" s="191"/>
      <c r="AF137" s="227" t="str">
        <f aca="false">IF(MOD(ROW(),10),"",INDEX(AE$3:AE$600,ROW()/10))</f>
        <v/>
      </c>
      <c r="AG137" s="228" t="n">
        <v>132</v>
      </c>
      <c r="AH137" s="229" t="e">
        <f aca="false">VALUE($AF137)</f>
        <v>#VALUE!</v>
      </c>
      <c r="AI137" s="164" t="n">
        <v>134</v>
      </c>
      <c r="AJ137" s="243"/>
      <c r="AK137" s="227" t="str">
        <f aca="false">IF(MOD(ROW(),10),"",INDEX(AJ$3:AJ$600,ROW()/10))</f>
        <v/>
      </c>
      <c r="AL137" s="228" t="n">
        <v>127</v>
      </c>
      <c r="AM137" s="229" t="e">
        <f aca="false">VALUE($AK137)</f>
        <v>#VALUE!</v>
      </c>
      <c r="AN137" s="164" t="n">
        <v>134</v>
      </c>
      <c r="AO137" s="190"/>
      <c r="AP137" s="227" t="str">
        <f aca="false">IF(MOD(ROW(),10),"",INDEX(AO$3:AO$600,ROW()/10))</f>
        <v/>
      </c>
      <c r="AQ137" s="181" t="n">
        <v>1.35</v>
      </c>
      <c r="AR137" s="229" t="e">
        <f aca="false">VALUE($AP137)</f>
        <v>#VALUE!</v>
      </c>
      <c r="AS137" s="164" t="n">
        <v>1340</v>
      </c>
      <c r="AT137" s="243"/>
      <c r="AU137" s="227" t="str">
        <f aca="false">IF(MOD(ROW(),10),"",INDEX(AT$3:AT$600,ROW()/10))</f>
        <v/>
      </c>
      <c r="AV137" s="181" t="n">
        <v>1.35</v>
      </c>
      <c r="AW137" s="229" t="e">
        <f aca="false">VALUE($AU137)</f>
        <v>#VALUE!</v>
      </c>
      <c r="AY137" s="243"/>
      <c r="AZ137" s="180" t="str">
        <f aca="false">IF(MOD(ROW(),2),"",INDEX(AY$3:AY$600,ROW()/2))</f>
        <v/>
      </c>
      <c r="BA137" s="181" t="n">
        <v>1.35</v>
      </c>
      <c r="BB137" s="182" t="e">
        <f aca="false">VALUE(AZ137)</f>
        <v>#VALUE!</v>
      </c>
      <c r="BD137" s="243"/>
      <c r="BE137" s="180" t="str">
        <f aca="false">IF(MOD(ROW(),2),"",INDEX(BD$3:BD$600,ROW()/2))</f>
        <v/>
      </c>
      <c r="BF137" s="181" t="n">
        <v>1.35</v>
      </c>
      <c r="BG137" s="182" t="n">
        <f aca="false">VALUE($BD138)</f>
        <v>0</v>
      </c>
    </row>
    <row r="138" customFormat="false" ht="13.5" hidden="false" customHeight="false" outlineLevel="0" collapsed="false">
      <c r="A138" s="208" t="n">
        <v>1.31</v>
      </c>
      <c r="B138" s="209" t="n">
        <v>4.26</v>
      </c>
      <c r="C138" s="213" t="n">
        <f aca="false">$C137+(($AM$20-$AM$10))/10</f>
        <v>0.0053</v>
      </c>
      <c r="D138" s="217" t="n">
        <f aca="false">$D137+(($AH$30-$AH$20))/10</f>
        <v>0.0032</v>
      </c>
      <c r="E138" s="211" t="n">
        <f aca="false">$AC133</f>
        <v>167.79</v>
      </c>
      <c r="F138" s="212" t="n">
        <f aca="false">$F137+(($AR$20-$AR$10))/10</f>
        <v>-0.0055</v>
      </c>
      <c r="G138" s="218" t="n">
        <f aca="false">$G137+(($AW$20-$AW$10))/10</f>
        <v>-0.011</v>
      </c>
      <c r="H138" s="213" t="n">
        <f aca="false">$BB132+($BB134-$BB132)/2</f>
        <v>0</v>
      </c>
      <c r="I138" s="213" t="n">
        <f aca="false">$BG132+($BG134-$BG132)/2</f>
        <v>0</v>
      </c>
      <c r="K138" s="234" t="n">
        <v>0.26</v>
      </c>
      <c r="L138" s="238" t="n">
        <f aca="false">L137-($L$112-$L$212)/101</f>
        <v>0</v>
      </c>
      <c r="M138" s="239" t="n">
        <f aca="false">M137-($M$112-$M$212)/101</f>
        <v>0</v>
      </c>
      <c r="Q138" s="234" t="n">
        <v>0.27</v>
      </c>
      <c r="R138" s="235" t="n">
        <f aca="false">R137-($R$111-$R$211)/101</f>
        <v>-0.00307425742574258</v>
      </c>
      <c r="S138" s="236" t="n">
        <f aca="false">S137-($R$111-$R$211)/101</f>
        <v>-0.00307425742574258</v>
      </c>
      <c r="T138" s="165"/>
      <c r="U138" s="165"/>
      <c r="V138" s="165"/>
      <c r="W138" s="165"/>
      <c r="Y138" s="164" t="n">
        <v>135</v>
      </c>
      <c r="Z138" s="243" t="n">
        <v>173.12</v>
      </c>
      <c r="AA138" s="180" t="n">
        <f aca="false">IF(MOD(ROW(),2),"",INDEX($Z$3:$Z$600,ROW()/2))</f>
        <v>83.88</v>
      </c>
      <c r="AB138" s="181" t="n">
        <v>1.36</v>
      </c>
      <c r="AC138" s="182" t="n">
        <f aca="false">VALUE($Z139)</f>
        <v>174.45</v>
      </c>
      <c r="AD138" s="164" t="n">
        <v>135</v>
      </c>
      <c r="AE138" s="191"/>
      <c r="AF138" s="227" t="str">
        <f aca="false">IF(MOD(ROW(),10),"",INDEX(AE$3:AE$600,ROW()/10))</f>
        <v/>
      </c>
      <c r="AG138" s="228" t="n">
        <v>133</v>
      </c>
      <c r="AH138" s="229" t="e">
        <f aca="false">VALUE($AF138)</f>
        <v>#VALUE!</v>
      </c>
      <c r="AI138" s="164" t="n">
        <v>135</v>
      </c>
      <c r="AJ138" s="243"/>
      <c r="AK138" s="227" t="str">
        <f aca="false">IF(MOD(ROW(),10),"",INDEX(AJ$3:AJ$600,ROW()/10))</f>
        <v/>
      </c>
      <c r="AL138" s="228" t="n">
        <v>128</v>
      </c>
      <c r="AM138" s="229" t="e">
        <f aca="false">VALUE($AK138)</f>
        <v>#VALUE!</v>
      </c>
      <c r="AN138" s="164" t="n">
        <v>135</v>
      </c>
      <c r="AO138" s="190"/>
      <c r="AP138" s="227" t="str">
        <f aca="false">IF(MOD(ROW(),10),"",INDEX(AO$3:AO$600,ROW()/10))</f>
        <v/>
      </c>
      <c r="AQ138" s="181" t="n">
        <v>1.36</v>
      </c>
      <c r="AR138" s="229" t="e">
        <f aca="false">VALUE($AP138)</f>
        <v>#VALUE!</v>
      </c>
      <c r="AS138" s="164" t="n">
        <v>1350</v>
      </c>
      <c r="AT138" s="243"/>
      <c r="AU138" s="227" t="str">
        <f aca="false">IF(MOD(ROW(),10),"",INDEX(AT$3:AT$600,ROW()/10))</f>
        <v/>
      </c>
      <c r="AV138" s="181" t="n">
        <v>1.36</v>
      </c>
      <c r="AW138" s="229" t="e">
        <f aca="false">VALUE($AU138)</f>
        <v>#VALUE!</v>
      </c>
      <c r="AY138" s="243"/>
      <c r="AZ138" s="180" t="n">
        <f aca="false">IF(MOD(ROW(),2),"",INDEX(AY$3:AY$600,ROW()/2))</f>
        <v>0</v>
      </c>
      <c r="BA138" s="181" t="n">
        <v>1.36</v>
      </c>
      <c r="BB138" s="182" t="n">
        <f aca="false">VALUE(AZ138)</f>
        <v>0</v>
      </c>
      <c r="BD138" s="243"/>
      <c r="BE138" s="180" t="n">
        <f aca="false">IF(MOD(ROW(),2),"",INDEX(BD$3:BD$600,ROW()/2))</f>
        <v>0</v>
      </c>
      <c r="BF138" s="181" t="n">
        <v>1.36</v>
      </c>
      <c r="BG138" s="182" t="n">
        <f aca="false">VALUE($BD139)</f>
        <v>0</v>
      </c>
    </row>
    <row r="139" customFormat="false" ht="13.5" hidden="false" customHeight="false" outlineLevel="0" collapsed="false">
      <c r="A139" s="208" t="n">
        <v>1.32</v>
      </c>
      <c r="B139" s="209" t="n">
        <v>4.25</v>
      </c>
      <c r="C139" s="213" t="n">
        <f aca="false">$C138+(($AM$20-$AM$10))/10</f>
        <v>0.0026</v>
      </c>
      <c r="D139" s="217" t="n">
        <f aca="false">$D138+(($AH$30-$AH$20))/10</f>
        <v>0.0024</v>
      </c>
      <c r="E139" s="211" t="n">
        <f aca="false">$AC134</f>
        <v>169.12</v>
      </c>
      <c r="F139" s="212" t="n">
        <f aca="false">$F138+(($AR$20-$AR$10))/10</f>
        <v>-0.007</v>
      </c>
      <c r="G139" s="218" t="n">
        <f aca="false">$G138+(($AW$20-$AW$10))/10</f>
        <v>-0.014</v>
      </c>
      <c r="H139" s="213" t="n">
        <f aca="false">$BB134</f>
        <v>0</v>
      </c>
      <c r="I139" s="213" t="n">
        <f aca="false">$BG134</f>
        <v>0</v>
      </c>
      <c r="K139" s="234" t="n">
        <v>0.27</v>
      </c>
      <c r="L139" s="238" t="n">
        <f aca="false">L138-($L$112-$L$212)/101</f>
        <v>0</v>
      </c>
      <c r="M139" s="239" t="n">
        <f aca="false">M138-($M$112-$M$212)/101</f>
        <v>0</v>
      </c>
      <c r="Q139" s="234" t="n">
        <v>0.28</v>
      </c>
      <c r="R139" s="235" t="n">
        <f aca="false">R138-($R$111-$R$211)/101</f>
        <v>-0.00318811881188119</v>
      </c>
      <c r="S139" s="236" t="n">
        <f aca="false">S138-($R$111-$R$211)/101</f>
        <v>-0.00318811881188119</v>
      </c>
      <c r="T139" s="165"/>
      <c r="U139" s="165"/>
      <c r="V139" s="165"/>
      <c r="W139" s="165"/>
      <c r="Y139" s="164" t="n">
        <v>136</v>
      </c>
      <c r="Z139" s="243" t="n">
        <v>174.45</v>
      </c>
      <c r="AA139" s="180" t="str">
        <f aca="false">IF(MOD(ROW(),2),"",INDEX($Z$3:$Z$600,ROW()/2))</f>
        <v/>
      </c>
      <c r="AB139" s="181" t="n">
        <v>1.37</v>
      </c>
      <c r="AC139" s="182" t="n">
        <f aca="false">VALUE($Z140)</f>
        <v>175.78</v>
      </c>
      <c r="AD139" s="164" t="n">
        <v>136</v>
      </c>
      <c r="AE139" s="191"/>
      <c r="AF139" s="227" t="str">
        <f aca="false">IF(MOD(ROW(),10),"",INDEX(AE$3:AE$600,ROW()/10))</f>
        <v/>
      </c>
      <c r="AG139" s="228" t="n">
        <v>134</v>
      </c>
      <c r="AH139" s="229" t="e">
        <f aca="false">VALUE($AF139)</f>
        <v>#VALUE!</v>
      </c>
      <c r="AI139" s="164" t="n">
        <v>136</v>
      </c>
      <c r="AJ139" s="243"/>
      <c r="AK139" s="227" t="str">
        <f aca="false">IF(MOD(ROW(),10),"",INDEX(AJ$3:AJ$600,ROW()/10))</f>
        <v/>
      </c>
      <c r="AL139" s="228" t="n">
        <v>129</v>
      </c>
      <c r="AM139" s="229" t="e">
        <f aca="false">VALUE($AK139)</f>
        <v>#VALUE!</v>
      </c>
      <c r="AN139" s="164" t="n">
        <v>136</v>
      </c>
      <c r="AO139" s="190"/>
      <c r="AP139" s="227" t="str">
        <f aca="false">IF(MOD(ROW(),10),"",INDEX(AO$3:AO$600,ROW()/10))</f>
        <v/>
      </c>
      <c r="AQ139" s="181" t="n">
        <v>1.37</v>
      </c>
      <c r="AR139" s="229" t="e">
        <f aca="false">VALUE($AP139)</f>
        <v>#VALUE!</v>
      </c>
      <c r="AS139" s="164" t="n">
        <v>1360</v>
      </c>
      <c r="AT139" s="243"/>
      <c r="AU139" s="227" t="str">
        <f aca="false">IF(MOD(ROW(),10),"",INDEX(AT$3:AT$600,ROW()/10))</f>
        <v/>
      </c>
      <c r="AV139" s="181" t="n">
        <v>1.37</v>
      </c>
      <c r="AW139" s="229" t="e">
        <f aca="false">VALUE($AU139)</f>
        <v>#VALUE!</v>
      </c>
      <c r="AY139" s="243"/>
      <c r="AZ139" s="180" t="str">
        <f aca="false">IF(MOD(ROW(),2),"",INDEX(AY$3:AY$600,ROW()/2))</f>
        <v/>
      </c>
      <c r="BA139" s="181" t="n">
        <v>1.37</v>
      </c>
      <c r="BB139" s="182" t="e">
        <f aca="false">VALUE(AZ139)</f>
        <v>#VALUE!</v>
      </c>
      <c r="BD139" s="243"/>
      <c r="BE139" s="180" t="str">
        <f aca="false">IF(MOD(ROW(),2),"",INDEX(BD$3:BD$600,ROW()/2))</f>
        <v/>
      </c>
      <c r="BF139" s="181" t="n">
        <v>1.37</v>
      </c>
      <c r="BG139" s="182" t="n">
        <f aca="false">VALUE($BD140)</f>
        <v>0</v>
      </c>
    </row>
    <row r="140" customFormat="false" ht="13.5" hidden="false" customHeight="false" outlineLevel="0" collapsed="false">
      <c r="A140" s="208" t="n">
        <v>1.33</v>
      </c>
      <c r="B140" s="209" t="n">
        <v>4.24</v>
      </c>
      <c r="C140" s="213" t="n">
        <f aca="false">$C139+(($AM$20-$AM$10))/10</f>
        <v>-9.99999999999985E-005</v>
      </c>
      <c r="D140" s="217" t="n">
        <f aca="false">$D139+(($AH$30-$AH$20))/10</f>
        <v>0.0016</v>
      </c>
      <c r="E140" s="211" t="n">
        <f aca="false">$AC135</f>
        <v>170.45</v>
      </c>
      <c r="F140" s="212" t="n">
        <f aca="false">$F139+(($AR$20-$AR$10))/10</f>
        <v>-0.0085</v>
      </c>
      <c r="G140" s="218" t="n">
        <f aca="false">$G139+(($AW$20-$AW$10))/10</f>
        <v>-0.017</v>
      </c>
      <c r="H140" s="213" t="n">
        <f aca="false">$BB134+($BB136-$BB134)/2</f>
        <v>0</v>
      </c>
      <c r="I140" s="213" t="n">
        <f aca="false">$BG134+($BG136-$BG134)/2</f>
        <v>0</v>
      </c>
      <c r="K140" s="234" t="n">
        <v>0.28</v>
      </c>
      <c r="L140" s="238" t="n">
        <f aca="false">L139-($L$112-$L$212)/101</f>
        <v>0</v>
      </c>
      <c r="M140" s="239" t="n">
        <f aca="false">M139-($M$112-$M$212)/101</f>
        <v>0</v>
      </c>
      <c r="Q140" s="234" t="n">
        <v>0.29</v>
      </c>
      <c r="R140" s="235" t="n">
        <f aca="false">R139-($R$111-$R$211)/101</f>
        <v>-0.0033019801980198</v>
      </c>
      <c r="S140" s="236" t="n">
        <f aca="false">S139-($R$111-$R$211)/101</f>
        <v>-0.0033019801980198</v>
      </c>
      <c r="T140" s="165"/>
      <c r="U140" s="165"/>
      <c r="V140" s="165"/>
      <c r="W140" s="165"/>
      <c r="Y140" s="164" t="n">
        <v>137</v>
      </c>
      <c r="Z140" s="243" t="n">
        <v>175.78</v>
      </c>
      <c r="AA140" s="180" t="n">
        <f aca="false">IF(MOD(ROW(),2),"",INDEX($Z$3:$Z$600,ROW()/2))</f>
        <v>85.21</v>
      </c>
      <c r="AB140" s="181" t="n">
        <v>1.38</v>
      </c>
      <c r="AC140" s="182" t="n">
        <f aca="false">VALUE($Z141)</f>
        <v>177.11</v>
      </c>
      <c r="AD140" s="164" t="n">
        <v>137</v>
      </c>
      <c r="AE140" s="191"/>
      <c r="AF140" s="227" t="n">
        <f aca="false">IF(MOD(ROW(),10),"",INDEX(AE$3:AE$600,ROW()/10))</f>
        <v>0.004</v>
      </c>
      <c r="AG140" s="228" t="n">
        <v>135</v>
      </c>
      <c r="AH140" s="229" t="n">
        <f aca="false">VALUE($AF140)</f>
        <v>0.004</v>
      </c>
      <c r="AI140" s="164" t="n">
        <v>137</v>
      </c>
      <c r="AJ140" s="243"/>
      <c r="AK140" s="227" t="n">
        <f aca="false">IF(MOD(ROW(),10),"",INDEX(AJ$3:AJ$600,ROW()/10))</f>
        <v>0.008</v>
      </c>
      <c r="AL140" s="228" t="n">
        <v>130</v>
      </c>
      <c r="AM140" s="229" t="n">
        <f aca="false">VALUE($AK140)</f>
        <v>0.008</v>
      </c>
      <c r="AN140" s="164" t="n">
        <v>137</v>
      </c>
      <c r="AO140" s="190"/>
      <c r="AP140" s="227" t="n">
        <f aca="false">IF(MOD(ROW(),10),"",INDEX(AO$3:AO$600,ROW()/10))</f>
        <v>-0.004</v>
      </c>
      <c r="AQ140" s="181" t="n">
        <v>1.38</v>
      </c>
      <c r="AR140" s="229" t="n">
        <f aca="false">VALUE($AP140)</f>
        <v>-0.004</v>
      </c>
      <c r="AS140" s="164" t="n">
        <v>1370</v>
      </c>
      <c r="AT140" s="243"/>
      <c r="AU140" s="227" t="n">
        <f aca="false">IF(MOD(ROW(),10),"",INDEX(AT$3:AT$600,ROW()/10))</f>
        <v>-0.008</v>
      </c>
      <c r="AV140" s="181" t="n">
        <v>1.38</v>
      </c>
      <c r="AW140" s="229" t="n">
        <f aca="false">VALUE($AU140)</f>
        <v>-0.008</v>
      </c>
      <c r="AY140" s="243"/>
      <c r="AZ140" s="180" t="n">
        <f aca="false">IF(MOD(ROW(),2),"",INDEX(AY$3:AY$600,ROW()/2))</f>
        <v>0</v>
      </c>
      <c r="BA140" s="181" t="n">
        <v>1.38</v>
      </c>
      <c r="BB140" s="182" t="n">
        <f aca="false">VALUE(AZ140)</f>
        <v>0</v>
      </c>
      <c r="BD140" s="243"/>
      <c r="BE140" s="180" t="n">
        <f aca="false">IF(MOD(ROW(),2),"",INDEX(BD$3:BD$600,ROW()/2))</f>
        <v>0</v>
      </c>
      <c r="BF140" s="181" t="n">
        <v>1.38</v>
      </c>
      <c r="BG140" s="182" t="n">
        <f aca="false">VALUE($BD141)</f>
        <v>0</v>
      </c>
    </row>
    <row r="141" customFormat="false" ht="13.5" hidden="false" customHeight="false" outlineLevel="0" collapsed="false">
      <c r="A141" s="208" t="n">
        <v>1.34</v>
      </c>
      <c r="B141" s="209" t="n">
        <v>4.23</v>
      </c>
      <c r="C141" s="213" t="n">
        <f aca="false">$C140+(($AM$20-$AM$10))/10</f>
        <v>-0.0028</v>
      </c>
      <c r="D141" s="217" t="n">
        <f aca="false">$D140+(($AH$30-$AH$20))/10</f>
        <v>0.0008</v>
      </c>
      <c r="E141" s="211" t="n">
        <f aca="false">$AC136</f>
        <v>171.78</v>
      </c>
      <c r="F141" s="212" t="n">
        <f aca="false">$F140+(($AR$20-$AR$10))/10</f>
        <v>-0.01</v>
      </c>
      <c r="G141" s="218" t="n">
        <f aca="false">$G140+(($AW$20-$AW$10))/10</f>
        <v>-0.02</v>
      </c>
      <c r="H141" s="213" t="n">
        <f aca="false">$BB136</f>
        <v>0</v>
      </c>
      <c r="I141" s="213" t="n">
        <f aca="false">$BG136</f>
        <v>0</v>
      </c>
      <c r="K141" s="234" t="n">
        <v>0.29</v>
      </c>
      <c r="L141" s="238" t="n">
        <f aca="false">L140-($L$112-$L$212)/101</f>
        <v>0</v>
      </c>
      <c r="M141" s="239" t="n">
        <f aca="false">M140-($M$112-$M$212)/101</f>
        <v>0</v>
      </c>
      <c r="Q141" s="234" t="n">
        <v>0.3</v>
      </c>
      <c r="R141" s="235" t="n">
        <f aca="false">R140-($R$111-$R$211)/101</f>
        <v>-0.00341584158415842</v>
      </c>
      <c r="S141" s="236" t="n">
        <f aca="false">S140-($R$111-$R$211)/101</f>
        <v>-0.00341584158415842</v>
      </c>
      <c r="T141" s="165"/>
      <c r="U141" s="165"/>
      <c r="V141" s="165"/>
      <c r="W141" s="165"/>
      <c r="Y141" s="164" t="n">
        <v>138</v>
      </c>
      <c r="Z141" s="245" t="n">
        <v>177.11</v>
      </c>
      <c r="AA141" s="180" t="str">
        <f aca="false">IF(MOD(ROW(),2),"",INDEX($Z$3:$Z$600,ROW()/2))</f>
        <v/>
      </c>
      <c r="AB141" s="181" t="n">
        <v>1.39</v>
      </c>
      <c r="AC141" s="182" t="n">
        <f aca="false">VALUE($Z142)</f>
        <v>178.44</v>
      </c>
      <c r="AD141" s="164" t="n">
        <v>138</v>
      </c>
      <c r="AE141" s="191"/>
      <c r="AF141" s="227" t="str">
        <f aca="false">IF(MOD(ROW(),10),"",INDEX(AE$3:AE$600,ROW()/10))</f>
        <v/>
      </c>
      <c r="AG141" s="228" t="n">
        <v>136</v>
      </c>
      <c r="AH141" s="229" t="e">
        <f aca="false">VALUE($AF141)</f>
        <v>#VALUE!</v>
      </c>
      <c r="AI141" s="164" t="n">
        <v>138</v>
      </c>
      <c r="AJ141" s="245"/>
      <c r="AK141" s="227" t="str">
        <f aca="false">IF(MOD(ROW(),10),"",INDEX(AJ$3:AJ$600,ROW()/10))</f>
        <v/>
      </c>
      <c r="AL141" s="228" t="n">
        <v>131</v>
      </c>
      <c r="AM141" s="229" t="e">
        <f aca="false">VALUE($AK141)</f>
        <v>#VALUE!</v>
      </c>
      <c r="AN141" s="164" t="n">
        <v>138</v>
      </c>
      <c r="AO141" s="190"/>
      <c r="AP141" s="227" t="str">
        <f aca="false">IF(MOD(ROW(),10),"",INDEX(AO$3:AO$600,ROW()/10))</f>
        <v/>
      </c>
      <c r="AQ141" s="181" t="n">
        <v>1.39</v>
      </c>
      <c r="AR141" s="229" t="e">
        <f aca="false">VALUE($AP141)</f>
        <v>#VALUE!</v>
      </c>
      <c r="AS141" s="164" t="n">
        <v>1380</v>
      </c>
      <c r="AT141" s="245"/>
      <c r="AU141" s="227" t="str">
        <f aca="false">IF(MOD(ROW(),10),"",INDEX(AT$3:AT$600,ROW()/10))</f>
        <v/>
      </c>
      <c r="AV141" s="181" t="n">
        <v>1.39</v>
      </c>
      <c r="AW141" s="229" t="e">
        <f aca="false">VALUE($AU141)</f>
        <v>#VALUE!</v>
      </c>
      <c r="AY141" s="245"/>
      <c r="AZ141" s="180" t="str">
        <f aca="false">IF(MOD(ROW(),2),"",INDEX(AY$3:AY$600,ROW()/2))</f>
        <v/>
      </c>
      <c r="BA141" s="181" t="n">
        <v>1.39</v>
      </c>
      <c r="BB141" s="182" t="e">
        <f aca="false">VALUE(AZ141)</f>
        <v>#VALUE!</v>
      </c>
      <c r="BD141" s="245"/>
      <c r="BE141" s="180" t="str">
        <f aca="false">IF(MOD(ROW(),2),"",INDEX(BD$3:BD$600,ROW()/2))</f>
        <v/>
      </c>
      <c r="BF141" s="181" t="n">
        <v>1.39</v>
      </c>
      <c r="BG141" s="182" t="n">
        <f aca="false">VALUE($BD142)</f>
        <v>0</v>
      </c>
    </row>
    <row r="142" customFormat="false" ht="13.5" hidden="false" customHeight="false" outlineLevel="0" collapsed="false">
      <c r="A142" s="208" t="n">
        <v>1.35</v>
      </c>
      <c r="B142" s="209" t="n">
        <v>4.22</v>
      </c>
      <c r="C142" s="213" t="n">
        <f aca="false">$C141+(($AM$20-$AM$10))/10</f>
        <v>-0.0055</v>
      </c>
      <c r="D142" s="217" t="n">
        <f aca="false">$D141+(($AH$30-$AH$20))/10</f>
        <v>0</v>
      </c>
      <c r="E142" s="211" t="n">
        <f aca="false">$AC137</f>
        <v>173.12</v>
      </c>
      <c r="F142" s="212" t="n">
        <f aca="false">$F141+(($AR$20-$AR$10))/10</f>
        <v>-0.0115</v>
      </c>
      <c r="G142" s="218" t="n">
        <f aca="false">$G141+(($AW$20-$AW$10))/10</f>
        <v>-0.023</v>
      </c>
      <c r="H142" s="213" t="n">
        <f aca="false">$BB136+($BB138-$BB136)/2</f>
        <v>0</v>
      </c>
      <c r="I142" s="213" t="n">
        <f aca="false">$BG136+($BG138-$BG136)/2</f>
        <v>0</v>
      </c>
      <c r="K142" s="234" t="n">
        <v>0.3</v>
      </c>
      <c r="L142" s="238" t="n">
        <f aca="false">L141-($L$112-$L$212)/101</f>
        <v>0</v>
      </c>
      <c r="M142" s="239" t="n">
        <f aca="false">M141-($M$112-$M$212)/101</f>
        <v>0</v>
      </c>
      <c r="Q142" s="234" t="n">
        <v>0.31</v>
      </c>
      <c r="R142" s="235" t="n">
        <f aca="false">R141-($R$111-$R$211)/101</f>
        <v>-0.00352970297029703</v>
      </c>
      <c r="S142" s="236" t="n">
        <f aca="false">S141-($R$111-$R$211)/101</f>
        <v>-0.00352970297029703</v>
      </c>
      <c r="T142" s="165"/>
      <c r="U142" s="165"/>
      <c r="V142" s="165"/>
      <c r="W142" s="165"/>
      <c r="Y142" s="164" t="n">
        <v>139</v>
      </c>
      <c r="Z142" s="245" t="n">
        <v>178.44</v>
      </c>
      <c r="AA142" s="180" t="n">
        <f aca="false">IF(MOD(ROW(),2),"",INDEX($Z$3:$Z$600,ROW()/2))</f>
        <v>86.55</v>
      </c>
      <c r="AB142" s="181" t="n">
        <v>1.4</v>
      </c>
      <c r="AC142" s="182" t="n">
        <f aca="false">VALUE($Z143)</f>
        <v>179.78</v>
      </c>
      <c r="AD142" s="164" t="n">
        <v>139</v>
      </c>
      <c r="AE142" s="191"/>
      <c r="AF142" s="227" t="str">
        <f aca="false">IF(MOD(ROW(),10),"",INDEX(AE$3:AE$600,ROW()/10))</f>
        <v/>
      </c>
      <c r="AG142" s="228" t="n">
        <v>137</v>
      </c>
      <c r="AH142" s="229" t="e">
        <f aca="false">VALUE($AF142)</f>
        <v>#VALUE!</v>
      </c>
      <c r="AI142" s="164" t="n">
        <v>139</v>
      </c>
      <c r="AJ142" s="245"/>
      <c r="AK142" s="227" t="str">
        <f aca="false">IF(MOD(ROW(),10),"",INDEX(AJ$3:AJ$600,ROW()/10))</f>
        <v/>
      </c>
      <c r="AL142" s="228" t="n">
        <v>132</v>
      </c>
      <c r="AM142" s="229" t="e">
        <f aca="false">VALUE($AK142)</f>
        <v>#VALUE!</v>
      </c>
      <c r="AN142" s="164" t="n">
        <v>139</v>
      </c>
      <c r="AO142" s="190"/>
      <c r="AP142" s="227" t="str">
        <f aca="false">IF(MOD(ROW(),10),"",INDEX(AO$3:AO$600,ROW()/10))</f>
        <v/>
      </c>
      <c r="AQ142" s="181" t="n">
        <v>1.4</v>
      </c>
      <c r="AR142" s="229" t="e">
        <f aca="false">VALUE($AP142)</f>
        <v>#VALUE!</v>
      </c>
      <c r="AS142" s="164" t="n">
        <v>1390</v>
      </c>
      <c r="AT142" s="245"/>
      <c r="AU142" s="227" t="str">
        <f aca="false">IF(MOD(ROW(),10),"",INDEX(AT$3:AT$600,ROW()/10))</f>
        <v/>
      </c>
      <c r="AV142" s="181" t="n">
        <v>1.4</v>
      </c>
      <c r="AW142" s="229" t="e">
        <f aca="false">VALUE($AU142)</f>
        <v>#VALUE!</v>
      </c>
      <c r="AY142" s="245"/>
      <c r="AZ142" s="180" t="n">
        <f aca="false">IF(MOD(ROW(),2),"",INDEX(AY$3:AY$600,ROW()/2))</f>
        <v>0</v>
      </c>
      <c r="BA142" s="181" t="n">
        <v>1.4</v>
      </c>
      <c r="BB142" s="182" t="n">
        <f aca="false">VALUE(AZ142)</f>
        <v>0</v>
      </c>
      <c r="BD142" s="245"/>
      <c r="BE142" s="180" t="n">
        <f aca="false">IF(MOD(ROW(),2),"",INDEX(BD$3:BD$600,ROW()/2))</f>
        <v>0</v>
      </c>
      <c r="BF142" s="181" t="n">
        <v>1.4</v>
      </c>
      <c r="BG142" s="182" t="n">
        <f aca="false">VALUE($BD143)</f>
        <v>0</v>
      </c>
    </row>
    <row r="143" customFormat="false" ht="13.5" hidden="false" customHeight="false" outlineLevel="0" collapsed="false">
      <c r="A143" s="208" t="n">
        <v>1.36</v>
      </c>
      <c r="B143" s="209" t="n">
        <v>4.21</v>
      </c>
      <c r="C143" s="213" t="n">
        <f aca="false">$C142+(($AM$20-$AM$10))/10</f>
        <v>-0.0082</v>
      </c>
      <c r="D143" s="217" t="n">
        <f aca="false">$D142+(($AH$30-$AH$20))/10</f>
        <v>-0.0008</v>
      </c>
      <c r="E143" s="211" t="n">
        <f aca="false">$AC138</f>
        <v>174.45</v>
      </c>
      <c r="F143" s="212" t="n">
        <f aca="false">$F142+(($AR$20-$AR$10))/10</f>
        <v>-0.013</v>
      </c>
      <c r="G143" s="218" t="n">
        <f aca="false">$G142+(($AW$20-$AW$10))/10</f>
        <v>-0.026</v>
      </c>
      <c r="H143" s="213" t="n">
        <f aca="false">$BB138</f>
        <v>0</v>
      </c>
      <c r="I143" s="213" t="n">
        <f aca="false">$BG138</f>
        <v>0</v>
      </c>
      <c r="K143" s="234" t="n">
        <v>0.31</v>
      </c>
      <c r="L143" s="238" t="n">
        <f aca="false">L142-($L$112-$L$212)/101</f>
        <v>0</v>
      </c>
      <c r="M143" s="239" t="n">
        <f aca="false">M142-($M$112-$M$212)/101</f>
        <v>0</v>
      </c>
      <c r="Q143" s="234" t="n">
        <v>0.32</v>
      </c>
      <c r="R143" s="235" t="n">
        <f aca="false">R142-($R$111-$R$211)/101</f>
        <v>-0.00364356435643565</v>
      </c>
      <c r="S143" s="236" t="n">
        <f aca="false">S142-($R$111-$R$211)/101</f>
        <v>-0.00364356435643565</v>
      </c>
      <c r="T143" s="165"/>
      <c r="U143" s="165"/>
      <c r="V143" s="165"/>
      <c r="W143" s="165"/>
      <c r="Y143" s="164" t="n">
        <v>140</v>
      </c>
      <c r="Z143" s="245" t="n">
        <v>179.78</v>
      </c>
      <c r="AA143" s="180" t="str">
        <f aca="false">IF(MOD(ROW(),2),"",INDEX($Z$3:$Z$600,ROW()/2))</f>
        <v/>
      </c>
      <c r="AB143" s="181" t="n">
        <v>1.41</v>
      </c>
      <c r="AC143" s="182" t="n">
        <f aca="false">VALUE($Z144)</f>
        <v>181.11</v>
      </c>
      <c r="AD143" s="164" t="n">
        <v>140</v>
      </c>
      <c r="AE143" s="191"/>
      <c r="AF143" s="227" t="str">
        <f aca="false">IF(MOD(ROW(),10),"",INDEX(AE$3:AE$600,ROW()/10))</f>
        <v/>
      </c>
      <c r="AG143" s="228" t="n">
        <v>138</v>
      </c>
      <c r="AH143" s="229" t="e">
        <f aca="false">VALUE($AF143)</f>
        <v>#VALUE!</v>
      </c>
      <c r="AI143" s="164" t="n">
        <v>140</v>
      </c>
      <c r="AJ143" s="245"/>
      <c r="AK143" s="227" t="str">
        <f aca="false">IF(MOD(ROW(),10),"",INDEX(AJ$3:AJ$600,ROW()/10))</f>
        <v/>
      </c>
      <c r="AL143" s="228" t="n">
        <v>133</v>
      </c>
      <c r="AM143" s="229" t="e">
        <f aca="false">VALUE($AK143)</f>
        <v>#VALUE!</v>
      </c>
      <c r="AN143" s="164" t="n">
        <v>140</v>
      </c>
      <c r="AO143" s="190"/>
      <c r="AP143" s="227" t="str">
        <f aca="false">IF(MOD(ROW(),10),"",INDEX(AO$3:AO$600,ROW()/10))</f>
        <v/>
      </c>
      <c r="AQ143" s="181" t="n">
        <v>1.41</v>
      </c>
      <c r="AR143" s="229" t="e">
        <f aca="false">VALUE($AP143)</f>
        <v>#VALUE!</v>
      </c>
      <c r="AS143" s="164" t="n">
        <v>1400</v>
      </c>
      <c r="AT143" s="245"/>
      <c r="AU143" s="227" t="str">
        <f aca="false">IF(MOD(ROW(),10),"",INDEX(AT$3:AT$600,ROW()/10))</f>
        <v/>
      </c>
      <c r="AV143" s="181" t="n">
        <v>1.41</v>
      </c>
      <c r="AW143" s="229" t="e">
        <f aca="false">VALUE($AU143)</f>
        <v>#VALUE!</v>
      </c>
      <c r="AY143" s="245"/>
      <c r="AZ143" s="180" t="str">
        <f aca="false">IF(MOD(ROW(),2),"",INDEX(AY$3:AY$600,ROW()/2))</f>
        <v/>
      </c>
      <c r="BA143" s="181" t="n">
        <v>1.41</v>
      </c>
      <c r="BB143" s="182" t="e">
        <f aca="false">VALUE(AZ143)</f>
        <v>#VALUE!</v>
      </c>
      <c r="BD143" s="245"/>
      <c r="BE143" s="180" t="str">
        <f aca="false">IF(MOD(ROW(),2),"",INDEX(BD$3:BD$600,ROW()/2))</f>
        <v/>
      </c>
      <c r="BF143" s="181" t="n">
        <v>1.41</v>
      </c>
      <c r="BG143" s="182" t="n">
        <f aca="false">VALUE($BD144)</f>
        <v>0</v>
      </c>
    </row>
    <row r="144" customFormat="false" ht="13.5" hidden="false" customHeight="false" outlineLevel="0" collapsed="false">
      <c r="A144" s="208" t="n">
        <v>1.37</v>
      </c>
      <c r="B144" s="209" t="n">
        <v>4.2</v>
      </c>
      <c r="C144" s="213" t="n">
        <f aca="false">$C143+(($AM$20-$AM$10))/10</f>
        <v>-0.0109</v>
      </c>
      <c r="D144" s="217" t="n">
        <f aca="false">$D143+(($AH$30-$AH$20))/10</f>
        <v>-0.0016</v>
      </c>
      <c r="E144" s="211" t="n">
        <f aca="false">$AC139</f>
        <v>175.78</v>
      </c>
      <c r="F144" s="212" t="n">
        <f aca="false">$F143+(($AR$20-$AR$10))/10</f>
        <v>-0.0145</v>
      </c>
      <c r="G144" s="218" t="n">
        <f aca="false">$G143+(($AW$20-$AW$10))/10</f>
        <v>-0.029</v>
      </c>
      <c r="H144" s="213" t="n">
        <f aca="false">$BB138+($BB140-$BB138)/2</f>
        <v>0</v>
      </c>
      <c r="I144" s="213" t="n">
        <f aca="false">$BG138+($BG140-$BG138)/2</f>
        <v>0</v>
      </c>
      <c r="K144" s="234" t="n">
        <v>0.32</v>
      </c>
      <c r="L144" s="238" t="n">
        <f aca="false">L143-($L$112-$L$212)/101</f>
        <v>0</v>
      </c>
      <c r="M144" s="239" t="n">
        <f aca="false">M143-($M$112-$M$212)/101</f>
        <v>0</v>
      </c>
      <c r="Q144" s="234" t="n">
        <v>0.33</v>
      </c>
      <c r="R144" s="235" t="n">
        <f aca="false">R143-($R$111-$R$211)/101</f>
        <v>-0.00375742574257426</v>
      </c>
      <c r="S144" s="236" t="n">
        <f aca="false">S143-($R$111-$R$211)/101</f>
        <v>-0.00375742574257426</v>
      </c>
      <c r="T144" s="165"/>
      <c r="U144" s="165"/>
      <c r="V144" s="165"/>
      <c r="W144" s="165"/>
      <c r="Y144" s="164" t="n">
        <v>141</v>
      </c>
      <c r="Z144" s="245" t="n">
        <v>181.11</v>
      </c>
      <c r="AA144" s="180" t="n">
        <f aca="false">IF(MOD(ROW(),2),"",INDEX($Z$3:$Z$600,ROW()/2))</f>
        <v>87.88</v>
      </c>
      <c r="AB144" s="181" t="n">
        <v>1.42</v>
      </c>
      <c r="AC144" s="182" t="n">
        <f aca="false">VALUE($Z145)</f>
        <v>182.44</v>
      </c>
      <c r="AD144" s="164" t="n">
        <v>141</v>
      </c>
      <c r="AE144" s="191"/>
      <c r="AF144" s="227" t="str">
        <f aca="false">IF(MOD(ROW(),10),"",INDEX(AE$3:AE$600,ROW()/10))</f>
        <v/>
      </c>
      <c r="AG144" s="228" t="n">
        <v>139</v>
      </c>
      <c r="AH144" s="229" t="e">
        <f aca="false">VALUE($AF144)</f>
        <v>#VALUE!</v>
      </c>
      <c r="AI144" s="164" t="n">
        <v>141</v>
      </c>
      <c r="AJ144" s="245"/>
      <c r="AK144" s="227" t="str">
        <f aca="false">IF(MOD(ROW(),10),"",INDEX(AJ$3:AJ$600,ROW()/10))</f>
        <v/>
      </c>
      <c r="AL144" s="228" t="n">
        <v>134</v>
      </c>
      <c r="AM144" s="229" t="e">
        <f aca="false">VALUE($AK144)</f>
        <v>#VALUE!</v>
      </c>
      <c r="AN144" s="164" t="n">
        <v>141</v>
      </c>
      <c r="AO144" s="190"/>
      <c r="AP144" s="227" t="str">
        <f aca="false">IF(MOD(ROW(),10),"",INDEX(AO$3:AO$600,ROW()/10))</f>
        <v/>
      </c>
      <c r="AQ144" s="181" t="n">
        <v>1.42</v>
      </c>
      <c r="AR144" s="229" t="e">
        <f aca="false">VALUE($AP144)</f>
        <v>#VALUE!</v>
      </c>
      <c r="AS144" s="164" t="n">
        <v>1410</v>
      </c>
      <c r="AT144" s="245"/>
      <c r="AU144" s="227" t="str">
        <f aca="false">IF(MOD(ROW(),10),"",INDEX(AT$3:AT$600,ROW()/10))</f>
        <v/>
      </c>
      <c r="AV144" s="181" t="n">
        <v>1.42</v>
      </c>
      <c r="AW144" s="229" t="e">
        <f aca="false">VALUE($AU144)</f>
        <v>#VALUE!</v>
      </c>
      <c r="AY144" s="245"/>
      <c r="AZ144" s="180" t="n">
        <f aca="false">IF(MOD(ROW(),2),"",INDEX(AY$3:AY$600,ROW()/2))</f>
        <v>0</v>
      </c>
      <c r="BA144" s="181" t="n">
        <v>1.42</v>
      </c>
      <c r="BB144" s="182" t="n">
        <f aca="false">VALUE(AZ144)</f>
        <v>0</v>
      </c>
      <c r="BD144" s="245"/>
      <c r="BE144" s="180" t="n">
        <f aca="false">IF(MOD(ROW(),2),"",INDEX(BD$3:BD$600,ROW()/2))</f>
        <v>0</v>
      </c>
      <c r="BF144" s="181" t="n">
        <v>1.42</v>
      </c>
      <c r="BG144" s="182" t="n">
        <f aca="false">VALUE($BD145)</f>
        <v>0</v>
      </c>
    </row>
    <row r="145" customFormat="false" ht="13.5" hidden="false" customHeight="false" outlineLevel="0" collapsed="false">
      <c r="A145" s="208" t="n">
        <v>1.38</v>
      </c>
      <c r="B145" s="209" t="n">
        <v>4.19</v>
      </c>
      <c r="C145" s="213" t="n">
        <f aca="false">$C144+(($AM$20-$AM$10))/10</f>
        <v>-0.0136</v>
      </c>
      <c r="D145" s="217" t="n">
        <f aca="false">$D144+(($AH$30-$AH$20))/10</f>
        <v>-0.0024</v>
      </c>
      <c r="E145" s="211" t="n">
        <f aca="false">$AC140</f>
        <v>177.11</v>
      </c>
      <c r="F145" s="212" t="n">
        <f aca="false">$F144+(($AR$20-$AR$10))/10</f>
        <v>-0.016</v>
      </c>
      <c r="G145" s="218" t="n">
        <f aca="false">$G144+(($AW$20-$AW$10))/10</f>
        <v>-0.032</v>
      </c>
      <c r="H145" s="213" t="n">
        <f aca="false">$BB140</f>
        <v>0</v>
      </c>
      <c r="I145" s="213" t="n">
        <f aca="false">$BG140</f>
        <v>0</v>
      </c>
      <c r="K145" s="234" t="n">
        <v>0.33</v>
      </c>
      <c r="L145" s="238" t="n">
        <f aca="false">L144-($L$112-$L$212)/101</f>
        <v>0</v>
      </c>
      <c r="M145" s="239" t="n">
        <f aca="false">M144-($M$112-$M$212)/101</f>
        <v>0</v>
      </c>
      <c r="Q145" s="234" t="n">
        <v>0.34</v>
      </c>
      <c r="R145" s="235" t="n">
        <f aca="false">R144-($R$111-$R$211)/101</f>
        <v>-0.00387128712871287</v>
      </c>
      <c r="S145" s="236" t="n">
        <f aca="false">S144-($R$111-$R$211)/101</f>
        <v>-0.00387128712871287</v>
      </c>
      <c r="T145" s="165"/>
      <c r="U145" s="165"/>
      <c r="V145" s="165"/>
      <c r="W145" s="165"/>
      <c r="Y145" s="164" t="n">
        <v>142</v>
      </c>
      <c r="Z145" s="245" t="n">
        <v>182.44</v>
      </c>
      <c r="AA145" s="180" t="str">
        <f aca="false">IF(MOD(ROW(),2),"",INDEX($Z$3:$Z$600,ROW()/2))</f>
        <v/>
      </c>
      <c r="AB145" s="181" t="n">
        <v>1.43</v>
      </c>
      <c r="AC145" s="182" t="n">
        <f aca="false">VALUE($Z146)</f>
        <v>183.77</v>
      </c>
      <c r="AD145" s="164" t="n">
        <v>142</v>
      </c>
      <c r="AE145" s="191"/>
      <c r="AF145" s="227" t="str">
        <f aca="false">IF(MOD(ROW(),10),"",INDEX(AE$3:AE$600,ROW()/10))</f>
        <v/>
      </c>
      <c r="AG145" s="228" t="n">
        <v>140</v>
      </c>
      <c r="AH145" s="229" t="e">
        <f aca="false">VALUE($AF145)</f>
        <v>#VALUE!</v>
      </c>
      <c r="AI145" s="164" t="n">
        <v>142</v>
      </c>
      <c r="AJ145" s="245"/>
      <c r="AK145" s="227" t="str">
        <f aca="false">IF(MOD(ROW(),10),"",INDEX(AJ$3:AJ$600,ROW()/10))</f>
        <v/>
      </c>
      <c r="AL145" s="228" t="n">
        <v>135</v>
      </c>
      <c r="AM145" s="229" t="e">
        <f aca="false">VALUE($AK145)</f>
        <v>#VALUE!</v>
      </c>
      <c r="AN145" s="164" t="n">
        <v>142</v>
      </c>
      <c r="AO145" s="190"/>
      <c r="AP145" s="227" t="str">
        <f aca="false">IF(MOD(ROW(),10),"",INDEX(AO$3:AO$600,ROW()/10))</f>
        <v/>
      </c>
      <c r="AQ145" s="181" t="n">
        <v>1.43</v>
      </c>
      <c r="AR145" s="229" t="e">
        <f aca="false">VALUE($AP145)</f>
        <v>#VALUE!</v>
      </c>
      <c r="AS145" s="164" t="n">
        <v>1420</v>
      </c>
      <c r="AT145" s="245"/>
      <c r="AU145" s="227" t="str">
        <f aca="false">IF(MOD(ROW(),10),"",INDEX(AT$3:AT$600,ROW()/10))</f>
        <v/>
      </c>
      <c r="AV145" s="181" t="n">
        <v>1.43</v>
      </c>
      <c r="AW145" s="229" t="e">
        <f aca="false">VALUE($AU145)</f>
        <v>#VALUE!</v>
      </c>
      <c r="AY145" s="245"/>
      <c r="AZ145" s="180" t="str">
        <f aca="false">IF(MOD(ROW(),2),"",INDEX(AY$3:AY$600,ROW()/2))</f>
        <v/>
      </c>
      <c r="BA145" s="181" t="n">
        <v>1.43</v>
      </c>
      <c r="BB145" s="182" t="e">
        <f aca="false">VALUE(AZ145)</f>
        <v>#VALUE!</v>
      </c>
      <c r="BD145" s="245"/>
      <c r="BE145" s="180" t="str">
        <f aca="false">IF(MOD(ROW(),2),"",INDEX(BD$3:BD$600,ROW()/2))</f>
        <v/>
      </c>
      <c r="BF145" s="181" t="n">
        <v>1.43</v>
      </c>
      <c r="BG145" s="182" t="n">
        <f aca="false">VALUE($BD146)</f>
        <v>0</v>
      </c>
    </row>
    <row r="146" customFormat="false" ht="13.5" hidden="false" customHeight="false" outlineLevel="0" collapsed="false">
      <c r="A146" s="208" t="n">
        <v>1.39</v>
      </c>
      <c r="B146" s="209" t="n">
        <v>4.18</v>
      </c>
      <c r="C146" s="213" t="n">
        <f aca="false">$C145+(($AM$20-$AM$10))/10</f>
        <v>-0.0163</v>
      </c>
      <c r="D146" s="217" t="n">
        <f aca="false">$D145+(($AH$30-$AH$20))/10</f>
        <v>-0.0032</v>
      </c>
      <c r="E146" s="211" t="n">
        <f aca="false">$AC141</f>
        <v>178.44</v>
      </c>
      <c r="F146" s="212" t="n">
        <f aca="false">$F145+(($AR$20-$AR$10))/10</f>
        <v>-0.0175</v>
      </c>
      <c r="G146" s="218" t="n">
        <f aca="false">$G145+(($AW$20-$AW$10))/10</f>
        <v>-0.035</v>
      </c>
      <c r="H146" s="213" t="n">
        <f aca="false">$BB140+($BB142-$BB140)/2</f>
        <v>0</v>
      </c>
      <c r="I146" s="213" t="n">
        <f aca="false">$BG140+($BG142-$BG140)/2</f>
        <v>0</v>
      </c>
      <c r="K146" s="234" t="n">
        <v>0.34</v>
      </c>
      <c r="L146" s="238" t="n">
        <f aca="false">L145-($L$112-$L$212)/101</f>
        <v>0</v>
      </c>
      <c r="M146" s="239" t="n">
        <f aca="false">M145-($M$112-$M$212)/101</f>
        <v>0</v>
      </c>
      <c r="Q146" s="234" t="n">
        <v>0.35</v>
      </c>
      <c r="R146" s="235" t="n">
        <f aca="false">R145-($R$111-$R$211)/101</f>
        <v>-0.00398514851485149</v>
      </c>
      <c r="S146" s="236" t="n">
        <f aca="false">S145-($R$111-$R$211)/101</f>
        <v>-0.00398514851485149</v>
      </c>
      <c r="T146" s="165"/>
      <c r="U146" s="165"/>
      <c r="V146" s="165"/>
      <c r="W146" s="165"/>
      <c r="Y146" s="164" t="n">
        <v>143</v>
      </c>
      <c r="Z146" s="245" t="n">
        <v>183.77</v>
      </c>
      <c r="AA146" s="180" t="n">
        <f aca="false">IF(MOD(ROW(),2),"",INDEX($Z$3:$Z$600,ROW()/2))</f>
        <v>89.21</v>
      </c>
      <c r="AB146" s="181" t="n">
        <v>1.44</v>
      </c>
      <c r="AC146" s="182" t="n">
        <f aca="false">VALUE($Z147)</f>
        <v>185.1</v>
      </c>
      <c r="AD146" s="164" t="n">
        <v>143</v>
      </c>
      <c r="AE146" s="191"/>
      <c r="AF146" s="227" t="str">
        <f aca="false">IF(MOD(ROW(),10),"",INDEX(AE$3:AE$600,ROW()/10))</f>
        <v/>
      </c>
      <c r="AG146" s="228" t="n">
        <v>141</v>
      </c>
      <c r="AH146" s="229" t="e">
        <f aca="false">VALUE($AF146)</f>
        <v>#VALUE!</v>
      </c>
      <c r="AI146" s="164" t="n">
        <v>143</v>
      </c>
      <c r="AJ146" s="245"/>
      <c r="AK146" s="227" t="str">
        <f aca="false">IF(MOD(ROW(),10),"",INDEX(AJ$3:AJ$600,ROW()/10))</f>
        <v/>
      </c>
      <c r="AL146" s="228" t="n">
        <v>136</v>
      </c>
      <c r="AM146" s="229" t="e">
        <f aca="false">VALUE($AK146)</f>
        <v>#VALUE!</v>
      </c>
      <c r="AN146" s="164" t="n">
        <v>143</v>
      </c>
      <c r="AO146" s="190"/>
      <c r="AP146" s="227" t="str">
        <f aca="false">IF(MOD(ROW(),10),"",INDEX(AO$3:AO$600,ROW()/10))</f>
        <v/>
      </c>
      <c r="AQ146" s="181" t="n">
        <v>1.44</v>
      </c>
      <c r="AR146" s="229" t="e">
        <f aca="false">VALUE($AP146)</f>
        <v>#VALUE!</v>
      </c>
      <c r="AS146" s="164" t="n">
        <v>1430</v>
      </c>
      <c r="AT146" s="245"/>
      <c r="AU146" s="227" t="str">
        <f aca="false">IF(MOD(ROW(),10),"",INDEX(AT$3:AT$600,ROW()/10))</f>
        <v/>
      </c>
      <c r="AV146" s="181" t="n">
        <v>1.44</v>
      </c>
      <c r="AW146" s="229" t="e">
        <f aca="false">VALUE($AU146)</f>
        <v>#VALUE!</v>
      </c>
      <c r="AY146" s="245"/>
      <c r="AZ146" s="180" t="n">
        <f aca="false">IF(MOD(ROW(),2),"",INDEX(AY$3:AY$600,ROW()/2))</f>
        <v>0</v>
      </c>
      <c r="BA146" s="181" t="n">
        <v>1.44</v>
      </c>
      <c r="BB146" s="182" t="n">
        <f aca="false">VALUE(AZ146)</f>
        <v>0</v>
      </c>
      <c r="BD146" s="245"/>
      <c r="BE146" s="180" t="n">
        <f aca="false">IF(MOD(ROW(),2),"",INDEX(BD$3:BD$600,ROW()/2))</f>
        <v>0</v>
      </c>
      <c r="BF146" s="181" t="n">
        <v>1.44</v>
      </c>
      <c r="BG146" s="182" t="n">
        <f aca="false">VALUE($BD147)</f>
        <v>0</v>
      </c>
    </row>
    <row r="147" customFormat="false" ht="13.5" hidden="false" customHeight="false" outlineLevel="0" collapsed="false">
      <c r="A147" s="208" t="n">
        <v>1.4</v>
      </c>
      <c r="B147" s="209" t="n">
        <v>4.17</v>
      </c>
      <c r="C147" s="213" t="n">
        <f aca="false">$AM150</f>
        <v>0.02</v>
      </c>
      <c r="D147" s="241" t="n">
        <f aca="false">$AH150</f>
        <v>0.004</v>
      </c>
      <c r="E147" s="211" t="n">
        <f aca="false">$AC142</f>
        <v>179.78</v>
      </c>
      <c r="F147" s="212" t="n">
        <f aca="false">$AR150</f>
        <v>-0.004</v>
      </c>
      <c r="G147" s="218" t="n">
        <f aca="false">$AW150</f>
        <v>-0.008</v>
      </c>
      <c r="H147" s="213" t="n">
        <f aca="false">$BB142</f>
        <v>0</v>
      </c>
      <c r="I147" s="213" t="n">
        <f aca="false">$BG142</f>
        <v>0</v>
      </c>
      <c r="K147" s="234" t="n">
        <v>0.35</v>
      </c>
      <c r="L147" s="238" t="n">
        <f aca="false">L146-($L$112-$L$212)/101</f>
        <v>0</v>
      </c>
      <c r="M147" s="239" t="n">
        <f aca="false">M146-($M$112-$M$212)/101</f>
        <v>0</v>
      </c>
      <c r="Q147" s="234" t="n">
        <v>0.36</v>
      </c>
      <c r="R147" s="235" t="n">
        <f aca="false">R146-($R$111-$R$211)/101</f>
        <v>-0.0040990099009901</v>
      </c>
      <c r="S147" s="236" t="n">
        <f aca="false">S146-($R$111-$R$211)/101</f>
        <v>-0.0040990099009901</v>
      </c>
      <c r="T147" s="165"/>
      <c r="U147" s="165"/>
      <c r="V147" s="165"/>
      <c r="W147" s="165"/>
      <c r="Y147" s="164" t="n">
        <v>144</v>
      </c>
      <c r="Z147" s="245" t="n">
        <v>185.1</v>
      </c>
      <c r="AA147" s="180" t="str">
        <f aca="false">IF(MOD(ROW(),2),"",INDEX($Z$3:$Z$600,ROW()/2))</f>
        <v/>
      </c>
      <c r="AB147" s="181" t="n">
        <v>1.45</v>
      </c>
      <c r="AC147" s="182" t="n">
        <f aca="false">VALUE($Z148)</f>
        <v>186.43</v>
      </c>
      <c r="AD147" s="164" t="n">
        <v>144</v>
      </c>
      <c r="AE147" s="191"/>
      <c r="AF147" s="227" t="str">
        <f aca="false">IF(MOD(ROW(),10),"",INDEX(AE$3:AE$600,ROW()/10))</f>
        <v/>
      </c>
      <c r="AG147" s="228" t="n">
        <v>142</v>
      </c>
      <c r="AH147" s="229" t="e">
        <f aca="false">VALUE($AF147)</f>
        <v>#VALUE!</v>
      </c>
      <c r="AI147" s="164" t="n">
        <v>144</v>
      </c>
      <c r="AJ147" s="245"/>
      <c r="AK147" s="227" t="str">
        <f aca="false">IF(MOD(ROW(),10),"",INDEX(AJ$3:AJ$600,ROW()/10))</f>
        <v/>
      </c>
      <c r="AL147" s="228" t="n">
        <v>137</v>
      </c>
      <c r="AM147" s="229" t="e">
        <f aca="false">VALUE($AK147)</f>
        <v>#VALUE!</v>
      </c>
      <c r="AN147" s="164" t="n">
        <v>144</v>
      </c>
      <c r="AO147" s="190"/>
      <c r="AP147" s="227" t="str">
        <f aca="false">IF(MOD(ROW(),10),"",INDEX(AO$3:AO$600,ROW()/10))</f>
        <v/>
      </c>
      <c r="AQ147" s="181" t="n">
        <v>1.45</v>
      </c>
      <c r="AR147" s="229" t="e">
        <f aca="false">VALUE($AP147)</f>
        <v>#VALUE!</v>
      </c>
      <c r="AS147" s="164" t="n">
        <v>1440</v>
      </c>
      <c r="AT147" s="245"/>
      <c r="AU147" s="227" t="str">
        <f aca="false">IF(MOD(ROW(),10),"",INDEX(AT$3:AT$600,ROW()/10))</f>
        <v/>
      </c>
      <c r="AV147" s="181" t="n">
        <v>1.45</v>
      </c>
      <c r="AW147" s="229" t="e">
        <f aca="false">VALUE($AU147)</f>
        <v>#VALUE!</v>
      </c>
      <c r="AY147" s="245"/>
      <c r="AZ147" s="180" t="str">
        <f aca="false">IF(MOD(ROW(),2),"",INDEX(AY$3:AY$600,ROW()/2))</f>
        <v/>
      </c>
      <c r="BA147" s="181" t="n">
        <v>1.45</v>
      </c>
      <c r="BB147" s="182" t="e">
        <f aca="false">VALUE(AZ147)</f>
        <v>#VALUE!</v>
      </c>
      <c r="BD147" s="245"/>
      <c r="BE147" s="180" t="str">
        <f aca="false">IF(MOD(ROW(),2),"",INDEX(BD$3:BD$600,ROW()/2))</f>
        <v/>
      </c>
      <c r="BF147" s="181" t="n">
        <v>1.45</v>
      </c>
      <c r="BG147" s="182" t="n">
        <f aca="false">VALUE($BD148)</f>
        <v>0</v>
      </c>
    </row>
    <row r="148" customFormat="false" ht="13.5" hidden="false" customHeight="false" outlineLevel="0" collapsed="false">
      <c r="A148" s="208" t="n">
        <v>1.41</v>
      </c>
      <c r="B148" s="209" t="n">
        <v>4.16</v>
      </c>
      <c r="C148" s="213" t="n">
        <f aca="false">$C147+(($AM$20-$AM$10))/10</f>
        <v>0.0173</v>
      </c>
      <c r="D148" s="217" t="n">
        <f aca="false">$D147+(($AH$30-$AH$20))/10</f>
        <v>0.0032</v>
      </c>
      <c r="E148" s="211" t="n">
        <f aca="false">$AC143</f>
        <v>181.11</v>
      </c>
      <c r="F148" s="212" t="n">
        <f aca="false">$F147+(($AR$20-$AR$10))/10</f>
        <v>-0.0055</v>
      </c>
      <c r="G148" s="218" t="n">
        <f aca="false">$G147+(($AW$20-$AW$10))/10</f>
        <v>-0.011</v>
      </c>
      <c r="H148" s="213" t="n">
        <f aca="false">$BB142+($BB144-$BB142)/2</f>
        <v>0</v>
      </c>
      <c r="I148" s="213" t="n">
        <f aca="false">$BG142+($BG144-$BG142)/2</f>
        <v>0</v>
      </c>
      <c r="K148" s="234" t="n">
        <v>0.36</v>
      </c>
      <c r="L148" s="238" t="n">
        <f aca="false">L147-($L$112-$L$212)/101</f>
        <v>0</v>
      </c>
      <c r="M148" s="239" t="n">
        <f aca="false">M147-($M$112-$M$212)/101</f>
        <v>0</v>
      </c>
      <c r="Q148" s="234" t="n">
        <v>0.37</v>
      </c>
      <c r="R148" s="235" t="n">
        <f aca="false">R147-($R$111-$R$211)/101</f>
        <v>-0.00421287128712872</v>
      </c>
      <c r="S148" s="236" t="n">
        <f aca="false">S147-($R$111-$R$211)/101</f>
        <v>-0.00421287128712872</v>
      </c>
      <c r="T148" s="165"/>
      <c r="U148" s="165"/>
      <c r="V148" s="165"/>
      <c r="W148" s="165"/>
      <c r="Y148" s="164" t="n">
        <v>145</v>
      </c>
      <c r="Z148" s="245" t="n">
        <v>186.43</v>
      </c>
      <c r="AA148" s="180" t="n">
        <f aca="false">IF(MOD(ROW(),2),"",INDEX($Z$3:$Z$600,ROW()/2))</f>
        <v>90.54</v>
      </c>
      <c r="AB148" s="181" t="n">
        <v>1.46</v>
      </c>
      <c r="AC148" s="182" t="n">
        <f aca="false">VALUE($Z149)</f>
        <v>187.77</v>
      </c>
      <c r="AD148" s="164" t="n">
        <v>145</v>
      </c>
      <c r="AE148" s="191"/>
      <c r="AF148" s="227" t="str">
        <f aca="false">IF(MOD(ROW(),10),"",INDEX(AE$3:AE$600,ROW()/10))</f>
        <v/>
      </c>
      <c r="AG148" s="228" t="n">
        <v>143</v>
      </c>
      <c r="AH148" s="229" t="e">
        <f aca="false">VALUE($AF148)</f>
        <v>#VALUE!</v>
      </c>
      <c r="AI148" s="164" t="n">
        <v>145</v>
      </c>
      <c r="AJ148" s="245"/>
      <c r="AK148" s="227" t="str">
        <f aca="false">IF(MOD(ROW(),10),"",INDEX(AJ$3:AJ$600,ROW()/10))</f>
        <v/>
      </c>
      <c r="AL148" s="228" t="n">
        <v>138</v>
      </c>
      <c r="AM148" s="229" t="e">
        <f aca="false">VALUE($AK148)</f>
        <v>#VALUE!</v>
      </c>
      <c r="AN148" s="164" t="n">
        <v>145</v>
      </c>
      <c r="AO148" s="190"/>
      <c r="AP148" s="227" t="str">
        <f aca="false">IF(MOD(ROW(),10),"",INDEX(AO$3:AO$600,ROW()/10))</f>
        <v/>
      </c>
      <c r="AQ148" s="181" t="n">
        <v>1.46</v>
      </c>
      <c r="AR148" s="229" t="e">
        <f aca="false">VALUE($AP148)</f>
        <v>#VALUE!</v>
      </c>
      <c r="AS148" s="164" t="n">
        <v>1450</v>
      </c>
      <c r="AT148" s="245"/>
      <c r="AU148" s="227" t="str">
        <f aca="false">IF(MOD(ROW(),10),"",INDEX(AT$3:AT$600,ROW()/10))</f>
        <v/>
      </c>
      <c r="AV148" s="181" t="n">
        <v>1.46</v>
      </c>
      <c r="AW148" s="229" t="e">
        <f aca="false">VALUE($AU148)</f>
        <v>#VALUE!</v>
      </c>
      <c r="AY148" s="245"/>
      <c r="AZ148" s="180" t="n">
        <f aca="false">IF(MOD(ROW(),2),"",INDEX(AY$3:AY$600,ROW()/2))</f>
        <v>0</v>
      </c>
      <c r="BA148" s="181" t="n">
        <v>1.46</v>
      </c>
      <c r="BB148" s="182" t="n">
        <f aca="false">VALUE(AZ148)</f>
        <v>0</v>
      </c>
      <c r="BD148" s="245"/>
      <c r="BE148" s="180" t="n">
        <f aca="false">IF(MOD(ROW(),2),"",INDEX(BD$3:BD$600,ROW()/2))</f>
        <v>0</v>
      </c>
      <c r="BF148" s="181" t="n">
        <v>1.46</v>
      </c>
      <c r="BG148" s="182" t="n">
        <f aca="false">VALUE($BD149)</f>
        <v>0</v>
      </c>
    </row>
    <row r="149" customFormat="false" ht="13.5" hidden="false" customHeight="false" outlineLevel="0" collapsed="false">
      <c r="A149" s="208" t="n">
        <v>1.42</v>
      </c>
      <c r="B149" s="209" t="n">
        <v>4.15</v>
      </c>
      <c r="C149" s="213" t="n">
        <f aca="false">$C148+(($AM$20-$AM$10))/10</f>
        <v>0.0146</v>
      </c>
      <c r="D149" s="217" t="n">
        <f aca="false">$D148+(($AH$30-$AH$20))/10</f>
        <v>0.0024</v>
      </c>
      <c r="E149" s="211" t="n">
        <f aca="false">$AC144</f>
        <v>182.44</v>
      </c>
      <c r="F149" s="212" t="n">
        <f aca="false">$F148+(($AR$20-$AR$10))/10</f>
        <v>-0.007</v>
      </c>
      <c r="G149" s="218" t="n">
        <f aca="false">$G148+(($AW$20-$AW$10))/10</f>
        <v>-0.014</v>
      </c>
      <c r="H149" s="213" t="n">
        <f aca="false">$BB144</f>
        <v>0</v>
      </c>
      <c r="I149" s="213" t="n">
        <f aca="false">$BG144</f>
        <v>0</v>
      </c>
      <c r="K149" s="234" t="n">
        <v>0.37</v>
      </c>
      <c r="L149" s="238" t="n">
        <f aca="false">L148-($L$112-$L$212)/101</f>
        <v>0</v>
      </c>
      <c r="M149" s="239" t="n">
        <f aca="false">M148-($M$112-$M$212)/101</f>
        <v>0</v>
      </c>
      <c r="Q149" s="234" t="n">
        <v>0.38</v>
      </c>
      <c r="R149" s="235" t="n">
        <f aca="false">R148-($R$111-$R$211)/101</f>
        <v>-0.00432673267326733</v>
      </c>
      <c r="S149" s="236" t="n">
        <f aca="false">S148-($R$111-$R$211)/101</f>
        <v>-0.00432673267326733</v>
      </c>
      <c r="T149" s="165"/>
      <c r="U149" s="165"/>
      <c r="V149" s="165"/>
      <c r="W149" s="165"/>
      <c r="Y149" s="164" t="n">
        <v>146</v>
      </c>
      <c r="Z149" s="245" t="n">
        <v>187.77</v>
      </c>
      <c r="AA149" s="180" t="str">
        <f aca="false">IF(MOD(ROW(),2),"",INDEX($Z$3:$Z$600,ROW()/2))</f>
        <v/>
      </c>
      <c r="AB149" s="181" t="n">
        <v>1.47</v>
      </c>
      <c r="AC149" s="182" t="n">
        <f aca="false">VALUE($Z150)</f>
        <v>189.1</v>
      </c>
      <c r="AD149" s="164" t="n">
        <v>146</v>
      </c>
      <c r="AE149" s="191"/>
      <c r="AF149" s="227" t="str">
        <f aca="false">IF(MOD(ROW(),10),"",INDEX(AE$3:AE$600,ROW()/10))</f>
        <v/>
      </c>
      <c r="AG149" s="228" t="n">
        <v>144</v>
      </c>
      <c r="AH149" s="229" t="e">
        <f aca="false">VALUE($AF149)</f>
        <v>#VALUE!</v>
      </c>
      <c r="AI149" s="164" t="n">
        <v>146</v>
      </c>
      <c r="AJ149" s="245"/>
      <c r="AK149" s="227" t="str">
        <f aca="false">IF(MOD(ROW(),10),"",INDEX(AJ$3:AJ$600,ROW()/10))</f>
        <v/>
      </c>
      <c r="AL149" s="228" t="n">
        <v>139</v>
      </c>
      <c r="AM149" s="229" t="e">
        <f aca="false">VALUE($AK149)</f>
        <v>#VALUE!</v>
      </c>
      <c r="AN149" s="164" t="n">
        <v>146</v>
      </c>
      <c r="AO149" s="190"/>
      <c r="AP149" s="227" t="str">
        <f aca="false">IF(MOD(ROW(),10),"",INDEX(AO$3:AO$600,ROW()/10))</f>
        <v/>
      </c>
      <c r="AQ149" s="181" t="n">
        <v>1.47</v>
      </c>
      <c r="AR149" s="229" t="e">
        <f aca="false">VALUE($AP149)</f>
        <v>#VALUE!</v>
      </c>
      <c r="AS149" s="164" t="n">
        <v>1460</v>
      </c>
      <c r="AT149" s="245"/>
      <c r="AU149" s="227" t="str">
        <f aca="false">IF(MOD(ROW(),10),"",INDEX(AT$3:AT$600,ROW()/10))</f>
        <v/>
      </c>
      <c r="AV149" s="181" t="n">
        <v>1.47</v>
      </c>
      <c r="AW149" s="229" t="e">
        <f aca="false">VALUE($AU149)</f>
        <v>#VALUE!</v>
      </c>
      <c r="AY149" s="245"/>
      <c r="AZ149" s="180" t="str">
        <f aca="false">IF(MOD(ROW(),2),"",INDEX(AY$3:AY$600,ROW()/2))</f>
        <v/>
      </c>
      <c r="BA149" s="181" t="n">
        <v>1.47</v>
      </c>
      <c r="BB149" s="182" t="e">
        <f aca="false">VALUE(AZ149)</f>
        <v>#VALUE!</v>
      </c>
      <c r="BD149" s="245"/>
      <c r="BE149" s="180" t="str">
        <f aca="false">IF(MOD(ROW(),2),"",INDEX(BD$3:BD$600,ROW()/2))</f>
        <v/>
      </c>
      <c r="BF149" s="181" t="n">
        <v>1.47</v>
      </c>
      <c r="BG149" s="182" t="n">
        <f aca="false">VALUE($BD150)</f>
        <v>0</v>
      </c>
    </row>
    <row r="150" customFormat="false" ht="13.5" hidden="false" customHeight="false" outlineLevel="0" collapsed="false">
      <c r="A150" s="208" t="n">
        <v>1.43</v>
      </c>
      <c r="B150" s="209" t="n">
        <v>4.14</v>
      </c>
      <c r="C150" s="213" t="n">
        <f aca="false">$C149+(($AM$20-$AM$10))/10</f>
        <v>0.0119</v>
      </c>
      <c r="D150" s="217" t="n">
        <f aca="false">$D149+(($AH$30-$AH$20))/10</f>
        <v>0.0016</v>
      </c>
      <c r="E150" s="211" t="n">
        <f aca="false">$AC145</f>
        <v>183.77</v>
      </c>
      <c r="F150" s="212" t="n">
        <f aca="false">$F149+(($AR$20-$AR$10))/10</f>
        <v>-0.0085</v>
      </c>
      <c r="G150" s="218" t="n">
        <f aca="false">$G149+(($AW$20-$AW$10))/10</f>
        <v>-0.017</v>
      </c>
      <c r="H150" s="213" t="n">
        <f aca="false">$BB144+($BB146-$BB144)/2</f>
        <v>0</v>
      </c>
      <c r="I150" s="213" t="n">
        <f aca="false">$BG144+($BG146-$BG144)/2</f>
        <v>0</v>
      </c>
      <c r="K150" s="234" t="n">
        <v>0.38</v>
      </c>
      <c r="L150" s="238" t="n">
        <f aca="false">L149-($L$112-$L$212)/101</f>
        <v>0</v>
      </c>
      <c r="M150" s="239" t="n">
        <f aca="false">M149-($M$112-$M$212)/101</f>
        <v>0</v>
      </c>
      <c r="Q150" s="234" t="n">
        <v>0.39</v>
      </c>
      <c r="R150" s="235" t="n">
        <f aca="false">R149-($R$111-$R$211)/101</f>
        <v>-0.00444059405940594</v>
      </c>
      <c r="S150" s="236" t="n">
        <f aca="false">S149-($R$111-$R$211)/101</f>
        <v>-0.00444059405940594</v>
      </c>
      <c r="T150" s="165"/>
      <c r="U150" s="165"/>
      <c r="V150" s="165"/>
      <c r="W150" s="165"/>
      <c r="Y150" s="164" t="n">
        <v>147</v>
      </c>
      <c r="Z150" s="245" t="n">
        <v>189.1</v>
      </c>
      <c r="AA150" s="180" t="n">
        <f aca="false">IF(MOD(ROW(),2),"",INDEX($Z$3:$Z$600,ROW()/2))</f>
        <v>91.87</v>
      </c>
      <c r="AB150" s="181" t="n">
        <v>1.48</v>
      </c>
      <c r="AC150" s="182" t="n">
        <f aca="false">VALUE($Z151)</f>
        <v>190.43</v>
      </c>
      <c r="AD150" s="164" t="n">
        <v>147</v>
      </c>
      <c r="AE150" s="191"/>
      <c r="AF150" s="227" t="n">
        <f aca="false">IF(MOD(ROW(),10),"",INDEX(AE$3:AE$600,ROW()/10))</f>
        <v>0.004</v>
      </c>
      <c r="AG150" s="228" t="n">
        <v>145</v>
      </c>
      <c r="AH150" s="229" t="n">
        <f aca="false">VALUE($AF150)</f>
        <v>0.004</v>
      </c>
      <c r="AI150" s="164" t="n">
        <v>147</v>
      </c>
      <c r="AJ150" s="245"/>
      <c r="AK150" s="227" t="n">
        <f aca="false">IF(MOD(ROW(),10),"",INDEX(AJ$3:AJ$600,ROW()/10))</f>
        <v>0.02</v>
      </c>
      <c r="AL150" s="228" t="n">
        <v>140</v>
      </c>
      <c r="AM150" s="229" t="n">
        <f aca="false">VALUE($AK150)</f>
        <v>0.02</v>
      </c>
      <c r="AN150" s="164" t="n">
        <v>147</v>
      </c>
      <c r="AO150" s="190"/>
      <c r="AP150" s="227" t="n">
        <f aca="false">IF(MOD(ROW(),10),"",INDEX(AO$3:AO$600,ROW()/10))</f>
        <v>-0.004</v>
      </c>
      <c r="AQ150" s="181" t="n">
        <v>1.48</v>
      </c>
      <c r="AR150" s="229" t="n">
        <f aca="false">VALUE($AP150)</f>
        <v>-0.004</v>
      </c>
      <c r="AS150" s="164" t="n">
        <v>1470</v>
      </c>
      <c r="AT150" s="245"/>
      <c r="AU150" s="227" t="n">
        <f aca="false">IF(MOD(ROW(),10),"",INDEX(AT$3:AT$600,ROW()/10))</f>
        <v>-0.008</v>
      </c>
      <c r="AV150" s="181" t="n">
        <v>1.48</v>
      </c>
      <c r="AW150" s="229" t="n">
        <f aca="false">VALUE($AU150)</f>
        <v>-0.008</v>
      </c>
      <c r="AY150" s="245"/>
      <c r="AZ150" s="180" t="n">
        <f aca="false">IF(MOD(ROW(),2),"",INDEX(AY$3:AY$600,ROW()/2))</f>
        <v>0</v>
      </c>
      <c r="BA150" s="181" t="n">
        <v>1.48</v>
      </c>
      <c r="BB150" s="182" t="n">
        <f aca="false">VALUE(AZ150)</f>
        <v>0</v>
      </c>
      <c r="BD150" s="245"/>
      <c r="BE150" s="180" t="n">
        <f aca="false">IF(MOD(ROW(),2),"",INDEX(BD$3:BD$600,ROW()/2))</f>
        <v>0</v>
      </c>
      <c r="BF150" s="181" t="n">
        <v>1.48</v>
      </c>
      <c r="BG150" s="182" t="n">
        <f aca="false">VALUE($BD151)</f>
        <v>0</v>
      </c>
    </row>
    <row r="151" customFormat="false" ht="13.5" hidden="false" customHeight="false" outlineLevel="0" collapsed="false">
      <c r="A151" s="208" t="n">
        <v>1.44</v>
      </c>
      <c r="B151" s="209" t="n">
        <v>4.13</v>
      </c>
      <c r="C151" s="213" t="n">
        <f aca="false">$C150+(($AM$20-$AM$10))/10</f>
        <v>0.0092</v>
      </c>
      <c r="D151" s="217" t="n">
        <f aca="false">$D150+(($AH$30-$AH$20))/10</f>
        <v>0.0008</v>
      </c>
      <c r="E151" s="211" t="n">
        <f aca="false">$AC146</f>
        <v>185.1</v>
      </c>
      <c r="F151" s="212" t="n">
        <f aca="false">$F150+(($AR$20-$AR$10))/10</f>
        <v>-0.01</v>
      </c>
      <c r="G151" s="218" t="n">
        <f aca="false">$G150+(($AW$20-$AW$10))/10</f>
        <v>-0.02</v>
      </c>
      <c r="H151" s="213" t="n">
        <f aca="false">$BB146</f>
        <v>0</v>
      </c>
      <c r="I151" s="213" t="n">
        <f aca="false">$BG146</f>
        <v>0</v>
      </c>
      <c r="K151" s="234" t="n">
        <v>0.39</v>
      </c>
      <c r="L151" s="238" t="n">
        <f aca="false">L150-($L$112-$L$212)/101</f>
        <v>0</v>
      </c>
      <c r="M151" s="239" t="n">
        <f aca="false">M150-($M$112-$M$212)/101</f>
        <v>0</v>
      </c>
      <c r="Q151" s="234" t="n">
        <v>0.4</v>
      </c>
      <c r="R151" s="235" t="n">
        <f aca="false">R150-($R$111-$R$211)/101</f>
        <v>-0.00455445544554456</v>
      </c>
      <c r="S151" s="236" t="n">
        <f aca="false">S150-($R$111-$R$211)/101</f>
        <v>-0.00455445544554456</v>
      </c>
      <c r="T151" s="165"/>
      <c r="U151" s="165"/>
      <c r="V151" s="165"/>
      <c r="W151" s="165"/>
      <c r="Y151" s="164" t="n">
        <v>148</v>
      </c>
      <c r="Z151" s="245" t="n">
        <v>190.43</v>
      </c>
      <c r="AA151" s="180" t="str">
        <f aca="false">IF(MOD(ROW(),2),"",INDEX($Z$3:$Z$600,ROW()/2))</f>
        <v/>
      </c>
      <c r="AB151" s="181" t="n">
        <v>1.49</v>
      </c>
      <c r="AC151" s="182" t="n">
        <f aca="false">VALUE($Z152)</f>
        <v>191.76</v>
      </c>
      <c r="AD151" s="164" t="n">
        <v>148</v>
      </c>
      <c r="AE151" s="191"/>
      <c r="AF151" s="227" t="str">
        <f aca="false">IF(MOD(ROW(),10),"",INDEX(AE$3:AE$600,ROW()/10))</f>
        <v/>
      </c>
      <c r="AG151" s="228" t="n">
        <v>146</v>
      </c>
      <c r="AH151" s="229" t="e">
        <f aca="false">VALUE($AF151)</f>
        <v>#VALUE!</v>
      </c>
      <c r="AI151" s="164" t="n">
        <v>148</v>
      </c>
      <c r="AJ151" s="245"/>
      <c r="AK151" s="227" t="str">
        <f aca="false">IF(MOD(ROW(),10),"",INDEX(AJ$3:AJ$600,ROW()/10))</f>
        <v/>
      </c>
      <c r="AL151" s="228" t="n">
        <v>141</v>
      </c>
      <c r="AM151" s="229" t="e">
        <f aca="false">VALUE($AK151)</f>
        <v>#VALUE!</v>
      </c>
      <c r="AN151" s="164" t="n">
        <v>148</v>
      </c>
      <c r="AO151" s="190"/>
      <c r="AP151" s="227" t="str">
        <f aca="false">IF(MOD(ROW(),10),"",INDEX(AO$3:AO$600,ROW()/10))</f>
        <v/>
      </c>
      <c r="AQ151" s="181" t="n">
        <v>1.49</v>
      </c>
      <c r="AR151" s="229" t="e">
        <f aca="false">VALUE($AP151)</f>
        <v>#VALUE!</v>
      </c>
      <c r="AS151" s="164" t="n">
        <v>1480</v>
      </c>
      <c r="AT151" s="245"/>
      <c r="AU151" s="227" t="str">
        <f aca="false">IF(MOD(ROW(),10),"",INDEX(AT$3:AT$600,ROW()/10))</f>
        <v/>
      </c>
      <c r="AV151" s="181" t="n">
        <v>1.49</v>
      </c>
      <c r="AW151" s="229" t="e">
        <f aca="false">VALUE($AU151)</f>
        <v>#VALUE!</v>
      </c>
      <c r="AY151" s="245"/>
      <c r="AZ151" s="180" t="str">
        <f aca="false">IF(MOD(ROW(),2),"",INDEX(AY$3:AY$600,ROW()/2))</f>
        <v/>
      </c>
      <c r="BA151" s="181" t="n">
        <v>1.49</v>
      </c>
      <c r="BB151" s="182" t="e">
        <f aca="false">VALUE(AZ151)</f>
        <v>#VALUE!</v>
      </c>
      <c r="BD151" s="245"/>
      <c r="BE151" s="180" t="str">
        <f aca="false">IF(MOD(ROW(),2),"",INDEX(BD$3:BD$600,ROW()/2))</f>
        <v/>
      </c>
      <c r="BF151" s="181" t="n">
        <v>1.49</v>
      </c>
      <c r="BG151" s="182" t="n">
        <f aca="false">VALUE($BD152)</f>
        <v>0</v>
      </c>
    </row>
    <row r="152" customFormat="false" ht="13.5" hidden="false" customHeight="false" outlineLevel="0" collapsed="false">
      <c r="A152" s="208" t="n">
        <v>1.45</v>
      </c>
      <c r="B152" s="209" t="n">
        <v>4.12</v>
      </c>
      <c r="C152" s="213" t="n">
        <f aca="false">$C151+(($AM$20-$AM$10))/10</f>
        <v>0.0065</v>
      </c>
      <c r="D152" s="217" t="n">
        <f aca="false">$D151+(($AH$30-$AH$20))/10</f>
        <v>0</v>
      </c>
      <c r="E152" s="211" t="n">
        <f aca="false">$AC147</f>
        <v>186.43</v>
      </c>
      <c r="F152" s="212" t="n">
        <f aca="false">$F151+(($AR$20-$AR$10))/10</f>
        <v>-0.0115</v>
      </c>
      <c r="G152" s="218" t="n">
        <f aca="false">$G151+(($AW$20-$AW$10))/10</f>
        <v>-0.023</v>
      </c>
      <c r="H152" s="213" t="n">
        <f aca="false">$BB146+($BB148-$BB146)/2</f>
        <v>0</v>
      </c>
      <c r="I152" s="213" t="n">
        <f aca="false">$BG146+($BG148-$BG146)/2</f>
        <v>0</v>
      </c>
      <c r="K152" s="234" t="n">
        <v>0.4</v>
      </c>
      <c r="L152" s="238" t="n">
        <f aca="false">L151-($L$112-$L$212)/101</f>
        <v>0</v>
      </c>
      <c r="M152" s="239" t="n">
        <f aca="false">M151-($M$112-$M$212)/101</f>
        <v>0</v>
      </c>
      <c r="Q152" s="234" t="n">
        <v>0.41</v>
      </c>
      <c r="R152" s="235" t="n">
        <f aca="false">R151-($R$111-$R$211)/101</f>
        <v>-0.00466831683168317</v>
      </c>
      <c r="S152" s="236" t="n">
        <f aca="false">S151-($R$111-$R$211)/101</f>
        <v>-0.00466831683168317</v>
      </c>
      <c r="T152" s="165"/>
      <c r="U152" s="165"/>
      <c r="V152" s="165"/>
      <c r="W152" s="165"/>
      <c r="Y152" s="164" t="n">
        <v>149</v>
      </c>
      <c r="Z152" s="245" t="n">
        <v>191.76</v>
      </c>
      <c r="AA152" s="180" t="n">
        <f aca="false">IF(MOD(ROW(),2),"",INDEX($Z$3:$Z$600,ROW()/2))</f>
        <v>93.2</v>
      </c>
      <c r="AB152" s="181" t="n">
        <v>1.5</v>
      </c>
      <c r="AC152" s="182" t="n">
        <f aca="false">VALUE($Z153)</f>
        <v>193.09</v>
      </c>
      <c r="AD152" s="164" t="n">
        <v>149</v>
      </c>
      <c r="AE152" s="191"/>
      <c r="AF152" s="227" t="str">
        <f aca="false">IF(MOD(ROW(),10),"",INDEX(AE$3:AE$600,ROW()/10))</f>
        <v/>
      </c>
      <c r="AG152" s="228" t="n">
        <v>147</v>
      </c>
      <c r="AH152" s="229" t="e">
        <f aca="false">VALUE($AF152)</f>
        <v>#VALUE!</v>
      </c>
      <c r="AI152" s="164" t="n">
        <v>149</v>
      </c>
      <c r="AJ152" s="245"/>
      <c r="AK152" s="227" t="str">
        <f aca="false">IF(MOD(ROW(),10),"",INDEX(AJ$3:AJ$600,ROW()/10))</f>
        <v/>
      </c>
      <c r="AL152" s="228" t="n">
        <v>142</v>
      </c>
      <c r="AM152" s="229" t="e">
        <f aca="false">VALUE($AK152)</f>
        <v>#VALUE!</v>
      </c>
      <c r="AN152" s="164" t="n">
        <v>149</v>
      </c>
      <c r="AO152" s="190"/>
      <c r="AP152" s="227" t="str">
        <f aca="false">IF(MOD(ROW(),10),"",INDEX(AO$3:AO$600,ROW()/10))</f>
        <v/>
      </c>
      <c r="AQ152" s="181" t="n">
        <v>1.5</v>
      </c>
      <c r="AR152" s="229" t="e">
        <f aca="false">VALUE($AP152)</f>
        <v>#VALUE!</v>
      </c>
      <c r="AS152" s="164" t="n">
        <v>1490</v>
      </c>
      <c r="AT152" s="245"/>
      <c r="AU152" s="227" t="str">
        <f aca="false">IF(MOD(ROW(),10),"",INDEX(AT$3:AT$600,ROW()/10))</f>
        <v/>
      </c>
      <c r="AV152" s="181" t="n">
        <v>1.5</v>
      </c>
      <c r="AW152" s="229" t="e">
        <f aca="false">VALUE($AU152)</f>
        <v>#VALUE!</v>
      </c>
      <c r="AY152" s="245"/>
      <c r="AZ152" s="180" t="n">
        <f aca="false">IF(MOD(ROW(),2),"",INDEX(AY$3:AY$600,ROW()/2))</f>
        <v>0</v>
      </c>
      <c r="BA152" s="181" t="n">
        <v>1.5</v>
      </c>
      <c r="BB152" s="182" t="n">
        <f aca="false">VALUE(AZ152)</f>
        <v>0</v>
      </c>
      <c r="BD152" s="245"/>
      <c r="BE152" s="180" t="n">
        <f aca="false">IF(MOD(ROW(),2),"",INDEX(BD$3:BD$600,ROW()/2))</f>
        <v>0</v>
      </c>
      <c r="BF152" s="181" t="n">
        <v>1.5</v>
      </c>
      <c r="BG152" s="182" t="n">
        <f aca="false">VALUE($BD153)</f>
        <v>0</v>
      </c>
    </row>
    <row r="153" customFormat="false" ht="13.5" hidden="false" customHeight="false" outlineLevel="0" collapsed="false">
      <c r="A153" s="208" t="n">
        <v>1.46</v>
      </c>
      <c r="B153" s="209" t="n">
        <v>4.11</v>
      </c>
      <c r="C153" s="213" t="n">
        <f aca="false">$C152+(($AM$20-$AM$10))/10</f>
        <v>0.0038</v>
      </c>
      <c r="D153" s="217" t="n">
        <f aca="false">$D152+(($AH$30-$AH$20))/10</f>
        <v>-0.0008</v>
      </c>
      <c r="E153" s="211" t="n">
        <f aca="false">$AC148</f>
        <v>187.77</v>
      </c>
      <c r="F153" s="212" t="n">
        <f aca="false">$F152+(($AR$20-$AR$10))/10</f>
        <v>-0.013</v>
      </c>
      <c r="G153" s="218" t="n">
        <f aca="false">$G152+(($AW$20-$AW$10))/10</f>
        <v>-0.026</v>
      </c>
      <c r="H153" s="213" t="n">
        <f aca="false">$BB148</f>
        <v>0</v>
      </c>
      <c r="I153" s="213" t="n">
        <f aca="false">$BG148</f>
        <v>0</v>
      </c>
      <c r="K153" s="234" t="n">
        <v>0.41</v>
      </c>
      <c r="L153" s="238" t="n">
        <f aca="false">L152-($L$112-$L$212)/101</f>
        <v>0</v>
      </c>
      <c r="M153" s="239" t="n">
        <f aca="false">M152-($M$112-$M$212)/101</f>
        <v>0</v>
      </c>
      <c r="Q153" s="234" t="n">
        <v>0.42</v>
      </c>
      <c r="R153" s="235" t="n">
        <f aca="false">R152-($R$111-$R$211)/101</f>
        <v>-0.00478217821782179</v>
      </c>
      <c r="S153" s="236" t="n">
        <f aca="false">S152-($R$111-$R$211)/101</f>
        <v>-0.00478217821782179</v>
      </c>
      <c r="T153" s="165"/>
      <c r="U153" s="165"/>
      <c r="V153" s="165"/>
      <c r="W153" s="165"/>
      <c r="Y153" s="164" t="n">
        <v>150</v>
      </c>
      <c r="Z153" s="245" t="n">
        <v>193.09</v>
      </c>
      <c r="AA153" s="180" t="str">
        <f aca="false">IF(MOD(ROW(),2),"",INDEX($Z$3:$Z$600,ROW()/2))</f>
        <v/>
      </c>
      <c r="AB153" s="181" t="n">
        <v>1.51</v>
      </c>
      <c r="AC153" s="182" t="n">
        <f aca="false">VALUE($Z154)</f>
        <v>194.18</v>
      </c>
      <c r="AD153" s="164" t="n">
        <v>150</v>
      </c>
      <c r="AE153" s="191"/>
      <c r="AF153" s="227" t="str">
        <f aca="false">IF(MOD(ROW(),10),"",INDEX(AE$3:AE$600,ROW()/10))</f>
        <v/>
      </c>
      <c r="AG153" s="228" t="n">
        <v>148</v>
      </c>
      <c r="AH153" s="229" t="e">
        <f aca="false">VALUE($AF153)</f>
        <v>#VALUE!</v>
      </c>
      <c r="AI153" s="164" t="n">
        <v>150</v>
      </c>
      <c r="AJ153" s="245"/>
      <c r="AK153" s="227" t="str">
        <f aca="false">IF(MOD(ROW(),10),"",INDEX(AJ$3:AJ$600,ROW()/10))</f>
        <v/>
      </c>
      <c r="AL153" s="228" t="n">
        <v>143</v>
      </c>
      <c r="AM153" s="229" t="e">
        <f aca="false">VALUE($AK153)</f>
        <v>#VALUE!</v>
      </c>
      <c r="AN153" s="164" t="n">
        <v>150</v>
      </c>
      <c r="AO153" s="190"/>
      <c r="AP153" s="227" t="str">
        <f aca="false">IF(MOD(ROW(),10),"",INDEX(AO$3:AO$600,ROW()/10))</f>
        <v/>
      </c>
      <c r="AQ153" s="181" t="n">
        <v>1.51</v>
      </c>
      <c r="AR153" s="229" t="e">
        <f aca="false">VALUE($AP153)</f>
        <v>#VALUE!</v>
      </c>
      <c r="AS153" s="164" t="n">
        <v>1500</v>
      </c>
      <c r="AT153" s="245"/>
      <c r="AU153" s="227" t="str">
        <f aca="false">IF(MOD(ROW(),10),"",INDEX(AT$3:AT$600,ROW()/10))</f>
        <v/>
      </c>
      <c r="AV153" s="181" t="n">
        <v>1.51</v>
      </c>
      <c r="AW153" s="229" t="e">
        <f aca="false">VALUE($AU153)</f>
        <v>#VALUE!</v>
      </c>
      <c r="AY153" s="245"/>
      <c r="AZ153" s="180" t="str">
        <f aca="false">IF(MOD(ROW(),2),"",INDEX(AY$3:AY$600,ROW()/2))</f>
        <v/>
      </c>
      <c r="BA153" s="181" t="n">
        <v>1.51</v>
      </c>
      <c r="BB153" s="182" t="e">
        <f aca="false">VALUE(AZ153)</f>
        <v>#VALUE!</v>
      </c>
      <c r="BD153" s="245"/>
      <c r="BE153" s="180" t="str">
        <f aca="false">IF(MOD(ROW(),2),"",INDEX(BD$3:BD$600,ROW()/2))</f>
        <v/>
      </c>
      <c r="BF153" s="181" t="n">
        <v>1.51</v>
      </c>
      <c r="BG153" s="182" t="n">
        <f aca="false">VALUE($BD154)</f>
        <v>0</v>
      </c>
    </row>
    <row r="154" customFormat="false" ht="13.5" hidden="false" customHeight="false" outlineLevel="0" collapsed="false">
      <c r="A154" s="208" t="n">
        <v>1.47</v>
      </c>
      <c r="B154" s="209" t="n">
        <v>4.1</v>
      </c>
      <c r="C154" s="213" t="n">
        <f aca="false">$C153+(($AM$20-$AM$10))/10</f>
        <v>0.0011</v>
      </c>
      <c r="D154" s="217" t="n">
        <f aca="false">$D153+(($AH$30-$AH$20))/10</f>
        <v>-0.0016</v>
      </c>
      <c r="E154" s="211" t="n">
        <f aca="false">$AC149</f>
        <v>189.1</v>
      </c>
      <c r="F154" s="212" t="n">
        <f aca="false">$F153+(($AR$20-$AR$10))/10</f>
        <v>-0.0145</v>
      </c>
      <c r="G154" s="218" t="n">
        <f aca="false">$G153+(($AW$20-$AW$10))/10</f>
        <v>-0.029</v>
      </c>
      <c r="H154" s="213" t="n">
        <f aca="false">$BB148+($BB150-$BB148)/2</f>
        <v>0</v>
      </c>
      <c r="I154" s="213" t="n">
        <f aca="false">$BG148+($BG150-$BG148)/2</f>
        <v>0</v>
      </c>
      <c r="K154" s="234" t="n">
        <v>0.42</v>
      </c>
      <c r="L154" s="238" t="n">
        <f aca="false">L153-($L$112-$L$212)/101</f>
        <v>0</v>
      </c>
      <c r="M154" s="239" t="n">
        <f aca="false">M153-($M$112-$M$212)/101</f>
        <v>0</v>
      </c>
      <c r="Q154" s="234" t="n">
        <v>0.43</v>
      </c>
      <c r="R154" s="235" t="n">
        <f aca="false">R153-($R$111-$R$211)/101</f>
        <v>-0.0048960396039604</v>
      </c>
      <c r="S154" s="236" t="n">
        <f aca="false">S153-($R$111-$R$211)/101</f>
        <v>-0.0048960396039604</v>
      </c>
      <c r="T154" s="165"/>
      <c r="U154" s="165"/>
      <c r="V154" s="165"/>
      <c r="W154" s="165"/>
      <c r="Y154" s="164" t="n">
        <v>151</v>
      </c>
      <c r="Z154" s="245" t="n">
        <v>194.18</v>
      </c>
      <c r="AA154" s="180" t="n">
        <f aca="false">IF(MOD(ROW(),2),"",INDEX($Z$3:$Z$600,ROW()/2))</f>
        <v>94.54</v>
      </c>
      <c r="AB154" s="181" t="n">
        <v>1.52</v>
      </c>
      <c r="AC154" s="182" t="n">
        <f aca="false">VALUE($Z155)</f>
        <v>0</v>
      </c>
      <c r="AD154" s="164" t="n">
        <v>151</v>
      </c>
      <c r="AE154" s="191"/>
      <c r="AF154" s="227" t="str">
        <f aca="false">IF(MOD(ROW(),10),"",INDEX(AE$3:AE$600,ROW()/10))</f>
        <v/>
      </c>
      <c r="AG154" s="228" t="n">
        <v>149</v>
      </c>
      <c r="AH154" s="229" t="e">
        <f aca="false">VALUE($AF154)</f>
        <v>#VALUE!</v>
      </c>
      <c r="AI154" s="164" t="n">
        <v>151</v>
      </c>
      <c r="AJ154" s="245"/>
      <c r="AK154" s="227" t="str">
        <f aca="false">IF(MOD(ROW(),10),"",INDEX(AJ$3:AJ$600,ROW()/10))</f>
        <v/>
      </c>
      <c r="AL154" s="228" t="n">
        <v>144</v>
      </c>
      <c r="AM154" s="229" t="e">
        <f aca="false">VALUE($AK154)</f>
        <v>#VALUE!</v>
      </c>
      <c r="AN154" s="164" t="n">
        <v>151</v>
      </c>
      <c r="AO154" s="190"/>
      <c r="AP154" s="227" t="str">
        <f aca="false">IF(MOD(ROW(),10),"",INDEX(AO$3:AO$600,ROW()/10))</f>
        <v/>
      </c>
      <c r="AQ154" s="181" t="n">
        <v>1.52</v>
      </c>
      <c r="AR154" s="229" t="e">
        <f aca="false">VALUE($AP154)</f>
        <v>#VALUE!</v>
      </c>
      <c r="AS154" s="164" t="n">
        <v>1510</v>
      </c>
      <c r="AT154" s="245"/>
      <c r="AU154" s="227" t="str">
        <f aca="false">IF(MOD(ROW(),10),"",INDEX(AT$3:AT$600,ROW()/10))</f>
        <v/>
      </c>
      <c r="AV154" s="181" t="n">
        <v>1.52</v>
      </c>
      <c r="AW154" s="229" t="e">
        <f aca="false">VALUE($AU154)</f>
        <v>#VALUE!</v>
      </c>
      <c r="AY154" s="245"/>
      <c r="AZ154" s="180" t="n">
        <f aca="false">IF(MOD(ROW(),2),"",INDEX(AY$3:AY$600,ROW()/2))</f>
        <v>0</v>
      </c>
      <c r="BA154" s="181" t="n">
        <v>1.52</v>
      </c>
      <c r="BB154" s="182" t="n">
        <f aca="false">VALUE(AZ154)</f>
        <v>0</v>
      </c>
      <c r="BD154" s="245"/>
      <c r="BE154" s="180" t="n">
        <f aca="false">IF(MOD(ROW(),2),"",INDEX(BD$3:BD$600,ROW()/2))</f>
        <v>0</v>
      </c>
      <c r="BF154" s="181" t="n">
        <v>1.52</v>
      </c>
      <c r="BG154" s="182" t="n">
        <f aca="false">VALUE($BD155)</f>
        <v>0</v>
      </c>
    </row>
    <row r="155" customFormat="false" ht="13.5" hidden="false" customHeight="false" outlineLevel="0" collapsed="false">
      <c r="A155" s="208" t="n">
        <v>1.48</v>
      </c>
      <c r="B155" s="209" t="n">
        <v>4.09</v>
      </c>
      <c r="C155" s="213" t="n">
        <f aca="false">$C154+(($AM$20-$AM$10))/10</f>
        <v>-0.0016</v>
      </c>
      <c r="D155" s="217" t="n">
        <f aca="false">$D154+(($AH$30-$AH$20))/10</f>
        <v>-0.0024</v>
      </c>
      <c r="E155" s="211" t="n">
        <f aca="false">$AC150</f>
        <v>190.43</v>
      </c>
      <c r="F155" s="212" t="n">
        <f aca="false">$F154+(($AR$20-$AR$10))/10</f>
        <v>-0.016</v>
      </c>
      <c r="G155" s="218" t="n">
        <f aca="false">$G154+(($AW$20-$AW$10))/10</f>
        <v>-0.032</v>
      </c>
      <c r="H155" s="213" t="n">
        <f aca="false">$BB150</f>
        <v>0</v>
      </c>
      <c r="I155" s="213" t="n">
        <f aca="false">$BG150</f>
        <v>0</v>
      </c>
      <c r="K155" s="234" t="n">
        <v>0.43</v>
      </c>
      <c r="L155" s="238" t="n">
        <f aca="false">L154-($L$112-$L$212)/101</f>
        <v>0</v>
      </c>
      <c r="M155" s="239" t="n">
        <f aca="false">M154-($M$112-$M$212)/101</f>
        <v>0</v>
      </c>
      <c r="Q155" s="234" t="n">
        <v>0.44</v>
      </c>
      <c r="R155" s="235" t="n">
        <f aca="false">R154-($R$111-$R$211)/101</f>
        <v>-0.00500990099009901</v>
      </c>
      <c r="S155" s="236" t="n">
        <f aca="false">S154-($R$111-$R$211)/101</f>
        <v>-0.00500990099009901</v>
      </c>
      <c r="T155" s="165"/>
      <c r="U155" s="165"/>
      <c r="V155" s="165"/>
      <c r="W155" s="165"/>
      <c r="Y155" s="164" t="n">
        <v>152</v>
      </c>
      <c r="Z155" s="245"/>
      <c r="AA155" s="180" t="str">
        <f aca="false">IF(MOD(ROW(),2),"",INDEX($Z$3:$Z$600,ROW()/2))</f>
        <v/>
      </c>
      <c r="AB155" s="181" t="n">
        <v>1.53</v>
      </c>
      <c r="AC155" s="182" t="n">
        <f aca="false">VALUE($Z156)</f>
        <v>0</v>
      </c>
      <c r="AD155" s="164" t="n">
        <v>152</v>
      </c>
      <c r="AE155" s="191"/>
      <c r="AF155" s="227" t="str">
        <f aca="false">IF(MOD(ROW(),10),"",INDEX(AE$3:AE$600,ROW()/10))</f>
        <v/>
      </c>
      <c r="AG155" s="228" t="n">
        <v>150</v>
      </c>
      <c r="AH155" s="229" t="e">
        <f aca="false">VALUE($AF155)</f>
        <v>#VALUE!</v>
      </c>
      <c r="AI155" s="164" t="n">
        <v>152</v>
      </c>
      <c r="AJ155" s="245"/>
      <c r="AK155" s="227" t="str">
        <f aca="false">IF(MOD(ROW(),10),"",INDEX(AJ$3:AJ$600,ROW()/10))</f>
        <v/>
      </c>
      <c r="AL155" s="228" t="n">
        <v>145</v>
      </c>
      <c r="AM155" s="229" t="e">
        <f aca="false">VALUE($AK155)</f>
        <v>#VALUE!</v>
      </c>
      <c r="AN155" s="164" t="n">
        <v>152</v>
      </c>
      <c r="AO155" s="190"/>
      <c r="AP155" s="227" t="str">
        <f aca="false">IF(MOD(ROW(),10),"",INDEX(AO$3:AO$600,ROW()/10))</f>
        <v/>
      </c>
      <c r="AQ155" s="181" t="n">
        <v>1.53</v>
      </c>
      <c r="AR155" s="229" t="e">
        <f aca="false">VALUE($AP155)</f>
        <v>#VALUE!</v>
      </c>
      <c r="AS155" s="164" t="n">
        <v>1520</v>
      </c>
      <c r="AT155" s="245"/>
      <c r="AU155" s="227" t="str">
        <f aca="false">IF(MOD(ROW(),10),"",INDEX(AT$3:AT$600,ROW()/10))</f>
        <v/>
      </c>
      <c r="AV155" s="181" t="n">
        <v>1.53</v>
      </c>
      <c r="AW155" s="229" t="e">
        <f aca="false">VALUE($AU155)</f>
        <v>#VALUE!</v>
      </c>
      <c r="AY155" s="245"/>
      <c r="AZ155" s="180" t="str">
        <f aca="false">IF(MOD(ROW(),2),"",INDEX(AY$3:AY$600,ROW()/2))</f>
        <v/>
      </c>
      <c r="BA155" s="181" t="n">
        <v>1.53</v>
      </c>
      <c r="BB155" s="182" t="e">
        <f aca="false">VALUE(AZ155)</f>
        <v>#VALUE!</v>
      </c>
      <c r="BD155" s="245"/>
      <c r="BE155" s="180" t="str">
        <f aca="false">IF(MOD(ROW(),2),"",INDEX(BD$3:BD$600,ROW()/2))</f>
        <v/>
      </c>
      <c r="BF155" s="181" t="n">
        <v>1.53</v>
      </c>
      <c r="BG155" s="182" t="n">
        <f aca="false">VALUE($BD156)</f>
        <v>0</v>
      </c>
    </row>
    <row r="156" customFormat="false" ht="13.5" hidden="false" customHeight="false" outlineLevel="0" collapsed="false">
      <c r="A156" s="208" t="n">
        <v>1.49</v>
      </c>
      <c r="B156" s="209" t="n">
        <v>4.08</v>
      </c>
      <c r="C156" s="213" t="n">
        <f aca="false">$C155+(($AM$20-$AM$10))/10</f>
        <v>-0.0043</v>
      </c>
      <c r="D156" s="217" t="n">
        <f aca="false">$D155+(($AH$30-$AH$20))/10</f>
        <v>-0.0032</v>
      </c>
      <c r="E156" s="211" t="n">
        <f aca="false">$AC151</f>
        <v>191.76</v>
      </c>
      <c r="F156" s="212" t="n">
        <f aca="false">$F155+(($AR$20-$AR$10))/10</f>
        <v>-0.0175</v>
      </c>
      <c r="G156" s="218" t="n">
        <f aca="false">$G155+(($AW$20-$AW$10))/10</f>
        <v>-0.035</v>
      </c>
      <c r="H156" s="213" t="n">
        <f aca="false">$BB150+($BB152-$BB150)/2</f>
        <v>0</v>
      </c>
      <c r="I156" s="213" t="n">
        <f aca="false">$BG150+($BG152-$BG150)/2</f>
        <v>0</v>
      </c>
      <c r="K156" s="234" t="n">
        <v>0.44</v>
      </c>
      <c r="L156" s="238" t="n">
        <f aca="false">L155-($L$112-$L$212)/101</f>
        <v>0</v>
      </c>
      <c r="M156" s="239" t="n">
        <f aca="false">M155-($M$112-$M$212)/101</f>
        <v>0</v>
      </c>
      <c r="Q156" s="234" t="n">
        <v>0.45</v>
      </c>
      <c r="R156" s="235" t="n">
        <f aca="false">R155-($R$111-$R$211)/101</f>
        <v>-0.00512376237623763</v>
      </c>
      <c r="S156" s="236" t="n">
        <f aca="false">S155-($R$111-$R$211)/101</f>
        <v>-0.00512376237623763</v>
      </c>
      <c r="T156" s="165"/>
      <c r="U156" s="165"/>
      <c r="V156" s="165"/>
      <c r="W156" s="165"/>
      <c r="Y156" s="164" t="n">
        <v>153</v>
      </c>
      <c r="Z156" s="245"/>
      <c r="AA156" s="180" t="n">
        <f aca="false">IF(MOD(ROW(),2),"",INDEX($Z$3:$Z$600,ROW()/2))</f>
        <v>95.87</v>
      </c>
      <c r="AB156" s="181" t="n">
        <v>1.54</v>
      </c>
      <c r="AC156" s="182" t="n">
        <f aca="false">VALUE($Z157)</f>
        <v>0</v>
      </c>
      <c r="AD156" s="164" t="n">
        <v>153</v>
      </c>
      <c r="AE156" s="191"/>
      <c r="AF156" s="227" t="str">
        <f aca="false">IF(MOD(ROW(),10),"",INDEX(AE$3:AE$600,ROW()/10))</f>
        <v/>
      </c>
      <c r="AG156" s="228" t="n">
        <v>151</v>
      </c>
      <c r="AH156" s="229" t="e">
        <f aca="false">VALUE($AF156)</f>
        <v>#VALUE!</v>
      </c>
      <c r="AI156" s="164" t="n">
        <v>153</v>
      </c>
      <c r="AJ156" s="245"/>
      <c r="AK156" s="227" t="str">
        <f aca="false">IF(MOD(ROW(),10),"",INDEX(AJ$3:AJ$600,ROW()/10))</f>
        <v/>
      </c>
      <c r="AL156" s="228" t="n">
        <v>146</v>
      </c>
      <c r="AM156" s="229" t="e">
        <f aca="false">VALUE($AK156)</f>
        <v>#VALUE!</v>
      </c>
      <c r="AN156" s="164" t="n">
        <v>153</v>
      </c>
      <c r="AO156" s="190"/>
      <c r="AP156" s="227" t="str">
        <f aca="false">IF(MOD(ROW(),10),"",INDEX(AO$3:AO$600,ROW()/10))</f>
        <v/>
      </c>
      <c r="AQ156" s="181" t="n">
        <v>1.54</v>
      </c>
      <c r="AR156" s="229" t="e">
        <f aca="false">VALUE($AP156)</f>
        <v>#VALUE!</v>
      </c>
      <c r="AS156" s="164" t="n">
        <v>1530</v>
      </c>
      <c r="AT156" s="245"/>
      <c r="AU156" s="227" t="str">
        <f aca="false">IF(MOD(ROW(),10),"",INDEX(AT$3:AT$600,ROW()/10))</f>
        <v/>
      </c>
      <c r="AV156" s="181" t="n">
        <v>1.54</v>
      </c>
      <c r="AW156" s="229" t="e">
        <f aca="false">VALUE($AU156)</f>
        <v>#VALUE!</v>
      </c>
      <c r="AY156" s="245"/>
      <c r="AZ156" s="180" t="n">
        <f aca="false">IF(MOD(ROW(),2),"",INDEX(AY$3:AY$600,ROW()/2))</f>
        <v>0</v>
      </c>
      <c r="BA156" s="181" t="n">
        <v>1.54</v>
      </c>
      <c r="BB156" s="182" t="n">
        <f aca="false">VALUE(AZ156)</f>
        <v>0</v>
      </c>
      <c r="BD156" s="245"/>
      <c r="BE156" s="180" t="n">
        <f aca="false">IF(MOD(ROW(),2),"",INDEX(BD$3:BD$600,ROW()/2))</f>
        <v>0</v>
      </c>
      <c r="BF156" s="181" t="n">
        <v>1.54</v>
      </c>
      <c r="BG156" s="182" t="n">
        <f aca="false">VALUE($BD157)</f>
        <v>0</v>
      </c>
    </row>
    <row r="157" customFormat="false" ht="13.5" hidden="false" customHeight="false" outlineLevel="0" collapsed="false">
      <c r="A157" s="208" t="n">
        <v>1.5</v>
      </c>
      <c r="B157" s="209" t="n">
        <v>4.07</v>
      </c>
      <c r="C157" s="213" t="n">
        <f aca="false">$AM160</f>
        <v>-0.001</v>
      </c>
      <c r="D157" s="241" t="n">
        <f aca="false">$AH160</f>
        <v>0.002</v>
      </c>
      <c r="E157" s="211" t="n">
        <f aca="false">$AC152</f>
        <v>193.09</v>
      </c>
      <c r="F157" s="212" t="n">
        <f aca="false">$AR160</f>
        <v>-0.01</v>
      </c>
      <c r="G157" s="218" t="n">
        <f aca="false">$AW160</f>
        <v>-0.024</v>
      </c>
      <c r="H157" s="213" t="n">
        <f aca="false">$BB152</f>
        <v>0</v>
      </c>
      <c r="I157" s="213" t="n">
        <f aca="false">$BG152</f>
        <v>0</v>
      </c>
      <c r="K157" s="234" t="n">
        <v>0.45</v>
      </c>
      <c r="L157" s="238" t="n">
        <f aca="false">L156-($L$112-$L$212)/101</f>
        <v>0</v>
      </c>
      <c r="M157" s="239" t="n">
        <f aca="false">M156-($M$112-$M$212)/101</f>
        <v>0</v>
      </c>
      <c r="Q157" s="234" t="n">
        <v>0.46</v>
      </c>
      <c r="R157" s="235" t="n">
        <f aca="false">R156-($R$111-$R$211)/101</f>
        <v>-0.00523762376237624</v>
      </c>
      <c r="S157" s="236" t="n">
        <f aca="false">S156-($R$111-$R$211)/101</f>
        <v>-0.00523762376237624</v>
      </c>
      <c r="T157" s="165"/>
      <c r="U157" s="165"/>
      <c r="V157" s="165"/>
      <c r="W157" s="165"/>
      <c r="Y157" s="164" t="n">
        <v>154</v>
      </c>
      <c r="Z157" s="245"/>
      <c r="AA157" s="180" t="str">
        <f aca="false">IF(MOD(ROW(),2),"",INDEX($Z$3:$Z$600,ROW()/2))</f>
        <v/>
      </c>
      <c r="AB157" s="181" t="n">
        <v>1.55</v>
      </c>
      <c r="AC157" s="182" t="n">
        <f aca="false">VALUE($Z158)</f>
        <v>0</v>
      </c>
      <c r="AD157" s="164" t="n">
        <v>154</v>
      </c>
      <c r="AE157" s="191"/>
      <c r="AF157" s="227" t="str">
        <f aca="false">IF(MOD(ROW(),10),"",INDEX(AE$3:AE$600,ROW()/10))</f>
        <v/>
      </c>
      <c r="AG157" s="228" t="n">
        <v>152</v>
      </c>
      <c r="AH157" s="229" t="e">
        <f aca="false">VALUE($AF157)</f>
        <v>#VALUE!</v>
      </c>
      <c r="AI157" s="164" t="n">
        <v>154</v>
      </c>
      <c r="AJ157" s="245"/>
      <c r="AK157" s="227" t="str">
        <f aca="false">IF(MOD(ROW(),10),"",INDEX(AJ$3:AJ$600,ROW()/10))</f>
        <v/>
      </c>
      <c r="AL157" s="228" t="n">
        <v>147</v>
      </c>
      <c r="AM157" s="229" t="e">
        <f aca="false">VALUE($AK157)</f>
        <v>#VALUE!</v>
      </c>
      <c r="AN157" s="164" t="n">
        <v>154</v>
      </c>
      <c r="AO157" s="190"/>
      <c r="AP157" s="227" t="str">
        <f aca="false">IF(MOD(ROW(),10),"",INDEX(AO$3:AO$600,ROW()/10))</f>
        <v/>
      </c>
      <c r="AQ157" s="181" t="n">
        <v>1.55</v>
      </c>
      <c r="AR157" s="229" t="e">
        <f aca="false">VALUE($AP157)</f>
        <v>#VALUE!</v>
      </c>
      <c r="AS157" s="164" t="n">
        <v>1540</v>
      </c>
      <c r="AT157" s="245"/>
      <c r="AU157" s="227" t="str">
        <f aca="false">IF(MOD(ROW(),10),"",INDEX(AT$3:AT$600,ROW()/10))</f>
        <v/>
      </c>
      <c r="AV157" s="181" t="n">
        <v>1.55</v>
      </c>
      <c r="AW157" s="229" t="e">
        <f aca="false">VALUE($AU157)</f>
        <v>#VALUE!</v>
      </c>
      <c r="AY157" s="245"/>
      <c r="AZ157" s="180" t="str">
        <f aca="false">IF(MOD(ROW(),2),"",INDEX(AY$3:AY$600,ROW()/2))</f>
        <v/>
      </c>
      <c r="BA157" s="181" t="n">
        <v>1.55</v>
      </c>
      <c r="BB157" s="182" t="e">
        <f aca="false">VALUE(AZ157)</f>
        <v>#VALUE!</v>
      </c>
      <c r="BD157" s="245"/>
      <c r="BE157" s="180" t="str">
        <f aca="false">IF(MOD(ROW(),2),"",INDEX(BD$3:BD$600,ROW()/2))</f>
        <v/>
      </c>
      <c r="BF157" s="181" t="n">
        <v>1.55</v>
      </c>
      <c r="BG157" s="182" t="n">
        <f aca="false">VALUE($BD158)</f>
        <v>0</v>
      </c>
    </row>
    <row r="158" customFormat="false" ht="13.5" hidden="false" customHeight="false" outlineLevel="0" collapsed="false">
      <c r="A158" s="208" t="n">
        <v>1.51</v>
      </c>
      <c r="B158" s="209" t="n">
        <v>4.06</v>
      </c>
      <c r="C158" s="213" t="n">
        <f aca="false">$C157+(($AM$20-$AM$10))/10</f>
        <v>-0.0037</v>
      </c>
      <c r="D158" s="217" t="n">
        <f aca="false">$D157+(($AH$30-$AH$20))/10</f>
        <v>0.0012</v>
      </c>
      <c r="E158" s="211" t="n">
        <f aca="false">$AC153</f>
        <v>194.18</v>
      </c>
      <c r="F158" s="212" t="n">
        <f aca="false">$F157+(($AR$20-$AR$10))/10</f>
        <v>-0.0115</v>
      </c>
      <c r="G158" s="218" t="n">
        <f aca="false">$G157+(($AW$20-$AW$10))/10</f>
        <v>-0.027</v>
      </c>
      <c r="H158" s="213" t="n">
        <f aca="false">$BB152+($BB154-$BB152)/2</f>
        <v>0</v>
      </c>
      <c r="I158" s="213" t="n">
        <f aca="false">$BG152+($BG154-$BG152)/2</f>
        <v>0</v>
      </c>
      <c r="K158" s="234" t="n">
        <v>0.46</v>
      </c>
      <c r="L158" s="238" t="n">
        <f aca="false">L157-($L$112-$L$212)/101</f>
        <v>0</v>
      </c>
      <c r="M158" s="239" t="n">
        <f aca="false">M157-($M$112-$M$212)/101</f>
        <v>0</v>
      </c>
      <c r="Q158" s="234" t="n">
        <v>0.47</v>
      </c>
      <c r="R158" s="235" t="n">
        <f aca="false">R157-($R$111-$R$211)/101</f>
        <v>-0.00535148514851486</v>
      </c>
      <c r="S158" s="236" t="n">
        <f aca="false">S157-($R$111-$R$211)/101</f>
        <v>-0.00535148514851486</v>
      </c>
      <c r="T158" s="165"/>
      <c r="U158" s="165"/>
      <c r="V158" s="165"/>
      <c r="W158" s="165"/>
      <c r="Y158" s="164" t="n">
        <v>155</v>
      </c>
      <c r="Z158" s="245"/>
      <c r="AA158" s="180" t="n">
        <f aca="false">IF(MOD(ROW(),2),"",INDEX($Z$3:$Z$600,ROW()/2))</f>
        <v>97.2</v>
      </c>
      <c r="AB158" s="181" t="n">
        <v>1.56</v>
      </c>
      <c r="AC158" s="182" t="n">
        <f aca="false">VALUE($Z159)</f>
        <v>0</v>
      </c>
      <c r="AD158" s="164" t="n">
        <v>155</v>
      </c>
      <c r="AE158" s="191"/>
      <c r="AF158" s="227" t="str">
        <f aca="false">IF(MOD(ROW(),10),"",INDEX(AE$3:AE$600,ROW()/10))</f>
        <v/>
      </c>
      <c r="AG158" s="228" t="n">
        <v>153</v>
      </c>
      <c r="AH158" s="229" t="e">
        <f aca="false">VALUE($AF158)</f>
        <v>#VALUE!</v>
      </c>
      <c r="AI158" s="164" t="n">
        <v>155</v>
      </c>
      <c r="AJ158" s="245"/>
      <c r="AK158" s="227" t="str">
        <f aca="false">IF(MOD(ROW(),10),"",INDEX(AJ$3:AJ$600,ROW()/10))</f>
        <v/>
      </c>
      <c r="AL158" s="228" t="n">
        <v>148</v>
      </c>
      <c r="AM158" s="229" t="e">
        <f aca="false">VALUE($AK158)</f>
        <v>#VALUE!</v>
      </c>
      <c r="AN158" s="164" t="n">
        <v>155</v>
      </c>
      <c r="AO158" s="190"/>
      <c r="AP158" s="227" t="str">
        <f aca="false">IF(MOD(ROW(),10),"",INDEX(AO$3:AO$600,ROW()/10))</f>
        <v/>
      </c>
      <c r="AQ158" s="181" t="n">
        <v>1.56</v>
      </c>
      <c r="AR158" s="229" t="e">
        <f aca="false">VALUE($AP158)</f>
        <v>#VALUE!</v>
      </c>
      <c r="AS158" s="164" t="n">
        <v>1550</v>
      </c>
      <c r="AT158" s="245"/>
      <c r="AU158" s="227" t="str">
        <f aca="false">IF(MOD(ROW(),10),"",INDEX(AT$3:AT$600,ROW()/10))</f>
        <v/>
      </c>
      <c r="AV158" s="181" t="n">
        <v>1.56</v>
      </c>
      <c r="AW158" s="229" t="e">
        <f aca="false">VALUE($AU158)</f>
        <v>#VALUE!</v>
      </c>
      <c r="AY158" s="245"/>
      <c r="AZ158" s="180" t="n">
        <f aca="false">IF(MOD(ROW(),2),"",INDEX(AY$3:AY$600,ROW()/2))</f>
        <v>0</v>
      </c>
      <c r="BA158" s="181" t="n">
        <v>1.56</v>
      </c>
      <c r="BB158" s="182" t="n">
        <f aca="false">VALUE(AZ158)</f>
        <v>0</v>
      </c>
      <c r="BD158" s="245"/>
      <c r="BE158" s="180" t="n">
        <f aca="false">IF(MOD(ROW(),2),"",INDEX(BD$3:BD$600,ROW()/2))</f>
        <v>0</v>
      </c>
      <c r="BF158" s="181" t="n">
        <v>1.56</v>
      </c>
      <c r="BG158" s="182" t="n">
        <f aca="false">VALUE($BD159)</f>
        <v>0</v>
      </c>
    </row>
    <row r="159" customFormat="false" ht="13.5" hidden="false" customHeight="false" outlineLevel="0" collapsed="false">
      <c r="A159" s="208" t="n">
        <v>1.52</v>
      </c>
      <c r="B159" s="209" t="n">
        <v>4.05</v>
      </c>
      <c r="C159" s="213" t="n">
        <f aca="false">$C158+(($AM$20-$AM$10))/10</f>
        <v>-0.0064</v>
      </c>
      <c r="D159" s="217" t="n">
        <f aca="false">$D158+(($AH$30-$AH$20))/10</f>
        <v>0.0004</v>
      </c>
      <c r="E159" s="211" t="n">
        <f aca="false">$AC154</f>
        <v>0</v>
      </c>
      <c r="F159" s="212" t="n">
        <f aca="false">$F158+(($AR$20-$AR$10))/10</f>
        <v>-0.013</v>
      </c>
      <c r="G159" s="218" t="n">
        <f aca="false">$G158+(($AW$20-$AW$10))/10</f>
        <v>-0.03</v>
      </c>
      <c r="H159" s="213" t="n">
        <f aca="false">$BB154</f>
        <v>0</v>
      </c>
      <c r="I159" s="213" t="n">
        <f aca="false">$BG154</f>
        <v>0</v>
      </c>
      <c r="K159" s="234" t="n">
        <v>0.47</v>
      </c>
      <c r="L159" s="238" t="n">
        <f aca="false">L158-($L$112-$L$212)/101</f>
        <v>0</v>
      </c>
      <c r="M159" s="239" t="n">
        <f aca="false">M158-($M$112-$M$212)/101</f>
        <v>0</v>
      </c>
      <c r="Q159" s="234" t="n">
        <v>0.48</v>
      </c>
      <c r="R159" s="235" t="n">
        <f aca="false">R158-($R$111-$R$211)/101</f>
        <v>-0.00546534653465347</v>
      </c>
      <c r="S159" s="236" t="n">
        <f aca="false">S158-($R$111-$R$211)/101</f>
        <v>-0.00546534653465347</v>
      </c>
      <c r="T159" s="165"/>
      <c r="U159" s="165"/>
      <c r="V159" s="165"/>
      <c r="W159" s="165"/>
      <c r="Y159" s="164" t="n">
        <v>156</v>
      </c>
      <c r="Z159" s="245"/>
      <c r="AA159" s="180" t="str">
        <f aca="false">IF(MOD(ROW(),2),"",INDEX($Z$3:$Z$600,ROW()/2))</f>
        <v/>
      </c>
      <c r="AB159" s="181" t="n">
        <v>1.57</v>
      </c>
      <c r="AC159" s="182" t="n">
        <f aca="false">VALUE($Z160)</f>
        <v>0</v>
      </c>
      <c r="AD159" s="164" t="n">
        <v>156</v>
      </c>
      <c r="AE159" s="191"/>
      <c r="AF159" s="227" t="str">
        <f aca="false">IF(MOD(ROW(),10),"",INDEX(AE$3:AE$600,ROW()/10))</f>
        <v/>
      </c>
      <c r="AG159" s="228" t="n">
        <v>154</v>
      </c>
      <c r="AH159" s="229" t="e">
        <f aca="false">VALUE($AF159)</f>
        <v>#VALUE!</v>
      </c>
      <c r="AI159" s="164" t="n">
        <v>156</v>
      </c>
      <c r="AJ159" s="245"/>
      <c r="AK159" s="227" t="str">
        <f aca="false">IF(MOD(ROW(),10),"",INDEX(AJ$3:AJ$600,ROW()/10))</f>
        <v/>
      </c>
      <c r="AL159" s="228" t="n">
        <v>149</v>
      </c>
      <c r="AM159" s="229" t="e">
        <f aca="false">VALUE($AK159)</f>
        <v>#VALUE!</v>
      </c>
      <c r="AN159" s="164" t="n">
        <v>156</v>
      </c>
      <c r="AO159" s="190"/>
      <c r="AP159" s="227" t="str">
        <f aca="false">IF(MOD(ROW(),10),"",INDEX(AO$3:AO$600,ROW()/10))</f>
        <v/>
      </c>
      <c r="AQ159" s="181" t="n">
        <v>1.57</v>
      </c>
      <c r="AR159" s="229" t="e">
        <f aca="false">VALUE($AP159)</f>
        <v>#VALUE!</v>
      </c>
      <c r="AS159" s="164" t="n">
        <v>1560</v>
      </c>
      <c r="AT159" s="245"/>
      <c r="AU159" s="227" t="str">
        <f aca="false">IF(MOD(ROW(),10),"",INDEX(AT$3:AT$600,ROW()/10))</f>
        <v/>
      </c>
      <c r="AV159" s="181" t="n">
        <v>1.57</v>
      </c>
      <c r="AW159" s="229" t="e">
        <f aca="false">VALUE($AU159)</f>
        <v>#VALUE!</v>
      </c>
      <c r="AY159" s="245"/>
      <c r="AZ159" s="180" t="str">
        <f aca="false">IF(MOD(ROW(),2),"",INDEX(AY$3:AY$600,ROW()/2))</f>
        <v/>
      </c>
      <c r="BA159" s="181" t="n">
        <v>1.57</v>
      </c>
      <c r="BB159" s="182" t="e">
        <f aca="false">VALUE(AZ159)</f>
        <v>#VALUE!</v>
      </c>
      <c r="BD159" s="245"/>
      <c r="BE159" s="180" t="str">
        <f aca="false">IF(MOD(ROW(),2),"",INDEX(BD$3:BD$600,ROW()/2))</f>
        <v/>
      </c>
      <c r="BF159" s="181" t="n">
        <v>1.57</v>
      </c>
      <c r="BG159" s="182" t="n">
        <f aca="false">VALUE($BD160)</f>
        <v>0</v>
      </c>
    </row>
    <row r="160" customFormat="false" ht="13.5" hidden="false" customHeight="false" outlineLevel="0" collapsed="false">
      <c r="A160" s="208" t="n">
        <v>1.53</v>
      </c>
      <c r="B160" s="209" t="n">
        <v>4.04</v>
      </c>
      <c r="C160" s="213" t="n">
        <f aca="false">$C159+(($AM$20-$AM$10))/10</f>
        <v>-0.0091</v>
      </c>
      <c r="D160" s="217" t="n">
        <f aca="false">$D159+(($AH$30-$AH$20))/10</f>
        <v>-0.0004</v>
      </c>
      <c r="E160" s="211" t="n">
        <f aca="false">$AC155</f>
        <v>0</v>
      </c>
      <c r="F160" s="212" t="n">
        <f aca="false">$F159+(($AR$20-$AR$10))/10</f>
        <v>-0.0145</v>
      </c>
      <c r="G160" s="218" t="n">
        <f aca="false">$G159+(($AW$20-$AW$10))/10</f>
        <v>-0.033</v>
      </c>
      <c r="H160" s="213" t="n">
        <f aca="false">$BB154+($BB156-$BB154)/2</f>
        <v>0</v>
      </c>
      <c r="I160" s="213" t="n">
        <f aca="false">$BG154+($BG156-$BG154)/2</f>
        <v>0</v>
      </c>
      <c r="K160" s="234" t="n">
        <v>0.48</v>
      </c>
      <c r="L160" s="238" t="n">
        <f aca="false">L159-($L$112-$L$212)/101</f>
        <v>0</v>
      </c>
      <c r="M160" s="239" t="n">
        <f aca="false">M159-($M$112-$M$212)/101</f>
        <v>0</v>
      </c>
      <c r="Q160" s="234" t="n">
        <v>0.49</v>
      </c>
      <c r="R160" s="235" t="n">
        <f aca="false">R159-($R$111-$R$211)/101</f>
        <v>-0.00557920792079208</v>
      </c>
      <c r="S160" s="236" t="n">
        <f aca="false">S159-($R$111-$R$211)/101</f>
        <v>-0.00557920792079208</v>
      </c>
      <c r="T160" s="165"/>
      <c r="U160" s="165"/>
      <c r="V160" s="165"/>
      <c r="W160" s="165"/>
      <c r="Y160" s="164" t="n">
        <v>157</v>
      </c>
      <c r="Z160" s="245"/>
      <c r="AA160" s="180" t="n">
        <f aca="false">IF(MOD(ROW(),2),"",INDEX($Z$3:$Z$600,ROW()/2))</f>
        <v>98.53</v>
      </c>
      <c r="AB160" s="181" t="n">
        <v>1.58</v>
      </c>
      <c r="AC160" s="182" t="n">
        <f aca="false">VALUE($Z161)</f>
        <v>0</v>
      </c>
      <c r="AD160" s="164" t="n">
        <v>157</v>
      </c>
      <c r="AE160" s="191"/>
      <c r="AF160" s="227" t="n">
        <f aca="false">IF(MOD(ROW(),10),"",INDEX(AE$3:AE$600,ROW()/10))</f>
        <v>0.002</v>
      </c>
      <c r="AG160" s="228" t="n">
        <v>155</v>
      </c>
      <c r="AH160" s="229" t="n">
        <f aca="false">VALUE($AF160)</f>
        <v>0.002</v>
      </c>
      <c r="AI160" s="164" t="n">
        <v>157</v>
      </c>
      <c r="AJ160" s="245"/>
      <c r="AK160" s="227" t="n">
        <f aca="false">IF(MOD(ROW(),10),"",INDEX(AJ$3:AJ$600,ROW()/10))</f>
        <v>-0.001</v>
      </c>
      <c r="AL160" s="228" t="n">
        <v>150</v>
      </c>
      <c r="AM160" s="229" t="n">
        <f aca="false">VALUE($AK160)</f>
        <v>-0.001</v>
      </c>
      <c r="AN160" s="164" t="n">
        <v>157</v>
      </c>
      <c r="AO160" s="190"/>
      <c r="AP160" s="227" t="n">
        <f aca="false">IF(MOD(ROW(),10),"",INDEX(AO$3:AO$600,ROW()/10))</f>
        <v>-0.01</v>
      </c>
      <c r="AQ160" s="181" t="n">
        <v>1.58</v>
      </c>
      <c r="AR160" s="229" t="n">
        <f aca="false">VALUE($AP160)</f>
        <v>-0.01</v>
      </c>
      <c r="AS160" s="164" t="n">
        <v>1570</v>
      </c>
      <c r="AT160" s="245"/>
      <c r="AU160" s="227" t="n">
        <f aca="false">IF(MOD(ROW(),10),"",INDEX(AT$3:AT$600,ROW()/10))</f>
        <v>-0.024</v>
      </c>
      <c r="AV160" s="181" t="n">
        <v>1.58</v>
      </c>
      <c r="AW160" s="229" t="n">
        <f aca="false">VALUE($AU160)</f>
        <v>-0.024</v>
      </c>
      <c r="AY160" s="245"/>
      <c r="AZ160" s="180" t="n">
        <f aca="false">IF(MOD(ROW(),2),"",INDEX(AY$3:AY$600,ROW()/2))</f>
        <v>0</v>
      </c>
      <c r="BA160" s="181" t="n">
        <v>1.58</v>
      </c>
      <c r="BB160" s="182" t="n">
        <f aca="false">VALUE(AZ160)</f>
        <v>0</v>
      </c>
      <c r="BD160" s="245"/>
      <c r="BE160" s="180" t="n">
        <f aca="false">IF(MOD(ROW(),2),"",INDEX(BD$3:BD$600,ROW()/2))</f>
        <v>0</v>
      </c>
      <c r="BF160" s="181" t="n">
        <v>1.58</v>
      </c>
      <c r="BG160" s="182" t="n">
        <f aca="false">VALUE($BD161)</f>
        <v>0</v>
      </c>
    </row>
    <row r="161" customFormat="false" ht="13.5" hidden="false" customHeight="false" outlineLevel="0" collapsed="false">
      <c r="A161" s="208" t="n">
        <v>1.54</v>
      </c>
      <c r="B161" s="209" t="n">
        <v>4.03</v>
      </c>
      <c r="C161" s="213" t="n">
        <f aca="false">$C160+(($AM$20-$AM$10))/10</f>
        <v>-0.0118</v>
      </c>
      <c r="D161" s="217" t="n">
        <f aca="false">$D160+(($AH$30-$AH$20))/10</f>
        <v>-0.0012</v>
      </c>
      <c r="E161" s="211" t="n">
        <f aca="false">$AC156</f>
        <v>0</v>
      </c>
      <c r="F161" s="212" t="n">
        <f aca="false">$F160+(($AR$20-$AR$10))/10</f>
        <v>-0.016</v>
      </c>
      <c r="G161" s="218" t="n">
        <f aca="false">$G160+(($AW$20-$AW$10))/10</f>
        <v>-0.036</v>
      </c>
      <c r="H161" s="213" t="n">
        <f aca="false">$BB156</f>
        <v>0</v>
      </c>
      <c r="I161" s="213" t="n">
        <f aca="false">$BG156</f>
        <v>0</v>
      </c>
      <c r="K161" s="234" t="n">
        <v>0.49</v>
      </c>
      <c r="L161" s="238" t="n">
        <f aca="false">L160-($L$112-$L$212)/101</f>
        <v>0</v>
      </c>
      <c r="M161" s="239" t="n">
        <f aca="false">M160-($M$112-$M$212)/101</f>
        <v>0</v>
      </c>
      <c r="Q161" s="231" t="n">
        <v>0.5</v>
      </c>
      <c r="R161" s="235" t="n">
        <f aca="false">R160-($R$111-$R$211)/101</f>
        <v>-0.0056930693069307</v>
      </c>
      <c r="S161" s="236" t="n">
        <f aca="false">S160-($R$111-$R$211)/101</f>
        <v>-0.0056930693069307</v>
      </c>
      <c r="T161" s="165"/>
      <c r="U161" s="165"/>
      <c r="V161" s="165"/>
      <c r="W161" s="165"/>
      <c r="Y161" s="164" t="n">
        <v>158</v>
      </c>
      <c r="Z161" s="245"/>
      <c r="AA161" s="180" t="str">
        <f aca="false">IF(MOD(ROW(),2),"",INDEX($Z$3:$Z$600,ROW()/2))</f>
        <v/>
      </c>
      <c r="AB161" s="181" t="n">
        <v>1.59</v>
      </c>
      <c r="AC161" s="182" t="n">
        <f aca="false">VALUE($Z162)</f>
        <v>0</v>
      </c>
      <c r="AD161" s="164" t="n">
        <v>158</v>
      </c>
      <c r="AE161" s="191"/>
      <c r="AF161" s="227" t="str">
        <f aca="false">IF(MOD(ROW(),10),"",INDEX(AE$3:AE$600,ROW()/10))</f>
        <v/>
      </c>
      <c r="AG161" s="228" t="n">
        <v>156</v>
      </c>
      <c r="AH161" s="229" t="e">
        <f aca="false">VALUE($AF161)</f>
        <v>#VALUE!</v>
      </c>
      <c r="AI161" s="164" t="n">
        <v>158</v>
      </c>
      <c r="AJ161" s="245"/>
      <c r="AK161" s="227" t="str">
        <f aca="false">IF(MOD(ROW(),10),"",INDEX(AJ$3:AJ$600,ROW()/10))</f>
        <v/>
      </c>
      <c r="AL161" s="228" t="n">
        <v>151</v>
      </c>
      <c r="AM161" s="229" t="e">
        <f aca="false">VALUE($AK161)</f>
        <v>#VALUE!</v>
      </c>
      <c r="AN161" s="164" t="n">
        <v>158</v>
      </c>
      <c r="AO161" s="190"/>
      <c r="AP161" s="227" t="str">
        <f aca="false">IF(MOD(ROW(),10),"",INDEX(AO$3:AO$600,ROW()/10))</f>
        <v/>
      </c>
      <c r="AQ161" s="181" t="n">
        <v>1.59</v>
      </c>
      <c r="AR161" s="229" t="e">
        <f aca="false">VALUE($AP161)</f>
        <v>#VALUE!</v>
      </c>
      <c r="AS161" s="164" t="n">
        <v>1580</v>
      </c>
      <c r="AT161" s="245"/>
      <c r="AU161" s="227" t="str">
        <f aca="false">IF(MOD(ROW(),10),"",INDEX(AT$3:AT$600,ROW()/10))</f>
        <v/>
      </c>
      <c r="AV161" s="181" t="n">
        <v>1.59</v>
      </c>
      <c r="AW161" s="229" t="e">
        <f aca="false">VALUE($AU161)</f>
        <v>#VALUE!</v>
      </c>
      <c r="AY161" s="245"/>
      <c r="AZ161" s="180" t="str">
        <f aca="false">IF(MOD(ROW(),2),"",INDEX(AY$3:AY$600,ROW()/2))</f>
        <v/>
      </c>
      <c r="BA161" s="181" t="n">
        <v>1.59</v>
      </c>
      <c r="BB161" s="182" t="e">
        <f aca="false">VALUE(AZ161)</f>
        <v>#VALUE!</v>
      </c>
      <c r="BD161" s="245"/>
      <c r="BE161" s="180" t="str">
        <f aca="false">IF(MOD(ROW(),2),"",INDEX(BD$3:BD$600,ROW()/2))</f>
        <v/>
      </c>
      <c r="BF161" s="181" t="n">
        <v>1.59</v>
      </c>
      <c r="BG161" s="182" t="n">
        <f aca="false">VALUE($BD162)</f>
        <v>0</v>
      </c>
    </row>
    <row r="162" customFormat="false" ht="13.5" hidden="false" customHeight="false" outlineLevel="0" collapsed="false">
      <c r="A162" s="208" t="n">
        <v>1.55</v>
      </c>
      <c r="B162" s="209" t="n">
        <v>4.02</v>
      </c>
      <c r="C162" s="213" t="n">
        <f aca="false">$C161+(($AM$20-$AM$10))/10</f>
        <v>-0.0145</v>
      </c>
      <c r="D162" s="217" t="n">
        <f aca="false">$D161+(($AH$30-$AH$20))/10</f>
        <v>-0.002</v>
      </c>
      <c r="E162" s="211" t="n">
        <f aca="false">$AC157</f>
        <v>0</v>
      </c>
      <c r="F162" s="212" t="n">
        <f aca="false">$F161+(($AR$20-$AR$10))/10</f>
        <v>-0.0175</v>
      </c>
      <c r="G162" s="218" t="n">
        <f aca="false">$G161+(($AW$20-$AW$10))/10</f>
        <v>-0.039</v>
      </c>
      <c r="H162" s="213" t="n">
        <f aca="false">$BB156+($BB158-$BB156)/2</f>
        <v>0</v>
      </c>
      <c r="I162" s="213" t="n">
        <f aca="false">$BG156+($BG158-$BG156)/2</f>
        <v>0</v>
      </c>
      <c r="K162" s="231" t="n">
        <v>0.5</v>
      </c>
      <c r="L162" s="231" t="n">
        <f aca="false">L161-($L$112-$L$212)/101</f>
        <v>0</v>
      </c>
      <c r="M162" s="231" t="n">
        <f aca="false">M161-($M$112-$M$212)/101</f>
        <v>0</v>
      </c>
      <c r="Q162" s="234" t="n">
        <v>0.51</v>
      </c>
      <c r="R162" s="235" t="n">
        <f aca="false">R161-($R$111-$R$211)/101</f>
        <v>-0.00580693069306931</v>
      </c>
      <c r="S162" s="236" t="n">
        <f aca="false">S161-($R$111-$R$211)/101</f>
        <v>-0.00580693069306931</v>
      </c>
      <c r="T162" s="165"/>
      <c r="U162" s="165"/>
      <c r="V162" s="165"/>
      <c r="W162" s="165"/>
      <c r="Y162" s="164" t="n">
        <v>159</v>
      </c>
      <c r="Z162" s="245"/>
      <c r="AA162" s="180" t="n">
        <f aca="false">IF(MOD(ROW(),2),"",INDEX($Z$3:$Z$600,ROW()/2))</f>
        <v>99.86</v>
      </c>
      <c r="AB162" s="181" t="n">
        <v>1.6</v>
      </c>
      <c r="AC162" s="182" t="n">
        <f aca="false">VALUE($Z163)</f>
        <v>0</v>
      </c>
      <c r="AD162" s="164" t="n">
        <v>159</v>
      </c>
      <c r="AE162" s="191"/>
      <c r="AF162" s="227" t="str">
        <f aca="false">IF(MOD(ROW(),10),"",INDEX(AE$3:AE$600,ROW()/10))</f>
        <v/>
      </c>
      <c r="AG162" s="228" t="n">
        <v>157</v>
      </c>
      <c r="AH162" s="229" t="e">
        <f aca="false">VALUE($AF162)</f>
        <v>#VALUE!</v>
      </c>
      <c r="AI162" s="164" t="n">
        <v>159</v>
      </c>
      <c r="AJ162" s="245"/>
      <c r="AK162" s="227" t="str">
        <f aca="false">IF(MOD(ROW(),10),"",INDEX(AJ$3:AJ$600,ROW()/10))</f>
        <v/>
      </c>
      <c r="AL162" s="228" t="n">
        <v>152</v>
      </c>
      <c r="AM162" s="229" t="e">
        <f aca="false">VALUE($AK162)</f>
        <v>#VALUE!</v>
      </c>
      <c r="AN162" s="164" t="n">
        <v>159</v>
      </c>
      <c r="AO162" s="190"/>
      <c r="AP162" s="227" t="str">
        <f aca="false">IF(MOD(ROW(),10),"",INDEX(AO$3:AO$600,ROW()/10))</f>
        <v/>
      </c>
      <c r="AQ162" s="181" t="n">
        <v>1.6</v>
      </c>
      <c r="AR162" s="229" t="e">
        <f aca="false">VALUE($AP162)</f>
        <v>#VALUE!</v>
      </c>
      <c r="AS162" s="164" t="n">
        <v>1590</v>
      </c>
      <c r="AT162" s="245"/>
      <c r="AU162" s="227" t="str">
        <f aca="false">IF(MOD(ROW(),10),"",INDEX(AT$3:AT$600,ROW()/10))</f>
        <v/>
      </c>
      <c r="AV162" s="181" t="n">
        <v>1.6</v>
      </c>
      <c r="AW162" s="229" t="e">
        <f aca="false">VALUE($AU162)</f>
        <v>#VALUE!</v>
      </c>
      <c r="AY162" s="245"/>
      <c r="AZ162" s="180" t="n">
        <f aca="false">IF(MOD(ROW(),2),"",INDEX(AY$3:AY$600,ROW()/2))</f>
        <v>0</v>
      </c>
      <c r="BA162" s="181" t="n">
        <v>1.6</v>
      </c>
      <c r="BB162" s="182" t="n">
        <f aca="false">VALUE(AZ162)</f>
        <v>0</v>
      </c>
      <c r="BD162" s="245"/>
      <c r="BE162" s="180" t="n">
        <f aca="false">IF(MOD(ROW(),2),"",INDEX(BD$3:BD$600,ROW()/2))</f>
        <v>0</v>
      </c>
      <c r="BF162" s="181" t="n">
        <v>1.6</v>
      </c>
      <c r="BG162" s="182" t="n">
        <f aca="false">VALUE($BD163)</f>
        <v>0</v>
      </c>
    </row>
    <row r="163" customFormat="false" ht="13.5" hidden="false" customHeight="false" outlineLevel="0" collapsed="false">
      <c r="A163" s="208" t="n">
        <v>1.56</v>
      </c>
      <c r="B163" s="209" t="n">
        <v>4.01</v>
      </c>
      <c r="C163" s="213" t="n">
        <f aca="false">$C162+(($AM$20-$AM$10))/10</f>
        <v>-0.0172</v>
      </c>
      <c r="D163" s="217" t="n">
        <f aca="false">$D162+(($AH$30-$AH$20))/10</f>
        <v>-0.0028</v>
      </c>
      <c r="E163" s="211" t="n">
        <f aca="false">$AC158</f>
        <v>0</v>
      </c>
      <c r="F163" s="212" t="n">
        <f aca="false">$F162+(($AR$20-$AR$10))/10</f>
        <v>-0.019</v>
      </c>
      <c r="G163" s="218" t="n">
        <f aca="false">$G162+(($AW$20-$AW$10))/10</f>
        <v>-0.042</v>
      </c>
      <c r="H163" s="213" t="n">
        <f aca="false">$BB158</f>
        <v>0</v>
      </c>
      <c r="I163" s="213" t="n">
        <f aca="false">$BG158</f>
        <v>0</v>
      </c>
      <c r="K163" s="234" t="n">
        <v>0.51</v>
      </c>
      <c r="L163" s="238" t="n">
        <f aca="false">L162-($L$112-$L$212)/101</f>
        <v>0</v>
      </c>
      <c r="M163" s="239" t="n">
        <f aca="false">M162-($M$112-$M$212)/101</f>
        <v>0</v>
      </c>
      <c r="Q163" s="234" t="n">
        <v>0.52</v>
      </c>
      <c r="R163" s="235" t="n">
        <f aca="false">R162-($R$111-$R$211)/101</f>
        <v>-0.00592079207920793</v>
      </c>
      <c r="S163" s="236" t="n">
        <f aca="false">S162-($R$111-$R$211)/101</f>
        <v>-0.00592079207920793</v>
      </c>
      <c r="T163" s="165"/>
      <c r="U163" s="165"/>
      <c r="V163" s="165"/>
      <c r="W163" s="165"/>
      <c r="Y163" s="164" t="n">
        <v>160</v>
      </c>
      <c r="Z163" s="245"/>
      <c r="AA163" s="180" t="str">
        <f aca="false">IF(MOD(ROW(),2),"",INDEX($Z$3:$Z$600,ROW()/2))</f>
        <v/>
      </c>
      <c r="AB163" s="181" t="n">
        <v>1.61</v>
      </c>
      <c r="AC163" s="182" t="n">
        <f aca="false">VALUE($Z164)</f>
        <v>0</v>
      </c>
      <c r="AD163" s="164" t="n">
        <v>160</v>
      </c>
      <c r="AE163" s="191"/>
      <c r="AF163" s="227" t="str">
        <f aca="false">IF(MOD(ROW(),10),"",INDEX(AE$3:AE$600,ROW()/10))</f>
        <v/>
      </c>
      <c r="AG163" s="228" t="n">
        <v>158</v>
      </c>
      <c r="AH163" s="229" t="e">
        <f aca="false">VALUE($AF163)</f>
        <v>#VALUE!</v>
      </c>
      <c r="AI163" s="164" t="n">
        <v>160</v>
      </c>
      <c r="AJ163" s="245"/>
      <c r="AK163" s="227" t="str">
        <f aca="false">IF(MOD(ROW(),10),"",INDEX(AJ$3:AJ$600,ROW()/10))</f>
        <v/>
      </c>
      <c r="AL163" s="228" t="n">
        <v>153</v>
      </c>
      <c r="AM163" s="229" t="e">
        <f aca="false">VALUE($AK163)</f>
        <v>#VALUE!</v>
      </c>
      <c r="AN163" s="164" t="n">
        <v>160</v>
      </c>
      <c r="AO163" s="190"/>
      <c r="AP163" s="227" t="str">
        <f aca="false">IF(MOD(ROW(),10),"",INDEX(AO$3:AO$600,ROW()/10))</f>
        <v/>
      </c>
      <c r="AQ163" s="181" t="n">
        <v>1.61</v>
      </c>
      <c r="AR163" s="229" t="e">
        <f aca="false">VALUE($AP163)</f>
        <v>#VALUE!</v>
      </c>
      <c r="AS163" s="164" t="n">
        <v>1600</v>
      </c>
      <c r="AT163" s="245"/>
      <c r="AU163" s="227" t="str">
        <f aca="false">IF(MOD(ROW(),10),"",INDEX(AT$3:AT$600,ROW()/10))</f>
        <v/>
      </c>
      <c r="AV163" s="181" t="n">
        <v>1.61</v>
      </c>
      <c r="AW163" s="229" t="e">
        <f aca="false">VALUE($AU163)</f>
        <v>#VALUE!</v>
      </c>
      <c r="AY163" s="245"/>
      <c r="AZ163" s="180" t="str">
        <f aca="false">IF(MOD(ROW(),2),"",INDEX(AY$3:AY$600,ROW()/2))</f>
        <v/>
      </c>
      <c r="BA163" s="181" t="n">
        <v>1.61</v>
      </c>
      <c r="BB163" s="182" t="e">
        <f aca="false">VALUE(AZ163)</f>
        <v>#VALUE!</v>
      </c>
      <c r="BD163" s="245"/>
      <c r="BE163" s="180" t="str">
        <f aca="false">IF(MOD(ROW(),2),"",INDEX(BD$3:BD$600,ROW()/2))</f>
        <v/>
      </c>
      <c r="BF163" s="181" t="n">
        <v>1.61</v>
      </c>
      <c r="BG163" s="182" t="n">
        <f aca="false">VALUE($BD164)</f>
        <v>0</v>
      </c>
    </row>
    <row r="164" customFormat="false" ht="13.5" hidden="false" customHeight="false" outlineLevel="0" collapsed="false">
      <c r="A164" s="208" t="n">
        <v>1.57</v>
      </c>
      <c r="B164" s="209" t="n">
        <v>4</v>
      </c>
      <c r="C164" s="213" t="n">
        <f aca="false">$C163+(($AM$20-$AM$10))/10</f>
        <v>-0.0199</v>
      </c>
      <c r="D164" s="217" t="n">
        <f aca="false">$D163+(($AH$30-$AH$20))/10</f>
        <v>-0.0036</v>
      </c>
      <c r="E164" s="211" t="n">
        <f aca="false">$AC159</f>
        <v>0</v>
      </c>
      <c r="F164" s="212" t="n">
        <f aca="false">$F163+(($AR$20-$AR$10))/10</f>
        <v>-0.0205</v>
      </c>
      <c r="G164" s="218" t="n">
        <f aca="false">$G163+(($AW$20-$AW$10))/10</f>
        <v>-0.045</v>
      </c>
      <c r="H164" s="213" t="n">
        <f aca="false">$BB158+($BB160-$BB158)/2</f>
        <v>0</v>
      </c>
      <c r="I164" s="213" t="n">
        <f aca="false">$BG158+($BG160-$BG158)/2</f>
        <v>0</v>
      </c>
      <c r="K164" s="234" t="n">
        <v>0.52</v>
      </c>
      <c r="L164" s="238" t="n">
        <f aca="false">L163-($L$112-$L$212)/101</f>
        <v>0</v>
      </c>
      <c r="M164" s="239" t="n">
        <f aca="false">M163-($M$112-$M$212)/101</f>
        <v>0</v>
      </c>
      <c r="Q164" s="234" t="n">
        <v>0.53</v>
      </c>
      <c r="R164" s="235" t="n">
        <f aca="false">R163-($R$111-$R$211)/101</f>
        <v>-0.00603465346534654</v>
      </c>
      <c r="S164" s="236" t="n">
        <f aca="false">S163-($R$111-$R$211)/101</f>
        <v>-0.00603465346534654</v>
      </c>
      <c r="T164" s="165"/>
      <c r="U164" s="165"/>
      <c r="V164" s="165"/>
      <c r="W164" s="165"/>
      <c r="Y164" s="164" t="n">
        <v>161</v>
      </c>
      <c r="Z164" s="245"/>
      <c r="AA164" s="180" t="n">
        <f aca="false">IF(MOD(ROW(),2),"",INDEX($Z$3:$Z$600,ROW()/2))</f>
        <v>101.2</v>
      </c>
      <c r="AB164" s="181" t="n">
        <v>1.62</v>
      </c>
      <c r="AC164" s="182" t="n">
        <f aca="false">VALUE($Z165)</f>
        <v>0</v>
      </c>
      <c r="AD164" s="164" t="n">
        <v>161</v>
      </c>
      <c r="AE164" s="191"/>
      <c r="AF164" s="227" t="str">
        <f aca="false">IF(MOD(ROW(),10),"",INDEX(AE$3:AE$600,ROW()/10))</f>
        <v/>
      </c>
      <c r="AG164" s="228" t="n">
        <v>159</v>
      </c>
      <c r="AH164" s="229" t="e">
        <f aca="false">VALUE($AF164)</f>
        <v>#VALUE!</v>
      </c>
      <c r="AI164" s="164" t="n">
        <v>161</v>
      </c>
      <c r="AJ164" s="245"/>
      <c r="AK164" s="227" t="str">
        <f aca="false">IF(MOD(ROW(),10),"",INDEX(AJ$3:AJ$600,ROW()/10))</f>
        <v/>
      </c>
      <c r="AL164" s="228" t="n">
        <v>154</v>
      </c>
      <c r="AM164" s="229" t="e">
        <f aca="false">VALUE($AK164)</f>
        <v>#VALUE!</v>
      </c>
      <c r="AN164" s="164" t="n">
        <v>161</v>
      </c>
      <c r="AO164" s="190"/>
      <c r="AP164" s="227" t="str">
        <f aca="false">IF(MOD(ROW(),10),"",INDEX(AO$3:AO$600,ROW()/10))</f>
        <v/>
      </c>
      <c r="AQ164" s="181" t="n">
        <v>1.62</v>
      </c>
      <c r="AR164" s="229" t="e">
        <f aca="false">VALUE($AP164)</f>
        <v>#VALUE!</v>
      </c>
      <c r="AS164" s="164" t="n">
        <v>1610</v>
      </c>
      <c r="AT164" s="245"/>
      <c r="AU164" s="227" t="str">
        <f aca="false">IF(MOD(ROW(),10),"",INDEX(AT$3:AT$600,ROW()/10))</f>
        <v/>
      </c>
      <c r="AV164" s="181" t="n">
        <v>1.62</v>
      </c>
      <c r="AW164" s="229" t="e">
        <f aca="false">VALUE($AU164)</f>
        <v>#VALUE!</v>
      </c>
      <c r="AY164" s="245"/>
      <c r="AZ164" s="180" t="n">
        <f aca="false">IF(MOD(ROW(),2),"",INDEX(AY$3:AY$600,ROW()/2))</f>
        <v>0</v>
      </c>
      <c r="BA164" s="181" t="n">
        <v>1.62</v>
      </c>
      <c r="BB164" s="182" t="n">
        <f aca="false">VALUE(AZ164)</f>
        <v>0</v>
      </c>
      <c r="BD164" s="245"/>
      <c r="BE164" s="180" t="n">
        <f aca="false">IF(MOD(ROW(),2),"",INDEX(BD$3:BD$600,ROW()/2))</f>
        <v>0</v>
      </c>
      <c r="BF164" s="181" t="n">
        <v>1.62</v>
      </c>
      <c r="BG164" s="182" t="n">
        <f aca="false">VALUE($BD165)</f>
        <v>0</v>
      </c>
    </row>
    <row r="165" customFormat="false" ht="13.5" hidden="false" customHeight="false" outlineLevel="0" collapsed="false">
      <c r="A165" s="208" t="n">
        <v>1.58</v>
      </c>
      <c r="B165" s="209" t="n">
        <v>3.99</v>
      </c>
      <c r="C165" s="213" t="n">
        <f aca="false">$C164+(($AM$20-$AM$10))/10</f>
        <v>-0.0226</v>
      </c>
      <c r="D165" s="217" t="n">
        <f aca="false">$D164+(($AH$30-$AH$20))/10</f>
        <v>-0.0044</v>
      </c>
      <c r="E165" s="211" t="n">
        <f aca="false">$AC160</f>
        <v>0</v>
      </c>
      <c r="F165" s="212" t="n">
        <f aca="false">$F164+(($AR$20-$AR$10))/10</f>
        <v>-0.022</v>
      </c>
      <c r="G165" s="218" t="n">
        <f aca="false">$G164+(($AW$20-$AW$10))/10</f>
        <v>-0.048</v>
      </c>
      <c r="H165" s="213" t="n">
        <f aca="false">$BB160</f>
        <v>0</v>
      </c>
      <c r="I165" s="213" t="n">
        <f aca="false">$BG160</f>
        <v>0</v>
      </c>
      <c r="K165" s="234" t="n">
        <v>0.53</v>
      </c>
      <c r="L165" s="238" t="n">
        <f aca="false">L164-($L$112-$L$212)/101</f>
        <v>0</v>
      </c>
      <c r="M165" s="239" t="n">
        <f aca="false">M164-($M$112-$M$212)/101</f>
        <v>0</v>
      </c>
      <c r="Q165" s="234" t="n">
        <v>0.54</v>
      </c>
      <c r="R165" s="235" t="n">
        <f aca="false">R164-($R$111-$R$211)/101</f>
        <v>-0.00614851485148515</v>
      </c>
      <c r="S165" s="236" t="n">
        <f aca="false">S164-($R$111-$R$211)/101</f>
        <v>-0.00614851485148515</v>
      </c>
      <c r="T165" s="165"/>
      <c r="U165" s="165"/>
      <c r="V165" s="165"/>
      <c r="W165" s="165"/>
      <c r="Y165" s="164" t="n">
        <v>162</v>
      </c>
      <c r="Z165" s="245"/>
      <c r="AA165" s="180" t="str">
        <f aca="false">IF(MOD(ROW(),2),"",INDEX($Z$3:$Z$600,ROW()/2))</f>
        <v/>
      </c>
      <c r="AB165" s="181" t="n">
        <v>1.63</v>
      </c>
      <c r="AC165" s="182" t="n">
        <f aca="false">VALUE($Z166)</f>
        <v>0</v>
      </c>
      <c r="AD165" s="164" t="n">
        <v>162</v>
      </c>
      <c r="AE165" s="191"/>
      <c r="AF165" s="227" t="str">
        <f aca="false">IF(MOD(ROW(),10),"",INDEX(AE$3:AE$600,ROW()/10))</f>
        <v/>
      </c>
      <c r="AG165" s="228" t="n">
        <v>160</v>
      </c>
      <c r="AH165" s="229" t="e">
        <f aca="false">VALUE($AF165)</f>
        <v>#VALUE!</v>
      </c>
      <c r="AI165" s="164" t="n">
        <v>162</v>
      </c>
      <c r="AJ165" s="245"/>
      <c r="AK165" s="227" t="str">
        <f aca="false">IF(MOD(ROW(),10),"",INDEX(AJ$3:AJ$600,ROW()/10))</f>
        <v/>
      </c>
      <c r="AL165" s="228" t="n">
        <v>155</v>
      </c>
      <c r="AM165" s="229" t="e">
        <f aca="false">VALUE($AK165)</f>
        <v>#VALUE!</v>
      </c>
      <c r="AN165" s="164" t="n">
        <v>162</v>
      </c>
      <c r="AO165" s="190"/>
      <c r="AP165" s="227" t="str">
        <f aca="false">IF(MOD(ROW(),10),"",INDEX(AO$3:AO$600,ROW()/10))</f>
        <v/>
      </c>
      <c r="AQ165" s="181" t="n">
        <v>1.63</v>
      </c>
      <c r="AR165" s="229" t="e">
        <f aca="false">VALUE($AP165)</f>
        <v>#VALUE!</v>
      </c>
      <c r="AS165" s="164" t="n">
        <v>1620</v>
      </c>
      <c r="AT165" s="245"/>
      <c r="AU165" s="227" t="str">
        <f aca="false">IF(MOD(ROW(),10),"",INDEX(AT$3:AT$600,ROW()/10))</f>
        <v/>
      </c>
      <c r="AV165" s="181" t="n">
        <v>1.63</v>
      </c>
      <c r="AW165" s="229" t="e">
        <f aca="false">VALUE($AU165)</f>
        <v>#VALUE!</v>
      </c>
      <c r="AY165" s="245"/>
      <c r="AZ165" s="180" t="str">
        <f aca="false">IF(MOD(ROW(),2),"",INDEX(AY$3:AY$600,ROW()/2))</f>
        <v/>
      </c>
      <c r="BA165" s="181" t="n">
        <v>1.63</v>
      </c>
      <c r="BB165" s="182" t="e">
        <f aca="false">VALUE(AZ165)</f>
        <v>#VALUE!</v>
      </c>
      <c r="BD165" s="245"/>
      <c r="BE165" s="180" t="str">
        <f aca="false">IF(MOD(ROW(),2),"",INDEX(BD$3:BD$600,ROW()/2))</f>
        <v/>
      </c>
      <c r="BF165" s="181" t="n">
        <v>1.63</v>
      </c>
      <c r="BG165" s="182" t="n">
        <f aca="false">VALUE($BD166)</f>
        <v>0</v>
      </c>
    </row>
    <row r="166" customFormat="false" ht="13.5" hidden="false" customHeight="false" outlineLevel="0" collapsed="false">
      <c r="A166" s="208" t="n">
        <v>1.59</v>
      </c>
      <c r="B166" s="209" t="n">
        <v>3.98</v>
      </c>
      <c r="C166" s="213" t="n">
        <f aca="false">$C165+(($AM$20-$AM$10))/10</f>
        <v>-0.0253</v>
      </c>
      <c r="D166" s="217" t="n">
        <f aca="false">$D165+(($AH$30-$AH$20))/10</f>
        <v>-0.0052</v>
      </c>
      <c r="E166" s="211" t="n">
        <f aca="false">$AC161</f>
        <v>0</v>
      </c>
      <c r="F166" s="212" t="n">
        <f aca="false">$F165+(($AR$20-$AR$10))/10</f>
        <v>-0.0235</v>
      </c>
      <c r="G166" s="218" t="n">
        <f aca="false">$G165+(($AW$20-$AW$10))/10</f>
        <v>-0.051</v>
      </c>
      <c r="H166" s="213" t="n">
        <f aca="false">$BB160+($BB162-$BB160)/2</f>
        <v>0</v>
      </c>
      <c r="I166" s="213" t="n">
        <f aca="false">$BG160+($BG162-$BG160)/2</f>
        <v>0</v>
      </c>
      <c r="K166" s="234" t="n">
        <v>0.54</v>
      </c>
      <c r="L166" s="238" t="n">
        <f aca="false">L165-($L$112-$L$212)/101</f>
        <v>0</v>
      </c>
      <c r="M166" s="239" t="n">
        <f aca="false">M165-($M$112-$M$212)/101</f>
        <v>0</v>
      </c>
      <c r="Q166" s="234" t="n">
        <v>0.55</v>
      </c>
      <c r="R166" s="235" t="n">
        <f aca="false">R165-($R$111-$R$211)/101</f>
        <v>-0.00626237623762377</v>
      </c>
      <c r="S166" s="236" t="n">
        <f aca="false">S165-($R$111-$R$211)/101</f>
        <v>-0.00626237623762377</v>
      </c>
      <c r="T166" s="165"/>
      <c r="U166" s="165"/>
      <c r="V166" s="165"/>
      <c r="W166" s="165"/>
      <c r="Y166" s="164" t="n">
        <v>163</v>
      </c>
      <c r="Z166" s="245"/>
      <c r="AA166" s="180" t="n">
        <f aca="false">IF(MOD(ROW(),2),"",INDEX($Z$3:$Z$600,ROW()/2))</f>
        <v>102.53</v>
      </c>
      <c r="AB166" s="181" t="n">
        <v>1.64</v>
      </c>
      <c r="AC166" s="182" t="n">
        <f aca="false">VALUE($Z167)</f>
        <v>0</v>
      </c>
      <c r="AD166" s="164" t="n">
        <v>163</v>
      </c>
      <c r="AE166" s="191"/>
      <c r="AF166" s="227" t="str">
        <f aca="false">IF(MOD(ROW(),10),"",INDEX(AE$3:AE$600,ROW()/10))</f>
        <v/>
      </c>
      <c r="AG166" s="228" t="n">
        <v>161</v>
      </c>
      <c r="AH166" s="229" t="e">
        <f aca="false">VALUE($AF166)</f>
        <v>#VALUE!</v>
      </c>
      <c r="AI166" s="164" t="n">
        <v>163</v>
      </c>
      <c r="AJ166" s="245"/>
      <c r="AK166" s="227" t="str">
        <f aca="false">IF(MOD(ROW(),10),"",INDEX(AJ$3:AJ$600,ROW()/10))</f>
        <v/>
      </c>
      <c r="AL166" s="228" t="n">
        <v>156</v>
      </c>
      <c r="AM166" s="229" t="e">
        <f aca="false">VALUE($AK166)</f>
        <v>#VALUE!</v>
      </c>
      <c r="AN166" s="164" t="n">
        <v>163</v>
      </c>
      <c r="AO166" s="190"/>
      <c r="AP166" s="227" t="str">
        <f aca="false">IF(MOD(ROW(),10),"",INDEX(AO$3:AO$600,ROW()/10))</f>
        <v/>
      </c>
      <c r="AQ166" s="181" t="n">
        <v>1.64</v>
      </c>
      <c r="AR166" s="229" t="e">
        <f aca="false">VALUE($AP166)</f>
        <v>#VALUE!</v>
      </c>
      <c r="AS166" s="164" t="n">
        <v>1630</v>
      </c>
      <c r="AT166" s="245"/>
      <c r="AU166" s="227" t="str">
        <f aca="false">IF(MOD(ROW(),10),"",INDEX(AT$3:AT$600,ROW()/10))</f>
        <v/>
      </c>
      <c r="AV166" s="181" t="n">
        <v>1.64</v>
      </c>
      <c r="AW166" s="229" t="e">
        <f aca="false">VALUE($AU166)</f>
        <v>#VALUE!</v>
      </c>
      <c r="AY166" s="245"/>
      <c r="AZ166" s="180" t="n">
        <f aca="false">IF(MOD(ROW(),2),"",INDEX(AY$3:AY$600,ROW()/2))</f>
        <v>0</v>
      </c>
      <c r="BA166" s="181" t="n">
        <v>1.64</v>
      </c>
      <c r="BB166" s="182" t="n">
        <f aca="false">VALUE(AZ166)</f>
        <v>0</v>
      </c>
      <c r="BD166" s="245"/>
      <c r="BE166" s="180" t="n">
        <f aca="false">IF(MOD(ROW(),2),"",INDEX(BD$3:BD$600,ROW()/2))</f>
        <v>0</v>
      </c>
      <c r="BF166" s="181" t="n">
        <v>1.64</v>
      </c>
      <c r="BG166" s="182" t="n">
        <f aca="false">VALUE($BD167)</f>
        <v>0</v>
      </c>
    </row>
    <row r="167" customFormat="false" ht="13.5" hidden="false" customHeight="false" outlineLevel="0" collapsed="false">
      <c r="A167" s="208" t="n">
        <v>1.6</v>
      </c>
      <c r="B167" s="209" t="n">
        <v>3.97</v>
      </c>
      <c r="C167" s="213" t="n">
        <f aca="false">$AM170</f>
        <v>0</v>
      </c>
      <c r="D167" s="241" t="n">
        <f aca="false">$AH170</f>
        <v>0</v>
      </c>
      <c r="E167" s="211" t="n">
        <f aca="false">$AC162</f>
        <v>0</v>
      </c>
      <c r="F167" s="212" t="n">
        <f aca="false">$AR170</f>
        <v>0</v>
      </c>
      <c r="G167" s="218" t="n">
        <f aca="false">$AW170</f>
        <v>-0.096</v>
      </c>
      <c r="H167" s="213" t="n">
        <f aca="false">$BB162</f>
        <v>0</v>
      </c>
      <c r="I167" s="213" t="n">
        <f aca="false">$BG162</f>
        <v>0</v>
      </c>
      <c r="K167" s="234" t="n">
        <v>0.55</v>
      </c>
      <c r="L167" s="238" t="n">
        <f aca="false">L166-($L$112-$L$212)/101</f>
        <v>0</v>
      </c>
      <c r="M167" s="239" t="n">
        <f aca="false">M166-($M$112-$M$212)/101</f>
        <v>0</v>
      </c>
      <c r="Q167" s="234" t="n">
        <v>0.56</v>
      </c>
      <c r="R167" s="235" t="n">
        <f aca="false">R166-($R$111-$R$211)/101</f>
        <v>-0.00637623762376238</v>
      </c>
      <c r="S167" s="236" t="n">
        <f aca="false">S166-($R$111-$R$211)/101</f>
        <v>-0.00637623762376238</v>
      </c>
      <c r="T167" s="165"/>
      <c r="U167" s="165"/>
      <c r="V167" s="165"/>
      <c r="W167" s="165"/>
      <c r="Y167" s="164" t="n">
        <v>164</v>
      </c>
      <c r="Z167" s="245"/>
      <c r="AA167" s="180" t="str">
        <f aca="false">IF(MOD(ROW(),2),"",INDEX($Z$3:$Z$600,ROW()/2))</f>
        <v/>
      </c>
      <c r="AB167" s="181" t="n">
        <v>1.65</v>
      </c>
      <c r="AC167" s="182" t="n">
        <f aca="false">VALUE($Z168)</f>
        <v>0</v>
      </c>
      <c r="AD167" s="164" t="n">
        <v>164</v>
      </c>
      <c r="AE167" s="191"/>
      <c r="AF167" s="227" t="str">
        <f aca="false">IF(MOD(ROW(),10),"",INDEX(AE$3:AE$600,ROW()/10))</f>
        <v/>
      </c>
      <c r="AG167" s="228" t="n">
        <v>162</v>
      </c>
      <c r="AH167" s="229" t="e">
        <f aca="false">VALUE($AF167)</f>
        <v>#VALUE!</v>
      </c>
      <c r="AI167" s="164" t="n">
        <v>164</v>
      </c>
      <c r="AJ167" s="245"/>
      <c r="AK167" s="227" t="str">
        <f aca="false">IF(MOD(ROW(),10),"",INDEX(AJ$3:AJ$600,ROW()/10))</f>
        <v/>
      </c>
      <c r="AL167" s="228" t="n">
        <v>157</v>
      </c>
      <c r="AM167" s="229" t="e">
        <f aca="false">VALUE($AK167)</f>
        <v>#VALUE!</v>
      </c>
      <c r="AN167" s="164" t="n">
        <v>164</v>
      </c>
      <c r="AO167" s="190"/>
      <c r="AP167" s="227" t="str">
        <f aca="false">IF(MOD(ROW(),10),"",INDEX(AO$3:AO$600,ROW()/10))</f>
        <v/>
      </c>
      <c r="AQ167" s="181" t="n">
        <v>1.65</v>
      </c>
      <c r="AR167" s="229" t="e">
        <f aca="false">VALUE($AP167)</f>
        <v>#VALUE!</v>
      </c>
      <c r="AS167" s="164" t="n">
        <v>1640</v>
      </c>
      <c r="AT167" s="245"/>
      <c r="AU167" s="227" t="str">
        <f aca="false">IF(MOD(ROW(),10),"",INDEX(AT$3:AT$600,ROW()/10))</f>
        <v/>
      </c>
      <c r="AV167" s="181" t="n">
        <v>1.65</v>
      </c>
      <c r="AW167" s="229" t="e">
        <f aca="false">VALUE($AU167)</f>
        <v>#VALUE!</v>
      </c>
      <c r="AY167" s="245"/>
      <c r="AZ167" s="180" t="str">
        <f aca="false">IF(MOD(ROW(),2),"",INDEX(AY$3:AY$600,ROW()/2))</f>
        <v/>
      </c>
      <c r="BA167" s="181" t="n">
        <v>1.65</v>
      </c>
      <c r="BB167" s="182" t="e">
        <f aca="false">VALUE(AZ167)</f>
        <v>#VALUE!</v>
      </c>
      <c r="BD167" s="245"/>
      <c r="BE167" s="180" t="str">
        <f aca="false">IF(MOD(ROW(),2),"",INDEX(BD$3:BD$600,ROW()/2))</f>
        <v/>
      </c>
      <c r="BF167" s="181" t="n">
        <v>1.65</v>
      </c>
      <c r="BG167" s="182" t="n">
        <f aca="false">VALUE($BD168)</f>
        <v>0</v>
      </c>
    </row>
    <row r="168" customFormat="false" ht="13.5" hidden="false" customHeight="false" outlineLevel="0" collapsed="false">
      <c r="A168" s="208" t="n">
        <v>1.61</v>
      </c>
      <c r="B168" s="209" t="n">
        <v>3.96</v>
      </c>
      <c r="C168" s="213" t="n">
        <f aca="false">$C167+(($AM$20-$AM$10))/10</f>
        <v>-0.0027</v>
      </c>
      <c r="D168" s="217" t="n">
        <f aca="false">$D167+(($AH$30-$AH$20))/10</f>
        <v>-0.0008</v>
      </c>
      <c r="E168" s="211" t="n">
        <f aca="false">$AC163</f>
        <v>0</v>
      </c>
      <c r="F168" s="212" t="n">
        <f aca="false">$F167+(($AR$20-$AR$10))/10</f>
        <v>-0.0015</v>
      </c>
      <c r="G168" s="218" t="n">
        <f aca="false">$G167+(($AW$20-$AW$10))/10</f>
        <v>-0.099</v>
      </c>
      <c r="H168" s="213" t="n">
        <f aca="false">$BB162+($BB164-$BB162)/2</f>
        <v>0</v>
      </c>
      <c r="I168" s="213" t="n">
        <f aca="false">$BG162+($BG164-$BG162)/2</f>
        <v>0</v>
      </c>
      <c r="K168" s="234" t="n">
        <v>0.56</v>
      </c>
      <c r="L168" s="238" t="n">
        <f aca="false">L167-($L$112-$L$212)/101</f>
        <v>0</v>
      </c>
      <c r="M168" s="239" t="n">
        <f aca="false">M167-($M$112-$M$212)/101</f>
        <v>0</v>
      </c>
      <c r="Q168" s="234" t="n">
        <v>0.57</v>
      </c>
      <c r="R168" s="235" t="n">
        <f aca="false">R167-($R$111-$R$211)/101</f>
        <v>-0.00649009900990099</v>
      </c>
      <c r="S168" s="236" t="n">
        <f aca="false">S167-($R$111-$R$211)/101</f>
        <v>-0.00649009900990099</v>
      </c>
      <c r="T168" s="165"/>
      <c r="U168" s="165"/>
      <c r="V168" s="165"/>
      <c r="W168" s="165"/>
      <c r="Y168" s="164" t="n">
        <v>165</v>
      </c>
      <c r="Z168" s="245"/>
      <c r="AA168" s="180" t="n">
        <f aca="false">IF(MOD(ROW(),2),"",INDEX($Z$3:$Z$600,ROW()/2))</f>
        <v>103.86</v>
      </c>
      <c r="AB168" s="181" t="n">
        <v>1.66</v>
      </c>
      <c r="AC168" s="182" t="n">
        <f aca="false">VALUE($Z169)</f>
        <v>0</v>
      </c>
      <c r="AD168" s="164" t="n">
        <v>165</v>
      </c>
      <c r="AE168" s="191"/>
      <c r="AF168" s="227" t="str">
        <f aca="false">IF(MOD(ROW(),10),"",INDEX(AE$3:AE$600,ROW()/10))</f>
        <v/>
      </c>
      <c r="AG168" s="228" t="n">
        <v>163</v>
      </c>
      <c r="AH168" s="229" t="e">
        <f aca="false">VALUE($AF168)</f>
        <v>#VALUE!</v>
      </c>
      <c r="AI168" s="164" t="n">
        <v>165</v>
      </c>
      <c r="AJ168" s="245"/>
      <c r="AK168" s="227" t="str">
        <f aca="false">IF(MOD(ROW(),10),"",INDEX(AJ$3:AJ$600,ROW()/10))</f>
        <v/>
      </c>
      <c r="AL168" s="228" t="n">
        <v>158</v>
      </c>
      <c r="AM168" s="229" t="e">
        <f aca="false">VALUE($AK168)</f>
        <v>#VALUE!</v>
      </c>
      <c r="AN168" s="164" t="n">
        <v>165</v>
      </c>
      <c r="AO168" s="190"/>
      <c r="AP168" s="227" t="str">
        <f aca="false">IF(MOD(ROW(),10),"",INDEX(AO$3:AO$600,ROW()/10))</f>
        <v/>
      </c>
      <c r="AQ168" s="181" t="n">
        <v>1.66</v>
      </c>
      <c r="AR168" s="229" t="e">
        <f aca="false">VALUE($AP168)</f>
        <v>#VALUE!</v>
      </c>
      <c r="AS168" s="164" t="n">
        <v>1650</v>
      </c>
      <c r="AT168" s="245"/>
      <c r="AU168" s="227" t="str">
        <f aca="false">IF(MOD(ROW(),10),"",INDEX(AT$3:AT$600,ROW()/10))</f>
        <v/>
      </c>
      <c r="AV168" s="181" t="n">
        <v>1.66</v>
      </c>
      <c r="AW168" s="229" t="e">
        <f aca="false">VALUE($AU168)</f>
        <v>#VALUE!</v>
      </c>
      <c r="AY168" s="245"/>
      <c r="AZ168" s="180" t="n">
        <f aca="false">IF(MOD(ROW(),2),"",INDEX(AY$3:AY$600,ROW()/2))</f>
        <v>0</v>
      </c>
      <c r="BA168" s="181" t="n">
        <v>1.66</v>
      </c>
      <c r="BB168" s="182" t="n">
        <f aca="false">VALUE(AZ168)</f>
        <v>0</v>
      </c>
      <c r="BD168" s="245"/>
      <c r="BE168" s="180" t="n">
        <f aca="false">IF(MOD(ROW(),2),"",INDEX(BD$3:BD$600,ROW()/2))</f>
        <v>0</v>
      </c>
      <c r="BF168" s="181" t="n">
        <v>1.66</v>
      </c>
      <c r="BG168" s="182" t="n">
        <f aca="false">VALUE($BD169)</f>
        <v>0</v>
      </c>
    </row>
    <row r="169" customFormat="false" ht="13.5" hidden="false" customHeight="false" outlineLevel="0" collapsed="false">
      <c r="A169" s="208" t="n">
        <v>1.62</v>
      </c>
      <c r="B169" s="209" t="n">
        <v>3.95</v>
      </c>
      <c r="C169" s="213" t="n">
        <f aca="false">$C168+(($AM$20-$AM$10))/10</f>
        <v>-0.0054</v>
      </c>
      <c r="D169" s="217" t="n">
        <f aca="false">$D168+(($AH$30-$AH$20))/10</f>
        <v>-0.0016</v>
      </c>
      <c r="E169" s="211" t="n">
        <f aca="false">$AC164</f>
        <v>0</v>
      </c>
      <c r="F169" s="212" t="n">
        <f aca="false">$F168+(($AR$20-$AR$10))/10</f>
        <v>-0.003</v>
      </c>
      <c r="G169" s="218" t="n">
        <f aca="false">$G168+(($AW$20-$AW$10))/10</f>
        <v>-0.102</v>
      </c>
      <c r="H169" s="213" t="n">
        <f aca="false">$BB164</f>
        <v>0</v>
      </c>
      <c r="I169" s="213" t="n">
        <f aca="false">$BG164</f>
        <v>0</v>
      </c>
      <c r="K169" s="234" t="n">
        <v>0.57</v>
      </c>
      <c r="L169" s="238" t="n">
        <f aca="false">L168-($L$112-$L$212)/101</f>
        <v>0</v>
      </c>
      <c r="M169" s="239" t="n">
        <f aca="false">M168-($M$112-$M$212)/101</f>
        <v>0</v>
      </c>
      <c r="Q169" s="234" t="n">
        <v>0.58</v>
      </c>
      <c r="R169" s="235" t="n">
        <f aca="false">R168-($R$111-$R$211)/101</f>
        <v>-0.00660396039603961</v>
      </c>
      <c r="S169" s="236" t="n">
        <f aca="false">S168-($R$111-$R$211)/101</f>
        <v>-0.00660396039603961</v>
      </c>
      <c r="T169" s="165"/>
      <c r="U169" s="165"/>
      <c r="V169" s="165"/>
      <c r="W169" s="165"/>
      <c r="Y169" s="164" t="n">
        <v>166</v>
      </c>
      <c r="Z169" s="245"/>
      <c r="AA169" s="180" t="str">
        <f aca="false">IF(MOD(ROW(),2),"",INDEX($Z$3:$Z$600,ROW()/2))</f>
        <v/>
      </c>
      <c r="AB169" s="181" t="n">
        <v>1.67</v>
      </c>
      <c r="AC169" s="182" t="n">
        <f aca="false">VALUE($Z170)</f>
        <v>0</v>
      </c>
      <c r="AD169" s="164" t="n">
        <v>166</v>
      </c>
      <c r="AE169" s="191"/>
      <c r="AF169" s="227" t="str">
        <f aca="false">IF(MOD(ROW(),10),"",INDEX(AE$3:AE$600,ROW()/10))</f>
        <v/>
      </c>
      <c r="AG169" s="228" t="n">
        <v>164</v>
      </c>
      <c r="AH169" s="229" t="e">
        <f aca="false">VALUE($AF169)</f>
        <v>#VALUE!</v>
      </c>
      <c r="AI169" s="164" t="n">
        <v>166</v>
      </c>
      <c r="AJ169" s="245"/>
      <c r="AK169" s="227" t="str">
        <f aca="false">IF(MOD(ROW(),10),"",INDEX(AJ$3:AJ$600,ROW()/10))</f>
        <v/>
      </c>
      <c r="AL169" s="228" t="n">
        <v>159</v>
      </c>
      <c r="AM169" s="229" t="e">
        <f aca="false">VALUE($AK169)</f>
        <v>#VALUE!</v>
      </c>
      <c r="AN169" s="164" t="n">
        <v>166</v>
      </c>
      <c r="AO169" s="190"/>
      <c r="AP169" s="227" t="str">
        <f aca="false">IF(MOD(ROW(),10),"",INDEX(AO$3:AO$600,ROW()/10))</f>
        <v/>
      </c>
      <c r="AQ169" s="181" t="n">
        <v>1.67</v>
      </c>
      <c r="AR169" s="229" t="e">
        <f aca="false">VALUE($AP169)</f>
        <v>#VALUE!</v>
      </c>
      <c r="AS169" s="164" t="n">
        <v>1660</v>
      </c>
      <c r="AT169" s="245"/>
      <c r="AU169" s="227" t="str">
        <f aca="false">IF(MOD(ROW(),10),"",INDEX(AT$3:AT$600,ROW()/10))</f>
        <v/>
      </c>
      <c r="AV169" s="181" t="n">
        <v>1.67</v>
      </c>
      <c r="AW169" s="229" t="e">
        <f aca="false">VALUE($AU169)</f>
        <v>#VALUE!</v>
      </c>
      <c r="AY169" s="245"/>
      <c r="AZ169" s="180" t="str">
        <f aca="false">IF(MOD(ROW(),2),"",INDEX(AY$3:AY$600,ROW()/2))</f>
        <v/>
      </c>
      <c r="BA169" s="181" t="n">
        <v>1.67</v>
      </c>
      <c r="BB169" s="182" t="e">
        <f aca="false">VALUE(AZ169)</f>
        <v>#VALUE!</v>
      </c>
      <c r="BD169" s="245"/>
      <c r="BE169" s="180" t="str">
        <f aca="false">IF(MOD(ROW(),2),"",INDEX(BD$3:BD$600,ROW()/2))</f>
        <v/>
      </c>
      <c r="BF169" s="181" t="n">
        <v>1.67</v>
      </c>
      <c r="BG169" s="182" t="n">
        <f aca="false">VALUE($BD170)</f>
        <v>0</v>
      </c>
    </row>
    <row r="170" customFormat="false" ht="13.5" hidden="false" customHeight="false" outlineLevel="0" collapsed="false">
      <c r="A170" s="208" t="n">
        <v>1.63</v>
      </c>
      <c r="B170" s="209" t="n">
        <v>3.94</v>
      </c>
      <c r="C170" s="213" t="n">
        <f aca="false">$C169+(($AM$20-$AM$10))/10</f>
        <v>-0.0081</v>
      </c>
      <c r="D170" s="217" t="n">
        <f aca="false">$D169+(($AH$30-$AH$20))/10</f>
        <v>-0.0024</v>
      </c>
      <c r="E170" s="211" t="n">
        <f aca="false">$AC165</f>
        <v>0</v>
      </c>
      <c r="F170" s="212" t="n">
        <f aca="false">$F169+(($AR$20-$AR$10))/10</f>
        <v>-0.0045</v>
      </c>
      <c r="G170" s="218" t="n">
        <f aca="false">$G169+(($AW$20-$AW$10))/10</f>
        <v>-0.105</v>
      </c>
      <c r="H170" s="213" t="n">
        <f aca="false">$BB164+($BB166-$BB164)/2</f>
        <v>0</v>
      </c>
      <c r="I170" s="213" t="n">
        <f aca="false">$BG164+($BG166-$BG164)/2</f>
        <v>0</v>
      </c>
      <c r="K170" s="234" t="n">
        <v>0.58</v>
      </c>
      <c r="L170" s="238" t="n">
        <f aca="false">L169-($L$112-$L$212)/101</f>
        <v>0</v>
      </c>
      <c r="M170" s="239" t="n">
        <f aca="false">M169-($M$112-$M$212)/101</f>
        <v>0</v>
      </c>
      <c r="Q170" s="234" t="n">
        <v>0.59</v>
      </c>
      <c r="R170" s="235" t="n">
        <f aca="false">R169-($R$111-$R$211)/101</f>
        <v>-0.00671782178217822</v>
      </c>
      <c r="S170" s="236" t="n">
        <f aca="false">S169-($R$111-$R$211)/101</f>
        <v>-0.00671782178217822</v>
      </c>
      <c r="T170" s="165"/>
      <c r="U170" s="165"/>
      <c r="V170" s="165"/>
      <c r="W170" s="165"/>
      <c r="Y170" s="164" t="n">
        <v>167</v>
      </c>
      <c r="Z170" s="245"/>
      <c r="AA170" s="180" t="n">
        <f aca="false">IF(MOD(ROW(),2),"",INDEX($Z$3:$Z$600,ROW()/2))</f>
        <v>105.19</v>
      </c>
      <c r="AB170" s="181" t="n">
        <v>1.68</v>
      </c>
      <c r="AC170" s="182" t="n">
        <f aca="false">VALUE($Z171)</f>
        <v>0</v>
      </c>
      <c r="AD170" s="164" t="n">
        <v>167</v>
      </c>
      <c r="AE170" s="191"/>
      <c r="AF170" s="227" t="n">
        <f aca="false">IF(MOD(ROW(),10),"",INDEX(AE$3:AE$600,ROW()/10))</f>
        <v>0</v>
      </c>
      <c r="AG170" s="228" t="n">
        <v>165</v>
      </c>
      <c r="AH170" s="229" t="n">
        <f aca="false">VALUE($AF170)</f>
        <v>0</v>
      </c>
      <c r="AI170" s="164" t="n">
        <v>167</v>
      </c>
      <c r="AJ170" s="245"/>
      <c r="AK170" s="227" t="n">
        <f aca="false">IF(MOD(ROW(),10),"",INDEX(AJ$3:AJ$600,ROW()/10))</f>
        <v>0</v>
      </c>
      <c r="AL170" s="228" t="n">
        <v>160</v>
      </c>
      <c r="AM170" s="229" t="n">
        <f aca="false">VALUE($AK170)</f>
        <v>0</v>
      </c>
      <c r="AN170" s="164" t="n">
        <v>167</v>
      </c>
      <c r="AO170" s="190"/>
      <c r="AP170" s="227" t="n">
        <f aca="false">IF(MOD(ROW(),10),"",INDEX(AO$3:AO$600,ROW()/10))</f>
        <v>0</v>
      </c>
      <c r="AQ170" s="181" t="n">
        <v>1.68</v>
      </c>
      <c r="AR170" s="229" t="n">
        <f aca="false">VALUE($AP170)</f>
        <v>0</v>
      </c>
      <c r="AS170" s="164" t="n">
        <v>1670</v>
      </c>
      <c r="AT170" s="245"/>
      <c r="AU170" s="227" t="n">
        <f aca="false">IF(MOD(ROW(),10),"",INDEX(AT$3:AT$600,ROW()/10))</f>
        <v>-0.096</v>
      </c>
      <c r="AV170" s="181" t="n">
        <v>1.68</v>
      </c>
      <c r="AW170" s="229" t="n">
        <f aca="false">VALUE($AU170)</f>
        <v>-0.096</v>
      </c>
      <c r="AY170" s="245"/>
      <c r="AZ170" s="180" t="n">
        <f aca="false">IF(MOD(ROW(),2),"",INDEX(AY$3:AY$600,ROW()/2))</f>
        <v>0</v>
      </c>
      <c r="BA170" s="181" t="n">
        <v>1.68</v>
      </c>
      <c r="BB170" s="182" t="n">
        <f aca="false">VALUE(AZ170)</f>
        <v>0</v>
      </c>
      <c r="BD170" s="245"/>
      <c r="BE170" s="180" t="n">
        <f aca="false">IF(MOD(ROW(),2),"",INDEX(BD$3:BD$600,ROW()/2))</f>
        <v>0</v>
      </c>
      <c r="BF170" s="181" t="n">
        <v>1.68</v>
      </c>
      <c r="BG170" s="182" t="n">
        <f aca="false">VALUE($BD171)</f>
        <v>0</v>
      </c>
    </row>
    <row r="171" customFormat="false" ht="13.5" hidden="false" customHeight="false" outlineLevel="0" collapsed="false">
      <c r="A171" s="208" t="n">
        <v>1.64</v>
      </c>
      <c r="B171" s="209" t="n">
        <v>3.93</v>
      </c>
      <c r="C171" s="213" t="n">
        <f aca="false">$C170+(($AM$20-$AM$10))/10</f>
        <v>-0.0108</v>
      </c>
      <c r="D171" s="217" t="n">
        <f aca="false">$D170+(($AH$30-$AH$20))/10</f>
        <v>-0.0032</v>
      </c>
      <c r="E171" s="211" t="n">
        <f aca="false">$AC166</f>
        <v>0</v>
      </c>
      <c r="F171" s="212" t="n">
        <f aca="false">$F170+(($AR$20-$AR$10))/10</f>
        <v>-0.006</v>
      </c>
      <c r="G171" s="218" t="n">
        <f aca="false">$G170+(($AW$20-$AW$10))/10</f>
        <v>-0.108</v>
      </c>
      <c r="H171" s="213" t="n">
        <f aca="false">$BB166</f>
        <v>0</v>
      </c>
      <c r="I171" s="213" t="n">
        <f aca="false">$BG166</f>
        <v>0</v>
      </c>
      <c r="K171" s="234" t="n">
        <v>0.59</v>
      </c>
      <c r="L171" s="238" t="n">
        <f aca="false">L170-($L$112-$L$212)/101</f>
        <v>0</v>
      </c>
      <c r="M171" s="239" t="n">
        <f aca="false">M170-($M$112-$M$212)/101</f>
        <v>0</v>
      </c>
      <c r="Q171" s="234" t="n">
        <v>0.6</v>
      </c>
      <c r="R171" s="235" t="n">
        <f aca="false">R170-($R$111-$R$211)/101</f>
        <v>-0.00683168316831684</v>
      </c>
      <c r="S171" s="236" t="n">
        <f aca="false">S170-($R$111-$R$211)/101</f>
        <v>-0.00683168316831684</v>
      </c>
      <c r="T171" s="165"/>
      <c r="U171" s="165"/>
      <c r="V171" s="165"/>
      <c r="W171" s="165"/>
      <c r="Y171" s="164" t="n">
        <v>168</v>
      </c>
      <c r="Z171" s="245"/>
      <c r="AA171" s="180" t="str">
        <f aca="false">IF(MOD(ROW(),2),"",INDEX($Z$3:$Z$600,ROW()/2))</f>
        <v/>
      </c>
      <c r="AB171" s="181" t="n">
        <v>1.69</v>
      </c>
      <c r="AC171" s="182" t="n">
        <f aca="false">VALUE($Z172)</f>
        <v>0</v>
      </c>
      <c r="AD171" s="164" t="n">
        <v>168</v>
      </c>
      <c r="AE171" s="191"/>
      <c r="AF171" s="227" t="str">
        <f aca="false">IF(MOD(ROW(),10),"",INDEX(AE$3:AE$600,ROW()/10))</f>
        <v/>
      </c>
      <c r="AG171" s="228" t="n">
        <v>166</v>
      </c>
      <c r="AH171" s="229" t="e">
        <f aca="false">VALUE($AF171)</f>
        <v>#VALUE!</v>
      </c>
      <c r="AI171" s="164" t="n">
        <v>168</v>
      </c>
      <c r="AJ171" s="245"/>
      <c r="AK171" s="227" t="str">
        <f aca="false">IF(MOD(ROW(),10),"",INDEX(AJ$3:AJ$600,ROW()/10))</f>
        <v/>
      </c>
      <c r="AL171" s="228" t="n">
        <v>161</v>
      </c>
      <c r="AM171" s="229" t="e">
        <f aca="false">VALUE($AK171)</f>
        <v>#VALUE!</v>
      </c>
      <c r="AN171" s="164" t="n">
        <v>168</v>
      </c>
      <c r="AO171" s="190"/>
      <c r="AP171" s="227" t="str">
        <f aca="false">IF(MOD(ROW(),10),"",INDEX(AO$3:AO$600,ROW()/10))</f>
        <v/>
      </c>
      <c r="AQ171" s="181" t="n">
        <v>1.69</v>
      </c>
      <c r="AR171" s="229" t="e">
        <f aca="false">VALUE($AP171)</f>
        <v>#VALUE!</v>
      </c>
      <c r="AS171" s="164" t="n">
        <v>1680</v>
      </c>
      <c r="AT171" s="245"/>
      <c r="AU171" s="227" t="str">
        <f aca="false">IF(MOD(ROW(),10),"",INDEX(AT$3:AT$600,ROW()/10))</f>
        <v/>
      </c>
      <c r="AV171" s="181" t="n">
        <v>1.69</v>
      </c>
      <c r="AW171" s="229" t="e">
        <f aca="false">VALUE($AU171)</f>
        <v>#VALUE!</v>
      </c>
      <c r="AY171" s="245"/>
      <c r="AZ171" s="180" t="str">
        <f aca="false">IF(MOD(ROW(),2),"",INDEX(AY$3:AY$600,ROW()/2))</f>
        <v/>
      </c>
      <c r="BA171" s="181" t="n">
        <v>1.69</v>
      </c>
      <c r="BB171" s="182" t="e">
        <f aca="false">VALUE(AZ171)</f>
        <v>#VALUE!</v>
      </c>
      <c r="BD171" s="245"/>
      <c r="BE171" s="180" t="str">
        <f aca="false">IF(MOD(ROW(),2),"",INDEX(BD$3:BD$600,ROW()/2))</f>
        <v/>
      </c>
      <c r="BF171" s="181" t="n">
        <v>1.69</v>
      </c>
      <c r="BG171" s="182" t="n">
        <f aca="false">VALUE($BD172)</f>
        <v>0</v>
      </c>
    </row>
    <row r="172" customFormat="false" ht="13.5" hidden="false" customHeight="false" outlineLevel="0" collapsed="false">
      <c r="A172" s="208" t="n">
        <v>1.65</v>
      </c>
      <c r="B172" s="209" t="n">
        <v>3.92</v>
      </c>
      <c r="C172" s="213" t="n">
        <f aca="false">$C171+(($AM$20-$AM$10))/10</f>
        <v>-0.0135</v>
      </c>
      <c r="D172" s="217" t="n">
        <f aca="false">$D171+(($AH$30-$AH$20))/10</f>
        <v>-0.004</v>
      </c>
      <c r="E172" s="211" t="n">
        <f aca="false">$AC167</f>
        <v>0</v>
      </c>
      <c r="F172" s="212" t="n">
        <f aca="false">$F171+(($AR$20-$AR$10))/10</f>
        <v>-0.0075</v>
      </c>
      <c r="G172" s="218" t="n">
        <f aca="false">$G171+(($AW$20-$AW$10))/10</f>
        <v>-0.111</v>
      </c>
      <c r="H172" s="213" t="n">
        <f aca="false">$BB166+($BB168-$BB166)/2</f>
        <v>0</v>
      </c>
      <c r="I172" s="213" t="n">
        <f aca="false">$BG166+($BG168-$BG166)/2</f>
        <v>0</v>
      </c>
      <c r="K172" s="234" t="n">
        <v>0.6</v>
      </c>
      <c r="L172" s="238" t="n">
        <f aca="false">L171-($L$112-$L$212)/101</f>
        <v>0</v>
      </c>
      <c r="M172" s="239" t="n">
        <f aca="false">M171-($M$112-$M$212)/101</f>
        <v>0</v>
      </c>
      <c r="Q172" s="234" t="n">
        <v>0.61</v>
      </c>
      <c r="R172" s="235" t="n">
        <f aca="false">R171-($R$111-$R$211)/101</f>
        <v>-0.00694554455445545</v>
      </c>
      <c r="S172" s="236" t="n">
        <f aca="false">S171-($R$111-$R$211)/101</f>
        <v>-0.00694554455445545</v>
      </c>
      <c r="T172" s="165"/>
      <c r="U172" s="165"/>
      <c r="V172" s="165"/>
      <c r="W172" s="165"/>
      <c r="Y172" s="164" t="n">
        <v>169</v>
      </c>
      <c r="Z172" s="245"/>
      <c r="AA172" s="180" t="n">
        <f aca="false">IF(MOD(ROW(),2),"",INDEX($Z$3:$Z$600,ROW()/2))</f>
        <v>106.52</v>
      </c>
      <c r="AB172" s="181" t="n">
        <v>1.7</v>
      </c>
      <c r="AC172" s="182" t="n">
        <f aca="false">VALUE($Z173)</f>
        <v>0</v>
      </c>
      <c r="AD172" s="164" t="n">
        <v>169</v>
      </c>
      <c r="AE172" s="191"/>
      <c r="AF172" s="227" t="str">
        <f aca="false">IF(MOD(ROW(),10),"",INDEX(AE$3:AE$600,ROW()/10))</f>
        <v/>
      </c>
      <c r="AG172" s="228" t="n">
        <v>167</v>
      </c>
      <c r="AH172" s="229" t="e">
        <f aca="false">VALUE($AF172)</f>
        <v>#VALUE!</v>
      </c>
      <c r="AI172" s="164" t="n">
        <v>169</v>
      </c>
      <c r="AJ172" s="245"/>
      <c r="AK172" s="227" t="str">
        <f aca="false">IF(MOD(ROW(),10),"",INDEX(AJ$3:AJ$600,ROW()/10))</f>
        <v/>
      </c>
      <c r="AL172" s="228" t="n">
        <v>162</v>
      </c>
      <c r="AM172" s="229" t="e">
        <f aca="false">VALUE($AK172)</f>
        <v>#VALUE!</v>
      </c>
      <c r="AN172" s="164" t="n">
        <v>169</v>
      </c>
      <c r="AO172" s="190"/>
      <c r="AP172" s="227" t="str">
        <f aca="false">IF(MOD(ROW(),10),"",INDEX(AO$3:AO$600,ROW()/10))</f>
        <v/>
      </c>
      <c r="AQ172" s="181" t="n">
        <v>1.7</v>
      </c>
      <c r="AR172" s="229" t="e">
        <f aca="false">VALUE($AP172)</f>
        <v>#VALUE!</v>
      </c>
      <c r="AS172" s="164" t="n">
        <v>1690</v>
      </c>
      <c r="AT172" s="245"/>
      <c r="AU172" s="227" t="str">
        <f aca="false">IF(MOD(ROW(),10),"",INDEX(AT$3:AT$600,ROW()/10))</f>
        <v/>
      </c>
      <c r="AV172" s="181" t="n">
        <v>1.7</v>
      </c>
      <c r="AW172" s="229" t="e">
        <f aca="false">VALUE($AU172)</f>
        <v>#VALUE!</v>
      </c>
      <c r="AY172" s="245"/>
      <c r="AZ172" s="180" t="n">
        <f aca="false">IF(MOD(ROW(),2),"",INDEX(AY$3:AY$600,ROW()/2))</f>
        <v>0</v>
      </c>
      <c r="BA172" s="181" t="n">
        <v>1.7</v>
      </c>
      <c r="BB172" s="182" t="n">
        <f aca="false">VALUE(AZ172)</f>
        <v>0</v>
      </c>
      <c r="BD172" s="245"/>
      <c r="BE172" s="180" t="n">
        <f aca="false">IF(MOD(ROW(),2),"",INDEX(BD$3:BD$600,ROW()/2))</f>
        <v>0</v>
      </c>
      <c r="BF172" s="181" t="n">
        <v>1.7</v>
      </c>
      <c r="BG172" s="182" t="n">
        <f aca="false">VALUE($BD173)</f>
        <v>0</v>
      </c>
    </row>
    <row r="173" customFormat="false" ht="13.5" hidden="false" customHeight="false" outlineLevel="0" collapsed="false">
      <c r="A173" s="208" t="n">
        <v>1.66</v>
      </c>
      <c r="B173" s="209" t="n">
        <v>3.91</v>
      </c>
      <c r="C173" s="213" t="n">
        <f aca="false">$C172+(($AM$20-$AM$10))/10</f>
        <v>-0.0162</v>
      </c>
      <c r="D173" s="217" t="n">
        <f aca="false">$D172+(($AH$30-$AH$20))/10</f>
        <v>-0.0048</v>
      </c>
      <c r="E173" s="211" t="n">
        <f aca="false">$AC168</f>
        <v>0</v>
      </c>
      <c r="F173" s="212" t="n">
        <f aca="false">$F172+(($AR$20-$AR$10))/10</f>
        <v>-0.009</v>
      </c>
      <c r="G173" s="218" t="n">
        <f aca="false">$G172+(($AW$20-$AW$10))/10</f>
        <v>-0.114</v>
      </c>
      <c r="H173" s="213" t="n">
        <f aca="false">$BB168</f>
        <v>0</v>
      </c>
      <c r="I173" s="213" t="n">
        <f aca="false">$BG168</f>
        <v>0</v>
      </c>
      <c r="K173" s="234" t="n">
        <v>0.61</v>
      </c>
      <c r="L173" s="238" t="n">
        <f aca="false">L172-($L$112-$L$212)/101</f>
        <v>0</v>
      </c>
      <c r="M173" s="239" t="n">
        <f aca="false">M172-($M$112-$M$212)/101</f>
        <v>0</v>
      </c>
      <c r="Q173" s="234" t="n">
        <v>0.62</v>
      </c>
      <c r="R173" s="235" t="n">
        <f aca="false">R172-($R$111-$R$211)/101</f>
        <v>-0.00705940594059407</v>
      </c>
      <c r="S173" s="236" t="n">
        <f aca="false">S172-($R$111-$R$211)/101</f>
        <v>-0.00705940594059407</v>
      </c>
      <c r="T173" s="165"/>
      <c r="U173" s="165"/>
      <c r="V173" s="165"/>
      <c r="W173" s="165"/>
      <c r="Y173" s="164" t="n">
        <v>170</v>
      </c>
      <c r="Z173" s="245"/>
      <c r="AA173" s="180" t="str">
        <f aca="false">IF(MOD(ROW(),2),"",INDEX($Z$3:$Z$600,ROW()/2))</f>
        <v/>
      </c>
      <c r="AB173" s="181" t="n">
        <v>1.71</v>
      </c>
      <c r="AC173" s="182" t="n">
        <f aca="false">VALUE($Z174)</f>
        <v>0</v>
      </c>
      <c r="AD173" s="164" t="n">
        <v>170</v>
      </c>
      <c r="AE173" s="191"/>
      <c r="AF173" s="227" t="str">
        <f aca="false">IF(MOD(ROW(),10),"",INDEX(AE$3:AE$600,ROW()/10))</f>
        <v/>
      </c>
      <c r="AG173" s="228" t="n">
        <v>168</v>
      </c>
      <c r="AH173" s="229" t="e">
        <f aca="false">VALUE($AF173)</f>
        <v>#VALUE!</v>
      </c>
      <c r="AI173" s="164" t="n">
        <v>170</v>
      </c>
      <c r="AJ173" s="245"/>
      <c r="AK173" s="227" t="str">
        <f aca="false">IF(MOD(ROW(),10),"",INDEX(AJ$3:AJ$600,ROW()/10))</f>
        <v/>
      </c>
      <c r="AL173" s="228" t="n">
        <v>163</v>
      </c>
      <c r="AM173" s="229" t="e">
        <f aca="false">VALUE($AK173)</f>
        <v>#VALUE!</v>
      </c>
      <c r="AN173" s="164" t="n">
        <v>170</v>
      </c>
      <c r="AO173" s="190"/>
      <c r="AP173" s="227" t="str">
        <f aca="false">IF(MOD(ROW(),10),"",INDEX(AO$3:AO$600,ROW()/10))</f>
        <v/>
      </c>
      <c r="AQ173" s="181" t="n">
        <v>1.71</v>
      </c>
      <c r="AR173" s="229" t="e">
        <f aca="false">VALUE($AP173)</f>
        <v>#VALUE!</v>
      </c>
      <c r="AS173" s="164" t="n">
        <v>1700</v>
      </c>
      <c r="AT173" s="245"/>
      <c r="AU173" s="227" t="str">
        <f aca="false">IF(MOD(ROW(),10),"",INDEX(AT$3:AT$600,ROW()/10))</f>
        <v/>
      </c>
      <c r="AV173" s="181" t="n">
        <v>1.71</v>
      </c>
      <c r="AW173" s="229" t="e">
        <f aca="false">VALUE($AU173)</f>
        <v>#VALUE!</v>
      </c>
      <c r="AY173" s="245"/>
      <c r="AZ173" s="180" t="str">
        <f aca="false">IF(MOD(ROW(),2),"",INDEX(AY$3:AY$600,ROW()/2))</f>
        <v/>
      </c>
      <c r="BA173" s="181" t="n">
        <v>1.71</v>
      </c>
      <c r="BB173" s="182" t="e">
        <f aca="false">VALUE(AZ173)</f>
        <v>#VALUE!</v>
      </c>
      <c r="BD173" s="245"/>
      <c r="BE173" s="180" t="str">
        <f aca="false">IF(MOD(ROW(),2),"",INDEX(BD$3:BD$600,ROW()/2))</f>
        <v/>
      </c>
      <c r="BF173" s="181" t="n">
        <v>1.71</v>
      </c>
      <c r="BG173" s="182" t="n">
        <f aca="false">VALUE($BD174)</f>
        <v>0</v>
      </c>
    </row>
    <row r="174" customFormat="false" ht="13.5" hidden="false" customHeight="false" outlineLevel="0" collapsed="false">
      <c r="A174" s="208" t="n">
        <v>1.67</v>
      </c>
      <c r="B174" s="209" t="n">
        <v>3.9</v>
      </c>
      <c r="C174" s="213" t="n">
        <f aca="false">$C173+(($AM$20-$AM$10))/10</f>
        <v>-0.0189</v>
      </c>
      <c r="D174" s="217" t="n">
        <f aca="false">$D173+(($AH$30-$AH$20))/10</f>
        <v>-0.0056</v>
      </c>
      <c r="E174" s="211" t="n">
        <f aca="false">$AC169</f>
        <v>0</v>
      </c>
      <c r="F174" s="212" t="n">
        <f aca="false">$F173+(($AR$20-$AR$10))/10</f>
        <v>-0.0105</v>
      </c>
      <c r="G174" s="218" t="n">
        <f aca="false">$G173+(($AW$20-$AW$10))/10</f>
        <v>-0.117</v>
      </c>
      <c r="H174" s="213" t="n">
        <f aca="false">$BB168+($BB170-$BB168)/2</f>
        <v>0</v>
      </c>
      <c r="I174" s="213" t="n">
        <f aca="false">$BG168+($BG170-$BG168)/2</f>
        <v>0</v>
      </c>
      <c r="K174" s="234" t="n">
        <v>0.62</v>
      </c>
      <c r="L174" s="238" t="n">
        <f aca="false">L173-($L$112-$L$212)/101</f>
        <v>0</v>
      </c>
      <c r="M174" s="239" t="n">
        <f aca="false">M173-($M$112-$M$212)/101</f>
        <v>0</v>
      </c>
      <c r="Q174" s="234" t="n">
        <v>0.63</v>
      </c>
      <c r="R174" s="235" t="n">
        <f aca="false">R173-($R$111-$R$211)/101</f>
        <v>-0.00717326732673268</v>
      </c>
      <c r="S174" s="236" t="n">
        <f aca="false">S173-($R$111-$R$211)/101</f>
        <v>-0.00717326732673268</v>
      </c>
      <c r="T174" s="165"/>
      <c r="U174" s="165"/>
      <c r="V174" s="165"/>
      <c r="W174" s="165"/>
      <c r="Y174" s="164" t="n">
        <v>171</v>
      </c>
      <c r="Z174" s="245"/>
      <c r="AA174" s="180" t="n">
        <f aca="false">IF(MOD(ROW(),2),"",INDEX($Z$3:$Z$600,ROW()/2))</f>
        <v>107.85</v>
      </c>
      <c r="AB174" s="181" t="n">
        <v>1.72</v>
      </c>
      <c r="AC174" s="182" t="n">
        <f aca="false">VALUE($Z175)</f>
        <v>0</v>
      </c>
      <c r="AD174" s="164" t="n">
        <v>171</v>
      </c>
      <c r="AE174" s="191"/>
      <c r="AF174" s="227" t="str">
        <f aca="false">IF(MOD(ROW(),10),"",INDEX(AE$3:AE$600,ROW()/10))</f>
        <v/>
      </c>
      <c r="AG174" s="228" t="n">
        <v>169</v>
      </c>
      <c r="AH174" s="229" t="e">
        <f aca="false">VALUE($AF174)</f>
        <v>#VALUE!</v>
      </c>
      <c r="AI174" s="164" t="n">
        <v>171</v>
      </c>
      <c r="AJ174" s="245"/>
      <c r="AK174" s="227" t="str">
        <f aca="false">IF(MOD(ROW(),10),"",INDEX(AJ$3:AJ$600,ROW()/10))</f>
        <v/>
      </c>
      <c r="AL174" s="228" t="n">
        <v>164</v>
      </c>
      <c r="AM174" s="229" t="e">
        <f aca="false">VALUE($AK174)</f>
        <v>#VALUE!</v>
      </c>
      <c r="AN174" s="164" t="n">
        <v>171</v>
      </c>
      <c r="AO174" s="190"/>
      <c r="AP174" s="227" t="str">
        <f aca="false">IF(MOD(ROW(),10),"",INDEX(AO$3:AO$600,ROW()/10))</f>
        <v/>
      </c>
      <c r="AQ174" s="181" t="n">
        <v>1.72</v>
      </c>
      <c r="AR174" s="229" t="e">
        <f aca="false">VALUE($AP174)</f>
        <v>#VALUE!</v>
      </c>
      <c r="AS174" s="164" t="n">
        <v>1710</v>
      </c>
      <c r="AT174" s="245"/>
      <c r="AU174" s="227" t="str">
        <f aca="false">IF(MOD(ROW(),10),"",INDEX(AT$3:AT$600,ROW()/10))</f>
        <v/>
      </c>
      <c r="AV174" s="181" t="n">
        <v>1.72</v>
      </c>
      <c r="AW174" s="229" t="e">
        <f aca="false">VALUE($AU174)</f>
        <v>#VALUE!</v>
      </c>
      <c r="AY174" s="245"/>
      <c r="AZ174" s="180" t="n">
        <f aca="false">IF(MOD(ROW(),2),"",INDEX(AY$3:AY$600,ROW()/2))</f>
        <v>0</v>
      </c>
      <c r="BA174" s="181" t="n">
        <v>1.72</v>
      </c>
      <c r="BB174" s="182" t="n">
        <f aca="false">VALUE(AZ174)</f>
        <v>0</v>
      </c>
      <c r="BD174" s="245"/>
      <c r="BE174" s="180" t="n">
        <f aca="false">IF(MOD(ROW(),2),"",INDEX(BD$3:BD$600,ROW()/2))</f>
        <v>0</v>
      </c>
      <c r="BF174" s="181" t="n">
        <v>1.72</v>
      </c>
      <c r="BG174" s="182" t="n">
        <f aca="false">VALUE($BD175)</f>
        <v>0</v>
      </c>
    </row>
    <row r="175" customFormat="false" ht="13.5" hidden="false" customHeight="false" outlineLevel="0" collapsed="false">
      <c r="A175" s="208" t="n">
        <v>1.68</v>
      </c>
      <c r="B175" s="209" t="n">
        <v>3.89</v>
      </c>
      <c r="C175" s="213" t="n">
        <f aca="false">$C174+(($AM$20-$AM$10))/10</f>
        <v>-0.0216</v>
      </c>
      <c r="D175" s="217" t="n">
        <f aca="false">$D174+(($AH$30-$AH$20))/10</f>
        <v>-0.0064</v>
      </c>
      <c r="E175" s="211" t="n">
        <f aca="false">$AC170</f>
        <v>0</v>
      </c>
      <c r="F175" s="212" t="n">
        <f aca="false">$F174+(($AR$20-$AR$10))/10</f>
        <v>-0.012</v>
      </c>
      <c r="G175" s="218" t="n">
        <f aca="false">$G174+(($AW$20-$AW$10))/10</f>
        <v>-0.12</v>
      </c>
      <c r="H175" s="213" t="n">
        <f aca="false">$BB170</f>
        <v>0</v>
      </c>
      <c r="I175" s="213" t="n">
        <f aca="false">$BG170</f>
        <v>0</v>
      </c>
      <c r="K175" s="234" t="n">
        <v>0.63</v>
      </c>
      <c r="L175" s="238" t="n">
        <f aca="false">L174-($L$112-$L$212)/101</f>
        <v>0</v>
      </c>
      <c r="M175" s="239" t="n">
        <f aca="false">M174-($M$112-$M$212)/101</f>
        <v>0</v>
      </c>
      <c r="Q175" s="234" t="n">
        <v>0.64</v>
      </c>
      <c r="R175" s="235" t="n">
        <f aca="false">R174-($R$111-$R$211)/101</f>
        <v>-0.00728712871287129</v>
      </c>
      <c r="S175" s="236" t="n">
        <f aca="false">S174-($R$111-$R$211)/101</f>
        <v>-0.00728712871287129</v>
      </c>
      <c r="T175" s="165"/>
      <c r="U175" s="165"/>
      <c r="V175" s="165"/>
      <c r="W175" s="165"/>
      <c r="Y175" s="164" t="n">
        <v>172</v>
      </c>
      <c r="Z175" s="245"/>
      <c r="AA175" s="180" t="str">
        <f aca="false">IF(MOD(ROW(),2),"",INDEX($Z$3:$Z$600,ROW()/2))</f>
        <v/>
      </c>
      <c r="AB175" s="181" t="n">
        <v>1.73</v>
      </c>
      <c r="AC175" s="182" t="n">
        <f aca="false">VALUE($Z176)</f>
        <v>0</v>
      </c>
      <c r="AD175" s="164" t="n">
        <v>172</v>
      </c>
      <c r="AE175" s="191"/>
      <c r="AF175" s="227" t="str">
        <f aca="false">IF(MOD(ROW(),10),"",INDEX(AE$3:AE$600,ROW()/10))</f>
        <v/>
      </c>
      <c r="AG175" s="228" t="n">
        <v>170</v>
      </c>
      <c r="AH175" s="229" t="e">
        <f aca="false">VALUE($AF175)</f>
        <v>#VALUE!</v>
      </c>
      <c r="AI175" s="164" t="n">
        <v>172</v>
      </c>
      <c r="AJ175" s="245"/>
      <c r="AK175" s="227" t="str">
        <f aca="false">IF(MOD(ROW(),10),"",INDEX(AJ$3:AJ$600,ROW()/10))</f>
        <v/>
      </c>
      <c r="AL175" s="228" t="n">
        <v>165</v>
      </c>
      <c r="AM175" s="229" t="e">
        <f aca="false">VALUE($AK175)</f>
        <v>#VALUE!</v>
      </c>
      <c r="AN175" s="164" t="n">
        <v>172</v>
      </c>
      <c r="AO175" s="190"/>
      <c r="AP175" s="227" t="str">
        <f aca="false">IF(MOD(ROW(),10),"",INDEX(AO$3:AO$600,ROW()/10))</f>
        <v/>
      </c>
      <c r="AQ175" s="181" t="n">
        <v>1.73</v>
      </c>
      <c r="AR175" s="229" t="e">
        <f aca="false">VALUE($AP175)</f>
        <v>#VALUE!</v>
      </c>
      <c r="AS175" s="164" t="n">
        <v>1720</v>
      </c>
      <c r="AT175" s="245"/>
      <c r="AU175" s="227" t="str">
        <f aca="false">IF(MOD(ROW(),10),"",INDEX(AT$3:AT$600,ROW()/10))</f>
        <v/>
      </c>
      <c r="AV175" s="181" t="n">
        <v>1.73</v>
      </c>
      <c r="AW175" s="229" t="e">
        <f aca="false">VALUE($AU175)</f>
        <v>#VALUE!</v>
      </c>
      <c r="AY175" s="245"/>
      <c r="AZ175" s="180" t="str">
        <f aca="false">IF(MOD(ROW(),2),"",INDEX(AY$3:AY$600,ROW()/2))</f>
        <v/>
      </c>
      <c r="BA175" s="181" t="n">
        <v>1.73</v>
      </c>
      <c r="BB175" s="182" t="e">
        <f aca="false">VALUE(AZ175)</f>
        <v>#VALUE!</v>
      </c>
      <c r="BD175" s="245"/>
      <c r="BE175" s="180" t="str">
        <f aca="false">IF(MOD(ROW(),2),"",INDEX(BD$3:BD$600,ROW()/2))</f>
        <v/>
      </c>
      <c r="BF175" s="181" t="n">
        <v>1.73</v>
      </c>
      <c r="BG175" s="182" t="n">
        <f aca="false">VALUE($BD176)</f>
        <v>0</v>
      </c>
    </row>
    <row r="176" customFormat="false" ht="13.5" hidden="false" customHeight="false" outlineLevel="0" collapsed="false">
      <c r="A176" s="208" t="n">
        <v>1.69</v>
      </c>
      <c r="B176" s="209" t="n">
        <v>3.88</v>
      </c>
      <c r="C176" s="213" t="n">
        <f aca="false">$C175+(($AM$20-$AM$10))/10</f>
        <v>-0.0243</v>
      </c>
      <c r="D176" s="217" t="n">
        <f aca="false">$D175+(($AH$30-$AH$20))/10</f>
        <v>-0.0072</v>
      </c>
      <c r="E176" s="211" t="n">
        <f aca="false">$AC171</f>
        <v>0</v>
      </c>
      <c r="F176" s="212" t="n">
        <f aca="false">$F175+(($AR$20-$AR$10))/10</f>
        <v>-0.0135</v>
      </c>
      <c r="G176" s="218" t="n">
        <f aca="false">$G175+(($AW$20-$AW$10))/10</f>
        <v>-0.123</v>
      </c>
      <c r="H176" s="213" t="n">
        <f aca="false">$BB170+($BB172-$BB170)/2</f>
        <v>0</v>
      </c>
      <c r="I176" s="213" t="n">
        <f aca="false">$BG170+($BG172-$BG170)/2</f>
        <v>0</v>
      </c>
      <c r="K176" s="234" t="n">
        <v>0.64</v>
      </c>
      <c r="L176" s="238" t="n">
        <f aca="false">L175-($L$112-$L$212)/101</f>
        <v>0</v>
      </c>
      <c r="M176" s="239" t="n">
        <f aca="false">M175-($M$112-$M$212)/101</f>
        <v>0</v>
      </c>
      <c r="Q176" s="234" t="n">
        <v>0.65</v>
      </c>
      <c r="R176" s="235" t="n">
        <f aca="false">R175-($R$111-$R$211)/101</f>
        <v>-0.00740099009900991</v>
      </c>
      <c r="S176" s="236" t="n">
        <f aca="false">S175-($R$111-$R$211)/101</f>
        <v>-0.00740099009900991</v>
      </c>
      <c r="T176" s="165"/>
      <c r="U176" s="165"/>
      <c r="V176" s="165"/>
      <c r="W176" s="165"/>
      <c r="Y176" s="164" t="n">
        <v>173</v>
      </c>
      <c r="Z176" s="245"/>
      <c r="AA176" s="180" t="n">
        <f aca="false">IF(MOD(ROW(),2),"",INDEX($Z$3:$Z$600,ROW()/2))</f>
        <v>109.19</v>
      </c>
      <c r="AB176" s="181" t="n">
        <v>1.74</v>
      </c>
      <c r="AC176" s="182" t="n">
        <f aca="false">VALUE($Z177)</f>
        <v>0</v>
      </c>
      <c r="AD176" s="164" t="n">
        <v>173</v>
      </c>
      <c r="AE176" s="191"/>
      <c r="AF176" s="227" t="str">
        <f aca="false">IF(MOD(ROW(),10),"",INDEX(AE$3:AE$600,ROW()/10))</f>
        <v/>
      </c>
      <c r="AG176" s="228" t="n">
        <v>171</v>
      </c>
      <c r="AH176" s="229" t="e">
        <f aca="false">VALUE($AF176)</f>
        <v>#VALUE!</v>
      </c>
      <c r="AI176" s="164" t="n">
        <v>173</v>
      </c>
      <c r="AJ176" s="245"/>
      <c r="AK176" s="227" t="str">
        <f aca="false">IF(MOD(ROW(),10),"",INDEX(AJ$3:AJ$600,ROW()/10))</f>
        <v/>
      </c>
      <c r="AL176" s="228" t="n">
        <v>166</v>
      </c>
      <c r="AM176" s="229" t="e">
        <f aca="false">VALUE($AK176)</f>
        <v>#VALUE!</v>
      </c>
      <c r="AN176" s="164" t="n">
        <v>173</v>
      </c>
      <c r="AO176" s="190"/>
      <c r="AP176" s="227" t="str">
        <f aca="false">IF(MOD(ROW(),10),"",INDEX(AO$3:AO$600,ROW()/10))</f>
        <v/>
      </c>
      <c r="AQ176" s="181" t="n">
        <v>1.74</v>
      </c>
      <c r="AR176" s="229" t="e">
        <f aca="false">VALUE($AP176)</f>
        <v>#VALUE!</v>
      </c>
      <c r="AS176" s="164" t="n">
        <v>1730</v>
      </c>
      <c r="AT176" s="245"/>
      <c r="AU176" s="227" t="str">
        <f aca="false">IF(MOD(ROW(),10),"",INDEX(AT$3:AT$600,ROW()/10))</f>
        <v/>
      </c>
      <c r="AV176" s="181" t="n">
        <v>1.74</v>
      </c>
      <c r="AW176" s="229" t="e">
        <f aca="false">VALUE($AU176)</f>
        <v>#VALUE!</v>
      </c>
      <c r="AY176" s="245"/>
      <c r="AZ176" s="180" t="n">
        <f aca="false">IF(MOD(ROW(),2),"",INDEX(AY$3:AY$600,ROW()/2))</f>
        <v>0</v>
      </c>
      <c r="BA176" s="181" t="n">
        <v>1.74</v>
      </c>
      <c r="BB176" s="182" t="n">
        <f aca="false">VALUE(AZ176)</f>
        <v>0</v>
      </c>
      <c r="BD176" s="245"/>
      <c r="BE176" s="180" t="n">
        <f aca="false">IF(MOD(ROW(),2),"",INDEX(BD$3:BD$600,ROW()/2))</f>
        <v>0</v>
      </c>
      <c r="BF176" s="181" t="n">
        <v>1.74</v>
      </c>
      <c r="BG176" s="182" t="n">
        <f aca="false">VALUE($BD177)</f>
        <v>0</v>
      </c>
    </row>
    <row r="177" customFormat="false" ht="13.5" hidden="false" customHeight="false" outlineLevel="0" collapsed="false">
      <c r="A177" s="208" t="n">
        <v>1.7</v>
      </c>
      <c r="B177" s="209" t="n">
        <v>3.87</v>
      </c>
      <c r="C177" s="213" t="n">
        <f aca="false">$AM180</f>
        <v>0</v>
      </c>
      <c r="D177" s="241" t="n">
        <f aca="false">$AH180</f>
        <v>0</v>
      </c>
      <c r="E177" s="211" t="n">
        <f aca="false">$AC172</f>
        <v>0</v>
      </c>
      <c r="F177" s="212" t="n">
        <f aca="false">$AR180</f>
        <v>0</v>
      </c>
      <c r="G177" s="218" t="n">
        <f aca="false">$AW180</f>
        <v>0</v>
      </c>
      <c r="H177" s="213" t="n">
        <f aca="false">$BB172</f>
        <v>0</v>
      </c>
      <c r="I177" s="213" t="n">
        <f aca="false">$BG172</f>
        <v>0</v>
      </c>
      <c r="K177" s="234" t="n">
        <v>0.65</v>
      </c>
      <c r="L177" s="238" t="n">
        <f aca="false">L176-($L$112-$L$212)/101</f>
        <v>0</v>
      </c>
      <c r="M177" s="239" t="n">
        <f aca="false">M176-($M$112-$M$212)/101</f>
        <v>0</v>
      </c>
      <c r="Q177" s="234" t="n">
        <v>0.66</v>
      </c>
      <c r="R177" s="235" t="n">
        <f aca="false">R176-($R$111-$R$211)/101</f>
        <v>-0.00751485148514852</v>
      </c>
      <c r="S177" s="236" t="n">
        <f aca="false">S176-($R$111-$R$211)/101</f>
        <v>-0.00751485148514852</v>
      </c>
      <c r="T177" s="165"/>
      <c r="U177" s="165"/>
      <c r="V177" s="165"/>
      <c r="W177" s="165"/>
      <c r="Y177" s="164" t="n">
        <v>174</v>
      </c>
      <c r="Z177" s="245"/>
      <c r="AA177" s="180" t="str">
        <f aca="false">IF(MOD(ROW(),2),"",INDEX($Z$3:$Z$600,ROW()/2))</f>
        <v/>
      </c>
      <c r="AB177" s="181" t="n">
        <v>1.75</v>
      </c>
      <c r="AC177" s="182" t="n">
        <f aca="false">VALUE($Z178)</f>
        <v>0</v>
      </c>
      <c r="AD177" s="164" t="n">
        <v>174</v>
      </c>
      <c r="AE177" s="191"/>
      <c r="AF177" s="227" t="str">
        <f aca="false">IF(MOD(ROW(),10),"",INDEX(AE$3:AE$600,ROW()/10))</f>
        <v/>
      </c>
      <c r="AG177" s="228" t="n">
        <v>172</v>
      </c>
      <c r="AH177" s="229" t="e">
        <f aca="false">VALUE($AF177)</f>
        <v>#VALUE!</v>
      </c>
      <c r="AI177" s="164" t="n">
        <v>174</v>
      </c>
      <c r="AJ177" s="245"/>
      <c r="AK177" s="227" t="str">
        <f aca="false">IF(MOD(ROW(),10),"",INDEX(AJ$3:AJ$600,ROW()/10))</f>
        <v/>
      </c>
      <c r="AL177" s="228" t="n">
        <v>167</v>
      </c>
      <c r="AM177" s="229" t="e">
        <f aca="false">VALUE($AK177)</f>
        <v>#VALUE!</v>
      </c>
      <c r="AN177" s="164" t="n">
        <v>174</v>
      </c>
      <c r="AO177" s="190"/>
      <c r="AP177" s="227" t="str">
        <f aca="false">IF(MOD(ROW(),10),"",INDEX(AO$3:AO$600,ROW()/10))</f>
        <v/>
      </c>
      <c r="AQ177" s="181" t="n">
        <v>1.75</v>
      </c>
      <c r="AR177" s="229" t="e">
        <f aca="false">VALUE($AP177)</f>
        <v>#VALUE!</v>
      </c>
      <c r="AS177" s="164" t="n">
        <v>1740</v>
      </c>
      <c r="AT177" s="245"/>
      <c r="AU177" s="227" t="str">
        <f aca="false">IF(MOD(ROW(),10),"",INDEX(AT$3:AT$600,ROW()/10))</f>
        <v/>
      </c>
      <c r="AV177" s="181" t="n">
        <v>1.75</v>
      </c>
      <c r="AW177" s="229" t="e">
        <f aca="false">VALUE($AU177)</f>
        <v>#VALUE!</v>
      </c>
      <c r="AY177" s="245"/>
      <c r="AZ177" s="180" t="str">
        <f aca="false">IF(MOD(ROW(),2),"",INDEX(AY$3:AY$600,ROW()/2))</f>
        <v/>
      </c>
      <c r="BA177" s="181" t="n">
        <v>1.75</v>
      </c>
      <c r="BB177" s="182" t="e">
        <f aca="false">VALUE(AZ177)</f>
        <v>#VALUE!</v>
      </c>
      <c r="BD177" s="245"/>
      <c r="BE177" s="180" t="str">
        <f aca="false">IF(MOD(ROW(),2),"",INDEX(BD$3:BD$600,ROW()/2))</f>
        <v/>
      </c>
      <c r="BF177" s="181" t="n">
        <v>1.75</v>
      </c>
      <c r="BG177" s="182" t="n">
        <f aca="false">VALUE($BD178)</f>
        <v>0</v>
      </c>
    </row>
    <row r="178" customFormat="false" ht="13.5" hidden="false" customHeight="false" outlineLevel="0" collapsed="false">
      <c r="A178" s="208" t="n">
        <v>1.71</v>
      </c>
      <c r="B178" s="209" t="n">
        <v>3.86</v>
      </c>
      <c r="C178" s="213" t="n">
        <f aca="false">$C177+(($AM$20-$AM$10))/10</f>
        <v>-0.0027</v>
      </c>
      <c r="D178" s="217" t="n">
        <f aca="false">$D177+(($AH$30-$AH$20))/10</f>
        <v>-0.0008</v>
      </c>
      <c r="E178" s="211" t="n">
        <f aca="false">$AC173</f>
        <v>0</v>
      </c>
      <c r="F178" s="212" t="n">
        <f aca="false">$F177+(($AR$20-$AR$10))/10</f>
        <v>-0.0015</v>
      </c>
      <c r="G178" s="218" t="n">
        <f aca="false">$G177+(($AW$20-$AW$10))/10</f>
        <v>-0.003</v>
      </c>
      <c r="H178" s="213" t="n">
        <f aca="false">$BB172+($BB174-$BB172)/2</f>
        <v>0</v>
      </c>
      <c r="I178" s="213" t="n">
        <f aca="false">$BG172+($BG174-$BG172)/2</f>
        <v>0</v>
      </c>
      <c r="K178" s="234" t="n">
        <v>0.66</v>
      </c>
      <c r="L178" s="238" t="n">
        <f aca="false">L177-($L$112-$L$212)/101</f>
        <v>0</v>
      </c>
      <c r="M178" s="239" t="n">
        <f aca="false">M177-($M$112-$M$212)/101</f>
        <v>0</v>
      </c>
      <c r="Q178" s="234" t="n">
        <v>0.67</v>
      </c>
      <c r="R178" s="235" t="n">
        <f aca="false">R177-($R$111-$R$211)/101</f>
        <v>-0.00762871287128713</v>
      </c>
      <c r="S178" s="236" t="n">
        <f aca="false">S177-($R$111-$R$211)/101</f>
        <v>-0.00762871287128713</v>
      </c>
      <c r="T178" s="165"/>
      <c r="U178" s="165"/>
      <c r="V178" s="165"/>
      <c r="W178" s="165"/>
      <c r="Y178" s="164" t="n">
        <v>175</v>
      </c>
      <c r="Z178" s="245"/>
      <c r="AA178" s="180" t="n">
        <f aca="false">IF(MOD(ROW(),2),"",INDEX($Z$3:$Z$600,ROW()/2))</f>
        <v>110.52</v>
      </c>
      <c r="AB178" s="181" t="n">
        <v>1.76</v>
      </c>
      <c r="AC178" s="182" t="n">
        <f aca="false">VALUE($Z179)</f>
        <v>0</v>
      </c>
      <c r="AD178" s="164" t="n">
        <v>175</v>
      </c>
      <c r="AE178" s="191"/>
      <c r="AF178" s="227" t="str">
        <f aca="false">IF(MOD(ROW(),10),"",INDEX(AE$3:AE$600,ROW()/10))</f>
        <v/>
      </c>
      <c r="AG178" s="228" t="n">
        <v>173</v>
      </c>
      <c r="AH178" s="229" t="e">
        <f aca="false">VALUE($AF178)</f>
        <v>#VALUE!</v>
      </c>
      <c r="AI178" s="164" t="n">
        <v>175</v>
      </c>
      <c r="AJ178" s="245"/>
      <c r="AK178" s="227" t="str">
        <f aca="false">IF(MOD(ROW(),10),"",INDEX(AJ$3:AJ$600,ROW()/10))</f>
        <v/>
      </c>
      <c r="AL178" s="228" t="n">
        <v>168</v>
      </c>
      <c r="AM178" s="229" t="e">
        <f aca="false">VALUE($AK178)</f>
        <v>#VALUE!</v>
      </c>
      <c r="AN178" s="164" t="n">
        <v>175</v>
      </c>
      <c r="AO178" s="190"/>
      <c r="AP178" s="227" t="str">
        <f aca="false">IF(MOD(ROW(),10),"",INDEX(AO$3:AO$600,ROW()/10))</f>
        <v/>
      </c>
      <c r="AQ178" s="181" t="n">
        <v>1.76</v>
      </c>
      <c r="AR178" s="229" t="e">
        <f aca="false">VALUE($AP178)</f>
        <v>#VALUE!</v>
      </c>
      <c r="AS178" s="164" t="n">
        <v>1750</v>
      </c>
      <c r="AT178" s="245"/>
      <c r="AU178" s="227" t="str">
        <f aca="false">IF(MOD(ROW(),10),"",INDEX(AT$3:AT$600,ROW()/10))</f>
        <v/>
      </c>
      <c r="AV178" s="181" t="n">
        <v>1.76</v>
      </c>
      <c r="AW178" s="229" t="e">
        <f aca="false">VALUE($AU178)</f>
        <v>#VALUE!</v>
      </c>
      <c r="AY178" s="245"/>
      <c r="AZ178" s="180" t="n">
        <f aca="false">IF(MOD(ROW(),2),"",INDEX(AY$3:AY$600,ROW()/2))</f>
        <v>0</v>
      </c>
      <c r="BA178" s="181" t="n">
        <v>1.76</v>
      </c>
      <c r="BB178" s="182" t="n">
        <f aca="false">VALUE(AZ178)</f>
        <v>0</v>
      </c>
      <c r="BD178" s="245"/>
      <c r="BE178" s="180" t="n">
        <f aca="false">IF(MOD(ROW(),2),"",INDEX(BD$3:BD$600,ROW()/2))</f>
        <v>0</v>
      </c>
      <c r="BF178" s="181" t="n">
        <v>1.76</v>
      </c>
      <c r="BG178" s="182" t="n">
        <f aca="false">VALUE($BD179)</f>
        <v>0</v>
      </c>
    </row>
    <row r="179" customFormat="false" ht="13.5" hidden="false" customHeight="false" outlineLevel="0" collapsed="false">
      <c r="A179" s="208" t="n">
        <v>1.72</v>
      </c>
      <c r="B179" s="209" t="n">
        <v>3.85</v>
      </c>
      <c r="C179" s="213" t="n">
        <f aca="false">$C178+(($AM$20-$AM$10))/10</f>
        <v>-0.0054</v>
      </c>
      <c r="D179" s="217" t="n">
        <f aca="false">$D178+(($AH$30-$AH$20))/10</f>
        <v>-0.0016</v>
      </c>
      <c r="E179" s="211" t="n">
        <f aca="false">$AC174</f>
        <v>0</v>
      </c>
      <c r="F179" s="212" t="n">
        <f aca="false">$F178+(($AR$20-$AR$10))/10</f>
        <v>-0.003</v>
      </c>
      <c r="G179" s="218" t="n">
        <f aca="false">$G178+(($AW$20-$AW$10))/10</f>
        <v>-0.006</v>
      </c>
      <c r="H179" s="213" t="n">
        <f aca="false">$BB174</f>
        <v>0</v>
      </c>
      <c r="I179" s="213" t="n">
        <f aca="false">$BG174</f>
        <v>0</v>
      </c>
      <c r="K179" s="234" t="n">
        <v>0.67</v>
      </c>
      <c r="L179" s="238" t="n">
        <f aca="false">L178-($L$112-$L$212)/101</f>
        <v>0</v>
      </c>
      <c r="M179" s="239" t="n">
        <f aca="false">M178-($M$112-$M$212)/101</f>
        <v>0</v>
      </c>
      <c r="Q179" s="234" t="n">
        <v>0.68</v>
      </c>
      <c r="R179" s="235" t="n">
        <f aca="false">R178-($R$111-$R$211)/101</f>
        <v>-0.00774257425742575</v>
      </c>
      <c r="S179" s="236" t="n">
        <f aca="false">S178-($R$111-$R$211)/101</f>
        <v>-0.00774257425742575</v>
      </c>
      <c r="T179" s="165"/>
      <c r="U179" s="165"/>
      <c r="V179" s="165"/>
      <c r="W179" s="165"/>
      <c r="Y179" s="164" t="n">
        <v>176</v>
      </c>
      <c r="Z179" s="245"/>
      <c r="AA179" s="180" t="str">
        <f aca="false">IF(MOD(ROW(),2),"",INDEX($Z$3:$Z$600,ROW()/2))</f>
        <v/>
      </c>
      <c r="AB179" s="181" t="n">
        <v>1.77</v>
      </c>
      <c r="AC179" s="182" t="n">
        <f aca="false">VALUE($Z180)</f>
        <v>0</v>
      </c>
      <c r="AD179" s="164" t="n">
        <v>176</v>
      </c>
      <c r="AE179" s="191"/>
      <c r="AF179" s="227" t="str">
        <f aca="false">IF(MOD(ROW(),10),"",INDEX(AE$3:AE$600,ROW()/10))</f>
        <v/>
      </c>
      <c r="AG179" s="228" t="n">
        <v>174</v>
      </c>
      <c r="AH179" s="229" t="e">
        <f aca="false">VALUE($AF179)</f>
        <v>#VALUE!</v>
      </c>
      <c r="AI179" s="164" t="n">
        <v>176</v>
      </c>
      <c r="AJ179" s="245"/>
      <c r="AK179" s="227" t="str">
        <f aca="false">IF(MOD(ROW(),10),"",INDEX(AJ$3:AJ$600,ROW()/10))</f>
        <v/>
      </c>
      <c r="AL179" s="228" t="n">
        <v>169</v>
      </c>
      <c r="AM179" s="229" t="e">
        <f aca="false">VALUE($AK179)</f>
        <v>#VALUE!</v>
      </c>
      <c r="AN179" s="164" t="n">
        <v>176</v>
      </c>
      <c r="AO179" s="190"/>
      <c r="AP179" s="227" t="str">
        <f aca="false">IF(MOD(ROW(),10),"",INDEX(AO$3:AO$600,ROW()/10))</f>
        <v/>
      </c>
      <c r="AQ179" s="181" t="n">
        <v>1.77</v>
      </c>
      <c r="AR179" s="229" t="e">
        <f aca="false">VALUE($AP179)</f>
        <v>#VALUE!</v>
      </c>
      <c r="AS179" s="164" t="n">
        <v>1760</v>
      </c>
      <c r="AT179" s="245"/>
      <c r="AU179" s="227" t="str">
        <f aca="false">IF(MOD(ROW(),10),"",INDEX(AT$3:AT$600,ROW()/10))</f>
        <v/>
      </c>
      <c r="AV179" s="181" t="n">
        <v>1.77</v>
      </c>
      <c r="AW179" s="229" t="e">
        <f aca="false">VALUE($AU179)</f>
        <v>#VALUE!</v>
      </c>
      <c r="AY179" s="245"/>
      <c r="AZ179" s="180" t="str">
        <f aca="false">IF(MOD(ROW(),2),"",INDEX(AY$3:AY$600,ROW()/2))</f>
        <v/>
      </c>
      <c r="BA179" s="181" t="n">
        <v>1.77</v>
      </c>
      <c r="BB179" s="182" t="e">
        <f aca="false">VALUE(AZ179)</f>
        <v>#VALUE!</v>
      </c>
      <c r="BD179" s="245"/>
      <c r="BE179" s="180" t="str">
        <f aca="false">IF(MOD(ROW(),2),"",INDEX(BD$3:BD$600,ROW()/2))</f>
        <v/>
      </c>
      <c r="BF179" s="181" t="n">
        <v>1.77</v>
      </c>
      <c r="BG179" s="182" t="n">
        <f aca="false">VALUE($BD180)</f>
        <v>0</v>
      </c>
    </row>
    <row r="180" customFormat="false" ht="13.5" hidden="false" customHeight="false" outlineLevel="0" collapsed="false">
      <c r="A180" s="208" t="n">
        <v>1.73</v>
      </c>
      <c r="B180" s="209" t="n">
        <v>3.84</v>
      </c>
      <c r="C180" s="213" t="n">
        <f aca="false">$C179+(($AM$20-$AM$10))/10</f>
        <v>-0.0081</v>
      </c>
      <c r="D180" s="217" t="n">
        <f aca="false">$D179+(($AH$30-$AH$20))/10</f>
        <v>-0.0024</v>
      </c>
      <c r="E180" s="211" t="n">
        <f aca="false">$AC175</f>
        <v>0</v>
      </c>
      <c r="F180" s="212" t="n">
        <f aca="false">$F179+(($AR$20-$AR$10))/10</f>
        <v>-0.0045</v>
      </c>
      <c r="G180" s="218" t="n">
        <f aca="false">$G179+(($AW$20-$AW$10))/10</f>
        <v>-0.009</v>
      </c>
      <c r="H180" s="213" t="n">
        <f aca="false">$BB174+($BB176-$BB174)/2</f>
        <v>0</v>
      </c>
      <c r="I180" s="213" t="n">
        <f aca="false">$BG174+($BG176-$BG174)/2</f>
        <v>0</v>
      </c>
      <c r="K180" s="234" t="n">
        <v>0.68</v>
      </c>
      <c r="L180" s="238" t="n">
        <f aca="false">L179-($L$112-$L$212)/101</f>
        <v>0</v>
      </c>
      <c r="M180" s="239" t="n">
        <f aca="false">M179-($M$112-$M$212)/101</f>
        <v>0</v>
      </c>
      <c r="Q180" s="234" t="n">
        <v>0.69</v>
      </c>
      <c r="R180" s="235" t="n">
        <f aca="false">R179-($R$111-$R$211)/101</f>
        <v>-0.00785643564356436</v>
      </c>
      <c r="S180" s="236" t="n">
        <f aca="false">S179-($R$111-$R$211)/101</f>
        <v>-0.00785643564356436</v>
      </c>
      <c r="T180" s="165"/>
      <c r="U180" s="165"/>
      <c r="V180" s="165"/>
      <c r="W180" s="165"/>
      <c r="Y180" s="164" t="n">
        <v>177</v>
      </c>
      <c r="Z180" s="245"/>
      <c r="AA180" s="180" t="n">
        <f aca="false">IF(MOD(ROW(),2),"",INDEX($Z$3:$Z$600,ROW()/2))</f>
        <v>111.85</v>
      </c>
      <c r="AB180" s="181" t="n">
        <v>1.78</v>
      </c>
      <c r="AC180" s="182" t="n">
        <f aca="false">VALUE($Z181)</f>
        <v>0</v>
      </c>
      <c r="AD180" s="164" t="n">
        <v>177</v>
      </c>
      <c r="AE180" s="191"/>
      <c r="AF180" s="227" t="n">
        <f aca="false">IF(MOD(ROW(),10),"",INDEX(AE$3:AE$600,ROW()/10))</f>
        <v>0</v>
      </c>
      <c r="AG180" s="228" t="n">
        <v>175</v>
      </c>
      <c r="AH180" s="229" t="n">
        <f aca="false">VALUE($AF180)</f>
        <v>0</v>
      </c>
      <c r="AI180" s="164" t="n">
        <v>177</v>
      </c>
      <c r="AJ180" s="245"/>
      <c r="AK180" s="227" t="n">
        <f aca="false">IF(MOD(ROW(),10),"",INDEX(AJ$3:AJ$600,ROW()/10))</f>
        <v>0</v>
      </c>
      <c r="AL180" s="228" t="n">
        <v>170</v>
      </c>
      <c r="AM180" s="229" t="n">
        <f aca="false">VALUE($AK180)</f>
        <v>0</v>
      </c>
      <c r="AN180" s="164" t="n">
        <v>177</v>
      </c>
      <c r="AO180" s="190"/>
      <c r="AP180" s="227" t="n">
        <f aca="false">IF(MOD(ROW(),10),"",INDEX(AO$3:AO$600,ROW()/10))</f>
        <v>0</v>
      </c>
      <c r="AQ180" s="181" t="n">
        <v>1.78</v>
      </c>
      <c r="AR180" s="229" t="n">
        <f aca="false">VALUE($AP180)</f>
        <v>0</v>
      </c>
      <c r="AS180" s="164" t="n">
        <v>1770</v>
      </c>
      <c r="AT180" s="245"/>
      <c r="AU180" s="227" t="n">
        <f aca="false">IF(MOD(ROW(),10),"",INDEX(AT$3:AT$600,ROW()/10))</f>
        <v>0</v>
      </c>
      <c r="AV180" s="181" t="n">
        <v>1.78</v>
      </c>
      <c r="AW180" s="229" t="n">
        <f aca="false">VALUE($AU180)</f>
        <v>0</v>
      </c>
      <c r="AY180" s="245"/>
      <c r="AZ180" s="180" t="n">
        <f aca="false">IF(MOD(ROW(),2),"",INDEX(AY$3:AY$600,ROW()/2))</f>
        <v>0</v>
      </c>
      <c r="BA180" s="181" t="n">
        <v>1.78</v>
      </c>
      <c r="BB180" s="182" t="n">
        <f aca="false">VALUE(AZ180)</f>
        <v>0</v>
      </c>
      <c r="BD180" s="245"/>
      <c r="BE180" s="180" t="n">
        <f aca="false">IF(MOD(ROW(),2),"",INDEX(BD$3:BD$600,ROW()/2))</f>
        <v>0</v>
      </c>
      <c r="BF180" s="181" t="n">
        <v>1.78</v>
      </c>
      <c r="BG180" s="182" t="n">
        <f aca="false">VALUE($BD181)</f>
        <v>0</v>
      </c>
    </row>
    <row r="181" customFormat="false" ht="13.5" hidden="false" customHeight="false" outlineLevel="0" collapsed="false">
      <c r="A181" s="208" t="n">
        <v>1.74</v>
      </c>
      <c r="B181" s="209" t="n">
        <v>3.83</v>
      </c>
      <c r="C181" s="213" t="n">
        <f aca="false">$C180+(($AM$20-$AM$10))/10</f>
        <v>-0.0108</v>
      </c>
      <c r="D181" s="217" t="n">
        <f aca="false">$D180+(($AH$30-$AH$20))/10</f>
        <v>-0.0032</v>
      </c>
      <c r="E181" s="211" t="n">
        <f aca="false">$AC176</f>
        <v>0</v>
      </c>
      <c r="F181" s="212" t="n">
        <f aca="false">$F180+(($AR$20-$AR$10))/10</f>
        <v>-0.006</v>
      </c>
      <c r="G181" s="218" t="n">
        <f aca="false">$G180+(($AW$20-$AW$10))/10</f>
        <v>-0.012</v>
      </c>
      <c r="H181" s="213" t="n">
        <f aca="false">$BB176</f>
        <v>0</v>
      </c>
      <c r="I181" s="213" t="n">
        <f aca="false">$BG176</f>
        <v>0</v>
      </c>
      <c r="K181" s="234" t="n">
        <v>0.69</v>
      </c>
      <c r="L181" s="238" t="n">
        <f aca="false">L180-($L$112-$L$212)/101</f>
        <v>0</v>
      </c>
      <c r="M181" s="239" t="n">
        <f aca="false">M180-($M$112-$M$212)/101</f>
        <v>0</v>
      </c>
      <c r="Q181" s="234" t="n">
        <v>0.7</v>
      </c>
      <c r="R181" s="235" t="n">
        <f aca="false">R180-($R$111-$R$211)/101</f>
        <v>-0.00797029702970298</v>
      </c>
      <c r="S181" s="236" t="n">
        <f aca="false">S180-($R$111-$R$211)/101</f>
        <v>-0.00797029702970298</v>
      </c>
      <c r="T181" s="165"/>
      <c r="U181" s="165"/>
      <c r="V181" s="165"/>
      <c r="W181" s="165"/>
      <c r="Y181" s="164" t="n">
        <v>178</v>
      </c>
      <c r="Z181" s="245"/>
      <c r="AA181" s="180" t="str">
        <f aca="false">IF(MOD(ROW(),2),"",INDEX($Z$3:$Z$600,ROW()/2))</f>
        <v/>
      </c>
      <c r="AB181" s="181" t="n">
        <v>1.79</v>
      </c>
      <c r="AC181" s="182" t="n">
        <f aca="false">VALUE($Z182)</f>
        <v>0</v>
      </c>
      <c r="AD181" s="164" t="n">
        <v>178</v>
      </c>
      <c r="AE181" s="191"/>
      <c r="AF181" s="227" t="str">
        <f aca="false">IF(MOD(ROW(),10),"",INDEX(AE$3:AE$600,ROW()/10))</f>
        <v/>
      </c>
      <c r="AG181" s="228" t="n">
        <v>176</v>
      </c>
      <c r="AH181" s="229" t="e">
        <f aca="false">VALUE($AF181)</f>
        <v>#VALUE!</v>
      </c>
      <c r="AI181" s="164" t="n">
        <v>178</v>
      </c>
      <c r="AJ181" s="245"/>
      <c r="AK181" s="227" t="str">
        <f aca="false">IF(MOD(ROW(),10),"",INDEX(AJ$3:AJ$600,ROW()/10))</f>
        <v/>
      </c>
      <c r="AL181" s="228" t="n">
        <v>171</v>
      </c>
      <c r="AM181" s="229" t="e">
        <f aca="false">VALUE($AK181)</f>
        <v>#VALUE!</v>
      </c>
      <c r="AN181" s="164" t="n">
        <v>178</v>
      </c>
      <c r="AO181" s="190"/>
      <c r="AP181" s="227" t="str">
        <f aca="false">IF(MOD(ROW(),10),"",INDEX(AO$3:AO$600,ROW()/10))</f>
        <v/>
      </c>
      <c r="AQ181" s="181" t="n">
        <v>1.79</v>
      </c>
      <c r="AR181" s="229" t="e">
        <f aca="false">VALUE($AP181)</f>
        <v>#VALUE!</v>
      </c>
      <c r="AS181" s="164" t="n">
        <v>1780</v>
      </c>
      <c r="AT181" s="245"/>
      <c r="AU181" s="227" t="str">
        <f aca="false">IF(MOD(ROW(),10),"",INDEX(AT$3:AT$600,ROW()/10))</f>
        <v/>
      </c>
      <c r="AV181" s="181" t="n">
        <v>1.79</v>
      </c>
      <c r="AW181" s="229" t="e">
        <f aca="false">VALUE($AU181)</f>
        <v>#VALUE!</v>
      </c>
      <c r="AY181" s="245"/>
      <c r="AZ181" s="180" t="str">
        <f aca="false">IF(MOD(ROW(),2),"",INDEX(AY$3:AY$600,ROW()/2))</f>
        <v/>
      </c>
      <c r="BA181" s="181" t="n">
        <v>1.79</v>
      </c>
      <c r="BB181" s="182" t="e">
        <f aca="false">VALUE(AZ181)</f>
        <v>#VALUE!</v>
      </c>
      <c r="BD181" s="245"/>
      <c r="BE181" s="180" t="str">
        <f aca="false">IF(MOD(ROW(),2),"",INDEX(BD$3:BD$600,ROW()/2))</f>
        <v/>
      </c>
      <c r="BF181" s="181" t="n">
        <v>1.79</v>
      </c>
      <c r="BG181" s="182" t="n">
        <f aca="false">VALUE($BD182)</f>
        <v>0</v>
      </c>
    </row>
    <row r="182" customFormat="false" ht="13.5" hidden="false" customHeight="false" outlineLevel="0" collapsed="false">
      <c r="A182" s="208" t="n">
        <v>1.75</v>
      </c>
      <c r="B182" s="209" t="n">
        <v>3.82</v>
      </c>
      <c r="C182" s="213" t="n">
        <f aca="false">$C181+(($AM$20-$AM$10))/10</f>
        <v>-0.0135</v>
      </c>
      <c r="D182" s="217" t="n">
        <f aca="false">$D181+(($AH$30-$AH$20))/10</f>
        <v>-0.004</v>
      </c>
      <c r="E182" s="211" t="n">
        <f aca="false">$AC177</f>
        <v>0</v>
      </c>
      <c r="F182" s="212" t="n">
        <f aca="false">$F181+(($AR$20-$AR$10))/10</f>
        <v>-0.0075</v>
      </c>
      <c r="G182" s="218" t="n">
        <f aca="false">$G181+(($AW$20-$AW$10))/10</f>
        <v>-0.015</v>
      </c>
      <c r="H182" s="213" t="n">
        <f aca="false">$BB176+($BB178-$BB176)/2</f>
        <v>0</v>
      </c>
      <c r="I182" s="213" t="n">
        <f aca="false">$BG176+($BG178-$BG176)/2</f>
        <v>0</v>
      </c>
      <c r="K182" s="234" t="n">
        <v>0.7</v>
      </c>
      <c r="L182" s="238" t="n">
        <f aca="false">L181-($L$112-$L$212)/101</f>
        <v>0</v>
      </c>
      <c r="M182" s="239" t="n">
        <f aca="false">M181-($M$112-$M$212)/101</f>
        <v>0</v>
      </c>
      <c r="Q182" s="234" t="n">
        <v>0.71</v>
      </c>
      <c r="R182" s="235" t="n">
        <f aca="false">R181-($R$111-$R$211)/101</f>
        <v>-0.00808415841584159</v>
      </c>
      <c r="S182" s="236" t="n">
        <f aca="false">S181-($R$111-$R$211)/101</f>
        <v>-0.00808415841584159</v>
      </c>
      <c r="T182" s="165"/>
      <c r="U182" s="165"/>
      <c r="V182" s="165"/>
      <c r="W182" s="165"/>
      <c r="Y182" s="164" t="n">
        <v>179</v>
      </c>
      <c r="Z182" s="245"/>
      <c r="AA182" s="180" t="n">
        <f aca="false">IF(MOD(ROW(),2),"",INDEX($Z$3:$Z$600,ROW()/2))</f>
        <v>113.18</v>
      </c>
      <c r="AB182" s="181" t="n">
        <v>1.8</v>
      </c>
      <c r="AC182" s="182" t="n">
        <f aca="false">VALUE($Z183)</f>
        <v>0</v>
      </c>
      <c r="AD182" s="164" t="n">
        <v>179</v>
      </c>
      <c r="AE182" s="191"/>
      <c r="AF182" s="227" t="str">
        <f aca="false">IF(MOD(ROW(),10),"",INDEX(AE$3:AE$600,ROW()/10))</f>
        <v/>
      </c>
      <c r="AG182" s="228" t="n">
        <v>177</v>
      </c>
      <c r="AH182" s="229" t="e">
        <f aca="false">VALUE($AF182)</f>
        <v>#VALUE!</v>
      </c>
      <c r="AI182" s="164" t="n">
        <v>179</v>
      </c>
      <c r="AJ182" s="245"/>
      <c r="AK182" s="227" t="str">
        <f aca="false">IF(MOD(ROW(),10),"",INDEX(AJ$3:AJ$600,ROW()/10))</f>
        <v/>
      </c>
      <c r="AL182" s="228" t="n">
        <v>172</v>
      </c>
      <c r="AM182" s="229" t="e">
        <f aca="false">VALUE($AK182)</f>
        <v>#VALUE!</v>
      </c>
      <c r="AN182" s="164" t="n">
        <v>179</v>
      </c>
      <c r="AO182" s="190"/>
      <c r="AP182" s="227" t="str">
        <f aca="false">IF(MOD(ROW(),10),"",INDEX(AO$3:AO$600,ROW()/10))</f>
        <v/>
      </c>
      <c r="AQ182" s="181" t="n">
        <v>1.8</v>
      </c>
      <c r="AR182" s="229" t="e">
        <f aca="false">VALUE($AP182)</f>
        <v>#VALUE!</v>
      </c>
      <c r="AS182" s="164" t="n">
        <v>1790</v>
      </c>
      <c r="AT182" s="245"/>
      <c r="AU182" s="227" t="str">
        <f aca="false">IF(MOD(ROW(),10),"",INDEX(AT$3:AT$600,ROW()/10))</f>
        <v/>
      </c>
      <c r="AV182" s="181" t="n">
        <v>1.8</v>
      </c>
      <c r="AW182" s="229" t="e">
        <f aca="false">VALUE($AU182)</f>
        <v>#VALUE!</v>
      </c>
      <c r="AY182" s="245"/>
      <c r="AZ182" s="180" t="n">
        <f aca="false">IF(MOD(ROW(),2),"",INDEX(AY$3:AY$600,ROW()/2))</f>
        <v>0</v>
      </c>
      <c r="BA182" s="181" t="n">
        <v>1.8</v>
      </c>
      <c r="BB182" s="182" t="n">
        <f aca="false">VALUE(AZ182)</f>
        <v>0</v>
      </c>
      <c r="BD182" s="245"/>
      <c r="BE182" s="180" t="n">
        <f aca="false">IF(MOD(ROW(),2),"",INDEX(BD$3:BD$600,ROW()/2))</f>
        <v>0</v>
      </c>
      <c r="BF182" s="181" t="n">
        <v>1.8</v>
      </c>
      <c r="BG182" s="182" t="n">
        <f aca="false">VALUE($BD183)</f>
        <v>0</v>
      </c>
    </row>
    <row r="183" customFormat="false" ht="13.5" hidden="false" customHeight="false" outlineLevel="0" collapsed="false">
      <c r="A183" s="208" t="n">
        <v>1.76</v>
      </c>
      <c r="B183" s="209" t="n">
        <v>3.81</v>
      </c>
      <c r="C183" s="213" t="n">
        <f aca="false">$C182+(($AM$20-$AM$10))/10</f>
        <v>-0.0162</v>
      </c>
      <c r="D183" s="217" t="n">
        <f aca="false">$D182+(($AH$30-$AH$20))/10</f>
        <v>-0.0048</v>
      </c>
      <c r="E183" s="211" t="n">
        <f aca="false">$AC178</f>
        <v>0</v>
      </c>
      <c r="F183" s="212" t="n">
        <f aca="false">$F182+(($AR$20-$AR$10))/10</f>
        <v>-0.009</v>
      </c>
      <c r="G183" s="218" t="n">
        <f aca="false">$G182+(($AW$20-$AW$10))/10</f>
        <v>-0.018</v>
      </c>
      <c r="H183" s="213" t="n">
        <f aca="false">$BB178</f>
        <v>0</v>
      </c>
      <c r="I183" s="213" t="n">
        <f aca="false">$BG178</f>
        <v>0</v>
      </c>
      <c r="K183" s="234" t="n">
        <v>0.71</v>
      </c>
      <c r="L183" s="238" t="n">
        <f aca="false">L182-($L$112-$L$212)/101</f>
        <v>0</v>
      </c>
      <c r="M183" s="239" t="n">
        <f aca="false">M182-($M$112-$M$212)/101</f>
        <v>0</v>
      </c>
      <c r="Q183" s="234" t="n">
        <v>0.72</v>
      </c>
      <c r="R183" s="235" t="n">
        <f aca="false">R182-($R$111-$R$211)/101</f>
        <v>-0.0081980198019802</v>
      </c>
      <c r="S183" s="236" t="n">
        <f aca="false">S182-($R$111-$R$211)/101</f>
        <v>-0.0081980198019802</v>
      </c>
      <c r="T183" s="165"/>
      <c r="U183" s="165"/>
      <c r="V183" s="165"/>
      <c r="W183" s="165"/>
      <c r="Y183" s="164" t="n">
        <v>180</v>
      </c>
      <c r="Z183" s="245"/>
      <c r="AA183" s="180" t="str">
        <f aca="false">IF(MOD(ROW(),2),"",INDEX($Z$3:$Z$600,ROW()/2))</f>
        <v/>
      </c>
      <c r="AB183" s="181" t="n">
        <v>1.81</v>
      </c>
      <c r="AC183" s="182" t="n">
        <f aca="false">VALUE($Z184)</f>
        <v>0</v>
      </c>
      <c r="AD183" s="164" t="n">
        <v>180</v>
      </c>
      <c r="AE183" s="191"/>
      <c r="AF183" s="227" t="str">
        <f aca="false">IF(MOD(ROW(),10),"",INDEX(AE$3:AE$600,ROW()/10))</f>
        <v/>
      </c>
      <c r="AG183" s="228" t="n">
        <v>178</v>
      </c>
      <c r="AH183" s="229" t="e">
        <f aca="false">VALUE($AF183)</f>
        <v>#VALUE!</v>
      </c>
      <c r="AI183" s="164" t="n">
        <v>180</v>
      </c>
      <c r="AJ183" s="246"/>
      <c r="AK183" s="227" t="str">
        <f aca="false">IF(MOD(ROW(),10),"",INDEX(AJ$3:AJ$600,ROW()/10))</f>
        <v/>
      </c>
      <c r="AL183" s="228" t="n">
        <v>173</v>
      </c>
      <c r="AM183" s="229" t="e">
        <f aca="false">VALUE($AK183)</f>
        <v>#VALUE!</v>
      </c>
      <c r="AN183" s="164" t="n">
        <v>180</v>
      </c>
      <c r="AO183" s="190"/>
      <c r="AP183" s="227" t="str">
        <f aca="false">IF(MOD(ROW(),10),"",INDEX(AO$3:AO$600,ROW()/10))</f>
        <v/>
      </c>
      <c r="AQ183" s="181" t="n">
        <v>1.81</v>
      </c>
      <c r="AR183" s="229" t="e">
        <f aca="false">VALUE($AP183)</f>
        <v>#VALUE!</v>
      </c>
      <c r="AS183" s="164" t="n">
        <v>1800</v>
      </c>
      <c r="AT183" s="246"/>
      <c r="AU183" s="227" t="str">
        <f aca="false">IF(MOD(ROW(),10),"",INDEX(AT$3:AT$600,ROW()/10))</f>
        <v/>
      </c>
      <c r="AV183" s="181" t="n">
        <v>1.81</v>
      </c>
      <c r="AW183" s="229" t="e">
        <f aca="false">VALUE($AU183)</f>
        <v>#VALUE!</v>
      </c>
      <c r="AY183" s="246"/>
      <c r="AZ183" s="180" t="str">
        <f aca="false">IF(MOD(ROW(),2),"",INDEX(AY$3:AY$600,ROW()/2))</f>
        <v/>
      </c>
      <c r="BA183" s="181" t="n">
        <v>1.81</v>
      </c>
      <c r="BB183" s="182" t="e">
        <f aca="false">VALUE(AZ183)</f>
        <v>#VALUE!</v>
      </c>
      <c r="BD183" s="246"/>
      <c r="BE183" s="180" t="str">
        <f aca="false">IF(MOD(ROW(),2),"",INDEX(BD$3:BD$600,ROW()/2))</f>
        <v/>
      </c>
      <c r="BF183" s="181" t="n">
        <v>1.81</v>
      </c>
      <c r="BG183" s="182" t="n">
        <f aca="false">VALUE($BD184)</f>
        <v>0</v>
      </c>
    </row>
    <row r="184" customFormat="false" ht="13.5" hidden="false" customHeight="false" outlineLevel="0" collapsed="false">
      <c r="A184" s="208" t="n">
        <v>1.77</v>
      </c>
      <c r="B184" s="209" t="n">
        <v>3.8</v>
      </c>
      <c r="C184" s="213" t="n">
        <f aca="false">$C183+(($AM$20-$AM$10))/10</f>
        <v>-0.0189</v>
      </c>
      <c r="D184" s="217" t="n">
        <f aca="false">$D183+(($AH$30-$AH$20))/10</f>
        <v>-0.0056</v>
      </c>
      <c r="E184" s="211" t="n">
        <f aca="false">$AC179</f>
        <v>0</v>
      </c>
      <c r="F184" s="212" t="n">
        <f aca="false">$F183+(($AR$20-$AR$10))/10</f>
        <v>-0.0105</v>
      </c>
      <c r="G184" s="218" t="n">
        <f aca="false">$G183+(($AW$20-$AW$10))/10</f>
        <v>-0.021</v>
      </c>
      <c r="H184" s="213" t="n">
        <f aca="false">$BB178+($BB180-$BB178)/2</f>
        <v>0</v>
      </c>
      <c r="I184" s="213" t="n">
        <f aca="false">$BG178+($BG180-$BG178)/2</f>
        <v>0</v>
      </c>
      <c r="K184" s="234" t="n">
        <v>0.72</v>
      </c>
      <c r="L184" s="238" t="n">
        <f aca="false">L183-($L$112-$L$212)/101</f>
        <v>0</v>
      </c>
      <c r="M184" s="239" t="n">
        <f aca="false">M183-($M$112-$M$212)/101</f>
        <v>0</v>
      </c>
      <c r="Q184" s="234" t="n">
        <v>0.73</v>
      </c>
      <c r="R184" s="235" t="n">
        <f aca="false">R183-($R$111-$R$211)/101</f>
        <v>-0.00831188118811882</v>
      </c>
      <c r="S184" s="236" t="n">
        <f aca="false">S183-($R$111-$R$211)/101</f>
        <v>-0.00831188118811882</v>
      </c>
      <c r="T184" s="165"/>
      <c r="U184" s="165"/>
      <c r="V184" s="165"/>
      <c r="W184" s="165"/>
      <c r="Y184" s="164" t="n">
        <v>181</v>
      </c>
      <c r="Z184" s="245"/>
      <c r="AA184" s="180" t="n">
        <f aca="false">IF(MOD(ROW(),2),"",INDEX($Z$3:$Z$600,ROW()/2))</f>
        <v>114.51</v>
      </c>
      <c r="AB184" s="181" t="n">
        <v>1.82</v>
      </c>
      <c r="AC184" s="182" t="n">
        <f aca="false">VALUE($Z185)</f>
        <v>0</v>
      </c>
      <c r="AD184" s="164" t="n">
        <v>181</v>
      </c>
      <c r="AE184" s="191"/>
      <c r="AF184" s="227" t="str">
        <f aca="false">IF(MOD(ROW(),10),"",INDEX(AE$3:AE$600,ROW()/10))</f>
        <v/>
      </c>
      <c r="AG184" s="228" t="n">
        <v>179</v>
      </c>
      <c r="AH184" s="229" t="e">
        <f aca="false">VALUE($AF184)</f>
        <v>#VALUE!</v>
      </c>
      <c r="AI184" s="164" t="n">
        <v>181</v>
      </c>
      <c r="AJ184" s="246"/>
      <c r="AK184" s="227" t="str">
        <f aca="false">IF(MOD(ROW(),10),"",INDEX(AJ$3:AJ$600,ROW()/10))</f>
        <v/>
      </c>
      <c r="AL184" s="228" t="n">
        <v>174</v>
      </c>
      <c r="AM184" s="229" t="e">
        <f aca="false">VALUE($AK184)</f>
        <v>#VALUE!</v>
      </c>
      <c r="AN184" s="164" t="n">
        <v>181</v>
      </c>
      <c r="AO184" s="190"/>
      <c r="AP184" s="227" t="str">
        <f aca="false">IF(MOD(ROW(),10),"",INDEX(AO$3:AO$600,ROW()/10))</f>
        <v/>
      </c>
      <c r="AQ184" s="181" t="n">
        <v>1.82</v>
      </c>
      <c r="AR184" s="229" t="e">
        <f aca="false">VALUE($AP184)</f>
        <v>#VALUE!</v>
      </c>
      <c r="AS184" s="164" t="n">
        <v>1810</v>
      </c>
      <c r="AT184" s="246"/>
      <c r="AU184" s="227" t="str">
        <f aca="false">IF(MOD(ROW(),10),"",INDEX(AT$3:AT$600,ROW()/10))</f>
        <v/>
      </c>
      <c r="AV184" s="181" t="n">
        <v>1.82</v>
      </c>
      <c r="AW184" s="229" t="e">
        <f aca="false">VALUE($AU184)</f>
        <v>#VALUE!</v>
      </c>
      <c r="AY184" s="246"/>
      <c r="AZ184" s="180" t="n">
        <f aca="false">IF(MOD(ROW(),2),"",INDEX(AY$3:AY$600,ROW()/2))</f>
        <v>0</v>
      </c>
      <c r="BA184" s="181" t="n">
        <v>1.82</v>
      </c>
      <c r="BB184" s="182" t="n">
        <f aca="false">VALUE(AZ184)</f>
        <v>0</v>
      </c>
      <c r="BD184" s="246"/>
      <c r="BE184" s="180" t="n">
        <f aca="false">IF(MOD(ROW(),2),"",INDEX(BD$3:BD$600,ROW()/2))</f>
        <v>0</v>
      </c>
      <c r="BF184" s="181" t="n">
        <v>1.82</v>
      </c>
      <c r="BG184" s="182" t="n">
        <f aca="false">VALUE($BD185)</f>
        <v>0</v>
      </c>
    </row>
    <row r="185" customFormat="false" ht="13.5" hidden="false" customHeight="false" outlineLevel="0" collapsed="false">
      <c r="A185" s="208" t="n">
        <v>1.78</v>
      </c>
      <c r="B185" s="209" t="n">
        <v>3.79</v>
      </c>
      <c r="C185" s="213" t="n">
        <f aca="false">$C184+(($AM$20-$AM$10))/10</f>
        <v>-0.0216</v>
      </c>
      <c r="D185" s="217" t="n">
        <f aca="false">$D184+(($AH$30-$AH$20))/10</f>
        <v>-0.0064</v>
      </c>
      <c r="E185" s="211" t="n">
        <f aca="false">$AC180</f>
        <v>0</v>
      </c>
      <c r="F185" s="212" t="n">
        <f aca="false">$F184+(($AR$20-$AR$10))/10</f>
        <v>-0.012</v>
      </c>
      <c r="G185" s="218" t="n">
        <f aca="false">$G184+(($AW$20-$AW$10))/10</f>
        <v>-0.024</v>
      </c>
      <c r="H185" s="213" t="n">
        <f aca="false">$BB180</f>
        <v>0</v>
      </c>
      <c r="I185" s="213" t="n">
        <f aca="false">$BG180</f>
        <v>0</v>
      </c>
      <c r="K185" s="234" t="n">
        <v>0.73</v>
      </c>
      <c r="L185" s="238" t="n">
        <f aca="false">L184-($L$112-$L$212)/101</f>
        <v>0</v>
      </c>
      <c r="M185" s="239" t="n">
        <f aca="false">M184-($M$112-$M$212)/101</f>
        <v>0</v>
      </c>
      <c r="Q185" s="234" t="n">
        <v>0.74</v>
      </c>
      <c r="R185" s="235" t="n">
        <f aca="false">R184-($R$111-$R$211)/101</f>
        <v>-0.00842574257425743</v>
      </c>
      <c r="S185" s="236" t="n">
        <f aca="false">S184-($R$111-$R$211)/101</f>
        <v>-0.00842574257425743</v>
      </c>
      <c r="T185" s="165"/>
      <c r="U185" s="165"/>
      <c r="V185" s="165"/>
      <c r="W185" s="165"/>
      <c r="Y185" s="164" t="n">
        <v>182</v>
      </c>
      <c r="Z185" s="245"/>
      <c r="AA185" s="180" t="str">
        <f aca="false">IF(MOD(ROW(),2),"",INDEX($Z$3:$Z$600,ROW()/2))</f>
        <v/>
      </c>
      <c r="AB185" s="181" t="n">
        <v>1.83</v>
      </c>
      <c r="AC185" s="182" t="n">
        <f aca="false">VALUE($Z186)</f>
        <v>0</v>
      </c>
      <c r="AD185" s="164" t="n">
        <v>182</v>
      </c>
      <c r="AE185" s="191"/>
      <c r="AF185" s="227" t="str">
        <f aca="false">IF(MOD(ROW(),10),"",INDEX(AE$3:AE$600,ROW()/10))</f>
        <v/>
      </c>
      <c r="AG185" s="228" t="n">
        <v>180</v>
      </c>
      <c r="AH185" s="229" t="e">
        <f aca="false">VALUE($AF185)</f>
        <v>#VALUE!</v>
      </c>
      <c r="AI185" s="164" t="n">
        <v>182</v>
      </c>
      <c r="AJ185" s="246"/>
      <c r="AK185" s="227" t="str">
        <f aca="false">IF(MOD(ROW(),10),"",INDEX(AJ$3:AJ$600,ROW()/10))</f>
        <v/>
      </c>
      <c r="AL185" s="228" t="n">
        <v>175</v>
      </c>
      <c r="AM185" s="229" t="e">
        <f aca="false">VALUE($AK185)</f>
        <v>#VALUE!</v>
      </c>
      <c r="AN185" s="164" t="n">
        <v>182</v>
      </c>
      <c r="AO185" s="190"/>
      <c r="AP185" s="227" t="str">
        <f aca="false">IF(MOD(ROW(),10),"",INDEX(AO$3:AO$600,ROW()/10))</f>
        <v/>
      </c>
      <c r="AQ185" s="181" t="n">
        <v>1.83</v>
      </c>
      <c r="AR185" s="229" t="e">
        <f aca="false">VALUE($AP185)</f>
        <v>#VALUE!</v>
      </c>
      <c r="AS185" s="164" t="n">
        <v>1820</v>
      </c>
      <c r="AT185" s="246"/>
      <c r="AU185" s="227" t="str">
        <f aca="false">IF(MOD(ROW(),10),"",INDEX(AT$3:AT$600,ROW()/10))</f>
        <v/>
      </c>
      <c r="AV185" s="181" t="n">
        <v>1.83</v>
      </c>
      <c r="AW185" s="229" t="e">
        <f aca="false">VALUE($AU185)</f>
        <v>#VALUE!</v>
      </c>
      <c r="AY185" s="246"/>
      <c r="AZ185" s="180" t="str">
        <f aca="false">IF(MOD(ROW(),2),"",INDEX(AY$3:AY$600,ROW()/2))</f>
        <v/>
      </c>
      <c r="BA185" s="181" t="n">
        <v>1.83</v>
      </c>
      <c r="BB185" s="182" t="e">
        <f aca="false">VALUE(AZ185)</f>
        <v>#VALUE!</v>
      </c>
      <c r="BD185" s="246"/>
      <c r="BE185" s="180" t="str">
        <f aca="false">IF(MOD(ROW(),2),"",INDEX(BD$3:BD$600,ROW()/2))</f>
        <v/>
      </c>
      <c r="BF185" s="181" t="n">
        <v>1.83</v>
      </c>
      <c r="BG185" s="182" t="n">
        <f aca="false">VALUE($BD186)</f>
        <v>0</v>
      </c>
    </row>
    <row r="186" customFormat="false" ht="13.5" hidden="false" customHeight="false" outlineLevel="0" collapsed="false">
      <c r="A186" s="208" t="n">
        <v>1.79</v>
      </c>
      <c r="B186" s="209" t="n">
        <v>3.78</v>
      </c>
      <c r="C186" s="213" t="n">
        <f aca="false">$C185+(($AM$20-$AM$10))/10</f>
        <v>-0.0243</v>
      </c>
      <c r="D186" s="217" t="n">
        <f aca="false">$D185+(($AH$30-$AH$20))/10</f>
        <v>-0.0072</v>
      </c>
      <c r="E186" s="211" t="n">
        <f aca="false">$AC181</f>
        <v>0</v>
      </c>
      <c r="F186" s="212" t="n">
        <f aca="false">$F185+(($AR$20-$AR$10))/10</f>
        <v>-0.0135</v>
      </c>
      <c r="G186" s="218" t="n">
        <f aca="false">$G185+(($AW$20-$AW$10))/10</f>
        <v>-0.027</v>
      </c>
      <c r="H186" s="213" t="n">
        <f aca="false">$BB180+($BB182-$BB180)/2</f>
        <v>0</v>
      </c>
      <c r="I186" s="213" t="n">
        <f aca="false">$BG180+($BG182-$BG180)/2</f>
        <v>0</v>
      </c>
      <c r="K186" s="234" t="n">
        <v>0.74</v>
      </c>
      <c r="L186" s="238" t="n">
        <f aca="false">L185-($L$112-$L$212)/101</f>
        <v>0</v>
      </c>
      <c r="M186" s="239" t="n">
        <f aca="false">M185-($M$112-$M$212)/101</f>
        <v>0</v>
      </c>
      <c r="Q186" s="234" t="n">
        <v>0.75</v>
      </c>
      <c r="R186" s="235" t="n">
        <f aca="false">R185-($R$111-$R$211)/101</f>
        <v>-0.00853960396039605</v>
      </c>
      <c r="S186" s="236" t="n">
        <f aca="false">S185-($R$111-$R$211)/101</f>
        <v>-0.00853960396039605</v>
      </c>
      <c r="T186" s="165"/>
      <c r="U186" s="165"/>
      <c r="V186" s="165"/>
      <c r="W186" s="165"/>
      <c r="Y186" s="164" t="n">
        <v>183</v>
      </c>
      <c r="Z186" s="245"/>
      <c r="AA186" s="180" t="n">
        <f aca="false">IF(MOD(ROW(),2),"",INDEX($Z$3:$Z$600,ROW()/2))</f>
        <v>115.85</v>
      </c>
      <c r="AB186" s="181" t="n">
        <v>1.84</v>
      </c>
      <c r="AC186" s="182" t="n">
        <f aca="false">VALUE($Z187)</f>
        <v>0</v>
      </c>
      <c r="AD186" s="164" t="n">
        <v>183</v>
      </c>
      <c r="AE186" s="191"/>
      <c r="AF186" s="227" t="str">
        <f aca="false">IF(MOD(ROW(),10),"",INDEX(AE$3:AE$600,ROW()/10))</f>
        <v/>
      </c>
      <c r="AG186" s="228" t="n">
        <v>181</v>
      </c>
      <c r="AH186" s="229" t="e">
        <f aca="false">VALUE($AF186)</f>
        <v>#VALUE!</v>
      </c>
      <c r="AI186" s="164" t="n">
        <v>183</v>
      </c>
      <c r="AJ186" s="246"/>
      <c r="AK186" s="227" t="str">
        <f aca="false">IF(MOD(ROW(),10),"",INDEX(AJ$3:AJ$600,ROW()/10))</f>
        <v/>
      </c>
      <c r="AL186" s="228" t="n">
        <v>176</v>
      </c>
      <c r="AM186" s="229" t="e">
        <f aca="false">VALUE($AK186)</f>
        <v>#VALUE!</v>
      </c>
      <c r="AN186" s="164" t="n">
        <v>183</v>
      </c>
      <c r="AO186" s="190"/>
      <c r="AP186" s="227" t="str">
        <f aca="false">IF(MOD(ROW(),10),"",INDEX(AO$3:AO$600,ROW()/10))</f>
        <v/>
      </c>
      <c r="AQ186" s="181" t="n">
        <v>1.84</v>
      </c>
      <c r="AR186" s="229" t="e">
        <f aca="false">VALUE($AP186)</f>
        <v>#VALUE!</v>
      </c>
      <c r="AS186" s="164" t="n">
        <v>1830</v>
      </c>
      <c r="AT186" s="246"/>
      <c r="AU186" s="227" t="str">
        <f aca="false">IF(MOD(ROW(),10),"",INDEX(AT$3:AT$600,ROW()/10))</f>
        <v/>
      </c>
      <c r="AV186" s="181" t="n">
        <v>1.84</v>
      </c>
      <c r="AW186" s="229" t="e">
        <f aca="false">VALUE($AU186)</f>
        <v>#VALUE!</v>
      </c>
      <c r="AY186" s="246"/>
      <c r="AZ186" s="180" t="n">
        <f aca="false">IF(MOD(ROW(),2),"",INDEX(AY$3:AY$600,ROW()/2))</f>
        <v>0</v>
      </c>
      <c r="BA186" s="181" t="n">
        <v>1.84</v>
      </c>
      <c r="BB186" s="182" t="n">
        <f aca="false">VALUE(AZ186)</f>
        <v>0</v>
      </c>
      <c r="BD186" s="246"/>
      <c r="BE186" s="180" t="n">
        <f aca="false">IF(MOD(ROW(),2),"",INDEX(BD$3:BD$600,ROW()/2))</f>
        <v>0</v>
      </c>
      <c r="BF186" s="181" t="n">
        <v>1.84</v>
      </c>
      <c r="BG186" s="182" t="n">
        <f aca="false">VALUE($BD187)</f>
        <v>0</v>
      </c>
    </row>
    <row r="187" customFormat="false" ht="13.5" hidden="false" customHeight="false" outlineLevel="0" collapsed="false">
      <c r="A187" s="208" t="n">
        <v>1.8</v>
      </c>
      <c r="B187" s="209" t="n">
        <v>3.77</v>
      </c>
      <c r="C187" s="213" t="n">
        <f aca="false">$AM190</f>
        <v>0</v>
      </c>
      <c r="D187" s="241" t="n">
        <f aca="false">$AH190</f>
        <v>0</v>
      </c>
      <c r="E187" s="211" t="n">
        <f aca="false">$AC182</f>
        <v>0</v>
      </c>
      <c r="F187" s="212" t="n">
        <f aca="false">$AR190</f>
        <v>0</v>
      </c>
      <c r="G187" s="218" t="n">
        <f aca="false">$AW190</f>
        <v>0</v>
      </c>
      <c r="H187" s="213" t="n">
        <f aca="false">$BB182</f>
        <v>0</v>
      </c>
      <c r="I187" s="213" t="n">
        <f aca="false">$BG182</f>
        <v>0</v>
      </c>
      <c r="K187" s="234" t="n">
        <v>0.75</v>
      </c>
      <c r="L187" s="238" t="n">
        <f aca="false">L186-($L$112-$L$212)/101</f>
        <v>0</v>
      </c>
      <c r="M187" s="239" t="n">
        <f aca="false">M186-($M$112-$M$212)/101</f>
        <v>0</v>
      </c>
      <c r="Q187" s="234" t="n">
        <v>0.76</v>
      </c>
      <c r="R187" s="235" t="n">
        <f aca="false">R186-($R$111-$R$211)/101</f>
        <v>-0.00865346534653466</v>
      </c>
      <c r="S187" s="236" t="n">
        <f aca="false">S186-($R$111-$R$211)/101</f>
        <v>-0.00865346534653466</v>
      </c>
      <c r="T187" s="165"/>
      <c r="U187" s="165"/>
      <c r="V187" s="165"/>
      <c r="W187" s="165"/>
      <c r="Y187" s="164" t="n">
        <v>184</v>
      </c>
      <c r="Z187" s="245"/>
      <c r="AA187" s="180" t="str">
        <f aca="false">IF(MOD(ROW(),2),"",INDEX($Z$3:$Z$600,ROW()/2))</f>
        <v/>
      </c>
      <c r="AB187" s="181" t="n">
        <v>1.85</v>
      </c>
      <c r="AC187" s="182" t="n">
        <f aca="false">VALUE($Z188)</f>
        <v>0</v>
      </c>
      <c r="AD187" s="164" t="n">
        <v>184</v>
      </c>
      <c r="AE187" s="191"/>
      <c r="AF187" s="227" t="str">
        <f aca="false">IF(MOD(ROW(),10),"",INDEX(AE$3:AE$600,ROW()/10))</f>
        <v/>
      </c>
      <c r="AG187" s="228" t="n">
        <v>182</v>
      </c>
      <c r="AH187" s="229" t="e">
        <f aca="false">VALUE($AF187)</f>
        <v>#VALUE!</v>
      </c>
      <c r="AI187" s="164" t="n">
        <v>184</v>
      </c>
      <c r="AJ187" s="246"/>
      <c r="AK187" s="227" t="str">
        <f aca="false">IF(MOD(ROW(),10),"",INDEX(AJ$3:AJ$600,ROW()/10))</f>
        <v/>
      </c>
      <c r="AL187" s="228" t="n">
        <v>177</v>
      </c>
      <c r="AM187" s="229" t="e">
        <f aca="false">VALUE($AK187)</f>
        <v>#VALUE!</v>
      </c>
      <c r="AN187" s="164" t="n">
        <v>184</v>
      </c>
      <c r="AO187" s="190"/>
      <c r="AP187" s="227" t="str">
        <f aca="false">IF(MOD(ROW(),10),"",INDEX(AO$3:AO$600,ROW()/10))</f>
        <v/>
      </c>
      <c r="AQ187" s="181" t="n">
        <v>1.85</v>
      </c>
      <c r="AR187" s="229" t="e">
        <f aca="false">VALUE($AP187)</f>
        <v>#VALUE!</v>
      </c>
      <c r="AS187" s="164" t="n">
        <v>1840</v>
      </c>
      <c r="AT187" s="246"/>
      <c r="AU187" s="227" t="str">
        <f aca="false">IF(MOD(ROW(),10),"",INDEX(AT$3:AT$600,ROW()/10))</f>
        <v/>
      </c>
      <c r="AV187" s="181" t="n">
        <v>1.85</v>
      </c>
      <c r="AW187" s="229" t="e">
        <f aca="false">VALUE($AU187)</f>
        <v>#VALUE!</v>
      </c>
      <c r="AY187" s="246"/>
      <c r="AZ187" s="180" t="str">
        <f aca="false">IF(MOD(ROW(),2),"",INDEX(AY$3:AY$600,ROW()/2))</f>
        <v/>
      </c>
      <c r="BA187" s="181" t="n">
        <v>1.85</v>
      </c>
      <c r="BB187" s="182" t="e">
        <f aca="false">VALUE(AZ187)</f>
        <v>#VALUE!</v>
      </c>
      <c r="BD187" s="246"/>
      <c r="BE187" s="180" t="str">
        <f aca="false">IF(MOD(ROW(),2),"",INDEX(BD$3:BD$600,ROW()/2))</f>
        <v/>
      </c>
      <c r="BF187" s="181" t="n">
        <v>1.85</v>
      </c>
      <c r="BG187" s="182" t="n">
        <f aca="false">VALUE($BD188)</f>
        <v>0</v>
      </c>
    </row>
    <row r="188" customFormat="false" ht="13.5" hidden="false" customHeight="false" outlineLevel="0" collapsed="false">
      <c r="A188" s="208" t="n">
        <v>1.81</v>
      </c>
      <c r="B188" s="209" t="n">
        <v>3.76</v>
      </c>
      <c r="C188" s="213" t="n">
        <f aca="false">$C187+(($AM$20-$AM$10))/10</f>
        <v>-0.0027</v>
      </c>
      <c r="D188" s="217" t="n">
        <f aca="false">$D187+(($AH$30-$AH$20))/10</f>
        <v>-0.0008</v>
      </c>
      <c r="E188" s="211" t="n">
        <f aca="false">$AC183</f>
        <v>0</v>
      </c>
      <c r="F188" s="212" t="n">
        <f aca="false">$F187+(($AR$20-$AR$10))/10</f>
        <v>-0.0015</v>
      </c>
      <c r="G188" s="218" t="n">
        <f aca="false">$G187+(($AW$20-$AW$10))/10</f>
        <v>-0.003</v>
      </c>
      <c r="H188" s="213" t="n">
        <f aca="false">$BB182+($BB184-$BB182)/2</f>
        <v>0</v>
      </c>
      <c r="I188" s="213" t="n">
        <f aca="false">$BG182+($BG184-$BG182)/2</f>
        <v>0</v>
      </c>
      <c r="K188" s="234" t="n">
        <v>0.76</v>
      </c>
      <c r="L188" s="238" t="n">
        <f aca="false">L187-($L$112-$L$212)/101</f>
        <v>0</v>
      </c>
      <c r="M188" s="239" t="n">
        <f aca="false">M187-($M$112-$M$212)/101</f>
        <v>0</v>
      </c>
      <c r="Q188" s="234" t="n">
        <v>0.77</v>
      </c>
      <c r="R188" s="235" t="n">
        <f aca="false">R187-($R$111-$R$211)/101</f>
        <v>-0.00876732673267327</v>
      </c>
      <c r="S188" s="236" t="n">
        <f aca="false">S187-($R$111-$R$211)/101</f>
        <v>-0.00876732673267327</v>
      </c>
      <c r="T188" s="165"/>
      <c r="U188" s="165"/>
      <c r="V188" s="165"/>
      <c r="W188" s="165"/>
      <c r="Y188" s="164" t="n">
        <v>185</v>
      </c>
      <c r="Z188" s="245"/>
      <c r="AA188" s="180" t="n">
        <f aca="false">IF(MOD(ROW(),2),"",INDEX($Z$3:$Z$600,ROW()/2))</f>
        <v>117.18</v>
      </c>
      <c r="AB188" s="181" t="n">
        <v>1.86</v>
      </c>
      <c r="AC188" s="182" t="n">
        <f aca="false">VALUE($Z189)</f>
        <v>0</v>
      </c>
      <c r="AD188" s="164" t="n">
        <v>185</v>
      </c>
      <c r="AE188" s="191"/>
      <c r="AF188" s="227" t="str">
        <f aca="false">IF(MOD(ROW(),10),"",INDEX(AE$3:AE$600,ROW()/10))</f>
        <v/>
      </c>
      <c r="AG188" s="228" t="n">
        <v>183</v>
      </c>
      <c r="AH188" s="229" t="e">
        <f aca="false">VALUE($AF188)</f>
        <v>#VALUE!</v>
      </c>
      <c r="AI188" s="164" t="n">
        <v>185</v>
      </c>
      <c r="AJ188" s="246"/>
      <c r="AK188" s="227" t="str">
        <f aca="false">IF(MOD(ROW(),10),"",INDEX(AJ$3:AJ$600,ROW()/10))</f>
        <v/>
      </c>
      <c r="AL188" s="228" t="n">
        <v>178</v>
      </c>
      <c r="AM188" s="229" t="e">
        <f aca="false">VALUE($AK188)</f>
        <v>#VALUE!</v>
      </c>
      <c r="AN188" s="164" t="n">
        <v>185</v>
      </c>
      <c r="AO188" s="190"/>
      <c r="AP188" s="227" t="str">
        <f aca="false">IF(MOD(ROW(),10),"",INDEX(AO$3:AO$600,ROW()/10))</f>
        <v/>
      </c>
      <c r="AQ188" s="181" t="n">
        <v>1.86</v>
      </c>
      <c r="AR188" s="229" t="e">
        <f aca="false">VALUE($AP188)</f>
        <v>#VALUE!</v>
      </c>
      <c r="AS188" s="164" t="n">
        <v>1850</v>
      </c>
      <c r="AT188" s="246"/>
      <c r="AU188" s="227" t="str">
        <f aca="false">IF(MOD(ROW(),10),"",INDEX(AT$3:AT$600,ROW()/10))</f>
        <v/>
      </c>
      <c r="AV188" s="181" t="n">
        <v>1.86</v>
      </c>
      <c r="AW188" s="229" t="e">
        <f aca="false">VALUE($AU188)</f>
        <v>#VALUE!</v>
      </c>
      <c r="AY188" s="246"/>
      <c r="AZ188" s="180" t="n">
        <f aca="false">IF(MOD(ROW(),2),"",INDEX(AY$3:AY$600,ROW()/2))</f>
        <v>0</v>
      </c>
      <c r="BA188" s="181" t="n">
        <v>1.86</v>
      </c>
      <c r="BB188" s="182" t="n">
        <f aca="false">VALUE(AZ188)</f>
        <v>0</v>
      </c>
      <c r="BD188" s="246"/>
      <c r="BE188" s="180" t="n">
        <f aca="false">IF(MOD(ROW(),2),"",INDEX(BD$3:BD$600,ROW()/2))</f>
        <v>0</v>
      </c>
      <c r="BF188" s="181" t="n">
        <v>1.86</v>
      </c>
      <c r="BG188" s="182" t="n">
        <f aca="false">VALUE($BD189)</f>
        <v>0</v>
      </c>
    </row>
    <row r="189" customFormat="false" ht="13.5" hidden="false" customHeight="false" outlineLevel="0" collapsed="false">
      <c r="A189" s="208" t="n">
        <v>1.82</v>
      </c>
      <c r="B189" s="209" t="n">
        <v>3.75</v>
      </c>
      <c r="C189" s="213" t="n">
        <f aca="false">$C188+(($AM$20-$AM$10))/10</f>
        <v>-0.0054</v>
      </c>
      <c r="D189" s="217" t="n">
        <f aca="false">$D188+(($AH$30-$AH$20))/10</f>
        <v>-0.0016</v>
      </c>
      <c r="E189" s="211" t="n">
        <f aca="false">$AC184</f>
        <v>0</v>
      </c>
      <c r="F189" s="212" t="n">
        <f aca="false">$F188+(($AR$20-$AR$10))/10</f>
        <v>-0.003</v>
      </c>
      <c r="G189" s="218" t="n">
        <f aca="false">$G188+(($AW$20-$AW$10))/10</f>
        <v>-0.006</v>
      </c>
      <c r="H189" s="213" t="n">
        <f aca="false">$BB184</f>
        <v>0</v>
      </c>
      <c r="I189" s="213" t="n">
        <f aca="false">$BG184</f>
        <v>0</v>
      </c>
      <c r="K189" s="234" t="n">
        <v>0.77</v>
      </c>
      <c r="L189" s="238" t="n">
        <f aca="false">L188-($L$112-$L$212)/101</f>
        <v>0</v>
      </c>
      <c r="M189" s="239" t="n">
        <f aca="false">M188-($M$112-$M$212)/101</f>
        <v>0</v>
      </c>
      <c r="Q189" s="234" t="n">
        <v>0.78</v>
      </c>
      <c r="R189" s="235" t="n">
        <f aca="false">R188-($R$111-$R$211)/101</f>
        <v>-0.00888118811881189</v>
      </c>
      <c r="S189" s="236" t="n">
        <f aca="false">S188-($R$111-$R$211)/101</f>
        <v>-0.00888118811881189</v>
      </c>
      <c r="T189" s="165"/>
      <c r="U189" s="165"/>
      <c r="V189" s="165"/>
      <c r="W189" s="165"/>
      <c r="Y189" s="164" t="n">
        <v>186</v>
      </c>
      <c r="Z189" s="245"/>
      <c r="AA189" s="180" t="str">
        <f aca="false">IF(MOD(ROW(),2),"",INDEX($Z$3:$Z$600,ROW()/2))</f>
        <v/>
      </c>
      <c r="AB189" s="181" t="n">
        <v>1.87</v>
      </c>
      <c r="AC189" s="182" t="n">
        <f aca="false">VALUE($Z190)</f>
        <v>0</v>
      </c>
      <c r="AD189" s="164" t="n">
        <v>186</v>
      </c>
      <c r="AE189" s="191"/>
      <c r="AF189" s="227" t="str">
        <f aca="false">IF(MOD(ROW(),10),"",INDEX(AE$3:AE$600,ROW()/10))</f>
        <v/>
      </c>
      <c r="AG189" s="228" t="n">
        <v>184</v>
      </c>
      <c r="AH189" s="229" t="e">
        <f aca="false">VALUE($AF189)</f>
        <v>#VALUE!</v>
      </c>
      <c r="AI189" s="164" t="n">
        <v>186</v>
      </c>
      <c r="AJ189" s="246"/>
      <c r="AK189" s="227" t="str">
        <f aca="false">IF(MOD(ROW(),10),"",INDEX(AJ$3:AJ$600,ROW()/10))</f>
        <v/>
      </c>
      <c r="AL189" s="228" t="n">
        <v>179</v>
      </c>
      <c r="AM189" s="229" t="e">
        <f aca="false">VALUE($AK189)</f>
        <v>#VALUE!</v>
      </c>
      <c r="AN189" s="164" t="n">
        <v>186</v>
      </c>
      <c r="AO189" s="190"/>
      <c r="AP189" s="227" t="str">
        <f aca="false">IF(MOD(ROW(),10),"",INDEX(AO$3:AO$600,ROW()/10))</f>
        <v/>
      </c>
      <c r="AQ189" s="181" t="n">
        <v>1.87</v>
      </c>
      <c r="AR189" s="229" t="e">
        <f aca="false">VALUE($AP189)</f>
        <v>#VALUE!</v>
      </c>
      <c r="AS189" s="164" t="n">
        <v>1860</v>
      </c>
      <c r="AT189" s="246"/>
      <c r="AU189" s="227" t="str">
        <f aca="false">IF(MOD(ROW(),10),"",INDEX(AT$3:AT$600,ROW()/10))</f>
        <v/>
      </c>
      <c r="AV189" s="181" t="n">
        <v>1.87</v>
      </c>
      <c r="AW189" s="229" t="e">
        <f aca="false">VALUE($AU189)</f>
        <v>#VALUE!</v>
      </c>
      <c r="AY189" s="246"/>
      <c r="AZ189" s="180" t="str">
        <f aca="false">IF(MOD(ROW(),2),"",INDEX(AY$3:AY$600,ROW()/2))</f>
        <v/>
      </c>
      <c r="BA189" s="181" t="n">
        <v>1.87</v>
      </c>
      <c r="BB189" s="182" t="e">
        <f aca="false">VALUE(AZ189)</f>
        <v>#VALUE!</v>
      </c>
      <c r="BD189" s="246"/>
      <c r="BE189" s="180" t="str">
        <f aca="false">IF(MOD(ROW(),2),"",INDEX(BD$3:BD$600,ROW()/2))</f>
        <v/>
      </c>
      <c r="BF189" s="181" t="n">
        <v>1.87</v>
      </c>
      <c r="BG189" s="182" t="n">
        <f aca="false">VALUE($BD190)</f>
        <v>0</v>
      </c>
    </row>
    <row r="190" customFormat="false" ht="13.5" hidden="false" customHeight="false" outlineLevel="0" collapsed="false">
      <c r="A190" s="208" t="n">
        <v>1.83</v>
      </c>
      <c r="B190" s="209" t="n">
        <v>3.74</v>
      </c>
      <c r="C190" s="213" t="n">
        <f aca="false">$C189+(($AM$20-$AM$10))/10</f>
        <v>-0.0081</v>
      </c>
      <c r="D190" s="217" t="n">
        <f aca="false">$D189+(($AH$30-$AH$20))/10</f>
        <v>-0.0024</v>
      </c>
      <c r="E190" s="211" t="n">
        <f aca="false">$AC185</f>
        <v>0</v>
      </c>
      <c r="F190" s="212" t="n">
        <f aca="false">$F189+(($AR$20-$AR$10))/10</f>
        <v>-0.0045</v>
      </c>
      <c r="G190" s="218" t="n">
        <f aca="false">$G189+(($AW$20-$AW$10))/10</f>
        <v>-0.009</v>
      </c>
      <c r="H190" s="213" t="n">
        <f aca="false">$BB184+($BB186-$BB184)/2</f>
        <v>0</v>
      </c>
      <c r="I190" s="213" t="n">
        <f aca="false">$BG184+($BG186-$BG184)/2</f>
        <v>0</v>
      </c>
      <c r="K190" s="234" t="n">
        <v>0.78</v>
      </c>
      <c r="L190" s="238" t="n">
        <f aca="false">L189-($L$112-$L$212)/101</f>
        <v>0</v>
      </c>
      <c r="M190" s="239" t="n">
        <f aca="false">M189-($M$112-$M$212)/101</f>
        <v>0</v>
      </c>
      <c r="Q190" s="234" t="n">
        <v>0.79</v>
      </c>
      <c r="R190" s="235" t="n">
        <f aca="false">R189-($R$111-$R$211)/101</f>
        <v>-0.0089950495049505</v>
      </c>
      <c r="S190" s="236" t="n">
        <f aca="false">S189-($R$111-$R$211)/101</f>
        <v>-0.0089950495049505</v>
      </c>
      <c r="T190" s="165"/>
      <c r="U190" s="165"/>
      <c r="V190" s="165"/>
      <c r="W190" s="165"/>
      <c r="Y190" s="164" t="n">
        <v>187</v>
      </c>
      <c r="Z190" s="245"/>
      <c r="AA190" s="180" t="n">
        <f aca="false">IF(MOD(ROW(),2),"",INDEX($Z$3:$Z$600,ROW()/2))</f>
        <v>118.51</v>
      </c>
      <c r="AB190" s="181" t="n">
        <v>1.88</v>
      </c>
      <c r="AC190" s="182" t="n">
        <f aca="false">VALUE($Z191)</f>
        <v>0</v>
      </c>
      <c r="AD190" s="164" t="n">
        <v>187</v>
      </c>
      <c r="AE190" s="191"/>
      <c r="AF190" s="227" t="n">
        <f aca="false">IF(MOD(ROW(),10),"",INDEX(AE$3:AE$600,ROW()/10))</f>
        <v>0</v>
      </c>
      <c r="AG190" s="228" t="n">
        <v>185</v>
      </c>
      <c r="AH190" s="229" t="n">
        <f aca="false">VALUE($AF190)</f>
        <v>0</v>
      </c>
      <c r="AI190" s="164" t="n">
        <v>187</v>
      </c>
      <c r="AJ190" s="246"/>
      <c r="AK190" s="227" t="n">
        <f aca="false">IF(MOD(ROW(),10),"",INDEX(AJ$3:AJ$600,ROW()/10))</f>
        <v>0</v>
      </c>
      <c r="AL190" s="228" t="n">
        <v>180</v>
      </c>
      <c r="AM190" s="229" t="n">
        <f aca="false">VALUE($AK190)</f>
        <v>0</v>
      </c>
      <c r="AN190" s="164" t="n">
        <v>187</v>
      </c>
      <c r="AO190" s="190"/>
      <c r="AP190" s="227" t="n">
        <f aca="false">IF(MOD(ROW(),10),"",INDEX(AO$3:AO$600,ROW()/10))</f>
        <v>0</v>
      </c>
      <c r="AQ190" s="181" t="n">
        <v>1.88</v>
      </c>
      <c r="AR190" s="229" t="n">
        <f aca="false">VALUE($AP190)</f>
        <v>0</v>
      </c>
      <c r="AS190" s="164" t="n">
        <v>1870</v>
      </c>
      <c r="AT190" s="246"/>
      <c r="AU190" s="227" t="n">
        <f aca="false">IF(MOD(ROW(),10),"",INDEX(AT$3:AT$600,ROW()/10))</f>
        <v>0</v>
      </c>
      <c r="AV190" s="181" t="n">
        <v>1.88</v>
      </c>
      <c r="AW190" s="229" t="n">
        <f aca="false">VALUE($AU190)</f>
        <v>0</v>
      </c>
      <c r="AY190" s="246"/>
      <c r="AZ190" s="180" t="n">
        <f aca="false">IF(MOD(ROW(),2),"",INDEX(AY$3:AY$600,ROW()/2))</f>
        <v>0</v>
      </c>
      <c r="BA190" s="181" t="n">
        <v>1.88</v>
      </c>
      <c r="BB190" s="182" t="n">
        <f aca="false">VALUE(AZ190)</f>
        <v>0</v>
      </c>
      <c r="BD190" s="246"/>
      <c r="BE190" s="180" t="n">
        <f aca="false">IF(MOD(ROW(),2),"",INDEX(BD$3:BD$600,ROW()/2))</f>
        <v>0</v>
      </c>
      <c r="BF190" s="181" t="n">
        <v>1.88</v>
      </c>
      <c r="BG190" s="182" t="n">
        <f aca="false">VALUE($BD191)</f>
        <v>0</v>
      </c>
    </row>
    <row r="191" customFormat="false" ht="13.5" hidden="false" customHeight="false" outlineLevel="0" collapsed="false">
      <c r="A191" s="208" t="n">
        <v>1.84</v>
      </c>
      <c r="B191" s="209" t="n">
        <v>3.73</v>
      </c>
      <c r="C191" s="213" t="n">
        <f aca="false">$C190+(($AM$20-$AM$10))/10</f>
        <v>-0.0108</v>
      </c>
      <c r="D191" s="217" t="n">
        <f aca="false">$D190+(($AH$30-$AH$20))/10</f>
        <v>-0.0032</v>
      </c>
      <c r="E191" s="211" t="n">
        <f aca="false">$AC186</f>
        <v>0</v>
      </c>
      <c r="F191" s="212" t="n">
        <f aca="false">$F190+(($AR$20-$AR$10))/10</f>
        <v>-0.006</v>
      </c>
      <c r="G191" s="218" t="n">
        <f aca="false">$G190+(($AW$20-$AW$10))/10</f>
        <v>-0.012</v>
      </c>
      <c r="H191" s="213" t="n">
        <f aca="false">$BB186</f>
        <v>0</v>
      </c>
      <c r="I191" s="213" t="n">
        <f aca="false">$BG186</f>
        <v>0</v>
      </c>
      <c r="K191" s="234" t="n">
        <v>0.79</v>
      </c>
      <c r="L191" s="238" t="n">
        <f aca="false">L190-($L$112-$L$212)/101</f>
        <v>0</v>
      </c>
      <c r="M191" s="239" t="n">
        <f aca="false">M190-($M$112-$M$212)/101</f>
        <v>0</v>
      </c>
      <c r="Q191" s="234" t="n">
        <v>0.8</v>
      </c>
      <c r="R191" s="235" t="n">
        <f aca="false">R190-($R$111-$R$211)/101</f>
        <v>-0.00910891089108912</v>
      </c>
      <c r="S191" s="236" t="n">
        <f aca="false">S190-($R$111-$R$211)/101</f>
        <v>-0.00910891089108912</v>
      </c>
      <c r="T191" s="165"/>
      <c r="U191" s="165"/>
      <c r="V191" s="165"/>
      <c r="W191" s="165"/>
      <c r="Y191" s="164" t="n">
        <v>188</v>
      </c>
      <c r="Z191" s="245"/>
      <c r="AA191" s="180" t="str">
        <f aca="false">IF(MOD(ROW(),2),"",INDEX($Z$3:$Z$600,ROW()/2))</f>
        <v/>
      </c>
      <c r="AB191" s="181" t="n">
        <v>1.89</v>
      </c>
      <c r="AC191" s="182" t="n">
        <f aca="false">VALUE($Z192)</f>
        <v>0</v>
      </c>
      <c r="AD191" s="164" t="n">
        <v>188</v>
      </c>
      <c r="AE191" s="191"/>
      <c r="AF191" s="227" t="str">
        <f aca="false">IF(MOD(ROW(),10),"",INDEX(AE$3:AE$600,ROW()/10))</f>
        <v/>
      </c>
      <c r="AG191" s="228" t="n">
        <v>186</v>
      </c>
      <c r="AH191" s="229" t="e">
        <f aca="false">VALUE($AF191)</f>
        <v>#VALUE!</v>
      </c>
      <c r="AI191" s="164" t="n">
        <v>188</v>
      </c>
      <c r="AJ191" s="246"/>
      <c r="AK191" s="227" t="str">
        <f aca="false">IF(MOD(ROW(),10),"",INDEX(AJ$3:AJ$600,ROW()/10))</f>
        <v/>
      </c>
      <c r="AL191" s="228" t="n">
        <v>181</v>
      </c>
      <c r="AM191" s="229" t="e">
        <f aca="false">VALUE($AK191)</f>
        <v>#VALUE!</v>
      </c>
      <c r="AN191" s="164" t="n">
        <v>188</v>
      </c>
      <c r="AO191" s="190"/>
      <c r="AP191" s="227" t="str">
        <f aca="false">IF(MOD(ROW(),10),"",INDEX(AO$3:AO$600,ROW()/10))</f>
        <v/>
      </c>
      <c r="AQ191" s="181" t="n">
        <v>1.89</v>
      </c>
      <c r="AR191" s="229" t="e">
        <f aca="false">VALUE($AP191)</f>
        <v>#VALUE!</v>
      </c>
      <c r="AS191" s="164" t="n">
        <v>1880</v>
      </c>
      <c r="AT191" s="246"/>
      <c r="AU191" s="227" t="str">
        <f aca="false">IF(MOD(ROW(),10),"",INDEX(AT$3:AT$600,ROW()/10))</f>
        <v/>
      </c>
      <c r="AV191" s="181" t="n">
        <v>1.89</v>
      </c>
      <c r="AW191" s="229" t="e">
        <f aca="false">VALUE($AU191)</f>
        <v>#VALUE!</v>
      </c>
      <c r="AY191" s="246"/>
      <c r="AZ191" s="180" t="str">
        <f aca="false">IF(MOD(ROW(),2),"",INDEX(AY$3:AY$600,ROW()/2))</f>
        <v/>
      </c>
      <c r="BA191" s="181" t="n">
        <v>1.89</v>
      </c>
      <c r="BB191" s="182" t="e">
        <f aca="false">VALUE(AZ191)</f>
        <v>#VALUE!</v>
      </c>
      <c r="BD191" s="246"/>
      <c r="BE191" s="180" t="str">
        <f aca="false">IF(MOD(ROW(),2),"",INDEX(BD$3:BD$600,ROW()/2))</f>
        <v/>
      </c>
      <c r="BF191" s="181" t="n">
        <v>1.89</v>
      </c>
      <c r="BG191" s="182" t="n">
        <f aca="false">VALUE($BD192)</f>
        <v>0</v>
      </c>
    </row>
    <row r="192" customFormat="false" ht="13.5" hidden="false" customHeight="false" outlineLevel="0" collapsed="false">
      <c r="A192" s="208" t="n">
        <v>1.85</v>
      </c>
      <c r="B192" s="209" t="n">
        <v>3.72</v>
      </c>
      <c r="C192" s="213" t="n">
        <f aca="false">$C191+(($AM$20-$AM$10))/10</f>
        <v>-0.0135</v>
      </c>
      <c r="D192" s="217" t="n">
        <f aca="false">$D191+(($AH$30-$AH$20))/10</f>
        <v>-0.004</v>
      </c>
      <c r="E192" s="211" t="n">
        <f aca="false">$AC187</f>
        <v>0</v>
      </c>
      <c r="F192" s="212" t="n">
        <f aca="false">$F191+(($AR$20-$AR$10))/10</f>
        <v>-0.0075</v>
      </c>
      <c r="G192" s="218" t="n">
        <f aca="false">$G191+(($AW$20-$AW$10))/10</f>
        <v>-0.015</v>
      </c>
      <c r="H192" s="213" t="n">
        <f aca="false">$BB186+($BB188-$BB186)/2</f>
        <v>0</v>
      </c>
      <c r="I192" s="213" t="n">
        <f aca="false">$BG186+($BG188-$BG186)/2</f>
        <v>0</v>
      </c>
      <c r="K192" s="234" t="n">
        <v>0.8</v>
      </c>
      <c r="L192" s="238" t="n">
        <f aca="false">L191-($L$112-$L$212)/101</f>
        <v>0</v>
      </c>
      <c r="M192" s="239" t="n">
        <f aca="false">M191-($M$112-$M$212)/101</f>
        <v>0</v>
      </c>
      <c r="Q192" s="234" t="n">
        <v>0.81</v>
      </c>
      <c r="R192" s="235" t="n">
        <f aca="false">R191-($R$111-$R$211)/101</f>
        <v>-0.00922277227722773</v>
      </c>
      <c r="S192" s="236" t="n">
        <f aca="false">S191-($R$111-$R$211)/101</f>
        <v>-0.00922277227722773</v>
      </c>
      <c r="T192" s="165"/>
      <c r="U192" s="165"/>
      <c r="V192" s="165"/>
      <c r="W192" s="165"/>
      <c r="Y192" s="164" t="n">
        <v>189</v>
      </c>
      <c r="Z192" s="245"/>
      <c r="AA192" s="180" t="n">
        <f aca="false">IF(MOD(ROW(),2),"",INDEX($Z$3:$Z$600,ROW()/2))</f>
        <v>119.84</v>
      </c>
      <c r="AB192" s="181" t="n">
        <v>1.9</v>
      </c>
      <c r="AC192" s="182" t="n">
        <f aca="false">VALUE($Z193)</f>
        <v>0</v>
      </c>
      <c r="AD192" s="164" t="n">
        <v>189</v>
      </c>
      <c r="AE192" s="191"/>
      <c r="AF192" s="227" t="str">
        <f aca="false">IF(MOD(ROW(),10),"",INDEX(AE$3:AE$600,ROW()/10))</f>
        <v/>
      </c>
      <c r="AG192" s="228" t="n">
        <v>187</v>
      </c>
      <c r="AH192" s="229" t="e">
        <f aca="false">VALUE($AF192)</f>
        <v>#VALUE!</v>
      </c>
      <c r="AI192" s="164" t="n">
        <v>189</v>
      </c>
      <c r="AJ192" s="246"/>
      <c r="AK192" s="227" t="str">
        <f aca="false">IF(MOD(ROW(),10),"",INDEX(AJ$3:AJ$600,ROW()/10))</f>
        <v/>
      </c>
      <c r="AL192" s="228" t="n">
        <v>182</v>
      </c>
      <c r="AM192" s="229" t="e">
        <f aca="false">VALUE($AK192)</f>
        <v>#VALUE!</v>
      </c>
      <c r="AN192" s="164" t="n">
        <v>189</v>
      </c>
      <c r="AO192" s="190"/>
      <c r="AP192" s="227" t="str">
        <f aca="false">IF(MOD(ROW(),10),"",INDEX(AO$3:AO$600,ROW()/10))</f>
        <v/>
      </c>
      <c r="AQ192" s="181" t="n">
        <v>1.9</v>
      </c>
      <c r="AR192" s="229" t="e">
        <f aca="false">VALUE($AP192)</f>
        <v>#VALUE!</v>
      </c>
      <c r="AS192" s="164" t="n">
        <v>1890</v>
      </c>
      <c r="AT192" s="246"/>
      <c r="AU192" s="227" t="str">
        <f aca="false">IF(MOD(ROW(),10),"",INDEX(AT$3:AT$600,ROW()/10))</f>
        <v/>
      </c>
      <c r="AV192" s="181" t="n">
        <v>1.9</v>
      </c>
      <c r="AW192" s="229" t="e">
        <f aca="false">VALUE($AU192)</f>
        <v>#VALUE!</v>
      </c>
      <c r="AY192" s="246"/>
      <c r="AZ192" s="180" t="n">
        <f aca="false">IF(MOD(ROW(),2),"",INDEX(AY$3:AY$600,ROW()/2))</f>
        <v>0</v>
      </c>
      <c r="BA192" s="181" t="n">
        <v>1.9</v>
      </c>
      <c r="BB192" s="182" t="n">
        <f aca="false">VALUE(AZ192)</f>
        <v>0</v>
      </c>
      <c r="BD192" s="246"/>
      <c r="BE192" s="180" t="n">
        <f aca="false">IF(MOD(ROW(),2),"",INDEX(BD$3:BD$600,ROW()/2))</f>
        <v>0</v>
      </c>
      <c r="BF192" s="181" t="n">
        <v>1.9</v>
      </c>
      <c r="BG192" s="182" t="n">
        <f aca="false">VALUE($BD193)</f>
        <v>0</v>
      </c>
    </row>
    <row r="193" customFormat="false" ht="13.5" hidden="false" customHeight="false" outlineLevel="0" collapsed="false">
      <c r="A193" s="208" t="n">
        <v>1.86</v>
      </c>
      <c r="B193" s="209" t="n">
        <v>3.71</v>
      </c>
      <c r="C193" s="213" t="n">
        <f aca="false">$C192+(($AM$20-$AM$10))/10</f>
        <v>-0.0162</v>
      </c>
      <c r="D193" s="217" t="n">
        <f aca="false">$D192+(($AH$30-$AH$20))/10</f>
        <v>-0.0048</v>
      </c>
      <c r="E193" s="211" t="n">
        <f aca="false">$AC188</f>
        <v>0</v>
      </c>
      <c r="F193" s="212" t="n">
        <f aca="false">$F192+(($AR$20-$AR$10))/10</f>
        <v>-0.009</v>
      </c>
      <c r="G193" s="218" t="n">
        <f aca="false">$G192+(($AW$20-$AW$10))/10</f>
        <v>-0.018</v>
      </c>
      <c r="H193" s="213" t="n">
        <f aca="false">$BB188</f>
        <v>0</v>
      </c>
      <c r="I193" s="213" t="n">
        <f aca="false">$BG188</f>
        <v>0</v>
      </c>
      <c r="K193" s="234" t="n">
        <v>0.81</v>
      </c>
      <c r="L193" s="238" t="n">
        <f aca="false">L192-($L$112-$L$212)/101</f>
        <v>0</v>
      </c>
      <c r="M193" s="239" t="n">
        <f aca="false">M192-($M$112-$M$212)/101</f>
        <v>0</v>
      </c>
      <c r="Q193" s="234" t="n">
        <v>0.82</v>
      </c>
      <c r="R193" s="235" t="n">
        <f aca="false">R192-($R$111-$R$211)/101</f>
        <v>-0.00933663366336634</v>
      </c>
      <c r="S193" s="236" t="n">
        <f aca="false">S192-($R$111-$R$211)/101</f>
        <v>-0.00933663366336634</v>
      </c>
      <c r="T193" s="165"/>
      <c r="U193" s="165"/>
      <c r="V193" s="165"/>
      <c r="W193" s="165"/>
      <c r="Y193" s="164" t="n">
        <v>190</v>
      </c>
      <c r="Z193" s="245"/>
      <c r="AA193" s="180" t="str">
        <f aca="false">IF(MOD(ROW(),2),"",INDEX($Z$3:$Z$600,ROW()/2))</f>
        <v/>
      </c>
      <c r="AB193" s="181" t="n">
        <v>1.91</v>
      </c>
      <c r="AC193" s="182" t="n">
        <f aca="false">VALUE($Z194)</f>
        <v>0</v>
      </c>
      <c r="AD193" s="164" t="n">
        <v>190</v>
      </c>
      <c r="AE193" s="191"/>
      <c r="AF193" s="227" t="str">
        <f aca="false">IF(MOD(ROW(),10),"",INDEX(AE$3:AE$600,ROW()/10))</f>
        <v/>
      </c>
      <c r="AG193" s="228" t="n">
        <v>188</v>
      </c>
      <c r="AH193" s="229" t="e">
        <f aca="false">VALUE($AF193)</f>
        <v>#VALUE!</v>
      </c>
      <c r="AI193" s="164" t="n">
        <v>190</v>
      </c>
      <c r="AJ193" s="246"/>
      <c r="AK193" s="227" t="str">
        <f aca="false">IF(MOD(ROW(),10),"",INDEX(AJ$3:AJ$600,ROW()/10))</f>
        <v/>
      </c>
      <c r="AL193" s="228" t="n">
        <v>183</v>
      </c>
      <c r="AM193" s="229" t="e">
        <f aca="false">VALUE($AK193)</f>
        <v>#VALUE!</v>
      </c>
      <c r="AN193" s="164" t="n">
        <v>190</v>
      </c>
      <c r="AO193" s="190"/>
      <c r="AP193" s="227" t="str">
        <f aca="false">IF(MOD(ROW(),10),"",INDEX(AO$3:AO$600,ROW()/10))</f>
        <v/>
      </c>
      <c r="AQ193" s="181" t="n">
        <v>1.91</v>
      </c>
      <c r="AR193" s="229" t="e">
        <f aca="false">VALUE($AP193)</f>
        <v>#VALUE!</v>
      </c>
      <c r="AS193" s="164" t="n">
        <v>1900</v>
      </c>
      <c r="AT193" s="246"/>
      <c r="AU193" s="227" t="str">
        <f aca="false">IF(MOD(ROW(),10),"",INDEX(AT$3:AT$600,ROW()/10))</f>
        <v/>
      </c>
      <c r="AV193" s="181" t="n">
        <v>1.91</v>
      </c>
      <c r="AW193" s="229" t="e">
        <f aca="false">VALUE($AU193)</f>
        <v>#VALUE!</v>
      </c>
      <c r="AY193" s="246"/>
      <c r="AZ193" s="180" t="str">
        <f aca="false">IF(MOD(ROW(),2),"",INDEX(AY$3:AY$600,ROW()/2))</f>
        <v/>
      </c>
      <c r="BA193" s="181" t="n">
        <v>1.91</v>
      </c>
      <c r="BB193" s="182" t="e">
        <f aca="false">VALUE(AZ193)</f>
        <v>#VALUE!</v>
      </c>
      <c r="BD193" s="246"/>
      <c r="BE193" s="180" t="str">
        <f aca="false">IF(MOD(ROW(),2),"",INDEX(BD$3:BD$600,ROW()/2))</f>
        <v/>
      </c>
      <c r="BF193" s="181" t="n">
        <v>1.91</v>
      </c>
      <c r="BG193" s="182" t="n">
        <f aca="false">VALUE($BD194)</f>
        <v>0</v>
      </c>
    </row>
    <row r="194" customFormat="false" ht="13.5" hidden="false" customHeight="false" outlineLevel="0" collapsed="false">
      <c r="A194" s="208" t="n">
        <v>1.87</v>
      </c>
      <c r="B194" s="209" t="n">
        <v>3.7</v>
      </c>
      <c r="C194" s="213" t="n">
        <f aca="false">$C193+(($AM$20-$AM$10))/10</f>
        <v>-0.0189</v>
      </c>
      <c r="D194" s="217" t="n">
        <f aca="false">$D193+(($AH$30-$AH$20))/10</f>
        <v>-0.0056</v>
      </c>
      <c r="E194" s="211" t="n">
        <f aca="false">$AC189</f>
        <v>0</v>
      </c>
      <c r="F194" s="212" t="n">
        <f aca="false">$F193+(($AR$20-$AR$10))/10</f>
        <v>-0.0105</v>
      </c>
      <c r="G194" s="218" t="n">
        <f aca="false">$G193+(($AW$20-$AW$10))/10</f>
        <v>-0.021</v>
      </c>
      <c r="H194" s="213" t="n">
        <f aca="false">$BB188+($BB190-$BB188)/2</f>
        <v>0</v>
      </c>
      <c r="I194" s="213" t="n">
        <f aca="false">$BG188+($BG190-$BG188)/2</f>
        <v>0</v>
      </c>
      <c r="K194" s="234" t="n">
        <v>0.82</v>
      </c>
      <c r="L194" s="238" t="n">
        <f aca="false">L193-($L$112-$L$212)/101</f>
        <v>0</v>
      </c>
      <c r="M194" s="239" t="n">
        <f aca="false">M193-($M$112-$M$212)/101</f>
        <v>0</v>
      </c>
      <c r="Q194" s="234" t="n">
        <v>0.83</v>
      </c>
      <c r="R194" s="235" t="n">
        <f aca="false">R193-($R$111-$R$211)/101</f>
        <v>-0.00945049504950496</v>
      </c>
      <c r="S194" s="236" t="n">
        <f aca="false">S193-($R$111-$R$211)/101</f>
        <v>-0.00945049504950496</v>
      </c>
      <c r="T194" s="165"/>
      <c r="U194" s="165"/>
      <c r="V194" s="165"/>
      <c r="W194" s="165"/>
      <c r="Y194" s="164" t="n">
        <v>191</v>
      </c>
      <c r="Z194" s="245"/>
      <c r="AA194" s="180" t="n">
        <f aca="false">IF(MOD(ROW(),2),"",INDEX($Z$3:$Z$600,ROW()/2))</f>
        <v>121.17</v>
      </c>
      <c r="AB194" s="181" t="n">
        <v>1.92</v>
      </c>
      <c r="AC194" s="182" t="n">
        <f aca="false">VALUE($Z195)</f>
        <v>0</v>
      </c>
      <c r="AD194" s="164" t="n">
        <v>191</v>
      </c>
      <c r="AE194" s="191"/>
      <c r="AF194" s="227" t="str">
        <f aca="false">IF(MOD(ROW(),10),"",INDEX(AE$3:AE$600,ROW()/10))</f>
        <v/>
      </c>
      <c r="AG194" s="228" t="n">
        <v>189</v>
      </c>
      <c r="AH194" s="229" t="e">
        <f aca="false">VALUE($AF194)</f>
        <v>#VALUE!</v>
      </c>
      <c r="AI194" s="164" t="n">
        <v>191</v>
      </c>
      <c r="AJ194" s="246"/>
      <c r="AK194" s="227" t="str">
        <f aca="false">IF(MOD(ROW(),10),"",INDEX(AJ$3:AJ$600,ROW()/10))</f>
        <v/>
      </c>
      <c r="AL194" s="228" t="n">
        <v>184</v>
      </c>
      <c r="AM194" s="229" t="e">
        <f aca="false">VALUE($AK194)</f>
        <v>#VALUE!</v>
      </c>
      <c r="AN194" s="164" t="n">
        <v>191</v>
      </c>
      <c r="AO194" s="190"/>
      <c r="AP194" s="227" t="str">
        <f aca="false">IF(MOD(ROW(),10),"",INDEX(AO$3:AO$600,ROW()/10))</f>
        <v/>
      </c>
      <c r="AQ194" s="181" t="n">
        <v>1.92</v>
      </c>
      <c r="AR194" s="229" t="e">
        <f aca="false">VALUE($AP194)</f>
        <v>#VALUE!</v>
      </c>
      <c r="AS194" s="164" t="n">
        <v>1910</v>
      </c>
      <c r="AT194" s="246"/>
      <c r="AU194" s="227" t="str">
        <f aca="false">IF(MOD(ROW(),10),"",INDEX(AT$3:AT$600,ROW()/10))</f>
        <v/>
      </c>
      <c r="AV194" s="181" t="n">
        <v>1.92</v>
      </c>
      <c r="AW194" s="229" t="e">
        <f aca="false">VALUE($AU194)</f>
        <v>#VALUE!</v>
      </c>
      <c r="AY194" s="246"/>
      <c r="AZ194" s="180" t="n">
        <f aca="false">IF(MOD(ROW(),2),"",INDEX(AY$3:AY$600,ROW()/2))</f>
        <v>0</v>
      </c>
      <c r="BA194" s="181" t="n">
        <v>1.92</v>
      </c>
      <c r="BB194" s="182" t="n">
        <f aca="false">VALUE(AZ194)</f>
        <v>0</v>
      </c>
      <c r="BD194" s="246"/>
      <c r="BE194" s="180" t="n">
        <f aca="false">IF(MOD(ROW(),2),"",INDEX(BD$3:BD$600,ROW()/2))</f>
        <v>0</v>
      </c>
      <c r="BF194" s="181" t="n">
        <v>1.92</v>
      </c>
      <c r="BG194" s="182" t="n">
        <f aca="false">VALUE($BD195)</f>
        <v>0</v>
      </c>
    </row>
    <row r="195" customFormat="false" ht="13.5" hidden="false" customHeight="false" outlineLevel="0" collapsed="false">
      <c r="A195" s="208" t="n">
        <v>1.88</v>
      </c>
      <c r="B195" s="209" t="n">
        <v>3.69</v>
      </c>
      <c r="C195" s="213" t="n">
        <f aca="false">$C194+(($AM$20-$AM$10))/10</f>
        <v>-0.0216</v>
      </c>
      <c r="D195" s="217" t="n">
        <f aca="false">$D194+(($AH$30-$AH$20))/10</f>
        <v>-0.0064</v>
      </c>
      <c r="E195" s="211" t="n">
        <f aca="false">$AC190</f>
        <v>0</v>
      </c>
      <c r="F195" s="212" t="n">
        <f aca="false">$F194+(($AR$20-$AR$10))/10</f>
        <v>-0.012</v>
      </c>
      <c r="G195" s="218" t="n">
        <f aca="false">$G194+(($AW$20-$AW$10))/10</f>
        <v>-0.024</v>
      </c>
      <c r="H195" s="213" t="n">
        <f aca="false">$BB190</f>
        <v>0</v>
      </c>
      <c r="I195" s="213" t="n">
        <f aca="false">$BG190</f>
        <v>0</v>
      </c>
      <c r="K195" s="234" t="n">
        <v>0.83</v>
      </c>
      <c r="L195" s="238" t="n">
        <f aca="false">L194-($L$112-$L$212)/101</f>
        <v>0</v>
      </c>
      <c r="M195" s="239" t="n">
        <f aca="false">M194-($M$112-$M$212)/101</f>
        <v>0</v>
      </c>
      <c r="Q195" s="234" t="n">
        <v>0.84</v>
      </c>
      <c r="R195" s="235" t="n">
        <f aca="false">R194-($R$111-$R$211)/101</f>
        <v>-0.00956435643564357</v>
      </c>
      <c r="S195" s="236" t="n">
        <f aca="false">S194-($R$111-$R$211)/101</f>
        <v>-0.00956435643564357</v>
      </c>
      <c r="T195" s="165"/>
      <c r="U195" s="165"/>
      <c r="V195" s="165"/>
      <c r="W195" s="165"/>
      <c r="Y195" s="164" t="n">
        <v>192</v>
      </c>
      <c r="Z195" s="245"/>
      <c r="AA195" s="180" t="str">
        <f aca="false">IF(MOD(ROW(),2),"",INDEX($Z$3:$Z$600,ROW()/2))</f>
        <v/>
      </c>
      <c r="AB195" s="181" t="n">
        <v>1.93</v>
      </c>
      <c r="AC195" s="182" t="n">
        <f aca="false">VALUE($Z196)</f>
        <v>0</v>
      </c>
      <c r="AD195" s="164" t="n">
        <v>192</v>
      </c>
      <c r="AE195" s="191"/>
      <c r="AF195" s="227" t="str">
        <f aca="false">IF(MOD(ROW(),10),"",INDEX(AE$3:AE$600,ROW()/10))</f>
        <v/>
      </c>
      <c r="AG195" s="228" t="n">
        <v>190</v>
      </c>
      <c r="AH195" s="229" t="e">
        <f aca="false">VALUE($AF195)</f>
        <v>#VALUE!</v>
      </c>
      <c r="AI195" s="164" t="n">
        <v>192</v>
      </c>
      <c r="AJ195" s="246"/>
      <c r="AK195" s="227" t="str">
        <f aca="false">IF(MOD(ROW(),10),"",INDEX(AJ$3:AJ$600,ROW()/10))</f>
        <v/>
      </c>
      <c r="AL195" s="228" t="n">
        <v>185</v>
      </c>
      <c r="AM195" s="229" t="e">
        <f aca="false">VALUE($AK195)</f>
        <v>#VALUE!</v>
      </c>
      <c r="AN195" s="164" t="n">
        <v>192</v>
      </c>
      <c r="AO195" s="190"/>
      <c r="AP195" s="227" t="str">
        <f aca="false">IF(MOD(ROW(),10),"",INDEX(AO$3:AO$600,ROW()/10))</f>
        <v/>
      </c>
      <c r="AQ195" s="181" t="n">
        <v>1.93</v>
      </c>
      <c r="AR195" s="229" t="e">
        <f aca="false">VALUE($AP195)</f>
        <v>#VALUE!</v>
      </c>
      <c r="AS195" s="164" t="n">
        <v>1920</v>
      </c>
      <c r="AT195" s="246"/>
      <c r="AU195" s="227" t="str">
        <f aca="false">IF(MOD(ROW(),10),"",INDEX(AT$3:AT$600,ROW()/10))</f>
        <v/>
      </c>
      <c r="AV195" s="181" t="n">
        <v>1.93</v>
      </c>
      <c r="AW195" s="229" t="e">
        <f aca="false">VALUE($AU195)</f>
        <v>#VALUE!</v>
      </c>
      <c r="AY195" s="246"/>
      <c r="AZ195" s="180" t="str">
        <f aca="false">IF(MOD(ROW(),2),"",INDEX(AY$3:AY$600,ROW()/2))</f>
        <v/>
      </c>
      <c r="BA195" s="181" t="n">
        <v>1.93</v>
      </c>
      <c r="BB195" s="182" t="e">
        <f aca="false">VALUE(AZ195)</f>
        <v>#VALUE!</v>
      </c>
      <c r="BD195" s="246"/>
      <c r="BE195" s="180" t="str">
        <f aca="false">IF(MOD(ROW(),2),"",INDEX(BD$3:BD$600,ROW()/2))</f>
        <v/>
      </c>
      <c r="BF195" s="181" t="n">
        <v>1.93</v>
      </c>
      <c r="BG195" s="182" t="n">
        <f aca="false">VALUE($BD196)</f>
        <v>0</v>
      </c>
    </row>
    <row r="196" customFormat="false" ht="13.5" hidden="false" customHeight="false" outlineLevel="0" collapsed="false">
      <c r="A196" s="208" t="n">
        <v>1.89</v>
      </c>
      <c r="B196" s="209" t="n">
        <v>3.68</v>
      </c>
      <c r="C196" s="213" t="n">
        <f aca="false">$C195+(($AM$20-$AM$10))/10</f>
        <v>-0.0243</v>
      </c>
      <c r="D196" s="217" t="n">
        <f aca="false">$D195+(($AH$30-$AH$20))/10</f>
        <v>-0.0072</v>
      </c>
      <c r="E196" s="211" t="n">
        <f aca="false">$AC191</f>
        <v>0</v>
      </c>
      <c r="F196" s="212" t="n">
        <f aca="false">$F195+(($AR$20-$AR$10))/10</f>
        <v>-0.0135</v>
      </c>
      <c r="G196" s="218" t="n">
        <f aca="false">$G195+(($AW$20-$AW$10))/10</f>
        <v>-0.027</v>
      </c>
      <c r="H196" s="213" t="n">
        <f aca="false">$BB190+($BB192-$BB190)/2</f>
        <v>0</v>
      </c>
      <c r="I196" s="213" t="n">
        <f aca="false">$BG190+($BG192-$BG190)/2</f>
        <v>0</v>
      </c>
      <c r="K196" s="234" t="n">
        <v>0.84</v>
      </c>
      <c r="L196" s="238" t="n">
        <f aca="false">L195-($L$112-$L$212)/101</f>
        <v>0</v>
      </c>
      <c r="M196" s="239" t="n">
        <f aca="false">M195-($M$112-$M$212)/101</f>
        <v>0</v>
      </c>
      <c r="Q196" s="234" t="n">
        <v>0.85</v>
      </c>
      <c r="R196" s="235" t="n">
        <f aca="false">R195-($R$111-$R$211)/101</f>
        <v>-0.00967821782178219</v>
      </c>
      <c r="S196" s="236" t="n">
        <f aca="false">S195-($R$111-$R$211)/101</f>
        <v>-0.00967821782178219</v>
      </c>
      <c r="T196" s="165"/>
      <c r="U196" s="165"/>
      <c r="V196" s="165"/>
      <c r="W196" s="165"/>
      <c r="Y196" s="164" t="n">
        <v>193</v>
      </c>
      <c r="Z196" s="245"/>
      <c r="AA196" s="180" t="n">
        <f aca="false">IF(MOD(ROW(),2),"",INDEX($Z$3:$Z$600,ROW()/2))</f>
        <v>122.51</v>
      </c>
      <c r="AB196" s="181" t="n">
        <v>1.94</v>
      </c>
      <c r="AC196" s="182" t="n">
        <f aca="false">VALUE($Z197)</f>
        <v>0</v>
      </c>
      <c r="AD196" s="164" t="n">
        <v>193</v>
      </c>
      <c r="AE196" s="191"/>
      <c r="AF196" s="227" t="str">
        <f aca="false">IF(MOD(ROW(),10),"",INDEX(AE$3:AE$600,ROW()/10))</f>
        <v/>
      </c>
      <c r="AG196" s="228" t="n">
        <v>191</v>
      </c>
      <c r="AH196" s="229" t="e">
        <f aca="false">VALUE($AF196)</f>
        <v>#VALUE!</v>
      </c>
      <c r="AI196" s="164" t="n">
        <v>193</v>
      </c>
      <c r="AJ196" s="246"/>
      <c r="AK196" s="227" t="str">
        <f aca="false">IF(MOD(ROW(),10),"",INDEX(AJ$3:AJ$600,ROW()/10))</f>
        <v/>
      </c>
      <c r="AL196" s="228" t="n">
        <v>186</v>
      </c>
      <c r="AM196" s="229" t="e">
        <f aca="false">VALUE($AK196)</f>
        <v>#VALUE!</v>
      </c>
      <c r="AN196" s="164" t="n">
        <v>193</v>
      </c>
      <c r="AO196" s="190"/>
      <c r="AP196" s="227" t="str">
        <f aca="false">IF(MOD(ROW(),10),"",INDEX(AO$3:AO$600,ROW()/10))</f>
        <v/>
      </c>
      <c r="AQ196" s="181" t="n">
        <v>1.94</v>
      </c>
      <c r="AR196" s="229" t="e">
        <f aca="false">VALUE($AP196)</f>
        <v>#VALUE!</v>
      </c>
      <c r="AS196" s="164" t="n">
        <v>1930</v>
      </c>
      <c r="AT196" s="246"/>
      <c r="AU196" s="227" t="str">
        <f aca="false">IF(MOD(ROW(),10),"",INDEX(AT$3:AT$600,ROW()/10))</f>
        <v/>
      </c>
      <c r="AV196" s="181" t="n">
        <v>1.94</v>
      </c>
      <c r="AW196" s="229" t="e">
        <f aca="false">VALUE($AU196)</f>
        <v>#VALUE!</v>
      </c>
      <c r="AY196" s="246"/>
      <c r="AZ196" s="180" t="n">
        <f aca="false">IF(MOD(ROW(),2),"",INDEX(AY$3:AY$600,ROW()/2))</f>
        <v>0</v>
      </c>
      <c r="BA196" s="181" t="n">
        <v>1.94</v>
      </c>
      <c r="BB196" s="182" t="n">
        <f aca="false">VALUE(AZ196)</f>
        <v>0</v>
      </c>
      <c r="BD196" s="246"/>
      <c r="BE196" s="180" t="n">
        <f aca="false">IF(MOD(ROW(),2),"",INDEX(BD$3:BD$600,ROW()/2))</f>
        <v>0</v>
      </c>
      <c r="BF196" s="181" t="n">
        <v>1.94</v>
      </c>
      <c r="BG196" s="182" t="n">
        <f aca="false">VALUE($BD197)</f>
        <v>0</v>
      </c>
    </row>
    <row r="197" customFormat="false" ht="13.5" hidden="false" customHeight="false" outlineLevel="0" collapsed="false">
      <c r="A197" s="208" t="n">
        <v>1.9</v>
      </c>
      <c r="B197" s="209" t="n">
        <v>3.67</v>
      </c>
      <c r="C197" s="213" t="n">
        <f aca="false">$AM200</f>
        <v>0</v>
      </c>
      <c r="D197" s="241" t="n">
        <f aca="false">$AH200</f>
        <v>0</v>
      </c>
      <c r="E197" s="211" t="n">
        <f aca="false">$AC192</f>
        <v>0</v>
      </c>
      <c r="F197" s="212" t="n">
        <f aca="false">$AR200</f>
        <v>0</v>
      </c>
      <c r="G197" s="218" t="n">
        <f aca="false">$AW200</f>
        <v>0</v>
      </c>
      <c r="H197" s="213" t="n">
        <f aca="false">$BB192</f>
        <v>0</v>
      </c>
      <c r="I197" s="213" t="n">
        <f aca="false">$BG192</f>
        <v>0</v>
      </c>
      <c r="K197" s="234" t="n">
        <v>0.85</v>
      </c>
      <c r="L197" s="238" t="n">
        <f aca="false">L196-($L$112-$L$212)/101</f>
        <v>0</v>
      </c>
      <c r="M197" s="239" t="n">
        <f aca="false">M196-($M$112-$M$212)/101</f>
        <v>0</v>
      </c>
      <c r="Q197" s="234" t="n">
        <v>0.86</v>
      </c>
      <c r="R197" s="235" t="n">
        <f aca="false">R196-($R$111-$R$211)/101</f>
        <v>-0.0097920792079208</v>
      </c>
      <c r="S197" s="236" t="n">
        <f aca="false">S196-($R$111-$R$211)/101</f>
        <v>-0.0097920792079208</v>
      </c>
      <c r="T197" s="165"/>
      <c r="U197" s="165"/>
      <c r="V197" s="165"/>
      <c r="W197" s="165"/>
      <c r="Y197" s="164" t="n">
        <v>194</v>
      </c>
      <c r="Z197" s="245"/>
      <c r="AA197" s="180" t="str">
        <f aca="false">IF(MOD(ROW(),2),"",INDEX($Z$3:$Z$600,ROW()/2))</f>
        <v/>
      </c>
      <c r="AB197" s="181" t="n">
        <v>1.95</v>
      </c>
      <c r="AC197" s="182" t="n">
        <f aca="false">VALUE($Z198)</f>
        <v>0</v>
      </c>
      <c r="AD197" s="164" t="n">
        <v>194</v>
      </c>
      <c r="AE197" s="191"/>
      <c r="AF197" s="227" t="str">
        <f aca="false">IF(MOD(ROW(),10),"",INDEX(AE$3:AE$600,ROW()/10))</f>
        <v/>
      </c>
      <c r="AG197" s="228" t="n">
        <v>192</v>
      </c>
      <c r="AH197" s="229" t="e">
        <f aca="false">VALUE($AF197)</f>
        <v>#VALUE!</v>
      </c>
      <c r="AI197" s="164" t="n">
        <v>194</v>
      </c>
      <c r="AJ197" s="246"/>
      <c r="AK197" s="227" t="str">
        <f aca="false">IF(MOD(ROW(),10),"",INDEX(AJ$3:AJ$600,ROW()/10))</f>
        <v/>
      </c>
      <c r="AL197" s="228" t="n">
        <v>187</v>
      </c>
      <c r="AM197" s="229" t="e">
        <f aca="false">VALUE($AK197)</f>
        <v>#VALUE!</v>
      </c>
      <c r="AN197" s="164" t="n">
        <v>194</v>
      </c>
      <c r="AO197" s="190"/>
      <c r="AP197" s="227" t="str">
        <f aca="false">IF(MOD(ROW(),10),"",INDEX(AO$3:AO$600,ROW()/10))</f>
        <v/>
      </c>
      <c r="AQ197" s="181" t="n">
        <v>1.95</v>
      </c>
      <c r="AR197" s="229" t="e">
        <f aca="false">VALUE($AP197)</f>
        <v>#VALUE!</v>
      </c>
      <c r="AS197" s="164" t="n">
        <v>1940</v>
      </c>
      <c r="AT197" s="246"/>
      <c r="AU197" s="227" t="str">
        <f aca="false">IF(MOD(ROW(),10),"",INDEX(AT$3:AT$600,ROW()/10))</f>
        <v/>
      </c>
      <c r="AV197" s="181" t="n">
        <v>1.95</v>
      </c>
      <c r="AW197" s="229" t="e">
        <f aca="false">VALUE($AU197)</f>
        <v>#VALUE!</v>
      </c>
      <c r="AY197" s="246"/>
      <c r="AZ197" s="180" t="str">
        <f aca="false">IF(MOD(ROW(),2),"",INDEX(AY$3:AY$600,ROW()/2))</f>
        <v/>
      </c>
      <c r="BA197" s="181" t="n">
        <v>1.95</v>
      </c>
      <c r="BB197" s="182" t="e">
        <f aca="false">VALUE(AZ197)</f>
        <v>#VALUE!</v>
      </c>
      <c r="BD197" s="246"/>
      <c r="BE197" s="180" t="str">
        <f aca="false">IF(MOD(ROW(),2),"",INDEX(BD$3:BD$600,ROW()/2))</f>
        <v/>
      </c>
      <c r="BF197" s="181" t="n">
        <v>1.95</v>
      </c>
      <c r="BG197" s="182" t="n">
        <f aca="false">VALUE($BD198)</f>
        <v>0</v>
      </c>
    </row>
    <row r="198" customFormat="false" ht="13.5" hidden="false" customHeight="false" outlineLevel="0" collapsed="false">
      <c r="A198" s="208" t="n">
        <v>1.91</v>
      </c>
      <c r="B198" s="209" t="n">
        <v>3.66</v>
      </c>
      <c r="C198" s="213" t="n">
        <f aca="false">$C197+(($AM$20-$AM$10))/10</f>
        <v>-0.0027</v>
      </c>
      <c r="D198" s="217" t="n">
        <f aca="false">$D197+(($AH$30-$AH$20))/10</f>
        <v>-0.0008</v>
      </c>
      <c r="E198" s="211" t="n">
        <f aca="false">$AC193</f>
        <v>0</v>
      </c>
      <c r="F198" s="212" t="n">
        <f aca="false">$F197+(($AR$20-$AR$10))/10</f>
        <v>-0.0015</v>
      </c>
      <c r="G198" s="218" t="n">
        <f aca="false">$G197+(($AW$20-$AW$10))/10</f>
        <v>-0.003</v>
      </c>
      <c r="H198" s="213" t="n">
        <f aca="false">$BB192+($BB194-$BB192)/2</f>
        <v>0</v>
      </c>
      <c r="I198" s="213" t="n">
        <f aca="false">$BG192+($BG194-$BG192)/2</f>
        <v>0</v>
      </c>
      <c r="K198" s="234" t="n">
        <v>0.86</v>
      </c>
      <c r="L198" s="238" t="n">
        <f aca="false">L197-($L$112-$L$212)/101</f>
        <v>0</v>
      </c>
      <c r="M198" s="239" t="n">
        <f aca="false">M197-($M$112-$M$212)/101</f>
        <v>0</v>
      </c>
      <c r="Q198" s="234" t="n">
        <v>0.87</v>
      </c>
      <c r="R198" s="235" t="n">
        <f aca="false">R197-($R$111-$R$211)/101</f>
        <v>-0.00990594059405941</v>
      </c>
      <c r="S198" s="236" t="n">
        <f aca="false">S197-($R$111-$R$211)/101</f>
        <v>-0.00990594059405941</v>
      </c>
      <c r="T198" s="165"/>
      <c r="U198" s="165"/>
      <c r="V198" s="165"/>
      <c r="W198" s="165"/>
      <c r="Y198" s="164" t="n">
        <v>195</v>
      </c>
      <c r="Z198" s="245"/>
      <c r="AA198" s="180" t="n">
        <f aca="false">IF(MOD(ROW(),2),"",INDEX($Z$3:$Z$600,ROW()/2))</f>
        <v>123.84</v>
      </c>
      <c r="AB198" s="181" t="n">
        <v>1.96</v>
      </c>
      <c r="AC198" s="182" t="n">
        <f aca="false">VALUE($Z199)</f>
        <v>0</v>
      </c>
      <c r="AD198" s="164" t="n">
        <v>195</v>
      </c>
      <c r="AE198" s="191"/>
      <c r="AF198" s="227" t="str">
        <f aca="false">IF(MOD(ROW(),10),"",INDEX(AE$3:AE$600,ROW()/10))</f>
        <v/>
      </c>
      <c r="AG198" s="228" t="n">
        <v>193</v>
      </c>
      <c r="AH198" s="229" t="e">
        <f aca="false">VALUE($AF198)</f>
        <v>#VALUE!</v>
      </c>
      <c r="AI198" s="164" t="n">
        <v>195</v>
      </c>
      <c r="AJ198" s="246"/>
      <c r="AK198" s="227" t="str">
        <f aca="false">IF(MOD(ROW(),10),"",INDEX(AJ$3:AJ$600,ROW()/10))</f>
        <v/>
      </c>
      <c r="AL198" s="228" t="n">
        <v>188</v>
      </c>
      <c r="AM198" s="229" t="e">
        <f aca="false">VALUE($AK198)</f>
        <v>#VALUE!</v>
      </c>
      <c r="AN198" s="164" t="n">
        <v>195</v>
      </c>
      <c r="AO198" s="190"/>
      <c r="AP198" s="227" t="str">
        <f aca="false">IF(MOD(ROW(),10),"",INDEX(AO$3:AO$600,ROW()/10))</f>
        <v/>
      </c>
      <c r="AQ198" s="181" t="n">
        <v>1.96</v>
      </c>
      <c r="AR198" s="229" t="e">
        <f aca="false">VALUE($AP198)</f>
        <v>#VALUE!</v>
      </c>
      <c r="AS198" s="164" t="n">
        <v>1950</v>
      </c>
      <c r="AT198" s="246"/>
      <c r="AU198" s="227" t="str">
        <f aca="false">IF(MOD(ROW(),10),"",INDEX(AT$3:AT$600,ROW()/10))</f>
        <v/>
      </c>
      <c r="AV198" s="181" t="n">
        <v>1.96</v>
      </c>
      <c r="AW198" s="229" t="e">
        <f aca="false">VALUE($AU198)</f>
        <v>#VALUE!</v>
      </c>
      <c r="AY198" s="246"/>
      <c r="AZ198" s="180" t="n">
        <f aca="false">IF(MOD(ROW(),2),"",INDEX(AY$3:AY$600,ROW()/2))</f>
        <v>0</v>
      </c>
      <c r="BA198" s="181" t="n">
        <v>1.96</v>
      </c>
      <c r="BB198" s="182" t="n">
        <f aca="false">VALUE(AZ198)</f>
        <v>0</v>
      </c>
      <c r="BD198" s="246"/>
      <c r="BE198" s="180" t="n">
        <f aca="false">IF(MOD(ROW(),2),"",INDEX(BD$3:BD$600,ROW()/2))</f>
        <v>0</v>
      </c>
      <c r="BF198" s="181" t="n">
        <v>1.96</v>
      </c>
      <c r="BG198" s="182" t="n">
        <f aca="false">VALUE($BD199)</f>
        <v>0</v>
      </c>
    </row>
    <row r="199" customFormat="false" ht="13.5" hidden="false" customHeight="false" outlineLevel="0" collapsed="false">
      <c r="A199" s="208" t="n">
        <v>1.92</v>
      </c>
      <c r="B199" s="209" t="n">
        <v>3.65</v>
      </c>
      <c r="C199" s="213" t="n">
        <f aca="false">$C198+(($AM$20-$AM$10))/10</f>
        <v>-0.0054</v>
      </c>
      <c r="D199" s="217" t="n">
        <f aca="false">$D198+(($AH$30-$AH$20))/10</f>
        <v>-0.0016</v>
      </c>
      <c r="E199" s="211" t="n">
        <f aca="false">$AC194</f>
        <v>0</v>
      </c>
      <c r="F199" s="212" t="n">
        <f aca="false">$F198+(($AR$20-$AR$10))/10</f>
        <v>-0.003</v>
      </c>
      <c r="G199" s="218" t="n">
        <f aca="false">$G198+(($AW$20-$AW$10))/10</f>
        <v>-0.006</v>
      </c>
      <c r="H199" s="213" t="n">
        <f aca="false">$BB194</f>
        <v>0</v>
      </c>
      <c r="I199" s="213" t="n">
        <f aca="false">$BG194</f>
        <v>0</v>
      </c>
      <c r="K199" s="234" t="n">
        <v>0.87</v>
      </c>
      <c r="L199" s="238" t="n">
        <f aca="false">L198-($L$112-$L$212)/101</f>
        <v>0</v>
      </c>
      <c r="M199" s="239" t="n">
        <f aca="false">M198-($M$112-$M$212)/101</f>
        <v>0</v>
      </c>
      <c r="Q199" s="234" t="n">
        <v>0.88</v>
      </c>
      <c r="R199" s="235" t="n">
        <f aca="false">R198-($R$111-$R$211)/101</f>
        <v>-0.010019801980198</v>
      </c>
      <c r="S199" s="236" t="n">
        <f aca="false">S198-($R$111-$R$211)/101</f>
        <v>-0.010019801980198</v>
      </c>
      <c r="T199" s="165"/>
      <c r="U199" s="165"/>
      <c r="V199" s="165"/>
      <c r="W199" s="165"/>
      <c r="Y199" s="164" t="n">
        <v>196</v>
      </c>
      <c r="Z199" s="245"/>
      <c r="AA199" s="180" t="str">
        <f aca="false">IF(MOD(ROW(),2),"",INDEX($Z$3:$Z$600,ROW()/2))</f>
        <v/>
      </c>
      <c r="AB199" s="181" t="n">
        <v>1.97</v>
      </c>
      <c r="AC199" s="182" t="n">
        <f aca="false">VALUE($Z200)</f>
        <v>0</v>
      </c>
      <c r="AD199" s="164" t="n">
        <v>196</v>
      </c>
      <c r="AE199" s="191"/>
      <c r="AF199" s="227" t="str">
        <f aca="false">IF(MOD(ROW(),10),"",INDEX(AE$3:AE$600,ROW()/10))</f>
        <v/>
      </c>
      <c r="AG199" s="228" t="n">
        <v>194</v>
      </c>
      <c r="AH199" s="229" t="e">
        <f aca="false">VALUE($AF199)</f>
        <v>#VALUE!</v>
      </c>
      <c r="AI199" s="164" t="n">
        <v>196</v>
      </c>
      <c r="AJ199" s="246"/>
      <c r="AK199" s="227" t="str">
        <f aca="false">IF(MOD(ROW(),10),"",INDEX(AJ$3:AJ$600,ROW()/10))</f>
        <v/>
      </c>
      <c r="AL199" s="228" t="n">
        <v>189</v>
      </c>
      <c r="AM199" s="229" t="e">
        <f aca="false">VALUE($AK199)</f>
        <v>#VALUE!</v>
      </c>
      <c r="AN199" s="164" t="n">
        <v>196</v>
      </c>
      <c r="AO199" s="190"/>
      <c r="AP199" s="227" t="str">
        <f aca="false">IF(MOD(ROW(),10),"",INDEX(AO$3:AO$600,ROW()/10))</f>
        <v/>
      </c>
      <c r="AQ199" s="181" t="n">
        <v>1.97</v>
      </c>
      <c r="AR199" s="229" t="e">
        <f aca="false">VALUE($AP199)</f>
        <v>#VALUE!</v>
      </c>
      <c r="AS199" s="164" t="n">
        <v>1960</v>
      </c>
      <c r="AT199" s="246"/>
      <c r="AU199" s="227" t="str">
        <f aca="false">IF(MOD(ROW(),10),"",INDEX(AT$3:AT$600,ROW()/10))</f>
        <v/>
      </c>
      <c r="AV199" s="181" t="n">
        <v>1.97</v>
      </c>
      <c r="AW199" s="229" t="e">
        <f aca="false">VALUE($AU199)</f>
        <v>#VALUE!</v>
      </c>
      <c r="AY199" s="246"/>
      <c r="AZ199" s="180" t="str">
        <f aca="false">IF(MOD(ROW(),2),"",INDEX(AY$3:AY$600,ROW()/2))</f>
        <v/>
      </c>
      <c r="BA199" s="181" t="n">
        <v>1.97</v>
      </c>
      <c r="BB199" s="182" t="e">
        <f aca="false">VALUE(AZ199)</f>
        <v>#VALUE!</v>
      </c>
      <c r="BD199" s="246"/>
      <c r="BE199" s="180" t="str">
        <f aca="false">IF(MOD(ROW(),2),"",INDEX(BD$3:BD$600,ROW()/2))</f>
        <v/>
      </c>
      <c r="BF199" s="181" t="n">
        <v>1.97</v>
      </c>
      <c r="BG199" s="182" t="n">
        <f aca="false">VALUE($BD200)</f>
        <v>0</v>
      </c>
    </row>
    <row r="200" customFormat="false" ht="13.5" hidden="false" customHeight="false" outlineLevel="0" collapsed="false">
      <c r="A200" s="208" t="n">
        <v>1.93</v>
      </c>
      <c r="B200" s="209" t="n">
        <v>3.64</v>
      </c>
      <c r="C200" s="213" t="n">
        <f aca="false">$C199+(($AM$20-$AM$10))/10</f>
        <v>-0.0081</v>
      </c>
      <c r="D200" s="217" t="n">
        <f aca="false">$D199+(($AH$30-$AH$20))/10</f>
        <v>-0.0024</v>
      </c>
      <c r="E200" s="211" t="n">
        <f aca="false">$AC195</f>
        <v>0</v>
      </c>
      <c r="F200" s="212" t="n">
        <f aca="false">$F199+(($AR$20-$AR$10))/10</f>
        <v>-0.0045</v>
      </c>
      <c r="G200" s="218" t="n">
        <f aca="false">$G199+(($AW$20-$AW$10))/10</f>
        <v>-0.009</v>
      </c>
      <c r="H200" s="213" t="n">
        <f aca="false">$BB194+($BB196-$BB194)/2</f>
        <v>0</v>
      </c>
      <c r="I200" s="213" t="n">
        <f aca="false">$BG194+($BG196-$BG194)/2</f>
        <v>0</v>
      </c>
      <c r="K200" s="234" t="n">
        <v>0.88</v>
      </c>
      <c r="L200" s="238" t="n">
        <f aca="false">L199-($L$112-$L$212)/101</f>
        <v>0</v>
      </c>
      <c r="M200" s="239" t="n">
        <f aca="false">M199-($M$112-$M$212)/101</f>
        <v>0</v>
      </c>
      <c r="Q200" s="234" t="n">
        <v>0.89</v>
      </c>
      <c r="R200" s="235" t="n">
        <f aca="false">R199-($R$111-$R$211)/101</f>
        <v>-0.0101336633663366</v>
      </c>
      <c r="S200" s="236" t="n">
        <f aca="false">S199-($R$111-$R$211)/101</f>
        <v>-0.0101336633663366</v>
      </c>
      <c r="T200" s="165"/>
      <c r="U200" s="165"/>
      <c r="V200" s="165"/>
      <c r="W200" s="165"/>
      <c r="Y200" s="164" t="n">
        <v>197</v>
      </c>
      <c r="Z200" s="247"/>
      <c r="AA200" s="180" t="n">
        <f aca="false">IF(MOD(ROW(),2),"",INDEX($Z$3:$Z$600,ROW()/2))</f>
        <v>125.17</v>
      </c>
      <c r="AB200" s="181" t="n">
        <v>1.98</v>
      </c>
      <c r="AC200" s="182" t="n">
        <f aca="false">VALUE($Z201)</f>
        <v>0</v>
      </c>
      <c r="AD200" s="164" t="n">
        <v>197</v>
      </c>
      <c r="AE200" s="191"/>
      <c r="AF200" s="227" t="n">
        <f aca="false">IF(MOD(ROW(),10),"",INDEX(AE$3:AE$600,ROW()/10))</f>
        <v>0</v>
      </c>
      <c r="AG200" s="228" t="n">
        <v>195</v>
      </c>
      <c r="AH200" s="229" t="n">
        <f aca="false">VALUE($AF200)</f>
        <v>0</v>
      </c>
      <c r="AI200" s="164" t="n">
        <v>197</v>
      </c>
      <c r="AJ200" s="246"/>
      <c r="AK200" s="227" t="n">
        <f aca="false">IF(MOD(ROW(),10),"",INDEX(AJ$3:AJ$600,ROW()/10))</f>
        <v>0</v>
      </c>
      <c r="AL200" s="228" t="n">
        <v>190</v>
      </c>
      <c r="AM200" s="229" t="n">
        <f aca="false">VALUE($AK200)</f>
        <v>0</v>
      </c>
      <c r="AN200" s="164" t="n">
        <v>197</v>
      </c>
      <c r="AO200" s="190"/>
      <c r="AP200" s="227" t="n">
        <f aca="false">IF(MOD(ROW(),10),"",INDEX(AO$3:AO$600,ROW()/10))</f>
        <v>0</v>
      </c>
      <c r="AQ200" s="181" t="n">
        <v>1.98</v>
      </c>
      <c r="AR200" s="229" t="n">
        <f aca="false">VALUE($AP200)</f>
        <v>0</v>
      </c>
      <c r="AS200" s="164" t="n">
        <v>1970</v>
      </c>
      <c r="AT200" s="246"/>
      <c r="AU200" s="227" t="n">
        <f aca="false">IF(MOD(ROW(),10),"",INDEX(AT$3:AT$600,ROW()/10))</f>
        <v>0</v>
      </c>
      <c r="AV200" s="181" t="n">
        <v>1.98</v>
      </c>
      <c r="AW200" s="229" t="n">
        <f aca="false">VALUE($AU200)</f>
        <v>0</v>
      </c>
      <c r="AY200" s="246"/>
      <c r="AZ200" s="180" t="n">
        <f aca="false">IF(MOD(ROW(),2),"",INDEX(AY$3:AY$600,ROW()/2))</f>
        <v>0</v>
      </c>
      <c r="BA200" s="181" t="n">
        <v>1.98</v>
      </c>
      <c r="BB200" s="182" t="n">
        <f aca="false">VALUE(AZ200)</f>
        <v>0</v>
      </c>
      <c r="BD200" s="246"/>
      <c r="BE200" s="180" t="n">
        <f aca="false">IF(MOD(ROW(),2),"",INDEX(BD$3:BD$600,ROW()/2))</f>
        <v>0</v>
      </c>
      <c r="BF200" s="181" t="n">
        <v>1.98</v>
      </c>
      <c r="BG200" s="182" t="n">
        <f aca="false">VALUE($BD201)</f>
        <v>0</v>
      </c>
    </row>
    <row r="201" customFormat="false" ht="13.5" hidden="false" customHeight="false" outlineLevel="0" collapsed="false">
      <c r="A201" s="208" t="n">
        <v>1.94</v>
      </c>
      <c r="B201" s="209" t="n">
        <v>3.63</v>
      </c>
      <c r="C201" s="213" t="n">
        <f aca="false">$C200+(($AM$20-$AM$10))/10</f>
        <v>-0.0108</v>
      </c>
      <c r="D201" s="217" t="n">
        <f aca="false">$D200+(($AH$30-$AH$20))/10</f>
        <v>-0.0032</v>
      </c>
      <c r="E201" s="211" t="n">
        <f aca="false">$AC196</f>
        <v>0</v>
      </c>
      <c r="F201" s="212" t="n">
        <f aca="false">$F200+(($AR$20-$AR$10))/10</f>
        <v>-0.006</v>
      </c>
      <c r="G201" s="218" t="n">
        <f aca="false">$G200+(($AW$20-$AW$10))/10</f>
        <v>-0.012</v>
      </c>
      <c r="H201" s="213" t="n">
        <f aca="false">$BB196</f>
        <v>0</v>
      </c>
      <c r="I201" s="213" t="n">
        <f aca="false">$BG196</f>
        <v>0</v>
      </c>
      <c r="K201" s="234" t="n">
        <v>0.89</v>
      </c>
      <c r="L201" s="238" t="n">
        <f aca="false">L200-($L$112-$L$212)/101</f>
        <v>0</v>
      </c>
      <c r="M201" s="239" t="n">
        <f aca="false">M200-($M$112-$M$212)/101</f>
        <v>0</v>
      </c>
      <c r="Q201" s="234" t="n">
        <v>0.9</v>
      </c>
      <c r="R201" s="235" t="n">
        <f aca="false">R200-($R$111-$R$211)/101</f>
        <v>-0.0102475247524753</v>
      </c>
      <c r="S201" s="236" t="n">
        <f aca="false">S200-($R$111-$R$211)/101</f>
        <v>-0.0102475247524753</v>
      </c>
      <c r="T201" s="165"/>
      <c r="U201" s="165"/>
      <c r="V201" s="165"/>
      <c r="W201" s="165"/>
      <c r="Y201" s="164" t="n">
        <v>198</v>
      </c>
      <c r="Z201" s="245"/>
      <c r="AA201" s="180" t="str">
        <f aca="false">IF(MOD(ROW(),2),"",INDEX($Z$3:$Z$600,ROW()/2))</f>
        <v/>
      </c>
      <c r="AB201" s="181" t="n">
        <v>1.99</v>
      </c>
      <c r="AC201" s="182" t="n">
        <f aca="false">VALUE($Z202)</f>
        <v>0</v>
      </c>
      <c r="AD201" s="164" t="n">
        <v>198</v>
      </c>
      <c r="AE201" s="191"/>
      <c r="AF201" s="227" t="str">
        <f aca="false">IF(MOD(ROW(),10),"",INDEX(AE$3:AE$600,ROW()/10))</f>
        <v/>
      </c>
      <c r="AG201" s="228" t="n">
        <v>196</v>
      </c>
      <c r="AH201" s="229" t="e">
        <f aca="false">VALUE($AF201)</f>
        <v>#VALUE!</v>
      </c>
      <c r="AI201" s="164" t="n">
        <v>198</v>
      </c>
      <c r="AJ201" s="246"/>
      <c r="AK201" s="227" t="str">
        <f aca="false">IF(MOD(ROW(),10),"",INDEX(AJ$3:AJ$600,ROW()/10))</f>
        <v/>
      </c>
      <c r="AL201" s="228" t="n">
        <v>191</v>
      </c>
      <c r="AM201" s="229" t="e">
        <f aca="false">VALUE($AK201)</f>
        <v>#VALUE!</v>
      </c>
      <c r="AN201" s="164" t="n">
        <v>198</v>
      </c>
      <c r="AO201" s="190"/>
      <c r="AP201" s="227" t="str">
        <f aca="false">IF(MOD(ROW(),10),"",INDEX(AO$3:AO$600,ROW()/10))</f>
        <v/>
      </c>
      <c r="AQ201" s="181" t="n">
        <v>1.99</v>
      </c>
      <c r="AR201" s="229" t="e">
        <f aca="false">VALUE($AP201)</f>
        <v>#VALUE!</v>
      </c>
      <c r="AS201" s="164" t="n">
        <v>1980</v>
      </c>
      <c r="AT201" s="246"/>
      <c r="AU201" s="227" t="str">
        <f aca="false">IF(MOD(ROW(),10),"",INDEX(AT$3:AT$600,ROW()/10))</f>
        <v/>
      </c>
      <c r="AV201" s="181" t="n">
        <v>1.99</v>
      </c>
      <c r="AW201" s="229" t="e">
        <f aca="false">VALUE($AU201)</f>
        <v>#VALUE!</v>
      </c>
      <c r="AY201" s="246"/>
      <c r="AZ201" s="180" t="str">
        <f aca="false">IF(MOD(ROW(),2),"",INDEX(AY$3:AY$600,ROW()/2))</f>
        <v/>
      </c>
      <c r="BA201" s="181" t="n">
        <v>1.99</v>
      </c>
      <c r="BB201" s="182" t="e">
        <f aca="false">VALUE(AZ201)</f>
        <v>#VALUE!</v>
      </c>
      <c r="BD201" s="246"/>
      <c r="BE201" s="180" t="str">
        <f aca="false">IF(MOD(ROW(),2),"",INDEX(BD$3:BD$600,ROW()/2))</f>
        <v/>
      </c>
      <c r="BF201" s="181" t="n">
        <v>1.99</v>
      </c>
      <c r="BG201" s="182" t="n">
        <f aca="false">VALUE($BD202)</f>
        <v>0</v>
      </c>
    </row>
    <row r="202" customFormat="false" ht="13.5" hidden="false" customHeight="false" outlineLevel="0" collapsed="false">
      <c r="A202" s="208" t="n">
        <v>1.95</v>
      </c>
      <c r="B202" s="209" t="n">
        <v>3.62</v>
      </c>
      <c r="C202" s="213" t="n">
        <f aca="false">$C201+(($AM$20-$AM$10))/10</f>
        <v>-0.0135</v>
      </c>
      <c r="D202" s="217" t="n">
        <f aca="false">$D201+(($AH$30-$AH$20))/10</f>
        <v>-0.004</v>
      </c>
      <c r="E202" s="211" t="n">
        <f aca="false">$AC197</f>
        <v>0</v>
      </c>
      <c r="F202" s="212" t="n">
        <f aca="false">$F201+(($AR$20-$AR$10))/10</f>
        <v>-0.0075</v>
      </c>
      <c r="G202" s="218" t="n">
        <f aca="false">$G201+(($AW$20-$AW$10))/10</f>
        <v>-0.015</v>
      </c>
      <c r="H202" s="213" t="n">
        <f aca="false">$BB196+($BB198-$BB196)/2</f>
        <v>0</v>
      </c>
      <c r="I202" s="213" t="n">
        <f aca="false">$BG196+($BG198-$BG196)/2</f>
        <v>0</v>
      </c>
      <c r="K202" s="234" t="n">
        <v>0.9</v>
      </c>
      <c r="L202" s="238" t="n">
        <f aca="false">L201-($L$112-$L$212)/101</f>
        <v>0</v>
      </c>
      <c r="M202" s="239" t="n">
        <f aca="false">M201-($M$112-$M$212)/101</f>
        <v>0</v>
      </c>
      <c r="Q202" s="234" t="n">
        <v>0.91</v>
      </c>
      <c r="R202" s="235" t="n">
        <f aca="false">R201-($R$111-$R$211)/101</f>
        <v>-0.0103613861386139</v>
      </c>
      <c r="S202" s="236" t="n">
        <f aca="false">S201-($R$111-$R$211)/101</f>
        <v>-0.0103613861386139</v>
      </c>
      <c r="T202" s="165"/>
      <c r="U202" s="165"/>
      <c r="V202" s="165"/>
      <c r="W202" s="165"/>
      <c r="Y202" s="164" t="n">
        <v>199</v>
      </c>
      <c r="Z202" s="245"/>
      <c r="AA202" s="180" t="n">
        <f aca="false">IF(MOD(ROW(),2),"",INDEX($Z$3:$Z$600,ROW()/2))</f>
        <v>126.5</v>
      </c>
      <c r="AB202" s="181" t="n">
        <v>2</v>
      </c>
      <c r="AC202" s="182" t="n">
        <f aca="false">VALUE($Z203)</f>
        <v>0</v>
      </c>
      <c r="AD202" s="164" t="n">
        <v>199</v>
      </c>
      <c r="AE202" s="191"/>
      <c r="AF202" s="227" t="str">
        <f aca="false">IF(MOD(ROW(),10),"",INDEX(AE$3:AE$600,ROW()/10))</f>
        <v/>
      </c>
      <c r="AG202" s="228" t="n">
        <v>197</v>
      </c>
      <c r="AH202" s="229" t="e">
        <f aca="false">VALUE($AF202)</f>
        <v>#VALUE!</v>
      </c>
      <c r="AI202" s="164" t="n">
        <v>199</v>
      </c>
      <c r="AJ202" s="246"/>
      <c r="AK202" s="227" t="str">
        <f aca="false">IF(MOD(ROW(),10),"",INDEX(AJ$3:AJ$600,ROW()/10))</f>
        <v/>
      </c>
      <c r="AL202" s="228" t="n">
        <v>192</v>
      </c>
      <c r="AM202" s="229" t="e">
        <f aca="false">VALUE($AK202)</f>
        <v>#VALUE!</v>
      </c>
      <c r="AN202" s="164" t="n">
        <v>199</v>
      </c>
      <c r="AO202" s="190"/>
      <c r="AP202" s="227" t="str">
        <f aca="false">IF(MOD(ROW(),10),"",INDEX(AO$3:AO$600,ROW()/10))</f>
        <v/>
      </c>
      <c r="AQ202" s="181" t="n">
        <v>2</v>
      </c>
      <c r="AR202" s="229" t="e">
        <f aca="false">VALUE($AP202)</f>
        <v>#VALUE!</v>
      </c>
      <c r="AS202" s="164" t="n">
        <v>1990</v>
      </c>
      <c r="AT202" s="246"/>
      <c r="AU202" s="227" t="str">
        <f aca="false">IF(MOD(ROW(),10),"",INDEX(AT$3:AT$600,ROW()/10))</f>
        <v/>
      </c>
      <c r="AV202" s="181" t="n">
        <v>2</v>
      </c>
      <c r="AW202" s="229" t="e">
        <f aca="false">VALUE($AU202)</f>
        <v>#VALUE!</v>
      </c>
      <c r="AY202" s="246"/>
      <c r="AZ202" s="180" t="n">
        <f aca="false">IF(MOD(ROW(),2),"",INDEX(AY$3:AY$600,ROW()/2))</f>
        <v>0</v>
      </c>
      <c r="BA202" s="181" t="n">
        <v>2</v>
      </c>
      <c r="BB202" s="182" t="n">
        <f aca="false">VALUE(AZ202)</f>
        <v>0</v>
      </c>
      <c r="BD202" s="246"/>
      <c r="BE202" s="180" t="n">
        <f aca="false">IF(MOD(ROW(),2),"",INDEX(BD$3:BD$600,ROW()/2))</f>
        <v>0</v>
      </c>
      <c r="BF202" s="181" t="n">
        <v>2</v>
      </c>
      <c r="BG202" s="182" t="n">
        <f aca="false">VALUE($BD203)</f>
        <v>0</v>
      </c>
    </row>
    <row r="203" customFormat="false" ht="13.5" hidden="false" customHeight="false" outlineLevel="0" collapsed="false">
      <c r="A203" s="208" t="n">
        <v>1.96</v>
      </c>
      <c r="B203" s="209" t="n">
        <v>3.61</v>
      </c>
      <c r="C203" s="213" t="n">
        <f aca="false">$C202+(($AM$20-$AM$10))/10</f>
        <v>-0.0162</v>
      </c>
      <c r="D203" s="217" t="n">
        <f aca="false">$D202+(($AH$30-$AH$20))/10</f>
        <v>-0.0048</v>
      </c>
      <c r="E203" s="211" t="n">
        <f aca="false">$AC198</f>
        <v>0</v>
      </c>
      <c r="F203" s="212" t="n">
        <f aca="false">$F202+(($AR$20-$AR$10))/10</f>
        <v>-0.009</v>
      </c>
      <c r="G203" s="218" t="n">
        <f aca="false">$G202+(($AW$20-$AW$10))/10</f>
        <v>-0.018</v>
      </c>
      <c r="H203" s="213" t="n">
        <f aca="false">$BB198</f>
        <v>0</v>
      </c>
      <c r="I203" s="213" t="n">
        <f aca="false">$BG198</f>
        <v>0</v>
      </c>
      <c r="K203" s="234" t="n">
        <v>0.91</v>
      </c>
      <c r="L203" s="238" t="n">
        <f aca="false">L202-($L$112-$L$212)/101</f>
        <v>0</v>
      </c>
      <c r="M203" s="239" t="n">
        <f aca="false">M202-($M$112-$M$212)/101</f>
        <v>0</v>
      </c>
      <c r="Q203" s="234" t="n">
        <v>0.92</v>
      </c>
      <c r="R203" s="235" t="n">
        <f aca="false">R202-($R$111-$R$211)/101</f>
        <v>-0.0104752475247525</v>
      </c>
      <c r="S203" s="236" t="n">
        <f aca="false">S202-($R$111-$R$211)/101</f>
        <v>-0.0104752475247525</v>
      </c>
      <c r="T203" s="165"/>
      <c r="U203" s="165"/>
      <c r="V203" s="165"/>
      <c r="W203" s="165"/>
      <c r="Y203" s="164" t="n">
        <v>200</v>
      </c>
      <c r="Z203" s="245"/>
      <c r="AA203" s="180" t="str">
        <f aca="false">IF(MOD(ROW(),2),"",INDEX($Z$3:$Z$600,ROW()/2))</f>
        <v/>
      </c>
      <c r="AB203" s="181" t="n">
        <v>2.01</v>
      </c>
      <c r="AC203" s="182" t="n">
        <f aca="false">VALUE($Z204)</f>
        <v>0</v>
      </c>
      <c r="AD203" s="164" t="n">
        <v>200</v>
      </c>
      <c r="AE203" s="191"/>
      <c r="AF203" s="227" t="str">
        <f aca="false">IF(MOD(ROW(),10),"",INDEX(AE$3:AE$600,ROW()/10))</f>
        <v/>
      </c>
      <c r="AG203" s="228" t="n">
        <v>198</v>
      </c>
      <c r="AH203" s="229" t="e">
        <f aca="false">VALUE($AF203)</f>
        <v>#VALUE!</v>
      </c>
      <c r="AI203" s="164" t="n">
        <v>200</v>
      </c>
      <c r="AJ203" s="246"/>
      <c r="AK203" s="227" t="str">
        <f aca="false">IF(MOD(ROW(),10),"",INDEX(AJ$3:AJ$600,ROW()/10))</f>
        <v/>
      </c>
      <c r="AL203" s="228" t="n">
        <v>193</v>
      </c>
      <c r="AM203" s="229" t="e">
        <f aca="false">VALUE($AK203)</f>
        <v>#VALUE!</v>
      </c>
      <c r="AN203" s="164" t="n">
        <v>200</v>
      </c>
      <c r="AO203" s="190"/>
      <c r="AP203" s="227" t="str">
        <f aca="false">IF(MOD(ROW(),10),"",INDEX(AO$3:AO$600,ROW()/10))</f>
        <v/>
      </c>
      <c r="AQ203" s="181" t="n">
        <v>2.01</v>
      </c>
      <c r="AR203" s="229" t="e">
        <f aca="false">VALUE($AP203)</f>
        <v>#VALUE!</v>
      </c>
      <c r="AS203" s="164" t="n">
        <v>2000</v>
      </c>
      <c r="AT203" s="246"/>
      <c r="AU203" s="227" t="str">
        <f aca="false">IF(MOD(ROW(),10),"",INDEX(AT$3:AT$600,ROW()/10))</f>
        <v/>
      </c>
      <c r="AV203" s="181" t="n">
        <v>2.01</v>
      </c>
      <c r="AW203" s="229" t="e">
        <f aca="false">VALUE($AU203)</f>
        <v>#VALUE!</v>
      </c>
      <c r="AY203" s="246"/>
      <c r="AZ203" s="180" t="str">
        <f aca="false">IF(MOD(ROW(),2),"",INDEX(AY$3:AY$600,ROW()/2))</f>
        <v/>
      </c>
      <c r="BA203" s="181" t="n">
        <v>2.01</v>
      </c>
      <c r="BB203" s="182" t="e">
        <f aca="false">VALUE(AZ203)</f>
        <v>#VALUE!</v>
      </c>
      <c r="BD203" s="246"/>
      <c r="BE203" s="180" t="str">
        <f aca="false">IF(MOD(ROW(),2),"",INDEX(BD$3:BD$600,ROW()/2))</f>
        <v/>
      </c>
      <c r="BF203" s="181" t="n">
        <v>2.01</v>
      </c>
      <c r="BG203" s="182" t="n">
        <f aca="false">VALUE($BD204)</f>
        <v>0</v>
      </c>
    </row>
    <row r="204" customFormat="false" ht="13.5" hidden="false" customHeight="false" outlineLevel="0" collapsed="false">
      <c r="A204" s="208" t="n">
        <v>1.97</v>
      </c>
      <c r="B204" s="209" t="n">
        <v>3.6</v>
      </c>
      <c r="C204" s="213" t="n">
        <f aca="false">$C203+(($AM$20-$AM$10))/10</f>
        <v>-0.0189</v>
      </c>
      <c r="D204" s="217" t="n">
        <f aca="false">$D203+(($AH$30-$AH$20))/10</f>
        <v>-0.0056</v>
      </c>
      <c r="E204" s="211" t="n">
        <f aca="false">$AC199</f>
        <v>0</v>
      </c>
      <c r="F204" s="212" t="n">
        <f aca="false">$F203+(($AR$20-$AR$10))/10</f>
        <v>-0.0105</v>
      </c>
      <c r="G204" s="218" t="n">
        <f aca="false">$G203+(($AW$20-$AW$10))/10</f>
        <v>-0.021</v>
      </c>
      <c r="H204" s="213" t="n">
        <f aca="false">$BB198+($BB200-$BB198)/2</f>
        <v>0</v>
      </c>
      <c r="I204" s="213" t="n">
        <f aca="false">$BG198+($BG200-$BG198)/2</f>
        <v>0</v>
      </c>
      <c r="K204" s="234" t="n">
        <v>0.92</v>
      </c>
      <c r="L204" s="238" t="n">
        <f aca="false">L203-($L$112-$L$212)/101</f>
        <v>0</v>
      </c>
      <c r="M204" s="239" t="n">
        <f aca="false">M203-($M$112-$M$212)/101</f>
        <v>0</v>
      </c>
      <c r="Q204" s="234" t="n">
        <v>0.93</v>
      </c>
      <c r="R204" s="235" t="n">
        <f aca="false">R203-($R$111-$R$211)/101</f>
        <v>-0.0105891089108911</v>
      </c>
      <c r="S204" s="236" t="n">
        <f aca="false">S203-($R$111-$R$211)/101</f>
        <v>-0.0105891089108911</v>
      </c>
      <c r="T204" s="165"/>
      <c r="U204" s="165"/>
      <c r="V204" s="165"/>
      <c r="W204" s="165"/>
      <c r="Y204" s="164" t="n">
        <v>201</v>
      </c>
      <c r="Z204" s="245"/>
      <c r="AA204" s="180" t="n">
        <f aca="false">IF(MOD(ROW(),2),"",INDEX($Z$3:$Z$600,ROW()/2))</f>
        <v>127.83</v>
      </c>
      <c r="AB204" s="181" t="n">
        <v>2.02</v>
      </c>
      <c r="AC204" s="182" t="n">
        <f aca="false">VALUE($Z205)</f>
        <v>0</v>
      </c>
      <c r="AD204" s="164" t="n">
        <v>201</v>
      </c>
      <c r="AE204" s="191"/>
      <c r="AF204" s="227" t="str">
        <f aca="false">IF(MOD(ROW(),10),"",INDEX(AE$3:AE$600,ROW()/10))</f>
        <v/>
      </c>
      <c r="AG204" s="228" t="n">
        <v>199</v>
      </c>
      <c r="AH204" s="229" t="e">
        <f aca="false">VALUE($AF204)</f>
        <v>#VALUE!</v>
      </c>
      <c r="AI204" s="164" t="n">
        <v>201</v>
      </c>
      <c r="AJ204" s="246"/>
      <c r="AK204" s="227" t="str">
        <f aca="false">IF(MOD(ROW(),10),"",INDEX(AJ$3:AJ$600,ROW()/10))</f>
        <v/>
      </c>
      <c r="AL204" s="228" t="n">
        <v>194</v>
      </c>
      <c r="AM204" s="229" t="e">
        <f aca="false">VALUE($AK204)</f>
        <v>#VALUE!</v>
      </c>
      <c r="AN204" s="164" t="n">
        <v>201</v>
      </c>
      <c r="AO204" s="190"/>
      <c r="AP204" s="227" t="str">
        <f aca="false">IF(MOD(ROW(),10),"",INDEX(AO$3:AO$600,ROW()/10))</f>
        <v/>
      </c>
      <c r="AQ204" s="181" t="n">
        <v>2.02</v>
      </c>
      <c r="AR204" s="229" t="e">
        <f aca="false">VALUE($AP204)</f>
        <v>#VALUE!</v>
      </c>
      <c r="AS204" s="164" t="n">
        <v>2010</v>
      </c>
      <c r="AT204" s="246"/>
      <c r="AU204" s="227" t="str">
        <f aca="false">IF(MOD(ROW(),10),"",INDEX(AT$3:AT$600,ROW()/10))</f>
        <v/>
      </c>
      <c r="AV204" s="181" t="n">
        <v>2.02</v>
      </c>
      <c r="AW204" s="229" t="e">
        <f aca="false">VALUE($AU204)</f>
        <v>#VALUE!</v>
      </c>
      <c r="AY204" s="246"/>
      <c r="AZ204" s="180" t="n">
        <f aca="false">IF(MOD(ROW(),2),"",INDEX(AY$3:AY$600,ROW()/2))</f>
        <v>0</v>
      </c>
      <c r="BA204" s="181" t="n">
        <v>2.02</v>
      </c>
      <c r="BB204" s="182" t="n">
        <f aca="false">VALUE(AZ204)</f>
        <v>0</v>
      </c>
      <c r="BD204" s="246"/>
      <c r="BE204" s="180" t="n">
        <f aca="false">IF(MOD(ROW(),2),"",INDEX(BD$3:BD$600,ROW()/2))</f>
        <v>0</v>
      </c>
      <c r="BF204" s="181" t="n">
        <v>2.02</v>
      </c>
      <c r="BG204" s="182" t="n">
        <f aca="false">VALUE($BD205)</f>
        <v>0</v>
      </c>
    </row>
    <row r="205" customFormat="false" ht="13.5" hidden="false" customHeight="false" outlineLevel="0" collapsed="false">
      <c r="A205" s="208" t="n">
        <v>1.98</v>
      </c>
      <c r="B205" s="209" t="n">
        <v>3.59</v>
      </c>
      <c r="C205" s="213" t="n">
        <f aca="false">$C204+(($AM$20-$AM$10))/10</f>
        <v>-0.0216</v>
      </c>
      <c r="D205" s="217" t="n">
        <f aca="false">$D204+(($AH$30-$AH$20))/10</f>
        <v>-0.0064</v>
      </c>
      <c r="E205" s="211" t="n">
        <f aca="false">$AC200</f>
        <v>0</v>
      </c>
      <c r="F205" s="212" t="n">
        <f aca="false">$F204+(($AR$20-$AR$10))/10</f>
        <v>-0.012</v>
      </c>
      <c r="G205" s="218" t="n">
        <f aca="false">$G204+(($AW$20-$AW$10))/10</f>
        <v>-0.024</v>
      </c>
      <c r="H205" s="213" t="n">
        <f aca="false">$BB200</f>
        <v>0</v>
      </c>
      <c r="I205" s="213" t="n">
        <f aca="false">$BG200</f>
        <v>0</v>
      </c>
      <c r="K205" s="234" t="n">
        <v>0.93</v>
      </c>
      <c r="L205" s="238" t="n">
        <f aca="false">L204-($L$112-$L$212)/101</f>
        <v>0</v>
      </c>
      <c r="M205" s="239" t="n">
        <f aca="false">M204-($M$112-$M$212)/101</f>
        <v>0</v>
      </c>
      <c r="Q205" s="234" t="n">
        <v>0.94</v>
      </c>
      <c r="R205" s="235" t="n">
        <f aca="false">R204-($R$111-$R$211)/101</f>
        <v>-0.0107029702970297</v>
      </c>
      <c r="S205" s="236" t="n">
        <f aca="false">S204-($R$111-$R$211)/101</f>
        <v>-0.0107029702970297</v>
      </c>
      <c r="T205" s="165"/>
      <c r="U205" s="165"/>
      <c r="V205" s="165"/>
      <c r="W205" s="165"/>
      <c r="Y205" s="164" t="n">
        <v>202</v>
      </c>
      <c r="Z205" s="245"/>
      <c r="AA205" s="180" t="str">
        <f aca="false">IF(MOD(ROW(),2),"",INDEX($Z$3:$Z$600,ROW()/2))</f>
        <v/>
      </c>
      <c r="AB205" s="181" t="n">
        <v>2.03</v>
      </c>
      <c r="AC205" s="182" t="n">
        <f aca="false">VALUE($Z206)</f>
        <v>0</v>
      </c>
      <c r="AD205" s="164" t="n">
        <v>202</v>
      </c>
      <c r="AE205" s="191"/>
      <c r="AF205" s="227" t="str">
        <f aca="false">IF(MOD(ROW(),10),"",INDEX(AE$3:AE$600,ROW()/10))</f>
        <v/>
      </c>
      <c r="AG205" s="228" t="n">
        <v>200</v>
      </c>
      <c r="AH205" s="229" t="e">
        <f aca="false">VALUE($AF205)</f>
        <v>#VALUE!</v>
      </c>
      <c r="AI205" s="164" t="n">
        <v>202</v>
      </c>
      <c r="AJ205" s="246"/>
      <c r="AK205" s="227" t="str">
        <f aca="false">IF(MOD(ROW(),10),"",INDEX(AJ$3:AJ$600,ROW()/10))</f>
        <v/>
      </c>
      <c r="AL205" s="228" t="n">
        <v>195</v>
      </c>
      <c r="AM205" s="229" t="e">
        <f aca="false">VALUE($AK205)</f>
        <v>#VALUE!</v>
      </c>
      <c r="AN205" s="164" t="n">
        <v>202</v>
      </c>
      <c r="AO205" s="190"/>
      <c r="AP205" s="227" t="str">
        <f aca="false">IF(MOD(ROW(),10),"",INDEX(AO$3:AO$600,ROW()/10))</f>
        <v/>
      </c>
      <c r="AQ205" s="181" t="n">
        <v>2.03</v>
      </c>
      <c r="AR205" s="229" t="e">
        <f aca="false">VALUE($AP205)</f>
        <v>#VALUE!</v>
      </c>
      <c r="AS205" s="164" t="n">
        <v>2020</v>
      </c>
      <c r="AT205" s="246"/>
      <c r="AU205" s="227" t="str">
        <f aca="false">IF(MOD(ROW(),10),"",INDEX(AT$3:AT$600,ROW()/10))</f>
        <v/>
      </c>
      <c r="AV205" s="181" t="n">
        <v>2.03</v>
      </c>
      <c r="AW205" s="229" t="e">
        <f aca="false">VALUE($AU205)</f>
        <v>#VALUE!</v>
      </c>
      <c r="AY205" s="246"/>
      <c r="AZ205" s="180" t="str">
        <f aca="false">IF(MOD(ROW(),2),"",INDEX(AY$3:AY$600,ROW()/2))</f>
        <v/>
      </c>
      <c r="BA205" s="181" t="n">
        <v>2.03</v>
      </c>
      <c r="BB205" s="182" t="e">
        <f aca="false">VALUE(AZ205)</f>
        <v>#VALUE!</v>
      </c>
      <c r="BD205" s="246"/>
      <c r="BE205" s="180" t="str">
        <f aca="false">IF(MOD(ROW(),2),"",INDEX(BD$3:BD$600,ROW()/2))</f>
        <v/>
      </c>
      <c r="BF205" s="181" t="n">
        <v>2.03</v>
      </c>
      <c r="BG205" s="182" t="n">
        <f aca="false">VALUE($BD206)</f>
        <v>0</v>
      </c>
    </row>
    <row r="206" customFormat="false" ht="13.5" hidden="false" customHeight="false" outlineLevel="0" collapsed="false">
      <c r="A206" s="208" t="n">
        <v>1.99</v>
      </c>
      <c r="B206" s="209" t="n">
        <v>3.58</v>
      </c>
      <c r="C206" s="213" t="n">
        <f aca="false">$C205+(($AM$20-$AM$10))/10</f>
        <v>-0.0243</v>
      </c>
      <c r="D206" s="217" t="n">
        <f aca="false">$D205+(($AH$30-$AH$20))/10</f>
        <v>-0.0072</v>
      </c>
      <c r="E206" s="211" t="n">
        <f aca="false">$AC201</f>
        <v>0</v>
      </c>
      <c r="F206" s="212" t="n">
        <f aca="false">$F205+(($AR$20-$AR$10))/10</f>
        <v>-0.0135</v>
      </c>
      <c r="G206" s="218" t="n">
        <f aca="false">$G205+(($AW$20-$AW$10))/10</f>
        <v>-0.027</v>
      </c>
      <c r="H206" s="213" t="n">
        <f aca="false">$BB200+($BB202-$BB200)/2</f>
        <v>0</v>
      </c>
      <c r="I206" s="213" t="n">
        <f aca="false">$BG200+($BG202-$BG200)/2</f>
        <v>0</v>
      </c>
      <c r="K206" s="234" t="n">
        <v>0.94</v>
      </c>
      <c r="L206" s="238" t="n">
        <f aca="false">L205-($L$112-$L$212)/101</f>
        <v>0</v>
      </c>
      <c r="M206" s="239" t="n">
        <f aca="false">M205-($M$112-$M$212)/101</f>
        <v>0</v>
      </c>
      <c r="Q206" s="234" t="n">
        <v>0.95</v>
      </c>
      <c r="R206" s="235" t="n">
        <f aca="false">R205-($R$111-$R$211)/101</f>
        <v>-0.0108168316831683</v>
      </c>
      <c r="S206" s="236" t="n">
        <f aca="false">S205-($R$111-$R$211)/101</f>
        <v>-0.0108168316831683</v>
      </c>
      <c r="T206" s="165"/>
      <c r="U206" s="165"/>
      <c r="V206" s="165"/>
      <c r="W206" s="165"/>
      <c r="Y206" s="164" t="n">
        <v>203</v>
      </c>
      <c r="Z206" s="245"/>
      <c r="AA206" s="180" t="n">
        <f aca="false">IF(MOD(ROW(),2),"",INDEX($Z$3:$Z$600,ROW()/2))</f>
        <v>129.16</v>
      </c>
      <c r="AB206" s="181" t="n">
        <v>2.04</v>
      </c>
      <c r="AC206" s="182" t="n">
        <f aca="false">VALUE($Z207)</f>
        <v>0</v>
      </c>
      <c r="AD206" s="164" t="n">
        <v>203</v>
      </c>
      <c r="AE206" s="191"/>
      <c r="AF206" s="227" t="str">
        <f aca="false">IF(MOD(ROW(),10),"",INDEX(AE$3:AE$600,ROW()/10))</f>
        <v/>
      </c>
      <c r="AG206" s="228" t="n">
        <v>201</v>
      </c>
      <c r="AH206" s="229" t="e">
        <f aca="false">VALUE($AF206)</f>
        <v>#VALUE!</v>
      </c>
      <c r="AI206" s="164" t="n">
        <v>203</v>
      </c>
      <c r="AJ206" s="246"/>
      <c r="AK206" s="227" t="str">
        <f aca="false">IF(MOD(ROW(),10),"",INDEX(AJ$3:AJ$600,ROW()/10))</f>
        <v/>
      </c>
      <c r="AL206" s="228" t="n">
        <v>196</v>
      </c>
      <c r="AM206" s="229" t="e">
        <f aca="false">VALUE($AK206)</f>
        <v>#VALUE!</v>
      </c>
      <c r="AN206" s="164" t="n">
        <v>203</v>
      </c>
      <c r="AO206" s="190"/>
      <c r="AP206" s="227" t="str">
        <f aca="false">IF(MOD(ROW(),10),"",INDEX(AO$3:AO$600,ROW()/10))</f>
        <v/>
      </c>
      <c r="AQ206" s="181" t="n">
        <v>2.04</v>
      </c>
      <c r="AR206" s="229" t="e">
        <f aca="false">VALUE($AP206)</f>
        <v>#VALUE!</v>
      </c>
      <c r="AS206" s="164" t="n">
        <v>2030</v>
      </c>
      <c r="AT206" s="246"/>
      <c r="AU206" s="227" t="str">
        <f aca="false">IF(MOD(ROW(),10),"",INDEX(AT$3:AT$600,ROW()/10))</f>
        <v/>
      </c>
      <c r="AV206" s="181" t="n">
        <v>2.04</v>
      </c>
      <c r="AW206" s="229" t="e">
        <f aca="false">VALUE($AU206)</f>
        <v>#VALUE!</v>
      </c>
      <c r="AY206" s="246"/>
      <c r="AZ206" s="180" t="n">
        <f aca="false">IF(MOD(ROW(),2),"",INDEX(AY$3:AY$600,ROW()/2))</f>
        <v>0</v>
      </c>
      <c r="BA206" s="181" t="n">
        <v>2.04</v>
      </c>
      <c r="BB206" s="182" t="n">
        <f aca="false">VALUE(AZ206)</f>
        <v>0</v>
      </c>
      <c r="BD206" s="246"/>
      <c r="BE206" s="180" t="n">
        <f aca="false">IF(MOD(ROW(),2),"",INDEX(BD$3:BD$600,ROW()/2))</f>
        <v>0</v>
      </c>
      <c r="BF206" s="181" t="n">
        <v>2.04</v>
      </c>
      <c r="BG206" s="182" t="n">
        <f aca="false">VALUE($BD207)</f>
        <v>0</v>
      </c>
    </row>
    <row r="207" customFormat="false" ht="13.5" hidden="false" customHeight="false" outlineLevel="0" collapsed="false">
      <c r="A207" s="208" t="n">
        <v>2</v>
      </c>
      <c r="B207" s="209" t="n">
        <v>3.57</v>
      </c>
      <c r="C207" s="213" t="n">
        <f aca="false">$AM210</f>
        <v>0</v>
      </c>
      <c r="D207" s="241" t="n">
        <f aca="false">$AH210</f>
        <v>0</v>
      </c>
      <c r="E207" s="211" t="n">
        <f aca="false">$AC202</f>
        <v>0</v>
      </c>
      <c r="F207" s="212" t="n">
        <f aca="false">$AR210</f>
        <v>0</v>
      </c>
      <c r="G207" s="218" t="n">
        <f aca="false">$AW210</f>
        <v>0</v>
      </c>
      <c r="H207" s="213" t="n">
        <f aca="false">$BB202</f>
        <v>0</v>
      </c>
      <c r="I207" s="213" t="n">
        <f aca="false">$BG202</f>
        <v>0</v>
      </c>
      <c r="K207" s="234" t="n">
        <v>0.95</v>
      </c>
      <c r="L207" s="238" t="n">
        <f aca="false">L206-($L$112-$L$212)/101</f>
        <v>0</v>
      </c>
      <c r="M207" s="239" t="n">
        <f aca="false">M206-($M$112-$M$212)/101</f>
        <v>0</v>
      </c>
      <c r="Q207" s="234" t="n">
        <v>0.96</v>
      </c>
      <c r="R207" s="235" t="n">
        <f aca="false">R206-($R$111-$R$211)/101</f>
        <v>-0.0109306930693069</v>
      </c>
      <c r="S207" s="236" t="n">
        <f aca="false">S206-($R$111-$R$211)/101</f>
        <v>-0.0109306930693069</v>
      </c>
      <c r="T207" s="165"/>
      <c r="U207" s="165"/>
      <c r="V207" s="165"/>
      <c r="W207" s="165"/>
      <c r="Y207" s="164" t="n">
        <v>204</v>
      </c>
      <c r="Z207" s="245"/>
      <c r="AA207" s="180" t="str">
        <f aca="false">IF(MOD(ROW(),2),"",INDEX($Z$3:$Z$600,ROW()/2))</f>
        <v/>
      </c>
      <c r="AB207" s="181" t="n">
        <v>2.05</v>
      </c>
      <c r="AC207" s="182" t="n">
        <f aca="false">VALUE($Z208)</f>
        <v>0</v>
      </c>
      <c r="AD207" s="164" t="n">
        <v>204</v>
      </c>
      <c r="AE207" s="191"/>
      <c r="AF207" s="227" t="str">
        <f aca="false">IF(MOD(ROW(),10),"",INDEX(AE$3:AE$600,ROW()/10))</f>
        <v/>
      </c>
      <c r="AG207" s="228" t="n">
        <v>202</v>
      </c>
      <c r="AH207" s="229" t="e">
        <f aca="false">VALUE($AF207)</f>
        <v>#VALUE!</v>
      </c>
      <c r="AI207" s="164" t="n">
        <v>204</v>
      </c>
      <c r="AJ207" s="246"/>
      <c r="AK207" s="227" t="str">
        <f aca="false">IF(MOD(ROW(),10),"",INDEX(AJ$3:AJ$600,ROW()/10))</f>
        <v/>
      </c>
      <c r="AL207" s="228" t="n">
        <v>197</v>
      </c>
      <c r="AM207" s="229" t="e">
        <f aca="false">VALUE($AK207)</f>
        <v>#VALUE!</v>
      </c>
      <c r="AN207" s="164" t="n">
        <v>204</v>
      </c>
      <c r="AO207" s="190"/>
      <c r="AP207" s="227" t="str">
        <f aca="false">IF(MOD(ROW(),10),"",INDEX(AO$3:AO$600,ROW()/10))</f>
        <v/>
      </c>
      <c r="AQ207" s="181" t="n">
        <v>2.05</v>
      </c>
      <c r="AR207" s="229" t="e">
        <f aca="false">VALUE($AP207)</f>
        <v>#VALUE!</v>
      </c>
      <c r="AS207" s="164" t="n">
        <v>2040</v>
      </c>
      <c r="AT207" s="246"/>
      <c r="AU207" s="227" t="str">
        <f aca="false">IF(MOD(ROW(),10),"",INDEX(AT$3:AT$600,ROW()/10))</f>
        <v/>
      </c>
      <c r="AV207" s="181" t="n">
        <v>2.05</v>
      </c>
      <c r="AW207" s="229" t="e">
        <f aca="false">VALUE($AU207)</f>
        <v>#VALUE!</v>
      </c>
      <c r="AY207" s="246"/>
      <c r="AZ207" s="180" t="str">
        <f aca="false">IF(MOD(ROW(),2),"",INDEX(AY$3:AY$600,ROW()/2))</f>
        <v/>
      </c>
      <c r="BA207" s="181" t="n">
        <v>2.05</v>
      </c>
      <c r="BB207" s="182" t="e">
        <f aca="false">VALUE(AZ207)</f>
        <v>#VALUE!</v>
      </c>
      <c r="BD207" s="246"/>
      <c r="BE207" s="180" t="str">
        <f aca="false">IF(MOD(ROW(),2),"",INDEX(BD$3:BD$600,ROW()/2))</f>
        <v/>
      </c>
      <c r="BF207" s="181" t="n">
        <v>2.05</v>
      </c>
      <c r="BG207" s="182" t="n">
        <f aca="false">VALUE($BD208)</f>
        <v>0</v>
      </c>
    </row>
    <row r="208" customFormat="false" ht="13.5" hidden="false" customHeight="false" outlineLevel="0" collapsed="false">
      <c r="A208" s="208" t="n">
        <v>2.01</v>
      </c>
      <c r="B208" s="209" t="n">
        <v>3.56</v>
      </c>
      <c r="C208" s="213" t="n">
        <f aca="false">$C207+(($AM$20-$AM$10))/10</f>
        <v>-0.0027</v>
      </c>
      <c r="D208" s="217" t="n">
        <f aca="false">$D207+(($AH$30-$AH$20))/10</f>
        <v>-0.0008</v>
      </c>
      <c r="E208" s="211" t="n">
        <f aca="false">$AC203</f>
        <v>0</v>
      </c>
      <c r="F208" s="212" t="n">
        <f aca="false">$F207+(($AR$20-$AR$10))/10</f>
        <v>-0.0015</v>
      </c>
      <c r="G208" s="218" t="n">
        <f aca="false">$G207+(($AW$20-$AW$10))/10</f>
        <v>-0.003</v>
      </c>
      <c r="H208" s="213" t="n">
        <f aca="false">$BB202+($BB204-$BB202)/2</f>
        <v>0</v>
      </c>
      <c r="I208" s="213" t="n">
        <f aca="false">$BG202+($BG204-$BG202)/2</f>
        <v>0</v>
      </c>
      <c r="K208" s="234" t="n">
        <v>0.96</v>
      </c>
      <c r="L208" s="238" t="n">
        <f aca="false">L207-($L$112-$L$212)/101</f>
        <v>0</v>
      </c>
      <c r="M208" s="239" t="n">
        <f aca="false">M207-($M$112-$M$212)/101</f>
        <v>0</v>
      </c>
      <c r="Q208" s="234" t="n">
        <v>0.97</v>
      </c>
      <c r="R208" s="235" t="n">
        <f aca="false">R207-($R$111-$R$211)/101</f>
        <v>-0.0110445544554456</v>
      </c>
      <c r="S208" s="236" t="n">
        <f aca="false">S207-($R$111-$R$211)/101</f>
        <v>-0.0110445544554456</v>
      </c>
      <c r="T208" s="165"/>
      <c r="U208" s="165"/>
      <c r="V208" s="165"/>
      <c r="W208" s="165"/>
      <c r="Y208" s="164" t="n">
        <v>205</v>
      </c>
      <c r="Z208" s="245"/>
      <c r="AA208" s="180" t="n">
        <f aca="false">IF(MOD(ROW(),2),"",INDEX($Z$3:$Z$600,ROW()/2))</f>
        <v>130.5</v>
      </c>
      <c r="AB208" s="181" t="n">
        <v>2.06</v>
      </c>
      <c r="AC208" s="182" t="n">
        <f aca="false">VALUE($Z209)</f>
        <v>0</v>
      </c>
      <c r="AD208" s="164" t="n">
        <v>205</v>
      </c>
      <c r="AE208" s="191"/>
      <c r="AF208" s="227" t="str">
        <f aca="false">IF(MOD(ROW(),10),"",INDEX(AE$3:AE$600,ROW()/10))</f>
        <v/>
      </c>
      <c r="AG208" s="228" t="n">
        <v>203</v>
      </c>
      <c r="AH208" s="229" t="e">
        <f aca="false">VALUE($AF208)</f>
        <v>#VALUE!</v>
      </c>
      <c r="AI208" s="164" t="n">
        <v>205</v>
      </c>
      <c r="AJ208" s="246"/>
      <c r="AK208" s="227" t="str">
        <f aca="false">IF(MOD(ROW(),10),"",INDEX(AJ$3:AJ$600,ROW()/10))</f>
        <v/>
      </c>
      <c r="AL208" s="228" t="n">
        <v>198</v>
      </c>
      <c r="AM208" s="229" t="e">
        <f aca="false">VALUE($AK208)</f>
        <v>#VALUE!</v>
      </c>
      <c r="AN208" s="164" t="n">
        <v>205</v>
      </c>
      <c r="AO208" s="190"/>
      <c r="AP208" s="227" t="str">
        <f aca="false">IF(MOD(ROW(),10),"",INDEX(AO$3:AO$600,ROW()/10))</f>
        <v/>
      </c>
      <c r="AQ208" s="181" t="n">
        <v>2.06</v>
      </c>
      <c r="AR208" s="229" t="e">
        <f aca="false">VALUE($AP208)</f>
        <v>#VALUE!</v>
      </c>
      <c r="AS208" s="164" t="n">
        <v>2050</v>
      </c>
      <c r="AT208" s="246"/>
      <c r="AU208" s="227" t="str">
        <f aca="false">IF(MOD(ROW(),10),"",INDEX(AT$3:AT$600,ROW()/10))</f>
        <v/>
      </c>
      <c r="AV208" s="181" t="n">
        <v>2.06</v>
      </c>
      <c r="AW208" s="229" t="e">
        <f aca="false">VALUE($AU208)</f>
        <v>#VALUE!</v>
      </c>
      <c r="AY208" s="246"/>
      <c r="AZ208" s="180" t="n">
        <f aca="false">IF(MOD(ROW(),2),"",INDEX(AY$3:AY$600,ROW()/2))</f>
        <v>0</v>
      </c>
      <c r="BA208" s="181" t="n">
        <v>2.06</v>
      </c>
      <c r="BB208" s="182" t="n">
        <f aca="false">VALUE(AZ208)</f>
        <v>0</v>
      </c>
      <c r="BD208" s="246"/>
      <c r="BE208" s="180" t="n">
        <f aca="false">IF(MOD(ROW(),2),"",INDEX(BD$3:BD$600,ROW()/2))</f>
        <v>0</v>
      </c>
      <c r="BF208" s="181" t="n">
        <v>2.06</v>
      </c>
      <c r="BG208" s="182" t="n">
        <f aca="false">VALUE($BD209)</f>
        <v>0</v>
      </c>
    </row>
    <row r="209" customFormat="false" ht="13.5" hidden="false" customHeight="false" outlineLevel="0" collapsed="false">
      <c r="A209" s="208" t="n">
        <v>2.02</v>
      </c>
      <c r="B209" s="209" t="n">
        <v>3.55</v>
      </c>
      <c r="C209" s="213" t="n">
        <f aca="false">$C208+(($AM$20-$AM$10))/10</f>
        <v>-0.0054</v>
      </c>
      <c r="D209" s="217" t="n">
        <f aca="false">$D208+(($AH$30-$AH$20))/10</f>
        <v>-0.0016</v>
      </c>
      <c r="E209" s="211" t="n">
        <f aca="false">$AC204</f>
        <v>0</v>
      </c>
      <c r="F209" s="212" t="n">
        <f aca="false">$F208+(($AR$20-$AR$10))/10</f>
        <v>-0.003</v>
      </c>
      <c r="G209" s="218" t="n">
        <f aca="false">$G208+(($AW$20-$AW$10))/10</f>
        <v>-0.006</v>
      </c>
      <c r="H209" s="213" t="n">
        <f aca="false">$BB204</f>
        <v>0</v>
      </c>
      <c r="I209" s="213" t="n">
        <f aca="false">$BG204</f>
        <v>0</v>
      </c>
      <c r="K209" s="234" t="n">
        <v>0.97</v>
      </c>
      <c r="L209" s="238" t="n">
        <f aca="false">L208-($L$112-$L$212)/101</f>
        <v>0</v>
      </c>
      <c r="M209" s="239" t="n">
        <f aca="false">M208-($M$112-$M$212)/101</f>
        <v>0</v>
      </c>
      <c r="Q209" s="234" t="n">
        <v>0.98</v>
      </c>
      <c r="R209" s="235" t="n">
        <f aca="false">R208-($R$111-$R$211)/101</f>
        <v>-0.0111584158415842</v>
      </c>
      <c r="S209" s="236" t="n">
        <f aca="false">S208-($R$111-$R$211)/101</f>
        <v>-0.0111584158415842</v>
      </c>
      <c r="T209" s="165"/>
      <c r="U209" s="165"/>
      <c r="V209" s="165"/>
      <c r="W209" s="165"/>
      <c r="Y209" s="164" t="n">
        <v>206</v>
      </c>
      <c r="Z209" s="245"/>
      <c r="AA209" s="180" t="str">
        <f aca="false">IF(MOD(ROW(),2),"",INDEX($Z$3:$Z$600,ROW()/2))</f>
        <v/>
      </c>
      <c r="AB209" s="181" t="n">
        <v>2.07</v>
      </c>
      <c r="AC209" s="182" t="n">
        <f aca="false">VALUE($Z210)</f>
        <v>0</v>
      </c>
      <c r="AD209" s="164" t="n">
        <v>206</v>
      </c>
      <c r="AE209" s="191"/>
      <c r="AF209" s="227" t="str">
        <f aca="false">IF(MOD(ROW(),10),"",INDEX(AE$3:AE$600,ROW()/10))</f>
        <v/>
      </c>
      <c r="AG209" s="228" t="n">
        <v>204</v>
      </c>
      <c r="AH209" s="229" t="e">
        <f aca="false">VALUE($AF209)</f>
        <v>#VALUE!</v>
      </c>
      <c r="AI209" s="164" t="n">
        <v>206</v>
      </c>
      <c r="AJ209" s="246"/>
      <c r="AK209" s="227" t="str">
        <f aca="false">IF(MOD(ROW(),10),"",INDEX(AJ$3:AJ$600,ROW()/10))</f>
        <v/>
      </c>
      <c r="AL209" s="228" t="n">
        <v>199</v>
      </c>
      <c r="AM209" s="229" t="e">
        <f aca="false">VALUE($AK209)</f>
        <v>#VALUE!</v>
      </c>
      <c r="AN209" s="164" t="n">
        <v>206</v>
      </c>
      <c r="AO209" s="190"/>
      <c r="AP209" s="227" t="str">
        <f aca="false">IF(MOD(ROW(),10),"",INDEX(AO$3:AO$600,ROW()/10))</f>
        <v/>
      </c>
      <c r="AQ209" s="181" t="n">
        <v>2.07</v>
      </c>
      <c r="AR209" s="229" t="e">
        <f aca="false">VALUE($AP209)</f>
        <v>#VALUE!</v>
      </c>
      <c r="AS209" s="164" t="n">
        <v>2060</v>
      </c>
      <c r="AT209" s="246"/>
      <c r="AU209" s="227" t="str">
        <f aca="false">IF(MOD(ROW(),10),"",INDEX(AT$3:AT$600,ROW()/10))</f>
        <v/>
      </c>
      <c r="AV209" s="181" t="n">
        <v>2.07</v>
      </c>
      <c r="AW209" s="229" t="e">
        <f aca="false">VALUE($AU209)</f>
        <v>#VALUE!</v>
      </c>
      <c r="AY209" s="246"/>
      <c r="AZ209" s="180" t="str">
        <f aca="false">IF(MOD(ROW(),2),"",INDEX(AY$3:AY$600,ROW()/2))</f>
        <v/>
      </c>
      <c r="BA209" s="181" t="n">
        <v>2.07</v>
      </c>
      <c r="BB209" s="182" t="e">
        <f aca="false">VALUE(AZ209)</f>
        <v>#VALUE!</v>
      </c>
      <c r="BD209" s="246"/>
      <c r="BE209" s="180" t="str">
        <f aca="false">IF(MOD(ROW(),2),"",INDEX(BD$3:BD$600,ROW()/2))</f>
        <v/>
      </c>
      <c r="BF209" s="181" t="n">
        <v>2.07</v>
      </c>
      <c r="BG209" s="182" t="n">
        <f aca="false">VALUE($BD210)</f>
        <v>0</v>
      </c>
    </row>
    <row r="210" customFormat="false" ht="13.5" hidden="false" customHeight="false" outlineLevel="0" collapsed="false">
      <c r="A210" s="208" t="n">
        <v>2.03</v>
      </c>
      <c r="B210" s="209" t="n">
        <v>3.54</v>
      </c>
      <c r="C210" s="213" t="n">
        <f aca="false">$C209+(($AM$20-$AM$10))/10</f>
        <v>-0.0081</v>
      </c>
      <c r="D210" s="217" t="n">
        <f aca="false">$D209+(($AH$30-$AH$20))/10</f>
        <v>-0.0024</v>
      </c>
      <c r="E210" s="211" t="n">
        <f aca="false">$AC205</f>
        <v>0</v>
      </c>
      <c r="F210" s="212" t="n">
        <f aca="false">$F209+(($AR$20-$AR$10))/10</f>
        <v>-0.0045</v>
      </c>
      <c r="G210" s="218" t="n">
        <f aca="false">$G209+(($AW$20-$AW$10))/10</f>
        <v>-0.009</v>
      </c>
      <c r="H210" s="213" t="n">
        <f aca="false">$BB204+($BB206-$BB204)/2</f>
        <v>0</v>
      </c>
      <c r="I210" s="213" t="n">
        <f aca="false">$BG204+($BG206-$BG204)/2</f>
        <v>0</v>
      </c>
      <c r="K210" s="234" t="n">
        <v>0.98</v>
      </c>
      <c r="L210" s="238" t="n">
        <f aca="false">L209-($L$112-$L$212)/101</f>
        <v>0</v>
      </c>
      <c r="M210" s="239" t="n">
        <f aca="false">M209-($M$112-$M$212)/101</f>
        <v>0</v>
      </c>
      <c r="Q210" s="234" t="n">
        <v>0.99</v>
      </c>
      <c r="R210" s="235" t="n">
        <f aca="false">R209-($R$111-$R$211)/101</f>
        <v>-0.0112722772277228</v>
      </c>
      <c r="S210" s="236" t="n">
        <f aca="false">S209-($R$111-$R$211)/101</f>
        <v>-0.0112722772277228</v>
      </c>
      <c r="T210" s="165"/>
      <c r="U210" s="165"/>
      <c r="V210" s="165"/>
      <c r="W210" s="165"/>
      <c r="Y210" s="164" t="n">
        <v>207</v>
      </c>
      <c r="Z210" s="245"/>
      <c r="AA210" s="180" t="n">
        <f aca="false">IF(MOD(ROW(),2),"",INDEX($Z$3:$Z$600,ROW()/2))</f>
        <v>131.83</v>
      </c>
      <c r="AB210" s="181" t="n">
        <v>2.08</v>
      </c>
      <c r="AC210" s="182" t="n">
        <f aca="false">VALUE($Z211)</f>
        <v>0</v>
      </c>
      <c r="AD210" s="164" t="n">
        <v>207</v>
      </c>
      <c r="AE210" s="191"/>
      <c r="AF210" s="227" t="n">
        <f aca="false">IF(MOD(ROW(),10),"",INDEX(AE$3:AE$600,ROW()/10))</f>
        <v>0</v>
      </c>
      <c r="AG210" s="228" t="n">
        <v>205</v>
      </c>
      <c r="AH210" s="229" t="n">
        <f aca="false">VALUE($AF210)</f>
        <v>0</v>
      </c>
      <c r="AI210" s="164" t="n">
        <v>207</v>
      </c>
      <c r="AJ210" s="246"/>
      <c r="AK210" s="227" t="n">
        <f aca="false">IF(MOD(ROW(),10),"",INDEX(AJ$3:AJ$600,ROW()/10))</f>
        <v>0</v>
      </c>
      <c r="AL210" s="228" t="n">
        <v>200</v>
      </c>
      <c r="AM210" s="229" t="n">
        <f aca="false">VALUE($AK210)</f>
        <v>0</v>
      </c>
      <c r="AN210" s="164" t="n">
        <v>207</v>
      </c>
      <c r="AO210" s="190"/>
      <c r="AP210" s="227" t="n">
        <f aca="false">IF(MOD(ROW(),10),"",INDEX(AO$3:AO$600,ROW()/10))</f>
        <v>0</v>
      </c>
      <c r="AQ210" s="181" t="n">
        <v>2.08</v>
      </c>
      <c r="AR210" s="229" t="n">
        <f aca="false">VALUE($AP210)</f>
        <v>0</v>
      </c>
      <c r="AS210" s="164" t="n">
        <v>2070</v>
      </c>
      <c r="AT210" s="246"/>
      <c r="AU210" s="227" t="n">
        <f aca="false">IF(MOD(ROW(),10),"",INDEX(AT$3:AT$600,ROW()/10))</f>
        <v>0</v>
      </c>
      <c r="AV210" s="181" t="n">
        <v>2.08</v>
      </c>
      <c r="AW210" s="229" t="n">
        <f aca="false">VALUE($AU210)</f>
        <v>0</v>
      </c>
      <c r="AY210" s="246"/>
      <c r="AZ210" s="180" t="n">
        <f aca="false">IF(MOD(ROW(),2),"",INDEX(AY$3:AY$600,ROW()/2))</f>
        <v>0</v>
      </c>
      <c r="BA210" s="181" t="n">
        <v>2.08</v>
      </c>
      <c r="BB210" s="182" t="n">
        <f aca="false">VALUE(AZ210)</f>
        <v>0</v>
      </c>
      <c r="BD210" s="246"/>
      <c r="BE210" s="180" t="n">
        <f aca="false">IF(MOD(ROW(),2),"",INDEX(BD$3:BD$600,ROW()/2))</f>
        <v>0</v>
      </c>
      <c r="BF210" s="181" t="n">
        <v>2.08</v>
      </c>
      <c r="BG210" s="182" t="n">
        <f aca="false">VALUE($BD211)</f>
        <v>0</v>
      </c>
    </row>
    <row r="211" customFormat="false" ht="13.5" hidden="false" customHeight="false" outlineLevel="0" collapsed="false">
      <c r="A211" s="208" t="n">
        <v>2.04</v>
      </c>
      <c r="B211" s="209" t="n">
        <v>3.53</v>
      </c>
      <c r="C211" s="213" t="n">
        <f aca="false">$C210+(($AM$20-$AM$10))/10</f>
        <v>-0.0108</v>
      </c>
      <c r="D211" s="217" t="n">
        <f aca="false">$D210+(($AH$30-$AH$20))/10</f>
        <v>-0.0032</v>
      </c>
      <c r="E211" s="211" t="n">
        <f aca="false">$AC206</f>
        <v>0</v>
      </c>
      <c r="F211" s="212" t="n">
        <f aca="false">$F210+(($AR$20-$AR$10))/10</f>
        <v>-0.006</v>
      </c>
      <c r="G211" s="218" t="n">
        <f aca="false">$G210+(($AW$20-$AW$10))/10</f>
        <v>-0.012</v>
      </c>
      <c r="H211" s="213" t="n">
        <f aca="false">$BB206</f>
        <v>0</v>
      </c>
      <c r="I211" s="213" t="n">
        <f aca="false">$BG206</f>
        <v>0</v>
      </c>
      <c r="K211" s="234" t="n">
        <v>0.99</v>
      </c>
      <c r="L211" s="238" t="n">
        <f aca="false">L210-($L$112-$L$212)/101</f>
        <v>0</v>
      </c>
      <c r="M211" s="239" t="n">
        <f aca="false">M210-($M$112-$M$212)/101</f>
        <v>0</v>
      </c>
      <c r="Q211" s="231" t="n">
        <v>1</v>
      </c>
      <c r="R211" s="248" t="n">
        <f aca="false">$U$9</f>
        <v>-0.0115</v>
      </c>
      <c r="S211" s="248" t="n">
        <f aca="false">$U$7</f>
        <v>0</v>
      </c>
      <c r="T211" s="165"/>
      <c r="U211" s="165"/>
      <c r="V211" s="165"/>
      <c r="W211" s="165"/>
      <c r="Y211" s="164" t="n">
        <v>208</v>
      </c>
      <c r="Z211" s="245"/>
      <c r="AA211" s="180" t="str">
        <f aca="false">IF(MOD(ROW(),2),"",INDEX($Z$3:$Z$600,ROW()/2))</f>
        <v/>
      </c>
      <c r="AB211" s="181" t="n">
        <v>2.09</v>
      </c>
      <c r="AC211" s="182" t="n">
        <f aca="false">VALUE($Z212)</f>
        <v>0</v>
      </c>
      <c r="AD211" s="164" t="n">
        <v>208</v>
      </c>
      <c r="AE211" s="191"/>
      <c r="AF211" s="227" t="str">
        <f aca="false">IF(MOD(ROW(),10),"",INDEX(AE$3:AE$600,ROW()/10))</f>
        <v/>
      </c>
      <c r="AG211" s="228" t="n">
        <v>206</v>
      </c>
      <c r="AH211" s="229" t="e">
        <f aca="false">VALUE($AF211)</f>
        <v>#VALUE!</v>
      </c>
      <c r="AI211" s="164" t="n">
        <v>208</v>
      </c>
      <c r="AJ211" s="246"/>
      <c r="AK211" s="227" t="str">
        <f aca="false">IF(MOD(ROW(),10),"",INDEX(AJ$3:AJ$600,ROW()/10))</f>
        <v/>
      </c>
      <c r="AL211" s="228" t="n">
        <v>201</v>
      </c>
      <c r="AM211" s="229" t="e">
        <f aca="false">VALUE($AK211)</f>
        <v>#VALUE!</v>
      </c>
      <c r="AN211" s="164" t="n">
        <v>208</v>
      </c>
      <c r="AO211" s="190"/>
      <c r="AP211" s="227" t="str">
        <f aca="false">IF(MOD(ROW(),10),"",INDEX(AO$3:AO$600,ROW()/10))</f>
        <v/>
      </c>
      <c r="AQ211" s="181" t="n">
        <v>2.09</v>
      </c>
      <c r="AR211" s="229" t="e">
        <f aca="false">VALUE($AP211)</f>
        <v>#VALUE!</v>
      </c>
      <c r="AS211" s="164" t="n">
        <v>2080</v>
      </c>
      <c r="AT211" s="246"/>
      <c r="AU211" s="227" t="str">
        <f aca="false">IF(MOD(ROW(),10),"",INDEX(AT$3:AT$600,ROW()/10))</f>
        <v/>
      </c>
      <c r="AV211" s="181" t="n">
        <v>2.09</v>
      </c>
      <c r="AW211" s="229" t="e">
        <f aca="false">VALUE($AU211)</f>
        <v>#VALUE!</v>
      </c>
      <c r="AY211" s="246"/>
      <c r="AZ211" s="180" t="str">
        <f aca="false">IF(MOD(ROW(),2),"",INDEX(AY$3:AY$600,ROW()/2))</f>
        <v/>
      </c>
      <c r="BA211" s="181" t="n">
        <v>2.09</v>
      </c>
      <c r="BB211" s="182" t="e">
        <f aca="false">VALUE(AZ211)</f>
        <v>#VALUE!</v>
      </c>
      <c r="BD211" s="246"/>
      <c r="BE211" s="180" t="str">
        <f aca="false">IF(MOD(ROW(),2),"",INDEX(BD$3:BD$600,ROW()/2))</f>
        <v/>
      </c>
      <c r="BF211" s="181" t="n">
        <v>2.09</v>
      </c>
      <c r="BG211" s="182" t="n">
        <f aca="false">VALUE($BD212)</f>
        <v>0</v>
      </c>
    </row>
    <row r="212" customFormat="false" ht="13.5" hidden="false" customHeight="false" outlineLevel="0" collapsed="false">
      <c r="A212" s="208" t="n">
        <v>2.05</v>
      </c>
      <c r="B212" s="209" t="n">
        <v>3.52</v>
      </c>
      <c r="C212" s="213" t="n">
        <f aca="false">$C211+(($AM$20-$AM$10))/10</f>
        <v>-0.0135</v>
      </c>
      <c r="D212" s="217" t="n">
        <f aca="false">$D211+(($AH$30-$AH$20))/10</f>
        <v>-0.004</v>
      </c>
      <c r="E212" s="211" t="n">
        <f aca="false">$AC207</f>
        <v>0</v>
      </c>
      <c r="F212" s="212" t="n">
        <f aca="false">$F211+(($AR$20-$AR$10))/10</f>
        <v>-0.0075</v>
      </c>
      <c r="G212" s="218" t="n">
        <f aca="false">$G211+(($AW$20-$AW$10))/10</f>
        <v>-0.015</v>
      </c>
      <c r="H212" s="213" t="n">
        <f aca="false">$BB206+($BB208-$BB206)/2</f>
        <v>0</v>
      </c>
      <c r="I212" s="213" t="n">
        <f aca="false">$BG206+($BG208-$BG206)/2</f>
        <v>0</v>
      </c>
      <c r="K212" s="231" t="n">
        <v>1</v>
      </c>
      <c r="L212" s="231" t="n">
        <f aca="false">$M$8</f>
        <v>0</v>
      </c>
      <c r="M212" s="231" t="n">
        <f aca="false">$M$10</f>
        <v>0</v>
      </c>
      <c r="Q212" s="249"/>
      <c r="R212" s="249"/>
      <c r="S212" s="165"/>
      <c r="T212" s="165"/>
      <c r="U212" s="165"/>
      <c r="V212" s="165"/>
      <c r="W212" s="165"/>
      <c r="Y212" s="164" t="n">
        <v>209</v>
      </c>
      <c r="Z212" s="246"/>
      <c r="AA212" s="180" t="n">
        <f aca="false">IF(MOD(ROW(),2),"",INDEX($Z$3:$Z$600,ROW()/2))</f>
        <v>133.16</v>
      </c>
      <c r="AB212" s="181" t="n">
        <v>2.1</v>
      </c>
      <c r="AC212" s="182" t="n">
        <f aca="false">VALUE($Z213)</f>
        <v>0</v>
      </c>
      <c r="AD212" s="164" t="n">
        <v>209</v>
      </c>
      <c r="AE212" s="191"/>
      <c r="AF212" s="227" t="str">
        <f aca="false">IF(MOD(ROW(),10),"",INDEX(AE$3:AE$600,ROW()/10))</f>
        <v/>
      </c>
      <c r="AG212" s="228" t="n">
        <v>207</v>
      </c>
      <c r="AH212" s="229" t="e">
        <f aca="false">VALUE($AF212)</f>
        <v>#VALUE!</v>
      </c>
      <c r="AI212" s="164" t="n">
        <v>209</v>
      </c>
      <c r="AJ212" s="246"/>
      <c r="AK212" s="227" t="str">
        <f aca="false">IF(MOD(ROW(),10),"",INDEX(AJ$3:AJ$600,ROW()/10))</f>
        <v/>
      </c>
      <c r="AL212" s="228" t="n">
        <v>202</v>
      </c>
      <c r="AM212" s="229" t="e">
        <f aca="false">VALUE($AK212)</f>
        <v>#VALUE!</v>
      </c>
      <c r="AN212" s="164" t="n">
        <v>209</v>
      </c>
      <c r="AO212" s="190"/>
      <c r="AP212" s="227" t="str">
        <f aca="false">IF(MOD(ROW(),10),"",INDEX(AO$3:AO$600,ROW()/10))</f>
        <v/>
      </c>
      <c r="AQ212" s="181" t="n">
        <v>2.1</v>
      </c>
      <c r="AR212" s="229" t="e">
        <f aca="false">VALUE($AP212)</f>
        <v>#VALUE!</v>
      </c>
      <c r="AS212" s="164" t="n">
        <v>2090</v>
      </c>
      <c r="AT212" s="246"/>
      <c r="AU212" s="227" t="str">
        <f aca="false">IF(MOD(ROW(),10),"",INDEX(AT$3:AT$600,ROW()/10))</f>
        <v/>
      </c>
      <c r="AV212" s="181" t="n">
        <v>2.1</v>
      </c>
      <c r="AW212" s="229" t="e">
        <f aca="false">VALUE($AU212)</f>
        <v>#VALUE!</v>
      </c>
      <c r="AY212" s="246"/>
      <c r="AZ212" s="180" t="n">
        <f aca="false">IF(MOD(ROW(),2),"",INDEX(AY$3:AY$600,ROW()/2))</f>
        <v>0</v>
      </c>
      <c r="BA212" s="181" t="n">
        <v>2.1</v>
      </c>
      <c r="BB212" s="182" t="n">
        <f aca="false">VALUE(AZ212)</f>
        <v>0</v>
      </c>
      <c r="BD212" s="246"/>
      <c r="BE212" s="180" t="n">
        <f aca="false">IF(MOD(ROW(),2),"",INDEX(BD$3:BD$600,ROW()/2))</f>
        <v>0</v>
      </c>
      <c r="BF212" s="181" t="n">
        <v>2.1</v>
      </c>
      <c r="BG212" s="182" t="n">
        <f aca="false">VALUE($BD213)</f>
        <v>0</v>
      </c>
    </row>
    <row r="213" customFormat="false" ht="13.5" hidden="false" customHeight="false" outlineLevel="0" collapsed="false">
      <c r="A213" s="208" t="n">
        <v>2.06</v>
      </c>
      <c r="B213" s="209" t="n">
        <v>3.51</v>
      </c>
      <c r="C213" s="213" t="n">
        <f aca="false">$C212+(($AM$20-$AM$10))/10</f>
        <v>-0.0162</v>
      </c>
      <c r="D213" s="217" t="n">
        <f aca="false">$D212+(($AH$30-$AH$20))/10</f>
        <v>-0.0048</v>
      </c>
      <c r="E213" s="211" t="n">
        <f aca="false">$AC208</f>
        <v>0</v>
      </c>
      <c r="F213" s="212" t="n">
        <f aca="false">$F212+(($AR$20-$AR$10))/10</f>
        <v>-0.009</v>
      </c>
      <c r="G213" s="218" t="n">
        <f aca="false">$G212+(($AW$20-$AW$10))/10</f>
        <v>-0.018</v>
      </c>
      <c r="H213" s="213" t="n">
        <f aca="false">$BB208</f>
        <v>0</v>
      </c>
      <c r="I213" s="213" t="n">
        <f aca="false">$BG208</f>
        <v>0</v>
      </c>
      <c r="J213" s="165"/>
      <c r="Q213" s="249"/>
      <c r="R213" s="249"/>
      <c r="S213" s="165"/>
      <c r="T213" s="165"/>
      <c r="U213" s="165"/>
      <c r="V213" s="165"/>
      <c r="W213" s="165"/>
      <c r="Y213" s="164" t="n">
        <v>210</v>
      </c>
      <c r="Z213" s="246"/>
      <c r="AA213" s="180" t="str">
        <f aca="false">IF(MOD(ROW(),2),"",INDEX($Z$3:$Z$600,ROW()/2))</f>
        <v/>
      </c>
      <c r="AB213" s="181" t="n">
        <v>2.11</v>
      </c>
      <c r="AC213" s="182" t="n">
        <f aca="false">VALUE($Z214)</f>
        <v>0</v>
      </c>
      <c r="AD213" s="164" t="n">
        <v>210</v>
      </c>
      <c r="AE213" s="191"/>
      <c r="AF213" s="227" t="str">
        <f aca="false">IF(MOD(ROW(),10),"",INDEX(AE$3:AE$600,ROW()/10))</f>
        <v/>
      </c>
      <c r="AG213" s="228" t="n">
        <v>208</v>
      </c>
      <c r="AH213" s="229" t="e">
        <f aca="false">VALUE($AF213)</f>
        <v>#VALUE!</v>
      </c>
      <c r="AI213" s="164" t="n">
        <v>210</v>
      </c>
      <c r="AJ213" s="246"/>
      <c r="AK213" s="227" t="str">
        <f aca="false">IF(MOD(ROW(),10),"",INDEX(AJ$3:AJ$600,ROW()/10))</f>
        <v/>
      </c>
      <c r="AL213" s="228" t="n">
        <v>203</v>
      </c>
      <c r="AM213" s="229" t="e">
        <f aca="false">VALUE($AK213)</f>
        <v>#VALUE!</v>
      </c>
      <c r="AN213" s="164" t="n">
        <v>210</v>
      </c>
      <c r="AO213" s="190"/>
      <c r="AP213" s="227" t="str">
        <f aca="false">IF(MOD(ROW(),10),"",INDEX(AO$3:AO$600,ROW()/10))</f>
        <v/>
      </c>
      <c r="AQ213" s="181" t="n">
        <v>2.11</v>
      </c>
      <c r="AR213" s="229" t="e">
        <f aca="false">VALUE($AP213)</f>
        <v>#VALUE!</v>
      </c>
      <c r="AS213" s="164" t="n">
        <v>2100</v>
      </c>
      <c r="AT213" s="246"/>
      <c r="AU213" s="227" t="str">
        <f aca="false">IF(MOD(ROW(),10),"",INDEX(AT$3:AT$600,ROW()/10))</f>
        <v/>
      </c>
      <c r="AV213" s="181" t="n">
        <v>2.11</v>
      </c>
      <c r="AW213" s="229" t="e">
        <f aca="false">VALUE($AU213)</f>
        <v>#VALUE!</v>
      </c>
      <c r="AY213" s="246"/>
      <c r="AZ213" s="180" t="str">
        <f aca="false">IF(MOD(ROW(),2),"",INDEX(AY$3:AY$600,ROW()/2))</f>
        <v/>
      </c>
      <c r="BA213" s="181" t="n">
        <v>2.11</v>
      </c>
      <c r="BB213" s="182" t="e">
        <f aca="false">VALUE(AZ213)</f>
        <v>#VALUE!</v>
      </c>
      <c r="BD213" s="246"/>
      <c r="BE213" s="180" t="str">
        <f aca="false">IF(MOD(ROW(),2),"",INDEX(BD$3:BD$600,ROW()/2))</f>
        <v/>
      </c>
      <c r="BF213" s="181" t="n">
        <v>2.11</v>
      </c>
      <c r="BG213" s="182" t="n">
        <f aca="false">VALUE($BD214)</f>
        <v>0</v>
      </c>
    </row>
    <row r="214" customFormat="false" ht="13.5" hidden="false" customHeight="false" outlineLevel="0" collapsed="false">
      <c r="A214" s="208" t="n">
        <v>2.07</v>
      </c>
      <c r="B214" s="209" t="n">
        <v>3.5</v>
      </c>
      <c r="C214" s="213" t="n">
        <f aca="false">$C213+(($AM$20-$AM$10))/10</f>
        <v>-0.0189</v>
      </c>
      <c r="D214" s="217" t="n">
        <f aca="false">$D213+(($AH$30-$AH$20))/10</f>
        <v>-0.0056</v>
      </c>
      <c r="E214" s="211" t="n">
        <f aca="false">$AC209</f>
        <v>0</v>
      </c>
      <c r="F214" s="212" t="n">
        <f aca="false">$F213+(($AR$20-$AR$10))/10</f>
        <v>-0.0105</v>
      </c>
      <c r="G214" s="218" t="n">
        <f aca="false">$G213+(($AW$20-$AW$10))/10</f>
        <v>-0.021</v>
      </c>
      <c r="H214" s="213" t="n">
        <f aca="false">$BB208+($BB210-$BB208)/2</f>
        <v>0</v>
      </c>
      <c r="I214" s="213" t="n">
        <f aca="false">$BG208+($BG210-$BG208)/2</f>
        <v>0</v>
      </c>
      <c r="J214" s="165"/>
      <c r="Q214" s="249"/>
      <c r="R214" s="249"/>
      <c r="S214" s="165"/>
      <c r="T214" s="165"/>
      <c r="U214" s="165"/>
      <c r="V214" s="165"/>
      <c r="W214" s="165"/>
      <c r="Y214" s="164" t="n">
        <v>211</v>
      </c>
      <c r="Z214" s="246"/>
      <c r="AA214" s="180" t="n">
        <f aca="false">IF(MOD(ROW(),2),"",INDEX($Z$3:$Z$600,ROW()/2))</f>
        <v>134.49</v>
      </c>
      <c r="AB214" s="181" t="n">
        <v>2.12</v>
      </c>
      <c r="AC214" s="182" t="n">
        <f aca="false">VALUE($Z215)</f>
        <v>0</v>
      </c>
      <c r="AD214" s="164" t="n">
        <v>211</v>
      </c>
      <c r="AE214" s="191"/>
      <c r="AF214" s="227" t="str">
        <f aca="false">IF(MOD(ROW(),10),"",INDEX(AE$3:AE$600,ROW()/10))</f>
        <v/>
      </c>
      <c r="AG214" s="228" t="n">
        <v>209</v>
      </c>
      <c r="AH214" s="229" t="e">
        <f aca="false">VALUE($AF214)</f>
        <v>#VALUE!</v>
      </c>
      <c r="AI214" s="164" t="n">
        <v>211</v>
      </c>
      <c r="AJ214" s="246"/>
      <c r="AK214" s="227" t="str">
        <f aca="false">IF(MOD(ROW(),10),"",INDEX(AJ$3:AJ$600,ROW()/10))</f>
        <v/>
      </c>
      <c r="AL214" s="228" t="n">
        <v>204</v>
      </c>
      <c r="AM214" s="229" t="e">
        <f aca="false">VALUE($AK214)</f>
        <v>#VALUE!</v>
      </c>
      <c r="AN214" s="164" t="n">
        <v>211</v>
      </c>
      <c r="AO214" s="190"/>
      <c r="AP214" s="227" t="str">
        <f aca="false">IF(MOD(ROW(),10),"",INDEX(AO$3:AO$600,ROW()/10))</f>
        <v/>
      </c>
      <c r="AQ214" s="181" t="n">
        <v>2.12</v>
      </c>
      <c r="AR214" s="229" t="e">
        <f aca="false">VALUE($AP214)</f>
        <v>#VALUE!</v>
      </c>
      <c r="AS214" s="164" t="n">
        <v>2110</v>
      </c>
      <c r="AT214" s="246"/>
      <c r="AU214" s="227" t="str">
        <f aca="false">IF(MOD(ROW(),10),"",INDEX(AT$3:AT$600,ROW()/10))</f>
        <v/>
      </c>
      <c r="AV214" s="181" t="n">
        <v>2.12</v>
      </c>
      <c r="AW214" s="229" t="e">
        <f aca="false">VALUE($AU214)</f>
        <v>#VALUE!</v>
      </c>
      <c r="AY214" s="246"/>
      <c r="AZ214" s="180" t="n">
        <f aca="false">IF(MOD(ROW(),2),"",INDEX(AY$3:AY$600,ROW()/2))</f>
        <v>0</v>
      </c>
      <c r="BA214" s="181" t="n">
        <v>2.12</v>
      </c>
      <c r="BB214" s="182" t="n">
        <f aca="false">VALUE(AZ214)</f>
        <v>0</v>
      </c>
      <c r="BD214" s="246"/>
      <c r="BE214" s="180" t="n">
        <f aca="false">IF(MOD(ROW(),2),"",INDEX(BD$3:BD$600,ROW()/2))</f>
        <v>0</v>
      </c>
      <c r="BF214" s="181" t="n">
        <v>2.12</v>
      </c>
      <c r="BG214" s="182" t="n">
        <f aca="false">VALUE($BD215)</f>
        <v>0</v>
      </c>
    </row>
    <row r="215" customFormat="false" ht="13.5" hidden="false" customHeight="false" outlineLevel="0" collapsed="false">
      <c r="A215" s="208" t="n">
        <v>2.08</v>
      </c>
      <c r="B215" s="209" t="n">
        <v>3.49</v>
      </c>
      <c r="C215" s="213" t="n">
        <f aca="false">$C214+(($AM$20-$AM$10))/10</f>
        <v>-0.0216</v>
      </c>
      <c r="D215" s="217" t="n">
        <f aca="false">$D214+(($AH$30-$AH$20))/10</f>
        <v>-0.0064</v>
      </c>
      <c r="E215" s="211" t="n">
        <f aca="false">$AC210</f>
        <v>0</v>
      </c>
      <c r="F215" s="212" t="n">
        <f aca="false">$F214+(($AR$20-$AR$10))/10</f>
        <v>-0.012</v>
      </c>
      <c r="G215" s="218" t="n">
        <f aca="false">$G214+(($AW$20-$AW$10))/10</f>
        <v>-0.024</v>
      </c>
      <c r="H215" s="213" t="n">
        <f aca="false">$BB210</f>
        <v>0</v>
      </c>
      <c r="I215" s="213" t="n">
        <f aca="false">$BG210</f>
        <v>0</v>
      </c>
      <c r="J215" s="165"/>
      <c r="Q215" s="249"/>
      <c r="R215" s="249"/>
      <c r="S215" s="165"/>
      <c r="T215" s="165"/>
      <c r="U215" s="165"/>
      <c r="V215" s="165"/>
      <c r="W215" s="165"/>
      <c r="Y215" s="164" t="n">
        <v>212</v>
      </c>
      <c r="Z215" s="246"/>
      <c r="AA215" s="180" t="str">
        <f aca="false">IF(MOD(ROW(),2),"",INDEX($Z$3:$Z$600,ROW()/2))</f>
        <v/>
      </c>
      <c r="AB215" s="181" t="n">
        <v>2.13</v>
      </c>
      <c r="AC215" s="182" t="n">
        <f aca="false">VALUE($Z216)</f>
        <v>0</v>
      </c>
      <c r="AD215" s="164" t="n">
        <v>212</v>
      </c>
      <c r="AE215" s="191"/>
      <c r="AF215" s="227" t="str">
        <f aca="false">IF(MOD(ROW(),10),"",INDEX(AE$3:AE$600,ROW()/10))</f>
        <v/>
      </c>
      <c r="AG215" s="228" t="n">
        <v>210</v>
      </c>
      <c r="AH215" s="229" t="e">
        <f aca="false">VALUE($AF215)</f>
        <v>#VALUE!</v>
      </c>
      <c r="AI215" s="164" t="n">
        <v>212</v>
      </c>
      <c r="AJ215" s="246"/>
      <c r="AK215" s="227" t="str">
        <f aca="false">IF(MOD(ROW(),10),"",INDEX(AJ$3:AJ$600,ROW()/10))</f>
        <v/>
      </c>
      <c r="AL215" s="228" t="n">
        <v>205</v>
      </c>
      <c r="AM215" s="229" t="e">
        <f aca="false">VALUE($AK215)</f>
        <v>#VALUE!</v>
      </c>
      <c r="AN215" s="164" t="n">
        <v>212</v>
      </c>
      <c r="AO215" s="190"/>
      <c r="AP215" s="227" t="str">
        <f aca="false">IF(MOD(ROW(),10),"",INDEX(AO$3:AO$600,ROW()/10))</f>
        <v/>
      </c>
      <c r="AQ215" s="181" t="n">
        <v>2.13</v>
      </c>
      <c r="AR215" s="229" t="e">
        <f aca="false">VALUE($AP215)</f>
        <v>#VALUE!</v>
      </c>
      <c r="AS215" s="164" t="n">
        <v>2120</v>
      </c>
      <c r="AT215" s="246"/>
      <c r="AU215" s="227" t="str">
        <f aca="false">IF(MOD(ROW(),10),"",INDEX(AT$3:AT$600,ROW()/10))</f>
        <v/>
      </c>
      <c r="AV215" s="181" t="n">
        <v>2.13</v>
      </c>
      <c r="AW215" s="229" t="e">
        <f aca="false">VALUE($AU215)</f>
        <v>#VALUE!</v>
      </c>
      <c r="AY215" s="246"/>
      <c r="AZ215" s="180" t="str">
        <f aca="false">IF(MOD(ROW(),2),"",INDEX(AY$3:AY$600,ROW()/2))</f>
        <v/>
      </c>
      <c r="BA215" s="181" t="n">
        <v>2.13</v>
      </c>
      <c r="BB215" s="182" t="e">
        <f aca="false">VALUE(AZ215)</f>
        <v>#VALUE!</v>
      </c>
      <c r="BD215" s="246"/>
      <c r="BE215" s="180" t="str">
        <f aca="false">IF(MOD(ROW(),2),"",INDEX(BD$3:BD$600,ROW()/2))</f>
        <v/>
      </c>
      <c r="BF215" s="181" t="n">
        <v>2.13</v>
      </c>
      <c r="BG215" s="182" t="n">
        <f aca="false">VALUE($BD216)</f>
        <v>0</v>
      </c>
    </row>
    <row r="216" customFormat="false" ht="13.5" hidden="false" customHeight="false" outlineLevel="0" collapsed="false">
      <c r="A216" s="208" t="n">
        <v>2.09</v>
      </c>
      <c r="B216" s="209" t="n">
        <v>3.48</v>
      </c>
      <c r="C216" s="213" t="n">
        <f aca="false">$C215+(($AM$20-$AM$10))/10</f>
        <v>-0.0243</v>
      </c>
      <c r="D216" s="217" t="n">
        <f aca="false">$D215+(($AH$30-$AH$20))/10</f>
        <v>-0.0072</v>
      </c>
      <c r="E216" s="211" t="n">
        <f aca="false">$AC211</f>
        <v>0</v>
      </c>
      <c r="F216" s="212" t="n">
        <f aca="false">$F215+(($AR$20-$AR$10))/10</f>
        <v>-0.0135</v>
      </c>
      <c r="G216" s="218" t="n">
        <f aca="false">$G215+(($AW$20-$AW$10))/10</f>
        <v>-0.027</v>
      </c>
      <c r="H216" s="213" t="n">
        <f aca="false">$BB210+($BB212-$BB210)/2</f>
        <v>0</v>
      </c>
      <c r="I216" s="213" t="n">
        <f aca="false">$BG210+($BG212-$BG210)/2</f>
        <v>0</v>
      </c>
      <c r="J216" s="165"/>
      <c r="Q216" s="249"/>
      <c r="R216" s="249"/>
      <c r="S216" s="165"/>
      <c r="T216" s="165"/>
      <c r="U216" s="165"/>
      <c r="V216" s="165"/>
      <c r="W216" s="165"/>
      <c r="Y216" s="164" t="n">
        <v>213</v>
      </c>
      <c r="Z216" s="246"/>
      <c r="AA216" s="180" t="n">
        <f aca="false">IF(MOD(ROW(),2),"",INDEX($Z$3:$Z$600,ROW()/2))</f>
        <v>135.82</v>
      </c>
      <c r="AB216" s="181" t="n">
        <v>2.14</v>
      </c>
      <c r="AC216" s="182" t="n">
        <f aca="false">VALUE($Z217)</f>
        <v>0</v>
      </c>
      <c r="AD216" s="164" t="n">
        <v>213</v>
      </c>
      <c r="AE216" s="191"/>
      <c r="AF216" s="227" t="str">
        <f aca="false">IF(MOD(ROW(),10),"",INDEX(AE$3:AE$600,ROW()/10))</f>
        <v/>
      </c>
      <c r="AG216" s="228" t="n">
        <v>211</v>
      </c>
      <c r="AH216" s="229" t="e">
        <f aca="false">VALUE($AF216)</f>
        <v>#VALUE!</v>
      </c>
      <c r="AI216" s="164" t="n">
        <v>213</v>
      </c>
      <c r="AJ216" s="246"/>
      <c r="AK216" s="227" t="str">
        <f aca="false">IF(MOD(ROW(),10),"",INDEX(AJ$3:AJ$600,ROW()/10))</f>
        <v/>
      </c>
      <c r="AL216" s="228" t="n">
        <v>206</v>
      </c>
      <c r="AM216" s="229" t="e">
        <f aca="false">VALUE($AK216)</f>
        <v>#VALUE!</v>
      </c>
      <c r="AN216" s="164" t="n">
        <v>213</v>
      </c>
      <c r="AO216" s="190"/>
      <c r="AP216" s="227" t="str">
        <f aca="false">IF(MOD(ROW(),10),"",INDEX(AO$3:AO$600,ROW()/10))</f>
        <v/>
      </c>
      <c r="AQ216" s="181" t="n">
        <v>2.14</v>
      </c>
      <c r="AR216" s="229" t="e">
        <f aca="false">VALUE($AP216)</f>
        <v>#VALUE!</v>
      </c>
      <c r="AS216" s="164" t="n">
        <v>2130</v>
      </c>
      <c r="AT216" s="246"/>
      <c r="AU216" s="227" t="str">
        <f aca="false">IF(MOD(ROW(),10),"",INDEX(AT$3:AT$600,ROW()/10))</f>
        <v/>
      </c>
      <c r="AV216" s="181" t="n">
        <v>2.14</v>
      </c>
      <c r="AW216" s="229" t="e">
        <f aca="false">VALUE($AU216)</f>
        <v>#VALUE!</v>
      </c>
      <c r="AY216" s="246"/>
      <c r="AZ216" s="180" t="n">
        <f aca="false">IF(MOD(ROW(),2),"",INDEX(AY$3:AY$600,ROW()/2))</f>
        <v>0</v>
      </c>
      <c r="BA216" s="181" t="n">
        <v>2.14</v>
      </c>
      <c r="BB216" s="182" t="n">
        <f aca="false">VALUE(AZ216)</f>
        <v>0</v>
      </c>
      <c r="BD216" s="246"/>
      <c r="BE216" s="180" t="n">
        <f aca="false">IF(MOD(ROW(),2),"",INDEX(BD$3:BD$600,ROW()/2))</f>
        <v>0</v>
      </c>
      <c r="BF216" s="181" t="n">
        <v>2.14</v>
      </c>
      <c r="BG216" s="182" t="n">
        <f aca="false">VALUE($BD217)</f>
        <v>0</v>
      </c>
    </row>
    <row r="217" customFormat="false" ht="13.5" hidden="false" customHeight="false" outlineLevel="0" collapsed="false">
      <c r="A217" s="208" t="n">
        <v>2.1</v>
      </c>
      <c r="B217" s="209" t="n">
        <v>3.47</v>
      </c>
      <c r="C217" s="213" t="n">
        <f aca="false">$AM220</f>
        <v>0</v>
      </c>
      <c r="D217" s="241" t="n">
        <f aca="false">$AH220</f>
        <v>0</v>
      </c>
      <c r="E217" s="211" t="n">
        <f aca="false">$AC212</f>
        <v>0</v>
      </c>
      <c r="F217" s="212" t="n">
        <f aca="false">$AR220</f>
        <v>0</v>
      </c>
      <c r="G217" s="218" t="n">
        <f aca="false">$AW220</f>
        <v>0</v>
      </c>
      <c r="H217" s="213" t="n">
        <f aca="false">$BB212</f>
        <v>0</v>
      </c>
      <c r="I217" s="213" t="n">
        <f aca="false">$BG212</f>
        <v>0</v>
      </c>
      <c r="J217" s="165"/>
      <c r="Q217" s="249"/>
      <c r="R217" s="249"/>
      <c r="S217" s="165"/>
      <c r="T217" s="165"/>
      <c r="U217" s="165"/>
      <c r="V217" s="165"/>
      <c r="W217" s="165"/>
      <c r="Y217" s="164" t="n">
        <v>214</v>
      </c>
      <c r="Z217" s="246"/>
      <c r="AA217" s="180" t="str">
        <f aca="false">IF(MOD(ROW(),2),"",INDEX($Z$3:$Z$600,ROW()/2))</f>
        <v/>
      </c>
      <c r="AB217" s="181" t="n">
        <v>2.15</v>
      </c>
      <c r="AC217" s="182" t="n">
        <f aca="false">VALUE($Z218)</f>
        <v>0</v>
      </c>
      <c r="AD217" s="164" t="n">
        <v>214</v>
      </c>
      <c r="AE217" s="191"/>
      <c r="AF217" s="227" t="str">
        <f aca="false">IF(MOD(ROW(),10),"",INDEX(AE$3:AE$600,ROW()/10))</f>
        <v/>
      </c>
      <c r="AG217" s="228" t="n">
        <v>212</v>
      </c>
      <c r="AH217" s="229" t="e">
        <f aca="false">VALUE($AF217)</f>
        <v>#VALUE!</v>
      </c>
      <c r="AI217" s="164" t="n">
        <v>214</v>
      </c>
      <c r="AJ217" s="246"/>
      <c r="AK217" s="227" t="str">
        <f aca="false">IF(MOD(ROW(),10),"",INDEX(AJ$3:AJ$600,ROW()/10))</f>
        <v/>
      </c>
      <c r="AL217" s="228" t="n">
        <v>207</v>
      </c>
      <c r="AM217" s="229" t="e">
        <f aca="false">VALUE($AK217)</f>
        <v>#VALUE!</v>
      </c>
      <c r="AN217" s="164" t="n">
        <v>214</v>
      </c>
      <c r="AO217" s="190"/>
      <c r="AP217" s="227" t="str">
        <f aca="false">IF(MOD(ROW(),10),"",INDEX(AO$3:AO$600,ROW()/10))</f>
        <v/>
      </c>
      <c r="AQ217" s="181" t="n">
        <v>2.15</v>
      </c>
      <c r="AR217" s="229" t="e">
        <f aca="false">VALUE($AP217)</f>
        <v>#VALUE!</v>
      </c>
      <c r="AS217" s="164" t="n">
        <v>2140</v>
      </c>
      <c r="AT217" s="246"/>
      <c r="AU217" s="227" t="str">
        <f aca="false">IF(MOD(ROW(),10),"",INDEX(AT$3:AT$600,ROW()/10))</f>
        <v/>
      </c>
      <c r="AV217" s="181" t="n">
        <v>2.15</v>
      </c>
      <c r="AW217" s="229" t="e">
        <f aca="false">VALUE($AU217)</f>
        <v>#VALUE!</v>
      </c>
      <c r="AY217" s="246"/>
      <c r="AZ217" s="180" t="str">
        <f aca="false">IF(MOD(ROW(),2),"",INDEX(AY$3:AY$600,ROW()/2))</f>
        <v/>
      </c>
      <c r="BA217" s="181" t="n">
        <v>2.15</v>
      </c>
      <c r="BB217" s="182" t="e">
        <f aca="false">VALUE(AZ217)</f>
        <v>#VALUE!</v>
      </c>
      <c r="BD217" s="246"/>
      <c r="BE217" s="180" t="str">
        <f aca="false">IF(MOD(ROW(),2),"",INDEX(BD$3:BD$600,ROW()/2))</f>
        <v/>
      </c>
      <c r="BF217" s="181" t="n">
        <v>2.15</v>
      </c>
      <c r="BG217" s="182" t="n">
        <f aca="false">VALUE($BD218)</f>
        <v>0</v>
      </c>
    </row>
    <row r="218" customFormat="false" ht="13.5" hidden="false" customHeight="false" outlineLevel="0" collapsed="false">
      <c r="A218" s="208" t="n">
        <v>2.11</v>
      </c>
      <c r="B218" s="209" t="n">
        <v>3.46</v>
      </c>
      <c r="C218" s="213" t="n">
        <f aca="false">$C217+(($AM$20-$AM$10))/10</f>
        <v>-0.0027</v>
      </c>
      <c r="D218" s="217" t="n">
        <f aca="false">$D217+(($AH$30-$AH$20))/10</f>
        <v>-0.0008</v>
      </c>
      <c r="E218" s="211" t="n">
        <f aca="false">$AC213</f>
        <v>0</v>
      </c>
      <c r="F218" s="212" t="n">
        <f aca="false">$F217+(($AR$20-$AR$10))/10</f>
        <v>-0.0015</v>
      </c>
      <c r="G218" s="218" t="n">
        <f aca="false">$G217+(($AW$20-$AW$10))/10</f>
        <v>-0.003</v>
      </c>
      <c r="H218" s="213" t="n">
        <f aca="false">$BB212+($BB214-$BB212)/2</f>
        <v>0</v>
      </c>
      <c r="I218" s="213" t="n">
        <f aca="false">$BG212+($BG214-$BG212)/2</f>
        <v>0</v>
      </c>
      <c r="J218" s="165"/>
      <c r="Q218" s="249"/>
      <c r="R218" s="249"/>
      <c r="S218" s="165"/>
      <c r="T218" s="165"/>
      <c r="U218" s="165"/>
      <c r="V218" s="165"/>
      <c r="W218" s="165"/>
      <c r="Y218" s="164" t="n">
        <v>215</v>
      </c>
      <c r="Z218" s="246"/>
      <c r="AA218" s="180" t="n">
        <f aca="false">IF(MOD(ROW(),2),"",INDEX($Z$3:$Z$600,ROW()/2))</f>
        <v>137.16</v>
      </c>
      <c r="AB218" s="181" t="n">
        <v>2.16</v>
      </c>
      <c r="AC218" s="182" t="n">
        <f aca="false">VALUE($Z219)</f>
        <v>0</v>
      </c>
      <c r="AD218" s="164" t="n">
        <v>215</v>
      </c>
      <c r="AE218" s="191"/>
      <c r="AF218" s="227" t="str">
        <f aca="false">IF(MOD(ROW(),10),"",INDEX(AE$3:AE$600,ROW()/10))</f>
        <v/>
      </c>
      <c r="AG218" s="228" t="n">
        <v>213</v>
      </c>
      <c r="AH218" s="229" t="e">
        <f aca="false">VALUE($AF218)</f>
        <v>#VALUE!</v>
      </c>
      <c r="AI218" s="164" t="n">
        <v>215</v>
      </c>
      <c r="AJ218" s="246"/>
      <c r="AK218" s="227" t="str">
        <f aca="false">IF(MOD(ROW(),10),"",INDEX(AJ$3:AJ$600,ROW()/10))</f>
        <v/>
      </c>
      <c r="AL218" s="228" t="n">
        <v>208</v>
      </c>
      <c r="AM218" s="229" t="e">
        <f aca="false">VALUE($AK218)</f>
        <v>#VALUE!</v>
      </c>
      <c r="AN218" s="164" t="n">
        <v>215</v>
      </c>
      <c r="AO218" s="190"/>
      <c r="AP218" s="227" t="str">
        <f aca="false">IF(MOD(ROW(),10),"",INDEX(AO$3:AO$600,ROW()/10))</f>
        <v/>
      </c>
      <c r="AQ218" s="181" t="n">
        <v>2.16</v>
      </c>
      <c r="AR218" s="229" t="e">
        <f aca="false">VALUE($AP218)</f>
        <v>#VALUE!</v>
      </c>
      <c r="AS218" s="164" t="n">
        <v>2150</v>
      </c>
      <c r="AT218" s="246"/>
      <c r="AU218" s="227" t="str">
        <f aca="false">IF(MOD(ROW(),10),"",INDEX(AT$3:AT$600,ROW()/10))</f>
        <v/>
      </c>
      <c r="AV218" s="181" t="n">
        <v>2.16</v>
      </c>
      <c r="AW218" s="229" t="e">
        <f aca="false">VALUE($AU218)</f>
        <v>#VALUE!</v>
      </c>
      <c r="AY218" s="246"/>
      <c r="AZ218" s="180" t="n">
        <f aca="false">IF(MOD(ROW(),2),"",INDEX(AY$3:AY$600,ROW()/2))</f>
        <v>0</v>
      </c>
      <c r="BA218" s="181" t="n">
        <v>2.16</v>
      </c>
      <c r="BB218" s="182" t="n">
        <f aca="false">VALUE(AZ218)</f>
        <v>0</v>
      </c>
      <c r="BD218" s="246"/>
      <c r="BE218" s="180" t="n">
        <f aca="false">IF(MOD(ROW(),2),"",INDEX(BD$3:BD$600,ROW()/2))</f>
        <v>0</v>
      </c>
      <c r="BF218" s="181" t="n">
        <v>2.16</v>
      </c>
      <c r="BG218" s="182" t="n">
        <f aca="false">VALUE($BD219)</f>
        <v>0</v>
      </c>
    </row>
    <row r="219" customFormat="false" ht="13.5" hidden="false" customHeight="false" outlineLevel="0" collapsed="false">
      <c r="A219" s="208" t="n">
        <v>2.12</v>
      </c>
      <c r="B219" s="209" t="n">
        <v>3.45</v>
      </c>
      <c r="C219" s="213" t="n">
        <f aca="false">$C218+(($AM$20-$AM$10))/10</f>
        <v>-0.0054</v>
      </c>
      <c r="D219" s="217" t="n">
        <f aca="false">$D218+(($AH$30-$AH$20))/10</f>
        <v>-0.0016</v>
      </c>
      <c r="E219" s="211" t="n">
        <f aca="false">$AC214</f>
        <v>0</v>
      </c>
      <c r="F219" s="212" t="n">
        <f aca="false">$F218+(($AR$20-$AR$10))/10</f>
        <v>-0.003</v>
      </c>
      <c r="G219" s="218" t="n">
        <f aca="false">$G218+(($AW$20-$AW$10))/10</f>
        <v>-0.006</v>
      </c>
      <c r="H219" s="213" t="n">
        <f aca="false">$BB214</f>
        <v>0</v>
      </c>
      <c r="I219" s="213" t="n">
        <f aca="false">$BG214</f>
        <v>0</v>
      </c>
      <c r="J219" s="165"/>
      <c r="Q219" s="249"/>
      <c r="R219" s="249"/>
      <c r="S219" s="165"/>
      <c r="T219" s="165"/>
      <c r="U219" s="165"/>
      <c r="V219" s="165"/>
      <c r="W219" s="165"/>
      <c r="Y219" s="164" t="n">
        <v>216</v>
      </c>
      <c r="Z219" s="246"/>
      <c r="AA219" s="180" t="str">
        <f aca="false">IF(MOD(ROW(),2),"",INDEX($Z$3:$Z$600,ROW()/2))</f>
        <v/>
      </c>
      <c r="AB219" s="181" t="n">
        <v>2.17</v>
      </c>
      <c r="AC219" s="182" t="n">
        <f aca="false">VALUE($Z220)</f>
        <v>0</v>
      </c>
      <c r="AD219" s="164" t="n">
        <v>216</v>
      </c>
      <c r="AE219" s="191"/>
      <c r="AF219" s="227" t="str">
        <f aca="false">IF(MOD(ROW(),10),"",INDEX(AE$3:AE$600,ROW()/10))</f>
        <v/>
      </c>
      <c r="AG219" s="228" t="n">
        <v>214</v>
      </c>
      <c r="AH219" s="229" t="e">
        <f aca="false">VALUE($AF219)</f>
        <v>#VALUE!</v>
      </c>
      <c r="AI219" s="164" t="n">
        <v>216</v>
      </c>
      <c r="AJ219" s="246"/>
      <c r="AK219" s="227" t="str">
        <f aca="false">IF(MOD(ROW(),10),"",INDEX(AJ$3:AJ$600,ROW()/10))</f>
        <v/>
      </c>
      <c r="AL219" s="228" t="n">
        <v>209</v>
      </c>
      <c r="AM219" s="229" t="e">
        <f aca="false">VALUE($AK219)</f>
        <v>#VALUE!</v>
      </c>
      <c r="AN219" s="164" t="n">
        <v>216</v>
      </c>
      <c r="AO219" s="190"/>
      <c r="AP219" s="227" t="str">
        <f aca="false">IF(MOD(ROW(),10),"",INDEX(AO$3:AO$600,ROW()/10))</f>
        <v/>
      </c>
      <c r="AQ219" s="181" t="n">
        <v>2.17</v>
      </c>
      <c r="AR219" s="229" t="e">
        <f aca="false">VALUE($AP219)</f>
        <v>#VALUE!</v>
      </c>
      <c r="AS219" s="164" t="n">
        <v>2160</v>
      </c>
      <c r="AT219" s="246"/>
      <c r="AU219" s="227" t="str">
        <f aca="false">IF(MOD(ROW(),10),"",INDEX(AT$3:AT$600,ROW()/10))</f>
        <v/>
      </c>
      <c r="AV219" s="181" t="n">
        <v>2.17</v>
      </c>
      <c r="AW219" s="229" t="e">
        <f aca="false">VALUE($AU219)</f>
        <v>#VALUE!</v>
      </c>
      <c r="AY219" s="246"/>
      <c r="AZ219" s="180" t="str">
        <f aca="false">IF(MOD(ROW(),2),"",INDEX(AY$3:AY$600,ROW()/2))</f>
        <v/>
      </c>
      <c r="BA219" s="181" t="n">
        <v>2.17</v>
      </c>
      <c r="BB219" s="182" t="e">
        <f aca="false">VALUE(AZ219)</f>
        <v>#VALUE!</v>
      </c>
      <c r="BD219" s="246"/>
      <c r="BE219" s="180" t="str">
        <f aca="false">IF(MOD(ROW(),2),"",INDEX(BD$3:BD$600,ROW()/2))</f>
        <v/>
      </c>
      <c r="BF219" s="181" t="n">
        <v>2.17</v>
      </c>
      <c r="BG219" s="182" t="n">
        <f aca="false">VALUE($BD220)</f>
        <v>0</v>
      </c>
    </row>
    <row r="220" customFormat="false" ht="13.5" hidden="false" customHeight="false" outlineLevel="0" collapsed="false">
      <c r="A220" s="208" t="n">
        <v>2.13</v>
      </c>
      <c r="B220" s="209" t="n">
        <v>3.44</v>
      </c>
      <c r="C220" s="213" t="n">
        <f aca="false">$C219+(($AM$20-$AM$10))/10</f>
        <v>-0.0081</v>
      </c>
      <c r="D220" s="217" t="n">
        <f aca="false">$D219+(($AH$30-$AH$20))/10</f>
        <v>-0.0024</v>
      </c>
      <c r="E220" s="211" t="n">
        <f aca="false">$AC215</f>
        <v>0</v>
      </c>
      <c r="F220" s="212" t="n">
        <f aca="false">$F219+(($AR$20-$AR$10))/10</f>
        <v>-0.0045</v>
      </c>
      <c r="G220" s="218" t="n">
        <f aca="false">$G219+(($AW$20-$AW$10))/10</f>
        <v>-0.009</v>
      </c>
      <c r="H220" s="213" t="n">
        <f aca="false">$BB214+($BB216-$BB214)/2</f>
        <v>0</v>
      </c>
      <c r="I220" s="213" t="n">
        <f aca="false">$BG214+($BG216-$BG214)/2</f>
        <v>0</v>
      </c>
      <c r="J220" s="165"/>
      <c r="Q220" s="249"/>
      <c r="R220" s="249"/>
      <c r="S220" s="165"/>
      <c r="T220" s="165"/>
      <c r="U220" s="165"/>
      <c r="V220" s="165"/>
      <c r="W220" s="165"/>
      <c r="Y220" s="164" t="n">
        <v>217</v>
      </c>
      <c r="Z220" s="246"/>
      <c r="AA220" s="180" t="n">
        <f aca="false">IF(MOD(ROW(),2),"",INDEX($Z$3:$Z$600,ROW()/2))</f>
        <v>138.49</v>
      </c>
      <c r="AB220" s="181" t="n">
        <v>2.18</v>
      </c>
      <c r="AC220" s="182" t="n">
        <f aca="false">VALUE($Z221)</f>
        <v>0</v>
      </c>
      <c r="AD220" s="164" t="n">
        <v>217</v>
      </c>
      <c r="AE220" s="191"/>
      <c r="AF220" s="227" t="n">
        <f aca="false">IF(MOD(ROW(),10),"",INDEX(AE$3:AE$600,ROW()/10))</f>
        <v>0</v>
      </c>
      <c r="AG220" s="228" t="n">
        <v>215</v>
      </c>
      <c r="AH220" s="229" t="n">
        <f aca="false">VALUE($AF220)</f>
        <v>0</v>
      </c>
      <c r="AI220" s="164" t="n">
        <v>217</v>
      </c>
      <c r="AJ220" s="246"/>
      <c r="AK220" s="227" t="n">
        <f aca="false">IF(MOD(ROW(),10),"",INDEX(AJ$3:AJ$600,ROW()/10))</f>
        <v>0</v>
      </c>
      <c r="AL220" s="228" t="n">
        <v>210</v>
      </c>
      <c r="AM220" s="229" t="n">
        <f aca="false">VALUE($AK220)</f>
        <v>0</v>
      </c>
      <c r="AN220" s="164" t="n">
        <v>217</v>
      </c>
      <c r="AO220" s="190"/>
      <c r="AP220" s="227" t="n">
        <f aca="false">IF(MOD(ROW(),10),"",INDEX(AO$3:AO$600,ROW()/10))</f>
        <v>0</v>
      </c>
      <c r="AQ220" s="181" t="n">
        <v>2.18</v>
      </c>
      <c r="AR220" s="229" t="n">
        <f aca="false">VALUE($AP220)</f>
        <v>0</v>
      </c>
      <c r="AS220" s="164" t="n">
        <v>2170</v>
      </c>
      <c r="AT220" s="246"/>
      <c r="AU220" s="227" t="n">
        <f aca="false">IF(MOD(ROW(),10),"",INDEX(AT$3:AT$600,ROW()/10))</f>
        <v>0</v>
      </c>
      <c r="AV220" s="181" t="n">
        <v>2.18</v>
      </c>
      <c r="AW220" s="229" t="n">
        <f aca="false">VALUE($AU220)</f>
        <v>0</v>
      </c>
      <c r="AY220" s="246"/>
      <c r="AZ220" s="180" t="n">
        <f aca="false">IF(MOD(ROW(),2),"",INDEX(AY$3:AY$600,ROW()/2))</f>
        <v>0</v>
      </c>
      <c r="BA220" s="181" t="n">
        <v>2.18</v>
      </c>
      <c r="BB220" s="182" t="n">
        <f aca="false">VALUE(AZ220)</f>
        <v>0</v>
      </c>
      <c r="BD220" s="246"/>
      <c r="BE220" s="180" t="n">
        <f aca="false">IF(MOD(ROW(),2),"",INDEX(BD$3:BD$600,ROW()/2))</f>
        <v>0</v>
      </c>
      <c r="BF220" s="181" t="n">
        <v>2.18</v>
      </c>
      <c r="BG220" s="182" t="n">
        <f aca="false">VALUE($BD221)</f>
        <v>0</v>
      </c>
    </row>
    <row r="221" customFormat="false" ht="13.5" hidden="false" customHeight="false" outlineLevel="0" collapsed="false">
      <c r="A221" s="208" t="n">
        <v>2.14</v>
      </c>
      <c r="B221" s="209" t="n">
        <v>3.43</v>
      </c>
      <c r="C221" s="213" t="n">
        <f aca="false">$C220+(($AM$20-$AM$10))/10</f>
        <v>-0.0108</v>
      </c>
      <c r="D221" s="217" t="n">
        <f aca="false">$D220+(($AH$30-$AH$20))/10</f>
        <v>-0.0032</v>
      </c>
      <c r="E221" s="211" t="n">
        <f aca="false">$AC216</f>
        <v>0</v>
      </c>
      <c r="F221" s="212" t="n">
        <f aca="false">$F220+(($AR$20-$AR$10))/10</f>
        <v>-0.006</v>
      </c>
      <c r="G221" s="218" t="n">
        <f aca="false">$G220+(($AW$20-$AW$10))/10</f>
        <v>-0.012</v>
      </c>
      <c r="H221" s="213" t="n">
        <f aca="false">$BB216</f>
        <v>0</v>
      </c>
      <c r="I221" s="213" t="n">
        <f aca="false">$BG216</f>
        <v>0</v>
      </c>
      <c r="J221" s="165"/>
      <c r="Q221" s="249"/>
      <c r="R221" s="249"/>
      <c r="S221" s="165"/>
      <c r="T221" s="165"/>
      <c r="U221" s="165"/>
      <c r="V221" s="165"/>
      <c r="W221" s="165"/>
      <c r="Y221" s="164" t="n">
        <v>218</v>
      </c>
      <c r="Z221" s="246"/>
      <c r="AA221" s="180" t="str">
        <f aca="false">IF(MOD(ROW(),2),"",INDEX($Z$3:$Z$600,ROW()/2))</f>
        <v/>
      </c>
      <c r="AB221" s="181" t="n">
        <v>2.19</v>
      </c>
      <c r="AC221" s="182" t="n">
        <f aca="false">VALUE($Z222)</f>
        <v>0</v>
      </c>
      <c r="AD221" s="164" t="n">
        <v>218</v>
      </c>
      <c r="AE221" s="191"/>
      <c r="AF221" s="227" t="str">
        <f aca="false">IF(MOD(ROW(),10),"",INDEX(AE$3:AE$600,ROW()/10))</f>
        <v/>
      </c>
      <c r="AG221" s="228" t="n">
        <v>216</v>
      </c>
      <c r="AH221" s="229" t="e">
        <f aca="false">VALUE($AF221)</f>
        <v>#VALUE!</v>
      </c>
      <c r="AI221" s="164" t="n">
        <v>218</v>
      </c>
      <c r="AJ221" s="246"/>
      <c r="AK221" s="227" t="str">
        <f aca="false">IF(MOD(ROW(),10),"",INDEX(AJ$3:AJ$600,ROW()/10))</f>
        <v/>
      </c>
      <c r="AL221" s="228" t="n">
        <v>211</v>
      </c>
      <c r="AM221" s="229" t="e">
        <f aca="false">VALUE($AK221)</f>
        <v>#VALUE!</v>
      </c>
      <c r="AN221" s="164" t="n">
        <v>218</v>
      </c>
      <c r="AO221" s="190"/>
      <c r="AP221" s="227" t="str">
        <f aca="false">IF(MOD(ROW(),10),"",INDEX(AO$3:AO$600,ROW()/10))</f>
        <v/>
      </c>
      <c r="AQ221" s="181" t="n">
        <v>2.19</v>
      </c>
      <c r="AR221" s="229" t="e">
        <f aca="false">VALUE($AP221)</f>
        <v>#VALUE!</v>
      </c>
      <c r="AS221" s="164" t="n">
        <v>2180</v>
      </c>
      <c r="AT221" s="246"/>
      <c r="AU221" s="227" t="str">
        <f aca="false">IF(MOD(ROW(),10),"",INDEX(AT$3:AT$600,ROW()/10))</f>
        <v/>
      </c>
      <c r="AV221" s="181" t="n">
        <v>2.19</v>
      </c>
      <c r="AW221" s="229" t="e">
        <f aca="false">VALUE($AU221)</f>
        <v>#VALUE!</v>
      </c>
      <c r="AY221" s="246"/>
      <c r="AZ221" s="180" t="str">
        <f aca="false">IF(MOD(ROW(),2),"",INDEX(AY$3:AY$600,ROW()/2))</f>
        <v/>
      </c>
      <c r="BA221" s="181" t="n">
        <v>2.19</v>
      </c>
      <c r="BB221" s="182" t="e">
        <f aca="false">VALUE(AZ221)</f>
        <v>#VALUE!</v>
      </c>
      <c r="BD221" s="246"/>
      <c r="BE221" s="180" t="str">
        <f aca="false">IF(MOD(ROW(),2),"",INDEX(BD$3:BD$600,ROW()/2))</f>
        <v/>
      </c>
      <c r="BF221" s="181" t="n">
        <v>2.19</v>
      </c>
      <c r="BG221" s="182" t="n">
        <f aca="false">VALUE($BD222)</f>
        <v>0</v>
      </c>
    </row>
    <row r="222" customFormat="false" ht="13.5" hidden="false" customHeight="false" outlineLevel="0" collapsed="false">
      <c r="A222" s="208" t="n">
        <v>2.15</v>
      </c>
      <c r="B222" s="209" t="n">
        <v>3.42</v>
      </c>
      <c r="C222" s="213" t="n">
        <f aca="false">$C221+(($AM$20-$AM$10))/10</f>
        <v>-0.0135</v>
      </c>
      <c r="D222" s="217" t="n">
        <f aca="false">$D221+(($AH$30-$AH$20))/10</f>
        <v>-0.004</v>
      </c>
      <c r="E222" s="211" t="n">
        <f aca="false">$AC217</f>
        <v>0</v>
      </c>
      <c r="F222" s="212" t="n">
        <f aca="false">$F221+(($AR$20-$AR$10))/10</f>
        <v>-0.0075</v>
      </c>
      <c r="G222" s="218" t="n">
        <f aca="false">$G221+(($AW$20-$AW$10))/10</f>
        <v>-0.015</v>
      </c>
      <c r="H222" s="213" t="n">
        <f aca="false">$BB216+($BB218-$BB216)/2</f>
        <v>0</v>
      </c>
      <c r="I222" s="213" t="n">
        <f aca="false">$BG216+($BG218-$BG216)/2</f>
        <v>0</v>
      </c>
      <c r="J222" s="165"/>
      <c r="Q222" s="249"/>
      <c r="R222" s="249"/>
      <c r="S222" s="165"/>
      <c r="T222" s="165"/>
      <c r="U222" s="165"/>
      <c r="V222" s="165"/>
      <c r="W222" s="165"/>
      <c r="Y222" s="164" t="n">
        <v>219</v>
      </c>
      <c r="Z222" s="246"/>
      <c r="AA222" s="180" t="n">
        <f aca="false">IF(MOD(ROW(),2),"",INDEX($Z$3:$Z$600,ROW()/2))</f>
        <v>139.82</v>
      </c>
      <c r="AB222" s="181" t="n">
        <v>2.2</v>
      </c>
      <c r="AC222" s="182" t="n">
        <f aca="false">VALUE($Z223)</f>
        <v>0</v>
      </c>
      <c r="AD222" s="164" t="n">
        <v>219</v>
      </c>
      <c r="AE222" s="191"/>
      <c r="AF222" s="227" t="str">
        <f aca="false">IF(MOD(ROW(),10),"",INDEX(AE$3:AE$600,ROW()/10))</f>
        <v/>
      </c>
      <c r="AG222" s="228" t="n">
        <v>217</v>
      </c>
      <c r="AH222" s="229" t="e">
        <f aca="false">VALUE($AF222)</f>
        <v>#VALUE!</v>
      </c>
      <c r="AI222" s="164" t="n">
        <v>219</v>
      </c>
      <c r="AJ222" s="246"/>
      <c r="AK222" s="227" t="str">
        <f aca="false">IF(MOD(ROW(),10),"",INDEX(AJ$3:AJ$600,ROW()/10))</f>
        <v/>
      </c>
      <c r="AL222" s="228" t="n">
        <v>212</v>
      </c>
      <c r="AM222" s="229" t="e">
        <f aca="false">VALUE($AK222)</f>
        <v>#VALUE!</v>
      </c>
      <c r="AN222" s="164" t="n">
        <v>219</v>
      </c>
      <c r="AO222" s="190"/>
      <c r="AP222" s="227" t="str">
        <f aca="false">IF(MOD(ROW(),10),"",INDEX(AO$3:AO$600,ROW()/10))</f>
        <v/>
      </c>
      <c r="AQ222" s="181" t="n">
        <v>2.2</v>
      </c>
      <c r="AR222" s="229" t="e">
        <f aca="false">VALUE($AP222)</f>
        <v>#VALUE!</v>
      </c>
      <c r="AS222" s="164" t="n">
        <v>2190</v>
      </c>
      <c r="AT222" s="246"/>
      <c r="AU222" s="227" t="str">
        <f aca="false">IF(MOD(ROW(),10),"",INDEX(AT$3:AT$600,ROW()/10))</f>
        <v/>
      </c>
      <c r="AV222" s="181" t="n">
        <v>2.2</v>
      </c>
      <c r="AW222" s="229" t="e">
        <f aca="false">VALUE($AU222)</f>
        <v>#VALUE!</v>
      </c>
      <c r="AY222" s="246"/>
      <c r="AZ222" s="180" t="n">
        <f aca="false">IF(MOD(ROW(),2),"",INDEX(AY$3:AY$600,ROW()/2))</f>
        <v>0</v>
      </c>
      <c r="BA222" s="181" t="n">
        <v>2.2</v>
      </c>
      <c r="BB222" s="182" t="n">
        <f aca="false">VALUE(AZ222)</f>
        <v>0</v>
      </c>
      <c r="BD222" s="246"/>
      <c r="BE222" s="180" t="n">
        <f aca="false">IF(MOD(ROW(),2),"",INDEX(BD$3:BD$600,ROW()/2))</f>
        <v>0</v>
      </c>
      <c r="BF222" s="181" t="n">
        <v>2.2</v>
      </c>
      <c r="BG222" s="182" t="n">
        <f aca="false">VALUE($BD223)</f>
        <v>0</v>
      </c>
    </row>
    <row r="223" customFormat="false" ht="13.5" hidden="false" customHeight="false" outlineLevel="0" collapsed="false">
      <c r="A223" s="208" t="n">
        <v>2.16</v>
      </c>
      <c r="B223" s="209" t="n">
        <v>3.41</v>
      </c>
      <c r="C223" s="213" t="n">
        <f aca="false">$C222+(($AM$20-$AM$10))/10</f>
        <v>-0.0162</v>
      </c>
      <c r="D223" s="217" t="n">
        <f aca="false">$D222+(($AH$30-$AH$20))/10</f>
        <v>-0.0048</v>
      </c>
      <c r="E223" s="211" t="n">
        <f aca="false">$AC218</f>
        <v>0</v>
      </c>
      <c r="F223" s="212" t="n">
        <f aca="false">$F222+(($AR$20-$AR$10))/10</f>
        <v>-0.009</v>
      </c>
      <c r="G223" s="218" t="n">
        <f aca="false">$G222+(($AW$20-$AW$10))/10</f>
        <v>-0.018</v>
      </c>
      <c r="H223" s="213" t="n">
        <f aca="false">$BB218</f>
        <v>0</v>
      </c>
      <c r="I223" s="213" t="n">
        <f aca="false">$BG218</f>
        <v>0</v>
      </c>
      <c r="J223" s="165"/>
      <c r="Q223" s="249"/>
      <c r="R223" s="249"/>
      <c r="S223" s="165"/>
      <c r="T223" s="165"/>
      <c r="U223" s="165"/>
      <c r="V223" s="165"/>
      <c r="W223" s="165"/>
      <c r="Y223" s="164" t="n">
        <v>220</v>
      </c>
      <c r="Z223" s="246"/>
      <c r="AA223" s="180" t="str">
        <f aca="false">IF(MOD(ROW(),2),"",INDEX($Z$3:$Z$600,ROW()/2))</f>
        <v/>
      </c>
      <c r="AB223" s="181" t="n">
        <v>2.21</v>
      </c>
      <c r="AC223" s="182" t="n">
        <f aca="false">VALUE($Z224)</f>
        <v>0</v>
      </c>
      <c r="AD223" s="164" t="n">
        <v>220</v>
      </c>
      <c r="AE223" s="191"/>
      <c r="AF223" s="227" t="str">
        <f aca="false">IF(MOD(ROW(),10),"",INDEX(AE$3:AE$600,ROW()/10))</f>
        <v/>
      </c>
      <c r="AG223" s="228" t="n">
        <v>218</v>
      </c>
      <c r="AH223" s="229" t="e">
        <f aca="false">VALUE($AF223)</f>
        <v>#VALUE!</v>
      </c>
      <c r="AI223" s="164" t="n">
        <v>220</v>
      </c>
      <c r="AJ223" s="246"/>
      <c r="AK223" s="227" t="str">
        <f aca="false">IF(MOD(ROW(),10),"",INDEX(AJ$3:AJ$600,ROW()/10))</f>
        <v/>
      </c>
      <c r="AL223" s="228" t="n">
        <v>213</v>
      </c>
      <c r="AM223" s="229" t="e">
        <f aca="false">VALUE($AK223)</f>
        <v>#VALUE!</v>
      </c>
      <c r="AN223" s="164" t="n">
        <v>220</v>
      </c>
      <c r="AO223" s="190"/>
      <c r="AP223" s="227" t="str">
        <f aca="false">IF(MOD(ROW(),10),"",INDEX(AO$3:AO$600,ROW()/10))</f>
        <v/>
      </c>
      <c r="AQ223" s="181" t="n">
        <v>2.21</v>
      </c>
      <c r="AR223" s="229" t="e">
        <f aca="false">VALUE($AP223)</f>
        <v>#VALUE!</v>
      </c>
      <c r="AS223" s="164" t="n">
        <v>2200</v>
      </c>
      <c r="AT223" s="246"/>
      <c r="AU223" s="227" t="str">
        <f aca="false">IF(MOD(ROW(),10),"",INDEX(AT$3:AT$600,ROW()/10))</f>
        <v/>
      </c>
      <c r="AV223" s="181" t="n">
        <v>2.21</v>
      </c>
      <c r="AW223" s="229" t="e">
        <f aca="false">VALUE($AU223)</f>
        <v>#VALUE!</v>
      </c>
      <c r="AY223" s="246"/>
      <c r="AZ223" s="180" t="str">
        <f aca="false">IF(MOD(ROW(),2),"",INDEX(AY$3:AY$600,ROW()/2))</f>
        <v/>
      </c>
      <c r="BA223" s="181" t="n">
        <v>2.21</v>
      </c>
      <c r="BB223" s="182" t="e">
        <f aca="false">VALUE(AZ223)</f>
        <v>#VALUE!</v>
      </c>
      <c r="BD223" s="246"/>
      <c r="BE223" s="180" t="str">
        <f aca="false">IF(MOD(ROW(),2),"",INDEX(BD$3:BD$600,ROW()/2))</f>
        <v/>
      </c>
      <c r="BF223" s="181" t="n">
        <v>2.21</v>
      </c>
      <c r="BG223" s="182" t="n">
        <f aca="false">VALUE($BD224)</f>
        <v>0</v>
      </c>
    </row>
    <row r="224" customFormat="false" ht="13.5" hidden="false" customHeight="false" outlineLevel="0" collapsed="false">
      <c r="A224" s="208" t="n">
        <v>2.17</v>
      </c>
      <c r="B224" s="209" t="n">
        <v>3.4</v>
      </c>
      <c r="C224" s="213" t="n">
        <f aca="false">$C223+(($AM$20-$AM$10))/10</f>
        <v>-0.0189</v>
      </c>
      <c r="D224" s="217" t="n">
        <f aca="false">$D223+(($AH$30-$AH$20))/10</f>
        <v>-0.0056</v>
      </c>
      <c r="E224" s="211" t="n">
        <f aca="false">$AC219</f>
        <v>0</v>
      </c>
      <c r="F224" s="212" t="n">
        <f aca="false">$F223+(($AR$20-$AR$10))/10</f>
        <v>-0.0105</v>
      </c>
      <c r="G224" s="218" t="n">
        <f aca="false">$G223+(($AW$20-$AW$10))/10</f>
        <v>-0.021</v>
      </c>
      <c r="H224" s="213" t="n">
        <f aca="false">$BB218+($BB220-$BB218)/2</f>
        <v>0</v>
      </c>
      <c r="I224" s="213" t="n">
        <f aca="false">$BG218+($BG220-$BG218)/2</f>
        <v>0</v>
      </c>
      <c r="J224" s="165"/>
      <c r="Q224" s="249"/>
      <c r="R224" s="249"/>
      <c r="S224" s="165"/>
      <c r="T224" s="165"/>
      <c r="U224" s="165"/>
      <c r="V224" s="165"/>
      <c r="W224" s="165"/>
      <c r="Y224" s="164" t="n">
        <v>221</v>
      </c>
      <c r="Z224" s="246"/>
      <c r="AA224" s="180" t="n">
        <f aca="false">IF(MOD(ROW(),2),"",INDEX($Z$3:$Z$600,ROW()/2))</f>
        <v>141.15</v>
      </c>
      <c r="AB224" s="181" t="n">
        <v>2.22</v>
      </c>
      <c r="AC224" s="182" t="n">
        <f aca="false">VALUE($Z225)</f>
        <v>0</v>
      </c>
      <c r="AD224" s="164" t="n">
        <v>221</v>
      </c>
      <c r="AE224" s="191"/>
      <c r="AF224" s="227" t="str">
        <f aca="false">IF(MOD(ROW(),10),"",INDEX(AE$3:AE$600,ROW()/10))</f>
        <v/>
      </c>
      <c r="AG224" s="228" t="n">
        <v>219</v>
      </c>
      <c r="AH224" s="229" t="e">
        <f aca="false">VALUE($AF224)</f>
        <v>#VALUE!</v>
      </c>
      <c r="AI224" s="164" t="n">
        <v>221</v>
      </c>
      <c r="AJ224" s="246"/>
      <c r="AK224" s="227" t="str">
        <f aca="false">IF(MOD(ROW(),10),"",INDEX(AJ$3:AJ$600,ROW()/10))</f>
        <v/>
      </c>
      <c r="AL224" s="228" t="n">
        <v>214</v>
      </c>
      <c r="AM224" s="229" t="e">
        <f aca="false">VALUE($AK224)</f>
        <v>#VALUE!</v>
      </c>
      <c r="AN224" s="164" t="n">
        <v>221</v>
      </c>
      <c r="AO224" s="190"/>
      <c r="AP224" s="227" t="str">
        <f aca="false">IF(MOD(ROW(),10),"",INDEX(AO$3:AO$600,ROW()/10))</f>
        <v/>
      </c>
      <c r="AQ224" s="181" t="n">
        <v>2.22</v>
      </c>
      <c r="AR224" s="229" t="e">
        <f aca="false">VALUE($AP224)</f>
        <v>#VALUE!</v>
      </c>
      <c r="AS224" s="164" t="n">
        <v>2210</v>
      </c>
      <c r="AT224" s="246"/>
      <c r="AU224" s="227" t="str">
        <f aca="false">IF(MOD(ROW(),10),"",INDEX(AT$3:AT$600,ROW()/10))</f>
        <v/>
      </c>
      <c r="AV224" s="181" t="n">
        <v>2.22</v>
      </c>
      <c r="AW224" s="229" t="e">
        <f aca="false">VALUE($AU224)</f>
        <v>#VALUE!</v>
      </c>
      <c r="AY224" s="246"/>
      <c r="AZ224" s="180" t="n">
        <f aca="false">IF(MOD(ROW(),2),"",INDEX(AY$3:AY$600,ROW()/2))</f>
        <v>0</v>
      </c>
      <c r="BA224" s="181" t="n">
        <v>2.22</v>
      </c>
      <c r="BB224" s="182" t="n">
        <f aca="false">VALUE(AZ224)</f>
        <v>0</v>
      </c>
      <c r="BD224" s="246"/>
      <c r="BE224" s="180" t="n">
        <f aca="false">IF(MOD(ROW(),2),"",INDEX(BD$3:BD$600,ROW()/2))</f>
        <v>0</v>
      </c>
      <c r="BF224" s="181" t="n">
        <v>2.22</v>
      </c>
      <c r="BG224" s="182" t="n">
        <f aca="false">VALUE($BD225)</f>
        <v>0</v>
      </c>
    </row>
    <row r="225" customFormat="false" ht="13.5" hidden="false" customHeight="false" outlineLevel="0" collapsed="false">
      <c r="A225" s="208" t="n">
        <v>2.18</v>
      </c>
      <c r="B225" s="209" t="n">
        <v>3.39</v>
      </c>
      <c r="C225" s="213" t="n">
        <f aca="false">$C224+(($AM$20-$AM$10))/10</f>
        <v>-0.0216</v>
      </c>
      <c r="D225" s="217" t="n">
        <f aca="false">$D224+(($AH$30-$AH$20))/10</f>
        <v>-0.0064</v>
      </c>
      <c r="E225" s="211" t="n">
        <f aca="false">$AC220</f>
        <v>0</v>
      </c>
      <c r="F225" s="212" t="n">
        <f aca="false">$F224+(($AR$20-$AR$10))/10</f>
        <v>-0.012</v>
      </c>
      <c r="G225" s="218" t="n">
        <f aca="false">$G224+(($AW$20-$AW$10))/10</f>
        <v>-0.024</v>
      </c>
      <c r="H225" s="213" t="n">
        <f aca="false">$BB220</f>
        <v>0</v>
      </c>
      <c r="I225" s="213" t="n">
        <f aca="false">$BG220</f>
        <v>0</v>
      </c>
      <c r="J225" s="165"/>
      <c r="Q225" s="249"/>
      <c r="R225" s="249"/>
      <c r="S225" s="165"/>
      <c r="T225" s="165"/>
      <c r="U225" s="165"/>
      <c r="V225" s="165"/>
      <c r="W225" s="165"/>
      <c r="Y225" s="164" t="n">
        <v>222</v>
      </c>
      <c r="Z225" s="246"/>
      <c r="AA225" s="180" t="str">
        <f aca="false">IF(MOD(ROW(),2),"",INDEX($Z$3:$Z$600,ROW()/2))</f>
        <v/>
      </c>
      <c r="AB225" s="181" t="n">
        <v>2.23</v>
      </c>
      <c r="AC225" s="182" t="n">
        <f aca="false">VALUE($Z226)</f>
        <v>0</v>
      </c>
      <c r="AD225" s="164" t="n">
        <v>222</v>
      </c>
      <c r="AE225" s="191"/>
      <c r="AF225" s="227" t="str">
        <f aca="false">IF(MOD(ROW(),10),"",INDEX(AE$3:AE$600,ROW()/10))</f>
        <v/>
      </c>
      <c r="AG225" s="228" t="n">
        <v>220</v>
      </c>
      <c r="AH225" s="229" t="e">
        <f aca="false">VALUE($AF225)</f>
        <v>#VALUE!</v>
      </c>
      <c r="AI225" s="164" t="n">
        <v>222</v>
      </c>
      <c r="AJ225" s="246"/>
      <c r="AK225" s="227" t="str">
        <f aca="false">IF(MOD(ROW(),10),"",INDEX(AJ$3:AJ$600,ROW()/10))</f>
        <v/>
      </c>
      <c r="AL225" s="228" t="n">
        <v>215</v>
      </c>
      <c r="AM225" s="229" t="e">
        <f aca="false">VALUE($AK225)</f>
        <v>#VALUE!</v>
      </c>
      <c r="AN225" s="164" t="n">
        <v>222</v>
      </c>
      <c r="AO225" s="190"/>
      <c r="AP225" s="227" t="str">
        <f aca="false">IF(MOD(ROW(),10),"",INDEX(AO$3:AO$600,ROW()/10))</f>
        <v/>
      </c>
      <c r="AQ225" s="181" t="n">
        <v>2.23</v>
      </c>
      <c r="AR225" s="229" t="e">
        <f aca="false">VALUE($AP225)</f>
        <v>#VALUE!</v>
      </c>
      <c r="AS225" s="164" t="n">
        <v>2220</v>
      </c>
      <c r="AT225" s="246"/>
      <c r="AU225" s="227" t="str">
        <f aca="false">IF(MOD(ROW(),10),"",INDEX(AT$3:AT$600,ROW()/10))</f>
        <v/>
      </c>
      <c r="AV225" s="181" t="n">
        <v>2.23</v>
      </c>
      <c r="AW225" s="229" t="e">
        <f aca="false">VALUE($AU225)</f>
        <v>#VALUE!</v>
      </c>
      <c r="AY225" s="246"/>
      <c r="AZ225" s="180" t="str">
        <f aca="false">IF(MOD(ROW(),2),"",INDEX(AY$3:AY$600,ROW()/2))</f>
        <v/>
      </c>
      <c r="BA225" s="181" t="n">
        <v>2.23</v>
      </c>
      <c r="BB225" s="182" t="e">
        <f aca="false">VALUE(AZ225)</f>
        <v>#VALUE!</v>
      </c>
      <c r="BD225" s="246"/>
      <c r="BE225" s="180" t="str">
        <f aca="false">IF(MOD(ROW(),2),"",INDEX(BD$3:BD$600,ROW()/2))</f>
        <v/>
      </c>
      <c r="BF225" s="181" t="n">
        <v>2.23</v>
      </c>
      <c r="BG225" s="182" t="n">
        <f aca="false">VALUE($BD226)</f>
        <v>0</v>
      </c>
    </row>
    <row r="226" customFormat="false" ht="13.5" hidden="false" customHeight="false" outlineLevel="0" collapsed="false">
      <c r="A226" s="208" t="n">
        <v>2.19</v>
      </c>
      <c r="B226" s="209" t="n">
        <v>3.38</v>
      </c>
      <c r="C226" s="213" t="n">
        <f aca="false">$C225+(($AM$20-$AM$10))/10</f>
        <v>-0.0243</v>
      </c>
      <c r="D226" s="217" t="n">
        <f aca="false">$D225+(($AH$30-$AH$20))/10</f>
        <v>-0.0072</v>
      </c>
      <c r="E226" s="211" t="n">
        <f aca="false">$AC221</f>
        <v>0</v>
      </c>
      <c r="F226" s="212" t="n">
        <f aca="false">$F225+(($AR$20-$AR$10))/10</f>
        <v>-0.0135</v>
      </c>
      <c r="G226" s="218" t="n">
        <f aca="false">$G225+(($AW$20-$AW$10))/10</f>
        <v>-0.027</v>
      </c>
      <c r="H226" s="213" t="n">
        <f aca="false">$BB220+($BB222-$BB220)/2</f>
        <v>0</v>
      </c>
      <c r="I226" s="213" t="n">
        <f aca="false">$BG220+($BG222-$BG220)/2</f>
        <v>0</v>
      </c>
      <c r="J226" s="165"/>
      <c r="Q226" s="249"/>
      <c r="R226" s="249"/>
      <c r="S226" s="165"/>
      <c r="T226" s="165"/>
      <c r="U226" s="165"/>
      <c r="V226" s="165"/>
      <c r="W226" s="165"/>
      <c r="Y226" s="164" t="n">
        <v>223</v>
      </c>
      <c r="Z226" s="246"/>
      <c r="AA226" s="180" t="n">
        <f aca="false">IF(MOD(ROW(),2),"",INDEX($Z$3:$Z$600,ROW()/2))</f>
        <v>142.48</v>
      </c>
      <c r="AB226" s="181" t="n">
        <v>2.24</v>
      </c>
      <c r="AC226" s="182" t="n">
        <f aca="false">VALUE($Z227)</f>
        <v>0</v>
      </c>
      <c r="AD226" s="164" t="n">
        <v>223</v>
      </c>
      <c r="AE226" s="191"/>
      <c r="AF226" s="227" t="str">
        <f aca="false">IF(MOD(ROW(),10),"",INDEX(AE$3:AE$600,ROW()/10))</f>
        <v/>
      </c>
      <c r="AG226" s="228" t="n">
        <v>221</v>
      </c>
      <c r="AH226" s="229" t="e">
        <f aca="false">VALUE($AF226)</f>
        <v>#VALUE!</v>
      </c>
      <c r="AI226" s="164" t="n">
        <v>223</v>
      </c>
      <c r="AJ226" s="246"/>
      <c r="AK226" s="227" t="str">
        <f aca="false">IF(MOD(ROW(),10),"",INDEX(AJ$3:AJ$600,ROW()/10))</f>
        <v/>
      </c>
      <c r="AL226" s="228" t="n">
        <v>216</v>
      </c>
      <c r="AM226" s="229" t="e">
        <f aca="false">VALUE($AK226)</f>
        <v>#VALUE!</v>
      </c>
      <c r="AN226" s="164" t="n">
        <v>223</v>
      </c>
      <c r="AO226" s="190"/>
      <c r="AP226" s="227" t="str">
        <f aca="false">IF(MOD(ROW(),10),"",INDEX(AO$3:AO$600,ROW()/10))</f>
        <v/>
      </c>
      <c r="AQ226" s="181" t="n">
        <v>2.24</v>
      </c>
      <c r="AR226" s="229" t="e">
        <f aca="false">VALUE($AP226)</f>
        <v>#VALUE!</v>
      </c>
      <c r="AS226" s="164" t="n">
        <v>2230</v>
      </c>
      <c r="AT226" s="246"/>
      <c r="AU226" s="227" t="str">
        <f aca="false">IF(MOD(ROW(),10),"",INDEX(AT$3:AT$600,ROW()/10))</f>
        <v/>
      </c>
      <c r="AV226" s="181" t="n">
        <v>2.24</v>
      </c>
      <c r="AW226" s="229" t="e">
        <f aca="false">VALUE($AU226)</f>
        <v>#VALUE!</v>
      </c>
      <c r="AY226" s="246"/>
      <c r="AZ226" s="180" t="n">
        <f aca="false">IF(MOD(ROW(),2),"",INDEX(AY$3:AY$600,ROW()/2))</f>
        <v>0</v>
      </c>
      <c r="BA226" s="181" t="n">
        <v>2.24</v>
      </c>
      <c r="BB226" s="182" t="n">
        <f aca="false">VALUE(AZ226)</f>
        <v>0</v>
      </c>
      <c r="BD226" s="246"/>
      <c r="BE226" s="180" t="n">
        <f aca="false">IF(MOD(ROW(),2),"",INDEX(BD$3:BD$600,ROW()/2))</f>
        <v>0</v>
      </c>
      <c r="BF226" s="181" t="n">
        <v>2.24</v>
      </c>
      <c r="BG226" s="182" t="n">
        <f aca="false">VALUE($BD227)</f>
        <v>0</v>
      </c>
    </row>
    <row r="227" customFormat="false" ht="13.5" hidden="false" customHeight="false" outlineLevel="0" collapsed="false">
      <c r="A227" s="208" t="n">
        <v>2.2</v>
      </c>
      <c r="B227" s="209" t="n">
        <v>3.37</v>
      </c>
      <c r="C227" s="213" t="n">
        <f aca="false">$AM230</f>
        <v>0</v>
      </c>
      <c r="D227" s="241" t="n">
        <f aca="false">$AH230</f>
        <v>0</v>
      </c>
      <c r="E227" s="211" t="n">
        <f aca="false">$AC222</f>
        <v>0</v>
      </c>
      <c r="F227" s="212" t="n">
        <f aca="false">$AR230</f>
        <v>0</v>
      </c>
      <c r="G227" s="218" t="n">
        <f aca="false">$AW230</f>
        <v>0</v>
      </c>
      <c r="H227" s="213" t="n">
        <f aca="false">$BB222</f>
        <v>0</v>
      </c>
      <c r="I227" s="213" t="n">
        <f aca="false">$BG222</f>
        <v>0</v>
      </c>
      <c r="J227" s="165"/>
      <c r="Q227" s="249"/>
      <c r="R227" s="249"/>
      <c r="S227" s="165"/>
      <c r="T227" s="165"/>
      <c r="U227" s="165"/>
      <c r="V227" s="165"/>
      <c r="W227" s="165"/>
      <c r="Y227" s="164" t="n">
        <v>224</v>
      </c>
      <c r="Z227" s="246"/>
      <c r="AA227" s="180" t="str">
        <f aca="false">IF(MOD(ROW(),2),"",INDEX($Z$3:$Z$600,ROW()/2))</f>
        <v/>
      </c>
      <c r="AB227" s="181" t="n">
        <v>2.25</v>
      </c>
      <c r="AC227" s="182" t="n">
        <f aca="false">VALUE($Z228)</f>
        <v>0</v>
      </c>
      <c r="AD227" s="164" t="n">
        <v>224</v>
      </c>
      <c r="AE227" s="191"/>
      <c r="AF227" s="227" t="str">
        <f aca="false">IF(MOD(ROW(),10),"",INDEX(AE$3:AE$600,ROW()/10))</f>
        <v/>
      </c>
      <c r="AG227" s="228" t="n">
        <v>222</v>
      </c>
      <c r="AH227" s="229" t="e">
        <f aca="false">VALUE($AF227)</f>
        <v>#VALUE!</v>
      </c>
      <c r="AI227" s="164" t="n">
        <v>224</v>
      </c>
      <c r="AJ227" s="246"/>
      <c r="AK227" s="227" t="str">
        <f aca="false">IF(MOD(ROW(),10),"",INDEX(AJ$3:AJ$600,ROW()/10))</f>
        <v/>
      </c>
      <c r="AL227" s="228" t="n">
        <v>217</v>
      </c>
      <c r="AM227" s="229" t="e">
        <f aca="false">VALUE($AK227)</f>
        <v>#VALUE!</v>
      </c>
      <c r="AN227" s="164" t="n">
        <v>224</v>
      </c>
      <c r="AO227" s="190"/>
      <c r="AP227" s="227" t="str">
        <f aca="false">IF(MOD(ROW(),10),"",INDEX(AO$3:AO$600,ROW()/10))</f>
        <v/>
      </c>
      <c r="AQ227" s="181" t="n">
        <v>2.25</v>
      </c>
      <c r="AR227" s="229" t="e">
        <f aca="false">VALUE($AP227)</f>
        <v>#VALUE!</v>
      </c>
      <c r="AS227" s="164" t="n">
        <v>2240</v>
      </c>
      <c r="AT227" s="246"/>
      <c r="AU227" s="227" t="str">
        <f aca="false">IF(MOD(ROW(),10),"",INDEX(AT$3:AT$600,ROW()/10))</f>
        <v/>
      </c>
      <c r="AV227" s="181" t="n">
        <v>2.25</v>
      </c>
      <c r="AW227" s="229" t="e">
        <f aca="false">VALUE($AU227)</f>
        <v>#VALUE!</v>
      </c>
      <c r="AY227" s="246"/>
      <c r="AZ227" s="180" t="str">
        <f aca="false">IF(MOD(ROW(),2),"",INDEX(AY$3:AY$600,ROW()/2))</f>
        <v/>
      </c>
      <c r="BA227" s="181" t="n">
        <v>2.25</v>
      </c>
      <c r="BB227" s="182" t="e">
        <f aca="false">VALUE(AZ227)</f>
        <v>#VALUE!</v>
      </c>
      <c r="BD227" s="246"/>
      <c r="BE227" s="180" t="str">
        <f aca="false">IF(MOD(ROW(),2),"",INDEX(BD$3:BD$600,ROW()/2))</f>
        <v/>
      </c>
      <c r="BF227" s="181" t="n">
        <v>2.25</v>
      </c>
      <c r="BG227" s="182" t="n">
        <f aca="false">VALUE($BD228)</f>
        <v>0</v>
      </c>
    </row>
    <row r="228" customFormat="false" ht="13.5" hidden="false" customHeight="false" outlineLevel="0" collapsed="false">
      <c r="A228" s="208" t="n">
        <v>2.21</v>
      </c>
      <c r="B228" s="209" t="n">
        <v>3.36</v>
      </c>
      <c r="C228" s="213" t="n">
        <f aca="false">$C227+(($AM$20-$AM$10))/10</f>
        <v>-0.0027</v>
      </c>
      <c r="D228" s="217" t="n">
        <f aca="false">$D227+(($AH$30-$AH$20))/10</f>
        <v>-0.0008</v>
      </c>
      <c r="E228" s="211" t="n">
        <f aca="false">$AC223</f>
        <v>0</v>
      </c>
      <c r="F228" s="212" t="n">
        <f aca="false">$F227+(($AR$20-$AR$10))/10</f>
        <v>-0.0015</v>
      </c>
      <c r="G228" s="218" t="n">
        <f aca="false">$G227+(($AW$20-$AW$10))/10</f>
        <v>-0.003</v>
      </c>
      <c r="H228" s="213" t="n">
        <f aca="false">$BB222+($BB224-$BB222)/2</f>
        <v>0</v>
      </c>
      <c r="I228" s="213" t="n">
        <f aca="false">$BG222+($BG224-$BG222)/2</f>
        <v>0</v>
      </c>
      <c r="J228" s="165"/>
      <c r="Q228" s="249"/>
      <c r="R228" s="249"/>
      <c r="S228" s="165"/>
      <c r="T228" s="165"/>
      <c r="U228" s="165"/>
      <c r="V228" s="165"/>
      <c r="W228" s="165"/>
      <c r="Y228" s="164" t="n">
        <v>225</v>
      </c>
      <c r="Z228" s="246"/>
      <c r="AA228" s="180" t="n">
        <f aca="false">IF(MOD(ROW(),2),"",INDEX($Z$3:$Z$600,ROW()/2))</f>
        <v>143.82</v>
      </c>
      <c r="AB228" s="181" t="n">
        <v>2.26</v>
      </c>
      <c r="AC228" s="182" t="n">
        <f aca="false">VALUE($Z229)</f>
        <v>0</v>
      </c>
      <c r="AD228" s="164" t="n">
        <v>225</v>
      </c>
      <c r="AE228" s="191"/>
      <c r="AF228" s="227" t="str">
        <f aca="false">IF(MOD(ROW(),10),"",INDEX(AE$3:AE$600,ROW()/10))</f>
        <v/>
      </c>
      <c r="AG228" s="228" t="n">
        <v>223</v>
      </c>
      <c r="AH228" s="229" t="e">
        <f aca="false">VALUE($AF228)</f>
        <v>#VALUE!</v>
      </c>
      <c r="AI228" s="164" t="n">
        <v>225</v>
      </c>
      <c r="AJ228" s="246"/>
      <c r="AK228" s="227" t="str">
        <f aca="false">IF(MOD(ROW(),10),"",INDEX(AJ$3:AJ$600,ROW()/10))</f>
        <v/>
      </c>
      <c r="AL228" s="228" t="n">
        <v>218</v>
      </c>
      <c r="AM228" s="229" t="e">
        <f aca="false">VALUE($AK228)</f>
        <v>#VALUE!</v>
      </c>
      <c r="AN228" s="164" t="n">
        <v>225</v>
      </c>
      <c r="AO228" s="190"/>
      <c r="AP228" s="227" t="str">
        <f aca="false">IF(MOD(ROW(),10),"",INDEX(AO$3:AO$600,ROW()/10))</f>
        <v/>
      </c>
      <c r="AQ228" s="181" t="n">
        <v>2.26</v>
      </c>
      <c r="AR228" s="229" t="e">
        <f aca="false">VALUE($AP228)</f>
        <v>#VALUE!</v>
      </c>
      <c r="AS228" s="164" t="n">
        <v>2250</v>
      </c>
      <c r="AT228" s="246"/>
      <c r="AU228" s="227" t="str">
        <f aca="false">IF(MOD(ROW(),10),"",INDEX(AT$3:AT$600,ROW()/10))</f>
        <v/>
      </c>
      <c r="AV228" s="181" t="n">
        <v>2.26</v>
      </c>
      <c r="AW228" s="229" t="e">
        <f aca="false">VALUE($AU228)</f>
        <v>#VALUE!</v>
      </c>
      <c r="AY228" s="246"/>
      <c r="AZ228" s="180" t="n">
        <f aca="false">IF(MOD(ROW(),2),"",INDEX(AY$3:AY$600,ROW()/2))</f>
        <v>0</v>
      </c>
      <c r="BA228" s="181" t="n">
        <v>2.26</v>
      </c>
      <c r="BB228" s="182" t="n">
        <f aca="false">VALUE(AZ228)</f>
        <v>0</v>
      </c>
      <c r="BD228" s="246"/>
      <c r="BE228" s="180" t="n">
        <f aca="false">IF(MOD(ROW(),2),"",INDEX(BD$3:BD$600,ROW()/2))</f>
        <v>0</v>
      </c>
      <c r="BF228" s="181" t="n">
        <v>2.26</v>
      </c>
      <c r="BG228" s="182" t="n">
        <f aca="false">VALUE($BD229)</f>
        <v>0</v>
      </c>
    </row>
    <row r="229" customFormat="false" ht="13.5" hidden="false" customHeight="false" outlineLevel="0" collapsed="false">
      <c r="A229" s="208" t="n">
        <v>2.22</v>
      </c>
      <c r="B229" s="209" t="n">
        <v>3.35</v>
      </c>
      <c r="C229" s="213" t="n">
        <f aca="false">$C228+(($AM$20-$AM$10))/10</f>
        <v>-0.0054</v>
      </c>
      <c r="D229" s="217" t="n">
        <f aca="false">$D228+(($AH$30-$AH$20))/10</f>
        <v>-0.0016</v>
      </c>
      <c r="E229" s="211" t="n">
        <f aca="false">$AC224</f>
        <v>0</v>
      </c>
      <c r="F229" s="212" t="n">
        <f aca="false">$F228+(($AR$20-$AR$10))/10</f>
        <v>-0.003</v>
      </c>
      <c r="G229" s="218" t="n">
        <f aca="false">$G228+(($AW$20-$AW$10))/10</f>
        <v>-0.006</v>
      </c>
      <c r="H229" s="213" t="n">
        <f aca="false">$BB224</f>
        <v>0</v>
      </c>
      <c r="I229" s="213" t="n">
        <f aca="false">$BG224</f>
        <v>0</v>
      </c>
      <c r="J229" s="165"/>
      <c r="Q229" s="249"/>
      <c r="R229" s="249"/>
      <c r="S229" s="165"/>
      <c r="T229" s="165"/>
      <c r="U229" s="165"/>
      <c r="V229" s="165"/>
      <c r="W229" s="165"/>
      <c r="Y229" s="164" t="n">
        <v>226</v>
      </c>
      <c r="Z229" s="246"/>
      <c r="AA229" s="180" t="str">
        <f aca="false">IF(MOD(ROW(),2),"",INDEX($Z$3:$Z$600,ROW()/2))</f>
        <v/>
      </c>
      <c r="AB229" s="181" t="n">
        <v>2.27</v>
      </c>
      <c r="AC229" s="182" t="n">
        <f aca="false">VALUE($Z230)</f>
        <v>0</v>
      </c>
      <c r="AD229" s="164" t="n">
        <v>226</v>
      </c>
      <c r="AE229" s="191"/>
      <c r="AF229" s="227" t="str">
        <f aca="false">IF(MOD(ROW(),10),"",INDEX(AE$3:AE$600,ROW()/10))</f>
        <v/>
      </c>
      <c r="AG229" s="228" t="n">
        <v>224</v>
      </c>
      <c r="AH229" s="229" t="e">
        <f aca="false">VALUE($AF229)</f>
        <v>#VALUE!</v>
      </c>
      <c r="AI229" s="164" t="n">
        <v>226</v>
      </c>
      <c r="AJ229" s="246"/>
      <c r="AK229" s="227" t="str">
        <f aca="false">IF(MOD(ROW(),10),"",INDEX(AJ$3:AJ$600,ROW()/10))</f>
        <v/>
      </c>
      <c r="AL229" s="228" t="n">
        <v>219</v>
      </c>
      <c r="AM229" s="229" t="e">
        <f aca="false">VALUE($AK229)</f>
        <v>#VALUE!</v>
      </c>
      <c r="AN229" s="164" t="n">
        <v>226</v>
      </c>
      <c r="AO229" s="190"/>
      <c r="AP229" s="227" t="str">
        <f aca="false">IF(MOD(ROW(),10),"",INDEX(AO$3:AO$600,ROW()/10))</f>
        <v/>
      </c>
      <c r="AQ229" s="181" t="n">
        <v>2.27</v>
      </c>
      <c r="AR229" s="229" t="e">
        <f aca="false">VALUE($AP229)</f>
        <v>#VALUE!</v>
      </c>
      <c r="AS229" s="164" t="n">
        <v>2260</v>
      </c>
      <c r="AT229" s="246"/>
      <c r="AU229" s="227" t="str">
        <f aca="false">IF(MOD(ROW(),10),"",INDEX(AT$3:AT$600,ROW()/10))</f>
        <v/>
      </c>
      <c r="AV229" s="181" t="n">
        <v>2.27</v>
      </c>
      <c r="AW229" s="229" t="e">
        <f aca="false">VALUE($AU229)</f>
        <v>#VALUE!</v>
      </c>
      <c r="AY229" s="246"/>
      <c r="AZ229" s="180" t="str">
        <f aca="false">IF(MOD(ROW(),2),"",INDEX(AY$3:AY$600,ROW()/2))</f>
        <v/>
      </c>
      <c r="BA229" s="181" t="n">
        <v>2.27</v>
      </c>
      <c r="BB229" s="182" t="e">
        <f aca="false">VALUE(AZ229)</f>
        <v>#VALUE!</v>
      </c>
      <c r="BD229" s="246"/>
      <c r="BE229" s="180" t="str">
        <f aca="false">IF(MOD(ROW(),2),"",INDEX(BD$3:BD$600,ROW()/2))</f>
        <v/>
      </c>
      <c r="BF229" s="181" t="n">
        <v>2.27</v>
      </c>
      <c r="BG229" s="182" t="n">
        <f aca="false">VALUE($BD230)</f>
        <v>0</v>
      </c>
    </row>
    <row r="230" customFormat="false" ht="13.5" hidden="false" customHeight="false" outlineLevel="0" collapsed="false">
      <c r="A230" s="208" t="n">
        <v>2.23</v>
      </c>
      <c r="B230" s="209" t="n">
        <v>3.34</v>
      </c>
      <c r="C230" s="213" t="n">
        <f aca="false">$C229+(($AM$20-$AM$10))/10</f>
        <v>-0.0081</v>
      </c>
      <c r="D230" s="217" t="n">
        <f aca="false">$D229+(($AH$30-$AH$20))/10</f>
        <v>-0.0024</v>
      </c>
      <c r="E230" s="211" t="n">
        <f aca="false">$AC225</f>
        <v>0</v>
      </c>
      <c r="F230" s="212" t="n">
        <f aca="false">$F229+(($AR$20-$AR$10))/10</f>
        <v>-0.0045</v>
      </c>
      <c r="G230" s="218" t="n">
        <f aca="false">$G229+(($AW$20-$AW$10))/10</f>
        <v>-0.009</v>
      </c>
      <c r="H230" s="213" t="n">
        <f aca="false">$BB224+($BB226-$BB224)/2</f>
        <v>0</v>
      </c>
      <c r="I230" s="213" t="n">
        <f aca="false">$BG224+($BG226-$BG224)/2</f>
        <v>0</v>
      </c>
      <c r="J230" s="165"/>
      <c r="Q230" s="249"/>
      <c r="R230" s="249"/>
      <c r="S230" s="165"/>
      <c r="T230" s="165"/>
      <c r="U230" s="165"/>
      <c r="V230" s="165"/>
      <c r="W230" s="165"/>
      <c r="Y230" s="164" t="n">
        <v>227</v>
      </c>
      <c r="Z230" s="246"/>
      <c r="AA230" s="180" t="n">
        <f aca="false">IF(MOD(ROW(),2),"",INDEX($Z$3:$Z$600,ROW()/2))</f>
        <v>145.15</v>
      </c>
      <c r="AB230" s="181" t="n">
        <v>2.28</v>
      </c>
      <c r="AC230" s="182" t="n">
        <f aca="false">VALUE($Z231)</f>
        <v>0</v>
      </c>
      <c r="AD230" s="164" t="n">
        <v>227</v>
      </c>
      <c r="AE230" s="191"/>
      <c r="AF230" s="227" t="n">
        <f aca="false">IF(MOD(ROW(),10),"",INDEX(AE$3:AE$600,ROW()/10))</f>
        <v>0</v>
      </c>
      <c r="AG230" s="228" t="n">
        <v>225</v>
      </c>
      <c r="AH230" s="229" t="n">
        <f aca="false">VALUE($AF230)</f>
        <v>0</v>
      </c>
      <c r="AI230" s="164" t="n">
        <v>227</v>
      </c>
      <c r="AJ230" s="246"/>
      <c r="AK230" s="227" t="n">
        <f aca="false">IF(MOD(ROW(),10),"",INDEX(AJ$3:AJ$600,ROW()/10))</f>
        <v>0</v>
      </c>
      <c r="AL230" s="228" t="n">
        <v>220</v>
      </c>
      <c r="AM230" s="229" t="n">
        <f aca="false">VALUE($AK230)</f>
        <v>0</v>
      </c>
      <c r="AN230" s="164" t="n">
        <v>227</v>
      </c>
      <c r="AO230" s="190"/>
      <c r="AP230" s="227" t="n">
        <f aca="false">IF(MOD(ROW(),10),"",INDEX(AO$3:AO$600,ROW()/10))</f>
        <v>0</v>
      </c>
      <c r="AQ230" s="181" t="n">
        <v>2.28</v>
      </c>
      <c r="AR230" s="229" t="n">
        <f aca="false">VALUE($AP230)</f>
        <v>0</v>
      </c>
      <c r="AS230" s="164" t="n">
        <v>2270</v>
      </c>
      <c r="AT230" s="246"/>
      <c r="AU230" s="227" t="n">
        <f aca="false">IF(MOD(ROW(),10),"",INDEX(AT$3:AT$600,ROW()/10))</f>
        <v>0</v>
      </c>
      <c r="AV230" s="181" t="n">
        <v>2.28</v>
      </c>
      <c r="AW230" s="229" t="n">
        <f aca="false">VALUE($AU230)</f>
        <v>0</v>
      </c>
      <c r="AY230" s="246"/>
      <c r="AZ230" s="180" t="n">
        <f aca="false">IF(MOD(ROW(),2),"",INDEX(AY$3:AY$600,ROW()/2))</f>
        <v>0</v>
      </c>
      <c r="BA230" s="181" t="n">
        <v>2.28</v>
      </c>
      <c r="BB230" s="182" t="n">
        <f aca="false">VALUE(AZ230)</f>
        <v>0</v>
      </c>
      <c r="BD230" s="246"/>
      <c r="BE230" s="180" t="n">
        <f aca="false">IF(MOD(ROW(),2),"",INDEX(BD$3:BD$600,ROW()/2))</f>
        <v>0</v>
      </c>
      <c r="BF230" s="181" t="n">
        <v>2.28</v>
      </c>
      <c r="BG230" s="182" t="n">
        <f aca="false">VALUE($BD231)</f>
        <v>0</v>
      </c>
    </row>
    <row r="231" customFormat="false" ht="13.5" hidden="false" customHeight="false" outlineLevel="0" collapsed="false">
      <c r="A231" s="208" t="n">
        <v>2.24</v>
      </c>
      <c r="B231" s="209" t="n">
        <v>3.33</v>
      </c>
      <c r="C231" s="213" t="n">
        <f aca="false">$C230+(($AM$20-$AM$10))/10</f>
        <v>-0.0108</v>
      </c>
      <c r="D231" s="217" t="n">
        <f aca="false">$D230+(($AH$30-$AH$20))/10</f>
        <v>-0.0032</v>
      </c>
      <c r="E231" s="211" t="n">
        <f aca="false">$AC226</f>
        <v>0</v>
      </c>
      <c r="F231" s="212" t="n">
        <f aca="false">$F230+(($AR$20-$AR$10))/10</f>
        <v>-0.006</v>
      </c>
      <c r="G231" s="218" t="n">
        <f aca="false">$G230+(($AW$20-$AW$10))/10</f>
        <v>-0.012</v>
      </c>
      <c r="H231" s="213" t="n">
        <f aca="false">$BB226</f>
        <v>0</v>
      </c>
      <c r="I231" s="213" t="n">
        <f aca="false">$BG226</f>
        <v>0</v>
      </c>
      <c r="J231" s="165"/>
      <c r="Q231" s="249"/>
      <c r="R231" s="249"/>
      <c r="S231" s="165"/>
      <c r="T231" s="165"/>
      <c r="U231" s="165"/>
      <c r="V231" s="165"/>
      <c r="W231" s="165"/>
      <c r="Y231" s="164" t="n">
        <v>228</v>
      </c>
      <c r="Z231" s="246"/>
      <c r="AA231" s="180" t="str">
        <f aca="false">IF(MOD(ROW(),2),"",INDEX($Z$3:$Z$600,ROW()/2))</f>
        <v/>
      </c>
      <c r="AB231" s="181" t="n">
        <v>2.29</v>
      </c>
      <c r="AC231" s="182" t="n">
        <f aca="false">VALUE($Z232)</f>
        <v>0</v>
      </c>
      <c r="AD231" s="164" t="n">
        <v>228</v>
      </c>
      <c r="AE231" s="191"/>
      <c r="AF231" s="227" t="str">
        <f aca="false">IF(MOD(ROW(),10),"",INDEX(AE$3:AE$600,ROW()/10))</f>
        <v/>
      </c>
      <c r="AG231" s="228" t="n">
        <v>226</v>
      </c>
      <c r="AH231" s="229" t="e">
        <f aca="false">VALUE($AF231)</f>
        <v>#VALUE!</v>
      </c>
      <c r="AI231" s="164" t="n">
        <v>228</v>
      </c>
      <c r="AJ231" s="246"/>
      <c r="AK231" s="227" t="str">
        <f aca="false">IF(MOD(ROW(),10),"",INDEX(AJ$3:AJ$600,ROW()/10))</f>
        <v/>
      </c>
      <c r="AL231" s="228" t="n">
        <v>221</v>
      </c>
      <c r="AM231" s="229" t="e">
        <f aca="false">VALUE($AK231)</f>
        <v>#VALUE!</v>
      </c>
      <c r="AN231" s="164" t="n">
        <v>228</v>
      </c>
      <c r="AO231" s="190"/>
      <c r="AP231" s="227" t="str">
        <f aca="false">IF(MOD(ROW(),10),"",INDEX(AO$3:AO$600,ROW()/10))</f>
        <v/>
      </c>
      <c r="AQ231" s="181" t="n">
        <v>2.29</v>
      </c>
      <c r="AR231" s="229" t="e">
        <f aca="false">VALUE($AP231)</f>
        <v>#VALUE!</v>
      </c>
      <c r="AS231" s="164" t="n">
        <v>2280</v>
      </c>
      <c r="AT231" s="246"/>
      <c r="AU231" s="227" t="str">
        <f aca="false">IF(MOD(ROW(),10),"",INDEX(AT$3:AT$600,ROW()/10))</f>
        <v/>
      </c>
      <c r="AV231" s="181" t="n">
        <v>2.29</v>
      </c>
      <c r="AW231" s="229" t="e">
        <f aca="false">VALUE($AU231)</f>
        <v>#VALUE!</v>
      </c>
      <c r="AY231" s="246"/>
      <c r="AZ231" s="180" t="str">
        <f aca="false">IF(MOD(ROW(),2),"",INDEX(AY$3:AY$600,ROW()/2))</f>
        <v/>
      </c>
      <c r="BA231" s="181" t="n">
        <v>2.29</v>
      </c>
      <c r="BB231" s="182" t="e">
        <f aca="false">VALUE(AZ231)</f>
        <v>#VALUE!</v>
      </c>
      <c r="BD231" s="246"/>
      <c r="BE231" s="180" t="str">
        <f aca="false">IF(MOD(ROW(),2),"",INDEX(BD$3:BD$600,ROW()/2))</f>
        <v/>
      </c>
      <c r="BF231" s="181" t="n">
        <v>2.29</v>
      </c>
      <c r="BG231" s="182" t="n">
        <f aca="false">VALUE($BD232)</f>
        <v>0</v>
      </c>
    </row>
    <row r="232" customFormat="false" ht="13.5" hidden="false" customHeight="false" outlineLevel="0" collapsed="false">
      <c r="A232" s="208" t="n">
        <v>2.25</v>
      </c>
      <c r="B232" s="209" t="n">
        <v>3.32</v>
      </c>
      <c r="C232" s="213" t="n">
        <f aca="false">$C231+(($AM$20-$AM$10))/10</f>
        <v>-0.0135</v>
      </c>
      <c r="D232" s="217" t="n">
        <f aca="false">$D231+(($AH$30-$AH$20))/10</f>
        <v>-0.004</v>
      </c>
      <c r="E232" s="211" t="n">
        <f aca="false">$AC227</f>
        <v>0</v>
      </c>
      <c r="F232" s="212" t="n">
        <f aca="false">$F231+(($AR$20-$AR$10))/10</f>
        <v>-0.0075</v>
      </c>
      <c r="G232" s="218" t="n">
        <f aca="false">$G231+(($AW$20-$AW$10))/10</f>
        <v>-0.015</v>
      </c>
      <c r="H232" s="213" t="n">
        <f aca="false">$BB226+($BB228-$BB226)/2</f>
        <v>0</v>
      </c>
      <c r="I232" s="213" t="n">
        <f aca="false">$BG226+($BG228-$BG226)/2</f>
        <v>0</v>
      </c>
      <c r="J232" s="165"/>
      <c r="Q232" s="249"/>
      <c r="R232" s="249"/>
      <c r="S232" s="165"/>
      <c r="T232" s="165"/>
      <c r="U232" s="165"/>
      <c r="V232" s="165"/>
      <c r="W232" s="165"/>
      <c r="Y232" s="164" t="n">
        <v>229</v>
      </c>
      <c r="Z232" s="246"/>
      <c r="AA232" s="180" t="n">
        <f aca="false">IF(MOD(ROW(),2),"",INDEX($Z$3:$Z$600,ROW()/2))</f>
        <v>146.48</v>
      </c>
      <c r="AB232" s="181" t="n">
        <v>2.3</v>
      </c>
      <c r="AC232" s="182" t="n">
        <f aca="false">VALUE($Z233)</f>
        <v>0</v>
      </c>
      <c r="AD232" s="164" t="n">
        <v>229</v>
      </c>
      <c r="AE232" s="191"/>
      <c r="AF232" s="227" t="str">
        <f aca="false">IF(MOD(ROW(),10),"",INDEX(AE$3:AE$600,ROW()/10))</f>
        <v/>
      </c>
      <c r="AG232" s="228" t="n">
        <v>227</v>
      </c>
      <c r="AH232" s="229" t="e">
        <f aca="false">VALUE($AF232)</f>
        <v>#VALUE!</v>
      </c>
      <c r="AI232" s="164" t="n">
        <v>229</v>
      </c>
      <c r="AJ232" s="246"/>
      <c r="AK232" s="227" t="str">
        <f aca="false">IF(MOD(ROW(),10),"",INDEX(AJ$3:AJ$600,ROW()/10))</f>
        <v/>
      </c>
      <c r="AL232" s="228" t="n">
        <v>222</v>
      </c>
      <c r="AM232" s="229" t="e">
        <f aca="false">VALUE($AK232)</f>
        <v>#VALUE!</v>
      </c>
      <c r="AN232" s="164" t="n">
        <v>229</v>
      </c>
      <c r="AO232" s="190"/>
      <c r="AP232" s="227" t="str">
        <f aca="false">IF(MOD(ROW(),10),"",INDEX(AO$3:AO$600,ROW()/10))</f>
        <v/>
      </c>
      <c r="AQ232" s="181" t="n">
        <v>2.3</v>
      </c>
      <c r="AR232" s="229" t="e">
        <f aca="false">VALUE($AP232)</f>
        <v>#VALUE!</v>
      </c>
      <c r="AS232" s="164" t="n">
        <v>2290</v>
      </c>
      <c r="AT232" s="246"/>
      <c r="AU232" s="227" t="str">
        <f aca="false">IF(MOD(ROW(),10),"",INDEX(AT$3:AT$600,ROW()/10))</f>
        <v/>
      </c>
      <c r="AV232" s="181" t="n">
        <v>2.3</v>
      </c>
      <c r="AW232" s="229" t="e">
        <f aca="false">VALUE($AU232)</f>
        <v>#VALUE!</v>
      </c>
      <c r="AY232" s="246"/>
      <c r="AZ232" s="180" t="n">
        <f aca="false">IF(MOD(ROW(),2),"",INDEX(AY$3:AY$600,ROW()/2))</f>
        <v>0</v>
      </c>
      <c r="BA232" s="181" t="n">
        <v>2.3</v>
      </c>
      <c r="BB232" s="182" t="n">
        <f aca="false">VALUE(AZ232)</f>
        <v>0</v>
      </c>
      <c r="BD232" s="246"/>
      <c r="BE232" s="180" t="n">
        <f aca="false">IF(MOD(ROW(),2),"",INDEX(BD$3:BD$600,ROW()/2))</f>
        <v>0</v>
      </c>
      <c r="BF232" s="181" t="n">
        <v>2.3</v>
      </c>
      <c r="BG232" s="182" t="n">
        <f aca="false">VALUE($BD233)</f>
        <v>0</v>
      </c>
    </row>
    <row r="233" customFormat="false" ht="13.5" hidden="false" customHeight="false" outlineLevel="0" collapsed="false">
      <c r="A233" s="208" t="n">
        <v>2.26</v>
      </c>
      <c r="B233" s="209" t="n">
        <v>3.31</v>
      </c>
      <c r="C233" s="213" t="n">
        <f aca="false">$C232+(($AM$20-$AM$10))/10</f>
        <v>-0.0162</v>
      </c>
      <c r="D233" s="217" t="n">
        <f aca="false">$D232+(($AH$30-$AH$20))/10</f>
        <v>-0.0048</v>
      </c>
      <c r="E233" s="211" t="n">
        <f aca="false">$AC228</f>
        <v>0</v>
      </c>
      <c r="F233" s="212" t="n">
        <f aca="false">$F232+(($AR$20-$AR$10))/10</f>
        <v>-0.009</v>
      </c>
      <c r="G233" s="218" t="n">
        <f aca="false">$G232+(($AW$20-$AW$10))/10</f>
        <v>-0.018</v>
      </c>
      <c r="H233" s="213" t="n">
        <f aca="false">$BB228</f>
        <v>0</v>
      </c>
      <c r="I233" s="213" t="n">
        <f aca="false">$BG228</f>
        <v>0</v>
      </c>
      <c r="J233" s="165"/>
      <c r="Q233" s="249"/>
      <c r="R233" s="249"/>
      <c r="S233" s="165"/>
      <c r="T233" s="165"/>
      <c r="U233" s="165"/>
      <c r="V233" s="165"/>
      <c r="W233" s="165"/>
      <c r="Y233" s="164" t="n">
        <v>230</v>
      </c>
      <c r="Z233" s="246"/>
      <c r="AA233" s="180" t="str">
        <f aca="false">IF(MOD(ROW(),2),"",INDEX($Z$3:$Z$600,ROW()/2))</f>
        <v/>
      </c>
      <c r="AB233" s="181" t="n">
        <v>2.31</v>
      </c>
      <c r="AC233" s="182" t="n">
        <f aca="false">VALUE($Z234)</f>
        <v>0</v>
      </c>
      <c r="AD233" s="164" t="n">
        <v>230</v>
      </c>
      <c r="AE233" s="191"/>
      <c r="AF233" s="227" t="str">
        <f aca="false">IF(MOD(ROW(),10),"",INDEX(AE$3:AE$600,ROW()/10))</f>
        <v/>
      </c>
      <c r="AG233" s="228" t="n">
        <v>228</v>
      </c>
      <c r="AH233" s="229" t="e">
        <f aca="false">VALUE($AF233)</f>
        <v>#VALUE!</v>
      </c>
      <c r="AI233" s="164" t="n">
        <v>230</v>
      </c>
      <c r="AJ233" s="246"/>
      <c r="AK233" s="227" t="str">
        <f aca="false">IF(MOD(ROW(),10),"",INDEX(AJ$3:AJ$600,ROW()/10))</f>
        <v/>
      </c>
      <c r="AL233" s="228" t="n">
        <v>223</v>
      </c>
      <c r="AM233" s="229" t="e">
        <f aca="false">VALUE($AK233)</f>
        <v>#VALUE!</v>
      </c>
      <c r="AN233" s="164" t="n">
        <v>230</v>
      </c>
      <c r="AO233" s="190"/>
      <c r="AP233" s="227" t="str">
        <f aca="false">IF(MOD(ROW(),10),"",INDEX(AO$3:AO$600,ROW()/10))</f>
        <v/>
      </c>
      <c r="AQ233" s="181" t="n">
        <v>2.31</v>
      </c>
      <c r="AR233" s="229" t="e">
        <f aca="false">VALUE($AP233)</f>
        <v>#VALUE!</v>
      </c>
      <c r="AS233" s="164" t="n">
        <v>2300</v>
      </c>
      <c r="AT233" s="246"/>
      <c r="AU233" s="227" t="str">
        <f aca="false">IF(MOD(ROW(),10),"",INDEX(AT$3:AT$600,ROW()/10))</f>
        <v/>
      </c>
      <c r="AV233" s="181" t="n">
        <v>2.31</v>
      </c>
      <c r="AW233" s="229" t="e">
        <f aca="false">VALUE($AU233)</f>
        <v>#VALUE!</v>
      </c>
      <c r="AY233" s="246"/>
      <c r="AZ233" s="180" t="str">
        <f aca="false">IF(MOD(ROW(),2),"",INDEX(AY$3:AY$600,ROW()/2))</f>
        <v/>
      </c>
      <c r="BA233" s="181" t="n">
        <v>2.31</v>
      </c>
      <c r="BB233" s="182" t="e">
        <f aca="false">VALUE(AZ233)</f>
        <v>#VALUE!</v>
      </c>
      <c r="BD233" s="246"/>
      <c r="BE233" s="180" t="str">
        <f aca="false">IF(MOD(ROW(),2),"",INDEX(BD$3:BD$600,ROW()/2))</f>
        <v/>
      </c>
      <c r="BF233" s="181" t="n">
        <v>2.31</v>
      </c>
      <c r="BG233" s="182" t="n">
        <f aca="false">VALUE($BD234)</f>
        <v>0</v>
      </c>
    </row>
    <row r="234" customFormat="false" ht="13.5" hidden="false" customHeight="false" outlineLevel="0" collapsed="false">
      <c r="A234" s="208" t="n">
        <v>2.27</v>
      </c>
      <c r="B234" s="209" t="n">
        <v>3.3</v>
      </c>
      <c r="C234" s="213" t="n">
        <f aca="false">$C233+(($AM$20-$AM$10))/10</f>
        <v>-0.0189</v>
      </c>
      <c r="D234" s="217" t="n">
        <f aca="false">$D233+(($AH$30-$AH$20))/10</f>
        <v>-0.0056</v>
      </c>
      <c r="E234" s="211" t="n">
        <f aca="false">$AC229</f>
        <v>0</v>
      </c>
      <c r="F234" s="212" t="n">
        <f aca="false">$F233+(($AR$20-$AR$10))/10</f>
        <v>-0.0105</v>
      </c>
      <c r="G234" s="218" t="n">
        <f aca="false">$G233+(($AW$20-$AW$10))/10</f>
        <v>-0.021</v>
      </c>
      <c r="H234" s="213" t="n">
        <f aca="false">$BB228+($BB230-$BB228)/2</f>
        <v>0</v>
      </c>
      <c r="I234" s="213" t="n">
        <f aca="false">$BG228+($BG230-$BG228)/2</f>
        <v>0</v>
      </c>
      <c r="J234" s="165"/>
      <c r="Q234" s="249"/>
      <c r="R234" s="249"/>
      <c r="S234" s="165"/>
      <c r="T234" s="165"/>
      <c r="U234" s="165"/>
      <c r="V234" s="165"/>
      <c r="W234" s="165"/>
      <c r="Y234" s="164" t="n">
        <v>231</v>
      </c>
      <c r="Z234" s="246"/>
      <c r="AA234" s="180" t="n">
        <f aca="false">IF(MOD(ROW(),2),"",INDEX($Z$3:$Z$600,ROW()/2))</f>
        <v>147.81</v>
      </c>
      <c r="AB234" s="181" t="n">
        <v>2.32</v>
      </c>
      <c r="AC234" s="182" t="n">
        <f aca="false">VALUE($Z235)</f>
        <v>0</v>
      </c>
      <c r="AD234" s="164" t="n">
        <v>231</v>
      </c>
      <c r="AE234" s="191"/>
      <c r="AF234" s="227" t="str">
        <f aca="false">IF(MOD(ROW(),10),"",INDEX(AE$3:AE$600,ROW()/10))</f>
        <v/>
      </c>
      <c r="AG234" s="228" t="n">
        <v>229</v>
      </c>
      <c r="AH234" s="229" t="e">
        <f aca="false">VALUE($AF234)</f>
        <v>#VALUE!</v>
      </c>
      <c r="AI234" s="164" t="n">
        <v>231</v>
      </c>
      <c r="AJ234" s="246"/>
      <c r="AK234" s="227" t="str">
        <f aca="false">IF(MOD(ROW(),10),"",INDEX(AJ$3:AJ$600,ROW()/10))</f>
        <v/>
      </c>
      <c r="AL234" s="228" t="n">
        <v>224</v>
      </c>
      <c r="AM234" s="229" t="e">
        <f aca="false">VALUE($AK234)</f>
        <v>#VALUE!</v>
      </c>
      <c r="AN234" s="164" t="n">
        <v>231</v>
      </c>
      <c r="AO234" s="190"/>
      <c r="AP234" s="227" t="str">
        <f aca="false">IF(MOD(ROW(),10),"",INDEX(AO$3:AO$600,ROW()/10))</f>
        <v/>
      </c>
      <c r="AQ234" s="181" t="n">
        <v>2.32</v>
      </c>
      <c r="AR234" s="229" t="e">
        <f aca="false">VALUE($AP234)</f>
        <v>#VALUE!</v>
      </c>
      <c r="AS234" s="164" t="n">
        <v>2310</v>
      </c>
      <c r="AT234" s="246"/>
      <c r="AU234" s="227" t="str">
        <f aca="false">IF(MOD(ROW(),10),"",INDEX(AT$3:AT$600,ROW()/10))</f>
        <v/>
      </c>
      <c r="AV234" s="181" t="n">
        <v>2.32</v>
      </c>
      <c r="AW234" s="229" t="e">
        <f aca="false">VALUE($AU234)</f>
        <v>#VALUE!</v>
      </c>
      <c r="AY234" s="246"/>
      <c r="AZ234" s="180" t="n">
        <f aca="false">IF(MOD(ROW(),2),"",INDEX(AY$3:AY$600,ROW()/2))</f>
        <v>0</v>
      </c>
      <c r="BA234" s="181" t="n">
        <v>2.32</v>
      </c>
      <c r="BB234" s="182" t="n">
        <f aca="false">VALUE(AZ234)</f>
        <v>0</v>
      </c>
      <c r="BD234" s="246"/>
      <c r="BE234" s="180" t="n">
        <f aca="false">IF(MOD(ROW(),2),"",INDEX(BD$3:BD$600,ROW()/2))</f>
        <v>0</v>
      </c>
      <c r="BF234" s="181" t="n">
        <v>2.32</v>
      </c>
      <c r="BG234" s="182" t="n">
        <f aca="false">VALUE($BD235)</f>
        <v>0</v>
      </c>
    </row>
    <row r="235" customFormat="false" ht="13.5" hidden="false" customHeight="false" outlineLevel="0" collapsed="false">
      <c r="A235" s="208" t="n">
        <v>2.28</v>
      </c>
      <c r="B235" s="209" t="n">
        <v>3.29</v>
      </c>
      <c r="C235" s="213" t="n">
        <f aca="false">$C234+(($AM$20-$AM$10))/10</f>
        <v>-0.0216</v>
      </c>
      <c r="D235" s="217" t="n">
        <f aca="false">$D234+(($AH$30-$AH$20))/10</f>
        <v>-0.0064</v>
      </c>
      <c r="E235" s="211" t="n">
        <f aca="false">$AC230</f>
        <v>0</v>
      </c>
      <c r="F235" s="212" t="n">
        <f aca="false">$F234+(($AR$20-$AR$10))/10</f>
        <v>-0.012</v>
      </c>
      <c r="G235" s="218" t="n">
        <f aca="false">$G234+(($AW$20-$AW$10))/10</f>
        <v>-0.024</v>
      </c>
      <c r="H235" s="213" t="n">
        <f aca="false">$BB230</f>
        <v>0</v>
      </c>
      <c r="I235" s="213" t="n">
        <f aca="false">$BG230</f>
        <v>0</v>
      </c>
      <c r="J235" s="165"/>
      <c r="Q235" s="249"/>
      <c r="R235" s="249"/>
      <c r="S235" s="165"/>
      <c r="T235" s="165"/>
      <c r="U235" s="165"/>
      <c r="V235" s="165"/>
      <c r="W235" s="165"/>
      <c r="Y235" s="164" t="n">
        <v>232</v>
      </c>
      <c r="Z235" s="246"/>
      <c r="AA235" s="180" t="str">
        <f aca="false">IF(MOD(ROW(),2),"",INDEX($Z$3:$Z$600,ROW()/2))</f>
        <v/>
      </c>
      <c r="AB235" s="181" t="n">
        <v>2.33</v>
      </c>
      <c r="AC235" s="182" t="n">
        <f aca="false">VALUE($Z236)</f>
        <v>0</v>
      </c>
      <c r="AD235" s="164" t="n">
        <v>232</v>
      </c>
      <c r="AE235" s="191"/>
      <c r="AF235" s="227" t="str">
        <f aca="false">IF(MOD(ROW(),10),"",INDEX(AE$3:AE$600,ROW()/10))</f>
        <v/>
      </c>
      <c r="AG235" s="228" t="n">
        <v>230</v>
      </c>
      <c r="AH235" s="229" t="e">
        <f aca="false">VALUE($AF235)</f>
        <v>#VALUE!</v>
      </c>
      <c r="AI235" s="164" t="n">
        <v>232</v>
      </c>
      <c r="AJ235" s="246"/>
      <c r="AK235" s="227" t="str">
        <f aca="false">IF(MOD(ROW(),10),"",INDEX(AJ$3:AJ$600,ROW()/10))</f>
        <v/>
      </c>
      <c r="AL235" s="228" t="n">
        <v>225</v>
      </c>
      <c r="AM235" s="229" t="e">
        <f aca="false">VALUE($AK235)</f>
        <v>#VALUE!</v>
      </c>
      <c r="AN235" s="164" t="n">
        <v>232</v>
      </c>
      <c r="AO235" s="190"/>
      <c r="AP235" s="227" t="str">
        <f aca="false">IF(MOD(ROW(),10),"",INDEX(AO$3:AO$600,ROW()/10))</f>
        <v/>
      </c>
      <c r="AQ235" s="181" t="n">
        <v>2.33</v>
      </c>
      <c r="AR235" s="229" t="e">
        <f aca="false">VALUE($AP235)</f>
        <v>#VALUE!</v>
      </c>
      <c r="AS235" s="164" t="n">
        <v>2320</v>
      </c>
      <c r="AT235" s="246"/>
      <c r="AU235" s="227" t="str">
        <f aca="false">IF(MOD(ROW(),10),"",INDEX(AT$3:AT$600,ROW()/10))</f>
        <v/>
      </c>
      <c r="AV235" s="181" t="n">
        <v>2.33</v>
      </c>
      <c r="AW235" s="229" t="e">
        <f aca="false">VALUE($AU235)</f>
        <v>#VALUE!</v>
      </c>
      <c r="AY235" s="246"/>
      <c r="AZ235" s="180" t="str">
        <f aca="false">IF(MOD(ROW(),2),"",INDEX(AY$3:AY$600,ROW()/2))</f>
        <v/>
      </c>
      <c r="BA235" s="181" t="n">
        <v>2.33</v>
      </c>
      <c r="BB235" s="182" t="e">
        <f aca="false">VALUE(AZ235)</f>
        <v>#VALUE!</v>
      </c>
      <c r="BD235" s="246"/>
      <c r="BE235" s="180" t="str">
        <f aca="false">IF(MOD(ROW(),2),"",INDEX(BD$3:BD$600,ROW()/2))</f>
        <v/>
      </c>
      <c r="BF235" s="181" t="n">
        <v>2.33</v>
      </c>
      <c r="BG235" s="182" t="n">
        <f aca="false">VALUE($BD236)</f>
        <v>0</v>
      </c>
    </row>
    <row r="236" customFormat="false" ht="13.5" hidden="false" customHeight="false" outlineLevel="0" collapsed="false">
      <c r="A236" s="208" t="n">
        <v>2.29</v>
      </c>
      <c r="B236" s="209" t="n">
        <v>3.28</v>
      </c>
      <c r="C236" s="213" t="n">
        <f aca="false">$C235+(($AM$20-$AM$10))/10</f>
        <v>-0.0243</v>
      </c>
      <c r="D236" s="217" t="n">
        <f aca="false">$D235+(($AH$30-$AH$20))/10</f>
        <v>-0.0072</v>
      </c>
      <c r="E236" s="211" t="n">
        <f aca="false">$AC231</f>
        <v>0</v>
      </c>
      <c r="F236" s="212" t="n">
        <f aca="false">$F235+(($AR$20-$AR$10))/10</f>
        <v>-0.0135</v>
      </c>
      <c r="G236" s="218" t="n">
        <f aca="false">$G235+(($AW$20-$AW$10))/10</f>
        <v>-0.027</v>
      </c>
      <c r="H236" s="213" t="n">
        <f aca="false">$BB230+($BB232-$BB230)/2</f>
        <v>0</v>
      </c>
      <c r="I236" s="213" t="n">
        <f aca="false">$BG230+($BG232-$BG230)/2</f>
        <v>0</v>
      </c>
      <c r="J236" s="165"/>
      <c r="Q236" s="249"/>
      <c r="R236" s="249"/>
      <c r="S236" s="165"/>
      <c r="T236" s="165"/>
      <c r="U236" s="165"/>
      <c r="V236" s="165"/>
      <c r="W236" s="165"/>
      <c r="Y236" s="164" t="n">
        <v>233</v>
      </c>
      <c r="Z236" s="246"/>
      <c r="AA236" s="180" t="n">
        <f aca="false">IF(MOD(ROW(),2),"",INDEX($Z$3:$Z$600,ROW()/2))</f>
        <v>149.14</v>
      </c>
      <c r="AB236" s="181" t="n">
        <v>2.34</v>
      </c>
      <c r="AC236" s="182" t="n">
        <f aca="false">VALUE($Z237)</f>
        <v>0</v>
      </c>
      <c r="AD236" s="164" t="n">
        <v>233</v>
      </c>
      <c r="AE236" s="191"/>
      <c r="AF236" s="227" t="str">
        <f aca="false">IF(MOD(ROW(),10),"",INDEX(AE$3:AE$600,ROW()/10))</f>
        <v/>
      </c>
      <c r="AG236" s="228" t="n">
        <v>231</v>
      </c>
      <c r="AH236" s="229" t="e">
        <f aca="false">VALUE($AF236)</f>
        <v>#VALUE!</v>
      </c>
      <c r="AI236" s="164" t="n">
        <v>233</v>
      </c>
      <c r="AJ236" s="246"/>
      <c r="AK236" s="227" t="str">
        <f aca="false">IF(MOD(ROW(),10),"",INDEX(AJ$3:AJ$600,ROW()/10))</f>
        <v/>
      </c>
      <c r="AL236" s="228" t="n">
        <v>226</v>
      </c>
      <c r="AM236" s="229" t="e">
        <f aca="false">VALUE($AK236)</f>
        <v>#VALUE!</v>
      </c>
      <c r="AN236" s="164" t="n">
        <v>233</v>
      </c>
      <c r="AO236" s="190"/>
      <c r="AP236" s="227" t="str">
        <f aca="false">IF(MOD(ROW(),10),"",INDEX(AO$3:AO$600,ROW()/10))</f>
        <v/>
      </c>
      <c r="AQ236" s="181" t="n">
        <v>2.34</v>
      </c>
      <c r="AR236" s="229" t="e">
        <f aca="false">VALUE($AP236)</f>
        <v>#VALUE!</v>
      </c>
      <c r="AS236" s="164" t="n">
        <v>2330</v>
      </c>
      <c r="AT236" s="246"/>
      <c r="AU236" s="227" t="str">
        <f aca="false">IF(MOD(ROW(),10),"",INDEX(AT$3:AT$600,ROW()/10))</f>
        <v/>
      </c>
      <c r="AV236" s="181" t="n">
        <v>2.34</v>
      </c>
      <c r="AW236" s="229" t="e">
        <f aca="false">VALUE($AU236)</f>
        <v>#VALUE!</v>
      </c>
      <c r="AY236" s="246"/>
      <c r="AZ236" s="180" t="n">
        <f aca="false">IF(MOD(ROW(),2),"",INDEX(AY$3:AY$600,ROW()/2))</f>
        <v>0</v>
      </c>
      <c r="BA236" s="181" t="n">
        <v>2.34</v>
      </c>
      <c r="BB236" s="182" t="n">
        <f aca="false">VALUE(AZ236)</f>
        <v>0</v>
      </c>
      <c r="BD236" s="246"/>
      <c r="BE236" s="180" t="n">
        <f aca="false">IF(MOD(ROW(),2),"",INDEX(BD$3:BD$600,ROW()/2))</f>
        <v>0</v>
      </c>
      <c r="BF236" s="181" t="n">
        <v>2.34</v>
      </c>
      <c r="BG236" s="182" t="n">
        <f aca="false">VALUE($BD237)</f>
        <v>0</v>
      </c>
    </row>
    <row r="237" customFormat="false" ht="13.5" hidden="false" customHeight="false" outlineLevel="0" collapsed="false">
      <c r="A237" s="208" t="n">
        <v>2.3</v>
      </c>
      <c r="B237" s="209" t="n">
        <v>3.27</v>
      </c>
      <c r="C237" s="213" t="n">
        <f aca="false">$AM240</f>
        <v>0</v>
      </c>
      <c r="D237" s="241" t="n">
        <f aca="false">$AH240</f>
        <v>0</v>
      </c>
      <c r="E237" s="211" t="n">
        <f aca="false">$AC232</f>
        <v>0</v>
      </c>
      <c r="F237" s="212" t="n">
        <f aca="false">$AR240</f>
        <v>0</v>
      </c>
      <c r="G237" s="218" t="n">
        <f aca="false">$AW240</f>
        <v>0</v>
      </c>
      <c r="H237" s="213" t="n">
        <f aca="false">$BB232</f>
        <v>0</v>
      </c>
      <c r="I237" s="213" t="n">
        <f aca="false">$BG232</f>
        <v>0</v>
      </c>
      <c r="J237" s="165"/>
      <c r="Q237" s="249"/>
      <c r="R237" s="249"/>
      <c r="S237" s="165"/>
      <c r="T237" s="165"/>
      <c r="U237" s="165"/>
      <c r="V237" s="165"/>
      <c r="W237" s="165"/>
      <c r="Y237" s="164" t="n">
        <v>234</v>
      </c>
      <c r="Z237" s="246"/>
      <c r="AA237" s="180" t="str">
        <f aca="false">IF(MOD(ROW(),2),"",INDEX($Z$3:$Z$600,ROW()/2))</f>
        <v/>
      </c>
      <c r="AB237" s="181" t="n">
        <v>2.35</v>
      </c>
      <c r="AC237" s="182" t="n">
        <f aca="false">VALUE($Z238)</f>
        <v>0</v>
      </c>
      <c r="AD237" s="164" t="n">
        <v>234</v>
      </c>
      <c r="AE237" s="191"/>
      <c r="AF237" s="227" t="str">
        <f aca="false">IF(MOD(ROW(),10),"",INDEX(AE$3:AE$600,ROW()/10))</f>
        <v/>
      </c>
      <c r="AG237" s="228" t="n">
        <v>232</v>
      </c>
      <c r="AH237" s="229" t="e">
        <f aca="false">VALUE($AF237)</f>
        <v>#VALUE!</v>
      </c>
      <c r="AI237" s="164" t="n">
        <v>234</v>
      </c>
      <c r="AJ237" s="246"/>
      <c r="AK237" s="227" t="str">
        <f aca="false">IF(MOD(ROW(),10),"",INDEX(AJ$3:AJ$600,ROW()/10))</f>
        <v/>
      </c>
      <c r="AL237" s="228" t="n">
        <v>227</v>
      </c>
      <c r="AM237" s="229" t="e">
        <f aca="false">VALUE($AK237)</f>
        <v>#VALUE!</v>
      </c>
      <c r="AN237" s="164" t="n">
        <v>234</v>
      </c>
      <c r="AO237" s="190"/>
      <c r="AP237" s="227" t="str">
        <f aca="false">IF(MOD(ROW(),10),"",INDEX(AO$3:AO$600,ROW()/10))</f>
        <v/>
      </c>
      <c r="AQ237" s="181" t="n">
        <v>2.35</v>
      </c>
      <c r="AR237" s="229" t="e">
        <f aca="false">VALUE($AP237)</f>
        <v>#VALUE!</v>
      </c>
      <c r="AS237" s="164" t="n">
        <v>2340</v>
      </c>
      <c r="AT237" s="246"/>
      <c r="AU237" s="227" t="str">
        <f aca="false">IF(MOD(ROW(),10),"",INDEX(AT$3:AT$600,ROW()/10))</f>
        <v/>
      </c>
      <c r="AV237" s="181" t="n">
        <v>2.35</v>
      </c>
      <c r="AW237" s="229" t="e">
        <f aca="false">VALUE($AU237)</f>
        <v>#VALUE!</v>
      </c>
      <c r="AY237" s="246"/>
      <c r="AZ237" s="180" t="str">
        <f aca="false">IF(MOD(ROW(),2),"",INDEX(AY$3:AY$600,ROW()/2))</f>
        <v/>
      </c>
      <c r="BA237" s="181" t="n">
        <v>2.35</v>
      </c>
      <c r="BB237" s="182" t="e">
        <f aca="false">VALUE(AZ237)</f>
        <v>#VALUE!</v>
      </c>
      <c r="BD237" s="246"/>
      <c r="BE237" s="180" t="str">
        <f aca="false">IF(MOD(ROW(),2),"",INDEX(BD$3:BD$600,ROW()/2))</f>
        <v/>
      </c>
      <c r="BF237" s="181" t="n">
        <v>2.35</v>
      </c>
      <c r="BG237" s="182" t="n">
        <f aca="false">VALUE($BD238)</f>
        <v>0</v>
      </c>
    </row>
    <row r="238" customFormat="false" ht="13.5" hidden="false" customHeight="false" outlineLevel="0" collapsed="false">
      <c r="A238" s="208" t="n">
        <v>2.31</v>
      </c>
      <c r="B238" s="209" t="n">
        <v>3.26</v>
      </c>
      <c r="C238" s="213" t="n">
        <f aca="false">$C237+(($AM$20-$AM$10))/10</f>
        <v>-0.0027</v>
      </c>
      <c r="D238" s="217" t="n">
        <f aca="false">$D237+(($AH$30-$AH$20))/10</f>
        <v>-0.0008</v>
      </c>
      <c r="E238" s="211" t="n">
        <f aca="false">$AC233</f>
        <v>0</v>
      </c>
      <c r="F238" s="212" t="n">
        <f aca="false">$F237+(($AR$20-$AR$10))/10</f>
        <v>-0.0015</v>
      </c>
      <c r="G238" s="218" t="n">
        <f aca="false">$G237+(($AW$20-$AW$10))/10</f>
        <v>-0.003</v>
      </c>
      <c r="H238" s="213" t="n">
        <f aca="false">$BB232+($BB234-$BB232)/2</f>
        <v>0</v>
      </c>
      <c r="I238" s="213" t="n">
        <f aca="false">$BG232+($BG234-$BG232)/2</f>
        <v>0</v>
      </c>
      <c r="J238" s="165"/>
      <c r="Q238" s="249"/>
      <c r="R238" s="249"/>
      <c r="S238" s="165"/>
      <c r="T238" s="165"/>
      <c r="U238" s="165"/>
      <c r="V238" s="165"/>
      <c r="W238" s="165"/>
      <c r="Y238" s="164" t="n">
        <v>235</v>
      </c>
      <c r="Z238" s="246"/>
      <c r="AA238" s="180" t="n">
        <f aca="false">IF(MOD(ROW(),2),"",INDEX($Z$3:$Z$600,ROW()/2))</f>
        <v>150.47</v>
      </c>
      <c r="AB238" s="181" t="n">
        <v>2.36</v>
      </c>
      <c r="AC238" s="182" t="n">
        <f aca="false">VALUE($Z239)</f>
        <v>0</v>
      </c>
      <c r="AD238" s="164" t="n">
        <v>235</v>
      </c>
      <c r="AE238" s="191"/>
      <c r="AF238" s="227" t="str">
        <f aca="false">IF(MOD(ROW(),10),"",INDEX(AE$3:AE$600,ROW()/10))</f>
        <v/>
      </c>
      <c r="AG238" s="228" t="n">
        <v>233</v>
      </c>
      <c r="AH238" s="229" t="e">
        <f aca="false">VALUE($AF238)</f>
        <v>#VALUE!</v>
      </c>
      <c r="AI238" s="164" t="n">
        <v>235</v>
      </c>
      <c r="AJ238" s="246"/>
      <c r="AK238" s="227" t="str">
        <f aca="false">IF(MOD(ROW(),10),"",INDEX(AJ$3:AJ$600,ROW()/10))</f>
        <v/>
      </c>
      <c r="AL238" s="228" t="n">
        <v>228</v>
      </c>
      <c r="AM238" s="229" t="e">
        <f aca="false">VALUE($AK238)</f>
        <v>#VALUE!</v>
      </c>
      <c r="AN238" s="164" t="n">
        <v>235</v>
      </c>
      <c r="AO238" s="190"/>
      <c r="AP238" s="227" t="str">
        <f aca="false">IF(MOD(ROW(),10),"",INDEX(AO$3:AO$600,ROW()/10))</f>
        <v/>
      </c>
      <c r="AQ238" s="181" t="n">
        <v>2.36</v>
      </c>
      <c r="AR238" s="229" t="e">
        <f aca="false">VALUE($AP238)</f>
        <v>#VALUE!</v>
      </c>
      <c r="AS238" s="164" t="n">
        <v>2350</v>
      </c>
      <c r="AT238" s="246"/>
      <c r="AU238" s="227" t="str">
        <f aca="false">IF(MOD(ROW(),10),"",INDEX(AT$3:AT$600,ROW()/10))</f>
        <v/>
      </c>
      <c r="AV238" s="181" t="n">
        <v>2.36</v>
      </c>
      <c r="AW238" s="229" t="e">
        <f aca="false">VALUE($AU238)</f>
        <v>#VALUE!</v>
      </c>
      <c r="AY238" s="246"/>
      <c r="AZ238" s="180" t="n">
        <f aca="false">IF(MOD(ROW(),2),"",INDEX(AY$3:AY$600,ROW()/2))</f>
        <v>0</v>
      </c>
      <c r="BA238" s="181" t="n">
        <v>2.36</v>
      </c>
      <c r="BB238" s="182" t="n">
        <f aca="false">VALUE(AZ238)</f>
        <v>0</v>
      </c>
      <c r="BD238" s="246"/>
      <c r="BE238" s="180" t="n">
        <f aca="false">IF(MOD(ROW(),2),"",INDEX(BD$3:BD$600,ROW()/2))</f>
        <v>0</v>
      </c>
      <c r="BF238" s="181" t="n">
        <v>2.36</v>
      </c>
      <c r="BG238" s="182" t="n">
        <f aca="false">VALUE($BD239)</f>
        <v>0</v>
      </c>
    </row>
    <row r="239" customFormat="false" ht="13.5" hidden="false" customHeight="false" outlineLevel="0" collapsed="false">
      <c r="A239" s="208" t="n">
        <v>2.32</v>
      </c>
      <c r="B239" s="209" t="n">
        <v>3.25</v>
      </c>
      <c r="C239" s="213" t="n">
        <f aca="false">$C238+(($AM$20-$AM$10))/10</f>
        <v>-0.0054</v>
      </c>
      <c r="D239" s="217" t="n">
        <f aca="false">$D238+(($AH$30-$AH$20))/10</f>
        <v>-0.0016</v>
      </c>
      <c r="E239" s="211" t="n">
        <f aca="false">$AC234</f>
        <v>0</v>
      </c>
      <c r="F239" s="212" t="n">
        <f aca="false">$F238+(($AR$20-$AR$10))/10</f>
        <v>-0.003</v>
      </c>
      <c r="G239" s="218" t="n">
        <f aca="false">$G238+(($AW$20-$AW$10))/10</f>
        <v>-0.006</v>
      </c>
      <c r="H239" s="213" t="n">
        <f aca="false">$BB234</f>
        <v>0</v>
      </c>
      <c r="I239" s="213" t="n">
        <f aca="false">$BG234</f>
        <v>0</v>
      </c>
      <c r="J239" s="165"/>
      <c r="Q239" s="249"/>
      <c r="R239" s="249"/>
      <c r="S239" s="165"/>
      <c r="T239" s="165"/>
      <c r="U239" s="165"/>
      <c r="V239" s="165"/>
      <c r="W239" s="165"/>
      <c r="Y239" s="164" t="n">
        <v>236</v>
      </c>
      <c r="Z239" s="246"/>
      <c r="AA239" s="180" t="str">
        <f aca="false">IF(MOD(ROW(),2),"",INDEX($Z$3:$Z$600,ROW()/2))</f>
        <v/>
      </c>
      <c r="AB239" s="181" t="n">
        <v>2.37</v>
      </c>
      <c r="AC239" s="182" t="n">
        <f aca="false">VALUE($Z240)</f>
        <v>0</v>
      </c>
      <c r="AD239" s="164" t="n">
        <v>236</v>
      </c>
      <c r="AE239" s="191"/>
      <c r="AF239" s="227" t="str">
        <f aca="false">IF(MOD(ROW(),10),"",INDEX(AE$3:AE$600,ROW()/10))</f>
        <v/>
      </c>
      <c r="AG239" s="228" t="n">
        <v>234</v>
      </c>
      <c r="AH239" s="229" t="e">
        <f aca="false">VALUE($AF239)</f>
        <v>#VALUE!</v>
      </c>
      <c r="AI239" s="164" t="n">
        <v>236</v>
      </c>
      <c r="AJ239" s="246"/>
      <c r="AK239" s="227" t="str">
        <f aca="false">IF(MOD(ROW(),10),"",INDEX(AJ$3:AJ$600,ROW()/10))</f>
        <v/>
      </c>
      <c r="AL239" s="228" t="n">
        <v>229</v>
      </c>
      <c r="AM239" s="229" t="e">
        <f aca="false">VALUE($AK239)</f>
        <v>#VALUE!</v>
      </c>
      <c r="AN239" s="164" t="n">
        <v>236</v>
      </c>
      <c r="AO239" s="190"/>
      <c r="AP239" s="227" t="str">
        <f aca="false">IF(MOD(ROW(),10),"",INDEX(AO$3:AO$600,ROW()/10))</f>
        <v/>
      </c>
      <c r="AQ239" s="181" t="n">
        <v>2.37</v>
      </c>
      <c r="AR239" s="229" t="e">
        <f aca="false">VALUE($AP239)</f>
        <v>#VALUE!</v>
      </c>
      <c r="AS239" s="164" t="n">
        <v>2360</v>
      </c>
      <c r="AT239" s="246"/>
      <c r="AU239" s="227" t="str">
        <f aca="false">IF(MOD(ROW(),10),"",INDEX(AT$3:AT$600,ROW()/10))</f>
        <v/>
      </c>
      <c r="AV239" s="181" t="n">
        <v>2.37</v>
      </c>
      <c r="AW239" s="229" t="e">
        <f aca="false">VALUE($AU239)</f>
        <v>#VALUE!</v>
      </c>
      <c r="AY239" s="246"/>
      <c r="AZ239" s="180" t="str">
        <f aca="false">IF(MOD(ROW(),2),"",INDEX(AY$3:AY$600,ROW()/2))</f>
        <v/>
      </c>
      <c r="BA239" s="181" t="n">
        <v>2.37</v>
      </c>
      <c r="BB239" s="182" t="e">
        <f aca="false">VALUE(AZ239)</f>
        <v>#VALUE!</v>
      </c>
      <c r="BD239" s="246"/>
      <c r="BE239" s="180" t="str">
        <f aca="false">IF(MOD(ROW(),2),"",INDEX(BD$3:BD$600,ROW()/2))</f>
        <v/>
      </c>
      <c r="BF239" s="181" t="n">
        <v>2.37</v>
      </c>
      <c r="BG239" s="182" t="n">
        <f aca="false">VALUE($BD240)</f>
        <v>0</v>
      </c>
    </row>
    <row r="240" customFormat="false" ht="13.5" hidden="false" customHeight="false" outlineLevel="0" collapsed="false">
      <c r="A240" s="208" t="n">
        <v>2.33</v>
      </c>
      <c r="B240" s="209" t="n">
        <v>3.24</v>
      </c>
      <c r="C240" s="213" t="n">
        <f aca="false">$C239+(($AM$20-$AM$10))/10</f>
        <v>-0.0081</v>
      </c>
      <c r="D240" s="217" t="n">
        <f aca="false">$D239+(($AH$30-$AH$20))/10</f>
        <v>-0.0024</v>
      </c>
      <c r="E240" s="211" t="n">
        <f aca="false">$AC235</f>
        <v>0</v>
      </c>
      <c r="F240" s="212" t="n">
        <f aca="false">$F239+(($AR$20-$AR$10))/10</f>
        <v>-0.0045</v>
      </c>
      <c r="G240" s="218" t="n">
        <f aca="false">$G239+(($AW$20-$AW$10))/10</f>
        <v>-0.009</v>
      </c>
      <c r="H240" s="213" t="n">
        <f aca="false">$BB234+($BB236-$BB234)/2</f>
        <v>0</v>
      </c>
      <c r="I240" s="213" t="n">
        <f aca="false">$BG234+($BG236-$BG234)/2</f>
        <v>0</v>
      </c>
      <c r="J240" s="165"/>
      <c r="Q240" s="249"/>
      <c r="R240" s="249"/>
      <c r="S240" s="165"/>
      <c r="T240" s="165"/>
      <c r="U240" s="165"/>
      <c r="V240" s="165"/>
      <c r="W240" s="165"/>
      <c r="Y240" s="164" t="n">
        <v>237</v>
      </c>
      <c r="Z240" s="246"/>
      <c r="AA240" s="180" t="n">
        <f aca="false">IF(MOD(ROW(),2),"",INDEX($Z$3:$Z$600,ROW()/2))</f>
        <v>151.81</v>
      </c>
      <c r="AB240" s="181" t="n">
        <v>2.38</v>
      </c>
      <c r="AC240" s="182" t="n">
        <f aca="false">VALUE($Z241)</f>
        <v>0</v>
      </c>
      <c r="AD240" s="164" t="n">
        <v>237</v>
      </c>
      <c r="AE240" s="191"/>
      <c r="AF240" s="227" t="n">
        <f aca="false">IF(MOD(ROW(),10),"",INDEX(AE$3:AE$600,ROW()/10))</f>
        <v>0</v>
      </c>
      <c r="AG240" s="228" t="n">
        <v>235</v>
      </c>
      <c r="AH240" s="229" t="n">
        <f aca="false">VALUE($AF240)</f>
        <v>0</v>
      </c>
      <c r="AI240" s="164" t="n">
        <v>237</v>
      </c>
      <c r="AJ240" s="246"/>
      <c r="AK240" s="227" t="n">
        <f aca="false">IF(MOD(ROW(),10),"",INDEX(AJ$3:AJ$600,ROW()/10))</f>
        <v>0</v>
      </c>
      <c r="AL240" s="228" t="n">
        <v>230</v>
      </c>
      <c r="AM240" s="229" t="n">
        <f aca="false">VALUE($AK240)</f>
        <v>0</v>
      </c>
      <c r="AN240" s="164" t="n">
        <v>237</v>
      </c>
      <c r="AO240" s="190"/>
      <c r="AP240" s="227" t="n">
        <f aca="false">IF(MOD(ROW(),10),"",INDEX(AO$3:AO$600,ROW()/10))</f>
        <v>0</v>
      </c>
      <c r="AQ240" s="181" t="n">
        <v>2.38</v>
      </c>
      <c r="AR240" s="229" t="n">
        <f aca="false">VALUE($AP240)</f>
        <v>0</v>
      </c>
      <c r="AS240" s="164" t="n">
        <v>2370</v>
      </c>
      <c r="AT240" s="246"/>
      <c r="AU240" s="227" t="n">
        <f aca="false">IF(MOD(ROW(),10),"",INDEX(AT$3:AT$600,ROW()/10))</f>
        <v>0</v>
      </c>
      <c r="AV240" s="181" t="n">
        <v>2.38</v>
      </c>
      <c r="AW240" s="229" t="n">
        <f aca="false">VALUE($AU240)</f>
        <v>0</v>
      </c>
      <c r="AY240" s="246"/>
      <c r="AZ240" s="180" t="n">
        <f aca="false">IF(MOD(ROW(),2),"",INDEX(AY$3:AY$600,ROW()/2))</f>
        <v>0</v>
      </c>
      <c r="BA240" s="181" t="n">
        <v>2.38</v>
      </c>
      <c r="BB240" s="182" t="n">
        <f aca="false">VALUE(AZ240)</f>
        <v>0</v>
      </c>
      <c r="BD240" s="246"/>
      <c r="BE240" s="180" t="n">
        <f aca="false">IF(MOD(ROW(),2),"",INDEX(BD$3:BD$600,ROW()/2))</f>
        <v>0</v>
      </c>
      <c r="BF240" s="181" t="n">
        <v>2.38</v>
      </c>
      <c r="BG240" s="182" t="n">
        <f aca="false">VALUE($BD241)</f>
        <v>0</v>
      </c>
    </row>
    <row r="241" customFormat="false" ht="13.5" hidden="false" customHeight="false" outlineLevel="0" collapsed="false">
      <c r="A241" s="208" t="n">
        <v>2.34</v>
      </c>
      <c r="B241" s="209" t="n">
        <v>3.23</v>
      </c>
      <c r="C241" s="213" t="n">
        <f aca="false">$C240+(($AM$20-$AM$10))/10</f>
        <v>-0.0108</v>
      </c>
      <c r="D241" s="217" t="n">
        <f aca="false">$D240+(($AH$30-$AH$20))/10</f>
        <v>-0.0032</v>
      </c>
      <c r="E241" s="211" t="n">
        <f aca="false">$AC236</f>
        <v>0</v>
      </c>
      <c r="F241" s="212" t="n">
        <f aca="false">$F240+(($AR$20-$AR$10))/10</f>
        <v>-0.006</v>
      </c>
      <c r="G241" s="218" t="n">
        <f aca="false">$G240+(($AW$20-$AW$10))/10</f>
        <v>-0.012</v>
      </c>
      <c r="H241" s="213" t="n">
        <f aca="false">$BB236</f>
        <v>0</v>
      </c>
      <c r="I241" s="213" t="n">
        <f aca="false">$BG236</f>
        <v>0</v>
      </c>
      <c r="J241" s="165"/>
      <c r="Q241" s="249"/>
      <c r="R241" s="249"/>
      <c r="S241" s="165"/>
      <c r="T241" s="165"/>
      <c r="U241" s="165"/>
      <c r="V241" s="165"/>
      <c r="W241" s="165"/>
      <c r="Y241" s="164" t="n">
        <v>238</v>
      </c>
      <c r="Z241" s="246"/>
      <c r="AA241" s="180" t="str">
        <f aca="false">IF(MOD(ROW(),2),"",INDEX($Z$3:$Z$600,ROW()/2))</f>
        <v/>
      </c>
      <c r="AB241" s="181" t="n">
        <v>2.39</v>
      </c>
      <c r="AC241" s="182" t="n">
        <f aca="false">VALUE($Z242)</f>
        <v>0</v>
      </c>
      <c r="AD241" s="164" t="n">
        <v>238</v>
      </c>
      <c r="AE241" s="191"/>
      <c r="AF241" s="227" t="str">
        <f aca="false">IF(MOD(ROW(),10),"",INDEX(AE$3:AE$600,ROW()/10))</f>
        <v/>
      </c>
      <c r="AG241" s="228" t="n">
        <v>236</v>
      </c>
      <c r="AH241" s="229" t="e">
        <f aca="false">VALUE($AF241)</f>
        <v>#VALUE!</v>
      </c>
      <c r="AI241" s="164" t="n">
        <v>238</v>
      </c>
      <c r="AJ241" s="246"/>
      <c r="AK241" s="227" t="str">
        <f aca="false">IF(MOD(ROW(),10),"",INDEX(AJ$3:AJ$600,ROW()/10))</f>
        <v/>
      </c>
      <c r="AL241" s="228" t="n">
        <v>231</v>
      </c>
      <c r="AM241" s="229" t="e">
        <f aca="false">VALUE($AK241)</f>
        <v>#VALUE!</v>
      </c>
      <c r="AN241" s="164" t="n">
        <v>238</v>
      </c>
      <c r="AO241" s="190"/>
      <c r="AP241" s="227" t="str">
        <f aca="false">IF(MOD(ROW(),10),"",INDEX(AO$3:AO$600,ROW()/10))</f>
        <v/>
      </c>
      <c r="AQ241" s="181" t="n">
        <v>2.39</v>
      </c>
      <c r="AR241" s="229" t="e">
        <f aca="false">VALUE($AP241)</f>
        <v>#VALUE!</v>
      </c>
      <c r="AS241" s="164" t="n">
        <v>2380</v>
      </c>
      <c r="AT241" s="246"/>
      <c r="AU241" s="227" t="str">
        <f aca="false">IF(MOD(ROW(),10),"",INDEX(AT$3:AT$600,ROW()/10))</f>
        <v/>
      </c>
      <c r="AV241" s="181" t="n">
        <v>2.39</v>
      </c>
      <c r="AW241" s="229" t="e">
        <f aca="false">VALUE($AU241)</f>
        <v>#VALUE!</v>
      </c>
      <c r="AY241" s="246"/>
      <c r="AZ241" s="180" t="str">
        <f aca="false">IF(MOD(ROW(),2),"",INDEX(AY$3:AY$600,ROW()/2))</f>
        <v/>
      </c>
      <c r="BA241" s="181" t="n">
        <v>2.39</v>
      </c>
      <c r="BB241" s="182" t="e">
        <f aca="false">VALUE(AZ241)</f>
        <v>#VALUE!</v>
      </c>
      <c r="BD241" s="246"/>
      <c r="BE241" s="180" t="str">
        <f aca="false">IF(MOD(ROW(),2),"",INDEX(BD$3:BD$600,ROW()/2))</f>
        <v/>
      </c>
      <c r="BF241" s="181" t="n">
        <v>2.39</v>
      </c>
      <c r="BG241" s="182" t="n">
        <f aca="false">VALUE($BD242)</f>
        <v>0</v>
      </c>
    </row>
    <row r="242" customFormat="false" ht="13.5" hidden="false" customHeight="false" outlineLevel="0" collapsed="false">
      <c r="A242" s="208" t="n">
        <v>2.35</v>
      </c>
      <c r="B242" s="209" t="n">
        <v>3.22</v>
      </c>
      <c r="C242" s="213" t="n">
        <f aca="false">$C241+(($AM$20-$AM$10))/10</f>
        <v>-0.0135</v>
      </c>
      <c r="D242" s="217" t="n">
        <f aca="false">$D241+(($AH$30-$AH$20))/10</f>
        <v>-0.004</v>
      </c>
      <c r="E242" s="211" t="n">
        <f aca="false">$AC237</f>
        <v>0</v>
      </c>
      <c r="F242" s="212" t="n">
        <f aca="false">$F241+(($AR$20-$AR$10))/10</f>
        <v>-0.0075</v>
      </c>
      <c r="G242" s="218" t="n">
        <f aca="false">$G241+(($AW$20-$AW$10))/10</f>
        <v>-0.015</v>
      </c>
      <c r="H242" s="213" t="n">
        <f aca="false">$BB236+($BB238-$BB236)/2</f>
        <v>0</v>
      </c>
      <c r="I242" s="213" t="n">
        <f aca="false">$BG236+($BG238-$BG236)/2</f>
        <v>0</v>
      </c>
      <c r="J242" s="165"/>
      <c r="Q242" s="249"/>
      <c r="R242" s="249"/>
      <c r="S242" s="165"/>
      <c r="T242" s="165"/>
      <c r="U242" s="165"/>
      <c r="V242" s="165"/>
      <c r="W242" s="165"/>
      <c r="Y242" s="164" t="n">
        <v>239</v>
      </c>
      <c r="Z242" s="246"/>
      <c r="AA242" s="180" t="n">
        <f aca="false">IF(MOD(ROW(),2),"",INDEX($Z$3:$Z$600,ROW()/2))</f>
        <v>153.14</v>
      </c>
      <c r="AB242" s="181" t="n">
        <v>2.4</v>
      </c>
      <c r="AC242" s="182" t="n">
        <f aca="false">VALUE($Z243)</f>
        <v>0</v>
      </c>
      <c r="AD242" s="164" t="n">
        <v>239</v>
      </c>
      <c r="AE242" s="191"/>
      <c r="AF242" s="227" t="str">
        <f aca="false">IF(MOD(ROW(),10),"",INDEX(AE$3:AE$600,ROW()/10))</f>
        <v/>
      </c>
      <c r="AG242" s="228" t="n">
        <v>237</v>
      </c>
      <c r="AH242" s="229" t="e">
        <f aca="false">VALUE($AF242)</f>
        <v>#VALUE!</v>
      </c>
      <c r="AI242" s="164" t="n">
        <v>239</v>
      </c>
      <c r="AJ242" s="246"/>
      <c r="AK242" s="227" t="str">
        <f aca="false">IF(MOD(ROW(),10),"",INDEX(AJ$3:AJ$600,ROW()/10))</f>
        <v/>
      </c>
      <c r="AL242" s="228" t="n">
        <v>232</v>
      </c>
      <c r="AM242" s="229" t="e">
        <f aca="false">VALUE($AK242)</f>
        <v>#VALUE!</v>
      </c>
      <c r="AN242" s="164" t="n">
        <v>239</v>
      </c>
      <c r="AO242" s="190"/>
      <c r="AP242" s="227" t="str">
        <f aca="false">IF(MOD(ROW(),10),"",INDEX(AO$3:AO$600,ROW()/10))</f>
        <v/>
      </c>
      <c r="AQ242" s="181" t="n">
        <v>2.4</v>
      </c>
      <c r="AR242" s="229" t="e">
        <f aca="false">VALUE($AP242)</f>
        <v>#VALUE!</v>
      </c>
      <c r="AS242" s="164" t="n">
        <v>2390</v>
      </c>
      <c r="AT242" s="246"/>
      <c r="AU242" s="227" t="str">
        <f aca="false">IF(MOD(ROW(),10),"",INDEX(AT$3:AT$600,ROW()/10))</f>
        <v/>
      </c>
      <c r="AV242" s="181" t="n">
        <v>2.4</v>
      </c>
      <c r="AW242" s="229" t="e">
        <f aca="false">VALUE($AU242)</f>
        <v>#VALUE!</v>
      </c>
      <c r="AY242" s="246"/>
      <c r="AZ242" s="180" t="n">
        <f aca="false">IF(MOD(ROW(),2),"",INDEX(AY$3:AY$600,ROW()/2))</f>
        <v>0</v>
      </c>
      <c r="BA242" s="181" t="n">
        <v>2.4</v>
      </c>
      <c r="BB242" s="182" t="n">
        <f aca="false">VALUE(AZ242)</f>
        <v>0</v>
      </c>
      <c r="BD242" s="246"/>
      <c r="BE242" s="180" t="n">
        <f aca="false">IF(MOD(ROW(),2),"",INDEX(BD$3:BD$600,ROW()/2))</f>
        <v>0</v>
      </c>
      <c r="BF242" s="181" t="n">
        <v>2.4</v>
      </c>
      <c r="BG242" s="182" t="n">
        <f aca="false">VALUE($BD243)</f>
        <v>0</v>
      </c>
    </row>
    <row r="243" customFormat="false" ht="13.5" hidden="false" customHeight="false" outlineLevel="0" collapsed="false">
      <c r="A243" s="208" t="n">
        <v>2.36</v>
      </c>
      <c r="B243" s="209" t="n">
        <v>3.21</v>
      </c>
      <c r="C243" s="213" t="n">
        <f aca="false">$C242+(($AM$20-$AM$10))/10</f>
        <v>-0.0162</v>
      </c>
      <c r="D243" s="217" t="n">
        <f aca="false">$D242+(($AH$30-$AH$20))/10</f>
        <v>-0.0048</v>
      </c>
      <c r="E243" s="211" t="n">
        <f aca="false">$AC238</f>
        <v>0</v>
      </c>
      <c r="F243" s="212" t="n">
        <f aca="false">$F242+(($AR$20-$AR$10))/10</f>
        <v>-0.009</v>
      </c>
      <c r="G243" s="218" t="n">
        <f aca="false">$G242+(($AW$20-$AW$10))/10</f>
        <v>-0.018</v>
      </c>
      <c r="H243" s="213" t="n">
        <f aca="false">$BB238</f>
        <v>0</v>
      </c>
      <c r="I243" s="213" t="n">
        <f aca="false">$BG238</f>
        <v>0</v>
      </c>
      <c r="J243" s="165"/>
      <c r="Q243" s="249"/>
      <c r="R243" s="249"/>
      <c r="S243" s="165"/>
      <c r="T243" s="165"/>
      <c r="U243" s="165"/>
      <c r="V243" s="165"/>
      <c r="W243" s="165"/>
      <c r="Y243" s="164" t="n">
        <v>240</v>
      </c>
      <c r="Z243" s="246"/>
      <c r="AA243" s="180" t="str">
        <f aca="false">IF(MOD(ROW(),2),"",INDEX($Z$3:$Z$600,ROW()/2))</f>
        <v/>
      </c>
      <c r="AB243" s="181" t="n">
        <v>2.41</v>
      </c>
      <c r="AC243" s="182" t="n">
        <f aca="false">VALUE($Z244)</f>
        <v>0</v>
      </c>
      <c r="AD243" s="164" t="n">
        <v>240</v>
      </c>
      <c r="AE243" s="191"/>
      <c r="AF243" s="227" t="str">
        <f aca="false">IF(MOD(ROW(),10),"",INDEX(AE$3:AE$600,ROW()/10))</f>
        <v/>
      </c>
      <c r="AG243" s="228" t="n">
        <v>238</v>
      </c>
      <c r="AH243" s="229" t="e">
        <f aca="false">VALUE($AF243)</f>
        <v>#VALUE!</v>
      </c>
      <c r="AI243" s="164" t="n">
        <v>240</v>
      </c>
      <c r="AJ243" s="246"/>
      <c r="AK243" s="227" t="str">
        <f aca="false">IF(MOD(ROW(),10),"",INDEX(AJ$3:AJ$600,ROW()/10))</f>
        <v/>
      </c>
      <c r="AL243" s="228" t="n">
        <v>233</v>
      </c>
      <c r="AM243" s="229" t="e">
        <f aca="false">VALUE($AK243)</f>
        <v>#VALUE!</v>
      </c>
      <c r="AN243" s="164" t="n">
        <v>240</v>
      </c>
      <c r="AO243" s="190"/>
      <c r="AP243" s="227" t="str">
        <f aca="false">IF(MOD(ROW(),10),"",INDEX(AO$3:AO$600,ROW()/10))</f>
        <v/>
      </c>
      <c r="AQ243" s="181" t="n">
        <v>2.41</v>
      </c>
      <c r="AR243" s="229" t="e">
        <f aca="false">VALUE($AP243)</f>
        <v>#VALUE!</v>
      </c>
      <c r="AS243" s="164" t="n">
        <v>2400</v>
      </c>
      <c r="AT243" s="246"/>
      <c r="AU243" s="227" t="str">
        <f aca="false">IF(MOD(ROW(),10),"",INDEX(AT$3:AT$600,ROW()/10))</f>
        <v/>
      </c>
      <c r="AV243" s="181" t="n">
        <v>2.41</v>
      </c>
      <c r="AW243" s="229" t="e">
        <f aca="false">VALUE($AU243)</f>
        <v>#VALUE!</v>
      </c>
      <c r="AY243" s="246"/>
      <c r="AZ243" s="180" t="str">
        <f aca="false">IF(MOD(ROW(),2),"",INDEX(AY$3:AY$600,ROW()/2))</f>
        <v/>
      </c>
      <c r="BA243" s="181" t="n">
        <v>2.41</v>
      </c>
      <c r="BB243" s="182" t="e">
        <f aca="false">VALUE(AZ243)</f>
        <v>#VALUE!</v>
      </c>
      <c r="BD243" s="246"/>
      <c r="BE243" s="180" t="str">
        <f aca="false">IF(MOD(ROW(),2),"",INDEX(BD$3:BD$600,ROW()/2))</f>
        <v/>
      </c>
      <c r="BF243" s="181" t="n">
        <v>2.41</v>
      </c>
      <c r="BG243" s="182" t="n">
        <f aca="false">VALUE($BD244)</f>
        <v>0</v>
      </c>
    </row>
    <row r="244" customFormat="false" ht="13.5" hidden="false" customHeight="false" outlineLevel="0" collapsed="false">
      <c r="A244" s="208" t="n">
        <v>2.37</v>
      </c>
      <c r="B244" s="209" t="n">
        <v>3.2</v>
      </c>
      <c r="C244" s="213" t="n">
        <f aca="false">$C243+(($AM$20-$AM$10))/10</f>
        <v>-0.0189</v>
      </c>
      <c r="D244" s="217" t="n">
        <f aca="false">$D243+(($AH$30-$AH$20))/10</f>
        <v>-0.0056</v>
      </c>
      <c r="E244" s="211" t="n">
        <f aca="false">$AC239</f>
        <v>0</v>
      </c>
      <c r="F244" s="212" t="n">
        <f aca="false">$F243+(($AR$20-$AR$10))/10</f>
        <v>-0.0105</v>
      </c>
      <c r="G244" s="218" t="n">
        <f aca="false">$G243+(($AW$20-$AW$10))/10</f>
        <v>-0.021</v>
      </c>
      <c r="H244" s="213" t="n">
        <f aca="false">$BB238+($BB240-$BB238)/2</f>
        <v>0</v>
      </c>
      <c r="I244" s="213" t="n">
        <f aca="false">$BG238+($BG240-$BG238)/2</f>
        <v>0</v>
      </c>
      <c r="J244" s="165"/>
      <c r="Q244" s="249"/>
      <c r="R244" s="249"/>
      <c r="S244" s="165"/>
      <c r="T244" s="165"/>
      <c r="U244" s="165"/>
      <c r="V244" s="165"/>
      <c r="W244" s="165"/>
      <c r="Y244" s="164" t="n">
        <v>241</v>
      </c>
      <c r="Z244" s="246"/>
      <c r="AA244" s="180" t="n">
        <f aca="false">IF(MOD(ROW(),2),"",INDEX($Z$3:$Z$600,ROW()/2))</f>
        <v>154.47</v>
      </c>
      <c r="AB244" s="181" t="n">
        <v>2.42</v>
      </c>
      <c r="AC244" s="182" t="n">
        <f aca="false">VALUE($Z245)</f>
        <v>0</v>
      </c>
      <c r="AD244" s="164" t="n">
        <v>241</v>
      </c>
      <c r="AE244" s="191"/>
      <c r="AF244" s="227" t="str">
        <f aca="false">IF(MOD(ROW(),10),"",INDEX(AE$3:AE$600,ROW()/10))</f>
        <v/>
      </c>
      <c r="AG244" s="228" t="n">
        <v>239</v>
      </c>
      <c r="AH244" s="229" t="e">
        <f aca="false">VALUE($AF244)</f>
        <v>#VALUE!</v>
      </c>
      <c r="AI244" s="164" t="n">
        <v>241</v>
      </c>
      <c r="AJ244" s="246"/>
      <c r="AK244" s="227" t="str">
        <f aca="false">IF(MOD(ROW(),10),"",INDEX(AJ$3:AJ$600,ROW()/10))</f>
        <v/>
      </c>
      <c r="AL244" s="228" t="n">
        <v>234</v>
      </c>
      <c r="AM244" s="229" t="e">
        <f aca="false">VALUE($AK244)</f>
        <v>#VALUE!</v>
      </c>
      <c r="AN244" s="164" t="n">
        <v>241</v>
      </c>
      <c r="AO244" s="190"/>
      <c r="AP244" s="227" t="str">
        <f aca="false">IF(MOD(ROW(),10),"",INDEX(AO$3:AO$600,ROW()/10))</f>
        <v/>
      </c>
      <c r="AQ244" s="181" t="n">
        <v>2.42</v>
      </c>
      <c r="AR244" s="229" t="e">
        <f aca="false">VALUE($AP244)</f>
        <v>#VALUE!</v>
      </c>
      <c r="AS244" s="164" t="n">
        <v>2410</v>
      </c>
      <c r="AT244" s="246"/>
      <c r="AU244" s="227" t="str">
        <f aca="false">IF(MOD(ROW(),10),"",INDEX(AT$3:AT$600,ROW()/10))</f>
        <v/>
      </c>
      <c r="AV244" s="181" t="n">
        <v>2.42</v>
      </c>
      <c r="AW244" s="229" t="e">
        <f aca="false">VALUE($AU244)</f>
        <v>#VALUE!</v>
      </c>
      <c r="AY244" s="246"/>
      <c r="AZ244" s="180" t="n">
        <f aca="false">IF(MOD(ROW(),2),"",INDEX(AY$3:AY$600,ROW()/2))</f>
        <v>0</v>
      </c>
      <c r="BA244" s="181" t="n">
        <v>2.42</v>
      </c>
      <c r="BB244" s="182" t="n">
        <f aca="false">VALUE(AZ244)</f>
        <v>0</v>
      </c>
      <c r="BD244" s="246"/>
      <c r="BE244" s="180" t="n">
        <f aca="false">IF(MOD(ROW(),2),"",INDEX(BD$3:BD$600,ROW()/2))</f>
        <v>0</v>
      </c>
      <c r="BF244" s="181" t="n">
        <v>2.42</v>
      </c>
      <c r="BG244" s="182" t="n">
        <f aca="false">VALUE($BD245)</f>
        <v>0</v>
      </c>
    </row>
    <row r="245" customFormat="false" ht="13.5" hidden="false" customHeight="false" outlineLevel="0" collapsed="false">
      <c r="A245" s="208" t="n">
        <v>2.38</v>
      </c>
      <c r="B245" s="209" t="n">
        <v>3.19</v>
      </c>
      <c r="C245" s="213" t="n">
        <f aca="false">$C244+(($AM$20-$AM$10))/10</f>
        <v>-0.0216</v>
      </c>
      <c r="D245" s="217" t="n">
        <f aca="false">$D244+(($AH$30-$AH$20))/10</f>
        <v>-0.0064</v>
      </c>
      <c r="E245" s="211" t="n">
        <f aca="false">$AC240</f>
        <v>0</v>
      </c>
      <c r="F245" s="212" t="n">
        <f aca="false">$F244+(($AR$20-$AR$10))/10</f>
        <v>-0.012</v>
      </c>
      <c r="G245" s="218" t="n">
        <f aca="false">$G244+(($AW$20-$AW$10))/10</f>
        <v>-0.024</v>
      </c>
      <c r="H245" s="213" t="n">
        <f aca="false">$BB240</f>
        <v>0</v>
      </c>
      <c r="I245" s="213" t="n">
        <f aca="false">$BG240</f>
        <v>0</v>
      </c>
      <c r="J245" s="165"/>
      <c r="Q245" s="249"/>
      <c r="R245" s="249"/>
      <c r="S245" s="165"/>
      <c r="T245" s="165"/>
      <c r="U245" s="165"/>
      <c r="V245" s="165"/>
      <c r="W245" s="165"/>
      <c r="Y245" s="164" t="n">
        <v>242</v>
      </c>
      <c r="Z245" s="246"/>
      <c r="AA245" s="180" t="str">
        <f aca="false">IF(MOD(ROW(),2),"",INDEX($Z$3:$Z$600,ROW()/2))</f>
        <v/>
      </c>
      <c r="AB245" s="181" t="n">
        <v>2.43</v>
      </c>
      <c r="AC245" s="182" t="n">
        <f aca="false">VALUE($Z246)</f>
        <v>0</v>
      </c>
      <c r="AD245" s="164" t="n">
        <v>242</v>
      </c>
      <c r="AE245" s="191"/>
      <c r="AF245" s="227" t="str">
        <f aca="false">IF(MOD(ROW(),10),"",INDEX(AE$3:AE$600,ROW()/10))</f>
        <v/>
      </c>
      <c r="AG245" s="228" t="n">
        <v>240</v>
      </c>
      <c r="AH245" s="229" t="e">
        <f aca="false">VALUE($AF245)</f>
        <v>#VALUE!</v>
      </c>
      <c r="AI245" s="164" t="n">
        <v>242</v>
      </c>
      <c r="AJ245" s="246"/>
      <c r="AK245" s="227" t="str">
        <f aca="false">IF(MOD(ROW(),10),"",INDEX(AJ$3:AJ$600,ROW()/10))</f>
        <v/>
      </c>
      <c r="AL245" s="228" t="n">
        <v>235</v>
      </c>
      <c r="AM245" s="229" t="e">
        <f aca="false">VALUE($AK245)</f>
        <v>#VALUE!</v>
      </c>
      <c r="AN245" s="164" t="n">
        <v>242</v>
      </c>
      <c r="AO245" s="190"/>
      <c r="AP245" s="227" t="str">
        <f aca="false">IF(MOD(ROW(),10),"",INDEX(AO$3:AO$600,ROW()/10))</f>
        <v/>
      </c>
      <c r="AQ245" s="181" t="n">
        <v>2.43</v>
      </c>
      <c r="AR245" s="229" t="e">
        <f aca="false">VALUE($AP245)</f>
        <v>#VALUE!</v>
      </c>
      <c r="AS245" s="164" t="n">
        <v>2420</v>
      </c>
      <c r="AT245" s="246"/>
      <c r="AU245" s="227" t="str">
        <f aca="false">IF(MOD(ROW(),10),"",INDEX(AT$3:AT$600,ROW()/10))</f>
        <v/>
      </c>
      <c r="AV245" s="181" t="n">
        <v>2.43</v>
      </c>
      <c r="AW245" s="229" t="e">
        <f aca="false">VALUE($AU245)</f>
        <v>#VALUE!</v>
      </c>
      <c r="AY245" s="246"/>
      <c r="AZ245" s="180" t="str">
        <f aca="false">IF(MOD(ROW(),2),"",INDEX(AY$3:AY$600,ROW()/2))</f>
        <v/>
      </c>
      <c r="BA245" s="181" t="n">
        <v>2.43</v>
      </c>
      <c r="BB245" s="182" t="e">
        <f aca="false">VALUE(AZ245)</f>
        <v>#VALUE!</v>
      </c>
      <c r="BD245" s="246"/>
      <c r="BE245" s="180" t="str">
        <f aca="false">IF(MOD(ROW(),2),"",INDEX(BD$3:BD$600,ROW()/2))</f>
        <v/>
      </c>
      <c r="BF245" s="181" t="n">
        <v>2.43</v>
      </c>
      <c r="BG245" s="182" t="n">
        <f aca="false">VALUE($BD246)</f>
        <v>0</v>
      </c>
    </row>
    <row r="246" customFormat="false" ht="13.5" hidden="false" customHeight="false" outlineLevel="0" collapsed="false">
      <c r="A246" s="208" t="n">
        <v>2.39</v>
      </c>
      <c r="B246" s="209" t="n">
        <v>3.18</v>
      </c>
      <c r="C246" s="213" t="n">
        <f aca="false">$C245+(($AM$20-$AM$10))/10</f>
        <v>-0.0243</v>
      </c>
      <c r="D246" s="217" t="n">
        <f aca="false">$D245+(($AH$30-$AH$20))/10</f>
        <v>-0.0072</v>
      </c>
      <c r="E246" s="211" t="n">
        <f aca="false">$AC241</f>
        <v>0</v>
      </c>
      <c r="F246" s="212" t="n">
        <f aca="false">$F245+(($AR$20-$AR$10))/10</f>
        <v>-0.0135</v>
      </c>
      <c r="G246" s="218" t="n">
        <f aca="false">$G245+(($AW$20-$AW$10))/10</f>
        <v>-0.027</v>
      </c>
      <c r="H246" s="213" t="n">
        <f aca="false">$BB240+($BB242-$BB240)/2</f>
        <v>0</v>
      </c>
      <c r="I246" s="213" t="n">
        <f aca="false">$BG240+($BG242-$BG240)/2</f>
        <v>0</v>
      </c>
      <c r="J246" s="165"/>
      <c r="Q246" s="249"/>
      <c r="R246" s="249"/>
      <c r="S246" s="165"/>
      <c r="T246" s="165"/>
      <c r="U246" s="165"/>
      <c r="V246" s="165"/>
      <c r="W246" s="165"/>
      <c r="Y246" s="164" t="n">
        <v>243</v>
      </c>
      <c r="Z246" s="246"/>
      <c r="AA246" s="180" t="n">
        <f aca="false">IF(MOD(ROW(),2),"",INDEX($Z$3:$Z$600,ROW()/2))</f>
        <v>155.8</v>
      </c>
      <c r="AB246" s="181" t="n">
        <v>2.44</v>
      </c>
      <c r="AC246" s="182" t="n">
        <f aca="false">VALUE($Z247)</f>
        <v>0</v>
      </c>
      <c r="AD246" s="164" t="n">
        <v>243</v>
      </c>
      <c r="AE246" s="191"/>
      <c r="AF246" s="227" t="str">
        <f aca="false">IF(MOD(ROW(),10),"",INDEX(AE$3:AE$600,ROW()/10))</f>
        <v/>
      </c>
      <c r="AG246" s="228" t="n">
        <v>241</v>
      </c>
      <c r="AH246" s="229" t="e">
        <f aca="false">VALUE($AF246)</f>
        <v>#VALUE!</v>
      </c>
      <c r="AI246" s="164" t="n">
        <v>243</v>
      </c>
      <c r="AJ246" s="246"/>
      <c r="AK246" s="227" t="str">
        <f aca="false">IF(MOD(ROW(),10),"",INDEX(AJ$3:AJ$600,ROW()/10))</f>
        <v/>
      </c>
      <c r="AL246" s="228" t="n">
        <v>236</v>
      </c>
      <c r="AM246" s="229" t="e">
        <f aca="false">VALUE($AK246)</f>
        <v>#VALUE!</v>
      </c>
      <c r="AN246" s="164" t="n">
        <v>243</v>
      </c>
      <c r="AO246" s="190"/>
      <c r="AP246" s="227" t="str">
        <f aca="false">IF(MOD(ROW(),10),"",INDEX(AO$3:AO$600,ROW()/10))</f>
        <v/>
      </c>
      <c r="AQ246" s="181" t="n">
        <v>2.44</v>
      </c>
      <c r="AR246" s="229" t="e">
        <f aca="false">VALUE($AP246)</f>
        <v>#VALUE!</v>
      </c>
      <c r="AS246" s="164" t="n">
        <v>2430</v>
      </c>
      <c r="AT246" s="246"/>
      <c r="AU246" s="227" t="str">
        <f aca="false">IF(MOD(ROW(),10),"",INDEX(AT$3:AT$600,ROW()/10))</f>
        <v/>
      </c>
      <c r="AV246" s="181" t="n">
        <v>2.44</v>
      </c>
      <c r="AW246" s="229" t="e">
        <f aca="false">VALUE($AU246)</f>
        <v>#VALUE!</v>
      </c>
      <c r="AY246" s="246"/>
      <c r="AZ246" s="180" t="n">
        <f aca="false">IF(MOD(ROW(),2),"",INDEX(AY$3:AY$600,ROW()/2))</f>
        <v>0</v>
      </c>
      <c r="BA246" s="181" t="n">
        <v>2.44</v>
      </c>
      <c r="BB246" s="182" t="n">
        <f aca="false">VALUE(AZ246)</f>
        <v>0</v>
      </c>
      <c r="BD246" s="246"/>
      <c r="BE246" s="180" t="n">
        <f aca="false">IF(MOD(ROW(),2),"",INDEX(BD$3:BD$600,ROW()/2))</f>
        <v>0</v>
      </c>
      <c r="BF246" s="181" t="n">
        <v>2.44</v>
      </c>
      <c r="BG246" s="182" t="n">
        <f aca="false">VALUE($BD247)</f>
        <v>0</v>
      </c>
    </row>
    <row r="247" customFormat="false" ht="13.5" hidden="false" customHeight="false" outlineLevel="0" collapsed="false">
      <c r="A247" s="208" t="n">
        <v>2.4</v>
      </c>
      <c r="B247" s="209" t="n">
        <v>3.17</v>
      </c>
      <c r="C247" s="213" t="n">
        <f aca="false">$AM250</f>
        <v>0</v>
      </c>
      <c r="D247" s="241" t="n">
        <f aca="false">$AH250</f>
        <v>0</v>
      </c>
      <c r="E247" s="211" t="n">
        <f aca="false">$AC242</f>
        <v>0</v>
      </c>
      <c r="F247" s="212" t="n">
        <f aca="false">$AR250</f>
        <v>0</v>
      </c>
      <c r="G247" s="218" t="n">
        <f aca="false">$AW250</f>
        <v>0</v>
      </c>
      <c r="H247" s="213" t="n">
        <f aca="false">$BB242</f>
        <v>0</v>
      </c>
      <c r="I247" s="213" t="n">
        <f aca="false">$BG242</f>
        <v>0</v>
      </c>
      <c r="J247" s="165"/>
      <c r="Q247" s="249"/>
      <c r="R247" s="249"/>
      <c r="S247" s="165"/>
      <c r="T247" s="165"/>
      <c r="U247" s="165"/>
      <c r="V247" s="165"/>
      <c r="W247" s="165"/>
      <c r="Y247" s="164" t="n">
        <v>244</v>
      </c>
      <c r="Z247" s="246"/>
      <c r="AA247" s="180" t="str">
        <f aca="false">IF(MOD(ROW(),2),"",INDEX($Z$3:$Z$600,ROW()/2))</f>
        <v/>
      </c>
      <c r="AB247" s="181" t="n">
        <v>2.45</v>
      </c>
      <c r="AC247" s="182" t="n">
        <f aca="false">VALUE($Z248)</f>
        <v>0</v>
      </c>
      <c r="AD247" s="164" t="n">
        <v>244</v>
      </c>
      <c r="AE247" s="191"/>
      <c r="AF247" s="227" t="str">
        <f aca="false">IF(MOD(ROW(),10),"",INDEX(AE$3:AE$600,ROW()/10))</f>
        <v/>
      </c>
      <c r="AG247" s="228" t="n">
        <v>242</v>
      </c>
      <c r="AH247" s="229" t="e">
        <f aca="false">VALUE($AF247)</f>
        <v>#VALUE!</v>
      </c>
      <c r="AI247" s="164" t="n">
        <v>244</v>
      </c>
      <c r="AJ247" s="246"/>
      <c r="AK247" s="227" t="str">
        <f aca="false">IF(MOD(ROW(),10),"",INDEX(AJ$3:AJ$600,ROW()/10))</f>
        <v/>
      </c>
      <c r="AL247" s="228" t="n">
        <v>237</v>
      </c>
      <c r="AM247" s="229" t="e">
        <f aca="false">VALUE($AK247)</f>
        <v>#VALUE!</v>
      </c>
      <c r="AN247" s="164" t="n">
        <v>244</v>
      </c>
      <c r="AO247" s="190"/>
      <c r="AP247" s="227" t="str">
        <f aca="false">IF(MOD(ROW(),10),"",INDEX(AO$3:AO$600,ROW()/10))</f>
        <v/>
      </c>
      <c r="AQ247" s="181" t="n">
        <v>2.45</v>
      </c>
      <c r="AR247" s="229" t="e">
        <f aca="false">VALUE($AP247)</f>
        <v>#VALUE!</v>
      </c>
      <c r="AS247" s="164" t="n">
        <v>2440</v>
      </c>
      <c r="AT247" s="246"/>
      <c r="AU247" s="227" t="str">
        <f aca="false">IF(MOD(ROW(),10),"",INDEX(AT$3:AT$600,ROW()/10))</f>
        <v/>
      </c>
      <c r="AV247" s="181" t="n">
        <v>2.45</v>
      </c>
      <c r="AW247" s="229" t="e">
        <f aca="false">VALUE($AU247)</f>
        <v>#VALUE!</v>
      </c>
      <c r="AY247" s="246"/>
      <c r="AZ247" s="180" t="str">
        <f aca="false">IF(MOD(ROW(),2),"",INDEX(AY$3:AY$600,ROW()/2))</f>
        <v/>
      </c>
      <c r="BA247" s="181" t="n">
        <v>2.45</v>
      </c>
      <c r="BB247" s="182" t="e">
        <f aca="false">VALUE(AZ247)</f>
        <v>#VALUE!</v>
      </c>
      <c r="BD247" s="246"/>
      <c r="BE247" s="180" t="str">
        <f aca="false">IF(MOD(ROW(),2),"",INDEX(BD$3:BD$600,ROW()/2))</f>
        <v/>
      </c>
      <c r="BF247" s="181" t="n">
        <v>2.45</v>
      </c>
      <c r="BG247" s="182" t="n">
        <f aca="false">VALUE($BD248)</f>
        <v>0</v>
      </c>
    </row>
    <row r="248" customFormat="false" ht="13.5" hidden="false" customHeight="false" outlineLevel="0" collapsed="false">
      <c r="A248" s="208" t="n">
        <v>2.41</v>
      </c>
      <c r="B248" s="209" t="n">
        <v>3.16</v>
      </c>
      <c r="C248" s="213" t="n">
        <f aca="false">$C247+(($AM$20-$AM$10))/10</f>
        <v>-0.0027</v>
      </c>
      <c r="D248" s="217" t="n">
        <f aca="false">$D247+(($AH$30-$AH$20))/10</f>
        <v>-0.0008</v>
      </c>
      <c r="E248" s="211" t="n">
        <f aca="false">$AC243</f>
        <v>0</v>
      </c>
      <c r="F248" s="212" t="n">
        <f aca="false">$F247+(($AR$20-$AR$10))/10</f>
        <v>-0.0015</v>
      </c>
      <c r="G248" s="218" t="n">
        <f aca="false">$G247+(($AW$20-$AW$10))/10</f>
        <v>-0.003</v>
      </c>
      <c r="H248" s="213" t="n">
        <f aca="false">$BB242+($BB244-$BB242)/2</f>
        <v>0</v>
      </c>
      <c r="I248" s="213" t="n">
        <f aca="false">$BG242+($BG244-$BG242)/2</f>
        <v>0</v>
      </c>
      <c r="J248" s="165"/>
      <c r="Q248" s="249"/>
      <c r="R248" s="249"/>
      <c r="S248" s="165"/>
      <c r="T248" s="165"/>
      <c r="U248" s="165"/>
      <c r="V248" s="165"/>
      <c r="W248" s="165"/>
      <c r="Y248" s="164" t="n">
        <v>245</v>
      </c>
      <c r="Z248" s="246"/>
      <c r="AA248" s="180" t="n">
        <f aca="false">IF(MOD(ROW(),2),"",INDEX($Z$3:$Z$600,ROW()/2))</f>
        <v>157.13</v>
      </c>
      <c r="AB248" s="181" t="n">
        <v>2.46</v>
      </c>
      <c r="AC248" s="182" t="n">
        <f aca="false">VALUE($Z249)</f>
        <v>0</v>
      </c>
      <c r="AD248" s="164" t="n">
        <v>245</v>
      </c>
      <c r="AE248" s="191"/>
      <c r="AF248" s="227" t="str">
        <f aca="false">IF(MOD(ROW(),10),"",INDEX(AE$3:AE$600,ROW()/10))</f>
        <v/>
      </c>
      <c r="AG248" s="228" t="n">
        <v>243</v>
      </c>
      <c r="AH248" s="229" t="e">
        <f aca="false">VALUE($AF248)</f>
        <v>#VALUE!</v>
      </c>
      <c r="AI248" s="164" t="n">
        <v>245</v>
      </c>
      <c r="AJ248" s="246"/>
      <c r="AK248" s="227" t="str">
        <f aca="false">IF(MOD(ROW(),10),"",INDEX(AJ$3:AJ$600,ROW()/10))</f>
        <v/>
      </c>
      <c r="AL248" s="228" t="n">
        <v>238</v>
      </c>
      <c r="AM248" s="229" t="e">
        <f aca="false">VALUE($AK248)</f>
        <v>#VALUE!</v>
      </c>
      <c r="AN248" s="164" t="n">
        <v>245</v>
      </c>
      <c r="AO248" s="190"/>
      <c r="AP248" s="227" t="str">
        <f aca="false">IF(MOD(ROW(),10),"",INDEX(AO$3:AO$600,ROW()/10))</f>
        <v/>
      </c>
      <c r="AQ248" s="181" t="n">
        <v>2.46</v>
      </c>
      <c r="AR248" s="229" t="e">
        <f aca="false">VALUE($AP248)</f>
        <v>#VALUE!</v>
      </c>
      <c r="AS248" s="164" t="n">
        <v>2450</v>
      </c>
      <c r="AT248" s="246"/>
      <c r="AU248" s="227" t="str">
        <f aca="false">IF(MOD(ROW(),10),"",INDEX(AT$3:AT$600,ROW()/10))</f>
        <v/>
      </c>
      <c r="AV248" s="181" t="n">
        <v>2.46</v>
      </c>
      <c r="AW248" s="229" t="e">
        <f aca="false">VALUE($AU248)</f>
        <v>#VALUE!</v>
      </c>
      <c r="AY248" s="246"/>
      <c r="AZ248" s="180" t="n">
        <f aca="false">IF(MOD(ROW(),2),"",INDEX(AY$3:AY$600,ROW()/2))</f>
        <v>0</v>
      </c>
      <c r="BA248" s="181" t="n">
        <v>2.46</v>
      </c>
      <c r="BB248" s="182" t="n">
        <f aca="false">VALUE(AZ248)</f>
        <v>0</v>
      </c>
      <c r="BD248" s="246"/>
      <c r="BE248" s="180" t="n">
        <f aca="false">IF(MOD(ROW(),2),"",INDEX(BD$3:BD$600,ROW()/2))</f>
        <v>0</v>
      </c>
      <c r="BF248" s="181" t="n">
        <v>2.46</v>
      </c>
      <c r="BG248" s="182" t="n">
        <f aca="false">VALUE($BD249)</f>
        <v>0</v>
      </c>
    </row>
    <row r="249" customFormat="false" ht="13.5" hidden="false" customHeight="false" outlineLevel="0" collapsed="false">
      <c r="A249" s="208" t="n">
        <v>2.42</v>
      </c>
      <c r="B249" s="209" t="n">
        <v>3.15</v>
      </c>
      <c r="C249" s="213" t="n">
        <f aca="false">$C248+(($AM$20-$AM$10))/10</f>
        <v>-0.0054</v>
      </c>
      <c r="D249" s="217" t="n">
        <f aca="false">$D248+(($AH$30-$AH$20))/10</f>
        <v>-0.0016</v>
      </c>
      <c r="E249" s="211" t="n">
        <f aca="false">$AC244</f>
        <v>0</v>
      </c>
      <c r="F249" s="212" t="n">
        <f aca="false">$F248+(($AR$20-$AR$10))/10</f>
        <v>-0.003</v>
      </c>
      <c r="G249" s="218" t="n">
        <f aca="false">$G248+(($AW$20-$AW$10))/10</f>
        <v>-0.006</v>
      </c>
      <c r="H249" s="213" t="n">
        <f aca="false">$BB244</f>
        <v>0</v>
      </c>
      <c r="I249" s="213" t="n">
        <f aca="false">$BG244</f>
        <v>0</v>
      </c>
      <c r="J249" s="165"/>
      <c r="Q249" s="249"/>
      <c r="R249" s="249"/>
      <c r="S249" s="165"/>
      <c r="T249" s="165"/>
      <c r="U249" s="165"/>
      <c r="V249" s="165"/>
      <c r="W249" s="165"/>
      <c r="Y249" s="164" t="n">
        <v>246</v>
      </c>
      <c r="Z249" s="246"/>
      <c r="AA249" s="180" t="str">
        <f aca="false">IF(MOD(ROW(),2),"",INDEX($Z$3:$Z$600,ROW()/2))</f>
        <v/>
      </c>
      <c r="AB249" s="181" t="n">
        <v>2.47</v>
      </c>
      <c r="AC249" s="182" t="n">
        <f aca="false">VALUE($Z250)</f>
        <v>0</v>
      </c>
      <c r="AD249" s="164" t="n">
        <v>246</v>
      </c>
      <c r="AE249" s="191"/>
      <c r="AF249" s="227" t="str">
        <f aca="false">IF(MOD(ROW(),10),"",INDEX(AE$3:AE$600,ROW()/10))</f>
        <v/>
      </c>
      <c r="AG249" s="228" t="n">
        <v>244</v>
      </c>
      <c r="AH249" s="229" t="e">
        <f aca="false">VALUE($AF249)</f>
        <v>#VALUE!</v>
      </c>
      <c r="AI249" s="164" t="n">
        <v>246</v>
      </c>
      <c r="AJ249" s="246"/>
      <c r="AK249" s="227" t="str">
        <f aca="false">IF(MOD(ROW(),10),"",INDEX(AJ$3:AJ$600,ROW()/10))</f>
        <v/>
      </c>
      <c r="AL249" s="228" t="n">
        <v>239</v>
      </c>
      <c r="AM249" s="229" t="e">
        <f aca="false">VALUE($AK249)</f>
        <v>#VALUE!</v>
      </c>
      <c r="AN249" s="164" t="n">
        <v>246</v>
      </c>
      <c r="AO249" s="190"/>
      <c r="AP249" s="227" t="str">
        <f aca="false">IF(MOD(ROW(),10),"",INDEX(AO$3:AO$600,ROW()/10))</f>
        <v/>
      </c>
      <c r="AQ249" s="181" t="n">
        <v>2.47</v>
      </c>
      <c r="AR249" s="229" t="e">
        <f aca="false">VALUE($AP249)</f>
        <v>#VALUE!</v>
      </c>
      <c r="AS249" s="164" t="n">
        <v>2460</v>
      </c>
      <c r="AT249" s="246"/>
      <c r="AU249" s="227" t="str">
        <f aca="false">IF(MOD(ROW(),10),"",INDEX(AT$3:AT$600,ROW()/10))</f>
        <v/>
      </c>
      <c r="AV249" s="181" t="n">
        <v>2.47</v>
      </c>
      <c r="AW249" s="229" t="e">
        <f aca="false">VALUE($AU249)</f>
        <v>#VALUE!</v>
      </c>
      <c r="AY249" s="246"/>
      <c r="AZ249" s="180" t="str">
        <f aca="false">IF(MOD(ROW(),2),"",INDEX(AY$3:AY$600,ROW()/2))</f>
        <v/>
      </c>
      <c r="BA249" s="181" t="n">
        <v>2.47</v>
      </c>
      <c r="BB249" s="182" t="e">
        <f aca="false">VALUE(AZ249)</f>
        <v>#VALUE!</v>
      </c>
      <c r="BD249" s="246"/>
      <c r="BE249" s="180" t="str">
        <f aca="false">IF(MOD(ROW(),2),"",INDEX(BD$3:BD$600,ROW()/2))</f>
        <v/>
      </c>
      <c r="BF249" s="181" t="n">
        <v>2.47</v>
      </c>
      <c r="BG249" s="182" t="n">
        <f aca="false">VALUE($BD250)</f>
        <v>0</v>
      </c>
    </row>
    <row r="250" customFormat="false" ht="13.5" hidden="false" customHeight="false" outlineLevel="0" collapsed="false">
      <c r="A250" s="208" t="n">
        <v>2.43</v>
      </c>
      <c r="B250" s="209" t="n">
        <v>3.14</v>
      </c>
      <c r="C250" s="213" t="n">
        <f aca="false">$C249+(($AM$20-$AM$10))/10</f>
        <v>-0.0081</v>
      </c>
      <c r="D250" s="217" t="n">
        <f aca="false">$D249+(($AH$30-$AH$20))/10</f>
        <v>-0.0024</v>
      </c>
      <c r="E250" s="211" t="n">
        <f aca="false">$AC245</f>
        <v>0</v>
      </c>
      <c r="F250" s="212" t="n">
        <f aca="false">$F249+(($AR$20-$AR$10))/10</f>
        <v>-0.0045</v>
      </c>
      <c r="G250" s="218" t="n">
        <f aca="false">$G249+(($AW$20-$AW$10))/10</f>
        <v>-0.009</v>
      </c>
      <c r="H250" s="213" t="n">
        <f aca="false">$BB244+($BB246-$BB244)/2</f>
        <v>0</v>
      </c>
      <c r="I250" s="213" t="n">
        <f aca="false">$BG244+($BG246-$BG244)/2</f>
        <v>0</v>
      </c>
      <c r="J250" s="165"/>
      <c r="Q250" s="249"/>
      <c r="R250" s="249"/>
      <c r="S250" s="165"/>
      <c r="T250" s="165"/>
      <c r="U250" s="165"/>
      <c r="V250" s="165"/>
      <c r="W250" s="165"/>
      <c r="Y250" s="164" t="n">
        <v>247</v>
      </c>
      <c r="Z250" s="246"/>
      <c r="AA250" s="180" t="n">
        <f aca="false">IF(MOD(ROW(),2),"",INDEX($Z$3:$Z$600,ROW()/2))</f>
        <v>158.47</v>
      </c>
      <c r="AB250" s="181" t="n">
        <v>2.48</v>
      </c>
      <c r="AC250" s="182" t="n">
        <f aca="false">VALUE($Z251)</f>
        <v>0</v>
      </c>
      <c r="AD250" s="164" t="n">
        <v>247</v>
      </c>
      <c r="AE250" s="191"/>
      <c r="AF250" s="227" t="n">
        <f aca="false">IF(MOD(ROW(),10),"",INDEX(AE$3:AE$600,ROW()/10))</f>
        <v>0</v>
      </c>
      <c r="AG250" s="228" t="n">
        <v>245</v>
      </c>
      <c r="AH250" s="229" t="n">
        <f aca="false">VALUE($AF250)</f>
        <v>0</v>
      </c>
      <c r="AI250" s="164" t="n">
        <v>247</v>
      </c>
      <c r="AJ250" s="246"/>
      <c r="AK250" s="227" t="n">
        <f aca="false">IF(MOD(ROW(),10),"",INDEX(AJ$3:AJ$600,ROW()/10))</f>
        <v>0</v>
      </c>
      <c r="AL250" s="228" t="n">
        <v>240</v>
      </c>
      <c r="AM250" s="229" t="n">
        <f aca="false">VALUE($AK250)</f>
        <v>0</v>
      </c>
      <c r="AN250" s="164" t="n">
        <v>247</v>
      </c>
      <c r="AO250" s="190"/>
      <c r="AP250" s="227" t="n">
        <f aca="false">IF(MOD(ROW(),10),"",INDEX(AO$3:AO$600,ROW()/10))</f>
        <v>0</v>
      </c>
      <c r="AQ250" s="181" t="n">
        <v>2.48</v>
      </c>
      <c r="AR250" s="229" t="n">
        <f aca="false">VALUE($AP250)</f>
        <v>0</v>
      </c>
      <c r="AS250" s="164" t="n">
        <v>2470</v>
      </c>
      <c r="AT250" s="246"/>
      <c r="AU250" s="227" t="n">
        <f aca="false">IF(MOD(ROW(),10),"",INDEX(AT$3:AT$600,ROW()/10))</f>
        <v>0</v>
      </c>
      <c r="AV250" s="181" t="n">
        <v>2.48</v>
      </c>
      <c r="AW250" s="229" t="n">
        <f aca="false">VALUE($AU250)</f>
        <v>0</v>
      </c>
      <c r="AY250" s="246"/>
      <c r="AZ250" s="180" t="n">
        <f aca="false">IF(MOD(ROW(),2),"",INDEX(AY$3:AY$600,ROW()/2))</f>
        <v>0</v>
      </c>
      <c r="BA250" s="181" t="n">
        <v>2.48</v>
      </c>
      <c r="BB250" s="182" t="n">
        <f aca="false">VALUE(AZ250)</f>
        <v>0</v>
      </c>
      <c r="BD250" s="246"/>
      <c r="BE250" s="180" t="n">
        <f aca="false">IF(MOD(ROW(),2),"",INDEX(BD$3:BD$600,ROW()/2))</f>
        <v>0</v>
      </c>
      <c r="BF250" s="181" t="n">
        <v>2.48</v>
      </c>
      <c r="BG250" s="182" t="n">
        <f aca="false">VALUE($BD251)</f>
        <v>0</v>
      </c>
    </row>
    <row r="251" customFormat="false" ht="13.5" hidden="false" customHeight="false" outlineLevel="0" collapsed="false">
      <c r="A251" s="208" t="n">
        <v>2.44</v>
      </c>
      <c r="B251" s="209" t="n">
        <v>3.13</v>
      </c>
      <c r="C251" s="213" t="n">
        <f aca="false">$C250+(($AM$20-$AM$10))/10</f>
        <v>-0.0108</v>
      </c>
      <c r="D251" s="217" t="n">
        <f aca="false">$D250+(($AH$30-$AH$20))/10</f>
        <v>-0.0032</v>
      </c>
      <c r="E251" s="211" t="n">
        <f aca="false">$AC246</f>
        <v>0</v>
      </c>
      <c r="F251" s="212" t="n">
        <f aca="false">$F250+(($AR$20-$AR$10))/10</f>
        <v>-0.006</v>
      </c>
      <c r="G251" s="218" t="n">
        <f aca="false">$G250+(($AW$20-$AW$10))/10</f>
        <v>-0.012</v>
      </c>
      <c r="H251" s="213" t="n">
        <f aca="false">$BB246</f>
        <v>0</v>
      </c>
      <c r="I251" s="213" t="n">
        <f aca="false">$BG246</f>
        <v>0</v>
      </c>
      <c r="J251" s="165"/>
      <c r="Q251" s="249"/>
      <c r="R251" s="249"/>
      <c r="S251" s="165"/>
      <c r="T251" s="165"/>
      <c r="U251" s="165"/>
      <c r="V251" s="165"/>
      <c r="W251" s="165"/>
      <c r="Y251" s="164" t="n">
        <v>248</v>
      </c>
      <c r="Z251" s="246"/>
      <c r="AA251" s="180" t="str">
        <f aca="false">IF(MOD(ROW(),2),"",INDEX($Z$3:$Z$600,ROW()/2))</f>
        <v/>
      </c>
      <c r="AB251" s="181" t="n">
        <v>2.49</v>
      </c>
      <c r="AC251" s="182" t="n">
        <f aca="false">VALUE($Z252)</f>
        <v>0</v>
      </c>
      <c r="AD251" s="164" t="n">
        <v>248</v>
      </c>
      <c r="AE251" s="191"/>
      <c r="AF251" s="227" t="str">
        <f aca="false">IF(MOD(ROW(),10),"",INDEX(AE$3:AE$600,ROW()/10))</f>
        <v/>
      </c>
      <c r="AG251" s="228" t="n">
        <v>246</v>
      </c>
      <c r="AH251" s="229" t="e">
        <f aca="false">VALUE($AF251)</f>
        <v>#VALUE!</v>
      </c>
      <c r="AI251" s="164" t="n">
        <v>248</v>
      </c>
      <c r="AJ251" s="246"/>
      <c r="AK251" s="227" t="str">
        <f aca="false">IF(MOD(ROW(),10),"",INDEX(AJ$3:AJ$600,ROW()/10))</f>
        <v/>
      </c>
      <c r="AL251" s="228" t="n">
        <v>241</v>
      </c>
      <c r="AM251" s="229" t="e">
        <f aca="false">VALUE($AK251)</f>
        <v>#VALUE!</v>
      </c>
      <c r="AN251" s="164" t="n">
        <v>248</v>
      </c>
      <c r="AO251" s="190"/>
      <c r="AP251" s="227" t="str">
        <f aca="false">IF(MOD(ROW(),10),"",INDEX(AO$3:AO$600,ROW()/10))</f>
        <v/>
      </c>
      <c r="AQ251" s="181" t="n">
        <v>2.49</v>
      </c>
      <c r="AR251" s="229" t="e">
        <f aca="false">VALUE($AP251)</f>
        <v>#VALUE!</v>
      </c>
      <c r="AS251" s="164" t="n">
        <v>2480</v>
      </c>
      <c r="AT251" s="246"/>
      <c r="AU251" s="227" t="str">
        <f aca="false">IF(MOD(ROW(),10),"",INDEX(AT$3:AT$600,ROW()/10))</f>
        <v/>
      </c>
      <c r="AV251" s="181" t="n">
        <v>2.49</v>
      </c>
      <c r="AW251" s="229" t="e">
        <f aca="false">VALUE($AU251)</f>
        <v>#VALUE!</v>
      </c>
      <c r="AY251" s="246"/>
      <c r="AZ251" s="180" t="str">
        <f aca="false">IF(MOD(ROW(),2),"",INDEX(AY$3:AY$600,ROW()/2))</f>
        <v/>
      </c>
      <c r="BA251" s="181" t="n">
        <v>2.49</v>
      </c>
      <c r="BB251" s="182" t="e">
        <f aca="false">VALUE(AZ251)</f>
        <v>#VALUE!</v>
      </c>
      <c r="BD251" s="246"/>
      <c r="BE251" s="180" t="str">
        <f aca="false">IF(MOD(ROW(),2),"",INDEX(BD$3:BD$600,ROW()/2))</f>
        <v/>
      </c>
      <c r="BF251" s="181" t="n">
        <v>2.49</v>
      </c>
      <c r="BG251" s="182" t="n">
        <f aca="false">VALUE($BD252)</f>
        <v>0</v>
      </c>
    </row>
    <row r="252" customFormat="false" ht="13.5" hidden="false" customHeight="false" outlineLevel="0" collapsed="false">
      <c r="A252" s="208" t="n">
        <v>2.45</v>
      </c>
      <c r="B252" s="209" t="n">
        <v>3.12</v>
      </c>
      <c r="C252" s="213" t="n">
        <f aca="false">$C251+(($AM$20-$AM$10))/10</f>
        <v>-0.0135</v>
      </c>
      <c r="D252" s="217" t="n">
        <f aca="false">$D251+(($AH$30-$AH$20))/10</f>
        <v>-0.004</v>
      </c>
      <c r="E252" s="211" t="n">
        <f aca="false">$AC247</f>
        <v>0</v>
      </c>
      <c r="F252" s="212" t="n">
        <f aca="false">$F251+(($AR$20-$AR$10))/10</f>
        <v>-0.0075</v>
      </c>
      <c r="G252" s="218" t="n">
        <f aca="false">$G251+(($AW$20-$AW$10))/10</f>
        <v>-0.015</v>
      </c>
      <c r="H252" s="213" t="n">
        <f aca="false">$BB246+($BB248-$BB246)/2</f>
        <v>0</v>
      </c>
      <c r="I252" s="213" t="n">
        <f aca="false">$BG246+($BG248-$BG246)/2</f>
        <v>0</v>
      </c>
      <c r="J252" s="165"/>
      <c r="Q252" s="249"/>
      <c r="R252" s="249"/>
      <c r="S252" s="165"/>
      <c r="T252" s="165"/>
      <c r="U252" s="165"/>
      <c r="V252" s="165"/>
      <c r="W252" s="165"/>
      <c r="Y252" s="164" t="n">
        <v>249</v>
      </c>
      <c r="Z252" s="246"/>
      <c r="AA252" s="180" t="n">
        <f aca="false">IF(MOD(ROW(),2),"",INDEX($Z$3:$Z$600,ROW()/2))</f>
        <v>159.8</v>
      </c>
      <c r="AB252" s="181" t="n">
        <v>2.5</v>
      </c>
      <c r="AC252" s="182" t="n">
        <f aca="false">VALUE($Z253)</f>
        <v>0</v>
      </c>
      <c r="AD252" s="164" t="n">
        <v>249</v>
      </c>
      <c r="AE252" s="191"/>
      <c r="AF252" s="227" t="str">
        <f aca="false">IF(MOD(ROW(),10),"",INDEX(AE$3:AE$600,ROW()/10))</f>
        <v/>
      </c>
      <c r="AG252" s="228" t="n">
        <v>247</v>
      </c>
      <c r="AH252" s="229" t="e">
        <f aca="false">VALUE($AF252)</f>
        <v>#VALUE!</v>
      </c>
      <c r="AI252" s="164" t="n">
        <v>249</v>
      </c>
      <c r="AJ252" s="246"/>
      <c r="AK252" s="227" t="str">
        <f aca="false">IF(MOD(ROW(),10),"",INDEX(AJ$3:AJ$600,ROW()/10))</f>
        <v/>
      </c>
      <c r="AL252" s="228" t="n">
        <v>242</v>
      </c>
      <c r="AM252" s="229" t="e">
        <f aca="false">VALUE($AK252)</f>
        <v>#VALUE!</v>
      </c>
      <c r="AN252" s="164" t="n">
        <v>249</v>
      </c>
      <c r="AO252" s="190"/>
      <c r="AP252" s="227" t="str">
        <f aca="false">IF(MOD(ROW(),10),"",INDEX(AO$3:AO$600,ROW()/10))</f>
        <v/>
      </c>
      <c r="AQ252" s="181" t="n">
        <v>2.5</v>
      </c>
      <c r="AR252" s="229" t="e">
        <f aca="false">VALUE($AP252)</f>
        <v>#VALUE!</v>
      </c>
      <c r="AS252" s="164" t="n">
        <v>2490</v>
      </c>
      <c r="AT252" s="246"/>
      <c r="AU252" s="227" t="str">
        <f aca="false">IF(MOD(ROW(),10),"",INDEX(AT$3:AT$600,ROW()/10))</f>
        <v/>
      </c>
      <c r="AV252" s="181" t="n">
        <v>2.5</v>
      </c>
      <c r="AW252" s="229" t="e">
        <f aca="false">VALUE($AU252)</f>
        <v>#VALUE!</v>
      </c>
      <c r="AY252" s="246"/>
      <c r="AZ252" s="180" t="n">
        <f aca="false">IF(MOD(ROW(),2),"",INDEX(AY$3:AY$600,ROW()/2))</f>
        <v>0</v>
      </c>
      <c r="BA252" s="181" t="n">
        <v>2.5</v>
      </c>
      <c r="BB252" s="182" t="n">
        <f aca="false">VALUE(AZ252)</f>
        <v>0</v>
      </c>
      <c r="BD252" s="246"/>
      <c r="BE252" s="180" t="n">
        <f aca="false">IF(MOD(ROW(),2),"",INDEX(BD$3:BD$600,ROW()/2))</f>
        <v>0</v>
      </c>
      <c r="BF252" s="181" t="n">
        <v>2.5</v>
      </c>
      <c r="BG252" s="182" t="n">
        <f aca="false">VALUE($BD253)</f>
        <v>0</v>
      </c>
    </row>
    <row r="253" customFormat="false" ht="13.5" hidden="false" customHeight="false" outlineLevel="0" collapsed="false">
      <c r="A253" s="208" t="n">
        <v>2.46</v>
      </c>
      <c r="B253" s="209" t="n">
        <v>3.11</v>
      </c>
      <c r="C253" s="213" t="n">
        <f aca="false">$C252+(($AM$20-$AM$10))/10</f>
        <v>-0.0162</v>
      </c>
      <c r="D253" s="217" t="n">
        <f aca="false">$D252+(($AH$30-$AH$20))/10</f>
        <v>-0.0048</v>
      </c>
      <c r="E253" s="211" t="n">
        <f aca="false">$AC248</f>
        <v>0</v>
      </c>
      <c r="F253" s="212" t="n">
        <f aca="false">$F252+(($AR$20-$AR$10))/10</f>
        <v>-0.009</v>
      </c>
      <c r="G253" s="218" t="n">
        <f aca="false">$G252+(($AW$20-$AW$10))/10</f>
        <v>-0.018</v>
      </c>
      <c r="H253" s="213" t="n">
        <f aca="false">$BB248</f>
        <v>0</v>
      </c>
      <c r="I253" s="213" t="n">
        <f aca="false">$BG248</f>
        <v>0</v>
      </c>
      <c r="J253" s="165"/>
      <c r="Q253" s="249"/>
      <c r="R253" s="249"/>
      <c r="S253" s="165"/>
      <c r="T253" s="165"/>
      <c r="U253" s="165"/>
      <c r="V253" s="165"/>
      <c r="W253" s="165"/>
      <c r="Y253" s="164" t="n">
        <v>250</v>
      </c>
      <c r="Z253" s="246"/>
      <c r="AA253" s="180" t="str">
        <f aca="false">IF(MOD(ROW(),2),"",INDEX($Z$3:$Z$600,ROW()/2))</f>
        <v/>
      </c>
      <c r="AB253" s="181" t="n">
        <v>2.51</v>
      </c>
      <c r="AC253" s="182" t="n">
        <f aca="false">VALUE($Z254)</f>
        <v>0</v>
      </c>
      <c r="AD253" s="164" t="n">
        <v>250</v>
      </c>
      <c r="AE253" s="191"/>
      <c r="AF253" s="227" t="str">
        <f aca="false">IF(MOD(ROW(),10),"",INDEX(AE$3:AE$600,ROW()/10))</f>
        <v/>
      </c>
      <c r="AG253" s="228" t="n">
        <v>248</v>
      </c>
      <c r="AH253" s="229" t="e">
        <f aca="false">VALUE($AF253)</f>
        <v>#VALUE!</v>
      </c>
      <c r="AI253" s="164" t="n">
        <v>250</v>
      </c>
      <c r="AJ253" s="246"/>
      <c r="AK253" s="227" t="str">
        <f aca="false">IF(MOD(ROW(),10),"",INDEX(AJ$3:AJ$600,ROW()/10))</f>
        <v/>
      </c>
      <c r="AL253" s="228" t="n">
        <v>243</v>
      </c>
      <c r="AM253" s="229" t="e">
        <f aca="false">VALUE($AK253)</f>
        <v>#VALUE!</v>
      </c>
      <c r="AN253" s="164" t="n">
        <v>250</v>
      </c>
      <c r="AO253" s="190"/>
      <c r="AP253" s="227" t="str">
        <f aca="false">IF(MOD(ROW(),10),"",INDEX(AO$3:AO$600,ROW()/10))</f>
        <v/>
      </c>
      <c r="AQ253" s="181" t="n">
        <v>2.51</v>
      </c>
      <c r="AR253" s="229" t="e">
        <f aca="false">VALUE($AP253)</f>
        <v>#VALUE!</v>
      </c>
      <c r="AS253" s="164" t="n">
        <v>2500</v>
      </c>
      <c r="AT253" s="246"/>
      <c r="AU253" s="227" t="str">
        <f aca="false">IF(MOD(ROW(),10),"",INDEX(AT$3:AT$600,ROW()/10))</f>
        <v/>
      </c>
      <c r="AV253" s="181" t="n">
        <v>2.51</v>
      </c>
      <c r="AW253" s="229" t="e">
        <f aca="false">VALUE($AU253)</f>
        <v>#VALUE!</v>
      </c>
      <c r="AY253" s="246"/>
      <c r="AZ253" s="180" t="str">
        <f aca="false">IF(MOD(ROW(),2),"",INDEX(AY$3:AY$600,ROW()/2))</f>
        <v/>
      </c>
      <c r="BA253" s="181" t="n">
        <v>2.51</v>
      </c>
      <c r="BB253" s="182" t="e">
        <f aca="false">VALUE(AZ253)</f>
        <v>#VALUE!</v>
      </c>
      <c r="BD253" s="246"/>
      <c r="BE253" s="180" t="str">
        <f aca="false">IF(MOD(ROW(),2),"",INDEX(BD$3:BD$600,ROW()/2))</f>
        <v/>
      </c>
      <c r="BF253" s="181" t="n">
        <v>2.51</v>
      </c>
      <c r="BG253" s="182" t="n">
        <f aca="false">VALUE($BD254)</f>
        <v>0</v>
      </c>
    </row>
    <row r="254" customFormat="false" ht="13.5" hidden="false" customHeight="false" outlineLevel="0" collapsed="false">
      <c r="A254" s="208" t="n">
        <v>2.47</v>
      </c>
      <c r="B254" s="209" t="n">
        <v>3.1</v>
      </c>
      <c r="C254" s="213" t="n">
        <f aca="false">$C253+(($AM$20-$AM$10))/10</f>
        <v>-0.0189</v>
      </c>
      <c r="D254" s="217" t="n">
        <f aca="false">$D253+(($AH$30-$AH$20))/10</f>
        <v>-0.0056</v>
      </c>
      <c r="E254" s="211" t="n">
        <f aca="false">$AC249</f>
        <v>0</v>
      </c>
      <c r="F254" s="212" t="n">
        <f aca="false">$F253+(($AR$20-$AR$10))/10</f>
        <v>-0.0105</v>
      </c>
      <c r="G254" s="218" t="n">
        <f aca="false">$G253+(($AW$20-$AW$10))/10</f>
        <v>-0.021</v>
      </c>
      <c r="H254" s="213" t="n">
        <f aca="false">$BB248+($BB250-$BB248)/2</f>
        <v>0</v>
      </c>
      <c r="I254" s="213" t="n">
        <f aca="false">$BG248+($BG250-$BG248)/2</f>
        <v>0</v>
      </c>
      <c r="J254" s="165"/>
      <c r="Q254" s="249"/>
      <c r="R254" s="249"/>
      <c r="S254" s="165"/>
      <c r="T254" s="165"/>
      <c r="U254" s="165"/>
      <c r="V254" s="165"/>
      <c r="W254" s="165"/>
      <c r="Y254" s="164" t="n">
        <v>251</v>
      </c>
      <c r="Z254" s="246"/>
      <c r="AA254" s="180" t="n">
        <f aca="false">IF(MOD(ROW(),2),"",INDEX($Z$3:$Z$600,ROW()/2))</f>
        <v>161.13</v>
      </c>
      <c r="AB254" s="181" t="n">
        <v>2.52</v>
      </c>
      <c r="AC254" s="182" t="n">
        <f aca="false">VALUE($Z255)</f>
        <v>0</v>
      </c>
      <c r="AD254" s="164" t="n">
        <v>251</v>
      </c>
      <c r="AE254" s="191"/>
      <c r="AF254" s="227" t="str">
        <f aca="false">IF(MOD(ROW(),10),"",INDEX(AE$3:AE$600,ROW()/10))</f>
        <v/>
      </c>
      <c r="AG254" s="228" t="n">
        <v>249</v>
      </c>
      <c r="AH254" s="229" t="e">
        <f aca="false">VALUE($AF254)</f>
        <v>#VALUE!</v>
      </c>
      <c r="AI254" s="164" t="n">
        <v>251</v>
      </c>
      <c r="AJ254" s="246"/>
      <c r="AK254" s="227" t="str">
        <f aca="false">IF(MOD(ROW(),10),"",INDEX(AJ$3:AJ$600,ROW()/10))</f>
        <v/>
      </c>
      <c r="AL254" s="228" t="n">
        <v>244</v>
      </c>
      <c r="AM254" s="229" t="e">
        <f aca="false">VALUE($AK254)</f>
        <v>#VALUE!</v>
      </c>
      <c r="AN254" s="164" t="n">
        <v>251</v>
      </c>
      <c r="AO254" s="190"/>
      <c r="AP254" s="227" t="str">
        <f aca="false">IF(MOD(ROW(),10),"",INDEX(AO$3:AO$600,ROW()/10))</f>
        <v/>
      </c>
      <c r="AQ254" s="181" t="n">
        <v>2.52</v>
      </c>
      <c r="AR254" s="229" t="e">
        <f aca="false">VALUE($AP254)</f>
        <v>#VALUE!</v>
      </c>
      <c r="AS254" s="164" t="n">
        <v>2510</v>
      </c>
      <c r="AT254" s="246"/>
      <c r="AU254" s="227" t="str">
        <f aca="false">IF(MOD(ROW(),10),"",INDEX(AT$3:AT$600,ROW()/10))</f>
        <v/>
      </c>
      <c r="AV254" s="181" t="n">
        <v>2.52</v>
      </c>
      <c r="AW254" s="229" t="e">
        <f aca="false">VALUE($AU254)</f>
        <v>#VALUE!</v>
      </c>
      <c r="AY254" s="246"/>
      <c r="AZ254" s="180" t="n">
        <f aca="false">IF(MOD(ROW(),2),"",INDEX(AY$3:AY$600,ROW()/2))</f>
        <v>0</v>
      </c>
      <c r="BA254" s="181" t="n">
        <v>2.52</v>
      </c>
      <c r="BB254" s="182" t="n">
        <f aca="false">VALUE(AZ254)</f>
        <v>0</v>
      </c>
      <c r="BD254" s="246"/>
      <c r="BE254" s="180" t="n">
        <f aca="false">IF(MOD(ROW(),2),"",INDEX(BD$3:BD$600,ROW()/2))</f>
        <v>0</v>
      </c>
      <c r="BF254" s="181" t="n">
        <v>2.52</v>
      </c>
      <c r="BG254" s="182" t="n">
        <f aca="false">VALUE($BD255)</f>
        <v>0</v>
      </c>
    </row>
    <row r="255" customFormat="false" ht="13.5" hidden="false" customHeight="false" outlineLevel="0" collapsed="false">
      <c r="A255" s="208" t="n">
        <v>2.48</v>
      </c>
      <c r="B255" s="209" t="n">
        <v>3.09</v>
      </c>
      <c r="C255" s="213" t="n">
        <f aca="false">$C254+(($AM$20-$AM$10))/10</f>
        <v>-0.0216</v>
      </c>
      <c r="D255" s="217" t="n">
        <f aca="false">$D254+(($AH$30-$AH$20))/10</f>
        <v>-0.0064</v>
      </c>
      <c r="E255" s="211" t="n">
        <f aca="false">$AC250</f>
        <v>0</v>
      </c>
      <c r="F255" s="212" t="n">
        <f aca="false">$F254+(($AR$20-$AR$10))/10</f>
        <v>-0.012</v>
      </c>
      <c r="G255" s="218" t="n">
        <f aca="false">$G254+(($AW$20-$AW$10))/10</f>
        <v>-0.024</v>
      </c>
      <c r="H255" s="213" t="n">
        <f aca="false">$BB250</f>
        <v>0</v>
      </c>
      <c r="I255" s="213" t="n">
        <f aca="false">$BG250</f>
        <v>0</v>
      </c>
      <c r="J255" s="165"/>
      <c r="Q255" s="249"/>
      <c r="R255" s="249"/>
      <c r="S255" s="165"/>
      <c r="T255" s="165"/>
      <c r="U255" s="165"/>
      <c r="V255" s="165"/>
      <c r="W255" s="165"/>
      <c r="Y255" s="164" t="n">
        <v>252</v>
      </c>
      <c r="Z255" s="246"/>
      <c r="AA255" s="180" t="str">
        <f aca="false">IF(MOD(ROW(),2),"",INDEX($Z$3:$Z$600,ROW()/2))</f>
        <v/>
      </c>
      <c r="AB255" s="181" t="n">
        <v>2.53</v>
      </c>
      <c r="AC255" s="182" t="n">
        <f aca="false">VALUE($Z256)</f>
        <v>0</v>
      </c>
      <c r="AD255" s="164" t="n">
        <v>252</v>
      </c>
      <c r="AE255" s="191"/>
      <c r="AF255" s="227" t="str">
        <f aca="false">IF(MOD(ROW(),10),"",INDEX(AE$3:AE$600,ROW()/10))</f>
        <v/>
      </c>
      <c r="AG255" s="228" t="n">
        <v>250</v>
      </c>
      <c r="AH255" s="229" t="e">
        <f aca="false">VALUE($AF255)</f>
        <v>#VALUE!</v>
      </c>
      <c r="AI255" s="164" t="n">
        <v>252</v>
      </c>
      <c r="AJ255" s="246"/>
      <c r="AK255" s="227" t="str">
        <f aca="false">IF(MOD(ROW(),10),"",INDEX(AJ$3:AJ$600,ROW()/10))</f>
        <v/>
      </c>
      <c r="AL255" s="228" t="n">
        <v>245</v>
      </c>
      <c r="AM255" s="229" t="e">
        <f aca="false">VALUE($AK255)</f>
        <v>#VALUE!</v>
      </c>
      <c r="AN255" s="164" t="n">
        <v>252</v>
      </c>
      <c r="AO255" s="190"/>
      <c r="AP255" s="227" t="str">
        <f aca="false">IF(MOD(ROW(),10),"",INDEX(AO$3:AO$600,ROW()/10))</f>
        <v/>
      </c>
      <c r="AQ255" s="181" t="n">
        <v>2.53</v>
      </c>
      <c r="AR255" s="229" t="e">
        <f aca="false">VALUE($AP255)</f>
        <v>#VALUE!</v>
      </c>
      <c r="AS255" s="164" t="n">
        <v>2520</v>
      </c>
      <c r="AT255" s="246"/>
      <c r="AU255" s="227" t="str">
        <f aca="false">IF(MOD(ROW(),10),"",INDEX(AT$3:AT$600,ROW()/10))</f>
        <v/>
      </c>
      <c r="AV255" s="181" t="n">
        <v>2.53</v>
      </c>
      <c r="AW255" s="229" t="e">
        <f aca="false">VALUE($AU255)</f>
        <v>#VALUE!</v>
      </c>
      <c r="AY255" s="246"/>
      <c r="AZ255" s="180" t="str">
        <f aca="false">IF(MOD(ROW(),2),"",INDEX(AY$3:AY$600,ROW()/2))</f>
        <v/>
      </c>
      <c r="BA255" s="181" t="n">
        <v>2.53</v>
      </c>
      <c r="BB255" s="182" t="e">
        <f aca="false">VALUE(AZ255)</f>
        <v>#VALUE!</v>
      </c>
      <c r="BD255" s="246"/>
      <c r="BE255" s="180" t="str">
        <f aca="false">IF(MOD(ROW(),2),"",INDEX(BD$3:BD$600,ROW()/2))</f>
        <v/>
      </c>
      <c r="BF255" s="181" t="n">
        <v>2.53</v>
      </c>
      <c r="BG255" s="182" t="n">
        <f aca="false">VALUE($BD256)</f>
        <v>0</v>
      </c>
    </row>
    <row r="256" customFormat="false" ht="13.5" hidden="false" customHeight="false" outlineLevel="0" collapsed="false">
      <c r="A256" s="208" t="n">
        <v>2.49</v>
      </c>
      <c r="B256" s="209" t="n">
        <v>3.08</v>
      </c>
      <c r="C256" s="213" t="n">
        <f aca="false">$C255+(($AM$20-$AM$10))/10</f>
        <v>-0.0243</v>
      </c>
      <c r="D256" s="217" t="n">
        <f aca="false">$D255+(($AH$30-$AH$20))/10</f>
        <v>-0.0072</v>
      </c>
      <c r="E256" s="211" t="n">
        <f aca="false">$AC251</f>
        <v>0</v>
      </c>
      <c r="F256" s="212" t="n">
        <f aca="false">$F255+(($AR$20-$AR$10))/10</f>
        <v>-0.0135</v>
      </c>
      <c r="G256" s="218" t="n">
        <f aca="false">$G255+(($AW$20-$AW$10))/10</f>
        <v>-0.027</v>
      </c>
      <c r="H256" s="213" t="n">
        <f aca="false">$BB250+($BB252-$BB250)/2</f>
        <v>0</v>
      </c>
      <c r="I256" s="213" t="n">
        <f aca="false">$BG250+($BG252-$BG250)/2</f>
        <v>0</v>
      </c>
      <c r="J256" s="165"/>
      <c r="Q256" s="249"/>
      <c r="R256" s="249"/>
      <c r="S256" s="165"/>
      <c r="T256" s="165"/>
      <c r="U256" s="165"/>
      <c r="V256" s="165"/>
      <c r="W256" s="165"/>
      <c r="Y256" s="164" t="n">
        <v>253</v>
      </c>
      <c r="Z256" s="246"/>
      <c r="AA256" s="180" t="n">
        <f aca="false">IF(MOD(ROW(),2),"",INDEX($Z$3:$Z$600,ROW()/2))</f>
        <v>162.46</v>
      </c>
      <c r="AB256" s="181" t="n">
        <v>2.54</v>
      </c>
      <c r="AC256" s="182" t="n">
        <f aca="false">VALUE($Z257)</f>
        <v>0</v>
      </c>
      <c r="AD256" s="164" t="n">
        <v>253</v>
      </c>
      <c r="AE256" s="191"/>
      <c r="AF256" s="227" t="str">
        <f aca="false">IF(MOD(ROW(),10),"",INDEX(AE$3:AE$600,ROW()/10))</f>
        <v/>
      </c>
      <c r="AG256" s="228" t="n">
        <v>251</v>
      </c>
      <c r="AH256" s="229" t="e">
        <f aca="false">VALUE($AF256)</f>
        <v>#VALUE!</v>
      </c>
      <c r="AI256" s="164" t="n">
        <v>253</v>
      </c>
      <c r="AJ256" s="246"/>
      <c r="AK256" s="227" t="str">
        <f aca="false">IF(MOD(ROW(),10),"",INDEX(AJ$3:AJ$600,ROW()/10))</f>
        <v/>
      </c>
      <c r="AL256" s="228" t="n">
        <v>246</v>
      </c>
      <c r="AM256" s="229" t="e">
        <f aca="false">VALUE($AK256)</f>
        <v>#VALUE!</v>
      </c>
      <c r="AN256" s="164" t="n">
        <v>253</v>
      </c>
      <c r="AO256" s="190"/>
      <c r="AP256" s="227" t="str">
        <f aca="false">IF(MOD(ROW(),10),"",INDEX(AO$3:AO$600,ROW()/10))</f>
        <v/>
      </c>
      <c r="AQ256" s="181" t="n">
        <v>2.54</v>
      </c>
      <c r="AR256" s="229" t="e">
        <f aca="false">VALUE($AP256)</f>
        <v>#VALUE!</v>
      </c>
      <c r="AS256" s="164" t="n">
        <v>2530</v>
      </c>
      <c r="AT256" s="246"/>
      <c r="AU256" s="227" t="str">
        <f aca="false">IF(MOD(ROW(),10),"",INDEX(AT$3:AT$600,ROW()/10))</f>
        <v/>
      </c>
      <c r="AV256" s="181" t="n">
        <v>2.54</v>
      </c>
      <c r="AW256" s="229" t="e">
        <f aca="false">VALUE($AU256)</f>
        <v>#VALUE!</v>
      </c>
      <c r="AY256" s="246"/>
      <c r="AZ256" s="180" t="n">
        <f aca="false">IF(MOD(ROW(),2),"",INDEX(AY$3:AY$600,ROW()/2))</f>
        <v>0</v>
      </c>
      <c r="BA256" s="181" t="n">
        <v>2.54</v>
      </c>
      <c r="BB256" s="182" t="n">
        <f aca="false">VALUE(AZ256)</f>
        <v>0</v>
      </c>
      <c r="BD256" s="246"/>
      <c r="BE256" s="180" t="n">
        <f aca="false">IF(MOD(ROW(),2),"",INDEX(BD$3:BD$600,ROW()/2))</f>
        <v>0</v>
      </c>
      <c r="BF256" s="181" t="n">
        <v>2.54</v>
      </c>
      <c r="BG256" s="182" t="n">
        <f aca="false">VALUE($BD257)</f>
        <v>0</v>
      </c>
    </row>
    <row r="257" customFormat="false" ht="13.5" hidden="false" customHeight="false" outlineLevel="0" collapsed="false">
      <c r="A257" s="208" t="n">
        <v>2.5</v>
      </c>
      <c r="B257" s="209" t="n">
        <v>3.07</v>
      </c>
      <c r="C257" s="213" t="n">
        <f aca="false">$AM260</f>
        <v>0</v>
      </c>
      <c r="D257" s="241" t="n">
        <f aca="false">$AH260</f>
        <v>0</v>
      </c>
      <c r="E257" s="211" t="n">
        <f aca="false">$AC252</f>
        <v>0</v>
      </c>
      <c r="F257" s="212" t="n">
        <f aca="false">$AR260</f>
        <v>0</v>
      </c>
      <c r="G257" s="218" t="n">
        <f aca="false">$AW260</f>
        <v>0</v>
      </c>
      <c r="H257" s="213" t="n">
        <f aca="false">$BB252</f>
        <v>0</v>
      </c>
      <c r="I257" s="213" t="n">
        <f aca="false">$BG252</f>
        <v>0</v>
      </c>
      <c r="J257" s="165"/>
      <c r="Q257" s="249"/>
      <c r="R257" s="249"/>
      <c r="S257" s="165"/>
      <c r="T257" s="165"/>
      <c r="U257" s="165"/>
      <c r="V257" s="165"/>
      <c r="W257" s="165"/>
      <c r="Y257" s="164" t="n">
        <v>254</v>
      </c>
      <c r="Z257" s="246"/>
      <c r="AA257" s="180" t="str">
        <f aca="false">IF(MOD(ROW(),2),"",INDEX($Z$3:$Z$600,ROW()/2))</f>
        <v/>
      </c>
      <c r="AB257" s="181" t="n">
        <v>2.55</v>
      </c>
      <c r="AC257" s="182" t="n">
        <f aca="false">VALUE($Z258)</f>
        <v>0</v>
      </c>
      <c r="AD257" s="164" t="n">
        <v>254</v>
      </c>
      <c r="AE257" s="191"/>
      <c r="AF257" s="227" t="str">
        <f aca="false">IF(MOD(ROW(),10),"",INDEX(AE$3:AE$600,ROW()/10))</f>
        <v/>
      </c>
      <c r="AG257" s="228" t="n">
        <v>252</v>
      </c>
      <c r="AH257" s="229" t="e">
        <f aca="false">VALUE($AF257)</f>
        <v>#VALUE!</v>
      </c>
      <c r="AI257" s="164" t="n">
        <v>254</v>
      </c>
      <c r="AJ257" s="246"/>
      <c r="AK257" s="227" t="str">
        <f aca="false">IF(MOD(ROW(),10),"",INDEX(AJ$3:AJ$600,ROW()/10))</f>
        <v/>
      </c>
      <c r="AL257" s="228" t="n">
        <v>247</v>
      </c>
      <c r="AM257" s="229" t="e">
        <f aca="false">VALUE($AK257)</f>
        <v>#VALUE!</v>
      </c>
      <c r="AN257" s="164" t="n">
        <v>254</v>
      </c>
      <c r="AO257" s="190"/>
      <c r="AP257" s="227" t="str">
        <f aca="false">IF(MOD(ROW(),10),"",INDEX(AO$3:AO$600,ROW()/10))</f>
        <v/>
      </c>
      <c r="AQ257" s="181" t="n">
        <v>2.55</v>
      </c>
      <c r="AR257" s="229" t="e">
        <f aca="false">VALUE($AP257)</f>
        <v>#VALUE!</v>
      </c>
      <c r="AS257" s="164" t="n">
        <v>2540</v>
      </c>
      <c r="AT257" s="246"/>
      <c r="AU257" s="227" t="str">
        <f aca="false">IF(MOD(ROW(),10),"",INDEX(AT$3:AT$600,ROW()/10))</f>
        <v/>
      </c>
      <c r="AV257" s="181" t="n">
        <v>2.55</v>
      </c>
      <c r="AW257" s="229" t="e">
        <f aca="false">VALUE($AU257)</f>
        <v>#VALUE!</v>
      </c>
      <c r="AY257" s="246"/>
      <c r="AZ257" s="180" t="str">
        <f aca="false">IF(MOD(ROW(),2),"",INDEX(AY$3:AY$600,ROW()/2))</f>
        <v/>
      </c>
      <c r="BA257" s="181" t="n">
        <v>2.55</v>
      </c>
      <c r="BB257" s="182" t="e">
        <f aca="false">VALUE(AZ257)</f>
        <v>#VALUE!</v>
      </c>
      <c r="BD257" s="246"/>
      <c r="BE257" s="180" t="str">
        <f aca="false">IF(MOD(ROW(),2),"",INDEX(BD$3:BD$600,ROW()/2))</f>
        <v/>
      </c>
      <c r="BF257" s="181" t="n">
        <v>2.55</v>
      </c>
      <c r="BG257" s="182" t="n">
        <f aca="false">VALUE($BD258)</f>
        <v>0</v>
      </c>
    </row>
    <row r="258" customFormat="false" ht="13.5" hidden="false" customHeight="false" outlineLevel="0" collapsed="false">
      <c r="A258" s="208" t="n">
        <v>2.51</v>
      </c>
      <c r="B258" s="209" t="n">
        <v>3.06</v>
      </c>
      <c r="C258" s="213" t="n">
        <f aca="false">$C257+(($AM$20-$AM$10))/10</f>
        <v>-0.0027</v>
      </c>
      <c r="D258" s="217" t="n">
        <f aca="false">$D257+(($AH$30-$AH$20))/10</f>
        <v>-0.0008</v>
      </c>
      <c r="E258" s="211" t="n">
        <f aca="false">$AC253</f>
        <v>0</v>
      </c>
      <c r="F258" s="212" t="n">
        <f aca="false">$F257+(($AR$20-$AR$10))/10</f>
        <v>-0.0015</v>
      </c>
      <c r="G258" s="218" t="n">
        <f aca="false">$G257+(($AW$20-$AW$10))/10</f>
        <v>-0.003</v>
      </c>
      <c r="H258" s="213" t="n">
        <f aca="false">$BB252+($BB254-$BB252)/2</f>
        <v>0</v>
      </c>
      <c r="I258" s="213" t="n">
        <f aca="false">$BG252+($BG254-$BG252)/2</f>
        <v>0</v>
      </c>
      <c r="J258" s="165"/>
      <c r="Q258" s="249"/>
      <c r="R258" s="249"/>
      <c r="S258" s="165"/>
      <c r="T258" s="165"/>
      <c r="U258" s="165"/>
      <c r="V258" s="165"/>
      <c r="W258" s="165"/>
      <c r="Y258" s="164" t="n">
        <v>255</v>
      </c>
      <c r="Z258" s="246"/>
      <c r="AA258" s="180" t="n">
        <f aca="false">IF(MOD(ROW(),2),"",INDEX($Z$3:$Z$600,ROW()/2))</f>
        <v>163.79</v>
      </c>
      <c r="AB258" s="181" t="n">
        <v>2.56</v>
      </c>
      <c r="AC258" s="182" t="n">
        <f aca="false">VALUE($Z259)</f>
        <v>0</v>
      </c>
      <c r="AD258" s="164" t="n">
        <v>255</v>
      </c>
      <c r="AE258" s="191"/>
      <c r="AF258" s="227" t="str">
        <f aca="false">IF(MOD(ROW(),10),"",INDEX(AE$3:AE$600,ROW()/10))</f>
        <v/>
      </c>
      <c r="AG258" s="228" t="n">
        <v>253</v>
      </c>
      <c r="AH258" s="229" t="e">
        <f aca="false">VALUE($AF258)</f>
        <v>#VALUE!</v>
      </c>
      <c r="AI258" s="164" t="n">
        <v>255</v>
      </c>
      <c r="AJ258" s="246"/>
      <c r="AK258" s="227" t="str">
        <f aca="false">IF(MOD(ROW(),10),"",INDEX(AJ$3:AJ$600,ROW()/10))</f>
        <v/>
      </c>
      <c r="AL258" s="228" t="n">
        <v>248</v>
      </c>
      <c r="AM258" s="229" t="e">
        <f aca="false">VALUE($AK258)</f>
        <v>#VALUE!</v>
      </c>
      <c r="AN258" s="164" t="n">
        <v>255</v>
      </c>
      <c r="AO258" s="190"/>
      <c r="AP258" s="227" t="str">
        <f aca="false">IF(MOD(ROW(),10),"",INDEX(AO$3:AO$600,ROW()/10))</f>
        <v/>
      </c>
      <c r="AQ258" s="181" t="n">
        <v>2.56</v>
      </c>
      <c r="AR258" s="229" t="e">
        <f aca="false">VALUE($AP258)</f>
        <v>#VALUE!</v>
      </c>
      <c r="AS258" s="164" t="n">
        <v>2550</v>
      </c>
      <c r="AT258" s="246"/>
      <c r="AU258" s="227" t="str">
        <f aca="false">IF(MOD(ROW(),10),"",INDEX(AT$3:AT$600,ROW()/10))</f>
        <v/>
      </c>
      <c r="AV258" s="181" t="n">
        <v>2.56</v>
      </c>
      <c r="AW258" s="229" t="e">
        <f aca="false">VALUE($AU258)</f>
        <v>#VALUE!</v>
      </c>
      <c r="AY258" s="246"/>
      <c r="AZ258" s="180" t="n">
        <f aca="false">IF(MOD(ROW(),2),"",INDEX(AY$3:AY$600,ROW()/2))</f>
        <v>0</v>
      </c>
      <c r="BA258" s="181" t="n">
        <v>2.56</v>
      </c>
      <c r="BB258" s="182" t="n">
        <f aca="false">VALUE(AZ258)</f>
        <v>0</v>
      </c>
      <c r="BD258" s="246"/>
      <c r="BE258" s="180" t="n">
        <f aca="false">IF(MOD(ROW(),2),"",INDEX(BD$3:BD$600,ROW()/2))</f>
        <v>0</v>
      </c>
      <c r="BF258" s="181" t="n">
        <v>2.56</v>
      </c>
      <c r="BG258" s="182" t="n">
        <f aca="false">VALUE($BD259)</f>
        <v>0</v>
      </c>
    </row>
    <row r="259" customFormat="false" ht="13.5" hidden="false" customHeight="false" outlineLevel="0" collapsed="false">
      <c r="A259" s="208" t="n">
        <v>2.52</v>
      </c>
      <c r="B259" s="209" t="n">
        <v>3.05</v>
      </c>
      <c r="C259" s="213" t="n">
        <f aca="false">$C258+(($AM$20-$AM$10))/10</f>
        <v>-0.0054</v>
      </c>
      <c r="D259" s="217" t="n">
        <f aca="false">$D258+(($AH$30-$AH$20))/10</f>
        <v>-0.0016</v>
      </c>
      <c r="E259" s="211" t="n">
        <f aca="false">$AC254</f>
        <v>0</v>
      </c>
      <c r="F259" s="212" t="n">
        <f aca="false">$F258+(($AR$20-$AR$10))/10</f>
        <v>-0.003</v>
      </c>
      <c r="G259" s="218" t="n">
        <f aca="false">$G258+(($AW$20-$AW$10))/10</f>
        <v>-0.006</v>
      </c>
      <c r="H259" s="213" t="n">
        <f aca="false">$BB254</f>
        <v>0</v>
      </c>
      <c r="I259" s="213" t="n">
        <f aca="false">$BG254</f>
        <v>0</v>
      </c>
      <c r="J259" s="165"/>
      <c r="Q259" s="249"/>
      <c r="R259" s="249"/>
      <c r="S259" s="165"/>
      <c r="T259" s="165"/>
      <c r="U259" s="165"/>
      <c r="V259" s="165"/>
      <c r="W259" s="165"/>
      <c r="Y259" s="164" t="n">
        <v>256</v>
      </c>
      <c r="Z259" s="246"/>
      <c r="AA259" s="180" t="str">
        <f aca="false">IF(MOD(ROW(),2),"",INDEX($Z$3:$Z$600,ROW()/2))</f>
        <v/>
      </c>
      <c r="AB259" s="181" t="n">
        <v>2.57</v>
      </c>
      <c r="AC259" s="182" t="n">
        <f aca="false">VALUE($Z260)</f>
        <v>0</v>
      </c>
      <c r="AD259" s="164" t="n">
        <v>256</v>
      </c>
      <c r="AE259" s="191"/>
      <c r="AF259" s="227" t="str">
        <f aca="false">IF(MOD(ROW(),10),"",INDEX(AE$3:AE$600,ROW()/10))</f>
        <v/>
      </c>
      <c r="AG259" s="228" t="n">
        <v>254</v>
      </c>
      <c r="AH259" s="229" t="e">
        <f aca="false">VALUE($AF259)</f>
        <v>#VALUE!</v>
      </c>
      <c r="AI259" s="164" t="n">
        <v>256</v>
      </c>
      <c r="AJ259" s="246"/>
      <c r="AK259" s="227" t="str">
        <f aca="false">IF(MOD(ROW(),10),"",INDEX(AJ$3:AJ$600,ROW()/10))</f>
        <v/>
      </c>
      <c r="AL259" s="228" t="n">
        <v>249</v>
      </c>
      <c r="AM259" s="229" t="e">
        <f aca="false">VALUE($AK259)</f>
        <v>#VALUE!</v>
      </c>
      <c r="AN259" s="164" t="n">
        <v>256</v>
      </c>
      <c r="AO259" s="190"/>
      <c r="AP259" s="227" t="str">
        <f aca="false">IF(MOD(ROW(),10),"",INDEX(AO$3:AO$600,ROW()/10))</f>
        <v/>
      </c>
      <c r="AQ259" s="181" t="n">
        <v>2.57</v>
      </c>
      <c r="AR259" s="229" t="e">
        <f aca="false">VALUE($AP259)</f>
        <v>#VALUE!</v>
      </c>
      <c r="AS259" s="164" t="n">
        <v>2560</v>
      </c>
      <c r="AT259" s="246"/>
      <c r="AU259" s="227" t="str">
        <f aca="false">IF(MOD(ROW(),10),"",INDEX(AT$3:AT$600,ROW()/10))</f>
        <v/>
      </c>
      <c r="AV259" s="181" t="n">
        <v>2.57</v>
      </c>
      <c r="AW259" s="229" t="e">
        <f aca="false">VALUE($AU259)</f>
        <v>#VALUE!</v>
      </c>
      <c r="AY259" s="246"/>
      <c r="AZ259" s="180" t="str">
        <f aca="false">IF(MOD(ROW(),2),"",INDEX(AY$3:AY$600,ROW()/2))</f>
        <v/>
      </c>
      <c r="BA259" s="181" t="n">
        <v>2.57</v>
      </c>
      <c r="BB259" s="182" t="e">
        <f aca="false">VALUE(AZ259)</f>
        <v>#VALUE!</v>
      </c>
      <c r="BD259" s="246"/>
      <c r="BE259" s="180" t="str">
        <f aca="false">IF(MOD(ROW(),2),"",INDEX(BD$3:BD$600,ROW()/2))</f>
        <v/>
      </c>
      <c r="BF259" s="181" t="n">
        <v>2.57</v>
      </c>
      <c r="BG259" s="182" t="n">
        <f aca="false">VALUE($BD260)</f>
        <v>0</v>
      </c>
    </row>
    <row r="260" customFormat="false" ht="13.5" hidden="false" customHeight="false" outlineLevel="0" collapsed="false">
      <c r="A260" s="208" t="n">
        <v>2.53</v>
      </c>
      <c r="B260" s="209" t="n">
        <v>3.04</v>
      </c>
      <c r="C260" s="213" t="n">
        <f aca="false">$C259+(($AM$20-$AM$10))/10</f>
        <v>-0.0081</v>
      </c>
      <c r="D260" s="217" t="n">
        <f aca="false">$D259+(($AH$30-$AH$20))/10</f>
        <v>-0.0024</v>
      </c>
      <c r="E260" s="211" t="n">
        <f aca="false">$AC255</f>
        <v>0</v>
      </c>
      <c r="F260" s="212" t="n">
        <f aca="false">$F259+(($AR$20-$AR$10))/10</f>
        <v>-0.0045</v>
      </c>
      <c r="G260" s="218" t="n">
        <f aca="false">$G259+(($AW$20-$AW$10))/10</f>
        <v>-0.009</v>
      </c>
      <c r="H260" s="213" t="n">
        <f aca="false">$BB254+($BB256-$BB254)/2</f>
        <v>0</v>
      </c>
      <c r="I260" s="213" t="n">
        <f aca="false">$BG254+($BG256-$BG254)/2</f>
        <v>0</v>
      </c>
      <c r="J260" s="165"/>
      <c r="Q260" s="249"/>
      <c r="R260" s="249"/>
      <c r="S260" s="165"/>
      <c r="T260" s="165"/>
      <c r="U260" s="165"/>
      <c r="V260" s="165"/>
      <c r="W260" s="165"/>
      <c r="Y260" s="164" t="n">
        <v>257</v>
      </c>
      <c r="Z260" s="246"/>
      <c r="AA260" s="180" t="n">
        <f aca="false">IF(MOD(ROW(),2),"",INDEX($Z$3:$Z$600,ROW()/2))</f>
        <v>165.12</v>
      </c>
      <c r="AB260" s="181" t="n">
        <v>2.58</v>
      </c>
      <c r="AC260" s="182" t="n">
        <f aca="false">VALUE($Z261)</f>
        <v>0</v>
      </c>
      <c r="AD260" s="164" t="n">
        <v>257</v>
      </c>
      <c r="AE260" s="191"/>
      <c r="AF260" s="227" t="n">
        <f aca="false">IF(MOD(ROW(),10),"",INDEX(AE$3:AE$600,ROW()/10))</f>
        <v>0</v>
      </c>
      <c r="AG260" s="228" t="n">
        <v>255</v>
      </c>
      <c r="AH260" s="229" t="n">
        <f aca="false">VALUE($AF260)</f>
        <v>0</v>
      </c>
      <c r="AI260" s="164" t="n">
        <v>257</v>
      </c>
      <c r="AJ260" s="246"/>
      <c r="AK260" s="227" t="n">
        <f aca="false">IF(MOD(ROW(),10),"",INDEX(AJ$3:AJ$600,ROW()/10))</f>
        <v>0</v>
      </c>
      <c r="AL260" s="228" t="n">
        <v>250</v>
      </c>
      <c r="AM260" s="229" t="n">
        <f aca="false">VALUE($AK260)</f>
        <v>0</v>
      </c>
      <c r="AN260" s="164" t="n">
        <v>257</v>
      </c>
      <c r="AO260" s="190"/>
      <c r="AP260" s="227" t="n">
        <f aca="false">IF(MOD(ROW(),10),"",INDEX(AO$3:AO$600,ROW()/10))</f>
        <v>0</v>
      </c>
      <c r="AQ260" s="181" t="n">
        <v>2.58</v>
      </c>
      <c r="AR260" s="229" t="n">
        <f aca="false">VALUE($AP260)</f>
        <v>0</v>
      </c>
      <c r="AS260" s="164" t="n">
        <v>2570</v>
      </c>
      <c r="AT260" s="246"/>
      <c r="AU260" s="227" t="n">
        <f aca="false">IF(MOD(ROW(),10),"",INDEX(AT$3:AT$600,ROW()/10))</f>
        <v>0</v>
      </c>
      <c r="AV260" s="181" t="n">
        <v>2.58</v>
      </c>
      <c r="AW260" s="229" t="n">
        <f aca="false">VALUE($AU260)</f>
        <v>0</v>
      </c>
      <c r="AY260" s="246"/>
      <c r="AZ260" s="180" t="n">
        <f aca="false">IF(MOD(ROW(),2),"",INDEX(AY$3:AY$600,ROW()/2))</f>
        <v>0</v>
      </c>
      <c r="BA260" s="181" t="n">
        <v>2.58</v>
      </c>
      <c r="BB260" s="182" t="n">
        <f aca="false">VALUE(AZ260)</f>
        <v>0</v>
      </c>
      <c r="BD260" s="246"/>
      <c r="BE260" s="180" t="n">
        <f aca="false">IF(MOD(ROW(),2),"",INDEX(BD$3:BD$600,ROW()/2))</f>
        <v>0</v>
      </c>
      <c r="BF260" s="181" t="n">
        <v>2.58</v>
      </c>
      <c r="BG260" s="182" t="n">
        <f aca="false">VALUE($BD261)</f>
        <v>0</v>
      </c>
    </row>
    <row r="261" customFormat="false" ht="13.5" hidden="false" customHeight="false" outlineLevel="0" collapsed="false">
      <c r="A261" s="208" t="n">
        <v>2.54</v>
      </c>
      <c r="B261" s="209" t="n">
        <v>3.03</v>
      </c>
      <c r="C261" s="213" t="n">
        <f aca="false">$C260+(($AM$20-$AM$10))/10</f>
        <v>-0.0108</v>
      </c>
      <c r="D261" s="217" t="n">
        <f aca="false">$D260+(($AH$30-$AH$20))/10</f>
        <v>-0.0032</v>
      </c>
      <c r="E261" s="211" t="n">
        <f aca="false">$AC256</f>
        <v>0</v>
      </c>
      <c r="F261" s="212" t="n">
        <f aca="false">$F260+(($AR$20-$AR$10))/10</f>
        <v>-0.006</v>
      </c>
      <c r="G261" s="218" t="n">
        <f aca="false">$G260+(($AW$20-$AW$10))/10</f>
        <v>-0.012</v>
      </c>
      <c r="H261" s="213" t="n">
        <f aca="false">$BB256</f>
        <v>0</v>
      </c>
      <c r="I261" s="213" t="n">
        <f aca="false">$BG256</f>
        <v>0</v>
      </c>
      <c r="J261" s="165"/>
      <c r="Q261" s="249"/>
      <c r="R261" s="249"/>
      <c r="S261" s="165"/>
      <c r="T261" s="165"/>
      <c r="U261" s="165"/>
      <c r="V261" s="165"/>
      <c r="W261" s="165"/>
      <c r="Y261" s="164" t="n">
        <v>258</v>
      </c>
      <c r="Z261" s="246"/>
      <c r="AA261" s="180" t="str">
        <f aca="false">IF(MOD(ROW(),2),"",INDEX($Z$3:$Z$600,ROW()/2))</f>
        <v/>
      </c>
      <c r="AB261" s="181" t="n">
        <v>2.59</v>
      </c>
      <c r="AC261" s="182" t="n">
        <f aca="false">VALUE($Z262)</f>
        <v>0</v>
      </c>
      <c r="AD261" s="164" t="n">
        <v>258</v>
      </c>
      <c r="AE261" s="191"/>
      <c r="AF261" s="227" t="str">
        <f aca="false">IF(MOD(ROW(),10),"",INDEX(AE$3:AE$600,ROW()/10))</f>
        <v/>
      </c>
      <c r="AG261" s="228" t="n">
        <v>256</v>
      </c>
      <c r="AH261" s="229" t="e">
        <f aca="false">VALUE($AF261)</f>
        <v>#VALUE!</v>
      </c>
      <c r="AI261" s="164" t="n">
        <v>258</v>
      </c>
      <c r="AJ261" s="246"/>
      <c r="AK261" s="227" t="str">
        <f aca="false">IF(MOD(ROW(),10),"",INDEX(AJ$3:AJ$600,ROW()/10))</f>
        <v/>
      </c>
      <c r="AL261" s="228" t="n">
        <v>251</v>
      </c>
      <c r="AM261" s="229" t="e">
        <f aca="false">VALUE($AK261)</f>
        <v>#VALUE!</v>
      </c>
      <c r="AN261" s="164" t="n">
        <v>258</v>
      </c>
      <c r="AO261" s="190"/>
      <c r="AP261" s="227" t="str">
        <f aca="false">IF(MOD(ROW(),10),"",INDEX(AO$3:AO$600,ROW()/10))</f>
        <v/>
      </c>
      <c r="AQ261" s="181" t="n">
        <v>2.59</v>
      </c>
      <c r="AR261" s="229" t="e">
        <f aca="false">VALUE($AP261)</f>
        <v>#VALUE!</v>
      </c>
      <c r="AS261" s="164" t="n">
        <v>2580</v>
      </c>
      <c r="AT261" s="246"/>
      <c r="AU261" s="227" t="str">
        <f aca="false">IF(MOD(ROW(),10),"",INDEX(AT$3:AT$600,ROW()/10))</f>
        <v/>
      </c>
      <c r="AV261" s="181" t="n">
        <v>2.59</v>
      </c>
      <c r="AW261" s="229" t="e">
        <f aca="false">VALUE($AU261)</f>
        <v>#VALUE!</v>
      </c>
      <c r="AY261" s="246"/>
      <c r="AZ261" s="180" t="str">
        <f aca="false">IF(MOD(ROW(),2),"",INDEX(AY$3:AY$600,ROW()/2))</f>
        <v/>
      </c>
      <c r="BA261" s="181" t="n">
        <v>2.59</v>
      </c>
      <c r="BB261" s="182" t="e">
        <f aca="false">VALUE(AZ261)</f>
        <v>#VALUE!</v>
      </c>
      <c r="BD261" s="246"/>
      <c r="BE261" s="180" t="str">
        <f aca="false">IF(MOD(ROW(),2),"",INDEX(BD$3:BD$600,ROW()/2))</f>
        <v/>
      </c>
      <c r="BF261" s="181" t="n">
        <v>2.59</v>
      </c>
      <c r="BG261" s="182" t="n">
        <f aca="false">VALUE($BD262)</f>
        <v>0</v>
      </c>
    </row>
    <row r="262" customFormat="false" ht="13.5" hidden="false" customHeight="false" outlineLevel="0" collapsed="false">
      <c r="A262" s="208" t="n">
        <v>2.55</v>
      </c>
      <c r="B262" s="209" t="n">
        <v>3.02</v>
      </c>
      <c r="C262" s="213" t="n">
        <f aca="false">$C261+(($AM$20-$AM$10))/10</f>
        <v>-0.0135</v>
      </c>
      <c r="D262" s="217" t="n">
        <f aca="false">$D261+(($AH$30-$AH$20))/10</f>
        <v>-0.004</v>
      </c>
      <c r="E262" s="211" t="n">
        <f aca="false">$AC257</f>
        <v>0</v>
      </c>
      <c r="F262" s="212" t="n">
        <f aca="false">$F261+(($AR$20-$AR$10))/10</f>
        <v>-0.0075</v>
      </c>
      <c r="G262" s="218" t="n">
        <f aca="false">$G261+(($AW$20-$AW$10))/10</f>
        <v>-0.015</v>
      </c>
      <c r="H262" s="213" t="n">
        <f aca="false">$BB256+($BB258-$BB256)/2</f>
        <v>0</v>
      </c>
      <c r="I262" s="213" t="n">
        <f aca="false">$BG256+($BG258-$BG256)/2</f>
        <v>0</v>
      </c>
      <c r="J262" s="165"/>
      <c r="Q262" s="249"/>
      <c r="R262" s="249"/>
      <c r="S262" s="165"/>
      <c r="T262" s="165"/>
      <c r="U262" s="165"/>
      <c r="V262" s="165"/>
      <c r="W262" s="165"/>
      <c r="Y262" s="164" t="n">
        <v>259</v>
      </c>
      <c r="Z262" s="246"/>
      <c r="AA262" s="180" t="n">
        <f aca="false">IF(MOD(ROW(),2),"",INDEX($Z$3:$Z$600,ROW()/2))</f>
        <v>166.46</v>
      </c>
      <c r="AB262" s="181" t="n">
        <v>2.6</v>
      </c>
      <c r="AC262" s="182" t="n">
        <f aca="false">VALUE($Z263)</f>
        <v>0</v>
      </c>
      <c r="AD262" s="164" t="n">
        <v>259</v>
      </c>
      <c r="AE262" s="191"/>
      <c r="AF262" s="227" t="str">
        <f aca="false">IF(MOD(ROW(),10),"",INDEX(AE$3:AE$600,ROW()/10))</f>
        <v/>
      </c>
      <c r="AG262" s="228" t="n">
        <v>257</v>
      </c>
      <c r="AH262" s="229" t="e">
        <f aca="false">VALUE($AF262)</f>
        <v>#VALUE!</v>
      </c>
      <c r="AI262" s="164" t="n">
        <v>259</v>
      </c>
      <c r="AJ262" s="246"/>
      <c r="AK262" s="227" t="str">
        <f aca="false">IF(MOD(ROW(),10),"",INDEX(AJ$3:AJ$600,ROW()/10))</f>
        <v/>
      </c>
      <c r="AL262" s="228" t="n">
        <v>252</v>
      </c>
      <c r="AM262" s="229" t="e">
        <f aca="false">VALUE($AK262)</f>
        <v>#VALUE!</v>
      </c>
      <c r="AN262" s="164" t="n">
        <v>259</v>
      </c>
      <c r="AO262" s="190"/>
      <c r="AP262" s="227" t="str">
        <f aca="false">IF(MOD(ROW(),10),"",INDEX(AO$3:AO$600,ROW()/10))</f>
        <v/>
      </c>
      <c r="AQ262" s="181" t="n">
        <v>2.6</v>
      </c>
      <c r="AR262" s="229" t="e">
        <f aca="false">VALUE($AP262)</f>
        <v>#VALUE!</v>
      </c>
      <c r="AS262" s="164" t="n">
        <v>2590</v>
      </c>
      <c r="AT262" s="246"/>
      <c r="AU262" s="227" t="str">
        <f aca="false">IF(MOD(ROW(),10),"",INDEX(AT$3:AT$600,ROW()/10))</f>
        <v/>
      </c>
      <c r="AV262" s="181" t="n">
        <v>2.6</v>
      </c>
      <c r="AW262" s="229" t="e">
        <f aca="false">VALUE($AU262)</f>
        <v>#VALUE!</v>
      </c>
      <c r="AY262" s="246"/>
      <c r="AZ262" s="180" t="n">
        <f aca="false">IF(MOD(ROW(),2),"",INDEX(AY$3:AY$600,ROW()/2))</f>
        <v>0</v>
      </c>
      <c r="BA262" s="181" t="n">
        <v>2.6</v>
      </c>
      <c r="BB262" s="182" t="n">
        <f aca="false">VALUE(AZ262)</f>
        <v>0</v>
      </c>
      <c r="BD262" s="246"/>
      <c r="BE262" s="180" t="n">
        <f aca="false">IF(MOD(ROW(),2),"",INDEX(BD$3:BD$600,ROW()/2))</f>
        <v>0</v>
      </c>
      <c r="BF262" s="181" t="n">
        <v>2.6</v>
      </c>
      <c r="BG262" s="182" t="n">
        <f aca="false">VALUE($BD263)</f>
        <v>0</v>
      </c>
    </row>
    <row r="263" customFormat="false" ht="13.5" hidden="false" customHeight="false" outlineLevel="0" collapsed="false">
      <c r="A263" s="208" t="n">
        <v>2.56</v>
      </c>
      <c r="B263" s="209" t="n">
        <v>3.01</v>
      </c>
      <c r="C263" s="213" t="n">
        <f aca="false">$C262+(($AM$20-$AM$10))/10</f>
        <v>-0.0162</v>
      </c>
      <c r="D263" s="217" t="n">
        <f aca="false">$D262+(($AH$30-$AH$20))/10</f>
        <v>-0.0048</v>
      </c>
      <c r="E263" s="211" t="n">
        <f aca="false">$AC258</f>
        <v>0</v>
      </c>
      <c r="F263" s="212" t="n">
        <f aca="false">$F262+(($AR$20-$AR$10))/10</f>
        <v>-0.009</v>
      </c>
      <c r="G263" s="218" t="n">
        <f aca="false">$G262+(($AW$20-$AW$10))/10</f>
        <v>-0.018</v>
      </c>
      <c r="H263" s="213" t="n">
        <f aca="false">$BB258</f>
        <v>0</v>
      </c>
      <c r="I263" s="213" t="n">
        <f aca="false">$BG258</f>
        <v>0</v>
      </c>
      <c r="J263" s="165"/>
      <c r="Q263" s="249"/>
      <c r="R263" s="249"/>
      <c r="S263" s="165"/>
      <c r="T263" s="165"/>
      <c r="U263" s="165"/>
      <c r="V263" s="165"/>
      <c r="W263" s="165"/>
      <c r="Y263" s="164" t="n">
        <v>260</v>
      </c>
      <c r="Z263" s="246"/>
      <c r="AA263" s="180" t="str">
        <f aca="false">IF(MOD(ROW(),2),"",INDEX($Z$3:$Z$600,ROW()/2))</f>
        <v/>
      </c>
      <c r="AB263" s="181" t="n">
        <v>2.61</v>
      </c>
      <c r="AC263" s="182" t="n">
        <f aca="false">VALUE($Z264)</f>
        <v>0</v>
      </c>
      <c r="AD263" s="164" t="n">
        <v>260</v>
      </c>
      <c r="AE263" s="191"/>
      <c r="AF263" s="227" t="str">
        <f aca="false">IF(MOD(ROW(),10),"",INDEX(AE$3:AE$600,ROW()/10))</f>
        <v/>
      </c>
      <c r="AG263" s="228" t="n">
        <v>258</v>
      </c>
      <c r="AH263" s="229" t="e">
        <f aca="false">VALUE($AF263)</f>
        <v>#VALUE!</v>
      </c>
      <c r="AI263" s="164" t="n">
        <v>260</v>
      </c>
      <c r="AJ263" s="246"/>
      <c r="AK263" s="227" t="str">
        <f aca="false">IF(MOD(ROW(),10),"",INDEX(AJ$3:AJ$600,ROW()/10))</f>
        <v/>
      </c>
      <c r="AL263" s="228" t="n">
        <v>253</v>
      </c>
      <c r="AM263" s="229" t="e">
        <f aca="false">VALUE($AK263)</f>
        <v>#VALUE!</v>
      </c>
      <c r="AN263" s="164" t="n">
        <v>260</v>
      </c>
      <c r="AO263" s="190"/>
      <c r="AP263" s="227" t="str">
        <f aca="false">IF(MOD(ROW(),10),"",INDEX(AO$3:AO$600,ROW()/10))</f>
        <v/>
      </c>
      <c r="AQ263" s="181" t="n">
        <v>2.61</v>
      </c>
      <c r="AR263" s="229" t="e">
        <f aca="false">VALUE($AP263)</f>
        <v>#VALUE!</v>
      </c>
      <c r="AS263" s="164" t="n">
        <v>2600</v>
      </c>
      <c r="AT263" s="246"/>
      <c r="AU263" s="227" t="str">
        <f aca="false">IF(MOD(ROW(),10),"",INDEX(AT$3:AT$600,ROW()/10))</f>
        <v/>
      </c>
      <c r="AV263" s="181" t="n">
        <v>2.61</v>
      </c>
      <c r="AW263" s="229" t="e">
        <f aca="false">VALUE($AU263)</f>
        <v>#VALUE!</v>
      </c>
      <c r="AY263" s="246"/>
      <c r="AZ263" s="180" t="str">
        <f aca="false">IF(MOD(ROW(),2),"",INDEX(AY$3:AY$600,ROW()/2))</f>
        <v/>
      </c>
      <c r="BA263" s="181" t="n">
        <v>2.61</v>
      </c>
      <c r="BB263" s="182" t="e">
        <f aca="false">VALUE(AZ263)</f>
        <v>#VALUE!</v>
      </c>
      <c r="BD263" s="246"/>
      <c r="BE263" s="180" t="str">
        <f aca="false">IF(MOD(ROW(),2),"",INDEX(BD$3:BD$600,ROW()/2))</f>
        <v/>
      </c>
      <c r="BF263" s="181" t="n">
        <v>2.61</v>
      </c>
      <c r="BG263" s="182" t="n">
        <f aca="false">VALUE($BD264)</f>
        <v>0</v>
      </c>
    </row>
    <row r="264" customFormat="false" ht="13.5" hidden="false" customHeight="false" outlineLevel="0" collapsed="false">
      <c r="A264" s="208" t="n">
        <v>2.57</v>
      </c>
      <c r="B264" s="209" t="n">
        <v>3</v>
      </c>
      <c r="C264" s="213" t="n">
        <f aca="false">$C263+(($AM$20-$AM$10))/10</f>
        <v>-0.0189</v>
      </c>
      <c r="D264" s="217" t="n">
        <f aca="false">$D263+(($AH$30-$AH$20))/10</f>
        <v>-0.0056</v>
      </c>
      <c r="E264" s="211" t="n">
        <f aca="false">$AC259</f>
        <v>0</v>
      </c>
      <c r="F264" s="212" t="n">
        <f aca="false">$F263+(($AR$20-$AR$10))/10</f>
        <v>-0.0105</v>
      </c>
      <c r="G264" s="218" t="n">
        <f aca="false">$G263+(($AW$20-$AW$10))/10</f>
        <v>-0.021</v>
      </c>
      <c r="H264" s="213" t="n">
        <f aca="false">$BB258+($BB260-$BB258)/2</f>
        <v>0</v>
      </c>
      <c r="I264" s="213" t="n">
        <f aca="false">$BG258+($BG260-$BG258)/2</f>
        <v>0</v>
      </c>
      <c r="J264" s="165"/>
      <c r="Q264" s="249"/>
      <c r="R264" s="249"/>
      <c r="S264" s="165"/>
      <c r="T264" s="165"/>
      <c r="U264" s="165"/>
      <c r="V264" s="165"/>
      <c r="W264" s="165"/>
      <c r="Y264" s="164" t="n">
        <v>261</v>
      </c>
      <c r="Z264" s="246"/>
      <c r="AA264" s="180" t="n">
        <f aca="false">IF(MOD(ROW(),2),"",INDEX($Z$3:$Z$600,ROW()/2))</f>
        <v>167.79</v>
      </c>
      <c r="AB264" s="181" t="n">
        <v>2.62</v>
      </c>
      <c r="AC264" s="182" t="n">
        <f aca="false">VALUE($Z265)</f>
        <v>0</v>
      </c>
      <c r="AD264" s="164" t="n">
        <v>261</v>
      </c>
      <c r="AE264" s="191"/>
      <c r="AF264" s="227" t="str">
        <f aca="false">IF(MOD(ROW(),10),"",INDEX(AE$3:AE$600,ROW()/10))</f>
        <v/>
      </c>
      <c r="AG264" s="228" t="n">
        <v>259</v>
      </c>
      <c r="AH264" s="229" t="e">
        <f aca="false">VALUE($AF264)</f>
        <v>#VALUE!</v>
      </c>
      <c r="AI264" s="164" t="n">
        <v>261</v>
      </c>
      <c r="AJ264" s="246"/>
      <c r="AK264" s="227" t="str">
        <f aca="false">IF(MOD(ROW(),10),"",INDEX(AJ$3:AJ$600,ROW()/10))</f>
        <v/>
      </c>
      <c r="AL264" s="228" t="n">
        <v>254</v>
      </c>
      <c r="AM264" s="229" t="e">
        <f aca="false">VALUE($AK264)</f>
        <v>#VALUE!</v>
      </c>
      <c r="AN264" s="164" t="n">
        <v>261</v>
      </c>
      <c r="AO264" s="190"/>
      <c r="AP264" s="227" t="str">
        <f aca="false">IF(MOD(ROW(),10),"",INDEX(AO$3:AO$600,ROW()/10))</f>
        <v/>
      </c>
      <c r="AQ264" s="181" t="n">
        <v>2.62</v>
      </c>
      <c r="AR264" s="229" t="e">
        <f aca="false">VALUE($AP264)</f>
        <v>#VALUE!</v>
      </c>
      <c r="AS264" s="164" t="n">
        <v>2610</v>
      </c>
      <c r="AT264" s="246"/>
      <c r="AU264" s="227" t="str">
        <f aca="false">IF(MOD(ROW(),10),"",INDEX(AT$3:AT$600,ROW()/10))</f>
        <v/>
      </c>
      <c r="AV264" s="181" t="n">
        <v>2.62</v>
      </c>
      <c r="AW264" s="229" t="e">
        <f aca="false">VALUE($AU264)</f>
        <v>#VALUE!</v>
      </c>
      <c r="AY264" s="246"/>
      <c r="AZ264" s="180" t="n">
        <f aca="false">IF(MOD(ROW(),2),"",INDEX(AY$3:AY$600,ROW()/2))</f>
        <v>0</v>
      </c>
      <c r="BA264" s="181" t="n">
        <v>2.62</v>
      </c>
      <c r="BB264" s="182" t="n">
        <f aca="false">VALUE(AZ264)</f>
        <v>0</v>
      </c>
      <c r="BD264" s="246"/>
      <c r="BE264" s="180" t="n">
        <f aca="false">IF(MOD(ROW(),2),"",INDEX(BD$3:BD$600,ROW()/2))</f>
        <v>0</v>
      </c>
      <c r="BF264" s="181" t="n">
        <v>2.62</v>
      </c>
      <c r="BG264" s="182" t="n">
        <f aca="false">VALUE($BD265)</f>
        <v>0</v>
      </c>
    </row>
    <row r="265" customFormat="false" ht="13.5" hidden="false" customHeight="false" outlineLevel="0" collapsed="false">
      <c r="A265" s="208" t="n">
        <v>2.58</v>
      </c>
      <c r="B265" s="209" t="n">
        <v>2.99</v>
      </c>
      <c r="C265" s="213" t="n">
        <f aca="false">$C264+(($AM$20-$AM$10))/10</f>
        <v>-0.0216</v>
      </c>
      <c r="D265" s="217" t="n">
        <f aca="false">$D264+(($AH$30-$AH$20))/10</f>
        <v>-0.0064</v>
      </c>
      <c r="E265" s="211" t="n">
        <f aca="false">$AC260</f>
        <v>0</v>
      </c>
      <c r="F265" s="212" t="n">
        <f aca="false">$F264+(($AR$20-$AR$10))/10</f>
        <v>-0.012</v>
      </c>
      <c r="G265" s="218" t="n">
        <f aca="false">$G264+(($AW$20-$AW$10))/10</f>
        <v>-0.024</v>
      </c>
      <c r="H265" s="213" t="n">
        <f aca="false">$BB260</f>
        <v>0</v>
      </c>
      <c r="I265" s="213" t="n">
        <f aca="false">$BG260</f>
        <v>0</v>
      </c>
      <c r="J265" s="165"/>
      <c r="Q265" s="249"/>
      <c r="R265" s="249"/>
      <c r="S265" s="165"/>
      <c r="T265" s="165"/>
      <c r="U265" s="165"/>
      <c r="V265" s="165"/>
      <c r="W265" s="165"/>
      <c r="Y265" s="164" t="n">
        <v>262</v>
      </c>
      <c r="Z265" s="246"/>
      <c r="AA265" s="180" t="str">
        <f aca="false">IF(MOD(ROW(),2),"",INDEX($Z$3:$Z$600,ROW()/2))</f>
        <v/>
      </c>
      <c r="AB265" s="181" t="n">
        <v>2.63</v>
      </c>
      <c r="AC265" s="182" t="n">
        <f aca="false">VALUE($Z266)</f>
        <v>0</v>
      </c>
      <c r="AD265" s="164" t="n">
        <v>262</v>
      </c>
      <c r="AE265" s="191"/>
      <c r="AF265" s="227" t="str">
        <f aca="false">IF(MOD(ROW(),10),"",INDEX(AE$3:AE$600,ROW()/10))</f>
        <v/>
      </c>
      <c r="AG265" s="228" t="n">
        <v>260</v>
      </c>
      <c r="AH265" s="229" t="e">
        <f aca="false">VALUE($AF265)</f>
        <v>#VALUE!</v>
      </c>
      <c r="AI265" s="164" t="n">
        <v>262</v>
      </c>
      <c r="AJ265" s="246"/>
      <c r="AK265" s="227" t="str">
        <f aca="false">IF(MOD(ROW(),10),"",INDEX(AJ$3:AJ$600,ROW()/10))</f>
        <v/>
      </c>
      <c r="AL265" s="228" t="n">
        <v>255</v>
      </c>
      <c r="AM265" s="229" t="e">
        <f aca="false">VALUE($AK265)</f>
        <v>#VALUE!</v>
      </c>
      <c r="AN265" s="164" t="n">
        <v>262</v>
      </c>
      <c r="AO265" s="190"/>
      <c r="AP265" s="227" t="str">
        <f aca="false">IF(MOD(ROW(),10),"",INDEX(AO$3:AO$600,ROW()/10))</f>
        <v/>
      </c>
      <c r="AQ265" s="181" t="n">
        <v>2.63</v>
      </c>
      <c r="AR265" s="229" t="e">
        <f aca="false">VALUE($AP265)</f>
        <v>#VALUE!</v>
      </c>
      <c r="AS265" s="164" t="n">
        <v>2620</v>
      </c>
      <c r="AT265" s="246"/>
      <c r="AU265" s="227" t="str">
        <f aca="false">IF(MOD(ROW(),10),"",INDEX(AT$3:AT$600,ROW()/10))</f>
        <v/>
      </c>
      <c r="AV265" s="181" t="n">
        <v>2.63</v>
      </c>
      <c r="AW265" s="229" t="e">
        <f aca="false">VALUE($AU265)</f>
        <v>#VALUE!</v>
      </c>
      <c r="AY265" s="246"/>
      <c r="AZ265" s="180" t="str">
        <f aca="false">IF(MOD(ROW(),2),"",INDEX(AY$3:AY$600,ROW()/2))</f>
        <v/>
      </c>
      <c r="BA265" s="181" t="n">
        <v>2.63</v>
      </c>
      <c r="BB265" s="182" t="e">
        <f aca="false">VALUE(AZ265)</f>
        <v>#VALUE!</v>
      </c>
      <c r="BD265" s="246"/>
      <c r="BE265" s="180" t="str">
        <f aca="false">IF(MOD(ROW(),2),"",INDEX(BD$3:BD$600,ROW()/2))</f>
        <v/>
      </c>
      <c r="BF265" s="181" t="n">
        <v>2.63</v>
      </c>
      <c r="BG265" s="182" t="n">
        <f aca="false">VALUE($BD266)</f>
        <v>0</v>
      </c>
    </row>
    <row r="266" customFormat="false" ht="13.5" hidden="false" customHeight="false" outlineLevel="0" collapsed="false">
      <c r="A266" s="208" t="n">
        <v>2.59</v>
      </c>
      <c r="B266" s="209" t="n">
        <v>2.98</v>
      </c>
      <c r="C266" s="213" t="n">
        <f aca="false">$C265+(($AM$20-$AM$10))/10</f>
        <v>-0.0243</v>
      </c>
      <c r="D266" s="217" t="n">
        <f aca="false">$D265+(($AH$30-$AH$20))/10</f>
        <v>-0.0072</v>
      </c>
      <c r="E266" s="211" t="n">
        <f aca="false">$AC261</f>
        <v>0</v>
      </c>
      <c r="F266" s="212" t="n">
        <f aca="false">$F265+(($AR$20-$AR$10))/10</f>
        <v>-0.0135</v>
      </c>
      <c r="G266" s="218" t="n">
        <f aca="false">$G265+(($AW$20-$AW$10))/10</f>
        <v>-0.027</v>
      </c>
      <c r="H266" s="213" t="n">
        <f aca="false">$BB260+($BB262-$BB260)/2</f>
        <v>0</v>
      </c>
      <c r="I266" s="213" t="n">
        <f aca="false">$BG260+($BG262-$BG260)/2</f>
        <v>0</v>
      </c>
      <c r="J266" s="165"/>
      <c r="Q266" s="249"/>
      <c r="R266" s="249"/>
      <c r="S266" s="165"/>
      <c r="T266" s="165"/>
      <c r="U266" s="165"/>
      <c r="V266" s="165"/>
      <c r="W266" s="165"/>
      <c r="Y266" s="164" t="n">
        <v>263</v>
      </c>
      <c r="Z266" s="246"/>
      <c r="AA266" s="180" t="n">
        <f aca="false">IF(MOD(ROW(),2),"",INDEX($Z$3:$Z$600,ROW()/2))</f>
        <v>169.12</v>
      </c>
      <c r="AB266" s="181" t="n">
        <v>2.64</v>
      </c>
      <c r="AC266" s="182" t="n">
        <f aca="false">VALUE($Z267)</f>
        <v>0</v>
      </c>
      <c r="AD266" s="164" t="n">
        <v>263</v>
      </c>
      <c r="AE266" s="191"/>
      <c r="AF266" s="227" t="str">
        <f aca="false">IF(MOD(ROW(),10),"",INDEX(AE$3:AE$600,ROW()/10))</f>
        <v/>
      </c>
      <c r="AG266" s="228" t="n">
        <v>261</v>
      </c>
      <c r="AH266" s="229" t="e">
        <f aca="false">VALUE($AF266)</f>
        <v>#VALUE!</v>
      </c>
      <c r="AI266" s="164" t="n">
        <v>263</v>
      </c>
      <c r="AJ266" s="246"/>
      <c r="AK266" s="227" t="str">
        <f aca="false">IF(MOD(ROW(),10),"",INDEX(AJ$3:AJ$600,ROW()/10))</f>
        <v/>
      </c>
      <c r="AL266" s="228" t="n">
        <v>256</v>
      </c>
      <c r="AM266" s="229" t="e">
        <f aca="false">VALUE($AK266)</f>
        <v>#VALUE!</v>
      </c>
      <c r="AN266" s="164" t="n">
        <v>263</v>
      </c>
      <c r="AO266" s="190"/>
      <c r="AP266" s="227" t="str">
        <f aca="false">IF(MOD(ROW(),10),"",INDEX(AO$3:AO$600,ROW()/10))</f>
        <v/>
      </c>
      <c r="AQ266" s="181" t="n">
        <v>2.64</v>
      </c>
      <c r="AR266" s="229" t="e">
        <f aca="false">VALUE($AP266)</f>
        <v>#VALUE!</v>
      </c>
      <c r="AS266" s="164" t="n">
        <v>2630</v>
      </c>
      <c r="AT266" s="246"/>
      <c r="AU266" s="227" t="str">
        <f aca="false">IF(MOD(ROW(),10),"",INDEX(AT$3:AT$600,ROW()/10))</f>
        <v/>
      </c>
      <c r="AV266" s="181" t="n">
        <v>2.64</v>
      </c>
      <c r="AW266" s="229" t="e">
        <f aca="false">VALUE($AU266)</f>
        <v>#VALUE!</v>
      </c>
      <c r="AY266" s="246"/>
      <c r="AZ266" s="180" t="n">
        <f aca="false">IF(MOD(ROW(),2),"",INDEX(AY$3:AY$600,ROW()/2))</f>
        <v>0</v>
      </c>
      <c r="BA266" s="181" t="n">
        <v>2.64</v>
      </c>
      <c r="BB266" s="182" t="n">
        <f aca="false">VALUE(AZ266)</f>
        <v>0</v>
      </c>
      <c r="BD266" s="246"/>
      <c r="BE266" s="180" t="n">
        <f aca="false">IF(MOD(ROW(),2),"",INDEX(BD$3:BD$600,ROW()/2))</f>
        <v>0</v>
      </c>
      <c r="BF266" s="181" t="n">
        <v>2.64</v>
      </c>
      <c r="BG266" s="182" t="n">
        <f aca="false">VALUE($BD267)</f>
        <v>0</v>
      </c>
    </row>
    <row r="267" customFormat="false" ht="13.5" hidden="false" customHeight="false" outlineLevel="0" collapsed="false">
      <c r="A267" s="208" t="n">
        <v>2.6</v>
      </c>
      <c r="B267" s="209" t="n">
        <v>2.97</v>
      </c>
      <c r="C267" s="213" t="n">
        <f aca="false">$AM270</f>
        <v>0</v>
      </c>
      <c r="D267" s="241" t="n">
        <f aca="false">$AH270</f>
        <v>0</v>
      </c>
      <c r="E267" s="211" t="n">
        <f aca="false">$AC262</f>
        <v>0</v>
      </c>
      <c r="F267" s="212" t="n">
        <f aca="false">$AR270</f>
        <v>0</v>
      </c>
      <c r="G267" s="218" t="n">
        <f aca="false">$AW270</f>
        <v>0</v>
      </c>
      <c r="H267" s="213" t="n">
        <f aca="false">$BB262</f>
        <v>0</v>
      </c>
      <c r="I267" s="213" t="n">
        <f aca="false">$BG262</f>
        <v>0</v>
      </c>
      <c r="J267" s="165"/>
      <c r="Q267" s="249"/>
      <c r="R267" s="249"/>
      <c r="S267" s="165"/>
      <c r="T267" s="165"/>
      <c r="U267" s="165"/>
      <c r="V267" s="165"/>
      <c r="W267" s="165"/>
      <c r="Y267" s="164" t="n">
        <v>264</v>
      </c>
      <c r="Z267" s="246"/>
      <c r="AA267" s="180" t="str">
        <f aca="false">IF(MOD(ROW(),2),"",INDEX($Z$3:$Z$600,ROW()/2))</f>
        <v/>
      </c>
      <c r="AB267" s="181" t="n">
        <v>2.65</v>
      </c>
      <c r="AC267" s="182" t="n">
        <f aca="false">VALUE($Z268)</f>
        <v>0</v>
      </c>
      <c r="AD267" s="164" t="n">
        <v>264</v>
      </c>
      <c r="AE267" s="191"/>
      <c r="AF267" s="227" t="str">
        <f aca="false">IF(MOD(ROW(),10),"",INDEX(AE$3:AE$600,ROW()/10))</f>
        <v/>
      </c>
      <c r="AG267" s="228" t="n">
        <v>262</v>
      </c>
      <c r="AH267" s="229" t="e">
        <f aca="false">VALUE($AF267)</f>
        <v>#VALUE!</v>
      </c>
      <c r="AI267" s="164" t="n">
        <v>264</v>
      </c>
      <c r="AJ267" s="246"/>
      <c r="AK267" s="227" t="str">
        <f aca="false">IF(MOD(ROW(),10),"",INDEX(AJ$3:AJ$600,ROW()/10))</f>
        <v/>
      </c>
      <c r="AL267" s="228" t="n">
        <v>257</v>
      </c>
      <c r="AM267" s="229" t="e">
        <f aca="false">VALUE($AK267)</f>
        <v>#VALUE!</v>
      </c>
      <c r="AN267" s="164" t="n">
        <v>264</v>
      </c>
      <c r="AO267" s="190"/>
      <c r="AP267" s="227" t="str">
        <f aca="false">IF(MOD(ROW(),10),"",INDEX(AO$3:AO$600,ROW()/10))</f>
        <v/>
      </c>
      <c r="AQ267" s="181" t="n">
        <v>2.65</v>
      </c>
      <c r="AR267" s="229" t="e">
        <f aca="false">VALUE($AP267)</f>
        <v>#VALUE!</v>
      </c>
      <c r="AS267" s="164" t="n">
        <v>2640</v>
      </c>
      <c r="AT267" s="246"/>
      <c r="AU267" s="227" t="str">
        <f aca="false">IF(MOD(ROW(),10),"",INDEX(AT$3:AT$600,ROW()/10))</f>
        <v/>
      </c>
      <c r="AV267" s="181" t="n">
        <v>2.65</v>
      </c>
      <c r="AW267" s="229" t="e">
        <f aca="false">VALUE($AU267)</f>
        <v>#VALUE!</v>
      </c>
      <c r="AY267" s="246"/>
      <c r="AZ267" s="180" t="str">
        <f aca="false">IF(MOD(ROW(),2),"",INDEX(AY$3:AY$600,ROW()/2))</f>
        <v/>
      </c>
      <c r="BA267" s="181" t="n">
        <v>2.65</v>
      </c>
      <c r="BB267" s="182" t="e">
        <f aca="false">VALUE(AZ267)</f>
        <v>#VALUE!</v>
      </c>
      <c r="BD267" s="246"/>
      <c r="BE267" s="180" t="str">
        <f aca="false">IF(MOD(ROW(),2),"",INDEX(BD$3:BD$600,ROW()/2))</f>
        <v/>
      </c>
      <c r="BF267" s="181" t="n">
        <v>2.65</v>
      </c>
      <c r="BG267" s="182" t="n">
        <f aca="false">VALUE($BD268)</f>
        <v>0</v>
      </c>
    </row>
    <row r="268" customFormat="false" ht="13.5" hidden="false" customHeight="false" outlineLevel="0" collapsed="false">
      <c r="A268" s="208" t="n">
        <v>2.61</v>
      </c>
      <c r="B268" s="209" t="n">
        <v>2.96</v>
      </c>
      <c r="C268" s="213" t="n">
        <f aca="false">$C267+(($AM$20-$AM$10))/10</f>
        <v>-0.0027</v>
      </c>
      <c r="D268" s="217" t="n">
        <f aca="false">$D267+(($AH$30-$AH$20))/10</f>
        <v>-0.0008</v>
      </c>
      <c r="E268" s="211" t="n">
        <f aca="false">$AC263</f>
        <v>0</v>
      </c>
      <c r="F268" s="212" t="n">
        <f aca="false">$F267+(($AR$20-$AR$10))/10</f>
        <v>-0.0015</v>
      </c>
      <c r="G268" s="218" t="n">
        <f aca="false">$G267+(($AW$20-$AW$10))/10</f>
        <v>-0.003</v>
      </c>
      <c r="H268" s="213" t="n">
        <f aca="false">$BB262+($BB264-$BB262)/2</f>
        <v>0</v>
      </c>
      <c r="I268" s="213" t="n">
        <f aca="false">$BG262+($BG264-$BG262)/2</f>
        <v>0</v>
      </c>
      <c r="J268" s="165"/>
      <c r="Q268" s="249"/>
      <c r="R268" s="249"/>
      <c r="S268" s="165"/>
      <c r="T268" s="165"/>
      <c r="U268" s="165"/>
      <c r="V268" s="165"/>
      <c r="W268" s="165"/>
      <c r="Y268" s="164" t="n">
        <v>265</v>
      </c>
      <c r="Z268" s="246"/>
      <c r="AA268" s="180" t="n">
        <f aca="false">IF(MOD(ROW(),2),"",INDEX($Z$3:$Z$600,ROW()/2))</f>
        <v>170.45</v>
      </c>
      <c r="AB268" s="181" t="n">
        <v>2.66</v>
      </c>
      <c r="AC268" s="182" t="n">
        <f aca="false">VALUE($Z269)</f>
        <v>0</v>
      </c>
      <c r="AD268" s="164" t="n">
        <v>265</v>
      </c>
      <c r="AE268" s="191"/>
      <c r="AF268" s="227" t="str">
        <f aca="false">IF(MOD(ROW(),10),"",INDEX(AE$3:AE$600,ROW()/10))</f>
        <v/>
      </c>
      <c r="AG268" s="228" t="n">
        <v>263</v>
      </c>
      <c r="AH268" s="229" t="e">
        <f aca="false">VALUE($AF268)</f>
        <v>#VALUE!</v>
      </c>
      <c r="AI268" s="164" t="n">
        <v>265</v>
      </c>
      <c r="AJ268" s="246"/>
      <c r="AK268" s="227" t="str">
        <f aca="false">IF(MOD(ROW(),10),"",INDEX(AJ$3:AJ$600,ROW()/10))</f>
        <v/>
      </c>
      <c r="AL268" s="228" t="n">
        <v>258</v>
      </c>
      <c r="AM268" s="229" t="e">
        <f aca="false">VALUE($AK268)</f>
        <v>#VALUE!</v>
      </c>
      <c r="AN268" s="164" t="n">
        <v>265</v>
      </c>
      <c r="AO268" s="190"/>
      <c r="AP268" s="227" t="str">
        <f aca="false">IF(MOD(ROW(),10),"",INDEX(AO$3:AO$600,ROW()/10))</f>
        <v/>
      </c>
      <c r="AQ268" s="181" t="n">
        <v>2.66</v>
      </c>
      <c r="AR268" s="229" t="e">
        <f aca="false">VALUE($AP268)</f>
        <v>#VALUE!</v>
      </c>
      <c r="AS268" s="164" t="n">
        <v>2650</v>
      </c>
      <c r="AT268" s="246"/>
      <c r="AU268" s="227" t="str">
        <f aca="false">IF(MOD(ROW(),10),"",INDEX(AT$3:AT$600,ROW()/10))</f>
        <v/>
      </c>
      <c r="AV268" s="181" t="n">
        <v>2.66</v>
      </c>
      <c r="AW268" s="229" t="e">
        <f aca="false">VALUE($AU268)</f>
        <v>#VALUE!</v>
      </c>
      <c r="AY268" s="246"/>
      <c r="AZ268" s="180" t="n">
        <f aca="false">IF(MOD(ROW(),2),"",INDEX(AY$3:AY$600,ROW()/2))</f>
        <v>0</v>
      </c>
      <c r="BA268" s="181" t="n">
        <v>2.66</v>
      </c>
      <c r="BB268" s="182" t="n">
        <f aca="false">VALUE(AZ268)</f>
        <v>0</v>
      </c>
      <c r="BD268" s="246"/>
      <c r="BE268" s="180" t="n">
        <f aca="false">IF(MOD(ROW(),2),"",INDEX(BD$3:BD$600,ROW()/2))</f>
        <v>0</v>
      </c>
      <c r="BF268" s="181" t="n">
        <v>2.66</v>
      </c>
      <c r="BG268" s="182" t="n">
        <f aca="false">VALUE($BD269)</f>
        <v>0</v>
      </c>
    </row>
    <row r="269" customFormat="false" ht="13.5" hidden="false" customHeight="false" outlineLevel="0" collapsed="false">
      <c r="A269" s="208" t="n">
        <v>2.62</v>
      </c>
      <c r="B269" s="209" t="n">
        <v>2.95</v>
      </c>
      <c r="C269" s="213" t="n">
        <f aca="false">$C268+(($AM$20-$AM$10))/10</f>
        <v>-0.0054</v>
      </c>
      <c r="D269" s="217" t="n">
        <f aca="false">$D268+(($AH$30-$AH$20))/10</f>
        <v>-0.0016</v>
      </c>
      <c r="E269" s="211" t="n">
        <f aca="false">$AC264</f>
        <v>0</v>
      </c>
      <c r="F269" s="212" t="n">
        <f aca="false">$F268+(($AR$20-$AR$10))/10</f>
        <v>-0.003</v>
      </c>
      <c r="G269" s="218" t="n">
        <f aca="false">$G268+(($AW$20-$AW$10))/10</f>
        <v>-0.006</v>
      </c>
      <c r="H269" s="213" t="n">
        <f aca="false">$BB264</f>
        <v>0</v>
      </c>
      <c r="I269" s="213" t="n">
        <f aca="false">$BG264</f>
        <v>0</v>
      </c>
      <c r="J269" s="165"/>
      <c r="Q269" s="249"/>
      <c r="R269" s="249"/>
      <c r="S269" s="165"/>
      <c r="T269" s="165"/>
      <c r="U269" s="165"/>
      <c r="V269" s="165"/>
      <c r="W269" s="165"/>
      <c r="Y269" s="164" t="n">
        <v>266</v>
      </c>
      <c r="Z269" s="246"/>
      <c r="AA269" s="180" t="str">
        <f aca="false">IF(MOD(ROW(),2),"",INDEX($Z$3:$Z$600,ROW()/2))</f>
        <v/>
      </c>
      <c r="AB269" s="181" t="n">
        <v>2.67</v>
      </c>
      <c r="AC269" s="182" t="n">
        <f aca="false">VALUE($Z270)</f>
        <v>0</v>
      </c>
      <c r="AD269" s="164" t="n">
        <v>266</v>
      </c>
      <c r="AE269" s="191"/>
      <c r="AF269" s="227" t="str">
        <f aca="false">IF(MOD(ROW(),10),"",INDEX(AE$3:AE$600,ROW()/10))</f>
        <v/>
      </c>
      <c r="AG269" s="228" t="n">
        <v>264</v>
      </c>
      <c r="AH269" s="229" t="e">
        <f aca="false">VALUE($AF269)</f>
        <v>#VALUE!</v>
      </c>
      <c r="AI269" s="164" t="n">
        <v>266</v>
      </c>
      <c r="AJ269" s="246"/>
      <c r="AK269" s="227" t="str">
        <f aca="false">IF(MOD(ROW(),10),"",INDEX(AJ$3:AJ$600,ROW()/10))</f>
        <v/>
      </c>
      <c r="AL269" s="228" t="n">
        <v>259</v>
      </c>
      <c r="AM269" s="229" t="e">
        <f aca="false">VALUE($AK269)</f>
        <v>#VALUE!</v>
      </c>
      <c r="AN269" s="164" t="n">
        <v>266</v>
      </c>
      <c r="AO269" s="190"/>
      <c r="AP269" s="227" t="str">
        <f aca="false">IF(MOD(ROW(),10),"",INDEX(AO$3:AO$600,ROW()/10))</f>
        <v/>
      </c>
      <c r="AQ269" s="181" t="n">
        <v>2.67</v>
      </c>
      <c r="AR269" s="229" t="e">
        <f aca="false">VALUE($AP269)</f>
        <v>#VALUE!</v>
      </c>
      <c r="AS269" s="164" t="n">
        <v>2660</v>
      </c>
      <c r="AT269" s="246"/>
      <c r="AU269" s="227" t="str">
        <f aca="false">IF(MOD(ROW(),10),"",INDEX(AT$3:AT$600,ROW()/10))</f>
        <v/>
      </c>
      <c r="AV269" s="181" t="n">
        <v>2.67</v>
      </c>
      <c r="AW269" s="229" t="e">
        <f aca="false">VALUE($AU269)</f>
        <v>#VALUE!</v>
      </c>
      <c r="AY269" s="246"/>
      <c r="AZ269" s="180" t="str">
        <f aca="false">IF(MOD(ROW(),2),"",INDEX(AY$3:AY$600,ROW()/2))</f>
        <v/>
      </c>
      <c r="BA269" s="181" t="n">
        <v>2.67</v>
      </c>
      <c r="BB269" s="182" t="e">
        <f aca="false">VALUE(AZ269)</f>
        <v>#VALUE!</v>
      </c>
      <c r="BD269" s="246"/>
      <c r="BE269" s="180" t="str">
        <f aca="false">IF(MOD(ROW(),2),"",INDEX(BD$3:BD$600,ROW()/2))</f>
        <v/>
      </c>
      <c r="BF269" s="181" t="n">
        <v>2.67</v>
      </c>
      <c r="BG269" s="182" t="n">
        <f aca="false">VALUE($BD270)</f>
        <v>0</v>
      </c>
    </row>
    <row r="270" customFormat="false" ht="13.5" hidden="false" customHeight="false" outlineLevel="0" collapsed="false">
      <c r="A270" s="208" t="n">
        <v>2.63</v>
      </c>
      <c r="B270" s="209" t="n">
        <v>2.94</v>
      </c>
      <c r="C270" s="213" t="n">
        <f aca="false">$C269+(($AM$20-$AM$10))/10</f>
        <v>-0.0081</v>
      </c>
      <c r="D270" s="217" t="n">
        <f aca="false">$D269+(($AH$30-$AH$20))/10</f>
        <v>-0.0024</v>
      </c>
      <c r="E270" s="211" t="n">
        <f aca="false">$AC265</f>
        <v>0</v>
      </c>
      <c r="F270" s="212" t="n">
        <f aca="false">$F269+(($AR$20-$AR$10))/10</f>
        <v>-0.0045</v>
      </c>
      <c r="G270" s="218" t="n">
        <f aca="false">$G269+(($AW$20-$AW$10))/10</f>
        <v>-0.009</v>
      </c>
      <c r="H270" s="213" t="n">
        <f aca="false">$BB264+($BB266-$BB264)/2</f>
        <v>0</v>
      </c>
      <c r="I270" s="213" t="n">
        <f aca="false">$BG264+($BG266-$BG264)/2</f>
        <v>0</v>
      </c>
      <c r="J270" s="165"/>
      <c r="Q270" s="249"/>
      <c r="R270" s="249"/>
      <c r="S270" s="165"/>
      <c r="T270" s="165"/>
      <c r="U270" s="165"/>
      <c r="V270" s="165"/>
      <c r="W270" s="165"/>
      <c r="Y270" s="164" t="n">
        <v>267</v>
      </c>
      <c r="Z270" s="246"/>
      <c r="AA270" s="180" t="n">
        <f aca="false">IF(MOD(ROW(),2),"",INDEX($Z$3:$Z$600,ROW()/2))</f>
        <v>171.78</v>
      </c>
      <c r="AB270" s="181" t="n">
        <v>2.68</v>
      </c>
      <c r="AC270" s="182" t="n">
        <f aca="false">VALUE($Z271)</f>
        <v>0</v>
      </c>
      <c r="AD270" s="164" t="n">
        <v>267</v>
      </c>
      <c r="AE270" s="191"/>
      <c r="AF270" s="227" t="n">
        <f aca="false">IF(MOD(ROW(),10),"",INDEX(AE$3:AE$600,ROW()/10))</f>
        <v>0</v>
      </c>
      <c r="AG270" s="228" t="n">
        <v>265</v>
      </c>
      <c r="AH270" s="229" t="n">
        <f aca="false">VALUE($AF270)</f>
        <v>0</v>
      </c>
      <c r="AI270" s="164" t="n">
        <v>267</v>
      </c>
      <c r="AJ270" s="246"/>
      <c r="AK270" s="227" t="n">
        <f aca="false">IF(MOD(ROW(),10),"",INDEX(AJ$3:AJ$600,ROW()/10))</f>
        <v>0</v>
      </c>
      <c r="AL270" s="228" t="n">
        <v>260</v>
      </c>
      <c r="AM270" s="229" t="n">
        <f aca="false">VALUE($AK270)</f>
        <v>0</v>
      </c>
      <c r="AN270" s="164" t="n">
        <v>267</v>
      </c>
      <c r="AO270" s="190"/>
      <c r="AP270" s="227" t="n">
        <f aca="false">IF(MOD(ROW(),10),"",INDEX(AO$3:AO$600,ROW()/10))</f>
        <v>0</v>
      </c>
      <c r="AQ270" s="181" t="n">
        <v>2.68</v>
      </c>
      <c r="AR270" s="229" t="n">
        <f aca="false">VALUE($AP270)</f>
        <v>0</v>
      </c>
      <c r="AS270" s="164" t="n">
        <v>2670</v>
      </c>
      <c r="AT270" s="246"/>
      <c r="AU270" s="227" t="n">
        <f aca="false">IF(MOD(ROW(),10),"",INDEX(AT$3:AT$600,ROW()/10))</f>
        <v>0</v>
      </c>
      <c r="AV270" s="181" t="n">
        <v>2.68</v>
      </c>
      <c r="AW270" s="229" t="n">
        <f aca="false">VALUE($AU270)</f>
        <v>0</v>
      </c>
      <c r="AY270" s="246"/>
      <c r="AZ270" s="180" t="n">
        <f aca="false">IF(MOD(ROW(),2),"",INDEX(AY$3:AY$600,ROW()/2))</f>
        <v>0</v>
      </c>
      <c r="BA270" s="181" t="n">
        <v>2.68</v>
      </c>
      <c r="BB270" s="182" t="n">
        <f aca="false">VALUE(AZ270)</f>
        <v>0</v>
      </c>
      <c r="BD270" s="246"/>
      <c r="BE270" s="180" t="n">
        <f aca="false">IF(MOD(ROW(),2),"",INDEX(BD$3:BD$600,ROW()/2))</f>
        <v>0</v>
      </c>
      <c r="BF270" s="181" t="n">
        <v>2.68</v>
      </c>
      <c r="BG270" s="182" t="n">
        <f aca="false">VALUE($BD271)</f>
        <v>0</v>
      </c>
    </row>
    <row r="271" customFormat="false" ht="13.5" hidden="false" customHeight="false" outlineLevel="0" collapsed="false">
      <c r="A271" s="208" t="n">
        <v>2.64</v>
      </c>
      <c r="B271" s="209" t="n">
        <v>2.93</v>
      </c>
      <c r="C271" s="213" t="n">
        <f aca="false">$C270+(($AM$20-$AM$10))/10</f>
        <v>-0.0108</v>
      </c>
      <c r="D271" s="217" t="n">
        <f aca="false">$D270+(($AH$30-$AH$20))/10</f>
        <v>-0.0032</v>
      </c>
      <c r="E271" s="211" t="n">
        <f aca="false">$AC266</f>
        <v>0</v>
      </c>
      <c r="F271" s="212" t="n">
        <f aca="false">$F270+(($AR$20-$AR$10))/10</f>
        <v>-0.006</v>
      </c>
      <c r="G271" s="218" t="n">
        <f aca="false">$G270+(($AW$20-$AW$10))/10</f>
        <v>-0.012</v>
      </c>
      <c r="H271" s="213" t="n">
        <f aca="false">$BB266</f>
        <v>0</v>
      </c>
      <c r="I271" s="213" t="n">
        <f aca="false">$BG266</f>
        <v>0</v>
      </c>
      <c r="J271" s="165"/>
      <c r="Q271" s="249"/>
      <c r="R271" s="249"/>
      <c r="S271" s="165"/>
      <c r="T271" s="165"/>
      <c r="U271" s="165"/>
      <c r="V271" s="165"/>
      <c r="W271" s="165"/>
      <c r="Y271" s="164" t="n">
        <v>268</v>
      </c>
      <c r="Z271" s="246"/>
      <c r="AA271" s="180" t="str">
        <f aca="false">IF(MOD(ROW(),2),"",INDEX($Z$3:$Z$600,ROW()/2))</f>
        <v/>
      </c>
      <c r="AB271" s="181" t="n">
        <v>2.69</v>
      </c>
      <c r="AC271" s="182" t="n">
        <f aca="false">VALUE($Z272)</f>
        <v>0</v>
      </c>
      <c r="AD271" s="164" t="n">
        <v>268</v>
      </c>
      <c r="AE271" s="191"/>
      <c r="AF271" s="227" t="str">
        <f aca="false">IF(MOD(ROW(),10),"",INDEX(AE$3:AE$600,ROW()/10))</f>
        <v/>
      </c>
      <c r="AG271" s="228" t="n">
        <v>266</v>
      </c>
      <c r="AH271" s="229" t="e">
        <f aca="false">VALUE($AF271)</f>
        <v>#VALUE!</v>
      </c>
      <c r="AI271" s="164" t="n">
        <v>268</v>
      </c>
      <c r="AJ271" s="246"/>
      <c r="AK271" s="227" t="str">
        <f aca="false">IF(MOD(ROW(),10),"",INDEX(AJ$3:AJ$600,ROW()/10))</f>
        <v/>
      </c>
      <c r="AL271" s="228" t="n">
        <v>261</v>
      </c>
      <c r="AM271" s="229" t="e">
        <f aca="false">VALUE($AK271)</f>
        <v>#VALUE!</v>
      </c>
      <c r="AN271" s="164" t="n">
        <v>268</v>
      </c>
      <c r="AO271" s="190"/>
      <c r="AP271" s="227" t="str">
        <f aca="false">IF(MOD(ROW(),10),"",INDEX(AO$3:AO$600,ROW()/10))</f>
        <v/>
      </c>
      <c r="AQ271" s="181" t="n">
        <v>2.69</v>
      </c>
      <c r="AR271" s="229" t="e">
        <f aca="false">VALUE($AP271)</f>
        <v>#VALUE!</v>
      </c>
      <c r="AS271" s="164" t="n">
        <v>2680</v>
      </c>
      <c r="AT271" s="246"/>
      <c r="AU271" s="227" t="str">
        <f aca="false">IF(MOD(ROW(),10),"",INDEX(AT$3:AT$600,ROW()/10))</f>
        <v/>
      </c>
      <c r="AV271" s="181" t="n">
        <v>2.69</v>
      </c>
      <c r="AW271" s="229" t="e">
        <f aca="false">VALUE($AU271)</f>
        <v>#VALUE!</v>
      </c>
      <c r="AY271" s="246"/>
      <c r="AZ271" s="180" t="str">
        <f aca="false">IF(MOD(ROW(),2),"",INDEX(AY$3:AY$600,ROW()/2))</f>
        <v/>
      </c>
      <c r="BA271" s="181" t="n">
        <v>2.69</v>
      </c>
      <c r="BB271" s="182" t="e">
        <f aca="false">VALUE(AZ271)</f>
        <v>#VALUE!</v>
      </c>
      <c r="BD271" s="246"/>
      <c r="BE271" s="180" t="str">
        <f aca="false">IF(MOD(ROW(),2),"",INDEX(BD$3:BD$600,ROW()/2))</f>
        <v/>
      </c>
      <c r="BF271" s="181" t="n">
        <v>2.69</v>
      </c>
      <c r="BG271" s="182" t="n">
        <f aca="false">VALUE($BD272)</f>
        <v>0</v>
      </c>
    </row>
    <row r="272" customFormat="false" ht="13.5" hidden="false" customHeight="false" outlineLevel="0" collapsed="false">
      <c r="A272" s="208" t="n">
        <v>2.65</v>
      </c>
      <c r="B272" s="209" t="n">
        <v>2.92</v>
      </c>
      <c r="C272" s="213" t="n">
        <f aca="false">$C271+(($AM$20-$AM$10))/10</f>
        <v>-0.0135</v>
      </c>
      <c r="D272" s="217" t="n">
        <f aca="false">$D271+(($AH$30-$AH$20))/10</f>
        <v>-0.004</v>
      </c>
      <c r="E272" s="211" t="n">
        <f aca="false">$AC267</f>
        <v>0</v>
      </c>
      <c r="F272" s="212" t="n">
        <f aca="false">$F271+(($AR$20-$AR$10))/10</f>
        <v>-0.0075</v>
      </c>
      <c r="G272" s="218" t="n">
        <f aca="false">$G271+(($AW$20-$AW$10))/10</f>
        <v>-0.015</v>
      </c>
      <c r="H272" s="213" t="n">
        <f aca="false">$BB266+($BB268-$BB266)/2</f>
        <v>0</v>
      </c>
      <c r="I272" s="213" t="n">
        <f aca="false">$BG266+($BG268-$BG266)/2</f>
        <v>0</v>
      </c>
      <c r="J272" s="165"/>
      <c r="Q272" s="249"/>
      <c r="R272" s="249"/>
      <c r="S272" s="165"/>
      <c r="T272" s="165"/>
      <c r="U272" s="165"/>
      <c r="V272" s="165"/>
      <c r="W272" s="165"/>
      <c r="Y272" s="164" t="n">
        <v>269</v>
      </c>
      <c r="Z272" s="246"/>
      <c r="AA272" s="180" t="n">
        <f aca="false">IF(MOD(ROW(),2),"",INDEX($Z$3:$Z$600,ROW()/2))</f>
        <v>173.12</v>
      </c>
      <c r="AB272" s="181" t="n">
        <v>2.7</v>
      </c>
      <c r="AC272" s="182" t="n">
        <f aca="false">VALUE($Z273)</f>
        <v>0</v>
      </c>
      <c r="AD272" s="164" t="n">
        <v>269</v>
      </c>
      <c r="AE272" s="191"/>
      <c r="AF272" s="227" t="str">
        <f aca="false">IF(MOD(ROW(),10),"",INDEX(AE$3:AE$600,ROW()/10))</f>
        <v/>
      </c>
      <c r="AG272" s="228" t="n">
        <v>267</v>
      </c>
      <c r="AH272" s="229" t="e">
        <f aca="false">VALUE($AF272)</f>
        <v>#VALUE!</v>
      </c>
      <c r="AI272" s="164" t="n">
        <v>269</v>
      </c>
      <c r="AJ272" s="246"/>
      <c r="AK272" s="227" t="str">
        <f aca="false">IF(MOD(ROW(),10),"",INDEX(AJ$3:AJ$600,ROW()/10))</f>
        <v/>
      </c>
      <c r="AL272" s="228" t="n">
        <v>262</v>
      </c>
      <c r="AM272" s="229" t="e">
        <f aca="false">VALUE($AK272)</f>
        <v>#VALUE!</v>
      </c>
      <c r="AN272" s="164" t="n">
        <v>269</v>
      </c>
      <c r="AO272" s="190"/>
      <c r="AP272" s="227" t="str">
        <f aca="false">IF(MOD(ROW(),10),"",INDEX(AO$3:AO$600,ROW()/10))</f>
        <v/>
      </c>
      <c r="AQ272" s="181" t="n">
        <v>2.7</v>
      </c>
      <c r="AR272" s="229" t="e">
        <f aca="false">VALUE($AP272)</f>
        <v>#VALUE!</v>
      </c>
      <c r="AS272" s="164" t="n">
        <v>2690</v>
      </c>
      <c r="AT272" s="246"/>
      <c r="AU272" s="227" t="str">
        <f aca="false">IF(MOD(ROW(),10),"",INDEX(AT$3:AT$600,ROW()/10))</f>
        <v/>
      </c>
      <c r="AV272" s="181" t="n">
        <v>2.7</v>
      </c>
      <c r="AW272" s="229" t="e">
        <f aca="false">VALUE($AU272)</f>
        <v>#VALUE!</v>
      </c>
      <c r="AY272" s="246"/>
      <c r="AZ272" s="180" t="n">
        <f aca="false">IF(MOD(ROW(),2),"",INDEX(AY$3:AY$600,ROW()/2))</f>
        <v>0</v>
      </c>
      <c r="BA272" s="181" t="n">
        <v>2.7</v>
      </c>
      <c r="BB272" s="182" t="n">
        <f aca="false">VALUE(AZ272)</f>
        <v>0</v>
      </c>
      <c r="BD272" s="246"/>
      <c r="BE272" s="180" t="n">
        <f aca="false">IF(MOD(ROW(),2),"",INDEX(BD$3:BD$600,ROW()/2))</f>
        <v>0</v>
      </c>
      <c r="BF272" s="181" t="n">
        <v>2.7</v>
      </c>
      <c r="BG272" s="182" t="n">
        <f aca="false">VALUE($BD273)</f>
        <v>0</v>
      </c>
    </row>
    <row r="273" customFormat="false" ht="13.5" hidden="false" customHeight="false" outlineLevel="0" collapsed="false">
      <c r="A273" s="208" t="n">
        <v>2.66</v>
      </c>
      <c r="B273" s="209" t="n">
        <v>2.91</v>
      </c>
      <c r="C273" s="213" t="n">
        <f aca="false">$C272+(($AM$20-$AM$10))/10</f>
        <v>-0.0162</v>
      </c>
      <c r="D273" s="217" t="n">
        <f aca="false">$D272+(($AH$30-$AH$20))/10</f>
        <v>-0.0048</v>
      </c>
      <c r="E273" s="211" t="n">
        <f aca="false">$AC268</f>
        <v>0</v>
      </c>
      <c r="F273" s="212" t="n">
        <f aca="false">$F272+(($AR$20-$AR$10))/10</f>
        <v>-0.009</v>
      </c>
      <c r="G273" s="218" t="n">
        <f aca="false">$G272+(($AW$20-$AW$10))/10</f>
        <v>-0.018</v>
      </c>
      <c r="H273" s="213" t="n">
        <f aca="false">$BB268</f>
        <v>0</v>
      </c>
      <c r="I273" s="213" t="n">
        <f aca="false">$BG268</f>
        <v>0</v>
      </c>
      <c r="J273" s="165"/>
      <c r="Q273" s="249"/>
      <c r="R273" s="249"/>
      <c r="S273" s="165"/>
      <c r="T273" s="165"/>
      <c r="U273" s="165"/>
      <c r="V273" s="165"/>
      <c r="W273" s="165"/>
      <c r="Y273" s="164" t="n">
        <v>270</v>
      </c>
      <c r="Z273" s="246"/>
      <c r="AA273" s="180" t="str">
        <f aca="false">IF(MOD(ROW(),2),"",INDEX($Z$3:$Z$600,ROW()/2))</f>
        <v/>
      </c>
      <c r="AB273" s="181" t="n">
        <v>2.71</v>
      </c>
      <c r="AC273" s="182" t="n">
        <f aca="false">VALUE($Z274)</f>
        <v>0</v>
      </c>
      <c r="AD273" s="164" t="n">
        <v>270</v>
      </c>
      <c r="AE273" s="191"/>
      <c r="AF273" s="227" t="str">
        <f aca="false">IF(MOD(ROW(),10),"",INDEX(AE$3:AE$600,ROW()/10))</f>
        <v/>
      </c>
      <c r="AG273" s="228" t="n">
        <v>268</v>
      </c>
      <c r="AH273" s="229" t="e">
        <f aca="false">VALUE($AF273)</f>
        <v>#VALUE!</v>
      </c>
      <c r="AI273" s="164" t="n">
        <v>270</v>
      </c>
      <c r="AJ273" s="246"/>
      <c r="AK273" s="227" t="str">
        <f aca="false">IF(MOD(ROW(),10),"",INDEX(AJ$3:AJ$600,ROW()/10))</f>
        <v/>
      </c>
      <c r="AL273" s="228" t="n">
        <v>263</v>
      </c>
      <c r="AM273" s="229" t="e">
        <f aca="false">VALUE($AK273)</f>
        <v>#VALUE!</v>
      </c>
      <c r="AN273" s="164" t="n">
        <v>270</v>
      </c>
      <c r="AO273" s="190"/>
      <c r="AP273" s="227" t="str">
        <f aca="false">IF(MOD(ROW(),10),"",INDEX(AO$3:AO$600,ROW()/10))</f>
        <v/>
      </c>
      <c r="AQ273" s="181" t="n">
        <v>2.71</v>
      </c>
      <c r="AR273" s="229" t="e">
        <f aca="false">VALUE($AP273)</f>
        <v>#VALUE!</v>
      </c>
      <c r="AS273" s="164" t="n">
        <v>2700</v>
      </c>
      <c r="AT273" s="246"/>
      <c r="AU273" s="227" t="str">
        <f aca="false">IF(MOD(ROW(),10),"",INDEX(AT$3:AT$600,ROW()/10))</f>
        <v/>
      </c>
      <c r="AV273" s="181" t="n">
        <v>2.71</v>
      </c>
      <c r="AW273" s="229" t="e">
        <f aca="false">VALUE($AU273)</f>
        <v>#VALUE!</v>
      </c>
      <c r="AY273" s="246"/>
      <c r="AZ273" s="180" t="str">
        <f aca="false">IF(MOD(ROW(),2),"",INDEX(AY$3:AY$600,ROW()/2))</f>
        <v/>
      </c>
      <c r="BA273" s="181" t="n">
        <v>2.71</v>
      </c>
      <c r="BB273" s="182" t="e">
        <f aca="false">VALUE(AZ273)</f>
        <v>#VALUE!</v>
      </c>
      <c r="BD273" s="246"/>
      <c r="BE273" s="180" t="str">
        <f aca="false">IF(MOD(ROW(),2),"",INDEX(BD$3:BD$600,ROW()/2))</f>
        <v/>
      </c>
      <c r="BF273" s="181" t="n">
        <v>2.71</v>
      </c>
      <c r="BG273" s="182" t="n">
        <f aca="false">VALUE($BD274)</f>
        <v>0</v>
      </c>
    </row>
    <row r="274" customFormat="false" ht="13.5" hidden="false" customHeight="false" outlineLevel="0" collapsed="false">
      <c r="A274" s="208" t="n">
        <v>2.67</v>
      </c>
      <c r="B274" s="209" t="n">
        <v>2.9</v>
      </c>
      <c r="C274" s="213" t="n">
        <f aca="false">$C273+(($AM$20-$AM$10))/10</f>
        <v>-0.0189</v>
      </c>
      <c r="D274" s="217" t="n">
        <f aca="false">$D273+(($AH$30-$AH$20))/10</f>
        <v>-0.0056</v>
      </c>
      <c r="E274" s="211" t="n">
        <f aca="false">$AC269</f>
        <v>0</v>
      </c>
      <c r="F274" s="212" t="n">
        <f aca="false">$F273+(($AR$20-$AR$10))/10</f>
        <v>-0.0105</v>
      </c>
      <c r="G274" s="218" t="n">
        <f aca="false">$G273+(($AW$20-$AW$10))/10</f>
        <v>-0.021</v>
      </c>
      <c r="H274" s="213" t="n">
        <f aca="false">$BB268+($BB270-$BB268)/2</f>
        <v>0</v>
      </c>
      <c r="I274" s="213" t="n">
        <f aca="false">$BG268+($BG270-$BG268)/2</f>
        <v>0</v>
      </c>
      <c r="J274" s="165"/>
      <c r="Q274" s="249"/>
      <c r="R274" s="249"/>
      <c r="S274" s="165"/>
      <c r="T274" s="165"/>
      <c r="U274" s="165"/>
      <c r="V274" s="165"/>
      <c r="W274" s="165"/>
      <c r="Y274" s="164" t="n">
        <v>271</v>
      </c>
      <c r="Z274" s="246"/>
      <c r="AA274" s="180" t="n">
        <f aca="false">IF(MOD(ROW(),2),"",INDEX($Z$3:$Z$600,ROW()/2))</f>
        <v>174.45</v>
      </c>
      <c r="AB274" s="181" t="n">
        <v>2.72</v>
      </c>
      <c r="AC274" s="182" t="n">
        <f aca="false">VALUE($Z275)</f>
        <v>0</v>
      </c>
      <c r="AD274" s="164" t="n">
        <v>271</v>
      </c>
      <c r="AE274" s="191"/>
      <c r="AF274" s="227" t="str">
        <f aca="false">IF(MOD(ROW(),10),"",INDEX(AE$3:AE$600,ROW()/10))</f>
        <v/>
      </c>
      <c r="AG274" s="228" t="n">
        <v>269</v>
      </c>
      <c r="AH274" s="229" t="e">
        <f aca="false">VALUE($AF274)</f>
        <v>#VALUE!</v>
      </c>
      <c r="AI274" s="164" t="n">
        <v>271</v>
      </c>
      <c r="AJ274" s="246"/>
      <c r="AK274" s="227" t="str">
        <f aca="false">IF(MOD(ROW(),10),"",INDEX(AJ$3:AJ$600,ROW()/10))</f>
        <v/>
      </c>
      <c r="AL274" s="228" t="n">
        <v>264</v>
      </c>
      <c r="AM274" s="229" t="e">
        <f aca="false">VALUE($AK274)</f>
        <v>#VALUE!</v>
      </c>
      <c r="AN274" s="164" t="n">
        <v>271</v>
      </c>
      <c r="AO274" s="190"/>
      <c r="AP274" s="227" t="str">
        <f aca="false">IF(MOD(ROW(),10),"",INDEX(AO$3:AO$600,ROW()/10))</f>
        <v/>
      </c>
      <c r="AQ274" s="181" t="n">
        <v>2.72</v>
      </c>
      <c r="AR274" s="229" t="e">
        <f aca="false">VALUE($AP274)</f>
        <v>#VALUE!</v>
      </c>
      <c r="AS274" s="164" t="n">
        <v>2710</v>
      </c>
      <c r="AT274" s="246"/>
      <c r="AU274" s="227" t="str">
        <f aca="false">IF(MOD(ROW(),10),"",INDEX(AT$3:AT$600,ROW()/10))</f>
        <v/>
      </c>
      <c r="AV274" s="181" t="n">
        <v>2.72</v>
      </c>
      <c r="AW274" s="229" t="e">
        <f aca="false">VALUE($AU274)</f>
        <v>#VALUE!</v>
      </c>
      <c r="AY274" s="246"/>
      <c r="AZ274" s="180" t="n">
        <f aca="false">IF(MOD(ROW(),2),"",INDEX(AY$3:AY$600,ROW()/2))</f>
        <v>0</v>
      </c>
      <c r="BA274" s="181" t="n">
        <v>2.72</v>
      </c>
      <c r="BB274" s="182" t="n">
        <f aca="false">VALUE(AZ274)</f>
        <v>0</v>
      </c>
      <c r="BD274" s="246"/>
      <c r="BE274" s="180" t="n">
        <f aca="false">IF(MOD(ROW(),2),"",INDEX(BD$3:BD$600,ROW()/2))</f>
        <v>0</v>
      </c>
      <c r="BF274" s="181" t="n">
        <v>2.72</v>
      </c>
      <c r="BG274" s="182" t="n">
        <f aca="false">VALUE($BD275)</f>
        <v>0</v>
      </c>
    </row>
    <row r="275" customFormat="false" ht="13.5" hidden="false" customHeight="false" outlineLevel="0" collapsed="false">
      <c r="A275" s="208" t="n">
        <v>2.68</v>
      </c>
      <c r="B275" s="209" t="n">
        <v>2.89</v>
      </c>
      <c r="C275" s="213" t="n">
        <f aca="false">$C274+(($AM$20-$AM$10))/10</f>
        <v>-0.0216</v>
      </c>
      <c r="D275" s="217" t="n">
        <f aca="false">$D274+(($AH$30-$AH$20))/10</f>
        <v>-0.0064</v>
      </c>
      <c r="E275" s="211" t="n">
        <f aca="false">$AC270</f>
        <v>0</v>
      </c>
      <c r="F275" s="212" t="n">
        <f aca="false">$F274+(($AR$20-$AR$10))/10</f>
        <v>-0.012</v>
      </c>
      <c r="G275" s="218" t="n">
        <f aca="false">$G274+(($AW$20-$AW$10))/10</f>
        <v>-0.024</v>
      </c>
      <c r="H275" s="213" t="n">
        <f aca="false">$BB270</f>
        <v>0</v>
      </c>
      <c r="I275" s="213" t="n">
        <f aca="false">$BG270</f>
        <v>0</v>
      </c>
      <c r="J275" s="165"/>
      <c r="Q275" s="249"/>
      <c r="R275" s="249"/>
      <c r="S275" s="165"/>
      <c r="T275" s="165"/>
      <c r="U275" s="165"/>
      <c r="V275" s="165"/>
      <c r="W275" s="165"/>
      <c r="Y275" s="164" t="n">
        <v>272</v>
      </c>
      <c r="Z275" s="246"/>
      <c r="AA275" s="180" t="str">
        <f aca="false">IF(MOD(ROW(),2),"",INDEX($Z$3:$Z$600,ROW()/2))</f>
        <v/>
      </c>
      <c r="AB275" s="181" t="n">
        <v>2.73</v>
      </c>
      <c r="AC275" s="182" t="n">
        <f aca="false">VALUE($Z276)</f>
        <v>0</v>
      </c>
      <c r="AD275" s="164" t="n">
        <v>272</v>
      </c>
      <c r="AE275" s="191"/>
      <c r="AF275" s="227" t="str">
        <f aca="false">IF(MOD(ROW(),10),"",INDEX(AE$3:AE$600,ROW()/10))</f>
        <v/>
      </c>
      <c r="AG275" s="228" t="n">
        <v>270</v>
      </c>
      <c r="AH275" s="229" t="e">
        <f aca="false">VALUE($AF275)</f>
        <v>#VALUE!</v>
      </c>
      <c r="AI275" s="164" t="n">
        <v>272</v>
      </c>
      <c r="AJ275" s="246"/>
      <c r="AK275" s="227" t="str">
        <f aca="false">IF(MOD(ROW(),10),"",INDEX(AJ$3:AJ$600,ROW()/10))</f>
        <v/>
      </c>
      <c r="AL275" s="228" t="n">
        <v>265</v>
      </c>
      <c r="AM275" s="229" t="e">
        <f aca="false">VALUE($AK275)</f>
        <v>#VALUE!</v>
      </c>
      <c r="AN275" s="164" t="n">
        <v>272</v>
      </c>
      <c r="AO275" s="190"/>
      <c r="AP275" s="227" t="str">
        <f aca="false">IF(MOD(ROW(),10),"",INDEX(AO$3:AO$600,ROW()/10))</f>
        <v/>
      </c>
      <c r="AQ275" s="181" t="n">
        <v>2.73</v>
      </c>
      <c r="AR275" s="229" t="e">
        <f aca="false">VALUE($AP275)</f>
        <v>#VALUE!</v>
      </c>
      <c r="AS275" s="164" t="n">
        <v>2720</v>
      </c>
      <c r="AT275" s="246"/>
      <c r="AU275" s="227" t="str">
        <f aca="false">IF(MOD(ROW(),10),"",INDEX(AT$3:AT$600,ROW()/10))</f>
        <v/>
      </c>
      <c r="AV275" s="181" t="n">
        <v>2.73</v>
      </c>
      <c r="AW275" s="229" t="e">
        <f aca="false">VALUE($AU275)</f>
        <v>#VALUE!</v>
      </c>
      <c r="AY275" s="246"/>
      <c r="AZ275" s="180" t="str">
        <f aca="false">IF(MOD(ROW(),2),"",INDEX(AY$3:AY$600,ROW()/2))</f>
        <v/>
      </c>
      <c r="BA275" s="181" t="n">
        <v>2.73</v>
      </c>
      <c r="BB275" s="182" t="e">
        <f aca="false">VALUE(AZ275)</f>
        <v>#VALUE!</v>
      </c>
      <c r="BD275" s="246"/>
      <c r="BE275" s="180" t="str">
        <f aca="false">IF(MOD(ROW(),2),"",INDEX(BD$3:BD$600,ROW()/2))</f>
        <v/>
      </c>
      <c r="BF275" s="181" t="n">
        <v>2.73</v>
      </c>
      <c r="BG275" s="182" t="n">
        <f aca="false">VALUE($BD276)</f>
        <v>0</v>
      </c>
    </row>
    <row r="276" customFormat="false" ht="13.5" hidden="false" customHeight="false" outlineLevel="0" collapsed="false">
      <c r="A276" s="208" t="n">
        <v>2.69</v>
      </c>
      <c r="B276" s="209" t="n">
        <v>2.88</v>
      </c>
      <c r="C276" s="213" t="n">
        <f aca="false">$C275+(($AM$20-$AM$10))/10</f>
        <v>-0.0243</v>
      </c>
      <c r="D276" s="217" t="n">
        <f aca="false">$D275+(($AH$30-$AH$20))/10</f>
        <v>-0.0072</v>
      </c>
      <c r="E276" s="211" t="n">
        <f aca="false">$AC271</f>
        <v>0</v>
      </c>
      <c r="F276" s="212" t="n">
        <f aca="false">$F275+(($AR$20-$AR$10))/10</f>
        <v>-0.0135</v>
      </c>
      <c r="G276" s="218" t="n">
        <f aca="false">$G275+(($AW$20-$AW$10))/10</f>
        <v>-0.027</v>
      </c>
      <c r="H276" s="213" t="n">
        <f aca="false">$BB270+($BB272-$BB270)/2</f>
        <v>0</v>
      </c>
      <c r="I276" s="213" t="n">
        <f aca="false">$BG270+($BG272-$BG270)/2</f>
        <v>0</v>
      </c>
      <c r="J276" s="165"/>
      <c r="Q276" s="249"/>
      <c r="R276" s="249"/>
      <c r="S276" s="165"/>
      <c r="T276" s="165"/>
      <c r="U276" s="165"/>
      <c r="V276" s="165"/>
      <c r="W276" s="165"/>
      <c r="Y276" s="164" t="n">
        <v>273</v>
      </c>
      <c r="Z276" s="246"/>
      <c r="AA276" s="180" t="n">
        <f aca="false">IF(MOD(ROW(),2),"",INDEX($Z$3:$Z$600,ROW()/2))</f>
        <v>175.78</v>
      </c>
      <c r="AB276" s="181" t="n">
        <v>2.74</v>
      </c>
      <c r="AC276" s="182" t="n">
        <f aca="false">VALUE($Z277)</f>
        <v>0</v>
      </c>
      <c r="AD276" s="164" t="n">
        <v>273</v>
      </c>
      <c r="AE276" s="191"/>
      <c r="AF276" s="227" t="str">
        <f aca="false">IF(MOD(ROW(),10),"",INDEX(AE$3:AE$600,ROW()/10))</f>
        <v/>
      </c>
      <c r="AG276" s="228" t="n">
        <v>271</v>
      </c>
      <c r="AH276" s="229" t="e">
        <f aca="false">VALUE($AF276)</f>
        <v>#VALUE!</v>
      </c>
      <c r="AI276" s="164" t="n">
        <v>273</v>
      </c>
      <c r="AJ276" s="246"/>
      <c r="AK276" s="227" t="str">
        <f aca="false">IF(MOD(ROW(),10),"",INDEX(AJ$3:AJ$600,ROW()/10))</f>
        <v/>
      </c>
      <c r="AL276" s="228" t="n">
        <v>266</v>
      </c>
      <c r="AM276" s="229" t="e">
        <f aca="false">VALUE($AK276)</f>
        <v>#VALUE!</v>
      </c>
      <c r="AN276" s="164" t="n">
        <v>273</v>
      </c>
      <c r="AO276" s="190"/>
      <c r="AP276" s="227" t="str">
        <f aca="false">IF(MOD(ROW(),10),"",INDEX(AO$3:AO$600,ROW()/10))</f>
        <v/>
      </c>
      <c r="AQ276" s="181" t="n">
        <v>2.74</v>
      </c>
      <c r="AR276" s="229" t="e">
        <f aca="false">VALUE($AP276)</f>
        <v>#VALUE!</v>
      </c>
      <c r="AS276" s="164" t="n">
        <v>2730</v>
      </c>
      <c r="AT276" s="246"/>
      <c r="AU276" s="227" t="str">
        <f aca="false">IF(MOD(ROW(),10),"",INDEX(AT$3:AT$600,ROW()/10))</f>
        <v/>
      </c>
      <c r="AV276" s="181" t="n">
        <v>2.74</v>
      </c>
      <c r="AW276" s="229" t="e">
        <f aca="false">VALUE($AU276)</f>
        <v>#VALUE!</v>
      </c>
      <c r="AY276" s="246"/>
      <c r="AZ276" s="180" t="n">
        <f aca="false">IF(MOD(ROW(),2),"",INDEX(AY$3:AY$600,ROW()/2))</f>
        <v>0</v>
      </c>
      <c r="BA276" s="181" t="n">
        <v>2.74</v>
      </c>
      <c r="BB276" s="182" t="n">
        <f aca="false">VALUE(AZ276)</f>
        <v>0</v>
      </c>
      <c r="BD276" s="246"/>
      <c r="BE276" s="180" t="n">
        <f aca="false">IF(MOD(ROW(),2),"",INDEX(BD$3:BD$600,ROW()/2))</f>
        <v>0</v>
      </c>
      <c r="BF276" s="181" t="n">
        <v>2.74</v>
      </c>
      <c r="BG276" s="182" t="n">
        <f aca="false">VALUE($BD277)</f>
        <v>0</v>
      </c>
    </row>
    <row r="277" customFormat="false" ht="13.5" hidden="false" customHeight="false" outlineLevel="0" collapsed="false">
      <c r="A277" s="208" t="n">
        <v>2.7</v>
      </c>
      <c r="B277" s="209" t="n">
        <v>2.87</v>
      </c>
      <c r="C277" s="213" t="n">
        <f aca="false">$AM280</f>
        <v>0</v>
      </c>
      <c r="D277" s="241" t="n">
        <f aca="false">$AH280</f>
        <v>0</v>
      </c>
      <c r="E277" s="211" t="n">
        <f aca="false">$AC272</f>
        <v>0</v>
      </c>
      <c r="F277" s="212" t="n">
        <f aca="false">$AR280</f>
        <v>0</v>
      </c>
      <c r="G277" s="218" t="n">
        <f aca="false">$AW280</f>
        <v>0</v>
      </c>
      <c r="H277" s="213" t="n">
        <f aca="false">$BB272</f>
        <v>0</v>
      </c>
      <c r="I277" s="213" t="n">
        <f aca="false">$BG272</f>
        <v>0</v>
      </c>
      <c r="J277" s="165"/>
      <c r="Q277" s="249"/>
      <c r="R277" s="249"/>
      <c r="S277" s="165"/>
      <c r="T277" s="165"/>
      <c r="U277" s="165"/>
      <c r="V277" s="165"/>
      <c r="W277" s="165"/>
      <c r="Y277" s="164" t="n">
        <v>274</v>
      </c>
      <c r="Z277" s="246"/>
      <c r="AA277" s="180" t="str">
        <f aca="false">IF(MOD(ROW(),2),"",INDEX($Z$3:$Z$600,ROW()/2))</f>
        <v/>
      </c>
      <c r="AB277" s="181" t="n">
        <v>2.75</v>
      </c>
      <c r="AC277" s="182" t="n">
        <f aca="false">VALUE($Z278)</f>
        <v>0</v>
      </c>
      <c r="AD277" s="164" t="n">
        <v>274</v>
      </c>
      <c r="AE277" s="191"/>
      <c r="AF277" s="227" t="str">
        <f aca="false">IF(MOD(ROW(),10),"",INDEX(AE$3:AE$600,ROW()/10))</f>
        <v/>
      </c>
      <c r="AG277" s="228" t="n">
        <v>272</v>
      </c>
      <c r="AH277" s="229" t="e">
        <f aca="false">VALUE($AF277)</f>
        <v>#VALUE!</v>
      </c>
      <c r="AI277" s="164" t="n">
        <v>274</v>
      </c>
      <c r="AJ277" s="246"/>
      <c r="AK277" s="227" t="str">
        <f aca="false">IF(MOD(ROW(),10),"",INDEX(AJ$3:AJ$600,ROW()/10))</f>
        <v/>
      </c>
      <c r="AL277" s="228" t="n">
        <v>267</v>
      </c>
      <c r="AM277" s="229" t="e">
        <f aca="false">VALUE($AK277)</f>
        <v>#VALUE!</v>
      </c>
      <c r="AN277" s="164" t="n">
        <v>274</v>
      </c>
      <c r="AO277" s="190"/>
      <c r="AP277" s="227" t="str">
        <f aca="false">IF(MOD(ROW(),10),"",INDEX(AO$3:AO$600,ROW()/10))</f>
        <v/>
      </c>
      <c r="AQ277" s="181" t="n">
        <v>2.75</v>
      </c>
      <c r="AR277" s="229" t="e">
        <f aca="false">VALUE($AP277)</f>
        <v>#VALUE!</v>
      </c>
      <c r="AS277" s="164" t="n">
        <v>2740</v>
      </c>
      <c r="AT277" s="246"/>
      <c r="AU277" s="227" t="str">
        <f aca="false">IF(MOD(ROW(),10),"",INDEX(AT$3:AT$600,ROW()/10))</f>
        <v/>
      </c>
      <c r="AV277" s="181" t="n">
        <v>2.75</v>
      </c>
      <c r="AW277" s="229" t="e">
        <f aca="false">VALUE($AU277)</f>
        <v>#VALUE!</v>
      </c>
      <c r="AY277" s="246"/>
      <c r="AZ277" s="180" t="str">
        <f aca="false">IF(MOD(ROW(),2),"",INDEX(AY$3:AY$600,ROW()/2))</f>
        <v/>
      </c>
      <c r="BA277" s="181" t="n">
        <v>2.75</v>
      </c>
      <c r="BB277" s="182" t="e">
        <f aca="false">VALUE(AZ277)</f>
        <v>#VALUE!</v>
      </c>
      <c r="BD277" s="246"/>
      <c r="BE277" s="180" t="str">
        <f aca="false">IF(MOD(ROW(),2),"",INDEX(BD$3:BD$600,ROW()/2))</f>
        <v/>
      </c>
      <c r="BF277" s="181" t="n">
        <v>2.75</v>
      </c>
      <c r="BG277" s="182" t="n">
        <f aca="false">VALUE($BD278)</f>
        <v>0</v>
      </c>
    </row>
    <row r="278" customFormat="false" ht="13.5" hidden="false" customHeight="false" outlineLevel="0" collapsed="false">
      <c r="A278" s="208" t="n">
        <v>2.71</v>
      </c>
      <c r="B278" s="209" t="n">
        <v>2.86</v>
      </c>
      <c r="C278" s="213" t="n">
        <f aca="false">$C277+(($AM$20-$AM$10))/10</f>
        <v>-0.0027</v>
      </c>
      <c r="D278" s="217" t="n">
        <f aca="false">$D277+(($AH$30-$AH$20))/10</f>
        <v>-0.0008</v>
      </c>
      <c r="E278" s="211" t="n">
        <f aca="false">$AC273</f>
        <v>0</v>
      </c>
      <c r="F278" s="212" t="n">
        <f aca="false">$F277+(($AR$20-$AR$10))/10</f>
        <v>-0.0015</v>
      </c>
      <c r="G278" s="218" t="n">
        <f aca="false">$G277+(($AW$20-$AW$10))/10</f>
        <v>-0.003</v>
      </c>
      <c r="H278" s="213" t="n">
        <f aca="false">$BB272+($BB274-$BB272)/2</f>
        <v>0</v>
      </c>
      <c r="I278" s="213" t="n">
        <f aca="false">$BG272+($BG274-$BG272)/2</f>
        <v>0</v>
      </c>
      <c r="J278" s="165"/>
      <c r="Q278" s="249"/>
      <c r="R278" s="249"/>
      <c r="S278" s="165"/>
      <c r="T278" s="165"/>
      <c r="U278" s="165"/>
      <c r="V278" s="165"/>
      <c r="W278" s="165"/>
      <c r="Y278" s="164" t="n">
        <v>275</v>
      </c>
      <c r="Z278" s="246"/>
      <c r="AA278" s="180" t="n">
        <f aca="false">IF(MOD(ROW(),2),"",INDEX($Z$3:$Z$600,ROW()/2))</f>
        <v>177.11</v>
      </c>
      <c r="AB278" s="181" t="n">
        <v>2.76</v>
      </c>
      <c r="AC278" s="182" t="n">
        <f aca="false">VALUE($Z279)</f>
        <v>0</v>
      </c>
      <c r="AD278" s="164" t="n">
        <v>275</v>
      </c>
      <c r="AE278" s="191"/>
      <c r="AF278" s="227" t="str">
        <f aca="false">IF(MOD(ROW(),10),"",INDEX(AE$3:AE$600,ROW()/10))</f>
        <v/>
      </c>
      <c r="AG278" s="228" t="n">
        <v>273</v>
      </c>
      <c r="AH278" s="229" t="e">
        <f aca="false">VALUE($AF278)</f>
        <v>#VALUE!</v>
      </c>
      <c r="AI278" s="164" t="n">
        <v>275</v>
      </c>
      <c r="AJ278" s="246"/>
      <c r="AK278" s="227" t="str">
        <f aca="false">IF(MOD(ROW(),10),"",INDEX(AJ$3:AJ$600,ROW()/10))</f>
        <v/>
      </c>
      <c r="AL278" s="228" t="n">
        <v>268</v>
      </c>
      <c r="AM278" s="229" t="e">
        <f aca="false">VALUE($AK278)</f>
        <v>#VALUE!</v>
      </c>
      <c r="AN278" s="164" t="n">
        <v>275</v>
      </c>
      <c r="AO278" s="190"/>
      <c r="AP278" s="227" t="str">
        <f aca="false">IF(MOD(ROW(),10),"",INDEX(AO$3:AO$600,ROW()/10))</f>
        <v/>
      </c>
      <c r="AQ278" s="181" t="n">
        <v>2.76</v>
      </c>
      <c r="AR278" s="229" t="e">
        <f aca="false">VALUE($AP278)</f>
        <v>#VALUE!</v>
      </c>
      <c r="AS278" s="164" t="n">
        <v>2750</v>
      </c>
      <c r="AT278" s="246"/>
      <c r="AU278" s="227" t="str">
        <f aca="false">IF(MOD(ROW(),10),"",INDEX(AT$3:AT$600,ROW()/10))</f>
        <v/>
      </c>
      <c r="AV278" s="181" t="n">
        <v>2.76</v>
      </c>
      <c r="AW278" s="229" t="e">
        <f aca="false">VALUE($AU278)</f>
        <v>#VALUE!</v>
      </c>
      <c r="AY278" s="246"/>
      <c r="AZ278" s="180" t="n">
        <f aca="false">IF(MOD(ROW(),2),"",INDEX(AY$3:AY$600,ROW()/2))</f>
        <v>0</v>
      </c>
      <c r="BA278" s="181" t="n">
        <v>2.76</v>
      </c>
      <c r="BB278" s="182" t="n">
        <f aca="false">VALUE(AZ278)</f>
        <v>0</v>
      </c>
      <c r="BD278" s="246"/>
      <c r="BE278" s="180" t="n">
        <f aca="false">IF(MOD(ROW(),2),"",INDEX(BD$3:BD$600,ROW()/2))</f>
        <v>0</v>
      </c>
      <c r="BF278" s="181" t="n">
        <v>2.76</v>
      </c>
      <c r="BG278" s="182" t="n">
        <f aca="false">VALUE($BD279)</f>
        <v>0</v>
      </c>
    </row>
    <row r="279" customFormat="false" ht="13.5" hidden="false" customHeight="false" outlineLevel="0" collapsed="false">
      <c r="A279" s="208" t="n">
        <v>2.72</v>
      </c>
      <c r="B279" s="209" t="n">
        <v>2.85</v>
      </c>
      <c r="C279" s="213" t="n">
        <f aca="false">$C278+(($AM$20-$AM$10))/10</f>
        <v>-0.0054</v>
      </c>
      <c r="D279" s="217" t="n">
        <f aca="false">$D278+(($AH$30-$AH$20))/10</f>
        <v>-0.0016</v>
      </c>
      <c r="E279" s="211" t="n">
        <f aca="false">$AC274</f>
        <v>0</v>
      </c>
      <c r="F279" s="212" t="n">
        <f aca="false">$F278+(($AR$20-$AR$10))/10</f>
        <v>-0.003</v>
      </c>
      <c r="G279" s="218" t="n">
        <f aca="false">$G278+(($AW$20-$AW$10))/10</f>
        <v>-0.006</v>
      </c>
      <c r="H279" s="250" t="n">
        <f aca="false">$BB274</f>
        <v>0</v>
      </c>
      <c r="I279" s="250" t="n">
        <f aca="false">$BG274</f>
        <v>0</v>
      </c>
      <c r="J279" s="165"/>
      <c r="Q279" s="249"/>
      <c r="R279" s="249"/>
      <c r="S279" s="165"/>
      <c r="T279" s="165"/>
      <c r="U279" s="165"/>
      <c r="V279" s="165"/>
      <c r="W279" s="165"/>
      <c r="Y279" s="164" t="n">
        <v>276</v>
      </c>
      <c r="Z279" s="246"/>
      <c r="AA279" s="180" t="str">
        <f aca="false">IF(MOD(ROW(),2),"",INDEX($Z$3:$Z$600,ROW()/2))</f>
        <v/>
      </c>
      <c r="AB279" s="181" t="n">
        <v>2.77</v>
      </c>
      <c r="AC279" s="182" t="n">
        <f aca="false">VALUE($Z280)</f>
        <v>0</v>
      </c>
      <c r="AD279" s="164" t="n">
        <v>276</v>
      </c>
      <c r="AE279" s="191"/>
      <c r="AF279" s="227" t="str">
        <f aca="false">IF(MOD(ROW(),10),"",INDEX(AE$3:AE$600,ROW()/10))</f>
        <v/>
      </c>
      <c r="AG279" s="228" t="n">
        <v>274</v>
      </c>
      <c r="AH279" s="229" t="e">
        <f aca="false">VALUE($AF279)</f>
        <v>#VALUE!</v>
      </c>
      <c r="AI279" s="164" t="n">
        <v>276</v>
      </c>
      <c r="AJ279" s="246"/>
      <c r="AK279" s="227" t="str">
        <f aca="false">IF(MOD(ROW(),10),"",INDEX(AJ$3:AJ$600,ROW()/10))</f>
        <v/>
      </c>
      <c r="AL279" s="228" t="n">
        <v>269</v>
      </c>
      <c r="AM279" s="229" t="e">
        <f aca="false">VALUE($AK279)</f>
        <v>#VALUE!</v>
      </c>
      <c r="AN279" s="164" t="n">
        <v>276</v>
      </c>
      <c r="AO279" s="190"/>
      <c r="AP279" s="227" t="str">
        <f aca="false">IF(MOD(ROW(),10),"",INDEX(AO$3:AO$600,ROW()/10))</f>
        <v/>
      </c>
      <c r="AQ279" s="181" t="n">
        <v>2.77</v>
      </c>
      <c r="AR279" s="229" t="e">
        <f aca="false">VALUE($AP279)</f>
        <v>#VALUE!</v>
      </c>
      <c r="AS279" s="164" t="n">
        <v>2760</v>
      </c>
      <c r="AT279" s="246"/>
      <c r="AU279" s="227" t="str">
        <f aca="false">IF(MOD(ROW(),10),"",INDEX(AT$3:AT$600,ROW()/10))</f>
        <v/>
      </c>
      <c r="AV279" s="181" t="n">
        <v>2.77</v>
      </c>
      <c r="AW279" s="229" t="e">
        <f aca="false">VALUE($AU279)</f>
        <v>#VALUE!</v>
      </c>
      <c r="AY279" s="246"/>
      <c r="AZ279" s="180" t="str">
        <f aca="false">IF(MOD(ROW(),2),"",INDEX(AY$3:AY$600,ROW()/2))</f>
        <v/>
      </c>
      <c r="BA279" s="181" t="n">
        <v>2.77</v>
      </c>
      <c r="BB279" s="182" t="e">
        <f aca="false">VALUE(AZ279)</f>
        <v>#VALUE!</v>
      </c>
      <c r="BD279" s="246"/>
      <c r="BE279" s="180" t="str">
        <f aca="false">IF(MOD(ROW(),2),"",INDEX(BD$3:BD$600,ROW()/2))</f>
        <v/>
      </c>
      <c r="BF279" s="181" t="n">
        <v>2.77</v>
      </c>
      <c r="BG279" s="182" t="n">
        <f aca="false">VALUE($BD280)</f>
        <v>0</v>
      </c>
    </row>
    <row r="280" customFormat="false" ht="13.5" hidden="false" customHeight="false" outlineLevel="0" collapsed="false">
      <c r="A280" s="208" t="n">
        <v>2.73</v>
      </c>
      <c r="B280" s="209" t="n">
        <v>2.84</v>
      </c>
      <c r="C280" s="213" t="n">
        <f aca="false">$C279+(($AM$20-$AM$10))/10</f>
        <v>-0.0081</v>
      </c>
      <c r="D280" s="217" t="n">
        <f aca="false">$D279+(($AH$30-$AH$20))/10</f>
        <v>-0.0024</v>
      </c>
      <c r="E280" s="211" t="n">
        <f aca="false">$AC275</f>
        <v>0</v>
      </c>
      <c r="F280" s="212" t="n">
        <f aca="false">$F279+(($AR$20-$AR$10))/10</f>
        <v>-0.0045</v>
      </c>
      <c r="G280" s="218" t="n">
        <f aca="false">$G279+(($AW$20-$AW$10))/10</f>
        <v>-0.009</v>
      </c>
      <c r="H280" s="213" t="n">
        <f aca="false">$BB274+($BB276-$BB274)/2</f>
        <v>0</v>
      </c>
      <c r="I280" s="213" t="n">
        <f aca="false">$BG274+($BG276-$BG274)/2</f>
        <v>0</v>
      </c>
      <c r="J280" s="165"/>
      <c r="Q280" s="249"/>
      <c r="R280" s="249"/>
      <c r="S280" s="165"/>
      <c r="T280" s="165"/>
      <c r="U280" s="165"/>
      <c r="V280" s="165"/>
      <c r="W280" s="165"/>
      <c r="Y280" s="164" t="n">
        <v>277</v>
      </c>
      <c r="Z280" s="246"/>
      <c r="AA280" s="180" t="n">
        <f aca="false">IF(MOD(ROW(),2),"",INDEX($Z$3:$Z$600,ROW()/2))</f>
        <v>178.44</v>
      </c>
      <c r="AB280" s="181" t="n">
        <v>2.78</v>
      </c>
      <c r="AC280" s="182" t="n">
        <f aca="false">VALUE($Z281)</f>
        <v>0</v>
      </c>
      <c r="AD280" s="164" t="n">
        <v>277</v>
      </c>
      <c r="AE280" s="191"/>
      <c r="AF280" s="227" t="n">
        <f aca="false">IF(MOD(ROW(),10),"",INDEX(AE$3:AE$600,ROW()/10))</f>
        <v>0</v>
      </c>
      <c r="AG280" s="228" t="n">
        <v>275</v>
      </c>
      <c r="AH280" s="229" t="n">
        <f aca="false">VALUE($AF280)</f>
        <v>0</v>
      </c>
      <c r="AI280" s="164" t="n">
        <v>277</v>
      </c>
      <c r="AJ280" s="246"/>
      <c r="AK280" s="227" t="n">
        <f aca="false">IF(MOD(ROW(),10),"",INDEX(AJ$3:AJ$600,ROW()/10))</f>
        <v>0</v>
      </c>
      <c r="AL280" s="228" t="n">
        <v>270</v>
      </c>
      <c r="AM280" s="229" t="n">
        <f aca="false">VALUE($AK280)</f>
        <v>0</v>
      </c>
      <c r="AN280" s="164" t="n">
        <v>277</v>
      </c>
      <c r="AO280" s="190"/>
      <c r="AP280" s="227" t="n">
        <f aca="false">IF(MOD(ROW(),10),"",INDEX(AO$3:AO$600,ROW()/10))</f>
        <v>0</v>
      </c>
      <c r="AQ280" s="181" t="n">
        <v>2.78</v>
      </c>
      <c r="AR280" s="229" t="n">
        <f aca="false">VALUE($AP280)</f>
        <v>0</v>
      </c>
      <c r="AS280" s="164" t="n">
        <v>2770</v>
      </c>
      <c r="AT280" s="246"/>
      <c r="AU280" s="227" t="n">
        <f aca="false">IF(MOD(ROW(),10),"",INDEX(AT$3:AT$600,ROW()/10))</f>
        <v>0</v>
      </c>
      <c r="AV280" s="181" t="n">
        <v>2.78</v>
      </c>
      <c r="AW280" s="229" t="n">
        <f aca="false">VALUE($AU280)</f>
        <v>0</v>
      </c>
      <c r="AY280" s="246"/>
      <c r="AZ280" s="180" t="n">
        <f aca="false">IF(MOD(ROW(),2),"",INDEX(AY$3:AY$600,ROW()/2))</f>
        <v>0</v>
      </c>
      <c r="BA280" s="181" t="n">
        <v>2.78</v>
      </c>
      <c r="BB280" s="182" t="n">
        <f aca="false">VALUE(AZ280)</f>
        <v>0</v>
      </c>
      <c r="BD280" s="246"/>
      <c r="BE280" s="180" t="n">
        <f aca="false">IF(MOD(ROW(),2),"",INDEX(BD$3:BD$600,ROW()/2))</f>
        <v>0</v>
      </c>
      <c r="BF280" s="181" t="n">
        <v>2.78</v>
      </c>
      <c r="BG280" s="182" t="n">
        <f aca="false">VALUE($BD281)</f>
        <v>0</v>
      </c>
    </row>
    <row r="281" customFormat="false" ht="13.5" hidden="false" customHeight="false" outlineLevel="0" collapsed="false">
      <c r="A281" s="208" t="n">
        <v>2.74</v>
      </c>
      <c r="B281" s="209" t="n">
        <v>2.83</v>
      </c>
      <c r="C281" s="213" t="n">
        <f aca="false">$C280+(($AM$20-$AM$10))/10</f>
        <v>-0.0108</v>
      </c>
      <c r="D281" s="217" t="n">
        <f aca="false">$D280+(($AH$30-$AH$20))/10</f>
        <v>-0.0032</v>
      </c>
      <c r="E281" s="211" t="n">
        <f aca="false">$AC276</f>
        <v>0</v>
      </c>
      <c r="F281" s="212" t="n">
        <f aca="false">$F280+(($AR$20-$AR$10))/10</f>
        <v>-0.006</v>
      </c>
      <c r="G281" s="218" t="n">
        <f aca="false">$G280+(($AW$20-$AW$10))/10</f>
        <v>-0.012</v>
      </c>
      <c r="H281" s="213" t="n">
        <f aca="false">$BB276</f>
        <v>0</v>
      </c>
      <c r="I281" s="213" t="n">
        <f aca="false">$BG276</f>
        <v>0</v>
      </c>
      <c r="J281" s="165"/>
      <c r="Q281" s="249"/>
      <c r="R281" s="249"/>
      <c r="S281" s="165"/>
      <c r="T281" s="165"/>
      <c r="U281" s="165"/>
      <c r="V281" s="165"/>
      <c r="W281" s="165"/>
      <c r="Y281" s="164" t="n">
        <v>278</v>
      </c>
      <c r="Z281" s="246"/>
      <c r="AA281" s="180" t="str">
        <f aca="false">IF(MOD(ROW(),2),"",INDEX($Z$3:$Z$600,ROW()/2))</f>
        <v/>
      </c>
      <c r="AB281" s="181" t="n">
        <v>2.79</v>
      </c>
      <c r="AC281" s="182" t="n">
        <f aca="false">VALUE($Z282)</f>
        <v>0</v>
      </c>
      <c r="AD281" s="164" t="n">
        <v>278</v>
      </c>
      <c r="AE281" s="191"/>
      <c r="AF281" s="227" t="str">
        <f aca="false">IF(MOD(ROW(),10),"",INDEX(AE$3:AE$600,ROW()/10))</f>
        <v/>
      </c>
      <c r="AG281" s="228" t="n">
        <v>276</v>
      </c>
      <c r="AH281" s="229" t="e">
        <f aca="false">VALUE($AF281)</f>
        <v>#VALUE!</v>
      </c>
      <c r="AI281" s="164" t="n">
        <v>278</v>
      </c>
      <c r="AJ281" s="246"/>
      <c r="AK281" s="227" t="str">
        <f aca="false">IF(MOD(ROW(),10),"",INDEX(AJ$3:AJ$600,ROW()/10))</f>
        <v/>
      </c>
      <c r="AL281" s="228" t="n">
        <v>271</v>
      </c>
      <c r="AM281" s="229" t="e">
        <f aca="false">VALUE($AK281)</f>
        <v>#VALUE!</v>
      </c>
      <c r="AN281" s="164" t="n">
        <v>278</v>
      </c>
      <c r="AO281" s="190"/>
      <c r="AP281" s="227" t="str">
        <f aca="false">IF(MOD(ROW(),10),"",INDEX(AO$3:AO$600,ROW()/10))</f>
        <v/>
      </c>
      <c r="AQ281" s="181" t="n">
        <v>2.79</v>
      </c>
      <c r="AR281" s="229" t="e">
        <f aca="false">VALUE($AP281)</f>
        <v>#VALUE!</v>
      </c>
      <c r="AS281" s="164" t="n">
        <v>2780</v>
      </c>
      <c r="AT281" s="246"/>
      <c r="AU281" s="227" t="str">
        <f aca="false">IF(MOD(ROW(),10),"",INDEX(AT$3:AT$600,ROW()/10))</f>
        <v/>
      </c>
      <c r="AV281" s="181" t="n">
        <v>2.79</v>
      </c>
      <c r="AW281" s="229" t="e">
        <f aca="false">VALUE($AU281)</f>
        <v>#VALUE!</v>
      </c>
      <c r="AY281" s="246"/>
      <c r="AZ281" s="180" t="str">
        <f aca="false">IF(MOD(ROW(),2),"",INDEX(AY$3:AY$600,ROW()/2))</f>
        <v/>
      </c>
      <c r="BA281" s="181" t="n">
        <v>2.79</v>
      </c>
      <c r="BB281" s="182" t="e">
        <f aca="false">VALUE(AZ281)</f>
        <v>#VALUE!</v>
      </c>
      <c r="BD281" s="246"/>
      <c r="BE281" s="180" t="str">
        <f aca="false">IF(MOD(ROW(),2),"",INDEX(BD$3:BD$600,ROW()/2))</f>
        <v/>
      </c>
      <c r="BF281" s="181" t="n">
        <v>2.79</v>
      </c>
      <c r="BG281" s="182" t="n">
        <f aca="false">VALUE($BD282)</f>
        <v>0</v>
      </c>
    </row>
    <row r="282" customFormat="false" ht="13.5" hidden="false" customHeight="false" outlineLevel="0" collapsed="false">
      <c r="A282" s="208" t="n">
        <v>2.75</v>
      </c>
      <c r="B282" s="209" t="n">
        <v>2.82</v>
      </c>
      <c r="C282" s="213" t="n">
        <f aca="false">$C281+(($AM$20-$AM$10))/10</f>
        <v>-0.0135</v>
      </c>
      <c r="D282" s="217" t="n">
        <f aca="false">$D281+(($AH$30-$AH$20))/10</f>
        <v>-0.004</v>
      </c>
      <c r="E282" s="211" t="n">
        <f aca="false">$AC277</f>
        <v>0</v>
      </c>
      <c r="F282" s="212" t="n">
        <f aca="false">$F281+(($AR$20-$AR$10))/10</f>
        <v>-0.0075</v>
      </c>
      <c r="G282" s="218" t="n">
        <f aca="false">$G281+(($AW$20-$AW$10))/10</f>
        <v>-0.015</v>
      </c>
      <c r="H282" s="213" t="n">
        <f aca="false">$BB276+($BB278-$BB276)/2</f>
        <v>0</v>
      </c>
      <c r="I282" s="213" t="n">
        <f aca="false">$BG276+($BG278-$BG276)/2</f>
        <v>0</v>
      </c>
      <c r="J282" s="165"/>
      <c r="Q282" s="249"/>
      <c r="R282" s="249"/>
      <c r="S282" s="165"/>
      <c r="T282" s="165"/>
      <c r="U282" s="165"/>
      <c r="V282" s="165"/>
      <c r="W282" s="165"/>
      <c r="Y282" s="164" t="n">
        <v>279</v>
      </c>
      <c r="Z282" s="246"/>
      <c r="AA282" s="180" t="n">
        <f aca="false">IF(MOD(ROW(),2),"",INDEX($Z$3:$Z$600,ROW()/2))</f>
        <v>179.78</v>
      </c>
      <c r="AB282" s="181" t="n">
        <v>2.8</v>
      </c>
      <c r="AC282" s="182" t="n">
        <f aca="false">VALUE($Z283)</f>
        <v>0</v>
      </c>
      <c r="AD282" s="164" t="n">
        <v>279</v>
      </c>
      <c r="AE282" s="191"/>
      <c r="AF282" s="227" t="str">
        <f aca="false">IF(MOD(ROW(),10),"",INDEX(AE$3:AE$600,ROW()/10))</f>
        <v/>
      </c>
      <c r="AG282" s="228" t="n">
        <v>277</v>
      </c>
      <c r="AH282" s="229" t="e">
        <f aca="false">VALUE($AF282)</f>
        <v>#VALUE!</v>
      </c>
      <c r="AI282" s="164" t="n">
        <v>279</v>
      </c>
      <c r="AJ282" s="246"/>
      <c r="AK282" s="227" t="str">
        <f aca="false">IF(MOD(ROW(),10),"",INDEX(AJ$3:AJ$600,ROW()/10))</f>
        <v/>
      </c>
      <c r="AL282" s="228" t="n">
        <v>272</v>
      </c>
      <c r="AM282" s="229" t="e">
        <f aca="false">VALUE($AK282)</f>
        <v>#VALUE!</v>
      </c>
      <c r="AN282" s="164" t="n">
        <v>279</v>
      </c>
      <c r="AO282" s="190"/>
      <c r="AP282" s="227" t="str">
        <f aca="false">IF(MOD(ROW(),10),"",INDEX(AO$3:AO$600,ROW()/10))</f>
        <v/>
      </c>
      <c r="AQ282" s="181" t="n">
        <v>2.8</v>
      </c>
      <c r="AR282" s="229" t="e">
        <f aca="false">VALUE($AP282)</f>
        <v>#VALUE!</v>
      </c>
      <c r="AS282" s="164" t="n">
        <v>2790</v>
      </c>
      <c r="AT282" s="246"/>
      <c r="AU282" s="227" t="str">
        <f aca="false">IF(MOD(ROW(),10),"",INDEX(AT$3:AT$600,ROW()/10))</f>
        <v/>
      </c>
      <c r="AV282" s="181" t="n">
        <v>2.8</v>
      </c>
      <c r="AW282" s="229" t="e">
        <f aca="false">VALUE($AU282)</f>
        <v>#VALUE!</v>
      </c>
      <c r="AY282" s="246"/>
      <c r="AZ282" s="180" t="n">
        <f aca="false">IF(MOD(ROW(),2),"",INDEX(AY$3:AY$600,ROW()/2))</f>
        <v>0</v>
      </c>
      <c r="BA282" s="181" t="n">
        <v>2.8</v>
      </c>
      <c r="BB282" s="182" t="n">
        <f aca="false">VALUE(AZ282)</f>
        <v>0</v>
      </c>
      <c r="BD282" s="246"/>
      <c r="BE282" s="180" t="n">
        <f aca="false">IF(MOD(ROW(),2),"",INDEX(BD$3:BD$600,ROW()/2))</f>
        <v>0</v>
      </c>
      <c r="BF282" s="181" t="n">
        <v>2.8</v>
      </c>
      <c r="BG282" s="182" t="n">
        <f aca="false">VALUE($BD283)</f>
        <v>0</v>
      </c>
    </row>
    <row r="283" customFormat="false" ht="13.5" hidden="false" customHeight="false" outlineLevel="0" collapsed="false">
      <c r="A283" s="208" t="n">
        <v>2.76</v>
      </c>
      <c r="B283" s="209" t="n">
        <v>2.81</v>
      </c>
      <c r="C283" s="213" t="n">
        <f aca="false">$C282+(($AM$20-$AM$10))/10</f>
        <v>-0.0162</v>
      </c>
      <c r="D283" s="217" t="n">
        <f aca="false">$D282+(($AH$30-$AH$20))/10</f>
        <v>-0.0048</v>
      </c>
      <c r="E283" s="211" t="n">
        <f aca="false">$AC278</f>
        <v>0</v>
      </c>
      <c r="F283" s="212" t="n">
        <f aca="false">$F282+(($AR$20-$AR$10))/10</f>
        <v>-0.009</v>
      </c>
      <c r="G283" s="218" t="n">
        <f aca="false">$G282+(($AW$20-$AW$10))/10</f>
        <v>-0.018</v>
      </c>
      <c r="H283" s="250" t="n">
        <f aca="false">$BB278</f>
        <v>0</v>
      </c>
      <c r="I283" s="250" t="n">
        <f aca="false">$BG278</f>
        <v>0</v>
      </c>
      <c r="J283" s="165"/>
      <c r="Q283" s="249"/>
      <c r="R283" s="249"/>
      <c r="S283" s="165"/>
      <c r="T283" s="165"/>
      <c r="U283" s="165"/>
      <c r="V283" s="165"/>
      <c r="W283" s="165"/>
      <c r="Y283" s="164" t="n">
        <v>280</v>
      </c>
      <c r="Z283" s="165"/>
      <c r="AA283" s="180" t="str">
        <f aca="false">IF(MOD(ROW(),2),"",INDEX($Z$3:$Z$600,ROW()/2))</f>
        <v/>
      </c>
      <c r="AB283" s="181" t="n">
        <v>2.81</v>
      </c>
      <c r="AC283" s="182" t="n">
        <f aca="false">VALUE($Z284)</f>
        <v>0</v>
      </c>
      <c r="AD283" s="164" t="n">
        <v>280</v>
      </c>
      <c r="AE283" s="191"/>
      <c r="AF283" s="227" t="str">
        <f aca="false">IF(MOD(ROW(),10),"",INDEX(AE$3:AE$600,ROW()/10))</f>
        <v/>
      </c>
      <c r="AG283" s="228" t="n">
        <v>278</v>
      </c>
      <c r="AH283" s="229" t="e">
        <f aca="false">VALUE($AF283)</f>
        <v>#VALUE!</v>
      </c>
      <c r="AI283" s="164" t="n">
        <v>280</v>
      </c>
      <c r="AJ283" s="165"/>
      <c r="AK283" s="227" t="str">
        <f aca="false">IF(MOD(ROW(),10),"",INDEX(AJ$3:AJ$600,ROW()/10))</f>
        <v/>
      </c>
      <c r="AL283" s="228" t="n">
        <v>273</v>
      </c>
      <c r="AM283" s="229" t="e">
        <f aca="false">VALUE($AK283)</f>
        <v>#VALUE!</v>
      </c>
      <c r="AN283" s="164" t="n">
        <v>280</v>
      </c>
      <c r="AO283" s="190"/>
      <c r="AP283" s="227" t="str">
        <f aca="false">IF(MOD(ROW(),10),"",INDEX(AO$3:AO$600,ROW()/10))</f>
        <v/>
      </c>
      <c r="AQ283" s="181" t="n">
        <v>2.81</v>
      </c>
      <c r="AR283" s="229" t="e">
        <f aca="false">VALUE($AP283)</f>
        <v>#VALUE!</v>
      </c>
      <c r="AS283" s="164" t="n">
        <v>2800</v>
      </c>
      <c r="AT283" s="165"/>
      <c r="AU283" s="227" t="str">
        <f aca="false">IF(MOD(ROW(),10),"",INDEX(AT$3:AT$600,ROW()/10))</f>
        <v/>
      </c>
      <c r="AV283" s="181" t="n">
        <v>2.81</v>
      </c>
      <c r="AW283" s="229" t="e">
        <f aca="false">VALUE($AU283)</f>
        <v>#VALUE!</v>
      </c>
      <c r="AY283" s="165"/>
      <c r="AZ283" s="180" t="str">
        <f aca="false">IF(MOD(ROW(),2),"",INDEX(AY$3:AY$600,ROW()/2))</f>
        <v/>
      </c>
      <c r="BA283" s="181" t="n">
        <v>2.81</v>
      </c>
      <c r="BB283" s="182" t="e">
        <f aca="false">VALUE(AZ283)</f>
        <v>#VALUE!</v>
      </c>
      <c r="BD283" s="165"/>
      <c r="BE283" s="180" t="str">
        <f aca="false">IF(MOD(ROW(),2),"",INDEX(BD$3:BD$600,ROW()/2))</f>
        <v/>
      </c>
      <c r="BF283" s="181" t="n">
        <v>2.81</v>
      </c>
      <c r="BG283" s="182" t="n">
        <f aca="false">VALUE($BD284)</f>
        <v>0</v>
      </c>
    </row>
    <row r="284" customFormat="false" ht="13.5" hidden="false" customHeight="false" outlineLevel="0" collapsed="false">
      <c r="A284" s="208" t="n">
        <v>2.77</v>
      </c>
      <c r="B284" s="209" t="n">
        <v>2.8</v>
      </c>
      <c r="C284" s="213" t="n">
        <f aca="false">$C283+(($AM$20-$AM$10))/10</f>
        <v>-0.0189</v>
      </c>
      <c r="D284" s="217" t="n">
        <f aca="false">$D283+(($AH$30-$AH$20))/10</f>
        <v>-0.0056</v>
      </c>
      <c r="E284" s="211" t="n">
        <f aca="false">$AC279</f>
        <v>0</v>
      </c>
      <c r="F284" s="212" t="n">
        <f aca="false">$F283+(($AR$20-$AR$10))/10</f>
        <v>-0.0105</v>
      </c>
      <c r="G284" s="218" t="n">
        <f aca="false">$G283+(($AW$20-$AW$10))/10</f>
        <v>-0.021</v>
      </c>
      <c r="H284" s="213" t="n">
        <f aca="false">$BB278+($BB280-$BB278)/2</f>
        <v>0</v>
      </c>
      <c r="I284" s="213" t="n">
        <f aca="false">$BG278+($BG280-$BG278)/2</f>
        <v>0</v>
      </c>
      <c r="J284" s="165"/>
      <c r="Q284" s="249"/>
      <c r="R284" s="249"/>
      <c r="S284" s="165"/>
      <c r="T284" s="165"/>
      <c r="U284" s="165"/>
      <c r="V284" s="165"/>
      <c r="W284" s="165"/>
      <c r="Y284" s="164" t="n">
        <v>281</v>
      </c>
      <c r="Z284" s="165"/>
      <c r="AA284" s="180" t="n">
        <f aca="false">IF(MOD(ROW(),2),"",INDEX($Z$3:$Z$600,ROW()/2))</f>
        <v>181.11</v>
      </c>
      <c r="AB284" s="181" t="n">
        <v>2.82</v>
      </c>
      <c r="AC284" s="182" t="n">
        <f aca="false">VALUE($Z285)</f>
        <v>0</v>
      </c>
      <c r="AD284" s="164" t="n">
        <v>281</v>
      </c>
      <c r="AE284" s="191"/>
      <c r="AF284" s="227" t="str">
        <f aca="false">IF(MOD(ROW(),10),"",INDEX(AE$3:AE$600,ROW()/10))</f>
        <v/>
      </c>
      <c r="AG284" s="228" t="n">
        <v>279</v>
      </c>
      <c r="AH284" s="229" t="e">
        <f aca="false">VALUE($AF284)</f>
        <v>#VALUE!</v>
      </c>
      <c r="AI284" s="164" t="n">
        <v>281</v>
      </c>
      <c r="AJ284" s="165"/>
      <c r="AK284" s="227" t="str">
        <f aca="false">IF(MOD(ROW(),10),"",INDEX(AJ$3:AJ$600,ROW()/10))</f>
        <v/>
      </c>
      <c r="AL284" s="228" t="n">
        <v>274</v>
      </c>
      <c r="AM284" s="229" t="e">
        <f aca="false">VALUE($AK284)</f>
        <v>#VALUE!</v>
      </c>
      <c r="AN284" s="164" t="n">
        <v>281</v>
      </c>
      <c r="AO284" s="190"/>
      <c r="AP284" s="227" t="str">
        <f aca="false">IF(MOD(ROW(),10),"",INDEX(AO$3:AO$600,ROW()/10))</f>
        <v/>
      </c>
      <c r="AQ284" s="181" t="n">
        <v>2.82</v>
      </c>
      <c r="AR284" s="229" t="e">
        <f aca="false">VALUE($AP284)</f>
        <v>#VALUE!</v>
      </c>
      <c r="AS284" s="164" t="n">
        <v>2810</v>
      </c>
      <c r="AT284" s="165"/>
      <c r="AU284" s="227" t="str">
        <f aca="false">IF(MOD(ROW(),10),"",INDEX(AT$3:AT$600,ROW()/10))</f>
        <v/>
      </c>
      <c r="AV284" s="181" t="n">
        <v>2.82</v>
      </c>
      <c r="AW284" s="229" t="e">
        <f aca="false">VALUE($AU284)</f>
        <v>#VALUE!</v>
      </c>
      <c r="AY284" s="165"/>
      <c r="AZ284" s="180" t="n">
        <f aca="false">IF(MOD(ROW(),2),"",INDEX(AY$3:AY$600,ROW()/2))</f>
        <v>0</v>
      </c>
      <c r="BA284" s="181" t="n">
        <v>2.82</v>
      </c>
      <c r="BB284" s="182" t="n">
        <f aca="false">VALUE(AZ284)</f>
        <v>0</v>
      </c>
      <c r="BD284" s="165"/>
      <c r="BE284" s="180" t="n">
        <f aca="false">IF(MOD(ROW(),2),"",INDEX(BD$3:BD$600,ROW()/2))</f>
        <v>0</v>
      </c>
      <c r="BF284" s="181" t="n">
        <v>2.82</v>
      </c>
      <c r="BG284" s="182" t="n">
        <f aca="false">VALUE($BD285)</f>
        <v>0</v>
      </c>
    </row>
    <row r="285" customFormat="false" ht="13.5" hidden="false" customHeight="false" outlineLevel="0" collapsed="false">
      <c r="A285" s="208" t="n">
        <v>2.78</v>
      </c>
      <c r="B285" s="209" t="n">
        <v>2.79</v>
      </c>
      <c r="C285" s="213" t="n">
        <f aca="false">$C284+(($AM$20-$AM$10))/10</f>
        <v>-0.0216</v>
      </c>
      <c r="D285" s="217" t="n">
        <f aca="false">$D284+(($AH$30-$AH$20))/10</f>
        <v>-0.0064</v>
      </c>
      <c r="E285" s="211" t="n">
        <f aca="false">$AC280</f>
        <v>0</v>
      </c>
      <c r="F285" s="212" t="n">
        <f aca="false">$F284+(($AR$20-$AR$10))/10</f>
        <v>-0.012</v>
      </c>
      <c r="G285" s="218" t="n">
        <f aca="false">$G284+(($AW$20-$AW$10))/10</f>
        <v>-0.024</v>
      </c>
      <c r="H285" s="213" t="n">
        <f aca="false">$BB280</f>
        <v>0</v>
      </c>
      <c r="I285" s="213" t="n">
        <f aca="false">$BG280</f>
        <v>0</v>
      </c>
      <c r="J285" s="165"/>
      <c r="Q285" s="249"/>
      <c r="R285" s="249"/>
      <c r="S285" s="165"/>
      <c r="T285" s="165"/>
      <c r="U285" s="165"/>
      <c r="V285" s="165"/>
      <c r="W285" s="165"/>
      <c r="Y285" s="164" t="n">
        <v>282</v>
      </c>
      <c r="Z285" s="165"/>
      <c r="AA285" s="180" t="str">
        <f aca="false">IF(MOD(ROW(),2),"",INDEX($Z$3:$Z$600,ROW()/2))</f>
        <v/>
      </c>
      <c r="AB285" s="181" t="n">
        <v>2.83</v>
      </c>
      <c r="AC285" s="182" t="n">
        <f aca="false">VALUE($Z286)</f>
        <v>0</v>
      </c>
      <c r="AD285" s="164" t="n">
        <v>282</v>
      </c>
      <c r="AE285" s="191"/>
      <c r="AF285" s="227" t="str">
        <f aca="false">IF(MOD(ROW(),10),"",INDEX(AE$3:AE$600,ROW()/10))</f>
        <v/>
      </c>
      <c r="AG285" s="228" t="n">
        <v>280</v>
      </c>
      <c r="AH285" s="229" t="e">
        <f aca="false">VALUE($AF285)</f>
        <v>#VALUE!</v>
      </c>
      <c r="AI285" s="164" t="n">
        <v>282</v>
      </c>
      <c r="AJ285" s="165"/>
      <c r="AK285" s="227" t="str">
        <f aca="false">IF(MOD(ROW(),10),"",INDEX(AJ$3:AJ$600,ROW()/10))</f>
        <v/>
      </c>
      <c r="AL285" s="228" t="n">
        <v>275</v>
      </c>
      <c r="AM285" s="229" t="e">
        <f aca="false">VALUE($AK285)</f>
        <v>#VALUE!</v>
      </c>
      <c r="AN285" s="164" t="n">
        <v>282</v>
      </c>
      <c r="AO285" s="190"/>
      <c r="AP285" s="227" t="str">
        <f aca="false">IF(MOD(ROW(),10),"",INDEX(AO$3:AO$600,ROW()/10))</f>
        <v/>
      </c>
      <c r="AQ285" s="181" t="n">
        <v>2.83</v>
      </c>
      <c r="AR285" s="229" t="e">
        <f aca="false">VALUE($AP285)</f>
        <v>#VALUE!</v>
      </c>
      <c r="AS285" s="164" t="n">
        <v>2820</v>
      </c>
      <c r="AT285" s="165"/>
      <c r="AU285" s="227" t="str">
        <f aca="false">IF(MOD(ROW(),10),"",INDEX(AT$3:AT$600,ROW()/10))</f>
        <v/>
      </c>
      <c r="AV285" s="181" t="n">
        <v>2.83</v>
      </c>
      <c r="AW285" s="229" t="e">
        <f aca="false">VALUE($AU285)</f>
        <v>#VALUE!</v>
      </c>
      <c r="AY285" s="165"/>
      <c r="AZ285" s="180" t="str">
        <f aca="false">IF(MOD(ROW(),2),"",INDEX(AY$3:AY$600,ROW()/2))</f>
        <v/>
      </c>
      <c r="BA285" s="181" t="n">
        <v>2.83</v>
      </c>
      <c r="BB285" s="182" t="e">
        <f aca="false">VALUE(AZ285)</f>
        <v>#VALUE!</v>
      </c>
      <c r="BD285" s="165"/>
      <c r="BE285" s="180" t="str">
        <f aca="false">IF(MOD(ROW(),2),"",INDEX(BD$3:BD$600,ROW()/2))</f>
        <v/>
      </c>
      <c r="BF285" s="181" t="n">
        <v>2.83</v>
      </c>
      <c r="BG285" s="182" t="n">
        <f aca="false">VALUE($BD286)</f>
        <v>0</v>
      </c>
    </row>
    <row r="286" customFormat="false" ht="13.5" hidden="false" customHeight="false" outlineLevel="0" collapsed="false">
      <c r="A286" s="208" t="n">
        <v>2.79</v>
      </c>
      <c r="B286" s="209" t="n">
        <v>2.78</v>
      </c>
      <c r="C286" s="213" t="n">
        <f aca="false">$C285+(($AM$20-$AM$10))/10</f>
        <v>-0.0243</v>
      </c>
      <c r="D286" s="217" t="n">
        <f aca="false">$D285+(($AH$30-$AH$20))/10</f>
        <v>-0.0072</v>
      </c>
      <c r="E286" s="211" t="n">
        <f aca="false">$AC281</f>
        <v>0</v>
      </c>
      <c r="F286" s="212" t="n">
        <f aca="false">$F285+(($AR$20-$AR$10))/10</f>
        <v>-0.0135</v>
      </c>
      <c r="G286" s="218" t="n">
        <f aca="false">$G285+(($AW$20-$AW$10))/10</f>
        <v>-0.027</v>
      </c>
      <c r="H286" s="213" t="n">
        <f aca="false">$BB280+($BB282-$BB280)/2</f>
        <v>0</v>
      </c>
      <c r="I286" s="213" t="n">
        <f aca="false">$BG280+($BG282-$BG280)/2</f>
        <v>0</v>
      </c>
      <c r="J286" s="165"/>
      <c r="Q286" s="249"/>
      <c r="R286" s="249"/>
      <c r="S286" s="165"/>
      <c r="T286" s="165"/>
      <c r="U286" s="165"/>
      <c r="V286" s="165"/>
      <c r="W286" s="165"/>
      <c r="Y286" s="164" t="n">
        <v>283</v>
      </c>
      <c r="Z286" s="165"/>
      <c r="AA286" s="180" t="n">
        <f aca="false">IF(MOD(ROW(),2),"",INDEX($Z$3:$Z$600,ROW()/2))</f>
        <v>182.44</v>
      </c>
      <c r="AB286" s="181" t="n">
        <v>2.84</v>
      </c>
      <c r="AC286" s="182" t="n">
        <f aca="false">VALUE($Z287)</f>
        <v>0</v>
      </c>
      <c r="AD286" s="164" t="n">
        <v>283</v>
      </c>
      <c r="AE286" s="191"/>
      <c r="AF286" s="227" t="str">
        <f aca="false">IF(MOD(ROW(),10),"",INDEX(AE$3:AE$600,ROW()/10))</f>
        <v/>
      </c>
      <c r="AG286" s="228" t="n">
        <v>281</v>
      </c>
      <c r="AH286" s="229" t="e">
        <f aca="false">VALUE($AF286)</f>
        <v>#VALUE!</v>
      </c>
      <c r="AI286" s="164" t="n">
        <v>283</v>
      </c>
      <c r="AJ286" s="165"/>
      <c r="AK286" s="227" t="str">
        <f aca="false">IF(MOD(ROW(),10),"",INDEX(AJ$3:AJ$600,ROW()/10))</f>
        <v/>
      </c>
      <c r="AL286" s="228" t="n">
        <v>276</v>
      </c>
      <c r="AM286" s="229" t="e">
        <f aca="false">VALUE($AK286)</f>
        <v>#VALUE!</v>
      </c>
      <c r="AN286" s="164" t="n">
        <v>283</v>
      </c>
      <c r="AO286" s="190"/>
      <c r="AP286" s="227" t="str">
        <f aca="false">IF(MOD(ROW(),10),"",INDEX(AO$3:AO$600,ROW()/10))</f>
        <v/>
      </c>
      <c r="AQ286" s="181" t="n">
        <v>2.84</v>
      </c>
      <c r="AR286" s="229" t="e">
        <f aca="false">VALUE($AP286)</f>
        <v>#VALUE!</v>
      </c>
      <c r="AS286" s="164" t="n">
        <v>2830</v>
      </c>
      <c r="AT286" s="165"/>
      <c r="AU286" s="227" t="str">
        <f aca="false">IF(MOD(ROW(),10),"",INDEX(AT$3:AT$600,ROW()/10))</f>
        <v/>
      </c>
      <c r="AV286" s="181" t="n">
        <v>2.84</v>
      </c>
      <c r="AW286" s="229" t="e">
        <f aca="false">VALUE($AU286)</f>
        <v>#VALUE!</v>
      </c>
      <c r="AY286" s="165"/>
      <c r="AZ286" s="180" t="n">
        <f aca="false">IF(MOD(ROW(),2),"",INDEX(AY$3:AY$600,ROW()/2))</f>
        <v>0</v>
      </c>
      <c r="BA286" s="181" t="n">
        <v>2.84</v>
      </c>
      <c r="BB286" s="182" t="n">
        <f aca="false">VALUE(AZ286)</f>
        <v>0</v>
      </c>
      <c r="BD286" s="165"/>
      <c r="BE286" s="180" t="n">
        <f aca="false">IF(MOD(ROW(),2),"",INDEX(BD$3:BD$600,ROW()/2))</f>
        <v>0</v>
      </c>
      <c r="BF286" s="181" t="n">
        <v>2.84</v>
      </c>
      <c r="BG286" s="182" t="n">
        <f aca="false">VALUE($BD287)</f>
        <v>0</v>
      </c>
    </row>
    <row r="287" customFormat="false" ht="13.5" hidden="false" customHeight="false" outlineLevel="0" collapsed="false">
      <c r="A287" s="208" t="n">
        <v>2.8</v>
      </c>
      <c r="B287" s="209" t="n">
        <v>2.77</v>
      </c>
      <c r="C287" s="213" t="n">
        <f aca="false">$AM290</f>
        <v>0</v>
      </c>
      <c r="D287" s="241" t="n">
        <f aca="false">$AH290</f>
        <v>0</v>
      </c>
      <c r="E287" s="211" t="n">
        <f aca="false">$AC282</f>
        <v>0</v>
      </c>
      <c r="F287" s="212" t="n">
        <f aca="false">$AR290</f>
        <v>0</v>
      </c>
      <c r="G287" s="218" t="n">
        <f aca="false">$AW290</f>
        <v>0</v>
      </c>
      <c r="H287" s="250" t="n">
        <f aca="false">$BB282</f>
        <v>0</v>
      </c>
      <c r="I287" s="250" t="n">
        <f aca="false">$BG282</f>
        <v>0</v>
      </c>
      <c r="J287" s="165"/>
      <c r="Q287" s="249"/>
      <c r="R287" s="249"/>
      <c r="S287" s="165"/>
      <c r="T287" s="165"/>
      <c r="U287" s="165"/>
      <c r="V287" s="165"/>
      <c r="W287" s="165"/>
      <c r="Y287" s="164" t="n">
        <v>284</v>
      </c>
      <c r="Z287" s="165"/>
      <c r="AA287" s="180" t="str">
        <f aca="false">IF(MOD(ROW(),2),"",INDEX($Z$3:$Z$600,ROW()/2))</f>
        <v/>
      </c>
      <c r="AB287" s="181" t="n">
        <v>2.85</v>
      </c>
      <c r="AC287" s="182" t="n">
        <f aca="false">VALUE($Z288)</f>
        <v>0</v>
      </c>
      <c r="AD287" s="164" t="n">
        <v>284</v>
      </c>
      <c r="AE287" s="191"/>
      <c r="AF287" s="227" t="str">
        <f aca="false">IF(MOD(ROW(),10),"",INDEX(AE$3:AE$600,ROW()/10))</f>
        <v/>
      </c>
      <c r="AG287" s="228" t="n">
        <v>282</v>
      </c>
      <c r="AH287" s="229" t="e">
        <f aca="false">VALUE($AF287)</f>
        <v>#VALUE!</v>
      </c>
      <c r="AI287" s="164" t="n">
        <v>284</v>
      </c>
      <c r="AJ287" s="165"/>
      <c r="AK287" s="227" t="str">
        <f aca="false">IF(MOD(ROW(),10),"",INDEX(AJ$3:AJ$600,ROW()/10))</f>
        <v/>
      </c>
      <c r="AL287" s="228" t="n">
        <v>277</v>
      </c>
      <c r="AM287" s="229" t="e">
        <f aca="false">VALUE($AK287)</f>
        <v>#VALUE!</v>
      </c>
      <c r="AN287" s="164" t="n">
        <v>284</v>
      </c>
      <c r="AO287" s="190"/>
      <c r="AP287" s="227" t="str">
        <f aca="false">IF(MOD(ROW(),10),"",INDEX(AO$3:AO$600,ROW()/10))</f>
        <v/>
      </c>
      <c r="AQ287" s="181" t="n">
        <v>2.85</v>
      </c>
      <c r="AR287" s="229" t="e">
        <f aca="false">VALUE($AP287)</f>
        <v>#VALUE!</v>
      </c>
      <c r="AS287" s="164" t="n">
        <v>2840</v>
      </c>
      <c r="AT287" s="165"/>
      <c r="AU287" s="227" t="str">
        <f aca="false">IF(MOD(ROW(),10),"",INDEX(AT$3:AT$600,ROW()/10))</f>
        <v/>
      </c>
      <c r="AV287" s="181" t="n">
        <v>2.85</v>
      </c>
      <c r="AW287" s="229" t="e">
        <f aca="false">VALUE($AU287)</f>
        <v>#VALUE!</v>
      </c>
      <c r="AY287" s="165"/>
      <c r="AZ287" s="180" t="str">
        <f aca="false">IF(MOD(ROW(),2),"",INDEX(AY$3:AY$600,ROW()/2))</f>
        <v/>
      </c>
      <c r="BA287" s="181" t="n">
        <v>2.85</v>
      </c>
      <c r="BB287" s="182" t="e">
        <f aca="false">VALUE(AZ287)</f>
        <v>#VALUE!</v>
      </c>
      <c r="BD287" s="165"/>
      <c r="BE287" s="180" t="str">
        <f aca="false">IF(MOD(ROW(),2),"",INDEX(BD$3:BD$600,ROW()/2))</f>
        <v/>
      </c>
      <c r="BF287" s="181" t="n">
        <v>2.85</v>
      </c>
      <c r="BG287" s="182" t="n">
        <f aca="false">VALUE($BD288)</f>
        <v>0</v>
      </c>
    </row>
    <row r="288" customFormat="false" ht="13.5" hidden="false" customHeight="false" outlineLevel="0" collapsed="false">
      <c r="A288" s="208" t="n">
        <v>2.81</v>
      </c>
      <c r="B288" s="209" t="n">
        <v>2.76</v>
      </c>
      <c r="C288" s="213" t="n">
        <f aca="false">$C287+(($AM$20-$AM$10))/10</f>
        <v>-0.0027</v>
      </c>
      <c r="D288" s="217" t="n">
        <f aca="false">$D287+(($AH$30-$AH$20))/10</f>
        <v>-0.0008</v>
      </c>
      <c r="E288" s="211" t="n">
        <f aca="false">$AC283</f>
        <v>0</v>
      </c>
      <c r="F288" s="212" t="n">
        <f aca="false">$F287+(($AR$20-$AR$10))/10</f>
        <v>-0.0015</v>
      </c>
      <c r="G288" s="218" t="n">
        <f aca="false">$G287+(($AW$20-$AW$10))/10</f>
        <v>-0.003</v>
      </c>
      <c r="H288" s="213" t="n">
        <f aca="false">$BB282+($BB284-$BB282)/2</f>
        <v>0</v>
      </c>
      <c r="I288" s="213" t="n">
        <f aca="false">$BG282+($BG284-$BG282)/2</f>
        <v>0</v>
      </c>
      <c r="J288" s="165"/>
      <c r="Q288" s="249"/>
      <c r="R288" s="249"/>
      <c r="S288" s="165"/>
      <c r="T288" s="165"/>
      <c r="U288" s="165"/>
      <c r="V288" s="165"/>
      <c r="W288" s="165"/>
      <c r="Y288" s="164" t="n">
        <v>285</v>
      </c>
      <c r="Z288" s="165"/>
      <c r="AA288" s="180" t="n">
        <f aca="false">IF(MOD(ROW(),2),"",INDEX($Z$3:$Z$600,ROW()/2))</f>
        <v>183.77</v>
      </c>
      <c r="AB288" s="181" t="n">
        <v>2.86</v>
      </c>
      <c r="AC288" s="182" t="n">
        <f aca="false">VALUE($Z289)</f>
        <v>0</v>
      </c>
      <c r="AD288" s="164" t="n">
        <v>285</v>
      </c>
      <c r="AE288" s="191"/>
      <c r="AF288" s="227" t="str">
        <f aca="false">IF(MOD(ROW(),10),"",INDEX(AE$3:AE$600,ROW()/10))</f>
        <v/>
      </c>
      <c r="AG288" s="228" t="n">
        <v>283</v>
      </c>
      <c r="AH288" s="229" t="e">
        <f aca="false">VALUE($AF288)</f>
        <v>#VALUE!</v>
      </c>
      <c r="AI288" s="164" t="n">
        <v>285</v>
      </c>
      <c r="AJ288" s="165"/>
      <c r="AK288" s="227" t="str">
        <f aca="false">IF(MOD(ROW(),10),"",INDEX(AJ$3:AJ$600,ROW()/10))</f>
        <v/>
      </c>
      <c r="AL288" s="228" t="n">
        <v>278</v>
      </c>
      <c r="AM288" s="229" t="e">
        <f aca="false">VALUE($AK288)</f>
        <v>#VALUE!</v>
      </c>
      <c r="AN288" s="164" t="n">
        <v>285</v>
      </c>
      <c r="AO288" s="190"/>
      <c r="AP288" s="227" t="str">
        <f aca="false">IF(MOD(ROW(),10),"",INDEX(AO$3:AO$600,ROW()/10))</f>
        <v/>
      </c>
      <c r="AQ288" s="181" t="n">
        <v>2.86</v>
      </c>
      <c r="AR288" s="229" t="e">
        <f aca="false">VALUE($AP288)</f>
        <v>#VALUE!</v>
      </c>
      <c r="AS288" s="164" t="n">
        <v>2850</v>
      </c>
      <c r="AT288" s="165"/>
      <c r="AU288" s="227" t="str">
        <f aca="false">IF(MOD(ROW(),10),"",INDEX(AT$3:AT$600,ROW()/10))</f>
        <v/>
      </c>
      <c r="AV288" s="181" t="n">
        <v>2.86</v>
      </c>
      <c r="AW288" s="229" t="e">
        <f aca="false">VALUE($AU288)</f>
        <v>#VALUE!</v>
      </c>
      <c r="AY288" s="165"/>
      <c r="AZ288" s="180" t="n">
        <f aca="false">IF(MOD(ROW(),2),"",INDEX(AY$3:AY$600,ROW()/2))</f>
        <v>0</v>
      </c>
      <c r="BA288" s="181" t="n">
        <v>2.86</v>
      </c>
      <c r="BB288" s="182" t="n">
        <f aca="false">VALUE(AZ288)</f>
        <v>0</v>
      </c>
      <c r="BD288" s="165"/>
      <c r="BE288" s="180" t="n">
        <f aca="false">IF(MOD(ROW(),2),"",INDEX(BD$3:BD$600,ROW()/2))</f>
        <v>0</v>
      </c>
      <c r="BF288" s="181" t="n">
        <v>2.86</v>
      </c>
      <c r="BG288" s="182" t="n">
        <f aca="false">VALUE($BD289)</f>
        <v>0</v>
      </c>
    </row>
    <row r="289" customFormat="false" ht="13.5" hidden="false" customHeight="false" outlineLevel="0" collapsed="false">
      <c r="A289" s="208" t="n">
        <v>2.82</v>
      </c>
      <c r="B289" s="209" t="n">
        <v>2.75</v>
      </c>
      <c r="C289" s="213" t="n">
        <f aca="false">$C288+(($AM$20-$AM$10))/10</f>
        <v>-0.0054</v>
      </c>
      <c r="D289" s="217" t="n">
        <f aca="false">$D288+(($AH$30-$AH$20))/10</f>
        <v>-0.0016</v>
      </c>
      <c r="E289" s="211" t="n">
        <f aca="false">$AC284</f>
        <v>0</v>
      </c>
      <c r="F289" s="212" t="n">
        <f aca="false">$F288+(($AR$20-$AR$10))/10</f>
        <v>-0.003</v>
      </c>
      <c r="G289" s="218" t="n">
        <f aca="false">$G288+(($AW$20-$AW$10))/10</f>
        <v>-0.006</v>
      </c>
      <c r="H289" s="213" t="n">
        <f aca="false">$BB284</f>
        <v>0</v>
      </c>
      <c r="I289" s="213" t="n">
        <f aca="false">$BG284</f>
        <v>0</v>
      </c>
      <c r="J289" s="165"/>
      <c r="Q289" s="249"/>
      <c r="R289" s="249"/>
      <c r="S289" s="165"/>
      <c r="T289" s="165"/>
      <c r="U289" s="165"/>
      <c r="V289" s="165"/>
      <c r="W289" s="165"/>
      <c r="Y289" s="164" t="n">
        <v>286</v>
      </c>
      <c r="Z289" s="165"/>
      <c r="AA289" s="180" t="str">
        <f aca="false">IF(MOD(ROW(),2),"",INDEX($Z$3:$Z$600,ROW()/2))</f>
        <v/>
      </c>
      <c r="AB289" s="181" t="n">
        <v>2.87</v>
      </c>
      <c r="AC289" s="182" t="n">
        <f aca="false">VALUE($Z290)</f>
        <v>0</v>
      </c>
      <c r="AD289" s="164" t="n">
        <v>286</v>
      </c>
      <c r="AE289" s="191"/>
      <c r="AF289" s="227" t="str">
        <f aca="false">IF(MOD(ROW(),10),"",INDEX(AE$3:AE$600,ROW()/10))</f>
        <v/>
      </c>
      <c r="AG289" s="228" t="n">
        <v>284</v>
      </c>
      <c r="AH289" s="229" t="e">
        <f aca="false">VALUE($AF289)</f>
        <v>#VALUE!</v>
      </c>
      <c r="AI289" s="164" t="n">
        <v>286</v>
      </c>
      <c r="AJ289" s="165"/>
      <c r="AK289" s="227" t="str">
        <f aca="false">IF(MOD(ROW(),10),"",INDEX(AJ$3:AJ$600,ROW()/10))</f>
        <v/>
      </c>
      <c r="AL289" s="228" t="n">
        <v>279</v>
      </c>
      <c r="AM289" s="229" t="e">
        <f aca="false">VALUE($AK289)</f>
        <v>#VALUE!</v>
      </c>
      <c r="AN289" s="164" t="n">
        <v>286</v>
      </c>
      <c r="AO289" s="190"/>
      <c r="AP289" s="227" t="str">
        <f aca="false">IF(MOD(ROW(),10),"",INDEX(AO$3:AO$600,ROW()/10))</f>
        <v/>
      </c>
      <c r="AQ289" s="181" t="n">
        <v>2.87</v>
      </c>
      <c r="AR289" s="229" t="e">
        <f aca="false">VALUE($AP289)</f>
        <v>#VALUE!</v>
      </c>
      <c r="AS289" s="164" t="n">
        <v>2860</v>
      </c>
      <c r="AT289" s="165"/>
      <c r="AU289" s="227" t="str">
        <f aca="false">IF(MOD(ROW(),10),"",INDEX(AT$3:AT$600,ROW()/10))</f>
        <v/>
      </c>
      <c r="AV289" s="181" t="n">
        <v>2.87</v>
      </c>
      <c r="AW289" s="229" t="e">
        <f aca="false">VALUE($AU289)</f>
        <v>#VALUE!</v>
      </c>
      <c r="AY289" s="165"/>
      <c r="AZ289" s="180" t="str">
        <f aca="false">IF(MOD(ROW(),2),"",INDEX(AY$3:AY$600,ROW()/2))</f>
        <v/>
      </c>
      <c r="BA289" s="181" t="n">
        <v>2.87</v>
      </c>
      <c r="BB289" s="182" t="e">
        <f aca="false">VALUE(AZ289)</f>
        <v>#VALUE!</v>
      </c>
      <c r="BD289" s="165"/>
      <c r="BE289" s="180" t="str">
        <f aca="false">IF(MOD(ROW(),2),"",INDEX(BD$3:BD$600,ROW()/2))</f>
        <v/>
      </c>
      <c r="BF289" s="181" t="n">
        <v>2.87</v>
      </c>
      <c r="BG289" s="182" t="n">
        <f aca="false">VALUE($BD290)</f>
        <v>0</v>
      </c>
    </row>
    <row r="290" customFormat="false" ht="13.5" hidden="false" customHeight="false" outlineLevel="0" collapsed="false">
      <c r="A290" s="208" t="n">
        <v>2.83</v>
      </c>
      <c r="B290" s="209" t="n">
        <v>2.74</v>
      </c>
      <c r="C290" s="213" t="n">
        <f aca="false">$C289+(($AM$20-$AM$10))/10</f>
        <v>-0.0081</v>
      </c>
      <c r="D290" s="217" t="n">
        <f aca="false">$D289+(($AH$30-$AH$20))/10</f>
        <v>-0.0024</v>
      </c>
      <c r="E290" s="211" t="n">
        <f aca="false">$AC285</f>
        <v>0</v>
      </c>
      <c r="F290" s="212" t="n">
        <f aca="false">$F289+(($AR$20-$AR$10))/10</f>
        <v>-0.0045</v>
      </c>
      <c r="G290" s="218" t="n">
        <f aca="false">$G289+(($AW$20-$AW$10))/10</f>
        <v>-0.009</v>
      </c>
      <c r="H290" s="213" t="n">
        <f aca="false">$BB284+($BB286-$BB284)/2</f>
        <v>0</v>
      </c>
      <c r="I290" s="213" t="n">
        <f aca="false">$BG284+($BG286-$BG284)/2</f>
        <v>0</v>
      </c>
      <c r="J290" s="165"/>
      <c r="Q290" s="249"/>
      <c r="R290" s="249"/>
      <c r="S290" s="165"/>
      <c r="T290" s="165"/>
      <c r="U290" s="165"/>
      <c r="V290" s="165"/>
      <c r="W290" s="165"/>
      <c r="Y290" s="164" t="n">
        <v>287</v>
      </c>
      <c r="Z290" s="165"/>
      <c r="AA290" s="180" t="n">
        <f aca="false">IF(MOD(ROW(),2),"",INDEX($Z$3:$Z$600,ROW()/2))</f>
        <v>185.1</v>
      </c>
      <c r="AB290" s="181" t="n">
        <v>2.88</v>
      </c>
      <c r="AC290" s="182" t="n">
        <f aca="false">VALUE($Z291)</f>
        <v>0</v>
      </c>
      <c r="AD290" s="164" t="n">
        <v>287</v>
      </c>
      <c r="AE290" s="191"/>
      <c r="AF290" s="227" t="n">
        <f aca="false">IF(MOD(ROW(),10),"",INDEX(AE$3:AE$600,ROW()/10))</f>
        <v>0</v>
      </c>
      <c r="AG290" s="228" t="n">
        <v>285</v>
      </c>
      <c r="AH290" s="229" t="n">
        <f aca="false">VALUE($AF290)</f>
        <v>0</v>
      </c>
      <c r="AI290" s="164" t="n">
        <v>287</v>
      </c>
      <c r="AJ290" s="165"/>
      <c r="AK290" s="227" t="n">
        <f aca="false">IF(MOD(ROW(),10),"",INDEX(AJ$3:AJ$600,ROW()/10))</f>
        <v>0</v>
      </c>
      <c r="AL290" s="228" t="n">
        <v>280</v>
      </c>
      <c r="AM290" s="229" t="n">
        <f aca="false">VALUE($AK290)</f>
        <v>0</v>
      </c>
      <c r="AN290" s="164" t="n">
        <v>287</v>
      </c>
      <c r="AO290" s="190"/>
      <c r="AP290" s="227" t="n">
        <f aca="false">IF(MOD(ROW(),10),"",INDEX(AO$3:AO$600,ROW()/10))</f>
        <v>0</v>
      </c>
      <c r="AQ290" s="181" t="n">
        <v>2.88</v>
      </c>
      <c r="AR290" s="229" t="n">
        <f aca="false">VALUE($AP290)</f>
        <v>0</v>
      </c>
      <c r="AS290" s="164" t="n">
        <v>2870</v>
      </c>
      <c r="AT290" s="165"/>
      <c r="AU290" s="227" t="n">
        <f aca="false">IF(MOD(ROW(),10),"",INDEX(AT$3:AT$600,ROW()/10))</f>
        <v>0</v>
      </c>
      <c r="AV290" s="181" t="n">
        <v>2.88</v>
      </c>
      <c r="AW290" s="229" t="n">
        <f aca="false">VALUE($AU290)</f>
        <v>0</v>
      </c>
      <c r="AY290" s="165"/>
      <c r="AZ290" s="180" t="n">
        <f aca="false">IF(MOD(ROW(),2),"",INDEX(AY$3:AY$600,ROW()/2))</f>
        <v>0</v>
      </c>
      <c r="BA290" s="181" t="n">
        <v>2.88</v>
      </c>
      <c r="BB290" s="182" t="n">
        <f aca="false">VALUE(AZ290)</f>
        <v>0</v>
      </c>
      <c r="BD290" s="165"/>
      <c r="BE290" s="180" t="n">
        <f aca="false">IF(MOD(ROW(),2),"",INDEX(BD$3:BD$600,ROW()/2))</f>
        <v>0</v>
      </c>
      <c r="BF290" s="181" t="n">
        <v>2.88</v>
      </c>
      <c r="BG290" s="182" t="n">
        <f aca="false">VALUE($BD291)</f>
        <v>0</v>
      </c>
    </row>
    <row r="291" customFormat="false" ht="13.5" hidden="false" customHeight="false" outlineLevel="0" collapsed="false">
      <c r="A291" s="208" t="n">
        <v>2.84</v>
      </c>
      <c r="B291" s="209" t="n">
        <v>2.73</v>
      </c>
      <c r="C291" s="213" t="n">
        <f aca="false">$C290+(($AM$20-$AM$10))/10</f>
        <v>-0.0108</v>
      </c>
      <c r="D291" s="217" t="n">
        <f aca="false">$D290+(($AH$30-$AH$20))/10</f>
        <v>-0.0032</v>
      </c>
      <c r="E291" s="211" t="n">
        <f aca="false">$AC286</f>
        <v>0</v>
      </c>
      <c r="F291" s="212" t="n">
        <f aca="false">$F290+(($AR$20-$AR$10))/10</f>
        <v>-0.006</v>
      </c>
      <c r="G291" s="218" t="n">
        <f aca="false">$G290+(($AW$20-$AW$10))/10</f>
        <v>-0.012</v>
      </c>
      <c r="H291" s="250" t="n">
        <f aca="false">$BB286</f>
        <v>0</v>
      </c>
      <c r="I291" s="250" t="n">
        <f aca="false">$BG286</f>
        <v>0</v>
      </c>
      <c r="J291" s="165"/>
      <c r="Q291" s="249"/>
      <c r="R291" s="249"/>
      <c r="S291" s="165"/>
      <c r="T291" s="165"/>
      <c r="U291" s="165"/>
      <c r="V291" s="165"/>
      <c r="W291" s="165"/>
      <c r="Y291" s="164" t="n">
        <v>288</v>
      </c>
      <c r="Z291" s="165"/>
      <c r="AA291" s="180" t="str">
        <f aca="false">IF(MOD(ROW(),2),"",INDEX($Z$3:$Z$600,ROW()/2))</f>
        <v/>
      </c>
      <c r="AB291" s="181" t="n">
        <v>2.89</v>
      </c>
      <c r="AC291" s="182" t="n">
        <f aca="false">VALUE($Z292)</f>
        <v>0</v>
      </c>
      <c r="AD291" s="164" t="n">
        <v>288</v>
      </c>
      <c r="AE291" s="191"/>
      <c r="AF291" s="227" t="str">
        <f aca="false">IF(MOD(ROW(),10),"",INDEX(AE$3:AE$600,ROW()/10))</f>
        <v/>
      </c>
      <c r="AG291" s="228" t="n">
        <v>286</v>
      </c>
      <c r="AH291" s="229" t="e">
        <f aca="false">VALUE($AF291)</f>
        <v>#VALUE!</v>
      </c>
      <c r="AI291" s="164" t="n">
        <v>288</v>
      </c>
      <c r="AJ291" s="165"/>
      <c r="AK291" s="227" t="str">
        <f aca="false">IF(MOD(ROW(),10),"",INDEX(AJ$3:AJ$600,ROW()/10))</f>
        <v/>
      </c>
      <c r="AL291" s="228" t="n">
        <v>281</v>
      </c>
      <c r="AM291" s="229" t="e">
        <f aca="false">VALUE($AK291)</f>
        <v>#VALUE!</v>
      </c>
      <c r="AN291" s="164" t="n">
        <v>288</v>
      </c>
      <c r="AO291" s="190"/>
      <c r="AP291" s="227" t="str">
        <f aca="false">IF(MOD(ROW(),10),"",INDEX(AO$3:AO$600,ROW()/10))</f>
        <v/>
      </c>
      <c r="AQ291" s="181" t="n">
        <v>2.89</v>
      </c>
      <c r="AR291" s="229" t="e">
        <f aca="false">VALUE($AP291)</f>
        <v>#VALUE!</v>
      </c>
      <c r="AS291" s="164" t="n">
        <v>2880</v>
      </c>
      <c r="AT291" s="165"/>
      <c r="AU291" s="227" t="str">
        <f aca="false">IF(MOD(ROW(),10),"",INDEX(AT$3:AT$600,ROW()/10))</f>
        <v/>
      </c>
      <c r="AV291" s="181" t="n">
        <v>2.89</v>
      </c>
      <c r="AW291" s="229" t="e">
        <f aca="false">VALUE($AU291)</f>
        <v>#VALUE!</v>
      </c>
      <c r="AY291" s="165"/>
      <c r="AZ291" s="180" t="str">
        <f aca="false">IF(MOD(ROW(),2),"",INDEX(AY$3:AY$600,ROW()/2))</f>
        <v/>
      </c>
      <c r="BA291" s="181" t="n">
        <v>2.89</v>
      </c>
      <c r="BB291" s="182" t="e">
        <f aca="false">VALUE(AZ291)</f>
        <v>#VALUE!</v>
      </c>
      <c r="BD291" s="165"/>
      <c r="BE291" s="180" t="str">
        <f aca="false">IF(MOD(ROW(),2),"",INDEX(BD$3:BD$600,ROW()/2))</f>
        <v/>
      </c>
      <c r="BF291" s="181" t="n">
        <v>2.89</v>
      </c>
      <c r="BG291" s="182" t="n">
        <f aca="false">VALUE($BD292)</f>
        <v>0</v>
      </c>
    </row>
    <row r="292" customFormat="false" ht="13.5" hidden="false" customHeight="false" outlineLevel="0" collapsed="false">
      <c r="A292" s="208" t="n">
        <v>2.85</v>
      </c>
      <c r="B292" s="209" t="n">
        <v>2.72</v>
      </c>
      <c r="C292" s="213" t="n">
        <f aca="false">$C291+(($AM$20-$AM$10))/10</f>
        <v>-0.0135</v>
      </c>
      <c r="D292" s="217" t="n">
        <f aca="false">$D291+(($AH$30-$AH$20))/10</f>
        <v>-0.004</v>
      </c>
      <c r="E292" s="211" t="n">
        <f aca="false">$AC287</f>
        <v>0</v>
      </c>
      <c r="F292" s="212" t="n">
        <f aca="false">$F291+(($AR$20-$AR$10))/10</f>
        <v>-0.0075</v>
      </c>
      <c r="G292" s="218" t="n">
        <f aca="false">$G291+(($AW$20-$AW$10))/10</f>
        <v>-0.015</v>
      </c>
      <c r="H292" s="213" t="n">
        <f aca="false">$BB286+($BB288-$BB286)/2</f>
        <v>0</v>
      </c>
      <c r="I292" s="213" t="n">
        <f aca="false">$BG286+($BG288-$BG286)/2</f>
        <v>0</v>
      </c>
      <c r="J292" s="165"/>
      <c r="Q292" s="249"/>
      <c r="R292" s="249"/>
      <c r="S292" s="165"/>
      <c r="T292" s="165"/>
      <c r="U292" s="165"/>
      <c r="V292" s="165"/>
      <c r="W292" s="165"/>
      <c r="Y292" s="164" t="n">
        <v>289</v>
      </c>
      <c r="Z292" s="165"/>
      <c r="AA292" s="180" t="n">
        <f aca="false">IF(MOD(ROW(),2),"",INDEX($Z$3:$Z$600,ROW()/2))</f>
        <v>186.43</v>
      </c>
      <c r="AB292" s="181" t="n">
        <v>2.9</v>
      </c>
      <c r="AC292" s="182" t="n">
        <f aca="false">VALUE($Z293)</f>
        <v>0</v>
      </c>
      <c r="AD292" s="164" t="n">
        <v>289</v>
      </c>
      <c r="AE292" s="191"/>
      <c r="AF292" s="227" t="str">
        <f aca="false">IF(MOD(ROW(),10),"",INDEX(AE$3:AE$600,ROW()/10))</f>
        <v/>
      </c>
      <c r="AG292" s="228" t="n">
        <v>287</v>
      </c>
      <c r="AH292" s="229" t="e">
        <f aca="false">VALUE($AF292)</f>
        <v>#VALUE!</v>
      </c>
      <c r="AI292" s="164" t="n">
        <v>289</v>
      </c>
      <c r="AJ292" s="165"/>
      <c r="AK292" s="227" t="str">
        <f aca="false">IF(MOD(ROW(),10),"",INDEX(AJ$3:AJ$600,ROW()/10))</f>
        <v/>
      </c>
      <c r="AL292" s="228" t="n">
        <v>282</v>
      </c>
      <c r="AM292" s="229" t="e">
        <f aca="false">VALUE($AK292)</f>
        <v>#VALUE!</v>
      </c>
      <c r="AN292" s="164" t="n">
        <v>289</v>
      </c>
      <c r="AO292" s="190"/>
      <c r="AP292" s="227" t="str">
        <f aca="false">IF(MOD(ROW(),10),"",INDEX(AO$3:AO$600,ROW()/10))</f>
        <v/>
      </c>
      <c r="AQ292" s="181" t="n">
        <v>2.9</v>
      </c>
      <c r="AR292" s="229" t="e">
        <f aca="false">VALUE($AP292)</f>
        <v>#VALUE!</v>
      </c>
      <c r="AS292" s="164" t="n">
        <v>2890</v>
      </c>
      <c r="AT292" s="165"/>
      <c r="AU292" s="227" t="str">
        <f aca="false">IF(MOD(ROW(),10),"",INDEX(AT$3:AT$600,ROW()/10))</f>
        <v/>
      </c>
      <c r="AV292" s="181" t="n">
        <v>2.9</v>
      </c>
      <c r="AW292" s="229" t="e">
        <f aca="false">VALUE($AU292)</f>
        <v>#VALUE!</v>
      </c>
      <c r="AY292" s="165"/>
      <c r="AZ292" s="180" t="n">
        <f aca="false">IF(MOD(ROW(),2),"",INDEX(AY$3:AY$600,ROW()/2))</f>
        <v>0</v>
      </c>
      <c r="BA292" s="181" t="n">
        <v>2.9</v>
      </c>
      <c r="BB292" s="182" t="n">
        <f aca="false">VALUE(AZ292)</f>
        <v>0</v>
      </c>
      <c r="BD292" s="165"/>
      <c r="BE292" s="180" t="n">
        <f aca="false">IF(MOD(ROW(),2),"",INDEX(BD$3:BD$600,ROW()/2))</f>
        <v>0</v>
      </c>
      <c r="BF292" s="181" t="n">
        <v>2.9</v>
      </c>
      <c r="BG292" s="182" t="n">
        <f aca="false">VALUE($BD293)</f>
        <v>0</v>
      </c>
    </row>
    <row r="293" customFormat="false" ht="13.5" hidden="false" customHeight="false" outlineLevel="0" collapsed="false">
      <c r="A293" s="208" t="n">
        <v>2.86</v>
      </c>
      <c r="B293" s="209" t="n">
        <v>2.71</v>
      </c>
      <c r="C293" s="213" t="n">
        <f aca="false">$C292+(($AM$20-$AM$10))/10</f>
        <v>-0.0162</v>
      </c>
      <c r="D293" s="217" t="n">
        <f aca="false">$D292+(($AH$30-$AH$20))/10</f>
        <v>-0.0048</v>
      </c>
      <c r="E293" s="211" t="n">
        <f aca="false">$AC288</f>
        <v>0</v>
      </c>
      <c r="F293" s="212" t="n">
        <f aca="false">$F292+(($AR$20-$AR$10))/10</f>
        <v>-0.009</v>
      </c>
      <c r="G293" s="218" t="n">
        <f aca="false">$G292+(($AW$20-$AW$10))/10</f>
        <v>-0.018</v>
      </c>
      <c r="H293" s="213" t="n">
        <f aca="false">$BB288</f>
        <v>0</v>
      </c>
      <c r="I293" s="213" t="n">
        <f aca="false">$BG288</f>
        <v>0</v>
      </c>
      <c r="J293" s="165"/>
      <c r="Q293" s="249"/>
      <c r="R293" s="249"/>
      <c r="S293" s="165"/>
      <c r="T293" s="165"/>
      <c r="U293" s="165"/>
      <c r="V293" s="165"/>
      <c r="W293" s="165"/>
      <c r="Y293" s="164" t="n">
        <v>290</v>
      </c>
      <c r="Z293" s="165"/>
      <c r="AA293" s="180" t="str">
        <f aca="false">IF(MOD(ROW(),2),"",INDEX($Z$3:$Z$600,ROW()/2))</f>
        <v/>
      </c>
      <c r="AB293" s="181" t="n">
        <v>2.91</v>
      </c>
      <c r="AC293" s="182" t="n">
        <f aca="false">VALUE($Z294)</f>
        <v>0</v>
      </c>
      <c r="AD293" s="164" t="n">
        <v>290</v>
      </c>
      <c r="AE293" s="191"/>
      <c r="AF293" s="227" t="str">
        <f aca="false">IF(MOD(ROW(),10),"",INDEX(AE$3:AE$600,ROW()/10))</f>
        <v/>
      </c>
      <c r="AG293" s="228" t="n">
        <v>288</v>
      </c>
      <c r="AH293" s="229" t="e">
        <f aca="false">VALUE($AF293)</f>
        <v>#VALUE!</v>
      </c>
      <c r="AI293" s="164" t="n">
        <v>290</v>
      </c>
      <c r="AJ293" s="165"/>
      <c r="AK293" s="227" t="str">
        <f aca="false">IF(MOD(ROW(),10),"",INDEX(AJ$3:AJ$600,ROW()/10))</f>
        <v/>
      </c>
      <c r="AL293" s="228" t="n">
        <v>283</v>
      </c>
      <c r="AM293" s="229" t="e">
        <f aca="false">VALUE($AK293)</f>
        <v>#VALUE!</v>
      </c>
      <c r="AN293" s="164" t="n">
        <v>290</v>
      </c>
      <c r="AO293" s="190"/>
      <c r="AP293" s="227" t="str">
        <f aca="false">IF(MOD(ROW(),10),"",INDEX(AO$3:AO$600,ROW()/10))</f>
        <v/>
      </c>
      <c r="AQ293" s="181" t="n">
        <v>2.91</v>
      </c>
      <c r="AR293" s="229" t="e">
        <f aca="false">VALUE($AP293)</f>
        <v>#VALUE!</v>
      </c>
      <c r="AS293" s="164" t="n">
        <v>2900</v>
      </c>
      <c r="AT293" s="165"/>
      <c r="AU293" s="227" t="str">
        <f aca="false">IF(MOD(ROW(),10),"",INDEX(AT$3:AT$600,ROW()/10))</f>
        <v/>
      </c>
      <c r="AV293" s="181" t="n">
        <v>2.91</v>
      </c>
      <c r="AW293" s="229" t="e">
        <f aca="false">VALUE($AU293)</f>
        <v>#VALUE!</v>
      </c>
      <c r="AY293" s="165"/>
      <c r="AZ293" s="180" t="str">
        <f aca="false">IF(MOD(ROW(),2),"",INDEX(AY$3:AY$600,ROW()/2))</f>
        <v/>
      </c>
      <c r="BA293" s="181" t="n">
        <v>2.91</v>
      </c>
      <c r="BB293" s="182" t="e">
        <f aca="false">VALUE(AZ293)</f>
        <v>#VALUE!</v>
      </c>
      <c r="BD293" s="165"/>
      <c r="BE293" s="180" t="str">
        <f aca="false">IF(MOD(ROW(),2),"",INDEX(BD$3:BD$600,ROW()/2))</f>
        <v/>
      </c>
      <c r="BF293" s="181" t="n">
        <v>2.91</v>
      </c>
      <c r="BG293" s="182" t="n">
        <f aca="false">VALUE($BD294)</f>
        <v>0</v>
      </c>
    </row>
    <row r="294" customFormat="false" ht="13.5" hidden="false" customHeight="false" outlineLevel="0" collapsed="false">
      <c r="A294" s="208" t="n">
        <v>2.87</v>
      </c>
      <c r="B294" s="209" t="n">
        <v>2.7</v>
      </c>
      <c r="C294" s="213" t="n">
        <f aca="false">$C293+(($AM$20-$AM$10))/10</f>
        <v>-0.0189</v>
      </c>
      <c r="D294" s="217" t="n">
        <f aca="false">$D293+(($AH$30-$AH$20))/10</f>
        <v>-0.0056</v>
      </c>
      <c r="E294" s="211" t="n">
        <f aca="false">$AC289</f>
        <v>0</v>
      </c>
      <c r="F294" s="212" t="n">
        <f aca="false">$F293+(($AR$20-$AR$10))/10</f>
        <v>-0.0105</v>
      </c>
      <c r="G294" s="218" t="n">
        <f aca="false">$G293+(($AW$20-$AW$10))/10</f>
        <v>-0.021</v>
      </c>
      <c r="H294" s="213" t="n">
        <f aca="false">$BB288+($BB290-$BB288)/2</f>
        <v>0</v>
      </c>
      <c r="I294" s="213" t="n">
        <f aca="false">$BG288+($BG290-$BG288)/2</f>
        <v>0</v>
      </c>
      <c r="J294" s="165"/>
      <c r="Q294" s="249"/>
      <c r="R294" s="249"/>
      <c r="S294" s="165"/>
      <c r="T294" s="165"/>
      <c r="U294" s="165"/>
      <c r="V294" s="165"/>
      <c r="W294" s="165"/>
      <c r="Y294" s="164" t="n">
        <v>291</v>
      </c>
      <c r="Z294" s="165"/>
      <c r="AA294" s="180" t="n">
        <f aca="false">IF(MOD(ROW(),2),"",INDEX($Z$3:$Z$600,ROW()/2))</f>
        <v>187.77</v>
      </c>
      <c r="AB294" s="181" t="n">
        <v>2.92</v>
      </c>
      <c r="AC294" s="182" t="n">
        <f aca="false">VALUE($Z295)</f>
        <v>0</v>
      </c>
      <c r="AD294" s="164" t="n">
        <v>291</v>
      </c>
      <c r="AE294" s="191"/>
      <c r="AF294" s="227" t="str">
        <f aca="false">IF(MOD(ROW(),10),"",INDEX(AE$3:AE$600,ROW()/10))</f>
        <v/>
      </c>
      <c r="AG294" s="228" t="n">
        <v>289</v>
      </c>
      <c r="AH294" s="229" t="e">
        <f aca="false">VALUE($AF294)</f>
        <v>#VALUE!</v>
      </c>
      <c r="AI294" s="164" t="n">
        <v>291</v>
      </c>
      <c r="AJ294" s="165"/>
      <c r="AK294" s="227" t="str">
        <f aca="false">IF(MOD(ROW(),10),"",INDEX(AJ$3:AJ$600,ROW()/10))</f>
        <v/>
      </c>
      <c r="AL294" s="228" t="n">
        <v>284</v>
      </c>
      <c r="AM294" s="229" t="e">
        <f aca="false">VALUE($AK294)</f>
        <v>#VALUE!</v>
      </c>
      <c r="AN294" s="164" t="n">
        <v>291</v>
      </c>
      <c r="AO294" s="190"/>
      <c r="AP294" s="227" t="str">
        <f aca="false">IF(MOD(ROW(),10),"",INDEX(AO$3:AO$600,ROW()/10))</f>
        <v/>
      </c>
      <c r="AQ294" s="181" t="n">
        <v>2.92</v>
      </c>
      <c r="AR294" s="229" t="e">
        <f aca="false">VALUE($AP294)</f>
        <v>#VALUE!</v>
      </c>
      <c r="AS294" s="164" t="n">
        <v>2910</v>
      </c>
      <c r="AT294" s="165"/>
      <c r="AU294" s="227" t="str">
        <f aca="false">IF(MOD(ROW(),10),"",INDEX(AT$3:AT$600,ROW()/10))</f>
        <v/>
      </c>
      <c r="AV294" s="181" t="n">
        <v>2.92</v>
      </c>
      <c r="AW294" s="229" t="e">
        <f aca="false">VALUE($AU294)</f>
        <v>#VALUE!</v>
      </c>
      <c r="AY294" s="165"/>
      <c r="AZ294" s="180" t="n">
        <f aca="false">IF(MOD(ROW(),2),"",INDEX(AY$3:AY$600,ROW()/2))</f>
        <v>0</v>
      </c>
      <c r="BA294" s="181" t="n">
        <v>2.92</v>
      </c>
      <c r="BB294" s="182" t="n">
        <f aca="false">VALUE(AZ294)</f>
        <v>0</v>
      </c>
      <c r="BD294" s="165"/>
      <c r="BE294" s="180" t="n">
        <f aca="false">IF(MOD(ROW(),2),"",INDEX(BD$3:BD$600,ROW()/2))</f>
        <v>0</v>
      </c>
      <c r="BF294" s="181" t="n">
        <v>2.92</v>
      </c>
      <c r="BG294" s="182" t="n">
        <f aca="false">VALUE($BD295)</f>
        <v>0</v>
      </c>
    </row>
    <row r="295" customFormat="false" ht="13.5" hidden="false" customHeight="false" outlineLevel="0" collapsed="false">
      <c r="A295" s="208" t="n">
        <v>2.88</v>
      </c>
      <c r="B295" s="209" t="n">
        <v>2.69</v>
      </c>
      <c r="C295" s="213" t="n">
        <f aca="false">$C294+(($AM$20-$AM$10))/10</f>
        <v>-0.0216</v>
      </c>
      <c r="D295" s="217" t="n">
        <f aca="false">$D294+(($AH$30-$AH$20))/10</f>
        <v>-0.0064</v>
      </c>
      <c r="E295" s="211" t="n">
        <f aca="false">$AC290</f>
        <v>0</v>
      </c>
      <c r="F295" s="212" t="n">
        <f aca="false">$F294+(($AR$20-$AR$10))/10</f>
        <v>-0.012</v>
      </c>
      <c r="G295" s="218" t="n">
        <f aca="false">$G294+(($AW$20-$AW$10))/10</f>
        <v>-0.024</v>
      </c>
      <c r="H295" s="250" t="n">
        <f aca="false">$BB290</f>
        <v>0</v>
      </c>
      <c r="I295" s="250" t="n">
        <f aca="false">$BG290</f>
        <v>0</v>
      </c>
      <c r="J295" s="165"/>
      <c r="Q295" s="249"/>
      <c r="R295" s="249"/>
      <c r="S295" s="165"/>
      <c r="T295" s="165"/>
      <c r="U295" s="165"/>
      <c r="V295" s="165"/>
      <c r="W295" s="165"/>
      <c r="Y295" s="164" t="n">
        <v>292</v>
      </c>
      <c r="Z295" s="165"/>
      <c r="AA295" s="180" t="str">
        <f aca="false">IF(MOD(ROW(),2),"",INDEX($Z$3:$Z$600,ROW()/2))</f>
        <v/>
      </c>
      <c r="AB295" s="181" t="n">
        <v>2.93</v>
      </c>
      <c r="AC295" s="182" t="n">
        <f aca="false">VALUE($Z296)</f>
        <v>0</v>
      </c>
      <c r="AD295" s="164" t="n">
        <v>292</v>
      </c>
      <c r="AE295" s="191"/>
      <c r="AF295" s="227" t="str">
        <f aca="false">IF(MOD(ROW(),10),"",INDEX(AE$3:AE$600,ROW()/10))</f>
        <v/>
      </c>
      <c r="AG295" s="228" t="n">
        <v>290</v>
      </c>
      <c r="AH295" s="229" t="e">
        <f aca="false">VALUE($AF295)</f>
        <v>#VALUE!</v>
      </c>
      <c r="AI295" s="164" t="n">
        <v>292</v>
      </c>
      <c r="AJ295" s="165"/>
      <c r="AK295" s="227" t="str">
        <f aca="false">IF(MOD(ROW(),10),"",INDEX(AJ$3:AJ$600,ROW()/10))</f>
        <v/>
      </c>
      <c r="AL295" s="228" t="n">
        <v>285</v>
      </c>
      <c r="AM295" s="229" t="e">
        <f aca="false">VALUE($AK295)</f>
        <v>#VALUE!</v>
      </c>
      <c r="AN295" s="164" t="n">
        <v>292</v>
      </c>
      <c r="AO295" s="190"/>
      <c r="AP295" s="227" t="str">
        <f aca="false">IF(MOD(ROW(),10),"",INDEX(AO$3:AO$600,ROW()/10))</f>
        <v/>
      </c>
      <c r="AQ295" s="181" t="n">
        <v>2.93</v>
      </c>
      <c r="AR295" s="229" t="e">
        <f aca="false">VALUE($AP295)</f>
        <v>#VALUE!</v>
      </c>
      <c r="AS295" s="164" t="n">
        <v>2920</v>
      </c>
      <c r="AT295" s="165"/>
      <c r="AU295" s="227" t="str">
        <f aca="false">IF(MOD(ROW(),10),"",INDEX(AT$3:AT$600,ROW()/10))</f>
        <v/>
      </c>
      <c r="AV295" s="181" t="n">
        <v>2.93</v>
      </c>
      <c r="AW295" s="229" t="e">
        <f aca="false">VALUE($AU295)</f>
        <v>#VALUE!</v>
      </c>
      <c r="AY295" s="165"/>
      <c r="AZ295" s="180" t="str">
        <f aca="false">IF(MOD(ROW(),2),"",INDEX(AY$3:AY$600,ROW()/2))</f>
        <v/>
      </c>
      <c r="BA295" s="181" t="n">
        <v>2.93</v>
      </c>
      <c r="BB295" s="182" t="e">
        <f aca="false">VALUE(AZ295)</f>
        <v>#VALUE!</v>
      </c>
      <c r="BD295" s="165"/>
      <c r="BE295" s="180" t="str">
        <f aca="false">IF(MOD(ROW(),2),"",INDEX(BD$3:BD$600,ROW()/2))</f>
        <v/>
      </c>
      <c r="BF295" s="181" t="n">
        <v>2.93</v>
      </c>
      <c r="BG295" s="182" t="n">
        <f aca="false">VALUE($BD296)</f>
        <v>0</v>
      </c>
    </row>
    <row r="296" customFormat="false" ht="13.5" hidden="false" customHeight="false" outlineLevel="0" collapsed="false">
      <c r="A296" s="208" t="n">
        <v>2.89</v>
      </c>
      <c r="B296" s="209" t="n">
        <v>2.68</v>
      </c>
      <c r="C296" s="213" t="n">
        <f aca="false">$C295+(($AM$20-$AM$10))/10</f>
        <v>-0.0243</v>
      </c>
      <c r="D296" s="217" t="n">
        <f aca="false">$D295+(($AH$30-$AH$20))/10</f>
        <v>-0.0072</v>
      </c>
      <c r="E296" s="211" t="n">
        <f aca="false">$AC291</f>
        <v>0</v>
      </c>
      <c r="F296" s="212" t="n">
        <f aca="false">$F295+(($AR$20-$AR$10))/10</f>
        <v>-0.0135</v>
      </c>
      <c r="G296" s="218" t="n">
        <f aca="false">$G295+(($AW$20-$AW$10))/10</f>
        <v>-0.027</v>
      </c>
      <c r="H296" s="213" t="n">
        <f aca="false">$BB290+($BB292-$BB290)/2</f>
        <v>0</v>
      </c>
      <c r="I296" s="213" t="n">
        <f aca="false">$BG290+($BG292-$BG290)/2</f>
        <v>0</v>
      </c>
      <c r="J296" s="165"/>
      <c r="Q296" s="249"/>
      <c r="R296" s="249"/>
      <c r="S296" s="165"/>
      <c r="T296" s="165"/>
      <c r="U296" s="165"/>
      <c r="V296" s="165"/>
      <c r="W296" s="165"/>
      <c r="Y296" s="164" t="n">
        <v>293</v>
      </c>
      <c r="Z296" s="165"/>
      <c r="AA296" s="180" t="n">
        <f aca="false">IF(MOD(ROW(),2),"",INDEX($Z$3:$Z$600,ROW()/2))</f>
        <v>189.1</v>
      </c>
      <c r="AB296" s="181" t="n">
        <v>2.94</v>
      </c>
      <c r="AC296" s="182" t="n">
        <f aca="false">VALUE($Z297)</f>
        <v>0</v>
      </c>
      <c r="AD296" s="164" t="n">
        <v>293</v>
      </c>
      <c r="AE296" s="191"/>
      <c r="AF296" s="227" t="str">
        <f aca="false">IF(MOD(ROW(),10),"",INDEX(AE$3:AE$600,ROW()/10))</f>
        <v/>
      </c>
      <c r="AG296" s="228" t="n">
        <v>291</v>
      </c>
      <c r="AH296" s="229" t="e">
        <f aca="false">VALUE($AF296)</f>
        <v>#VALUE!</v>
      </c>
      <c r="AI296" s="164" t="n">
        <v>293</v>
      </c>
      <c r="AJ296" s="165"/>
      <c r="AK296" s="227" t="str">
        <f aca="false">IF(MOD(ROW(),10),"",INDEX(AJ$3:AJ$600,ROW()/10))</f>
        <v/>
      </c>
      <c r="AL296" s="228" t="n">
        <v>286</v>
      </c>
      <c r="AM296" s="229" t="e">
        <f aca="false">VALUE($AK296)</f>
        <v>#VALUE!</v>
      </c>
      <c r="AN296" s="164" t="n">
        <v>293</v>
      </c>
      <c r="AO296" s="190"/>
      <c r="AP296" s="227" t="str">
        <f aca="false">IF(MOD(ROW(),10),"",INDEX(AO$3:AO$600,ROW()/10))</f>
        <v/>
      </c>
      <c r="AQ296" s="181" t="n">
        <v>2.94</v>
      </c>
      <c r="AR296" s="229" t="e">
        <f aca="false">VALUE($AP296)</f>
        <v>#VALUE!</v>
      </c>
      <c r="AS296" s="164" t="n">
        <v>2930</v>
      </c>
      <c r="AT296" s="165"/>
      <c r="AU296" s="227" t="str">
        <f aca="false">IF(MOD(ROW(),10),"",INDEX(AT$3:AT$600,ROW()/10))</f>
        <v/>
      </c>
      <c r="AV296" s="181" t="n">
        <v>2.94</v>
      </c>
      <c r="AW296" s="229" t="e">
        <f aca="false">VALUE($AU296)</f>
        <v>#VALUE!</v>
      </c>
      <c r="AY296" s="165"/>
      <c r="AZ296" s="180" t="n">
        <f aca="false">IF(MOD(ROW(),2),"",INDEX(AY$3:AY$600,ROW()/2))</f>
        <v>0</v>
      </c>
      <c r="BA296" s="181" t="n">
        <v>2.94</v>
      </c>
      <c r="BB296" s="182" t="n">
        <f aca="false">VALUE(AZ296)</f>
        <v>0</v>
      </c>
      <c r="BD296" s="165"/>
      <c r="BE296" s="180" t="n">
        <f aca="false">IF(MOD(ROW(),2),"",INDEX(BD$3:BD$600,ROW()/2))</f>
        <v>0</v>
      </c>
      <c r="BF296" s="181" t="n">
        <v>2.94</v>
      </c>
      <c r="BG296" s="182" t="n">
        <f aca="false">VALUE($BD297)</f>
        <v>0</v>
      </c>
    </row>
    <row r="297" customFormat="false" ht="13.5" hidden="false" customHeight="false" outlineLevel="0" collapsed="false">
      <c r="A297" s="208" t="n">
        <v>2.9</v>
      </c>
      <c r="B297" s="209" t="n">
        <v>2.67</v>
      </c>
      <c r="C297" s="213" t="n">
        <f aca="false">$AM300</f>
        <v>0</v>
      </c>
      <c r="D297" s="241" t="n">
        <f aca="false">$AH300</f>
        <v>0</v>
      </c>
      <c r="E297" s="211" t="n">
        <f aca="false">$AC292</f>
        <v>0</v>
      </c>
      <c r="F297" s="212" t="n">
        <f aca="false">$AR300</f>
        <v>0</v>
      </c>
      <c r="G297" s="218" t="n">
        <f aca="false">$AW300</f>
        <v>0</v>
      </c>
      <c r="H297" s="213" t="n">
        <f aca="false">$BB292</f>
        <v>0</v>
      </c>
      <c r="I297" s="213" t="n">
        <f aca="false">$BG292</f>
        <v>0</v>
      </c>
      <c r="J297" s="165"/>
      <c r="Q297" s="249"/>
      <c r="R297" s="249"/>
      <c r="S297" s="165"/>
      <c r="T297" s="165"/>
      <c r="U297" s="165"/>
      <c r="V297" s="165"/>
      <c r="W297" s="165"/>
      <c r="Y297" s="164" t="n">
        <v>294</v>
      </c>
      <c r="Z297" s="165"/>
      <c r="AA297" s="180" t="str">
        <f aca="false">IF(MOD(ROW(),2),"",INDEX($Z$3:$Z$600,ROW()/2))</f>
        <v/>
      </c>
      <c r="AB297" s="181" t="n">
        <v>2.95</v>
      </c>
      <c r="AC297" s="182" t="n">
        <f aca="false">VALUE($Z298)</f>
        <v>0</v>
      </c>
      <c r="AD297" s="164" t="n">
        <v>294</v>
      </c>
      <c r="AE297" s="191"/>
      <c r="AF297" s="227" t="str">
        <f aca="false">IF(MOD(ROW(),10),"",INDEX(AE$3:AE$600,ROW()/10))</f>
        <v/>
      </c>
      <c r="AG297" s="228" t="n">
        <v>292</v>
      </c>
      <c r="AH297" s="229" t="e">
        <f aca="false">VALUE($AF297)</f>
        <v>#VALUE!</v>
      </c>
      <c r="AI297" s="164" t="n">
        <v>294</v>
      </c>
      <c r="AJ297" s="165"/>
      <c r="AK297" s="227" t="str">
        <f aca="false">IF(MOD(ROW(),10),"",INDEX(AJ$3:AJ$600,ROW()/10))</f>
        <v/>
      </c>
      <c r="AL297" s="228" t="n">
        <v>287</v>
      </c>
      <c r="AM297" s="229" t="e">
        <f aca="false">VALUE($AK297)</f>
        <v>#VALUE!</v>
      </c>
      <c r="AN297" s="164" t="n">
        <v>294</v>
      </c>
      <c r="AO297" s="190"/>
      <c r="AP297" s="227" t="str">
        <f aca="false">IF(MOD(ROW(),10),"",INDEX(AO$3:AO$600,ROW()/10))</f>
        <v/>
      </c>
      <c r="AQ297" s="181" t="n">
        <v>2.95</v>
      </c>
      <c r="AR297" s="229" t="e">
        <f aca="false">VALUE($AP297)</f>
        <v>#VALUE!</v>
      </c>
      <c r="AS297" s="164" t="n">
        <v>2940</v>
      </c>
      <c r="AT297" s="165"/>
      <c r="AU297" s="227" t="str">
        <f aca="false">IF(MOD(ROW(),10),"",INDEX(AT$3:AT$600,ROW()/10))</f>
        <v/>
      </c>
      <c r="AV297" s="181" t="n">
        <v>2.95</v>
      </c>
      <c r="AW297" s="229" t="e">
        <f aca="false">VALUE($AU297)</f>
        <v>#VALUE!</v>
      </c>
      <c r="AY297" s="165"/>
      <c r="AZ297" s="180" t="str">
        <f aca="false">IF(MOD(ROW(),2),"",INDEX(AY$3:AY$600,ROW()/2))</f>
        <v/>
      </c>
      <c r="BA297" s="181" t="n">
        <v>2.95</v>
      </c>
      <c r="BB297" s="182" t="e">
        <f aca="false">VALUE(AZ297)</f>
        <v>#VALUE!</v>
      </c>
      <c r="BD297" s="165"/>
      <c r="BE297" s="180" t="str">
        <f aca="false">IF(MOD(ROW(),2),"",INDEX(BD$3:BD$600,ROW()/2))</f>
        <v/>
      </c>
      <c r="BF297" s="181" t="n">
        <v>2.95</v>
      </c>
      <c r="BG297" s="182" t="n">
        <f aca="false">VALUE($BD298)</f>
        <v>0</v>
      </c>
    </row>
    <row r="298" customFormat="false" ht="13.5" hidden="false" customHeight="false" outlineLevel="0" collapsed="false">
      <c r="A298" s="208" t="n">
        <v>2.91</v>
      </c>
      <c r="B298" s="209" t="n">
        <v>2.66</v>
      </c>
      <c r="C298" s="213" t="n">
        <f aca="false">$C297+(($AM$20-$AM$10))/10</f>
        <v>-0.0027</v>
      </c>
      <c r="D298" s="217" t="n">
        <f aca="false">$D297+(($AH$30-$AH$20))/10</f>
        <v>-0.0008</v>
      </c>
      <c r="E298" s="211" t="n">
        <f aca="false">$AC293</f>
        <v>0</v>
      </c>
      <c r="F298" s="212" t="n">
        <f aca="false">$F297+(($AR$20-$AR$10))/10</f>
        <v>-0.0015</v>
      </c>
      <c r="G298" s="218" t="n">
        <f aca="false">$G297+(($AW$20-$AW$10))/10</f>
        <v>-0.003</v>
      </c>
      <c r="H298" s="213" t="n">
        <f aca="false">$BB292+($BB294-$BB292)/2</f>
        <v>0</v>
      </c>
      <c r="I298" s="213" t="n">
        <f aca="false">$BG292+($BG294-$BG292)/2</f>
        <v>0</v>
      </c>
      <c r="J298" s="165"/>
      <c r="Q298" s="249"/>
      <c r="R298" s="249"/>
      <c r="S298" s="165"/>
      <c r="T298" s="165"/>
      <c r="U298" s="165"/>
      <c r="V298" s="165"/>
      <c r="W298" s="165"/>
      <c r="Y298" s="164" t="n">
        <v>295</v>
      </c>
      <c r="Z298" s="165"/>
      <c r="AA298" s="180" t="n">
        <f aca="false">IF(MOD(ROW(),2),"",INDEX($Z$3:$Z$600,ROW()/2))</f>
        <v>190.43</v>
      </c>
      <c r="AB298" s="181" t="n">
        <v>2.96</v>
      </c>
      <c r="AC298" s="182" t="n">
        <f aca="false">VALUE($Z299)</f>
        <v>0</v>
      </c>
      <c r="AD298" s="164" t="n">
        <v>295</v>
      </c>
      <c r="AE298" s="191"/>
      <c r="AF298" s="227" t="str">
        <f aca="false">IF(MOD(ROW(),10),"",INDEX(AE$3:AE$600,ROW()/10))</f>
        <v/>
      </c>
      <c r="AG298" s="228" t="n">
        <v>293</v>
      </c>
      <c r="AH298" s="229" t="e">
        <f aca="false">VALUE($AF298)</f>
        <v>#VALUE!</v>
      </c>
      <c r="AI298" s="164" t="n">
        <v>295</v>
      </c>
      <c r="AJ298" s="165"/>
      <c r="AK298" s="227" t="str">
        <f aca="false">IF(MOD(ROW(),10),"",INDEX(AJ$3:AJ$600,ROW()/10))</f>
        <v/>
      </c>
      <c r="AL298" s="228" t="n">
        <v>288</v>
      </c>
      <c r="AM298" s="229" t="e">
        <f aca="false">VALUE($AK298)</f>
        <v>#VALUE!</v>
      </c>
      <c r="AN298" s="164" t="n">
        <v>295</v>
      </c>
      <c r="AO298" s="190"/>
      <c r="AP298" s="227" t="str">
        <f aca="false">IF(MOD(ROW(),10),"",INDEX(AO$3:AO$600,ROW()/10))</f>
        <v/>
      </c>
      <c r="AQ298" s="181" t="n">
        <v>2.96</v>
      </c>
      <c r="AR298" s="229" t="e">
        <f aca="false">VALUE($AP298)</f>
        <v>#VALUE!</v>
      </c>
      <c r="AS298" s="164" t="n">
        <v>2950</v>
      </c>
      <c r="AT298" s="165"/>
      <c r="AU298" s="227" t="str">
        <f aca="false">IF(MOD(ROW(),10),"",INDEX(AT$3:AT$600,ROW()/10))</f>
        <v/>
      </c>
      <c r="AV298" s="181" t="n">
        <v>2.96</v>
      </c>
      <c r="AW298" s="229" t="e">
        <f aca="false">VALUE($AU298)</f>
        <v>#VALUE!</v>
      </c>
      <c r="AY298" s="165"/>
      <c r="AZ298" s="180" t="n">
        <f aca="false">IF(MOD(ROW(),2),"",INDEX(AY$3:AY$600,ROW()/2))</f>
        <v>0</v>
      </c>
      <c r="BA298" s="181" t="n">
        <v>2.96</v>
      </c>
      <c r="BB298" s="182" t="n">
        <f aca="false">VALUE(AZ298)</f>
        <v>0</v>
      </c>
      <c r="BD298" s="165"/>
      <c r="BE298" s="180" t="n">
        <f aca="false">IF(MOD(ROW(),2),"",INDEX(BD$3:BD$600,ROW()/2))</f>
        <v>0</v>
      </c>
      <c r="BF298" s="181" t="n">
        <v>2.96</v>
      </c>
      <c r="BG298" s="182" t="n">
        <f aca="false">VALUE($BD299)</f>
        <v>0</v>
      </c>
    </row>
    <row r="299" customFormat="false" ht="13.5" hidden="false" customHeight="false" outlineLevel="0" collapsed="false">
      <c r="A299" s="208" t="n">
        <v>2.92</v>
      </c>
      <c r="B299" s="209" t="n">
        <v>2.65</v>
      </c>
      <c r="C299" s="213" t="n">
        <f aca="false">$C298+(($AM$20-$AM$10))/10</f>
        <v>-0.0054</v>
      </c>
      <c r="D299" s="217" t="n">
        <f aca="false">$D298+(($AH$30-$AH$20))/10</f>
        <v>-0.0016</v>
      </c>
      <c r="E299" s="211" t="n">
        <f aca="false">$AC294</f>
        <v>0</v>
      </c>
      <c r="F299" s="212" t="n">
        <f aca="false">$F298+(($AR$20-$AR$10))/10</f>
        <v>-0.003</v>
      </c>
      <c r="G299" s="218" t="n">
        <f aca="false">$G298+(($AW$20-$AW$10))/10</f>
        <v>-0.006</v>
      </c>
      <c r="H299" s="250" t="n">
        <f aca="false">$BB294</f>
        <v>0</v>
      </c>
      <c r="I299" s="250" t="n">
        <f aca="false">$BG294</f>
        <v>0</v>
      </c>
      <c r="J299" s="165"/>
      <c r="Q299" s="249"/>
      <c r="R299" s="249"/>
      <c r="S299" s="165"/>
      <c r="T299" s="165"/>
      <c r="U299" s="165"/>
      <c r="V299" s="165"/>
      <c r="W299" s="165"/>
      <c r="Y299" s="164" t="n">
        <v>296</v>
      </c>
      <c r="Z299" s="165"/>
      <c r="AA299" s="180" t="str">
        <f aca="false">IF(MOD(ROW(),2),"",INDEX($Z$3:$Z$600,ROW()/2))</f>
        <v/>
      </c>
      <c r="AB299" s="181" t="n">
        <v>2.97</v>
      </c>
      <c r="AC299" s="182" t="n">
        <f aca="false">VALUE($Z300)</f>
        <v>0</v>
      </c>
      <c r="AD299" s="164" t="n">
        <v>296</v>
      </c>
      <c r="AE299" s="191"/>
      <c r="AF299" s="227" t="str">
        <f aca="false">IF(MOD(ROW(),10),"",INDEX(AE$3:AE$600,ROW()/10))</f>
        <v/>
      </c>
      <c r="AG299" s="228" t="n">
        <v>294</v>
      </c>
      <c r="AH299" s="229" t="e">
        <f aca="false">VALUE($AF299)</f>
        <v>#VALUE!</v>
      </c>
      <c r="AI299" s="164" t="n">
        <v>296</v>
      </c>
      <c r="AJ299" s="165"/>
      <c r="AK299" s="227" t="str">
        <f aca="false">IF(MOD(ROW(),10),"",INDEX(AJ$3:AJ$600,ROW()/10))</f>
        <v/>
      </c>
      <c r="AL299" s="228" t="n">
        <v>289</v>
      </c>
      <c r="AM299" s="229" t="e">
        <f aca="false">VALUE($AK299)</f>
        <v>#VALUE!</v>
      </c>
      <c r="AN299" s="164" t="n">
        <v>296</v>
      </c>
      <c r="AO299" s="190"/>
      <c r="AP299" s="227" t="str">
        <f aca="false">IF(MOD(ROW(),10),"",INDEX(AO$3:AO$600,ROW()/10))</f>
        <v/>
      </c>
      <c r="AQ299" s="181" t="n">
        <v>2.97</v>
      </c>
      <c r="AR299" s="229" t="e">
        <f aca="false">VALUE($AP299)</f>
        <v>#VALUE!</v>
      </c>
      <c r="AS299" s="164" t="n">
        <v>2960</v>
      </c>
      <c r="AT299" s="165"/>
      <c r="AU299" s="227" t="str">
        <f aca="false">IF(MOD(ROW(),10),"",INDEX(AT$3:AT$600,ROW()/10))</f>
        <v/>
      </c>
      <c r="AV299" s="181" t="n">
        <v>2.97</v>
      </c>
      <c r="AW299" s="229" t="e">
        <f aca="false">VALUE($AU299)</f>
        <v>#VALUE!</v>
      </c>
      <c r="AY299" s="165"/>
      <c r="AZ299" s="180" t="str">
        <f aca="false">IF(MOD(ROW(),2),"",INDEX(AY$3:AY$600,ROW()/2))</f>
        <v/>
      </c>
      <c r="BA299" s="181" t="n">
        <v>2.97</v>
      </c>
      <c r="BB299" s="182" t="e">
        <f aca="false">VALUE(AZ299)</f>
        <v>#VALUE!</v>
      </c>
      <c r="BD299" s="165"/>
      <c r="BE299" s="180" t="str">
        <f aca="false">IF(MOD(ROW(),2),"",INDEX(BD$3:BD$600,ROW()/2))</f>
        <v/>
      </c>
      <c r="BF299" s="181" t="n">
        <v>2.97</v>
      </c>
      <c r="BG299" s="182" t="n">
        <f aca="false">VALUE($BD300)</f>
        <v>0</v>
      </c>
    </row>
    <row r="300" customFormat="false" ht="13.5" hidden="false" customHeight="false" outlineLevel="0" collapsed="false">
      <c r="A300" s="208" t="n">
        <v>2.93</v>
      </c>
      <c r="B300" s="209" t="n">
        <v>2.64</v>
      </c>
      <c r="C300" s="213" t="n">
        <f aca="false">$C299+(($AM$20-$AM$10))/10</f>
        <v>-0.0081</v>
      </c>
      <c r="D300" s="217" t="n">
        <f aca="false">$D299+(($AH$30-$AH$20))/10</f>
        <v>-0.0024</v>
      </c>
      <c r="E300" s="211" t="n">
        <f aca="false">$AC295</f>
        <v>0</v>
      </c>
      <c r="F300" s="212" t="n">
        <f aca="false">$F299+(($AR$20-$AR$10))/10</f>
        <v>-0.0045</v>
      </c>
      <c r="G300" s="218" t="n">
        <f aca="false">$G299+(($AW$20-$AW$10))/10</f>
        <v>-0.009</v>
      </c>
      <c r="H300" s="213" t="n">
        <f aca="false">$BB294+($BB296-$BB294)/2</f>
        <v>0</v>
      </c>
      <c r="I300" s="213" t="n">
        <f aca="false">$BG294+($BG296-$BG294)/2</f>
        <v>0</v>
      </c>
      <c r="J300" s="165"/>
      <c r="Q300" s="249"/>
      <c r="R300" s="249"/>
      <c r="S300" s="165"/>
      <c r="T300" s="165"/>
      <c r="U300" s="165"/>
      <c r="V300" s="165"/>
      <c r="W300" s="165"/>
      <c r="Y300" s="164" t="n">
        <v>297</v>
      </c>
      <c r="Z300" s="165"/>
      <c r="AA300" s="180" t="n">
        <f aca="false">IF(MOD(ROW(),2),"",INDEX($Z$3:$Z$600,ROW()/2))</f>
        <v>191.76</v>
      </c>
      <c r="AB300" s="181" t="n">
        <v>2.98</v>
      </c>
      <c r="AC300" s="182" t="n">
        <f aca="false">VALUE($Z301)</f>
        <v>0</v>
      </c>
      <c r="AD300" s="164" t="n">
        <v>297</v>
      </c>
      <c r="AE300" s="191"/>
      <c r="AF300" s="227" t="n">
        <f aca="false">IF(MOD(ROW(),10),"",INDEX(AE$3:AE$600,ROW()/10))</f>
        <v>0</v>
      </c>
      <c r="AG300" s="228" t="n">
        <v>295</v>
      </c>
      <c r="AH300" s="229" t="n">
        <f aca="false">VALUE($AF300)</f>
        <v>0</v>
      </c>
      <c r="AI300" s="164" t="n">
        <v>297</v>
      </c>
      <c r="AJ300" s="165"/>
      <c r="AK300" s="227" t="n">
        <f aca="false">IF(MOD(ROW(),10),"",INDEX(AJ$3:AJ$600,ROW()/10))</f>
        <v>0</v>
      </c>
      <c r="AL300" s="228" t="n">
        <v>290</v>
      </c>
      <c r="AM300" s="229" t="n">
        <f aca="false">VALUE($AK300)</f>
        <v>0</v>
      </c>
      <c r="AN300" s="164" t="n">
        <v>297</v>
      </c>
      <c r="AO300" s="190"/>
      <c r="AP300" s="227" t="n">
        <f aca="false">IF(MOD(ROW(),10),"",INDEX(AO$3:AO$600,ROW()/10))</f>
        <v>0</v>
      </c>
      <c r="AQ300" s="181" t="n">
        <v>2.98</v>
      </c>
      <c r="AR300" s="229" t="n">
        <f aca="false">VALUE($AP300)</f>
        <v>0</v>
      </c>
      <c r="AS300" s="164" t="n">
        <v>2970</v>
      </c>
      <c r="AT300" s="165"/>
      <c r="AU300" s="227" t="n">
        <f aca="false">IF(MOD(ROW(),10),"",INDEX(AT$3:AT$600,ROW()/10))</f>
        <v>0</v>
      </c>
      <c r="AV300" s="181" t="n">
        <v>2.98</v>
      </c>
      <c r="AW300" s="229" t="n">
        <f aca="false">VALUE($AU300)</f>
        <v>0</v>
      </c>
      <c r="AY300" s="165"/>
      <c r="AZ300" s="180" t="n">
        <f aca="false">IF(MOD(ROW(),2),"",INDEX(AY$3:AY$600,ROW()/2))</f>
        <v>0</v>
      </c>
      <c r="BA300" s="181" t="n">
        <v>2.98</v>
      </c>
      <c r="BB300" s="182" t="n">
        <f aca="false">VALUE(AZ300)</f>
        <v>0</v>
      </c>
      <c r="BD300" s="165"/>
      <c r="BE300" s="180" t="n">
        <f aca="false">IF(MOD(ROW(),2),"",INDEX(BD$3:BD$600,ROW()/2))</f>
        <v>0</v>
      </c>
      <c r="BF300" s="181" t="n">
        <v>2.98</v>
      </c>
      <c r="BG300" s="182" t="n">
        <f aca="false">VALUE($BD301)</f>
        <v>0</v>
      </c>
    </row>
    <row r="301" customFormat="false" ht="13.5" hidden="false" customHeight="false" outlineLevel="0" collapsed="false">
      <c r="A301" s="208" t="n">
        <v>2.94</v>
      </c>
      <c r="B301" s="209" t="n">
        <v>2.63</v>
      </c>
      <c r="C301" s="213" t="n">
        <f aca="false">$C300+(($AM$20-$AM$10))/10</f>
        <v>-0.0108</v>
      </c>
      <c r="D301" s="217" t="n">
        <f aca="false">$D300+(($AH$30-$AH$20))/10</f>
        <v>-0.0032</v>
      </c>
      <c r="E301" s="211" t="n">
        <f aca="false">$AC296</f>
        <v>0</v>
      </c>
      <c r="F301" s="212" t="n">
        <f aca="false">$F300+(($AR$20-$AR$10))/10</f>
        <v>-0.006</v>
      </c>
      <c r="G301" s="218" t="n">
        <f aca="false">$G300+(($AW$20-$AW$10))/10</f>
        <v>-0.012</v>
      </c>
      <c r="H301" s="213" t="n">
        <f aca="false">$BB296</f>
        <v>0</v>
      </c>
      <c r="I301" s="213" t="n">
        <f aca="false">$BG296</f>
        <v>0</v>
      </c>
      <c r="J301" s="165"/>
      <c r="Q301" s="249"/>
      <c r="R301" s="249"/>
      <c r="S301" s="165"/>
      <c r="T301" s="165"/>
      <c r="U301" s="165"/>
      <c r="V301" s="165"/>
      <c r="W301" s="165"/>
      <c r="Y301" s="164" t="n">
        <v>298</v>
      </c>
      <c r="Z301" s="165"/>
      <c r="AA301" s="180" t="str">
        <f aca="false">IF(MOD(ROW(),2),"",INDEX($Z$3:$Z$600,ROW()/2))</f>
        <v/>
      </c>
      <c r="AB301" s="181" t="n">
        <v>2.99</v>
      </c>
      <c r="AC301" s="182" t="n">
        <f aca="false">VALUE($Z302)</f>
        <v>0</v>
      </c>
      <c r="AD301" s="164" t="n">
        <v>298</v>
      </c>
      <c r="AE301" s="191"/>
      <c r="AF301" s="227" t="str">
        <f aca="false">IF(MOD(ROW(),10),"",INDEX(AE$3:AE$600,ROW()/10))</f>
        <v/>
      </c>
      <c r="AG301" s="228" t="n">
        <v>296</v>
      </c>
      <c r="AH301" s="229" t="e">
        <f aca="false">VALUE($AF301)</f>
        <v>#VALUE!</v>
      </c>
      <c r="AI301" s="164" t="n">
        <v>298</v>
      </c>
      <c r="AJ301" s="165"/>
      <c r="AK301" s="227" t="str">
        <f aca="false">IF(MOD(ROW(),10),"",INDEX(AJ$3:AJ$600,ROW()/10))</f>
        <v/>
      </c>
      <c r="AL301" s="228" t="n">
        <v>291</v>
      </c>
      <c r="AM301" s="229" t="e">
        <f aca="false">VALUE($AK301)</f>
        <v>#VALUE!</v>
      </c>
      <c r="AN301" s="164" t="n">
        <v>298</v>
      </c>
      <c r="AO301" s="190"/>
      <c r="AP301" s="227" t="str">
        <f aca="false">IF(MOD(ROW(),10),"",INDEX(AO$3:AO$600,ROW()/10))</f>
        <v/>
      </c>
      <c r="AQ301" s="181" t="n">
        <v>2.99</v>
      </c>
      <c r="AR301" s="229" t="e">
        <f aca="false">VALUE($AP301)</f>
        <v>#VALUE!</v>
      </c>
      <c r="AS301" s="164" t="n">
        <v>2980</v>
      </c>
      <c r="AT301" s="165"/>
      <c r="AU301" s="227" t="str">
        <f aca="false">IF(MOD(ROW(),10),"",INDEX(AT$3:AT$600,ROW()/10))</f>
        <v/>
      </c>
      <c r="AV301" s="181" t="n">
        <v>2.99</v>
      </c>
      <c r="AW301" s="229" t="e">
        <f aca="false">VALUE($AU301)</f>
        <v>#VALUE!</v>
      </c>
      <c r="AY301" s="165"/>
      <c r="AZ301" s="180" t="str">
        <f aca="false">IF(MOD(ROW(),2),"",INDEX(AY$3:AY$600,ROW()/2))</f>
        <v/>
      </c>
      <c r="BA301" s="181" t="n">
        <v>2.99</v>
      </c>
      <c r="BB301" s="182" t="e">
        <f aca="false">VALUE(AZ301)</f>
        <v>#VALUE!</v>
      </c>
      <c r="BD301" s="165"/>
      <c r="BE301" s="180" t="str">
        <f aca="false">IF(MOD(ROW(),2),"",INDEX(BD$3:BD$600,ROW()/2))</f>
        <v/>
      </c>
      <c r="BF301" s="181" t="n">
        <v>2.99</v>
      </c>
      <c r="BG301" s="182" t="n">
        <f aca="false">VALUE($BD302)</f>
        <v>0</v>
      </c>
    </row>
    <row r="302" customFormat="false" ht="13.5" hidden="false" customHeight="false" outlineLevel="0" collapsed="false">
      <c r="A302" s="208" t="n">
        <v>2.95</v>
      </c>
      <c r="B302" s="209" t="n">
        <v>2.62</v>
      </c>
      <c r="C302" s="213" t="n">
        <f aca="false">$C301+(($AM$20-$AM$10))/10</f>
        <v>-0.0135</v>
      </c>
      <c r="D302" s="217" t="n">
        <f aca="false">$D301+(($AH$30-$AH$20))/10</f>
        <v>-0.004</v>
      </c>
      <c r="E302" s="211" t="n">
        <f aca="false">$AC297</f>
        <v>0</v>
      </c>
      <c r="F302" s="212" t="n">
        <f aca="false">$F301+(($AR$20-$AR$10))/10</f>
        <v>-0.0075</v>
      </c>
      <c r="G302" s="218" t="n">
        <f aca="false">$G301+(($AW$20-$AW$10))/10</f>
        <v>-0.015</v>
      </c>
      <c r="H302" s="213" t="n">
        <f aca="false">$BB296+($BB298-$BB296)/2</f>
        <v>0</v>
      </c>
      <c r="I302" s="213" t="n">
        <f aca="false">$BG296+($BG298-$BG296)/2</f>
        <v>0</v>
      </c>
      <c r="J302" s="165"/>
      <c r="Q302" s="249"/>
      <c r="R302" s="249"/>
      <c r="S302" s="165"/>
      <c r="T302" s="165"/>
      <c r="U302" s="165"/>
      <c r="V302" s="165"/>
      <c r="W302" s="165"/>
      <c r="Y302" s="164" t="n">
        <v>299</v>
      </c>
      <c r="Z302" s="165"/>
      <c r="AA302" s="180" t="n">
        <f aca="false">IF(MOD(ROW(),2),"",INDEX($Z$3:$Z$600,ROW()/2))</f>
        <v>193.09</v>
      </c>
      <c r="AB302" s="181" t="n">
        <v>3</v>
      </c>
      <c r="AC302" s="182" t="n">
        <f aca="false">VALUE($Z303)</f>
        <v>0</v>
      </c>
      <c r="AD302" s="164" t="n">
        <v>299</v>
      </c>
      <c r="AE302" s="191"/>
      <c r="AF302" s="227" t="str">
        <f aca="false">IF(MOD(ROW(),10),"",INDEX(AE$3:AE$600,ROW()/10))</f>
        <v/>
      </c>
      <c r="AG302" s="228" t="n">
        <v>297</v>
      </c>
      <c r="AH302" s="229" t="e">
        <f aca="false">VALUE($AF302)</f>
        <v>#VALUE!</v>
      </c>
      <c r="AI302" s="164" t="n">
        <v>299</v>
      </c>
      <c r="AJ302" s="165"/>
      <c r="AK302" s="227" t="str">
        <f aca="false">IF(MOD(ROW(),10),"",INDEX(AJ$3:AJ$600,ROW()/10))</f>
        <v/>
      </c>
      <c r="AL302" s="228" t="n">
        <v>292</v>
      </c>
      <c r="AM302" s="229" t="e">
        <f aca="false">VALUE($AK302)</f>
        <v>#VALUE!</v>
      </c>
      <c r="AN302" s="164" t="n">
        <v>299</v>
      </c>
      <c r="AO302" s="190"/>
      <c r="AP302" s="227" t="str">
        <f aca="false">IF(MOD(ROW(),10),"",INDEX(AO$3:AO$600,ROW()/10))</f>
        <v/>
      </c>
      <c r="AQ302" s="181" t="n">
        <v>3</v>
      </c>
      <c r="AR302" s="229" t="e">
        <f aca="false">VALUE($AP302)</f>
        <v>#VALUE!</v>
      </c>
      <c r="AS302" s="164" t="n">
        <v>2990</v>
      </c>
      <c r="AT302" s="165"/>
      <c r="AU302" s="227" t="str">
        <f aca="false">IF(MOD(ROW(),10),"",INDEX(AT$3:AT$600,ROW()/10))</f>
        <v/>
      </c>
      <c r="AV302" s="181" t="n">
        <v>3</v>
      </c>
      <c r="AW302" s="229" t="e">
        <f aca="false">VALUE($AU302)</f>
        <v>#VALUE!</v>
      </c>
      <c r="AY302" s="165"/>
      <c r="AZ302" s="180" t="n">
        <f aca="false">IF(MOD(ROW(),2),"",INDEX(AY$3:AY$600,ROW()/2))</f>
        <v>0</v>
      </c>
      <c r="BA302" s="181" t="n">
        <v>3</v>
      </c>
      <c r="BB302" s="182" t="n">
        <f aca="false">VALUE(AZ302)</f>
        <v>0</v>
      </c>
      <c r="BD302" s="165"/>
      <c r="BE302" s="180" t="n">
        <f aca="false">IF(MOD(ROW(),2),"",INDEX(BD$3:BD$600,ROW()/2))</f>
        <v>0</v>
      </c>
      <c r="BF302" s="181" t="n">
        <v>3</v>
      </c>
      <c r="BG302" s="182" t="n">
        <f aca="false">VALUE($BD303)</f>
        <v>0</v>
      </c>
    </row>
    <row r="303" customFormat="false" ht="13.5" hidden="false" customHeight="false" outlineLevel="0" collapsed="false">
      <c r="A303" s="208" t="n">
        <v>2.96</v>
      </c>
      <c r="B303" s="209" t="n">
        <v>2.61</v>
      </c>
      <c r="C303" s="213" t="n">
        <f aca="false">$C302+(($AM$20-$AM$10))/10</f>
        <v>-0.0162</v>
      </c>
      <c r="D303" s="217" t="n">
        <f aca="false">$D302+(($AH$30-$AH$20))/10</f>
        <v>-0.0048</v>
      </c>
      <c r="E303" s="211" t="n">
        <f aca="false">$AC298</f>
        <v>0</v>
      </c>
      <c r="F303" s="212" t="n">
        <f aca="false">$F302+(($AR$20-$AR$10))/10</f>
        <v>-0.009</v>
      </c>
      <c r="G303" s="218" t="n">
        <f aca="false">$G302+(($AW$20-$AW$10))/10</f>
        <v>-0.018</v>
      </c>
      <c r="H303" s="250" t="n">
        <f aca="false">$BB298</f>
        <v>0</v>
      </c>
      <c r="I303" s="250" t="n">
        <f aca="false">$BG298</f>
        <v>0</v>
      </c>
      <c r="J303" s="165"/>
      <c r="Q303" s="249"/>
      <c r="R303" s="249"/>
      <c r="S303" s="165"/>
      <c r="T303" s="165"/>
      <c r="U303" s="165"/>
      <c r="V303" s="165"/>
      <c r="W303" s="165"/>
      <c r="Y303" s="164" t="n">
        <v>300</v>
      </c>
      <c r="Z303" s="165"/>
      <c r="AA303" s="180" t="str">
        <f aca="false">IF(MOD(ROW(),2),"",INDEX($Z$3:$Z$600,ROW()/2))</f>
        <v/>
      </c>
      <c r="AB303" s="181" t="n">
        <v>3.01</v>
      </c>
      <c r="AC303" s="182" t="n">
        <f aca="false">VALUE($Z304)</f>
        <v>0</v>
      </c>
      <c r="AD303" s="164" t="n">
        <v>300</v>
      </c>
      <c r="AE303" s="191"/>
      <c r="AF303" s="227" t="str">
        <f aca="false">IF(MOD(ROW(),10),"",INDEX(AE$3:AE$600,ROW()/10))</f>
        <v/>
      </c>
      <c r="AG303" s="228" t="n">
        <v>298</v>
      </c>
      <c r="AH303" s="229" t="e">
        <f aca="false">VALUE($AF303)</f>
        <v>#VALUE!</v>
      </c>
      <c r="AI303" s="164" t="n">
        <v>300</v>
      </c>
      <c r="AJ303" s="165"/>
      <c r="AK303" s="227" t="str">
        <f aca="false">IF(MOD(ROW(),10),"",INDEX(AJ$3:AJ$600,ROW()/10))</f>
        <v/>
      </c>
      <c r="AL303" s="228" t="n">
        <v>293</v>
      </c>
      <c r="AM303" s="229" t="e">
        <f aca="false">VALUE($AK303)</f>
        <v>#VALUE!</v>
      </c>
      <c r="AN303" s="164" t="n">
        <v>300</v>
      </c>
      <c r="AO303" s="190"/>
      <c r="AP303" s="227" t="str">
        <f aca="false">IF(MOD(ROW(),10),"",INDEX(AO$3:AO$600,ROW()/10))</f>
        <v/>
      </c>
      <c r="AQ303" s="181" t="n">
        <v>3.01</v>
      </c>
      <c r="AR303" s="229" t="e">
        <f aca="false">VALUE($AP303)</f>
        <v>#VALUE!</v>
      </c>
      <c r="AS303" s="164" t="n">
        <v>3000</v>
      </c>
      <c r="AT303" s="165"/>
      <c r="AU303" s="227" t="str">
        <f aca="false">IF(MOD(ROW(),10),"",INDEX(AT$3:AT$600,ROW()/10))</f>
        <v/>
      </c>
      <c r="AV303" s="181" t="n">
        <v>3.01</v>
      </c>
      <c r="AW303" s="229" t="e">
        <f aca="false">VALUE($AU303)</f>
        <v>#VALUE!</v>
      </c>
      <c r="AY303" s="165"/>
      <c r="AZ303" s="180" t="str">
        <f aca="false">IF(MOD(ROW(),2),"",INDEX(AY$3:AY$600,ROW()/2))</f>
        <v/>
      </c>
      <c r="BA303" s="181" t="n">
        <v>3.01</v>
      </c>
      <c r="BB303" s="182" t="e">
        <f aca="false">VALUE(AZ303)</f>
        <v>#VALUE!</v>
      </c>
      <c r="BD303" s="165"/>
      <c r="BE303" s="180" t="str">
        <f aca="false">IF(MOD(ROW(),2),"",INDEX(BD$3:BD$600,ROW()/2))</f>
        <v/>
      </c>
      <c r="BF303" s="181" t="n">
        <v>3.01</v>
      </c>
      <c r="BG303" s="182" t="n">
        <f aca="false">VALUE($BD304)</f>
        <v>0</v>
      </c>
    </row>
    <row r="304" customFormat="false" ht="13.5" hidden="false" customHeight="false" outlineLevel="0" collapsed="false">
      <c r="A304" s="208" t="n">
        <v>2.97</v>
      </c>
      <c r="B304" s="209" t="n">
        <v>2.6</v>
      </c>
      <c r="C304" s="213" t="n">
        <f aca="false">$C303+(($AM$20-$AM$10))/10</f>
        <v>-0.0189</v>
      </c>
      <c r="D304" s="217" t="n">
        <f aca="false">$D303+(($AH$30-$AH$20))/10</f>
        <v>-0.0056</v>
      </c>
      <c r="E304" s="211" t="n">
        <f aca="false">$AC299</f>
        <v>0</v>
      </c>
      <c r="F304" s="212" t="n">
        <f aca="false">$F303+(($AR$20-$AR$10))/10</f>
        <v>-0.0105</v>
      </c>
      <c r="G304" s="218" t="n">
        <f aca="false">$G303+(($AW$20-$AW$10))/10</f>
        <v>-0.021</v>
      </c>
      <c r="H304" s="213" t="n">
        <f aca="false">$BB298+($BB300-$BB298)/2</f>
        <v>0</v>
      </c>
      <c r="I304" s="213" t="n">
        <f aca="false">$BG298+($BG300-$BG298)/2</f>
        <v>0</v>
      </c>
      <c r="J304" s="165"/>
      <c r="Q304" s="249"/>
      <c r="R304" s="249"/>
      <c r="S304" s="165"/>
      <c r="T304" s="165"/>
      <c r="U304" s="165"/>
      <c r="V304" s="165"/>
      <c r="W304" s="165"/>
      <c r="Y304" s="164" t="n">
        <v>301</v>
      </c>
      <c r="Z304" s="165"/>
      <c r="AA304" s="180" t="n">
        <f aca="false">IF(MOD(ROW(),2),"",INDEX($Z$3:$Z$600,ROW()/2))</f>
        <v>194.18</v>
      </c>
      <c r="AB304" s="181" t="n">
        <v>3.02</v>
      </c>
      <c r="AC304" s="182" t="n">
        <f aca="false">VALUE($Z305)</f>
        <v>0</v>
      </c>
      <c r="AD304" s="164" t="n">
        <v>301</v>
      </c>
      <c r="AE304" s="191"/>
      <c r="AF304" s="227" t="str">
        <f aca="false">IF(MOD(ROW(),10),"",INDEX(AE$3:AE$600,ROW()/10))</f>
        <v/>
      </c>
      <c r="AG304" s="228" t="n">
        <v>299</v>
      </c>
      <c r="AH304" s="229" t="e">
        <f aca="false">VALUE($AF304)</f>
        <v>#VALUE!</v>
      </c>
      <c r="AI304" s="164" t="n">
        <v>301</v>
      </c>
      <c r="AJ304" s="165"/>
      <c r="AK304" s="227" t="str">
        <f aca="false">IF(MOD(ROW(),10),"",INDEX(AJ$3:AJ$600,ROW()/10))</f>
        <v/>
      </c>
      <c r="AL304" s="228" t="n">
        <v>294</v>
      </c>
      <c r="AM304" s="229" t="e">
        <f aca="false">VALUE($AK304)</f>
        <v>#VALUE!</v>
      </c>
      <c r="AN304" s="164" t="n">
        <v>301</v>
      </c>
      <c r="AO304" s="190"/>
      <c r="AP304" s="227" t="str">
        <f aca="false">IF(MOD(ROW(),10),"",INDEX(AO$3:AO$600,ROW()/10))</f>
        <v/>
      </c>
      <c r="AQ304" s="181" t="n">
        <v>3.02</v>
      </c>
      <c r="AR304" s="229" t="e">
        <f aca="false">VALUE($AP304)</f>
        <v>#VALUE!</v>
      </c>
      <c r="AS304" s="164" t="n">
        <v>3010</v>
      </c>
      <c r="AT304" s="165"/>
      <c r="AU304" s="227" t="str">
        <f aca="false">IF(MOD(ROW(),10),"",INDEX(AT$3:AT$600,ROW()/10))</f>
        <v/>
      </c>
      <c r="AV304" s="181" t="n">
        <v>3.02</v>
      </c>
      <c r="AW304" s="229" t="e">
        <f aca="false">VALUE($AU304)</f>
        <v>#VALUE!</v>
      </c>
      <c r="AY304" s="165"/>
      <c r="AZ304" s="180" t="n">
        <f aca="false">IF(MOD(ROW(),2),"",INDEX(AY$3:AY$600,ROW()/2))</f>
        <v>0</v>
      </c>
      <c r="BA304" s="181" t="n">
        <v>3.02</v>
      </c>
      <c r="BB304" s="182" t="n">
        <f aca="false">VALUE(AZ304)</f>
        <v>0</v>
      </c>
      <c r="BD304" s="165"/>
      <c r="BE304" s="180" t="n">
        <f aca="false">IF(MOD(ROW(),2),"",INDEX(BD$3:BD$600,ROW()/2))</f>
        <v>0</v>
      </c>
      <c r="BF304" s="181" t="n">
        <v>3.02</v>
      </c>
      <c r="BG304" s="182" t="n">
        <f aca="false">VALUE($BD305)</f>
        <v>0</v>
      </c>
    </row>
    <row r="305" customFormat="false" ht="13.5" hidden="false" customHeight="false" outlineLevel="0" collapsed="false">
      <c r="A305" s="208" t="n">
        <v>2.98</v>
      </c>
      <c r="B305" s="209" t="n">
        <v>2.59</v>
      </c>
      <c r="C305" s="213" t="n">
        <f aca="false">$C304+(($AM$20-$AM$10))/10</f>
        <v>-0.0216</v>
      </c>
      <c r="D305" s="217" t="n">
        <f aca="false">$D304+(($AH$30-$AH$20))/10</f>
        <v>-0.0064</v>
      </c>
      <c r="E305" s="211" t="n">
        <f aca="false">$AC300</f>
        <v>0</v>
      </c>
      <c r="F305" s="212" t="n">
        <f aca="false">$F304+(($AR$20-$AR$10))/10</f>
        <v>-0.012</v>
      </c>
      <c r="G305" s="218" t="n">
        <f aca="false">$G304+(($AW$20-$AW$10))/10</f>
        <v>-0.024</v>
      </c>
      <c r="H305" s="213" t="n">
        <f aca="false">$BB300</f>
        <v>0</v>
      </c>
      <c r="I305" s="213" t="n">
        <f aca="false">$BG300</f>
        <v>0</v>
      </c>
      <c r="J305" s="165"/>
      <c r="Q305" s="249"/>
      <c r="R305" s="249"/>
      <c r="S305" s="165"/>
      <c r="T305" s="165"/>
      <c r="U305" s="165"/>
      <c r="V305" s="165"/>
      <c r="W305" s="165"/>
      <c r="Y305" s="164" t="n">
        <v>302</v>
      </c>
      <c r="Z305" s="165"/>
      <c r="AA305" s="180" t="str">
        <f aca="false">IF(MOD(ROW(),2),"",INDEX($Z$3:$Z$600,ROW()/2))</f>
        <v/>
      </c>
      <c r="AB305" s="181" t="n">
        <v>3.03</v>
      </c>
      <c r="AC305" s="182" t="n">
        <f aca="false">VALUE($Z306)</f>
        <v>0</v>
      </c>
      <c r="AD305" s="164" t="n">
        <v>302</v>
      </c>
      <c r="AE305" s="191"/>
      <c r="AF305" s="227" t="str">
        <f aca="false">IF(MOD(ROW(),10),"",INDEX(AE$3:AE$600,ROW()/10))</f>
        <v/>
      </c>
      <c r="AG305" s="228" t="n">
        <v>300</v>
      </c>
      <c r="AH305" s="229" t="e">
        <f aca="false">VALUE($AF305)</f>
        <v>#VALUE!</v>
      </c>
      <c r="AI305" s="164" t="n">
        <v>302</v>
      </c>
      <c r="AJ305" s="165"/>
      <c r="AK305" s="227" t="str">
        <f aca="false">IF(MOD(ROW(),10),"",INDEX(AJ$3:AJ$600,ROW()/10))</f>
        <v/>
      </c>
      <c r="AL305" s="228" t="n">
        <v>295</v>
      </c>
      <c r="AM305" s="229" t="e">
        <f aca="false">VALUE($AK305)</f>
        <v>#VALUE!</v>
      </c>
      <c r="AN305" s="164" t="n">
        <v>302</v>
      </c>
      <c r="AO305" s="190"/>
      <c r="AP305" s="227" t="str">
        <f aca="false">IF(MOD(ROW(),10),"",INDEX(AO$3:AO$600,ROW()/10))</f>
        <v/>
      </c>
      <c r="AQ305" s="181" t="n">
        <v>3.03</v>
      </c>
      <c r="AR305" s="229" t="e">
        <f aca="false">VALUE($AP305)</f>
        <v>#VALUE!</v>
      </c>
      <c r="AS305" s="164" t="n">
        <v>3020</v>
      </c>
      <c r="AT305" s="165"/>
      <c r="AU305" s="227" t="str">
        <f aca="false">IF(MOD(ROW(),10),"",INDEX(AT$3:AT$600,ROW()/10))</f>
        <v/>
      </c>
      <c r="AV305" s="181" t="n">
        <v>3.03</v>
      </c>
      <c r="AW305" s="229" t="e">
        <f aca="false">VALUE($AU305)</f>
        <v>#VALUE!</v>
      </c>
      <c r="AY305" s="165"/>
      <c r="AZ305" s="180" t="str">
        <f aca="false">IF(MOD(ROW(),2),"",INDEX(AY$3:AY$600,ROW()/2))</f>
        <v/>
      </c>
      <c r="BA305" s="181" t="n">
        <v>3.03</v>
      </c>
      <c r="BB305" s="182" t="e">
        <f aca="false">VALUE(AZ305)</f>
        <v>#VALUE!</v>
      </c>
      <c r="BD305" s="165"/>
      <c r="BE305" s="180" t="str">
        <f aca="false">IF(MOD(ROW(),2),"",INDEX(BD$3:BD$600,ROW()/2))</f>
        <v/>
      </c>
      <c r="BF305" s="181" t="n">
        <v>3.03</v>
      </c>
      <c r="BG305" s="182" t="n">
        <f aca="false">VALUE($BD306)</f>
        <v>0</v>
      </c>
    </row>
    <row r="306" customFormat="false" ht="13.5" hidden="false" customHeight="false" outlineLevel="0" collapsed="false">
      <c r="A306" s="208" t="n">
        <v>2.99</v>
      </c>
      <c r="B306" s="209" t="n">
        <v>2.58</v>
      </c>
      <c r="C306" s="213" t="n">
        <f aca="false">$C305+(($AM$20-$AM$10))/10</f>
        <v>-0.0243</v>
      </c>
      <c r="D306" s="217" t="n">
        <f aca="false">$D305+(($AH$30-$AH$20))/10</f>
        <v>-0.0072</v>
      </c>
      <c r="E306" s="211" t="n">
        <f aca="false">$AC301</f>
        <v>0</v>
      </c>
      <c r="F306" s="212" t="n">
        <f aca="false">$F305+(($AR$20-$AR$10))/10</f>
        <v>-0.0135</v>
      </c>
      <c r="G306" s="218" t="n">
        <f aca="false">$G305+(($AW$20-$AW$10))/10</f>
        <v>-0.027</v>
      </c>
      <c r="H306" s="213" t="n">
        <f aca="false">$BB300+($BB302-$BB300)/2</f>
        <v>0</v>
      </c>
      <c r="I306" s="213" t="n">
        <f aca="false">$BG300+($BG302-$BG300)/2</f>
        <v>0</v>
      </c>
      <c r="J306" s="165"/>
      <c r="Q306" s="249"/>
      <c r="R306" s="249"/>
      <c r="S306" s="165"/>
      <c r="T306" s="165"/>
      <c r="U306" s="165"/>
      <c r="V306" s="165"/>
      <c r="W306" s="165"/>
      <c r="Y306" s="164" t="n">
        <v>303</v>
      </c>
      <c r="Z306" s="165"/>
      <c r="AA306" s="180" t="n">
        <f aca="false">IF(MOD(ROW(),2),"",INDEX($Z$3:$Z$600,ROW()/2))</f>
        <v>0</v>
      </c>
      <c r="AB306" s="181" t="n">
        <v>3.04</v>
      </c>
      <c r="AC306" s="182" t="n">
        <f aca="false">VALUE($Z307)</f>
        <v>0</v>
      </c>
      <c r="AD306" s="164" t="n">
        <v>303</v>
      </c>
      <c r="AE306" s="191"/>
      <c r="AF306" s="227" t="str">
        <f aca="false">IF(MOD(ROW(),10),"",INDEX(AE$3:AE$600,ROW()/10))</f>
        <v/>
      </c>
      <c r="AG306" s="228" t="n">
        <v>301</v>
      </c>
      <c r="AH306" s="229" t="e">
        <f aca="false">VALUE($AF306)</f>
        <v>#VALUE!</v>
      </c>
      <c r="AI306" s="164" t="n">
        <v>303</v>
      </c>
      <c r="AJ306" s="165"/>
      <c r="AK306" s="227" t="str">
        <f aca="false">IF(MOD(ROW(),10),"",INDEX(AJ$3:AJ$600,ROW()/10))</f>
        <v/>
      </c>
      <c r="AL306" s="228" t="n">
        <v>296</v>
      </c>
      <c r="AM306" s="229" t="e">
        <f aca="false">VALUE($AK306)</f>
        <v>#VALUE!</v>
      </c>
      <c r="AN306" s="164" t="n">
        <v>303</v>
      </c>
      <c r="AO306" s="190"/>
      <c r="AP306" s="227" t="str">
        <f aca="false">IF(MOD(ROW(),10),"",INDEX(AO$3:AO$600,ROW()/10))</f>
        <v/>
      </c>
      <c r="AQ306" s="181" t="n">
        <v>3.04</v>
      </c>
      <c r="AR306" s="229" t="e">
        <f aca="false">VALUE($AP306)</f>
        <v>#VALUE!</v>
      </c>
      <c r="AS306" s="164" t="n">
        <v>3030</v>
      </c>
      <c r="AT306" s="165"/>
      <c r="AU306" s="227" t="str">
        <f aca="false">IF(MOD(ROW(),10),"",INDEX(AT$3:AT$600,ROW()/10))</f>
        <v/>
      </c>
      <c r="AV306" s="181" t="n">
        <v>3.04</v>
      </c>
      <c r="AW306" s="229" t="e">
        <f aca="false">VALUE($AU306)</f>
        <v>#VALUE!</v>
      </c>
      <c r="AY306" s="165"/>
      <c r="AZ306" s="180" t="n">
        <f aca="false">IF(MOD(ROW(),2),"",INDEX(AY$3:AY$600,ROW()/2))</f>
        <v>0</v>
      </c>
      <c r="BA306" s="181" t="n">
        <v>3.04</v>
      </c>
      <c r="BB306" s="182" t="n">
        <f aca="false">VALUE(AZ306)</f>
        <v>0</v>
      </c>
      <c r="BD306" s="165"/>
      <c r="BE306" s="180" t="n">
        <f aca="false">IF(MOD(ROW(),2),"",INDEX(BD$3:BD$600,ROW()/2))</f>
        <v>0</v>
      </c>
      <c r="BF306" s="181" t="n">
        <v>3.04</v>
      </c>
      <c r="BG306" s="182" t="n">
        <f aca="false">VALUE($BD307)</f>
        <v>0</v>
      </c>
    </row>
    <row r="307" customFormat="false" ht="13.5" hidden="false" customHeight="false" outlineLevel="0" collapsed="false">
      <c r="A307" s="208" t="n">
        <v>3</v>
      </c>
      <c r="B307" s="209" t="n">
        <v>2.57</v>
      </c>
      <c r="C307" s="213" t="n">
        <f aca="false">$AM310</f>
        <v>0</v>
      </c>
      <c r="D307" s="241" t="n">
        <f aca="false">$AH310</f>
        <v>0</v>
      </c>
      <c r="E307" s="211" t="n">
        <f aca="false">$AC302</f>
        <v>0</v>
      </c>
      <c r="F307" s="212" t="n">
        <f aca="false">$AR310</f>
        <v>0</v>
      </c>
      <c r="G307" s="218" t="n">
        <f aca="false">$AW310</f>
        <v>0</v>
      </c>
      <c r="H307" s="250" t="n">
        <f aca="false">$BB302</f>
        <v>0</v>
      </c>
      <c r="I307" s="250" t="n">
        <f aca="false">$BG302</f>
        <v>0</v>
      </c>
      <c r="J307" s="165"/>
      <c r="Q307" s="249"/>
      <c r="R307" s="249"/>
      <c r="S307" s="165"/>
      <c r="T307" s="165"/>
      <c r="U307" s="165"/>
      <c r="V307" s="165"/>
      <c r="W307" s="165"/>
      <c r="Y307" s="164" t="n">
        <v>304</v>
      </c>
      <c r="Z307" s="165"/>
      <c r="AA307" s="180" t="str">
        <f aca="false">IF(MOD(ROW(),2),"",INDEX($Z$3:$Z$600,ROW()/2))</f>
        <v/>
      </c>
      <c r="AB307" s="181" t="n">
        <v>3.05</v>
      </c>
      <c r="AC307" s="182" t="n">
        <f aca="false">VALUE($Z308)</f>
        <v>0</v>
      </c>
      <c r="AD307" s="164" t="n">
        <v>304</v>
      </c>
      <c r="AE307" s="191"/>
      <c r="AF307" s="227" t="str">
        <f aca="false">IF(MOD(ROW(),10),"",INDEX(AE$3:AE$600,ROW()/10))</f>
        <v/>
      </c>
      <c r="AG307" s="228" t="n">
        <v>302</v>
      </c>
      <c r="AH307" s="229" t="e">
        <f aca="false">VALUE($AF307)</f>
        <v>#VALUE!</v>
      </c>
      <c r="AI307" s="164" t="n">
        <v>304</v>
      </c>
      <c r="AJ307" s="165"/>
      <c r="AK307" s="227" t="str">
        <f aca="false">IF(MOD(ROW(),10),"",INDEX(AJ$3:AJ$600,ROW()/10))</f>
        <v/>
      </c>
      <c r="AL307" s="228" t="n">
        <v>297</v>
      </c>
      <c r="AM307" s="229" t="e">
        <f aca="false">VALUE($AK307)</f>
        <v>#VALUE!</v>
      </c>
      <c r="AN307" s="164" t="n">
        <v>304</v>
      </c>
      <c r="AO307" s="190"/>
      <c r="AP307" s="227" t="str">
        <f aca="false">IF(MOD(ROW(),10),"",INDEX(AO$3:AO$600,ROW()/10))</f>
        <v/>
      </c>
      <c r="AQ307" s="181" t="n">
        <v>3.05</v>
      </c>
      <c r="AR307" s="229" t="e">
        <f aca="false">VALUE($AP307)</f>
        <v>#VALUE!</v>
      </c>
      <c r="AS307" s="164" t="n">
        <v>3040</v>
      </c>
      <c r="AT307" s="165"/>
      <c r="AU307" s="227" t="str">
        <f aca="false">IF(MOD(ROW(),10),"",INDEX(AT$3:AT$600,ROW()/10))</f>
        <v/>
      </c>
      <c r="AV307" s="181" t="n">
        <v>3.05</v>
      </c>
      <c r="AW307" s="229" t="e">
        <f aca="false">VALUE($AU307)</f>
        <v>#VALUE!</v>
      </c>
      <c r="AY307" s="165"/>
      <c r="AZ307" s="180" t="str">
        <f aca="false">IF(MOD(ROW(),2),"",INDEX(AY$3:AY$600,ROW()/2))</f>
        <v/>
      </c>
      <c r="BA307" s="181" t="n">
        <v>3.05</v>
      </c>
      <c r="BB307" s="182" t="e">
        <f aca="false">VALUE(AZ307)</f>
        <v>#VALUE!</v>
      </c>
      <c r="BD307" s="165"/>
      <c r="BE307" s="180" t="str">
        <f aca="false">IF(MOD(ROW(),2),"",INDEX(BD$3:BD$600,ROW()/2))</f>
        <v/>
      </c>
      <c r="BF307" s="181" t="n">
        <v>3.05</v>
      </c>
      <c r="BG307" s="182" t="n">
        <f aca="false">VALUE($BD308)</f>
        <v>0</v>
      </c>
    </row>
    <row r="308" customFormat="false" ht="13.5" hidden="false" customHeight="false" outlineLevel="0" collapsed="false">
      <c r="A308" s="208" t="n">
        <v>3.01</v>
      </c>
      <c r="B308" s="209" t="n">
        <v>2.56</v>
      </c>
      <c r="C308" s="213" t="n">
        <f aca="false">$C307+(($AM$20-$AM$10))/10</f>
        <v>-0.0027</v>
      </c>
      <c r="D308" s="217" t="n">
        <f aca="false">$D307+(($AH$30-$AH$20))/10</f>
        <v>-0.0008</v>
      </c>
      <c r="E308" s="211" t="n">
        <f aca="false">$AC303</f>
        <v>0</v>
      </c>
      <c r="F308" s="212" t="n">
        <f aca="false">$F307+(($AR$20-$AR$10))/10</f>
        <v>-0.0015</v>
      </c>
      <c r="G308" s="218" t="n">
        <f aca="false">$G307+(($AW$20-$AW$10))/10</f>
        <v>-0.003</v>
      </c>
      <c r="H308" s="213" t="n">
        <f aca="false">$BB302+($BB304-$BB302)/2</f>
        <v>0</v>
      </c>
      <c r="I308" s="213" t="n">
        <f aca="false">$BG302+($BG304-$BG302)/2</f>
        <v>0</v>
      </c>
      <c r="J308" s="165"/>
      <c r="Q308" s="249"/>
      <c r="R308" s="249"/>
      <c r="S308" s="165"/>
      <c r="T308" s="165"/>
      <c r="U308" s="165"/>
      <c r="V308" s="165"/>
      <c r="W308" s="165"/>
      <c r="Y308" s="164" t="n">
        <v>305</v>
      </c>
      <c r="Z308" s="165"/>
      <c r="AA308" s="180" t="n">
        <f aca="false">IF(MOD(ROW(),2),"",INDEX($Z$3:$Z$600,ROW()/2))</f>
        <v>0</v>
      </c>
      <c r="AB308" s="181" t="n">
        <v>3.06</v>
      </c>
      <c r="AC308" s="182" t="n">
        <f aca="false">VALUE($Z309)</f>
        <v>0</v>
      </c>
      <c r="AD308" s="164" t="n">
        <v>305</v>
      </c>
      <c r="AE308" s="191"/>
      <c r="AF308" s="227" t="str">
        <f aca="false">IF(MOD(ROW(),10),"",INDEX(AE$3:AE$600,ROW()/10))</f>
        <v/>
      </c>
      <c r="AG308" s="228" t="n">
        <v>303</v>
      </c>
      <c r="AH308" s="229" t="e">
        <f aca="false">VALUE($AF308)</f>
        <v>#VALUE!</v>
      </c>
      <c r="AI308" s="164" t="n">
        <v>305</v>
      </c>
      <c r="AJ308" s="165"/>
      <c r="AK308" s="227" t="str">
        <f aca="false">IF(MOD(ROW(),10),"",INDEX(AJ$3:AJ$600,ROW()/10))</f>
        <v/>
      </c>
      <c r="AL308" s="228" t="n">
        <v>298</v>
      </c>
      <c r="AM308" s="229" t="e">
        <f aca="false">VALUE($AK308)</f>
        <v>#VALUE!</v>
      </c>
      <c r="AN308" s="164" t="n">
        <v>305</v>
      </c>
      <c r="AO308" s="190"/>
      <c r="AP308" s="227" t="str">
        <f aca="false">IF(MOD(ROW(),10),"",INDEX(AO$3:AO$600,ROW()/10))</f>
        <v/>
      </c>
      <c r="AQ308" s="181" t="n">
        <v>3.06</v>
      </c>
      <c r="AR308" s="229" t="e">
        <f aca="false">VALUE($AP308)</f>
        <v>#VALUE!</v>
      </c>
      <c r="AS308" s="164" t="n">
        <v>3050</v>
      </c>
      <c r="AT308" s="165"/>
      <c r="AU308" s="227" t="str">
        <f aca="false">IF(MOD(ROW(),10),"",INDEX(AT$3:AT$600,ROW()/10))</f>
        <v/>
      </c>
      <c r="AV308" s="181" t="n">
        <v>3.06</v>
      </c>
      <c r="AW308" s="229" t="e">
        <f aca="false">VALUE($AU308)</f>
        <v>#VALUE!</v>
      </c>
      <c r="AY308" s="165"/>
      <c r="AZ308" s="180" t="n">
        <f aca="false">IF(MOD(ROW(),2),"",INDEX(AY$3:AY$600,ROW()/2))</f>
        <v>0</v>
      </c>
      <c r="BA308" s="181" t="n">
        <v>3.06</v>
      </c>
      <c r="BB308" s="182" t="n">
        <f aca="false">VALUE(AZ308)</f>
        <v>0</v>
      </c>
      <c r="BD308" s="165"/>
      <c r="BE308" s="180" t="n">
        <f aca="false">IF(MOD(ROW(),2),"",INDEX(BD$3:BD$600,ROW()/2))</f>
        <v>0</v>
      </c>
      <c r="BF308" s="181" t="n">
        <v>3.06</v>
      </c>
      <c r="BG308" s="182" t="n">
        <f aca="false">VALUE($BD309)</f>
        <v>0</v>
      </c>
    </row>
    <row r="309" customFormat="false" ht="13.5" hidden="false" customHeight="false" outlineLevel="0" collapsed="false">
      <c r="A309" s="208" t="n">
        <v>3.02</v>
      </c>
      <c r="B309" s="209" t="n">
        <v>2.55</v>
      </c>
      <c r="C309" s="213" t="n">
        <f aca="false">$C308+(($AM$20-$AM$10))/10</f>
        <v>-0.0054</v>
      </c>
      <c r="D309" s="217" t="n">
        <f aca="false">$D308+(($AH$30-$AH$20))/10</f>
        <v>-0.0016</v>
      </c>
      <c r="E309" s="211" t="n">
        <f aca="false">$AC304</f>
        <v>0</v>
      </c>
      <c r="F309" s="212" t="n">
        <f aca="false">$F308+(($AR$20-$AR$10))/10</f>
        <v>-0.003</v>
      </c>
      <c r="G309" s="218" t="n">
        <f aca="false">$G308+(($AW$20-$AW$10))/10</f>
        <v>-0.006</v>
      </c>
      <c r="H309" s="213" t="n">
        <f aca="false">$BB304</f>
        <v>0</v>
      </c>
      <c r="I309" s="213" t="n">
        <f aca="false">$BG304</f>
        <v>0</v>
      </c>
      <c r="J309" s="165"/>
      <c r="Q309" s="249"/>
      <c r="R309" s="249"/>
      <c r="S309" s="165"/>
      <c r="T309" s="165"/>
      <c r="U309" s="165"/>
      <c r="V309" s="165"/>
      <c r="W309" s="165"/>
      <c r="Y309" s="164" t="n">
        <v>306</v>
      </c>
      <c r="Z309" s="165"/>
      <c r="AA309" s="180" t="str">
        <f aca="false">IF(MOD(ROW(),2),"",INDEX($Z$3:$Z$600,ROW()/2))</f>
        <v/>
      </c>
      <c r="AB309" s="181" t="n">
        <v>3.07</v>
      </c>
      <c r="AC309" s="182" t="n">
        <f aca="false">VALUE($Z310)</f>
        <v>0</v>
      </c>
      <c r="AD309" s="164" t="n">
        <v>306</v>
      </c>
      <c r="AE309" s="191"/>
      <c r="AF309" s="227" t="str">
        <f aca="false">IF(MOD(ROW(),10),"",INDEX(AE$3:AE$600,ROW()/10))</f>
        <v/>
      </c>
      <c r="AG309" s="228" t="n">
        <v>304</v>
      </c>
      <c r="AH309" s="229" t="e">
        <f aca="false">VALUE($AF309)</f>
        <v>#VALUE!</v>
      </c>
      <c r="AI309" s="164" t="n">
        <v>306</v>
      </c>
      <c r="AJ309" s="165"/>
      <c r="AK309" s="227" t="str">
        <f aca="false">IF(MOD(ROW(),10),"",INDEX(AJ$3:AJ$600,ROW()/10))</f>
        <v/>
      </c>
      <c r="AL309" s="228" t="n">
        <v>299</v>
      </c>
      <c r="AM309" s="229" t="e">
        <f aca="false">VALUE($AK309)</f>
        <v>#VALUE!</v>
      </c>
      <c r="AN309" s="164" t="n">
        <v>306</v>
      </c>
      <c r="AO309" s="190"/>
      <c r="AP309" s="227" t="str">
        <f aca="false">IF(MOD(ROW(),10),"",INDEX(AO$3:AO$600,ROW()/10))</f>
        <v/>
      </c>
      <c r="AQ309" s="181" t="n">
        <v>3.07</v>
      </c>
      <c r="AR309" s="229" t="e">
        <f aca="false">VALUE($AP309)</f>
        <v>#VALUE!</v>
      </c>
      <c r="AS309" s="164" t="n">
        <v>3060</v>
      </c>
      <c r="AT309" s="165"/>
      <c r="AU309" s="227" t="str">
        <f aca="false">IF(MOD(ROW(),10),"",INDEX(AT$3:AT$600,ROW()/10))</f>
        <v/>
      </c>
      <c r="AV309" s="181" t="n">
        <v>3.07</v>
      </c>
      <c r="AW309" s="229" t="e">
        <f aca="false">VALUE($AU309)</f>
        <v>#VALUE!</v>
      </c>
      <c r="AY309" s="165"/>
      <c r="AZ309" s="180" t="str">
        <f aca="false">IF(MOD(ROW(),2),"",INDEX(AY$3:AY$600,ROW()/2))</f>
        <v/>
      </c>
      <c r="BA309" s="181" t="n">
        <v>3.07</v>
      </c>
      <c r="BB309" s="182" t="e">
        <f aca="false">VALUE(AZ309)</f>
        <v>#VALUE!</v>
      </c>
      <c r="BD309" s="165"/>
      <c r="BE309" s="180" t="str">
        <f aca="false">IF(MOD(ROW(),2),"",INDEX(BD$3:BD$600,ROW()/2))</f>
        <v/>
      </c>
      <c r="BF309" s="181" t="n">
        <v>3.07</v>
      </c>
      <c r="BG309" s="182" t="n">
        <f aca="false">VALUE($BD310)</f>
        <v>0</v>
      </c>
    </row>
    <row r="310" customFormat="false" ht="13.5" hidden="false" customHeight="false" outlineLevel="0" collapsed="false">
      <c r="A310" s="208" t="n">
        <v>3.03</v>
      </c>
      <c r="B310" s="209" t="n">
        <v>2.54</v>
      </c>
      <c r="C310" s="213" t="n">
        <f aca="false">$C309+(($AM$20-$AM$10))/10</f>
        <v>-0.0081</v>
      </c>
      <c r="D310" s="217" t="n">
        <f aca="false">$D309+(($AH$30-$AH$20))/10</f>
        <v>-0.0024</v>
      </c>
      <c r="E310" s="211" t="n">
        <f aca="false">$AC305</f>
        <v>0</v>
      </c>
      <c r="F310" s="212" t="n">
        <f aca="false">$F309+(($AR$20-$AR$10))/10</f>
        <v>-0.0045</v>
      </c>
      <c r="G310" s="218" t="n">
        <f aca="false">$G309+(($AW$20-$AW$10))/10</f>
        <v>-0.009</v>
      </c>
      <c r="H310" s="213" t="n">
        <f aca="false">$BB304+($BB306-$BB304)/2</f>
        <v>0</v>
      </c>
      <c r="I310" s="213" t="n">
        <f aca="false">$BG304+($BG306-$BG304)/2</f>
        <v>0</v>
      </c>
      <c r="J310" s="165"/>
      <c r="Q310" s="249"/>
      <c r="R310" s="249"/>
      <c r="S310" s="165"/>
      <c r="T310" s="165"/>
      <c r="U310" s="165"/>
      <c r="V310" s="165"/>
      <c r="W310" s="165"/>
      <c r="Y310" s="164" t="n">
        <v>307</v>
      </c>
      <c r="Z310" s="165"/>
      <c r="AA310" s="180" t="n">
        <f aca="false">IF(MOD(ROW(),2),"",INDEX($Z$3:$Z$600,ROW()/2))</f>
        <v>0</v>
      </c>
      <c r="AB310" s="181" t="n">
        <v>3.08</v>
      </c>
      <c r="AC310" s="182" t="n">
        <f aca="false">VALUE($Z311)</f>
        <v>0</v>
      </c>
      <c r="AD310" s="164" t="n">
        <v>307</v>
      </c>
      <c r="AE310" s="191"/>
      <c r="AF310" s="227" t="n">
        <f aca="false">IF(MOD(ROW(),10),"",INDEX(AE$3:AE$600,ROW()/10))</f>
        <v>0</v>
      </c>
      <c r="AG310" s="228" t="n">
        <v>305</v>
      </c>
      <c r="AH310" s="229" t="n">
        <f aca="false">VALUE($AF310)</f>
        <v>0</v>
      </c>
      <c r="AI310" s="164" t="n">
        <v>307</v>
      </c>
      <c r="AJ310" s="165"/>
      <c r="AK310" s="227" t="n">
        <f aca="false">IF(MOD(ROW(),10),"",INDEX(AJ$3:AJ$600,ROW()/10))</f>
        <v>0</v>
      </c>
      <c r="AL310" s="228" t="n">
        <v>300</v>
      </c>
      <c r="AM310" s="229" t="n">
        <f aca="false">VALUE($AK310)</f>
        <v>0</v>
      </c>
      <c r="AN310" s="164" t="n">
        <v>307</v>
      </c>
      <c r="AO310" s="190"/>
      <c r="AP310" s="227" t="n">
        <f aca="false">IF(MOD(ROW(),10),"",INDEX(AO$3:AO$600,ROW()/10))</f>
        <v>0</v>
      </c>
      <c r="AQ310" s="181" t="n">
        <v>3.08</v>
      </c>
      <c r="AR310" s="229" t="n">
        <f aca="false">VALUE($AP310)</f>
        <v>0</v>
      </c>
      <c r="AS310" s="164" t="n">
        <v>3070</v>
      </c>
      <c r="AT310" s="165"/>
      <c r="AU310" s="227" t="n">
        <f aca="false">IF(MOD(ROW(),10),"",INDEX(AT$3:AT$600,ROW()/10))</f>
        <v>0</v>
      </c>
      <c r="AV310" s="181" t="n">
        <v>3.08</v>
      </c>
      <c r="AW310" s="229" t="n">
        <f aca="false">VALUE($AU310)</f>
        <v>0</v>
      </c>
      <c r="AY310" s="165"/>
      <c r="AZ310" s="180" t="n">
        <f aca="false">IF(MOD(ROW(),2),"",INDEX(AY$3:AY$600,ROW()/2))</f>
        <v>0</v>
      </c>
      <c r="BA310" s="181" t="n">
        <v>3.08</v>
      </c>
      <c r="BB310" s="182" t="n">
        <f aca="false">VALUE(AZ310)</f>
        <v>0</v>
      </c>
      <c r="BD310" s="165"/>
      <c r="BE310" s="180" t="n">
        <f aca="false">IF(MOD(ROW(),2),"",INDEX(BD$3:BD$600,ROW()/2))</f>
        <v>0</v>
      </c>
      <c r="BF310" s="181" t="n">
        <v>3.08</v>
      </c>
      <c r="BG310" s="182" t="n">
        <f aca="false">VALUE($BD311)</f>
        <v>0</v>
      </c>
    </row>
    <row r="311" customFormat="false" ht="13.5" hidden="false" customHeight="false" outlineLevel="0" collapsed="false">
      <c r="A311" s="208" t="n">
        <v>3.04</v>
      </c>
      <c r="B311" s="209" t="n">
        <v>2.53</v>
      </c>
      <c r="C311" s="213" t="n">
        <f aca="false">$C310+(($AM$20-$AM$10))/10</f>
        <v>-0.0108</v>
      </c>
      <c r="D311" s="217" t="n">
        <f aca="false">$D310+(($AH$30-$AH$20))/10</f>
        <v>-0.0032</v>
      </c>
      <c r="E311" s="211" t="n">
        <f aca="false">$AC306</f>
        <v>0</v>
      </c>
      <c r="F311" s="212" t="n">
        <f aca="false">$F310+(($AR$20-$AR$10))/10</f>
        <v>-0.006</v>
      </c>
      <c r="G311" s="218" t="n">
        <f aca="false">$G310+(($AW$20-$AW$10))/10</f>
        <v>-0.012</v>
      </c>
      <c r="H311" s="250" t="n">
        <f aca="false">$BB306</f>
        <v>0</v>
      </c>
      <c r="I311" s="250" t="n">
        <f aca="false">$BG306</f>
        <v>0</v>
      </c>
      <c r="J311" s="165"/>
      <c r="Q311" s="249"/>
      <c r="R311" s="251"/>
      <c r="S311" s="165"/>
      <c r="T311" s="165"/>
      <c r="U311" s="165"/>
      <c r="V311" s="165"/>
      <c r="W311" s="165"/>
      <c r="Y311" s="164" t="n">
        <v>308</v>
      </c>
      <c r="Z311" s="165"/>
      <c r="AA311" s="180" t="str">
        <f aca="false">IF(MOD(ROW(),2),"",INDEX($Z$3:$Z$600,ROW()/2))</f>
        <v/>
      </c>
      <c r="AB311" s="181" t="n">
        <v>3.09</v>
      </c>
      <c r="AC311" s="182" t="n">
        <f aca="false">VALUE($Z312)</f>
        <v>0</v>
      </c>
      <c r="AD311" s="164" t="n">
        <v>308</v>
      </c>
      <c r="AE311" s="191"/>
      <c r="AF311" s="227" t="str">
        <f aca="false">IF(MOD(ROW(),10),"",INDEX(AE$3:AE$600,ROW()/10))</f>
        <v/>
      </c>
      <c r="AG311" s="228" t="n">
        <v>306</v>
      </c>
      <c r="AH311" s="229" t="e">
        <f aca="false">VALUE($AF311)</f>
        <v>#VALUE!</v>
      </c>
      <c r="AI311" s="164" t="n">
        <v>308</v>
      </c>
      <c r="AJ311" s="165"/>
      <c r="AK311" s="227" t="str">
        <f aca="false">IF(MOD(ROW(),10),"",INDEX(AJ$3:AJ$600,ROW()/10))</f>
        <v/>
      </c>
      <c r="AL311" s="228" t="n">
        <v>301</v>
      </c>
      <c r="AM311" s="229" t="e">
        <f aca="false">VALUE($AK311)</f>
        <v>#VALUE!</v>
      </c>
      <c r="AN311" s="164" t="n">
        <v>308</v>
      </c>
      <c r="AO311" s="190"/>
      <c r="AP311" s="227" t="str">
        <f aca="false">IF(MOD(ROW(),10),"",INDEX(AO$3:AO$600,ROW()/10))</f>
        <v/>
      </c>
      <c r="AQ311" s="181" t="n">
        <v>3.09</v>
      </c>
      <c r="AR311" s="229" t="e">
        <f aca="false">VALUE($AP311)</f>
        <v>#VALUE!</v>
      </c>
      <c r="AS311" s="164" t="n">
        <v>3080</v>
      </c>
      <c r="AT311" s="165"/>
      <c r="AU311" s="227" t="str">
        <f aca="false">IF(MOD(ROW(),10),"",INDEX(AT$3:AT$600,ROW()/10))</f>
        <v/>
      </c>
      <c r="AV311" s="181" t="n">
        <v>3.09</v>
      </c>
      <c r="AW311" s="229" t="e">
        <f aca="false">VALUE($AU311)</f>
        <v>#VALUE!</v>
      </c>
      <c r="AY311" s="165"/>
      <c r="AZ311" s="180" t="str">
        <f aca="false">IF(MOD(ROW(),2),"",INDEX(AY$3:AY$600,ROW()/2))</f>
        <v/>
      </c>
      <c r="BA311" s="181" t="n">
        <v>3.09</v>
      </c>
      <c r="BB311" s="182" t="e">
        <f aca="false">VALUE(AZ311)</f>
        <v>#VALUE!</v>
      </c>
      <c r="BD311" s="165"/>
      <c r="BE311" s="180" t="str">
        <f aca="false">IF(MOD(ROW(),2),"",INDEX(BD$3:BD$600,ROW()/2))</f>
        <v/>
      </c>
      <c r="BF311" s="181" t="n">
        <v>3.09</v>
      </c>
      <c r="BG311" s="182" t="n">
        <f aca="false">VALUE($BD312)</f>
        <v>0</v>
      </c>
    </row>
    <row r="312" customFormat="false" ht="13.5" hidden="false" customHeight="false" outlineLevel="0" collapsed="false">
      <c r="A312" s="208" t="n">
        <v>3.05</v>
      </c>
      <c r="B312" s="209" t="n">
        <v>2.52</v>
      </c>
      <c r="C312" s="213" t="n">
        <f aca="false">$C311+(($AM$20-$AM$10))/10</f>
        <v>-0.0135</v>
      </c>
      <c r="D312" s="217" t="n">
        <f aca="false">$D311+(($AH$30-$AH$20))/10</f>
        <v>-0.004</v>
      </c>
      <c r="E312" s="211" t="n">
        <f aca="false">$AC307</f>
        <v>0</v>
      </c>
      <c r="F312" s="212" t="n">
        <f aca="false">$F311+(($AR$20-$AR$10))/10</f>
        <v>-0.0075</v>
      </c>
      <c r="G312" s="218" t="n">
        <f aca="false">$G311+(($AW$20-$AW$10))/10</f>
        <v>-0.015</v>
      </c>
      <c r="H312" s="213" t="n">
        <f aca="false">$BB306+($BB308-$BB306)/2</f>
        <v>0</v>
      </c>
      <c r="I312" s="213" t="n">
        <f aca="false">$BG306+($BG308-$BG306)/2</f>
        <v>0</v>
      </c>
      <c r="J312" s="165"/>
      <c r="Q312" s="251"/>
      <c r="R312" s="251"/>
      <c r="S312" s="165"/>
      <c r="T312" s="165"/>
      <c r="U312" s="165"/>
      <c r="V312" s="165"/>
      <c r="W312" s="165"/>
      <c r="Y312" s="164" t="n">
        <v>309</v>
      </c>
      <c r="Z312" s="165"/>
      <c r="AA312" s="180" t="n">
        <f aca="false">IF(MOD(ROW(),2),"",INDEX($Z$3:$Z$600,ROW()/2))</f>
        <v>0</v>
      </c>
      <c r="AB312" s="181" t="n">
        <v>3.1</v>
      </c>
      <c r="AC312" s="182" t="n">
        <f aca="false">VALUE($Z313)</f>
        <v>0</v>
      </c>
      <c r="AD312" s="164" t="n">
        <v>309</v>
      </c>
      <c r="AE312" s="191"/>
      <c r="AF312" s="227" t="str">
        <f aca="false">IF(MOD(ROW(),10),"",INDEX(AE$3:AE$600,ROW()/10))</f>
        <v/>
      </c>
      <c r="AG312" s="228" t="n">
        <v>307</v>
      </c>
      <c r="AH312" s="229" t="e">
        <f aca="false">VALUE($AF312)</f>
        <v>#VALUE!</v>
      </c>
      <c r="AI312" s="164" t="n">
        <v>309</v>
      </c>
      <c r="AJ312" s="165"/>
      <c r="AK312" s="227" t="str">
        <f aca="false">IF(MOD(ROW(),10),"",INDEX(AJ$3:AJ$600,ROW()/10))</f>
        <v/>
      </c>
      <c r="AL312" s="228" t="n">
        <v>302</v>
      </c>
      <c r="AM312" s="229" t="e">
        <f aca="false">VALUE($AK312)</f>
        <v>#VALUE!</v>
      </c>
      <c r="AN312" s="164" t="n">
        <v>309</v>
      </c>
      <c r="AO312" s="190"/>
      <c r="AP312" s="227" t="str">
        <f aca="false">IF(MOD(ROW(),10),"",INDEX(AO$3:AO$600,ROW()/10))</f>
        <v/>
      </c>
      <c r="AQ312" s="181" t="n">
        <v>3.1</v>
      </c>
      <c r="AR312" s="229" t="e">
        <f aca="false">VALUE($AP312)</f>
        <v>#VALUE!</v>
      </c>
      <c r="AS312" s="164" t="n">
        <v>3090</v>
      </c>
      <c r="AT312" s="165"/>
      <c r="AU312" s="227" t="str">
        <f aca="false">IF(MOD(ROW(),10),"",INDEX(AT$3:AT$600,ROW()/10))</f>
        <v/>
      </c>
      <c r="AV312" s="181" t="n">
        <v>3.1</v>
      </c>
      <c r="AW312" s="229" t="e">
        <f aca="false">VALUE($AU312)</f>
        <v>#VALUE!</v>
      </c>
      <c r="AY312" s="165"/>
      <c r="AZ312" s="180" t="n">
        <f aca="false">IF(MOD(ROW(),2),"",INDEX(AY$3:AY$600,ROW()/2))</f>
        <v>0</v>
      </c>
      <c r="BA312" s="181" t="n">
        <v>3.1</v>
      </c>
      <c r="BB312" s="182" t="n">
        <f aca="false">VALUE(AZ312)</f>
        <v>0</v>
      </c>
      <c r="BD312" s="165"/>
      <c r="BE312" s="180" t="n">
        <f aca="false">IF(MOD(ROW(),2),"",INDEX(BD$3:BD$600,ROW()/2))</f>
        <v>0</v>
      </c>
      <c r="BF312" s="181" t="n">
        <v>3.1</v>
      </c>
      <c r="BG312" s="182" t="n">
        <f aca="false">VALUE($BD313)</f>
        <v>0</v>
      </c>
    </row>
    <row r="313" customFormat="false" ht="13.5" hidden="false" customHeight="false" outlineLevel="0" collapsed="false">
      <c r="A313" s="208" t="n">
        <v>3.06</v>
      </c>
      <c r="B313" s="209" t="n">
        <v>2.51</v>
      </c>
      <c r="C313" s="213" t="n">
        <f aca="false">$C312+(($AM$20-$AM$10))/10</f>
        <v>-0.0162</v>
      </c>
      <c r="D313" s="217" t="n">
        <f aca="false">$D312+(($AH$30-$AH$20))/10</f>
        <v>-0.0048</v>
      </c>
      <c r="E313" s="211" t="n">
        <f aca="false">$AC308</f>
        <v>0</v>
      </c>
      <c r="F313" s="212" t="n">
        <f aca="false">$F312+(($AR$20-$AR$10))/10</f>
        <v>-0.009</v>
      </c>
      <c r="G313" s="218" t="n">
        <f aca="false">$G312+(($AW$20-$AW$10))/10</f>
        <v>-0.018</v>
      </c>
      <c r="H313" s="213" t="n">
        <f aca="false">$BB308</f>
        <v>0</v>
      </c>
      <c r="I313" s="213" t="n">
        <f aca="false">$BG308</f>
        <v>0</v>
      </c>
      <c r="J313" s="165"/>
      <c r="Q313" s="165"/>
      <c r="R313" s="165"/>
      <c r="S313" s="165"/>
      <c r="T313" s="165"/>
      <c r="U313" s="165"/>
      <c r="V313" s="165"/>
      <c r="W313" s="165"/>
      <c r="Y313" s="164" t="n">
        <v>310</v>
      </c>
      <c r="Z313" s="165"/>
      <c r="AA313" s="180" t="str">
        <f aca="false">IF(MOD(ROW(),2),"",INDEX($Z$3:$Z$600,ROW()/2))</f>
        <v/>
      </c>
      <c r="AB313" s="181" t="n">
        <v>3.11</v>
      </c>
      <c r="AC313" s="182" t="n">
        <f aca="false">VALUE($Z314)</f>
        <v>0</v>
      </c>
      <c r="AD313" s="164" t="n">
        <v>310</v>
      </c>
      <c r="AE313" s="191"/>
      <c r="AF313" s="227" t="str">
        <f aca="false">IF(MOD(ROW(),10),"",INDEX(AE$3:AE$600,ROW()/10))</f>
        <v/>
      </c>
      <c r="AG313" s="228" t="n">
        <v>308</v>
      </c>
      <c r="AH313" s="229" t="e">
        <f aca="false">VALUE($AF313)</f>
        <v>#VALUE!</v>
      </c>
      <c r="AI313" s="164" t="n">
        <v>310</v>
      </c>
      <c r="AJ313" s="165"/>
      <c r="AK313" s="227" t="str">
        <f aca="false">IF(MOD(ROW(),10),"",INDEX(AJ$3:AJ$600,ROW()/10))</f>
        <v/>
      </c>
      <c r="AL313" s="228" t="n">
        <v>303</v>
      </c>
      <c r="AM313" s="229" t="e">
        <f aca="false">VALUE($AK313)</f>
        <v>#VALUE!</v>
      </c>
      <c r="AN313" s="164" t="n">
        <v>310</v>
      </c>
      <c r="AO313" s="190"/>
      <c r="AP313" s="227" t="str">
        <f aca="false">IF(MOD(ROW(),10),"",INDEX(AO$3:AO$600,ROW()/10))</f>
        <v/>
      </c>
      <c r="AQ313" s="181" t="n">
        <v>3.11</v>
      </c>
      <c r="AR313" s="229" t="e">
        <f aca="false">VALUE($AP313)</f>
        <v>#VALUE!</v>
      </c>
      <c r="AS313" s="164" t="n">
        <v>3100</v>
      </c>
      <c r="AT313" s="165"/>
      <c r="AU313" s="227" t="str">
        <f aca="false">IF(MOD(ROW(),10),"",INDEX(AT$3:AT$600,ROW()/10))</f>
        <v/>
      </c>
      <c r="AV313" s="181" t="n">
        <v>3.11</v>
      </c>
      <c r="AW313" s="229" t="e">
        <f aca="false">VALUE($AU313)</f>
        <v>#VALUE!</v>
      </c>
      <c r="AY313" s="165"/>
      <c r="AZ313" s="180" t="str">
        <f aca="false">IF(MOD(ROW(),2),"",INDEX(AY$3:AY$600,ROW()/2))</f>
        <v/>
      </c>
      <c r="BA313" s="181" t="n">
        <v>3.11</v>
      </c>
      <c r="BB313" s="182" t="e">
        <f aca="false">VALUE(AZ313)</f>
        <v>#VALUE!</v>
      </c>
      <c r="BD313" s="165"/>
      <c r="BE313" s="180" t="str">
        <f aca="false">IF(MOD(ROW(),2),"",INDEX(BD$3:BD$600,ROW()/2))</f>
        <v/>
      </c>
      <c r="BF313" s="181" t="n">
        <v>3.11</v>
      </c>
      <c r="BG313" s="182" t="n">
        <f aca="false">VALUE($BD314)</f>
        <v>0</v>
      </c>
    </row>
    <row r="314" customFormat="false" ht="13.5" hidden="false" customHeight="false" outlineLevel="0" collapsed="false">
      <c r="A314" s="208" t="n">
        <v>3.07</v>
      </c>
      <c r="B314" s="209" t="n">
        <v>2.5</v>
      </c>
      <c r="C314" s="213" t="n">
        <f aca="false">$C313+(($AM$20-$AM$10))/10</f>
        <v>-0.0189</v>
      </c>
      <c r="D314" s="217" t="n">
        <f aca="false">$D313+(($AH$30-$AH$20))/10</f>
        <v>-0.0056</v>
      </c>
      <c r="E314" s="211" t="n">
        <f aca="false">$AC309</f>
        <v>0</v>
      </c>
      <c r="F314" s="212" t="n">
        <f aca="false">$F313+(($AR$20-$AR$10))/10</f>
        <v>-0.0105</v>
      </c>
      <c r="G314" s="218" t="n">
        <f aca="false">$G313+(($AW$20-$AW$10))/10</f>
        <v>-0.021</v>
      </c>
      <c r="H314" s="213" t="n">
        <f aca="false">$BB308+($BB310-$BB308)/2</f>
        <v>0</v>
      </c>
      <c r="I314" s="213" t="n">
        <f aca="false">$BG308+($BG310-$BG308)/2</f>
        <v>0</v>
      </c>
      <c r="J314" s="165"/>
      <c r="S314" s="165"/>
      <c r="T314" s="165"/>
      <c r="U314" s="165"/>
      <c r="V314" s="165"/>
      <c r="W314" s="165"/>
      <c r="Y314" s="164" t="n">
        <v>311</v>
      </c>
      <c r="Z314" s="165"/>
      <c r="AA314" s="180" t="n">
        <f aca="false">IF(MOD(ROW(),2),"",INDEX($Z$3:$Z$600,ROW()/2))</f>
        <v>0</v>
      </c>
      <c r="AB314" s="181" t="n">
        <v>3.12</v>
      </c>
      <c r="AC314" s="182" t="n">
        <f aca="false">VALUE($Z315)</f>
        <v>0</v>
      </c>
      <c r="AD314" s="164" t="n">
        <v>311</v>
      </c>
      <c r="AE314" s="191"/>
      <c r="AF314" s="227" t="str">
        <f aca="false">IF(MOD(ROW(),10),"",INDEX(AE$3:AE$600,ROW()/10))</f>
        <v/>
      </c>
      <c r="AG314" s="228" t="n">
        <v>309</v>
      </c>
      <c r="AH314" s="229" t="e">
        <f aca="false">VALUE($AF314)</f>
        <v>#VALUE!</v>
      </c>
      <c r="AI314" s="164" t="n">
        <v>311</v>
      </c>
      <c r="AJ314" s="165"/>
      <c r="AK314" s="227" t="str">
        <f aca="false">IF(MOD(ROW(),10),"",INDEX(AJ$3:AJ$600,ROW()/10))</f>
        <v/>
      </c>
      <c r="AL314" s="228" t="n">
        <v>304</v>
      </c>
      <c r="AM314" s="229" t="e">
        <f aca="false">VALUE($AK314)</f>
        <v>#VALUE!</v>
      </c>
      <c r="AN314" s="164" t="n">
        <v>311</v>
      </c>
      <c r="AO314" s="190"/>
      <c r="AP314" s="227" t="str">
        <f aca="false">IF(MOD(ROW(),10),"",INDEX(AO$3:AO$600,ROW()/10))</f>
        <v/>
      </c>
      <c r="AQ314" s="181" t="n">
        <v>3.12</v>
      </c>
      <c r="AR314" s="229" t="e">
        <f aca="false">VALUE($AP314)</f>
        <v>#VALUE!</v>
      </c>
      <c r="AS314" s="164" t="n">
        <v>3110</v>
      </c>
      <c r="AT314" s="165"/>
      <c r="AU314" s="227" t="str">
        <f aca="false">IF(MOD(ROW(),10),"",INDEX(AT$3:AT$600,ROW()/10))</f>
        <v/>
      </c>
      <c r="AV314" s="181" t="n">
        <v>3.12</v>
      </c>
      <c r="AW314" s="229" t="e">
        <f aca="false">VALUE($AU314)</f>
        <v>#VALUE!</v>
      </c>
      <c r="AY314" s="165"/>
      <c r="AZ314" s="180" t="n">
        <f aca="false">IF(MOD(ROW(),2),"",INDEX(AY$3:AY$600,ROW()/2))</f>
        <v>0</v>
      </c>
      <c r="BA314" s="181" t="n">
        <v>3.12</v>
      </c>
      <c r="BB314" s="182" t="n">
        <f aca="false">VALUE(AZ314)</f>
        <v>0</v>
      </c>
      <c r="BD314" s="165"/>
      <c r="BE314" s="180" t="n">
        <f aca="false">IF(MOD(ROW(),2),"",INDEX(BD$3:BD$600,ROW()/2))</f>
        <v>0</v>
      </c>
      <c r="BF314" s="181" t="n">
        <v>3.12</v>
      </c>
      <c r="BG314" s="182" t="n">
        <f aca="false">VALUE($BD315)</f>
        <v>0</v>
      </c>
    </row>
    <row r="315" customFormat="false" ht="13.5" hidden="false" customHeight="false" outlineLevel="0" collapsed="false">
      <c r="A315" s="208" t="n">
        <v>3.08</v>
      </c>
      <c r="B315" s="209" t="n">
        <v>2.49</v>
      </c>
      <c r="C315" s="213" t="n">
        <f aca="false">$C314+(($AM$20-$AM$10))/10</f>
        <v>-0.0216</v>
      </c>
      <c r="D315" s="217" t="n">
        <f aca="false">$D314+(($AH$30-$AH$20))/10</f>
        <v>-0.0064</v>
      </c>
      <c r="E315" s="211" t="n">
        <f aca="false">$AC310</f>
        <v>0</v>
      </c>
      <c r="F315" s="212" t="n">
        <f aca="false">$F314+(($AR$20-$AR$10))/10</f>
        <v>-0.012</v>
      </c>
      <c r="G315" s="218" t="n">
        <f aca="false">$G314+(($AW$20-$AW$10))/10</f>
        <v>-0.024</v>
      </c>
      <c r="H315" s="250" t="n">
        <f aca="false">$BB310</f>
        <v>0</v>
      </c>
      <c r="I315" s="250" t="n">
        <f aca="false">$BG310</f>
        <v>0</v>
      </c>
      <c r="J315" s="165"/>
      <c r="S315" s="165"/>
      <c r="T315" s="165"/>
      <c r="U315" s="165"/>
      <c r="V315" s="165"/>
      <c r="W315" s="165"/>
      <c r="Y315" s="164" t="n">
        <v>312</v>
      </c>
      <c r="Z315" s="165"/>
      <c r="AA315" s="180" t="str">
        <f aca="false">IF(MOD(ROW(),2),"",INDEX($Z$3:$Z$600,ROW()/2))</f>
        <v/>
      </c>
      <c r="AB315" s="181" t="n">
        <v>3.13</v>
      </c>
      <c r="AC315" s="182" t="n">
        <f aca="false">VALUE($Z316)</f>
        <v>0</v>
      </c>
      <c r="AD315" s="164" t="n">
        <v>312</v>
      </c>
      <c r="AE315" s="191"/>
      <c r="AF315" s="227" t="str">
        <f aca="false">IF(MOD(ROW(),10),"",INDEX(AE$3:AE$600,ROW()/10))</f>
        <v/>
      </c>
      <c r="AG315" s="228" t="n">
        <v>310</v>
      </c>
      <c r="AH315" s="229" t="e">
        <f aca="false">VALUE($AF315)</f>
        <v>#VALUE!</v>
      </c>
      <c r="AI315" s="164" t="n">
        <v>312</v>
      </c>
      <c r="AJ315" s="165"/>
      <c r="AK315" s="227" t="str">
        <f aca="false">IF(MOD(ROW(),10),"",INDEX(AJ$3:AJ$600,ROW()/10))</f>
        <v/>
      </c>
      <c r="AL315" s="228" t="n">
        <v>305</v>
      </c>
      <c r="AM315" s="229" t="e">
        <f aca="false">VALUE($AK315)</f>
        <v>#VALUE!</v>
      </c>
      <c r="AN315" s="164" t="n">
        <v>312</v>
      </c>
      <c r="AO315" s="190"/>
      <c r="AP315" s="227" t="str">
        <f aca="false">IF(MOD(ROW(),10),"",INDEX(AO$3:AO$600,ROW()/10))</f>
        <v/>
      </c>
      <c r="AQ315" s="181" t="n">
        <v>3.13</v>
      </c>
      <c r="AR315" s="229" t="e">
        <f aca="false">VALUE($AP315)</f>
        <v>#VALUE!</v>
      </c>
      <c r="AS315" s="164" t="n">
        <v>3120</v>
      </c>
      <c r="AT315" s="165"/>
      <c r="AU315" s="227" t="str">
        <f aca="false">IF(MOD(ROW(),10),"",INDEX(AT$3:AT$600,ROW()/10))</f>
        <v/>
      </c>
      <c r="AV315" s="181" t="n">
        <v>3.13</v>
      </c>
      <c r="AW315" s="229" t="e">
        <f aca="false">VALUE($AU315)</f>
        <v>#VALUE!</v>
      </c>
      <c r="AY315" s="165"/>
      <c r="AZ315" s="180" t="str">
        <f aca="false">IF(MOD(ROW(),2),"",INDEX(AY$3:AY$600,ROW()/2))</f>
        <v/>
      </c>
      <c r="BA315" s="181" t="n">
        <v>3.13</v>
      </c>
      <c r="BB315" s="182" t="e">
        <f aca="false">VALUE(AZ315)</f>
        <v>#VALUE!</v>
      </c>
      <c r="BD315" s="165"/>
      <c r="BE315" s="180" t="str">
        <f aca="false">IF(MOD(ROW(),2),"",INDEX(BD$3:BD$600,ROW()/2))</f>
        <v/>
      </c>
      <c r="BF315" s="181" t="n">
        <v>3.13</v>
      </c>
      <c r="BG315" s="182" t="n">
        <f aca="false">VALUE($BD316)</f>
        <v>0</v>
      </c>
    </row>
    <row r="316" customFormat="false" ht="13.5" hidden="false" customHeight="false" outlineLevel="0" collapsed="false">
      <c r="A316" s="208" t="n">
        <v>3.09</v>
      </c>
      <c r="B316" s="209" t="n">
        <v>2.48</v>
      </c>
      <c r="C316" s="213" t="n">
        <f aca="false">$C315+(($AM$20-$AM$10))/10</f>
        <v>-0.0243</v>
      </c>
      <c r="D316" s="217" t="n">
        <f aca="false">$D315+(($AH$30-$AH$20))/10</f>
        <v>-0.0072</v>
      </c>
      <c r="E316" s="211" t="n">
        <f aca="false">$AC311</f>
        <v>0</v>
      </c>
      <c r="F316" s="212" t="n">
        <f aca="false">$F315+(($AR$20-$AR$10))/10</f>
        <v>-0.0135</v>
      </c>
      <c r="G316" s="218" t="n">
        <f aca="false">$G315+(($AW$20-$AW$10))/10</f>
        <v>-0.027</v>
      </c>
      <c r="H316" s="213" t="n">
        <f aca="false">$BB310+($BB312-$BB310)/2</f>
        <v>0</v>
      </c>
      <c r="I316" s="213" t="n">
        <f aca="false">$BG310+($BG312-$BG310)/2</f>
        <v>0</v>
      </c>
      <c r="J316" s="165"/>
      <c r="S316" s="165"/>
      <c r="T316" s="165"/>
      <c r="U316" s="165"/>
      <c r="V316" s="165"/>
      <c r="W316" s="165"/>
      <c r="Y316" s="164" t="n">
        <v>313</v>
      </c>
      <c r="Z316" s="165"/>
      <c r="AA316" s="180" t="n">
        <f aca="false">IF(MOD(ROW(),2),"",INDEX($Z$3:$Z$600,ROW()/2))</f>
        <v>0</v>
      </c>
      <c r="AB316" s="181" t="n">
        <v>3.14</v>
      </c>
      <c r="AC316" s="182" t="n">
        <f aca="false">VALUE($Z317)</f>
        <v>0</v>
      </c>
      <c r="AD316" s="164" t="n">
        <v>313</v>
      </c>
      <c r="AE316" s="191"/>
      <c r="AF316" s="227" t="str">
        <f aca="false">IF(MOD(ROW(),10),"",INDEX(AE$3:AE$600,ROW()/10))</f>
        <v/>
      </c>
      <c r="AG316" s="228" t="n">
        <v>311</v>
      </c>
      <c r="AH316" s="229" t="e">
        <f aca="false">VALUE($AF316)</f>
        <v>#VALUE!</v>
      </c>
      <c r="AI316" s="164" t="n">
        <v>313</v>
      </c>
      <c r="AJ316" s="165"/>
      <c r="AK316" s="227" t="str">
        <f aca="false">IF(MOD(ROW(),10),"",INDEX(AJ$3:AJ$600,ROW()/10))</f>
        <v/>
      </c>
      <c r="AL316" s="228" t="n">
        <v>306</v>
      </c>
      <c r="AM316" s="229" t="e">
        <f aca="false">VALUE($AK316)</f>
        <v>#VALUE!</v>
      </c>
      <c r="AN316" s="164" t="n">
        <v>313</v>
      </c>
      <c r="AO316" s="190"/>
      <c r="AP316" s="227" t="str">
        <f aca="false">IF(MOD(ROW(),10),"",INDEX(AO$3:AO$600,ROW()/10))</f>
        <v/>
      </c>
      <c r="AQ316" s="181" t="n">
        <v>3.14</v>
      </c>
      <c r="AR316" s="229" t="e">
        <f aca="false">VALUE($AP316)</f>
        <v>#VALUE!</v>
      </c>
      <c r="AS316" s="164" t="n">
        <v>3130</v>
      </c>
      <c r="AT316" s="165"/>
      <c r="AU316" s="227" t="str">
        <f aca="false">IF(MOD(ROW(),10),"",INDEX(AT$3:AT$600,ROW()/10))</f>
        <v/>
      </c>
      <c r="AV316" s="181" t="n">
        <v>3.14</v>
      </c>
      <c r="AW316" s="229" t="e">
        <f aca="false">VALUE($AU316)</f>
        <v>#VALUE!</v>
      </c>
      <c r="AY316" s="165"/>
      <c r="AZ316" s="180" t="n">
        <f aca="false">IF(MOD(ROW(),2),"",INDEX(AY$3:AY$600,ROW()/2))</f>
        <v>0</v>
      </c>
      <c r="BA316" s="181" t="n">
        <v>3.14</v>
      </c>
      <c r="BB316" s="182" t="n">
        <f aca="false">VALUE(AZ316)</f>
        <v>0</v>
      </c>
      <c r="BD316" s="165"/>
      <c r="BE316" s="180" t="n">
        <f aca="false">IF(MOD(ROW(),2),"",INDEX(BD$3:BD$600,ROW()/2))</f>
        <v>0</v>
      </c>
      <c r="BF316" s="181" t="n">
        <v>3.14</v>
      </c>
      <c r="BG316" s="182" t="n">
        <f aca="false">VALUE($BD317)</f>
        <v>0</v>
      </c>
    </row>
    <row r="317" customFormat="false" ht="13.5" hidden="false" customHeight="false" outlineLevel="0" collapsed="false">
      <c r="A317" s="208" t="n">
        <v>3.1</v>
      </c>
      <c r="B317" s="209" t="n">
        <v>2.47</v>
      </c>
      <c r="C317" s="213" t="n">
        <f aca="false">$AM320</f>
        <v>0</v>
      </c>
      <c r="D317" s="241" t="n">
        <f aca="false">$AH320</f>
        <v>0</v>
      </c>
      <c r="E317" s="211" t="n">
        <f aca="false">$AC312</f>
        <v>0</v>
      </c>
      <c r="F317" s="212" t="n">
        <f aca="false">$AR320</f>
        <v>0</v>
      </c>
      <c r="G317" s="218" t="n">
        <f aca="false">$AW320</f>
        <v>0</v>
      </c>
      <c r="H317" s="213" t="n">
        <f aca="false">$BB312</f>
        <v>0</v>
      </c>
      <c r="I317" s="213" t="n">
        <f aca="false">$BG312</f>
        <v>0</v>
      </c>
      <c r="J317" s="165"/>
      <c r="S317" s="165"/>
      <c r="T317" s="165"/>
      <c r="U317" s="165"/>
      <c r="V317" s="165"/>
      <c r="W317" s="165"/>
      <c r="Y317" s="164" t="n">
        <v>314</v>
      </c>
      <c r="Z317" s="165"/>
      <c r="AA317" s="180" t="str">
        <f aca="false">IF(MOD(ROW(),2),"",INDEX($Z$3:$Z$600,ROW()/2))</f>
        <v/>
      </c>
      <c r="AB317" s="181" t="n">
        <v>3.15</v>
      </c>
      <c r="AC317" s="182" t="n">
        <f aca="false">VALUE($Z318)</f>
        <v>0</v>
      </c>
      <c r="AD317" s="164" t="n">
        <v>314</v>
      </c>
      <c r="AE317" s="191"/>
      <c r="AF317" s="227" t="str">
        <f aca="false">IF(MOD(ROW(),10),"",INDEX(AE$3:AE$600,ROW()/10))</f>
        <v/>
      </c>
      <c r="AG317" s="228" t="n">
        <v>312</v>
      </c>
      <c r="AH317" s="229" t="e">
        <f aca="false">VALUE($AF317)</f>
        <v>#VALUE!</v>
      </c>
      <c r="AI317" s="164" t="n">
        <v>314</v>
      </c>
      <c r="AJ317" s="165"/>
      <c r="AK317" s="227" t="str">
        <f aca="false">IF(MOD(ROW(),10),"",INDEX(AJ$3:AJ$600,ROW()/10))</f>
        <v/>
      </c>
      <c r="AL317" s="228" t="n">
        <v>307</v>
      </c>
      <c r="AM317" s="229" t="e">
        <f aca="false">VALUE($AK317)</f>
        <v>#VALUE!</v>
      </c>
      <c r="AN317" s="164" t="n">
        <v>314</v>
      </c>
      <c r="AO317" s="190"/>
      <c r="AP317" s="227" t="str">
        <f aca="false">IF(MOD(ROW(),10),"",INDEX(AO$3:AO$600,ROW()/10))</f>
        <v/>
      </c>
      <c r="AQ317" s="181" t="n">
        <v>3.15</v>
      </c>
      <c r="AR317" s="229" t="e">
        <f aca="false">VALUE($AP317)</f>
        <v>#VALUE!</v>
      </c>
      <c r="AS317" s="164" t="n">
        <v>3140</v>
      </c>
      <c r="AT317" s="165"/>
      <c r="AU317" s="227" t="str">
        <f aca="false">IF(MOD(ROW(),10),"",INDEX(AT$3:AT$600,ROW()/10))</f>
        <v/>
      </c>
      <c r="AV317" s="181" t="n">
        <v>3.15</v>
      </c>
      <c r="AW317" s="229" t="e">
        <f aca="false">VALUE($AU317)</f>
        <v>#VALUE!</v>
      </c>
      <c r="AY317" s="165"/>
      <c r="AZ317" s="180" t="str">
        <f aca="false">IF(MOD(ROW(),2),"",INDEX(AY$3:AY$600,ROW()/2))</f>
        <v/>
      </c>
      <c r="BA317" s="181" t="n">
        <v>3.15</v>
      </c>
      <c r="BB317" s="182" t="e">
        <f aca="false">VALUE(AZ317)</f>
        <v>#VALUE!</v>
      </c>
      <c r="BD317" s="165"/>
      <c r="BE317" s="180" t="str">
        <f aca="false">IF(MOD(ROW(),2),"",INDEX(BD$3:BD$600,ROW()/2))</f>
        <v/>
      </c>
      <c r="BF317" s="181" t="n">
        <v>3.15</v>
      </c>
      <c r="BG317" s="182" t="n">
        <f aca="false">VALUE($BD318)</f>
        <v>0</v>
      </c>
    </row>
    <row r="318" customFormat="false" ht="13.5" hidden="false" customHeight="false" outlineLevel="0" collapsed="false">
      <c r="A318" s="208" t="n">
        <v>3.11</v>
      </c>
      <c r="B318" s="209" t="n">
        <v>2.46</v>
      </c>
      <c r="C318" s="213" t="n">
        <f aca="false">$C317+(($AM$20-$AM$10))/10</f>
        <v>-0.0027</v>
      </c>
      <c r="D318" s="217" t="n">
        <f aca="false">$D317+(($AH$30-$AH$20))/10</f>
        <v>-0.0008</v>
      </c>
      <c r="E318" s="211" t="n">
        <f aca="false">$AC313</f>
        <v>0</v>
      </c>
      <c r="F318" s="212" t="n">
        <f aca="false">$F317+(($AR$20-$AR$10))/10</f>
        <v>-0.0015</v>
      </c>
      <c r="G318" s="218" t="n">
        <f aca="false">$G317+(($AW$20-$AW$10))/10</f>
        <v>-0.003</v>
      </c>
      <c r="H318" s="213" t="n">
        <f aca="false">$BB312+($BB314-$BB312)/2</f>
        <v>0</v>
      </c>
      <c r="I318" s="213" t="n">
        <f aca="false">$BG312+($BG314-$BG312)/2</f>
        <v>0</v>
      </c>
      <c r="J318" s="165"/>
      <c r="S318" s="165"/>
      <c r="T318" s="165"/>
      <c r="U318" s="165"/>
      <c r="V318" s="165"/>
      <c r="W318" s="165"/>
      <c r="Y318" s="164" t="n">
        <v>315</v>
      </c>
      <c r="Z318" s="165"/>
      <c r="AA318" s="180" t="n">
        <f aca="false">IF(MOD(ROW(),2),"",INDEX($Z$3:$Z$600,ROW()/2))</f>
        <v>0</v>
      </c>
      <c r="AB318" s="181" t="n">
        <v>3.16</v>
      </c>
      <c r="AC318" s="182" t="n">
        <f aca="false">VALUE($Z319)</f>
        <v>0</v>
      </c>
      <c r="AD318" s="164" t="n">
        <v>315</v>
      </c>
      <c r="AE318" s="191"/>
      <c r="AF318" s="227" t="str">
        <f aca="false">IF(MOD(ROW(),10),"",INDEX(AE$3:AE$600,ROW()/10))</f>
        <v/>
      </c>
      <c r="AG318" s="228" t="n">
        <v>313</v>
      </c>
      <c r="AH318" s="229" t="e">
        <f aca="false">VALUE($AF318)</f>
        <v>#VALUE!</v>
      </c>
      <c r="AI318" s="164" t="n">
        <v>315</v>
      </c>
      <c r="AJ318" s="165"/>
      <c r="AK318" s="227" t="str">
        <f aca="false">IF(MOD(ROW(),10),"",INDEX(AJ$3:AJ$600,ROW()/10))</f>
        <v/>
      </c>
      <c r="AL318" s="228" t="n">
        <v>308</v>
      </c>
      <c r="AM318" s="229" t="e">
        <f aca="false">VALUE($AK318)</f>
        <v>#VALUE!</v>
      </c>
      <c r="AN318" s="164" t="n">
        <v>315</v>
      </c>
      <c r="AO318" s="190"/>
      <c r="AP318" s="227" t="str">
        <f aca="false">IF(MOD(ROW(),10),"",INDEX(AO$3:AO$600,ROW()/10))</f>
        <v/>
      </c>
      <c r="AQ318" s="181" t="n">
        <v>3.16</v>
      </c>
      <c r="AR318" s="229" t="e">
        <f aca="false">VALUE($AP318)</f>
        <v>#VALUE!</v>
      </c>
      <c r="AS318" s="164" t="n">
        <v>3150</v>
      </c>
      <c r="AT318" s="165"/>
      <c r="AU318" s="227" t="str">
        <f aca="false">IF(MOD(ROW(),10),"",INDEX(AT$3:AT$600,ROW()/10))</f>
        <v/>
      </c>
      <c r="AV318" s="181" t="n">
        <v>3.16</v>
      </c>
      <c r="AW318" s="229" t="e">
        <f aca="false">VALUE($AU318)</f>
        <v>#VALUE!</v>
      </c>
      <c r="AY318" s="165"/>
      <c r="AZ318" s="180" t="n">
        <f aca="false">IF(MOD(ROW(),2),"",INDEX(AY$3:AY$600,ROW()/2))</f>
        <v>0</v>
      </c>
      <c r="BA318" s="181" t="n">
        <v>3.16</v>
      </c>
      <c r="BB318" s="182" t="n">
        <f aca="false">VALUE(AZ318)</f>
        <v>0</v>
      </c>
      <c r="BD318" s="165"/>
      <c r="BE318" s="180" t="n">
        <f aca="false">IF(MOD(ROW(),2),"",INDEX(BD$3:BD$600,ROW()/2))</f>
        <v>0</v>
      </c>
      <c r="BF318" s="181" t="n">
        <v>3.16</v>
      </c>
      <c r="BG318" s="182" t="n">
        <f aca="false">VALUE($BD319)</f>
        <v>0</v>
      </c>
    </row>
    <row r="319" customFormat="false" ht="13.5" hidden="false" customHeight="false" outlineLevel="0" collapsed="false">
      <c r="A319" s="208" t="n">
        <v>3.12</v>
      </c>
      <c r="B319" s="209" t="n">
        <v>2.45</v>
      </c>
      <c r="C319" s="213" t="n">
        <f aca="false">$C318+(($AM$20-$AM$10))/10</f>
        <v>-0.0054</v>
      </c>
      <c r="D319" s="217" t="n">
        <f aca="false">$D318+(($AH$30-$AH$20))/10</f>
        <v>-0.0016</v>
      </c>
      <c r="E319" s="211" t="n">
        <f aca="false">$AC314</f>
        <v>0</v>
      </c>
      <c r="F319" s="212" t="n">
        <f aca="false">$F318+(($AR$20-$AR$10))/10</f>
        <v>-0.003</v>
      </c>
      <c r="G319" s="218" t="n">
        <f aca="false">$G318+(($AW$20-$AW$10))/10</f>
        <v>-0.006</v>
      </c>
      <c r="H319" s="250" t="n">
        <f aca="false">$BB314</f>
        <v>0</v>
      </c>
      <c r="I319" s="250" t="n">
        <f aca="false">$BG314</f>
        <v>0</v>
      </c>
      <c r="J319" s="165"/>
      <c r="S319" s="165"/>
      <c r="T319" s="165"/>
      <c r="U319" s="165"/>
      <c r="V319" s="165"/>
      <c r="W319" s="165"/>
      <c r="Y319" s="164" t="n">
        <v>316</v>
      </c>
      <c r="Z319" s="165"/>
      <c r="AA319" s="180" t="str">
        <f aca="false">IF(MOD(ROW(),2),"",INDEX($Z$3:$Z$600,ROW()/2))</f>
        <v/>
      </c>
      <c r="AB319" s="181" t="n">
        <v>3.17</v>
      </c>
      <c r="AC319" s="182" t="n">
        <f aca="false">VALUE($Z320)</f>
        <v>0</v>
      </c>
      <c r="AD319" s="164" t="n">
        <v>316</v>
      </c>
      <c r="AE319" s="191"/>
      <c r="AF319" s="227" t="str">
        <f aca="false">IF(MOD(ROW(),10),"",INDEX(AE$3:AE$600,ROW()/10))</f>
        <v/>
      </c>
      <c r="AG319" s="228" t="n">
        <v>314</v>
      </c>
      <c r="AH319" s="229" t="e">
        <f aca="false">VALUE($AF319)</f>
        <v>#VALUE!</v>
      </c>
      <c r="AI319" s="164" t="n">
        <v>316</v>
      </c>
      <c r="AJ319" s="165"/>
      <c r="AK319" s="227" t="str">
        <f aca="false">IF(MOD(ROW(),10),"",INDEX(AJ$3:AJ$600,ROW()/10))</f>
        <v/>
      </c>
      <c r="AL319" s="228" t="n">
        <v>309</v>
      </c>
      <c r="AM319" s="229" t="e">
        <f aca="false">VALUE($AK319)</f>
        <v>#VALUE!</v>
      </c>
      <c r="AN319" s="164" t="n">
        <v>316</v>
      </c>
      <c r="AO319" s="190"/>
      <c r="AP319" s="227" t="str">
        <f aca="false">IF(MOD(ROW(),10),"",INDEX(AO$3:AO$600,ROW()/10))</f>
        <v/>
      </c>
      <c r="AQ319" s="181" t="n">
        <v>3.17</v>
      </c>
      <c r="AR319" s="229" t="e">
        <f aca="false">VALUE($AP319)</f>
        <v>#VALUE!</v>
      </c>
      <c r="AS319" s="164" t="n">
        <v>3160</v>
      </c>
      <c r="AT319" s="165"/>
      <c r="AU319" s="227" t="str">
        <f aca="false">IF(MOD(ROW(),10),"",INDEX(AT$3:AT$600,ROW()/10))</f>
        <v/>
      </c>
      <c r="AV319" s="181" t="n">
        <v>3.17</v>
      </c>
      <c r="AW319" s="229" t="e">
        <f aca="false">VALUE($AU319)</f>
        <v>#VALUE!</v>
      </c>
      <c r="AY319" s="165"/>
      <c r="AZ319" s="180" t="str">
        <f aca="false">IF(MOD(ROW(),2),"",INDEX(AY$3:AY$600,ROW()/2))</f>
        <v/>
      </c>
      <c r="BA319" s="181" t="n">
        <v>3.17</v>
      </c>
      <c r="BB319" s="182" t="e">
        <f aca="false">VALUE(AZ319)</f>
        <v>#VALUE!</v>
      </c>
      <c r="BD319" s="165"/>
      <c r="BE319" s="180" t="str">
        <f aca="false">IF(MOD(ROW(),2),"",INDEX(BD$3:BD$600,ROW()/2))</f>
        <v/>
      </c>
      <c r="BF319" s="181" t="n">
        <v>3.17</v>
      </c>
      <c r="BG319" s="182" t="n">
        <f aca="false">VALUE($BD320)</f>
        <v>0</v>
      </c>
    </row>
    <row r="320" customFormat="false" ht="13.5" hidden="false" customHeight="false" outlineLevel="0" collapsed="false">
      <c r="A320" s="208" t="n">
        <v>3.13</v>
      </c>
      <c r="B320" s="209" t="n">
        <v>2.44</v>
      </c>
      <c r="C320" s="213" t="n">
        <f aca="false">$C319+(($AM$20-$AM$10))/10</f>
        <v>-0.0081</v>
      </c>
      <c r="D320" s="217" t="n">
        <f aca="false">$D319+(($AH$30-$AH$20))/10</f>
        <v>-0.0024</v>
      </c>
      <c r="E320" s="211" t="n">
        <f aca="false">$AC315</f>
        <v>0</v>
      </c>
      <c r="F320" s="212" t="n">
        <f aca="false">$F319+(($AR$20-$AR$10))/10</f>
        <v>-0.0045</v>
      </c>
      <c r="G320" s="218" t="n">
        <f aca="false">$G319+(($AW$20-$AW$10))/10</f>
        <v>-0.009</v>
      </c>
      <c r="H320" s="213" t="n">
        <f aca="false">$BB314+($BB316-$BB314)/2</f>
        <v>0</v>
      </c>
      <c r="I320" s="213" t="n">
        <f aca="false">$BG314+($BG316-$BG314)/2</f>
        <v>0</v>
      </c>
      <c r="J320" s="165"/>
      <c r="S320" s="165"/>
      <c r="T320" s="165"/>
      <c r="U320" s="165"/>
      <c r="V320" s="165"/>
      <c r="W320" s="165"/>
      <c r="Y320" s="164" t="n">
        <v>317</v>
      </c>
      <c r="Z320" s="165"/>
      <c r="AA320" s="180" t="n">
        <f aca="false">IF(MOD(ROW(),2),"",INDEX($Z$3:$Z$600,ROW()/2))</f>
        <v>0</v>
      </c>
      <c r="AB320" s="181" t="n">
        <v>3.18</v>
      </c>
      <c r="AC320" s="182" t="n">
        <f aca="false">VALUE($Z321)</f>
        <v>0</v>
      </c>
      <c r="AD320" s="164" t="n">
        <v>317</v>
      </c>
      <c r="AE320" s="191"/>
      <c r="AF320" s="227" t="n">
        <f aca="false">IF(MOD(ROW(),10),"",INDEX(AE$3:AE$600,ROW()/10))</f>
        <v>0</v>
      </c>
      <c r="AG320" s="228" t="n">
        <v>315</v>
      </c>
      <c r="AH320" s="229" t="n">
        <f aca="false">VALUE($AF320)</f>
        <v>0</v>
      </c>
      <c r="AI320" s="164" t="n">
        <v>317</v>
      </c>
      <c r="AJ320" s="165"/>
      <c r="AK320" s="227" t="n">
        <f aca="false">IF(MOD(ROW(),10),"",INDEX(AJ$3:AJ$600,ROW()/10))</f>
        <v>0</v>
      </c>
      <c r="AL320" s="228" t="n">
        <v>310</v>
      </c>
      <c r="AM320" s="229" t="n">
        <f aca="false">VALUE($AK320)</f>
        <v>0</v>
      </c>
      <c r="AN320" s="164" t="n">
        <v>317</v>
      </c>
      <c r="AO320" s="190"/>
      <c r="AP320" s="227" t="n">
        <f aca="false">IF(MOD(ROW(),10),"",INDEX(AO$3:AO$600,ROW()/10))</f>
        <v>0</v>
      </c>
      <c r="AQ320" s="181" t="n">
        <v>3.18</v>
      </c>
      <c r="AR320" s="229" t="n">
        <f aca="false">VALUE($AP320)</f>
        <v>0</v>
      </c>
      <c r="AS320" s="164" t="n">
        <v>3170</v>
      </c>
      <c r="AT320" s="165"/>
      <c r="AU320" s="227" t="n">
        <f aca="false">IF(MOD(ROW(),10),"",INDEX(AT$3:AT$600,ROW()/10))</f>
        <v>0</v>
      </c>
      <c r="AV320" s="181" t="n">
        <v>3.18</v>
      </c>
      <c r="AW320" s="229" t="n">
        <f aca="false">VALUE($AU320)</f>
        <v>0</v>
      </c>
      <c r="AY320" s="165"/>
      <c r="AZ320" s="180" t="n">
        <f aca="false">IF(MOD(ROW(),2),"",INDEX(AY$3:AY$600,ROW()/2))</f>
        <v>0</v>
      </c>
      <c r="BA320" s="181" t="n">
        <v>3.18</v>
      </c>
      <c r="BB320" s="182" t="n">
        <f aca="false">VALUE(AZ320)</f>
        <v>0</v>
      </c>
      <c r="BD320" s="165"/>
      <c r="BE320" s="180" t="n">
        <f aca="false">IF(MOD(ROW(),2),"",INDEX(BD$3:BD$600,ROW()/2))</f>
        <v>0</v>
      </c>
      <c r="BF320" s="181" t="n">
        <v>3.18</v>
      </c>
      <c r="BG320" s="182" t="n">
        <f aca="false">VALUE($BD321)</f>
        <v>0</v>
      </c>
    </row>
    <row r="321" customFormat="false" ht="13.5" hidden="false" customHeight="false" outlineLevel="0" collapsed="false">
      <c r="A321" s="208" t="n">
        <v>3.14</v>
      </c>
      <c r="B321" s="209" t="n">
        <v>2.43</v>
      </c>
      <c r="C321" s="213" t="n">
        <f aca="false">$C320+(($AM$20-$AM$10))/10</f>
        <v>-0.0108</v>
      </c>
      <c r="D321" s="217" t="n">
        <f aca="false">$D320+(($AH$30-$AH$20))/10</f>
        <v>-0.0032</v>
      </c>
      <c r="E321" s="211" t="n">
        <f aca="false">$AC316</f>
        <v>0</v>
      </c>
      <c r="F321" s="212" t="n">
        <f aca="false">$F320+(($AR$20-$AR$10))/10</f>
        <v>-0.006</v>
      </c>
      <c r="G321" s="218" t="n">
        <f aca="false">$G320+(($AW$20-$AW$10))/10</f>
        <v>-0.012</v>
      </c>
      <c r="H321" s="213" t="n">
        <f aca="false">$BB316</f>
        <v>0</v>
      </c>
      <c r="I321" s="213" t="n">
        <f aca="false">$BG316</f>
        <v>0</v>
      </c>
      <c r="J321" s="165"/>
      <c r="S321" s="165"/>
      <c r="T321" s="165"/>
      <c r="U321" s="165"/>
      <c r="V321" s="165"/>
      <c r="W321" s="165"/>
      <c r="Y321" s="164" t="n">
        <v>318</v>
      </c>
      <c r="Z321" s="165"/>
      <c r="AA321" s="180" t="str">
        <f aca="false">IF(MOD(ROW(),2),"",INDEX($Z$3:$Z$600,ROW()/2))</f>
        <v/>
      </c>
      <c r="AB321" s="181" t="n">
        <v>3.19</v>
      </c>
      <c r="AC321" s="182" t="n">
        <f aca="false">VALUE($Z322)</f>
        <v>0</v>
      </c>
      <c r="AD321" s="164" t="n">
        <v>318</v>
      </c>
      <c r="AE321" s="191"/>
      <c r="AF321" s="227" t="str">
        <f aca="false">IF(MOD(ROW(),10),"",INDEX(AE$3:AE$600,ROW()/10))</f>
        <v/>
      </c>
      <c r="AG321" s="228" t="n">
        <v>316</v>
      </c>
      <c r="AH321" s="229" t="e">
        <f aca="false">VALUE($AF321)</f>
        <v>#VALUE!</v>
      </c>
      <c r="AI321" s="164" t="n">
        <v>318</v>
      </c>
      <c r="AJ321" s="165"/>
      <c r="AK321" s="227" t="str">
        <f aca="false">IF(MOD(ROW(),10),"",INDEX(AJ$3:AJ$600,ROW()/10))</f>
        <v/>
      </c>
      <c r="AL321" s="228" t="n">
        <v>311</v>
      </c>
      <c r="AM321" s="229" t="e">
        <f aca="false">VALUE($AK321)</f>
        <v>#VALUE!</v>
      </c>
      <c r="AN321" s="164" t="n">
        <v>318</v>
      </c>
      <c r="AO321" s="190"/>
      <c r="AP321" s="227" t="str">
        <f aca="false">IF(MOD(ROW(),10),"",INDEX(AO$3:AO$600,ROW()/10))</f>
        <v/>
      </c>
      <c r="AQ321" s="181" t="n">
        <v>3.19</v>
      </c>
      <c r="AR321" s="229" t="e">
        <f aca="false">VALUE($AP321)</f>
        <v>#VALUE!</v>
      </c>
      <c r="AS321" s="164" t="n">
        <v>3180</v>
      </c>
      <c r="AT321" s="165"/>
      <c r="AU321" s="227" t="str">
        <f aca="false">IF(MOD(ROW(),10),"",INDEX(AT$3:AT$600,ROW()/10))</f>
        <v/>
      </c>
      <c r="AV321" s="181" t="n">
        <v>3.19</v>
      </c>
      <c r="AW321" s="229" t="e">
        <f aca="false">VALUE($AU321)</f>
        <v>#VALUE!</v>
      </c>
      <c r="AY321" s="165"/>
      <c r="AZ321" s="180" t="str">
        <f aca="false">IF(MOD(ROW(),2),"",INDEX(AY$3:AY$600,ROW()/2))</f>
        <v/>
      </c>
      <c r="BA321" s="181" t="n">
        <v>3.19</v>
      </c>
      <c r="BB321" s="182" t="e">
        <f aca="false">VALUE(AZ321)</f>
        <v>#VALUE!</v>
      </c>
      <c r="BD321" s="165"/>
      <c r="BE321" s="180" t="str">
        <f aca="false">IF(MOD(ROW(),2),"",INDEX(BD$3:BD$600,ROW()/2))</f>
        <v/>
      </c>
      <c r="BF321" s="181" t="n">
        <v>3.19</v>
      </c>
      <c r="BG321" s="182" t="n">
        <f aca="false">VALUE($BD322)</f>
        <v>0</v>
      </c>
    </row>
    <row r="322" customFormat="false" ht="13.5" hidden="false" customHeight="false" outlineLevel="0" collapsed="false">
      <c r="A322" s="208" t="n">
        <v>3.15</v>
      </c>
      <c r="B322" s="209" t="n">
        <v>2.42</v>
      </c>
      <c r="C322" s="213" t="n">
        <f aca="false">$C321+(($AM$20-$AM$10))/10</f>
        <v>-0.0135</v>
      </c>
      <c r="D322" s="217" t="n">
        <f aca="false">$D321+(($AH$30-$AH$20))/10</f>
        <v>-0.004</v>
      </c>
      <c r="E322" s="211" t="n">
        <f aca="false">$AC317</f>
        <v>0</v>
      </c>
      <c r="F322" s="212" t="n">
        <f aca="false">$F321+(($AR$20-$AR$10))/10</f>
        <v>-0.0075</v>
      </c>
      <c r="G322" s="218" t="n">
        <f aca="false">$G321+(($AW$20-$AW$10))/10</f>
        <v>-0.015</v>
      </c>
      <c r="H322" s="213" t="n">
        <f aca="false">$BB316+($BB318-$BB316)/2</f>
        <v>0</v>
      </c>
      <c r="I322" s="213" t="n">
        <f aca="false">$BG316+($BG318-$BG316)/2</f>
        <v>0</v>
      </c>
      <c r="J322" s="165"/>
      <c r="S322" s="165"/>
      <c r="T322" s="165"/>
      <c r="U322" s="165"/>
      <c r="V322" s="165"/>
      <c r="W322" s="165"/>
      <c r="Y322" s="164" t="n">
        <v>319</v>
      </c>
      <c r="Z322" s="165"/>
      <c r="AA322" s="180" t="n">
        <f aca="false">IF(MOD(ROW(),2),"",INDEX($Z$3:$Z$600,ROW()/2))</f>
        <v>0</v>
      </c>
      <c r="AB322" s="181" t="n">
        <v>3.2</v>
      </c>
      <c r="AC322" s="182" t="n">
        <f aca="false">VALUE($Z323)</f>
        <v>0</v>
      </c>
      <c r="AD322" s="164" t="n">
        <v>319</v>
      </c>
      <c r="AE322" s="191"/>
      <c r="AF322" s="227" t="str">
        <f aca="false">IF(MOD(ROW(),10),"",INDEX(AE$3:AE$600,ROW()/10))</f>
        <v/>
      </c>
      <c r="AG322" s="228" t="n">
        <v>317</v>
      </c>
      <c r="AH322" s="229" t="e">
        <f aca="false">VALUE($AF322)</f>
        <v>#VALUE!</v>
      </c>
      <c r="AI322" s="164" t="n">
        <v>319</v>
      </c>
      <c r="AJ322" s="165"/>
      <c r="AK322" s="227" t="str">
        <f aca="false">IF(MOD(ROW(),10),"",INDEX(AJ$3:AJ$600,ROW()/10))</f>
        <v/>
      </c>
      <c r="AL322" s="228" t="n">
        <v>312</v>
      </c>
      <c r="AM322" s="229" t="e">
        <f aca="false">VALUE($AK322)</f>
        <v>#VALUE!</v>
      </c>
      <c r="AN322" s="164" t="n">
        <v>319</v>
      </c>
      <c r="AO322" s="190"/>
      <c r="AP322" s="227" t="str">
        <f aca="false">IF(MOD(ROW(),10),"",INDEX(AO$3:AO$600,ROW()/10))</f>
        <v/>
      </c>
      <c r="AQ322" s="181" t="n">
        <v>3.2</v>
      </c>
      <c r="AR322" s="229" t="e">
        <f aca="false">VALUE($AP322)</f>
        <v>#VALUE!</v>
      </c>
      <c r="AS322" s="164" t="n">
        <v>3190</v>
      </c>
      <c r="AT322" s="165"/>
      <c r="AU322" s="227" t="str">
        <f aca="false">IF(MOD(ROW(),10),"",INDEX(AT$3:AT$600,ROW()/10))</f>
        <v/>
      </c>
      <c r="AV322" s="181" t="n">
        <v>3.2</v>
      </c>
      <c r="AW322" s="229" t="e">
        <f aca="false">VALUE($AU322)</f>
        <v>#VALUE!</v>
      </c>
      <c r="AY322" s="165"/>
      <c r="AZ322" s="180" t="n">
        <f aca="false">IF(MOD(ROW(),2),"",INDEX(AY$3:AY$600,ROW()/2))</f>
        <v>0</v>
      </c>
      <c r="BA322" s="181" t="n">
        <v>3.2</v>
      </c>
      <c r="BB322" s="182" t="n">
        <f aca="false">VALUE(AZ322)</f>
        <v>0</v>
      </c>
      <c r="BD322" s="165"/>
      <c r="BE322" s="180" t="n">
        <f aca="false">IF(MOD(ROW(),2),"",INDEX(BD$3:BD$600,ROW()/2))</f>
        <v>0</v>
      </c>
      <c r="BF322" s="181" t="n">
        <v>3.2</v>
      </c>
      <c r="BG322" s="182" t="n">
        <f aca="false">VALUE($BD323)</f>
        <v>0</v>
      </c>
    </row>
    <row r="323" customFormat="false" ht="13.5" hidden="false" customHeight="false" outlineLevel="0" collapsed="false">
      <c r="A323" s="208" t="n">
        <v>3.16</v>
      </c>
      <c r="B323" s="209" t="n">
        <v>2.41</v>
      </c>
      <c r="C323" s="213" t="n">
        <f aca="false">$C322+(($AM$20-$AM$10))/10</f>
        <v>-0.0162</v>
      </c>
      <c r="D323" s="217" t="n">
        <f aca="false">$D322+(($AH$30-$AH$20))/10</f>
        <v>-0.0048</v>
      </c>
      <c r="E323" s="211" t="n">
        <f aca="false">$AC318</f>
        <v>0</v>
      </c>
      <c r="F323" s="212" t="n">
        <f aca="false">$F322+(($AR$20-$AR$10))/10</f>
        <v>-0.009</v>
      </c>
      <c r="G323" s="218" t="n">
        <f aca="false">$G322+(($AW$20-$AW$10))/10</f>
        <v>-0.018</v>
      </c>
      <c r="H323" s="250" t="n">
        <f aca="false">$BB318</f>
        <v>0</v>
      </c>
      <c r="I323" s="250" t="n">
        <f aca="false">$BG318</f>
        <v>0</v>
      </c>
      <c r="J323" s="165"/>
      <c r="S323" s="165"/>
      <c r="T323" s="165"/>
      <c r="U323" s="165"/>
      <c r="V323" s="165"/>
      <c r="W323" s="165"/>
      <c r="Y323" s="164" t="n">
        <v>320</v>
      </c>
      <c r="Z323" s="165"/>
      <c r="AA323" s="180" t="str">
        <f aca="false">IF(MOD(ROW(),2),"",INDEX($Z$3:$Z$600,ROW()/2))</f>
        <v/>
      </c>
      <c r="AB323" s="181" t="n">
        <v>3.21</v>
      </c>
      <c r="AC323" s="182" t="n">
        <f aca="false">VALUE($Z324)</f>
        <v>0</v>
      </c>
      <c r="AD323" s="164" t="n">
        <v>320</v>
      </c>
      <c r="AE323" s="191"/>
      <c r="AF323" s="227" t="str">
        <f aca="false">IF(MOD(ROW(),10),"",INDEX(AE$3:AE$600,ROW()/10))</f>
        <v/>
      </c>
      <c r="AG323" s="228" t="n">
        <v>318</v>
      </c>
      <c r="AH323" s="229" t="e">
        <f aca="false">VALUE($AF323)</f>
        <v>#VALUE!</v>
      </c>
      <c r="AI323" s="164" t="n">
        <v>320</v>
      </c>
      <c r="AJ323" s="165"/>
      <c r="AK323" s="227" t="str">
        <f aca="false">IF(MOD(ROW(),10),"",INDEX(AJ$3:AJ$600,ROW()/10))</f>
        <v/>
      </c>
      <c r="AL323" s="228" t="n">
        <v>313</v>
      </c>
      <c r="AM323" s="229" t="e">
        <f aca="false">VALUE($AK323)</f>
        <v>#VALUE!</v>
      </c>
      <c r="AN323" s="164" t="n">
        <v>320</v>
      </c>
      <c r="AO323" s="190"/>
      <c r="AP323" s="227" t="str">
        <f aca="false">IF(MOD(ROW(),10),"",INDEX(AO$3:AO$600,ROW()/10))</f>
        <v/>
      </c>
      <c r="AQ323" s="181" t="n">
        <v>3.21</v>
      </c>
      <c r="AR323" s="229" t="e">
        <f aca="false">VALUE($AP323)</f>
        <v>#VALUE!</v>
      </c>
      <c r="AS323" s="164" t="n">
        <v>3200</v>
      </c>
      <c r="AT323" s="165"/>
      <c r="AU323" s="227" t="str">
        <f aca="false">IF(MOD(ROW(),10),"",INDEX(AT$3:AT$600,ROW()/10))</f>
        <v/>
      </c>
      <c r="AV323" s="181" t="n">
        <v>3.21</v>
      </c>
      <c r="AW323" s="229" t="e">
        <f aca="false">VALUE($AU323)</f>
        <v>#VALUE!</v>
      </c>
      <c r="AY323" s="165"/>
      <c r="AZ323" s="180" t="str">
        <f aca="false">IF(MOD(ROW(),2),"",INDEX(AY$3:AY$600,ROW()/2))</f>
        <v/>
      </c>
      <c r="BA323" s="181" t="n">
        <v>3.21</v>
      </c>
      <c r="BB323" s="182" t="e">
        <f aca="false">VALUE(AZ323)</f>
        <v>#VALUE!</v>
      </c>
      <c r="BD323" s="165"/>
      <c r="BE323" s="180" t="str">
        <f aca="false">IF(MOD(ROW(),2),"",INDEX(BD$3:BD$600,ROW()/2))</f>
        <v/>
      </c>
      <c r="BF323" s="181" t="n">
        <v>3.21</v>
      </c>
      <c r="BG323" s="182" t="n">
        <f aca="false">VALUE($BD324)</f>
        <v>0</v>
      </c>
    </row>
    <row r="324" customFormat="false" ht="13.5" hidden="false" customHeight="false" outlineLevel="0" collapsed="false">
      <c r="A324" s="208" t="n">
        <v>3.17</v>
      </c>
      <c r="B324" s="209" t="n">
        <v>2.4</v>
      </c>
      <c r="C324" s="213" t="n">
        <f aca="false">$C323+(($AM$20-$AM$10))/10</f>
        <v>-0.0189</v>
      </c>
      <c r="D324" s="217" t="n">
        <f aca="false">$D323+(($AH$30-$AH$20))/10</f>
        <v>-0.0056</v>
      </c>
      <c r="E324" s="211" t="n">
        <f aca="false">$AC319</f>
        <v>0</v>
      </c>
      <c r="F324" s="212" t="n">
        <f aca="false">$F323+(($AR$20-$AR$10))/10</f>
        <v>-0.0105</v>
      </c>
      <c r="G324" s="218" t="n">
        <f aca="false">$G323+(($AW$20-$AW$10))/10</f>
        <v>-0.021</v>
      </c>
      <c r="H324" s="213" t="n">
        <f aca="false">$BB318+($BB320-$BB318)/2</f>
        <v>0</v>
      </c>
      <c r="I324" s="213" t="n">
        <f aca="false">$BG318+($BG320-$BG318)/2</f>
        <v>0</v>
      </c>
      <c r="J324" s="165"/>
      <c r="S324" s="165"/>
      <c r="T324" s="165"/>
      <c r="U324" s="165"/>
      <c r="V324" s="165"/>
      <c r="W324" s="165"/>
      <c r="Y324" s="164" t="n">
        <v>321</v>
      </c>
      <c r="Z324" s="165"/>
      <c r="AA324" s="180" t="n">
        <f aca="false">IF(MOD(ROW(),2),"",INDEX($Z$3:$Z$600,ROW()/2))</f>
        <v>0</v>
      </c>
      <c r="AB324" s="181" t="n">
        <v>3.22</v>
      </c>
      <c r="AC324" s="182" t="n">
        <f aca="false">VALUE($Z325)</f>
        <v>0</v>
      </c>
      <c r="AD324" s="164" t="n">
        <v>321</v>
      </c>
      <c r="AE324" s="191"/>
      <c r="AF324" s="227" t="str">
        <f aca="false">IF(MOD(ROW(),10),"",INDEX(AE$3:AE$600,ROW()/10))</f>
        <v/>
      </c>
      <c r="AG324" s="228" t="n">
        <v>319</v>
      </c>
      <c r="AH324" s="229" t="e">
        <f aca="false">VALUE($AF324)</f>
        <v>#VALUE!</v>
      </c>
      <c r="AI324" s="164" t="n">
        <v>321</v>
      </c>
      <c r="AJ324" s="165"/>
      <c r="AK324" s="227" t="str">
        <f aca="false">IF(MOD(ROW(),10),"",INDEX(AJ$3:AJ$600,ROW()/10))</f>
        <v/>
      </c>
      <c r="AL324" s="228" t="n">
        <v>314</v>
      </c>
      <c r="AM324" s="229" t="e">
        <f aca="false">VALUE($AK324)</f>
        <v>#VALUE!</v>
      </c>
      <c r="AN324" s="164" t="n">
        <v>321</v>
      </c>
      <c r="AO324" s="190"/>
      <c r="AP324" s="227" t="str">
        <f aca="false">IF(MOD(ROW(),10),"",INDEX(AO$3:AO$600,ROW()/10))</f>
        <v/>
      </c>
      <c r="AQ324" s="181" t="n">
        <v>3.22</v>
      </c>
      <c r="AR324" s="229" t="e">
        <f aca="false">VALUE($AP324)</f>
        <v>#VALUE!</v>
      </c>
      <c r="AS324" s="164" t="n">
        <v>3210</v>
      </c>
      <c r="AT324" s="165"/>
      <c r="AU324" s="227" t="str">
        <f aca="false">IF(MOD(ROW(),10),"",INDEX(AT$3:AT$600,ROW()/10))</f>
        <v/>
      </c>
      <c r="AV324" s="181" t="n">
        <v>3.22</v>
      </c>
      <c r="AW324" s="229" t="e">
        <f aca="false">VALUE($AU324)</f>
        <v>#VALUE!</v>
      </c>
      <c r="AY324" s="165"/>
      <c r="AZ324" s="180" t="n">
        <f aca="false">IF(MOD(ROW(),2),"",INDEX(AY$3:AY$600,ROW()/2))</f>
        <v>0</v>
      </c>
      <c r="BA324" s="181" t="n">
        <v>3.22</v>
      </c>
      <c r="BB324" s="182" t="n">
        <f aca="false">VALUE(AZ324)</f>
        <v>0</v>
      </c>
      <c r="BD324" s="165"/>
      <c r="BE324" s="180" t="n">
        <f aca="false">IF(MOD(ROW(),2),"",INDEX(BD$3:BD$600,ROW()/2))</f>
        <v>0</v>
      </c>
      <c r="BF324" s="181" t="n">
        <v>3.22</v>
      </c>
      <c r="BG324" s="182" t="n">
        <f aca="false">VALUE($BD325)</f>
        <v>0</v>
      </c>
    </row>
    <row r="325" customFormat="false" ht="13.5" hidden="false" customHeight="false" outlineLevel="0" collapsed="false">
      <c r="A325" s="208" t="n">
        <v>3.18</v>
      </c>
      <c r="B325" s="209" t="n">
        <v>2.39</v>
      </c>
      <c r="C325" s="213" t="n">
        <f aca="false">$C324+(($AM$20-$AM$10))/10</f>
        <v>-0.0216</v>
      </c>
      <c r="D325" s="217" t="n">
        <f aca="false">$D324+(($AH$30-$AH$20))/10</f>
        <v>-0.0064</v>
      </c>
      <c r="E325" s="211" t="n">
        <f aca="false">$AC320</f>
        <v>0</v>
      </c>
      <c r="F325" s="212" t="n">
        <f aca="false">$F324+(($AR$20-$AR$10))/10</f>
        <v>-0.012</v>
      </c>
      <c r="G325" s="218" t="n">
        <f aca="false">$G324+(($AW$20-$AW$10))/10</f>
        <v>-0.024</v>
      </c>
      <c r="H325" s="213" t="n">
        <f aca="false">$BB320</f>
        <v>0</v>
      </c>
      <c r="I325" s="213" t="n">
        <f aca="false">$BG320</f>
        <v>0</v>
      </c>
      <c r="J325" s="165"/>
      <c r="S325" s="165"/>
      <c r="T325" s="165"/>
      <c r="U325" s="165"/>
      <c r="V325" s="165"/>
      <c r="W325" s="165"/>
      <c r="Y325" s="164" t="n">
        <v>322</v>
      </c>
      <c r="Z325" s="165"/>
      <c r="AA325" s="180" t="str">
        <f aca="false">IF(MOD(ROW(),2),"",INDEX($Z$3:$Z$600,ROW()/2))</f>
        <v/>
      </c>
      <c r="AB325" s="181" t="n">
        <v>3.23</v>
      </c>
      <c r="AC325" s="182" t="n">
        <f aca="false">VALUE($Z326)</f>
        <v>0</v>
      </c>
      <c r="AD325" s="164" t="n">
        <v>322</v>
      </c>
      <c r="AE325" s="191"/>
      <c r="AF325" s="227" t="str">
        <f aca="false">IF(MOD(ROW(),10),"",INDEX(AE$3:AE$600,ROW()/10))</f>
        <v/>
      </c>
      <c r="AG325" s="228" t="n">
        <v>320</v>
      </c>
      <c r="AH325" s="229" t="e">
        <f aca="false">VALUE($AF325)</f>
        <v>#VALUE!</v>
      </c>
      <c r="AI325" s="164" t="n">
        <v>322</v>
      </c>
      <c r="AJ325" s="165"/>
      <c r="AK325" s="227" t="str">
        <f aca="false">IF(MOD(ROW(),10),"",INDEX(AJ$3:AJ$600,ROW()/10))</f>
        <v/>
      </c>
      <c r="AL325" s="228" t="n">
        <v>315</v>
      </c>
      <c r="AM325" s="229" t="e">
        <f aca="false">VALUE($AK325)</f>
        <v>#VALUE!</v>
      </c>
      <c r="AN325" s="164" t="n">
        <v>322</v>
      </c>
      <c r="AO325" s="190"/>
      <c r="AP325" s="227" t="str">
        <f aca="false">IF(MOD(ROW(),10),"",INDEX(AO$3:AO$600,ROW()/10))</f>
        <v/>
      </c>
      <c r="AQ325" s="181" t="n">
        <v>3.23</v>
      </c>
      <c r="AR325" s="229" t="e">
        <f aca="false">VALUE($AP325)</f>
        <v>#VALUE!</v>
      </c>
      <c r="AS325" s="164" t="n">
        <v>3220</v>
      </c>
      <c r="AT325" s="165"/>
      <c r="AU325" s="227" t="str">
        <f aca="false">IF(MOD(ROW(),10),"",INDEX(AT$3:AT$600,ROW()/10))</f>
        <v/>
      </c>
      <c r="AV325" s="181" t="n">
        <v>3.23</v>
      </c>
      <c r="AW325" s="229" t="e">
        <f aca="false">VALUE($AU325)</f>
        <v>#VALUE!</v>
      </c>
      <c r="AY325" s="165"/>
      <c r="AZ325" s="180" t="str">
        <f aca="false">IF(MOD(ROW(),2),"",INDEX(AY$3:AY$600,ROW()/2))</f>
        <v/>
      </c>
      <c r="BA325" s="181" t="n">
        <v>3.23</v>
      </c>
      <c r="BB325" s="182" t="e">
        <f aca="false">VALUE(AZ325)</f>
        <v>#VALUE!</v>
      </c>
      <c r="BD325" s="165"/>
      <c r="BE325" s="180" t="str">
        <f aca="false">IF(MOD(ROW(),2),"",INDEX(BD$3:BD$600,ROW()/2))</f>
        <v/>
      </c>
      <c r="BF325" s="181" t="n">
        <v>3.23</v>
      </c>
      <c r="BG325" s="182" t="n">
        <f aca="false">VALUE($BD326)</f>
        <v>0</v>
      </c>
    </row>
    <row r="326" customFormat="false" ht="13.5" hidden="false" customHeight="false" outlineLevel="0" collapsed="false">
      <c r="A326" s="208" t="n">
        <v>3.19</v>
      </c>
      <c r="B326" s="209" t="n">
        <v>2.38</v>
      </c>
      <c r="C326" s="213" t="n">
        <f aca="false">$C325+(($AM$20-$AM$10))/10</f>
        <v>-0.0243</v>
      </c>
      <c r="D326" s="217" t="n">
        <f aca="false">$D325+(($AH$30-$AH$20))/10</f>
        <v>-0.0072</v>
      </c>
      <c r="E326" s="211" t="n">
        <f aca="false">$AC321</f>
        <v>0</v>
      </c>
      <c r="F326" s="212" t="n">
        <f aca="false">$F325+(($AR$20-$AR$10))/10</f>
        <v>-0.0135</v>
      </c>
      <c r="G326" s="218" t="n">
        <f aca="false">$G325+(($AW$20-$AW$10))/10</f>
        <v>-0.027</v>
      </c>
      <c r="H326" s="213" t="n">
        <f aca="false">$BB320+($BB322-$BB320)/2</f>
        <v>0</v>
      </c>
      <c r="I326" s="213" t="n">
        <f aca="false">$BG320+($BG322-$BG320)/2</f>
        <v>0</v>
      </c>
      <c r="J326" s="165"/>
      <c r="S326" s="165"/>
      <c r="T326" s="165"/>
      <c r="U326" s="165"/>
      <c r="V326" s="165"/>
      <c r="W326" s="165"/>
      <c r="Y326" s="164" t="n">
        <v>323</v>
      </c>
      <c r="Z326" s="165"/>
      <c r="AA326" s="180" t="n">
        <f aca="false">IF(MOD(ROW(),2),"",INDEX($Z$3:$Z$600,ROW()/2))</f>
        <v>0</v>
      </c>
      <c r="AB326" s="181" t="n">
        <v>3.24</v>
      </c>
      <c r="AC326" s="182" t="n">
        <f aca="false">VALUE($Z327)</f>
        <v>0</v>
      </c>
      <c r="AD326" s="164" t="n">
        <v>323</v>
      </c>
      <c r="AE326" s="191"/>
      <c r="AF326" s="227" t="str">
        <f aca="false">IF(MOD(ROW(),10),"",INDEX(AE$3:AE$600,ROW()/10))</f>
        <v/>
      </c>
      <c r="AG326" s="228" t="n">
        <v>321</v>
      </c>
      <c r="AH326" s="229" t="e">
        <f aca="false">VALUE($AF326)</f>
        <v>#VALUE!</v>
      </c>
      <c r="AI326" s="164" t="n">
        <v>323</v>
      </c>
      <c r="AJ326" s="165"/>
      <c r="AK326" s="227" t="str">
        <f aca="false">IF(MOD(ROW(),10),"",INDEX(AJ$3:AJ$600,ROW()/10))</f>
        <v/>
      </c>
      <c r="AL326" s="228" t="n">
        <v>316</v>
      </c>
      <c r="AM326" s="229" t="e">
        <f aca="false">VALUE($AK326)</f>
        <v>#VALUE!</v>
      </c>
      <c r="AN326" s="164" t="n">
        <v>323</v>
      </c>
      <c r="AO326" s="190"/>
      <c r="AP326" s="227" t="str">
        <f aca="false">IF(MOD(ROW(),10),"",INDEX(AO$3:AO$600,ROW()/10))</f>
        <v/>
      </c>
      <c r="AQ326" s="181" t="n">
        <v>3.24</v>
      </c>
      <c r="AR326" s="229" t="e">
        <f aca="false">VALUE($AP326)</f>
        <v>#VALUE!</v>
      </c>
      <c r="AS326" s="164" t="n">
        <v>3230</v>
      </c>
      <c r="AT326" s="165"/>
      <c r="AU326" s="227" t="str">
        <f aca="false">IF(MOD(ROW(),10),"",INDEX(AT$3:AT$600,ROW()/10))</f>
        <v/>
      </c>
      <c r="AV326" s="181" t="n">
        <v>3.24</v>
      </c>
      <c r="AW326" s="229" t="e">
        <f aca="false">VALUE($AU326)</f>
        <v>#VALUE!</v>
      </c>
      <c r="AY326" s="165"/>
      <c r="AZ326" s="180" t="n">
        <f aca="false">IF(MOD(ROW(),2),"",INDEX(AY$3:AY$600,ROW()/2))</f>
        <v>0</v>
      </c>
      <c r="BA326" s="181" t="n">
        <v>3.24</v>
      </c>
      <c r="BB326" s="182" t="n">
        <f aca="false">VALUE(AZ326)</f>
        <v>0</v>
      </c>
      <c r="BD326" s="165"/>
      <c r="BE326" s="180" t="n">
        <f aca="false">IF(MOD(ROW(),2),"",INDEX(BD$3:BD$600,ROW()/2))</f>
        <v>0</v>
      </c>
      <c r="BF326" s="181" t="n">
        <v>3.24</v>
      </c>
      <c r="BG326" s="182" t="n">
        <f aca="false">VALUE($BD327)</f>
        <v>0</v>
      </c>
    </row>
    <row r="327" customFormat="false" ht="13.5" hidden="false" customHeight="false" outlineLevel="0" collapsed="false">
      <c r="A327" s="208" t="n">
        <v>3.2</v>
      </c>
      <c r="B327" s="209" t="n">
        <v>2.37</v>
      </c>
      <c r="C327" s="213" t="n">
        <f aca="false">$AM330</f>
        <v>0</v>
      </c>
      <c r="D327" s="241" t="n">
        <f aca="false">$AH330</f>
        <v>0</v>
      </c>
      <c r="E327" s="211" t="n">
        <f aca="false">$AC322</f>
        <v>0</v>
      </c>
      <c r="F327" s="212" t="n">
        <f aca="false">$AR330</f>
        <v>0</v>
      </c>
      <c r="G327" s="218" t="n">
        <f aca="false">$AW330</f>
        <v>0</v>
      </c>
      <c r="H327" s="250" t="n">
        <f aca="false">$BB322</f>
        <v>0</v>
      </c>
      <c r="I327" s="250" t="n">
        <f aca="false">$BG322</f>
        <v>0</v>
      </c>
      <c r="J327" s="165"/>
      <c r="S327" s="165"/>
      <c r="T327" s="165"/>
      <c r="U327" s="165"/>
      <c r="V327" s="165"/>
      <c r="W327" s="165"/>
      <c r="Y327" s="164" t="n">
        <v>324</v>
      </c>
      <c r="Z327" s="165"/>
      <c r="AA327" s="180" t="str">
        <f aca="false">IF(MOD(ROW(),2),"",INDEX($Z$3:$Z$600,ROW()/2))</f>
        <v/>
      </c>
      <c r="AB327" s="181" t="n">
        <v>3.25</v>
      </c>
      <c r="AC327" s="182" t="n">
        <f aca="false">VALUE($Z328)</f>
        <v>0</v>
      </c>
      <c r="AD327" s="164" t="n">
        <v>324</v>
      </c>
      <c r="AE327" s="191"/>
      <c r="AF327" s="227" t="str">
        <f aca="false">IF(MOD(ROW(),10),"",INDEX(AE$3:AE$600,ROW()/10))</f>
        <v/>
      </c>
      <c r="AG327" s="228" t="n">
        <v>322</v>
      </c>
      <c r="AH327" s="229" t="e">
        <f aca="false">VALUE($AF327)</f>
        <v>#VALUE!</v>
      </c>
      <c r="AI327" s="164" t="n">
        <v>324</v>
      </c>
      <c r="AJ327" s="165"/>
      <c r="AK327" s="227" t="str">
        <f aca="false">IF(MOD(ROW(),10),"",INDEX(AJ$3:AJ$600,ROW()/10))</f>
        <v/>
      </c>
      <c r="AL327" s="228" t="n">
        <v>317</v>
      </c>
      <c r="AM327" s="229" t="e">
        <f aca="false">VALUE($AK327)</f>
        <v>#VALUE!</v>
      </c>
      <c r="AN327" s="164" t="n">
        <v>324</v>
      </c>
      <c r="AO327" s="190"/>
      <c r="AP327" s="227" t="str">
        <f aca="false">IF(MOD(ROW(),10),"",INDEX(AO$3:AO$600,ROW()/10))</f>
        <v/>
      </c>
      <c r="AQ327" s="181" t="n">
        <v>3.25</v>
      </c>
      <c r="AR327" s="229" t="e">
        <f aca="false">VALUE($AP327)</f>
        <v>#VALUE!</v>
      </c>
      <c r="AS327" s="164" t="n">
        <v>3240</v>
      </c>
      <c r="AT327" s="165"/>
      <c r="AU327" s="227" t="str">
        <f aca="false">IF(MOD(ROW(),10),"",INDEX(AT$3:AT$600,ROW()/10))</f>
        <v/>
      </c>
      <c r="AV327" s="181" t="n">
        <v>3.25</v>
      </c>
      <c r="AW327" s="229" t="e">
        <f aca="false">VALUE($AU327)</f>
        <v>#VALUE!</v>
      </c>
      <c r="AY327" s="165"/>
      <c r="AZ327" s="180" t="str">
        <f aca="false">IF(MOD(ROW(),2),"",INDEX(AY$3:AY$600,ROW()/2))</f>
        <v/>
      </c>
      <c r="BA327" s="181" t="n">
        <v>3.25</v>
      </c>
      <c r="BB327" s="182" t="e">
        <f aca="false">VALUE(AZ327)</f>
        <v>#VALUE!</v>
      </c>
      <c r="BD327" s="165"/>
      <c r="BE327" s="180" t="str">
        <f aca="false">IF(MOD(ROW(),2),"",INDEX(BD$3:BD$600,ROW()/2))</f>
        <v/>
      </c>
      <c r="BF327" s="181" t="n">
        <v>3.25</v>
      </c>
      <c r="BG327" s="182" t="n">
        <f aca="false">VALUE($BD328)</f>
        <v>0</v>
      </c>
    </row>
    <row r="328" customFormat="false" ht="13.5" hidden="false" customHeight="false" outlineLevel="0" collapsed="false">
      <c r="A328" s="208" t="n">
        <v>3.21</v>
      </c>
      <c r="B328" s="209" t="n">
        <v>2.36</v>
      </c>
      <c r="C328" s="213" t="n">
        <f aca="false">$C327+(($AM$20-$AM$10))/10</f>
        <v>-0.0027</v>
      </c>
      <c r="D328" s="217" t="n">
        <f aca="false">$D327+(($AH$30-$AH$20))/10</f>
        <v>-0.0008</v>
      </c>
      <c r="E328" s="211" t="n">
        <f aca="false">$AC323</f>
        <v>0</v>
      </c>
      <c r="F328" s="212" t="n">
        <f aca="false">$F327+(($AR$20-$AR$10))/10</f>
        <v>-0.0015</v>
      </c>
      <c r="G328" s="218" t="n">
        <f aca="false">$G327+(($AW$20-$AW$10))/10</f>
        <v>-0.003</v>
      </c>
      <c r="H328" s="213" t="n">
        <f aca="false">$BB322+($BB324-$BB322)/2</f>
        <v>0</v>
      </c>
      <c r="I328" s="213" t="n">
        <f aca="false">$BG322+($BG324-$BG322)/2</f>
        <v>0</v>
      </c>
      <c r="J328" s="165"/>
      <c r="S328" s="165"/>
      <c r="T328" s="165"/>
      <c r="U328" s="165"/>
      <c r="V328" s="165"/>
      <c r="W328" s="165"/>
      <c r="Y328" s="164" t="n">
        <v>325</v>
      </c>
      <c r="Z328" s="165"/>
      <c r="AA328" s="180" t="n">
        <f aca="false">IF(MOD(ROW(),2),"",INDEX($Z$3:$Z$600,ROW()/2))</f>
        <v>0</v>
      </c>
      <c r="AB328" s="181" t="n">
        <v>3.26</v>
      </c>
      <c r="AC328" s="182" t="n">
        <f aca="false">VALUE($Z329)</f>
        <v>0</v>
      </c>
      <c r="AD328" s="164" t="n">
        <v>325</v>
      </c>
      <c r="AE328" s="191"/>
      <c r="AF328" s="227" t="str">
        <f aca="false">IF(MOD(ROW(),10),"",INDEX(AE$3:AE$600,ROW()/10))</f>
        <v/>
      </c>
      <c r="AG328" s="228" t="n">
        <v>323</v>
      </c>
      <c r="AH328" s="229" t="e">
        <f aca="false">VALUE($AF328)</f>
        <v>#VALUE!</v>
      </c>
      <c r="AI328" s="164" t="n">
        <v>325</v>
      </c>
      <c r="AJ328" s="165"/>
      <c r="AK328" s="227" t="str">
        <f aca="false">IF(MOD(ROW(),10),"",INDEX(AJ$3:AJ$600,ROW()/10))</f>
        <v/>
      </c>
      <c r="AL328" s="228" t="n">
        <v>318</v>
      </c>
      <c r="AM328" s="229" t="e">
        <f aca="false">VALUE($AK328)</f>
        <v>#VALUE!</v>
      </c>
      <c r="AN328" s="164" t="n">
        <v>325</v>
      </c>
      <c r="AO328" s="190"/>
      <c r="AP328" s="227" t="str">
        <f aca="false">IF(MOD(ROW(),10),"",INDEX(AO$3:AO$600,ROW()/10))</f>
        <v/>
      </c>
      <c r="AQ328" s="181" t="n">
        <v>3.26</v>
      </c>
      <c r="AR328" s="229" t="e">
        <f aca="false">VALUE($AP328)</f>
        <v>#VALUE!</v>
      </c>
      <c r="AS328" s="164" t="n">
        <v>3250</v>
      </c>
      <c r="AT328" s="165"/>
      <c r="AU328" s="227" t="str">
        <f aca="false">IF(MOD(ROW(),10),"",INDEX(AT$3:AT$600,ROW()/10))</f>
        <v/>
      </c>
      <c r="AV328" s="181" t="n">
        <v>3.26</v>
      </c>
      <c r="AW328" s="229" t="e">
        <f aca="false">VALUE($AU328)</f>
        <v>#VALUE!</v>
      </c>
      <c r="AY328" s="165"/>
      <c r="AZ328" s="180" t="n">
        <f aca="false">IF(MOD(ROW(),2),"",INDEX(AY$3:AY$600,ROW()/2))</f>
        <v>0</v>
      </c>
      <c r="BA328" s="181" t="n">
        <v>3.26</v>
      </c>
      <c r="BB328" s="182" t="n">
        <f aca="false">VALUE(AZ328)</f>
        <v>0</v>
      </c>
      <c r="BD328" s="165"/>
      <c r="BE328" s="180" t="n">
        <f aca="false">IF(MOD(ROW(),2),"",INDEX(BD$3:BD$600,ROW()/2))</f>
        <v>0</v>
      </c>
      <c r="BF328" s="181" t="n">
        <v>3.26</v>
      </c>
      <c r="BG328" s="182" t="n">
        <f aca="false">VALUE($BD329)</f>
        <v>0</v>
      </c>
    </row>
    <row r="329" customFormat="false" ht="13.5" hidden="false" customHeight="false" outlineLevel="0" collapsed="false">
      <c r="A329" s="208" t="n">
        <v>3.22</v>
      </c>
      <c r="B329" s="209" t="n">
        <v>2.35</v>
      </c>
      <c r="C329" s="213" t="n">
        <f aca="false">$C328+(($AM$20-$AM$10))/10</f>
        <v>-0.0054</v>
      </c>
      <c r="D329" s="217" t="n">
        <f aca="false">$D328+(($AH$30-$AH$20))/10</f>
        <v>-0.0016</v>
      </c>
      <c r="E329" s="211" t="n">
        <f aca="false">$AC324</f>
        <v>0</v>
      </c>
      <c r="F329" s="212" t="n">
        <f aca="false">$F328+(($AR$20-$AR$10))/10</f>
        <v>-0.003</v>
      </c>
      <c r="G329" s="218" t="n">
        <f aca="false">$G328+(($AW$20-$AW$10))/10</f>
        <v>-0.006</v>
      </c>
      <c r="H329" s="213" t="n">
        <f aca="false">$BB324</f>
        <v>0</v>
      </c>
      <c r="I329" s="213" t="n">
        <f aca="false">$BG324</f>
        <v>0</v>
      </c>
      <c r="J329" s="165"/>
      <c r="S329" s="165"/>
      <c r="T329" s="165"/>
      <c r="U329" s="165"/>
      <c r="V329" s="165"/>
      <c r="W329" s="165"/>
      <c r="Y329" s="164" t="n">
        <v>326</v>
      </c>
      <c r="Z329" s="165"/>
      <c r="AA329" s="180" t="str">
        <f aca="false">IF(MOD(ROW(),2),"",INDEX($Z$3:$Z$600,ROW()/2))</f>
        <v/>
      </c>
      <c r="AB329" s="181" t="n">
        <v>3.27</v>
      </c>
      <c r="AC329" s="182" t="n">
        <f aca="false">VALUE($Z330)</f>
        <v>0</v>
      </c>
      <c r="AD329" s="164" t="n">
        <v>326</v>
      </c>
      <c r="AE329" s="191"/>
      <c r="AF329" s="227" t="str">
        <f aca="false">IF(MOD(ROW(),10),"",INDEX(AE$3:AE$600,ROW()/10))</f>
        <v/>
      </c>
      <c r="AG329" s="228" t="n">
        <v>324</v>
      </c>
      <c r="AH329" s="229" t="e">
        <f aca="false">VALUE($AF329)</f>
        <v>#VALUE!</v>
      </c>
      <c r="AI329" s="164" t="n">
        <v>326</v>
      </c>
      <c r="AJ329" s="165"/>
      <c r="AK329" s="227" t="str">
        <f aca="false">IF(MOD(ROW(),10),"",INDEX(AJ$3:AJ$600,ROW()/10))</f>
        <v/>
      </c>
      <c r="AL329" s="228" t="n">
        <v>319</v>
      </c>
      <c r="AM329" s="229" t="e">
        <f aca="false">VALUE($AK329)</f>
        <v>#VALUE!</v>
      </c>
      <c r="AN329" s="164" t="n">
        <v>326</v>
      </c>
      <c r="AO329" s="190"/>
      <c r="AP329" s="227" t="str">
        <f aca="false">IF(MOD(ROW(),10),"",INDEX(AO$3:AO$600,ROW()/10))</f>
        <v/>
      </c>
      <c r="AQ329" s="181" t="n">
        <v>3.27</v>
      </c>
      <c r="AR329" s="229" t="e">
        <f aca="false">VALUE($AP329)</f>
        <v>#VALUE!</v>
      </c>
      <c r="AS329" s="164" t="n">
        <v>3260</v>
      </c>
      <c r="AT329" s="165"/>
      <c r="AU329" s="227" t="str">
        <f aca="false">IF(MOD(ROW(),10),"",INDEX(AT$3:AT$600,ROW()/10))</f>
        <v/>
      </c>
      <c r="AV329" s="181" t="n">
        <v>3.27</v>
      </c>
      <c r="AW329" s="229" t="e">
        <f aca="false">VALUE($AU329)</f>
        <v>#VALUE!</v>
      </c>
      <c r="AY329" s="165"/>
      <c r="AZ329" s="180" t="str">
        <f aca="false">IF(MOD(ROW(),2),"",INDEX(AY$3:AY$600,ROW()/2))</f>
        <v/>
      </c>
      <c r="BA329" s="181" t="n">
        <v>3.27</v>
      </c>
      <c r="BB329" s="182" t="e">
        <f aca="false">VALUE(AZ329)</f>
        <v>#VALUE!</v>
      </c>
      <c r="BD329" s="165"/>
      <c r="BE329" s="180" t="str">
        <f aca="false">IF(MOD(ROW(),2),"",INDEX(BD$3:BD$600,ROW()/2))</f>
        <v/>
      </c>
      <c r="BF329" s="181" t="n">
        <v>3.27</v>
      </c>
      <c r="BG329" s="182" t="n">
        <f aca="false">VALUE($BD330)</f>
        <v>0</v>
      </c>
    </row>
    <row r="330" customFormat="false" ht="13.5" hidden="false" customHeight="false" outlineLevel="0" collapsed="false">
      <c r="A330" s="208" t="n">
        <v>3.23</v>
      </c>
      <c r="B330" s="209" t="n">
        <v>2.34</v>
      </c>
      <c r="C330" s="213" t="n">
        <f aca="false">$C329+(($AM$20-$AM$10))/10</f>
        <v>-0.0081</v>
      </c>
      <c r="D330" s="217" t="n">
        <f aca="false">$D329+(($AH$30-$AH$20))/10</f>
        <v>-0.0024</v>
      </c>
      <c r="E330" s="211" t="n">
        <f aca="false">$AC325</f>
        <v>0</v>
      </c>
      <c r="F330" s="212" t="n">
        <f aca="false">$F329+(($AR$20-$AR$10))/10</f>
        <v>-0.0045</v>
      </c>
      <c r="G330" s="218" t="n">
        <f aca="false">$G329+(($AW$20-$AW$10))/10</f>
        <v>-0.009</v>
      </c>
      <c r="H330" s="213" t="n">
        <f aca="false">$BB324+($BB326-$BB324)/2</f>
        <v>0</v>
      </c>
      <c r="I330" s="213" t="n">
        <f aca="false">$BG324+($BG326-$BG324)/2</f>
        <v>0</v>
      </c>
      <c r="J330" s="165"/>
      <c r="S330" s="165"/>
      <c r="T330" s="165"/>
      <c r="U330" s="165"/>
      <c r="V330" s="165"/>
      <c r="W330" s="165"/>
      <c r="Y330" s="164" t="n">
        <v>327</v>
      </c>
      <c r="Z330" s="165"/>
      <c r="AA330" s="180" t="n">
        <f aca="false">IF(MOD(ROW(),2),"",INDEX($Z$3:$Z$600,ROW()/2))</f>
        <v>0</v>
      </c>
      <c r="AB330" s="181" t="n">
        <v>3.28</v>
      </c>
      <c r="AC330" s="182" t="n">
        <f aca="false">VALUE($Z331)</f>
        <v>0</v>
      </c>
      <c r="AD330" s="164" t="n">
        <v>327</v>
      </c>
      <c r="AE330" s="191"/>
      <c r="AF330" s="227" t="n">
        <f aca="false">IF(MOD(ROW(),10),"",INDEX(AE$3:AE$600,ROW()/10))</f>
        <v>0</v>
      </c>
      <c r="AG330" s="228" t="n">
        <v>325</v>
      </c>
      <c r="AH330" s="229" t="n">
        <f aca="false">VALUE($AF330)</f>
        <v>0</v>
      </c>
      <c r="AI330" s="164" t="n">
        <v>327</v>
      </c>
      <c r="AJ330" s="165"/>
      <c r="AK330" s="227" t="n">
        <f aca="false">IF(MOD(ROW(),10),"",INDEX(AJ$3:AJ$600,ROW()/10))</f>
        <v>0</v>
      </c>
      <c r="AL330" s="228" t="n">
        <v>320</v>
      </c>
      <c r="AM330" s="229" t="n">
        <f aca="false">VALUE($AK330)</f>
        <v>0</v>
      </c>
      <c r="AN330" s="164" t="n">
        <v>327</v>
      </c>
      <c r="AO330" s="190"/>
      <c r="AP330" s="227" t="n">
        <f aca="false">IF(MOD(ROW(),10),"",INDEX(AO$3:AO$600,ROW()/10))</f>
        <v>0</v>
      </c>
      <c r="AQ330" s="181" t="n">
        <v>3.28</v>
      </c>
      <c r="AR330" s="229" t="n">
        <f aca="false">VALUE($AP330)</f>
        <v>0</v>
      </c>
      <c r="AS330" s="164" t="n">
        <v>3270</v>
      </c>
      <c r="AT330" s="165"/>
      <c r="AU330" s="227" t="n">
        <f aca="false">IF(MOD(ROW(),10),"",INDEX(AT$3:AT$600,ROW()/10))</f>
        <v>0</v>
      </c>
      <c r="AV330" s="181" t="n">
        <v>3.28</v>
      </c>
      <c r="AW330" s="229" t="n">
        <f aca="false">VALUE($AU330)</f>
        <v>0</v>
      </c>
      <c r="AY330" s="165"/>
      <c r="AZ330" s="180" t="n">
        <f aca="false">IF(MOD(ROW(),2),"",INDEX(AY$3:AY$600,ROW()/2))</f>
        <v>0</v>
      </c>
      <c r="BA330" s="181" t="n">
        <v>3.28</v>
      </c>
      <c r="BB330" s="182" t="n">
        <f aca="false">VALUE(AZ330)</f>
        <v>0</v>
      </c>
      <c r="BD330" s="165"/>
      <c r="BE330" s="180" t="n">
        <f aca="false">IF(MOD(ROW(),2),"",INDEX(BD$3:BD$600,ROW()/2))</f>
        <v>0</v>
      </c>
      <c r="BF330" s="181" t="n">
        <v>3.28</v>
      </c>
      <c r="BG330" s="182" t="n">
        <f aca="false">VALUE($BD331)</f>
        <v>0</v>
      </c>
    </row>
    <row r="331" customFormat="false" ht="13.5" hidden="false" customHeight="false" outlineLevel="0" collapsed="false">
      <c r="A331" s="208" t="n">
        <v>3.24</v>
      </c>
      <c r="B331" s="209" t="n">
        <v>2.33</v>
      </c>
      <c r="C331" s="213" t="n">
        <f aca="false">$C330+(($AM$20-$AM$10))/10</f>
        <v>-0.0108</v>
      </c>
      <c r="D331" s="217" t="n">
        <f aca="false">$D330+(($AH$30-$AH$20))/10</f>
        <v>-0.0032</v>
      </c>
      <c r="E331" s="211" t="n">
        <f aca="false">$AC326</f>
        <v>0</v>
      </c>
      <c r="F331" s="212" t="n">
        <f aca="false">$F330+(($AR$20-$AR$10))/10</f>
        <v>-0.006</v>
      </c>
      <c r="G331" s="218" t="n">
        <f aca="false">$G330+(($AW$20-$AW$10))/10</f>
        <v>-0.012</v>
      </c>
      <c r="H331" s="250" t="n">
        <f aca="false">$BB326</f>
        <v>0</v>
      </c>
      <c r="I331" s="250" t="n">
        <f aca="false">$BG326</f>
        <v>0</v>
      </c>
      <c r="J331" s="165"/>
      <c r="S331" s="165"/>
      <c r="T331" s="165"/>
      <c r="U331" s="165"/>
      <c r="V331" s="165"/>
      <c r="W331" s="165"/>
      <c r="Y331" s="164" t="n">
        <v>328</v>
      </c>
      <c r="Z331" s="165"/>
      <c r="AA331" s="180" t="str">
        <f aca="false">IF(MOD(ROW(),2),"",INDEX($Z$3:$Z$600,ROW()/2))</f>
        <v/>
      </c>
      <c r="AB331" s="181" t="n">
        <v>3.29</v>
      </c>
      <c r="AC331" s="182" t="n">
        <f aca="false">VALUE($Z332)</f>
        <v>0</v>
      </c>
      <c r="AD331" s="164" t="n">
        <v>328</v>
      </c>
      <c r="AE331" s="191"/>
      <c r="AF331" s="227" t="str">
        <f aca="false">IF(MOD(ROW(),10),"",INDEX(AE$3:AE$600,ROW()/10))</f>
        <v/>
      </c>
      <c r="AG331" s="228" t="n">
        <v>326</v>
      </c>
      <c r="AH331" s="229" t="e">
        <f aca="false">VALUE($AF331)</f>
        <v>#VALUE!</v>
      </c>
      <c r="AI331" s="164" t="n">
        <v>328</v>
      </c>
      <c r="AJ331" s="165"/>
      <c r="AK331" s="227" t="str">
        <f aca="false">IF(MOD(ROW(),10),"",INDEX(AJ$3:AJ$600,ROW()/10))</f>
        <v/>
      </c>
      <c r="AL331" s="228" t="n">
        <v>321</v>
      </c>
      <c r="AM331" s="229" t="e">
        <f aca="false">VALUE($AK331)</f>
        <v>#VALUE!</v>
      </c>
      <c r="AN331" s="164" t="n">
        <v>328</v>
      </c>
      <c r="AO331" s="190"/>
      <c r="AP331" s="227" t="str">
        <f aca="false">IF(MOD(ROW(),10),"",INDEX(AO$3:AO$600,ROW()/10))</f>
        <v/>
      </c>
      <c r="AQ331" s="181" t="n">
        <v>3.29</v>
      </c>
      <c r="AR331" s="229" t="e">
        <f aca="false">VALUE($AP331)</f>
        <v>#VALUE!</v>
      </c>
      <c r="AS331" s="164" t="n">
        <v>3280</v>
      </c>
      <c r="AT331" s="165"/>
      <c r="AU331" s="227" t="str">
        <f aca="false">IF(MOD(ROW(),10),"",INDEX(AT$3:AT$600,ROW()/10))</f>
        <v/>
      </c>
      <c r="AV331" s="181" t="n">
        <v>3.29</v>
      </c>
      <c r="AW331" s="229" t="e">
        <f aca="false">VALUE($AU331)</f>
        <v>#VALUE!</v>
      </c>
      <c r="AY331" s="165"/>
      <c r="AZ331" s="180" t="str">
        <f aca="false">IF(MOD(ROW(),2),"",INDEX(AY$3:AY$600,ROW()/2))</f>
        <v/>
      </c>
      <c r="BA331" s="181" t="n">
        <v>3.29</v>
      </c>
      <c r="BB331" s="182" t="e">
        <f aca="false">VALUE(AZ331)</f>
        <v>#VALUE!</v>
      </c>
      <c r="BD331" s="165"/>
      <c r="BE331" s="180" t="str">
        <f aca="false">IF(MOD(ROW(),2),"",INDEX(BD$3:BD$600,ROW()/2))</f>
        <v/>
      </c>
      <c r="BF331" s="181" t="n">
        <v>3.29</v>
      </c>
      <c r="BG331" s="182" t="n">
        <f aca="false">VALUE($BD332)</f>
        <v>0</v>
      </c>
    </row>
    <row r="332" customFormat="false" ht="13.5" hidden="false" customHeight="false" outlineLevel="0" collapsed="false">
      <c r="A332" s="208" t="n">
        <v>3.25</v>
      </c>
      <c r="B332" s="209" t="n">
        <v>2.32</v>
      </c>
      <c r="C332" s="213" t="n">
        <f aca="false">$C331+(($AM$20-$AM$10))/10</f>
        <v>-0.0135</v>
      </c>
      <c r="D332" s="217" t="n">
        <f aca="false">$D331+(($AH$30-$AH$20))/10</f>
        <v>-0.004</v>
      </c>
      <c r="E332" s="211" t="n">
        <f aca="false">$AC327</f>
        <v>0</v>
      </c>
      <c r="F332" s="212" t="n">
        <f aca="false">$F331+(($AR$20-$AR$10))/10</f>
        <v>-0.0075</v>
      </c>
      <c r="G332" s="218" t="n">
        <f aca="false">$G331+(($AW$20-$AW$10))/10</f>
        <v>-0.015</v>
      </c>
      <c r="H332" s="213" t="n">
        <f aca="false">$BB326+($BB328-$BB326)/2</f>
        <v>0</v>
      </c>
      <c r="I332" s="213" t="n">
        <f aca="false">$BG326+($BG328-$BG326)/2</f>
        <v>0</v>
      </c>
      <c r="J332" s="165"/>
      <c r="S332" s="165"/>
      <c r="T332" s="165"/>
      <c r="U332" s="165"/>
      <c r="V332" s="165"/>
      <c r="W332" s="165"/>
      <c r="Y332" s="164" t="n">
        <v>329</v>
      </c>
      <c r="Z332" s="165"/>
      <c r="AA332" s="180" t="n">
        <f aca="false">IF(MOD(ROW(),2),"",INDEX($Z$3:$Z$600,ROW()/2))</f>
        <v>0</v>
      </c>
      <c r="AB332" s="181" t="n">
        <v>3.3</v>
      </c>
      <c r="AC332" s="182" t="n">
        <f aca="false">VALUE($Z333)</f>
        <v>0</v>
      </c>
      <c r="AD332" s="164" t="n">
        <v>329</v>
      </c>
      <c r="AE332" s="191"/>
      <c r="AF332" s="227" t="str">
        <f aca="false">IF(MOD(ROW(),10),"",INDEX(AE$3:AE$600,ROW()/10))</f>
        <v/>
      </c>
      <c r="AG332" s="228" t="n">
        <v>327</v>
      </c>
      <c r="AH332" s="229" t="e">
        <f aca="false">VALUE($AF332)</f>
        <v>#VALUE!</v>
      </c>
      <c r="AI332" s="164" t="n">
        <v>329</v>
      </c>
      <c r="AJ332" s="165"/>
      <c r="AK332" s="227" t="str">
        <f aca="false">IF(MOD(ROW(),10),"",INDEX(AJ$3:AJ$600,ROW()/10))</f>
        <v/>
      </c>
      <c r="AL332" s="228" t="n">
        <v>322</v>
      </c>
      <c r="AM332" s="229" t="e">
        <f aca="false">VALUE($AK332)</f>
        <v>#VALUE!</v>
      </c>
      <c r="AN332" s="164" t="n">
        <v>329</v>
      </c>
      <c r="AO332" s="190"/>
      <c r="AP332" s="227" t="str">
        <f aca="false">IF(MOD(ROW(),10),"",INDEX(AO$3:AO$600,ROW()/10))</f>
        <v/>
      </c>
      <c r="AQ332" s="181" t="n">
        <v>3.3</v>
      </c>
      <c r="AR332" s="229" t="e">
        <f aca="false">VALUE($AP332)</f>
        <v>#VALUE!</v>
      </c>
      <c r="AS332" s="164" t="n">
        <v>3290</v>
      </c>
      <c r="AT332" s="165"/>
      <c r="AU332" s="227" t="str">
        <f aca="false">IF(MOD(ROW(),10),"",INDEX(AT$3:AT$600,ROW()/10))</f>
        <v/>
      </c>
      <c r="AV332" s="181" t="n">
        <v>3.3</v>
      </c>
      <c r="AW332" s="229" t="e">
        <f aca="false">VALUE($AU332)</f>
        <v>#VALUE!</v>
      </c>
      <c r="AY332" s="165"/>
      <c r="AZ332" s="180" t="n">
        <f aca="false">IF(MOD(ROW(),2),"",INDEX(AY$3:AY$600,ROW()/2))</f>
        <v>0</v>
      </c>
      <c r="BA332" s="181" t="n">
        <v>3.3</v>
      </c>
      <c r="BB332" s="182" t="n">
        <f aca="false">VALUE(AZ332)</f>
        <v>0</v>
      </c>
      <c r="BD332" s="165"/>
      <c r="BE332" s="180" t="n">
        <f aca="false">IF(MOD(ROW(),2),"",INDEX(BD$3:BD$600,ROW()/2))</f>
        <v>0</v>
      </c>
      <c r="BF332" s="181" t="n">
        <v>3.3</v>
      </c>
      <c r="BG332" s="182" t="n">
        <f aca="false">VALUE($BD333)</f>
        <v>0</v>
      </c>
    </row>
    <row r="333" customFormat="false" ht="13.5" hidden="false" customHeight="false" outlineLevel="0" collapsed="false">
      <c r="A333" s="208" t="n">
        <v>3.26</v>
      </c>
      <c r="B333" s="209" t="n">
        <v>2.31</v>
      </c>
      <c r="C333" s="213" t="n">
        <f aca="false">$C332+(($AM$20-$AM$10))/10</f>
        <v>-0.0162</v>
      </c>
      <c r="D333" s="217" t="n">
        <f aca="false">$D332+(($AH$30-$AH$20))/10</f>
        <v>-0.0048</v>
      </c>
      <c r="E333" s="211" t="n">
        <f aca="false">$AC328</f>
        <v>0</v>
      </c>
      <c r="F333" s="212" t="n">
        <f aca="false">$F332+(($AR$20-$AR$10))/10</f>
        <v>-0.009</v>
      </c>
      <c r="G333" s="218" t="n">
        <f aca="false">$G332+(($AW$20-$AW$10))/10</f>
        <v>-0.018</v>
      </c>
      <c r="H333" s="213" t="n">
        <f aca="false">$BB328</f>
        <v>0</v>
      </c>
      <c r="I333" s="213" t="n">
        <f aca="false">$BG328</f>
        <v>0</v>
      </c>
      <c r="J333" s="165"/>
      <c r="S333" s="165"/>
      <c r="T333" s="165"/>
      <c r="U333" s="165"/>
      <c r="V333" s="165"/>
      <c r="W333" s="165"/>
      <c r="Y333" s="164" t="n">
        <v>330</v>
      </c>
      <c r="Z333" s="165"/>
      <c r="AA333" s="180" t="str">
        <f aca="false">IF(MOD(ROW(),2),"",INDEX($Z$3:$Z$600,ROW()/2))</f>
        <v/>
      </c>
      <c r="AB333" s="181" t="n">
        <v>3.31</v>
      </c>
      <c r="AC333" s="182" t="n">
        <f aca="false">VALUE($Z334)</f>
        <v>0</v>
      </c>
      <c r="AD333" s="164" t="n">
        <v>330</v>
      </c>
      <c r="AE333" s="191"/>
      <c r="AF333" s="227" t="str">
        <f aca="false">IF(MOD(ROW(),10),"",INDEX(AE$3:AE$600,ROW()/10))</f>
        <v/>
      </c>
      <c r="AG333" s="228" t="n">
        <v>328</v>
      </c>
      <c r="AH333" s="229" t="e">
        <f aca="false">VALUE($AF333)</f>
        <v>#VALUE!</v>
      </c>
      <c r="AI333" s="164" t="n">
        <v>330</v>
      </c>
      <c r="AJ333" s="165"/>
      <c r="AK333" s="227" t="str">
        <f aca="false">IF(MOD(ROW(),10),"",INDEX(AJ$3:AJ$600,ROW()/10))</f>
        <v/>
      </c>
      <c r="AL333" s="228" t="n">
        <v>323</v>
      </c>
      <c r="AM333" s="229" t="e">
        <f aca="false">VALUE($AK333)</f>
        <v>#VALUE!</v>
      </c>
      <c r="AN333" s="164" t="n">
        <v>330</v>
      </c>
      <c r="AO333" s="190"/>
      <c r="AP333" s="227" t="str">
        <f aca="false">IF(MOD(ROW(),10),"",INDEX(AO$3:AO$600,ROW()/10))</f>
        <v/>
      </c>
      <c r="AQ333" s="181" t="n">
        <v>3.31</v>
      </c>
      <c r="AR333" s="229" t="e">
        <f aca="false">VALUE($AP333)</f>
        <v>#VALUE!</v>
      </c>
      <c r="AS333" s="164" t="n">
        <v>3300</v>
      </c>
      <c r="AT333" s="165"/>
      <c r="AU333" s="227" t="str">
        <f aca="false">IF(MOD(ROW(),10),"",INDEX(AT$3:AT$600,ROW()/10))</f>
        <v/>
      </c>
      <c r="AV333" s="181" t="n">
        <v>3.31</v>
      </c>
      <c r="AW333" s="229" t="e">
        <f aca="false">VALUE($AU333)</f>
        <v>#VALUE!</v>
      </c>
      <c r="AY333" s="165"/>
      <c r="AZ333" s="180" t="str">
        <f aca="false">IF(MOD(ROW(),2),"",INDEX(AY$3:AY$600,ROW()/2))</f>
        <v/>
      </c>
      <c r="BA333" s="181" t="n">
        <v>3.31</v>
      </c>
      <c r="BB333" s="182" t="e">
        <f aca="false">VALUE(AZ333)</f>
        <v>#VALUE!</v>
      </c>
      <c r="BD333" s="165"/>
      <c r="BE333" s="180" t="str">
        <f aca="false">IF(MOD(ROW(),2),"",INDEX(BD$3:BD$600,ROW()/2))</f>
        <v/>
      </c>
      <c r="BF333" s="181" t="n">
        <v>3.31</v>
      </c>
      <c r="BG333" s="182" t="n">
        <f aca="false">VALUE($BD334)</f>
        <v>0</v>
      </c>
    </row>
    <row r="334" customFormat="false" ht="13.5" hidden="false" customHeight="false" outlineLevel="0" collapsed="false">
      <c r="A334" s="208" t="n">
        <v>3.27</v>
      </c>
      <c r="B334" s="209" t="n">
        <v>2.3</v>
      </c>
      <c r="C334" s="213" t="n">
        <f aca="false">$C333+(($AM$20-$AM$10))/10</f>
        <v>-0.0189</v>
      </c>
      <c r="D334" s="217" t="n">
        <f aca="false">$D333+(($AH$30-$AH$20))/10</f>
        <v>-0.0056</v>
      </c>
      <c r="E334" s="211" t="n">
        <f aca="false">$AC329</f>
        <v>0</v>
      </c>
      <c r="F334" s="212" t="n">
        <f aca="false">$F333+(($AR$20-$AR$10))/10</f>
        <v>-0.0105</v>
      </c>
      <c r="G334" s="218" t="n">
        <f aca="false">$G333+(($AW$20-$AW$10))/10</f>
        <v>-0.021</v>
      </c>
      <c r="H334" s="213" t="n">
        <f aca="false">$BB328+($BB330-$BB328)/2</f>
        <v>0</v>
      </c>
      <c r="I334" s="213" t="n">
        <f aca="false">$BG328+($BG330-$BG328)/2</f>
        <v>0</v>
      </c>
      <c r="J334" s="165"/>
      <c r="S334" s="165"/>
      <c r="T334" s="165"/>
      <c r="U334" s="165"/>
      <c r="V334" s="165"/>
      <c r="W334" s="165"/>
      <c r="Y334" s="164" t="n">
        <v>331</v>
      </c>
      <c r="Z334" s="165"/>
      <c r="AA334" s="180" t="n">
        <f aca="false">IF(MOD(ROW(),2),"",INDEX($Z$3:$Z$600,ROW()/2))</f>
        <v>0</v>
      </c>
      <c r="AB334" s="181" t="n">
        <v>3.32</v>
      </c>
      <c r="AC334" s="182" t="n">
        <f aca="false">VALUE($Z335)</f>
        <v>0</v>
      </c>
      <c r="AD334" s="164" t="n">
        <v>331</v>
      </c>
      <c r="AE334" s="191"/>
      <c r="AF334" s="227" t="str">
        <f aca="false">IF(MOD(ROW(),10),"",INDEX(AE$3:AE$600,ROW()/10))</f>
        <v/>
      </c>
      <c r="AG334" s="228" t="n">
        <v>329</v>
      </c>
      <c r="AH334" s="229" t="e">
        <f aca="false">VALUE($AF334)</f>
        <v>#VALUE!</v>
      </c>
      <c r="AI334" s="164" t="n">
        <v>331</v>
      </c>
      <c r="AJ334" s="165"/>
      <c r="AK334" s="227" t="str">
        <f aca="false">IF(MOD(ROW(),10),"",INDEX(AJ$3:AJ$600,ROW()/10))</f>
        <v/>
      </c>
      <c r="AL334" s="228" t="n">
        <v>324</v>
      </c>
      <c r="AM334" s="229" t="e">
        <f aca="false">VALUE($AK334)</f>
        <v>#VALUE!</v>
      </c>
      <c r="AN334" s="164" t="n">
        <v>331</v>
      </c>
      <c r="AO334" s="190"/>
      <c r="AP334" s="227" t="str">
        <f aca="false">IF(MOD(ROW(),10),"",INDEX(AO$3:AO$600,ROW()/10))</f>
        <v/>
      </c>
      <c r="AQ334" s="181" t="n">
        <v>3.32</v>
      </c>
      <c r="AR334" s="229" t="e">
        <f aca="false">VALUE($AP334)</f>
        <v>#VALUE!</v>
      </c>
      <c r="AS334" s="164" t="n">
        <v>3310</v>
      </c>
      <c r="AT334" s="165"/>
      <c r="AU334" s="227" t="str">
        <f aca="false">IF(MOD(ROW(),10),"",INDEX(AT$3:AT$600,ROW()/10))</f>
        <v/>
      </c>
      <c r="AV334" s="181" t="n">
        <v>3.32</v>
      </c>
      <c r="AW334" s="229" t="e">
        <f aca="false">VALUE($AU334)</f>
        <v>#VALUE!</v>
      </c>
      <c r="AY334" s="165"/>
      <c r="AZ334" s="180" t="n">
        <f aca="false">IF(MOD(ROW(),2),"",INDEX(AY$3:AY$600,ROW()/2))</f>
        <v>0</v>
      </c>
      <c r="BA334" s="181" t="n">
        <v>3.32</v>
      </c>
      <c r="BB334" s="182" t="n">
        <f aca="false">VALUE(AZ334)</f>
        <v>0</v>
      </c>
      <c r="BD334" s="165"/>
      <c r="BE334" s="180" t="n">
        <f aca="false">IF(MOD(ROW(),2),"",INDEX(BD$3:BD$600,ROW()/2))</f>
        <v>0</v>
      </c>
      <c r="BF334" s="181" t="n">
        <v>3.32</v>
      </c>
      <c r="BG334" s="182" t="n">
        <f aca="false">VALUE($BD335)</f>
        <v>0</v>
      </c>
    </row>
    <row r="335" customFormat="false" ht="13.5" hidden="false" customHeight="false" outlineLevel="0" collapsed="false">
      <c r="A335" s="208" t="n">
        <v>3.28</v>
      </c>
      <c r="B335" s="209" t="n">
        <v>2.29</v>
      </c>
      <c r="C335" s="213" t="n">
        <f aca="false">$C334+(($AM$20-$AM$10))/10</f>
        <v>-0.0216</v>
      </c>
      <c r="D335" s="217" t="n">
        <f aca="false">$D334+(($AH$30-$AH$20))/10</f>
        <v>-0.0064</v>
      </c>
      <c r="E335" s="211" t="n">
        <f aca="false">$AC330</f>
        <v>0</v>
      </c>
      <c r="F335" s="212" t="n">
        <f aca="false">$F334+(($AR$20-$AR$10))/10</f>
        <v>-0.012</v>
      </c>
      <c r="G335" s="218" t="n">
        <f aca="false">$G334+(($AW$20-$AW$10))/10</f>
        <v>-0.024</v>
      </c>
      <c r="H335" s="250" t="n">
        <f aca="false">$BB330</f>
        <v>0</v>
      </c>
      <c r="I335" s="250" t="n">
        <f aca="false">$BG330</f>
        <v>0</v>
      </c>
      <c r="J335" s="165"/>
      <c r="S335" s="165"/>
      <c r="T335" s="165"/>
      <c r="U335" s="165"/>
      <c r="V335" s="165"/>
      <c r="W335" s="165"/>
      <c r="Y335" s="164" t="n">
        <v>332</v>
      </c>
      <c r="Z335" s="165"/>
      <c r="AA335" s="180" t="str">
        <f aca="false">IF(MOD(ROW(),2),"",INDEX($Z$3:$Z$600,ROW()/2))</f>
        <v/>
      </c>
      <c r="AB335" s="181" t="n">
        <v>3.33</v>
      </c>
      <c r="AC335" s="182" t="n">
        <f aca="false">VALUE($Z336)</f>
        <v>0</v>
      </c>
      <c r="AD335" s="164" t="n">
        <v>332</v>
      </c>
      <c r="AE335" s="191"/>
      <c r="AF335" s="227" t="str">
        <f aca="false">IF(MOD(ROW(),10),"",INDEX(AE$3:AE$600,ROW()/10))</f>
        <v/>
      </c>
      <c r="AG335" s="228" t="n">
        <v>330</v>
      </c>
      <c r="AH335" s="229" t="e">
        <f aca="false">VALUE($AF335)</f>
        <v>#VALUE!</v>
      </c>
      <c r="AI335" s="164" t="n">
        <v>332</v>
      </c>
      <c r="AJ335" s="165"/>
      <c r="AK335" s="227" t="str">
        <f aca="false">IF(MOD(ROW(),10),"",INDEX(AJ$3:AJ$600,ROW()/10))</f>
        <v/>
      </c>
      <c r="AL335" s="228" t="n">
        <v>325</v>
      </c>
      <c r="AM335" s="229" t="e">
        <f aca="false">VALUE($AK335)</f>
        <v>#VALUE!</v>
      </c>
      <c r="AN335" s="164" t="n">
        <v>332</v>
      </c>
      <c r="AO335" s="190"/>
      <c r="AP335" s="227" t="str">
        <f aca="false">IF(MOD(ROW(),10),"",INDEX(AO$3:AO$600,ROW()/10))</f>
        <v/>
      </c>
      <c r="AQ335" s="181" t="n">
        <v>3.33</v>
      </c>
      <c r="AR335" s="229" t="e">
        <f aca="false">VALUE($AP335)</f>
        <v>#VALUE!</v>
      </c>
      <c r="AS335" s="164" t="n">
        <v>3320</v>
      </c>
      <c r="AT335" s="165"/>
      <c r="AU335" s="227" t="str">
        <f aca="false">IF(MOD(ROW(),10),"",INDEX(AT$3:AT$600,ROW()/10))</f>
        <v/>
      </c>
      <c r="AV335" s="181" t="n">
        <v>3.33</v>
      </c>
      <c r="AW335" s="229" t="e">
        <f aca="false">VALUE($AU335)</f>
        <v>#VALUE!</v>
      </c>
      <c r="AY335" s="165"/>
      <c r="AZ335" s="180" t="str">
        <f aca="false">IF(MOD(ROW(),2),"",INDEX(AY$3:AY$600,ROW()/2))</f>
        <v/>
      </c>
      <c r="BA335" s="181" t="n">
        <v>3.33</v>
      </c>
      <c r="BB335" s="182" t="e">
        <f aca="false">VALUE(AZ335)</f>
        <v>#VALUE!</v>
      </c>
      <c r="BD335" s="165"/>
      <c r="BE335" s="180" t="str">
        <f aca="false">IF(MOD(ROW(),2),"",INDEX(BD$3:BD$600,ROW()/2))</f>
        <v/>
      </c>
      <c r="BF335" s="181" t="n">
        <v>3.33</v>
      </c>
      <c r="BG335" s="182" t="n">
        <f aca="false">VALUE($BD336)</f>
        <v>0</v>
      </c>
    </row>
    <row r="336" customFormat="false" ht="13.5" hidden="false" customHeight="false" outlineLevel="0" collapsed="false">
      <c r="A336" s="208" t="n">
        <v>3.29</v>
      </c>
      <c r="B336" s="209" t="n">
        <v>2.28</v>
      </c>
      <c r="C336" s="213" t="n">
        <f aca="false">$C335+(($AM$20-$AM$10))/10</f>
        <v>-0.0243</v>
      </c>
      <c r="D336" s="217" t="n">
        <f aca="false">$D335+(($AH$30-$AH$20))/10</f>
        <v>-0.0072</v>
      </c>
      <c r="E336" s="211" t="n">
        <f aca="false">$AC331</f>
        <v>0</v>
      </c>
      <c r="F336" s="212" t="n">
        <f aca="false">$F335+(($AR$20-$AR$10))/10</f>
        <v>-0.0135</v>
      </c>
      <c r="G336" s="218" t="n">
        <f aca="false">$G335+(($AW$20-$AW$10))/10</f>
        <v>-0.027</v>
      </c>
      <c r="H336" s="213" t="n">
        <f aca="false">$BB330+($BB332-$BB330)/2</f>
        <v>0</v>
      </c>
      <c r="I336" s="213" t="n">
        <f aca="false">$BG330+($BG332-$BG330)/2</f>
        <v>0</v>
      </c>
      <c r="J336" s="165"/>
      <c r="S336" s="165"/>
      <c r="T336" s="165"/>
      <c r="U336" s="165"/>
      <c r="V336" s="165"/>
      <c r="W336" s="165"/>
      <c r="Y336" s="164" t="n">
        <v>333</v>
      </c>
      <c r="Z336" s="165"/>
      <c r="AA336" s="180" t="n">
        <f aca="false">IF(MOD(ROW(),2),"",INDEX($Z$3:$Z$600,ROW()/2))</f>
        <v>0</v>
      </c>
      <c r="AB336" s="181" t="n">
        <v>3.34</v>
      </c>
      <c r="AC336" s="182" t="n">
        <f aca="false">VALUE($Z337)</f>
        <v>0</v>
      </c>
      <c r="AD336" s="164" t="n">
        <v>333</v>
      </c>
      <c r="AE336" s="191"/>
      <c r="AF336" s="227" t="str">
        <f aca="false">IF(MOD(ROW(),10),"",INDEX(AE$3:AE$600,ROW()/10))</f>
        <v/>
      </c>
      <c r="AG336" s="228" t="n">
        <v>331</v>
      </c>
      <c r="AH336" s="229" t="e">
        <f aca="false">VALUE($AF336)</f>
        <v>#VALUE!</v>
      </c>
      <c r="AI336" s="164" t="n">
        <v>333</v>
      </c>
      <c r="AJ336" s="165"/>
      <c r="AK336" s="227" t="str">
        <f aca="false">IF(MOD(ROW(),10),"",INDEX(AJ$3:AJ$600,ROW()/10))</f>
        <v/>
      </c>
      <c r="AL336" s="228" t="n">
        <v>326</v>
      </c>
      <c r="AM336" s="229" t="e">
        <f aca="false">VALUE($AK336)</f>
        <v>#VALUE!</v>
      </c>
      <c r="AN336" s="164" t="n">
        <v>333</v>
      </c>
      <c r="AO336" s="190"/>
      <c r="AP336" s="227" t="str">
        <f aca="false">IF(MOD(ROW(),10),"",INDEX(AO$3:AO$600,ROW()/10))</f>
        <v/>
      </c>
      <c r="AQ336" s="181" t="n">
        <v>3.34</v>
      </c>
      <c r="AR336" s="229" t="e">
        <f aca="false">VALUE($AP336)</f>
        <v>#VALUE!</v>
      </c>
      <c r="AS336" s="164" t="n">
        <v>3330</v>
      </c>
      <c r="AT336" s="165"/>
      <c r="AU336" s="227" t="str">
        <f aca="false">IF(MOD(ROW(),10),"",INDEX(AT$3:AT$600,ROW()/10))</f>
        <v/>
      </c>
      <c r="AV336" s="181" t="n">
        <v>3.34</v>
      </c>
      <c r="AW336" s="229" t="e">
        <f aca="false">VALUE($AU336)</f>
        <v>#VALUE!</v>
      </c>
      <c r="AY336" s="165"/>
      <c r="AZ336" s="180" t="n">
        <f aca="false">IF(MOD(ROW(),2),"",INDEX(AY$3:AY$600,ROW()/2))</f>
        <v>0</v>
      </c>
      <c r="BA336" s="181" t="n">
        <v>3.34</v>
      </c>
      <c r="BB336" s="182" t="n">
        <f aca="false">VALUE(AZ336)</f>
        <v>0</v>
      </c>
      <c r="BD336" s="165"/>
      <c r="BE336" s="180" t="n">
        <f aca="false">IF(MOD(ROW(),2),"",INDEX(BD$3:BD$600,ROW()/2))</f>
        <v>0</v>
      </c>
      <c r="BF336" s="181" t="n">
        <v>3.34</v>
      </c>
      <c r="BG336" s="182" t="n">
        <f aca="false">VALUE($BD337)</f>
        <v>0</v>
      </c>
    </row>
    <row r="337" customFormat="false" ht="13.5" hidden="false" customHeight="false" outlineLevel="0" collapsed="false">
      <c r="A337" s="208" t="n">
        <v>3.3</v>
      </c>
      <c r="B337" s="209" t="n">
        <v>2.27</v>
      </c>
      <c r="C337" s="213" t="n">
        <f aca="false">$AM340</f>
        <v>0</v>
      </c>
      <c r="D337" s="241" t="n">
        <f aca="false">$AH340</f>
        <v>0</v>
      </c>
      <c r="E337" s="211" t="n">
        <f aca="false">$AC332</f>
        <v>0</v>
      </c>
      <c r="F337" s="212" t="n">
        <f aca="false">$AR340</f>
        <v>0</v>
      </c>
      <c r="G337" s="218" t="n">
        <f aca="false">$AW340</f>
        <v>0</v>
      </c>
      <c r="H337" s="213" t="n">
        <f aca="false">$BB332</f>
        <v>0</v>
      </c>
      <c r="I337" s="213" t="n">
        <f aca="false">$BG332</f>
        <v>0</v>
      </c>
      <c r="J337" s="165"/>
      <c r="P337" s="165"/>
      <c r="S337" s="165"/>
      <c r="T337" s="165"/>
      <c r="U337" s="165"/>
      <c r="V337" s="165"/>
      <c r="W337" s="165"/>
      <c r="Y337" s="164" t="n">
        <v>334</v>
      </c>
      <c r="Z337" s="165"/>
      <c r="AA337" s="180" t="str">
        <f aca="false">IF(MOD(ROW(),2),"",INDEX($Z$3:$Z$600,ROW()/2))</f>
        <v/>
      </c>
      <c r="AB337" s="181" t="n">
        <v>3.35</v>
      </c>
      <c r="AC337" s="182" t="n">
        <f aca="false">VALUE($Z338)</f>
        <v>0</v>
      </c>
      <c r="AD337" s="164" t="n">
        <v>334</v>
      </c>
      <c r="AE337" s="191"/>
      <c r="AF337" s="227" t="str">
        <f aca="false">IF(MOD(ROW(),10),"",INDEX(AE$3:AE$600,ROW()/10))</f>
        <v/>
      </c>
      <c r="AG337" s="228" t="n">
        <v>332</v>
      </c>
      <c r="AH337" s="229" t="e">
        <f aca="false">VALUE($AF337)</f>
        <v>#VALUE!</v>
      </c>
      <c r="AI337" s="164" t="n">
        <v>334</v>
      </c>
      <c r="AJ337" s="165"/>
      <c r="AK337" s="227" t="str">
        <f aca="false">IF(MOD(ROW(),10),"",INDEX(AJ$3:AJ$600,ROW()/10))</f>
        <v/>
      </c>
      <c r="AL337" s="228" t="n">
        <v>327</v>
      </c>
      <c r="AM337" s="229" t="e">
        <f aca="false">VALUE($AK337)</f>
        <v>#VALUE!</v>
      </c>
      <c r="AN337" s="164" t="n">
        <v>334</v>
      </c>
      <c r="AO337" s="190"/>
      <c r="AP337" s="227" t="str">
        <f aca="false">IF(MOD(ROW(),10),"",INDEX(AO$3:AO$600,ROW()/10))</f>
        <v/>
      </c>
      <c r="AQ337" s="181" t="n">
        <v>3.35</v>
      </c>
      <c r="AR337" s="229" t="e">
        <f aca="false">VALUE($AP337)</f>
        <v>#VALUE!</v>
      </c>
      <c r="AS337" s="164" t="n">
        <v>3340</v>
      </c>
      <c r="AT337" s="165"/>
      <c r="AU337" s="227" t="str">
        <f aca="false">IF(MOD(ROW(),10),"",INDEX(AT$3:AT$600,ROW()/10))</f>
        <v/>
      </c>
      <c r="AV337" s="181" t="n">
        <v>3.35</v>
      </c>
      <c r="AW337" s="229" t="e">
        <f aca="false">VALUE($AU337)</f>
        <v>#VALUE!</v>
      </c>
      <c r="AY337" s="165"/>
      <c r="AZ337" s="180" t="str">
        <f aca="false">IF(MOD(ROW(),2),"",INDEX(AY$3:AY$600,ROW()/2))</f>
        <v/>
      </c>
      <c r="BA337" s="181" t="n">
        <v>3.35</v>
      </c>
      <c r="BB337" s="182" t="e">
        <f aca="false">VALUE(AZ337)</f>
        <v>#VALUE!</v>
      </c>
      <c r="BD337" s="165"/>
      <c r="BE337" s="180" t="str">
        <f aca="false">IF(MOD(ROW(),2),"",INDEX(BD$3:BD$600,ROW()/2))</f>
        <v/>
      </c>
      <c r="BF337" s="181" t="n">
        <v>3.35</v>
      </c>
      <c r="BG337" s="182" t="n">
        <f aca="false">VALUE($BD338)</f>
        <v>0</v>
      </c>
    </row>
    <row r="338" customFormat="false" ht="13.5" hidden="false" customHeight="false" outlineLevel="0" collapsed="false">
      <c r="A338" s="208" t="n">
        <v>3.31</v>
      </c>
      <c r="B338" s="209" t="n">
        <v>2.26</v>
      </c>
      <c r="C338" s="213" t="n">
        <f aca="false">$C337+(($AM$20-$AM$10))/10</f>
        <v>-0.0027</v>
      </c>
      <c r="D338" s="217" t="n">
        <f aca="false">$D337+(($AH$30-$AH$20))/10</f>
        <v>-0.0008</v>
      </c>
      <c r="E338" s="211" t="n">
        <f aca="false">$AC333</f>
        <v>0</v>
      </c>
      <c r="F338" s="212" t="n">
        <f aca="false">$F337+(($AR$20-$AR$10))/10</f>
        <v>-0.0015</v>
      </c>
      <c r="G338" s="218" t="n">
        <f aca="false">$G337+(($AW$20-$AW$10))/10</f>
        <v>-0.003</v>
      </c>
      <c r="H338" s="213" t="n">
        <f aca="false">$BB332+($BB334-$BB332)/2</f>
        <v>0</v>
      </c>
      <c r="I338" s="213" t="n">
        <f aca="false">$BG332+($BG334-$BG332)/2</f>
        <v>0</v>
      </c>
      <c r="J338" s="165"/>
      <c r="P338" s="165"/>
      <c r="S338" s="165"/>
      <c r="T338" s="165"/>
      <c r="U338" s="165"/>
      <c r="V338" s="165"/>
      <c r="W338" s="165"/>
      <c r="Y338" s="164" t="n">
        <v>335</v>
      </c>
      <c r="Z338" s="165"/>
      <c r="AA338" s="180" t="n">
        <f aca="false">IF(MOD(ROW(),2),"",INDEX($Z$3:$Z$600,ROW()/2))</f>
        <v>0</v>
      </c>
      <c r="AB338" s="181" t="n">
        <v>3.36</v>
      </c>
      <c r="AC338" s="182" t="n">
        <f aca="false">VALUE($Z339)</f>
        <v>0</v>
      </c>
      <c r="AD338" s="164" t="n">
        <v>335</v>
      </c>
      <c r="AE338" s="191"/>
      <c r="AF338" s="227" t="str">
        <f aca="false">IF(MOD(ROW(),10),"",INDEX(AE$3:AE$600,ROW()/10))</f>
        <v/>
      </c>
      <c r="AG338" s="228" t="n">
        <v>333</v>
      </c>
      <c r="AH338" s="229" t="e">
        <f aca="false">VALUE($AF338)</f>
        <v>#VALUE!</v>
      </c>
      <c r="AI338" s="164" t="n">
        <v>335</v>
      </c>
      <c r="AJ338" s="165"/>
      <c r="AK338" s="227" t="str">
        <f aca="false">IF(MOD(ROW(),10),"",INDEX(AJ$3:AJ$600,ROW()/10))</f>
        <v/>
      </c>
      <c r="AL338" s="228" t="n">
        <v>328</v>
      </c>
      <c r="AM338" s="229" t="e">
        <f aca="false">VALUE($AK338)</f>
        <v>#VALUE!</v>
      </c>
      <c r="AN338" s="164" t="n">
        <v>335</v>
      </c>
      <c r="AO338" s="190"/>
      <c r="AP338" s="227" t="str">
        <f aca="false">IF(MOD(ROW(),10),"",INDEX(AO$3:AO$600,ROW()/10))</f>
        <v/>
      </c>
      <c r="AQ338" s="181" t="n">
        <v>3.36</v>
      </c>
      <c r="AR338" s="229" t="e">
        <f aca="false">VALUE($AP338)</f>
        <v>#VALUE!</v>
      </c>
      <c r="AS338" s="164" t="n">
        <v>3350</v>
      </c>
      <c r="AT338" s="165"/>
      <c r="AU338" s="227" t="str">
        <f aca="false">IF(MOD(ROW(),10),"",INDEX(AT$3:AT$600,ROW()/10))</f>
        <v/>
      </c>
      <c r="AV338" s="181" t="n">
        <v>3.36</v>
      </c>
      <c r="AW338" s="229" t="e">
        <f aca="false">VALUE($AU338)</f>
        <v>#VALUE!</v>
      </c>
      <c r="AY338" s="165"/>
      <c r="AZ338" s="180" t="n">
        <f aca="false">IF(MOD(ROW(),2),"",INDEX(AY$3:AY$600,ROW()/2))</f>
        <v>0</v>
      </c>
      <c r="BA338" s="181" t="n">
        <v>3.36</v>
      </c>
      <c r="BB338" s="182" t="n">
        <f aca="false">VALUE(AZ338)</f>
        <v>0</v>
      </c>
      <c r="BD338" s="165"/>
      <c r="BE338" s="180" t="n">
        <f aca="false">IF(MOD(ROW(),2),"",INDEX(BD$3:BD$600,ROW()/2))</f>
        <v>0</v>
      </c>
      <c r="BF338" s="181" t="n">
        <v>3.36</v>
      </c>
      <c r="BG338" s="182" t="n">
        <f aca="false">VALUE($BD339)</f>
        <v>0</v>
      </c>
    </row>
    <row r="339" customFormat="false" ht="13.5" hidden="false" customHeight="false" outlineLevel="0" collapsed="false">
      <c r="A339" s="208" t="n">
        <v>3.32</v>
      </c>
      <c r="B339" s="209" t="n">
        <v>2.25</v>
      </c>
      <c r="C339" s="213" t="n">
        <f aca="false">$C338+(($AM$20-$AM$10))/10</f>
        <v>-0.0054</v>
      </c>
      <c r="D339" s="217" t="n">
        <f aca="false">$D338+(($AH$30-$AH$20))/10</f>
        <v>-0.0016</v>
      </c>
      <c r="E339" s="211" t="n">
        <f aca="false">$AC334</f>
        <v>0</v>
      </c>
      <c r="F339" s="212" t="n">
        <f aca="false">$F338+(($AR$20-$AR$10))/10</f>
        <v>-0.003</v>
      </c>
      <c r="G339" s="218" t="n">
        <f aca="false">$G338+(($AW$20-$AW$10))/10</f>
        <v>-0.006</v>
      </c>
      <c r="H339" s="250" t="n">
        <f aca="false">$BB334</f>
        <v>0</v>
      </c>
      <c r="I339" s="250" t="n">
        <f aca="false">$BG334</f>
        <v>0</v>
      </c>
      <c r="J339" s="165"/>
      <c r="P339" s="165"/>
      <c r="S339" s="165"/>
      <c r="T339" s="165"/>
      <c r="U339" s="165"/>
      <c r="V339" s="165"/>
      <c r="W339" s="165"/>
      <c r="Y339" s="164" t="n">
        <v>336</v>
      </c>
      <c r="Z339" s="165"/>
      <c r="AA339" s="180" t="str">
        <f aca="false">IF(MOD(ROW(),2),"",INDEX($Z$3:$Z$600,ROW()/2))</f>
        <v/>
      </c>
      <c r="AB339" s="181" t="n">
        <v>3.37</v>
      </c>
      <c r="AC339" s="182" t="n">
        <f aca="false">VALUE($Z340)</f>
        <v>0</v>
      </c>
      <c r="AD339" s="164" t="n">
        <v>336</v>
      </c>
      <c r="AE339" s="191"/>
      <c r="AF339" s="227" t="str">
        <f aca="false">IF(MOD(ROW(),10),"",INDEX(AE$3:AE$600,ROW()/10))</f>
        <v/>
      </c>
      <c r="AG339" s="228" t="n">
        <v>334</v>
      </c>
      <c r="AH339" s="229" t="e">
        <f aca="false">VALUE($AF339)</f>
        <v>#VALUE!</v>
      </c>
      <c r="AI339" s="164" t="n">
        <v>336</v>
      </c>
      <c r="AJ339" s="165"/>
      <c r="AK339" s="227" t="str">
        <f aca="false">IF(MOD(ROW(),10),"",INDEX(AJ$3:AJ$600,ROW()/10))</f>
        <v/>
      </c>
      <c r="AL339" s="228" t="n">
        <v>329</v>
      </c>
      <c r="AM339" s="229" t="e">
        <f aca="false">VALUE($AK339)</f>
        <v>#VALUE!</v>
      </c>
      <c r="AN339" s="164" t="n">
        <v>336</v>
      </c>
      <c r="AO339" s="190"/>
      <c r="AP339" s="227" t="str">
        <f aca="false">IF(MOD(ROW(),10),"",INDEX(AO$3:AO$600,ROW()/10))</f>
        <v/>
      </c>
      <c r="AQ339" s="181" t="n">
        <v>3.37</v>
      </c>
      <c r="AR339" s="229" t="e">
        <f aca="false">VALUE($AP339)</f>
        <v>#VALUE!</v>
      </c>
      <c r="AS339" s="164" t="n">
        <v>3360</v>
      </c>
      <c r="AT339" s="165"/>
      <c r="AU339" s="227" t="str">
        <f aca="false">IF(MOD(ROW(),10),"",INDEX(AT$3:AT$600,ROW()/10))</f>
        <v/>
      </c>
      <c r="AV339" s="181" t="n">
        <v>3.37</v>
      </c>
      <c r="AW339" s="229" t="e">
        <f aca="false">VALUE($AU339)</f>
        <v>#VALUE!</v>
      </c>
      <c r="AY339" s="165"/>
      <c r="AZ339" s="180" t="str">
        <f aca="false">IF(MOD(ROW(),2),"",INDEX(AY$3:AY$600,ROW()/2))</f>
        <v/>
      </c>
      <c r="BA339" s="181" t="n">
        <v>3.37</v>
      </c>
      <c r="BB339" s="182" t="e">
        <f aca="false">VALUE(AZ339)</f>
        <v>#VALUE!</v>
      </c>
      <c r="BD339" s="165"/>
      <c r="BE339" s="180" t="str">
        <f aca="false">IF(MOD(ROW(),2),"",INDEX(BD$3:BD$600,ROW()/2))</f>
        <v/>
      </c>
      <c r="BF339" s="181" t="n">
        <v>3.37</v>
      </c>
      <c r="BG339" s="182" t="n">
        <f aca="false">VALUE($BD340)</f>
        <v>0</v>
      </c>
    </row>
    <row r="340" customFormat="false" ht="13.5" hidden="false" customHeight="false" outlineLevel="0" collapsed="false">
      <c r="A340" s="208" t="n">
        <v>3.33</v>
      </c>
      <c r="B340" s="209" t="n">
        <v>2.24</v>
      </c>
      <c r="C340" s="213" t="n">
        <f aca="false">$C339+(($AM$20-$AM$10))/10</f>
        <v>-0.0081</v>
      </c>
      <c r="D340" s="217" t="n">
        <f aca="false">$D339+(($AH$30-$AH$20))/10</f>
        <v>-0.0024</v>
      </c>
      <c r="E340" s="211" t="n">
        <f aca="false">$AC335</f>
        <v>0</v>
      </c>
      <c r="F340" s="212" t="n">
        <f aca="false">$F339+(($AR$20-$AR$10))/10</f>
        <v>-0.0045</v>
      </c>
      <c r="G340" s="218" t="n">
        <f aca="false">$G339+(($AW$20-$AW$10))/10</f>
        <v>-0.009</v>
      </c>
      <c r="H340" s="213" t="n">
        <f aca="false">$BB334+($BB336-$BB334)/2</f>
        <v>0</v>
      </c>
      <c r="I340" s="213" t="n">
        <f aca="false">$BG334+($BG336-$BG334)/2</f>
        <v>0</v>
      </c>
      <c r="J340" s="165"/>
      <c r="P340" s="165"/>
      <c r="S340" s="165"/>
      <c r="T340" s="165"/>
      <c r="U340" s="165"/>
      <c r="V340" s="165"/>
      <c r="W340" s="165"/>
      <c r="Y340" s="164" t="n">
        <v>337</v>
      </c>
      <c r="Z340" s="165"/>
      <c r="AA340" s="180" t="n">
        <f aca="false">IF(MOD(ROW(),2),"",INDEX($Z$3:$Z$600,ROW()/2))</f>
        <v>0</v>
      </c>
      <c r="AB340" s="181" t="n">
        <v>3.38</v>
      </c>
      <c r="AC340" s="182" t="n">
        <f aca="false">VALUE($Z341)</f>
        <v>0</v>
      </c>
      <c r="AD340" s="164" t="n">
        <v>337</v>
      </c>
      <c r="AE340" s="191"/>
      <c r="AF340" s="227" t="n">
        <f aca="false">IF(MOD(ROW(),10),"",INDEX(AE$3:AE$600,ROW()/10))</f>
        <v>0</v>
      </c>
      <c r="AG340" s="228" t="n">
        <v>335</v>
      </c>
      <c r="AH340" s="229" t="n">
        <f aca="false">VALUE($AF340)</f>
        <v>0</v>
      </c>
      <c r="AI340" s="164" t="n">
        <v>337</v>
      </c>
      <c r="AJ340" s="165"/>
      <c r="AK340" s="227" t="n">
        <f aca="false">IF(MOD(ROW(),10),"",INDEX(AJ$3:AJ$600,ROW()/10))</f>
        <v>0</v>
      </c>
      <c r="AL340" s="228" t="n">
        <v>330</v>
      </c>
      <c r="AM340" s="229" t="n">
        <f aca="false">VALUE($AK340)</f>
        <v>0</v>
      </c>
      <c r="AN340" s="164" t="n">
        <v>337</v>
      </c>
      <c r="AO340" s="190"/>
      <c r="AP340" s="227" t="n">
        <f aca="false">IF(MOD(ROW(),10),"",INDEX(AO$3:AO$600,ROW()/10))</f>
        <v>0</v>
      </c>
      <c r="AQ340" s="181" t="n">
        <v>3.38</v>
      </c>
      <c r="AR340" s="229" t="n">
        <f aca="false">VALUE($AP340)</f>
        <v>0</v>
      </c>
      <c r="AS340" s="164" t="n">
        <v>3370</v>
      </c>
      <c r="AT340" s="165"/>
      <c r="AU340" s="227" t="n">
        <f aca="false">IF(MOD(ROW(),10),"",INDEX(AT$3:AT$600,ROW()/10))</f>
        <v>0</v>
      </c>
      <c r="AV340" s="181" t="n">
        <v>3.38</v>
      </c>
      <c r="AW340" s="229" t="n">
        <f aca="false">VALUE($AU340)</f>
        <v>0</v>
      </c>
      <c r="AY340" s="165"/>
      <c r="AZ340" s="180" t="n">
        <f aca="false">IF(MOD(ROW(),2),"",INDEX(AY$3:AY$600,ROW()/2))</f>
        <v>0</v>
      </c>
      <c r="BA340" s="181" t="n">
        <v>3.38</v>
      </c>
      <c r="BB340" s="182" t="n">
        <f aca="false">VALUE(AZ340)</f>
        <v>0</v>
      </c>
      <c r="BD340" s="165"/>
      <c r="BE340" s="180" t="n">
        <f aca="false">IF(MOD(ROW(),2),"",INDEX(BD$3:BD$600,ROW()/2))</f>
        <v>0</v>
      </c>
      <c r="BF340" s="181" t="n">
        <v>3.38</v>
      </c>
      <c r="BG340" s="182" t="n">
        <f aca="false">VALUE($BD341)</f>
        <v>0</v>
      </c>
    </row>
    <row r="341" customFormat="false" ht="13.5" hidden="false" customHeight="false" outlineLevel="0" collapsed="false">
      <c r="A341" s="208" t="n">
        <v>3.34</v>
      </c>
      <c r="B341" s="209" t="n">
        <v>2.23</v>
      </c>
      <c r="C341" s="213" t="n">
        <f aca="false">$C340+(($AM$20-$AM$10))/10</f>
        <v>-0.0108</v>
      </c>
      <c r="D341" s="217" t="n">
        <f aca="false">$D340+(($AH$30-$AH$20))/10</f>
        <v>-0.0032</v>
      </c>
      <c r="E341" s="211" t="n">
        <f aca="false">$AC336</f>
        <v>0</v>
      </c>
      <c r="F341" s="212" t="n">
        <f aca="false">$F340+(($AR$20-$AR$10))/10</f>
        <v>-0.006</v>
      </c>
      <c r="G341" s="218" t="n">
        <f aca="false">$G340+(($AW$20-$AW$10))/10</f>
        <v>-0.012</v>
      </c>
      <c r="H341" s="213" t="n">
        <f aca="false">$BB336</f>
        <v>0</v>
      </c>
      <c r="I341" s="213" t="n">
        <f aca="false">$BG336</f>
        <v>0</v>
      </c>
      <c r="J341" s="165"/>
      <c r="P341" s="165"/>
      <c r="S341" s="165"/>
      <c r="T341" s="165"/>
      <c r="U341" s="165"/>
      <c r="V341" s="165"/>
      <c r="W341" s="165"/>
      <c r="Y341" s="164" t="n">
        <v>338</v>
      </c>
      <c r="AA341" s="180" t="str">
        <f aca="false">IF(MOD(ROW(),2),"",INDEX($Z$3:$Z$600,ROW()/2))</f>
        <v/>
      </c>
      <c r="AB341" s="181" t="n">
        <v>3.39</v>
      </c>
      <c r="AC341" s="182" t="n">
        <f aca="false">VALUE($Z342)</f>
        <v>0</v>
      </c>
      <c r="AD341" s="164" t="n">
        <v>338</v>
      </c>
      <c r="AE341" s="191"/>
      <c r="AF341" s="227" t="str">
        <f aca="false">IF(MOD(ROW(),10),"",INDEX(AE$3:AE$600,ROW()/10))</f>
        <v/>
      </c>
      <c r="AG341" s="228" t="n">
        <v>336</v>
      </c>
      <c r="AH341" s="229" t="e">
        <f aca="false">VALUE($AF341)</f>
        <v>#VALUE!</v>
      </c>
      <c r="AI341" s="164" t="n">
        <v>338</v>
      </c>
      <c r="AK341" s="227" t="str">
        <f aca="false">IF(MOD(ROW(),10),"",INDEX(AJ$3:AJ$600,ROW()/10))</f>
        <v/>
      </c>
      <c r="AL341" s="228" t="n">
        <v>331</v>
      </c>
      <c r="AM341" s="229" t="e">
        <f aca="false">VALUE($AK341)</f>
        <v>#VALUE!</v>
      </c>
      <c r="AN341" s="164" t="n">
        <v>338</v>
      </c>
      <c r="AO341" s="190"/>
      <c r="AP341" s="227" t="str">
        <f aca="false">IF(MOD(ROW(),10),"",INDEX(AO$3:AO$600,ROW()/10))</f>
        <v/>
      </c>
      <c r="AQ341" s="181" t="n">
        <v>3.39</v>
      </c>
      <c r="AR341" s="229" t="e">
        <f aca="false">VALUE($AP341)</f>
        <v>#VALUE!</v>
      </c>
      <c r="AS341" s="164" t="n">
        <v>3380</v>
      </c>
      <c r="AU341" s="227" t="str">
        <f aca="false">IF(MOD(ROW(),10),"",INDEX(AT$3:AT$600,ROW()/10))</f>
        <v/>
      </c>
      <c r="AV341" s="181" t="n">
        <v>3.39</v>
      </c>
      <c r="AW341" s="229" t="e">
        <f aca="false">VALUE($AU341)</f>
        <v>#VALUE!</v>
      </c>
      <c r="AZ341" s="180" t="str">
        <f aca="false">IF(MOD(ROW(),2),"",INDEX(AY$3:AY$600,ROW()/2))</f>
        <v/>
      </c>
      <c r="BA341" s="181" t="n">
        <v>3.39</v>
      </c>
      <c r="BB341" s="182" t="e">
        <f aca="false">VALUE(AZ341)</f>
        <v>#VALUE!</v>
      </c>
      <c r="BE341" s="180" t="str">
        <f aca="false">IF(MOD(ROW(),2),"",INDEX(BD$3:BD$600,ROW()/2))</f>
        <v/>
      </c>
      <c r="BF341" s="181" t="n">
        <v>3.39</v>
      </c>
      <c r="BG341" s="182" t="n">
        <f aca="false">VALUE($BD342)</f>
        <v>0</v>
      </c>
    </row>
    <row r="342" customFormat="false" ht="13.5" hidden="false" customHeight="false" outlineLevel="0" collapsed="false">
      <c r="A342" s="208" t="n">
        <v>3.35</v>
      </c>
      <c r="B342" s="209" t="n">
        <v>2.22</v>
      </c>
      <c r="C342" s="213" t="n">
        <f aca="false">$C341+(($AM$20-$AM$10))/10</f>
        <v>-0.0135</v>
      </c>
      <c r="D342" s="217" t="n">
        <f aca="false">$D341+(($AH$30-$AH$20))/10</f>
        <v>-0.004</v>
      </c>
      <c r="E342" s="211" t="n">
        <f aca="false">$AC337</f>
        <v>0</v>
      </c>
      <c r="F342" s="212" t="n">
        <f aca="false">$F341+(($AR$20-$AR$10))/10</f>
        <v>-0.0075</v>
      </c>
      <c r="G342" s="218" t="n">
        <f aca="false">$G341+(($AW$20-$AW$10))/10</f>
        <v>-0.015</v>
      </c>
      <c r="H342" s="213" t="n">
        <f aca="false">$BB336+($BB338-$BB336)/2</f>
        <v>0</v>
      </c>
      <c r="I342" s="213" t="n">
        <f aca="false">$BG336+($BG338-$BG336)/2</f>
        <v>0</v>
      </c>
      <c r="J342" s="165"/>
      <c r="P342" s="165"/>
      <c r="S342" s="165"/>
      <c r="T342" s="165"/>
      <c r="U342" s="165"/>
      <c r="V342" s="165"/>
      <c r="W342" s="165"/>
      <c r="Y342" s="164" t="n">
        <v>339</v>
      </c>
      <c r="AA342" s="180" t="n">
        <f aca="false">IF(MOD(ROW(),2),"",INDEX($Z$3:$Z$600,ROW()/2))</f>
        <v>0</v>
      </c>
      <c r="AB342" s="181" t="n">
        <v>3.4</v>
      </c>
      <c r="AC342" s="182" t="n">
        <f aca="false">VALUE($Z343)</f>
        <v>0</v>
      </c>
      <c r="AD342" s="164" t="n">
        <v>339</v>
      </c>
      <c r="AE342" s="191"/>
      <c r="AF342" s="227" t="str">
        <f aca="false">IF(MOD(ROW(),10),"",INDEX(AE$3:AE$600,ROW()/10))</f>
        <v/>
      </c>
      <c r="AG342" s="228" t="n">
        <v>337</v>
      </c>
      <c r="AH342" s="229" t="e">
        <f aca="false">VALUE($AF342)</f>
        <v>#VALUE!</v>
      </c>
      <c r="AI342" s="164" t="n">
        <v>339</v>
      </c>
      <c r="AK342" s="227" t="str">
        <f aca="false">IF(MOD(ROW(),10),"",INDEX(AJ$3:AJ$600,ROW()/10))</f>
        <v/>
      </c>
      <c r="AL342" s="228" t="n">
        <v>332</v>
      </c>
      <c r="AM342" s="229" t="e">
        <f aca="false">VALUE($AK342)</f>
        <v>#VALUE!</v>
      </c>
      <c r="AN342" s="164" t="n">
        <v>339</v>
      </c>
      <c r="AO342" s="190"/>
      <c r="AP342" s="227" t="str">
        <f aca="false">IF(MOD(ROW(),10),"",INDEX(AO$3:AO$600,ROW()/10))</f>
        <v/>
      </c>
      <c r="AQ342" s="181" t="n">
        <v>3.4</v>
      </c>
      <c r="AR342" s="229" t="e">
        <f aca="false">VALUE($AP342)</f>
        <v>#VALUE!</v>
      </c>
      <c r="AS342" s="164" t="n">
        <v>3390</v>
      </c>
      <c r="AU342" s="227" t="str">
        <f aca="false">IF(MOD(ROW(),10),"",INDEX(AT$3:AT$600,ROW()/10))</f>
        <v/>
      </c>
      <c r="AV342" s="181" t="n">
        <v>3.4</v>
      </c>
      <c r="AW342" s="229" t="e">
        <f aca="false">VALUE($AU342)</f>
        <v>#VALUE!</v>
      </c>
      <c r="AZ342" s="180" t="n">
        <f aca="false">IF(MOD(ROW(),2),"",INDEX(AY$3:AY$600,ROW()/2))</f>
        <v>0</v>
      </c>
      <c r="BA342" s="181" t="n">
        <v>3.4</v>
      </c>
      <c r="BB342" s="182" t="n">
        <f aca="false">VALUE(AZ342)</f>
        <v>0</v>
      </c>
      <c r="BE342" s="180" t="n">
        <f aca="false">IF(MOD(ROW(),2),"",INDEX(BD$3:BD$600,ROW()/2))</f>
        <v>0</v>
      </c>
      <c r="BF342" s="181" t="n">
        <v>3.4</v>
      </c>
      <c r="BG342" s="182" t="n">
        <f aca="false">VALUE($BD343)</f>
        <v>0</v>
      </c>
    </row>
    <row r="343" customFormat="false" ht="13.5" hidden="false" customHeight="false" outlineLevel="0" collapsed="false">
      <c r="A343" s="208" t="n">
        <v>3.36</v>
      </c>
      <c r="B343" s="209" t="n">
        <v>2.21</v>
      </c>
      <c r="C343" s="213" t="n">
        <f aca="false">$C342+(($AM$20-$AM$10))/10</f>
        <v>-0.0162</v>
      </c>
      <c r="D343" s="217" t="n">
        <f aca="false">$D342+(($AH$30-$AH$20))/10</f>
        <v>-0.0048</v>
      </c>
      <c r="E343" s="211" t="n">
        <f aca="false">$AC338</f>
        <v>0</v>
      </c>
      <c r="F343" s="212" t="n">
        <f aca="false">$F342+(($AR$20-$AR$10))/10</f>
        <v>-0.009</v>
      </c>
      <c r="G343" s="218" t="n">
        <f aca="false">$G342+(($AW$20-$AW$10))/10</f>
        <v>-0.018</v>
      </c>
      <c r="H343" s="250" t="n">
        <f aca="false">$BB338</f>
        <v>0</v>
      </c>
      <c r="I343" s="250" t="n">
        <f aca="false">$BG338</f>
        <v>0</v>
      </c>
      <c r="J343" s="165"/>
      <c r="P343" s="165"/>
      <c r="S343" s="165"/>
      <c r="T343" s="165"/>
      <c r="U343" s="165"/>
      <c r="V343" s="165"/>
      <c r="W343" s="165"/>
      <c r="Y343" s="164" t="n">
        <v>340</v>
      </c>
      <c r="AA343" s="180" t="str">
        <f aca="false">IF(MOD(ROW(),2),"",INDEX($Z$3:$Z$600,ROW()/2))</f>
        <v/>
      </c>
      <c r="AB343" s="181" t="n">
        <v>3.41</v>
      </c>
      <c r="AC343" s="182" t="n">
        <f aca="false">VALUE($Z344)</f>
        <v>0</v>
      </c>
      <c r="AD343" s="164" t="n">
        <v>340</v>
      </c>
      <c r="AE343" s="191"/>
      <c r="AF343" s="227" t="str">
        <f aca="false">IF(MOD(ROW(),10),"",INDEX(AE$3:AE$600,ROW()/10))</f>
        <v/>
      </c>
      <c r="AG343" s="228" t="n">
        <v>338</v>
      </c>
      <c r="AH343" s="229" t="e">
        <f aca="false">VALUE($AF343)</f>
        <v>#VALUE!</v>
      </c>
      <c r="AI343" s="164" t="n">
        <v>340</v>
      </c>
      <c r="AK343" s="227" t="str">
        <f aca="false">IF(MOD(ROW(),10),"",INDEX(AJ$3:AJ$600,ROW()/10))</f>
        <v/>
      </c>
      <c r="AL343" s="228" t="n">
        <v>333</v>
      </c>
      <c r="AM343" s="229" t="e">
        <f aca="false">VALUE($AK343)</f>
        <v>#VALUE!</v>
      </c>
      <c r="AN343" s="164" t="n">
        <v>340</v>
      </c>
      <c r="AO343" s="190"/>
      <c r="AP343" s="227" t="str">
        <f aca="false">IF(MOD(ROW(),10),"",INDEX(AO$3:AO$600,ROW()/10))</f>
        <v/>
      </c>
      <c r="AQ343" s="181" t="n">
        <v>3.41</v>
      </c>
      <c r="AR343" s="229" t="e">
        <f aca="false">VALUE($AP343)</f>
        <v>#VALUE!</v>
      </c>
      <c r="AS343" s="164" t="n">
        <v>3400</v>
      </c>
      <c r="AU343" s="227" t="str">
        <f aca="false">IF(MOD(ROW(),10),"",INDEX(AT$3:AT$600,ROW()/10))</f>
        <v/>
      </c>
      <c r="AV343" s="181" t="n">
        <v>3.41</v>
      </c>
      <c r="AW343" s="229" t="e">
        <f aca="false">VALUE($AU343)</f>
        <v>#VALUE!</v>
      </c>
      <c r="AZ343" s="180" t="str">
        <f aca="false">IF(MOD(ROW(),2),"",INDEX(AY$3:AY$600,ROW()/2))</f>
        <v/>
      </c>
      <c r="BA343" s="181" t="n">
        <v>3.41</v>
      </c>
      <c r="BB343" s="182" t="e">
        <f aca="false">VALUE(AZ343)</f>
        <v>#VALUE!</v>
      </c>
      <c r="BE343" s="180" t="str">
        <f aca="false">IF(MOD(ROW(),2),"",INDEX(BD$3:BD$600,ROW()/2))</f>
        <v/>
      </c>
      <c r="BF343" s="181" t="n">
        <v>3.41</v>
      </c>
      <c r="BG343" s="182" t="n">
        <f aca="false">VALUE($BD344)</f>
        <v>0</v>
      </c>
    </row>
    <row r="344" customFormat="false" ht="13.5" hidden="false" customHeight="false" outlineLevel="0" collapsed="false">
      <c r="A344" s="208" t="n">
        <v>3.37</v>
      </c>
      <c r="B344" s="209" t="n">
        <v>2.2</v>
      </c>
      <c r="C344" s="213" t="n">
        <f aca="false">$C343+(($AM$20-$AM$10))/10</f>
        <v>-0.0189</v>
      </c>
      <c r="D344" s="217" t="n">
        <f aca="false">$D343+(($AH$30-$AH$20))/10</f>
        <v>-0.0056</v>
      </c>
      <c r="E344" s="211" t="n">
        <f aca="false">$AC339</f>
        <v>0</v>
      </c>
      <c r="F344" s="212" t="n">
        <f aca="false">$F343+(($AR$20-$AR$10))/10</f>
        <v>-0.0105</v>
      </c>
      <c r="G344" s="218" t="n">
        <f aca="false">$G343+(($AW$20-$AW$10))/10</f>
        <v>-0.021</v>
      </c>
      <c r="H344" s="213" t="n">
        <f aca="false">$BB338+($BB340-$BB338)/2</f>
        <v>0</v>
      </c>
      <c r="I344" s="213" t="n">
        <f aca="false">$BG338+($BG340-$BG338)/2</f>
        <v>0</v>
      </c>
      <c r="J344" s="165"/>
      <c r="P344" s="165"/>
      <c r="S344" s="165"/>
      <c r="T344" s="165"/>
      <c r="U344" s="165"/>
      <c r="V344" s="165"/>
      <c r="W344" s="165"/>
      <c r="Y344" s="164" t="n">
        <v>341</v>
      </c>
      <c r="AA344" s="180" t="n">
        <f aca="false">IF(MOD(ROW(),2),"",INDEX($Z$3:$Z$600,ROW()/2))</f>
        <v>0</v>
      </c>
      <c r="AB344" s="181" t="n">
        <v>3.42</v>
      </c>
      <c r="AC344" s="182" t="n">
        <f aca="false">VALUE($Z345)</f>
        <v>0</v>
      </c>
      <c r="AD344" s="164" t="n">
        <v>341</v>
      </c>
      <c r="AE344" s="191"/>
      <c r="AF344" s="227" t="str">
        <f aca="false">IF(MOD(ROW(),10),"",INDEX(AE$3:AE$600,ROW()/10))</f>
        <v/>
      </c>
      <c r="AG344" s="228" t="n">
        <v>339</v>
      </c>
      <c r="AH344" s="229" t="e">
        <f aca="false">VALUE($AF344)</f>
        <v>#VALUE!</v>
      </c>
      <c r="AI344" s="164" t="n">
        <v>341</v>
      </c>
      <c r="AK344" s="227" t="str">
        <f aca="false">IF(MOD(ROW(),10),"",INDEX(AJ$3:AJ$600,ROW()/10))</f>
        <v/>
      </c>
      <c r="AL344" s="228" t="n">
        <v>334</v>
      </c>
      <c r="AM344" s="229" t="e">
        <f aca="false">VALUE($AF344)</f>
        <v>#VALUE!</v>
      </c>
      <c r="AN344" s="164" t="n">
        <v>341</v>
      </c>
      <c r="AO344" s="190"/>
      <c r="AP344" s="227" t="str">
        <f aca="false">IF(MOD(ROW(),10),"",INDEX(AO$3:AO$600,ROW()/10))</f>
        <v/>
      </c>
      <c r="AQ344" s="181" t="n">
        <v>3.42</v>
      </c>
      <c r="AR344" s="229" t="e">
        <f aca="false">VALUE($AP344)</f>
        <v>#VALUE!</v>
      </c>
      <c r="AS344" s="164" t="n">
        <v>3410</v>
      </c>
      <c r="AU344" s="227" t="str">
        <f aca="false">IF(MOD(ROW(),10),"",INDEX(AT$3:AT$600,ROW()/10))</f>
        <v/>
      </c>
      <c r="AV344" s="181" t="n">
        <v>3.42</v>
      </c>
      <c r="AW344" s="229" t="e">
        <f aca="false">VALUE($AU344)</f>
        <v>#VALUE!</v>
      </c>
      <c r="AZ344" s="180" t="n">
        <f aca="false">IF(MOD(ROW(),2),"",INDEX(AY$3:AY$600,ROW()/2))</f>
        <v>0</v>
      </c>
      <c r="BA344" s="181" t="n">
        <v>3.42</v>
      </c>
      <c r="BB344" s="182" t="n">
        <f aca="false">VALUE(AZ344)</f>
        <v>0</v>
      </c>
      <c r="BE344" s="180" t="n">
        <f aca="false">IF(MOD(ROW(),2),"",INDEX(BD$3:BD$600,ROW()/2))</f>
        <v>0</v>
      </c>
      <c r="BF344" s="181" t="n">
        <v>3.42</v>
      </c>
      <c r="BG344" s="182" t="n">
        <f aca="false">VALUE($BD345)</f>
        <v>0</v>
      </c>
    </row>
    <row r="345" customFormat="false" ht="13.5" hidden="false" customHeight="false" outlineLevel="0" collapsed="false">
      <c r="A345" s="208" t="n">
        <v>3.38</v>
      </c>
      <c r="B345" s="209" t="n">
        <v>2.19</v>
      </c>
      <c r="C345" s="213" t="n">
        <f aca="false">$C344+(($AM$20-$AM$10))/10</f>
        <v>-0.0216</v>
      </c>
      <c r="D345" s="217" t="n">
        <f aca="false">$D344+(($AH$30-$AH$20))/10</f>
        <v>-0.0064</v>
      </c>
      <c r="E345" s="211" t="n">
        <f aca="false">$AC340</f>
        <v>0</v>
      </c>
      <c r="F345" s="212" t="n">
        <f aca="false">$F344+(($AR$20-$AR$10))/10</f>
        <v>-0.012</v>
      </c>
      <c r="G345" s="218" t="n">
        <f aca="false">$G344+(($AW$20-$AW$10))/10</f>
        <v>-0.024</v>
      </c>
      <c r="H345" s="213" t="n">
        <f aca="false">$BB340</f>
        <v>0</v>
      </c>
      <c r="I345" s="213" t="n">
        <f aca="false">$BG340</f>
        <v>0</v>
      </c>
      <c r="J345" s="165"/>
      <c r="P345" s="165"/>
      <c r="S345" s="165"/>
      <c r="T345" s="165"/>
      <c r="U345" s="165"/>
      <c r="V345" s="165"/>
      <c r="W345" s="165"/>
      <c r="Y345" s="164" t="n">
        <v>342</v>
      </c>
      <c r="AA345" s="180" t="str">
        <f aca="false">IF(MOD(ROW(),2),"",INDEX($Z$3:$Z$600,ROW()/2))</f>
        <v/>
      </c>
      <c r="AB345" s="181" t="n">
        <v>3.43</v>
      </c>
      <c r="AC345" s="182" t="n">
        <f aca="false">VALUE($Z346)</f>
        <v>0</v>
      </c>
      <c r="AD345" s="164" t="n">
        <v>342</v>
      </c>
      <c r="AE345" s="191"/>
      <c r="AF345" s="227" t="str">
        <f aca="false">IF(MOD(ROW(),10),"",INDEX(AE$3:AE$600,ROW()/10))</f>
        <v/>
      </c>
      <c r="AG345" s="228" t="n">
        <v>340</v>
      </c>
      <c r="AH345" s="229" t="e">
        <f aca="false">VALUE($AF345)</f>
        <v>#VALUE!</v>
      </c>
      <c r="AI345" s="164" t="n">
        <v>342</v>
      </c>
      <c r="AK345" s="227" t="str">
        <f aca="false">IF(MOD(ROW(),10),"",INDEX(AJ$3:AJ$600,ROW()/10))</f>
        <v/>
      </c>
      <c r="AL345" s="228" t="n">
        <v>335</v>
      </c>
      <c r="AM345" s="229" t="e">
        <f aca="false">VALUE($AF345)</f>
        <v>#VALUE!</v>
      </c>
      <c r="AN345" s="164" t="n">
        <v>342</v>
      </c>
      <c r="AO345" s="190"/>
      <c r="AP345" s="227" t="str">
        <f aca="false">IF(MOD(ROW(),10),"",INDEX(AO$3:AO$600,ROW()/10))</f>
        <v/>
      </c>
      <c r="AQ345" s="181" t="n">
        <v>3.43</v>
      </c>
      <c r="AR345" s="229" t="e">
        <f aca="false">VALUE($AP345)</f>
        <v>#VALUE!</v>
      </c>
      <c r="AS345" s="164" t="n">
        <v>3420</v>
      </c>
      <c r="AU345" s="227" t="str">
        <f aca="false">IF(MOD(ROW(),10),"",INDEX(AT$3:AT$600,ROW()/10))</f>
        <v/>
      </c>
      <c r="AV345" s="181" t="n">
        <v>3.43</v>
      </c>
      <c r="AW345" s="229" t="e">
        <f aca="false">VALUE($AU345)</f>
        <v>#VALUE!</v>
      </c>
      <c r="AZ345" s="180" t="str">
        <f aca="false">IF(MOD(ROW(),2),"",INDEX(AY$3:AY$600,ROW()/2))</f>
        <v/>
      </c>
      <c r="BA345" s="181" t="n">
        <v>3.43</v>
      </c>
      <c r="BB345" s="182" t="e">
        <f aca="false">VALUE(AZ345)</f>
        <v>#VALUE!</v>
      </c>
      <c r="BE345" s="180" t="str">
        <f aca="false">IF(MOD(ROW(),2),"",INDEX(BD$3:BD$600,ROW()/2))</f>
        <v/>
      </c>
      <c r="BF345" s="181" t="n">
        <v>3.43</v>
      </c>
      <c r="BG345" s="182" t="n">
        <f aca="false">VALUE($BD346)</f>
        <v>0</v>
      </c>
    </row>
    <row r="346" customFormat="false" ht="13.5" hidden="false" customHeight="false" outlineLevel="0" collapsed="false">
      <c r="A346" s="208" t="n">
        <v>3.39</v>
      </c>
      <c r="B346" s="209" t="n">
        <v>2.18</v>
      </c>
      <c r="C346" s="213" t="n">
        <f aca="false">$C345+(($AM$20-$AM$10))/10</f>
        <v>-0.0243</v>
      </c>
      <c r="D346" s="217" t="n">
        <f aca="false">$D345+(($AH$30-$AH$20))/10</f>
        <v>-0.0072</v>
      </c>
      <c r="E346" s="211" t="n">
        <f aca="false">$AC341</f>
        <v>0</v>
      </c>
      <c r="F346" s="212" t="n">
        <f aca="false">$F345+(($AR$20-$AR$10))/10</f>
        <v>-0.0135</v>
      </c>
      <c r="G346" s="218" t="n">
        <f aca="false">$G345+(($AW$20-$AW$10))/10</f>
        <v>-0.027</v>
      </c>
      <c r="H346" s="213" t="n">
        <f aca="false">$BB340+($BB342-$BB340)/2</f>
        <v>0</v>
      </c>
      <c r="I346" s="213" t="n">
        <f aca="false">$BG340+($BG342-$BG340)/2</f>
        <v>0</v>
      </c>
      <c r="J346" s="165"/>
      <c r="P346" s="165"/>
      <c r="S346" s="165"/>
      <c r="T346" s="165"/>
      <c r="U346" s="165"/>
      <c r="V346" s="165"/>
      <c r="W346" s="165"/>
      <c r="Y346" s="164" t="n">
        <v>343</v>
      </c>
      <c r="AA346" s="180" t="n">
        <f aca="false">IF(MOD(ROW(),2),"",INDEX($Z$3:$Z$600,ROW()/2))</f>
        <v>0</v>
      </c>
      <c r="AB346" s="181" t="n">
        <v>3.44</v>
      </c>
      <c r="AC346" s="182" t="n">
        <f aca="false">VALUE($Z347)</f>
        <v>0</v>
      </c>
      <c r="AD346" s="164" t="n">
        <v>343</v>
      </c>
      <c r="AE346" s="191"/>
      <c r="AF346" s="227" t="str">
        <f aca="false">IF(MOD(ROW(),10),"",INDEX(AE$3:AE$600,ROW()/10))</f>
        <v/>
      </c>
      <c r="AG346" s="228" t="n">
        <v>341</v>
      </c>
      <c r="AH346" s="229" t="e">
        <f aca="false">VALUE($AF346)</f>
        <v>#VALUE!</v>
      </c>
      <c r="AI346" s="164" t="n">
        <v>343</v>
      </c>
      <c r="AK346" s="227" t="str">
        <f aca="false">IF(MOD(ROW(),10),"",INDEX(AJ$3:AJ$600,ROW()/10))</f>
        <v/>
      </c>
      <c r="AL346" s="228" t="n">
        <v>336</v>
      </c>
      <c r="AM346" s="229" t="e">
        <f aca="false">VALUE($AF346)</f>
        <v>#VALUE!</v>
      </c>
      <c r="AN346" s="164" t="n">
        <v>343</v>
      </c>
      <c r="AO346" s="190"/>
      <c r="AP346" s="227" t="str">
        <f aca="false">IF(MOD(ROW(),10),"",INDEX(AO$3:AO$600,ROW()/10))</f>
        <v/>
      </c>
      <c r="AQ346" s="181" t="n">
        <v>3.44</v>
      </c>
      <c r="AR346" s="229" t="e">
        <f aca="false">VALUE($AP346)</f>
        <v>#VALUE!</v>
      </c>
      <c r="AS346" s="164" t="n">
        <v>3430</v>
      </c>
      <c r="AU346" s="227" t="str">
        <f aca="false">IF(MOD(ROW(),10),"",INDEX(AT$3:AT$600,ROW()/10))</f>
        <v/>
      </c>
      <c r="AV346" s="181" t="n">
        <v>3.44</v>
      </c>
      <c r="AW346" s="229" t="e">
        <f aca="false">VALUE($AU346)</f>
        <v>#VALUE!</v>
      </c>
      <c r="AZ346" s="180" t="n">
        <f aca="false">IF(MOD(ROW(),2),"",INDEX(AY$3:AY$600,ROW()/2))</f>
        <v>0</v>
      </c>
      <c r="BA346" s="181" t="n">
        <v>3.44</v>
      </c>
      <c r="BB346" s="182" t="n">
        <f aca="false">VALUE(AZ346)</f>
        <v>0</v>
      </c>
      <c r="BE346" s="180" t="n">
        <f aca="false">IF(MOD(ROW(),2),"",INDEX(BD$3:BD$600,ROW()/2))</f>
        <v>0</v>
      </c>
      <c r="BF346" s="181" t="n">
        <v>3.44</v>
      </c>
      <c r="BG346" s="182" t="n">
        <f aca="false">VALUE($BD347)</f>
        <v>0</v>
      </c>
    </row>
    <row r="347" customFormat="false" ht="13.5" hidden="false" customHeight="false" outlineLevel="0" collapsed="false">
      <c r="A347" s="208" t="n">
        <v>3.4</v>
      </c>
      <c r="B347" s="209" t="n">
        <v>2.17</v>
      </c>
      <c r="C347" s="213" t="n">
        <f aca="false">$AM350</f>
        <v>0</v>
      </c>
      <c r="D347" s="241" t="n">
        <f aca="false">$AH350</f>
        <v>0</v>
      </c>
      <c r="E347" s="211" t="n">
        <f aca="false">$AC342</f>
        <v>0</v>
      </c>
      <c r="F347" s="212" t="n">
        <f aca="false">$AR350</f>
        <v>0</v>
      </c>
      <c r="G347" s="218" t="n">
        <f aca="false">$AW350</f>
        <v>0</v>
      </c>
      <c r="H347" s="250" t="n">
        <f aca="false">$BB342</f>
        <v>0</v>
      </c>
      <c r="I347" s="250" t="n">
        <f aca="false">$BG342</f>
        <v>0</v>
      </c>
      <c r="J347" s="165"/>
      <c r="P347" s="165"/>
      <c r="S347" s="165"/>
      <c r="T347" s="165"/>
      <c r="U347" s="165"/>
      <c r="V347" s="165"/>
      <c r="W347" s="165"/>
      <c r="Y347" s="164" t="n">
        <v>344</v>
      </c>
      <c r="AA347" s="180" t="str">
        <f aca="false">IF(MOD(ROW(),2),"",INDEX($Z$3:$Z$600,ROW()/2))</f>
        <v/>
      </c>
      <c r="AB347" s="181" t="n">
        <v>3.45</v>
      </c>
      <c r="AC347" s="182" t="n">
        <f aca="false">VALUE($Z348)</f>
        <v>0</v>
      </c>
      <c r="AD347" s="164" t="n">
        <v>344</v>
      </c>
      <c r="AE347" s="191"/>
      <c r="AF347" s="227" t="str">
        <f aca="false">IF(MOD(ROW(),10),"",INDEX(AE$3:AE$600,ROW()/10))</f>
        <v/>
      </c>
      <c r="AG347" s="228" t="n">
        <v>342</v>
      </c>
      <c r="AH347" s="229" t="e">
        <f aca="false">VALUE($AF347)</f>
        <v>#VALUE!</v>
      </c>
      <c r="AI347" s="164" t="n">
        <v>344</v>
      </c>
      <c r="AK347" s="227" t="str">
        <f aca="false">IF(MOD(ROW(),10),"",INDEX(AJ$3:AJ$600,ROW()/10))</f>
        <v/>
      </c>
      <c r="AL347" s="228" t="n">
        <v>337</v>
      </c>
      <c r="AM347" s="229" t="e">
        <f aca="false">VALUE($AF347)</f>
        <v>#VALUE!</v>
      </c>
      <c r="AN347" s="164" t="n">
        <v>344</v>
      </c>
      <c r="AO347" s="190"/>
      <c r="AP347" s="227" t="str">
        <f aca="false">IF(MOD(ROW(),10),"",INDEX(AO$3:AO$600,ROW()/10))</f>
        <v/>
      </c>
      <c r="AQ347" s="181" t="n">
        <v>3.45</v>
      </c>
      <c r="AR347" s="229" t="e">
        <f aca="false">VALUE($AP347)</f>
        <v>#VALUE!</v>
      </c>
      <c r="AS347" s="164" t="n">
        <v>3440</v>
      </c>
      <c r="AU347" s="227" t="str">
        <f aca="false">IF(MOD(ROW(),10),"",INDEX(AT$3:AT$600,ROW()/10))</f>
        <v/>
      </c>
      <c r="AV347" s="181" t="n">
        <v>3.45</v>
      </c>
      <c r="AW347" s="229" t="e">
        <f aca="false">VALUE($AU347)</f>
        <v>#VALUE!</v>
      </c>
      <c r="AZ347" s="180" t="str">
        <f aca="false">IF(MOD(ROW(),2),"",INDEX(AY$3:AY$600,ROW()/2))</f>
        <v/>
      </c>
      <c r="BA347" s="181" t="n">
        <v>3.45</v>
      </c>
      <c r="BB347" s="182" t="e">
        <f aca="false">VALUE(AZ347)</f>
        <v>#VALUE!</v>
      </c>
      <c r="BE347" s="180" t="str">
        <f aca="false">IF(MOD(ROW(),2),"",INDEX(BD$3:BD$600,ROW()/2))</f>
        <v/>
      </c>
      <c r="BF347" s="181" t="n">
        <v>3.45</v>
      </c>
      <c r="BG347" s="182" t="n">
        <f aca="false">VALUE($BD348)</f>
        <v>0</v>
      </c>
    </row>
    <row r="348" customFormat="false" ht="13.5" hidden="false" customHeight="false" outlineLevel="0" collapsed="false">
      <c r="A348" s="208" t="n">
        <v>3.41</v>
      </c>
      <c r="B348" s="209" t="n">
        <v>2.16</v>
      </c>
      <c r="C348" s="213" t="n">
        <f aca="false">$C347+(($AM$20-$AM$10))/10</f>
        <v>-0.0027</v>
      </c>
      <c r="D348" s="217" t="n">
        <f aca="false">$D347+(($AH$30-$AH$20))/10</f>
        <v>-0.0008</v>
      </c>
      <c r="E348" s="211" t="n">
        <f aca="false">$AC343</f>
        <v>0</v>
      </c>
      <c r="F348" s="212" t="n">
        <f aca="false">$F347+(($AR$20-$AR$10))/10</f>
        <v>-0.0015</v>
      </c>
      <c r="G348" s="218" t="n">
        <f aca="false">$G347+(($AW$20-$AW$10))/10</f>
        <v>-0.003</v>
      </c>
      <c r="H348" s="213" t="n">
        <f aca="false">$BB342+($BB344-$BB342)/2</f>
        <v>0</v>
      </c>
      <c r="I348" s="213" t="n">
        <f aca="false">$BG342+($BG344-$BG342)/2</f>
        <v>0</v>
      </c>
      <c r="J348" s="165"/>
      <c r="P348" s="165"/>
      <c r="S348" s="165"/>
      <c r="T348" s="165"/>
      <c r="U348" s="165"/>
      <c r="V348" s="165"/>
      <c r="W348" s="165"/>
      <c r="Y348" s="164" t="n">
        <v>345</v>
      </c>
      <c r="AA348" s="180" t="n">
        <f aca="false">IF(MOD(ROW(),2),"",INDEX($Z$3:$Z$600,ROW()/2))</f>
        <v>0</v>
      </c>
      <c r="AB348" s="181" t="n">
        <v>3.46</v>
      </c>
      <c r="AC348" s="182" t="n">
        <f aca="false">VALUE($Z349)</f>
        <v>0</v>
      </c>
      <c r="AD348" s="164" t="n">
        <v>345</v>
      </c>
      <c r="AE348" s="191"/>
      <c r="AF348" s="227" t="str">
        <f aca="false">IF(MOD(ROW(),10),"",INDEX(AE$3:AE$600,ROW()/10))</f>
        <v/>
      </c>
      <c r="AG348" s="228" t="n">
        <v>343</v>
      </c>
      <c r="AH348" s="229" t="e">
        <f aca="false">VALUE($AF348)</f>
        <v>#VALUE!</v>
      </c>
      <c r="AI348" s="164" t="n">
        <v>345</v>
      </c>
      <c r="AK348" s="227" t="str">
        <f aca="false">IF(MOD(ROW(),10),"",INDEX(AJ$3:AJ$600,ROW()/10))</f>
        <v/>
      </c>
      <c r="AL348" s="228" t="n">
        <v>338</v>
      </c>
      <c r="AM348" s="229" t="e">
        <f aca="false">VALUE($AF348)</f>
        <v>#VALUE!</v>
      </c>
      <c r="AN348" s="164" t="n">
        <v>345</v>
      </c>
      <c r="AO348" s="190"/>
      <c r="AP348" s="227" t="str">
        <f aca="false">IF(MOD(ROW(),10),"",INDEX(AO$3:AO$600,ROW()/10))</f>
        <v/>
      </c>
      <c r="AQ348" s="181" t="n">
        <v>3.46</v>
      </c>
      <c r="AR348" s="229" t="e">
        <f aca="false">VALUE($AP348)</f>
        <v>#VALUE!</v>
      </c>
      <c r="AS348" s="164" t="n">
        <v>3450</v>
      </c>
      <c r="AU348" s="227" t="str">
        <f aca="false">IF(MOD(ROW(),10),"",INDEX(AT$3:AT$600,ROW()/10))</f>
        <v/>
      </c>
      <c r="AV348" s="181" t="n">
        <v>3.46</v>
      </c>
      <c r="AW348" s="229" t="e">
        <f aca="false">VALUE($AU348)</f>
        <v>#VALUE!</v>
      </c>
      <c r="AZ348" s="180" t="n">
        <f aca="false">IF(MOD(ROW(),2),"",INDEX(AY$3:AY$600,ROW()/2))</f>
        <v>0</v>
      </c>
      <c r="BA348" s="181" t="n">
        <v>3.46</v>
      </c>
      <c r="BB348" s="182" t="n">
        <f aca="false">VALUE(AZ348)</f>
        <v>0</v>
      </c>
      <c r="BE348" s="180" t="n">
        <f aca="false">IF(MOD(ROW(),2),"",INDEX(BD$3:BD$600,ROW()/2))</f>
        <v>0</v>
      </c>
      <c r="BF348" s="181" t="n">
        <v>3.46</v>
      </c>
      <c r="BG348" s="182" t="n">
        <f aca="false">VALUE($BD349)</f>
        <v>0</v>
      </c>
    </row>
    <row r="349" customFormat="false" ht="13.5" hidden="false" customHeight="false" outlineLevel="0" collapsed="false">
      <c r="A349" s="208" t="n">
        <v>3.42</v>
      </c>
      <c r="B349" s="209" t="n">
        <v>2.15</v>
      </c>
      <c r="C349" s="213" t="n">
        <f aca="false">$C348+(($AM$20-$AM$10))/10</f>
        <v>-0.0054</v>
      </c>
      <c r="D349" s="217" t="n">
        <f aca="false">$D348+(($AH$30-$AH$20))/10</f>
        <v>-0.0016</v>
      </c>
      <c r="E349" s="211" t="n">
        <f aca="false">$AC344</f>
        <v>0</v>
      </c>
      <c r="F349" s="212" t="n">
        <f aca="false">$F348+(($AR$20-$AR$10))/10</f>
        <v>-0.003</v>
      </c>
      <c r="G349" s="218" t="n">
        <f aca="false">$G348+(($AW$20-$AW$10))/10</f>
        <v>-0.006</v>
      </c>
      <c r="H349" s="213" t="n">
        <f aca="false">$BB344</f>
        <v>0</v>
      </c>
      <c r="I349" s="213" t="n">
        <f aca="false">$BG344</f>
        <v>0</v>
      </c>
      <c r="J349" s="165"/>
      <c r="P349" s="165"/>
      <c r="S349" s="165"/>
      <c r="T349" s="165"/>
      <c r="U349" s="165"/>
      <c r="V349" s="165"/>
      <c r="W349" s="165"/>
      <c r="Y349" s="164" t="n">
        <v>346</v>
      </c>
      <c r="AA349" s="180" t="str">
        <f aca="false">IF(MOD(ROW(),2),"",INDEX($Z$3:$Z$600,ROW()/2))</f>
        <v/>
      </c>
      <c r="AB349" s="181" t="n">
        <v>3.47</v>
      </c>
      <c r="AC349" s="182" t="n">
        <f aca="false">VALUE($Z350)</f>
        <v>0</v>
      </c>
      <c r="AD349" s="164" t="n">
        <v>346</v>
      </c>
      <c r="AE349" s="191"/>
      <c r="AF349" s="227" t="str">
        <f aca="false">IF(MOD(ROW(),10),"",INDEX(AE$3:AE$600,ROW()/10))</f>
        <v/>
      </c>
      <c r="AG349" s="228" t="n">
        <v>344</v>
      </c>
      <c r="AH349" s="229" t="e">
        <f aca="false">VALUE($AF349)</f>
        <v>#VALUE!</v>
      </c>
      <c r="AI349" s="164" t="n">
        <v>346</v>
      </c>
      <c r="AK349" s="227" t="str">
        <f aca="false">IF(MOD(ROW(),10),"",INDEX(AJ$3:AJ$600,ROW()/10))</f>
        <v/>
      </c>
      <c r="AL349" s="228" t="n">
        <v>339</v>
      </c>
      <c r="AM349" s="229" t="e">
        <f aca="false">VALUE($AF349)</f>
        <v>#VALUE!</v>
      </c>
      <c r="AN349" s="164" t="n">
        <v>346</v>
      </c>
      <c r="AO349" s="190"/>
      <c r="AP349" s="227" t="str">
        <f aca="false">IF(MOD(ROW(),10),"",INDEX(AO$3:AO$600,ROW()/10))</f>
        <v/>
      </c>
      <c r="AQ349" s="181" t="n">
        <v>3.47</v>
      </c>
      <c r="AR349" s="229" t="e">
        <f aca="false">VALUE($AP349)</f>
        <v>#VALUE!</v>
      </c>
      <c r="AS349" s="164" t="n">
        <v>3460</v>
      </c>
      <c r="AU349" s="227" t="str">
        <f aca="false">IF(MOD(ROW(),10),"",INDEX(AT$3:AT$600,ROW()/10))</f>
        <v/>
      </c>
      <c r="AV349" s="181" t="n">
        <v>3.47</v>
      </c>
      <c r="AW349" s="229" t="e">
        <f aca="false">VALUE($AU349)</f>
        <v>#VALUE!</v>
      </c>
      <c r="AZ349" s="180" t="str">
        <f aca="false">IF(MOD(ROW(),2),"",INDEX(AY$3:AY$600,ROW()/2))</f>
        <v/>
      </c>
      <c r="BA349" s="181" t="n">
        <v>3.47</v>
      </c>
      <c r="BB349" s="182" t="e">
        <f aca="false">VALUE(AZ349)</f>
        <v>#VALUE!</v>
      </c>
      <c r="BE349" s="180" t="str">
        <f aca="false">IF(MOD(ROW(),2),"",INDEX(BD$3:BD$600,ROW()/2))</f>
        <v/>
      </c>
      <c r="BF349" s="181" t="n">
        <v>3.47</v>
      </c>
      <c r="BG349" s="182" t="n">
        <f aca="false">VALUE($BD350)</f>
        <v>0</v>
      </c>
    </row>
    <row r="350" customFormat="false" ht="13.5" hidden="false" customHeight="false" outlineLevel="0" collapsed="false">
      <c r="A350" s="208" t="n">
        <v>3.43</v>
      </c>
      <c r="B350" s="209" t="n">
        <v>2.14</v>
      </c>
      <c r="C350" s="213" t="n">
        <f aca="false">$C349+(($AM$20-$AM$10))/10</f>
        <v>-0.0081</v>
      </c>
      <c r="D350" s="217" t="n">
        <f aca="false">$D349+(($AH$30-$AH$20))/10</f>
        <v>-0.0024</v>
      </c>
      <c r="E350" s="211" t="n">
        <f aca="false">$AC345</f>
        <v>0</v>
      </c>
      <c r="F350" s="212" t="n">
        <f aca="false">$F349+(($AR$20-$AR$10))/10</f>
        <v>-0.0045</v>
      </c>
      <c r="G350" s="218" t="n">
        <f aca="false">$G349+(($AW$20-$AW$10))/10</f>
        <v>-0.009</v>
      </c>
      <c r="H350" s="213" t="n">
        <f aca="false">$BB344+($BB346-$BB344)/2</f>
        <v>0</v>
      </c>
      <c r="I350" s="213" t="n">
        <f aca="false">$BG344+($BG346-$BG344)/2</f>
        <v>0</v>
      </c>
      <c r="J350" s="165"/>
      <c r="P350" s="165"/>
      <c r="S350" s="165"/>
      <c r="T350" s="165"/>
      <c r="U350" s="165"/>
      <c r="V350" s="165"/>
      <c r="W350" s="165"/>
      <c r="Y350" s="164" t="n">
        <v>347</v>
      </c>
      <c r="AA350" s="180" t="n">
        <f aca="false">IF(MOD(ROW(),2),"",INDEX($Z$3:$Z$600,ROW()/2))</f>
        <v>0</v>
      </c>
      <c r="AB350" s="181" t="n">
        <v>3.48</v>
      </c>
      <c r="AC350" s="182" t="n">
        <f aca="false">VALUE($Z351)</f>
        <v>0</v>
      </c>
      <c r="AD350" s="164" t="n">
        <v>347</v>
      </c>
      <c r="AE350" s="191"/>
      <c r="AF350" s="227" t="n">
        <f aca="false">IF(MOD(ROW(),10),"",INDEX(AE$3:AE$600,ROW()/10))</f>
        <v>0</v>
      </c>
      <c r="AG350" s="228" t="n">
        <v>345</v>
      </c>
      <c r="AH350" s="229" t="n">
        <f aca="false">VALUE($AF350)</f>
        <v>0</v>
      </c>
      <c r="AI350" s="164" t="n">
        <v>347</v>
      </c>
      <c r="AK350" s="227" t="n">
        <f aca="false">IF(MOD(ROW(),10),"",INDEX(AJ$3:AJ$600,ROW()/10))</f>
        <v>0</v>
      </c>
      <c r="AL350" s="228" t="n">
        <v>340</v>
      </c>
      <c r="AM350" s="229" t="n">
        <f aca="false">VALUE($AF350)</f>
        <v>0</v>
      </c>
      <c r="AN350" s="164" t="n">
        <v>347</v>
      </c>
      <c r="AO350" s="190"/>
      <c r="AP350" s="227" t="n">
        <f aca="false">IF(MOD(ROW(),10),"",INDEX(AO$3:AO$600,ROW()/10))</f>
        <v>0</v>
      </c>
      <c r="AQ350" s="181" t="n">
        <v>3.48</v>
      </c>
      <c r="AR350" s="229" t="n">
        <f aca="false">VALUE($AP350)</f>
        <v>0</v>
      </c>
      <c r="AS350" s="164" t="n">
        <v>3470</v>
      </c>
      <c r="AU350" s="227" t="n">
        <f aca="false">IF(MOD(ROW(),10),"",INDEX(AT$3:AT$600,ROW()/10))</f>
        <v>0</v>
      </c>
      <c r="AV350" s="181" t="n">
        <v>3.48</v>
      </c>
      <c r="AW350" s="229" t="n">
        <f aca="false">VALUE($AU350)</f>
        <v>0</v>
      </c>
      <c r="AZ350" s="180" t="n">
        <f aca="false">IF(MOD(ROW(),2),"",INDEX(AY$3:AY$600,ROW()/2))</f>
        <v>0</v>
      </c>
      <c r="BA350" s="181" t="n">
        <v>3.48</v>
      </c>
      <c r="BB350" s="182" t="n">
        <f aca="false">VALUE(AZ350)</f>
        <v>0</v>
      </c>
      <c r="BE350" s="180" t="n">
        <f aca="false">IF(MOD(ROW(),2),"",INDEX(BD$3:BD$600,ROW()/2))</f>
        <v>0</v>
      </c>
      <c r="BF350" s="181" t="n">
        <v>3.48</v>
      </c>
      <c r="BG350" s="182" t="n">
        <f aca="false">VALUE($BD351)</f>
        <v>0</v>
      </c>
    </row>
    <row r="351" customFormat="false" ht="13.5" hidden="false" customHeight="false" outlineLevel="0" collapsed="false">
      <c r="A351" s="208" t="n">
        <v>3.44</v>
      </c>
      <c r="B351" s="209" t="n">
        <v>2.13</v>
      </c>
      <c r="C351" s="213" t="n">
        <f aca="false">$C350+(($AM$20-$AM$10))/10</f>
        <v>-0.0108</v>
      </c>
      <c r="D351" s="217" t="n">
        <f aca="false">$D350+(($AH$30-$AH$20))/10</f>
        <v>-0.0032</v>
      </c>
      <c r="E351" s="211" t="n">
        <f aca="false">$AC346</f>
        <v>0</v>
      </c>
      <c r="F351" s="212" t="n">
        <f aca="false">$F350+(($AR$20-$AR$10))/10</f>
        <v>-0.006</v>
      </c>
      <c r="G351" s="218" t="n">
        <f aca="false">$G350+(($AW$20-$AW$10))/10</f>
        <v>-0.012</v>
      </c>
      <c r="H351" s="250" t="n">
        <f aca="false">$BB346</f>
        <v>0</v>
      </c>
      <c r="I351" s="250" t="n">
        <f aca="false">$BG346</f>
        <v>0</v>
      </c>
      <c r="J351" s="165"/>
      <c r="P351" s="165"/>
      <c r="S351" s="165"/>
      <c r="T351" s="165"/>
      <c r="U351" s="165"/>
      <c r="V351" s="165"/>
      <c r="W351" s="165"/>
      <c r="Y351" s="164" t="n">
        <v>348</v>
      </c>
      <c r="AA351" s="180" t="str">
        <f aca="false">IF(MOD(ROW(),2),"",INDEX($Z$3:$Z$600,ROW()/2))</f>
        <v/>
      </c>
      <c r="AB351" s="181" t="n">
        <v>3.49</v>
      </c>
      <c r="AC351" s="182" t="n">
        <f aca="false">VALUE($Z352)</f>
        <v>0</v>
      </c>
      <c r="AD351" s="164" t="n">
        <v>348</v>
      </c>
      <c r="AE351" s="191"/>
      <c r="AF351" s="227" t="str">
        <f aca="false">IF(MOD(ROW(),10),"",INDEX(AE$3:AE$600,ROW()/10))</f>
        <v/>
      </c>
      <c r="AG351" s="228" t="n">
        <v>346</v>
      </c>
      <c r="AH351" s="229" t="e">
        <f aca="false">VALUE($AF351)</f>
        <v>#VALUE!</v>
      </c>
      <c r="AI351" s="164" t="n">
        <v>348</v>
      </c>
      <c r="AK351" s="227" t="str">
        <f aca="false">IF(MOD(ROW(),10),"",INDEX(AJ$3:AJ$600,ROW()/10))</f>
        <v/>
      </c>
      <c r="AL351" s="228" t="n">
        <v>341</v>
      </c>
      <c r="AM351" s="229" t="e">
        <f aca="false">VALUE($AF351)</f>
        <v>#VALUE!</v>
      </c>
      <c r="AN351" s="164" t="n">
        <v>348</v>
      </c>
      <c r="AO351" s="190"/>
      <c r="AP351" s="227" t="str">
        <f aca="false">IF(MOD(ROW(),10),"",INDEX(AO$3:AO$600,ROW()/10))</f>
        <v/>
      </c>
      <c r="AQ351" s="181" t="n">
        <v>3.49</v>
      </c>
      <c r="AR351" s="229" t="e">
        <f aca="false">VALUE($AP351)</f>
        <v>#VALUE!</v>
      </c>
      <c r="AS351" s="164" t="n">
        <v>3480</v>
      </c>
      <c r="AU351" s="227" t="str">
        <f aca="false">IF(MOD(ROW(),10),"",INDEX(AT$3:AT$600,ROW()/10))</f>
        <v/>
      </c>
      <c r="AV351" s="181" t="n">
        <v>3.49</v>
      </c>
      <c r="AW351" s="229" t="e">
        <f aca="false">VALUE($AU351)</f>
        <v>#VALUE!</v>
      </c>
      <c r="AZ351" s="180" t="str">
        <f aca="false">IF(MOD(ROW(),2),"",INDEX(AY$3:AY$600,ROW()/2))</f>
        <v/>
      </c>
      <c r="BA351" s="181" t="n">
        <v>3.49</v>
      </c>
      <c r="BB351" s="182" t="e">
        <f aca="false">VALUE(AZ351)</f>
        <v>#VALUE!</v>
      </c>
      <c r="BE351" s="180" t="str">
        <f aca="false">IF(MOD(ROW(),2),"",INDEX(BD$3:BD$600,ROW()/2))</f>
        <v/>
      </c>
      <c r="BF351" s="181" t="n">
        <v>3.49</v>
      </c>
      <c r="BG351" s="182" t="n">
        <f aca="false">VALUE($BD352)</f>
        <v>0</v>
      </c>
    </row>
    <row r="352" customFormat="false" ht="13.5" hidden="false" customHeight="false" outlineLevel="0" collapsed="false">
      <c r="A352" s="208" t="n">
        <v>3.45</v>
      </c>
      <c r="B352" s="209" t="n">
        <v>2.12</v>
      </c>
      <c r="C352" s="213" t="n">
        <f aca="false">$C351+(($AM$20-$AM$10))/10</f>
        <v>-0.0135</v>
      </c>
      <c r="D352" s="217" t="n">
        <f aca="false">$D351+(($AH$30-$AH$20))/10</f>
        <v>-0.004</v>
      </c>
      <c r="E352" s="211" t="n">
        <f aca="false">$AC347</f>
        <v>0</v>
      </c>
      <c r="F352" s="212" t="n">
        <f aca="false">$F351+(($AR$20-$AR$10))/10</f>
        <v>-0.0075</v>
      </c>
      <c r="G352" s="218" t="n">
        <f aca="false">$G351+(($AW$20-$AW$10))/10</f>
        <v>-0.015</v>
      </c>
      <c r="H352" s="213" t="n">
        <f aca="false">$BB346+($BB348-$BB346)/2</f>
        <v>0</v>
      </c>
      <c r="I352" s="213" t="n">
        <f aca="false">$BG346+($BG348-$BG346)/2</f>
        <v>0</v>
      </c>
      <c r="J352" s="165"/>
      <c r="P352" s="165"/>
      <c r="S352" s="165"/>
      <c r="T352" s="165"/>
      <c r="U352" s="165"/>
      <c r="V352" s="165"/>
      <c r="W352" s="165"/>
      <c r="Y352" s="164" t="n">
        <v>349</v>
      </c>
      <c r="AA352" s="180" t="n">
        <f aca="false">IF(MOD(ROW(),2),"",INDEX($Z$3:$Z$600,ROW()/2))</f>
        <v>0</v>
      </c>
      <c r="AB352" s="181" t="n">
        <v>3.5</v>
      </c>
      <c r="AC352" s="182" t="n">
        <f aca="false">VALUE($Z353)</f>
        <v>0</v>
      </c>
      <c r="AD352" s="164" t="n">
        <v>349</v>
      </c>
      <c r="AE352" s="191"/>
      <c r="AF352" s="227" t="str">
        <f aca="false">IF(MOD(ROW(),10),"",INDEX(AE$3:AE$600,ROW()/10))</f>
        <v/>
      </c>
      <c r="AG352" s="228" t="n">
        <v>347</v>
      </c>
      <c r="AH352" s="229" t="e">
        <f aca="false">VALUE($AF352)</f>
        <v>#VALUE!</v>
      </c>
      <c r="AI352" s="164" t="n">
        <v>349</v>
      </c>
      <c r="AK352" s="227" t="str">
        <f aca="false">IF(MOD(ROW(),10),"",INDEX(AJ$3:AJ$600,ROW()/10))</f>
        <v/>
      </c>
      <c r="AL352" s="228" t="n">
        <v>342</v>
      </c>
      <c r="AM352" s="229" t="e">
        <f aca="false">VALUE($AF352)</f>
        <v>#VALUE!</v>
      </c>
      <c r="AN352" s="164" t="n">
        <v>349</v>
      </c>
      <c r="AO352" s="190"/>
      <c r="AP352" s="227" t="str">
        <f aca="false">IF(MOD(ROW(),10),"",INDEX(AO$3:AO$600,ROW()/10))</f>
        <v/>
      </c>
      <c r="AQ352" s="181" t="n">
        <v>3.5</v>
      </c>
      <c r="AR352" s="229" t="e">
        <f aca="false">VALUE($AP352)</f>
        <v>#VALUE!</v>
      </c>
      <c r="AS352" s="164" t="n">
        <v>3490</v>
      </c>
      <c r="AU352" s="227" t="str">
        <f aca="false">IF(MOD(ROW(),10),"",INDEX(AT$3:AT$600,ROW()/10))</f>
        <v/>
      </c>
      <c r="AV352" s="181" t="n">
        <v>3.5</v>
      </c>
      <c r="AW352" s="229" t="e">
        <f aca="false">VALUE($AU352)</f>
        <v>#VALUE!</v>
      </c>
      <c r="AZ352" s="180" t="n">
        <f aca="false">IF(MOD(ROW(),2),"",INDEX(AY$3:AY$600,ROW()/2))</f>
        <v>0</v>
      </c>
      <c r="BA352" s="181" t="n">
        <v>3.5</v>
      </c>
      <c r="BB352" s="182" t="n">
        <f aca="false">VALUE(AZ352)</f>
        <v>0</v>
      </c>
      <c r="BE352" s="180" t="n">
        <f aca="false">IF(MOD(ROW(),2),"",INDEX(BD$3:BD$600,ROW()/2))</f>
        <v>0</v>
      </c>
      <c r="BF352" s="181" t="n">
        <v>3.5</v>
      </c>
      <c r="BG352" s="182" t="n">
        <f aca="false">VALUE($BD353)</f>
        <v>0</v>
      </c>
    </row>
    <row r="353" customFormat="false" ht="13.5" hidden="false" customHeight="false" outlineLevel="0" collapsed="false">
      <c r="A353" s="208" t="n">
        <v>3.46</v>
      </c>
      <c r="B353" s="209" t="n">
        <v>2.11</v>
      </c>
      <c r="C353" s="213" t="n">
        <f aca="false">$C352+(($AM$20-$AM$10))/10</f>
        <v>-0.0162</v>
      </c>
      <c r="D353" s="217" t="n">
        <f aca="false">$D352+(($AH$30-$AH$20))/10</f>
        <v>-0.0048</v>
      </c>
      <c r="E353" s="211" t="n">
        <f aca="false">$AC348</f>
        <v>0</v>
      </c>
      <c r="F353" s="212" t="n">
        <f aca="false">$F352+(($AR$20-$AR$10))/10</f>
        <v>-0.009</v>
      </c>
      <c r="G353" s="218" t="n">
        <f aca="false">$G352+(($AW$20-$AW$10))/10</f>
        <v>-0.018</v>
      </c>
      <c r="H353" s="213" t="n">
        <f aca="false">$BB348</f>
        <v>0</v>
      </c>
      <c r="I353" s="213" t="n">
        <f aca="false">$BG348</f>
        <v>0</v>
      </c>
      <c r="J353" s="165"/>
      <c r="P353" s="165"/>
      <c r="S353" s="165"/>
      <c r="T353" s="165"/>
      <c r="U353" s="165"/>
      <c r="V353" s="165"/>
      <c r="W353" s="165"/>
      <c r="Y353" s="164" t="n">
        <v>350</v>
      </c>
      <c r="AA353" s="180" t="str">
        <f aca="false">IF(MOD(ROW(),2),"",INDEX($Z$3:$Z$600,ROW()/2))</f>
        <v/>
      </c>
      <c r="AB353" s="181" t="n">
        <v>3.51</v>
      </c>
      <c r="AC353" s="182" t="n">
        <f aca="false">VALUE($Z354)</f>
        <v>0</v>
      </c>
      <c r="AD353" s="164" t="n">
        <v>350</v>
      </c>
      <c r="AE353" s="191"/>
      <c r="AF353" s="227" t="str">
        <f aca="false">IF(MOD(ROW(),10),"",INDEX(AE$3:AE$600,ROW()/10))</f>
        <v/>
      </c>
      <c r="AG353" s="228" t="n">
        <v>348</v>
      </c>
      <c r="AH353" s="229" t="e">
        <f aca="false">VALUE($AF353)</f>
        <v>#VALUE!</v>
      </c>
      <c r="AI353" s="164" t="n">
        <v>350</v>
      </c>
      <c r="AK353" s="227" t="str">
        <f aca="false">IF(MOD(ROW(),10),"",INDEX(AJ$3:AJ$600,ROW()/10))</f>
        <v/>
      </c>
      <c r="AL353" s="228" t="n">
        <v>343</v>
      </c>
      <c r="AM353" s="229" t="e">
        <f aca="false">VALUE($AF353)</f>
        <v>#VALUE!</v>
      </c>
      <c r="AN353" s="164" t="n">
        <v>350</v>
      </c>
      <c r="AO353" s="190"/>
      <c r="AP353" s="227" t="str">
        <f aca="false">IF(MOD(ROW(),10),"",INDEX(AO$3:AO$600,ROW()/10))</f>
        <v/>
      </c>
      <c r="AQ353" s="181" t="n">
        <v>3.51</v>
      </c>
      <c r="AR353" s="229" t="e">
        <f aca="false">VALUE($AP353)</f>
        <v>#VALUE!</v>
      </c>
      <c r="AS353" s="164" t="n">
        <v>3500</v>
      </c>
      <c r="AU353" s="227" t="str">
        <f aca="false">IF(MOD(ROW(),10),"",INDEX(AT$3:AT$600,ROW()/10))</f>
        <v/>
      </c>
      <c r="AV353" s="181" t="n">
        <v>3.51</v>
      </c>
      <c r="AW353" s="229" t="e">
        <f aca="false">VALUE($AU353)</f>
        <v>#VALUE!</v>
      </c>
      <c r="AZ353" s="180" t="str">
        <f aca="false">IF(MOD(ROW(),2),"",INDEX(AY$3:AY$600,ROW()/2))</f>
        <v/>
      </c>
      <c r="BA353" s="181" t="n">
        <v>3.51</v>
      </c>
      <c r="BB353" s="182" t="e">
        <f aca="false">VALUE(AZ353)</f>
        <v>#VALUE!</v>
      </c>
      <c r="BE353" s="180" t="str">
        <f aca="false">IF(MOD(ROW(),2),"",INDEX(BD$3:BD$600,ROW()/2))</f>
        <v/>
      </c>
      <c r="BF353" s="181" t="n">
        <v>3.51</v>
      </c>
      <c r="BG353" s="182" t="n">
        <f aca="false">VALUE($BD354)</f>
        <v>0</v>
      </c>
    </row>
    <row r="354" customFormat="false" ht="13.5" hidden="false" customHeight="false" outlineLevel="0" collapsed="false">
      <c r="A354" s="208" t="n">
        <v>3.47</v>
      </c>
      <c r="B354" s="209" t="n">
        <v>2.1</v>
      </c>
      <c r="C354" s="213" t="n">
        <f aca="false">$C353+(($AM$20-$AM$10))/10</f>
        <v>-0.0189</v>
      </c>
      <c r="D354" s="217" t="n">
        <f aca="false">$D353+(($AH$30-$AH$20))/10</f>
        <v>-0.0056</v>
      </c>
      <c r="E354" s="211" t="n">
        <f aca="false">$AC349</f>
        <v>0</v>
      </c>
      <c r="F354" s="212" t="n">
        <f aca="false">$F353+(($AR$20-$AR$10))/10</f>
        <v>-0.0105</v>
      </c>
      <c r="G354" s="218" t="n">
        <f aca="false">$G353+(($AW$20-$AW$10))/10</f>
        <v>-0.021</v>
      </c>
      <c r="H354" s="213" t="n">
        <f aca="false">$BB348+($BB350-$BB348)/2</f>
        <v>0</v>
      </c>
      <c r="I354" s="213" t="n">
        <f aca="false">$BG348+($BG350-$BG348)/2</f>
        <v>0</v>
      </c>
      <c r="J354" s="165"/>
      <c r="P354" s="165"/>
      <c r="S354" s="165"/>
      <c r="T354" s="165"/>
      <c r="U354" s="165"/>
      <c r="V354" s="165"/>
      <c r="W354" s="165"/>
      <c r="Y354" s="164" t="n">
        <v>351</v>
      </c>
      <c r="AA354" s="180" t="n">
        <f aca="false">IF(MOD(ROW(),2),"",INDEX($Z$3:$Z$600,ROW()/2))</f>
        <v>0</v>
      </c>
      <c r="AB354" s="181" t="n">
        <v>3.52</v>
      </c>
      <c r="AC354" s="182" t="n">
        <f aca="false">VALUE($Z355)</f>
        <v>0</v>
      </c>
      <c r="AD354" s="164" t="n">
        <v>351</v>
      </c>
      <c r="AE354" s="191"/>
      <c r="AF354" s="227" t="str">
        <f aca="false">IF(MOD(ROW(),10),"",INDEX(AE$3:AE$600,ROW()/10))</f>
        <v/>
      </c>
      <c r="AG354" s="228" t="n">
        <v>349</v>
      </c>
      <c r="AH354" s="229" t="e">
        <f aca="false">VALUE($AF354)</f>
        <v>#VALUE!</v>
      </c>
      <c r="AI354" s="164" t="n">
        <v>351</v>
      </c>
      <c r="AK354" s="227" t="str">
        <f aca="false">IF(MOD(ROW(),10),"",INDEX(AJ$3:AJ$600,ROW()/10))</f>
        <v/>
      </c>
      <c r="AL354" s="228" t="n">
        <v>344</v>
      </c>
      <c r="AM354" s="229" t="e">
        <f aca="false">VALUE($AF354)</f>
        <v>#VALUE!</v>
      </c>
      <c r="AN354" s="164" t="n">
        <v>351</v>
      </c>
      <c r="AO354" s="190"/>
      <c r="AP354" s="227" t="str">
        <f aca="false">IF(MOD(ROW(),10),"",INDEX(AO$3:AO$600,ROW()/10))</f>
        <v/>
      </c>
      <c r="AQ354" s="181" t="n">
        <v>3.52</v>
      </c>
      <c r="AR354" s="229" t="e">
        <f aca="false">VALUE($AP354)</f>
        <v>#VALUE!</v>
      </c>
      <c r="AS354" s="164" t="n">
        <v>3510</v>
      </c>
      <c r="AU354" s="227" t="str">
        <f aca="false">IF(MOD(ROW(),10),"",INDEX(AT$3:AT$600,ROW()/10))</f>
        <v/>
      </c>
      <c r="AV354" s="181" t="n">
        <v>3.52</v>
      </c>
      <c r="AW354" s="229" t="e">
        <f aca="false">VALUE($AU354)</f>
        <v>#VALUE!</v>
      </c>
      <c r="AZ354" s="180" t="n">
        <f aca="false">IF(MOD(ROW(),2),"",INDEX(AY$3:AY$600,ROW()/2))</f>
        <v>0</v>
      </c>
      <c r="BA354" s="181" t="n">
        <v>3.52</v>
      </c>
      <c r="BB354" s="182" t="n">
        <f aca="false">VALUE(AZ354)</f>
        <v>0</v>
      </c>
      <c r="BE354" s="180" t="n">
        <f aca="false">IF(MOD(ROW(),2),"",INDEX(BD$3:BD$600,ROW()/2))</f>
        <v>0</v>
      </c>
      <c r="BF354" s="181" t="n">
        <v>3.52</v>
      </c>
      <c r="BG354" s="182" t="n">
        <f aca="false">VALUE($BD355)</f>
        <v>0</v>
      </c>
    </row>
    <row r="355" customFormat="false" ht="13.5" hidden="false" customHeight="false" outlineLevel="0" collapsed="false">
      <c r="A355" s="208" t="n">
        <v>3.48</v>
      </c>
      <c r="B355" s="209" t="n">
        <v>2.09</v>
      </c>
      <c r="C355" s="213" t="n">
        <f aca="false">$C354+(($AM$20-$AM$10))/10</f>
        <v>-0.0216</v>
      </c>
      <c r="D355" s="217" t="n">
        <f aca="false">$D354+(($AH$30-$AH$20))/10</f>
        <v>-0.0064</v>
      </c>
      <c r="E355" s="211" t="n">
        <f aca="false">$AC350</f>
        <v>0</v>
      </c>
      <c r="F355" s="212" t="n">
        <f aca="false">$F354+(($AR$20-$AR$10))/10</f>
        <v>-0.012</v>
      </c>
      <c r="G355" s="218" t="n">
        <f aca="false">$G354+(($AW$20-$AW$10))/10</f>
        <v>-0.024</v>
      </c>
      <c r="H355" s="250" t="n">
        <f aca="false">$BB350</f>
        <v>0</v>
      </c>
      <c r="I355" s="250" t="n">
        <f aca="false">$BG350</f>
        <v>0</v>
      </c>
      <c r="J355" s="165"/>
      <c r="P355" s="165"/>
      <c r="S355" s="165"/>
      <c r="T355" s="165"/>
      <c r="U355" s="165"/>
      <c r="V355" s="165"/>
      <c r="W355" s="165"/>
      <c r="Y355" s="164" t="n">
        <v>352</v>
      </c>
      <c r="AA355" s="180" t="str">
        <f aca="false">IF(MOD(ROW(),2),"",INDEX($Z$3:$Z$600,ROW()/2))</f>
        <v/>
      </c>
      <c r="AB355" s="181" t="n">
        <v>3.53</v>
      </c>
      <c r="AC355" s="182" t="n">
        <f aca="false">VALUE($Z356)</f>
        <v>0</v>
      </c>
      <c r="AD355" s="164" t="n">
        <v>352</v>
      </c>
      <c r="AE355" s="191"/>
      <c r="AF355" s="227" t="str">
        <f aca="false">IF(MOD(ROW(),10),"",INDEX(AE$3:AE$600,ROW()/10))</f>
        <v/>
      </c>
      <c r="AG355" s="228" t="n">
        <v>350</v>
      </c>
      <c r="AH355" s="229" t="e">
        <f aca="false">VALUE($AF355)</f>
        <v>#VALUE!</v>
      </c>
      <c r="AI355" s="164" t="n">
        <v>352</v>
      </c>
      <c r="AK355" s="227" t="str">
        <f aca="false">IF(MOD(ROW(),10),"",INDEX(AJ$3:AJ$600,ROW()/10))</f>
        <v/>
      </c>
      <c r="AL355" s="228" t="n">
        <v>345</v>
      </c>
      <c r="AM355" s="229" t="e">
        <f aca="false">VALUE($AF355)</f>
        <v>#VALUE!</v>
      </c>
      <c r="AN355" s="164" t="n">
        <v>352</v>
      </c>
      <c r="AO355" s="190"/>
      <c r="AP355" s="227" t="str">
        <f aca="false">IF(MOD(ROW(),10),"",INDEX(AO$3:AO$600,ROW()/10))</f>
        <v/>
      </c>
      <c r="AQ355" s="181" t="n">
        <v>3.53</v>
      </c>
      <c r="AR355" s="229" t="e">
        <f aca="false">VALUE($AP355)</f>
        <v>#VALUE!</v>
      </c>
      <c r="AS355" s="164" t="n">
        <v>3520</v>
      </c>
      <c r="AU355" s="227" t="str">
        <f aca="false">IF(MOD(ROW(),10),"",INDEX(AT$3:AT$600,ROW()/10))</f>
        <v/>
      </c>
      <c r="AV355" s="181" t="n">
        <v>3.53</v>
      </c>
      <c r="AW355" s="229" t="e">
        <f aca="false">VALUE($AU355)</f>
        <v>#VALUE!</v>
      </c>
      <c r="AZ355" s="180" t="str">
        <f aca="false">IF(MOD(ROW(),2),"",INDEX(AY$3:AY$600,ROW()/2))</f>
        <v/>
      </c>
      <c r="BA355" s="181" t="n">
        <v>3.53</v>
      </c>
      <c r="BB355" s="182" t="e">
        <f aca="false">VALUE(AZ355)</f>
        <v>#VALUE!</v>
      </c>
      <c r="BE355" s="180" t="str">
        <f aca="false">IF(MOD(ROW(),2),"",INDEX(BD$3:BD$600,ROW()/2))</f>
        <v/>
      </c>
      <c r="BF355" s="181" t="n">
        <v>3.53</v>
      </c>
      <c r="BG355" s="182" t="n">
        <f aca="false">VALUE($BD356)</f>
        <v>0</v>
      </c>
    </row>
    <row r="356" customFormat="false" ht="13.5" hidden="false" customHeight="false" outlineLevel="0" collapsed="false">
      <c r="A356" s="208" t="n">
        <v>3.49</v>
      </c>
      <c r="B356" s="209" t="n">
        <v>2.08</v>
      </c>
      <c r="C356" s="213" t="n">
        <f aca="false">$C355+(($AM$20-$AM$10))/10</f>
        <v>-0.0243</v>
      </c>
      <c r="D356" s="217" t="n">
        <f aca="false">$D355+(($AH$30-$AH$20))/10</f>
        <v>-0.0072</v>
      </c>
      <c r="E356" s="211" t="n">
        <f aca="false">$AC351</f>
        <v>0</v>
      </c>
      <c r="F356" s="212" t="n">
        <f aca="false">$F355+(($AR$20-$AR$10))/10</f>
        <v>-0.0135</v>
      </c>
      <c r="G356" s="218" t="n">
        <f aca="false">$G355+(($AW$20-$AW$10))/10</f>
        <v>-0.027</v>
      </c>
      <c r="H356" s="213" t="n">
        <f aca="false">$BB350+($BB352-$BB350)/2</f>
        <v>0</v>
      </c>
      <c r="I356" s="213" t="n">
        <f aca="false">$BG350+($BG352-$BG350)/2</f>
        <v>0</v>
      </c>
      <c r="J356" s="165"/>
      <c r="P356" s="165"/>
      <c r="S356" s="165"/>
      <c r="T356" s="165"/>
      <c r="U356" s="165"/>
      <c r="V356" s="165"/>
      <c r="W356" s="165"/>
      <c r="Y356" s="164" t="n">
        <v>353</v>
      </c>
      <c r="AA356" s="180" t="n">
        <f aca="false">IF(MOD(ROW(),2),"",INDEX($Z$3:$Z$600,ROW()/2))</f>
        <v>0</v>
      </c>
      <c r="AB356" s="181" t="n">
        <v>3.54</v>
      </c>
      <c r="AC356" s="182" t="n">
        <f aca="false">VALUE($Z357)</f>
        <v>0</v>
      </c>
      <c r="AD356" s="164" t="n">
        <v>353</v>
      </c>
      <c r="AE356" s="191"/>
      <c r="AF356" s="227" t="str">
        <f aca="false">IF(MOD(ROW(),10),"",INDEX(AE$3:AE$600,ROW()/10))</f>
        <v/>
      </c>
      <c r="AG356" s="228" t="n">
        <v>351</v>
      </c>
      <c r="AH356" s="229" t="e">
        <f aca="false">VALUE($AF356)</f>
        <v>#VALUE!</v>
      </c>
      <c r="AI356" s="164" t="n">
        <v>353</v>
      </c>
      <c r="AK356" s="227" t="str">
        <f aca="false">IF(MOD(ROW(),10),"",INDEX(AJ$3:AJ$600,ROW()/10))</f>
        <v/>
      </c>
      <c r="AL356" s="228" t="n">
        <v>346</v>
      </c>
      <c r="AM356" s="229" t="e">
        <f aca="false">VALUE($AF356)</f>
        <v>#VALUE!</v>
      </c>
      <c r="AN356" s="164" t="n">
        <v>353</v>
      </c>
      <c r="AO356" s="190"/>
      <c r="AP356" s="227" t="str">
        <f aca="false">IF(MOD(ROW(),10),"",INDEX(AO$3:AO$600,ROW()/10))</f>
        <v/>
      </c>
      <c r="AQ356" s="181" t="n">
        <v>3.54</v>
      </c>
      <c r="AR356" s="229" t="e">
        <f aca="false">VALUE($AP356)</f>
        <v>#VALUE!</v>
      </c>
      <c r="AS356" s="164" t="n">
        <v>3530</v>
      </c>
      <c r="AU356" s="227" t="str">
        <f aca="false">IF(MOD(ROW(),10),"",INDEX(AT$3:AT$600,ROW()/10))</f>
        <v/>
      </c>
      <c r="AV356" s="181" t="n">
        <v>3.54</v>
      </c>
      <c r="AW356" s="229" t="e">
        <f aca="false">VALUE($AU356)</f>
        <v>#VALUE!</v>
      </c>
      <c r="AZ356" s="180" t="n">
        <f aca="false">IF(MOD(ROW(),2),"",INDEX(AY$3:AY$600,ROW()/2))</f>
        <v>0</v>
      </c>
      <c r="BA356" s="181" t="n">
        <v>3.54</v>
      </c>
      <c r="BB356" s="182" t="n">
        <f aca="false">VALUE(AZ356)</f>
        <v>0</v>
      </c>
      <c r="BE356" s="180" t="n">
        <f aca="false">IF(MOD(ROW(),2),"",INDEX(BD$3:BD$600,ROW()/2))</f>
        <v>0</v>
      </c>
      <c r="BF356" s="181" t="n">
        <v>3.54</v>
      </c>
      <c r="BG356" s="182" t="n">
        <f aca="false">VALUE($BD357)</f>
        <v>0</v>
      </c>
    </row>
    <row r="357" customFormat="false" ht="13.5" hidden="false" customHeight="false" outlineLevel="0" collapsed="false">
      <c r="A357" s="208" t="n">
        <v>3.5</v>
      </c>
      <c r="B357" s="209" t="n">
        <v>2.07</v>
      </c>
      <c r="C357" s="213" t="n">
        <f aca="false">$AM360</f>
        <v>0</v>
      </c>
      <c r="D357" s="241" t="n">
        <f aca="false">$AH360</f>
        <v>0</v>
      </c>
      <c r="E357" s="211" t="n">
        <f aca="false">$AC352</f>
        <v>0</v>
      </c>
      <c r="F357" s="212" t="n">
        <f aca="false">$AR360</f>
        <v>0</v>
      </c>
      <c r="G357" s="218" t="n">
        <f aca="false">$AW360</f>
        <v>0</v>
      </c>
      <c r="H357" s="213" t="n">
        <f aca="false">$BB352</f>
        <v>0</v>
      </c>
      <c r="I357" s="213" t="n">
        <f aca="false">$BG352</f>
        <v>0</v>
      </c>
      <c r="J357" s="165"/>
      <c r="P357" s="165"/>
      <c r="S357" s="165"/>
      <c r="T357" s="165"/>
      <c r="U357" s="165"/>
      <c r="V357" s="165"/>
      <c r="W357" s="165"/>
      <c r="Y357" s="164" t="n">
        <v>354</v>
      </c>
      <c r="AA357" s="180" t="str">
        <f aca="false">IF(MOD(ROW(),2),"",INDEX($Z$3:$Z$600,ROW()/2))</f>
        <v/>
      </c>
      <c r="AB357" s="181" t="n">
        <v>3.55</v>
      </c>
      <c r="AC357" s="182" t="n">
        <f aca="false">VALUE($Z358)</f>
        <v>0</v>
      </c>
      <c r="AD357" s="164" t="n">
        <v>354</v>
      </c>
      <c r="AE357" s="191"/>
      <c r="AF357" s="227" t="str">
        <f aca="false">IF(MOD(ROW(),10),"",INDEX(AE$3:AE$600,ROW()/10))</f>
        <v/>
      </c>
      <c r="AG357" s="228" t="n">
        <v>352</v>
      </c>
      <c r="AH357" s="229" t="e">
        <f aca="false">VALUE($AF357)</f>
        <v>#VALUE!</v>
      </c>
      <c r="AI357" s="164" t="n">
        <v>354</v>
      </c>
      <c r="AK357" s="227" t="str">
        <f aca="false">IF(MOD(ROW(),10),"",INDEX(AJ$3:AJ$600,ROW()/10))</f>
        <v/>
      </c>
      <c r="AL357" s="228" t="n">
        <v>347</v>
      </c>
      <c r="AM357" s="229" t="e">
        <f aca="false">VALUE($AF357)</f>
        <v>#VALUE!</v>
      </c>
      <c r="AN357" s="164" t="n">
        <v>354</v>
      </c>
      <c r="AO357" s="190"/>
      <c r="AP357" s="227" t="str">
        <f aca="false">IF(MOD(ROW(),10),"",INDEX(AO$3:AO$600,ROW()/10))</f>
        <v/>
      </c>
      <c r="AQ357" s="181" t="n">
        <v>3.55</v>
      </c>
      <c r="AR357" s="229" t="e">
        <f aca="false">VALUE($AP357)</f>
        <v>#VALUE!</v>
      </c>
      <c r="AS357" s="164" t="n">
        <v>3540</v>
      </c>
      <c r="AU357" s="227" t="str">
        <f aca="false">IF(MOD(ROW(),10),"",INDEX(AT$3:AT$600,ROW()/10))</f>
        <v/>
      </c>
      <c r="AV357" s="181" t="n">
        <v>3.55</v>
      </c>
      <c r="AW357" s="229" t="e">
        <f aca="false">VALUE($AU357)</f>
        <v>#VALUE!</v>
      </c>
      <c r="AZ357" s="180" t="str">
        <f aca="false">IF(MOD(ROW(),2),"",INDEX(AY$3:AY$600,ROW()/2))</f>
        <v/>
      </c>
      <c r="BA357" s="181" t="n">
        <v>3.55</v>
      </c>
      <c r="BB357" s="182" t="e">
        <f aca="false">VALUE(AZ357)</f>
        <v>#VALUE!</v>
      </c>
      <c r="BE357" s="180" t="str">
        <f aca="false">IF(MOD(ROW(),2),"",INDEX(BD$3:BD$600,ROW()/2))</f>
        <v/>
      </c>
      <c r="BF357" s="181" t="n">
        <v>3.55</v>
      </c>
      <c r="BG357" s="182" t="n">
        <f aca="false">VALUE($BD358)</f>
        <v>0</v>
      </c>
    </row>
    <row r="358" customFormat="false" ht="13.5" hidden="false" customHeight="false" outlineLevel="0" collapsed="false">
      <c r="A358" s="208" t="n">
        <v>3.51</v>
      </c>
      <c r="B358" s="209" t="n">
        <v>2.06</v>
      </c>
      <c r="C358" s="213" t="n">
        <f aca="false">$C357+(($AM$20-$AM$10))/10</f>
        <v>-0.0027</v>
      </c>
      <c r="D358" s="217" t="n">
        <f aca="false">$D357+(($AH$30-$AH$20))/10</f>
        <v>-0.0008</v>
      </c>
      <c r="E358" s="211" t="n">
        <f aca="false">$AC353</f>
        <v>0</v>
      </c>
      <c r="F358" s="212" t="n">
        <f aca="false">$F357+(($AR$20-$AR$10))/10</f>
        <v>-0.0015</v>
      </c>
      <c r="G358" s="218" t="n">
        <f aca="false">$G357+(($AW$20-$AW$10))/10</f>
        <v>-0.003</v>
      </c>
      <c r="H358" s="213" t="n">
        <f aca="false">$BB352+($BB354-$BB352)/2</f>
        <v>0</v>
      </c>
      <c r="I358" s="213" t="n">
        <f aca="false">$BG352+($BG354-$BG352)/2</f>
        <v>0</v>
      </c>
      <c r="J358" s="165"/>
      <c r="P358" s="165"/>
      <c r="S358" s="165"/>
      <c r="T358" s="165"/>
      <c r="U358" s="165"/>
      <c r="V358" s="165"/>
      <c r="W358" s="165"/>
      <c r="Y358" s="164" t="n">
        <v>355</v>
      </c>
      <c r="AA358" s="180" t="n">
        <f aca="false">IF(MOD(ROW(),2),"",INDEX($Z$3:$Z$600,ROW()/2))</f>
        <v>0</v>
      </c>
      <c r="AB358" s="181" t="n">
        <v>3.56</v>
      </c>
      <c r="AC358" s="182" t="n">
        <f aca="false">VALUE($Z359)</f>
        <v>0</v>
      </c>
      <c r="AD358" s="164" t="n">
        <v>355</v>
      </c>
      <c r="AE358" s="191"/>
      <c r="AF358" s="227" t="str">
        <f aca="false">IF(MOD(ROW(),10),"",INDEX(AE$3:AE$600,ROW()/10))</f>
        <v/>
      </c>
      <c r="AG358" s="228" t="n">
        <v>353</v>
      </c>
      <c r="AH358" s="229" t="e">
        <f aca="false">VALUE($AF358)</f>
        <v>#VALUE!</v>
      </c>
      <c r="AI358" s="164" t="n">
        <v>355</v>
      </c>
      <c r="AK358" s="227" t="str">
        <f aca="false">IF(MOD(ROW(),10),"",INDEX(AJ$3:AJ$600,ROW()/10))</f>
        <v/>
      </c>
      <c r="AL358" s="228" t="n">
        <v>348</v>
      </c>
      <c r="AM358" s="229" t="e">
        <f aca="false">VALUE($AF358)</f>
        <v>#VALUE!</v>
      </c>
      <c r="AN358" s="164" t="n">
        <v>355</v>
      </c>
      <c r="AO358" s="190"/>
      <c r="AP358" s="227" t="str">
        <f aca="false">IF(MOD(ROW(),10),"",INDEX(AO$3:AO$600,ROW()/10))</f>
        <v/>
      </c>
      <c r="AQ358" s="181" t="n">
        <v>3.56</v>
      </c>
      <c r="AR358" s="229" t="e">
        <f aca="false">VALUE($AP358)</f>
        <v>#VALUE!</v>
      </c>
      <c r="AS358" s="164" t="n">
        <v>3550</v>
      </c>
      <c r="AU358" s="227" t="str">
        <f aca="false">IF(MOD(ROW(),10),"",INDEX(AT$3:AT$600,ROW()/10))</f>
        <v/>
      </c>
      <c r="AV358" s="181" t="n">
        <v>3.56</v>
      </c>
      <c r="AW358" s="229" t="e">
        <f aca="false">VALUE($AU358)</f>
        <v>#VALUE!</v>
      </c>
      <c r="AZ358" s="180" t="n">
        <f aca="false">IF(MOD(ROW(),2),"",INDEX(AY$3:AY$600,ROW()/2))</f>
        <v>0</v>
      </c>
      <c r="BA358" s="181" t="n">
        <v>3.56</v>
      </c>
      <c r="BB358" s="182" t="n">
        <f aca="false">VALUE(AZ358)</f>
        <v>0</v>
      </c>
      <c r="BE358" s="180" t="n">
        <f aca="false">IF(MOD(ROW(),2),"",INDEX(BD$3:BD$600,ROW()/2))</f>
        <v>0</v>
      </c>
      <c r="BF358" s="181" t="n">
        <v>3.56</v>
      </c>
      <c r="BG358" s="182" t="n">
        <f aca="false">VALUE($BD359)</f>
        <v>0</v>
      </c>
    </row>
    <row r="359" customFormat="false" ht="13.5" hidden="false" customHeight="false" outlineLevel="0" collapsed="false">
      <c r="A359" s="208" t="n">
        <v>3.52</v>
      </c>
      <c r="B359" s="209" t="n">
        <v>2.05</v>
      </c>
      <c r="C359" s="213" t="n">
        <f aca="false">$C358+(($AM$20-$AM$10))/10</f>
        <v>-0.0054</v>
      </c>
      <c r="D359" s="217" t="n">
        <f aca="false">$D358+(($AH$30-$AH$20))/10</f>
        <v>-0.0016</v>
      </c>
      <c r="E359" s="211" t="n">
        <f aca="false">$AC354</f>
        <v>0</v>
      </c>
      <c r="F359" s="212" t="n">
        <f aca="false">$F358+(($AR$20-$AR$10))/10</f>
        <v>-0.003</v>
      </c>
      <c r="G359" s="218" t="n">
        <f aca="false">$G358+(($AW$20-$AW$10))/10</f>
        <v>-0.006</v>
      </c>
      <c r="H359" s="250" t="n">
        <f aca="false">$BB354</f>
        <v>0</v>
      </c>
      <c r="I359" s="250" t="n">
        <f aca="false">$BG354</f>
        <v>0</v>
      </c>
      <c r="J359" s="165"/>
      <c r="P359" s="165"/>
      <c r="S359" s="165"/>
      <c r="T359" s="165"/>
      <c r="U359" s="165"/>
      <c r="V359" s="165"/>
      <c r="W359" s="165"/>
      <c r="Y359" s="164" t="n">
        <v>356</v>
      </c>
      <c r="AA359" s="180" t="str">
        <f aca="false">IF(MOD(ROW(),2),"",INDEX($Z$3:$Z$600,ROW()/2))</f>
        <v/>
      </c>
      <c r="AB359" s="181" t="n">
        <v>3.57</v>
      </c>
      <c r="AC359" s="182" t="n">
        <f aca="false">VALUE($Z360)</f>
        <v>0</v>
      </c>
      <c r="AD359" s="164" t="n">
        <v>356</v>
      </c>
      <c r="AE359" s="191"/>
      <c r="AF359" s="227" t="str">
        <f aca="false">IF(MOD(ROW(),10),"",INDEX(AE$3:AE$600,ROW()/10))</f>
        <v/>
      </c>
      <c r="AG359" s="228" t="n">
        <v>354</v>
      </c>
      <c r="AH359" s="229" t="e">
        <f aca="false">VALUE($AF359)</f>
        <v>#VALUE!</v>
      </c>
      <c r="AI359" s="164" t="n">
        <v>356</v>
      </c>
      <c r="AK359" s="227" t="str">
        <f aca="false">IF(MOD(ROW(),10),"",INDEX(AJ$3:AJ$600,ROW()/10))</f>
        <v/>
      </c>
      <c r="AL359" s="228" t="n">
        <v>349</v>
      </c>
      <c r="AM359" s="229" t="e">
        <f aca="false">VALUE($AF359)</f>
        <v>#VALUE!</v>
      </c>
      <c r="AN359" s="164" t="n">
        <v>356</v>
      </c>
      <c r="AO359" s="190"/>
      <c r="AP359" s="227" t="str">
        <f aca="false">IF(MOD(ROW(),10),"",INDEX(AO$3:AO$600,ROW()/10))</f>
        <v/>
      </c>
      <c r="AQ359" s="181" t="n">
        <v>3.57</v>
      </c>
      <c r="AR359" s="229" t="e">
        <f aca="false">VALUE($AP359)</f>
        <v>#VALUE!</v>
      </c>
      <c r="AS359" s="164" t="n">
        <v>3560</v>
      </c>
      <c r="AU359" s="227" t="str">
        <f aca="false">IF(MOD(ROW(),10),"",INDEX(AT$3:AT$600,ROW()/10))</f>
        <v/>
      </c>
      <c r="AV359" s="181" t="n">
        <v>3.57</v>
      </c>
      <c r="AW359" s="229" t="e">
        <f aca="false">VALUE($AU359)</f>
        <v>#VALUE!</v>
      </c>
      <c r="AZ359" s="180" t="str">
        <f aca="false">IF(MOD(ROW(),2),"",INDEX(AY$3:AY$600,ROW()/2))</f>
        <v/>
      </c>
      <c r="BA359" s="181" t="n">
        <v>3.57</v>
      </c>
      <c r="BB359" s="182" t="e">
        <f aca="false">VALUE(AZ359)</f>
        <v>#VALUE!</v>
      </c>
      <c r="BE359" s="180" t="str">
        <f aca="false">IF(MOD(ROW(),2),"",INDEX(BD$3:BD$600,ROW()/2))</f>
        <v/>
      </c>
      <c r="BF359" s="181" t="n">
        <v>3.57</v>
      </c>
      <c r="BG359" s="182" t="n">
        <f aca="false">VALUE($BD360)</f>
        <v>0</v>
      </c>
    </row>
    <row r="360" customFormat="false" ht="13.5" hidden="false" customHeight="false" outlineLevel="0" collapsed="false">
      <c r="A360" s="208" t="n">
        <v>3.53</v>
      </c>
      <c r="B360" s="209" t="n">
        <v>2.04</v>
      </c>
      <c r="C360" s="213" t="n">
        <f aca="false">$C359+(($AM$20-$AM$10))/10</f>
        <v>-0.0081</v>
      </c>
      <c r="D360" s="217" t="n">
        <f aca="false">$D359+(($AH$30-$AH$20))/10</f>
        <v>-0.0024</v>
      </c>
      <c r="E360" s="211" t="n">
        <f aca="false">$AC355</f>
        <v>0</v>
      </c>
      <c r="F360" s="212" t="n">
        <f aca="false">$F359+(($AR$20-$AR$10))/10</f>
        <v>-0.0045</v>
      </c>
      <c r="G360" s="218" t="n">
        <f aca="false">$G359+(($AW$20-$AW$10))/10</f>
        <v>-0.009</v>
      </c>
      <c r="H360" s="213" t="n">
        <f aca="false">$BB354+($BB356-$BB354)/2</f>
        <v>0</v>
      </c>
      <c r="I360" s="213" t="n">
        <f aca="false">$BG354+($BG356-$BG354)/2</f>
        <v>0</v>
      </c>
      <c r="J360" s="165"/>
      <c r="P360" s="165"/>
      <c r="S360" s="165"/>
      <c r="T360" s="165"/>
      <c r="U360" s="165"/>
      <c r="V360" s="165"/>
      <c r="W360" s="165"/>
      <c r="Y360" s="164" t="n">
        <v>357</v>
      </c>
      <c r="AA360" s="180" t="n">
        <f aca="false">IF(MOD(ROW(),2),"",INDEX($Z$3:$Z$600,ROW()/2))</f>
        <v>0</v>
      </c>
      <c r="AB360" s="181" t="n">
        <v>3.58</v>
      </c>
      <c r="AC360" s="182" t="n">
        <f aca="false">VALUE($Z361)</f>
        <v>0</v>
      </c>
      <c r="AD360" s="164" t="n">
        <v>357</v>
      </c>
      <c r="AE360" s="191"/>
      <c r="AF360" s="227" t="n">
        <f aca="false">IF(MOD(ROW(),10),"",INDEX(AE$3:AE$600,ROW()/10))</f>
        <v>0</v>
      </c>
      <c r="AG360" s="228" t="n">
        <v>355</v>
      </c>
      <c r="AH360" s="229" t="n">
        <f aca="false">VALUE($AF360)</f>
        <v>0</v>
      </c>
      <c r="AI360" s="164" t="n">
        <v>357</v>
      </c>
      <c r="AK360" s="227" t="n">
        <f aca="false">IF(MOD(ROW(),10),"",INDEX(AJ$3:AJ$600,ROW()/10))</f>
        <v>0</v>
      </c>
      <c r="AL360" s="228" t="n">
        <v>350</v>
      </c>
      <c r="AM360" s="229" t="n">
        <f aca="false">VALUE($AF360)</f>
        <v>0</v>
      </c>
      <c r="AN360" s="164" t="n">
        <v>357</v>
      </c>
      <c r="AP360" s="227" t="n">
        <f aca="false">IF(MOD(ROW(),10),"",INDEX(AO$3:AO$600,ROW()/10))</f>
        <v>0</v>
      </c>
      <c r="AQ360" s="181" t="n">
        <v>3.58</v>
      </c>
      <c r="AR360" s="229" t="n">
        <f aca="false">VALUE($AP360)</f>
        <v>0</v>
      </c>
      <c r="AS360" s="164" t="n">
        <v>3570</v>
      </c>
      <c r="AU360" s="227" t="n">
        <f aca="false">IF(MOD(ROW(),10),"",INDEX(AT$3:AT$600,ROW()/10))</f>
        <v>0</v>
      </c>
      <c r="AV360" s="181" t="n">
        <v>3.58</v>
      </c>
      <c r="AW360" s="229" t="n">
        <f aca="false">VALUE($AU360)</f>
        <v>0</v>
      </c>
      <c r="AZ360" s="180" t="n">
        <f aca="false">IF(MOD(ROW(),2),"",INDEX(AY$3:AY$600,ROW()/2))</f>
        <v>0</v>
      </c>
      <c r="BA360" s="181" t="n">
        <v>3.58</v>
      </c>
      <c r="BB360" s="182" t="n">
        <f aca="false">VALUE(AZ360)</f>
        <v>0</v>
      </c>
      <c r="BE360" s="180" t="n">
        <f aca="false">IF(MOD(ROW(),2),"",INDEX(BD$3:BD$600,ROW()/2))</f>
        <v>0</v>
      </c>
      <c r="BF360" s="181" t="n">
        <v>3.58</v>
      </c>
      <c r="BG360" s="182" t="n">
        <f aca="false">VALUE($BD361)</f>
        <v>0</v>
      </c>
    </row>
    <row r="361" customFormat="false" ht="13.5" hidden="false" customHeight="false" outlineLevel="0" collapsed="false">
      <c r="A361" s="208" t="n">
        <v>3.54</v>
      </c>
      <c r="B361" s="209" t="n">
        <v>2.03</v>
      </c>
      <c r="C361" s="213" t="n">
        <f aca="false">$C360+(($AM$20-$AM$10))/10</f>
        <v>-0.0108</v>
      </c>
      <c r="D361" s="217" t="n">
        <f aca="false">$D360+(($AH$30-$AH$20))/10</f>
        <v>-0.0032</v>
      </c>
      <c r="E361" s="211" t="n">
        <f aca="false">$AC356</f>
        <v>0</v>
      </c>
      <c r="F361" s="212" t="n">
        <f aca="false">$F360+(($AR$20-$AR$10))/10</f>
        <v>-0.006</v>
      </c>
      <c r="G361" s="218" t="n">
        <f aca="false">$G360+(($AW$20-$AW$10))/10</f>
        <v>-0.012</v>
      </c>
      <c r="H361" s="213" t="n">
        <f aca="false">$BB356</f>
        <v>0</v>
      </c>
      <c r="I361" s="213" t="n">
        <f aca="false">$BG356</f>
        <v>0</v>
      </c>
      <c r="J361" s="165"/>
      <c r="P361" s="165"/>
      <c r="S361" s="165"/>
      <c r="T361" s="165"/>
      <c r="U361" s="165"/>
      <c r="V361" s="165"/>
      <c r="W361" s="165"/>
      <c r="Y361" s="164" t="n">
        <v>358</v>
      </c>
      <c r="AA361" s="180" t="str">
        <f aca="false">IF(MOD(ROW(),2),"",INDEX($Z$3:$Z$600,ROW()/2))</f>
        <v/>
      </c>
      <c r="AB361" s="181" t="n">
        <v>3.59</v>
      </c>
      <c r="AC361" s="182" t="n">
        <f aca="false">VALUE($Z362)</f>
        <v>0</v>
      </c>
      <c r="AD361" s="164" t="n">
        <v>358</v>
      </c>
      <c r="AE361" s="191"/>
      <c r="AF361" s="227" t="str">
        <f aca="false">IF(MOD(ROW(),10),"",INDEX(AE$3:AE$600,ROW()/10))</f>
        <v/>
      </c>
      <c r="AG361" s="228" t="n">
        <v>356</v>
      </c>
      <c r="AH361" s="229" t="e">
        <f aca="false">VALUE($AF361)</f>
        <v>#VALUE!</v>
      </c>
      <c r="AI361" s="164" t="n">
        <v>358</v>
      </c>
      <c r="AK361" s="227" t="str">
        <f aca="false">IF(MOD(ROW(),10),"",INDEX(AJ$3:AJ$600,ROW()/10))</f>
        <v/>
      </c>
      <c r="AL361" s="228" t="n">
        <v>351</v>
      </c>
      <c r="AM361" s="229" t="e">
        <f aca="false">VALUE($AF361)</f>
        <v>#VALUE!</v>
      </c>
      <c r="AN361" s="164" t="n">
        <v>358</v>
      </c>
      <c r="AP361" s="227" t="str">
        <f aca="false">IF(MOD(ROW(),10),"",INDEX(AO$3:AO$600,ROW()/10))</f>
        <v/>
      </c>
      <c r="AQ361" s="181" t="n">
        <v>3.59</v>
      </c>
      <c r="AR361" s="229" t="e">
        <f aca="false">VALUE($AP361)</f>
        <v>#VALUE!</v>
      </c>
      <c r="AS361" s="164" t="n">
        <v>3580</v>
      </c>
      <c r="AU361" s="227" t="str">
        <f aca="false">IF(MOD(ROW(),10),"",INDEX(AT$3:AT$600,ROW()/10))</f>
        <v/>
      </c>
      <c r="AV361" s="181" t="n">
        <v>3.59</v>
      </c>
      <c r="AW361" s="229" t="e">
        <f aca="false">VALUE($AU361)</f>
        <v>#VALUE!</v>
      </c>
      <c r="AZ361" s="180" t="str">
        <f aca="false">IF(MOD(ROW(),2),"",INDEX(AY$3:AY$600,ROW()/2))</f>
        <v/>
      </c>
      <c r="BA361" s="181" t="n">
        <v>3.59</v>
      </c>
      <c r="BB361" s="182" t="e">
        <f aca="false">VALUE(AZ361)</f>
        <v>#VALUE!</v>
      </c>
      <c r="BE361" s="180" t="str">
        <f aca="false">IF(MOD(ROW(),2),"",INDEX(BD$3:BD$600,ROW()/2))</f>
        <v/>
      </c>
      <c r="BF361" s="181" t="n">
        <v>3.59</v>
      </c>
      <c r="BG361" s="182" t="n">
        <f aca="false">VALUE($BD362)</f>
        <v>0</v>
      </c>
    </row>
    <row r="362" customFormat="false" ht="13.5" hidden="false" customHeight="false" outlineLevel="0" collapsed="false">
      <c r="A362" s="208" t="n">
        <v>3.55</v>
      </c>
      <c r="B362" s="209" t="n">
        <v>2.02</v>
      </c>
      <c r="C362" s="213" t="n">
        <f aca="false">$C361+(($AM$20-$AM$10))/10</f>
        <v>-0.0135</v>
      </c>
      <c r="D362" s="217" t="n">
        <f aca="false">$D361+(($AH$30-$AH$20))/10</f>
        <v>-0.004</v>
      </c>
      <c r="E362" s="211" t="n">
        <f aca="false">$AC357</f>
        <v>0</v>
      </c>
      <c r="F362" s="212" t="n">
        <f aca="false">$F361+(($AR$20-$AR$10))/10</f>
        <v>-0.0075</v>
      </c>
      <c r="G362" s="218" t="n">
        <f aca="false">$G361+(($AW$20-$AW$10))/10</f>
        <v>-0.015</v>
      </c>
      <c r="H362" s="213" t="n">
        <f aca="false">$BB356+($BB358-$BB356)/2</f>
        <v>0</v>
      </c>
      <c r="I362" s="213" t="n">
        <f aca="false">$BG356+($BG358-$BG356)/2</f>
        <v>0</v>
      </c>
      <c r="J362" s="165"/>
      <c r="P362" s="165"/>
      <c r="S362" s="165"/>
      <c r="T362" s="165"/>
      <c r="U362" s="165"/>
      <c r="V362" s="165"/>
      <c r="W362" s="165"/>
      <c r="Y362" s="164" t="n">
        <v>359</v>
      </c>
      <c r="AA362" s="180" t="n">
        <f aca="false">IF(MOD(ROW(),2),"",INDEX($Z$3:$Z$600,ROW()/2))</f>
        <v>0</v>
      </c>
      <c r="AB362" s="181" t="n">
        <v>3.6</v>
      </c>
      <c r="AC362" s="182" t="n">
        <f aca="false">VALUE($Z363)</f>
        <v>0</v>
      </c>
      <c r="AD362" s="164" t="n">
        <v>359</v>
      </c>
      <c r="AE362" s="191"/>
      <c r="AF362" s="227" t="str">
        <f aca="false">IF(MOD(ROW(),10),"",INDEX(AE$3:AE$600,ROW()/10))</f>
        <v/>
      </c>
      <c r="AG362" s="228" t="n">
        <v>357</v>
      </c>
      <c r="AH362" s="229" t="e">
        <f aca="false">VALUE($AF362)</f>
        <v>#VALUE!</v>
      </c>
      <c r="AI362" s="164" t="n">
        <v>359</v>
      </c>
      <c r="AK362" s="227" t="str">
        <f aca="false">IF(MOD(ROW(),10),"",INDEX(AJ$3:AJ$600,ROW()/10))</f>
        <v/>
      </c>
      <c r="AL362" s="228" t="n">
        <v>352</v>
      </c>
      <c r="AM362" s="229" t="e">
        <f aca="false">VALUE($AF362)</f>
        <v>#VALUE!</v>
      </c>
      <c r="AN362" s="164" t="n">
        <v>359</v>
      </c>
      <c r="AP362" s="227" t="str">
        <f aca="false">IF(MOD(ROW(),10),"",INDEX(AO$3:AO$600,ROW()/10))</f>
        <v/>
      </c>
      <c r="AQ362" s="181" t="n">
        <v>3.6</v>
      </c>
      <c r="AR362" s="229" t="e">
        <f aca="false">VALUE($AP362)</f>
        <v>#VALUE!</v>
      </c>
      <c r="AS362" s="164" t="n">
        <v>3590</v>
      </c>
      <c r="AU362" s="227" t="str">
        <f aca="false">IF(MOD(ROW(),10),"",INDEX(AT$3:AT$600,ROW()/10))</f>
        <v/>
      </c>
      <c r="AV362" s="181" t="n">
        <v>3.6</v>
      </c>
      <c r="AW362" s="229" t="e">
        <f aca="false">VALUE($AU362)</f>
        <v>#VALUE!</v>
      </c>
      <c r="AZ362" s="180" t="n">
        <f aca="false">IF(MOD(ROW(),2),"",INDEX(AY$3:AY$600,ROW()/2))</f>
        <v>0</v>
      </c>
      <c r="BA362" s="181" t="n">
        <v>3.6</v>
      </c>
      <c r="BB362" s="182" t="n">
        <f aca="false">VALUE(AZ362)</f>
        <v>0</v>
      </c>
      <c r="BE362" s="180" t="n">
        <f aca="false">IF(MOD(ROW(),2),"",INDEX(BD$3:BD$600,ROW()/2))</f>
        <v>0</v>
      </c>
      <c r="BF362" s="181" t="n">
        <v>3.6</v>
      </c>
      <c r="BG362" s="182" t="n">
        <f aca="false">VALUE($BD363)</f>
        <v>0</v>
      </c>
    </row>
    <row r="363" customFormat="false" ht="13.5" hidden="false" customHeight="false" outlineLevel="0" collapsed="false">
      <c r="A363" s="208" t="n">
        <v>3.56</v>
      </c>
      <c r="B363" s="209" t="n">
        <v>2.01</v>
      </c>
      <c r="C363" s="213" t="n">
        <f aca="false">$C362+(($AM$20-$AM$10))/10</f>
        <v>-0.0162</v>
      </c>
      <c r="D363" s="217" t="n">
        <f aca="false">$D362+(($AH$30-$AH$20))/10</f>
        <v>-0.0048</v>
      </c>
      <c r="E363" s="211" t="n">
        <f aca="false">$AC358</f>
        <v>0</v>
      </c>
      <c r="F363" s="212" t="n">
        <f aca="false">$F362+(($AR$20-$AR$10))/10</f>
        <v>-0.009</v>
      </c>
      <c r="G363" s="218" t="n">
        <f aca="false">$G362+(($AW$20-$AW$10))/10</f>
        <v>-0.018</v>
      </c>
      <c r="H363" s="250" t="n">
        <f aca="false">$BB358</f>
        <v>0</v>
      </c>
      <c r="I363" s="250" t="n">
        <f aca="false">$BG358</f>
        <v>0</v>
      </c>
      <c r="J363" s="165"/>
      <c r="P363" s="165"/>
      <c r="S363" s="165"/>
      <c r="T363" s="165"/>
      <c r="U363" s="165"/>
      <c r="V363" s="165"/>
      <c r="W363" s="165"/>
      <c r="Y363" s="164" t="n">
        <v>360</v>
      </c>
      <c r="AA363" s="180" t="str">
        <f aca="false">IF(MOD(ROW(),2),"",INDEX($Z$3:$Z$600,ROW()/2))</f>
        <v/>
      </c>
      <c r="AB363" s="181" t="n">
        <v>3.61</v>
      </c>
      <c r="AC363" s="182" t="n">
        <f aca="false">VALUE($Z364)</f>
        <v>0</v>
      </c>
      <c r="AD363" s="164" t="n">
        <v>360</v>
      </c>
      <c r="AE363" s="191"/>
      <c r="AF363" s="227" t="str">
        <f aca="false">IF(MOD(ROW(),10),"",INDEX(AE$3:AE$600,ROW()/10))</f>
        <v/>
      </c>
      <c r="AG363" s="228" t="n">
        <v>358</v>
      </c>
      <c r="AH363" s="229" t="e">
        <f aca="false">VALUE($AF363)</f>
        <v>#VALUE!</v>
      </c>
      <c r="AI363" s="164" t="n">
        <v>360</v>
      </c>
      <c r="AK363" s="227" t="str">
        <f aca="false">IF(MOD(ROW(),10),"",INDEX(AJ$3:AJ$600,ROW()/10))</f>
        <v/>
      </c>
      <c r="AL363" s="228" t="n">
        <v>353</v>
      </c>
      <c r="AM363" s="229" t="e">
        <f aca="false">VALUE($AF363)</f>
        <v>#VALUE!</v>
      </c>
      <c r="AN363" s="164" t="n">
        <v>360</v>
      </c>
      <c r="AP363" s="227" t="str">
        <f aca="false">IF(MOD(ROW(),10),"",INDEX(AO$3:AO$600,ROW()/10))</f>
        <v/>
      </c>
      <c r="AQ363" s="181" t="n">
        <v>3.61</v>
      </c>
      <c r="AR363" s="229" t="e">
        <f aca="false">VALUE($AP363)</f>
        <v>#VALUE!</v>
      </c>
      <c r="AS363" s="164" t="n">
        <v>3600</v>
      </c>
      <c r="AU363" s="227" t="str">
        <f aca="false">IF(MOD(ROW(),10),"",INDEX(AT$3:AT$600,ROW()/10))</f>
        <v/>
      </c>
      <c r="AV363" s="181" t="n">
        <v>3.61</v>
      </c>
      <c r="AW363" s="229" t="e">
        <f aca="false">VALUE($AU363)</f>
        <v>#VALUE!</v>
      </c>
      <c r="AZ363" s="180" t="str">
        <f aca="false">IF(MOD(ROW(),2),"",INDEX(AY$3:AY$600,ROW()/2))</f>
        <v/>
      </c>
      <c r="BA363" s="181" t="n">
        <v>3.61</v>
      </c>
      <c r="BB363" s="182" t="e">
        <f aca="false">VALUE(AZ363)</f>
        <v>#VALUE!</v>
      </c>
      <c r="BE363" s="180" t="str">
        <f aca="false">IF(MOD(ROW(),2),"",INDEX(BD$3:BD$600,ROW()/2))</f>
        <v/>
      </c>
      <c r="BF363" s="181" t="n">
        <v>3.61</v>
      </c>
      <c r="BG363" s="182" t="n">
        <f aca="false">VALUE($BD364)</f>
        <v>0</v>
      </c>
    </row>
    <row r="364" customFormat="false" ht="13.5" hidden="false" customHeight="false" outlineLevel="0" collapsed="false">
      <c r="A364" s="208" t="n">
        <v>3.57</v>
      </c>
      <c r="B364" s="209" t="n">
        <v>2</v>
      </c>
      <c r="C364" s="213" t="n">
        <f aca="false">$C363+(($AM$20-$AM$10))/10</f>
        <v>-0.0189</v>
      </c>
      <c r="D364" s="217" t="n">
        <f aca="false">$D363+(($AH$30-$AH$20))/10</f>
        <v>-0.0056</v>
      </c>
      <c r="E364" s="211" t="n">
        <f aca="false">$AC359</f>
        <v>0</v>
      </c>
      <c r="F364" s="212" t="n">
        <f aca="false">$F363+(($AR$20-$AR$10))/10</f>
        <v>-0.0105</v>
      </c>
      <c r="G364" s="218" t="n">
        <f aca="false">$G363+(($AW$20-$AW$10))/10</f>
        <v>-0.021</v>
      </c>
      <c r="H364" s="213" t="n">
        <f aca="false">$BB358+($BB360-$BB358)/2</f>
        <v>0</v>
      </c>
      <c r="I364" s="213" t="n">
        <f aca="false">$BG358+($BG360-$BG358)/2</f>
        <v>0</v>
      </c>
      <c r="J364" s="165"/>
      <c r="P364" s="165"/>
      <c r="S364" s="165"/>
      <c r="T364" s="165"/>
      <c r="U364" s="165"/>
      <c r="V364" s="165"/>
      <c r="W364" s="165"/>
      <c r="Y364" s="164" t="n">
        <v>361</v>
      </c>
      <c r="AA364" s="180" t="n">
        <f aca="false">IF(MOD(ROW(),2),"",INDEX($Z$3:$Z$600,ROW()/2))</f>
        <v>0</v>
      </c>
      <c r="AB364" s="181" t="n">
        <v>3.62</v>
      </c>
      <c r="AC364" s="182" t="n">
        <f aca="false">VALUE($Z365)</f>
        <v>0</v>
      </c>
      <c r="AD364" s="164" t="n">
        <v>361</v>
      </c>
      <c r="AE364" s="191"/>
      <c r="AF364" s="227" t="str">
        <f aca="false">IF(MOD(ROW(),10),"",INDEX(AE$3:AE$600,ROW()/10))</f>
        <v/>
      </c>
      <c r="AG364" s="228" t="n">
        <v>359</v>
      </c>
      <c r="AH364" s="229" t="e">
        <f aca="false">VALUE($AF364)</f>
        <v>#VALUE!</v>
      </c>
      <c r="AI364" s="164" t="n">
        <v>361</v>
      </c>
      <c r="AK364" s="227" t="str">
        <f aca="false">IF(MOD(ROW(),10),"",INDEX(AJ$3:AJ$600,ROW()/10))</f>
        <v/>
      </c>
      <c r="AL364" s="228" t="n">
        <v>354</v>
      </c>
      <c r="AM364" s="229" t="e">
        <f aca="false">VALUE($AF364)</f>
        <v>#VALUE!</v>
      </c>
      <c r="AN364" s="164" t="n">
        <v>361</v>
      </c>
      <c r="AP364" s="227" t="str">
        <f aca="false">IF(MOD(ROW(),10),"",INDEX(AO$3:AO$600,ROW()/10))</f>
        <v/>
      </c>
      <c r="AQ364" s="181" t="n">
        <v>3.62</v>
      </c>
      <c r="AR364" s="229" t="e">
        <f aca="false">VALUE($AP364)</f>
        <v>#VALUE!</v>
      </c>
      <c r="AS364" s="164" t="n">
        <v>3610</v>
      </c>
      <c r="AU364" s="227" t="str">
        <f aca="false">IF(MOD(ROW(),10),"",INDEX(AT$3:AT$600,ROW()/10))</f>
        <v/>
      </c>
      <c r="AV364" s="181" t="n">
        <v>3.62</v>
      </c>
      <c r="AW364" s="229" t="e">
        <f aca="false">VALUE($AU364)</f>
        <v>#VALUE!</v>
      </c>
      <c r="AZ364" s="180" t="n">
        <f aca="false">IF(MOD(ROW(),2),"",INDEX(AY$3:AY$600,ROW()/2))</f>
        <v>0</v>
      </c>
      <c r="BA364" s="181" t="n">
        <v>3.62</v>
      </c>
      <c r="BB364" s="182" t="n">
        <f aca="false">VALUE(AZ364)</f>
        <v>0</v>
      </c>
      <c r="BE364" s="180" t="n">
        <f aca="false">IF(MOD(ROW(),2),"",INDEX(BD$3:BD$600,ROW()/2))</f>
        <v>0</v>
      </c>
      <c r="BF364" s="181" t="n">
        <v>3.62</v>
      </c>
      <c r="BG364" s="182" t="n">
        <f aca="false">VALUE($BD365)</f>
        <v>0</v>
      </c>
    </row>
    <row r="365" customFormat="false" ht="13.5" hidden="false" customHeight="false" outlineLevel="0" collapsed="false">
      <c r="A365" s="208" t="n">
        <v>3.58</v>
      </c>
      <c r="B365" s="209" t="n">
        <v>1.99</v>
      </c>
      <c r="C365" s="213" t="n">
        <f aca="false">$C364+(($AM$20-$AM$10))/10</f>
        <v>-0.0216</v>
      </c>
      <c r="D365" s="217" t="n">
        <f aca="false">$D364+(($AH$30-$AH$20))/10</f>
        <v>-0.0064</v>
      </c>
      <c r="E365" s="211" t="n">
        <f aca="false">$AC360</f>
        <v>0</v>
      </c>
      <c r="F365" s="212" t="n">
        <f aca="false">$F364+(($AR$20-$AR$10))/10</f>
        <v>-0.012</v>
      </c>
      <c r="G365" s="218" t="n">
        <f aca="false">$G364+(($AW$20-$AW$10))/10</f>
        <v>-0.024</v>
      </c>
      <c r="H365" s="213" t="n">
        <f aca="false">$BB360</f>
        <v>0</v>
      </c>
      <c r="I365" s="213" t="n">
        <f aca="false">$BG360</f>
        <v>0</v>
      </c>
      <c r="J365" s="165"/>
      <c r="P365" s="165"/>
      <c r="S365" s="165"/>
      <c r="T365" s="165"/>
      <c r="U365" s="165"/>
      <c r="V365" s="165"/>
      <c r="W365" s="165"/>
      <c r="Y365" s="164" t="n">
        <v>362</v>
      </c>
      <c r="AA365" s="180" t="str">
        <f aca="false">IF(MOD(ROW(),2),"",INDEX($Z$3:$Z$600,ROW()/2))</f>
        <v/>
      </c>
      <c r="AB365" s="181" t="n">
        <v>3.63</v>
      </c>
      <c r="AC365" s="182" t="n">
        <f aca="false">VALUE($Z366)</f>
        <v>0</v>
      </c>
      <c r="AD365" s="164" t="n">
        <v>362</v>
      </c>
      <c r="AE365" s="191"/>
      <c r="AF365" s="227" t="str">
        <f aca="false">IF(MOD(ROW(),10),"",INDEX(AE$3:AE$600,ROW()/10))</f>
        <v/>
      </c>
      <c r="AG365" s="228" t="n">
        <v>360</v>
      </c>
      <c r="AH365" s="229" t="e">
        <f aca="false">VALUE($AF365)</f>
        <v>#VALUE!</v>
      </c>
      <c r="AI365" s="164" t="n">
        <v>362</v>
      </c>
      <c r="AK365" s="227" t="str">
        <f aca="false">IF(MOD(ROW(),10),"",INDEX(AJ$3:AJ$600,ROW()/10))</f>
        <v/>
      </c>
      <c r="AL365" s="228" t="n">
        <v>355</v>
      </c>
      <c r="AM365" s="229" t="e">
        <f aca="false">VALUE($AF365)</f>
        <v>#VALUE!</v>
      </c>
      <c r="AN365" s="164" t="n">
        <v>362</v>
      </c>
      <c r="AP365" s="227" t="str">
        <f aca="false">IF(MOD(ROW(),10),"",INDEX(AO$3:AO$600,ROW()/10))</f>
        <v/>
      </c>
      <c r="AQ365" s="181" t="n">
        <v>3.63</v>
      </c>
      <c r="AR365" s="229" t="e">
        <f aca="false">VALUE($AP365)</f>
        <v>#VALUE!</v>
      </c>
      <c r="AS365" s="164" t="n">
        <v>3620</v>
      </c>
      <c r="AU365" s="227" t="str">
        <f aca="false">IF(MOD(ROW(),10),"",INDEX(AT$3:AT$600,ROW()/10))</f>
        <v/>
      </c>
      <c r="AV365" s="181" t="n">
        <v>3.63</v>
      </c>
      <c r="AW365" s="229" t="e">
        <f aca="false">VALUE($AU365)</f>
        <v>#VALUE!</v>
      </c>
      <c r="AZ365" s="180" t="str">
        <f aca="false">IF(MOD(ROW(),2),"",INDEX(AY$3:AY$600,ROW()/2))</f>
        <v/>
      </c>
      <c r="BA365" s="181" t="n">
        <v>3.63</v>
      </c>
      <c r="BB365" s="182" t="e">
        <f aca="false">VALUE(AZ365)</f>
        <v>#VALUE!</v>
      </c>
      <c r="BE365" s="180" t="str">
        <f aca="false">IF(MOD(ROW(),2),"",INDEX(BD$3:BD$600,ROW()/2))</f>
        <v/>
      </c>
      <c r="BF365" s="181" t="n">
        <v>3.63</v>
      </c>
      <c r="BG365" s="182" t="n">
        <f aca="false">VALUE($BD366)</f>
        <v>0</v>
      </c>
    </row>
    <row r="366" customFormat="false" ht="13.5" hidden="false" customHeight="false" outlineLevel="0" collapsed="false">
      <c r="A366" s="208" t="n">
        <v>3.59</v>
      </c>
      <c r="B366" s="209" t="n">
        <v>1.98</v>
      </c>
      <c r="C366" s="213" t="n">
        <f aca="false">$C365+(($AM$20-$AM$10))/10</f>
        <v>-0.0243</v>
      </c>
      <c r="D366" s="217" t="n">
        <f aca="false">$D365+(($AH$30-$AH$20))/10</f>
        <v>-0.0072</v>
      </c>
      <c r="E366" s="211" t="n">
        <f aca="false">$AC361</f>
        <v>0</v>
      </c>
      <c r="F366" s="212" t="n">
        <f aca="false">$F365+(($AR$20-$AR$10))/10</f>
        <v>-0.0135</v>
      </c>
      <c r="G366" s="218" t="n">
        <f aca="false">$G365+(($AW$20-$AW$10))/10</f>
        <v>-0.027</v>
      </c>
      <c r="H366" s="213" t="n">
        <f aca="false">$BB360+($BB362-$BB360)/2</f>
        <v>0</v>
      </c>
      <c r="I366" s="213" t="n">
        <f aca="false">$BG360+($BG362-$BG360)/2</f>
        <v>0</v>
      </c>
      <c r="J366" s="165"/>
      <c r="P366" s="165"/>
      <c r="S366" s="165"/>
      <c r="T366" s="165"/>
      <c r="U366" s="165"/>
      <c r="V366" s="165"/>
      <c r="W366" s="165"/>
      <c r="Y366" s="164" t="n">
        <v>363</v>
      </c>
      <c r="AA366" s="180" t="n">
        <f aca="false">IF(MOD(ROW(),2),"",INDEX($Z$3:$Z$600,ROW()/2))</f>
        <v>0</v>
      </c>
      <c r="AB366" s="181" t="n">
        <v>3.64</v>
      </c>
      <c r="AC366" s="182" t="n">
        <f aca="false">VALUE($Z367)</f>
        <v>0</v>
      </c>
      <c r="AD366" s="164" t="n">
        <v>363</v>
      </c>
      <c r="AE366" s="191"/>
      <c r="AF366" s="227" t="str">
        <f aca="false">IF(MOD(ROW(),10),"",INDEX(AE$3:AE$600,ROW()/10))</f>
        <v/>
      </c>
      <c r="AG366" s="228" t="n">
        <v>361</v>
      </c>
      <c r="AH366" s="229" t="e">
        <f aca="false">VALUE($AF366)</f>
        <v>#VALUE!</v>
      </c>
      <c r="AI366" s="164" t="n">
        <v>363</v>
      </c>
      <c r="AK366" s="227" t="str">
        <f aca="false">IF(MOD(ROW(),10),"",INDEX(AJ$3:AJ$600,ROW()/10))</f>
        <v/>
      </c>
      <c r="AL366" s="228" t="n">
        <v>356</v>
      </c>
      <c r="AM366" s="229" t="e">
        <f aca="false">VALUE($AF366)</f>
        <v>#VALUE!</v>
      </c>
      <c r="AN366" s="164" t="n">
        <v>363</v>
      </c>
      <c r="AP366" s="227" t="str">
        <f aca="false">IF(MOD(ROW(),10),"",INDEX(AO$3:AO$600,ROW()/10))</f>
        <v/>
      </c>
      <c r="AQ366" s="181" t="n">
        <v>3.64</v>
      </c>
      <c r="AR366" s="229" t="e">
        <f aca="false">VALUE($AP366)</f>
        <v>#VALUE!</v>
      </c>
      <c r="AS366" s="164" t="n">
        <v>3630</v>
      </c>
      <c r="AU366" s="227" t="str">
        <f aca="false">IF(MOD(ROW(),10),"",INDEX(AT$3:AT$600,ROW()/10))</f>
        <v/>
      </c>
      <c r="AV366" s="181" t="n">
        <v>3.64</v>
      </c>
      <c r="AW366" s="229" t="e">
        <f aca="false">VALUE($AU366)</f>
        <v>#VALUE!</v>
      </c>
      <c r="AZ366" s="180" t="n">
        <f aca="false">IF(MOD(ROW(),2),"",INDEX(AY$3:AY$600,ROW()/2))</f>
        <v>0</v>
      </c>
      <c r="BA366" s="181" t="n">
        <v>3.64</v>
      </c>
      <c r="BB366" s="182" t="n">
        <f aca="false">VALUE(AZ366)</f>
        <v>0</v>
      </c>
      <c r="BE366" s="180" t="n">
        <f aca="false">IF(MOD(ROW(),2),"",INDEX(BD$3:BD$600,ROW()/2))</f>
        <v>0</v>
      </c>
      <c r="BF366" s="181" t="n">
        <v>3.64</v>
      </c>
      <c r="BG366" s="182" t="n">
        <f aca="false">VALUE($BD367)</f>
        <v>0</v>
      </c>
    </row>
    <row r="367" customFormat="false" ht="13.5" hidden="false" customHeight="false" outlineLevel="0" collapsed="false">
      <c r="A367" s="208" t="n">
        <v>3.6</v>
      </c>
      <c r="B367" s="209" t="n">
        <v>1.97</v>
      </c>
      <c r="C367" s="213" t="n">
        <f aca="false">$AM370</f>
        <v>0</v>
      </c>
      <c r="D367" s="241" t="n">
        <f aca="false">$AH370</f>
        <v>0</v>
      </c>
      <c r="E367" s="211" t="n">
        <f aca="false">$AC362</f>
        <v>0</v>
      </c>
      <c r="F367" s="212" t="n">
        <f aca="false">$AR370</f>
        <v>0</v>
      </c>
      <c r="G367" s="218" t="n">
        <f aca="false">$AW370</f>
        <v>0</v>
      </c>
      <c r="H367" s="165"/>
      <c r="I367" s="165"/>
      <c r="J367" s="165"/>
      <c r="P367" s="165"/>
      <c r="S367" s="165"/>
      <c r="T367" s="165"/>
      <c r="U367" s="165"/>
      <c r="V367" s="165"/>
      <c r="W367" s="165"/>
      <c r="Y367" s="164" t="n">
        <v>364</v>
      </c>
      <c r="AA367" s="180" t="str">
        <f aca="false">IF(MOD(ROW(),2),"",INDEX($Z$3:$Z$600,ROW()/2))</f>
        <v/>
      </c>
      <c r="AB367" s="181" t="n">
        <v>3.65</v>
      </c>
      <c r="AC367" s="182" t="n">
        <f aca="false">VALUE($Z368)</f>
        <v>0</v>
      </c>
      <c r="AD367" s="164" t="n">
        <v>364</v>
      </c>
      <c r="AE367" s="191"/>
      <c r="AF367" s="227" t="str">
        <f aca="false">IF(MOD(ROW(),10),"",INDEX(AE$3:AE$600,ROW()/10))</f>
        <v/>
      </c>
      <c r="AG367" s="228" t="n">
        <v>362</v>
      </c>
      <c r="AH367" s="229" t="e">
        <f aca="false">VALUE($AF367)</f>
        <v>#VALUE!</v>
      </c>
      <c r="AI367" s="164" t="n">
        <v>364</v>
      </c>
      <c r="AK367" s="227" t="str">
        <f aca="false">IF(MOD(ROW(),10),"",INDEX(AJ$3:AJ$600,ROW()/10))</f>
        <v/>
      </c>
      <c r="AL367" s="228" t="n">
        <v>357</v>
      </c>
      <c r="AM367" s="229" t="e">
        <f aca="false">VALUE($AF367)</f>
        <v>#VALUE!</v>
      </c>
      <c r="AN367" s="164" t="n">
        <v>364</v>
      </c>
      <c r="AP367" s="227" t="str">
        <f aca="false">IF(MOD(ROW(),10),"",INDEX(AO$3:AO$600,ROW()/10))</f>
        <v/>
      </c>
      <c r="AQ367" s="181" t="n">
        <v>3.65</v>
      </c>
      <c r="AR367" s="229" t="e">
        <f aca="false">VALUE($AP367)</f>
        <v>#VALUE!</v>
      </c>
      <c r="AS367" s="164" t="n">
        <v>3640</v>
      </c>
      <c r="AU367" s="227" t="str">
        <f aca="false">IF(MOD(ROW(),10),"",INDEX(AT$3:AT$600,ROW()/10))</f>
        <v/>
      </c>
      <c r="AV367" s="181" t="n">
        <v>3.65</v>
      </c>
      <c r="AW367" s="229" t="e">
        <f aca="false">VALUE($AU367)</f>
        <v>#VALUE!</v>
      </c>
      <c r="AZ367" s="180" t="str">
        <f aca="false">IF(MOD(ROW(),2),"",INDEX(AY$3:AY$600,ROW()/2))</f>
        <v/>
      </c>
      <c r="BA367" s="181" t="n">
        <v>3.65</v>
      </c>
      <c r="BB367" s="182" t="e">
        <f aca="false">VALUE(AZ367)</f>
        <v>#VALUE!</v>
      </c>
      <c r="BE367" s="180" t="str">
        <f aca="false">IF(MOD(ROW(),2),"",INDEX(BD$3:BD$600,ROW()/2))</f>
        <v/>
      </c>
      <c r="BF367" s="181" t="n">
        <v>3.65</v>
      </c>
      <c r="BG367" s="182" t="n">
        <f aca="false">VALUE($BD368)</f>
        <v>0</v>
      </c>
    </row>
    <row r="368" customFormat="false" ht="13.5" hidden="false" customHeight="false" outlineLevel="0" collapsed="false">
      <c r="A368" s="208" t="n">
        <v>3.61</v>
      </c>
      <c r="B368" s="209" t="n">
        <v>1.96</v>
      </c>
      <c r="C368" s="213" t="n">
        <f aca="false">$C367+(($AM$20-$AM$10))/10</f>
        <v>-0.0027</v>
      </c>
      <c r="D368" s="217" t="n">
        <f aca="false">$D367+(($AH$30-$AH$20))/10</f>
        <v>-0.0008</v>
      </c>
      <c r="E368" s="211" t="n">
        <f aca="false">$AC363</f>
        <v>0</v>
      </c>
      <c r="F368" s="212" t="n">
        <f aca="false">$F367+(($AR$20-$AR$10))/10</f>
        <v>-0.0015</v>
      </c>
      <c r="G368" s="218" t="n">
        <f aca="false">$G367+(($AW$20-$AW$10))/10</f>
        <v>-0.003</v>
      </c>
      <c r="H368" s="165"/>
      <c r="I368" s="165"/>
      <c r="J368" s="165"/>
      <c r="P368" s="165"/>
      <c r="S368" s="165"/>
      <c r="T368" s="165"/>
      <c r="U368" s="165"/>
      <c r="V368" s="165"/>
      <c r="W368" s="165"/>
      <c r="Y368" s="164" t="n">
        <v>365</v>
      </c>
      <c r="AA368" s="180" t="n">
        <f aca="false">IF(MOD(ROW(),2),"",INDEX($Z$3:$Z$600,ROW()/2))</f>
        <v>0</v>
      </c>
      <c r="AB368" s="181" t="n">
        <v>3.66</v>
      </c>
      <c r="AC368" s="182" t="n">
        <f aca="false">VALUE($Z369)</f>
        <v>0</v>
      </c>
      <c r="AD368" s="164" t="n">
        <v>365</v>
      </c>
      <c r="AE368" s="191"/>
      <c r="AF368" s="227" t="str">
        <f aca="false">IF(MOD(ROW(),10),"",INDEX(AE$3:AE$600,ROW()/10))</f>
        <v/>
      </c>
      <c r="AG368" s="228" t="n">
        <v>363</v>
      </c>
      <c r="AH368" s="229" t="e">
        <f aca="false">VALUE($AF368)</f>
        <v>#VALUE!</v>
      </c>
      <c r="AI368" s="164" t="n">
        <v>365</v>
      </c>
      <c r="AK368" s="227" t="str">
        <f aca="false">IF(MOD(ROW(),10),"",INDEX(AJ$3:AJ$600,ROW()/10))</f>
        <v/>
      </c>
      <c r="AL368" s="228" t="n">
        <v>358</v>
      </c>
      <c r="AM368" s="229" t="e">
        <f aca="false">VALUE($AF368)</f>
        <v>#VALUE!</v>
      </c>
      <c r="AN368" s="164" t="n">
        <v>365</v>
      </c>
      <c r="AP368" s="227" t="str">
        <f aca="false">IF(MOD(ROW(),10),"",INDEX(AO$3:AO$600,ROW()/10))</f>
        <v/>
      </c>
      <c r="AQ368" s="181" t="n">
        <v>3.66</v>
      </c>
      <c r="AR368" s="229" t="e">
        <f aca="false">VALUE($AP368)</f>
        <v>#VALUE!</v>
      </c>
      <c r="AS368" s="164" t="n">
        <v>3650</v>
      </c>
      <c r="AU368" s="227" t="str">
        <f aca="false">IF(MOD(ROW(),10),"",INDEX(AT$3:AT$600,ROW()/10))</f>
        <v/>
      </c>
      <c r="AV368" s="181" t="n">
        <v>3.66</v>
      </c>
      <c r="AW368" s="229" t="e">
        <f aca="false">VALUE($AU368)</f>
        <v>#VALUE!</v>
      </c>
      <c r="AZ368" s="180" t="n">
        <f aca="false">IF(MOD(ROW(),2),"",INDEX(AY$3:AY$600,ROW()/2))</f>
        <v>0</v>
      </c>
      <c r="BA368" s="181" t="n">
        <v>3.66</v>
      </c>
      <c r="BB368" s="182" t="n">
        <f aca="false">VALUE(AZ368)</f>
        <v>0</v>
      </c>
      <c r="BE368" s="180" t="n">
        <f aca="false">IF(MOD(ROW(),2),"",INDEX(BD$3:BD$600,ROW()/2))</f>
        <v>0</v>
      </c>
      <c r="BF368" s="181" t="n">
        <v>3.66</v>
      </c>
      <c r="BG368" s="182" t="n">
        <f aca="false">VALUE($BD369)</f>
        <v>0</v>
      </c>
    </row>
    <row r="369" customFormat="false" ht="13.5" hidden="false" customHeight="false" outlineLevel="0" collapsed="false">
      <c r="A369" s="208" t="n">
        <v>3.62</v>
      </c>
      <c r="B369" s="209" t="n">
        <v>1.95</v>
      </c>
      <c r="C369" s="213" t="n">
        <f aca="false">$C368+(($AM$20-$AM$10))/10</f>
        <v>-0.0054</v>
      </c>
      <c r="D369" s="217" t="n">
        <f aca="false">$D368+(($AH$30-$AH$20))/10</f>
        <v>-0.0016</v>
      </c>
      <c r="E369" s="211" t="n">
        <f aca="false">$AC364</f>
        <v>0</v>
      </c>
      <c r="F369" s="212" t="n">
        <f aca="false">$F368+(($AR$20-$AR$10))/10</f>
        <v>-0.003</v>
      </c>
      <c r="G369" s="218" t="n">
        <f aca="false">$G368+(($AW$20-$AW$10))/10</f>
        <v>-0.006</v>
      </c>
      <c r="H369" s="165"/>
      <c r="I369" s="165"/>
      <c r="J369" s="165"/>
      <c r="P369" s="165"/>
      <c r="S369" s="165"/>
      <c r="T369" s="165"/>
      <c r="U369" s="165"/>
      <c r="V369" s="165"/>
      <c r="W369" s="165"/>
      <c r="Y369" s="164" t="n">
        <v>366</v>
      </c>
      <c r="AA369" s="180" t="str">
        <f aca="false">IF(MOD(ROW(),2),"",INDEX($Z$3:$Z$600,ROW()/2))</f>
        <v/>
      </c>
      <c r="AB369" s="181" t="n">
        <v>3.67</v>
      </c>
      <c r="AC369" s="182" t="n">
        <f aca="false">VALUE($Z370)</f>
        <v>0</v>
      </c>
      <c r="AD369" s="164" t="n">
        <v>366</v>
      </c>
      <c r="AE369" s="191"/>
      <c r="AF369" s="227" t="str">
        <f aca="false">IF(MOD(ROW(),10),"",INDEX(AE$3:AE$600,ROW()/10))</f>
        <v/>
      </c>
      <c r="AG369" s="228" t="n">
        <v>364</v>
      </c>
      <c r="AH369" s="229" t="e">
        <f aca="false">VALUE($AF369)</f>
        <v>#VALUE!</v>
      </c>
      <c r="AI369" s="164" t="n">
        <v>366</v>
      </c>
      <c r="AK369" s="227" t="str">
        <f aca="false">IF(MOD(ROW(),10),"",INDEX(AJ$3:AJ$600,ROW()/10))</f>
        <v/>
      </c>
      <c r="AL369" s="228" t="n">
        <v>359</v>
      </c>
      <c r="AM369" s="229" t="e">
        <f aca="false">VALUE($AF369)</f>
        <v>#VALUE!</v>
      </c>
      <c r="AN369" s="164" t="n">
        <v>366</v>
      </c>
      <c r="AP369" s="227" t="str">
        <f aca="false">IF(MOD(ROW(),10),"",INDEX(AO$3:AO$600,ROW()/10))</f>
        <v/>
      </c>
      <c r="AQ369" s="181" t="n">
        <v>3.67</v>
      </c>
      <c r="AR369" s="229" t="e">
        <f aca="false">VALUE($AP369)</f>
        <v>#VALUE!</v>
      </c>
      <c r="AS369" s="164" t="n">
        <v>3660</v>
      </c>
      <c r="AU369" s="227" t="str">
        <f aca="false">IF(MOD(ROW(),10),"",INDEX(AT$3:AT$600,ROW()/10))</f>
        <v/>
      </c>
      <c r="AV369" s="181" t="n">
        <v>3.67</v>
      </c>
      <c r="AW369" s="229" t="e">
        <f aca="false">VALUE($AU369)</f>
        <v>#VALUE!</v>
      </c>
      <c r="AZ369" s="180" t="str">
        <f aca="false">IF(MOD(ROW(),2),"",INDEX(AY$3:AY$600,ROW()/2))</f>
        <v/>
      </c>
      <c r="BA369" s="181" t="n">
        <v>3.67</v>
      </c>
      <c r="BB369" s="182" t="e">
        <f aca="false">VALUE(AZ369)</f>
        <v>#VALUE!</v>
      </c>
      <c r="BE369" s="180" t="str">
        <f aca="false">IF(MOD(ROW(),2),"",INDEX(BD$3:BD$600,ROW()/2))</f>
        <v/>
      </c>
      <c r="BF369" s="181" t="n">
        <v>3.67</v>
      </c>
      <c r="BG369" s="182" t="n">
        <f aca="false">VALUE($BD370)</f>
        <v>0</v>
      </c>
    </row>
    <row r="370" customFormat="false" ht="13.5" hidden="false" customHeight="false" outlineLevel="0" collapsed="false">
      <c r="A370" s="208" t="n">
        <v>3.63</v>
      </c>
      <c r="B370" s="209" t="n">
        <v>1.94</v>
      </c>
      <c r="C370" s="213" t="n">
        <f aca="false">$C369+(($AM$20-$AM$10))/10</f>
        <v>-0.0081</v>
      </c>
      <c r="D370" s="217" t="n">
        <f aca="false">$D369+(($AH$30-$AH$20))/10</f>
        <v>-0.0024</v>
      </c>
      <c r="E370" s="211" t="n">
        <f aca="false">$AC365</f>
        <v>0</v>
      </c>
      <c r="F370" s="212" t="n">
        <f aca="false">$F369+(($AR$20-$AR$10))/10</f>
        <v>-0.0045</v>
      </c>
      <c r="G370" s="218" t="n">
        <f aca="false">$G369+(($AW$20-$AW$10))/10</f>
        <v>-0.009</v>
      </c>
      <c r="H370" s="165"/>
      <c r="I370" s="165"/>
      <c r="J370" s="165"/>
      <c r="P370" s="165"/>
      <c r="S370" s="165"/>
      <c r="T370" s="165"/>
      <c r="U370" s="165"/>
      <c r="V370" s="165"/>
      <c r="W370" s="165"/>
      <c r="Y370" s="164" t="n">
        <v>367</v>
      </c>
      <c r="AA370" s="180" t="n">
        <f aca="false">IF(MOD(ROW(),2),"",INDEX($Z$3:$Z$600,ROW()/2))</f>
        <v>0</v>
      </c>
      <c r="AB370" s="181" t="n">
        <v>3.68</v>
      </c>
      <c r="AC370" s="182" t="n">
        <f aca="false">VALUE($Z371)</f>
        <v>0</v>
      </c>
      <c r="AD370" s="164" t="n">
        <v>367</v>
      </c>
      <c r="AE370" s="191"/>
      <c r="AF370" s="227" t="n">
        <f aca="false">IF(MOD(ROW(),10),"",INDEX(AE$3:AE$600,ROW()/10))</f>
        <v>0</v>
      </c>
      <c r="AG370" s="228" t="n">
        <v>365</v>
      </c>
      <c r="AH370" s="229" t="n">
        <f aca="false">VALUE($AF370)</f>
        <v>0</v>
      </c>
      <c r="AI370" s="164" t="n">
        <v>367</v>
      </c>
      <c r="AK370" s="227" t="n">
        <f aca="false">IF(MOD(ROW(),10),"",INDEX(AJ$3:AJ$600,ROW()/10))</f>
        <v>0</v>
      </c>
      <c r="AL370" s="228" t="n">
        <v>360</v>
      </c>
      <c r="AM370" s="229" t="n">
        <f aca="false">VALUE($AF370)</f>
        <v>0</v>
      </c>
      <c r="AN370" s="164" t="n">
        <v>367</v>
      </c>
      <c r="AP370" s="227" t="n">
        <f aca="false">IF(MOD(ROW(),10),"",INDEX(AO$3:AO$600,ROW()/10))</f>
        <v>0</v>
      </c>
      <c r="AQ370" s="181" t="n">
        <v>3.68</v>
      </c>
      <c r="AR370" s="229" t="n">
        <f aca="false">VALUE($AP370)</f>
        <v>0</v>
      </c>
      <c r="AS370" s="164" t="n">
        <v>3670</v>
      </c>
      <c r="AU370" s="227" t="n">
        <f aca="false">IF(MOD(ROW(),10),"",INDEX(AT$3:AT$600,ROW()/10))</f>
        <v>0</v>
      </c>
      <c r="AV370" s="181" t="n">
        <v>3.68</v>
      </c>
      <c r="AW370" s="229" t="n">
        <f aca="false">VALUE($AU370)</f>
        <v>0</v>
      </c>
      <c r="AZ370" s="180" t="n">
        <f aca="false">IF(MOD(ROW(),2),"",INDEX(AY$3:AY$600,ROW()/2))</f>
        <v>0</v>
      </c>
      <c r="BA370" s="181" t="n">
        <v>3.68</v>
      </c>
      <c r="BB370" s="182" t="n">
        <f aca="false">VALUE(AZ370)</f>
        <v>0</v>
      </c>
      <c r="BE370" s="180" t="n">
        <f aca="false">IF(MOD(ROW(),2),"",INDEX(BD$3:BD$600,ROW()/2))</f>
        <v>0</v>
      </c>
      <c r="BF370" s="181" t="n">
        <v>3.68</v>
      </c>
      <c r="BG370" s="182" t="n">
        <f aca="false">VALUE($BD371)</f>
        <v>0</v>
      </c>
    </row>
    <row r="371" customFormat="false" ht="13.5" hidden="false" customHeight="false" outlineLevel="0" collapsed="false">
      <c r="A371" s="208" t="n">
        <v>3.64</v>
      </c>
      <c r="B371" s="209" t="n">
        <v>1.93</v>
      </c>
      <c r="C371" s="213" t="n">
        <f aca="false">$C370+(($AM$20-$AM$10))/10</f>
        <v>-0.0108</v>
      </c>
      <c r="D371" s="217" t="n">
        <f aca="false">$D370+(($AH$30-$AH$20))/10</f>
        <v>-0.0032</v>
      </c>
      <c r="E371" s="211" t="n">
        <f aca="false">$AC366</f>
        <v>0</v>
      </c>
      <c r="F371" s="212" t="n">
        <f aca="false">$F370+(($AR$20-$AR$10))/10</f>
        <v>-0.006</v>
      </c>
      <c r="G371" s="218" t="n">
        <f aca="false">$G370+(($AW$20-$AW$10))/10</f>
        <v>-0.012</v>
      </c>
      <c r="H371" s="165"/>
      <c r="I371" s="165"/>
      <c r="J371" s="165"/>
      <c r="P371" s="165"/>
      <c r="S371" s="165"/>
      <c r="T371" s="165"/>
      <c r="U371" s="165"/>
      <c r="V371" s="165"/>
      <c r="W371" s="165"/>
      <c r="Y371" s="164" t="n">
        <v>368</v>
      </c>
      <c r="AA371" s="180" t="str">
        <f aca="false">IF(MOD(ROW(),2),"",INDEX($Z$3:$Z$600,ROW()/2))</f>
        <v/>
      </c>
      <c r="AB371" s="181" t="n">
        <v>3.69</v>
      </c>
      <c r="AC371" s="182" t="n">
        <f aca="false">VALUE($Z372)</f>
        <v>0</v>
      </c>
      <c r="AD371" s="164" t="n">
        <v>368</v>
      </c>
      <c r="AE371" s="191"/>
      <c r="AF371" s="227" t="str">
        <f aca="false">IF(MOD(ROW(),10),"",INDEX(AE$3:AE$600,ROW()/10))</f>
        <v/>
      </c>
      <c r="AG371" s="228" t="n">
        <v>366</v>
      </c>
      <c r="AH371" s="229" t="e">
        <f aca="false">VALUE($AF371)</f>
        <v>#VALUE!</v>
      </c>
      <c r="AI371" s="164" t="n">
        <v>368</v>
      </c>
      <c r="AK371" s="227" t="str">
        <f aca="false">IF(MOD(ROW(),10),"",INDEX(AJ$3:AJ$600,ROW()/10))</f>
        <v/>
      </c>
      <c r="AL371" s="228" t="n">
        <v>361</v>
      </c>
      <c r="AM371" s="229" t="e">
        <f aca="false">VALUE($AF371)</f>
        <v>#VALUE!</v>
      </c>
      <c r="AN371" s="164" t="n">
        <v>368</v>
      </c>
      <c r="AP371" s="227" t="str">
        <f aca="false">IF(MOD(ROW(),10),"",INDEX(AO$3:AO$600,ROW()/10))</f>
        <v/>
      </c>
      <c r="AQ371" s="181" t="n">
        <v>3.69</v>
      </c>
      <c r="AR371" s="229" t="e">
        <f aca="false">VALUE($AP371)</f>
        <v>#VALUE!</v>
      </c>
      <c r="AS371" s="164" t="n">
        <v>3680</v>
      </c>
      <c r="AU371" s="227" t="str">
        <f aca="false">IF(MOD(ROW(),10),"",INDEX(AT$3:AT$600,ROW()/10))</f>
        <v/>
      </c>
      <c r="AV371" s="181" t="n">
        <v>3.69</v>
      </c>
      <c r="AW371" s="229" t="e">
        <f aca="false">VALUE($AU371)</f>
        <v>#VALUE!</v>
      </c>
      <c r="AZ371" s="180" t="str">
        <f aca="false">IF(MOD(ROW(),2),"",INDEX(AY$3:AY$600,ROW()/2))</f>
        <v/>
      </c>
      <c r="BA371" s="181" t="n">
        <v>3.69</v>
      </c>
      <c r="BB371" s="182" t="e">
        <f aca="false">VALUE(AZ371)</f>
        <v>#VALUE!</v>
      </c>
      <c r="BE371" s="180" t="str">
        <f aca="false">IF(MOD(ROW(),2),"",INDEX(BD$3:BD$600,ROW()/2))</f>
        <v/>
      </c>
      <c r="BF371" s="181" t="n">
        <v>3.69</v>
      </c>
      <c r="BG371" s="182" t="n">
        <f aca="false">VALUE($BD372)</f>
        <v>0</v>
      </c>
    </row>
    <row r="372" customFormat="false" ht="13.5" hidden="false" customHeight="false" outlineLevel="0" collapsed="false">
      <c r="A372" s="208" t="n">
        <v>3.65</v>
      </c>
      <c r="B372" s="209" t="n">
        <v>1.92</v>
      </c>
      <c r="C372" s="213" t="n">
        <f aca="false">$C371+(($AM$20-$AM$10))/10</f>
        <v>-0.0135</v>
      </c>
      <c r="D372" s="217" t="n">
        <f aca="false">$D371+(($AH$30-$AH$20))/10</f>
        <v>-0.004</v>
      </c>
      <c r="E372" s="211" t="n">
        <f aca="false">$AC367</f>
        <v>0</v>
      </c>
      <c r="F372" s="212" t="n">
        <f aca="false">$F371+(($AR$20-$AR$10))/10</f>
        <v>-0.0075</v>
      </c>
      <c r="G372" s="218" t="n">
        <f aca="false">$G371+(($AW$20-$AW$10))/10</f>
        <v>-0.015</v>
      </c>
      <c r="H372" s="165"/>
      <c r="I372" s="165"/>
      <c r="J372" s="165"/>
      <c r="P372" s="165"/>
      <c r="S372" s="165"/>
      <c r="T372" s="165"/>
      <c r="U372" s="165"/>
      <c r="V372" s="165"/>
      <c r="W372" s="165"/>
      <c r="Y372" s="164" t="n">
        <v>369</v>
      </c>
      <c r="AA372" s="180" t="n">
        <f aca="false">IF(MOD(ROW(),2),"",INDEX($Z$3:$Z$600,ROW()/2))</f>
        <v>0</v>
      </c>
      <c r="AB372" s="181" t="n">
        <v>3.7</v>
      </c>
      <c r="AC372" s="182" t="n">
        <f aca="false">VALUE($Z373)</f>
        <v>0</v>
      </c>
      <c r="AD372" s="164" t="n">
        <v>369</v>
      </c>
      <c r="AE372" s="191"/>
      <c r="AF372" s="227" t="str">
        <f aca="false">IF(MOD(ROW(),10),"",INDEX(AE$3:AE$600,ROW()/10))</f>
        <v/>
      </c>
      <c r="AG372" s="228" t="n">
        <v>367</v>
      </c>
      <c r="AH372" s="229" t="e">
        <f aca="false">VALUE($AF372)</f>
        <v>#VALUE!</v>
      </c>
      <c r="AI372" s="164" t="n">
        <v>369</v>
      </c>
      <c r="AK372" s="227" t="str">
        <f aca="false">IF(MOD(ROW(),10),"",INDEX(AJ$3:AJ$600,ROW()/10))</f>
        <v/>
      </c>
      <c r="AL372" s="228" t="n">
        <v>362</v>
      </c>
      <c r="AM372" s="229" t="e">
        <f aca="false">VALUE($AF372)</f>
        <v>#VALUE!</v>
      </c>
      <c r="AN372" s="164" t="n">
        <v>369</v>
      </c>
      <c r="AP372" s="227" t="str">
        <f aca="false">IF(MOD(ROW(),10),"",INDEX(AO$3:AO$600,ROW()/10))</f>
        <v/>
      </c>
      <c r="AQ372" s="181" t="n">
        <v>3.7</v>
      </c>
      <c r="AR372" s="229" t="e">
        <f aca="false">VALUE($AP372)</f>
        <v>#VALUE!</v>
      </c>
      <c r="AS372" s="164" t="n">
        <v>3690</v>
      </c>
      <c r="AU372" s="227" t="str">
        <f aca="false">IF(MOD(ROW(),10),"",INDEX(AT$3:AT$600,ROW()/10))</f>
        <v/>
      </c>
      <c r="AV372" s="181" t="n">
        <v>3.7</v>
      </c>
      <c r="AW372" s="229" t="e">
        <f aca="false">VALUE($AU372)</f>
        <v>#VALUE!</v>
      </c>
      <c r="AZ372" s="180" t="n">
        <f aca="false">IF(MOD(ROW(),2),"",INDEX(AY$3:AY$600,ROW()/2))</f>
        <v>0</v>
      </c>
      <c r="BA372" s="181" t="n">
        <v>3.7</v>
      </c>
      <c r="BB372" s="182" t="n">
        <f aca="false">VALUE(AZ372)</f>
        <v>0</v>
      </c>
      <c r="BE372" s="180" t="n">
        <f aca="false">IF(MOD(ROW(),2),"",INDEX(BD$3:BD$600,ROW()/2))</f>
        <v>0</v>
      </c>
      <c r="BF372" s="181" t="n">
        <v>3.7</v>
      </c>
      <c r="BG372" s="182" t="n">
        <f aca="false">VALUE($BD373)</f>
        <v>0</v>
      </c>
    </row>
    <row r="373" customFormat="false" ht="13.5" hidden="false" customHeight="false" outlineLevel="0" collapsed="false">
      <c r="A373" s="208" t="n">
        <v>3.66</v>
      </c>
      <c r="B373" s="209" t="n">
        <v>1.91</v>
      </c>
      <c r="C373" s="213" t="n">
        <f aca="false">$C372+(($AM$20-$AM$10))/10</f>
        <v>-0.0162</v>
      </c>
      <c r="D373" s="217" t="n">
        <f aca="false">$D372+(($AH$30-$AH$20))/10</f>
        <v>-0.0048</v>
      </c>
      <c r="E373" s="211" t="n">
        <f aca="false">$AC368</f>
        <v>0</v>
      </c>
      <c r="F373" s="212" t="n">
        <f aca="false">$F372+(($AR$20-$AR$10))/10</f>
        <v>-0.009</v>
      </c>
      <c r="G373" s="218" t="n">
        <f aca="false">$G372+(($AW$20-$AW$10))/10</f>
        <v>-0.018</v>
      </c>
      <c r="H373" s="165"/>
      <c r="I373" s="165"/>
      <c r="J373" s="165"/>
      <c r="P373" s="165"/>
      <c r="S373" s="165"/>
      <c r="T373" s="165"/>
      <c r="U373" s="165"/>
      <c r="V373" s="165"/>
      <c r="W373" s="165"/>
      <c r="Y373" s="164" t="n">
        <v>370</v>
      </c>
      <c r="AA373" s="180" t="str">
        <f aca="false">IF(MOD(ROW(),2),"",INDEX($Z$3:$Z$600,ROW()/2))</f>
        <v/>
      </c>
      <c r="AB373" s="181" t="n">
        <v>3.71</v>
      </c>
      <c r="AC373" s="182" t="n">
        <f aca="false">VALUE($Z374)</f>
        <v>0</v>
      </c>
      <c r="AD373" s="164" t="n">
        <v>370</v>
      </c>
      <c r="AE373" s="191"/>
      <c r="AF373" s="227" t="str">
        <f aca="false">IF(MOD(ROW(),10),"",INDEX(AE$3:AE$600,ROW()/10))</f>
        <v/>
      </c>
      <c r="AG373" s="228" t="n">
        <v>368</v>
      </c>
      <c r="AH373" s="229" t="e">
        <f aca="false">VALUE($AF373)</f>
        <v>#VALUE!</v>
      </c>
      <c r="AI373" s="164" t="n">
        <v>370</v>
      </c>
      <c r="AK373" s="227" t="str">
        <f aca="false">IF(MOD(ROW(),10),"",INDEX(AJ$3:AJ$600,ROW()/10))</f>
        <v/>
      </c>
      <c r="AL373" s="228" t="n">
        <v>363</v>
      </c>
      <c r="AM373" s="229" t="e">
        <f aca="false">VALUE($AF373)</f>
        <v>#VALUE!</v>
      </c>
      <c r="AN373" s="164" t="n">
        <v>370</v>
      </c>
      <c r="AP373" s="227" t="str">
        <f aca="false">IF(MOD(ROW(),10),"",INDEX(AO$3:AO$600,ROW()/10))</f>
        <v/>
      </c>
      <c r="AQ373" s="181" t="n">
        <v>3.71</v>
      </c>
      <c r="AR373" s="229" t="e">
        <f aca="false">VALUE($AP373)</f>
        <v>#VALUE!</v>
      </c>
      <c r="AS373" s="164" t="n">
        <v>3700</v>
      </c>
      <c r="AU373" s="227" t="str">
        <f aca="false">IF(MOD(ROW(),10),"",INDEX(AT$3:AT$600,ROW()/10))</f>
        <v/>
      </c>
      <c r="AV373" s="181" t="n">
        <v>3.71</v>
      </c>
      <c r="AW373" s="229" t="e">
        <f aca="false">VALUE($AU373)</f>
        <v>#VALUE!</v>
      </c>
      <c r="AZ373" s="180" t="str">
        <f aca="false">IF(MOD(ROW(),2),"",INDEX(AY$3:AY$600,ROW()/2))</f>
        <v/>
      </c>
      <c r="BA373" s="181" t="n">
        <v>3.71</v>
      </c>
      <c r="BB373" s="182" t="e">
        <f aca="false">VALUE(AZ373)</f>
        <v>#VALUE!</v>
      </c>
      <c r="BE373" s="180" t="str">
        <f aca="false">IF(MOD(ROW(),2),"",INDEX(BD$3:BD$600,ROW()/2))</f>
        <v/>
      </c>
      <c r="BF373" s="181" t="n">
        <v>3.71</v>
      </c>
      <c r="BG373" s="182" t="n">
        <f aca="false">VALUE($BD374)</f>
        <v>0</v>
      </c>
    </row>
    <row r="374" customFormat="false" ht="13.5" hidden="false" customHeight="false" outlineLevel="0" collapsed="false">
      <c r="A374" s="208" t="n">
        <v>3.67</v>
      </c>
      <c r="B374" s="209" t="n">
        <v>1.9</v>
      </c>
      <c r="C374" s="213" t="n">
        <f aca="false">$C373+(($AM$20-$AM$10))/10</f>
        <v>-0.0189</v>
      </c>
      <c r="D374" s="217" t="n">
        <f aca="false">$D373+(($AH$30-$AH$20))/10</f>
        <v>-0.0056</v>
      </c>
      <c r="E374" s="211" t="n">
        <f aca="false">$AC369</f>
        <v>0</v>
      </c>
      <c r="F374" s="212" t="n">
        <f aca="false">$F373+(($AR$20-$AR$10))/10</f>
        <v>-0.0105</v>
      </c>
      <c r="G374" s="218" t="n">
        <f aca="false">$G373+(($AW$20-$AW$10))/10</f>
        <v>-0.021</v>
      </c>
      <c r="H374" s="165"/>
      <c r="I374" s="165"/>
      <c r="J374" s="165"/>
      <c r="P374" s="165"/>
      <c r="S374" s="165"/>
      <c r="T374" s="165"/>
      <c r="U374" s="165"/>
      <c r="V374" s="165"/>
      <c r="W374" s="165"/>
      <c r="Y374" s="164" t="n">
        <v>371</v>
      </c>
      <c r="AA374" s="180" t="n">
        <f aca="false">IF(MOD(ROW(),2),"",INDEX($Z$3:$Z$600,ROW()/2))</f>
        <v>0</v>
      </c>
      <c r="AB374" s="181" t="n">
        <v>3.72</v>
      </c>
      <c r="AC374" s="182" t="n">
        <f aca="false">VALUE($Z375)</f>
        <v>0</v>
      </c>
      <c r="AD374" s="164" t="n">
        <v>371</v>
      </c>
      <c r="AE374" s="191"/>
      <c r="AF374" s="227" t="str">
        <f aca="false">IF(MOD(ROW(),10),"",INDEX(AE$3:AE$600,ROW()/10))</f>
        <v/>
      </c>
      <c r="AG374" s="228" t="n">
        <v>369</v>
      </c>
      <c r="AH374" s="229" t="e">
        <f aca="false">VALUE($AF374)</f>
        <v>#VALUE!</v>
      </c>
      <c r="AI374" s="164" t="n">
        <v>371</v>
      </c>
      <c r="AK374" s="227" t="str">
        <f aca="false">IF(MOD(ROW(),10),"",INDEX(AJ$3:AJ$600,ROW()/10))</f>
        <v/>
      </c>
      <c r="AL374" s="228" t="n">
        <v>364</v>
      </c>
      <c r="AM374" s="229" t="e">
        <f aca="false">VALUE($AF374)</f>
        <v>#VALUE!</v>
      </c>
      <c r="AN374" s="164" t="n">
        <v>371</v>
      </c>
      <c r="AP374" s="227" t="str">
        <f aca="false">IF(MOD(ROW(),10),"",INDEX(AO$3:AO$600,ROW()/10))</f>
        <v/>
      </c>
      <c r="AQ374" s="181" t="n">
        <v>3.72</v>
      </c>
      <c r="AR374" s="229" t="e">
        <f aca="false">VALUE($AP374)</f>
        <v>#VALUE!</v>
      </c>
      <c r="AS374" s="164" t="n">
        <v>3710</v>
      </c>
      <c r="AU374" s="227" t="str">
        <f aca="false">IF(MOD(ROW(),10),"",INDEX(AT$3:AT$600,ROW()/10))</f>
        <v/>
      </c>
      <c r="AV374" s="181" t="n">
        <v>3.72</v>
      </c>
      <c r="AW374" s="229" t="e">
        <f aca="false">VALUE($AU374)</f>
        <v>#VALUE!</v>
      </c>
      <c r="AZ374" s="180" t="n">
        <f aca="false">IF(MOD(ROW(),2),"",INDEX(AY$3:AY$600,ROW()/2))</f>
        <v>0</v>
      </c>
      <c r="BA374" s="181" t="n">
        <v>3.72</v>
      </c>
      <c r="BB374" s="182" t="n">
        <f aca="false">VALUE(AZ374)</f>
        <v>0</v>
      </c>
      <c r="BE374" s="180" t="n">
        <f aca="false">IF(MOD(ROW(),2),"",INDEX(BD$3:BD$600,ROW()/2))</f>
        <v>0</v>
      </c>
      <c r="BF374" s="181" t="n">
        <v>3.72</v>
      </c>
      <c r="BG374" s="182" t="n">
        <f aca="false">VALUE($BD375)</f>
        <v>0</v>
      </c>
    </row>
    <row r="375" customFormat="false" ht="13.5" hidden="false" customHeight="false" outlineLevel="0" collapsed="false">
      <c r="A375" s="208" t="n">
        <v>3.68</v>
      </c>
      <c r="B375" s="209" t="n">
        <v>1.89</v>
      </c>
      <c r="C375" s="213" t="n">
        <f aca="false">$C374+(($AM$20-$AM$10))/10</f>
        <v>-0.0216</v>
      </c>
      <c r="D375" s="217" t="n">
        <f aca="false">$D374+(($AH$30-$AH$20))/10</f>
        <v>-0.0064</v>
      </c>
      <c r="E375" s="211" t="n">
        <f aca="false">$AC370</f>
        <v>0</v>
      </c>
      <c r="F375" s="212" t="n">
        <f aca="false">$F374+(($AR$20-$AR$10))/10</f>
        <v>-0.012</v>
      </c>
      <c r="G375" s="218" t="n">
        <f aca="false">$G374+(($AW$20-$AW$10))/10</f>
        <v>-0.024</v>
      </c>
      <c r="H375" s="165"/>
      <c r="I375" s="165"/>
      <c r="J375" s="165"/>
      <c r="P375" s="165"/>
      <c r="S375" s="165"/>
      <c r="T375" s="165"/>
      <c r="U375" s="165"/>
      <c r="V375" s="165"/>
      <c r="W375" s="165"/>
      <c r="Y375" s="164" t="n">
        <v>372</v>
      </c>
      <c r="AA375" s="180" t="str">
        <f aca="false">IF(MOD(ROW(),2),"",INDEX($Z$3:$Z$600,ROW()/2))</f>
        <v/>
      </c>
      <c r="AB375" s="181" t="n">
        <v>3.73</v>
      </c>
      <c r="AC375" s="182" t="n">
        <f aca="false">VALUE($Z376)</f>
        <v>0</v>
      </c>
      <c r="AD375" s="164" t="n">
        <v>372</v>
      </c>
      <c r="AE375" s="191"/>
      <c r="AF375" s="227" t="str">
        <f aca="false">IF(MOD(ROW(),10),"",INDEX(AE$3:AE$600,ROW()/10))</f>
        <v/>
      </c>
      <c r="AG375" s="228" t="n">
        <v>370</v>
      </c>
      <c r="AH375" s="229" t="e">
        <f aca="false">VALUE($AF375)</f>
        <v>#VALUE!</v>
      </c>
      <c r="AI375" s="164" t="n">
        <v>372</v>
      </c>
      <c r="AK375" s="227" t="str">
        <f aca="false">IF(MOD(ROW(),10),"",INDEX(AJ$3:AJ$600,ROW()/10))</f>
        <v/>
      </c>
      <c r="AL375" s="228" t="n">
        <v>365</v>
      </c>
      <c r="AM375" s="229" t="e">
        <f aca="false">VALUE($AF375)</f>
        <v>#VALUE!</v>
      </c>
      <c r="AN375" s="164" t="n">
        <v>372</v>
      </c>
      <c r="AP375" s="227" t="str">
        <f aca="false">IF(MOD(ROW(),10),"",INDEX(AO$3:AO$600,ROW()/10))</f>
        <v/>
      </c>
      <c r="AQ375" s="181" t="n">
        <v>3.73</v>
      </c>
      <c r="AR375" s="229" t="e">
        <f aca="false">VALUE($AP375)</f>
        <v>#VALUE!</v>
      </c>
      <c r="AS375" s="164" t="n">
        <v>3720</v>
      </c>
      <c r="AU375" s="227" t="str">
        <f aca="false">IF(MOD(ROW(),10),"",INDEX(AT$3:AT$600,ROW()/10))</f>
        <v/>
      </c>
      <c r="AV375" s="181" t="n">
        <v>3.73</v>
      </c>
      <c r="AW375" s="229" t="e">
        <f aca="false">VALUE($AU375)</f>
        <v>#VALUE!</v>
      </c>
      <c r="AZ375" s="180" t="str">
        <f aca="false">IF(MOD(ROW(),2),"",INDEX(AY$3:AY$600,ROW()/2))</f>
        <v/>
      </c>
      <c r="BA375" s="181" t="n">
        <v>3.73</v>
      </c>
      <c r="BB375" s="182" t="e">
        <f aca="false">VALUE(AZ375)</f>
        <v>#VALUE!</v>
      </c>
      <c r="BE375" s="180" t="str">
        <f aca="false">IF(MOD(ROW(),2),"",INDEX(BD$3:BD$600,ROW()/2))</f>
        <v/>
      </c>
      <c r="BF375" s="181" t="n">
        <v>3.73</v>
      </c>
      <c r="BG375" s="182" t="n">
        <f aca="false">VALUE($BD376)</f>
        <v>0</v>
      </c>
    </row>
    <row r="376" customFormat="false" ht="13.5" hidden="false" customHeight="false" outlineLevel="0" collapsed="false">
      <c r="A376" s="208" t="n">
        <v>3.69</v>
      </c>
      <c r="B376" s="209" t="n">
        <v>1.88</v>
      </c>
      <c r="C376" s="213" t="n">
        <f aca="false">$C375+(($AM$20-$AM$10))/10</f>
        <v>-0.0243</v>
      </c>
      <c r="D376" s="217" t="n">
        <f aca="false">$D375+(($AH$30-$AH$20))/10</f>
        <v>-0.0072</v>
      </c>
      <c r="E376" s="211" t="n">
        <f aca="false">$AC371</f>
        <v>0</v>
      </c>
      <c r="F376" s="212" t="n">
        <f aca="false">$F375+(($AR$20-$AR$10))/10</f>
        <v>-0.0135</v>
      </c>
      <c r="G376" s="218" t="n">
        <f aca="false">$G375+(($AW$20-$AW$10))/10</f>
        <v>-0.027</v>
      </c>
      <c r="H376" s="165"/>
      <c r="I376" s="165"/>
      <c r="J376" s="165"/>
      <c r="P376" s="165"/>
      <c r="S376" s="165"/>
      <c r="T376" s="165"/>
      <c r="U376" s="165"/>
      <c r="V376" s="165"/>
      <c r="W376" s="165"/>
      <c r="Y376" s="164" t="n">
        <v>373</v>
      </c>
      <c r="AA376" s="180" t="n">
        <f aca="false">IF(MOD(ROW(),2),"",INDEX($Z$3:$Z$600,ROW()/2))</f>
        <v>0</v>
      </c>
      <c r="AB376" s="181" t="n">
        <v>3.74</v>
      </c>
      <c r="AC376" s="182" t="n">
        <f aca="false">VALUE($Z377)</f>
        <v>0</v>
      </c>
      <c r="AD376" s="164" t="n">
        <v>373</v>
      </c>
      <c r="AE376" s="191"/>
      <c r="AF376" s="227" t="str">
        <f aca="false">IF(MOD(ROW(),10),"",INDEX(AE$3:AE$600,ROW()/10))</f>
        <v/>
      </c>
      <c r="AG376" s="228" t="n">
        <v>371</v>
      </c>
      <c r="AH376" s="229" t="e">
        <f aca="false">VALUE($AF376)</f>
        <v>#VALUE!</v>
      </c>
      <c r="AI376" s="164" t="n">
        <v>373</v>
      </c>
      <c r="AK376" s="227" t="str">
        <f aca="false">IF(MOD(ROW(),10),"",INDEX(AJ$3:AJ$600,ROW()/10))</f>
        <v/>
      </c>
      <c r="AL376" s="228" t="n">
        <v>366</v>
      </c>
      <c r="AM376" s="229" t="e">
        <f aca="false">VALUE($AF376)</f>
        <v>#VALUE!</v>
      </c>
      <c r="AN376" s="164" t="n">
        <v>373</v>
      </c>
      <c r="AP376" s="227" t="str">
        <f aca="false">IF(MOD(ROW(),10),"",INDEX(AO$3:AO$600,ROW()/10))</f>
        <v/>
      </c>
      <c r="AQ376" s="181" t="n">
        <v>3.74</v>
      </c>
      <c r="AR376" s="229" t="e">
        <f aca="false">VALUE($AP376)</f>
        <v>#VALUE!</v>
      </c>
      <c r="AS376" s="164" t="n">
        <v>3730</v>
      </c>
      <c r="AU376" s="227" t="str">
        <f aca="false">IF(MOD(ROW(),10),"",INDEX(AT$3:AT$600,ROW()/10))</f>
        <v/>
      </c>
      <c r="AV376" s="181" t="n">
        <v>3.74</v>
      </c>
      <c r="AW376" s="229" t="e">
        <f aca="false">VALUE($AU376)</f>
        <v>#VALUE!</v>
      </c>
      <c r="AZ376" s="180" t="n">
        <f aca="false">IF(MOD(ROW(),2),"",INDEX(AY$3:AY$600,ROW()/2))</f>
        <v>0</v>
      </c>
      <c r="BA376" s="181" t="n">
        <v>3.74</v>
      </c>
      <c r="BB376" s="182" t="n">
        <f aca="false">VALUE(AZ376)</f>
        <v>0</v>
      </c>
      <c r="BE376" s="180" t="n">
        <f aca="false">IF(MOD(ROW(),2),"",INDEX(BD$3:BD$600,ROW()/2))</f>
        <v>0</v>
      </c>
      <c r="BF376" s="181" t="n">
        <v>3.74</v>
      </c>
      <c r="BG376" s="182" t="n">
        <f aca="false">VALUE($BD377)</f>
        <v>0</v>
      </c>
    </row>
    <row r="377" customFormat="false" ht="13.5" hidden="false" customHeight="false" outlineLevel="0" collapsed="false">
      <c r="A377" s="208" t="n">
        <v>3.7</v>
      </c>
      <c r="B377" s="209" t="n">
        <v>1.87</v>
      </c>
      <c r="C377" s="213" t="n">
        <f aca="false">$AM380</f>
        <v>0</v>
      </c>
      <c r="D377" s="241" t="n">
        <f aca="false">$AH380</f>
        <v>0</v>
      </c>
      <c r="E377" s="211" t="n">
        <f aca="false">$AC372</f>
        <v>0</v>
      </c>
      <c r="F377" s="212" t="n">
        <f aca="false">$AR380</f>
        <v>0</v>
      </c>
      <c r="G377" s="218" t="n">
        <f aca="false">$AW380</f>
        <v>0</v>
      </c>
      <c r="H377" s="165"/>
      <c r="I377" s="165"/>
      <c r="J377" s="165"/>
      <c r="P377" s="165"/>
      <c r="S377" s="165"/>
      <c r="T377" s="165"/>
      <c r="U377" s="165"/>
      <c r="V377" s="165"/>
      <c r="W377" s="165"/>
      <c r="Y377" s="164" t="n">
        <v>374</v>
      </c>
      <c r="AA377" s="180" t="str">
        <f aca="false">IF(MOD(ROW(),2),"",INDEX($Z$3:$Z$600,ROW()/2))</f>
        <v/>
      </c>
      <c r="AB377" s="181" t="n">
        <v>3.75</v>
      </c>
      <c r="AC377" s="182" t="n">
        <f aca="false">VALUE($Z378)</f>
        <v>0</v>
      </c>
      <c r="AD377" s="164" t="n">
        <v>374</v>
      </c>
      <c r="AE377" s="191"/>
      <c r="AF377" s="227" t="str">
        <f aca="false">IF(MOD(ROW(),10),"",INDEX(AE$3:AE$600,ROW()/10))</f>
        <v/>
      </c>
      <c r="AG377" s="228" t="n">
        <v>372</v>
      </c>
      <c r="AH377" s="229" t="e">
        <f aca="false">VALUE($AF377)</f>
        <v>#VALUE!</v>
      </c>
      <c r="AI377" s="164" t="n">
        <v>374</v>
      </c>
      <c r="AK377" s="227" t="str">
        <f aca="false">IF(MOD(ROW(),10),"",INDEX(AJ$3:AJ$600,ROW()/10))</f>
        <v/>
      </c>
      <c r="AL377" s="228" t="n">
        <v>367</v>
      </c>
      <c r="AM377" s="229" t="e">
        <f aca="false">VALUE($AF377)</f>
        <v>#VALUE!</v>
      </c>
      <c r="AN377" s="164" t="n">
        <v>374</v>
      </c>
      <c r="AP377" s="227" t="str">
        <f aca="false">IF(MOD(ROW(),10),"",INDEX(AO$3:AO$600,ROW()/10))</f>
        <v/>
      </c>
      <c r="AQ377" s="181" t="n">
        <v>3.75</v>
      </c>
      <c r="AR377" s="229" t="e">
        <f aca="false">VALUE($AP377)</f>
        <v>#VALUE!</v>
      </c>
      <c r="AS377" s="164" t="n">
        <v>3740</v>
      </c>
      <c r="AU377" s="227" t="str">
        <f aca="false">IF(MOD(ROW(),10),"",INDEX(AT$3:AT$600,ROW()/10))</f>
        <v/>
      </c>
      <c r="AV377" s="181" t="n">
        <v>3.75</v>
      </c>
      <c r="AW377" s="229" t="e">
        <f aca="false">VALUE($AU377)</f>
        <v>#VALUE!</v>
      </c>
      <c r="AZ377" s="180" t="str">
        <f aca="false">IF(MOD(ROW(),2),"",INDEX(AY$3:AY$600,ROW()/2))</f>
        <v/>
      </c>
      <c r="BA377" s="181" t="n">
        <v>3.75</v>
      </c>
      <c r="BB377" s="182" t="e">
        <f aca="false">VALUE(AZ377)</f>
        <v>#VALUE!</v>
      </c>
      <c r="BE377" s="180" t="str">
        <f aca="false">IF(MOD(ROW(),2),"",INDEX(BD$3:BD$600,ROW()/2))</f>
        <v/>
      </c>
      <c r="BF377" s="181" t="n">
        <v>3.75</v>
      </c>
      <c r="BG377" s="182" t="n">
        <f aca="false">VALUE($BD378)</f>
        <v>0</v>
      </c>
    </row>
    <row r="378" customFormat="false" ht="13.5" hidden="false" customHeight="false" outlineLevel="0" collapsed="false">
      <c r="A378" s="208" t="n">
        <v>3.71</v>
      </c>
      <c r="B378" s="209" t="n">
        <v>1.86</v>
      </c>
      <c r="C378" s="213" t="n">
        <f aca="false">$C377+(($AM$20-$AM$10))/10</f>
        <v>-0.0027</v>
      </c>
      <c r="D378" s="217" t="n">
        <f aca="false">$D377+(($AH$30-$AH$20))/10</f>
        <v>-0.0008</v>
      </c>
      <c r="E378" s="211" t="n">
        <f aca="false">$AC373</f>
        <v>0</v>
      </c>
      <c r="F378" s="212" t="n">
        <f aca="false">$F377+(($AR$20-$AR$10))/10</f>
        <v>-0.0015</v>
      </c>
      <c r="G378" s="218" t="n">
        <f aca="false">$G377+(($AW$20-$AW$10))/10</f>
        <v>-0.003</v>
      </c>
      <c r="H378" s="165"/>
      <c r="I378" s="165"/>
      <c r="J378" s="165"/>
      <c r="P378" s="165"/>
      <c r="S378" s="165"/>
      <c r="T378" s="165"/>
      <c r="U378" s="165"/>
      <c r="V378" s="165"/>
      <c r="W378" s="165"/>
      <c r="Y378" s="164" t="n">
        <v>375</v>
      </c>
      <c r="AA378" s="180" t="n">
        <f aca="false">IF(MOD(ROW(),2),"",INDEX($Z$3:$Z$600,ROW()/2))</f>
        <v>0</v>
      </c>
      <c r="AB378" s="181" t="n">
        <v>3.76</v>
      </c>
      <c r="AC378" s="182" t="n">
        <f aca="false">VALUE($Z379)</f>
        <v>0</v>
      </c>
      <c r="AD378" s="164" t="n">
        <v>375</v>
      </c>
      <c r="AE378" s="191"/>
      <c r="AF378" s="227" t="str">
        <f aca="false">IF(MOD(ROW(),10),"",INDEX(AE$3:AE$600,ROW()/10))</f>
        <v/>
      </c>
      <c r="AG378" s="228" t="n">
        <v>373</v>
      </c>
      <c r="AH378" s="229" t="e">
        <f aca="false">VALUE($AF378)</f>
        <v>#VALUE!</v>
      </c>
      <c r="AI378" s="164" t="n">
        <v>375</v>
      </c>
      <c r="AK378" s="227" t="str">
        <f aca="false">IF(MOD(ROW(),10),"",INDEX(AJ$3:AJ$600,ROW()/10))</f>
        <v/>
      </c>
      <c r="AL378" s="228" t="n">
        <v>368</v>
      </c>
      <c r="AM378" s="229" t="e">
        <f aca="false">VALUE($AF378)</f>
        <v>#VALUE!</v>
      </c>
      <c r="AN378" s="164" t="n">
        <v>375</v>
      </c>
      <c r="AP378" s="227" t="str">
        <f aca="false">IF(MOD(ROW(),10),"",INDEX(AO$3:AO$600,ROW()/10))</f>
        <v/>
      </c>
      <c r="AQ378" s="181" t="n">
        <v>3.76</v>
      </c>
      <c r="AR378" s="229" t="e">
        <f aca="false">VALUE($AP378)</f>
        <v>#VALUE!</v>
      </c>
      <c r="AS378" s="164" t="n">
        <v>3750</v>
      </c>
      <c r="AU378" s="227" t="str">
        <f aca="false">IF(MOD(ROW(),10),"",INDEX(AT$3:AT$600,ROW()/10))</f>
        <v/>
      </c>
      <c r="AV378" s="181" t="n">
        <v>3.76</v>
      </c>
      <c r="AW378" s="229" t="e">
        <f aca="false">VALUE($AU378)</f>
        <v>#VALUE!</v>
      </c>
      <c r="AZ378" s="180" t="n">
        <f aca="false">IF(MOD(ROW(),2),"",INDEX(AY$3:AY$600,ROW()/2))</f>
        <v>0</v>
      </c>
      <c r="BA378" s="181" t="n">
        <v>3.76</v>
      </c>
      <c r="BB378" s="182" t="n">
        <f aca="false">VALUE(AZ378)</f>
        <v>0</v>
      </c>
      <c r="BE378" s="180" t="n">
        <f aca="false">IF(MOD(ROW(),2),"",INDEX(BD$3:BD$600,ROW()/2))</f>
        <v>0</v>
      </c>
      <c r="BF378" s="181" t="n">
        <v>3.76</v>
      </c>
      <c r="BG378" s="182" t="n">
        <f aca="false">VALUE($BD379)</f>
        <v>0</v>
      </c>
    </row>
    <row r="379" customFormat="false" ht="13.5" hidden="false" customHeight="false" outlineLevel="0" collapsed="false">
      <c r="A379" s="208" t="n">
        <v>3.72</v>
      </c>
      <c r="B379" s="209" t="n">
        <v>1.85</v>
      </c>
      <c r="C379" s="213" t="n">
        <f aca="false">$C378+(($AM$20-$AM$10))/10</f>
        <v>-0.0054</v>
      </c>
      <c r="D379" s="217" t="n">
        <f aca="false">$D378+(($AH$30-$AH$20))/10</f>
        <v>-0.0016</v>
      </c>
      <c r="E379" s="211" t="n">
        <f aca="false">$AC374</f>
        <v>0</v>
      </c>
      <c r="F379" s="212" t="n">
        <f aca="false">$F378+(($AR$20-$AR$10))/10</f>
        <v>-0.003</v>
      </c>
      <c r="G379" s="218" t="n">
        <f aca="false">$G378+(($AW$20-$AW$10))/10</f>
        <v>-0.006</v>
      </c>
      <c r="H379" s="165"/>
      <c r="I379" s="165"/>
      <c r="J379" s="165"/>
      <c r="P379" s="165"/>
      <c r="S379" s="165"/>
      <c r="T379" s="165"/>
      <c r="U379" s="165"/>
      <c r="V379" s="165"/>
      <c r="W379" s="165"/>
      <c r="Y379" s="164" t="n">
        <v>376</v>
      </c>
      <c r="AA379" s="180" t="str">
        <f aca="false">IF(MOD(ROW(),2),"",INDEX($Z$3:$Z$600,ROW()/2))</f>
        <v/>
      </c>
      <c r="AB379" s="181" t="n">
        <v>3.77</v>
      </c>
      <c r="AC379" s="182" t="n">
        <f aca="false">VALUE($Z380)</f>
        <v>0</v>
      </c>
      <c r="AD379" s="164" t="n">
        <v>376</v>
      </c>
      <c r="AE379" s="191"/>
      <c r="AF379" s="227" t="str">
        <f aca="false">IF(MOD(ROW(),10),"",INDEX(AE$3:AE$600,ROW()/10))</f>
        <v/>
      </c>
      <c r="AG379" s="228" t="n">
        <v>374</v>
      </c>
      <c r="AH379" s="229" t="e">
        <f aca="false">VALUE($AF379)</f>
        <v>#VALUE!</v>
      </c>
      <c r="AI379" s="164" t="n">
        <v>376</v>
      </c>
      <c r="AK379" s="227" t="str">
        <f aca="false">IF(MOD(ROW(),10),"",INDEX(AJ$3:AJ$600,ROW()/10))</f>
        <v/>
      </c>
      <c r="AL379" s="228" t="n">
        <v>369</v>
      </c>
      <c r="AM379" s="229" t="e">
        <f aca="false">VALUE($AF379)</f>
        <v>#VALUE!</v>
      </c>
      <c r="AN379" s="164" t="n">
        <v>376</v>
      </c>
      <c r="AP379" s="227" t="str">
        <f aca="false">IF(MOD(ROW(),10),"",INDEX(AO$3:AO$600,ROW()/10))</f>
        <v/>
      </c>
      <c r="AQ379" s="181" t="n">
        <v>3.77</v>
      </c>
      <c r="AR379" s="229" t="e">
        <f aca="false">VALUE($AP379)</f>
        <v>#VALUE!</v>
      </c>
      <c r="AS379" s="164" t="n">
        <v>3760</v>
      </c>
      <c r="AU379" s="227" t="str">
        <f aca="false">IF(MOD(ROW(),10),"",INDEX(AT$3:AT$600,ROW()/10))</f>
        <v/>
      </c>
      <c r="AV379" s="181" t="n">
        <v>3.77</v>
      </c>
      <c r="AW379" s="229" t="e">
        <f aca="false">VALUE($AU379)</f>
        <v>#VALUE!</v>
      </c>
      <c r="AZ379" s="180" t="str">
        <f aca="false">IF(MOD(ROW(),2),"",INDEX(AY$3:AY$600,ROW()/2))</f>
        <v/>
      </c>
      <c r="BA379" s="181" t="n">
        <v>3.77</v>
      </c>
      <c r="BB379" s="182" t="e">
        <f aca="false">VALUE(AZ379)</f>
        <v>#VALUE!</v>
      </c>
      <c r="BE379" s="180" t="str">
        <f aca="false">IF(MOD(ROW(),2),"",INDEX(BD$3:BD$600,ROW()/2))</f>
        <v/>
      </c>
      <c r="BF379" s="181" t="n">
        <v>3.77</v>
      </c>
      <c r="BG379" s="182" t="n">
        <f aca="false">VALUE($BD380)</f>
        <v>0</v>
      </c>
    </row>
    <row r="380" customFormat="false" ht="13.5" hidden="false" customHeight="false" outlineLevel="0" collapsed="false">
      <c r="A380" s="208" t="n">
        <v>3.73</v>
      </c>
      <c r="B380" s="209" t="n">
        <v>1.84</v>
      </c>
      <c r="C380" s="213" t="n">
        <f aca="false">$C379+(($AM$20-$AM$10))/10</f>
        <v>-0.0081</v>
      </c>
      <c r="D380" s="217" t="n">
        <f aca="false">$D379+(($AH$30-$AH$20))/10</f>
        <v>-0.0024</v>
      </c>
      <c r="E380" s="211" t="n">
        <f aca="false">$AC375</f>
        <v>0</v>
      </c>
      <c r="F380" s="212" t="n">
        <f aca="false">$F379+(($AR$20-$AR$10))/10</f>
        <v>-0.0045</v>
      </c>
      <c r="G380" s="218" t="n">
        <f aca="false">$G379+(($AW$20-$AW$10))/10</f>
        <v>-0.009</v>
      </c>
      <c r="H380" s="165"/>
      <c r="I380" s="165"/>
      <c r="J380" s="165"/>
      <c r="P380" s="165"/>
      <c r="S380" s="165"/>
      <c r="T380" s="165"/>
      <c r="U380" s="165"/>
      <c r="V380" s="165"/>
      <c r="W380" s="165"/>
      <c r="Y380" s="164" t="n">
        <v>377</v>
      </c>
      <c r="AA380" s="180" t="n">
        <f aca="false">IF(MOD(ROW(),2),"",INDEX($Z$3:$Z$600,ROW()/2))</f>
        <v>0</v>
      </c>
      <c r="AB380" s="181" t="n">
        <v>3.78</v>
      </c>
      <c r="AC380" s="182" t="n">
        <f aca="false">VALUE($Z381)</f>
        <v>0</v>
      </c>
      <c r="AD380" s="164" t="n">
        <v>377</v>
      </c>
      <c r="AE380" s="191"/>
      <c r="AF380" s="227" t="n">
        <f aca="false">IF(MOD(ROW(),10),"",INDEX(AE$3:AE$600,ROW()/10))</f>
        <v>0</v>
      </c>
      <c r="AG380" s="228" t="n">
        <v>375</v>
      </c>
      <c r="AH380" s="229" t="n">
        <f aca="false">VALUE($AF380)</f>
        <v>0</v>
      </c>
      <c r="AI380" s="164" t="n">
        <v>377</v>
      </c>
      <c r="AK380" s="227" t="n">
        <f aca="false">IF(MOD(ROW(),10),"",INDEX(AJ$3:AJ$600,ROW()/10))</f>
        <v>0</v>
      </c>
      <c r="AL380" s="228" t="n">
        <v>370</v>
      </c>
      <c r="AM380" s="229" t="n">
        <f aca="false">VALUE($AF380)</f>
        <v>0</v>
      </c>
      <c r="AN380" s="164" t="n">
        <v>377</v>
      </c>
      <c r="AP380" s="227" t="n">
        <f aca="false">IF(MOD(ROW(),10),"",INDEX(AO$3:AO$600,ROW()/10))</f>
        <v>0</v>
      </c>
      <c r="AQ380" s="181" t="n">
        <v>3.78</v>
      </c>
      <c r="AR380" s="229" t="n">
        <f aca="false">VALUE($AP380)</f>
        <v>0</v>
      </c>
      <c r="AS380" s="164" t="n">
        <v>3770</v>
      </c>
      <c r="AU380" s="227" t="n">
        <f aca="false">IF(MOD(ROW(),10),"",INDEX(AT$3:AT$600,ROW()/10))</f>
        <v>0</v>
      </c>
      <c r="AV380" s="181" t="n">
        <v>3.78</v>
      </c>
      <c r="AW380" s="229" t="n">
        <f aca="false">VALUE($AU380)</f>
        <v>0</v>
      </c>
      <c r="AZ380" s="180" t="n">
        <f aca="false">IF(MOD(ROW(),2),"",INDEX(AY$3:AY$600,ROW()/2))</f>
        <v>0</v>
      </c>
      <c r="BA380" s="181" t="n">
        <v>3.78</v>
      </c>
      <c r="BB380" s="182" t="n">
        <f aca="false">VALUE(AZ380)</f>
        <v>0</v>
      </c>
      <c r="BE380" s="180" t="n">
        <f aca="false">IF(MOD(ROW(),2),"",INDEX(BD$3:BD$600,ROW()/2))</f>
        <v>0</v>
      </c>
      <c r="BF380" s="181" t="n">
        <v>3.78</v>
      </c>
      <c r="BG380" s="182" t="n">
        <f aca="false">VALUE($BD381)</f>
        <v>0</v>
      </c>
    </row>
    <row r="381" customFormat="false" ht="13.5" hidden="false" customHeight="false" outlineLevel="0" collapsed="false">
      <c r="A381" s="208" t="n">
        <v>3.74</v>
      </c>
      <c r="B381" s="209" t="n">
        <v>1.83</v>
      </c>
      <c r="C381" s="213" t="n">
        <f aca="false">$C380+(($AM$20-$AM$10))/10</f>
        <v>-0.0108</v>
      </c>
      <c r="D381" s="217" t="n">
        <f aca="false">$D380+(($AH$30-$AH$20))/10</f>
        <v>-0.0032</v>
      </c>
      <c r="E381" s="211" t="n">
        <f aca="false">$AC376</f>
        <v>0</v>
      </c>
      <c r="F381" s="212" t="n">
        <f aca="false">$F380+(($AR$20-$AR$10))/10</f>
        <v>-0.006</v>
      </c>
      <c r="G381" s="218" t="n">
        <f aca="false">$G380+(($AW$20-$AW$10))/10</f>
        <v>-0.012</v>
      </c>
      <c r="H381" s="165"/>
      <c r="I381" s="165"/>
      <c r="J381" s="165"/>
      <c r="P381" s="165"/>
      <c r="S381" s="165"/>
      <c r="T381" s="165"/>
      <c r="U381" s="165"/>
      <c r="V381" s="165"/>
      <c r="W381" s="165"/>
      <c r="Y381" s="164" t="n">
        <v>378</v>
      </c>
      <c r="AA381" s="180" t="str">
        <f aca="false">IF(MOD(ROW(),2),"",INDEX($Z$3:$Z$600,ROW()/2))</f>
        <v/>
      </c>
      <c r="AB381" s="181" t="n">
        <v>3.79</v>
      </c>
      <c r="AC381" s="182" t="n">
        <f aca="false">VALUE($Z382)</f>
        <v>0</v>
      </c>
      <c r="AD381" s="164" t="n">
        <v>378</v>
      </c>
      <c r="AE381" s="191"/>
      <c r="AF381" s="227" t="str">
        <f aca="false">IF(MOD(ROW(),10),"",INDEX(AE$3:AE$600,ROW()/10))</f>
        <v/>
      </c>
      <c r="AG381" s="228" t="n">
        <v>376</v>
      </c>
      <c r="AH381" s="229" t="e">
        <f aca="false">VALUE($AF381)</f>
        <v>#VALUE!</v>
      </c>
      <c r="AI381" s="164" t="n">
        <v>378</v>
      </c>
      <c r="AK381" s="227" t="str">
        <f aca="false">IF(MOD(ROW(),10),"",INDEX(AJ$3:AJ$600,ROW()/10))</f>
        <v/>
      </c>
      <c r="AL381" s="228" t="n">
        <v>371</v>
      </c>
      <c r="AM381" s="229" t="e">
        <f aca="false">VALUE($AF381)</f>
        <v>#VALUE!</v>
      </c>
      <c r="AN381" s="164" t="n">
        <v>378</v>
      </c>
      <c r="AP381" s="227" t="str">
        <f aca="false">IF(MOD(ROW(),10),"",INDEX(AO$3:AO$600,ROW()/10))</f>
        <v/>
      </c>
      <c r="AQ381" s="181" t="n">
        <v>3.79</v>
      </c>
      <c r="AR381" s="229" t="e">
        <f aca="false">VALUE($AP381)</f>
        <v>#VALUE!</v>
      </c>
      <c r="AS381" s="164" t="n">
        <v>3780</v>
      </c>
      <c r="AU381" s="227" t="str">
        <f aca="false">IF(MOD(ROW(),10),"",INDEX(AT$3:AT$600,ROW()/10))</f>
        <v/>
      </c>
      <c r="AV381" s="181" t="n">
        <v>3.79</v>
      </c>
      <c r="AW381" s="229" t="e">
        <f aca="false">VALUE($AU381)</f>
        <v>#VALUE!</v>
      </c>
      <c r="AZ381" s="180" t="str">
        <f aca="false">IF(MOD(ROW(),2),"",INDEX(AY$3:AY$600,ROW()/2))</f>
        <v/>
      </c>
      <c r="BA381" s="181" t="n">
        <v>3.79</v>
      </c>
      <c r="BB381" s="182" t="e">
        <f aca="false">VALUE(AZ381)</f>
        <v>#VALUE!</v>
      </c>
      <c r="BE381" s="180" t="str">
        <f aca="false">IF(MOD(ROW(),2),"",INDEX(BD$3:BD$600,ROW()/2))</f>
        <v/>
      </c>
      <c r="BF381" s="181" t="n">
        <v>3.79</v>
      </c>
      <c r="BG381" s="182" t="n">
        <f aca="false">VALUE($BD382)</f>
        <v>0</v>
      </c>
    </row>
    <row r="382" customFormat="false" ht="13.5" hidden="false" customHeight="false" outlineLevel="0" collapsed="false">
      <c r="A382" s="208" t="n">
        <v>3.75</v>
      </c>
      <c r="B382" s="209" t="n">
        <v>1.82</v>
      </c>
      <c r="C382" s="213" t="n">
        <f aca="false">$C381+(($AM$20-$AM$10))/10</f>
        <v>-0.0135</v>
      </c>
      <c r="D382" s="217" t="n">
        <f aca="false">$D381+(($AH$30-$AH$20))/10</f>
        <v>-0.004</v>
      </c>
      <c r="E382" s="211" t="n">
        <f aca="false">$AC377</f>
        <v>0</v>
      </c>
      <c r="F382" s="212" t="n">
        <f aca="false">$F381+(($AR$20-$AR$10))/10</f>
        <v>-0.0075</v>
      </c>
      <c r="G382" s="218" t="n">
        <f aca="false">$G381+(($AW$20-$AW$10))/10</f>
        <v>-0.015</v>
      </c>
      <c r="H382" s="165"/>
      <c r="I382" s="165"/>
      <c r="J382" s="165"/>
      <c r="P382" s="165"/>
      <c r="S382" s="165"/>
      <c r="T382" s="165"/>
      <c r="U382" s="165"/>
      <c r="V382" s="165"/>
      <c r="W382" s="165"/>
      <c r="Y382" s="164" t="n">
        <v>379</v>
      </c>
      <c r="AA382" s="180" t="n">
        <f aca="false">IF(MOD(ROW(),2),"",INDEX($Z$3:$Z$600,ROW()/2))</f>
        <v>0</v>
      </c>
      <c r="AB382" s="181" t="n">
        <v>3.8</v>
      </c>
      <c r="AC382" s="182" t="n">
        <f aca="false">VALUE($Z383)</f>
        <v>0</v>
      </c>
      <c r="AD382" s="164" t="n">
        <v>379</v>
      </c>
      <c r="AE382" s="191"/>
      <c r="AF382" s="227" t="str">
        <f aca="false">IF(MOD(ROW(),10),"",INDEX(AE$3:AE$600,ROW()/10))</f>
        <v/>
      </c>
      <c r="AG382" s="228" t="n">
        <v>377</v>
      </c>
      <c r="AH382" s="229" t="e">
        <f aca="false">VALUE($AF382)</f>
        <v>#VALUE!</v>
      </c>
      <c r="AI382" s="164" t="n">
        <v>379</v>
      </c>
      <c r="AK382" s="227" t="str">
        <f aca="false">IF(MOD(ROW(),10),"",INDEX(AJ$3:AJ$600,ROW()/10))</f>
        <v/>
      </c>
      <c r="AL382" s="228" t="n">
        <v>372</v>
      </c>
      <c r="AM382" s="229" t="e">
        <f aca="false">VALUE($AF382)</f>
        <v>#VALUE!</v>
      </c>
      <c r="AN382" s="164" t="n">
        <v>379</v>
      </c>
      <c r="AP382" s="227" t="str">
        <f aca="false">IF(MOD(ROW(),10),"",INDEX(AO$3:AO$600,ROW()/10))</f>
        <v/>
      </c>
      <c r="AQ382" s="181" t="n">
        <v>3.8</v>
      </c>
      <c r="AR382" s="229" t="e">
        <f aca="false">VALUE($AP382)</f>
        <v>#VALUE!</v>
      </c>
      <c r="AS382" s="164" t="n">
        <v>3790</v>
      </c>
      <c r="AU382" s="227" t="str">
        <f aca="false">IF(MOD(ROW(),10),"",INDEX(AT$3:AT$600,ROW()/10))</f>
        <v/>
      </c>
      <c r="AV382" s="181" t="n">
        <v>3.8</v>
      </c>
      <c r="AW382" s="229" t="e">
        <f aca="false">VALUE($AU382)</f>
        <v>#VALUE!</v>
      </c>
      <c r="AZ382" s="180" t="n">
        <f aca="false">IF(MOD(ROW(),2),"",INDEX(AY$3:AY$600,ROW()/2))</f>
        <v>0</v>
      </c>
      <c r="BA382" s="181" t="n">
        <v>3.8</v>
      </c>
      <c r="BB382" s="182" t="n">
        <f aca="false">VALUE(AZ382)</f>
        <v>0</v>
      </c>
      <c r="BE382" s="180" t="n">
        <f aca="false">IF(MOD(ROW(),2),"",INDEX(BD$3:BD$600,ROW()/2))</f>
        <v>0</v>
      </c>
      <c r="BF382" s="181" t="n">
        <v>3.8</v>
      </c>
      <c r="BG382" s="182" t="n">
        <f aca="false">VALUE($BD383)</f>
        <v>0</v>
      </c>
    </row>
    <row r="383" customFormat="false" ht="13.5" hidden="false" customHeight="false" outlineLevel="0" collapsed="false">
      <c r="A383" s="208" t="n">
        <v>3.76</v>
      </c>
      <c r="B383" s="209" t="n">
        <v>1.81</v>
      </c>
      <c r="C383" s="213" t="n">
        <f aca="false">$C382+(($AM$20-$AM$10))/10</f>
        <v>-0.0162</v>
      </c>
      <c r="D383" s="217" t="n">
        <f aca="false">$D382+(($AH$30-$AH$20))/10</f>
        <v>-0.0048</v>
      </c>
      <c r="E383" s="211" t="n">
        <f aca="false">$AC378</f>
        <v>0</v>
      </c>
      <c r="F383" s="212" t="n">
        <f aca="false">$F382+(($AR$20-$AR$10))/10</f>
        <v>-0.009</v>
      </c>
      <c r="G383" s="218" t="n">
        <f aca="false">$G382+(($AW$20-$AW$10))/10</f>
        <v>-0.018</v>
      </c>
      <c r="H383" s="165"/>
      <c r="I383" s="165"/>
      <c r="J383" s="165"/>
      <c r="P383" s="165"/>
      <c r="S383" s="165"/>
      <c r="T383" s="165"/>
      <c r="U383" s="165"/>
      <c r="V383" s="165"/>
      <c r="W383" s="165"/>
      <c r="Y383" s="164" t="n">
        <v>380</v>
      </c>
      <c r="AA383" s="180" t="str">
        <f aca="false">IF(MOD(ROW(),2),"",INDEX($Z$3:$Z$600,ROW()/2))</f>
        <v/>
      </c>
      <c r="AB383" s="181" t="n">
        <v>3.81</v>
      </c>
      <c r="AC383" s="182" t="n">
        <f aca="false">VALUE($Z384)</f>
        <v>0</v>
      </c>
      <c r="AD383" s="164" t="n">
        <v>380</v>
      </c>
      <c r="AE383" s="191"/>
      <c r="AF383" s="227" t="str">
        <f aca="false">IF(MOD(ROW(),10),"",INDEX(AE$3:AE$600,ROW()/10))</f>
        <v/>
      </c>
      <c r="AG383" s="228" t="n">
        <v>378</v>
      </c>
      <c r="AH383" s="229" t="e">
        <f aca="false">VALUE($AF383)</f>
        <v>#VALUE!</v>
      </c>
      <c r="AI383" s="164" t="n">
        <v>380</v>
      </c>
      <c r="AK383" s="227" t="str">
        <f aca="false">IF(MOD(ROW(),10),"",INDEX(AJ$3:AJ$600,ROW()/10))</f>
        <v/>
      </c>
      <c r="AL383" s="228" t="n">
        <v>373</v>
      </c>
      <c r="AM383" s="229" t="e">
        <f aca="false">VALUE($AF383)</f>
        <v>#VALUE!</v>
      </c>
      <c r="AN383" s="164" t="n">
        <v>380</v>
      </c>
      <c r="AP383" s="227" t="str">
        <f aca="false">IF(MOD(ROW(),10),"",INDEX(AO$3:AO$600,ROW()/10))</f>
        <v/>
      </c>
      <c r="AQ383" s="181" t="n">
        <v>3.81</v>
      </c>
      <c r="AR383" s="229" t="e">
        <f aca="false">VALUE($AP383)</f>
        <v>#VALUE!</v>
      </c>
      <c r="AS383" s="164" t="n">
        <v>3800</v>
      </c>
      <c r="AU383" s="227" t="str">
        <f aca="false">IF(MOD(ROW(),10),"",INDEX(AT$3:AT$600,ROW()/10))</f>
        <v/>
      </c>
      <c r="AV383" s="181" t="n">
        <v>3.81</v>
      </c>
      <c r="AW383" s="229" t="e">
        <f aca="false">VALUE($AU383)</f>
        <v>#VALUE!</v>
      </c>
      <c r="AZ383" s="180" t="str">
        <f aca="false">IF(MOD(ROW(),2),"",INDEX(AY$3:AY$600,ROW()/2))</f>
        <v/>
      </c>
      <c r="BA383" s="181" t="n">
        <v>3.81</v>
      </c>
      <c r="BB383" s="182" t="e">
        <f aca="false">VALUE(AZ383)</f>
        <v>#VALUE!</v>
      </c>
      <c r="BE383" s="180" t="str">
        <f aca="false">IF(MOD(ROW(),2),"",INDEX(BD$3:BD$600,ROW()/2))</f>
        <v/>
      </c>
      <c r="BF383" s="181" t="n">
        <v>3.81</v>
      </c>
      <c r="BG383" s="182" t="n">
        <f aca="false">VALUE($BD384)</f>
        <v>0</v>
      </c>
    </row>
    <row r="384" customFormat="false" ht="13.5" hidden="false" customHeight="false" outlineLevel="0" collapsed="false">
      <c r="A384" s="208" t="n">
        <v>3.77</v>
      </c>
      <c r="B384" s="209" t="n">
        <v>1.8</v>
      </c>
      <c r="C384" s="213" t="n">
        <f aca="false">$C383+(($AM$20-$AM$10))/10</f>
        <v>-0.0189</v>
      </c>
      <c r="D384" s="217" t="n">
        <f aca="false">$D383+(($AH$30-$AH$20))/10</f>
        <v>-0.0056</v>
      </c>
      <c r="E384" s="211" t="n">
        <f aca="false">$AC379</f>
        <v>0</v>
      </c>
      <c r="F384" s="212" t="n">
        <f aca="false">$F383+(($AR$20-$AR$10))/10</f>
        <v>-0.0105</v>
      </c>
      <c r="G384" s="218" t="n">
        <f aca="false">$G383+(($AW$20-$AW$10))/10</f>
        <v>-0.021</v>
      </c>
      <c r="H384" s="165"/>
      <c r="I384" s="165"/>
      <c r="J384" s="165"/>
      <c r="P384" s="165"/>
      <c r="S384" s="165"/>
      <c r="T384" s="165"/>
      <c r="U384" s="165"/>
      <c r="V384" s="165"/>
      <c r="W384" s="165"/>
      <c r="Y384" s="164" t="n">
        <v>381</v>
      </c>
      <c r="AA384" s="180" t="n">
        <f aca="false">IF(MOD(ROW(),2),"",INDEX($Z$3:$Z$600,ROW()/2))</f>
        <v>0</v>
      </c>
      <c r="AB384" s="181" t="n">
        <v>3.82</v>
      </c>
      <c r="AC384" s="182" t="n">
        <f aca="false">VALUE($Z385)</f>
        <v>0</v>
      </c>
      <c r="AD384" s="164" t="n">
        <v>381</v>
      </c>
      <c r="AE384" s="191"/>
      <c r="AF384" s="227" t="str">
        <f aca="false">IF(MOD(ROW(),10),"",INDEX(AE$3:AE$600,ROW()/10))</f>
        <v/>
      </c>
      <c r="AG384" s="228" t="n">
        <v>379</v>
      </c>
      <c r="AH384" s="229" t="e">
        <f aca="false">VALUE($AF384)</f>
        <v>#VALUE!</v>
      </c>
      <c r="AI384" s="164" t="n">
        <v>381</v>
      </c>
      <c r="AK384" s="227" t="str">
        <f aca="false">IF(MOD(ROW(),10),"",INDEX(AJ$3:AJ$600,ROW()/10))</f>
        <v/>
      </c>
      <c r="AL384" s="228" t="n">
        <v>374</v>
      </c>
      <c r="AM384" s="229" t="e">
        <f aca="false">VALUE($AF384)</f>
        <v>#VALUE!</v>
      </c>
      <c r="AN384" s="164" t="n">
        <v>381</v>
      </c>
      <c r="AP384" s="227" t="str">
        <f aca="false">IF(MOD(ROW(),10),"",INDEX(AO$3:AO$600,ROW()/10))</f>
        <v/>
      </c>
      <c r="AQ384" s="181" t="n">
        <v>3.82</v>
      </c>
      <c r="AR384" s="229" t="e">
        <f aca="false">VALUE($AP384)</f>
        <v>#VALUE!</v>
      </c>
      <c r="AS384" s="164" t="n">
        <v>3810</v>
      </c>
      <c r="AU384" s="227" t="str">
        <f aca="false">IF(MOD(ROW(),10),"",INDEX(AT$3:AT$600,ROW()/10))</f>
        <v/>
      </c>
      <c r="AV384" s="181" t="n">
        <v>3.82</v>
      </c>
      <c r="AW384" s="229" t="e">
        <f aca="false">VALUE($AU384)</f>
        <v>#VALUE!</v>
      </c>
      <c r="AZ384" s="180" t="n">
        <f aca="false">IF(MOD(ROW(),2),"",INDEX(AY$3:AY$600,ROW()/2))</f>
        <v>0</v>
      </c>
      <c r="BA384" s="181" t="n">
        <v>3.82</v>
      </c>
      <c r="BB384" s="182" t="n">
        <f aca="false">VALUE(AZ384)</f>
        <v>0</v>
      </c>
      <c r="BE384" s="180" t="n">
        <f aca="false">IF(MOD(ROW(),2),"",INDEX(BD$3:BD$600,ROW()/2))</f>
        <v>0</v>
      </c>
      <c r="BF384" s="181" t="n">
        <v>3.82</v>
      </c>
      <c r="BG384" s="182" t="n">
        <f aca="false">VALUE($BD385)</f>
        <v>0</v>
      </c>
    </row>
    <row r="385" customFormat="false" ht="13.5" hidden="false" customHeight="false" outlineLevel="0" collapsed="false">
      <c r="A385" s="208" t="n">
        <v>3.78</v>
      </c>
      <c r="B385" s="209" t="n">
        <v>1.79</v>
      </c>
      <c r="C385" s="213" t="n">
        <f aca="false">$C384+(($AM$20-$AM$10))/10</f>
        <v>-0.0216</v>
      </c>
      <c r="D385" s="217" t="n">
        <f aca="false">$D384+(($AH$30-$AH$20))/10</f>
        <v>-0.0064</v>
      </c>
      <c r="E385" s="211" t="n">
        <f aca="false">$AC380</f>
        <v>0</v>
      </c>
      <c r="F385" s="212" t="n">
        <f aca="false">$F384+(($AR$20-$AR$10))/10</f>
        <v>-0.012</v>
      </c>
      <c r="G385" s="218" t="n">
        <f aca="false">$G384+(($AW$20-$AW$10))/10</f>
        <v>-0.024</v>
      </c>
      <c r="H385" s="165"/>
      <c r="I385" s="165"/>
      <c r="J385" s="165"/>
      <c r="P385" s="165"/>
      <c r="S385" s="165"/>
      <c r="T385" s="165"/>
      <c r="U385" s="165"/>
      <c r="V385" s="165"/>
      <c r="W385" s="165"/>
      <c r="Y385" s="164" t="n">
        <v>382</v>
      </c>
      <c r="AA385" s="180" t="str">
        <f aca="false">IF(MOD(ROW(),2),"",INDEX($Z$3:$Z$600,ROW()/2))</f>
        <v/>
      </c>
      <c r="AB385" s="181" t="n">
        <v>3.83</v>
      </c>
      <c r="AC385" s="182" t="n">
        <f aca="false">VALUE($Z386)</f>
        <v>0</v>
      </c>
      <c r="AD385" s="164" t="n">
        <v>382</v>
      </c>
      <c r="AE385" s="191"/>
      <c r="AF385" s="227" t="str">
        <f aca="false">IF(MOD(ROW(),10),"",INDEX(AE$3:AE$600,ROW()/10))</f>
        <v/>
      </c>
      <c r="AG385" s="228" t="n">
        <v>380</v>
      </c>
      <c r="AH385" s="229" t="e">
        <f aca="false">VALUE($AF385)</f>
        <v>#VALUE!</v>
      </c>
      <c r="AI385" s="164" t="n">
        <v>382</v>
      </c>
      <c r="AK385" s="227" t="str">
        <f aca="false">IF(MOD(ROW(),10),"",INDEX(AJ$3:AJ$600,ROW()/10))</f>
        <v/>
      </c>
      <c r="AL385" s="228" t="n">
        <v>375</v>
      </c>
      <c r="AM385" s="229" t="e">
        <f aca="false">VALUE($AF385)</f>
        <v>#VALUE!</v>
      </c>
      <c r="AN385" s="164" t="n">
        <v>382</v>
      </c>
      <c r="AP385" s="227" t="str">
        <f aca="false">IF(MOD(ROW(),10),"",INDEX(AO$3:AO$600,ROW()/10))</f>
        <v/>
      </c>
      <c r="AQ385" s="181" t="n">
        <v>3.83</v>
      </c>
      <c r="AR385" s="229" t="e">
        <f aca="false">VALUE($AP385)</f>
        <v>#VALUE!</v>
      </c>
      <c r="AS385" s="164" t="n">
        <v>3820</v>
      </c>
      <c r="AU385" s="227" t="str">
        <f aca="false">IF(MOD(ROW(),10),"",INDEX(AT$3:AT$600,ROW()/10))</f>
        <v/>
      </c>
      <c r="AV385" s="181" t="n">
        <v>3.83</v>
      </c>
      <c r="AW385" s="229" t="e">
        <f aca="false">VALUE($AU385)</f>
        <v>#VALUE!</v>
      </c>
      <c r="AZ385" s="180" t="str">
        <f aca="false">IF(MOD(ROW(),2),"",INDEX(AY$3:AY$600,ROW()/2))</f>
        <v/>
      </c>
      <c r="BA385" s="181" t="n">
        <v>3.83</v>
      </c>
      <c r="BB385" s="182" t="e">
        <f aca="false">VALUE(AZ385)</f>
        <v>#VALUE!</v>
      </c>
      <c r="BE385" s="180" t="str">
        <f aca="false">IF(MOD(ROW(),2),"",INDEX(BD$3:BD$600,ROW()/2))</f>
        <v/>
      </c>
      <c r="BF385" s="181" t="n">
        <v>3.83</v>
      </c>
      <c r="BG385" s="182" t="n">
        <f aca="false">VALUE($BD386)</f>
        <v>0</v>
      </c>
    </row>
    <row r="386" customFormat="false" ht="13.5" hidden="false" customHeight="false" outlineLevel="0" collapsed="false">
      <c r="A386" s="208" t="n">
        <v>3.79</v>
      </c>
      <c r="B386" s="209" t="n">
        <v>1.78</v>
      </c>
      <c r="C386" s="213" t="n">
        <f aca="false">$C385+(($AM$20-$AM$10))/10</f>
        <v>-0.0243</v>
      </c>
      <c r="D386" s="217" t="n">
        <f aca="false">$D385+(($AH$30-$AH$20))/10</f>
        <v>-0.0072</v>
      </c>
      <c r="E386" s="211" t="n">
        <f aca="false">$AC381</f>
        <v>0</v>
      </c>
      <c r="F386" s="212" t="n">
        <f aca="false">$F385+(($AR$20-$AR$10))/10</f>
        <v>-0.0135</v>
      </c>
      <c r="G386" s="218" t="n">
        <f aca="false">$G385+(($AW$20-$AW$10))/10</f>
        <v>-0.027</v>
      </c>
      <c r="H386" s="165"/>
      <c r="I386" s="165"/>
      <c r="J386" s="165"/>
      <c r="P386" s="165"/>
      <c r="S386" s="165"/>
      <c r="T386" s="165"/>
      <c r="U386" s="165"/>
      <c r="V386" s="165"/>
      <c r="W386" s="165"/>
      <c r="Y386" s="164" t="n">
        <v>383</v>
      </c>
      <c r="AA386" s="180" t="n">
        <f aca="false">IF(MOD(ROW(),2),"",INDEX($Z$3:$Z$600,ROW()/2))</f>
        <v>0</v>
      </c>
      <c r="AB386" s="181" t="n">
        <v>3.84</v>
      </c>
      <c r="AC386" s="182" t="n">
        <f aca="false">VALUE($Z387)</f>
        <v>0</v>
      </c>
      <c r="AD386" s="164" t="n">
        <v>383</v>
      </c>
      <c r="AE386" s="191"/>
      <c r="AF386" s="227" t="str">
        <f aca="false">IF(MOD(ROW(),10),"",INDEX(AE$3:AE$600,ROW()/10))</f>
        <v/>
      </c>
      <c r="AG386" s="228" t="n">
        <v>381</v>
      </c>
      <c r="AH386" s="229" t="e">
        <f aca="false">VALUE($AF386)</f>
        <v>#VALUE!</v>
      </c>
      <c r="AI386" s="164" t="n">
        <v>383</v>
      </c>
      <c r="AK386" s="227" t="str">
        <f aca="false">IF(MOD(ROW(),10),"",INDEX(AJ$3:AJ$600,ROW()/10))</f>
        <v/>
      </c>
      <c r="AL386" s="228" t="n">
        <v>376</v>
      </c>
      <c r="AM386" s="229" t="e">
        <f aca="false">VALUE($AF386)</f>
        <v>#VALUE!</v>
      </c>
      <c r="AN386" s="164" t="n">
        <v>383</v>
      </c>
      <c r="AP386" s="227" t="str">
        <f aca="false">IF(MOD(ROW(),10),"",INDEX(AO$3:AO$600,ROW()/10))</f>
        <v/>
      </c>
      <c r="AQ386" s="181" t="n">
        <v>3.84</v>
      </c>
      <c r="AR386" s="229" t="e">
        <f aca="false">VALUE($AP386)</f>
        <v>#VALUE!</v>
      </c>
      <c r="AS386" s="164" t="n">
        <v>3830</v>
      </c>
      <c r="AU386" s="227" t="str">
        <f aca="false">IF(MOD(ROW(),10),"",INDEX(AT$3:AT$600,ROW()/10))</f>
        <v/>
      </c>
      <c r="AV386" s="181" t="n">
        <v>3.84</v>
      </c>
      <c r="AW386" s="229" t="e">
        <f aca="false">VALUE($AU386)</f>
        <v>#VALUE!</v>
      </c>
      <c r="AZ386" s="180" t="n">
        <f aca="false">IF(MOD(ROW(),2),"",INDEX(AY$3:AY$600,ROW()/2))</f>
        <v>0</v>
      </c>
      <c r="BA386" s="181" t="n">
        <v>3.84</v>
      </c>
      <c r="BB386" s="182" t="n">
        <f aca="false">VALUE(AZ386)</f>
        <v>0</v>
      </c>
      <c r="BE386" s="180" t="n">
        <f aca="false">IF(MOD(ROW(),2),"",INDEX(BD$3:BD$600,ROW()/2))</f>
        <v>0</v>
      </c>
      <c r="BF386" s="181" t="n">
        <v>3.84</v>
      </c>
      <c r="BG386" s="182" t="n">
        <f aca="false">VALUE($BD387)</f>
        <v>0</v>
      </c>
    </row>
    <row r="387" customFormat="false" ht="13.5" hidden="false" customHeight="false" outlineLevel="0" collapsed="false">
      <c r="A387" s="208" t="n">
        <v>3.8</v>
      </c>
      <c r="B387" s="209" t="n">
        <v>1.77</v>
      </c>
      <c r="C387" s="213" t="n">
        <f aca="false">$AM390</f>
        <v>0</v>
      </c>
      <c r="D387" s="241" t="n">
        <f aca="false">$AH390</f>
        <v>0</v>
      </c>
      <c r="E387" s="211" t="n">
        <f aca="false">$AC382</f>
        <v>0</v>
      </c>
      <c r="F387" s="212" t="n">
        <f aca="false">$AR390</f>
        <v>0</v>
      </c>
      <c r="G387" s="218" t="n">
        <f aca="false">$AW390</f>
        <v>0</v>
      </c>
      <c r="H387" s="165"/>
      <c r="I387" s="165"/>
      <c r="J387" s="165"/>
      <c r="P387" s="165"/>
      <c r="S387" s="165"/>
      <c r="T387" s="165"/>
      <c r="U387" s="165"/>
      <c r="V387" s="165"/>
      <c r="W387" s="165"/>
      <c r="Y387" s="164" t="n">
        <v>384</v>
      </c>
      <c r="AA387" s="180" t="str">
        <f aca="false">IF(MOD(ROW(),2),"",INDEX($Z$3:$Z$600,ROW()/2))</f>
        <v/>
      </c>
      <c r="AB387" s="181" t="n">
        <v>3.85</v>
      </c>
      <c r="AC387" s="182" t="n">
        <f aca="false">VALUE($Z388)</f>
        <v>0</v>
      </c>
      <c r="AD387" s="164" t="n">
        <v>384</v>
      </c>
      <c r="AE387" s="191"/>
      <c r="AF387" s="227" t="str">
        <f aca="false">IF(MOD(ROW(),10),"",INDEX(AE$3:AE$600,ROW()/10))</f>
        <v/>
      </c>
      <c r="AG387" s="228" t="n">
        <v>382</v>
      </c>
      <c r="AH387" s="229" t="e">
        <f aca="false">VALUE($AF387)</f>
        <v>#VALUE!</v>
      </c>
      <c r="AI387" s="164" t="n">
        <v>384</v>
      </c>
      <c r="AK387" s="227" t="str">
        <f aca="false">IF(MOD(ROW(),10),"",INDEX(AJ$3:AJ$600,ROW()/10))</f>
        <v/>
      </c>
      <c r="AL387" s="228" t="n">
        <v>377</v>
      </c>
      <c r="AM387" s="229" t="e">
        <f aca="false">VALUE($AF387)</f>
        <v>#VALUE!</v>
      </c>
      <c r="AN387" s="164" t="n">
        <v>384</v>
      </c>
      <c r="AP387" s="227" t="str">
        <f aca="false">IF(MOD(ROW(),10),"",INDEX(AO$3:AO$600,ROW()/10))</f>
        <v/>
      </c>
      <c r="AQ387" s="181" t="n">
        <v>3.85</v>
      </c>
      <c r="AR387" s="229" t="e">
        <f aca="false">VALUE($AP387)</f>
        <v>#VALUE!</v>
      </c>
      <c r="AS387" s="164" t="n">
        <v>3840</v>
      </c>
      <c r="AU387" s="227" t="str">
        <f aca="false">IF(MOD(ROW(),10),"",INDEX(AT$3:AT$600,ROW()/10))</f>
        <v/>
      </c>
      <c r="AV387" s="181" t="n">
        <v>3.85</v>
      </c>
      <c r="AW387" s="229" t="e">
        <f aca="false">VALUE($AU387)</f>
        <v>#VALUE!</v>
      </c>
      <c r="AZ387" s="180" t="str">
        <f aca="false">IF(MOD(ROW(),2),"",INDEX(AY$3:AY$600,ROW()/2))</f>
        <v/>
      </c>
      <c r="BA387" s="181" t="n">
        <v>3.85</v>
      </c>
      <c r="BB387" s="182" t="e">
        <f aca="false">VALUE(AZ387)</f>
        <v>#VALUE!</v>
      </c>
      <c r="BE387" s="180" t="str">
        <f aca="false">IF(MOD(ROW(),2),"",INDEX(BD$3:BD$600,ROW()/2))</f>
        <v/>
      </c>
      <c r="BF387" s="181" t="n">
        <v>3.85</v>
      </c>
      <c r="BG387" s="182" t="n">
        <f aca="false">VALUE($BD388)</f>
        <v>0</v>
      </c>
    </row>
    <row r="388" customFormat="false" ht="13.5" hidden="false" customHeight="false" outlineLevel="0" collapsed="false">
      <c r="A388" s="208" t="n">
        <v>3.81</v>
      </c>
      <c r="B388" s="209" t="n">
        <v>1.76</v>
      </c>
      <c r="C388" s="213" t="n">
        <f aca="false">$C387+(($AM$20-$AM$10))/10</f>
        <v>-0.0027</v>
      </c>
      <c r="D388" s="217" t="n">
        <f aca="false">$D387+(($AH$30-$AH$20))/10</f>
        <v>-0.0008</v>
      </c>
      <c r="E388" s="211" t="n">
        <f aca="false">$AC383</f>
        <v>0</v>
      </c>
      <c r="F388" s="212" t="n">
        <f aca="false">$F387+(($AR$20-$AR$10))/10</f>
        <v>-0.0015</v>
      </c>
      <c r="G388" s="218" t="n">
        <f aca="false">$G387+(($AW$20-$AW$10))/10</f>
        <v>-0.003</v>
      </c>
      <c r="H388" s="165"/>
      <c r="I388" s="165"/>
      <c r="J388" s="165"/>
      <c r="P388" s="165"/>
      <c r="S388" s="165"/>
      <c r="T388" s="165"/>
      <c r="U388" s="165"/>
      <c r="V388" s="165"/>
      <c r="W388" s="165"/>
      <c r="Y388" s="164" t="n">
        <v>385</v>
      </c>
      <c r="AA388" s="180" t="n">
        <f aca="false">IF(MOD(ROW(),2),"",INDEX($Z$3:$Z$600,ROW()/2))</f>
        <v>0</v>
      </c>
      <c r="AB388" s="181" t="n">
        <v>3.86</v>
      </c>
      <c r="AC388" s="182" t="n">
        <f aca="false">VALUE($Z389)</f>
        <v>0</v>
      </c>
      <c r="AD388" s="164" t="n">
        <v>385</v>
      </c>
      <c r="AE388" s="191"/>
      <c r="AF388" s="227" t="str">
        <f aca="false">IF(MOD(ROW(),10),"",INDEX(AE$3:AE$600,ROW()/10))</f>
        <v/>
      </c>
      <c r="AG388" s="228" t="n">
        <v>383</v>
      </c>
      <c r="AH388" s="229" t="e">
        <f aca="false">VALUE($AF388)</f>
        <v>#VALUE!</v>
      </c>
      <c r="AI388" s="164" t="n">
        <v>385</v>
      </c>
      <c r="AK388" s="227" t="str">
        <f aca="false">IF(MOD(ROW(),10),"",INDEX(AJ$3:AJ$600,ROW()/10))</f>
        <v/>
      </c>
      <c r="AL388" s="228" t="n">
        <v>378</v>
      </c>
      <c r="AM388" s="229" t="e">
        <f aca="false">VALUE($AF388)</f>
        <v>#VALUE!</v>
      </c>
      <c r="AN388" s="164" t="n">
        <v>385</v>
      </c>
      <c r="AP388" s="227" t="str">
        <f aca="false">IF(MOD(ROW(),10),"",INDEX(AO$3:AO$600,ROW()/10))</f>
        <v/>
      </c>
      <c r="AQ388" s="181" t="n">
        <v>3.86</v>
      </c>
      <c r="AR388" s="229" t="e">
        <f aca="false">VALUE($AP388)</f>
        <v>#VALUE!</v>
      </c>
      <c r="AS388" s="164" t="n">
        <v>3850</v>
      </c>
      <c r="AU388" s="227" t="str">
        <f aca="false">IF(MOD(ROW(),10),"",INDEX(AT$3:AT$600,ROW()/10))</f>
        <v/>
      </c>
      <c r="AV388" s="181" t="n">
        <v>3.86</v>
      </c>
      <c r="AW388" s="229" t="e">
        <f aca="false">VALUE($AU388)</f>
        <v>#VALUE!</v>
      </c>
      <c r="AZ388" s="180" t="n">
        <f aca="false">IF(MOD(ROW(),2),"",INDEX(AY$3:AY$600,ROW()/2))</f>
        <v>0</v>
      </c>
      <c r="BA388" s="181" t="n">
        <v>3.86</v>
      </c>
      <c r="BB388" s="182" t="n">
        <f aca="false">VALUE(AZ388)</f>
        <v>0</v>
      </c>
      <c r="BE388" s="180" t="n">
        <f aca="false">IF(MOD(ROW(),2),"",INDEX(BD$3:BD$600,ROW()/2))</f>
        <v>0</v>
      </c>
      <c r="BF388" s="181" t="n">
        <v>3.86</v>
      </c>
      <c r="BG388" s="182" t="n">
        <f aca="false">VALUE($BD389)</f>
        <v>0</v>
      </c>
    </row>
    <row r="389" customFormat="false" ht="13.5" hidden="false" customHeight="false" outlineLevel="0" collapsed="false">
      <c r="A389" s="208" t="n">
        <v>3.82</v>
      </c>
      <c r="B389" s="209" t="n">
        <v>1.75</v>
      </c>
      <c r="C389" s="213" t="n">
        <f aca="false">$C388+(($AM$20-$AM$10))/10</f>
        <v>-0.0054</v>
      </c>
      <c r="D389" s="217" t="n">
        <f aca="false">$D388+(($AH$30-$AH$20))/10</f>
        <v>-0.0016</v>
      </c>
      <c r="E389" s="211" t="n">
        <f aca="false">$AC384</f>
        <v>0</v>
      </c>
      <c r="F389" s="212" t="n">
        <f aca="false">$F388+(($AR$20-$AR$10))/10</f>
        <v>-0.003</v>
      </c>
      <c r="G389" s="218" t="n">
        <f aca="false">$G388+(($AW$20-$AW$10))/10</f>
        <v>-0.006</v>
      </c>
      <c r="H389" s="165"/>
      <c r="I389" s="165"/>
      <c r="J389" s="165"/>
      <c r="P389" s="165"/>
      <c r="S389" s="165"/>
      <c r="T389" s="165"/>
      <c r="U389" s="165"/>
      <c r="V389" s="165"/>
      <c r="W389" s="165"/>
      <c r="Y389" s="164" t="n">
        <v>386</v>
      </c>
      <c r="AA389" s="180" t="str">
        <f aca="false">IF(MOD(ROW(),2),"",INDEX($Z$3:$Z$600,ROW()/2))</f>
        <v/>
      </c>
      <c r="AB389" s="181" t="n">
        <v>3.87</v>
      </c>
      <c r="AC389" s="182" t="n">
        <f aca="false">VALUE($Z390)</f>
        <v>0</v>
      </c>
      <c r="AD389" s="164" t="n">
        <v>386</v>
      </c>
      <c r="AE389" s="191"/>
      <c r="AF389" s="227" t="str">
        <f aca="false">IF(MOD(ROW(),10),"",INDEX(AE$3:AE$600,ROW()/10))</f>
        <v/>
      </c>
      <c r="AG389" s="228" t="n">
        <v>384</v>
      </c>
      <c r="AH389" s="229" t="e">
        <f aca="false">VALUE($AF389)</f>
        <v>#VALUE!</v>
      </c>
      <c r="AI389" s="164" t="n">
        <v>386</v>
      </c>
      <c r="AK389" s="227" t="str">
        <f aca="false">IF(MOD(ROW(),10),"",INDEX(AJ$3:AJ$600,ROW()/10))</f>
        <v/>
      </c>
      <c r="AL389" s="228" t="n">
        <v>379</v>
      </c>
      <c r="AM389" s="229" t="e">
        <f aca="false">VALUE($AF389)</f>
        <v>#VALUE!</v>
      </c>
      <c r="AN389" s="164" t="n">
        <v>386</v>
      </c>
      <c r="AP389" s="227" t="str">
        <f aca="false">IF(MOD(ROW(),10),"",INDEX(AO$3:AO$600,ROW()/10))</f>
        <v/>
      </c>
      <c r="AQ389" s="181" t="n">
        <v>3.87</v>
      </c>
      <c r="AR389" s="229" t="e">
        <f aca="false">VALUE($AP389)</f>
        <v>#VALUE!</v>
      </c>
      <c r="AS389" s="164" t="n">
        <v>3860</v>
      </c>
      <c r="AU389" s="227" t="str">
        <f aca="false">IF(MOD(ROW(),10),"",INDEX(AT$3:AT$600,ROW()/10))</f>
        <v/>
      </c>
      <c r="AV389" s="181" t="n">
        <v>3.87</v>
      </c>
      <c r="AW389" s="229" t="e">
        <f aca="false">VALUE($AU389)</f>
        <v>#VALUE!</v>
      </c>
      <c r="AZ389" s="180" t="str">
        <f aca="false">IF(MOD(ROW(),2),"",INDEX(AY$3:AY$600,ROW()/2))</f>
        <v/>
      </c>
      <c r="BA389" s="181" t="n">
        <v>3.87</v>
      </c>
      <c r="BB389" s="182" t="e">
        <f aca="false">VALUE(AZ389)</f>
        <v>#VALUE!</v>
      </c>
      <c r="BE389" s="180" t="str">
        <f aca="false">IF(MOD(ROW(),2),"",INDEX(BD$3:BD$600,ROW()/2))</f>
        <v/>
      </c>
      <c r="BF389" s="181" t="n">
        <v>3.87</v>
      </c>
      <c r="BG389" s="182" t="n">
        <f aca="false">VALUE($BD390)</f>
        <v>0</v>
      </c>
    </row>
    <row r="390" customFormat="false" ht="13.5" hidden="false" customHeight="false" outlineLevel="0" collapsed="false">
      <c r="A390" s="208" t="n">
        <v>3.83</v>
      </c>
      <c r="B390" s="209" t="n">
        <v>1.74</v>
      </c>
      <c r="C390" s="213" t="n">
        <f aca="false">$C389+(($AM$20-$AM$10))/10</f>
        <v>-0.0081</v>
      </c>
      <c r="D390" s="217" t="n">
        <f aca="false">$D389+(($AH$30-$AH$20))/10</f>
        <v>-0.0024</v>
      </c>
      <c r="E390" s="211" t="n">
        <f aca="false">$AC385</f>
        <v>0</v>
      </c>
      <c r="F390" s="212" t="n">
        <f aca="false">$F389+(($AR$20-$AR$10))/10</f>
        <v>-0.0045</v>
      </c>
      <c r="G390" s="218" t="n">
        <f aca="false">$G389+(($AW$20-$AW$10))/10</f>
        <v>-0.009</v>
      </c>
      <c r="H390" s="165"/>
      <c r="I390" s="165"/>
      <c r="J390" s="165"/>
      <c r="P390" s="165"/>
      <c r="S390" s="165"/>
      <c r="T390" s="165"/>
      <c r="U390" s="165"/>
      <c r="V390" s="165"/>
      <c r="W390" s="165"/>
      <c r="Y390" s="164" t="n">
        <v>387</v>
      </c>
      <c r="AA390" s="180" t="n">
        <f aca="false">IF(MOD(ROW(),2),"",INDEX($Z$3:$Z$600,ROW()/2))</f>
        <v>0</v>
      </c>
      <c r="AB390" s="181" t="n">
        <v>3.88</v>
      </c>
      <c r="AC390" s="182" t="n">
        <f aca="false">VALUE($Z391)</f>
        <v>0</v>
      </c>
      <c r="AD390" s="164" t="n">
        <v>387</v>
      </c>
      <c r="AE390" s="191"/>
      <c r="AF390" s="227" t="n">
        <f aca="false">IF(MOD(ROW(),10),"",INDEX(AE$3:AE$600,ROW()/10))</f>
        <v>0</v>
      </c>
      <c r="AG390" s="228" t="n">
        <v>385</v>
      </c>
      <c r="AH390" s="229" t="n">
        <f aca="false">VALUE($AF390)</f>
        <v>0</v>
      </c>
      <c r="AI390" s="164" t="n">
        <v>387</v>
      </c>
      <c r="AK390" s="227" t="n">
        <f aca="false">IF(MOD(ROW(),10),"",INDEX(AJ$3:AJ$600,ROW()/10))</f>
        <v>0</v>
      </c>
      <c r="AL390" s="228" t="n">
        <v>380</v>
      </c>
      <c r="AM390" s="229" t="n">
        <f aca="false">VALUE($AF390)</f>
        <v>0</v>
      </c>
      <c r="AN390" s="164" t="n">
        <v>387</v>
      </c>
      <c r="AP390" s="227" t="n">
        <f aca="false">IF(MOD(ROW(),10),"",INDEX(AO$3:AO$600,ROW()/10))</f>
        <v>0</v>
      </c>
      <c r="AQ390" s="181" t="n">
        <v>3.88</v>
      </c>
      <c r="AR390" s="229" t="n">
        <f aca="false">VALUE($AP390)</f>
        <v>0</v>
      </c>
      <c r="AS390" s="164" t="n">
        <v>3870</v>
      </c>
      <c r="AU390" s="227" t="n">
        <f aca="false">IF(MOD(ROW(),10),"",INDEX(AT$3:AT$600,ROW()/10))</f>
        <v>0</v>
      </c>
      <c r="AV390" s="181" t="n">
        <v>3.88</v>
      </c>
      <c r="AW390" s="229" t="n">
        <f aca="false">VALUE($AU390)</f>
        <v>0</v>
      </c>
      <c r="AZ390" s="180" t="n">
        <f aca="false">IF(MOD(ROW(),2),"",INDEX(AY$3:AY$600,ROW()/2))</f>
        <v>0</v>
      </c>
      <c r="BA390" s="181" t="n">
        <v>3.88</v>
      </c>
      <c r="BB390" s="182" t="n">
        <f aca="false">VALUE(AZ390)</f>
        <v>0</v>
      </c>
      <c r="BE390" s="180" t="n">
        <f aca="false">IF(MOD(ROW(),2),"",INDEX(BD$3:BD$600,ROW()/2))</f>
        <v>0</v>
      </c>
      <c r="BF390" s="181" t="n">
        <v>3.88</v>
      </c>
      <c r="BG390" s="182" t="n">
        <f aca="false">VALUE($BD391)</f>
        <v>0</v>
      </c>
    </row>
    <row r="391" customFormat="false" ht="13.5" hidden="false" customHeight="false" outlineLevel="0" collapsed="false">
      <c r="A391" s="208" t="n">
        <v>3.84</v>
      </c>
      <c r="B391" s="209" t="n">
        <v>1.73</v>
      </c>
      <c r="C391" s="213" t="n">
        <f aca="false">$C390+(($AM$20-$AM$10))/10</f>
        <v>-0.0108</v>
      </c>
      <c r="D391" s="217" t="n">
        <f aca="false">$D390+(($AH$30-$AH$20))/10</f>
        <v>-0.0032</v>
      </c>
      <c r="E391" s="211" t="n">
        <f aca="false">$AC386</f>
        <v>0</v>
      </c>
      <c r="F391" s="212" t="n">
        <f aca="false">$F390+(($AR$20-$AR$10))/10</f>
        <v>-0.006</v>
      </c>
      <c r="G391" s="218" t="n">
        <f aca="false">$G390+(($AW$20-$AW$10))/10</f>
        <v>-0.012</v>
      </c>
      <c r="H391" s="165"/>
      <c r="I391" s="165"/>
      <c r="J391" s="165"/>
      <c r="P391" s="165"/>
      <c r="S391" s="165"/>
      <c r="T391" s="165"/>
      <c r="U391" s="165"/>
      <c r="V391" s="165"/>
      <c r="W391" s="165"/>
      <c r="Y391" s="164" t="n">
        <v>388</v>
      </c>
      <c r="AA391" s="180" t="str">
        <f aca="false">IF(MOD(ROW(),2),"",INDEX($Z$3:$Z$600,ROW()/2))</f>
        <v/>
      </c>
      <c r="AB391" s="181" t="n">
        <v>3.89</v>
      </c>
      <c r="AC391" s="182" t="n">
        <f aca="false">VALUE($Z392)</f>
        <v>0</v>
      </c>
      <c r="AD391" s="164" t="n">
        <v>388</v>
      </c>
      <c r="AE391" s="191"/>
      <c r="AF391" s="227" t="str">
        <f aca="false">IF(MOD(ROW(),10),"",INDEX(AE$3:AE$600,ROW()/10))</f>
        <v/>
      </c>
      <c r="AG391" s="228" t="n">
        <v>386</v>
      </c>
      <c r="AH391" s="229" t="e">
        <f aca="false">VALUE($AF391)</f>
        <v>#VALUE!</v>
      </c>
      <c r="AI391" s="164" t="n">
        <v>388</v>
      </c>
      <c r="AK391" s="227" t="str">
        <f aca="false">IF(MOD(ROW(),10),"",INDEX(AJ$3:AJ$600,ROW()/10))</f>
        <v/>
      </c>
      <c r="AL391" s="228" t="n">
        <v>381</v>
      </c>
      <c r="AM391" s="229" t="e">
        <f aca="false">VALUE($AF391)</f>
        <v>#VALUE!</v>
      </c>
      <c r="AN391" s="164" t="n">
        <v>388</v>
      </c>
      <c r="AP391" s="227" t="str">
        <f aca="false">IF(MOD(ROW(),10),"",INDEX(AO$3:AO$600,ROW()/10))</f>
        <v/>
      </c>
      <c r="AQ391" s="181" t="n">
        <v>3.89</v>
      </c>
      <c r="AR391" s="229" t="e">
        <f aca="false">VALUE($AP391)</f>
        <v>#VALUE!</v>
      </c>
      <c r="AS391" s="164" t="n">
        <v>3880</v>
      </c>
      <c r="AU391" s="227" t="str">
        <f aca="false">IF(MOD(ROW(),10),"",INDEX(AT$3:AT$600,ROW()/10))</f>
        <v/>
      </c>
      <c r="AV391" s="181" t="n">
        <v>3.89</v>
      </c>
      <c r="AW391" s="229" t="e">
        <f aca="false">VALUE($AU391)</f>
        <v>#VALUE!</v>
      </c>
      <c r="AZ391" s="180" t="str">
        <f aca="false">IF(MOD(ROW(),2),"",INDEX(AY$3:AY$600,ROW()/2))</f>
        <v/>
      </c>
      <c r="BA391" s="181" t="n">
        <v>3.89</v>
      </c>
      <c r="BB391" s="182" t="e">
        <f aca="false">VALUE(AZ391)</f>
        <v>#VALUE!</v>
      </c>
      <c r="BE391" s="180" t="str">
        <f aca="false">IF(MOD(ROW(),2),"",INDEX(BD$3:BD$600,ROW()/2))</f>
        <v/>
      </c>
      <c r="BF391" s="181" t="n">
        <v>3.89</v>
      </c>
      <c r="BG391" s="182" t="n">
        <f aca="false">VALUE($BD392)</f>
        <v>0</v>
      </c>
    </row>
    <row r="392" customFormat="false" ht="13.5" hidden="false" customHeight="false" outlineLevel="0" collapsed="false">
      <c r="A392" s="208" t="n">
        <v>3.85</v>
      </c>
      <c r="B392" s="209" t="n">
        <v>1.72</v>
      </c>
      <c r="C392" s="213" t="n">
        <f aca="false">$C391+(($AM$20-$AM$10))/10</f>
        <v>-0.0135</v>
      </c>
      <c r="D392" s="217" t="n">
        <f aca="false">$D391+(($AH$30-$AH$20))/10</f>
        <v>-0.004</v>
      </c>
      <c r="E392" s="211" t="n">
        <f aca="false">$AC387</f>
        <v>0</v>
      </c>
      <c r="F392" s="212" t="n">
        <f aca="false">$F391+(($AR$20-$AR$10))/10</f>
        <v>-0.0075</v>
      </c>
      <c r="G392" s="218" t="n">
        <f aca="false">$G391+(($AW$20-$AW$10))/10</f>
        <v>-0.015</v>
      </c>
      <c r="H392" s="165"/>
      <c r="I392" s="165"/>
      <c r="J392" s="165"/>
      <c r="P392" s="165"/>
      <c r="S392" s="165"/>
      <c r="T392" s="165"/>
      <c r="U392" s="165"/>
      <c r="V392" s="165"/>
      <c r="W392" s="165"/>
      <c r="Y392" s="164" t="n">
        <v>389</v>
      </c>
      <c r="AA392" s="180" t="n">
        <f aca="false">IF(MOD(ROW(),2),"",INDEX($Z$3:$Z$600,ROW()/2))</f>
        <v>0</v>
      </c>
      <c r="AB392" s="181" t="n">
        <v>3.9</v>
      </c>
      <c r="AC392" s="182" t="n">
        <f aca="false">VALUE($Z393)</f>
        <v>0</v>
      </c>
      <c r="AD392" s="164" t="n">
        <v>389</v>
      </c>
      <c r="AE392" s="191"/>
      <c r="AF392" s="227" t="str">
        <f aca="false">IF(MOD(ROW(),10),"",INDEX(AE$3:AE$600,ROW()/10))</f>
        <v/>
      </c>
      <c r="AG392" s="228" t="n">
        <v>387</v>
      </c>
      <c r="AH392" s="229" t="e">
        <f aca="false">VALUE($AF392)</f>
        <v>#VALUE!</v>
      </c>
      <c r="AI392" s="164" t="n">
        <v>389</v>
      </c>
      <c r="AK392" s="227" t="str">
        <f aca="false">IF(MOD(ROW(),10),"",INDEX(AJ$3:AJ$600,ROW()/10))</f>
        <v/>
      </c>
      <c r="AL392" s="228" t="n">
        <v>382</v>
      </c>
      <c r="AM392" s="229" t="e">
        <f aca="false">VALUE($AF392)</f>
        <v>#VALUE!</v>
      </c>
      <c r="AN392" s="164" t="n">
        <v>389</v>
      </c>
      <c r="AP392" s="227" t="str">
        <f aca="false">IF(MOD(ROW(),10),"",INDEX(AO$3:AO$600,ROW()/10))</f>
        <v/>
      </c>
      <c r="AQ392" s="181" t="n">
        <v>3.9</v>
      </c>
      <c r="AR392" s="229" t="e">
        <f aca="false">VALUE($AP392)</f>
        <v>#VALUE!</v>
      </c>
      <c r="AS392" s="164" t="n">
        <v>3890</v>
      </c>
      <c r="AU392" s="227" t="str">
        <f aca="false">IF(MOD(ROW(),10),"",INDEX(AT$3:AT$600,ROW()/10))</f>
        <v/>
      </c>
      <c r="AV392" s="181" t="n">
        <v>3.9</v>
      </c>
      <c r="AW392" s="229" t="e">
        <f aca="false">VALUE($AU392)</f>
        <v>#VALUE!</v>
      </c>
      <c r="AZ392" s="180" t="n">
        <f aca="false">IF(MOD(ROW(),2),"",INDEX(AY$3:AY$600,ROW()/2))</f>
        <v>0</v>
      </c>
      <c r="BA392" s="181" t="n">
        <v>3.9</v>
      </c>
      <c r="BB392" s="182" t="n">
        <f aca="false">VALUE(AZ392)</f>
        <v>0</v>
      </c>
      <c r="BE392" s="180" t="n">
        <f aca="false">IF(MOD(ROW(),2),"",INDEX(BD$3:BD$600,ROW()/2))</f>
        <v>0</v>
      </c>
      <c r="BF392" s="181" t="n">
        <v>3.9</v>
      </c>
      <c r="BG392" s="182" t="n">
        <f aca="false">VALUE($BD393)</f>
        <v>0</v>
      </c>
    </row>
    <row r="393" customFormat="false" ht="13.5" hidden="false" customHeight="false" outlineLevel="0" collapsed="false">
      <c r="A393" s="208" t="n">
        <v>3.86</v>
      </c>
      <c r="B393" s="209" t="n">
        <v>1.71</v>
      </c>
      <c r="C393" s="213" t="n">
        <f aca="false">$C392+(($AM$20-$AM$10))/10</f>
        <v>-0.0162</v>
      </c>
      <c r="D393" s="217" t="n">
        <f aca="false">$D392+(($AH$30-$AH$20))/10</f>
        <v>-0.0048</v>
      </c>
      <c r="E393" s="211" t="n">
        <f aca="false">$AC388</f>
        <v>0</v>
      </c>
      <c r="F393" s="212" t="n">
        <f aca="false">$F392+(($AR$20-$AR$10))/10</f>
        <v>-0.009</v>
      </c>
      <c r="G393" s="218" t="n">
        <f aca="false">$G392+(($AW$20-$AW$10))/10</f>
        <v>-0.018</v>
      </c>
      <c r="H393" s="165"/>
      <c r="I393" s="165"/>
      <c r="J393" s="165"/>
      <c r="P393" s="165"/>
      <c r="S393" s="165"/>
      <c r="T393" s="165"/>
      <c r="U393" s="165"/>
      <c r="V393" s="165"/>
      <c r="W393" s="165"/>
      <c r="Y393" s="164" t="n">
        <v>390</v>
      </c>
      <c r="AA393" s="180" t="str">
        <f aca="false">IF(MOD(ROW(),2),"",INDEX($Z$3:$Z$600,ROW()/2))</f>
        <v/>
      </c>
      <c r="AB393" s="181" t="n">
        <v>3.91</v>
      </c>
      <c r="AC393" s="182" t="n">
        <f aca="false">VALUE($Z394)</f>
        <v>0</v>
      </c>
      <c r="AD393" s="164" t="n">
        <v>390</v>
      </c>
      <c r="AE393" s="191"/>
      <c r="AF393" s="227" t="str">
        <f aca="false">IF(MOD(ROW(),10),"",INDEX(AE$3:AE$600,ROW()/10))</f>
        <v/>
      </c>
      <c r="AG393" s="228" t="n">
        <v>388</v>
      </c>
      <c r="AH393" s="229" t="e">
        <f aca="false">VALUE($AF393)</f>
        <v>#VALUE!</v>
      </c>
      <c r="AI393" s="164" t="n">
        <v>390</v>
      </c>
      <c r="AK393" s="227" t="str">
        <f aca="false">IF(MOD(ROW(),10),"",INDEX(AJ$3:AJ$600,ROW()/10))</f>
        <v/>
      </c>
      <c r="AL393" s="228" t="n">
        <v>383</v>
      </c>
      <c r="AM393" s="229" t="e">
        <f aca="false">VALUE($AF393)</f>
        <v>#VALUE!</v>
      </c>
      <c r="AN393" s="164" t="n">
        <v>390</v>
      </c>
      <c r="AP393" s="227" t="str">
        <f aca="false">IF(MOD(ROW(),10),"",INDEX(AO$3:AO$600,ROW()/10))</f>
        <v/>
      </c>
      <c r="AQ393" s="181" t="n">
        <v>3.91</v>
      </c>
      <c r="AR393" s="229" t="e">
        <f aca="false">VALUE($AP393)</f>
        <v>#VALUE!</v>
      </c>
      <c r="AS393" s="164" t="n">
        <v>3900</v>
      </c>
      <c r="AU393" s="227" t="str">
        <f aca="false">IF(MOD(ROW(),10),"",INDEX(AT$3:AT$600,ROW()/10))</f>
        <v/>
      </c>
      <c r="AV393" s="181" t="n">
        <v>3.91</v>
      </c>
      <c r="AW393" s="229" t="e">
        <f aca="false">VALUE($AU393)</f>
        <v>#VALUE!</v>
      </c>
      <c r="AZ393" s="180" t="str">
        <f aca="false">IF(MOD(ROW(),2),"",INDEX(AY$3:AY$600,ROW()/2))</f>
        <v/>
      </c>
      <c r="BA393" s="181" t="n">
        <v>3.91</v>
      </c>
      <c r="BB393" s="182" t="e">
        <f aca="false">VALUE(AZ393)</f>
        <v>#VALUE!</v>
      </c>
      <c r="BE393" s="180" t="str">
        <f aca="false">IF(MOD(ROW(),2),"",INDEX(BD$3:BD$600,ROW()/2))</f>
        <v/>
      </c>
      <c r="BF393" s="181" t="n">
        <v>3.91</v>
      </c>
      <c r="BG393" s="182" t="n">
        <f aca="false">VALUE($BD394)</f>
        <v>0</v>
      </c>
    </row>
    <row r="394" customFormat="false" ht="13.5" hidden="false" customHeight="false" outlineLevel="0" collapsed="false">
      <c r="A394" s="208" t="n">
        <v>3.87</v>
      </c>
      <c r="B394" s="209" t="n">
        <v>1.7</v>
      </c>
      <c r="C394" s="213" t="n">
        <f aca="false">$C393+(($AM$20-$AM$10))/10</f>
        <v>-0.0189</v>
      </c>
      <c r="D394" s="217" t="n">
        <f aca="false">$D393+(($AH$30-$AH$20))/10</f>
        <v>-0.0056</v>
      </c>
      <c r="E394" s="211" t="n">
        <f aca="false">$AC389</f>
        <v>0</v>
      </c>
      <c r="F394" s="212" t="n">
        <f aca="false">$F393+(($AR$20-$AR$10))/10</f>
        <v>-0.0105</v>
      </c>
      <c r="G394" s="218" t="n">
        <f aca="false">$G393+(($AW$20-$AW$10))/10</f>
        <v>-0.021</v>
      </c>
      <c r="H394" s="165"/>
      <c r="I394" s="165"/>
      <c r="J394" s="165"/>
      <c r="P394" s="165"/>
      <c r="S394" s="165"/>
      <c r="T394" s="165"/>
      <c r="U394" s="165"/>
      <c r="V394" s="165"/>
      <c r="W394" s="165"/>
      <c r="Y394" s="164" t="n">
        <v>391</v>
      </c>
      <c r="AA394" s="180" t="n">
        <f aca="false">IF(MOD(ROW(),2),"",INDEX($Z$3:$Z$600,ROW()/2))</f>
        <v>0</v>
      </c>
      <c r="AB394" s="181" t="n">
        <v>3.92</v>
      </c>
      <c r="AC394" s="182" t="n">
        <f aca="false">VALUE($Z395)</f>
        <v>0</v>
      </c>
      <c r="AD394" s="164" t="n">
        <v>391</v>
      </c>
      <c r="AE394" s="191"/>
      <c r="AF394" s="227" t="str">
        <f aca="false">IF(MOD(ROW(),10),"",INDEX(AE$3:AE$600,ROW()/10))</f>
        <v/>
      </c>
      <c r="AG394" s="228" t="n">
        <v>389</v>
      </c>
      <c r="AH394" s="229" t="e">
        <f aca="false">VALUE($AF394)</f>
        <v>#VALUE!</v>
      </c>
      <c r="AI394" s="164" t="n">
        <v>391</v>
      </c>
      <c r="AK394" s="227" t="str">
        <f aca="false">IF(MOD(ROW(),10),"",INDEX(AJ$3:AJ$600,ROW()/10))</f>
        <v/>
      </c>
      <c r="AL394" s="228" t="n">
        <v>384</v>
      </c>
      <c r="AM394" s="229" t="e">
        <f aca="false">VALUE($AF394)</f>
        <v>#VALUE!</v>
      </c>
      <c r="AN394" s="164" t="n">
        <v>391</v>
      </c>
      <c r="AP394" s="227" t="str">
        <f aca="false">IF(MOD(ROW(),10),"",INDEX(AO$3:AO$600,ROW()/10))</f>
        <v/>
      </c>
      <c r="AQ394" s="181" t="n">
        <v>3.92</v>
      </c>
      <c r="AR394" s="229" t="e">
        <f aca="false">VALUE($AP394)</f>
        <v>#VALUE!</v>
      </c>
      <c r="AS394" s="164" t="n">
        <v>3910</v>
      </c>
      <c r="AU394" s="227" t="str">
        <f aca="false">IF(MOD(ROW(),10),"",INDEX(AT$3:AT$600,ROW()/10))</f>
        <v/>
      </c>
      <c r="AV394" s="181" t="n">
        <v>3.92</v>
      </c>
      <c r="AW394" s="229" t="e">
        <f aca="false">VALUE($AU394)</f>
        <v>#VALUE!</v>
      </c>
      <c r="AZ394" s="180" t="n">
        <f aca="false">IF(MOD(ROW(),2),"",INDEX(AY$3:AY$600,ROW()/2))</f>
        <v>0</v>
      </c>
      <c r="BA394" s="181" t="n">
        <v>3.92</v>
      </c>
      <c r="BB394" s="182" t="n">
        <f aca="false">VALUE(AZ394)</f>
        <v>0</v>
      </c>
      <c r="BE394" s="180" t="n">
        <f aca="false">IF(MOD(ROW(),2),"",INDEX(BD$3:BD$600,ROW()/2))</f>
        <v>0</v>
      </c>
      <c r="BF394" s="181" t="n">
        <v>3.92</v>
      </c>
      <c r="BG394" s="182" t="n">
        <f aca="false">VALUE($BD395)</f>
        <v>0</v>
      </c>
    </row>
    <row r="395" customFormat="false" ht="13.5" hidden="false" customHeight="false" outlineLevel="0" collapsed="false">
      <c r="A395" s="208" t="n">
        <v>3.88</v>
      </c>
      <c r="B395" s="209" t="n">
        <v>1.69</v>
      </c>
      <c r="C395" s="213" t="n">
        <f aca="false">$C394+(($AM$20-$AM$10))/10</f>
        <v>-0.0216</v>
      </c>
      <c r="D395" s="217" t="n">
        <f aca="false">$D394+(($AH$30-$AH$20))/10</f>
        <v>-0.0064</v>
      </c>
      <c r="E395" s="211" t="n">
        <f aca="false">$AC390</f>
        <v>0</v>
      </c>
      <c r="F395" s="212" t="n">
        <f aca="false">$F394+(($AR$20-$AR$10))/10</f>
        <v>-0.012</v>
      </c>
      <c r="G395" s="218" t="n">
        <f aca="false">$G394+(($AW$20-$AW$10))/10</f>
        <v>-0.024</v>
      </c>
      <c r="H395" s="165"/>
      <c r="I395" s="165"/>
      <c r="J395" s="165"/>
      <c r="P395" s="165"/>
      <c r="S395" s="165"/>
      <c r="T395" s="165"/>
      <c r="U395" s="165"/>
      <c r="V395" s="165"/>
      <c r="W395" s="165"/>
      <c r="Y395" s="164" t="n">
        <v>392</v>
      </c>
      <c r="AA395" s="180" t="str">
        <f aca="false">IF(MOD(ROW(),2),"",INDEX($Z$3:$Z$600,ROW()/2))</f>
        <v/>
      </c>
      <c r="AB395" s="181" t="n">
        <v>3.93</v>
      </c>
      <c r="AC395" s="182" t="n">
        <f aca="false">VALUE($Z396)</f>
        <v>0</v>
      </c>
      <c r="AD395" s="164" t="n">
        <v>392</v>
      </c>
      <c r="AE395" s="191"/>
      <c r="AF395" s="227" t="str">
        <f aca="false">IF(MOD(ROW(),10),"",INDEX(AE$3:AE$600,ROW()/10))</f>
        <v/>
      </c>
      <c r="AG395" s="228" t="n">
        <v>390</v>
      </c>
      <c r="AH395" s="229" t="e">
        <f aca="false">VALUE($AF395)</f>
        <v>#VALUE!</v>
      </c>
      <c r="AI395" s="164" t="n">
        <v>392</v>
      </c>
      <c r="AK395" s="227" t="str">
        <f aca="false">IF(MOD(ROW(),10),"",INDEX(AJ$3:AJ$600,ROW()/10))</f>
        <v/>
      </c>
      <c r="AL395" s="228" t="n">
        <v>385</v>
      </c>
      <c r="AM395" s="229" t="e">
        <f aca="false">VALUE($AF395)</f>
        <v>#VALUE!</v>
      </c>
      <c r="AN395" s="164" t="n">
        <v>392</v>
      </c>
      <c r="AP395" s="227" t="str">
        <f aca="false">IF(MOD(ROW(),10),"",INDEX(AO$3:AO$600,ROW()/10))</f>
        <v/>
      </c>
      <c r="AQ395" s="181" t="n">
        <v>3.93</v>
      </c>
      <c r="AR395" s="229" t="e">
        <f aca="false">VALUE($AP395)</f>
        <v>#VALUE!</v>
      </c>
      <c r="AS395" s="164" t="n">
        <v>3920</v>
      </c>
      <c r="AU395" s="227" t="str">
        <f aca="false">IF(MOD(ROW(),10),"",INDEX(AT$3:AT$600,ROW()/10))</f>
        <v/>
      </c>
      <c r="AV395" s="181" t="n">
        <v>3.93</v>
      </c>
      <c r="AW395" s="229" t="e">
        <f aca="false">VALUE($AU395)</f>
        <v>#VALUE!</v>
      </c>
      <c r="AZ395" s="180" t="str">
        <f aca="false">IF(MOD(ROW(),2),"",INDEX(AY$3:AY$600,ROW()/2))</f>
        <v/>
      </c>
      <c r="BA395" s="181" t="n">
        <v>3.93</v>
      </c>
      <c r="BB395" s="182" t="e">
        <f aca="false">VALUE(AZ395)</f>
        <v>#VALUE!</v>
      </c>
      <c r="BE395" s="180" t="str">
        <f aca="false">IF(MOD(ROW(),2),"",INDEX(BD$3:BD$600,ROW()/2))</f>
        <v/>
      </c>
      <c r="BF395" s="181" t="n">
        <v>3.93</v>
      </c>
      <c r="BG395" s="182" t="n">
        <f aca="false">VALUE($BD396)</f>
        <v>0</v>
      </c>
    </row>
    <row r="396" customFormat="false" ht="13.5" hidden="false" customHeight="false" outlineLevel="0" collapsed="false">
      <c r="A396" s="208" t="n">
        <v>3.89</v>
      </c>
      <c r="B396" s="209" t="n">
        <v>1.68</v>
      </c>
      <c r="C396" s="213" t="n">
        <f aca="false">$C395+(($AM$20-$AM$10))/10</f>
        <v>-0.0243</v>
      </c>
      <c r="D396" s="217" t="n">
        <f aca="false">$D395+(($AH$30-$AH$20))/10</f>
        <v>-0.0072</v>
      </c>
      <c r="E396" s="211" t="n">
        <f aca="false">$AC391</f>
        <v>0</v>
      </c>
      <c r="F396" s="212" t="n">
        <f aca="false">$F395+(($AR$20-$AR$10))/10</f>
        <v>-0.0135</v>
      </c>
      <c r="G396" s="218" t="n">
        <f aca="false">$G395+(($AW$20-$AW$10))/10</f>
        <v>-0.027</v>
      </c>
      <c r="H396" s="165"/>
      <c r="I396" s="165"/>
      <c r="J396" s="165"/>
      <c r="P396" s="165"/>
      <c r="S396" s="165"/>
      <c r="T396" s="165"/>
      <c r="U396" s="165"/>
      <c r="V396" s="165"/>
      <c r="W396" s="165"/>
      <c r="Y396" s="164" t="n">
        <v>393</v>
      </c>
      <c r="AA396" s="180" t="n">
        <f aca="false">IF(MOD(ROW(),2),"",INDEX($Z$3:$Z$600,ROW()/2))</f>
        <v>0</v>
      </c>
      <c r="AB396" s="181" t="n">
        <v>3.94</v>
      </c>
      <c r="AC396" s="182" t="n">
        <f aca="false">VALUE($Z397)</f>
        <v>0</v>
      </c>
      <c r="AD396" s="164" t="n">
        <v>393</v>
      </c>
      <c r="AE396" s="191"/>
      <c r="AF396" s="227" t="str">
        <f aca="false">IF(MOD(ROW(),10),"",INDEX(AE$3:AE$600,ROW()/10))</f>
        <v/>
      </c>
      <c r="AG396" s="228" t="n">
        <v>391</v>
      </c>
      <c r="AH396" s="229" t="e">
        <f aca="false">VALUE($AF396)</f>
        <v>#VALUE!</v>
      </c>
      <c r="AI396" s="164" t="n">
        <v>393</v>
      </c>
      <c r="AK396" s="227" t="str">
        <f aca="false">IF(MOD(ROW(),10),"",INDEX(AJ$3:AJ$600,ROW()/10))</f>
        <v/>
      </c>
      <c r="AL396" s="228" t="n">
        <v>386</v>
      </c>
      <c r="AM396" s="229" t="e">
        <f aca="false">VALUE($AF396)</f>
        <v>#VALUE!</v>
      </c>
      <c r="AN396" s="164" t="n">
        <v>393</v>
      </c>
      <c r="AP396" s="227" t="str">
        <f aca="false">IF(MOD(ROW(),10),"",INDEX(AO$3:AO$600,ROW()/10))</f>
        <v/>
      </c>
      <c r="AQ396" s="181" t="n">
        <v>3.94</v>
      </c>
      <c r="AR396" s="229" t="e">
        <f aca="false">VALUE($AP396)</f>
        <v>#VALUE!</v>
      </c>
      <c r="AS396" s="164" t="n">
        <v>3930</v>
      </c>
      <c r="AU396" s="227" t="str">
        <f aca="false">IF(MOD(ROW(),10),"",INDEX(AT$3:AT$600,ROW()/10))</f>
        <v/>
      </c>
      <c r="AV396" s="181" t="n">
        <v>3.94</v>
      </c>
      <c r="AW396" s="229" t="e">
        <f aca="false">VALUE($AU396)</f>
        <v>#VALUE!</v>
      </c>
      <c r="AZ396" s="180" t="n">
        <f aca="false">IF(MOD(ROW(),2),"",INDEX(AY$3:AY$600,ROW()/2))</f>
        <v>0</v>
      </c>
      <c r="BA396" s="181" t="n">
        <v>3.94</v>
      </c>
      <c r="BB396" s="182" t="n">
        <f aca="false">VALUE(AZ396)</f>
        <v>0</v>
      </c>
      <c r="BE396" s="180" t="n">
        <f aca="false">IF(MOD(ROW(),2),"",INDEX(BD$3:BD$600,ROW()/2))</f>
        <v>0</v>
      </c>
      <c r="BF396" s="181" t="n">
        <v>3.94</v>
      </c>
      <c r="BG396" s="182" t="n">
        <f aca="false">VALUE($BD397)</f>
        <v>0</v>
      </c>
    </row>
    <row r="397" customFormat="false" ht="13.5" hidden="false" customHeight="false" outlineLevel="0" collapsed="false">
      <c r="A397" s="208" t="n">
        <v>3.9</v>
      </c>
      <c r="B397" s="209" t="n">
        <v>1.67</v>
      </c>
      <c r="C397" s="213" t="n">
        <f aca="false">$AM400</f>
        <v>0</v>
      </c>
      <c r="D397" s="241" t="n">
        <f aca="false">$AH400</f>
        <v>0</v>
      </c>
      <c r="E397" s="211" t="n">
        <f aca="false">$AC392</f>
        <v>0</v>
      </c>
      <c r="F397" s="212" t="n">
        <f aca="false">$AR400</f>
        <v>0</v>
      </c>
      <c r="G397" s="218" t="n">
        <f aca="false">$AW400</f>
        <v>0</v>
      </c>
      <c r="H397" s="165"/>
      <c r="I397" s="165"/>
      <c r="J397" s="165"/>
      <c r="P397" s="165"/>
      <c r="S397" s="165"/>
      <c r="T397" s="165"/>
      <c r="U397" s="165"/>
      <c r="V397" s="165"/>
      <c r="W397" s="165"/>
      <c r="Y397" s="164" t="n">
        <v>394</v>
      </c>
      <c r="AA397" s="180" t="str">
        <f aca="false">IF(MOD(ROW(),2),"",INDEX($Z$3:$Z$600,ROW()/2))</f>
        <v/>
      </c>
      <c r="AB397" s="181" t="n">
        <v>3.95</v>
      </c>
      <c r="AC397" s="182" t="n">
        <f aca="false">VALUE($Z398)</f>
        <v>0</v>
      </c>
      <c r="AD397" s="164" t="n">
        <v>394</v>
      </c>
      <c r="AE397" s="191"/>
      <c r="AF397" s="227" t="str">
        <f aca="false">IF(MOD(ROW(),10),"",INDEX(AE$3:AE$600,ROW()/10))</f>
        <v/>
      </c>
      <c r="AG397" s="228" t="n">
        <v>392</v>
      </c>
      <c r="AH397" s="229" t="e">
        <f aca="false">VALUE($AF397)</f>
        <v>#VALUE!</v>
      </c>
      <c r="AI397" s="164" t="n">
        <v>394</v>
      </c>
      <c r="AK397" s="227" t="str">
        <f aca="false">IF(MOD(ROW(),10),"",INDEX(AJ$3:AJ$600,ROW()/10))</f>
        <v/>
      </c>
      <c r="AL397" s="228" t="n">
        <v>387</v>
      </c>
      <c r="AM397" s="229" t="e">
        <f aca="false">VALUE($AF397)</f>
        <v>#VALUE!</v>
      </c>
      <c r="AN397" s="164" t="n">
        <v>394</v>
      </c>
      <c r="AP397" s="227" t="str">
        <f aca="false">IF(MOD(ROW(),10),"",INDEX(AO$3:AO$600,ROW()/10))</f>
        <v/>
      </c>
      <c r="AQ397" s="181" t="n">
        <v>3.95</v>
      </c>
      <c r="AR397" s="229" t="e">
        <f aca="false">VALUE($AP397)</f>
        <v>#VALUE!</v>
      </c>
      <c r="AS397" s="164" t="n">
        <v>3940</v>
      </c>
      <c r="AU397" s="227" t="str">
        <f aca="false">IF(MOD(ROW(),10),"",INDEX(AT$3:AT$600,ROW()/10))</f>
        <v/>
      </c>
      <c r="AV397" s="181" t="n">
        <v>3.95</v>
      </c>
      <c r="AW397" s="229" t="e">
        <f aca="false">VALUE($AU397)</f>
        <v>#VALUE!</v>
      </c>
      <c r="AZ397" s="180" t="str">
        <f aca="false">IF(MOD(ROW(),2),"",INDEX(AY$3:AY$600,ROW()/2))</f>
        <v/>
      </c>
      <c r="BA397" s="181" t="n">
        <v>3.95</v>
      </c>
      <c r="BB397" s="182" t="e">
        <f aca="false">VALUE(AZ397)</f>
        <v>#VALUE!</v>
      </c>
      <c r="BE397" s="180" t="str">
        <f aca="false">IF(MOD(ROW(),2),"",INDEX(BD$3:BD$600,ROW()/2))</f>
        <v/>
      </c>
      <c r="BF397" s="181" t="n">
        <v>3.95</v>
      </c>
      <c r="BG397" s="182" t="n">
        <f aca="false">VALUE($BD398)</f>
        <v>0</v>
      </c>
    </row>
    <row r="398" customFormat="false" ht="13.5" hidden="false" customHeight="false" outlineLevel="0" collapsed="false">
      <c r="A398" s="208" t="n">
        <v>3.91</v>
      </c>
      <c r="B398" s="209" t="n">
        <v>1.66</v>
      </c>
      <c r="C398" s="213" t="n">
        <f aca="false">$C397+(($AM$20-$AM$10))/10</f>
        <v>-0.0027</v>
      </c>
      <c r="D398" s="217" t="n">
        <f aca="false">$D397+(($AH$30-$AH$20))/10</f>
        <v>-0.0008</v>
      </c>
      <c r="E398" s="211" t="n">
        <f aca="false">$AC393</f>
        <v>0</v>
      </c>
      <c r="F398" s="212" t="n">
        <f aca="false">$F397+(($AR$20-$AR$10))/10</f>
        <v>-0.0015</v>
      </c>
      <c r="G398" s="218" t="n">
        <f aca="false">$G397+(($AW$20-$AW$10))/10</f>
        <v>-0.003</v>
      </c>
      <c r="H398" s="165"/>
      <c r="I398" s="165"/>
      <c r="J398" s="165"/>
      <c r="P398" s="165"/>
      <c r="S398" s="165"/>
      <c r="T398" s="165"/>
      <c r="U398" s="165"/>
      <c r="V398" s="165"/>
      <c r="W398" s="165"/>
      <c r="Y398" s="164" t="n">
        <v>395</v>
      </c>
      <c r="AA398" s="180" t="n">
        <f aca="false">IF(MOD(ROW(),2),"",INDEX($Z$3:$Z$600,ROW()/2))</f>
        <v>0</v>
      </c>
      <c r="AB398" s="181" t="n">
        <v>3.96</v>
      </c>
      <c r="AC398" s="182" t="n">
        <f aca="false">VALUE($Z399)</f>
        <v>0</v>
      </c>
      <c r="AD398" s="164" t="n">
        <v>395</v>
      </c>
      <c r="AE398" s="191"/>
      <c r="AF398" s="227" t="str">
        <f aca="false">IF(MOD(ROW(),10),"",INDEX(AE$3:AE$600,ROW()/10))</f>
        <v/>
      </c>
      <c r="AG398" s="228" t="n">
        <v>393</v>
      </c>
      <c r="AH398" s="229" t="e">
        <f aca="false">VALUE($AF398)</f>
        <v>#VALUE!</v>
      </c>
      <c r="AI398" s="164" t="n">
        <v>395</v>
      </c>
      <c r="AK398" s="227" t="str">
        <f aca="false">IF(MOD(ROW(),10),"",INDEX(AJ$3:AJ$600,ROW()/10))</f>
        <v/>
      </c>
      <c r="AL398" s="228" t="n">
        <v>388</v>
      </c>
      <c r="AM398" s="229" t="e">
        <f aca="false">VALUE($AF398)</f>
        <v>#VALUE!</v>
      </c>
      <c r="AN398" s="164" t="n">
        <v>395</v>
      </c>
      <c r="AP398" s="227" t="str">
        <f aca="false">IF(MOD(ROW(),10),"",INDEX(AO$3:AO$600,ROW()/10))</f>
        <v/>
      </c>
      <c r="AQ398" s="181" t="n">
        <v>3.96</v>
      </c>
      <c r="AR398" s="229" t="e">
        <f aca="false">VALUE($AP398)</f>
        <v>#VALUE!</v>
      </c>
      <c r="AS398" s="164" t="n">
        <v>3950</v>
      </c>
      <c r="AU398" s="227" t="str">
        <f aca="false">IF(MOD(ROW(),10),"",INDEX(AT$3:AT$600,ROW()/10))</f>
        <v/>
      </c>
      <c r="AV398" s="181" t="n">
        <v>3.96</v>
      </c>
      <c r="AW398" s="229" t="e">
        <f aca="false">VALUE($AU398)</f>
        <v>#VALUE!</v>
      </c>
      <c r="AZ398" s="180" t="n">
        <f aca="false">IF(MOD(ROW(),2),"",INDEX(AY$3:AY$600,ROW()/2))</f>
        <v>0</v>
      </c>
      <c r="BA398" s="181" t="n">
        <v>3.96</v>
      </c>
      <c r="BB398" s="182" t="n">
        <f aca="false">VALUE(AZ398)</f>
        <v>0</v>
      </c>
      <c r="BE398" s="180" t="n">
        <f aca="false">IF(MOD(ROW(),2),"",INDEX(BD$3:BD$600,ROW()/2))</f>
        <v>0</v>
      </c>
      <c r="BF398" s="181" t="n">
        <v>3.96</v>
      </c>
      <c r="BG398" s="182" t="n">
        <f aca="false">VALUE($BD399)</f>
        <v>0</v>
      </c>
    </row>
    <row r="399" customFormat="false" ht="13.5" hidden="false" customHeight="false" outlineLevel="0" collapsed="false">
      <c r="A399" s="208" t="n">
        <v>3.92</v>
      </c>
      <c r="B399" s="209" t="n">
        <v>1.65</v>
      </c>
      <c r="C399" s="213" t="n">
        <f aca="false">$C398+(($AM$20-$AM$10))/10</f>
        <v>-0.0054</v>
      </c>
      <c r="D399" s="217" t="n">
        <f aca="false">$D398+(($AH$30-$AH$20))/10</f>
        <v>-0.0016</v>
      </c>
      <c r="E399" s="211" t="n">
        <f aca="false">$AC394</f>
        <v>0</v>
      </c>
      <c r="F399" s="212" t="n">
        <f aca="false">$F398+(($AR$20-$AR$10))/10</f>
        <v>-0.003</v>
      </c>
      <c r="G399" s="218" t="n">
        <f aca="false">$G398+(($AW$20-$AW$10))/10</f>
        <v>-0.006</v>
      </c>
      <c r="H399" s="165"/>
      <c r="I399" s="165"/>
      <c r="J399" s="165"/>
      <c r="P399" s="165"/>
      <c r="S399" s="165"/>
      <c r="T399" s="165"/>
      <c r="U399" s="165"/>
      <c r="V399" s="165"/>
      <c r="W399" s="165"/>
      <c r="Y399" s="164" t="n">
        <v>396</v>
      </c>
      <c r="AA399" s="180" t="str">
        <f aca="false">IF(MOD(ROW(),2),"",INDEX($Z$3:$Z$600,ROW()/2))</f>
        <v/>
      </c>
      <c r="AB399" s="181" t="n">
        <v>3.97</v>
      </c>
      <c r="AC399" s="182" t="n">
        <f aca="false">VALUE($Z400)</f>
        <v>0</v>
      </c>
      <c r="AD399" s="164" t="n">
        <v>396</v>
      </c>
      <c r="AE399" s="191"/>
      <c r="AF399" s="227" t="str">
        <f aca="false">IF(MOD(ROW(),10),"",INDEX(AE$3:AE$600,ROW()/10))</f>
        <v/>
      </c>
      <c r="AG399" s="228" t="n">
        <v>394</v>
      </c>
      <c r="AH399" s="229" t="e">
        <f aca="false">VALUE($AF399)</f>
        <v>#VALUE!</v>
      </c>
      <c r="AI399" s="164" t="n">
        <v>396</v>
      </c>
      <c r="AK399" s="227" t="str">
        <f aca="false">IF(MOD(ROW(),10),"",INDEX(AJ$3:AJ$600,ROW()/10))</f>
        <v/>
      </c>
      <c r="AL399" s="228" t="n">
        <v>389</v>
      </c>
      <c r="AM399" s="229" t="e">
        <f aca="false">VALUE($AF399)</f>
        <v>#VALUE!</v>
      </c>
      <c r="AN399" s="164" t="n">
        <v>396</v>
      </c>
      <c r="AP399" s="227" t="str">
        <f aca="false">IF(MOD(ROW(),10),"",INDEX(AO$3:AO$600,ROW()/10))</f>
        <v/>
      </c>
      <c r="AQ399" s="181" t="n">
        <v>3.97</v>
      </c>
      <c r="AR399" s="229" t="e">
        <f aca="false">VALUE($AP399)</f>
        <v>#VALUE!</v>
      </c>
      <c r="AS399" s="164" t="n">
        <v>3960</v>
      </c>
      <c r="AU399" s="227" t="str">
        <f aca="false">IF(MOD(ROW(),10),"",INDEX(AT$3:AT$600,ROW()/10))</f>
        <v/>
      </c>
      <c r="AV399" s="181" t="n">
        <v>3.97</v>
      </c>
      <c r="AW399" s="229" t="e">
        <f aca="false">VALUE($AU399)</f>
        <v>#VALUE!</v>
      </c>
      <c r="AZ399" s="180" t="str">
        <f aca="false">IF(MOD(ROW(),2),"",INDEX(AY$3:AY$600,ROW()/2))</f>
        <v/>
      </c>
      <c r="BA399" s="181" t="n">
        <v>3.97</v>
      </c>
      <c r="BB399" s="182" t="e">
        <f aca="false">VALUE(AZ399)</f>
        <v>#VALUE!</v>
      </c>
      <c r="BE399" s="180" t="str">
        <f aca="false">IF(MOD(ROW(),2),"",INDEX(BD$3:BD$600,ROW()/2))</f>
        <v/>
      </c>
      <c r="BF399" s="181" t="n">
        <v>3.97</v>
      </c>
      <c r="BG399" s="182" t="n">
        <f aca="false">VALUE($BD400)</f>
        <v>0</v>
      </c>
    </row>
    <row r="400" customFormat="false" ht="13.5" hidden="false" customHeight="false" outlineLevel="0" collapsed="false">
      <c r="A400" s="208" t="n">
        <v>3.93</v>
      </c>
      <c r="B400" s="209" t="n">
        <v>1.64</v>
      </c>
      <c r="C400" s="213" t="n">
        <f aca="false">$C399+(($AM$20-$AM$10))/10</f>
        <v>-0.0081</v>
      </c>
      <c r="D400" s="217" t="n">
        <f aca="false">$D399+(($AH$30-$AH$20))/10</f>
        <v>-0.0024</v>
      </c>
      <c r="E400" s="211" t="n">
        <f aca="false">$AC395</f>
        <v>0</v>
      </c>
      <c r="F400" s="212" t="n">
        <f aca="false">$F399+(($AR$20-$AR$10))/10</f>
        <v>-0.0045</v>
      </c>
      <c r="G400" s="218" t="n">
        <f aca="false">$G399+(($AW$20-$AW$10))/10</f>
        <v>-0.009</v>
      </c>
      <c r="H400" s="165"/>
      <c r="I400" s="165"/>
      <c r="J400" s="165"/>
      <c r="P400" s="165"/>
      <c r="S400" s="165"/>
      <c r="T400" s="165"/>
      <c r="U400" s="165"/>
      <c r="V400" s="165"/>
      <c r="W400" s="165"/>
      <c r="Y400" s="164" t="n">
        <v>397</v>
      </c>
      <c r="AA400" s="180" t="n">
        <f aca="false">IF(MOD(ROW(),2),"",INDEX($Z$3:$Z$600,ROW()/2))</f>
        <v>0</v>
      </c>
      <c r="AB400" s="181" t="n">
        <v>3.98</v>
      </c>
      <c r="AC400" s="182" t="n">
        <f aca="false">VALUE($Z401)</f>
        <v>0</v>
      </c>
      <c r="AD400" s="164" t="n">
        <v>397</v>
      </c>
      <c r="AE400" s="191"/>
      <c r="AF400" s="227" t="n">
        <f aca="false">IF(MOD(ROW(),10),"",INDEX(AE$3:AE$600,ROW()/10))</f>
        <v>0</v>
      </c>
      <c r="AG400" s="228" t="n">
        <v>395</v>
      </c>
      <c r="AH400" s="229" t="n">
        <f aca="false">VALUE($AF400)</f>
        <v>0</v>
      </c>
      <c r="AI400" s="164" t="n">
        <v>397</v>
      </c>
      <c r="AK400" s="227" t="n">
        <f aca="false">IF(MOD(ROW(),10),"",INDEX(AJ$3:AJ$600,ROW()/10))</f>
        <v>0</v>
      </c>
      <c r="AL400" s="228" t="n">
        <v>390</v>
      </c>
      <c r="AM400" s="229" t="n">
        <f aca="false">VALUE($AF400)</f>
        <v>0</v>
      </c>
      <c r="AN400" s="164" t="n">
        <v>397</v>
      </c>
      <c r="AP400" s="227" t="n">
        <f aca="false">IF(MOD(ROW(),10),"",INDEX(AO$3:AO$600,ROW()/10))</f>
        <v>0</v>
      </c>
      <c r="AQ400" s="181" t="n">
        <v>3.98</v>
      </c>
      <c r="AR400" s="229" t="n">
        <f aca="false">VALUE($AP400)</f>
        <v>0</v>
      </c>
      <c r="AS400" s="164" t="n">
        <v>3970</v>
      </c>
      <c r="AU400" s="227" t="n">
        <f aca="false">IF(MOD(ROW(),10),"",INDEX(AT$3:AT$600,ROW()/10))</f>
        <v>0</v>
      </c>
      <c r="AV400" s="181" t="n">
        <v>3.98</v>
      </c>
      <c r="AW400" s="229" t="n">
        <f aca="false">VALUE($AU400)</f>
        <v>0</v>
      </c>
      <c r="AZ400" s="180" t="n">
        <f aca="false">IF(MOD(ROW(),2),"",INDEX(AY$3:AY$600,ROW()/2))</f>
        <v>0</v>
      </c>
      <c r="BA400" s="181" t="n">
        <v>3.98</v>
      </c>
      <c r="BB400" s="182" t="n">
        <f aca="false">VALUE(AZ400)</f>
        <v>0</v>
      </c>
      <c r="BE400" s="180" t="n">
        <f aca="false">IF(MOD(ROW(),2),"",INDEX(BD$3:BD$600,ROW()/2))</f>
        <v>0</v>
      </c>
      <c r="BF400" s="181" t="n">
        <v>3.98</v>
      </c>
      <c r="BG400" s="182" t="n">
        <f aca="false">VALUE($BD401)</f>
        <v>0</v>
      </c>
    </row>
    <row r="401" customFormat="false" ht="13.5" hidden="false" customHeight="false" outlineLevel="0" collapsed="false">
      <c r="A401" s="208" t="n">
        <v>3.94</v>
      </c>
      <c r="B401" s="209" t="n">
        <v>1.63</v>
      </c>
      <c r="C401" s="213" t="n">
        <f aca="false">$C400+(($AM$20-$AM$10))/10</f>
        <v>-0.0108</v>
      </c>
      <c r="D401" s="217" t="n">
        <f aca="false">$D400+(($AH$30-$AH$20))/10</f>
        <v>-0.0032</v>
      </c>
      <c r="E401" s="211" t="n">
        <f aca="false">$AC396</f>
        <v>0</v>
      </c>
      <c r="F401" s="212" t="n">
        <f aca="false">$F400+(($AR$20-$AR$10))/10</f>
        <v>-0.006</v>
      </c>
      <c r="G401" s="218" t="n">
        <f aca="false">$G400+(($AW$20-$AW$10))/10</f>
        <v>-0.012</v>
      </c>
      <c r="H401" s="165"/>
      <c r="I401" s="165"/>
      <c r="J401" s="165"/>
      <c r="P401" s="165"/>
      <c r="S401" s="165"/>
      <c r="T401" s="165"/>
      <c r="U401" s="165"/>
      <c r="V401" s="165"/>
      <c r="W401" s="165"/>
      <c r="Y401" s="164" t="n">
        <v>398</v>
      </c>
      <c r="AA401" s="180" t="str">
        <f aca="false">IF(MOD(ROW(),2),"",INDEX($Z$3:$Z$600,ROW()/2))</f>
        <v/>
      </c>
      <c r="AB401" s="181" t="n">
        <v>3.99</v>
      </c>
      <c r="AC401" s="182" t="n">
        <f aca="false">VALUE($Z402)</f>
        <v>0</v>
      </c>
      <c r="AD401" s="164" t="n">
        <v>398</v>
      </c>
      <c r="AE401" s="191"/>
      <c r="AF401" s="227" t="str">
        <f aca="false">IF(MOD(ROW(),10),"",INDEX(AE$3:AE$600,ROW()/10))</f>
        <v/>
      </c>
      <c r="AG401" s="228" t="n">
        <v>396</v>
      </c>
      <c r="AH401" s="229" t="e">
        <f aca="false">VALUE($AF401)</f>
        <v>#VALUE!</v>
      </c>
      <c r="AI401" s="164" t="n">
        <v>398</v>
      </c>
      <c r="AK401" s="227" t="str">
        <f aca="false">IF(MOD(ROW(),10),"",INDEX(AJ$3:AJ$600,ROW()/10))</f>
        <v/>
      </c>
      <c r="AL401" s="228" t="n">
        <v>391</v>
      </c>
      <c r="AM401" s="229" t="e">
        <f aca="false">VALUE($AF401)</f>
        <v>#VALUE!</v>
      </c>
      <c r="AN401" s="164" t="n">
        <v>398</v>
      </c>
      <c r="AP401" s="227" t="str">
        <f aca="false">IF(MOD(ROW(),10),"",INDEX(AO$3:AO$600,ROW()/10))</f>
        <v/>
      </c>
      <c r="AQ401" s="181" t="n">
        <v>3.99</v>
      </c>
      <c r="AR401" s="229" t="e">
        <f aca="false">VALUE($AP401)</f>
        <v>#VALUE!</v>
      </c>
      <c r="AS401" s="164" t="n">
        <v>3980</v>
      </c>
      <c r="AU401" s="227" t="str">
        <f aca="false">IF(MOD(ROW(),10),"",INDEX(AT$3:AT$600,ROW()/10))</f>
        <v/>
      </c>
      <c r="AV401" s="181" t="n">
        <v>3.99</v>
      </c>
      <c r="AW401" s="229" t="e">
        <f aca="false">VALUE($AU401)</f>
        <v>#VALUE!</v>
      </c>
      <c r="AZ401" s="180" t="str">
        <f aca="false">IF(MOD(ROW(),2),"",INDEX(AY$3:AY$600,ROW()/2))</f>
        <v/>
      </c>
      <c r="BA401" s="181" t="n">
        <v>3.99</v>
      </c>
      <c r="BB401" s="182" t="e">
        <f aca="false">VALUE(AZ401)</f>
        <v>#VALUE!</v>
      </c>
      <c r="BE401" s="180" t="str">
        <f aca="false">IF(MOD(ROW(),2),"",INDEX(BD$3:BD$600,ROW()/2))</f>
        <v/>
      </c>
      <c r="BF401" s="181" t="n">
        <v>3.99</v>
      </c>
      <c r="BG401" s="182" t="n">
        <f aca="false">VALUE($BD402)</f>
        <v>0</v>
      </c>
    </row>
    <row r="402" customFormat="false" ht="13.5" hidden="false" customHeight="false" outlineLevel="0" collapsed="false">
      <c r="A402" s="208" t="n">
        <v>3.95</v>
      </c>
      <c r="B402" s="209" t="n">
        <v>1.62</v>
      </c>
      <c r="C402" s="213" t="n">
        <f aca="false">$C401+(($AM$20-$AM$10))/10</f>
        <v>-0.0135</v>
      </c>
      <c r="D402" s="217" t="n">
        <f aca="false">$D401+(($AH$30-$AH$20))/10</f>
        <v>-0.004</v>
      </c>
      <c r="E402" s="211" t="n">
        <f aca="false">$AC397</f>
        <v>0</v>
      </c>
      <c r="F402" s="212" t="n">
        <f aca="false">$F401+(($AR$20-$AR$10))/10</f>
        <v>-0.0075</v>
      </c>
      <c r="G402" s="218" t="n">
        <f aca="false">$G401+(($AW$20-$AW$10))/10</f>
        <v>-0.015</v>
      </c>
      <c r="H402" s="165"/>
      <c r="I402" s="165"/>
      <c r="J402" s="165"/>
      <c r="P402" s="165"/>
      <c r="S402" s="165"/>
      <c r="T402" s="165"/>
      <c r="U402" s="165"/>
      <c r="V402" s="165"/>
      <c r="W402" s="165"/>
      <c r="Y402" s="164" t="n">
        <v>399</v>
      </c>
      <c r="AA402" s="180" t="n">
        <f aca="false">IF(MOD(ROW(),2),"",INDEX($Z$3:$Z$600,ROW()/2))</f>
        <v>0</v>
      </c>
      <c r="AB402" s="181" t="n">
        <v>4</v>
      </c>
      <c r="AC402" s="182" t="n">
        <f aca="false">VALUE($Z403)</f>
        <v>0</v>
      </c>
      <c r="AD402" s="164" t="n">
        <v>399</v>
      </c>
      <c r="AE402" s="191"/>
      <c r="AF402" s="227" t="str">
        <f aca="false">IF(MOD(ROW(),10),"",INDEX(AE$3:AE$600,ROW()/10))</f>
        <v/>
      </c>
      <c r="AG402" s="228" t="n">
        <v>397</v>
      </c>
      <c r="AH402" s="229" t="e">
        <f aca="false">VALUE($AF402)</f>
        <v>#VALUE!</v>
      </c>
      <c r="AI402" s="164" t="n">
        <v>399</v>
      </c>
      <c r="AK402" s="227" t="str">
        <f aca="false">IF(MOD(ROW(),10),"",INDEX(AJ$3:AJ$600,ROW()/10))</f>
        <v/>
      </c>
      <c r="AL402" s="228" t="n">
        <v>392</v>
      </c>
      <c r="AM402" s="229" t="e">
        <f aca="false">VALUE($AF402)</f>
        <v>#VALUE!</v>
      </c>
      <c r="AN402" s="164" t="n">
        <v>399</v>
      </c>
      <c r="AP402" s="227" t="str">
        <f aca="false">IF(MOD(ROW(),10),"",INDEX(AO$3:AO$600,ROW()/10))</f>
        <v/>
      </c>
      <c r="AQ402" s="181" t="n">
        <v>4</v>
      </c>
      <c r="AR402" s="229" t="e">
        <f aca="false">VALUE($AP402)</f>
        <v>#VALUE!</v>
      </c>
      <c r="AS402" s="164" t="n">
        <v>3990</v>
      </c>
      <c r="AU402" s="227" t="str">
        <f aca="false">IF(MOD(ROW(),10),"",INDEX(AT$3:AT$600,ROW()/10))</f>
        <v/>
      </c>
      <c r="AV402" s="181" t="n">
        <v>4</v>
      </c>
      <c r="AW402" s="229" t="e">
        <f aca="false">VALUE($AU402)</f>
        <v>#VALUE!</v>
      </c>
      <c r="AZ402" s="180" t="n">
        <f aca="false">IF(MOD(ROW(),2),"",INDEX(AY$3:AY$600,ROW()/2))</f>
        <v>0</v>
      </c>
      <c r="BA402" s="181" t="n">
        <v>4</v>
      </c>
      <c r="BB402" s="182" t="n">
        <f aca="false">VALUE(AZ402)</f>
        <v>0</v>
      </c>
      <c r="BE402" s="180" t="n">
        <f aca="false">IF(MOD(ROW(),2),"",INDEX(BD$3:BD$600,ROW()/2))</f>
        <v>0</v>
      </c>
      <c r="BF402" s="181" t="n">
        <v>4</v>
      </c>
      <c r="BG402" s="182" t="n">
        <f aca="false">VALUE($BD403)</f>
        <v>0</v>
      </c>
    </row>
    <row r="403" customFormat="false" ht="13.5" hidden="false" customHeight="false" outlineLevel="0" collapsed="false">
      <c r="A403" s="208" t="n">
        <v>3.96</v>
      </c>
      <c r="B403" s="209" t="n">
        <v>1.61</v>
      </c>
      <c r="C403" s="213" t="n">
        <f aca="false">$C402+(($AM$20-$AM$10))/10</f>
        <v>-0.0162</v>
      </c>
      <c r="D403" s="217" t="n">
        <f aca="false">$D402+(($AH$30-$AH$20))/10</f>
        <v>-0.0048</v>
      </c>
      <c r="E403" s="211" t="n">
        <f aca="false">$AC398</f>
        <v>0</v>
      </c>
      <c r="F403" s="212" t="n">
        <f aca="false">$F402+(($AR$20-$AR$10))/10</f>
        <v>-0.009</v>
      </c>
      <c r="G403" s="218" t="n">
        <f aca="false">$G402+(($AW$20-$AW$10))/10</f>
        <v>-0.018</v>
      </c>
      <c r="H403" s="165"/>
      <c r="I403" s="165"/>
      <c r="J403" s="165"/>
      <c r="P403" s="165"/>
      <c r="S403" s="165"/>
      <c r="T403" s="165"/>
      <c r="U403" s="165"/>
      <c r="V403" s="165"/>
      <c r="W403" s="165"/>
      <c r="Y403" s="164" t="n">
        <v>400</v>
      </c>
      <c r="AA403" s="180" t="str">
        <f aca="false">IF(MOD(ROW(),2),"",INDEX($Z$3:$Z$600,ROW()/2))</f>
        <v/>
      </c>
      <c r="AB403" s="181" t="n">
        <v>4.01</v>
      </c>
      <c r="AC403" s="182" t="n">
        <f aca="false">VALUE($Z404)</f>
        <v>0</v>
      </c>
      <c r="AD403" s="164" t="n">
        <v>400</v>
      </c>
      <c r="AE403" s="191"/>
      <c r="AF403" s="227" t="str">
        <f aca="false">IF(MOD(ROW(),10),"",INDEX(AE$3:AE$600,ROW()/10))</f>
        <v/>
      </c>
      <c r="AG403" s="228" t="n">
        <v>398</v>
      </c>
      <c r="AH403" s="229" t="e">
        <f aca="false">VALUE($AF403)</f>
        <v>#VALUE!</v>
      </c>
      <c r="AI403" s="164" t="n">
        <v>400</v>
      </c>
      <c r="AK403" s="227" t="str">
        <f aca="false">IF(MOD(ROW(),10),"",INDEX(AJ$3:AJ$600,ROW()/10))</f>
        <v/>
      </c>
      <c r="AL403" s="228" t="n">
        <v>393</v>
      </c>
      <c r="AM403" s="229" t="e">
        <f aca="false">VALUE($AF403)</f>
        <v>#VALUE!</v>
      </c>
      <c r="AN403" s="164" t="n">
        <v>400</v>
      </c>
      <c r="AP403" s="227" t="str">
        <f aca="false">IF(MOD(ROW(),10),"",INDEX(AO$3:AO$600,ROW()/10))</f>
        <v/>
      </c>
      <c r="AQ403" s="181" t="n">
        <v>4.01</v>
      </c>
      <c r="AR403" s="229" t="e">
        <f aca="false">VALUE($AP403)</f>
        <v>#VALUE!</v>
      </c>
      <c r="AS403" s="164" t="n">
        <v>4000</v>
      </c>
      <c r="AU403" s="227" t="str">
        <f aca="false">IF(MOD(ROW(),10),"",INDEX(AT$3:AT$600,ROW()/10))</f>
        <v/>
      </c>
      <c r="AV403" s="181" t="n">
        <v>4.01</v>
      </c>
      <c r="AW403" s="229" t="e">
        <f aca="false">VALUE($AU403)</f>
        <v>#VALUE!</v>
      </c>
      <c r="AZ403" s="180" t="str">
        <f aca="false">IF(MOD(ROW(),2),"",INDEX(AY$3:AY$600,ROW()/2))</f>
        <v/>
      </c>
      <c r="BA403" s="181" t="n">
        <v>4.01</v>
      </c>
      <c r="BB403" s="182" t="e">
        <f aca="false">VALUE(AZ403)</f>
        <v>#VALUE!</v>
      </c>
      <c r="BE403" s="180" t="str">
        <f aca="false">IF(MOD(ROW(),2),"",INDEX(BD$3:BD$600,ROW()/2))</f>
        <v/>
      </c>
      <c r="BF403" s="181" t="n">
        <v>4.01</v>
      </c>
      <c r="BG403" s="182" t="n">
        <f aca="false">VALUE($BD404)</f>
        <v>0</v>
      </c>
    </row>
    <row r="404" customFormat="false" ht="13.5" hidden="false" customHeight="false" outlineLevel="0" collapsed="false">
      <c r="A404" s="208" t="n">
        <v>3.97</v>
      </c>
      <c r="B404" s="209" t="n">
        <v>1.6</v>
      </c>
      <c r="C404" s="213" t="n">
        <f aca="false">$C403+(($AM$20-$AM$10))/10</f>
        <v>-0.0189</v>
      </c>
      <c r="D404" s="217" t="n">
        <f aca="false">$D403+(($AH$30-$AH$20))/10</f>
        <v>-0.0056</v>
      </c>
      <c r="E404" s="211" t="n">
        <f aca="false">$AC399</f>
        <v>0</v>
      </c>
      <c r="F404" s="212" t="n">
        <f aca="false">$F403+(($AR$20-$AR$10))/10</f>
        <v>-0.0105</v>
      </c>
      <c r="G404" s="218" t="n">
        <f aca="false">$G403+(($AW$20-$AW$10))/10</f>
        <v>-0.021</v>
      </c>
      <c r="H404" s="165"/>
      <c r="I404" s="165"/>
      <c r="J404" s="165"/>
      <c r="P404" s="165"/>
      <c r="S404" s="165"/>
      <c r="T404" s="165"/>
      <c r="U404" s="165"/>
      <c r="V404" s="165"/>
      <c r="W404" s="165"/>
      <c r="Y404" s="164" t="n">
        <v>401</v>
      </c>
      <c r="AA404" s="180" t="n">
        <f aca="false">IF(MOD(ROW(),2),"",INDEX($Z$3:$Z$600,ROW()/2))</f>
        <v>0</v>
      </c>
      <c r="AB404" s="181" t="n">
        <v>4.02</v>
      </c>
      <c r="AC404" s="182" t="n">
        <f aca="false">VALUE($Z405)</f>
        <v>0</v>
      </c>
      <c r="AD404" s="164" t="n">
        <v>401</v>
      </c>
      <c r="AE404" s="191"/>
      <c r="AF404" s="227" t="str">
        <f aca="false">IF(MOD(ROW(),10),"",INDEX(AE$3:AE$600,ROW()/10))</f>
        <v/>
      </c>
      <c r="AG404" s="228" t="n">
        <v>399</v>
      </c>
      <c r="AH404" s="229" t="e">
        <f aca="false">VALUE($AF404)</f>
        <v>#VALUE!</v>
      </c>
      <c r="AI404" s="164" t="n">
        <v>401</v>
      </c>
      <c r="AK404" s="227" t="str">
        <f aca="false">IF(MOD(ROW(),10),"",INDEX(AJ$3:AJ$600,ROW()/10))</f>
        <v/>
      </c>
      <c r="AL404" s="228" t="n">
        <v>394</v>
      </c>
      <c r="AM404" s="229" t="e">
        <f aca="false">VALUE($AF404)</f>
        <v>#VALUE!</v>
      </c>
      <c r="AN404" s="164" t="n">
        <v>401</v>
      </c>
      <c r="AP404" s="227" t="str">
        <f aca="false">IF(MOD(ROW(),10),"",INDEX(AO$3:AO$600,ROW()/10))</f>
        <v/>
      </c>
      <c r="AQ404" s="181" t="n">
        <v>4.02</v>
      </c>
      <c r="AR404" s="229" t="e">
        <f aca="false">VALUE($AP404)</f>
        <v>#VALUE!</v>
      </c>
      <c r="AS404" s="164" t="n">
        <v>4010</v>
      </c>
      <c r="AU404" s="227" t="str">
        <f aca="false">IF(MOD(ROW(),10),"",INDEX(AT$3:AT$600,ROW()/10))</f>
        <v/>
      </c>
      <c r="AV404" s="181" t="n">
        <v>4.02</v>
      </c>
      <c r="AW404" s="229" t="e">
        <f aca="false">VALUE($AU404)</f>
        <v>#VALUE!</v>
      </c>
      <c r="AZ404" s="180" t="n">
        <f aca="false">IF(MOD(ROW(),2),"",INDEX(AY$3:AY$600,ROW()/2))</f>
        <v>0</v>
      </c>
      <c r="BA404" s="181" t="n">
        <v>4.02</v>
      </c>
      <c r="BB404" s="182" t="n">
        <f aca="false">VALUE(AZ404)</f>
        <v>0</v>
      </c>
      <c r="BE404" s="180" t="n">
        <f aca="false">IF(MOD(ROW(),2),"",INDEX(BD$3:BD$600,ROW()/2))</f>
        <v>0</v>
      </c>
      <c r="BF404" s="181" t="n">
        <v>4.02</v>
      </c>
      <c r="BG404" s="182" t="n">
        <f aca="false">VALUE($BD405)</f>
        <v>0</v>
      </c>
    </row>
    <row r="405" customFormat="false" ht="13.5" hidden="false" customHeight="false" outlineLevel="0" collapsed="false">
      <c r="A405" s="208" t="n">
        <v>3.98</v>
      </c>
      <c r="B405" s="209" t="n">
        <v>1.59</v>
      </c>
      <c r="C405" s="213" t="n">
        <f aca="false">$C404+(($AM$20-$AM$10))/10</f>
        <v>-0.0216</v>
      </c>
      <c r="D405" s="217" t="n">
        <f aca="false">$D404+(($AH$30-$AH$20))/10</f>
        <v>-0.0064</v>
      </c>
      <c r="E405" s="211" t="n">
        <f aca="false">$AC400</f>
        <v>0</v>
      </c>
      <c r="F405" s="212" t="n">
        <f aca="false">$F404+(($AR$20-$AR$10))/10</f>
        <v>-0.012</v>
      </c>
      <c r="G405" s="218" t="n">
        <f aca="false">$G404+(($AW$20-$AW$10))/10</f>
        <v>-0.024</v>
      </c>
      <c r="H405" s="165"/>
      <c r="I405" s="165"/>
      <c r="J405" s="165"/>
      <c r="P405" s="165"/>
      <c r="S405" s="165"/>
      <c r="T405" s="165"/>
      <c r="U405" s="165"/>
      <c r="V405" s="165"/>
      <c r="W405" s="165"/>
      <c r="Y405" s="164" t="n">
        <v>402</v>
      </c>
      <c r="AA405" s="180" t="str">
        <f aca="false">IF(MOD(ROW(),2),"",INDEX($Z$3:$Z$600,ROW()/2))</f>
        <v/>
      </c>
      <c r="AB405" s="181" t="n">
        <v>4.03</v>
      </c>
      <c r="AC405" s="182" t="n">
        <f aca="false">VALUE($Z406)</f>
        <v>0</v>
      </c>
      <c r="AD405" s="164" t="n">
        <v>402</v>
      </c>
      <c r="AE405" s="191"/>
      <c r="AF405" s="227" t="str">
        <f aca="false">IF(MOD(ROW(),10),"",INDEX(AE$3:AE$600,ROW()/10))</f>
        <v/>
      </c>
      <c r="AG405" s="228" t="n">
        <v>400</v>
      </c>
      <c r="AH405" s="229" t="e">
        <f aca="false">VALUE($AF405)</f>
        <v>#VALUE!</v>
      </c>
      <c r="AI405" s="164" t="n">
        <v>402</v>
      </c>
      <c r="AK405" s="227" t="str">
        <f aca="false">IF(MOD(ROW(),10),"",INDEX(AJ$3:AJ$600,ROW()/10))</f>
        <v/>
      </c>
      <c r="AL405" s="228" t="n">
        <v>395</v>
      </c>
      <c r="AM405" s="229" t="e">
        <f aca="false">VALUE($AF405)</f>
        <v>#VALUE!</v>
      </c>
      <c r="AN405" s="164" t="n">
        <v>402</v>
      </c>
      <c r="AP405" s="227" t="str">
        <f aca="false">IF(MOD(ROW(),10),"",INDEX(AO$3:AO$600,ROW()/10))</f>
        <v/>
      </c>
      <c r="AQ405" s="181" t="n">
        <v>4.03</v>
      </c>
      <c r="AR405" s="229" t="e">
        <f aca="false">VALUE($AP405)</f>
        <v>#VALUE!</v>
      </c>
      <c r="AS405" s="164" t="n">
        <v>4020</v>
      </c>
      <c r="AU405" s="227" t="str">
        <f aca="false">IF(MOD(ROW(),10),"",INDEX(AT$3:AT$600,ROW()/10))</f>
        <v/>
      </c>
      <c r="AV405" s="181" t="n">
        <v>4.03</v>
      </c>
      <c r="AW405" s="229" t="e">
        <f aca="false">VALUE($AU405)</f>
        <v>#VALUE!</v>
      </c>
      <c r="AZ405" s="180" t="str">
        <f aca="false">IF(MOD(ROW(),2),"",INDEX(AY$3:AY$600,ROW()/2))</f>
        <v/>
      </c>
      <c r="BA405" s="181" t="n">
        <v>4.03</v>
      </c>
      <c r="BB405" s="182" t="e">
        <f aca="false">VALUE(AZ405)</f>
        <v>#VALUE!</v>
      </c>
      <c r="BE405" s="180" t="str">
        <f aca="false">IF(MOD(ROW(),2),"",INDEX(BD$3:BD$600,ROW()/2))</f>
        <v/>
      </c>
      <c r="BF405" s="181" t="n">
        <v>4.03</v>
      </c>
      <c r="BG405" s="182" t="n">
        <f aca="false">VALUE($BD406)</f>
        <v>0</v>
      </c>
    </row>
    <row r="406" customFormat="false" ht="13.5" hidden="false" customHeight="false" outlineLevel="0" collapsed="false">
      <c r="A406" s="208" t="n">
        <v>3.99</v>
      </c>
      <c r="B406" s="209" t="n">
        <v>1.58</v>
      </c>
      <c r="C406" s="213" t="n">
        <f aca="false">$C405+(($AM$20-$AM$10))/10</f>
        <v>-0.0243</v>
      </c>
      <c r="D406" s="217" t="n">
        <f aca="false">$D405+(($AH$30-$AH$20))/10</f>
        <v>-0.0072</v>
      </c>
      <c r="E406" s="211" t="n">
        <f aca="false">$AC401</f>
        <v>0</v>
      </c>
      <c r="F406" s="212" t="n">
        <f aca="false">$F405+(($AR$20-$AR$10))/10</f>
        <v>-0.0135</v>
      </c>
      <c r="G406" s="218" t="n">
        <f aca="false">$G405+(($AW$20-$AW$10))/10</f>
        <v>-0.027</v>
      </c>
      <c r="H406" s="165"/>
      <c r="I406" s="165"/>
      <c r="J406" s="165"/>
      <c r="P406" s="165"/>
      <c r="S406" s="165"/>
      <c r="T406" s="165"/>
      <c r="U406" s="165"/>
      <c r="V406" s="165"/>
      <c r="W406" s="165"/>
      <c r="Y406" s="164" t="n">
        <v>403</v>
      </c>
      <c r="AA406" s="180" t="n">
        <f aca="false">IF(MOD(ROW(),2),"",INDEX($Z$3:$Z$600,ROW()/2))</f>
        <v>0</v>
      </c>
      <c r="AB406" s="181" t="n">
        <v>4.04</v>
      </c>
      <c r="AC406" s="182" t="n">
        <f aca="false">VALUE($Z407)</f>
        <v>0</v>
      </c>
      <c r="AD406" s="164" t="n">
        <v>403</v>
      </c>
      <c r="AE406" s="191"/>
      <c r="AF406" s="227" t="str">
        <f aca="false">IF(MOD(ROW(),10),"",INDEX(AE$3:AE$600,ROW()/10))</f>
        <v/>
      </c>
      <c r="AG406" s="228" t="n">
        <v>401</v>
      </c>
      <c r="AH406" s="229" t="e">
        <f aca="false">VALUE($AF406)</f>
        <v>#VALUE!</v>
      </c>
      <c r="AI406" s="164" t="n">
        <v>403</v>
      </c>
      <c r="AK406" s="227" t="str">
        <f aca="false">IF(MOD(ROW(),10),"",INDEX(AJ$3:AJ$600,ROW()/10))</f>
        <v/>
      </c>
      <c r="AL406" s="228" t="n">
        <v>396</v>
      </c>
      <c r="AM406" s="229" t="e">
        <f aca="false">VALUE($AF406)</f>
        <v>#VALUE!</v>
      </c>
      <c r="AN406" s="164" t="n">
        <v>403</v>
      </c>
      <c r="AP406" s="227" t="str">
        <f aca="false">IF(MOD(ROW(),10),"",INDEX(AO$3:AO$600,ROW()/10))</f>
        <v/>
      </c>
      <c r="AQ406" s="181" t="n">
        <v>4.04</v>
      </c>
      <c r="AR406" s="229" t="e">
        <f aca="false">VALUE($AP406)</f>
        <v>#VALUE!</v>
      </c>
      <c r="AS406" s="164" t="n">
        <v>4030</v>
      </c>
      <c r="AU406" s="227" t="str">
        <f aca="false">IF(MOD(ROW(),10),"",INDEX(AT$3:AT$600,ROW()/10))</f>
        <v/>
      </c>
      <c r="AV406" s="181" t="n">
        <v>4.04</v>
      </c>
      <c r="AW406" s="229" t="e">
        <f aca="false">VALUE($AU406)</f>
        <v>#VALUE!</v>
      </c>
      <c r="AZ406" s="180" t="n">
        <f aca="false">IF(MOD(ROW(),2),"",INDEX(AY$3:AY$600,ROW()/2))</f>
        <v>0</v>
      </c>
      <c r="BA406" s="181" t="n">
        <v>4.04</v>
      </c>
      <c r="BB406" s="182" t="n">
        <f aca="false">VALUE(AZ406)</f>
        <v>0</v>
      </c>
      <c r="BE406" s="180" t="n">
        <f aca="false">IF(MOD(ROW(),2),"",INDEX(BD$3:BD$600,ROW()/2))</f>
        <v>0</v>
      </c>
      <c r="BF406" s="181" t="n">
        <v>4.04</v>
      </c>
      <c r="BG406" s="182" t="n">
        <f aca="false">VALUE($BD407)</f>
        <v>0</v>
      </c>
    </row>
    <row r="407" customFormat="false" ht="13.5" hidden="false" customHeight="false" outlineLevel="0" collapsed="false">
      <c r="A407" s="208" t="n">
        <v>4</v>
      </c>
      <c r="B407" s="209" t="n">
        <v>1.57</v>
      </c>
      <c r="C407" s="213" t="n">
        <f aca="false">$AM410</f>
        <v>0</v>
      </c>
      <c r="D407" s="241" t="n">
        <f aca="false">$AH410</f>
        <v>0</v>
      </c>
      <c r="E407" s="211" t="n">
        <f aca="false">$AC402</f>
        <v>0</v>
      </c>
      <c r="F407" s="212" t="n">
        <f aca="false">$AR410</f>
        <v>0</v>
      </c>
      <c r="G407" s="218" t="n">
        <f aca="false">$AW410</f>
        <v>0</v>
      </c>
      <c r="H407" s="165"/>
      <c r="I407" s="165"/>
      <c r="J407" s="165"/>
      <c r="P407" s="165"/>
      <c r="S407" s="165"/>
      <c r="T407" s="165"/>
      <c r="U407" s="165"/>
      <c r="V407" s="165"/>
      <c r="W407" s="165"/>
      <c r="Y407" s="164" t="n">
        <v>404</v>
      </c>
      <c r="AA407" s="180" t="str">
        <f aca="false">IF(MOD(ROW(),2),"",INDEX($Z$3:$Z$600,ROW()/2))</f>
        <v/>
      </c>
      <c r="AB407" s="181" t="n">
        <v>4.05</v>
      </c>
      <c r="AC407" s="182" t="n">
        <f aca="false">VALUE($Z408)</f>
        <v>0</v>
      </c>
      <c r="AD407" s="164" t="n">
        <v>404</v>
      </c>
      <c r="AE407" s="191"/>
      <c r="AF407" s="227" t="str">
        <f aca="false">IF(MOD(ROW(),10),"",INDEX(AE$3:AE$600,ROW()/10))</f>
        <v/>
      </c>
      <c r="AG407" s="228" t="n">
        <v>402</v>
      </c>
      <c r="AH407" s="229" t="e">
        <f aca="false">VALUE($AF407)</f>
        <v>#VALUE!</v>
      </c>
      <c r="AI407" s="164" t="n">
        <v>404</v>
      </c>
      <c r="AK407" s="227" t="str">
        <f aca="false">IF(MOD(ROW(),10),"",INDEX(AJ$3:AJ$600,ROW()/10))</f>
        <v/>
      </c>
      <c r="AL407" s="228" t="n">
        <v>397</v>
      </c>
      <c r="AM407" s="229" t="e">
        <f aca="false">VALUE($AF407)</f>
        <v>#VALUE!</v>
      </c>
      <c r="AN407" s="164" t="n">
        <v>404</v>
      </c>
      <c r="AP407" s="227" t="str">
        <f aca="false">IF(MOD(ROW(),10),"",INDEX(AO$3:AO$600,ROW()/10))</f>
        <v/>
      </c>
      <c r="AQ407" s="181" t="n">
        <v>4.05</v>
      </c>
      <c r="AR407" s="229" t="e">
        <f aca="false">VALUE($AP407)</f>
        <v>#VALUE!</v>
      </c>
      <c r="AS407" s="164" t="n">
        <v>4040</v>
      </c>
      <c r="AU407" s="227" t="str">
        <f aca="false">IF(MOD(ROW(),10),"",INDEX(AT$3:AT$600,ROW()/10))</f>
        <v/>
      </c>
      <c r="AV407" s="181" t="n">
        <v>4.05</v>
      </c>
      <c r="AW407" s="229" t="e">
        <f aca="false">VALUE($AU407)</f>
        <v>#VALUE!</v>
      </c>
      <c r="AZ407" s="180" t="str">
        <f aca="false">IF(MOD(ROW(),2),"",INDEX(AY$3:AY$600,ROW()/2))</f>
        <v/>
      </c>
      <c r="BA407" s="181" t="n">
        <v>4.05</v>
      </c>
      <c r="BB407" s="182" t="e">
        <f aca="false">VALUE(AZ407)</f>
        <v>#VALUE!</v>
      </c>
      <c r="BE407" s="180" t="str">
        <f aca="false">IF(MOD(ROW(),2),"",INDEX(BD$3:BD$600,ROW()/2))</f>
        <v/>
      </c>
      <c r="BF407" s="181" t="n">
        <v>4.05</v>
      </c>
      <c r="BG407" s="182" t="n">
        <f aca="false">VALUE($BD408)</f>
        <v>0</v>
      </c>
    </row>
    <row r="408" customFormat="false" ht="13.5" hidden="false" customHeight="false" outlineLevel="0" collapsed="false">
      <c r="A408" s="208" t="n">
        <v>4.01</v>
      </c>
      <c r="B408" s="209" t="n">
        <v>1.56</v>
      </c>
      <c r="C408" s="213" t="n">
        <f aca="false">$C407+(($AM$20-$AM$10))/10</f>
        <v>-0.0027</v>
      </c>
      <c r="D408" s="217" t="n">
        <f aca="false">$D407+(($AH$30-$AH$20))/10</f>
        <v>-0.0008</v>
      </c>
      <c r="E408" s="211" t="n">
        <f aca="false">$AC403</f>
        <v>0</v>
      </c>
      <c r="F408" s="212" t="n">
        <f aca="false">$F407+(($AR$20-$AR$10))/10</f>
        <v>-0.0015</v>
      </c>
      <c r="G408" s="218" t="n">
        <f aca="false">$G407+(($AW$20-$AW$10))/10</f>
        <v>-0.003</v>
      </c>
      <c r="H408" s="165"/>
      <c r="I408" s="165"/>
      <c r="J408" s="165"/>
      <c r="P408" s="165"/>
      <c r="S408" s="165"/>
      <c r="T408" s="165"/>
      <c r="U408" s="165"/>
      <c r="V408" s="165"/>
      <c r="W408" s="165"/>
      <c r="Y408" s="164" t="n">
        <v>405</v>
      </c>
      <c r="AA408" s="180" t="n">
        <f aca="false">IF(MOD(ROW(),2),"",INDEX($Z$3:$Z$600,ROW()/2))</f>
        <v>0</v>
      </c>
      <c r="AB408" s="181" t="n">
        <v>4.06</v>
      </c>
      <c r="AC408" s="182" t="n">
        <f aca="false">VALUE($Z409)</f>
        <v>0</v>
      </c>
      <c r="AD408" s="164" t="n">
        <v>405</v>
      </c>
      <c r="AE408" s="191"/>
      <c r="AF408" s="227" t="str">
        <f aca="false">IF(MOD(ROW(),10),"",INDEX(AE$3:AE$600,ROW()/10))</f>
        <v/>
      </c>
      <c r="AG408" s="228" t="n">
        <v>403</v>
      </c>
      <c r="AH408" s="229" t="e">
        <f aca="false">VALUE($AF408)</f>
        <v>#VALUE!</v>
      </c>
      <c r="AI408" s="164" t="n">
        <v>405</v>
      </c>
      <c r="AK408" s="227" t="str">
        <f aca="false">IF(MOD(ROW(),10),"",INDEX(AJ$3:AJ$600,ROW()/10))</f>
        <v/>
      </c>
      <c r="AL408" s="228" t="n">
        <v>398</v>
      </c>
      <c r="AM408" s="229" t="e">
        <f aca="false">VALUE($AF408)</f>
        <v>#VALUE!</v>
      </c>
      <c r="AN408" s="164" t="n">
        <v>405</v>
      </c>
      <c r="AP408" s="227" t="str">
        <f aca="false">IF(MOD(ROW(),10),"",INDEX(AO$3:AO$600,ROW()/10))</f>
        <v/>
      </c>
      <c r="AQ408" s="181" t="n">
        <v>4.06</v>
      </c>
      <c r="AR408" s="229" t="e">
        <f aca="false">VALUE($AP408)</f>
        <v>#VALUE!</v>
      </c>
      <c r="AS408" s="164" t="n">
        <v>4050</v>
      </c>
      <c r="AU408" s="227" t="str">
        <f aca="false">IF(MOD(ROW(),10),"",INDEX(AT$3:AT$600,ROW()/10))</f>
        <v/>
      </c>
      <c r="AV408" s="181" t="n">
        <v>4.06</v>
      </c>
      <c r="AW408" s="229" t="e">
        <f aca="false">VALUE($AU408)</f>
        <v>#VALUE!</v>
      </c>
      <c r="AZ408" s="180" t="n">
        <f aca="false">IF(MOD(ROW(),2),"",INDEX(AY$3:AY$600,ROW()/2))</f>
        <v>0</v>
      </c>
      <c r="BA408" s="181" t="n">
        <v>4.06</v>
      </c>
      <c r="BB408" s="182" t="n">
        <f aca="false">VALUE(AZ408)</f>
        <v>0</v>
      </c>
      <c r="BE408" s="180" t="n">
        <f aca="false">IF(MOD(ROW(),2),"",INDEX(BD$3:BD$600,ROW()/2))</f>
        <v>0</v>
      </c>
      <c r="BF408" s="181" t="n">
        <v>4.06</v>
      </c>
      <c r="BG408" s="182" t="n">
        <f aca="false">VALUE($BD409)</f>
        <v>0</v>
      </c>
    </row>
    <row r="409" customFormat="false" ht="13.5" hidden="false" customHeight="false" outlineLevel="0" collapsed="false">
      <c r="A409" s="208" t="n">
        <v>4.02</v>
      </c>
      <c r="B409" s="209" t="n">
        <v>1.55</v>
      </c>
      <c r="C409" s="213" t="n">
        <f aca="false">$C408+(($AM$20-$AM$10))/10</f>
        <v>-0.0054</v>
      </c>
      <c r="D409" s="217" t="n">
        <f aca="false">$D408+(($AH$30-$AH$20))/10</f>
        <v>-0.0016</v>
      </c>
      <c r="E409" s="211" t="n">
        <f aca="false">$AC404</f>
        <v>0</v>
      </c>
      <c r="F409" s="212" t="n">
        <f aca="false">$F408+(($AR$20-$AR$10))/10</f>
        <v>-0.003</v>
      </c>
      <c r="G409" s="218" t="n">
        <f aca="false">$G408+(($AW$20-$AW$10))/10</f>
        <v>-0.006</v>
      </c>
      <c r="H409" s="165"/>
      <c r="I409" s="165"/>
      <c r="J409" s="165"/>
      <c r="P409" s="165"/>
      <c r="S409" s="165"/>
      <c r="T409" s="165"/>
      <c r="U409" s="165"/>
      <c r="V409" s="165"/>
      <c r="W409" s="165"/>
      <c r="Y409" s="164" t="n">
        <v>406</v>
      </c>
      <c r="AA409" s="180" t="str">
        <f aca="false">IF(MOD(ROW(),2),"",INDEX($Z$3:$Z$600,ROW()/2))</f>
        <v/>
      </c>
      <c r="AB409" s="181" t="n">
        <v>4.07</v>
      </c>
      <c r="AC409" s="182" t="n">
        <f aca="false">VALUE($Z410)</f>
        <v>0</v>
      </c>
      <c r="AD409" s="164" t="n">
        <v>406</v>
      </c>
      <c r="AE409" s="191"/>
      <c r="AF409" s="227" t="str">
        <f aca="false">IF(MOD(ROW(),10),"",INDEX(AE$3:AE$600,ROW()/10))</f>
        <v/>
      </c>
      <c r="AG409" s="228" t="n">
        <v>404</v>
      </c>
      <c r="AH409" s="229" t="e">
        <f aca="false">VALUE($AF409)</f>
        <v>#VALUE!</v>
      </c>
      <c r="AI409" s="164" t="n">
        <v>406</v>
      </c>
      <c r="AK409" s="227" t="str">
        <f aca="false">IF(MOD(ROW(),10),"",INDEX(AJ$3:AJ$600,ROW()/10))</f>
        <v/>
      </c>
      <c r="AL409" s="228" t="n">
        <v>399</v>
      </c>
      <c r="AM409" s="229" t="e">
        <f aca="false">VALUE($AF409)</f>
        <v>#VALUE!</v>
      </c>
      <c r="AN409" s="164" t="n">
        <v>406</v>
      </c>
      <c r="AP409" s="227" t="str">
        <f aca="false">IF(MOD(ROW(),10),"",INDEX(AO$3:AO$600,ROW()/10))</f>
        <v/>
      </c>
      <c r="AQ409" s="181" t="n">
        <v>4.07</v>
      </c>
      <c r="AR409" s="229" t="e">
        <f aca="false">VALUE($AP409)</f>
        <v>#VALUE!</v>
      </c>
      <c r="AS409" s="164" t="n">
        <v>4060</v>
      </c>
      <c r="AU409" s="227" t="str">
        <f aca="false">IF(MOD(ROW(),10),"",INDEX(AT$3:AT$600,ROW()/10))</f>
        <v/>
      </c>
      <c r="AV409" s="181" t="n">
        <v>4.07</v>
      </c>
      <c r="AW409" s="229" t="e">
        <f aca="false">VALUE($AU409)</f>
        <v>#VALUE!</v>
      </c>
      <c r="AZ409" s="180" t="str">
        <f aca="false">IF(MOD(ROW(),2),"",INDEX(AY$3:AY$600,ROW()/2))</f>
        <v/>
      </c>
      <c r="BA409" s="181" t="n">
        <v>4.07</v>
      </c>
      <c r="BB409" s="182" t="e">
        <f aca="false">VALUE(AZ409)</f>
        <v>#VALUE!</v>
      </c>
      <c r="BE409" s="180" t="str">
        <f aca="false">IF(MOD(ROW(),2),"",INDEX(BD$3:BD$600,ROW()/2))</f>
        <v/>
      </c>
      <c r="BF409" s="181" t="n">
        <v>4.07</v>
      </c>
      <c r="BG409" s="182" t="n">
        <f aca="false">VALUE($BD410)</f>
        <v>0</v>
      </c>
    </row>
    <row r="410" customFormat="false" ht="13.5" hidden="false" customHeight="false" outlineLevel="0" collapsed="false">
      <c r="A410" s="208" t="n">
        <v>4.03</v>
      </c>
      <c r="B410" s="209" t="n">
        <v>1.54</v>
      </c>
      <c r="C410" s="213" t="n">
        <f aca="false">$C409+(($AM$20-$AM$10))/10</f>
        <v>-0.0081</v>
      </c>
      <c r="D410" s="217" t="n">
        <f aca="false">$D409+(($AH$30-$AH$20))/10</f>
        <v>-0.0024</v>
      </c>
      <c r="E410" s="211" t="n">
        <f aca="false">$AC405</f>
        <v>0</v>
      </c>
      <c r="F410" s="212" t="n">
        <f aca="false">$F409+(($AR$20-$AR$10))/10</f>
        <v>-0.0045</v>
      </c>
      <c r="G410" s="218" t="n">
        <f aca="false">$G409+(($AW$20-$AW$10))/10</f>
        <v>-0.009</v>
      </c>
      <c r="H410" s="165"/>
      <c r="I410" s="165"/>
      <c r="J410" s="165"/>
      <c r="P410" s="165"/>
      <c r="S410" s="165"/>
      <c r="T410" s="165"/>
      <c r="U410" s="165"/>
      <c r="V410" s="165"/>
      <c r="W410" s="165"/>
      <c r="Y410" s="164" t="n">
        <v>407</v>
      </c>
      <c r="AA410" s="180" t="n">
        <f aca="false">IF(MOD(ROW(),2),"",INDEX($Z$3:$Z$600,ROW()/2))</f>
        <v>0</v>
      </c>
      <c r="AB410" s="181" t="n">
        <v>4.08</v>
      </c>
      <c r="AC410" s="182" t="n">
        <f aca="false">VALUE($Z411)</f>
        <v>0</v>
      </c>
      <c r="AD410" s="164" t="n">
        <v>407</v>
      </c>
      <c r="AE410" s="191"/>
      <c r="AF410" s="227" t="n">
        <f aca="false">IF(MOD(ROW(),10),"",INDEX(AE$3:AE$600,ROW()/10))</f>
        <v>0</v>
      </c>
      <c r="AG410" s="228" t="n">
        <v>405</v>
      </c>
      <c r="AH410" s="229" t="n">
        <f aca="false">VALUE($AF410)</f>
        <v>0</v>
      </c>
      <c r="AI410" s="164" t="n">
        <v>407</v>
      </c>
      <c r="AK410" s="227" t="n">
        <f aca="false">IF(MOD(ROW(),10),"",INDEX(AJ$3:AJ$600,ROW()/10))</f>
        <v>0</v>
      </c>
      <c r="AL410" s="228" t="n">
        <v>400</v>
      </c>
      <c r="AM410" s="229" t="n">
        <f aca="false">VALUE($AF410)</f>
        <v>0</v>
      </c>
      <c r="AN410" s="164" t="n">
        <v>407</v>
      </c>
      <c r="AP410" s="227" t="n">
        <f aca="false">IF(MOD(ROW(),10),"",INDEX(AO$3:AO$600,ROW()/10))</f>
        <v>0</v>
      </c>
      <c r="AQ410" s="181" t="n">
        <v>4.08</v>
      </c>
      <c r="AR410" s="229" t="n">
        <f aca="false">VALUE($AP410)</f>
        <v>0</v>
      </c>
      <c r="AS410" s="164" t="n">
        <v>4070</v>
      </c>
      <c r="AU410" s="227" t="n">
        <f aca="false">IF(MOD(ROW(),10),"",INDEX(AT$3:AT$600,ROW()/10))</f>
        <v>0</v>
      </c>
      <c r="AV410" s="181" t="n">
        <v>4.08</v>
      </c>
      <c r="AW410" s="229" t="n">
        <f aca="false">VALUE($AU410)</f>
        <v>0</v>
      </c>
      <c r="AZ410" s="180" t="n">
        <f aca="false">IF(MOD(ROW(),2),"",INDEX(AY$3:AY$600,ROW()/2))</f>
        <v>0</v>
      </c>
      <c r="BA410" s="181" t="n">
        <v>4.08</v>
      </c>
      <c r="BB410" s="182" t="n">
        <f aca="false">VALUE(AZ410)</f>
        <v>0</v>
      </c>
      <c r="BE410" s="180" t="n">
        <f aca="false">IF(MOD(ROW(),2),"",INDEX(BD$3:BD$600,ROW()/2))</f>
        <v>0</v>
      </c>
      <c r="BF410" s="181" t="n">
        <v>4.08</v>
      </c>
      <c r="BG410" s="182" t="n">
        <f aca="false">VALUE($BD411)</f>
        <v>0</v>
      </c>
    </row>
    <row r="411" customFormat="false" ht="13.5" hidden="false" customHeight="false" outlineLevel="0" collapsed="false">
      <c r="A411" s="208" t="n">
        <v>4.04</v>
      </c>
      <c r="B411" s="209" t="n">
        <v>1.53</v>
      </c>
      <c r="C411" s="213" t="n">
        <f aca="false">$C410+(($AM$20-$AM$10))/10</f>
        <v>-0.0108</v>
      </c>
      <c r="D411" s="217" t="n">
        <f aca="false">$D410+(($AH$30-$AH$20))/10</f>
        <v>-0.0032</v>
      </c>
      <c r="E411" s="211" t="n">
        <f aca="false">$AC406</f>
        <v>0</v>
      </c>
      <c r="F411" s="212" t="n">
        <f aca="false">$F410+(($AR$20-$AR$10))/10</f>
        <v>-0.006</v>
      </c>
      <c r="G411" s="218" t="n">
        <f aca="false">$G410+(($AW$20-$AW$10))/10</f>
        <v>-0.012</v>
      </c>
      <c r="H411" s="165"/>
      <c r="I411" s="165"/>
      <c r="J411" s="165"/>
      <c r="P411" s="165"/>
      <c r="S411" s="165"/>
      <c r="T411" s="165"/>
      <c r="U411" s="165"/>
      <c r="V411" s="165"/>
      <c r="W411" s="165"/>
      <c r="Y411" s="164" t="n">
        <v>408</v>
      </c>
      <c r="AA411" s="180" t="str">
        <f aca="false">IF(MOD(ROW(),2),"",INDEX($Z$3:$Z$600,ROW()/2))</f>
        <v/>
      </c>
      <c r="AB411" s="181" t="n">
        <v>4.09</v>
      </c>
      <c r="AC411" s="182" t="n">
        <f aca="false">VALUE($Z412)</f>
        <v>0</v>
      </c>
      <c r="AD411" s="164" t="n">
        <v>408</v>
      </c>
      <c r="AE411" s="191"/>
      <c r="AF411" s="227" t="str">
        <f aca="false">IF(MOD(ROW(),10),"",INDEX(AE$3:AE$600,ROW()/10))</f>
        <v/>
      </c>
      <c r="AG411" s="228" t="n">
        <v>406</v>
      </c>
      <c r="AH411" s="229" t="e">
        <f aca="false">VALUE($AF411)</f>
        <v>#VALUE!</v>
      </c>
      <c r="AI411" s="164" t="n">
        <v>408</v>
      </c>
      <c r="AK411" s="227" t="str">
        <f aca="false">IF(MOD(ROW(),10),"",INDEX(AJ$3:AJ$600,ROW()/10))</f>
        <v/>
      </c>
      <c r="AL411" s="228" t="n">
        <v>401</v>
      </c>
      <c r="AM411" s="229" t="e">
        <f aca="false">VALUE($AF411)</f>
        <v>#VALUE!</v>
      </c>
      <c r="AN411" s="164" t="n">
        <v>408</v>
      </c>
      <c r="AP411" s="227" t="str">
        <f aca="false">IF(MOD(ROW(),10),"",INDEX(AO$3:AO$600,ROW()/10))</f>
        <v/>
      </c>
      <c r="AQ411" s="181" t="n">
        <v>4.09</v>
      </c>
      <c r="AR411" s="229" t="e">
        <f aca="false">VALUE($AP411)</f>
        <v>#VALUE!</v>
      </c>
      <c r="AS411" s="164" t="n">
        <v>4080</v>
      </c>
      <c r="AU411" s="227" t="str">
        <f aca="false">IF(MOD(ROW(),10),"",INDEX(AT$3:AT$600,ROW()/10))</f>
        <v/>
      </c>
      <c r="AV411" s="181" t="n">
        <v>4.09</v>
      </c>
      <c r="AW411" s="229" t="e">
        <f aca="false">VALUE($AU411)</f>
        <v>#VALUE!</v>
      </c>
      <c r="AZ411" s="180" t="str">
        <f aca="false">IF(MOD(ROW(),2),"",INDEX(AY$3:AY$600,ROW()/2))</f>
        <v/>
      </c>
      <c r="BA411" s="181" t="n">
        <v>4.09</v>
      </c>
      <c r="BB411" s="182" t="e">
        <f aca="false">VALUE(AZ411)</f>
        <v>#VALUE!</v>
      </c>
      <c r="BE411" s="180" t="str">
        <f aca="false">IF(MOD(ROW(),2),"",INDEX(BD$3:BD$600,ROW()/2))</f>
        <v/>
      </c>
      <c r="BF411" s="181" t="n">
        <v>4.09</v>
      </c>
      <c r="BG411" s="182" t="n">
        <f aca="false">VALUE($BD412)</f>
        <v>0</v>
      </c>
    </row>
    <row r="412" customFormat="false" ht="13.5" hidden="false" customHeight="false" outlineLevel="0" collapsed="false">
      <c r="A412" s="208" t="n">
        <v>4.05</v>
      </c>
      <c r="B412" s="209" t="n">
        <v>1.52</v>
      </c>
      <c r="C412" s="213" t="n">
        <f aca="false">$C411+(($AM$20-$AM$10))/10</f>
        <v>-0.0135</v>
      </c>
      <c r="D412" s="217" t="n">
        <f aca="false">$D411+(($AH$30-$AH$20))/10</f>
        <v>-0.004</v>
      </c>
      <c r="E412" s="211" t="n">
        <f aca="false">$AC407</f>
        <v>0</v>
      </c>
      <c r="F412" s="212" t="n">
        <f aca="false">$F411+(($AR$20-$AR$10))/10</f>
        <v>-0.0075</v>
      </c>
      <c r="G412" s="218" t="n">
        <f aca="false">$G411+(($AW$20-$AW$10))/10</f>
        <v>-0.015</v>
      </c>
      <c r="H412" s="165"/>
      <c r="I412" s="165"/>
      <c r="J412" s="165"/>
      <c r="P412" s="165"/>
      <c r="S412" s="165"/>
      <c r="T412" s="165"/>
      <c r="U412" s="165"/>
      <c r="V412" s="165"/>
      <c r="W412" s="165"/>
      <c r="Y412" s="164" t="n">
        <v>409</v>
      </c>
      <c r="AA412" s="180" t="n">
        <f aca="false">IF(MOD(ROW(),2),"",INDEX($Z$3:$Z$600,ROW()/2))</f>
        <v>0</v>
      </c>
      <c r="AB412" s="181" t="n">
        <v>4.1</v>
      </c>
      <c r="AC412" s="182" t="n">
        <f aca="false">VALUE($Z413)</f>
        <v>0</v>
      </c>
      <c r="AD412" s="164" t="n">
        <v>409</v>
      </c>
      <c r="AE412" s="191"/>
      <c r="AF412" s="227" t="str">
        <f aca="false">IF(MOD(ROW(),10),"",INDEX(AE$3:AE$600,ROW()/10))</f>
        <v/>
      </c>
      <c r="AG412" s="228" t="n">
        <v>407</v>
      </c>
      <c r="AH412" s="229" t="e">
        <f aca="false">VALUE($AF412)</f>
        <v>#VALUE!</v>
      </c>
      <c r="AI412" s="164" t="n">
        <v>409</v>
      </c>
      <c r="AK412" s="227" t="str">
        <f aca="false">IF(MOD(ROW(),10),"",INDEX(AJ$3:AJ$600,ROW()/10))</f>
        <v/>
      </c>
      <c r="AL412" s="228" t="n">
        <v>402</v>
      </c>
      <c r="AM412" s="229" t="e">
        <f aca="false">VALUE($AF412)</f>
        <v>#VALUE!</v>
      </c>
      <c r="AN412" s="164" t="n">
        <v>409</v>
      </c>
      <c r="AP412" s="227" t="str">
        <f aca="false">IF(MOD(ROW(),10),"",INDEX(AO$3:AO$600,ROW()/10))</f>
        <v/>
      </c>
      <c r="AQ412" s="181" t="n">
        <v>4.1</v>
      </c>
      <c r="AR412" s="229" t="e">
        <f aca="false">VALUE($AP412)</f>
        <v>#VALUE!</v>
      </c>
      <c r="AS412" s="164" t="n">
        <v>4090</v>
      </c>
      <c r="AU412" s="227" t="str">
        <f aca="false">IF(MOD(ROW(),10),"",INDEX(AT$3:AT$600,ROW()/10))</f>
        <v/>
      </c>
      <c r="AV412" s="181" t="n">
        <v>4.1</v>
      </c>
      <c r="AW412" s="229" t="e">
        <f aca="false">VALUE($AU412)</f>
        <v>#VALUE!</v>
      </c>
      <c r="AZ412" s="180" t="n">
        <f aca="false">IF(MOD(ROW(),2),"",INDEX(AY$3:AY$600,ROW()/2))</f>
        <v>0</v>
      </c>
      <c r="BA412" s="181" t="n">
        <v>4.1</v>
      </c>
      <c r="BB412" s="182" t="n">
        <f aca="false">VALUE(AZ412)</f>
        <v>0</v>
      </c>
      <c r="BE412" s="180" t="n">
        <f aca="false">IF(MOD(ROW(),2),"",INDEX(BD$3:BD$600,ROW()/2))</f>
        <v>0</v>
      </c>
      <c r="BF412" s="181" t="n">
        <v>4.1</v>
      </c>
      <c r="BG412" s="182" t="n">
        <f aca="false">VALUE($BD413)</f>
        <v>0</v>
      </c>
    </row>
    <row r="413" customFormat="false" ht="13.5" hidden="false" customHeight="false" outlineLevel="0" collapsed="false">
      <c r="A413" s="208" t="n">
        <v>4.06</v>
      </c>
      <c r="B413" s="209" t="n">
        <v>1.51</v>
      </c>
      <c r="C413" s="213" t="n">
        <f aca="false">$C412+(($AM$20-$AM$10))/10</f>
        <v>-0.0162</v>
      </c>
      <c r="D413" s="217" t="n">
        <f aca="false">$D412+(($AH$30-$AH$20))/10</f>
        <v>-0.0048</v>
      </c>
      <c r="E413" s="211" t="n">
        <f aca="false">$AC408</f>
        <v>0</v>
      </c>
      <c r="F413" s="212" t="n">
        <f aca="false">$F412+(($AR$20-$AR$10))/10</f>
        <v>-0.009</v>
      </c>
      <c r="G413" s="218" t="n">
        <f aca="false">$G412+(($AW$20-$AW$10))/10</f>
        <v>-0.018</v>
      </c>
      <c r="H413" s="165"/>
      <c r="I413" s="165"/>
      <c r="J413" s="165"/>
      <c r="P413" s="165"/>
      <c r="S413" s="165"/>
      <c r="T413" s="165"/>
      <c r="U413" s="165"/>
      <c r="V413" s="165"/>
      <c r="W413" s="165"/>
      <c r="Y413" s="164" t="n">
        <v>410</v>
      </c>
      <c r="AA413" s="180" t="str">
        <f aca="false">IF(MOD(ROW(),2),"",INDEX($Z$3:$Z$600,ROW()/2))</f>
        <v/>
      </c>
      <c r="AB413" s="181" t="n">
        <v>4.11</v>
      </c>
      <c r="AC413" s="182" t="n">
        <f aca="false">VALUE($Z414)</f>
        <v>0</v>
      </c>
      <c r="AD413" s="164" t="n">
        <v>410</v>
      </c>
      <c r="AE413" s="191"/>
      <c r="AF413" s="227" t="str">
        <f aca="false">IF(MOD(ROW(),10),"",INDEX(AE$3:AE$600,ROW()/10))</f>
        <v/>
      </c>
      <c r="AG413" s="228" t="n">
        <v>408</v>
      </c>
      <c r="AH413" s="229" t="e">
        <f aca="false">VALUE($AF413)</f>
        <v>#VALUE!</v>
      </c>
      <c r="AI413" s="164" t="n">
        <v>410</v>
      </c>
      <c r="AK413" s="227" t="str">
        <f aca="false">IF(MOD(ROW(),10),"",INDEX(AJ$3:AJ$600,ROW()/10))</f>
        <v/>
      </c>
      <c r="AL413" s="228" t="n">
        <v>403</v>
      </c>
      <c r="AM413" s="229" t="e">
        <f aca="false">VALUE($AF413)</f>
        <v>#VALUE!</v>
      </c>
      <c r="AN413" s="164" t="n">
        <v>410</v>
      </c>
      <c r="AP413" s="227" t="str">
        <f aca="false">IF(MOD(ROW(),10),"",INDEX(AO$3:AO$600,ROW()/10))</f>
        <v/>
      </c>
      <c r="AQ413" s="181" t="n">
        <v>4.11</v>
      </c>
      <c r="AR413" s="229" t="e">
        <f aca="false">VALUE($AP413)</f>
        <v>#VALUE!</v>
      </c>
      <c r="AS413" s="164" t="n">
        <v>4100</v>
      </c>
      <c r="AU413" s="227" t="str">
        <f aca="false">IF(MOD(ROW(),10),"",INDEX(AT$3:AT$600,ROW()/10))</f>
        <v/>
      </c>
      <c r="AV413" s="181" t="n">
        <v>4.11</v>
      </c>
      <c r="AW413" s="229" t="e">
        <f aca="false">VALUE($AU413)</f>
        <v>#VALUE!</v>
      </c>
      <c r="AZ413" s="180" t="str">
        <f aca="false">IF(MOD(ROW(),2),"",INDEX(AY$3:AY$600,ROW()/2))</f>
        <v/>
      </c>
      <c r="BA413" s="181" t="n">
        <v>4.11</v>
      </c>
      <c r="BB413" s="182" t="e">
        <f aca="false">VALUE(AZ413)</f>
        <v>#VALUE!</v>
      </c>
      <c r="BE413" s="180" t="str">
        <f aca="false">IF(MOD(ROW(),2),"",INDEX(BD$3:BD$600,ROW()/2))</f>
        <v/>
      </c>
      <c r="BF413" s="181" t="n">
        <v>4.11</v>
      </c>
      <c r="BG413" s="182" t="n">
        <f aca="false">VALUE($BD414)</f>
        <v>0</v>
      </c>
    </row>
    <row r="414" customFormat="false" ht="13.5" hidden="false" customHeight="false" outlineLevel="0" collapsed="false">
      <c r="A414" s="208" t="n">
        <v>4.07</v>
      </c>
      <c r="B414" s="209" t="n">
        <v>1.5</v>
      </c>
      <c r="C414" s="213" t="n">
        <f aca="false">$C413+(($AM$20-$AM$10))/10</f>
        <v>-0.0189</v>
      </c>
      <c r="D414" s="217" t="n">
        <f aca="false">$D413+(($AH$30-$AH$20))/10</f>
        <v>-0.0056</v>
      </c>
      <c r="E414" s="211" t="n">
        <f aca="false">$AC409</f>
        <v>0</v>
      </c>
      <c r="F414" s="212" t="n">
        <f aca="false">$F413+(($AR$20-$AR$10))/10</f>
        <v>-0.0105</v>
      </c>
      <c r="G414" s="218" t="n">
        <f aca="false">$G413+(($AW$20-$AW$10))/10</f>
        <v>-0.021</v>
      </c>
      <c r="H414" s="165"/>
      <c r="I414" s="165"/>
      <c r="J414" s="165"/>
      <c r="P414" s="165"/>
      <c r="S414" s="165"/>
      <c r="T414" s="165"/>
      <c r="U414" s="165"/>
      <c r="V414" s="165"/>
      <c r="W414" s="165"/>
      <c r="Y414" s="164" t="n">
        <v>411</v>
      </c>
      <c r="AA414" s="180" t="n">
        <f aca="false">IF(MOD(ROW(),2),"",INDEX($Z$3:$Z$600,ROW()/2))</f>
        <v>0</v>
      </c>
      <c r="AB414" s="181" t="n">
        <v>4.12</v>
      </c>
      <c r="AC414" s="182" t="n">
        <f aca="false">VALUE($Z415)</f>
        <v>0</v>
      </c>
      <c r="AD414" s="164" t="n">
        <v>411</v>
      </c>
      <c r="AE414" s="191"/>
      <c r="AF414" s="227" t="str">
        <f aca="false">IF(MOD(ROW(),10),"",INDEX(AE$3:AE$600,ROW()/10))</f>
        <v/>
      </c>
      <c r="AG414" s="228" t="n">
        <v>409</v>
      </c>
      <c r="AH414" s="229" t="e">
        <f aca="false">VALUE($AF414)</f>
        <v>#VALUE!</v>
      </c>
      <c r="AI414" s="164" t="n">
        <v>411</v>
      </c>
      <c r="AK414" s="227" t="str">
        <f aca="false">IF(MOD(ROW(),10),"",INDEX(AJ$3:AJ$600,ROW()/10))</f>
        <v/>
      </c>
      <c r="AL414" s="228" t="n">
        <v>404</v>
      </c>
      <c r="AM414" s="229" t="e">
        <f aca="false">VALUE($AF414)</f>
        <v>#VALUE!</v>
      </c>
      <c r="AN414" s="164" t="n">
        <v>411</v>
      </c>
      <c r="AP414" s="227" t="str">
        <f aca="false">IF(MOD(ROW(),10),"",INDEX(AO$3:AO$600,ROW()/10))</f>
        <v/>
      </c>
      <c r="AQ414" s="181" t="n">
        <v>4.12</v>
      </c>
      <c r="AR414" s="229" t="e">
        <f aca="false">VALUE($AP414)</f>
        <v>#VALUE!</v>
      </c>
      <c r="AS414" s="164" t="n">
        <v>4110</v>
      </c>
      <c r="AU414" s="227" t="str">
        <f aca="false">IF(MOD(ROW(),10),"",INDEX(AT$3:AT$600,ROW()/10))</f>
        <v/>
      </c>
      <c r="AV414" s="181" t="n">
        <v>4.12</v>
      </c>
      <c r="AW414" s="229" t="e">
        <f aca="false">VALUE($AU414)</f>
        <v>#VALUE!</v>
      </c>
      <c r="AZ414" s="180" t="n">
        <f aca="false">IF(MOD(ROW(),2),"",INDEX(AY$3:AY$600,ROW()/2))</f>
        <v>0</v>
      </c>
      <c r="BA414" s="181" t="n">
        <v>4.12</v>
      </c>
      <c r="BB414" s="182" t="n">
        <f aca="false">VALUE(AZ414)</f>
        <v>0</v>
      </c>
      <c r="BE414" s="180" t="n">
        <f aca="false">IF(MOD(ROW(),2),"",INDEX(BD$3:BD$600,ROW()/2))</f>
        <v>0</v>
      </c>
      <c r="BF414" s="181" t="n">
        <v>4.12</v>
      </c>
      <c r="BG414" s="182" t="n">
        <f aca="false">VALUE($BD415)</f>
        <v>0</v>
      </c>
    </row>
    <row r="415" customFormat="false" ht="13.5" hidden="false" customHeight="false" outlineLevel="0" collapsed="false">
      <c r="A415" s="208" t="n">
        <v>4.08</v>
      </c>
      <c r="B415" s="209" t="n">
        <v>1.49</v>
      </c>
      <c r="C415" s="213" t="n">
        <f aca="false">$C414+(($AM$20-$AM$10))/10</f>
        <v>-0.0216</v>
      </c>
      <c r="D415" s="217" t="n">
        <f aca="false">$D414+(($AH$30-$AH$20))/10</f>
        <v>-0.0064</v>
      </c>
      <c r="E415" s="211" t="n">
        <f aca="false">$AC410</f>
        <v>0</v>
      </c>
      <c r="F415" s="212" t="n">
        <f aca="false">$F414+(($AR$20-$AR$10))/10</f>
        <v>-0.012</v>
      </c>
      <c r="G415" s="218" t="n">
        <f aca="false">$G414+(($AW$20-$AW$10))/10</f>
        <v>-0.024</v>
      </c>
      <c r="H415" s="165"/>
      <c r="I415" s="165"/>
      <c r="J415" s="165"/>
      <c r="P415" s="165"/>
      <c r="S415" s="165"/>
      <c r="T415" s="165"/>
      <c r="U415" s="165"/>
      <c r="V415" s="165"/>
      <c r="W415" s="165"/>
      <c r="Y415" s="164" t="n">
        <v>412</v>
      </c>
      <c r="AA415" s="180" t="str">
        <f aca="false">IF(MOD(ROW(),2),"",INDEX($Z$3:$Z$600,ROW()/2))</f>
        <v/>
      </c>
      <c r="AB415" s="181" t="n">
        <v>4.13</v>
      </c>
      <c r="AC415" s="182" t="n">
        <f aca="false">VALUE($Z416)</f>
        <v>0</v>
      </c>
      <c r="AD415" s="164" t="n">
        <v>412</v>
      </c>
      <c r="AE415" s="191"/>
      <c r="AF415" s="227" t="str">
        <f aca="false">IF(MOD(ROW(),10),"",INDEX(AE$3:AE$600,ROW()/10))</f>
        <v/>
      </c>
      <c r="AG415" s="228" t="n">
        <v>410</v>
      </c>
      <c r="AH415" s="229" t="e">
        <f aca="false">VALUE($AF415)</f>
        <v>#VALUE!</v>
      </c>
      <c r="AI415" s="164" t="n">
        <v>412</v>
      </c>
      <c r="AK415" s="227" t="str">
        <f aca="false">IF(MOD(ROW(),10),"",INDEX(AJ$3:AJ$600,ROW()/10))</f>
        <v/>
      </c>
      <c r="AL415" s="228" t="n">
        <v>405</v>
      </c>
      <c r="AM415" s="229" t="e">
        <f aca="false">VALUE($AF415)</f>
        <v>#VALUE!</v>
      </c>
      <c r="AN415" s="164" t="n">
        <v>412</v>
      </c>
      <c r="AP415" s="227" t="str">
        <f aca="false">IF(MOD(ROW(),10),"",INDEX(AO$3:AO$600,ROW()/10))</f>
        <v/>
      </c>
      <c r="AQ415" s="181" t="n">
        <v>4.13</v>
      </c>
      <c r="AR415" s="229" t="e">
        <f aca="false">VALUE($AP415)</f>
        <v>#VALUE!</v>
      </c>
      <c r="AS415" s="164" t="n">
        <v>4120</v>
      </c>
      <c r="AU415" s="227" t="str">
        <f aca="false">IF(MOD(ROW(),10),"",INDEX(AT$3:AT$600,ROW()/10))</f>
        <v/>
      </c>
      <c r="AV415" s="181" t="n">
        <v>4.13</v>
      </c>
      <c r="AW415" s="229" t="e">
        <f aca="false">VALUE($AU415)</f>
        <v>#VALUE!</v>
      </c>
      <c r="AZ415" s="180" t="str">
        <f aca="false">IF(MOD(ROW(),2),"",INDEX(AY$3:AY$600,ROW()/2))</f>
        <v/>
      </c>
      <c r="BA415" s="181" t="n">
        <v>4.13</v>
      </c>
      <c r="BB415" s="182" t="e">
        <f aca="false">VALUE(AZ415)</f>
        <v>#VALUE!</v>
      </c>
      <c r="BE415" s="180" t="str">
        <f aca="false">IF(MOD(ROW(),2),"",INDEX(BD$3:BD$600,ROW()/2))</f>
        <v/>
      </c>
      <c r="BF415" s="181" t="n">
        <v>4.13</v>
      </c>
      <c r="BG415" s="182" t="n">
        <f aca="false">VALUE($BD416)</f>
        <v>0</v>
      </c>
    </row>
    <row r="416" customFormat="false" ht="13.5" hidden="false" customHeight="false" outlineLevel="0" collapsed="false">
      <c r="A416" s="208" t="n">
        <v>4.09</v>
      </c>
      <c r="B416" s="209" t="n">
        <v>1.48</v>
      </c>
      <c r="C416" s="213" t="n">
        <f aca="false">$C415+(($AM$20-$AM$10))/10</f>
        <v>-0.0243</v>
      </c>
      <c r="D416" s="217" t="n">
        <f aca="false">$D415+(($AH$30-$AH$20))/10</f>
        <v>-0.0072</v>
      </c>
      <c r="E416" s="211" t="n">
        <f aca="false">$AC411</f>
        <v>0</v>
      </c>
      <c r="F416" s="212" t="n">
        <f aca="false">$F415+(($AR$20-$AR$10))/10</f>
        <v>-0.0135</v>
      </c>
      <c r="G416" s="218" t="n">
        <f aca="false">$G415+(($AW$20-$AW$10))/10</f>
        <v>-0.027</v>
      </c>
      <c r="H416" s="165"/>
      <c r="I416" s="165"/>
      <c r="J416" s="165"/>
      <c r="P416" s="165"/>
      <c r="S416" s="165"/>
      <c r="T416" s="165"/>
      <c r="U416" s="165"/>
      <c r="V416" s="165"/>
      <c r="W416" s="165"/>
      <c r="Y416" s="164" t="n">
        <v>413</v>
      </c>
      <c r="AA416" s="180" t="n">
        <f aca="false">IF(MOD(ROW(),2),"",INDEX($Z$3:$Z$600,ROW()/2))</f>
        <v>0</v>
      </c>
      <c r="AB416" s="181" t="n">
        <v>4.14</v>
      </c>
      <c r="AC416" s="182" t="n">
        <f aca="false">VALUE($Z417)</f>
        <v>0</v>
      </c>
      <c r="AD416" s="164" t="n">
        <v>413</v>
      </c>
      <c r="AE416" s="191"/>
      <c r="AF416" s="227" t="str">
        <f aca="false">IF(MOD(ROW(),10),"",INDEX(AE$3:AE$600,ROW()/10))</f>
        <v/>
      </c>
      <c r="AG416" s="228" t="n">
        <v>411</v>
      </c>
      <c r="AH416" s="229" t="e">
        <f aca="false">VALUE($AF416)</f>
        <v>#VALUE!</v>
      </c>
      <c r="AI416" s="164" t="n">
        <v>413</v>
      </c>
      <c r="AK416" s="227" t="str">
        <f aca="false">IF(MOD(ROW(),10),"",INDEX(AJ$3:AJ$600,ROW()/10))</f>
        <v/>
      </c>
      <c r="AL416" s="228" t="n">
        <v>406</v>
      </c>
      <c r="AM416" s="229" t="e">
        <f aca="false">VALUE($AF416)</f>
        <v>#VALUE!</v>
      </c>
      <c r="AN416" s="164" t="n">
        <v>413</v>
      </c>
      <c r="AP416" s="227" t="str">
        <f aca="false">IF(MOD(ROW(),10),"",INDEX(AO$3:AO$600,ROW()/10))</f>
        <v/>
      </c>
      <c r="AQ416" s="181" t="n">
        <v>4.14</v>
      </c>
      <c r="AR416" s="229" t="e">
        <f aca="false">VALUE($AP416)</f>
        <v>#VALUE!</v>
      </c>
      <c r="AS416" s="164" t="n">
        <v>4130</v>
      </c>
      <c r="AU416" s="227" t="str">
        <f aca="false">IF(MOD(ROW(),10),"",INDEX(AT$3:AT$600,ROW()/10))</f>
        <v/>
      </c>
      <c r="AV416" s="181" t="n">
        <v>4.14</v>
      </c>
      <c r="AW416" s="229" t="e">
        <f aca="false">VALUE($AU416)</f>
        <v>#VALUE!</v>
      </c>
      <c r="AZ416" s="180" t="n">
        <f aca="false">IF(MOD(ROW(),2),"",INDEX(AY$3:AY$600,ROW()/2))</f>
        <v>0</v>
      </c>
      <c r="BA416" s="181" t="n">
        <v>4.14</v>
      </c>
      <c r="BB416" s="182" t="n">
        <f aca="false">VALUE(AZ416)</f>
        <v>0</v>
      </c>
      <c r="BE416" s="180" t="n">
        <f aca="false">IF(MOD(ROW(),2),"",INDEX(BD$3:BD$600,ROW()/2))</f>
        <v>0</v>
      </c>
      <c r="BF416" s="181" t="n">
        <v>4.14</v>
      </c>
      <c r="BG416" s="182" t="n">
        <f aca="false">VALUE($BD417)</f>
        <v>0</v>
      </c>
    </row>
    <row r="417" customFormat="false" ht="13.5" hidden="false" customHeight="false" outlineLevel="0" collapsed="false">
      <c r="A417" s="208" t="n">
        <v>4.1</v>
      </c>
      <c r="B417" s="209" t="n">
        <v>1.47</v>
      </c>
      <c r="C417" s="213" t="n">
        <f aca="false">$AM420</f>
        <v>0</v>
      </c>
      <c r="D417" s="241" t="n">
        <f aca="false">$AH420</f>
        <v>0</v>
      </c>
      <c r="E417" s="211" t="n">
        <f aca="false">$AC412</f>
        <v>0</v>
      </c>
      <c r="F417" s="212" t="n">
        <f aca="false">$AR420</f>
        <v>0</v>
      </c>
      <c r="G417" s="218" t="n">
        <f aca="false">$AW420</f>
        <v>0</v>
      </c>
      <c r="H417" s="165"/>
      <c r="I417" s="165"/>
      <c r="J417" s="165"/>
      <c r="P417" s="165"/>
      <c r="S417" s="165"/>
      <c r="T417" s="165"/>
      <c r="U417" s="165"/>
      <c r="V417" s="165"/>
      <c r="W417" s="165"/>
      <c r="Y417" s="164" t="n">
        <v>414</v>
      </c>
      <c r="AA417" s="180" t="str">
        <f aca="false">IF(MOD(ROW(),2),"",INDEX($Z$3:$Z$600,ROW()/2))</f>
        <v/>
      </c>
      <c r="AB417" s="181" t="n">
        <v>4.15</v>
      </c>
      <c r="AC417" s="182" t="n">
        <f aca="false">VALUE($Z418)</f>
        <v>0</v>
      </c>
      <c r="AD417" s="164" t="n">
        <v>414</v>
      </c>
      <c r="AE417" s="191"/>
      <c r="AF417" s="227" t="str">
        <f aca="false">IF(MOD(ROW(),10),"",INDEX(AE$3:AE$600,ROW()/10))</f>
        <v/>
      </c>
      <c r="AG417" s="228" t="n">
        <v>412</v>
      </c>
      <c r="AH417" s="229" t="e">
        <f aca="false">VALUE($AF417)</f>
        <v>#VALUE!</v>
      </c>
      <c r="AI417" s="164" t="n">
        <v>414</v>
      </c>
      <c r="AK417" s="227" t="str">
        <f aca="false">IF(MOD(ROW(),10),"",INDEX(AJ$3:AJ$600,ROW()/10))</f>
        <v/>
      </c>
      <c r="AL417" s="228" t="n">
        <v>407</v>
      </c>
      <c r="AM417" s="229" t="e">
        <f aca="false">VALUE($AF417)</f>
        <v>#VALUE!</v>
      </c>
      <c r="AN417" s="164" t="n">
        <v>414</v>
      </c>
      <c r="AP417" s="227" t="str">
        <f aca="false">IF(MOD(ROW(),10),"",INDEX(AO$3:AO$600,ROW()/10))</f>
        <v/>
      </c>
      <c r="AQ417" s="181" t="n">
        <v>4.15</v>
      </c>
      <c r="AR417" s="229" t="e">
        <f aca="false">VALUE($AP417)</f>
        <v>#VALUE!</v>
      </c>
      <c r="AS417" s="164" t="n">
        <v>4140</v>
      </c>
      <c r="AU417" s="227" t="str">
        <f aca="false">IF(MOD(ROW(),10),"",INDEX(AT$3:AT$600,ROW()/10))</f>
        <v/>
      </c>
      <c r="AV417" s="181" t="n">
        <v>4.15</v>
      </c>
      <c r="AW417" s="229" t="e">
        <f aca="false">VALUE($AU417)</f>
        <v>#VALUE!</v>
      </c>
      <c r="AZ417" s="180" t="str">
        <f aca="false">IF(MOD(ROW(),2),"",INDEX(AY$3:AY$600,ROW()/2))</f>
        <v/>
      </c>
      <c r="BA417" s="181" t="n">
        <v>4.15</v>
      </c>
      <c r="BB417" s="182" t="e">
        <f aca="false">VALUE(AZ417)</f>
        <v>#VALUE!</v>
      </c>
      <c r="BE417" s="180" t="str">
        <f aca="false">IF(MOD(ROW(),2),"",INDEX(BD$3:BD$600,ROW()/2))</f>
        <v/>
      </c>
      <c r="BF417" s="181" t="n">
        <v>4.15</v>
      </c>
      <c r="BG417" s="182" t="n">
        <f aca="false">VALUE($BD418)</f>
        <v>0</v>
      </c>
    </row>
    <row r="418" customFormat="false" ht="13.5" hidden="false" customHeight="false" outlineLevel="0" collapsed="false">
      <c r="A418" s="208" t="n">
        <v>4.11</v>
      </c>
      <c r="B418" s="209" t="n">
        <v>1.46</v>
      </c>
      <c r="C418" s="213" t="n">
        <f aca="false">$C417+(($AM$20-$AM$10))/10</f>
        <v>-0.0027</v>
      </c>
      <c r="D418" s="217" t="n">
        <f aca="false">$D417+(($AH$30-$AH$20))/10</f>
        <v>-0.0008</v>
      </c>
      <c r="E418" s="211" t="n">
        <f aca="false">$AC413</f>
        <v>0</v>
      </c>
      <c r="F418" s="212" t="n">
        <f aca="false">$F417+(($AR$20-$AR$10))/10</f>
        <v>-0.0015</v>
      </c>
      <c r="G418" s="218" t="n">
        <f aca="false">$G417+(($AW$20-$AW$10))/10</f>
        <v>-0.003</v>
      </c>
      <c r="H418" s="165"/>
      <c r="I418" s="165"/>
      <c r="J418" s="165"/>
      <c r="P418" s="165"/>
      <c r="S418" s="165"/>
      <c r="T418" s="165"/>
      <c r="U418" s="165"/>
      <c r="V418" s="165"/>
      <c r="W418" s="165"/>
      <c r="Y418" s="164" t="n">
        <v>415</v>
      </c>
      <c r="AA418" s="180" t="n">
        <f aca="false">IF(MOD(ROW(),2),"",INDEX($Z$3:$Z$600,ROW()/2))</f>
        <v>0</v>
      </c>
      <c r="AB418" s="181" t="n">
        <v>4.16</v>
      </c>
      <c r="AC418" s="182" t="n">
        <f aca="false">VALUE($Z419)</f>
        <v>0</v>
      </c>
      <c r="AD418" s="164" t="n">
        <v>415</v>
      </c>
      <c r="AE418" s="191"/>
      <c r="AF418" s="227" t="str">
        <f aca="false">IF(MOD(ROW(),10),"",INDEX(AE$3:AE$600,ROW()/10))</f>
        <v/>
      </c>
      <c r="AG418" s="228" t="n">
        <v>413</v>
      </c>
      <c r="AH418" s="229" t="e">
        <f aca="false">VALUE($AF418)</f>
        <v>#VALUE!</v>
      </c>
      <c r="AI418" s="164" t="n">
        <v>415</v>
      </c>
      <c r="AK418" s="227" t="str">
        <f aca="false">IF(MOD(ROW(),10),"",INDEX(AJ$3:AJ$600,ROW()/10))</f>
        <v/>
      </c>
      <c r="AL418" s="228" t="n">
        <v>408</v>
      </c>
      <c r="AM418" s="229" t="e">
        <f aca="false">VALUE($AF418)</f>
        <v>#VALUE!</v>
      </c>
      <c r="AN418" s="164" t="n">
        <v>415</v>
      </c>
      <c r="AP418" s="227" t="str">
        <f aca="false">IF(MOD(ROW(),10),"",INDEX(AO$3:AO$600,ROW()/10))</f>
        <v/>
      </c>
      <c r="AQ418" s="181" t="n">
        <v>4.16</v>
      </c>
      <c r="AR418" s="229" t="e">
        <f aca="false">VALUE($AP418)</f>
        <v>#VALUE!</v>
      </c>
      <c r="AS418" s="164" t="n">
        <v>4150</v>
      </c>
      <c r="AU418" s="227" t="str">
        <f aca="false">IF(MOD(ROW(),10),"",INDEX(AT$3:AT$600,ROW()/10))</f>
        <v/>
      </c>
      <c r="AV418" s="181" t="n">
        <v>4.16</v>
      </c>
      <c r="AW418" s="229" t="e">
        <f aca="false">VALUE($AU418)</f>
        <v>#VALUE!</v>
      </c>
      <c r="AZ418" s="180" t="n">
        <f aca="false">IF(MOD(ROW(),2),"",INDEX(AY$3:AY$600,ROW()/2))</f>
        <v>0</v>
      </c>
      <c r="BA418" s="181" t="n">
        <v>4.16</v>
      </c>
      <c r="BB418" s="182" t="n">
        <f aca="false">VALUE(AZ418)</f>
        <v>0</v>
      </c>
      <c r="BE418" s="180" t="n">
        <f aca="false">IF(MOD(ROW(),2),"",INDEX(BD$3:BD$600,ROW()/2))</f>
        <v>0</v>
      </c>
      <c r="BF418" s="181" t="n">
        <v>4.16</v>
      </c>
      <c r="BG418" s="182" t="n">
        <f aca="false">VALUE($BD419)</f>
        <v>0</v>
      </c>
    </row>
    <row r="419" customFormat="false" ht="13.5" hidden="false" customHeight="false" outlineLevel="0" collapsed="false">
      <c r="A419" s="208" t="n">
        <v>4.12</v>
      </c>
      <c r="B419" s="209" t="n">
        <v>1.45</v>
      </c>
      <c r="C419" s="213" t="n">
        <f aca="false">$C418+(($AM$20-$AM$10))/10</f>
        <v>-0.0054</v>
      </c>
      <c r="D419" s="217" t="n">
        <f aca="false">$D418+(($AH$30-$AH$20))/10</f>
        <v>-0.0016</v>
      </c>
      <c r="E419" s="211" t="n">
        <f aca="false">$AC414</f>
        <v>0</v>
      </c>
      <c r="F419" s="212" t="n">
        <f aca="false">$F418+(($AR$20-$AR$10))/10</f>
        <v>-0.003</v>
      </c>
      <c r="G419" s="218" t="n">
        <f aca="false">$G418+(($AW$20-$AW$10))/10</f>
        <v>-0.006</v>
      </c>
      <c r="H419" s="165"/>
      <c r="I419" s="165"/>
      <c r="J419" s="165"/>
      <c r="P419" s="165"/>
      <c r="S419" s="165"/>
      <c r="T419" s="165"/>
      <c r="U419" s="165"/>
      <c r="V419" s="165"/>
      <c r="W419" s="165"/>
      <c r="Y419" s="164" t="n">
        <v>416</v>
      </c>
      <c r="AA419" s="180" t="str">
        <f aca="false">IF(MOD(ROW(),2),"",INDEX($Z$3:$Z$600,ROW()/2))</f>
        <v/>
      </c>
      <c r="AB419" s="181" t="n">
        <v>4.17</v>
      </c>
      <c r="AC419" s="182" t="n">
        <f aca="false">VALUE($Z420)</f>
        <v>0</v>
      </c>
      <c r="AD419" s="164" t="n">
        <v>416</v>
      </c>
      <c r="AE419" s="191"/>
      <c r="AF419" s="227" t="str">
        <f aca="false">IF(MOD(ROW(),10),"",INDEX(AE$3:AE$600,ROW()/10))</f>
        <v/>
      </c>
      <c r="AG419" s="228" t="n">
        <v>414</v>
      </c>
      <c r="AH419" s="229" t="e">
        <f aca="false">VALUE($AF419)</f>
        <v>#VALUE!</v>
      </c>
      <c r="AI419" s="164" t="n">
        <v>416</v>
      </c>
      <c r="AK419" s="227" t="str">
        <f aca="false">IF(MOD(ROW(),10),"",INDEX(AJ$3:AJ$600,ROW()/10))</f>
        <v/>
      </c>
      <c r="AL419" s="228" t="n">
        <v>409</v>
      </c>
      <c r="AM419" s="229" t="e">
        <f aca="false">VALUE($AF419)</f>
        <v>#VALUE!</v>
      </c>
      <c r="AN419" s="164" t="n">
        <v>416</v>
      </c>
      <c r="AP419" s="227" t="str">
        <f aca="false">IF(MOD(ROW(),10),"",INDEX(AO$3:AO$600,ROW()/10))</f>
        <v/>
      </c>
      <c r="AQ419" s="181" t="n">
        <v>4.17</v>
      </c>
      <c r="AR419" s="229" t="e">
        <f aca="false">VALUE($AP419)</f>
        <v>#VALUE!</v>
      </c>
      <c r="AS419" s="164" t="n">
        <v>4160</v>
      </c>
      <c r="AU419" s="227" t="str">
        <f aca="false">IF(MOD(ROW(),10),"",INDEX(AT$3:AT$600,ROW()/10))</f>
        <v/>
      </c>
      <c r="AV419" s="181" t="n">
        <v>4.17</v>
      </c>
      <c r="AW419" s="229" t="e">
        <f aca="false">VALUE($AU419)</f>
        <v>#VALUE!</v>
      </c>
      <c r="AZ419" s="180" t="str">
        <f aca="false">IF(MOD(ROW(),2),"",INDEX(AY$3:AY$600,ROW()/2))</f>
        <v/>
      </c>
      <c r="BA419" s="181" t="n">
        <v>4.17</v>
      </c>
      <c r="BB419" s="182" t="e">
        <f aca="false">VALUE(AZ419)</f>
        <v>#VALUE!</v>
      </c>
      <c r="BE419" s="180" t="str">
        <f aca="false">IF(MOD(ROW(),2),"",INDEX(BD$3:BD$600,ROW()/2))</f>
        <v/>
      </c>
      <c r="BF419" s="181" t="n">
        <v>4.17</v>
      </c>
      <c r="BG419" s="182" t="n">
        <f aca="false">VALUE($BD420)</f>
        <v>0</v>
      </c>
    </row>
    <row r="420" customFormat="false" ht="13.5" hidden="false" customHeight="false" outlineLevel="0" collapsed="false">
      <c r="A420" s="208" t="n">
        <v>4.13</v>
      </c>
      <c r="B420" s="209" t="n">
        <v>1.44</v>
      </c>
      <c r="C420" s="213" t="n">
        <f aca="false">$C419+(($AM$20-$AM$10))/10</f>
        <v>-0.0081</v>
      </c>
      <c r="D420" s="217" t="n">
        <f aca="false">$D419+(($AH$30-$AH$20))/10</f>
        <v>-0.0024</v>
      </c>
      <c r="E420" s="211" t="n">
        <f aca="false">$AC415</f>
        <v>0</v>
      </c>
      <c r="F420" s="212" t="n">
        <f aca="false">$F419+(($AR$20-$AR$10))/10</f>
        <v>-0.0045</v>
      </c>
      <c r="G420" s="218" t="n">
        <f aca="false">$G419+(($AW$20-$AW$10))/10</f>
        <v>-0.009</v>
      </c>
      <c r="H420" s="165"/>
      <c r="I420" s="165"/>
      <c r="J420" s="165"/>
      <c r="P420" s="165"/>
      <c r="S420" s="165"/>
      <c r="T420" s="165"/>
      <c r="U420" s="165"/>
      <c r="V420" s="165"/>
      <c r="W420" s="165"/>
      <c r="Y420" s="164" t="n">
        <v>417</v>
      </c>
      <c r="AA420" s="180" t="n">
        <f aca="false">IF(MOD(ROW(),2),"",INDEX($Z$3:$Z$600,ROW()/2))</f>
        <v>0</v>
      </c>
      <c r="AB420" s="181" t="n">
        <v>4.18</v>
      </c>
      <c r="AC420" s="182" t="n">
        <f aca="false">VALUE($Z421)</f>
        <v>0</v>
      </c>
      <c r="AD420" s="164" t="n">
        <v>417</v>
      </c>
      <c r="AE420" s="191"/>
      <c r="AF420" s="227" t="n">
        <f aca="false">IF(MOD(ROW(),10),"",INDEX(AE$3:AE$600,ROW()/10))</f>
        <v>0</v>
      </c>
      <c r="AG420" s="228" t="n">
        <v>415</v>
      </c>
      <c r="AH420" s="229" t="n">
        <f aca="false">VALUE($AF420)</f>
        <v>0</v>
      </c>
      <c r="AI420" s="164" t="n">
        <v>417</v>
      </c>
      <c r="AK420" s="227" t="n">
        <f aca="false">IF(MOD(ROW(),10),"",INDEX(AJ$3:AJ$600,ROW()/10))</f>
        <v>0</v>
      </c>
      <c r="AL420" s="228" t="n">
        <v>410</v>
      </c>
      <c r="AM420" s="229" t="n">
        <f aca="false">VALUE($AF420)</f>
        <v>0</v>
      </c>
      <c r="AN420" s="164" t="n">
        <v>417</v>
      </c>
      <c r="AP420" s="227" t="n">
        <f aca="false">IF(MOD(ROW(),10),"",INDEX(AO$3:AO$600,ROW()/10))</f>
        <v>0</v>
      </c>
      <c r="AQ420" s="181" t="n">
        <v>4.18</v>
      </c>
      <c r="AR420" s="229" t="n">
        <f aca="false">VALUE($AP420)</f>
        <v>0</v>
      </c>
      <c r="AS420" s="164" t="n">
        <v>4170</v>
      </c>
      <c r="AU420" s="227" t="n">
        <f aca="false">IF(MOD(ROW(),10),"",INDEX(AT$3:AT$600,ROW()/10))</f>
        <v>0</v>
      </c>
      <c r="AV420" s="181" t="n">
        <v>4.18</v>
      </c>
      <c r="AW420" s="229" t="n">
        <f aca="false">VALUE($AU420)</f>
        <v>0</v>
      </c>
      <c r="AZ420" s="180" t="n">
        <f aca="false">IF(MOD(ROW(),2),"",INDEX(AY$3:AY$600,ROW()/2))</f>
        <v>0</v>
      </c>
      <c r="BA420" s="181" t="n">
        <v>4.18</v>
      </c>
      <c r="BB420" s="182" t="n">
        <f aca="false">VALUE(AZ420)</f>
        <v>0</v>
      </c>
      <c r="BE420" s="180" t="n">
        <f aca="false">IF(MOD(ROW(),2),"",INDEX(BD$3:BD$600,ROW()/2))</f>
        <v>0</v>
      </c>
      <c r="BF420" s="181" t="n">
        <v>4.18</v>
      </c>
      <c r="BG420" s="182" t="n">
        <f aca="false">VALUE($BD421)</f>
        <v>0</v>
      </c>
    </row>
    <row r="421" customFormat="false" ht="13.5" hidden="false" customHeight="false" outlineLevel="0" collapsed="false">
      <c r="A421" s="208" t="n">
        <v>4.14</v>
      </c>
      <c r="B421" s="209" t="n">
        <v>1.43</v>
      </c>
      <c r="C421" s="213" t="n">
        <f aca="false">$C420+(($AM$20-$AM$10))/10</f>
        <v>-0.0108</v>
      </c>
      <c r="D421" s="217" t="n">
        <f aca="false">$D420+(($AH$30-$AH$20))/10</f>
        <v>-0.0032</v>
      </c>
      <c r="E421" s="211" t="n">
        <f aca="false">$AC416</f>
        <v>0</v>
      </c>
      <c r="F421" s="212" t="n">
        <f aca="false">$F420+(($AR$20-$AR$10))/10</f>
        <v>-0.006</v>
      </c>
      <c r="G421" s="218" t="n">
        <f aca="false">$G420+(($AW$20-$AW$10))/10</f>
        <v>-0.012</v>
      </c>
      <c r="H421" s="165"/>
      <c r="I421" s="165"/>
      <c r="J421" s="165"/>
      <c r="P421" s="165"/>
      <c r="S421" s="165"/>
      <c r="T421" s="165"/>
      <c r="U421" s="165"/>
      <c r="V421" s="165"/>
      <c r="W421" s="165"/>
      <c r="Y421" s="164" t="n">
        <v>418</v>
      </c>
      <c r="AA421" s="180" t="str">
        <f aca="false">IF(MOD(ROW(),2),"",INDEX($Z$3:$Z$600,ROW()/2))</f>
        <v/>
      </c>
      <c r="AB421" s="181" t="n">
        <v>4.19</v>
      </c>
      <c r="AC421" s="182" t="n">
        <f aca="false">VALUE($Z422)</f>
        <v>0</v>
      </c>
      <c r="AD421" s="164" t="n">
        <v>418</v>
      </c>
      <c r="AE421" s="191"/>
      <c r="AF421" s="227" t="str">
        <f aca="false">IF(MOD(ROW(),10),"",INDEX(AE$3:AE$600,ROW()/10))</f>
        <v/>
      </c>
      <c r="AG421" s="228" t="n">
        <v>416</v>
      </c>
      <c r="AH421" s="229" t="e">
        <f aca="false">VALUE($AF421)</f>
        <v>#VALUE!</v>
      </c>
      <c r="AI421" s="164" t="n">
        <v>418</v>
      </c>
      <c r="AK421" s="227" t="str">
        <f aca="false">IF(MOD(ROW(),10),"",INDEX(AJ$3:AJ$600,ROW()/10))</f>
        <v/>
      </c>
      <c r="AL421" s="228" t="n">
        <v>411</v>
      </c>
      <c r="AM421" s="229" t="e">
        <f aca="false">VALUE($AF421)</f>
        <v>#VALUE!</v>
      </c>
      <c r="AN421" s="164" t="n">
        <v>418</v>
      </c>
      <c r="AP421" s="227" t="str">
        <f aca="false">IF(MOD(ROW(),10),"",INDEX(AO$3:AO$600,ROW()/10))</f>
        <v/>
      </c>
      <c r="AQ421" s="181" t="n">
        <v>4.19</v>
      </c>
      <c r="AR421" s="229" t="e">
        <f aca="false">VALUE($AP421)</f>
        <v>#VALUE!</v>
      </c>
      <c r="AS421" s="164" t="n">
        <v>4180</v>
      </c>
      <c r="AU421" s="227" t="str">
        <f aca="false">IF(MOD(ROW(),10),"",INDEX(AT$3:AT$600,ROW()/10))</f>
        <v/>
      </c>
      <c r="AV421" s="181" t="n">
        <v>4.19</v>
      </c>
      <c r="AW421" s="229" t="e">
        <f aca="false">VALUE($AU421)</f>
        <v>#VALUE!</v>
      </c>
      <c r="AZ421" s="180" t="str">
        <f aca="false">IF(MOD(ROW(),2),"",INDEX(AY$3:AY$600,ROW()/2))</f>
        <v/>
      </c>
      <c r="BA421" s="181" t="n">
        <v>4.19</v>
      </c>
      <c r="BB421" s="182" t="e">
        <f aca="false">VALUE(AZ421)</f>
        <v>#VALUE!</v>
      </c>
      <c r="BE421" s="180" t="str">
        <f aca="false">IF(MOD(ROW(),2),"",INDEX(BD$3:BD$600,ROW()/2))</f>
        <v/>
      </c>
      <c r="BF421" s="181" t="n">
        <v>4.19</v>
      </c>
      <c r="BG421" s="182" t="n">
        <f aca="false">VALUE($BD422)</f>
        <v>0</v>
      </c>
    </row>
    <row r="422" customFormat="false" ht="13.5" hidden="false" customHeight="false" outlineLevel="0" collapsed="false">
      <c r="A422" s="208" t="n">
        <v>4.15</v>
      </c>
      <c r="B422" s="209" t="n">
        <v>1.42</v>
      </c>
      <c r="C422" s="213" t="n">
        <f aca="false">$C421+(($AM$20-$AM$10))/10</f>
        <v>-0.0135</v>
      </c>
      <c r="D422" s="217" t="n">
        <f aca="false">$D421+(($AH$30-$AH$20))/10</f>
        <v>-0.004</v>
      </c>
      <c r="E422" s="211" t="n">
        <f aca="false">$AC417</f>
        <v>0</v>
      </c>
      <c r="F422" s="212" t="n">
        <f aca="false">$F421+(($AR$20-$AR$10))/10</f>
        <v>-0.0075</v>
      </c>
      <c r="G422" s="218" t="n">
        <f aca="false">$G421+(($AW$20-$AW$10))/10</f>
        <v>-0.015</v>
      </c>
      <c r="H422" s="165"/>
      <c r="I422" s="165"/>
      <c r="J422" s="165"/>
      <c r="P422" s="165"/>
      <c r="S422" s="165"/>
      <c r="T422" s="165"/>
      <c r="U422" s="165"/>
      <c r="V422" s="165"/>
      <c r="W422" s="165"/>
      <c r="Y422" s="164" t="n">
        <v>419</v>
      </c>
      <c r="AA422" s="180" t="n">
        <f aca="false">IF(MOD(ROW(),2),"",INDEX($Z$3:$Z$600,ROW()/2))</f>
        <v>0</v>
      </c>
      <c r="AB422" s="181" t="n">
        <v>4.2</v>
      </c>
      <c r="AC422" s="182" t="n">
        <f aca="false">VALUE($Z423)</f>
        <v>0</v>
      </c>
      <c r="AD422" s="164" t="n">
        <v>419</v>
      </c>
      <c r="AE422" s="191"/>
      <c r="AF422" s="227" t="str">
        <f aca="false">IF(MOD(ROW(),10),"",INDEX(AE$3:AE$600,ROW()/10))</f>
        <v/>
      </c>
      <c r="AG422" s="228" t="n">
        <v>417</v>
      </c>
      <c r="AH422" s="229" t="e">
        <f aca="false">VALUE($AF422)</f>
        <v>#VALUE!</v>
      </c>
      <c r="AI422" s="164" t="n">
        <v>419</v>
      </c>
      <c r="AK422" s="227" t="str">
        <f aca="false">IF(MOD(ROW(),10),"",INDEX(AJ$3:AJ$600,ROW()/10))</f>
        <v/>
      </c>
      <c r="AL422" s="228" t="n">
        <v>412</v>
      </c>
      <c r="AM422" s="229" t="e">
        <f aca="false">VALUE($AF422)</f>
        <v>#VALUE!</v>
      </c>
      <c r="AN422" s="164" t="n">
        <v>419</v>
      </c>
      <c r="AP422" s="227" t="str">
        <f aca="false">IF(MOD(ROW(),10),"",INDEX(AO$3:AO$600,ROW()/10))</f>
        <v/>
      </c>
      <c r="AQ422" s="181" t="n">
        <v>4.2</v>
      </c>
      <c r="AR422" s="229" t="e">
        <f aca="false">VALUE($AP422)</f>
        <v>#VALUE!</v>
      </c>
      <c r="AS422" s="164" t="n">
        <v>4190</v>
      </c>
      <c r="AU422" s="227" t="str">
        <f aca="false">IF(MOD(ROW(),10),"",INDEX(AT$3:AT$600,ROW()/10))</f>
        <v/>
      </c>
      <c r="AV422" s="181" t="n">
        <v>4.2</v>
      </c>
      <c r="AW422" s="229" t="e">
        <f aca="false">VALUE($AU422)</f>
        <v>#VALUE!</v>
      </c>
      <c r="AZ422" s="180" t="n">
        <f aca="false">IF(MOD(ROW(),2),"",INDEX(AY$3:AY$600,ROW()/2))</f>
        <v>0</v>
      </c>
      <c r="BA422" s="181" t="n">
        <v>4.2</v>
      </c>
      <c r="BB422" s="182" t="n">
        <f aca="false">VALUE(AZ422)</f>
        <v>0</v>
      </c>
      <c r="BE422" s="180" t="n">
        <f aca="false">IF(MOD(ROW(),2),"",INDEX(BD$3:BD$600,ROW()/2))</f>
        <v>0</v>
      </c>
      <c r="BF422" s="181" t="n">
        <v>4.2</v>
      </c>
      <c r="BG422" s="182" t="n">
        <f aca="false">VALUE($BD423)</f>
        <v>0</v>
      </c>
    </row>
    <row r="423" customFormat="false" ht="13.5" hidden="false" customHeight="false" outlineLevel="0" collapsed="false">
      <c r="A423" s="208" t="n">
        <v>4.16</v>
      </c>
      <c r="B423" s="209" t="n">
        <v>1.41</v>
      </c>
      <c r="C423" s="213" t="n">
        <f aca="false">$C422+(($AM$20-$AM$10))/10</f>
        <v>-0.0162</v>
      </c>
      <c r="D423" s="217" t="n">
        <f aca="false">$D422+(($AH$30-$AH$20))/10</f>
        <v>-0.0048</v>
      </c>
      <c r="E423" s="211" t="n">
        <f aca="false">$AC418</f>
        <v>0</v>
      </c>
      <c r="F423" s="212" t="n">
        <f aca="false">$F422+(($AR$20-$AR$10))/10</f>
        <v>-0.009</v>
      </c>
      <c r="G423" s="218" t="n">
        <f aca="false">$G422+(($AW$20-$AW$10))/10</f>
        <v>-0.018</v>
      </c>
      <c r="H423" s="165"/>
      <c r="I423" s="165"/>
      <c r="J423" s="165"/>
      <c r="P423" s="165"/>
      <c r="S423" s="165"/>
      <c r="T423" s="165"/>
      <c r="U423" s="165"/>
      <c r="V423" s="165"/>
      <c r="W423" s="165"/>
      <c r="Y423" s="164" t="n">
        <v>420</v>
      </c>
      <c r="AA423" s="180" t="str">
        <f aca="false">IF(MOD(ROW(),2),"",INDEX($Z$3:$Z$600,ROW()/2))</f>
        <v/>
      </c>
      <c r="AB423" s="181" t="n">
        <v>4.21</v>
      </c>
      <c r="AC423" s="182" t="n">
        <f aca="false">VALUE($Z424)</f>
        <v>0</v>
      </c>
      <c r="AD423" s="164" t="n">
        <v>420</v>
      </c>
      <c r="AE423" s="191"/>
      <c r="AF423" s="227" t="str">
        <f aca="false">IF(MOD(ROW(),10),"",INDEX(AE$3:AE$600,ROW()/10))</f>
        <v/>
      </c>
      <c r="AG423" s="228" t="n">
        <v>418</v>
      </c>
      <c r="AH423" s="229" t="e">
        <f aca="false">VALUE($AF423)</f>
        <v>#VALUE!</v>
      </c>
      <c r="AI423" s="164" t="n">
        <v>420</v>
      </c>
      <c r="AK423" s="227" t="str">
        <f aca="false">IF(MOD(ROW(),10),"",INDEX(AJ$3:AJ$600,ROW()/10))</f>
        <v/>
      </c>
      <c r="AL423" s="228" t="n">
        <v>413</v>
      </c>
      <c r="AM423" s="229" t="e">
        <f aca="false">VALUE($AF423)</f>
        <v>#VALUE!</v>
      </c>
      <c r="AN423" s="164" t="n">
        <v>420</v>
      </c>
      <c r="AP423" s="227" t="str">
        <f aca="false">IF(MOD(ROW(),10),"",INDEX(AO$3:AO$600,ROW()/10))</f>
        <v/>
      </c>
      <c r="AQ423" s="181" t="n">
        <v>4.21</v>
      </c>
      <c r="AR423" s="229" t="e">
        <f aca="false">VALUE($AP423)</f>
        <v>#VALUE!</v>
      </c>
      <c r="AS423" s="164" t="n">
        <v>4200</v>
      </c>
      <c r="AU423" s="227" t="str">
        <f aca="false">IF(MOD(ROW(),10),"",INDEX(AT$3:AT$600,ROW()/10))</f>
        <v/>
      </c>
      <c r="AV423" s="181" t="n">
        <v>4.21</v>
      </c>
      <c r="AW423" s="229" t="e">
        <f aca="false">VALUE($AU423)</f>
        <v>#VALUE!</v>
      </c>
      <c r="AZ423" s="180" t="str">
        <f aca="false">IF(MOD(ROW(),2),"",INDEX(AY$3:AY$600,ROW()/2))</f>
        <v/>
      </c>
      <c r="BA423" s="181" t="n">
        <v>4.21</v>
      </c>
      <c r="BB423" s="182" t="e">
        <f aca="false">VALUE(AZ423)</f>
        <v>#VALUE!</v>
      </c>
      <c r="BE423" s="180" t="str">
        <f aca="false">IF(MOD(ROW(),2),"",INDEX(BD$3:BD$600,ROW()/2))</f>
        <v/>
      </c>
      <c r="BF423" s="181" t="n">
        <v>4.21</v>
      </c>
      <c r="BG423" s="182" t="n">
        <f aca="false">VALUE($BD424)</f>
        <v>0</v>
      </c>
    </row>
    <row r="424" customFormat="false" ht="13.5" hidden="false" customHeight="false" outlineLevel="0" collapsed="false">
      <c r="A424" s="208" t="n">
        <v>4.17</v>
      </c>
      <c r="B424" s="209" t="n">
        <v>1.4</v>
      </c>
      <c r="C424" s="213" t="n">
        <f aca="false">$C423+(($AM$20-$AM$10))/10</f>
        <v>-0.0189</v>
      </c>
      <c r="D424" s="217" t="n">
        <f aca="false">$D423+(($AH$30-$AH$20))/10</f>
        <v>-0.0056</v>
      </c>
      <c r="E424" s="211" t="n">
        <f aca="false">$AC419</f>
        <v>0</v>
      </c>
      <c r="F424" s="212" t="n">
        <f aca="false">$F423+(($AR$20-$AR$10))/10</f>
        <v>-0.0105</v>
      </c>
      <c r="G424" s="218" t="n">
        <f aca="false">$G423+(($AW$20-$AW$10))/10</f>
        <v>-0.021</v>
      </c>
      <c r="H424" s="165"/>
      <c r="I424" s="165"/>
      <c r="J424" s="165"/>
      <c r="P424" s="165"/>
      <c r="S424" s="165"/>
      <c r="T424" s="165"/>
      <c r="U424" s="165"/>
      <c r="V424" s="165"/>
      <c r="W424" s="165"/>
      <c r="Y424" s="164" t="n">
        <v>421</v>
      </c>
      <c r="AA424" s="180" t="n">
        <f aca="false">IF(MOD(ROW(),2),"",INDEX($Z$3:$Z$600,ROW()/2))</f>
        <v>0</v>
      </c>
      <c r="AB424" s="181" t="n">
        <v>4.22</v>
      </c>
      <c r="AC424" s="182" t="n">
        <f aca="false">VALUE($Z425)</f>
        <v>0</v>
      </c>
      <c r="AD424" s="164" t="n">
        <v>421</v>
      </c>
      <c r="AE424" s="191"/>
      <c r="AF424" s="227" t="str">
        <f aca="false">IF(MOD(ROW(),10),"",INDEX(AE$3:AE$600,ROW()/10))</f>
        <v/>
      </c>
      <c r="AG424" s="228" t="n">
        <v>419</v>
      </c>
      <c r="AH424" s="229" t="e">
        <f aca="false">VALUE($AF424)</f>
        <v>#VALUE!</v>
      </c>
      <c r="AI424" s="164" t="n">
        <v>421</v>
      </c>
      <c r="AK424" s="227" t="str">
        <f aca="false">IF(MOD(ROW(),10),"",INDEX(AJ$3:AJ$600,ROW()/10))</f>
        <v/>
      </c>
      <c r="AL424" s="228" t="n">
        <v>414</v>
      </c>
      <c r="AM424" s="229" t="e">
        <f aca="false">VALUE($AF424)</f>
        <v>#VALUE!</v>
      </c>
      <c r="AN424" s="164" t="n">
        <v>421</v>
      </c>
      <c r="AP424" s="227" t="str">
        <f aca="false">IF(MOD(ROW(),10),"",INDEX(AO$3:AO$600,ROW()/10))</f>
        <v/>
      </c>
      <c r="AQ424" s="181" t="n">
        <v>4.22</v>
      </c>
      <c r="AR424" s="229" t="e">
        <f aca="false">VALUE($AP424)</f>
        <v>#VALUE!</v>
      </c>
      <c r="AS424" s="164" t="n">
        <v>4210</v>
      </c>
      <c r="AU424" s="227" t="str">
        <f aca="false">IF(MOD(ROW(),10),"",INDEX(AT$3:AT$600,ROW()/10))</f>
        <v/>
      </c>
      <c r="AV424" s="181" t="n">
        <v>4.22</v>
      </c>
      <c r="AW424" s="229" t="e">
        <f aca="false">VALUE($AU424)</f>
        <v>#VALUE!</v>
      </c>
      <c r="AZ424" s="180" t="n">
        <f aca="false">IF(MOD(ROW(),2),"",INDEX(AY$3:AY$600,ROW()/2))</f>
        <v>0</v>
      </c>
      <c r="BA424" s="181" t="n">
        <v>4.22</v>
      </c>
      <c r="BB424" s="182" t="n">
        <f aca="false">VALUE(AZ424)</f>
        <v>0</v>
      </c>
      <c r="BE424" s="180" t="n">
        <f aca="false">IF(MOD(ROW(),2),"",INDEX(BD$3:BD$600,ROW()/2))</f>
        <v>0</v>
      </c>
      <c r="BF424" s="181" t="n">
        <v>4.22</v>
      </c>
      <c r="BG424" s="182" t="n">
        <f aca="false">VALUE($BD425)</f>
        <v>0</v>
      </c>
    </row>
    <row r="425" customFormat="false" ht="13.5" hidden="false" customHeight="false" outlineLevel="0" collapsed="false">
      <c r="A425" s="208" t="n">
        <v>4.18</v>
      </c>
      <c r="B425" s="209" t="n">
        <v>1.39</v>
      </c>
      <c r="C425" s="213" t="n">
        <f aca="false">$C424+(($AM$20-$AM$10))/10</f>
        <v>-0.0216</v>
      </c>
      <c r="D425" s="217" t="n">
        <f aca="false">$D424+(($AH$30-$AH$20))/10</f>
        <v>-0.0064</v>
      </c>
      <c r="E425" s="211" t="n">
        <f aca="false">$AC420</f>
        <v>0</v>
      </c>
      <c r="F425" s="212" t="n">
        <f aca="false">$F424+(($AR$20-$AR$10))/10</f>
        <v>-0.012</v>
      </c>
      <c r="G425" s="218" t="n">
        <f aca="false">$G424+(($AW$20-$AW$10))/10</f>
        <v>-0.024</v>
      </c>
      <c r="H425" s="165"/>
      <c r="I425" s="165"/>
      <c r="J425" s="165"/>
      <c r="P425" s="165"/>
      <c r="S425" s="165"/>
      <c r="T425" s="165"/>
      <c r="U425" s="165"/>
      <c r="V425" s="165"/>
      <c r="W425" s="165"/>
      <c r="Y425" s="164" t="n">
        <v>422</v>
      </c>
      <c r="AA425" s="180" t="str">
        <f aca="false">IF(MOD(ROW(),2),"",INDEX($Z$3:$Z$600,ROW()/2))</f>
        <v/>
      </c>
      <c r="AB425" s="181" t="n">
        <v>4.23</v>
      </c>
      <c r="AC425" s="182" t="n">
        <f aca="false">VALUE($Z426)</f>
        <v>0</v>
      </c>
      <c r="AD425" s="164" t="n">
        <v>422</v>
      </c>
      <c r="AE425" s="191"/>
      <c r="AF425" s="227" t="str">
        <f aca="false">IF(MOD(ROW(),10),"",INDEX(AE$3:AE$600,ROW()/10))</f>
        <v/>
      </c>
      <c r="AG425" s="228" t="n">
        <v>420</v>
      </c>
      <c r="AH425" s="229" t="e">
        <f aca="false">VALUE($AF425)</f>
        <v>#VALUE!</v>
      </c>
      <c r="AI425" s="164" t="n">
        <v>422</v>
      </c>
      <c r="AK425" s="227" t="str">
        <f aca="false">IF(MOD(ROW(),10),"",INDEX(AJ$3:AJ$600,ROW()/10))</f>
        <v/>
      </c>
      <c r="AL425" s="228" t="n">
        <v>415</v>
      </c>
      <c r="AM425" s="229" t="e">
        <f aca="false">VALUE($AF425)</f>
        <v>#VALUE!</v>
      </c>
      <c r="AN425" s="164" t="n">
        <v>422</v>
      </c>
      <c r="AP425" s="227" t="str">
        <f aca="false">IF(MOD(ROW(),10),"",INDEX(AO$3:AO$600,ROW()/10))</f>
        <v/>
      </c>
      <c r="AQ425" s="181" t="n">
        <v>4.23</v>
      </c>
      <c r="AR425" s="229" t="e">
        <f aca="false">VALUE($AP425)</f>
        <v>#VALUE!</v>
      </c>
      <c r="AS425" s="164" t="n">
        <v>4220</v>
      </c>
      <c r="AU425" s="227" t="str">
        <f aca="false">IF(MOD(ROW(),10),"",INDEX(AT$3:AT$600,ROW()/10))</f>
        <v/>
      </c>
      <c r="AV425" s="181" t="n">
        <v>4.23</v>
      </c>
      <c r="AW425" s="229" t="e">
        <f aca="false">VALUE($AU425)</f>
        <v>#VALUE!</v>
      </c>
      <c r="AZ425" s="180" t="str">
        <f aca="false">IF(MOD(ROW(),2),"",INDEX(AY$3:AY$600,ROW()/2))</f>
        <v/>
      </c>
      <c r="BA425" s="181" t="n">
        <v>4.23</v>
      </c>
      <c r="BB425" s="182" t="e">
        <f aca="false">VALUE(AZ425)</f>
        <v>#VALUE!</v>
      </c>
      <c r="BE425" s="180" t="str">
        <f aca="false">IF(MOD(ROW(),2),"",INDEX(BD$3:BD$600,ROW()/2))</f>
        <v/>
      </c>
      <c r="BF425" s="181" t="n">
        <v>4.23</v>
      </c>
      <c r="BG425" s="182" t="n">
        <f aca="false">VALUE($BD426)</f>
        <v>0</v>
      </c>
    </row>
    <row r="426" customFormat="false" ht="13.5" hidden="false" customHeight="false" outlineLevel="0" collapsed="false">
      <c r="A426" s="208" t="n">
        <v>4.19</v>
      </c>
      <c r="B426" s="209" t="n">
        <v>1.38</v>
      </c>
      <c r="C426" s="213" t="n">
        <f aca="false">$C425+(($AM$20-$AM$10))/10</f>
        <v>-0.0243</v>
      </c>
      <c r="D426" s="217" t="n">
        <f aca="false">$D425+(($AH$30-$AH$20))/10</f>
        <v>-0.0072</v>
      </c>
      <c r="E426" s="211" t="n">
        <f aca="false">$AC421</f>
        <v>0</v>
      </c>
      <c r="F426" s="212" t="n">
        <f aca="false">$F425+(($AR$20-$AR$10))/10</f>
        <v>-0.0135</v>
      </c>
      <c r="G426" s="218" t="n">
        <f aca="false">$G425+(($AW$20-$AW$10))/10</f>
        <v>-0.027</v>
      </c>
      <c r="H426" s="165"/>
      <c r="I426" s="165"/>
      <c r="J426" s="165"/>
      <c r="P426" s="165"/>
      <c r="S426" s="165"/>
      <c r="T426" s="165"/>
      <c r="U426" s="165"/>
      <c r="V426" s="165"/>
      <c r="W426" s="165"/>
      <c r="Y426" s="164" t="n">
        <v>423</v>
      </c>
      <c r="AA426" s="180" t="n">
        <f aca="false">IF(MOD(ROW(),2),"",INDEX($Z$3:$Z$600,ROW()/2))</f>
        <v>0</v>
      </c>
      <c r="AB426" s="181" t="n">
        <v>4.24</v>
      </c>
      <c r="AC426" s="182" t="n">
        <f aca="false">VALUE($Z427)</f>
        <v>0</v>
      </c>
      <c r="AD426" s="164" t="n">
        <v>423</v>
      </c>
      <c r="AE426" s="191"/>
      <c r="AF426" s="227" t="str">
        <f aca="false">IF(MOD(ROW(),10),"",INDEX(AE$3:AE$600,ROW()/10))</f>
        <v/>
      </c>
      <c r="AG426" s="228" t="n">
        <v>421</v>
      </c>
      <c r="AH426" s="229" t="e">
        <f aca="false">VALUE($AF426)</f>
        <v>#VALUE!</v>
      </c>
      <c r="AI426" s="164" t="n">
        <v>423</v>
      </c>
      <c r="AK426" s="227" t="str">
        <f aca="false">IF(MOD(ROW(),10),"",INDEX(AJ$3:AJ$600,ROW()/10))</f>
        <v/>
      </c>
      <c r="AL426" s="228" t="n">
        <v>416</v>
      </c>
      <c r="AM426" s="229" t="e">
        <f aca="false">VALUE($AF426)</f>
        <v>#VALUE!</v>
      </c>
      <c r="AN426" s="164" t="n">
        <v>423</v>
      </c>
      <c r="AP426" s="227" t="str">
        <f aca="false">IF(MOD(ROW(),10),"",INDEX(AO$3:AO$600,ROW()/10))</f>
        <v/>
      </c>
      <c r="AQ426" s="181" t="n">
        <v>4.24</v>
      </c>
      <c r="AR426" s="229" t="e">
        <f aca="false">VALUE($AP426)</f>
        <v>#VALUE!</v>
      </c>
      <c r="AS426" s="164" t="n">
        <v>4230</v>
      </c>
      <c r="AU426" s="227" t="str">
        <f aca="false">IF(MOD(ROW(),10),"",INDEX(AT$3:AT$600,ROW()/10))</f>
        <v/>
      </c>
      <c r="AV426" s="181" t="n">
        <v>4.24</v>
      </c>
      <c r="AW426" s="229" t="e">
        <f aca="false">VALUE($AU426)</f>
        <v>#VALUE!</v>
      </c>
      <c r="AZ426" s="180" t="n">
        <f aca="false">IF(MOD(ROW(),2),"",INDEX(AY$3:AY$600,ROW()/2))</f>
        <v>0</v>
      </c>
      <c r="BA426" s="181" t="n">
        <v>4.24</v>
      </c>
      <c r="BB426" s="182" t="n">
        <f aca="false">VALUE(AZ426)</f>
        <v>0</v>
      </c>
      <c r="BE426" s="180" t="n">
        <f aca="false">IF(MOD(ROW(),2),"",INDEX(BD$3:BD$600,ROW()/2))</f>
        <v>0</v>
      </c>
      <c r="BF426" s="181" t="n">
        <v>4.24</v>
      </c>
      <c r="BG426" s="182" t="n">
        <f aca="false">VALUE($BD427)</f>
        <v>0</v>
      </c>
    </row>
    <row r="427" customFormat="false" ht="13.5" hidden="false" customHeight="false" outlineLevel="0" collapsed="false">
      <c r="A427" s="208" t="n">
        <v>4.2</v>
      </c>
      <c r="B427" s="209" t="n">
        <v>1.37</v>
      </c>
      <c r="C427" s="213" t="n">
        <f aca="false">$AM430</f>
        <v>0</v>
      </c>
      <c r="D427" s="241" t="n">
        <f aca="false">$AH430</f>
        <v>0</v>
      </c>
      <c r="E427" s="211" t="n">
        <f aca="false">$AC422</f>
        <v>0</v>
      </c>
      <c r="F427" s="212" t="n">
        <f aca="false">$AR430</f>
        <v>0</v>
      </c>
      <c r="G427" s="218" t="n">
        <f aca="false">$AW430</f>
        <v>0</v>
      </c>
      <c r="H427" s="165"/>
      <c r="I427" s="165"/>
      <c r="J427" s="165"/>
      <c r="P427" s="165"/>
      <c r="S427" s="165"/>
      <c r="T427" s="165"/>
      <c r="U427" s="165"/>
      <c r="V427" s="165"/>
      <c r="W427" s="165"/>
      <c r="Y427" s="164" t="n">
        <v>424</v>
      </c>
      <c r="AA427" s="180" t="str">
        <f aca="false">IF(MOD(ROW(),2),"",INDEX($Z$3:$Z$600,ROW()/2))</f>
        <v/>
      </c>
      <c r="AB427" s="181" t="n">
        <v>4.25</v>
      </c>
      <c r="AC427" s="182" t="n">
        <f aca="false">VALUE($Z428)</f>
        <v>0</v>
      </c>
      <c r="AD427" s="164" t="n">
        <v>424</v>
      </c>
      <c r="AE427" s="191"/>
      <c r="AF427" s="227" t="str">
        <f aca="false">IF(MOD(ROW(),10),"",INDEX(AE$3:AE$600,ROW()/10))</f>
        <v/>
      </c>
      <c r="AG427" s="228" t="n">
        <v>422</v>
      </c>
      <c r="AH427" s="229" t="e">
        <f aca="false">VALUE($AF427)</f>
        <v>#VALUE!</v>
      </c>
      <c r="AI427" s="164" t="n">
        <v>424</v>
      </c>
      <c r="AK427" s="227" t="str">
        <f aca="false">IF(MOD(ROW(),10),"",INDEX(AJ$3:AJ$600,ROW()/10))</f>
        <v/>
      </c>
      <c r="AL427" s="228" t="n">
        <v>417</v>
      </c>
      <c r="AM427" s="229" t="e">
        <f aca="false">VALUE($AF427)</f>
        <v>#VALUE!</v>
      </c>
      <c r="AN427" s="164" t="n">
        <v>424</v>
      </c>
      <c r="AP427" s="227" t="str">
        <f aca="false">IF(MOD(ROW(),10),"",INDEX(AO$3:AO$600,ROW()/10))</f>
        <v/>
      </c>
      <c r="AQ427" s="181" t="n">
        <v>4.25</v>
      </c>
      <c r="AR427" s="229" t="e">
        <f aca="false">VALUE($AP427)</f>
        <v>#VALUE!</v>
      </c>
      <c r="AS427" s="164" t="n">
        <v>4240</v>
      </c>
      <c r="AU427" s="227" t="str">
        <f aca="false">IF(MOD(ROW(),10),"",INDEX(AT$3:AT$600,ROW()/10))</f>
        <v/>
      </c>
      <c r="AV427" s="181" t="n">
        <v>4.25</v>
      </c>
      <c r="AW427" s="229" t="e">
        <f aca="false">VALUE($AU427)</f>
        <v>#VALUE!</v>
      </c>
      <c r="AZ427" s="180" t="str">
        <f aca="false">IF(MOD(ROW(),2),"",INDEX(AY$3:AY$600,ROW()/2))</f>
        <v/>
      </c>
      <c r="BA427" s="181" t="n">
        <v>4.25</v>
      </c>
      <c r="BB427" s="182" t="e">
        <f aca="false">VALUE(AZ427)</f>
        <v>#VALUE!</v>
      </c>
      <c r="BE427" s="180" t="str">
        <f aca="false">IF(MOD(ROW(),2),"",INDEX(BD$3:BD$600,ROW()/2))</f>
        <v/>
      </c>
      <c r="BF427" s="181" t="n">
        <v>4.25</v>
      </c>
      <c r="BG427" s="182" t="n">
        <f aca="false">VALUE($BD428)</f>
        <v>0</v>
      </c>
    </row>
    <row r="428" customFormat="false" ht="13.5" hidden="false" customHeight="false" outlineLevel="0" collapsed="false">
      <c r="A428" s="208" t="n">
        <v>4.21</v>
      </c>
      <c r="B428" s="209" t="n">
        <v>1.36</v>
      </c>
      <c r="C428" s="213" t="n">
        <f aca="false">$C427+(($AM$20-$AM$10))/10</f>
        <v>-0.0027</v>
      </c>
      <c r="D428" s="217" t="n">
        <f aca="false">$D427+(($AH$30-$AH$20))/10</f>
        <v>-0.0008</v>
      </c>
      <c r="E428" s="211" t="n">
        <f aca="false">$AC423</f>
        <v>0</v>
      </c>
      <c r="F428" s="212" t="n">
        <f aca="false">$F427+(($AR$20-$AR$10))/10</f>
        <v>-0.0015</v>
      </c>
      <c r="G428" s="218" t="n">
        <f aca="false">$G427+(($AW$20-$AW$10))/10</f>
        <v>-0.003</v>
      </c>
      <c r="H428" s="165"/>
      <c r="I428" s="165"/>
      <c r="J428" s="165"/>
      <c r="P428" s="165"/>
      <c r="S428" s="165"/>
      <c r="T428" s="165"/>
      <c r="U428" s="165"/>
      <c r="V428" s="165"/>
      <c r="W428" s="165"/>
      <c r="Y428" s="164" t="n">
        <v>425</v>
      </c>
      <c r="AA428" s="180" t="n">
        <f aca="false">IF(MOD(ROW(),2),"",INDEX($Z$3:$Z$600,ROW()/2))</f>
        <v>0</v>
      </c>
      <c r="AB428" s="181" t="n">
        <v>4.26</v>
      </c>
      <c r="AC428" s="182" t="n">
        <f aca="false">VALUE($Z429)</f>
        <v>0</v>
      </c>
      <c r="AD428" s="164" t="n">
        <v>425</v>
      </c>
      <c r="AE428" s="191"/>
      <c r="AF428" s="227" t="str">
        <f aca="false">IF(MOD(ROW(),10),"",INDEX(AE$3:AE$600,ROW()/10))</f>
        <v/>
      </c>
      <c r="AG428" s="228" t="n">
        <v>423</v>
      </c>
      <c r="AH428" s="229" t="e">
        <f aca="false">VALUE($AF428)</f>
        <v>#VALUE!</v>
      </c>
      <c r="AI428" s="164" t="n">
        <v>425</v>
      </c>
      <c r="AK428" s="227" t="str">
        <f aca="false">IF(MOD(ROW(),10),"",INDEX(AJ$3:AJ$600,ROW()/10))</f>
        <v/>
      </c>
      <c r="AL428" s="228" t="n">
        <v>418</v>
      </c>
      <c r="AM428" s="229" t="e">
        <f aca="false">VALUE($AF428)</f>
        <v>#VALUE!</v>
      </c>
      <c r="AN428" s="164" t="n">
        <v>425</v>
      </c>
      <c r="AP428" s="227" t="str">
        <f aca="false">IF(MOD(ROW(),10),"",INDEX(AO$3:AO$600,ROW()/10))</f>
        <v/>
      </c>
      <c r="AQ428" s="181" t="n">
        <v>4.26</v>
      </c>
      <c r="AR428" s="229" t="e">
        <f aca="false">VALUE($AP428)</f>
        <v>#VALUE!</v>
      </c>
      <c r="AS428" s="164" t="n">
        <v>4250</v>
      </c>
      <c r="AU428" s="227" t="str">
        <f aca="false">IF(MOD(ROW(),10),"",INDEX(AT$3:AT$600,ROW()/10))</f>
        <v/>
      </c>
      <c r="AV428" s="181" t="n">
        <v>4.26</v>
      </c>
      <c r="AW428" s="229" t="e">
        <f aca="false">VALUE($AU428)</f>
        <v>#VALUE!</v>
      </c>
      <c r="AZ428" s="180" t="n">
        <f aca="false">IF(MOD(ROW(),2),"",INDEX(AY$3:AY$600,ROW()/2))</f>
        <v>0</v>
      </c>
      <c r="BA428" s="181" t="n">
        <v>4.26</v>
      </c>
      <c r="BB428" s="182" t="n">
        <f aca="false">VALUE(AZ428)</f>
        <v>0</v>
      </c>
      <c r="BE428" s="180" t="n">
        <f aca="false">IF(MOD(ROW(),2),"",INDEX(BD$3:BD$600,ROW()/2))</f>
        <v>0</v>
      </c>
      <c r="BF428" s="181" t="n">
        <v>4.26</v>
      </c>
      <c r="BG428" s="182" t="n">
        <f aca="false">VALUE($BD429)</f>
        <v>0</v>
      </c>
    </row>
    <row r="429" customFormat="false" ht="13.5" hidden="false" customHeight="false" outlineLevel="0" collapsed="false">
      <c r="A429" s="208" t="n">
        <v>4.22</v>
      </c>
      <c r="B429" s="209" t="n">
        <v>1.35</v>
      </c>
      <c r="C429" s="213" t="n">
        <f aca="false">$C428+(($AM$20-$AM$10))/10</f>
        <v>-0.0054</v>
      </c>
      <c r="D429" s="217" t="n">
        <f aca="false">$D428+(($AH$30-$AH$20))/10</f>
        <v>-0.0016</v>
      </c>
      <c r="E429" s="211" t="n">
        <f aca="false">$AC424</f>
        <v>0</v>
      </c>
      <c r="F429" s="212" t="n">
        <f aca="false">$F428+(($AR$20-$AR$10))/10</f>
        <v>-0.003</v>
      </c>
      <c r="G429" s="218" t="n">
        <f aca="false">$G428+(($AW$20-$AW$10))/10</f>
        <v>-0.006</v>
      </c>
      <c r="H429" s="165"/>
      <c r="I429" s="165"/>
      <c r="J429" s="165"/>
      <c r="P429" s="165"/>
      <c r="S429" s="165"/>
      <c r="T429" s="165"/>
      <c r="U429" s="165"/>
      <c r="V429" s="165"/>
      <c r="W429" s="165"/>
      <c r="Y429" s="164" t="n">
        <v>426</v>
      </c>
      <c r="AA429" s="180" t="str">
        <f aca="false">IF(MOD(ROW(),2),"",INDEX($Z$3:$Z$600,ROW()/2))</f>
        <v/>
      </c>
      <c r="AB429" s="181" t="n">
        <v>4.27</v>
      </c>
      <c r="AC429" s="182" t="n">
        <f aca="false">VALUE($Z430)</f>
        <v>0</v>
      </c>
      <c r="AD429" s="164" t="n">
        <v>426</v>
      </c>
      <c r="AE429" s="191"/>
      <c r="AF429" s="227" t="str">
        <f aca="false">IF(MOD(ROW(),10),"",INDEX(AE$3:AE$600,ROW()/10))</f>
        <v/>
      </c>
      <c r="AG429" s="228" t="n">
        <v>424</v>
      </c>
      <c r="AH429" s="229" t="e">
        <f aca="false">VALUE($AF429)</f>
        <v>#VALUE!</v>
      </c>
      <c r="AI429" s="164" t="n">
        <v>426</v>
      </c>
      <c r="AK429" s="227" t="str">
        <f aca="false">IF(MOD(ROW(),10),"",INDEX(AJ$3:AJ$600,ROW()/10))</f>
        <v/>
      </c>
      <c r="AL429" s="228" t="n">
        <v>419</v>
      </c>
      <c r="AM429" s="229" t="e">
        <f aca="false">VALUE($AF429)</f>
        <v>#VALUE!</v>
      </c>
      <c r="AN429" s="164" t="n">
        <v>426</v>
      </c>
      <c r="AP429" s="227" t="str">
        <f aca="false">IF(MOD(ROW(),10),"",INDEX(AO$3:AO$600,ROW()/10))</f>
        <v/>
      </c>
      <c r="AQ429" s="181" t="n">
        <v>4.27</v>
      </c>
      <c r="AR429" s="229" t="e">
        <f aca="false">VALUE($AP429)</f>
        <v>#VALUE!</v>
      </c>
      <c r="AS429" s="164" t="n">
        <v>4260</v>
      </c>
      <c r="AU429" s="227" t="str">
        <f aca="false">IF(MOD(ROW(),10),"",INDEX(AT$3:AT$600,ROW()/10))</f>
        <v/>
      </c>
      <c r="AV429" s="181" t="n">
        <v>4.27</v>
      </c>
      <c r="AW429" s="229" t="e">
        <f aca="false">VALUE($AU429)</f>
        <v>#VALUE!</v>
      </c>
      <c r="AZ429" s="180" t="str">
        <f aca="false">IF(MOD(ROW(),2),"",INDEX(AY$3:AY$600,ROW()/2))</f>
        <v/>
      </c>
      <c r="BA429" s="181" t="n">
        <v>4.27</v>
      </c>
      <c r="BB429" s="182" t="e">
        <f aca="false">VALUE(AZ429)</f>
        <v>#VALUE!</v>
      </c>
      <c r="BE429" s="180" t="str">
        <f aca="false">IF(MOD(ROW(),2),"",INDEX(BD$3:BD$600,ROW()/2))</f>
        <v/>
      </c>
      <c r="BF429" s="181" t="n">
        <v>4.27</v>
      </c>
      <c r="BG429" s="182" t="n">
        <f aca="false">VALUE($BD430)</f>
        <v>0</v>
      </c>
    </row>
    <row r="430" customFormat="false" ht="13.5" hidden="false" customHeight="false" outlineLevel="0" collapsed="false">
      <c r="A430" s="208" t="n">
        <v>4.23</v>
      </c>
      <c r="B430" s="209" t="n">
        <v>1.34</v>
      </c>
      <c r="C430" s="213" t="n">
        <f aca="false">$C429+(($AM$20-$AM$10))/10</f>
        <v>-0.0081</v>
      </c>
      <c r="D430" s="217" t="n">
        <f aca="false">$D429+(($AH$30-$AH$20))/10</f>
        <v>-0.0024</v>
      </c>
      <c r="E430" s="211" t="n">
        <f aca="false">$AC425</f>
        <v>0</v>
      </c>
      <c r="F430" s="212" t="n">
        <f aca="false">$F429+(($AR$20-$AR$10))/10</f>
        <v>-0.0045</v>
      </c>
      <c r="G430" s="218" t="n">
        <f aca="false">$G429+(($AW$20-$AW$10))/10</f>
        <v>-0.009</v>
      </c>
      <c r="H430" s="165"/>
      <c r="I430" s="165"/>
      <c r="J430" s="165"/>
      <c r="P430" s="165"/>
      <c r="S430" s="165"/>
      <c r="T430" s="165"/>
      <c r="U430" s="165"/>
      <c r="V430" s="165"/>
      <c r="W430" s="165"/>
      <c r="Y430" s="164" t="n">
        <v>427</v>
      </c>
      <c r="AA430" s="180" t="n">
        <f aca="false">IF(MOD(ROW(),2),"",INDEX($Z$3:$Z$600,ROW()/2))</f>
        <v>0</v>
      </c>
      <c r="AB430" s="181" t="n">
        <v>4.28</v>
      </c>
      <c r="AC430" s="182" t="n">
        <f aca="false">VALUE($Z431)</f>
        <v>0</v>
      </c>
      <c r="AD430" s="164" t="n">
        <v>427</v>
      </c>
      <c r="AE430" s="191"/>
      <c r="AF430" s="227" t="n">
        <f aca="false">IF(MOD(ROW(),10),"",INDEX(AE$3:AE$600,ROW()/10))</f>
        <v>0</v>
      </c>
      <c r="AG430" s="228" t="n">
        <v>425</v>
      </c>
      <c r="AH430" s="229" t="n">
        <f aca="false">VALUE($AF430)</f>
        <v>0</v>
      </c>
      <c r="AI430" s="164" t="n">
        <v>427</v>
      </c>
      <c r="AK430" s="227" t="n">
        <f aca="false">IF(MOD(ROW(),10),"",INDEX(AJ$3:AJ$600,ROW()/10))</f>
        <v>0</v>
      </c>
      <c r="AL430" s="228" t="n">
        <v>420</v>
      </c>
      <c r="AM430" s="229" t="n">
        <f aca="false">VALUE($AF430)</f>
        <v>0</v>
      </c>
      <c r="AN430" s="164" t="n">
        <v>427</v>
      </c>
      <c r="AP430" s="227" t="n">
        <f aca="false">IF(MOD(ROW(),10),"",INDEX(AO$3:AO$600,ROW()/10))</f>
        <v>0</v>
      </c>
      <c r="AQ430" s="181" t="n">
        <v>4.28</v>
      </c>
      <c r="AR430" s="229" t="n">
        <f aca="false">VALUE($AP430)</f>
        <v>0</v>
      </c>
      <c r="AS430" s="164" t="n">
        <v>4270</v>
      </c>
      <c r="AU430" s="227" t="n">
        <f aca="false">IF(MOD(ROW(),10),"",INDEX(AT$3:AT$600,ROW()/10))</f>
        <v>0</v>
      </c>
      <c r="AV430" s="181" t="n">
        <v>4.28</v>
      </c>
      <c r="AW430" s="229" t="n">
        <f aca="false">VALUE($AU430)</f>
        <v>0</v>
      </c>
      <c r="AZ430" s="180" t="n">
        <f aca="false">IF(MOD(ROW(),2),"",INDEX(AY$3:AY$600,ROW()/2))</f>
        <v>0</v>
      </c>
      <c r="BA430" s="181" t="n">
        <v>4.28</v>
      </c>
      <c r="BB430" s="182" t="n">
        <f aca="false">VALUE(AZ430)</f>
        <v>0</v>
      </c>
      <c r="BE430" s="180" t="n">
        <f aca="false">IF(MOD(ROW(),2),"",INDEX(BD$3:BD$600,ROW()/2))</f>
        <v>0</v>
      </c>
      <c r="BF430" s="181" t="n">
        <v>4.28</v>
      </c>
      <c r="BG430" s="182" t="n">
        <f aca="false">VALUE($BD431)</f>
        <v>0</v>
      </c>
    </row>
    <row r="431" customFormat="false" ht="13.5" hidden="false" customHeight="false" outlineLevel="0" collapsed="false">
      <c r="A431" s="208" t="n">
        <v>4.24</v>
      </c>
      <c r="B431" s="209" t="n">
        <v>1.33</v>
      </c>
      <c r="C431" s="213" t="n">
        <f aca="false">$C430+(($AM$20-$AM$10))/10</f>
        <v>-0.0108</v>
      </c>
      <c r="D431" s="217" t="n">
        <f aca="false">$D430+(($AH$30-$AH$20))/10</f>
        <v>-0.0032</v>
      </c>
      <c r="E431" s="211" t="n">
        <f aca="false">$AC426</f>
        <v>0</v>
      </c>
      <c r="F431" s="212" t="n">
        <f aca="false">$F430+(($AR$20-$AR$10))/10</f>
        <v>-0.006</v>
      </c>
      <c r="G431" s="218" t="n">
        <f aca="false">$G430+(($AW$20-$AW$10))/10</f>
        <v>-0.012</v>
      </c>
      <c r="H431" s="165"/>
      <c r="I431" s="165"/>
      <c r="J431" s="165"/>
      <c r="P431" s="165"/>
      <c r="S431" s="165"/>
      <c r="T431" s="165"/>
      <c r="U431" s="165"/>
      <c r="V431" s="165"/>
      <c r="W431" s="165"/>
      <c r="Y431" s="164" t="n">
        <v>428</v>
      </c>
      <c r="AA431" s="180" t="str">
        <f aca="false">IF(MOD(ROW(),2),"",INDEX($Z$3:$Z$600,ROW()/2))</f>
        <v/>
      </c>
      <c r="AB431" s="181" t="n">
        <v>4.29</v>
      </c>
      <c r="AC431" s="182" t="n">
        <f aca="false">VALUE($Z432)</f>
        <v>0</v>
      </c>
      <c r="AD431" s="164" t="n">
        <v>428</v>
      </c>
      <c r="AE431" s="191"/>
      <c r="AF431" s="227" t="str">
        <f aca="false">IF(MOD(ROW(),10),"",INDEX(AE$3:AE$600,ROW()/10))</f>
        <v/>
      </c>
      <c r="AG431" s="228" t="n">
        <v>426</v>
      </c>
      <c r="AH431" s="229" t="e">
        <f aca="false">VALUE($AF431)</f>
        <v>#VALUE!</v>
      </c>
      <c r="AI431" s="164" t="n">
        <v>428</v>
      </c>
      <c r="AK431" s="227" t="str">
        <f aca="false">IF(MOD(ROW(),10),"",INDEX(AJ$3:AJ$600,ROW()/10))</f>
        <v/>
      </c>
      <c r="AL431" s="228" t="n">
        <v>421</v>
      </c>
      <c r="AM431" s="229" t="e">
        <f aca="false">VALUE($AF431)</f>
        <v>#VALUE!</v>
      </c>
      <c r="AN431" s="164" t="n">
        <v>428</v>
      </c>
      <c r="AP431" s="227" t="str">
        <f aca="false">IF(MOD(ROW(),10),"",INDEX(AO$3:AO$600,ROW()/10))</f>
        <v/>
      </c>
      <c r="AQ431" s="181" t="n">
        <v>4.29</v>
      </c>
      <c r="AR431" s="229" t="e">
        <f aca="false">VALUE($AP431)</f>
        <v>#VALUE!</v>
      </c>
      <c r="AS431" s="164" t="n">
        <v>4280</v>
      </c>
      <c r="AU431" s="227" t="str">
        <f aca="false">IF(MOD(ROW(),10),"",INDEX(AT$3:AT$600,ROW()/10))</f>
        <v/>
      </c>
      <c r="AV431" s="181" t="n">
        <v>4.29</v>
      </c>
      <c r="AW431" s="229" t="e">
        <f aca="false">VALUE($AU431)</f>
        <v>#VALUE!</v>
      </c>
      <c r="AZ431" s="180" t="str">
        <f aca="false">IF(MOD(ROW(),2),"",INDEX(AY$3:AY$600,ROW()/2))</f>
        <v/>
      </c>
      <c r="BA431" s="181" t="n">
        <v>4.29</v>
      </c>
      <c r="BB431" s="182" t="e">
        <f aca="false">VALUE(AZ431)</f>
        <v>#VALUE!</v>
      </c>
      <c r="BE431" s="180" t="str">
        <f aca="false">IF(MOD(ROW(),2),"",INDEX(BD$3:BD$600,ROW()/2))</f>
        <v/>
      </c>
      <c r="BF431" s="181" t="n">
        <v>4.29</v>
      </c>
      <c r="BG431" s="182" t="n">
        <f aca="false">VALUE($BD432)</f>
        <v>0</v>
      </c>
    </row>
    <row r="432" customFormat="false" ht="13.5" hidden="false" customHeight="false" outlineLevel="0" collapsed="false">
      <c r="A432" s="208" t="n">
        <v>4.25</v>
      </c>
      <c r="B432" s="209" t="n">
        <v>1.32</v>
      </c>
      <c r="C432" s="213" t="n">
        <f aca="false">$C431+(($AM$20-$AM$10))/10</f>
        <v>-0.0135</v>
      </c>
      <c r="D432" s="217" t="n">
        <f aca="false">$D431+(($AH$30-$AH$20))/10</f>
        <v>-0.004</v>
      </c>
      <c r="E432" s="211" t="n">
        <f aca="false">$AC427</f>
        <v>0</v>
      </c>
      <c r="F432" s="212" t="n">
        <f aca="false">$F431+(($AR$20-$AR$10))/10</f>
        <v>-0.0075</v>
      </c>
      <c r="G432" s="218" t="n">
        <f aca="false">$G431+(($AW$20-$AW$10))/10</f>
        <v>-0.015</v>
      </c>
      <c r="H432" s="165"/>
      <c r="I432" s="165"/>
      <c r="J432" s="165"/>
      <c r="P432" s="165"/>
      <c r="S432" s="165"/>
      <c r="T432" s="165"/>
      <c r="U432" s="165"/>
      <c r="V432" s="165"/>
      <c r="W432" s="165"/>
      <c r="Y432" s="164" t="n">
        <v>429</v>
      </c>
      <c r="AA432" s="180" t="n">
        <f aca="false">IF(MOD(ROW(),2),"",INDEX($Z$3:$Z$600,ROW()/2))</f>
        <v>0</v>
      </c>
      <c r="AB432" s="181" t="n">
        <v>4.3</v>
      </c>
      <c r="AC432" s="182" t="n">
        <f aca="false">VALUE($Z433)</f>
        <v>0</v>
      </c>
      <c r="AD432" s="164" t="n">
        <v>429</v>
      </c>
      <c r="AE432" s="191"/>
      <c r="AF432" s="227" t="str">
        <f aca="false">IF(MOD(ROW(),10),"",INDEX(AE$3:AE$600,ROW()/10))</f>
        <v/>
      </c>
      <c r="AG432" s="228" t="n">
        <v>427</v>
      </c>
      <c r="AH432" s="229" t="e">
        <f aca="false">VALUE($AF432)</f>
        <v>#VALUE!</v>
      </c>
      <c r="AI432" s="164" t="n">
        <v>429</v>
      </c>
      <c r="AK432" s="227" t="str">
        <f aca="false">IF(MOD(ROW(),10),"",INDEX(AJ$3:AJ$600,ROW()/10))</f>
        <v/>
      </c>
      <c r="AL432" s="228" t="n">
        <v>422</v>
      </c>
      <c r="AM432" s="229" t="e">
        <f aca="false">VALUE($AF432)</f>
        <v>#VALUE!</v>
      </c>
      <c r="AN432" s="164" t="n">
        <v>429</v>
      </c>
      <c r="AP432" s="227" t="str">
        <f aca="false">IF(MOD(ROW(),10),"",INDEX(AO$3:AO$600,ROW()/10))</f>
        <v/>
      </c>
      <c r="AQ432" s="181" t="n">
        <v>4.3</v>
      </c>
      <c r="AR432" s="229" t="e">
        <f aca="false">VALUE($AP432)</f>
        <v>#VALUE!</v>
      </c>
      <c r="AS432" s="164" t="n">
        <v>4290</v>
      </c>
      <c r="AU432" s="227" t="str">
        <f aca="false">IF(MOD(ROW(),10),"",INDEX(AT$3:AT$600,ROW()/10))</f>
        <v/>
      </c>
      <c r="AV432" s="181" t="n">
        <v>4.3</v>
      </c>
      <c r="AW432" s="229" t="e">
        <f aca="false">VALUE($AU432)</f>
        <v>#VALUE!</v>
      </c>
      <c r="AZ432" s="180" t="n">
        <f aca="false">IF(MOD(ROW(),2),"",INDEX(AY$3:AY$600,ROW()/2))</f>
        <v>0</v>
      </c>
      <c r="BA432" s="181" t="n">
        <v>4.3</v>
      </c>
      <c r="BB432" s="182" t="n">
        <f aca="false">VALUE(AZ432)</f>
        <v>0</v>
      </c>
      <c r="BE432" s="180" t="n">
        <f aca="false">IF(MOD(ROW(),2),"",INDEX(BD$3:BD$600,ROW()/2))</f>
        <v>0</v>
      </c>
      <c r="BF432" s="181" t="n">
        <v>4.3</v>
      </c>
      <c r="BG432" s="182" t="n">
        <f aca="false">VALUE($BD433)</f>
        <v>0</v>
      </c>
    </row>
    <row r="433" customFormat="false" ht="13.5" hidden="false" customHeight="false" outlineLevel="0" collapsed="false">
      <c r="A433" s="208" t="n">
        <v>4.26</v>
      </c>
      <c r="B433" s="209" t="n">
        <v>1.31</v>
      </c>
      <c r="C433" s="213" t="n">
        <f aca="false">$C432+(($AM$20-$AM$10))/10</f>
        <v>-0.0162</v>
      </c>
      <c r="D433" s="217" t="n">
        <f aca="false">$D432+(($AH$30-$AH$20))/10</f>
        <v>-0.0048</v>
      </c>
      <c r="E433" s="211" t="n">
        <f aca="false">$AC428</f>
        <v>0</v>
      </c>
      <c r="F433" s="212" t="n">
        <f aca="false">$F432+(($AR$20-$AR$10))/10</f>
        <v>-0.009</v>
      </c>
      <c r="G433" s="218" t="n">
        <f aca="false">$G432+(($AW$20-$AW$10))/10</f>
        <v>-0.018</v>
      </c>
      <c r="H433" s="165"/>
      <c r="I433" s="165"/>
      <c r="J433" s="165"/>
      <c r="P433" s="165"/>
      <c r="S433" s="165"/>
      <c r="T433" s="165"/>
      <c r="U433" s="165"/>
      <c r="V433" s="165"/>
      <c r="W433" s="165"/>
      <c r="Y433" s="164" t="n">
        <v>430</v>
      </c>
      <c r="AA433" s="180" t="str">
        <f aca="false">IF(MOD(ROW(),2),"",INDEX($Z$3:$Z$600,ROW()/2))</f>
        <v/>
      </c>
      <c r="AB433" s="181" t="n">
        <v>4.31</v>
      </c>
      <c r="AC433" s="182" t="n">
        <f aca="false">VALUE($Z434)</f>
        <v>0</v>
      </c>
      <c r="AD433" s="164" t="n">
        <v>430</v>
      </c>
      <c r="AE433" s="191"/>
      <c r="AF433" s="227" t="str">
        <f aca="false">IF(MOD(ROW(),10),"",INDEX(AE$3:AE$600,ROW()/10))</f>
        <v/>
      </c>
      <c r="AG433" s="228" t="n">
        <v>428</v>
      </c>
      <c r="AH433" s="229" t="e">
        <f aca="false">VALUE($AF433)</f>
        <v>#VALUE!</v>
      </c>
      <c r="AI433" s="164" t="n">
        <v>430</v>
      </c>
      <c r="AK433" s="227" t="str">
        <f aca="false">IF(MOD(ROW(),10),"",INDEX(AJ$3:AJ$600,ROW()/10))</f>
        <v/>
      </c>
      <c r="AL433" s="228" t="n">
        <v>423</v>
      </c>
      <c r="AM433" s="229" t="e">
        <f aca="false">VALUE($AF433)</f>
        <v>#VALUE!</v>
      </c>
      <c r="AN433" s="164" t="n">
        <v>430</v>
      </c>
      <c r="AP433" s="227" t="str">
        <f aca="false">IF(MOD(ROW(),10),"",INDEX(AO$3:AO$600,ROW()/10))</f>
        <v/>
      </c>
      <c r="AQ433" s="181" t="n">
        <v>4.31</v>
      </c>
      <c r="AR433" s="229" t="e">
        <f aca="false">VALUE($AP433)</f>
        <v>#VALUE!</v>
      </c>
      <c r="AS433" s="164" t="n">
        <v>4300</v>
      </c>
      <c r="AU433" s="227" t="str">
        <f aca="false">IF(MOD(ROW(),10),"",INDEX(AT$3:AT$600,ROW()/10))</f>
        <v/>
      </c>
      <c r="AV433" s="181" t="n">
        <v>4.31</v>
      </c>
      <c r="AW433" s="229" t="e">
        <f aca="false">VALUE($AU433)</f>
        <v>#VALUE!</v>
      </c>
      <c r="AZ433" s="180" t="str">
        <f aca="false">IF(MOD(ROW(),2),"",INDEX(AY$3:AY$600,ROW()/2))</f>
        <v/>
      </c>
      <c r="BA433" s="181" t="n">
        <v>4.31</v>
      </c>
      <c r="BB433" s="182" t="e">
        <f aca="false">VALUE(AZ433)</f>
        <v>#VALUE!</v>
      </c>
      <c r="BE433" s="180" t="str">
        <f aca="false">IF(MOD(ROW(),2),"",INDEX(BD$3:BD$600,ROW()/2))</f>
        <v/>
      </c>
      <c r="BF433" s="181" t="n">
        <v>4.31</v>
      </c>
      <c r="BG433" s="182" t="n">
        <f aca="false">VALUE($BD434)</f>
        <v>0</v>
      </c>
    </row>
    <row r="434" customFormat="false" ht="13.5" hidden="false" customHeight="false" outlineLevel="0" collapsed="false">
      <c r="A434" s="208" t="n">
        <v>4.27</v>
      </c>
      <c r="B434" s="209" t="n">
        <v>1.3</v>
      </c>
      <c r="C434" s="213" t="n">
        <f aca="false">$C433+(($AM$20-$AM$10))/10</f>
        <v>-0.0189</v>
      </c>
      <c r="D434" s="217" t="n">
        <f aca="false">$D433+(($AH$30-$AH$20))/10</f>
        <v>-0.0056</v>
      </c>
      <c r="E434" s="211" t="n">
        <f aca="false">$AC429</f>
        <v>0</v>
      </c>
      <c r="F434" s="212" t="n">
        <f aca="false">$F433+(($AR$20-$AR$10))/10</f>
        <v>-0.0105</v>
      </c>
      <c r="G434" s="218" t="n">
        <f aca="false">$G433+(($AW$20-$AW$10))/10</f>
        <v>-0.021</v>
      </c>
      <c r="H434" s="165"/>
      <c r="I434" s="165"/>
      <c r="J434" s="165"/>
      <c r="P434" s="165"/>
      <c r="S434" s="165"/>
      <c r="T434" s="165"/>
      <c r="U434" s="165"/>
      <c r="V434" s="165"/>
      <c r="W434" s="165"/>
      <c r="Y434" s="164" t="n">
        <v>431</v>
      </c>
      <c r="AA434" s="180" t="n">
        <f aca="false">IF(MOD(ROW(),2),"",INDEX($Z$3:$Z$600,ROW()/2))</f>
        <v>0</v>
      </c>
      <c r="AB434" s="181" t="n">
        <v>4.32</v>
      </c>
      <c r="AC434" s="182" t="n">
        <f aca="false">VALUE($Z435)</f>
        <v>0</v>
      </c>
      <c r="AD434" s="164" t="n">
        <v>431</v>
      </c>
      <c r="AE434" s="191"/>
      <c r="AF434" s="227" t="str">
        <f aca="false">IF(MOD(ROW(),10),"",INDEX(AE$3:AE$600,ROW()/10))</f>
        <v/>
      </c>
      <c r="AG434" s="228" t="n">
        <v>429</v>
      </c>
      <c r="AH434" s="229" t="e">
        <f aca="false">VALUE($AF434)</f>
        <v>#VALUE!</v>
      </c>
      <c r="AI434" s="164" t="n">
        <v>431</v>
      </c>
      <c r="AK434" s="227" t="str">
        <f aca="false">IF(MOD(ROW(),10),"",INDEX(AJ$3:AJ$600,ROW()/10))</f>
        <v/>
      </c>
      <c r="AL434" s="228" t="n">
        <v>424</v>
      </c>
      <c r="AM434" s="229" t="e">
        <f aca="false">VALUE($AF434)</f>
        <v>#VALUE!</v>
      </c>
      <c r="AN434" s="164" t="n">
        <v>431</v>
      </c>
      <c r="AP434" s="227" t="str">
        <f aca="false">IF(MOD(ROW(),10),"",INDEX(AO$3:AO$600,ROW()/10))</f>
        <v/>
      </c>
      <c r="AQ434" s="181" t="n">
        <v>4.32</v>
      </c>
      <c r="AR434" s="229" t="e">
        <f aca="false">VALUE($AP434)</f>
        <v>#VALUE!</v>
      </c>
      <c r="AS434" s="164" t="n">
        <v>4310</v>
      </c>
      <c r="AU434" s="227" t="str">
        <f aca="false">IF(MOD(ROW(),10),"",INDEX(AT$3:AT$600,ROW()/10))</f>
        <v/>
      </c>
      <c r="AV434" s="181" t="n">
        <v>4.32</v>
      </c>
      <c r="AW434" s="229" t="e">
        <f aca="false">VALUE($AU434)</f>
        <v>#VALUE!</v>
      </c>
      <c r="AZ434" s="180" t="n">
        <f aca="false">IF(MOD(ROW(),2),"",INDEX(AY$3:AY$600,ROW()/2))</f>
        <v>0</v>
      </c>
      <c r="BA434" s="181" t="n">
        <v>4.32</v>
      </c>
      <c r="BB434" s="182" t="n">
        <f aca="false">VALUE(AZ434)</f>
        <v>0</v>
      </c>
      <c r="BE434" s="180" t="n">
        <f aca="false">IF(MOD(ROW(),2),"",INDEX(BD$3:BD$600,ROW()/2))</f>
        <v>0</v>
      </c>
      <c r="BF434" s="181" t="n">
        <v>4.32</v>
      </c>
      <c r="BG434" s="182" t="n">
        <f aca="false">VALUE($BD435)</f>
        <v>0</v>
      </c>
    </row>
    <row r="435" customFormat="false" ht="13.5" hidden="false" customHeight="false" outlineLevel="0" collapsed="false">
      <c r="A435" s="208" t="n">
        <v>4.28</v>
      </c>
      <c r="B435" s="209" t="n">
        <v>1.29</v>
      </c>
      <c r="C435" s="213" t="n">
        <f aca="false">$C434+(($AM$20-$AM$10))/10</f>
        <v>-0.0216</v>
      </c>
      <c r="D435" s="217" t="n">
        <f aca="false">$D434+(($AH$30-$AH$20))/10</f>
        <v>-0.0064</v>
      </c>
      <c r="E435" s="211" t="n">
        <f aca="false">$AC430</f>
        <v>0</v>
      </c>
      <c r="F435" s="212" t="n">
        <f aca="false">$F434+(($AR$20-$AR$10))/10</f>
        <v>-0.012</v>
      </c>
      <c r="G435" s="218" t="n">
        <f aca="false">$G434+(($AW$20-$AW$10))/10</f>
        <v>-0.024</v>
      </c>
      <c r="H435" s="165"/>
      <c r="I435" s="165"/>
      <c r="J435" s="165"/>
      <c r="P435" s="165"/>
      <c r="S435" s="165"/>
      <c r="T435" s="165"/>
      <c r="U435" s="165"/>
      <c r="V435" s="165"/>
      <c r="W435" s="165"/>
      <c r="Y435" s="164" t="n">
        <v>432</v>
      </c>
      <c r="AA435" s="180" t="str">
        <f aca="false">IF(MOD(ROW(),2),"",INDEX($Z$3:$Z$600,ROW()/2))</f>
        <v/>
      </c>
      <c r="AB435" s="181" t="n">
        <v>4.33</v>
      </c>
      <c r="AC435" s="182" t="n">
        <f aca="false">VALUE($Z436)</f>
        <v>0</v>
      </c>
      <c r="AD435" s="164" t="n">
        <v>432</v>
      </c>
      <c r="AE435" s="191"/>
      <c r="AF435" s="227" t="str">
        <f aca="false">IF(MOD(ROW(),10),"",INDEX(AE$3:AE$600,ROW()/10))</f>
        <v/>
      </c>
      <c r="AG435" s="228" t="n">
        <v>430</v>
      </c>
      <c r="AH435" s="229" t="e">
        <f aca="false">VALUE($AF435)</f>
        <v>#VALUE!</v>
      </c>
      <c r="AI435" s="164" t="n">
        <v>432</v>
      </c>
      <c r="AK435" s="227" t="str">
        <f aca="false">IF(MOD(ROW(),10),"",INDEX(AJ$3:AJ$600,ROW()/10))</f>
        <v/>
      </c>
      <c r="AL435" s="228" t="n">
        <v>425</v>
      </c>
      <c r="AM435" s="229" t="e">
        <f aca="false">VALUE($AF435)</f>
        <v>#VALUE!</v>
      </c>
      <c r="AN435" s="164" t="n">
        <v>432</v>
      </c>
      <c r="AP435" s="227" t="str">
        <f aca="false">IF(MOD(ROW(),10),"",INDEX(AO$3:AO$600,ROW()/10))</f>
        <v/>
      </c>
      <c r="AQ435" s="181" t="n">
        <v>4.33</v>
      </c>
      <c r="AR435" s="229" t="e">
        <f aca="false">VALUE($AP435)</f>
        <v>#VALUE!</v>
      </c>
      <c r="AS435" s="164" t="n">
        <v>4320</v>
      </c>
      <c r="AU435" s="227" t="str">
        <f aca="false">IF(MOD(ROW(),10),"",INDEX(AT$3:AT$600,ROW()/10))</f>
        <v/>
      </c>
      <c r="AV435" s="181" t="n">
        <v>4.33</v>
      </c>
      <c r="AW435" s="229" t="e">
        <f aca="false">VALUE($AU435)</f>
        <v>#VALUE!</v>
      </c>
      <c r="AZ435" s="180" t="str">
        <f aca="false">IF(MOD(ROW(),2),"",INDEX(AY$3:AY$600,ROW()/2))</f>
        <v/>
      </c>
      <c r="BA435" s="181" t="n">
        <v>4.33</v>
      </c>
      <c r="BB435" s="182" t="e">
        <f aca="false">VALUE(AZ435)</f>
        <v>#VALUE!</v>
      </c>
      <c r="BE435" s="180" t="str">
        <f aca="false">IF(MOD(ROW(),2),"",INDEX(BD$3:BD$600,ROW()/2))</f>
        <v/>
      </c>
      <c r="BF435" s="181" t="n">
        <v>4.33</v>
      </c>
      <c r="BG435" s="182" t="n">
        <f aca="false">VALUE($BD436)</f>
        <v>0</v>
      </c>
    </row>
    <row r="436" customFormat="false" ht="13.5" hidden="false" customHeight="false" outlineLevel="0" collapsed="false">
      <c r="A436" s="208" t="n">
        <v>4.29</v>
      </c>
      <c r="B436" s="209" t="n">
        <v>1.28</v>
      </c>
      <c r="C436" s="213" t="n">
        <f aca="false">$C435+(($AM$20-$AM$10))/10</f>
        <v>-0.0243</v>
      </c>
      <c r="D436" s="217" t="n">
        <f aca="false">$D435+(($AH$30-$AH$20))/10</f>
        <v>-0.0072</v>
      </c>
      <c r="E436" s="211" t="n">
        <f aca="false">$AC431</f>
        <v>0</v>
      </c>
      <c r="F436" s="212" t="n">
        <f aca="false">$F435+(($AR$20-$AR$10))/10</f>
        <v>-0.0135</v>
      </c>
      <c r="G436" s="218" t="n">
        <f aca="false">$G435+(($AW$20-$AW$10))/10</f>
        <v>-0.027</v>
      </c>
      <c r="H436" s="165"/>
      <c r="I436" s="165"/>
      <c r="J436" s="165"/>
      <c r="P436" s="165"/>
      <c r="S436" s="165"/>
      <c r="T436" s="165"/>
      <c r="U436" s="165"/>
      <c r="V436" s="165"/>
      <c r="W436" s="165"/>
      <c r="Y436" s="164" t="n">
        <v>433</v>
      </c>
      <c r="AA436" s="180" t="n">
        <f aca="false">IF(MOD(ROW(),2),"",INDEX($Z$3:$Z$600,ROW()/2))</f>
        <v>0</v>
      </c>
      <c r="AB436" s="181" t="n">
        <v>4.34</v>
      </c>
      <c r="AC436" s="182" t="n">
        <f aca="false">VALUE($Z437)</f>
        <v>0</v>
      </c>
      <c r="AD436" s="164" t="n">
        <v>433</v>
      </c>
      <c r="AE436" s="191"/>
      <c r="AF436" s="227" t="str">
        <f aca="false">IF(MOD(ROW(),10),"",INDEX(AE$3:AE$600,ROW()/10))</f>
        <v/>
      </c>
      <c r="AG436" s="228" t="n">
        <v>431</v>
      </c>
      <c r="AH436" s="229" t="e">
        <f aca="false">VALUE($AF436)</f>
        <v>#VALUE!</v>
      </c>
      <c r="AI436" s="164" t="n">
        <v>433</v>
      </c>
      <c r="AK436" s="227" t="str">
        <f aca="false">IF(MOD(ROW(),10),"",INDEX(AJ$3:AJ$600,ROW()/10))</f>
        <v/>
      </c>
      <c r="AL436" s="228" t="n">
        <v>426</v>
      </c>
      <c r="AM436" s="229" t="e">
        <f aca="false">VALUE($AF436)</f>
        <v>#VALUE!</v>
      </c>
      <c r="AN436" s="164" t="n">
        <v>433</v>
      </c>
      <c r="AP436" s="227" t="str">
        <f aca="false">IF(MOD(ROW(),10),"",INDEX(AO$3:AO$600,ROW()/10))</f>
        <v/>
      </c>
      <c r="AQ436" s="181" t="n">
        <v>4.34</v>
      </c>
      <c r="AR436" s="229" t="e">
        <f aca="false">VALUE($AP436)</f>
        <v>#VALUE!</v>
      </c>
      <c r="AS436" s="164" t="n">
        <v>4330</v>
      </c>
      <c r="AU436" s="227" t="str">
        <f aca="false">IF(MOD(ROW(),10),"",INDEX(AT$3:AT$600,ROW()/10))</f>
        <v/>
      </c>
      <c r="AV436" s="181" t="n">
        <v>4.34</v>
      </c>
      <c r="AW436" s="229" t="e">
        <f aca="false">VALUE($AU436)</f>
        <v>#VALUE!</v>
      </c>
      <c r="AZ436" s="180" t="n">
        <f aca="false">IF(MOD(ROW(),2),"",INDEX(AY$3:AY$600,ROW()/2))</f>
        <v>0</v>
      </c>
      <c r="BA436" s="181" t="n">
        <v>4.34</v>
      </c>
      <c r="BB436" s="182" t="n">
        <f aca="false">VALUE(AZ436)</f>
        <v>0</v>
      </c>
      <c r="BE436" s="180" t="n">
        <f aca="false">IF(MOD(ROW(),2),"",INDEX(BD$3:BD$600,ROW()/2))</f>
        <v>0</v>
      </c>
      <c r="BF436" s="181" t="n">
        <v>4.34</v>
      </c>
      <c r="BG436" s="182" t="n">
        <f aca="false">VALUE($BD437)</f>
        <v>0</v>
      </c>
    </row>
    <row r="437" customFormat="false" ht="13.5" hidden="false" customHeight="false" outlineLevel="0" collapsed="false">
      <c r="A437" s="208" t="n">
        <v>4.3</v>
      </c>
      <c r="B437" s="209" t="n">
        <v>1.27</v>
      </c>
      <c r="C437" s="213" t="n">
        <f aca="false">$AM440</f>
        <v>0</v>
      </c>
      <c r="D437" s="241" t="n">
        <f aca="false">$AH440</f>
        <v>0</v>
      </c>
      <c r="E437" s="211" t="n">
        <f aca="false">$AC432</f>
        <v>0</v>
      </c>
      <c r="F437" s="212" t="n">
        <f aca="false">$AR440</f>
        <v>0</v>
      </c>
      <c r="G437" s="218" t="n">
        <f aca="false">$AW440</f>
        <v>0</v>
      </c>
      <c r="H437" s="165"/>
      <c r="I437" s="165"/>
      <c r="J437" s="165"/>
      <c r="P437" s="165"/>
      <c r="S437" s="165"/>
      <c r="T437" s="165"/>
      <c r="U437" s="165"/>
      <c r="V437" s="165"/>
      <c r="W437" s="165"/>
      <c r="Y437" s="164" t="n">
        <v>434</v>
      </c>
      <c r="AA437" s="180" t="str">
        <f aca="false">IF(MOD(ROW(),2),"",INDEX($Z$3:$Z$600,ROW()/2))</f>
        <v/>
      </c>
      <c r="AB437" s="181" t="n">
        <v>4.35</v>
      </c>
      <c r="AC437" s="182" t="n">
        <f aca="false">VALUE($Z438)</f>
        <v>0</v>
      </c>
      <c r="AD437" s="164" t="n">
        <v>434</v>
      </c>
      <c r="AE437" s="191"/>
      <c r="AF437" s="227" t="str">
        <f aca="false">IF(MOD(ROW(),10),"",INDEX(AE$3:AE$600,ROW()/10))</f>
        <v/>
      </c>
      <c r="AG437" s="228" t="n">
        <v>432</v>
      </c>
      <c r="AH437" s="229" t="e">
        <f aca="false">VALUE($AF437)</f>
        <v>#VALUE!</v>
      </c>
      <c r="AI437" s="164" t="n">
        <v>434</v>
      </c>
      <c r="AK437" s="227" t="str">
        <f aca="false">IF(MOD(ROW(),10),"",INDEX(AJ$3:AJ$600,ROW()/10))</f>
        <v/>
      </c>
      <c r="AL437" s="228" t="n">
        <v>427</v>
      </c>
      <c r="AM437" s="229" t="e">
        <f aca="false">VALUE($AF437)</f>
        <v>#VALUE!</v>
      </c>
      <c r="AN437" s="164" t="n">
        <v>434</v>
      </c>
      <c r="AP437" s="227" t="str">
        <f aca="false">IF(MOD(ROW(),10),"",INDEX(AO$3:AO$600,ROW()/10))</f>
        <v/>
      </c>
      <c r="AQ437" s="181" t="n">
        <v>4.35</v>
      </c>
      <c r="AR437" s="229" t="e">
        <f aca="false">VALUE($AP437)</f>
        <v>#VALUE!</v>
      </c>
      <c r="AS437" s="164" t="n">
        <v>4340</v>
      </c>
      <c r="AU437" s="227" t="str">
        <f aca="false">IF(MOD(ROW(),10),"",INDEX(AT$3:AT$600,ROW()/10))</f>
        <v/>
      </c>
      <c r="AV437" s="181" t="n">
        <v>4.35</v>
      </c>
      <c r="AW437" s="229" t="e">
        <f aca="false">VALUE($AU437)</f>
        <v>#VALUE!</v>
      </c>
      <c r="AZ437" s="180" t="str">
        <f aca="false">IF(MOD(ROW(),2),"",INDEX(AY$3:AY$600,ROW()/2))</f>
        <v/>
      </c>
      <c r="BA437" s="181" t="n">
        <v>4.35</v>
      </c>
      <c r="BB437" s="182" t="e">
        <f aca="false">VALUE(AZ437)</f>
        <v>#VALUE!</v>
      </c>
      <c r="BE437" s="180" t="str">
        <f aca="false">IF(MOD(ROW(),2),"",INDEX(BD$3:BD$600,ROW()/2))</f>
        <v/>
      </c>
      <c r="BF437" s="181" t="n">
        <v>4.35</v>
      </c>
      <c r="BG437" s="182" t="n">
        <f aca="false">VALUE($BD438)</f>
        <v>0</v>
      </c>
    </row>
    <row r="438" customFormat="false" ht="13.5" hidden="false" customHeight="false" outlineLevel="0" collapsed="false">
      <c r="A438" s="208" t="n">
        <v>4.31</v>
      </c>
      <c r="B438" s="209" t="n">
        <v>1.26</v>
      </c>
      <c r="C438" s="213" t="n">
        <f aca="false">$C437+(($AM$20-$AM$10))/10</f>
        <v>-0.0027</v>
      </c>
      <c r="D438" s="217" t="n">
        <f aca="false">$D437+(($AH$30-$AH$20))/10</f>
        <v>-0.0008</v>
      </c>
      <c r="E438" s="211" t="n">
        <f aca="false">$AC433</f>
        <v>0</v>
      </c>
      <c r="F438" s="212" t="n">
        <f aca="false">$F437+(($AR$20-$AR$10))/10</f>
        <v>-0.0015</v>
      </c>
      <c r="G438" s="218" t="n">
        <f aca="false">$G437+(($AW$20-$AW$10))/10</f>
        <v>-0.003</v>
      </c>
      <c r="H438" s="165"/>
      <c r="I438" s="165"/>
      <c r="J438" s="165"/>
      <c r="P438" s="165"/>
      <c r="S438" s="165"/>
      <c r="T438" s="165"/>
      <c r="U438" s="165"/>
      <c r="V438" s="165"/>
      <c r="W438" s="165"/>
      <c r="Y438" s="164" t="n">
        <v>435</v>
      </c>
      <c r="AA438" s="180" t="n">
        <f aca="false">IF(MOD(ROW(),2),"",INDEX($Z$3:$Z$600,ROW()/2))</f>
        <v>0</v>
      </c>
      <c r="AB438" s="181" t="n">
        <v>4.36</v>
      </c>
      <c r="AC438" s="182" t="n">
        <f aca="false">VALUE($Z439)</f>
        <v>0</v>
      </c>
      <c r="AD438" s="164" t="n">
        <v>435</v>
      </c>
      <c r="AE438" s="191"/>
      <c r="AF438" s="227" t="str">
        <f aca="false">IF(MOD(ROW(),10),"",INDEX(AE$3:AE$600,ROW()/10))</f>
        <v/>
      </c>
      <c r="AG438" s="228" t="n">
        <v>433</v>
      </c>
      <c r="AH438" s="229" t="e">
        <f aca="false">VALUE($AF438)</f>
        <v>#VALUE!</v>
      </c>
      <c r="AI438" s="164" t="n">
        <v>435</v>
      </c>
      <c r="AK438" s="227" t="str">
        <f aca="false">IF(MOD(ROW(),10),"",INDEX(AJ$3:AJ$600,ROW()/10))</f>
        <v/>
      </c>
      <c r="AL438" s="228" t="n">
        <v>428</v>
      </c>
      <c r="AM438" s="229" t="e">
        <f aca="false">VALUE($AF438)</f>
        <v>#VALUE!</v>
      </c>
      <c r="AN438" s="164" t="n">
        <v>435</v>
      </c>
      <c r="AP438" s="227" t="str">
        <f aca="false">IF(MOD(ROW(),10),"",INDEX(AO$3:AO$600,ROW()/10))</f>
        <v/>
      </c>
      <c r="AQ438" s="181" t="n">
        <v>4.36</v>
      </c>
      <c r="AR438" s="229" t="e">
        <f aca="false">VALUE($AP438)</f>
        <v>#VALUE!</v>
      </c>
      <c r="AS438" s="164" t="n">
        <v>4350</v>
      </c>
      <c r="AU438" s="227" t="str">
        <f aca="false">IF(MOD(ROW(),10),"",INDEX(AT$3:AT$600,ROW()/10))</f>
        <v/>
      </c>
      <c r="AV438" s="181" t="n">
        <v>4.36</v>
      </c>
      <c r="AW438" s="229" t="e">
        <f aca="false">VALUE($AU438)</f>
        <v>#VALUE!</v>
      </c>
      <c r="AZ438" s="180" t="n">
        <f aca="false">IF(MOD(ROW(),2),"",INDEX(AY$3:AY$600,ROW()/2))</f>
        <v>0</v>
      </c>
      <c r="BA438" s="181" t="n">
        <v>4.36</v>
      </c>
      <c r="BB438" s="182" t="n">
        <f aca="false">VALUE(AZ438)</f>
        <v>0</v>
      </c>
      <c r="BE438" s="180" t="n">
        <f aca="false">IF(MOD(ROW(),2),"",INDEX(BD$3:BD$600,ROW()/2))</f>
        <v>0</v>
      </c>
      <c r="BF438" s="181" t="n">
        <v>4.36</v>
      </c>
      <c r="BG438" s="182" t="n">
        <f aca="false">VALUE($BD439)</f>
        <v>0</v>
      </c>
    </row>
    <row r="439" customFormat="false" ht="13.5" hidden="false" customHeight="false" outlineLevel="0" collapsed="false">
      <c r="A439" s="208" t="n">
        <v>4.32</v>
      </c>
      <c r="B439" s="209" t="n">
        <v>1.25</v>
      </c>
      <c r="C439" s="213" t="n">
        <f aca="false">$C438+(($AM$20-$AM$10))/10</f>
        <v>-0.0054</v>
      </c>
      <c r="D439" s="217" t="n">
        <f aca="false">$D438+(($AH$30-$AH$20))/10</f>
        <v>-0.0016</v>
      </c>
      <c r="E439" s="211" t="n">
        <f aca="false">$AC434</f>
        <v>0</v>
      </c>
      <c r="F439" s="212" t="n">
        <f aca="false">$F438+(($AR$20-$AR$10))/10</f>
        <v>-0.003</v>
      </c>
      <c r="G439" s="218" t="n">
        <f aca="false">$G438+(($AW$20-$AW$10))/10</f>
        <v>-0.006</v>
      </c>
      <c r="H439" s="165"/>
      <c r="I439" s="165"/>
      <c r="J439" s="165"/>
      <c r="P439" s="165"/>
      <c r="S439" s="165"/>
      <c r="T439" s="165"/>
      <c r="U439" s="165"/>
      <c r="V439" s="165"/>
      <c r="W439" s="165"/>
      <c r="Y439" s="164" t="n">
        <v>436</v>
      </c>
      <c r="AA439" s="180" t="str">
        <f aca="false">IF(MOD(ROW(),2),"",INDEX($Z$3:$Z$600,ROW()/2))</f>
        <v/>
      </c>
      <c r="AB439" s="181" t="n">
        <v>4.37</v>
      </c>
      <c r="AC439" s="182" t="n">
        <f aca="false">VALUE($Z440)</f>
        <v>0</v>
      </c>
      <c r="AD439" s="164" t="n">
        <v>436</v>
      </c>
      <c r="AE439" s="191"/>
      <c r="AF439" s="227" t="str">
        <f aca="false">IF(MOD(ROW(),10),"",INDEX(AE$3:AE$600,ROW()/10))</f>
        <v/>
      </c>
      <c r="AG439" s="228" t="n">
        <v>434</v>
      </c>
      <c r="AH439" s="229" t="e">
        <f aca="false">VALUE($AF439)</f>
        <v>#VALUE!</v>
      </c>
      <c r="AI439" s="164" t="n">
        <v>436</v>
      </c>
      <c r="AK439" s="227" t="str">
        <f aca="false">IF(MOD(ROW(),10),"",INDEX(AJ$3:AJ$600,ROW()/10))</f>
        <v/>
      </c>
      <c r="AL439" s="228" t="n">
        <v>429</v>
      </c>
      <c r="AM439" s="229" t="e">
        <f aca="false">VALUE($AF439)</f>
        <v>#VALUE!</v>
      </c>
      <c r="AN439" s="164" t="n">
        <v>436</v>
      </c>
      <c r="AP439" s="227" t="str">
        <f aca="false">IF(MOD(ROW(),10),"",INDEX(AO$3:AO$600,ROW()/10))</f>
        <v/>
      </c>
      <c r="AQ439" s="181" t="n">
        <v>4.37</v>
      </c>
      <c r="AR439" s="229" t="e">
        <f aca="false">VALUE($AP439)</f>
        <v>#VALUE!</v>
      </c>
      <c r="AS439" s="164" t="n">
        <v>4360</v>
      </c>
      <c r="AU439" s="227" t="str">
        <f aca="false">IF(MOD(ROW(),10),"",INDEX(AT$3:AT$600,ROW()/10))</f>
        <v/>
      </c>
      <c r="AV439" s="181" t="n">
        <v>4.37</v>
      </c>
      <c r="AW439" s="229" t="e">
        <f aca="false">VALUE($AU439)</f>
        <v>#VALUE!</v>
      </c>
      <c r="AZ439" s="180" t="str">
        <f aca="false">IF(MOD(ROW(),2),"",INDEX(AY$3:AY$600,ROW()/2))</f>
        <v/>
      </c>
      <c r="BA439" s="181" t="n">
        <v>4.37</v>
      </c>
      <c r="BB439" s="182" t="e">
        <f aca="false">VALUE(AZ439)</f>
        <v>#VALUE!</v>
      </c>
      <c r="BE439" s="180" t="str">
        <f aca="false">IF(MOD(ROW(),2),"",INDEX(BD$3:BD$600,ROW()/2))</f>
        <v/>
      </c>
      <c r="BF439" s="181" t="n">
        <v>4.37</v>
      </c>
      <c r="BG439" s="182" t="n">
        <f aca="false">VALUE($BD440)</f>
        <v>0</v>
      </c>
    </row>
    <row r="440" customFormat="false" ht="13.5" hidden="false" customHeight="false" outlineLevel="0" collapsed="false">
      <c r="A440" s="208" t="n">
        <v>4.33</v>
      </c>
      <c r="B440" s="209" t="n">
        <v>1.24</v>
      </c>
      <c r="C440" s="213" t="n">
        <f aca="false">$C439+(($AM$20-$AM$10))/10</f>
        <v>-0.0081</v>
      </c>
      <c r="D440" s="217" t="n">
        <f aca="false">$D439+(($AH$30-$AH$20))/10</f>
        <v>-0.0024</v>
      </c>
      <c r="E440" s="211" t="n">
        <f aca="false">$AC435</f>
        <v>0</v>
      </c>
      <c r="F440" s="212" t="n">
        <f aca="false">$F439+(($AR$20-$AR$10))/10</f>
        <v>-0.0045</v>
      </c>
      <c r="G440" s="218" t="n">
        <f aca="false">$G439+(($AW$20-$AW$10))/10</f>
        <v>-0.009</v>
      </c>
      <c r="H440" s="165"/>
      <c r="I440" s="165"/>
      <c r="J440" s="165"/>
      <c r="P440" s="165"/>
      <c r="S440" s="165"/>
      <c r="T440" s="165"/>
      <c r="U440" s="165"/>
      <c r="V440" s="165"/>
      <c r="W440" s="165"/>
      <c r="Y440" s="164" t="n">
        <v>437</v>
      </c>
      <c r="AA440" s="180" t="n">
        <f aca="false">IF(MOD(ROW(),2),"",INDEX($Z$3:$Z$600,ROW()/2))</f>
        <v>0</v>
      </c>
      <c r="AB440" s="181" t="n">
        <v>4.38</v>
      </c>
      <c r="AC440" s="182" t="n">
        <f aca="false">VALUE($Z441)</f>
        <v>0</v>
      </c>
      <c r="AD440" s="164" t="n">
        <v>437</v>
      </c>
      <c r="AE440" s="191"/>
      <c r="AF440" s="227" t="n">
        <f aca="false">IF(MOD(ROW(),10),"",INDEX(AE$3:AE$600,ROW()/10))</f>
        <v>0</v>
      </c>
      <c r="AG440" s="228" t="n">
        <v>435</v>
      </c>
      <c r="AH440" s="229" t="n">
        <f aca="false">VALUE($AF440)</f>
        <v>0</v>
      </c>
      <c r="AI440" s="164" t="n">
        <v>437</v>
      </c>
      <c r="AK440" s="227" t="n">
        <f aca="false">IF(MOD(ROW(),10),"",INDEX(AJ$3:AJ$600,ROW()/10))</f>
        <v>0</v>
      </c>
      <c r="AL440" s="228" t="n">
        <v>430</v>
      </c>
      <c r="AM440" s="229" t="n">
        <f aca="false">VALUE($AF440)</f>
        <v>0</v>
      </c>
      <c r="AN440" s="164" t="n">
        <v>437</v>
      </c>
      <c r="AP440" s="227" t="n">
        <f aca="false">IF(MOD(ROW(),10),"",INDEX(AO$3:AO$600,ROW()/10))</f>
        <v>0</v>
      </c>
      <c r="AQ440" s="181" t="n">
        <v>4.38</v>
      </c>
      <c r="AR440" s="229" t="n">
        <f aca="false">VALUE($AP440)</f>
        <v>0</v>
      </c>
      <c r="AS440" s="164" t="n">
        <v>4370</v>
      </c>
      <c r="AU440" s="227" t="n">
        <f aca="false">IF(MOD(ROW(),10),"",INDEX(AT$3:AT$600,ROW()/10))</f>
        <v>0</v>
      </c>
      <c r="AV440" s="181" t="n">
        <v>4.38</v>
      </c>
      <c r="AW440" s="229" t="n">
        <f aca="false">VALUE($AU440)</f>
        <v>0</v>
      </c>
      <c r="AZ440" s="180" t="n">
        <f aca="false">IF(MOD(ROW(),2),"",INDEX(AY$3:AY$600,ROW()/2))</f>
        <v>0</v>
      </c>
      <c r="BA440" s="181" t="n">
        <v>4.38</v>
      </c>
      <c r="BB440" s="182" t="n">
        <f aca="false">VALUE(AZ440)</f>
        <v>0</v>
      </c>
      <c r="BE440" s="180" t="n">
        <f aca="false">IF(MOD(ROW(),2),"",INDEX(BD$3:BD$600,ROW()/2))</f>
        <v>0</v>
      </c>
      <c r="BF440" s="181" t="n">
        <v>4.38</v>
      </c>
      <c r="BG440" s="182" t="n">
        <f aca="false">VALUE($BD441)</f>
        <v>0</v>
      </c>
    </row>
    <row r="441" customFormat="false" ht="13.5" hidden="false" customHeight="false" outlineLevel="0" collapsed="false">
      <c r="A441" s="208" t="n">
        <v>4.34</v>
      </c>
      <c r="B441" s="209" t="n">
        <v>1.23</v>
      </c>
      <c r="C441" s="213" t="n">
        <f aca="false">$C440+(($AM$20-$AM$10))/10</f>
        <v>-0.0108</v>
      </c>
      <c r="D441" s="217" t="n">
        <f aca="false">$D440+(($AH$30-$AH$20))/10</f>
        <v>-0.0032</v>
      </c>
      <c r="E441" s="211" t="n">
        <f aca="false">$AC436</f>
        <v>0</v>
      </c>
      <c r="F441" s="212" t="n">
        <f aca="false">$F440+(($AR$20-$AR$10))/10</f>
        <v>-0.006</v>
      </c>
      <c r="G441" s="218" t="n">
        <f aca="false">$G440+(($AW$20-$AW$10))/10</f>
        <v>-0.012</v>
      </c>
      <c r="H441" s="165"/>
      <c r="I441" s="165"/>
      <c r="J441" s="165"/>
      <c r="P441" s="165"/>
      <c r="S441" s="165"/>
      <c r="T441" s="165"/>
      <c r="U441" s="165"/>
      <c r="V441" s="165"/>
      <c r="W441" s="165"/>
      <c r="Y441" s="164" t="n">
        <v>438</v>
      </c>
      <c r="AA441" s="180" t="str">
        <f aca="false">IF(MOD(ROW(),2),"",INDEX($Z$3:$Z$600,ROW()/2))</f>
        <v/>
      </c>
      <c r="AB441" s="181" t="n">
        <v>4.39</v>
      </c>
      <c r="AC441" s="182" t="n">
        <f aca="false">VALUE($Z442)</f>
        <v>0</v>
      </c>
      <c r="AD441" s="164" t="n">
        <v>438</v>
      </c>
      <c r="AE441" s="191"/>
      <c r="AF441" s="227" t="str">
        <f aca="false">IF(MOD(ROW(),10),"",INDEX(AE$3:AE$600,ROW()/10))</f>
        <v/>
      </c>
      <c r="AG441" s="228" t="n">
        <v>436</v>
      </c>
      <c r="AH441" s="229" t="e">
        <f aca="false">VALUE($AF441)</f>
        <v>#VALUE!</v>
      </c>
      <c r="AI441" s="164" t="n">
        <v>438</v>
      </c>
      <c r="AK441" s="227" t="str">
        <f aca="false">IF(MOD(ROW(),10),"",INDEX(AJ$3:AJ$600,ROW()/10))</f>
        <v/>
      </c>
      <c r="AL441" s="228" t="n">
        <v>431</v>
      </c>
      <c r="AM441" s="229" t="e">
        <f aca="false">VALUE($AF441)</f>
        <v>#VALUE!</v>
      </c>
      <c r="AN441" s="164" t="n">
        <v>438</v>
      </c>
      <c r="AP441" s="227" t="str">
        <f aca="false">IF(MOD(ROW(),10),"",INDEX(AO$3:AO$600,ROW()/10))</f>
        <v/>
      </c>
      <c r="AQ441" s="181" t="n">
        <v>4.39</v>
      </c>
      <c r="AR441" s="229" t="e">
        <f aca="false">VALUE($AP441)</f>
        <v>#VALUE!</v>
      </c>
      <c r="AS441" s="164" t="n">
        <v>4380</v>
      </c>
      <c r="AU441" s="227" t="str">
        <f aca="false">IF(MOD(ROW(),10),"",INDEX(AT$3:AT$600,ROW()/10))</f>
        <v/>
      </c>
      <c r="AV441" s="181" t="n">
        <v>4.39</v>
      </c>
      <c r="AW441" s="229" t="e">
        <f aca="false">VALUE($AU441)</f>
        <v>#VALUE!</v>
      </c>
      <c r="AZ441" s="180" t="str">
        <f aca="false">IF(MOD(ROW(),2),"",INDEX(AY$3:AY$600,ROW()/2))</f>
        <v/>
      </c>
      <c r="BA441" s="181" t="n">
        <v>4.39</v>
      </c>
      <c r="BB441" s="182" t="e">
        <f aca="false">VALUE(AZ441)</f>
        <v>#VALUE!</v>
      </c>
      <c r="BE441" s="180" t="str">
        <f aca="false">IF(MOD(ROW(),2),"",INDEX(BD$3:BD$600,ROW()/2))</f>
        <v/>
      </c>
      <c r="BF441" s="181" t="n">
        <v>4.39</v>
      </c>
      <c r="BG441" s="182" t="n">
        <f aca="false">VALUE($BD442)</f>
        <v>0</v>
      </c>
    </row>
    <row r="442" customFormat="false" ht="13.5" hidden="false" customHeight="false" outlineLevel="0" collapsed="false">
      <c r="A442" s="208" t="n">
        <v>4.35</v>
      </c>
      <c r="B442" s="209" t="n">
        <v>1.22</v>
      </c>
      <c r="C442" s="213" t="n">
        <f aca="false">$C441+(($AM$20-$AM$10))/10</f>
        <v>-0.0135</v>
      </c>
      <c r="D442" s="217" t="n">
        <f aca="false">$D441+(($AH$30-$AH$20))/10</f>
        <v>-0.004</v>
      </c>
      <c r="E442" s="211" t="n">
        <f aca="false">$AC437</f>
        <v>0</v>
      </c>
      <c r="F442" s="212" t="n">
        <f aca="false">$F441+(($AR$20-$AR$10))/10</f>
        <v>-0.0075</v>
      </c>
      <c r="G442" s="218" t="n">
        <f aca="false">$G441+(($AW$20-$AW$10))/10</f>
        <v>-0.015</v>
      </c>
      <c r="H442" s="165"/>
      <c r="I442" s="165"/>
      <c r="J442" s="165"/>
      <c r="P442" s="165"/>
      <c r="S442" s="165"/>
      <c r="T442" s="165"/>
      <c r="U442" s="165"/>
      <c r="V442" s="165"/>
      <c r="W442" s="165"/>
      <c r="Y442" s="164" t="n">
        <v>439</v>
      </c>
      <c r="AA442" s="180" t="n">
        <f aca="false">IF(MOD(ROW(),2),"",INDEX($Z$3:$Z$600,ROW()/2))</f>
        <v>0</v>
      </c>
      <c r="AB442" s="181" t="n">
        <v>4.4</v>
      </c>
      <c r="AC442" s="182" t="n">
        <f aca="false">VALUE($Z443)</f>
        <v>0</v>
      </c>
      <c r="AD442" s="164" t="n">
        <v>439</v>
      </c>
      <c r="AE442" s="191"/>
      <c r="AF442" s="227" t="str">
        <f aca="false">IF(MOD(ROW(),10),"",INDEX(AE$3:AE$600,ROW()/10))</f>
        <v/>
      </c>
      <c r="AG442" s="228" t="n">
        <v>437</v>
      </c>
      <c r="AH442" s="229" t="e">
        <f aca="false">VALUE($AF442)</f>
        <v>#VALUE!</v>
      </c>
      <c r="AI442" s="164" t="n">
        <v>439</v>
      </c>
      <c r="AK442" s="227" t="str">
        <f aca="false">IF(MOD(ROW(),10),"",INDEX(AJ$3:AJ$600,ROW()/10))</f>
        <v/>
      </c>
      <c r="AL442" s="228" t="n">
        <v>432</v>
      </c>
      <c r="AM442" s="229" t="e">
        <f aca="false">VALUE($AF442)</f>
        <v>#VALUE!</v>
      </c>
      <c r="AN442" s="164" t="n">
        <v>439</v>
      </c>
      <c r="AP442" s="227" t="str">
        <f aca="false">IF(MOD(ROW(),10),"",INDEX(AO$3:AO$600,ROW()/10))</f>
        <v/>
      </c>
      <c r="AQ442" s="181" t="n">
        <v>4.4</v>
      </c>
      <c r="AR442" s="229" t="e">
        <f aca="false">VALUE($AP442)</f>
        <v>#VALUE!</v>
      </c>
      <c r="AS442" s="164" t="n">
        <v>4390</v>
      </c>
      <c r="AU442" s="227" t="str">
        <f aca="false">IF(MOD(ROW(),10),"",INDEX(AT$3:AT$600,ROW()/10))</f>
        <v/>
      </c>
      <c r="AV442" s="181" t="n">
        <v>4.4</v>
      </c>
      <c r="AW442" s="229" t="e">
        <f aca="false">VALUE($AU442)</f>
        <v>#VALUE!</v>
      </c>
      <c r="AZ442" s="180" t="n">
        <f aca="false">IF(MOD(ROW(),2),"",INDEX(AY$3:AY$600,ROW()/2))</f>
        <v>0</v>
      </c>
      <c r="BA442" s="181" t="n">
        <v>4.4</v>
      </c>
      <c r="BB442" s="182" t="n">
        <f aca="false">VALUE(AZ442)</f>
        <v>0</v>
      </c>
      <c r="BE442" s="180" t="n">
        <f aca="false">IF(MOD(ROW(),2),"",INDEX(BD$3:BD$600,ROW()/2))</f>
        <v>0</v>
      </c>
      <c r="BF442" s="181" t="n">
        <v>4.4</v>
      </c>
      <c r="BG442" s="182" t="n">
        <f aca="false">VALUE($BD443)</f>
        <v>0</v>
      </c>
    </row>
    <row r="443" customFormat="false" ht="13.5" hidden="false" customHeight="false" outlineLevel="0" collapsed="false">
      <c r="A443" s="208" t="n">
        <v>4.36</v>
      </c>
      <c r="B443" s="209" t="n">
        <v>1.21</v>
      </c>
      <c r="C443" s="213" t="n">
        <f aca="false">$C442+(($AM$20-$AM$10))/10</f>
        <v>-0.0162</v>
      </c>
      <c r="D443" s="217" t="n">
        <f aca="false">$D442+(($AH$30-$AH$20))/10</f>
        <v>-0.0048</v>
      </c>
      <c r="E443" s="211" t="n">
        <f aca="false">$AC438</f>
        <v>0</v>
      </c>
      <c r="F443" s="212" t="n">
        <f aca="false">$F442+(($AR$20-$AR$10))/10</f>
        <v>-0.009</v>
      </c>
      <c r="G443" s="218" t="n">
        <f aca="false">$G442+(($AW$20-$AW$10))/10</f>
        <v>-0.018</v>
      </c>
      <c r="H443" s="165"/>
      <c r="I443" s="165"/>
      <c r="J443" s="165"/>
      <c r="P443" s="165"/>
      <c r="S443" s="165"/>
      <c r="T443" s="165"/>
      <c r="U443" s="165"/>
      <c r="V443" s="165"/>
      <c r="W443" s="165"/>
      <c r="Y443" s="164" t="n">
        <v>440</v>
      </c>
      <c r="AA443" s="180" t="str">
        <f aca="false">IF(MOD(ROW(),2),"",INDEX($Z$3:$Z$600,ROW()/2))</f>
        <v/>
      </c>
      <c r="AB443" s="181" t="n">
        <v>4.41</v>
      </c>
      <c r="AC443" s="182" t="n">
        <f aca="false">VALUE($Z444)</f>
        <v>0</v>
      </c>
      <c r="AD443" s="164" t="n">
        <v>440</v>
      </c>
      <c r="AE443" s="191"/>
      <c r="AF443" s="227" t="str">
        <f aca="false">IF(MOD(ROW(),10),"",INDEX(AE$3:AE$600,ROW()/10))</f>
        <v/>
      </c>
      <c r="AG443" s="228" t="n">
        <v>438</v>
      </c>
      <c r="AH443" s="229" t="e">
        <f aca="false">VALUE($AF443)</f>
        <v>#VALUE!</v>
      </c>
      <c r="AI443" s="164" t="n">
        <v>440</v>
      </c>
      <c r="AK443" s="227" t="str">
        <f aca="false">IF(MOD(ROW(),10),"",INDEX(AJ$3:AJ$600,ROW()/10))</f>
        <v/>
      </c>
      <c r="AL443" s="228" t="n">
        <v>433</v>
      </c>
      <c r="AM443" s="229" t="e">
        <f aca="false">VALUE($AF443)</f>
        <v>#VALUE!</v>
      </c>
      <c r="AN443" s="164" t="n">
        <v>440</v>
      </c>
      <c r="AP443" s="227" t="str">
        <f aca="false">IF(MOD(ROW(),10),"",INDEX(AO$3:AO$600,ROW()/10))</f>
        <v/>
      </c>
      <c r="AQ443" s="181" t="n">
        <v>4.41</v>
      </c>
      <c r="AR443" s="229" t="e">
        <f aca="false">VALUE($AP443)</f>
        <v>#VALUE!</v>
      </c>
      <c r="AS443" s="164" t="n">
        <v>4400</v>
      </c>
      <c r="AU443" s="227" t="str">
        <f aca="false">IF(MOD(ROW(),10),"",INDEX(AT$3:AT$600,ROW()/10))</f>
        <v/>
      </c>
      <c r="AV443" s="181" t="n">
        <v>4.41</v>
      </c>
      <c r="AW443" s="229" t="e">
        <f aca="false">VALUE($AU443)</f>
        <v>#VALUE!</v>
      </c>
      <c r="AZ443" s="180" t="str">
        <f aca="false">IF(MOD(ROW(),2),"",INDEX(AY$3:AY$600,ROW()/2))</f>
        <v/>
      </c>
      <c r="BA443" s="181" t="n">
        <v>4.41</v>
      </c>
      <c r="BB443" s="182" t="e">
        <f aca="false">VALUE(AZ443)</f>
        <v>#VALUE!</v>
      </c>
      <c r="BE443" s="180" t="str">
        <f aca="false">IF(MOD(ROW(),2),"",INDEX(BD$3:BD$600,ROW()/2))</f>
        <v/>
      </c>
      <c r="BF443" s="181" t="n">
        <v>4.41</v>
      </c>
      <c r="BG443" s="182" t="n">
        <f aca="false">VALUE($BD444)</f>
        <v>0</v>
      </c>
    </row>
    <row r="444" customFormat="false" ht="13.5" hidden="false" customHeight="false" outlineLevel="0" collapsed="false">
      <c r="A444" s="208" t="n">
        <v>4.37</v>
      </c>
      <c r="B444" s="209" t="n">
        <v>1.2</v>
      </c>
      <c r="C444" s="213" t="n">
        <f aca="false">$C443+(($AM$20-$AM$10))/10</f>
        <v>-0.0189</v>
      </c>
      <c r="D444" s="217" t="n">
        <f aca="false">$D443+(($AH$30-$AH$20))/10</f>
        <v>-0.0056</v>
      </c>
      <c r="E444" s="211" t="n">
        <f aca="false">$AC439</f>
        <v>0</v>
      </c>
      <c r="F444" s="212" t="n">
        <f aca="false">$F443+(($AR$20-$AR$10))/10</f>
        <v>-0.0105</v>
      </c>
      <c r="G444" s="218" t="n">
        <f aca="false">$G443+(($AW$20-$AW$10))/10</f>
        <v>-0.021</v>
      </c>
      <c r="H444" s="165"/>
      <c r="I444" s="165"/>
      <c r="J444" s="165"/>
      <c r="P444" s="165"/>
      <c r="S444" s="165"/>
      <c r="T444" s="165"/>
      <c r="U444" s="165"/>
      <c r="V444" s="165"/>
      <c r="W444" s="165"/>
      <c r="Y444" s="164" t="n">
        <v>441</v>
      </c>
      <c r="AA444" s="180" t="n">
        <f aca="false">IF(MOD(ROW(),2),"",INDEX($Z$3:$Z$600,ROW()/2))</f>
        <v>0</v>
      </c>
      <c r="AB444" s="181" t="n">
        <v>4.42</v>
      </c>
      <c r="AC444" s="182" t="n">
        <f aca="false">VALUE($Z445)</f>
        <v>0</v>
      </c>
      <c r="AD444" s="164" t="n">
        <v>441</v>
      </c>
      <c r="AE444" s="191"/>
      <c r="AF444" s="227" t="str">
        <f aca="false">IF(MOD(ROW(),10),"",INDEX(AE$3:AE$600,ROW()/10))</f>
        <v/>
      </c>
      <c r="AG444" s="228" t="n">
        <v>439</v>
      </c>
      <c r="AH444" s="229" t="e">
        <f aca="false">VALUE($AF444)</f>
        <v>#VALUE!</v>
      </c>
      <c r="AI444" s="164" t="n">
        <v>441</v>
      </c>
      <c r="AK444" s="227" t="str">
        <f aca="false">IF(MOD(ROW(),10),"",INDEX(AJ$3:AJ$600,ROW()/10))</f>
        <v/>
      </c>
      <c r="AL444" s="228" t="n">
        <v>434</v>
      </c>
      <c r="AM444" s="229" t="e">
        <f aca="false">VALUE($AF444)</f>
        <v>#VALUE!</v>
      </c>
      <c r="AN444" s="164" t="n">
        <v>441</v>
      </c>
      <c r="AP444" s="227" t="str">
        <f aca="false">IF(MOD(ROW(),10),"",INDEX(AO$3:AO$600,ROW()/10))</f>
        <v/>
      </c>
      <c r="AQ444" s="181" t="n">
        <v>4.42</v>
      </c>
      <c r="AR444" s="229" t="e">
        <f aca="false">VALUE($AP444)</f>
        <v>#VALUE!</v>
      </c>
      <c r="AS444" s="164" t="n">
        <v>4410</v>
      </c>
      <c r="AU444" s="227" t="str">
        <f aca="false">IF(MOD(ROW(),10),"",INDEX(AT$3:AT$600,ROW()/10))</f>
        <v/>
      </c>
      <c r="AV444" s="181" t="n">
        <v>4.42</v>
      </c>
      <c r="AW444" s="229" t="e">
        <f aca="false">VALUE($AU444)</f>
        <v>#VALUE!</v>
      </c>
      <c r="AZ444" s="180" t="n">
        <f aca="false">IF(MOD(ROW(),2),"",INDEX(AY$3:AY$600,ROW()/2))</f>
        <v>0</v>
      </c>
      <c r="BA444" s="181" t="n">
        <v>4.42</v>
      </c>
      <c r="BB444" s="182" t="n">
        <f aca="false">VALUE(AZ444)</f>
        <v>0</v>
      </c>
      <c r="BE444" s="180" t="n">
        <f aca="false">IF(MOD(ROW(),2),"",INDEX(BD$3:BD$600,ROW()/2))</f>
        <v>0</v>
      </c>
      <c r="BF444" s="181" t="n">
        <v>4.42</v>
      </c>
      <c r="BG444" s="182" t="n">
        <f aca="false">VALUE($BD445)</f>
        <v>0</v>
      </c>
    </row>
    <row r="445" customFormat="false" ht="13.5" hidden="false" customHeight="false" outlineLevel="0" collapsed="false">
      <c r="A445" s="208" t="n">
        <v>4.38</v>
      </c>
      <c r="B445" s="209" t="n">
        <v>1.19</v>
      </c>
      <c r="C445" s="213" t="n">
        <f aca="false">$C444+(($AM$20-$AM$10))/10</f>
        <v>-0.0216</v>
      </c>
      <c r="D445" s="217" t="n">
        <f aca="false">$D444+(($AH$30-$AH$20))/10</f>
        <v>-0.0064</v>
      </c>
      <c r="E445" s="211" t="n">
        <f aca="false">$AC440</f>
        <v>0</v>
      </c>
      <c r="F445" s="212" t="n">
        <f aca="false">$F444+(($AR$20-$AR$10))/10</f>
        <v>-0.012</v>
      </c>
      <c r="G445" s="218" t="n">
        <f aca="false">$G444+(($AW$20-$AW$10))/10</f>
        <v>-0.024</v>
      </c>
      <c r="H445" s="165"/>
      <c r="I445" s="165"/>
      <c r="J445" s="165"/>
      <c r="P445" s="165"/>
      <c r="S445" s="165"/>
      <c r="T445" s="165"/>
      <c r="U445" s="165"/>
      <c r="V445" s="165"/>
      <c r="W445" s="165"/>
      <c r="Y445" s="164" t="n">
        <v>442</v>
      </c>
      <c r="AA445" s="180" t="str">
        <f aca="false">IF(MOD(ROW(),2),"",INDEX($Z$3:$Z$600,ROW()/2))</f>
        <v/>
      </c>
      <c r="AB445" s="181" t="n">
        <v>4.43</v>
      </c>
      <c r="AC445" s="182" t="n">
        <f aca="false">VALUE($Z446)</f>
        <v>0</v>
      </c>
      <c r="AD445" s="164" t="n">
        <v>442</v>
      </c>
      <c r="AE445" s="191"/>
      <c r="AF445" s="227" t="str">
        <f aca="false">IF(MOD(ROW(),10),"",INDEX(AE$3:AE$600,ROW()/10))</f>
        <v/>
      </c>
      <c r="AG445" s="228" t="n">
        <v>440</v>
      </c>
      <c r="AH445" s="229" t="e">
        <f aca="false">VALUE($AF445)</f>
        <v>#VALUE!</v>
      </c>
      <c r="AI445" s="164" t="n">
        <v>442</v>
      </c>
      <c r="AK445" s="227" t="str">
        <f aca="false">IF(MOD(ROW(),10),"",INDEX(AJ$3:AJ$600,ROW()/10))</f>
        <v/>
      </c>
      <c r="AL445" s="228" t="n">
        <v>435</v>
      </c>
      <c r="AM445" s="229" t="e">
        <f aca="false">VALUE($AF445)</f>
        <v>#VALUE!</v>
      </c>
      <c r="AN445" s="164" t="n">
        <v>442</v>
      </c>
      <c r="AP445" s="227" t="str">
        <f aca="false">IF(MOD(ROW(),10),"",INDEX(AO$3:AO$600,ROW()/10))</f>
        <v/>
      </c>
      <c r="AQ445" s="181" t="n">
        <v>4.43</v>
      </c>
      <c r="AR445" s="229" t="e">
        <f aca="false">VALUE($AP445)</f>
        <v>#VALUE!</v>
      </c>
      <c r="AS445" s="164" t="n">
        <v>4420</v>
      </c>
      <c r="AU445" s="227" t="str">
        <f aca="false">IF(MOD(ROW(),10),"",INDEX(AT$3:AT$600,ROW()/10))</f>
        <v/>
      </c>
      <c r="AV445" s="181" t="n">
        <v>4.43</v>
      </c>
      <c r="AW445" s="229" t="e">
        <f aca="false">VALUE($AU445)</f>
        <v>#VALUE!</v>
      </c>
      <c r="AZ445" s="180" t="str">
        <f aca="false">IF(MOD(ROW(),2),"",INDEX(AY$3:AY$600,ROW()/2))</f>
        <v/>
      </c>
      <c r="BA445" s="181" t="n">
        <v>4.43</v>
      </c>
      <c r="BB445" s="182" t="e">
        <f aca="false">VALUE(AZ445)</f>
        <v>#VALUE!</v>
      </c>
      <c r="BE445" s="180" t="str">
        <f aca="false">IF(MOD(ROW(),2),"",INDEX(BD$3:BD$600,ROW()/2))</f>
        <v/>
      </c>
      <c r="BF445" s="181" t="n">
        <v>4.43</v>
      </c>
      <c r="BG445" s="182" t="n">
        <f aca="false">VALUE($BD446)</f>
        <v>0</v>
      </c>
    </row>
    <row r="446" customFormat="false" ht="13.5" hidden="false" customHeight="false" outlineLevel="0" collapsed="false">
      <c r="A446" s="208" t="n">
        <v>4.39</v>
      </c>
      <c r="B446" s="209" t="n">
        <v>1.18</v>
      </c>
      <c r="C446" s="213" t="n">
        <f aca="false">$C445+(($AM$20-$AM$10))/10</f>
        <v>-0.0243</v>
      </c>
      <c r="D446" s="217" t="n">
        <f aca="false">$D445+(($AH$30-$AH$20))/10</f>
        <v>-0.0072</v>
      </c>
      <c r="E446" s="211" t="n">
        <f aca="false">$AC441</f>
        <v>0</v>
      </c>
      <c r="F446" s="212" t="n">
        <f aca="false">$F445+(($AR$20-$AR$10))/10</f>
        <v>-0.0135</v>
      </c>
      <c r="G446" s="218" t="n">
        <f aca="false">$G445+(($AW$20-$AW$10))/10</f>
        <v>-0.027</v>
      </c>
      <c r="H446" s="165"/>
      <c r="I446" s="165"/>
      <c r="J446" s="165"/>
      <c r="P446" s="165"/>
      <c r="S446" s="165"/>
      <c r="T446" s="165"/>
      <c r="U446" s="165"/>
      <c r="V446" s="165"/>
      <c r="W446" s="165"/>
      <c r="Y446" s="164" t="n">
        <v>443</v>
      </c>
      <c r="AA446" s="180" t="n">
        <f aca="false">IF(MOD(ROW(),2),"",INDEX($Z$3:$Z$600,ROW()/2))</f>
        <v>0</v>
      </c>
      <c r="AB446" s="181" t="n">
        <v>4.44</v>
      </c>
      <c r="AC446" s="182" t="n">
        <f aca="false">VALUE($Z447)</f>
        <v>0</v>
      </c>
      <c r="AD446" s="164" t="n">
        <v>443</v>
      </c>
      <c r="AE446" s="191"/>
      <c r="AF446" s="227" t="str">
        <f aca="false">IF(MOD(ROW(),10),"",INDEX(AE$3:AE$600,ROW()/10))</f>
        <v/>
      </c>
      <c r="AG446" s="228" t="n">
        <v>441</v>
      </c>
      <c r="AH446" s="229" t="e">
        <f aca="false">VALUE($AF446)</f>
        <v>#VALUE!</v>
      </c>
      <c r="AI446" s="164" t="n">
        <v>443</v>
      </c>
      <c r="AK446" s="227" t="str">
        <f aca="false">IF(MOD(ROW(),10),"",INDEX(AJ$3:AJ$600,ROW()/10))</f>
        <v/>
      </c>
      <c r="AL446" s="228" t="n">
        <v>436</v>
      </c>
      <c r="AM446" s="229" t="e">
        <f aca="false">VALUE($AF446)</f>
        <v>#VALUE!</v>
      </c>
      <c r="AN446" s="164" t="n">
        <v>443</v>
      </c>
      <c r="AP446" s="227" t="str">
        <f aca="false">IF(MOD(ROW(),10),"",INDEX(AO$3:AO$600,ROW()/10))</f>
        <v/>
      </c>
      <c r="AQ446" s="181" t="n">
        <v>4.44</v>
      </c>
      <c r="AR446" s="229" t="e">
        <f aca="false">VALUE($AP446)</f>
        <v>#VALUE!</v>
      </c>
      <c r="AS446" s="164" t="n">
        <v>4430</v>
      </c>
      <c r="AU446" s="227" t="str">
        <f aca="false">IF(MOD(ROW(),10),"",INDEX(AT$3:AT$600,ROW()/10))</f>
        <v/>
      </c>
      <c r="AV446" s="181" t="n">
        <v>4.44</v>
      </c>
      <c r="AW446" s="229" t="e">
        <f aca="false">VALUE($AU446)</f>
        <v>#VALUE!</v>
      </c>
      <c r="AZ446" s="180" t="n">
        <f aca="false">IF(MOD(ROW(),2),"",INDEX(AY$3:AY$600,ROW()/2))</f>
        <v>0</v>
      </c>
      <c r="BA446" s="181" t="n">
        <v>4.44</v>
      </c>
      <c r="BB446" s="182" t="n">
        <f aca="false">VALUE(AZ446)</f>
        <v>0</v>
      </c>
      <c r="BE446" s="180" t="n">
        <f aca="false">IF(MOD(ROW(),2),"",INDEX(BD$3:BD$600,ROW()/2))</f>
        <v>0</v>
      </c>
      <c r="BF446" s="181" t="n">
        <v>4.44</v>
      </c>
      <c r="BG446" s="182" t="n">
        <f aca="false">VALUE($BD447)</f>
        <v>0</v>
      </c>
    </row>
    <row r="447" customFormat="false" ht="13.5" hidden="false" customHeight="false" outlineLevel="0" collapsed="false">
      <c r="A447" s="208" t="n">
        <v>4.4</v>
      </c>
      <c r="B447" s="209" t="n">
        <v>1.17</v>
      </c>
      <c r="C447" s="213" t="n">
        <f aca="false">$AM450</f>
        <v>0</v>
      </c>
      <c r="D447" s="241" t="n">
        <f aca="false">$AH450</f>
        <v>0</v>
      </c>
      <c r="E447" s="211" t="n">
        <f aca="false">$AC442</f>
        <v>0</v>
      </c>
      <c r="F447" s="212" t="n">
        <f aca="false">$AR450</f>
        <v>0</v>
      </c>
      <c r="G447" s="218" t="n">
        <f aca="false">$AW450</f>
        <v>0</v>
      </c>
      <c r="H447" s="165"/>
      <c r="I447" s="165"/>
      <c r="J447" s="165"/>
      <c r="P447" s="165"/>
      <c r="S447" s="165"/>
      <c r="T447" s="165"/>
      <c r="U447" s="165"/>
      <c r="V447" s="165"/>
      <c r="W447" s="165"/>
      <c r="Y447" s="164" t="n">
        <v>444</v>
      </c>
      <c r="AA447" s="180" t="str">
        <f aca="false">IF(MOD(ROW(),2),"",INDEX($Z$3:$Z$600,ROW()/2))</f>
        <v/>
      </c>
      <c r="AB447" s="181" t="n">
        <v>4.45</v>
      </c>
      <c r="AC447" s="182" t="n">
        <f aca="false">VALUE($Z448)</f>
        <v>0</v>
      </c>
      <c r="AD447" s="164" t="n">
        <v>444</v>
      </c>
      <c r="AE447" s="191"/>
      <c r="AF447" s="227" t="str">
        <f aca="false">IF(MOD(ROW(),10),"",INDEX(AE$3:AE$600,ROW()/10))</f>
        <v/>
      </c>
      <c r="AG447" s="228" t="n">
        <v>442</v>
      </c>
      <c r="AH447" s="229" t="e">
        <f aca="false">VALUE($AF447)</f>
        <v>#VALUE!</v>
      </c>
      <c r="AI447" s="164" t="n">
        <v>444</v>
      </c>
      <c r="AK447" s="227" t="str">
        <f aca="false">IF(MOD(ROW(),10),"",INDEX(AJ$3:AJ$600,ROW()/10))</f>
        <v/>
      </c>
      <c r="AL447" s="228" t="n">
        <v>437</v>
      </c>
      <c r="AM447" s="229" t="e">
        <f aca="false">VALUE($AF447)</f>
        <v>#VALUE!</v>
      </c>
      <c r="AN447" s="164" t="n">
        <v>444</v>
      </c>
      <c r="AP447" s="227" t="str">
        <f aca="false">IF(MOD(ROW(),10),"",INDEX(AO$3:AO$600,ROW()/10))</f>
        <v/>
      </c>
      <c r="AQ447" s="181" t="n">
        <v>4.45</v>
      </c>
      <c r="AR447" s="229" t="e">
        <f aca="false">VALUE($AP447)</f>
        <v>#VALUE!</v>
      </c>
      <c r="AS447" s="164" t="n">
        <v>4440</v>
      </c>
      <c r="AU447" s="227" t="str">
        <f aca="false">IF(MOD(ROW(),10),"",INDEX(AT$3:AT$600,ROW()/10))</f>
        <v/>
      </c>
      <c r="AV447" s="181" t="n">
        <v>4.45</v>
      </c>
      <c r="AW447" s="229" t="e">
        <f aca="false">VALUE($AU447)</f>
        <v>#VALUE!</v>
      </c>
      <c r="AZ447" s="180" t="str">
        <f aca="false">IF(MOD(ROW(),2),"",INDEX(AY$3:AY$600,ROW()/2))</f>
        <v/>
      </c>
      <c r="BA447" s="181" t="n">
        <v>4.45</v>
      </c>
      <c r="BB447" s="182" t="e">
        <f aca="false">VALUE(AZ447)</f>
        <v>#VALUE!</v>
      </c>
      <c r="BE447" s="180" t="str">
        <f aca="false">IF(MOD(ROW(),2),"",INDEX(BD$3:BD$600,ROW()/2))</f>
        <v/>
      </c>
      <c r="BF447" s="181" t="n">
        <v>4.45</v>
      </c>
      <c r="BG447" s="182" t="n">
        <f aca="false">VALUE($BD448)</f>
        <v>0</v>
      </c>
    </row>
    <row r="448" customFormat="false" ht="13.5" hidden="false" customHeight="false" outlineLevel="0" collapsed="false">
      <c r="A448" s="208" t="n">
        <v>4.41</v>
      </c>
      <c r="B448" s="209" t="n">
        <v>1.16</v>
      </c>
      <c r="C448" s="213" t="n">
        <f aca="false">$C447+(($AM$20-$AM$10))/10</f>
        <v>-0.0027</v>
      </c>
      <c r="D448" s="217" t="n">
        <f aca="false">$D447+(($AH$30-$AH$20))/10</f>
        <v>-0.0008</v>
      </c>
      <c r="E448" s="211" t="n">
        <f aca="false">$AC443</f>
        <v>0</v>
      </c>
      <c r="F448" s="212" t="n">
        <f aca="false">$F447+(($AR$20-$AR$10))/10</f>
        <v>-0.0015</v>
      </c>
      <c r="G448" s="218" t="n">
        <f aca="false">$G447+(($AW$20-$AW$10))/10</f>
        <v>-0.003</v>
      </c>
      <c r="H448" s="165"/>
      <c r="I448" s="165"/>
      <c r="J448" s="165"/>
      <c r="P448" s="165"/>
      <c r="S448" s="165"/>
      <c r="T448" s="165"/>
      <c r="U448" s="165"/>
      <c r="V448" s="165"/>
      <c r="W448" s="165"/>
      <c r="Y448" s="164" t="n">
        <v>445</v>
      </c>
      <c r="AA448" s="180" t="n">
        <f aca="false">IF(MOD(ROW(),2),"",INDEX($Z$3:$Z$600,ROW()/2))</f>
        <v>0</v>
      </c>
      <c r="AB448" s="181" t="n">
        <v>4.46</v>
      </c>
      <c r="AC448" s="182" t="n">
        <f aca="false">VALUE($Z449)</f>
        <v>0</v>
      </c>
      <c r="AD448" s="164" t="n">
        <v>445</v>
      </c>
      <c r="AE448" s="191"/>
      <c r="AF448" s="227" t="str">
        <f aca="false">IF(MOD(ROW(),10),"",INDEX(AE$3:AE$600,ROW()/10))</f>
        <v/>
      </c>
      <c r="AG448" s="228" t="n">
        <v>443</v>
      </c>
      <c r="AH448" s="229" t="e">
        <f aca="false">VALUE($AF448)</f>
        <v>#VALUE!</v>
      </c>
      <c r="AI448" s="164" t="n">
        <v>445</v>
      </c>
      <c r="AK448" s="227" t="str">
        <f aca="false">IF(MOD(ROW(),10),"",INDEX(AJ$3:AJ$600,ROW()/10))</f>
        <v/>
      </c>
      <c r="AL448" s="228" t="n">
        <v>438</v>
      </c>
      <c r="AM448" s="229" t="e">
        <f aca="false">VALUE($AF448)</f>
        <v>#VALUE!</v>
      </c>
      <c r="AN448" s="164" t="n">
        <v>445</v>
      </c>
      <c r="AP448" s="227" t="str">
        <f aca="false">IF(MOD(ROW(),10),"",INDEX(AO$3:AO$600,ROW()/10))</f>
        <v/>
      </c>
      <c r="AQ448" s="181" t="n">
        <v>4.46</v>
      </c>
      <c r="AR448" s="229" t="e">
        <f aca="false">VALUE($AP448)</f>
        <v>#VALUE!</v>
      </c>
      <c r="AS448" s="164" t="n">
        <v>4450</v>
      </c>
      <c r="AU448" s="227" t="str">
        <f aca="false">IF(MOD(ROW(),10),"",INDEX(AT$3:AT$600,ROW()/10))</f>
        <v/>
      </c>
      <c r="AV448" s="181" t="n">
        <v>4.46</v>
      </c>
      <c r="AW448" s="229" t="e">
        <f aca="false">VALUE($AU448)</f>
        <v>#VALUE!</v>
      </c>
      <c r="AZ448" s="180" t="n">
        <f aca="false">IF(MOD(ROW(),2),"",INDEX(AY$3:AY$600,ROW()/2))</f>
        <v>0</v>
      </c>
      <c r="BA448" s="181" t="n">
        <v>4.46</v>
      </c>
      <c r="BB448" s="182" t="n">
        <f aca="false">VALUE(AZ448)</f>
        <v>0</v>
      </c>
      <c r="BE448" s="180" t="n">
        <f aca="false">IF(MOD(ROW(),2),"",INDEX(BD$3:BD$600,ROW()/2))</f>
        <v>0</v>
      </c>
      <c r="BF448" s="181" t="n">
        <v>4.46</v>
      </c>
      <c r="BG448" s="182" t="n">
        <f aca="false">VALUE($BD449)</f>
        <v>0</v>
      </c>
    </row>
    <row r="449" customFormat="false" ht="13.5" hidden="false" customHeight="false" outlineLevel="0" collapsed="false">
      <c r="A449" s="208" t="n">
        <v>4.42</v>
      </c>
      <c r="B449" s="209" t="n">
        <v>1.15</v>
      </c>
      <c r="C449" s="213" t="n">
        <f aca="false">$C448+(($AM$20-$AM$10))/10</f>
        <v>-0.0054</v>
      </c>
      <c r="D449" s="217" t="n">
        <f aca="false">$D448+(($AH$30-$AH$20))/10</f>
        <v>-0.0016</v>
      </c>
      <c r="E449" s="211" t="n">
        <f aca="false">$AC444</f>
        <v>0</v>
      </c>
      <c r="F449" s="212" t="n">
        <f aca="false">$F448+(($AR$20-$AR$10))/10</f>
        <v>-0.003</v>
      </c>
      <c r="G449" s="218" t="n">
        <f aca="false">$G448+(($AW$20-$AW$10))/10</f>
        <v>-0.006</v>
      </c>
      <c r="H449" s="165"/>
      <c r="I449" s="165"/>
      <c r="J449" s="165"/>
      <c r="P449" s="165"/>
      <c r="S449" s="165"/>
      <c r="T449" s="165"/>
      <c r="U449" s="165"/>
      <c r="V449" s="165"/>
      <c r="W449" s="165"/>
      <c r="Y449" s="164" t="n">
        <v>446</v>
      </c>
      <c r="AA449" s="180" t="str">
        <f aca="false">IF(MOD(ROW(),2),"",INDEX($Z$3:$Z$600,ROW()/2))</f>
        <v/>
      </c>
      <c r="AB449" s="181" t="n">
        <v>4.47</v>
      </c>
      <c r="AC449" s="182" t="n">
        <f aca="false">VALUE($Z450)</f>
        <v>0</v>
      </c>
      <c r="AD449" s="164" t="n">
        <v>446</v>
      </c>
      <c r="AE449" s="191"/>
      <c r="AF449" s="227" t="str">
        <f aca="false">IF(MOD(ROW(),10),"",INDEX(AE$3:AE$600,ROW()/10))</f>
        <v/>
      </c>
      <c r="AG449" s="228" t="n">
        <v>444</v>
      </c>
      <c r="AH449" s="229" t="e">
        <f aca="false">VALUE($AF449)</f>
        <v>#VALUE!</v>
      </c>
      <c r="AI449" s="164" t="n">
        <v>446</v>
      </c>
      <c r="AK449" s="227" t="str">
        <f aca="false">IF(MOD(ROW(),10),"",INDEX(AJ$3:AJ$600,ROW()/10))</f>
        <v/>
      </c>
      <c r="AL449" s="228" t="n">
        <v>439</v>
      </c>
      <c r="AM449" s="229" t="e">
        <f aca="false">VALUE($AF449)</f>
        <v>#VALUE!</v>
      </c>
      <c r="AN449" s="164" t="n">
        <v>446</v>
      </c>
      <c r="AP449" s="227" t="str">
        <f aca="false">IF(MOD(ROW(),10),"",INDEX(AO$3:AO$600,ROW()/10))</f>
        <v/>
      </c>
      <c r="AQ449" s="181" t="n">
        <v>4.47</v>
      </c>
      <c r="AR449" s="229" t="e">
        <f aca="false">VALUE($AP449)</f>
        <v>#VALUE!</v>
      </c>
      <c r="AS449" s="164" t="n">
        <v>4460</v>
      </c>
      <c r="AU449" s="227" t="str">
        <f aca="false">IF(MOD(ROW(),10),"",INDEX(AT$3:AT$600,ROW()/10))</f>
        <v/>
      </c>
      <c r="AV449" s="181" t="n">
        <v>4.47</v>
      </c>
      <c r="AW449" s="229" t="e">
        <f aca="false">VALUE($AU449)</f>
        <v>#VALUE!</v>
      </c>
      <c r="AZ449" s="180" t="str">
        <f aca="false">IF(MOD(ROW(),2),"",INDEX(AY$3:AY$600,ROW()/2))</f>
        <v/>
      </c>
      <c r="BA449" s="181" t="n">
        <v>4.47</v>
      </c>
      <c r="BB449" s="182" t="e">
        <f aca="false">VALUE(AZ449)</f>
        <v>#VALUE!</v>
      </c>
      <c r="BE449" s="180" t="str">
        <f aca="false">IF(MOD(ROW(),2),"",INDEX(BD$3:BD$600,ROW()/2))</f>
        <v/>
      </c>
      <c r="BF449" s="181" t="n">
        <v>4.47</v>
      </c>
      <c r="BG449" s="182" t="n">
        <f aca="false">VALUE($BD450)</f>
        <v>0</v>
      </c>
    </row>
    <row r="450" customFormat="false" ht="13.5" hidden="false" customHeight="false" outlineLevel="0" collapsed="false">
      <c r="A450" s="208" t="n">
        <v>4.43</v>
      </c>
      <c r="B450" s="209" t="n">
        <v>1.14</v>
      </c>
      <c r="C450" s="213" t="n">
        <f aca="false">$C449+(($AM$20-$AM$10))/10</f>
        <v>-0.0081</v>
      </c>
      <c r="D450" s="217" t="n">
        <f aca="false">$D449+(($AH$30-$AH$20))/10</f>
        <v>-0.0024</v>
      </c>
      <c r="E450" s="211" t="n">
        <f aca="false">$AC445</f>
        <v>0</v>
      </c>
      <c r="F450" s="212" t="n">
        <f aca="false">$F449+(($AR$20-$AR$10))/10</f>
        <v>-0.0045</v>
      </c>
      <c r="G450" s="218" t="n">
        <f aca="false">$G449+(($AW$20-$AW$10))/10</f>
        <v>-0.009</v>
      </c>
      <c r="H450" s="165"/>
      <c r="I450" s="165"/>
      <c r="J450" s="165"/>
      <c r="P450" s="165"/>
      <c r="S450" s="165"/>
      <c r="T450" s="165"/>
      <c r="U450" s="165"/>
      <c r="V450" s="165"/>
      <c r="W450" s="165"/>
      <c r="Y450" s="164" t="n">
        <v>447</v>
      </c>
      <c r="AA450" s="180" t="n">
        <f aca="false">IF(MOD(ROW(),2),"",INDEX($Z$3:$Z$600,ROW()/2))</f>
        <v>0</v>
      </c>
      <c r="AB450" s="181" t="n">
        <v>4.48</v>
      </c>
      <c r="AC450" s="182" t="n">
        <f aca="false">VALUE($Z451)</f>
        <v>0</v>
      </c>
      <c r="AD450" s="164" t="n">
        <v>447</v>
      </c>
      <c r="AE450" s="191"/>
      <c r="AF450" s="227" t="n">
        <f aca="false">IF(MOD(ROW(),10),"",INDEX(AE$3:AE$600,ROW()/10))</f>
        <v>0</v>
      </c>
      <c r="AG450" s="228" t="n">
        <v>445</v>
      </c>
      <c r="AH450" s="229" t="n">
        <f aca="false">VALUE($AF450)</f>
        <v>0</v>
      </c>
      <c r="AI450" s="164" t="n">
        <v>447</v>
      </c>
      <c r="AK450" s="227" t="n">
        <f aca="false">IF(MOD(ROW(),10),"",INDEX(AJ$3:AJ$600,ROW()/10))</f>
        <v>0</v>
      </c>
      <c r="AL450" s="228" t="n">
        <v>440</v>
      </c>
      <c r="AM450" s="229" t="n">
        <f aca="false">VALUE($AF450)</f>
        <v>0</v>
      </c>
      <c r="AN450" s="164" t="n">
        <v>447</v>
      </c>
      <c r="AP450" s="227" t="n">
        <f aca="false">IF(MOD(ROW(),10),"",INDEX(AO$3:AO$600,ROW()/10))</f>
        <v>0</v>
      </c>
      <c r="AQ450" s="181" t="n">
        <v>4.48</v>
      </c>
      <c r="AR450" s="229" t="n">
        <f aca="false">VALUE($AP450)</f>
        <v>0</v>
      </c>
      <c r="AS450" s="164" t="n">
        <v>4470</v>
      </c>
      <c r="AU450" s="227" t="n">
        <f aca="false">IF(MOD(ROW(),10),"",INDEX(AT$3:AT$600,ROW()/10))</f>
        <v>0</v>
      </c>
      <c r="AV450" s="181" t="n">
        <v>4.48</v>
      </c>
      <c r="AW450" s="229" t="n">
        <f aca="false">VALUE($AU450)</f>
        <v>0</v>
      </c>
      <c r="AZ450" s="180" t="n">
        <f aca="false">IF(MOD(ROW(),2),"",INDEX(AY$3:AY$600,ROW()/2))</f>
        <v>0</v>
      </c>
      <c r="BA450" s="181" t="n">
        <v>4.48</v>
      </c>
      <c r="BB450" s="182" t="n">
        <f aca="false">VALUE(AZ450)</f>
        <v>0</v>
      </c>
      <c r="BE450" s="180" t="n">
        <f aca="false">IF(MOD(ROW(),2),"",INDEX(BD$3:BD$600,ROW()/2))</f>
        <v>0</v>
      </c>
      <c r="BF450" s="181" t="n">
        <v>4.48</v>
      </c>
      <c r="BG450" s="182" t="n">
        <f aca="false">VALUE($BD451)</f>
        <v>0</v>
      </c>
    </row>
    <row r="451" customFormat="false" ht="13.5" hidden="false" customHeight="false" outlineLevel="0" collapsed="false">
      <c r="A451" s="208" t="n">
        <v>4.44</v>
      </c>
      <c r="B451" s="209" t="n">
        <v>1.13</v>
      </c>
      <c r="C451" s="213" t="n">
        <f aca="false">$C450+(($AM$20-$AM$10))/10</f>
        <v>-0.0108</v>
      </c>
      <c r="D451" s="217" t="n">
        <f aca="false">$D450+(($AH$30-$AH$20))/10</f>
        <v>-0.0032</v>
      </c>
      <c r="E451" s="211" t="n">
        <f aca="false">$AC446</f>
        <v>0</v>
      </c>
      <c r="F451" s="212" t="n">
        <f aca="false">$F450+(($AR$20-$AR$10))/10</f>
        <v>-0.006</v>
      </c>
      <c r="G451" s="218" t="n">
        <f aca="false">$G450+(($AW$20-$AW$10))/10</f>
        <v>-0.012</v>
      </c>
      <c r="H451" s="165"/>
      <c r="I451" s="165"/>
      <c r="J451" s="165"/>
      <c r="P451" s="165"/>
      <c r="S451" s="165"/>
      <c r="T451" s="165"/>
      <c r="U451" s="165"/>
      <c r="V451" s="165"/>
      <c r="W451" s="165"/>
      <c r="Y451" s="164" t="n">
        <v>448</v>
      </c>
      <c r="AA451" s="180" t="str">
        <f aca="false">IF(MOD(ROW(),2),"",INDEX($Z$3:$Z$600,ROW()/2))</f>
        <v/>
      </c>
      <c r="AB451" s="181" t="n">
        <v>4.49</v>
      </c>
      <c r="AC451" s="182" t="n">
        <f aca="false">VALUE($Z452)</f>
        <v>0</v>
      </c>
      <c r="AD451" s="164" t="n">
        <v>448</v>
      </c>
      <c r="AE451" s="191"/>
      <c r="AF451" s="227" t="str">
        <f aca="false">IF(MOD(ROW(),10),"",INDEX(AE$3:AE$600,ROW()/10))</f>
        <v/>
      </c>
      <c r="AG451" s="228" t="n">
        <v>446</v>
      </c>
      <c r="AH451" s="229" t="e">
        <f aca="false">VALUE($AF451)</f>
        <v>#VALUE!</v>
      </c>
      <c r="AI451" s="164" t="n">
        <v>448</v>
      </c>
      <c r="AK451" s="227" t="str">
        <f aca="false">IF(MOD(ROW(),10),"",INDEX(AJ$3:AJ$600,ROW()/10))</f>
        <v/>
      </c>
      <c r="AL451" s="228" t="n">
        <v>441</v>
      </c>
      <c r="AM451" s="229" t="e">
        <f aca="false">VALUE($AF451)</f>
        <v>#VALUE!</v>
      </c>
      <c r="AN451" s="164" t="n">
        <v>448</v>
      </c>
      <c r="AP451" s="227" t="str">
        <f aca="false">IF(MOD(ROW(),10),"",INDEX(AO$3:AO$600,ROW()/10))</f>
        <v/>
      </c>
      <c r="AQ451" s="181" t="n">
        <v>4.49</v>
      </c>
      <c r="AR451" s="229" t="e">
        <f aca="false">VALUE($AP451)</f>
        <v>#VALUE!</v>
      </c>
      <c r="AS451" s="164" t="n">
        <v>4480</v>
      </c>
      <c r="AU451" s="227" t="str">
        <f aca="false">IF(MOD(ROW(),10),"",INDEX(AT$3:AT$600,ROW()/10))</f>
        <v/>
      </c>
      <c r="AV451" s="181" t="n">
        <v>4.49</v>
      </c>
      <c r="AW451" s="229" t="e">
        <f aca="false">VALUE($AU451)</f>
        <v>#VALUE!</v>
      </c>
      <c r="AZ451" s="180" t="str">
        <f aca="false">IF(MOD(ROW(),2),"",INDEX(AY$3:AY$600,ROW()/2))</f>
        <v/>
      </c>
      <c r="BA451" s="181" t="n">
        <v>4.49</v>
      </c>
      <c r="BB451" s="182" t="e">
        <f aca="false">VALUE(AZ451)</f>
        <v>#VALUE!</v>
      </c>
      <c r="BE451" s="180" t="str">
        <f aca="false">IF(MOD(ROW(),2),"",INDEX(BD$3:BD$600,ROW()/2))</f>
        <v/>
      </c>
      <c r="BF451" s="181" t="n">
        <v>4.49</v>
      </c>
      <c r="BG451" s="182" t="n">
        <f aca="false">VALUE($BD452)</f>
        <v>0</v>
      </c>
    </row>
    <row r="452" customFormat="false" ht="13.5" hidden="false" customHeight="false" outlineLevel="0" collapsed="false">
      <c r="A452" s="208" t="n">
        <v>4.45</v>
      </c>
      <c r="B452" s="209" t="n">
        <v>1.12</v>
      </c>
      <c r="C452" s="213" t="n">
        <f aca="false">$C451+(($AM$20-$AM$10))/10</f>
        <v>-0.0135</v>
      </c>
      <c r="D452" s="217" t="n">
        <f aca="false">$D451+(($AH$30-$AH$20))/10</f>
        <v>-0.004</v>
      </c>
      <c r="E452" s="211" t="n">
        <f aca="false">$AC447</f>
        <v>0</v>
      </c>
      <c r="F452" s="212" t="n">
        <f aca="false">$F451+(($AR$20-$AR$10))/10</f>
        <v>-0.0075</v>
      </c>
      <c r="G452" s="218" t="n">
        <f aca="false">$G451+(($AW$20-$AW$10))/10</f>
        <v>-0.015</v>
      </c>
      <c r="H452" s="165"/>
      <c r="I452" s="165"/>
      <c r="J452" s="165"/>
      <c r="P452" s="165"/>
      <c r="S452" s="165"/>
      <c r="T452" s="165"/>
      <c r="U452" s="165"/>
      <c r="V452" s="165"/>
      <c r="W452" s="165"/>
      <c r="Y452" s="164" t="n">
        <v>449</v>
      </c>
      <c r="AA452" s="180" t="n">
        <f aca="false">IF(MOD(ROW(),2),"",INDEX($Z$3:$Z$600,ROW()/2))</f>
        <v>0</v>
      </c>
      <c r="AB452" s="181" t="n">
        <v>4.5</v>
      </c>
      <c r="AC452" s="182" t="n">
        <f aca="false">VALUE($Z453)</f>
        <v>0</v>
      </c>
      <c r="AD452" s="164" t="n">
        <v>449</v>
      </c>
      <c r="AE452" s="191"/>
      <c r="AF452" s="227" t="str">
        <f aca="false">IF(MOD(ROW(),10),"",INDEX(AE$3:AE$600,ROW()/10))</f>
        <v/>
      </c>
      <c r="AG452" s="228" t="n">
        <v>447</v>
      </c>
      <c r="AH452" s="229" t="e">
        <f aca="false">VALUE($AF452)</f>
        <v>#VALUE!</v>
      </c>
      <c r="AI452" s="164" t="n">
        <v>449</v>
      </c>
      <c r="AK452" s="227" t="str">
        <f aca="false">IF(MOD(ROW(),10),"",INDEX(AJ$3:AJ$600,ROW()/10))</f>
        <v/>
      </c>
      <c r="AL452" s="228" t="n">
        <v>442</v>
      </c>
      <c r="AM452" s="229" t="e">
        <f aca="false">VALUE($AF452)</f>
        <v>#VALUE!</v>
      </c>
      <c r="AN452" s="164" t="n">
        <v>449</v>
      </c>
      <c r="AP452" s="227" t="str">
        <f aca="false">IF(MOD(ROW(),10),"",INDEX(AO$3:AO$600,ROW()/10))</f>
        <v/>
      </c>
      <c r="AQ452" s="181" t="n">
        <v>4.5</v>
      </c>
      <c r="AR452" s="229" t="e">
        <f aca="false">VALUE($AP452)</f>
        <v>#VALUE!</v>
      </c>
      <c r="AS452" s="164" t="n">
        <v>4490</v>
      </c>
      <c r="AU452" s="227" t="str">
        <f aca="false">IF(MOD(ROW(),10),"",INDEX(AT$3:AT$600,ROW()/10))</f>
        <v/>
      </c>
      <c r="AV452" s="181" t="n">
        <v>4.5</v>
      </c>
      <c r="AW452" s="229" t="e">
        <f aca="false">VALUE($AU452)</f>
        <v>#VALUE!</v>
      </c>
      <c r="AZ452" s="180" t="n">
        <f aca="false">IF(MOD(ROW(),2),"",INDEX(AY$3:AY$600,ROW()/2))</f>
        <v>0</v>
      </c>
      <c r="BA452" s="181" t="n">
        <v>4.5</v>
      </c>
      <c r="BB452" s="182" t="n">
        <f aca="false">VALUE(AZ452)</f>
        <v>0</v>
      </c>
      <c r="BE452" s="180" t="n">
        <f aca="false">IF(MOD(ROW(),2),"",INDEX(BD$3:BD$600,ROW()/2))</f>
        <v>0</v>
      </c>
      <c r="BF452" s="181" t="n">
        <v>4.5</v>
      </c>
      <c r="BG452" s="182" t="n">
        <f aca="false">VALUE($BD453)</f>
        <v>0</v>
      </c>
    </row>
    <row r="453" customFormat="false" ht="13.5" hidden="false" customHeight="false" outlineLevel="0" collapsed="false">
      <c r="A453" s="208" t="n">
        <v>4.46</v>
      </c>
      <c r="B453" s="209" t="n">
        <v>1.11</v>
      </c>
      <c r="C453" s="213" t="n">
        <f aca="false">$C452+(($AM$20-$AM$10))/10</f>
        <v>-0.0162</v>
      </c>
      <c r="D453" s="217" t="n">
        <f aca="false">$D452+(($AH$30-$AH$20))/10</f>
        <v>-0.0048</v>
      </c>
      <c r="E453" s="211" t="n">
        <f aca="false">$AC448</f>
        <v>0</v>
      </c>
      <c r="F453" s="212" t="n">
        <f aca="false">$F452+(($AR$20-$AR$10))/10</f>
        <v>-0.009</v>
      </c>
      <c r="G453" s="218" t="n">
        <f aca="false">$G452+(($AW$20-$AW$10))/10</f>
        <v>-0.018</v>
      </c>
      <c r="H453" s="165"/>
      <c r="I453" s="165"/>
      <c r="J453" s="165"/>
      <c r="P453" s="165"/>
      <c r="S453" s="165"/>
      <c r="T453" s="165"/>
      <c r="U453" s="165"/>
      <c r="V453" s="165"/>
      <c r="W453" s="165"/>
      <c r="Y453" s="164" t="n">
        <v>450</v>
      </c>
      <c r="AA453" s="180" t="str">
        <f aca="false">IF(MOD(ROW(),2),"",INDEX($Z$3:$Z$600,ROW()/2))</f>
        <v/>
      </c>
      <c r="AB453" s="181" t="n">
        <v>4.51</v>
      </c>
      <c r="AC453" s="182" t="n">
        <f aca="false">VALUE($Z454)</f>
        <v>0</v>
      </c>
      <c r="AD453" s="164" t="n">
        <v>450</v>
      </c>
      <c r="AE453" s="191"/>
      <c r="AF453" s="227" t="str">
        <f aca="false">IF(MOD(ROW(),10),"",INDEX(AE$3:AE$600,ROW()/10))</f>
        <v/>
      </c>
      <c r="AG453" s="228" t="n">
        <v>448</v>
      </c>
      <c r="AH453" s="229" t="e">
        <f aca="false">VALUE($AF453)</f>
        <v>#VALUE!</v>
      </c>
      <c r="AI453" s="164" t="n">
        <v>450</v>
      </c>
      <c r="AK453" s="227" t="str">
        <f aca="false">IF(MOD(ROW(),10),"",INDEX(AJ$3:AJ$600,ROW()/10))</f>
        <v/>
      </c>
      <c r="AL453" s="228" t="n">
        <v>443</v>
      </c>
      <c r="AM453" s="229" t="e">
        <f aca="false">VALUE($AF453)</f>
        <v>#VALUE!</v>
      </c>
      <c r="AN453" s="164" t="n">
        <v>450</v>
      </c>
      <c r="AP453" s="227" t="str">
        <f aca="false">IF(MOD(ROW(),10),"",INDEX(AO$3:AO$600,ROW()/10))</f>
        <v/>
      </c>
      <c r="AQ453" s="181" t="n">
        <v>4.51</v>
      </c>
      <c r="AR453" s="229" t="e">
        <f aca="false">VALUE($AP453)</f>
        <v>#VALUE!</v>
      </c>
      <c r="AS453" s="164" t="n">
        <v>4500</v>
      </c>
      <c r="AU453" s="227" t="str">
        <f aca="false">IF(MOD(ROW(),10),"",INDEX(AT$3:AT$600,ROW()/10))</f>
        <v/>
      </c>
      <c r="AV453" s="181" t="n">
        <v>4.51</v>
      </c>
      <c r="AW453" s="229" t="e">
        <f aca="false">VALUE($AU453)</f>
        <v>#VALUE!</v>
      </c>
      <c r="AZ453" s="180" t="str">
        <f aca="false">IF(MOD(ROW(),2),"",INDEX(AY$3:AY$600,ROW()/2))</f>
        <v/>
      </c>
      <c r="BA453" s="181" t="n">
        <v>4.51</v>
      </c>
      <c r="BB453" s="182" t="e">
        <f aca="false">VALUE(AZ453)</f>
        <v>#VALUE!</v>
      </c>
      <c r="BE453" s="180" t="str">
        <f aca="false">IF(MOD(ROW(),2),"",INDEX(BD$3:BD$600,ROW()/2))</f>
        <v/>
      </c>
      <c r="BF453" s="181" t="n">
        <v>4.51</v>
      </c>
      <c r="BG453" s="182" t="n">
        <f aca="false">VALUE($BD454)</f>
        <v>0</v>
      </c>
    </row>
    <row r="454" customFormat="false" ht="13.5" hidden="false" customHeight="false" outlineLevel="0" collapsed="false">
      <c r="A454" s="208" t="n">
        <v>4.47</v>
      </c>
      <c r="B454" s="209" t="n">
        <v>1.1</v>
      </c>
      <c r="C454" s="213" t="n">
        <f aca="false">$C453+(($AM$20-$AM$10))/10</f>
        <v>-0.0189</v>
      </c>
      <c r="D454" s="217" t="n">
        <f aca="false">$D453+(($AH$30-$AH$20))/10</f>
        <v>-0.0056</v>
      </c>
      <c r="E454" s="211" t="n">
        <f aca="false">$AC449</f>
        <v>0</v>
      </c>
      <c r="F454" s="212" t="n">
        <f aca="false">$F453+(($AR$20-$AR$10))/10</f>
        <v>-0.0105</v>
      </c>
      <c r="G454" s="218" t="n">
        <f aca="false">$G453+(($AW$20-$AW$10))/10</f>
        <v>-0.021</v>
      </c>
      <c r="H454" s="165"/>
      <c r="I454" s="165"/>
      <c r="J454" s="165"/>
      <c r="P454" s="165"/>
      <c r="S454" s="165"/>
      <c r="T454" s="165"/>
      <c r="U454" s="165"/>
      <c r="V454" s="165"/>
      <c r="W454" s="165"/>
      <c r="Y454" s="164" t="n">
        <v>451</v>
      </c>
      <c r="AA454" s="180" t="n">
        <f aca="false">IF(MOD(ROW(),2),"",INDEX($Z$3:$Z$600,ROW()/2))</f>
        <v>0</v>
      </c>
      <c r="AB454" s="181" t="n">
        <v>4.52</v>
      </c>
      <c r="AC454" s="182" t="n">
        <f aca="false">VALUE($Z455)</f>
        <v>0</v>
      </c>
      <c r="AD454" s="164" t="n">
        <v>451</v>
      </c>
      <c r="AE454" s="191"/>
      <c r="AF454" s="227" t="str">
        <f aca="false">IF(MOD(ROW(),10),"",INDEX(AE$3:AE$600,ROW()/10))</f>
        <v/>
      </c>
      <c r="AG454" s="228" t="n">
        <v>449</v>
      </c>
      <c r="AH454" s="229" t="e">
        <f aca="false">VALUE($AF454)</f>
        <v>#VALUE!</v>
      </c>
      <c r="AI454" s="164" t="n">
        <v>451</v>
      </c>
      <c r="AK454" s="227" t="str">
        <f aca="false">IF(MOD(ROW(),10),"",INDEX(AJ$3:AJ$600,ROW()/10))</f>
        <v/>
      </c>
      <c r="AL454" s="228" t="n">
        <v>444</v>
      </c>
      <c r="AM454" s="229" t="e">
        <f aca="false">VALUE($AF454)</f>
        <v>#VALUE!</v>
      </c>
      <c r="AN454" s="164" t="n">
        <v>451</v>
      </c>
      <c r="AP454" s="227" t="str">
        <f aca="false">IF(MOD(ROW(),10),"",INDEX(AO$3:AO$600,ROW()/10))</f>
        <v/>
      </c>
      <c r="AQ454" s="181" t="n">
        <v>4.52</v>
      </c>
      <c r="AR454" s="229" t="e">
        <f aca="false">VALUE($AP454)</f>
        <v>#VALUE!</v>
      </c>
      <c r="AS454" s="164" t="n">
        <v>4510</v>
      </c>
      <c r="AU454" s="227" t="str">
        <f aca="false">IF(MOD(ROW(),10),"",INDEX(AT$3:AT$600,ROW()/10))</f>
        <v/>
      </c>
      <c r="AV454" s="181" t="n">
        <v>4.52</v>
      </c>
      <c r="AW454" s="229" t="e">
        <f aca="false">VALUE($AU454)</f>
        <v>#VALUE!</v>
      </c>
      <c r="AZ454" s="180" t="n">
        <f aca="false">IF(MOD(ROW(),2),"",INDEX(AY$3:AY$600,ROW()/2))</f>
        <v>0</v>
      </c>
      <c r="BA454" s="181" t="n">
        <v>4.52</v>
      </c>
      <c r="BB454" s="182" t="n">
        <f aca="false">VALUE(AZ454)</f>
        <v>0</v>
      </c>
      <c r="BE454" s="180" t="n">
        <f aca="false">IF(MOD(ROW(),2),"",INDEX(BD$3:BD$600,ROW()/2))</f>
        <v>0</v>
      </c>
      <c r="BF454" s="181" t="n">
        <v>4.52</v>
      </c>
      <c r="BG454" s="182" t="n">
        <f aca="false">VALUE($BD455)</f>
        <v>0</v>
      </c>
    </row>
    <row r="455" customFormat="false" ht="13.5" hidden="false" customHeight="false" outlineLevel="0" collapsed="false">
      <c r="A455" s="208" t="n">
        <v>4.48</v>
      </c>
      <c r="B455" s="209" t="n">
        <v>1.09</v>
      </c>
      <c r="C455" s="213" t="n">
        <f aca="false">$C454+(($AM$20-$AM$10))/10</f>
        <v>-0.0216</v>
      </c>
      <c r="D455" s="217" t="n">
        <f aca="false">$D454+(($AH$30-$AH$20))/10</f>
        <v>-0.0064</v>
      </c>
      <c r="E455" s="211" t="n">
        <f aca="false">$AC450</f>
        <v>0</v>
      </c>
      <c r="F455" s="212" t="n">
        <f aca="false">$F454+(($AR$20-$AR$10))/10</f>
        <v>-0.012</v>
      </c>
      <c r="G455" s="218" t="n">
        <f aca="false">$G454+(($AW$20-$AW$10))/10</f>
        <v>-0.024</v>
      </c>
      <c r="H455" s="165"/>
      <c r="I455" s="165"/>
      <c r="J455" s="165"/>
      <c r="P455" s="165"/>
      <c r="S455" s="165"/>
      <c r="T455" s="165"/>
      <c r="U455" s="165"/>
      <c r="V455" s="165"/>
      <c r="W455" s="165"/>
      <c r="Y455" s="164" t="n">
        <v>452</v>
      </c>
      <c r="AA455" s="180" t="str">
        <f aca="false">IF(MOD(ROW(),2),"",INDEX($Z$3:$Z$600,ROW()/2))</f>
        <v/>
      </c>
      <c r="AB455" s="181" t="n">
        <v>4.53</v>
      </c>
      <c r="AC455" s="182" t="n">
        <f aca="false">VALUE($Z456)</f>
        <v>0</v>
      </c>
      <c r="AD455" s="164" t="n">
        <v>452</v>
      </c>
      <c r="AE455" s="191"/>
      <c r="AF455" s="227" t="str">
        <f aca="false">IF(MOD(ROW(),10),"",INDEX(AE$3:AE$600,ROW()/10))</f>
        <v/>
      </c>
      <c r="AG455" s="228" t="n">
        <v>450</v>
      </c>
      <c r="AH455" s="229" t="e">
        <f aca="false">VALUE($AF455)</f>
        <v>#VALUE!</v>
      </c>
      <c r="AI455" s="164" t="n">
        <v>452</v>
      </c>
      <c r="AK455" s="227" t="str">
        <f aca="false">IF(MOD(ROW(),10),"",INDEX(AJ$3:AJ$600,ROW()/10))</f>
        <v/>
      </c>
      <c r="AL455" s="228" t="n">
        <v>445</v>
      </c>
      <c r="AM455" s="229" t="e">
        <f aca="false">VALUE($AF455)</f>
        <v>#VALUE!</v>
      </c>
      <c r="AN455" s="164" t="n">
        <v>452</v>
      </c>
      <c r="AP455" s="227" t="str">
        <f aca="false">IF(MOD(ROW(),10),"",INDEX(AO$3:AO$600,ROW()/10))</f>
        <v/>
      </c>
      <c r="AQ455" s="181" t="n">
        <v>4.53</v>
      </c>
      <c r="AR455" s="229" t="e">
        <f aca="false">VALUE($AP455)</f>
        <v>#VALUE!</v>
      </c>
      <c r="AS455" s="164" t="n">
        <v>4520</v>
      </c>
      <c r="AU455" s="227" t="str">
        <f aca="false">IF(MOD(ROW(),10),"",INDEX(AT$3:AT$600,ROW()/10))</f>
        <v/>
      </c>
      <c r="AV455" s="181" t="n">
        <v>4.53</v>
      </c>
      <c r="AW455" s="229" t="e">
        <f aca="false">VALUE($AU455)</f>
        <v>#VALUE!</v>
      </c>
      <c r="AZ455" s="180" t="str">
        <f aca="false">IF(MOD(ROW(),2),"",INDEX(AY$3:AY$600,ROW()/2))</f>
        <v/>
      </c>
      <c r="BA455" s="181" t="n">
        <v>4.53</v>
      </c>
      <c r="BB455" s="182" t="e">
        <f aca="false">VALUE(AZ455)</f>
        <v>#VALUE!</v>
      </c>
      <c r="BE455" s="180" t="str">
        <f aca="false">IF(MOD(ROW(),2),"",INDEX(BD$3:BD$600,ROW()/2))</f>
        <v/>
      </c>
      <c r="BF455" s="181" t="n">
        <v>4.53</v>
      </c>
      <c r="BG455" s="182" t="n">
        <f aca="false">VALUE($BD456)</f>
        <v>0</v>
      </c>
    </row>
    <row r="456" customFormat="false" ht="13.5" hidden="false" customHeight="false" outlineLevel="0" collapsed="false">
      <c r="A456" s="208" t="n">
        <v>4.49</v>
      </c>
      <c r="B456" s="209" t="n">
        <v>1.08</v>
      </c>
      <c r="C456" s="213" t="n">
        <f aca="false">$C455+(($AM$20-$AM$10))/10</f>
        <v>-0.0243</v>
      </c>
      <c r="D456" s="217" t="n">
        <f aca="false">$D455+(($AH$30-$AH$20))/10</f>
        <v>-0.0072</v>
      </c>
      <c r="E456" s="211" t="n">
        <f aca="false">$AC451</f>
        <v>0</v>
      </c>
      <c r="F456" s="212" t="n">
        <f aca="false">$F455+(($AR$20-$AR$10))/10</f>
        <v>-0.0135</v>
      </c>
      <c r="G456" s="218" t="n">
        <f aca="false">$G455+(($AW$20-$AW$10))/10</f>
        <v>-0.027</v>
      </c>
      <c r="H456" s="165"/>
      <c r="I456" s="165"/>
      <c r="J456" s="165"/>
      <c r="P456" s="165"/>
      <c r="S456" s="165"/>
      <c r="T456" s="165"/>
      <c r="U456" s="165"/>
      <c r="V456" s="165"/>
      <c r="W456" s="165"/>
      <c r="Y456" s="164" t="n">
        <v>453</v>
      </c>
      <c r="AA456" s="180" t="n">
        <f aca="false">IF(MOD(ROW(),2),"",INDEX($Z$3:$Z$600,ROW()/2))</f>
        <v>0</v>
      </c>
      <c r="AB456" s="181" t="n">
        <v>4.54</v>
      </c>
      <c r="AC456" s="182" t="n">
        <f aca="false">VALUE($Z457)</f>
        <v>0</v>
      </c>
      <c r="AD456" s="164" t="n">
        <v>453</v>
      </c>
      <c r="AE456" s="191"/>
      <c r="AF456" s="227" t="str">
        <f aca="false">IF(MOD(ROW(),10),"",INDEX(AE$3:AE$600,ROW()/10))</f>
        <v/>
      </c>
      <c r="AG456" s="228" t="n">
        <v>451</v>
      </c>
      <c r="AH456" s="229" t="e">
        <f aca="false">VALUE($AF456)</f>
        <v>#VALUE!</v>
      </c>
      <c r="AI456" s="164" t="n">
        <v>453</v>
      </c>
      <c r="AK456" s="227" t="str">
        <f aca="false">IF(MOD(ROW(),10),"",INDEX(AJ$3:AJ$600,ROW()/10))</f>
        <v/>
      </c>
      <c r="AL456" s="228" t="n">
        <v>446</v>
      </c>
      <c r="AM456" s="229" t="e">
        <f aca="false">VALUE($AF456)</f>
        <v>#VALUE!</v>
      </c>
      <c r="AN456" s="164" t="n">
        <v>453</v>
      </c>
      <c r="AP456" s="227" t="str">
        <f aca="false">IF(MOD(ROW(),10),"",INDEX(AO$3:AO$600,ROW()/10))</f>
        <v/>
      </c>
      <c r="AQ456" s="181" t="n">
        <v>4.54</v>
      </c>
      <c r="AR456" s="229" t="e">
        <f aca="false">VALUE($AP456)</f>
        <v>#VALUE!</v>
      </c>
      <c r="AS456" s="164" t="n">
        <v>4530</v>
      </c>
      <c r="AU456" s="227" t="str">
        <f aca="false">IF(MOD(ROW(),10),"",INDEX(AT$3:AT$600,ROW()/10))</f>
        <v/>
      </c>
      <c r="AV456" s="181" t="n">
        <v>4.54</v>
      </c>
      <c r="AW456" s="229" t="e">
        <f aca="false">VALUE($AU456)</f>
        <v>#VALUE!</v>
      </c>
      <c r="AZ456" s="180" t="n">
        <f aca="false">IF(MOD(ROW(),2),"",INDEX(AY$3:AY$600,ROW()/2))</f>
        <v>0</v>
      </c>
      <c r="BA456" s="181" t="n">
        <v>4.54</v>
      </c>
      <c r="BB456" s="182" t="n">
        <f aca="false">VALUE(AZ456)</f>
        <v>0</v>
      </c>
      <c r="BE456" s="180" t="n">
        <f aca="false">IF(MOD(ROW(),2),"",INDEX(BD$3:BD$600,ROW()/2))</f>
        <v>0</v>
      </c>
      <c r="BF456" s="181" t="n">
        <v>4.54</v>
      </c>
      <c r="BG456" s="182" t="n">
        <f aca="false">VALUE($BD457)</f>
        <v>0</v>
      </c>
    </row>
    <row r="457" customFormat="false" ht="13.5" hidden="false" customHeight="false" outlineLevel="0" collapsed="false">
      <c r="A457" s="208" t="n">
        <v>4.5</v>
      </c>
      <c r="B457" s="209" t="n">
        <v>1.07</v>
      </c>
      <c r="C457" s="213" t="n">
        <f aca="false">$AM460</f>
        <v>0</v>
      </c>
      <c r="D457" s="241" t="n">
        <f aca="false">$AH460</f>
        <v>0</v>
      </c>
      <c r="E457" s="211" t="n">
        <f aca="false">$AC452</f>
        <v>0</v>
      </c>
      <c r="F457" s="212" t="n">
        <f aca="false">$AR460</f>
        <v>0</v>
      </c>
      <c r="G457" s="218" t="n">
        <f aca="false">$AW460</f>
        <v>0</v>
      </c>
      <c r="H457" s="165"/>
      <c r="I457" s="165"/>
      <c r="J457" s="165"/>
      <c r="P457" s="165"/>
      <c r="S457" s="165"/>
      <c r="T457" s="165"/>
      <c r="U457" s="165"/>
      <c r="V457" s="165"/>
      <c r="W457" s="165"/>
      <c r="Y457" s="164" t="n">
        <v>454</v>
      </c>
      <c r="AA457" s="180" t="str">
        <f aca="false">IF(MOD(ROW(),2),"",INDEX($Z$3:$Z$600,ROW()/2))</f>
        <v/>
      </c>
      <c r="AB457" s="181" t="n">
        <v>4.55</v>
      </c>
      <c r="AC457" s="182" t="n">
        <f aca="false">VALUE($Z458)</f>
        <v>0</v>
      </c>
      <c r="AD457" s="164" t="n">
        <v>454</v>
      </c>
      <c r="AE457" s="191"/>
      <c r="AF457" s="227" t="str">
        <f aca="false">IF(MOD(ROW(),10),"",INDEX(AE$3:AE$600,ROW()/10))</f>
        <v/>
      </c>
      <c r="AG457" s="228" t="n">
        <v>452</v>
      </c>
      <c r="AH457" s="229" t="e">
        <f aca="false">VALUE($AF457)</f>
        <v>#VALUE!</v>
      </c>
      <c r="AI457" s="164" t="n">
        <v>454</v>
      </c>
      <c r="AK457" s="227" t="str">
        <f aca="false">IF(MOD(ROW(),10),"",INDEX(AJ$3:AJ$600,ROW()/10))</f>
        <v/>
      </c>
      <c r="AL457" s="228" t="n">
        <v>447</v>
      </c>
      <c r="AM457" s="229" t="e">
        <f aca="false">VALUE($AF457)</f>
        <v>#VALUE!</v>
      </c>
      <c r="AN457" s="164" t="n">
        <v>454</v>
      </c>
      <c r="AP457" s="227" t="str">
        <f aca="false">IF(MOD(ROW(),10),"",INDEX(AO$3:AO$600,ROW()/10))</f>
        <v/>
      </c>
      <c r="AQ457" s="181" t="n">
        <v>4.55</v>
      </c>
      <c r="AR457" s="229" t="e">
        <f aca="false">VALUE($AP457)</f>
        <v>#VALUE!</v>
      </c>
      <c r="AS457" s="164" t="n">
        <v>4540</v>
      </c>
      <c r="AU457" s="227" t="str">
        <f aca="false">IF(MOD(ROW(),10),"",INDEX(AT$3:AT$600,ROW()/10))</f>
        <v/>
      </c>
      <c r="AV457" s="181" t="n">
        <v>4.55</v>
      </c>
      <c r="AW457" s="229" t="e">
        <f aca="false">VALUE($AU457)</f>
        <v>#VALUE!</v>
      </c>
      <c r="AZ457" s="180" t="str">
        <f aca="false">IF(MOD(ROW(),2),"",INDEX(AY$3:AY$600,ROW()/2))</f>
        <v/>
      </c>
      <c r="BA457" s="181" t="n">
        <v>4.55</v>
      </c>
      <c r="BB457" s="182" t="e">
        <f aca="false">VALUE(AZ457)</f>
        <v>#VALUE!</v>
      </c>
      <c r="BE457" s="180" t="str">
        <f aca="false">IF(MOD(ROW(),2),"",INDEX(BD$3:BD$600,ROW()/2))</f>
        <v/>
      </c>
      <c r="BF457" s="181" t="n">
        <v>4.55</v>
      </c>
      <c r="BG457" s="182" t="n">
        <f aca="false">VALUE($BD458)</f>
        <v>0</v>
      </c>
    </row>
    <row r="458" customFormat="false" ht="13.5" hidden="false" customHeight="false" outlineLevel="0" collapsed="false">
      <c r="A458" s="208" t="n">
        <v>4.51</v>
      </c>
      <c r="B458" s="209" t="n">
        <v>1.06</v>
      </c>
      <c r="C458" s="213" t="n">
        <f aca="false">$C457+(($AM$20-$AM$10))/10</f>
        <v>-0.0027</v>
      </c>
      <c r="D458" s="217" t="n">
        <f aca="false">$D457+(($AH$30-$AH$20))/10</f>
        <v>-0.0008</v>
      </c>
      <c r="E458" s="211" t="n">
        <f aca="false">$AC453</f>
        <v>0</v>
      </c>
      <c r="F458" s="212" t="n">
        <f aca="false">$F457+(($AR$20-$AR$10))/10</f>
        <v>-0.0015</v>
      </c>
      <c r="G458" s="218" t="n">
        <f aca="false">$G457+(($AW$20-$AW$10))/10</f>
        <v>-0.003</v>
      </c>
      <c r="H458" s="165"/>
      <c r="I458" s="165"/>
      <c r="J458" s="165"/>
      <c r="P458" s="165"/>
      <c r="S458" s="165"/>
      <c r="T458" s="165"/>
      <c r="U458" s="165"/>
      <c r="V458" s="165"/>
      <c r="W458" s="165"/>
      <c r="Y458" s="164" t="n">
        <v>455</v>
      </c>
      <c r="AA458" s="180" t="n">
        <f aca="false">IF(MOD(ROW(),2),"",INDEX($Z$3:$Z$600,ROW()/2))</f>
        <v>0</v>
      </c>
      <c r="AB458" s="181" t="n">
        <v>4.56</v>
      </c>
      <c r="AC458" s="182" t="n">
        <f aca="false">VALUE($Z459)</f>
        <v>0</v>
      </c>
      <c r="AD458" s="164" t="n">
        <v>455</v>
      </c>
      <c r="AE458" s="191"/>
      <c r="AF458" s="227" t="str">
        <f aca="false">IF(MOD(ROW(),10),"",INDEX(AE$3:AE$600,ROW()/10))</f>
        <v/>
      </c>
      <c r="AG458" s="228" t="n">
        <v>453</v>
      </c>
      <c r="AH458" s="229" t="e">
        <f aca="false">VALUE($AF458)</f>
        <v>#VALUE!</v>
      </c>
      <c r="AI458" s="164" t="n">
        <v>455</v>
      </c>
      <c r="AK458" s="227" t="str">
        <f aca="false">IF(MOD(ROW(),10),"",INDEX(AJ$3:AJ$600,ROW()/10))</f>
        <v/>
      </c>
      <c r="AL458" s="228" t="n">
        <v>448</v>
      </c>
      <c r="AM458" s="229" t="e">
        <f aca="false">VALUE($AF458)</f>
        <v>#VALUE!</v>
      </c>
      <c r="AN458" s="164" t="n">
        <v>455</v>
      </c>
      <c r="AP458" s="227" t="str">
        <f aca="false">IF(MOD(ROW(),10),"",INDEX(AO$3:AO$600,ROW()/10))</f>
        <v/>
      </c>
      <c r="AQ458" s="181" t="n">
        <v>4.56</v>
      </c>
      <c r="AR458" s="229" t="e">
        <f aca="false">VALUE($AP458)</f>
        <v>#VALUE!</v>
      </c>
      <c r="AS458" s="164" t="n">
        <v>4550</v>
      </c>
      <c r="AU458" s="227" t="str">
        <f aca="false">IF(MOD(ROW(),10),"",INDEX(AT$3:AT$600,ROW()/10))</f>
        <v/>
      </c>
      <c r="AV458" s="181" t="n">
        <v>4.56</v>
      </c>
      <c r="AW458" s="229" t="e">
        <f aca="false">VALUE($AU458)</f>
        <v>#VALUE!</v>
      </c>
      <c r="AZ458" s="180" t="n">
        <f aca="false">IF(MOD(ROW(),2),"",INDEX(AY$3:AY$600,ROW()/2))</f>
        <v>0</v>
      </c>
      <c r="BA458" s="181" t="n">
        <v>4.56</v>
      </c>
      <c r="BB458" s="182" t="n">
        <f aca="false">VALUE(AZ458)</f>
        <v>0</v>
      </c>
      <c r="BE458" s="180" t="n">
        <f aca="false">IF(MOD(ROW(),2),"",INDEX(BD$3:BD$600,ROW()/2))</f>
        <v>0</v>
      </c>
      <c r="BF458" s="181" t="n">
        <v>4.56</v>
      </c>
      <c r="BG458" s="182" t="n">
        <f aca="false">VALUE($BD459)</f>
        <v>0</v>
      </c>
    </row>
    <row r="459" customFormat="false" ht="13.5" hidden="false" customHeight="false" outlineLevel="0" collapsed="false">
      <c r="A459" s="208" t="n">
        <v>4.52</v>
      </c>
      <c r="B459" s="209" t="n">
        <v>1.05</v>
      </c>
      <c r="C459" s="213" t="n">
        <f aca="false">$C458+(($AM$20-$AM$10))/10</f>
        <v>-0.0054</v>
      </c>
      <c r="D459" s="217" t="n">
        <f aca="false">$D458+(($AH$30-$AH$20))/10</f>
        <v>-0.0016</v>
      </c>
      <c r="E459" s="211" t="n">
        <f aca="false">$AC454</f>
        <v>0</v>
      </c>
      <c r="F459" s="212" t="n">
        <f aca="false">$F458+(($AR$20-$AR$10))/10</f>
        <v>-0.003</v>
      </c>
      <c r="G459" s="218" t="n">
        <f aca="false">$G458+(($AW$20-$AW$10))/10</f>
        <v>-0.006</v>
      </c>
      <c r="H459" s="165"/>
      <c r="I459" s="165"/>
      <c r="J459" s="165"/>
      <c r="P459" s="165"/>
      <c r="S459" s="165"/>
      <c r="T459" s="165"/>
      <c r="U459" s="165"/>
      <c r="V459" s="165"/>
      <c r="W459" s="165"/>
      <c r="Y459" s="164" t="n">
        <v>456</v>
      </c>
      <c r="AA459" s="180" t="str">
        <f aca="false">IF(MOD(ROW(),2),"",INDEX($Z$3:$Z$600,ROW()/2))</f>
        <v/>
      </c>
      <c r="AB459" s="181" t="n">
        <v>4.57</v>
      </c>
      <c r="AC459" s="182" t="n">
        <f aca="false">VALUE($Z460)</f>
        <v>0</v>
      </c>
      <c r="AD459" s="164" t="n">
        <v>456</v>
      </c>
      <c r="AE459" s="191"/>
      <c r="AF459" s="227" t="str">
        <f aca="false">IF(MOD(ROW(),10),"",INDEX(AE$3:AE$600,ROW()/10))</f>
        <v/>
      </c>
      <c r="AG459" s="228" t="n">
        <v>454</v>
      </c>
      <c r="AH459" s="229" t="e">
        <f aca="false">VALUE($AF459)</f>
        <v>#VALUE!</v>
      </c>
      <c r="AI459" s="164" t="n">
        <v>456</v>
      </c>
      <c r="AK459" s="227" t="str">
        <f aca="false">IF(MOD(ROW(),10),"",INDEX(AJ$3:AJ$600,ROW()/10))</f>
        <v/>
      </c>
      <c r="AL459" s="228" t="n">
        <v>449</v>
      </c>
      <c r="AM459" s="229" t="e">
        <f aca="false">VALUE($AF459)</f>
        <v>#VALUE!</v>
      </c>
      <c r="AN459" s="164" t="n">
        <v>456</v>
      </c>
      <c r="AP459" s="227" t="str">
        <f aca="false">IF(MOD(ROW(),10),"",INDEX(AO$3:AO$600,ROW()/10))</f>
        <v/>
      </c>
      <c r="AQ459" s="181" t="n">
        <v>4.57</v>
      </c>
      <c r="AR459" s="229" t="e">
        <f aca="false">VALUE($AP459)</f>
        <v>#VALUE!</v>
      </c>
      <c r="AS459" s="164" t="n">
        <v>4560</v>
      </c>
      <c r="AU459" s="227" t="str">
        <f aca="false">IF(MOD(ROW(),10),"",INDEX(AT$3:AT$600,ROW()/10))</f>
        <v/>
      </c>
      <c r="AV459" s="181" t="n">
        <v>4.57</v>
      </c>
      <c r="AW459" s="229" t="e">
        <f aca="false">VALUE($AU459)</f>
        <v>#VALUE!</v>
      </c>
      <c r="AZ459" s="180" t="str">
        <f aca="false">IF(MOD(ROW(),2),"",INDEX(AY$3:AY$600,ROW()/2))</f>
        <v/>
      </c>
      <c r="BA459" s="181" t="n">
        <v>4.57</v>
      </c>
      <c r="BB459" s="182" t="e">
        <f aca="false">VALUE(AZ459)</f>
        <v>#VALUE!</v>
      </c>
      <c r="BE459" s="180" t="str">
        <f aca="false">IF(MOD(ROW(),2),"",INDEX(BD$3:BD$600,ROW()/2))</f>
        <v/>
      </c>
      <c r="BF459" s="181" t="n">
        <v>4.57</v>
      </c>
      <c r="BG459" s="182" t="n">
        <f aca="false">VALUE($BD460)</f>
        <v>0</v>
      </c>
    </row>
    <row r="460" customFormat="false" ht="13.5" hidden="false" customHeight="false" outlineLevel="0" collapsed="false">
      <c r="A460" s="208" t="n">
        <v>4.53</v>
      </c>
      <c r="B460" s="209" t="n">
        <v>1.04</v>
      </c>
      <c r="C460" s="213" t="n">
        <f aca="false">$C459+(($AM$20-$AM$10))/10</f>
        <v>-0.0081</v>
      </c>
      <c r="D460" s="217" t="n">
        <f aca="false">$D459+(($AH$30-$AH$20))/10</f>
        <v>-0.0024</v>
      </c>
      <c r="E460" s="211" t="n">
        <f aca="false">$AC455</f>
        <v>0</v>
      </c>
      <c r="F460" s="212" t="n">
        <f aca="false">$F459+(($AR$20-$AR$10))/10</f>
        <v>-0.0045</v>
      </c>
      <c r="G460" s="218" t="n">
        <f aca="false">$G459+(($AW$20-$AW$10))/10</f>
        <v>-0.009</v>
      </c>
      <c r="H460" s="165"/>
      <c r="I460" s="165"/>
      <c r="J460" s="165"/>
      <c r="P460" s="165"/>
      <c r="S460" s="165"/>
      <c r="T460" s="165"/>
      <c r="U460" s="165"/>
      <c r="V460" s="165"/>
      <c r="W460" s="165"/>
      <c r="Y460" s="164" t="n">
        <v>457</v>
      </c>
      <c r="AA460" s="180" t="n">
        <f aca="false">IF(MOD(ROW(),2),"",INDEX($Z$3:$Z$600,ROW()/2))</f>
        <v>0</v>
      </c>
      <c r="AB460" s="181" t="n">
        <v>4.58</v>
      </c>
      <c r="AC460" s="182" t="n">
        <f aca="false">VALUE($Z461)</f>
        <v>0</v>
      </c>
      <c r="AD460" s="164" t="n">
        <v>457</v>
      </c>
      <c r="AE460" s="191"/>
      <c r="AF460" s="227" t="n">
        <f aca="false">IF(MOD(ROW(),10),"",INDEX(AE$3:AE$600,ROW()/10))</f>
        <v>0</v>
      </c>
      <c r="AG460" s="228" t="n">
        <v>455</v>
      </c>
      <c r="AH460" s="229" t="n">
        <f aca="false">VALUE($AF460)</f>
        <v>0</v>
      </c>
      <c r="AI460" s="164" t="n">
        <v>457</v>
      </c>
      <c r="AK460" s="227" t="n">
        <f aca="false">IF(MOD(ROW(),10),"",INDEX(AJ$3:AJ$600,ROW()/10))</f>
        <v>0</v>
      </c>
      <c r="AL460" s="228" t="n">
        <v>450</v>
      </c>
      <c r="AM460" s="229" t="n">
        <f aca="false">VALUE($AF460)</f>
        <v>0</v>
      </c>
      <c r="AN460" s="164" t="n">
        <v>457</v>
      </c>
      <c r="AP460" s="227" t="n">
        <f aca="false">IF(MOD(ROW(),10),"",INDEX(AO$3:AO$600,ROW()/10))</f>
        <v>0</v>
      </c>
      <c r="AQ460" s="181" t="n">
        <v>4.58</v>
      </c>
      <c r="AR460" s="229" t="n">
        <f aca="false">VALUE($AP460)</f>
        <v>0</v>
      </c>
      <c r="AS460" s="164" t="n">
        <v>4570</v>
      </c>
      <c r="AU460" s="227" t="n">
        <f aca="false">IF(MOD(ROW(),10),"",INDEX(AT$3:AT$600,ROW()/10))</f>
        <v>0</v>
      </c>
      <c r="AV460" s="181" t="n">
        <v>4.58</v>
      </c>
      <c r="AW460" s="229" t="n">
        <f aca="false">VALUE($AU460)</f>
        <v>0</v>
      </c>
      <c r="AZ460" s="180" t="n">
        <f aca="false">IF(MOD(ROW(),2),"",INDEX(AY$3:AY$600,ROW()/2))</f>
        <v>0</v>
      </c>
      <c r="BA460" s="181" t="n">
        <v>4.58</v>
      </c>
      <c r="BB460" s="182" t="n">
        <f aca="false">VALUE(AZ460)</f>
        <v>0</v>
      </c>
      <c r="BE460" s="180" t="n">
        <f aca="false">IF(MOD(ROW(),2),"",INDEX(BD$3:BD$600,ROW()/2))</f>
        <v>0</v>
      </c>
      <c r="BF460" s="181" t="n">
        <v>4.58</v>
      </c>
      <c r="BG460" s="182" t="n">
        <f aca="false">VALUE($BD461)</f>
        <v>0</v>
      </c>
    </row>
    <row r="461" customFormat="false" ht="13.5" hidden="false" customHeight="false" outlineLevel="0" collapsed="false">
      <c r="A461" s="208" t="n">
        <v>4.54</v>
      </c>
      <c r="B461" s="209" t="n">
        <v>1.03</v>
      </c>
      <c r="C461" s="213" t="n">
        <f aca="false">$C460+(($AM$20-$AM$10))/10</f>
        <v>-0.0108</v>
      </c>
      <c r="D461" s="217" t="n">
        <f aca="false">$D460+(($AH$30-$AH$20))/10</f>
        <v>-0.0032</v>
      </c>
      <c r="E461" s="211" t="n">
        <f aca="false">$AC456</f>
        <v>0</v>
      </c>
      <c r="F461" s="212" t="n">
        <f aca="false">$F460+(($AR$20-$AR$10))/10</f>
        <v>-0.006</v>
      </c>
      <c r="G461" s="218" t="n">
        <f aca="false">$G460+(($AW$20-$AW$10))/10</f>
        <v>-0.012</v>
      </c>
      <c r="H461" s="165"/>
      <c r="I461" s="165"/>
      <c r="J461" s="165"/>
      <c r="P461" s="165"/>
      <c r="S461" s="165"/>
      <c r="T461" s="165"/>
      <c r="U461" s="165"/>
      <c r="V461" s="165"/>
      <c r="W461" s="165"/>
      <c r="Y461" s="164" t="n">
        <v>458</v>
      </c>
      <c r="AA461" s="180" t="str">
        <f aca="false">IF(MOD(ROW(),2),"",INDEX($Z$3:$Z$600,ROW()/2))</f>
        <v/>
      </c>
      <c r="AB461" s="181" t="n">
        <v>4.59</v>
      </c>
      <c r="AC461" s="182" t="n">
        <f aca="false">VALUE($Z462)</f>
        <v>0</v>
      </c>
      <c r="AD461" s="164" t="n">
        <v>458</v>
      </c>
      <c r="AE461" s="191"/>
      <c r="AF461" s="227" t="str">
        <f aca="false">IF(MOD(ROW(),10),"",INDEX(AE$3:AE$600,ROW()/10))</f>
        <v/>
      </c>
      <c r="AG461" s="228" t="n">
        <v>456</v>
      </c>
      <c r="AH461" s="229" t="e">
        <f aca="false">VALUE($AF461)</f>
        <v>#VALUE!</v>
      </c>
      <c r="AI461" s="164" t="n">
        <v>458</v>
      </c>
      <c r="AK461" s="227" t="str">
        <f aca="false">IF(MOD(ROW(),10),"",INDEX(AJ$3:AJ$600,ROW()/10))</f>
        <v/>
      </c>
      <c r="AL461" s="228" t="n">
        <v>451</v>
      </c>
      <c r="AM461" s="229" t="e">
        <f aca="false">VALUE($AF461)</f>
        <v>#VALUE!</v>
      </c>
      <c r="AN461" s="164" t="n">
        <v>458</v>
      </c>
      <c r="AP461" s="227" t="str">
        <f aca="false">IF(MOD(ROW(),10),"",INDEX(AO$3:AO$600,ROW()/10))</f>
        <v/>
      </c>
      <c r="AQ461" s="181" t="n">
        <v>4.59</v>
      </c>
      <c r="AR461" s="229" t="e">
        <f aca="false">VALUE($AP461)</f>
        <v>#VALUE!</v>
      </c>
      <c r="AS461" s="164" t="n">
        <v>4580</v>
      </c>
      <c r="AU461" s="227" t="str">
        <f aca="false">IF(MOD(ROW(),10),"",INDEX(AT$3:AT$600,ROW()/10))</f>
        <v/>
      </c>
      <c r="AV461" s="181" t="n">
        <v>4.59</v>
      </c>
      <c r="AW461" s="229" t="e">
        <f aca="false">VALUE($AU461)</f>
        <v>#VALUE!</v>
      </c>
      <c r="AZ461" s="180" t="str">
        <f aca="false">IF(MOD(ROW(),2),"",INDEX(AY$3:AY$600,ROW()/2))</f>
        <v/>
      </c>
      <c r="BA461" s="181" t="n">
        <v>4.59</v>
      </c>
      <c r="BB461" s="182" t="e">
        <f aca="false">VALUE(AZ461)</f>
        <v>#VALUE!</v>
      </c>
      <c r="BE461" s="180" t="str">
        <f aca="false">IF(MOD(ROW(),2),"",INDEX(BD$3:BD$600,ROW()/2))</f>
        <v/>
      </c>
      <c r="BF461" s="181" t="n">
        <v>4.59</v>
      </c>
      <c r="BG461" s="182" t="n">
        <f aca="false">VALUE($BD462)</f>
        <v>0</v>
      </c>
    </row>
    <row r="462" customFormat="false" ht="13.5" hidden="false" customHeight="false" outlineLevel="0" collapsed="false">
      <c r="A462" s="208" t="n">
        <v>4.55</v>
      </c>
      <c r="B462" s="209" t="n">
        <v>1.02</v>
      </c>
      <c r="C462" s="213" t="n">
        <f aca="false">$C461+(($AM$20-$AM$10))/10</f>
        <v>-0.0135</v>
      </c>
      <c r="D462" s="217" t="n">
        <f aca="false">$D461+(($AH$30-$AH$20))/10</f>
        <v>-0.004</v>
      </c>
      <c r="E462" s="211" t="n">
        <f aca="false">$AC457</f>
        <v>0</v>
      </c>
      <c r="F462" s="212" t="n">
        <f aca="false">$F461+(($AR$20-$AR$10))/10</f>
        <v>-0.0075</v>
      </c>
      <c r="G462" s="218" t="n">
        <f aca="false">$G461+(($AW$20-$AW$10))/10</f>
        <v>-0.015</v>
      </c>
      <c r="H462" s="165"/>
      <c r="I462" s="165"/>
      <c r="J462" s="165"/>
      <c r="P462" s="165"/>
      <c r="S462" s="165"/>
      <c r="T462" s="165"/>
      <c r="U462" s="165"/>
      <c r="V462" s="165"/>
      <c r="W462" s="165"/>
      <c r="Y462" s="164" t="n">
        <v>459</v>
      </c>
      <c r="AA462" s="180" t="n">
        <f aca="false">IF(MOD(ROW(),2),"",INDEX($Z$3:$Z$600,ROW()/2))</f>
        <v>0</v>
      </c>
      <c r="AB462" s="181" t="n">
        <v>4.6</v>
      </c>
      <c r="AC462" s="182" t="n">
        <f aca="false">VALUE($Z463)</f>
        <v>0</v>
      </c>
      <c r="AD462" s="164" t="n">
        <v>459</v>
      </c>
      <c r="AE462" s="191"/>
      <c r="AF462" s="227" t="str">
        <f aca="false">IF(MOD(ROW(),10),"",INDEX(AE$3:AE$600,ROW()/10))</f>
        <v/>
      </c>
      <c r="AG462" s="228" t="n">
        <v>457</v>
      </c>
      <c r="AH462" s="229" t="e">
        <f aca="false">VALUE($AF462)</f>
        <v>#VALUE!</v>
      </c>
      <c r="AI462" s="164" t="n">
        <v>459</v>
      </c>
      <c r="AK462" s="227" t="str">
        <f aca="false">IF(MOD(ROW(),10),"",INDEX(AJ$3:AJ$600,ROW()/10))</f>
        <v/>
      </c>
      <c r="AL462" s="228" t="n">
        <v>452</v>
      </c>
      <c r="AM462" s="229" t="e">
        <f aca="false">VALUE($AF462)</f>
        <v>#VALUE!</v>
      </c>
      <c r="AN462" s="164" t="n">
        <v>459</v>
      </c>
      <c r="AP462" s="227" t="str">
        <f aca="false">IF(MOD(ROW(),10),"",INDEX(AO$3:AO$600,ROW()/10))</f>
        <v/>
      </c>
      <c r="AQ462" s="181" t="n">
        <v>4.6</v>
      </c>
      <c r="AR462" s="229" t="e">
        <f aca="false">VALUE($AP462)</f>
        <v>#VALUE!</v>
      </c>
      <c r="AS462" s="164" t="n">
        <v>4590</v>
      </c>
      <c r="AU462" s="227" t="str">
        <f aca="false">IF(MOD(ROW(),10),"",INDEX(AT$3:AT$600,ROW()/10))</f>
        <v/>
      </c>
      <c r="AV462" s="181" t="n">
        <v>4.6</v>
      </c>
      <c r="AW462" s="229" t="e">
        <f aca="false">VALUE($AU462)</f>
        <v>#VALUE!</v>
      </c>
      <c r="AZ462" s="180" t="n">
        <f aca="false">IF(MOD(ROW(),2),"",INDEX(AY$3:AY$600,ROW()/2))</f>
        <v>0</v>
      </c>
      <c r="BA462" s="181" t="n">
        <v>4.6</v>
      </c>
      <c r="BB462" s="182" t="n">
        <f aca="false">VALUE(AZ462)</f>
        <v>0</v>
      </c>
      <c r="BE462" s="180" t="n">
        <f aca="false">IF(MOD(ROW(),2),"",INDEX(BD$3:BD$600,ROW()/2))</f>
        <v>0</v>
      </c>
      <c r="BF462" s="181" t="n">
        <v>4.6</v>
      </c>
      <c r="BG462" s="182" t="n">
        <f aca="false">VALUE($BD463)</f>
        <v>0</v>
      </c>
    </row>
    <row r="463" customFormat="false" ht="13.5" hidden="false" customHeight="false" outlineLevel="0" collapsed="false">
      <c r="A463" s="208" t="n">
        <v>4.56</v>
      </c>
      <c r="B463" s="209" t="n">
        <v>1.01</v>
      </c>
      <c r="C463" s="213" t="n">
        <f aca="false">$C462+(($AM$20-$AM$10))/10</f>
        <v>-0.0162</v>
      </c>
      <c r="D463" s="217" t="n">
        <f aca="false">$D462+(($AH$30-$AH$20))/10</f>
        <v>-0.0048</v>
      </c>
      <c r="E463" s="211" t="n">
        <f aca="false">$AC458</f>
        <v>0</v>
      </c>
      <c r="F463" s="212" t="n">
        <f aca="false">$F462+(($AR$20-$AR$10))/10</f>
        <v>-0.009</v>
      </c>
      <c r="G463" s="218" t="n">
        <f aca="false">$G462+(($AW$20-$AW$10))/10</f>
        <v>-0.018</v>
      </c>
      <c r="H463" s="165"/>
      <c r="I463" s="165"/>
      <c r="J463" s="165"/>
      <c r="P463" s="165"/>
      <c r="S463" s="165"/>
      <c r="T463" s="165"/>
      <c r="U463" s="165"/>
      <c r="V463" s="165"/>
      <c r="W463" s="165"/>
      <c r="Y463" s="164" t="n">
        <v>460</v>
      </c>
      <c r="AA463" s="180" t="str">
        <f aca="false">IF(MOD(ROW(),2),"",INDEX($Z$3:$Z$600,ROW()/2))</f>
        <v/>
      </c>
      <c r="AB463" s="181" t="n">
        <v>4.61</v>
      </c>
      <c r="AC463" s="182" t="n">
        <f aca="false">VALUE($Z464)</f>
        <v>0</v>
      </c>
      <c r="AD463" s="164" t="n">
        <v>460</v>
      </c>
      <c r="AE463" s="191"/>
      <c r="AF463" s="227" t="str">
        <f aca="false">IF(MOD(ROW(),10),"",INDEX(AE$3:AE$600,ROW()/10))</f>
        <v/>
      </c>
      <c r="AG463" s="228" t="n">
        <v>458</v>
      </c>
      <c r="AH463" s="229" t="e">
        <f aca="false">VALUE($AF463)</f>
        <v>#VALUE!</v>
      </c>
      <c r="AI463" s="164" t="n">
        <v>460</v>
      </c>
      <c r="AK463" s="227" t="str">
        <f aca="false">IF(MOD(ROW(),10),"",INDEX(AJ$3:AJ$600,ROW()/10))</f>
        <v/>
      </c>
      <c r="AL463" s="228" t="n">
        <v>453</v>
      </c>
      <c r="AM463" s="229" t="e">
        <f aca="false">VALUE($AF463)</f>
        <v>#VALUE!</v>
      </c>
      <c r="AN463" s="164" t="n">
        <v>460</v>
      </c>
      <c r="AP463" s="227" t="str">
        <f aca="false">IF(MOD(ROW(),10),"",INDEX(AO$3:AO$600,ROW()/10))</f>
        <v/>
      </c>
      <c r="AQ463" s="181" t="n">
        <v>4.61</v>
      </c>
      <c r="AR463" s="229" t="e">
        <f aca="false">VALUE($AP463)</f>
        <v>#VALUE!</v>
      </c>
      <c r="AS463" s="164" t="n">
        <v>4600</v>
      </c>
      <c r="AU463" s="227" t="str">
        <f aca="false">IF(MOD(ROW(),10),"",INDEX(AT$3:AT$600,ROW()/10))</f>
        <v/>
      </c>
      <c r="AV463" s="181" t="n">
        <v>4.61</v>
      </c>
      <c r="AW463" s="229" t="e">
        <f aca="false">VALUE($AU463)</f>
        <v>#VALUE!</v>
      </c>
      <c r="AZ463" s="180" t="str">
        <f aca="false">IF(MOD(ROW(),2),"",INDEX(AY$3:AY$600,ROW()/2))</f>
        <v/>
      </c>
      <c r="BA463" s="181" t="n">
        <v>4.61</v>
      </c>
      <c r="BB463" s="182" t="e">
        <f aca="false">VALUE(AZ463)</f>
        <v>#VALUE!</v>
      </c>
      <c r="BE463" s="180" t="str">
        <f aca="false">IF(MOD(ROW(),2),"",INDEX(BD$3:BD$600,ROW()/2))</f>
        <v/>
      </c>
      <c r="BF463" s="181" t="n">
        <v>4.61</v>
      </c>
      <c r="BG463" s="182" t="n">
        <f aca="false">VALUE($BD464)</f>
        <v>0</v>
      </c>
    </row>
    <row r="464" customFormat="false" ht="13.5" hidden="false" customHeight="false" outlineLevel="0" collapsed="false">
      <c r="A464" s="208" t="n">
        <v>4.57</v>
      </c>
      <c r="B464" s="209" t="n">
        <v>1</v>
      </c>
      <c r="C464" s="213" t="n">
        <f aca="false">$C463+(($AM$20-$AM$10))/10</f>
        <v>-0.0189</v>
      </c>
      <c r="D464" s="217" t="n">
        <f aca="false">$D463+(($AH$30-$AH$20))/10</f>
        <v>-0.0056</v>
      </c>
      <c r="E464" s="211" t="n">
        <f aca="false">$AC459</f>
        <v>0</v>
      </c>
      <c r="F464" s="212" t="n">
        <f aca="false">$F463+(($AR$20-$AR$10))/10</f>
        <v>-0.0105</v>
      </c>
      <c r="G464" s="218" t="n">
        <f aca="false">$G463+(($AW$20-$AW$10))/10</f>
        <v>-0.021</v>
      </c>
      <c r="H464" s="165"/>
      <c r="I464" s="165"/>
      <c r="J464" s="165"/>
      <c r="P464" s="165"/>
      <c r="S464" s="165"/>
      <c r="T464" s="165"/>
      <c r="U464" s="165"/>
      <c r="V464" s="165"/>
      <c r="W464" s="165"/>
      <c r="Y464" s="164" t="n">
        <v>461</v>
      </c>
      <c r="AA464" s="180" t="n">
        <f aca="false">IF(MOD(ROW(),2),"",INDEX($Z$3:$Z$600,ROW()/2))</f>
        <v>0</v>
      </c>
      <c r="AB464" s="181" t="n">
        <v>4.62</v>
      </c>
      <c r="AC464" s="182" t="n">
        <f aca="false">VALUE($Z465)</f>
        <v>0</v>
      </c>
      <c r="AD464" s="164" t="n">
        <v>461</v>
      </c>
      <c r="AE464" s="191"/>
      <c r="AF464" s="227" t="str">
        <f aca="false">IF(MOD(ROW(),10),"",INDEX(AE$3:AE$600,ROW()/10))</f>
        <v/>
      </c>
      <c r="AG464" s="228" t="n">
        <v>459</v>
      </c>
      <c r="AH464" s="229" t="e">
        <f aca="false">VALUE($AF464)</f>
        <v>#VALUE!</v>
      </c>
      <c r="AI464" s="164" t="n">
        <v>461</v>
      </c>
      <c r="AK464" s="227" t="str">
        <f aca="false">IF(MOD(ROW(),10),"",INDEX(AJ$3:AJ$600,ROW()/10))</f>
        <v/>
      </c>
      <c r="AL464" s="228" t="n">
        <v>454</v>
      </c>
      <c r="AM464" s="229" t="e">
        <f aca="false">VALUE($AF464)</f>
        <v>#VALUE!</v>
      </c>
      <c r="AN464" s="164" t="n">
        <v>461</v>
      </c>
      <c r="AP464" s="227" t="str">
        <f aca="false">IF(MOD(ROW(),10),"",INDEX(AO$3:AO$600,ROW()/10))</f>
        <v/>
      </c>
      <c r="AQ464" s="181" t="n">
        <v>4.62</v>
      </c>
      <c r="AR464" s="229" t="e">
        <f aca="false">VALUE($AP464)</f>
        <v>#VALUE!</v>
      </c>
      <c r="AS464" s="164" t="n">
        <v>4610</v>
      </c>
      <c r="AU464" s="227" t="str">
        <f aca="false">IF(MOD(ROW(),10),"",INDEX(AT$3:AT$600,ROW()/10))</f>
        <v/>
      </c>
      <c r="AV464" s="181" t="n">
        <v>4.62</v>
      </c>
      <c r="AW464" s="229" t="e">
        <f aca="false">VALUE($AU464)</f>
        <v>#VALUE!</v>
      </c>
      <c r="AZ464" s="180" t="n">
        <f aca="false">IF(MOD(ROW(),2),"",INDEX(AY$3:AY$600,ROW()/2))</f>
        <v>0</v>
      </c>
      <c r="BA464" s="181" t="n">
        <v>4.62</v>
      </c>
      <c r="BB464" s="182" t="n">
        <f aca="false">VALUE(AZ464)</f>
        <v>0</v>
      </c>
      <c r="BE464" s="180" t="n">
        <f aca="false">IF(MOD(ROW(),2),"",INDEX(BD$3:BD$600,ROW()/2))</f>
        <v>0</v>
      </c>
      <c r="BF464" s="181" t="n">
        <v>4.62</v>
      </c>
      <c r="BG464" s="182" t="n">
        <f aca="false">VALUE($BD465)</f>
        <v>0</v>
      </c>
    </row>
    <row r="465" customFormat="false" ht="13.5" hidden="false" customHeight="false" outlineLevel="0" collapsed="false">
      <c r="A465" s="208" t="n">
        <v>4.58</v>
      </c>
      <c r="B465" s="209" t="n">
        <v>0.99</v>
      </c>
      <c r="C465" s="213" t="n">
        <f aca="false">$C464+(($AM$20-$AM$10))/10</f>
        <v>-0.0216</v>
      </c>
      <c r="D465" s="217" t="n">
        <f aca="false">$D464+(($AH$30-$AH$20))/10</f>
        <v>-0.0064</v>
      </c>
      <c r="E465" s="211" t="n">
        <f aca="false">$AC460</f>
        <v>0</v>
      </c>
      <c r="F465" s="212" t="n">
        <f aca="false">$F464+(($AR$20-$AR$10))/10</f>
        <v>-0.012</v>
      </c>
      <c r="G465" s="218" t="n">
        <f aca="false">$G464+(($AW$20-$AW$10))/10</f>
        <v>-0.024</v>
      </c>
      <c r="H465" s="165"/>
      <c r="I465" s="165"/>
      <c r="J465" s="165"/>
      <c r="P465" s="165"/>
      <c r="S465" s="165"/>
      <c r="T465" s="165"/>
      <c r="U465" s="165"/>
      <c r="V465" s="165"/>
      <c r="W465" s="165"/>
      <c r="Y465" s="164" t="n">
        <v>462</v>
      </c>
      <c r="AA465" s="180" t="str">
        <f aca="false">IF(MOD(ROW(),2),"",INDEX($Z$3:$Z$600,ROW()/2))</f>
        <v/>
      </c>
      <c r="AB465" s="181" t="n">
        <v>4.63</v>
      </c>
      <c r="AC465" s="182" t="n">
        <f aca="false">VALUE($Z466)</f>
        <v>0</v>
      </c>
      <c r="AD465" s="164" t="n">
        <v>462</v>
      </c>
      <c r="AE465" s="191"/>
      <c r="AF465" s="227" t="str">
        <f aca="false">IF(MOD(ROW(),10),"",INDEX(AE$3:AE$600,ROW()/10))</f>
        <v/>
      </c>
      <c r="AG465" s="228" t="n">
        <v>460</v>
      </c>
      <c r="AH465" s="229" t="e">
        <f aca="false">VALUE($AF465)</f>
        <v>#VALUE!</v>
      </c>
      <c r="AI465" s="164" t="n">
        <v>462</v>
      </c>
      <c r="AK465" s="227" t="str">
        <f aca="false">IF(MOD(ROW(),10),"",INDEX(AJ$3:AJ$600,ROW()/10))</f>
        <v/>
      </c>
      <c r="AL465" s="228" t="n">
        <v>455</v>
      </c>
      <c r="AM465" s="229" t="e">
        <f aca="false">VALUE($AF465)</f>
        <v>#VALUE!</v>
      </c>
      <c r="AN465" s="164" t="n">
        <v>462</v>
      </c>
      <c r="AP465" s="227" t="str">
        <f aca="false">IF(MOD(ROW(),10),"",INDEX(AO$3:AO$600,ROW()/10))</f>
        <v/>
      </c>
      <c r="AQ465" s="181" t="n">
        <v>4.63</v>
      </c>
      <c r="AR465" s="229" t="e">
        <f aca="false">VALUE($AP465)</f>
        <v>#VALUE!</v>
      </c>
      <c r="AS465" s="164" t="n">
        <v>4620</v>
      </c>
      <c r="AU465" s="227" t="str">
        <f aca="false">IF(MOD(ROW(),10),"",INDEX(AT$3:AT$600,ROW()/10))</f>
        <v/>
      </c>
      <c r="AV465" s="181" t="n">
        <v>4.63</v>
      </c>
      <c r="AW465" s="229" t="e">
        <f aca="false">VALUE($AU465)</f>
        <v>#VALUE!</v>
      </c>
      <c r="AZ465" s="180" t="str">
        <f aca="false">IF(MOD(ROW(),2),"",INDEX(AY$3:AY$600,ROW()/2))</f>
        <v/>
      </c>
      <c r="BA465" s="181" t="n">
        <v>4.63</v>
      </c>
      <c r="BB465" s="182" t="e">
        <f aca="false">VALUE(AZ465)</f>
        <v>#VALUE!</v>
      </c>
      <c r="BE465" s="180" t="str">
        <f aca="false">IF(MOD(ROW(),2),"",INDEX(BD$3:BD$600,ROW()/2))</f>
        <v/>
      </c>
      <c r="BF465" s="181" t="n">
        <v>4.63</v>
      </c>
      <c r="BG465" s="182" t="n">
        <f aca="false">VALUE($BD466)</f>
        <v>0</v>
      </c>
    </row>
    <row r="466" customFormat="false" ht="13.5" hidden="false" customHeight="false" outlineLevel="0" collapsed="false">
      <c r="A466" s="208" t="n">
        <v>4.59</v>
      </c>
      <c r="B466" s="209" t="n">
        <v>0.98</v>
      </c>
      <c r="C466" s="213" t="n">
        <f aca="false">$C465+(($AM$20-$AM$10))/10</f>
        <v>-0.0243</v>
      </c>
      <c r="D466" s="217" t="n">
        <f aca="false">$D465+(($AH$30-$AH$20))/10</f>
        <v>-0.0072</v>
      </c>
      <c r="E466" s="211" t="n">
        <f aca="false">$AC461</f>
        <v>0</v>
      </c>
      <c r="F466" s="212" t="n">
        <f aca="false">$F465+(($AR$20-$AR$10))/10</f>
        <v>-0.0135</v>
      </c>
      <c r="G466" s="218" t="n">
        <f aca="false">$G465+(($AW$20-$AW$10))/10</f>
        <v>-0.027</v>
      </c>
      <c r="H466" s="165"/>
      <c r="I466" s="165"/>
      <c r="J466" s="165"/>
      <c r="P466" s="165"/>
      <c r="S466" s="165"/>
      <c r="T466" s="165"/>
      <c r="U466" s="165"/>
      <c r="V466" s="165"/>
      <c r="W466" s="165"/>
      <c r="Y466" s="164" t="n">
        <v>463</v>
      </c>
      <c r="AA466" s="180" t="n">
        <f aca="false">IF(MOD(ROW(),2),"",INDEX($Z$3:$Z$600,ROW()/2))</f>
        <v>0</v>
      </c>
      <c r="AB466" s="181" t="n">
        <v>4.64</v>
      </c>
      <c r="AC466" s="182" t="n">
        <f aca="false">VALUE($Z467)</f>
        <v>0</v>
      </c>
      <c r="AD466" s="164" t="n">
        <v>463</v>
      </c>
      <c r="AE466" s="191"/>
      <c r="AF466" s="227" t="str">
        <f aca="false">IF(MOD(ROW(),10),"",INDEX(AE$3:AE$600,ROW()/10))</f>
        <v/>
      </c>
      <c r="AG466" s="228" t="n">
        <v>461</v>
      </c>
      <c r="AH466" s="229" t="e">
        <f aca="false">VALUE($AF466)</f>
        <v>#VALUE!</v>
      </c>
      <c r="AI466" s="164" t="n">
        <v>463</v>
      </c>
      <c r="AK466" s="227" t="str">
        <f aca="false">IF(MOD(ROW(),10),"",INDEX(AJ$3:AJ$600,ROW()/10))</f>
        <v/>
      </c>
      <c r="AL466" s="228" t="n">
        <v>456</v>
      </c>
      <c r="AM466" s="229" t="e">
        <f aca="false">VALUE($AF466)</f>
        <v>#VALUE!</v>
      </c>
      <c r="AN466" s="164" t="n">
        <v>463</v>
      </c>
      <c r="AP466" s="227" t="str">
        <f aca="false">IF(MOD(ROW(),10),"",INDEX(AO$3:AO$600,ROW()/10))</f>
        <v/>
      </c>
      <c r="AQ466" s="181" t="n">
        <v>4.64</v>
      </c>
      <c r="AR466" s="229" t="e">
        <f aca="false">VALUE($AP466)</f>
        <v>#VALUE!</v>
      </c>
      <c r="AS466" s="164" t="n">
        <v>4630</v>
      </c>
      <c r="AU466" s="227" t="str">
        <f aca="false">IF(MOD(ROW(),10),"",INDEX(AT$3:AT$600,ROW()/10))</f>
        <v/>
      </c>
      <c r="AV466" s="181" t="n">
        <v>4.64</v>
      </c>
      <c r="AW466" s="229" t="e">
        <f aca="false">VALUE($AU466)</f>
        <v>#VALUE!</v>
      </c>
      <c r="AZ466" s="180" t="n">
        <f aca="false">IF(MOD(ROW(),2),"",INDEX(AY$3:AY$600,ROW()/2))</f>
        <v>0</v>
      </c>
      <c r="BA466" s="181" t="n">
        <v>4.64</v>
      </c>
      <c r="BB466" s="182" t="n">
        <f aca="false">VALUE(AZ466)</f>
        <v>0</v>
      </c>
      <c r="BE466" s="180" t="n">
        <f aca="false">IF(MOD(ROW(),2),"",INDEX(BD$3:BD$600,ROW()/2))</f>
        <v>0</v>
      </c>
      <c r="BF466" s="181" t="n">
        <v>4.64</v>
      </c>
      <c r="BG466" s="182" t="n">
        <f aca="false">VALUE($BD467)</f>
        <v>0</v>
      </c>
    </row>
    <row r="467" customFormat="false" ht="13.5" hidden="false" customHeight="false" outlineLevel="0" collapsed="false">
      <c r="A467" s="208" t="n">
        <v>4.6</v>
      </c>
      <c r="B467" s="209" t="n">
        <v>0.97</v>
      </c>
      <c r="C467" s="213" t="n">
        <f aca="false">$AM470</f>
        <v>0</v>
      </c>
      <c r="D467" s="241" t="n">
        <f aca="false">$AH470</f>
        <v>0</v>
      </c>
      <c r="E467" s="211" t="n">
        <f aca="false">$AC462</f>
        <v>0</v>
      </c>
      <c r="F467" s="212" t="n">
        <f aca="false">$AR470</f>
        <v>0</v>
      </c>
      <c r="G467" s="218" t="n">
        <f aca="false">$AW470</f>
        <v>0</v>
      </c>
      <c r="H467" s="165"/>
      <c r="I467" s="165"/>
      <c r="J467" s="165"/>
      <c r="P467" s="165"/>
      <c r="S467" s="165"/>
      <c r="T467" s="165"/>
      <c r="U467" s="165"/>
      <c r="V467" s="165"/>
      <c r="W467" s="165"/>
      <c r="Y467" s="164" t="n">
        <v>464</v>
      </c>
      <c r="AA467" s="180" t="str">
        <f aca="false">IF(MOD(ROW(),2),"",INDEX($Z$3:$Z$600,ROW()/2))</f>
        <v/>
      </c>
      <c r="AB467" s="181" t="n">
        <v>4.65</v>
      </c>
      <c r="AC467" s="182" t="n">
        <f aca="false">VALUE($Z468)</f>
        <v>0</v>
      </c>
      <c r="AD467" s="164" t="n">
        <v>464</v>
      </c>
      <c r="AE467" s="191"/>
      <c r="AF467" s="227" t="str">
        <f aca="false">IF(MOD(ROW(),10),"",INDEX(AE$3:AE$600,ROW()/10))</f>
        <v/>
      </c>
      <c r="AG467" s="228" t="n">
        <v>462</v>
      </c>
      <c r="AH467" s="229" t="e">
        <f aca="false">VALUE($AF467)</f>
        <v>#VALUE!</v>
      </c>
      <c r="AI467" s="164" t="n">
        <v>464</v>
      </c>
      <c r="AK467" s="227" t="str">
        <f aca="false">IF(MOD(ROW(),10),"",INDEX(AJ$3:AJ$600,ROW()/10))</f>
        <v/>
      </c>
      <c r="AL467" s="228" t="n">
        <v>457</v>
      </c>
      <c r="AM467" s="229" t="e">
        <f aca="false">VALUE($AF467)</f>
        <v>#VALUE!</v>
      </c>
      <c r="AN467" s="164" t="n">
        <v>464</v>
      </c>
      <c r="AP467" s="227" t="str">
        <f aca="false">IF(MOD(ROW(),10),"",INDEX(AO$3:AO$600,ROW()/10))</f>
        <v/>
      </c>
      <c r="AQ467" s="181" t="n">
        <v>4.65</v>
      </c>
      <c r="AR467" s="229" t="e">
        <f aca="false">VALUE($AP467)</f>
        <v>#VALUE!</v>
      </c>
      <c r="AS467" s="164" t="n">
        <v>4640</v>
      </c>
      <c r="AU467" s="227" t="str">
        <f aca="false">IF(MOD(ROW(),10),"",INDEX(AT$3:AT$600,ROW()/10))</f>
        <v/>
      </c>
      <c r="AV467" s="181" t="n">
        <v>4.65</v>
      </c>
      <c r="AW467" s="229" t="e">
        <f aca="false">VALUE($AU467)</f>
        <v>#VALUE!</v>
      </c>
      <c r="AZ467" s="180" t="str">
        <f aca="false">IF(MOD(ROW(),2),"",INDEX(AY$3:AY$600,ROW()/2))</f>
        <v/>
      </c>
      <c r="BA467" s="181" t="n">
        <v>4.65</v>
      </c>
      <c r="BB467" s="182" t="e">
        <f aca="false">VALUE(AZ467)</f>
        <v>#VALUE!</v>
      </c>
      <c r="BE467" s="180" t="str">
        <f aca="false">IF(MOD(ROW(),2),"",INDEX(BD$3:BD$600,ROW()/2))</f>
        <v/>
      </c>
      <c r="BF467" s="181" t="n">
        <v>4.65</v>
      </c>
      <c r="BG467" s="182" t="n">
        <f aca="false">VALUE($BD468)</f>
        <v>0</v>
      </c>
    </row>
    <row r="468" customFormat="false" ht="13.5" hidden="false" customHeight="false" outlineLevel="0" collapsed="false">
      <c r="A468" s="208" t="n">
        <v>4.61</v>
      </c>
      <c r="B468" s="209" t="n">
        <v>0.96</v>
      </c>
      <c r="C468" s="213" t="n">
        <f aca="false">$C467+(($AM$20-$AM$10))/10</f>
        <v>-0.0027</v>
      </c>
      <c r="D468" s="217" t="n">
        <f aca="false">$D467+(($AH$30-$AH$20))/10</f>
        <v>-0.0008</v>
      </c>
      <c r="E468" s="211" t="n">
        <f aca="false">$AC463</f>
        <v>0</v>
      </c>
      <c r="F468" s="212" t="n">
        <f aca="false">$F467+(($AR$20-$AR$10))/10</f>
        <v>-0.0015</v>
      </c>
      <c r="G468" s="218" t="n">
        <f aca="false">$G467+(($AW$20-$AW$10))/10</f>
        <v>-0.003</v>
      </c>
      <c r="H468" s="165"/>
      <c r="I468" s="165"/>
      <c r="J468" s="165"/>
      <c r="P468" s="165"/>
      <c r="S468" s="165"/>
      <c r="T468" s="165"/>
      <c r="U468" s="165"/>
      <c r="V468" s="165"/>
      <c r="W468" s="165"/>
      <c r="Y468" s="164" t="n">
        <v>465</v>
      </c>
      <c r="AA468" s="180" t="n">
        <f aca="false">IF(MOD(ROW(),2),"",INDEX($Z$3:$Z$600,ROW()/2))</f>
        <v>0</v>
      </c>
      <c r="AB468" s="181" t="n">
        <v>4.66</v>
      </c>
      <c r="AC468" s="182" t="n">
        <f aca="false">VALUE($Z469)</f>
        <v>0</v>
      </c>
      <c r="AD468" s="164" t="n">
        <v>465</v>
      </c>
      <c r="AE468" s="191"/>
      <c r="AF468" s="227" t="str">
        <f aca="false">IF(MOD(ROW(),10),"",INDEX(AE$3:AE$600,ROW()/10))</f>
        <v/>
      </c>
      <c r="AG468" s="228" t="n">
        <v>463</v>
      </c>
      <c r="AH468" s="229" t="e">
        <f aca="false">VALUE($AF468)</f>
        <v>#VALUE!</v>
      </c>
      <c r="AI468" s="164" t="n">
        <v>465</v>
      </c>
      <c r="AK468" s="227" t="str">
        <f aca="false">IF(MOD(ROW(),10),"",INDEX(AJ$3:AJ$600,ROW()/10))</f>
        <v/>
      </c>
      <c r="AL468" s="228" t="n">
        <v>458</v>
      </c>
      <c r="AM468" s="229" t="e">
        <f aca="false">VALUE($AF468)</f>
        <v>#VALUE!</v>
      </c>
      <c r="AN468" s="164" t="n">
        <v>465</v>
      </c>
      <c r="AP468" s="227" t="str">
        <f aca="false">IF(MOD(ROW(),10),"",INDEX(AO$3:AO$600,ROW()/10))</f>
        <v/>
      </c>
      <c r="AQ468" s="181" t="n">
        <v>4.66</v>
      </c>
      <c r="AR468" s="229" t="e">
        <f aca="false">VALUE($AP468)</f>
        <v>#VALUE!</v>
      </c>
      <c r="AS468" s="164" t="n">
        <v>4650</v>
      </c>
      <c r="AU468" s="227" t="str">
        <f aca="false">IF(MOD(ROW(),10),"",INDEX(AT$3:AT$600,ROW()/10))</f>
        <v/>
      </c>
      <c r="AV468" s="181" t="n">
        <v>4.66</v>
      </c>
      <c r="AW468" s="229" t="e">
        <f aca="false">VALUE($AU468)</f>
        <v>#VALUE!</v>
      </c>
      <c r="AZ468" s="180" t="n">
        <f aca="false">IF(MOD(ROW(),2),"",INDEX(AY$3:AY$600,ROW()/2))</f>
        <v>0</v>
      </c>
      <c r="BA468" s="181" t="n">
        <v>4.66</v>
      </c>
      <c r="BB468" s="182" t="n">
        <f aca="false">VALUE(AZ468)</f>
        <v>0</v>
      </c>
      <c r="BE468" s="180" t="n">
        <f aca="false">IF(MOD(ROW(),2),"",INDEX(BD$3:BD$600,ROW()/2))</f>
        <v>0</v>
      </c>
      <c r="BF468" s="181" t="n">
        <v>4.66</v>
      </c>
      <c r="BG468" s="182" t="n">
        <f aca="false">VALUE($BD469)</f>
        <v>0</v>
      </c>
    </row>
    <row r="469" customFormat="false" ht="13.5" hidden="false" customHeight="false" outlineLevel="0" collapsed="false">
      <c r="A469" s="208" t="n">
        <v>4.62</v>
      </c>
      <c r="B469" s="209" t="n">
        <v>0.95</v>
      </c>
      <c r="C469" s="213" t="n">
        <f aca="false">$C468+(($AM$20-$AM$10))/10</f>
        <v>-0.0054</v>
      </c>
      <c r="D469" s="217" t="n">
        <f aca="false">$D468+(($AH$30-$AH$20))/10</f>
        <v>-0.0016</v>
      </c>
      <c r="E469" s="211" t="n">
        <f aca="false">$AC464</f>
        <v>0</v>
      </c>
      <c r="F469" s="212" t="n">
        <f aca="false">$F468+(($AR$20-$AR$10))/10</f>
        <v>-0.003</v>
      </c>
      <c r="G469" s="218" t="n">
        <f aca="false">$G468+(($AW$20-$AW$10))/10</f>
        <v>-0.006</v>
      </c>
      <c r="H469" s="165"/>
      <c r="I469" s="165"/>
      <c r="J469" s="165"/>
      <c r="P469" s="165"/>
      <c r="S469" s="165"/>
      <c r="T469" s="165"/>
      <c r="U469" s="165"/>
      <c r="V469" s="165"/>
      <c r="W469" s="165"/>
      <c r="Y469" s="164" t="n">
        <v>466</v>
      </c>
      <c r="AA469" s="180" t="str">
        <f aca="false">IF(MOD(ROW(),2),"",INDEX($Z$3:$Z$600,ROW()/2))</f>
        <v/>
      </c>
      <c r="AB469" s="181" t="n">
        <v>4.67</v>
      </c>
      <c r="AC469" s="182" t="n">
        <f aca="false">VALUE($Z470)</f>
        <v>0</v>
      </c>
      <c r="AD469" s="164" t="n">
        <v>466</v>
      </c>
      <c r="AE469" s="191"/>
      <c r="AF469" s="227" t="str">
        <f aca="false">IF(MOD(ROW(),10),"",INDEX(AE$3:AE$600,ROW()/10))</f>
        <v/>
      </c>
      <c r="AG469" s="228" t="n">
        <v>464</v>
      </c>
      <c r="AH469" s="229" t="e">
        <f aca="false">VALUE($AF469)</f>
        <v>#VALUE!</v>
      </c>
      <c r="AI469" s="164" t="n">
        <v>466</v>
      </c>
      <c r="AK469" s="227" t="str">
        <f aca="false">IF(MOD(ROW(),10),"",INDEX(AJ$3:AJ$600,ROW()/10))</f>
        <v/>
      </c>
      <c r="AL469" s="228" t="n">
        <v>459</v>
      </c>
      <c r="AM469" s="229" t="e">
        <f aca="false">VALUE($AF469)</f>
        <v>#VALUE!</v>
      </c>
      <c r="AN469" s="164" t="n">
        <v>466</v>
      </c>
      <c r="AP469" s="227" t="str">
        <f aca="false">IF(MOD(ROW(),10),"",INDEX(AO$3:AO$600,ROW()/10))</f>
        <v/>
      </c>
      <c r="AQ469" s="181" t="n">
        <v>4.67</v>
      </c>
      <c r="AR469" s="229" t="e">
        <f aca="false">VALUE($AP469)</f>
        <v>#VALUE!</v>
      </c>
      <c r="AS469" s="164" t="n">
        <v>4660</v>
      </c>
      <c r="AU469" s="227" t="str">
        <f aca="false">IF(MOD(ROW(),10),"",INDEX(AT$3:AT$600,ROW()/10))</f>
        <v/>
      </c>
      <c r="AV469" s="181" t="n">
        <v>4.67</v>
      </c>
      <c r="AW469" s="229" t="e">
        <f aca="false">VALUE($AU469)</f>
        <v>#VALUE!</v>
      </c>
      <c r="AZ469" s="180" t="str">
        <f aca="false">IF(MOD(ROW(),2),"",INDEX(AY$3:AY$600,ROW()/2))</f>
        <v/>
      </c>
      <c r="BA469" s="181" t="n">
        <v>4.67</v>
      </c>
      <c r="BB469" s="182" t="e">
        <f aca="false">VALUE(AZ469)</f>
        <v>#VALUE!</v>
      </c>
      <c r="BE469" s="180" t="str">
        <f aca="false">IF(MOD(ROW(),2),"",INDEX(BD$3:BD$600,ROW()/2))</f>
        <v/>
      </c>
      <c r="BF469" s="181" t="n">
        <v>4.67</v>
      </c>
      <c r="BG469" s="182" t="n">
        <f aca="false">VALUE($BD470)</f>
        <v>0</v>
      </c>
    </row>
    <row r="470" customFormat="false" ht="13.5" hidden="false" customHeight="false" outlineLevel="0" collapsed="false">
      <c r="A470" s="208" t="n">
        <v>4.63</v>
      </c>
      <c r="B470" s="209" t="n">
        <v>0.94</v>
      </c>
      <c r="C470" s="213" t="n">
        <f aca="false">$C469+(($AM$20-$AM$10))/10</f>
        <v>-0.0081</v>
      </c>
      <c r="D470" s="217" t="n">
        <f aca="false">$D469+(($AH$30-$AH$20))/10</f>
        <v>-0.0024</v>
      </c>
      <c r="E470" s="211" t="n">
        <f aca="false">$AC465</f>
        <v>0</v>
      </c>
      <c r="F470" s="212" t="n">
        <f aca="false">$F469+(($AR$20-$AR$10))/10</f>
        <v>-0.0045</v>
      </c>
      <c r="G470" s="218" t="n">
        <f aca="false">$G469+(($AW$20-$AW$10))/10</f>
        <v>-0.009</v>
      </c>
      <c r="H470" s="165"/>
      <c r="I470" s="165"/>
      <c r="J470" s="165"/>
      <c r="P470" s="165"/>
      <c r="S470" s="165"/>
      <c r="T470" s="165"/>
      <c r="U470" s="165"/>
      <c r="V470" s="165"/>
      <c r="W470" s="165"/>
      <c r="Y470" s="164" t="n">
        <v>467</v>
      </c>
      <c r="AA470" s="180" t="n">
        <f aca="false">IF(MOD(ROW(),2),"",INDEX($Z$3:$Z$600,ROW()/2))</f>
        <v>0</v>
      </c>
      <c r="AB470" s="181" t="n">
        <v>4.68</v>
      </c>
      <c r="AC470" s="182" t="n">
        <f aca="false">VALUE($Z471)</f>
        <v>0</v>
      </c>
      <c r="AD470" s="164" t="n">
        <v>467</v>
      </c>
      <c r="AE470" s="191"/>
      <c r="AF470" s="227" t="n">
        <f aca="false">IF(MOD(ROW(),10),"",INDEX(AE$3:AE$600,ROW()/10))</f>
        <v>0</v>
      </c>
      <c r="AG470" s="228" t="n">
        <v>465</v>
      </c>
      <c r="AH470" s="229" t="n">
        <f aca="false">VALUE($AF470)</f>
        <v>0</v>
      </c>
      <c r="AI470" s="164" t="n">
        <v>467</v>
      </c>
      <c r="AK470" s="227" t="n">
        <f aca="false">IF(MOD(ROW(),10),"",INDEX(AJ$3:AJ$600,ROW()/10))</f>
        <v>0</v>
      </c>
      <c r="AL470" s="228" t="n">
        <v>460</v>
      </c>
      <c r="AM470" s="229" t="n">
        <f aca="false">VALUE($AF470)</f>
        <v>0</v>
      </c>
      <c r="AN470" s="164" t="n">
        <v>467</v>
      </c>
      <c r="AP470" s="227" t="n">
        <f aca="false">IF(MOD(ROW(),10),"",INDEX(AO$3:AO$600,ROW()/10))</f>
        <v>0</v>
      </c>
      <c r="AQ470" s="181" t="n">
        <v>4.68</v>
      </c>
      <c r="AR470" s="229" t="n">
        <f aca="false">VALUE($AP470)</f>
        <v>0</v>
      </c>
      <c r="AS470" s="164" t="n">
        <v>4670</v>
      </c>
      <c r="AU470" s="227" t="n">
        <f aca="false">IF(MOD(ROW(),10),"",INDEX(AT$3:AT$600,ROW()/10))</f>
        <v>0</v>
      </c>
      <c r="AV470" s="181" t="n">
        <v>4.68</v>
      </c>
      <c r="AW470" s="229" t="n">
        <f aca="false">VALUE($AU470)</f>
        <v>0</v>
      </c>
      <c r="AZ470" s="180" t="n">
        <f aca="false">IF(MOD(ROW(),2),"",INDEX(AY$3:AY$600,ROW()/2))</f>
        <v>0</v>
      </c>
      <c r="BA470" s="181" t="n">
        <v>4.68</v>
      </c>
      <c r="BB470" s="182" t="n">
        <f aca="false">VALUE(AZ470)</f>
        <v>0</v>
      </c>
      <c r="BE470" s="180" t="n">
        <f aca="false">IF(MOD(ROW(),2),"",INDEX(BD$3:BD$600,ROW()/2))</f>
        <v>0</v>
      </c>
      <c r="BF470" s="181" t="n">
        <v>4.68</v>
      </c>
      <c r="BG470" s="182" t="n">
        <f aca="false">VALUE($BD471)</f>
        <v>0</v>
      </c>
    </row>
    <row r="471" customFormat="false" ht="13.5" hidden="false" customHeight="false" outlineLevel="0" collapsed="false">
      <c r="A471" s="208" t="n">
        <v>4.64</v>
      </c>
      <c r="B471" s="209" t="n">
        <v>0.93</v>
      </c>
      <c r="C471" s="213" t="n">
        <f aca="false">$C470+(($AM$20-$AM$10))/10</f>
        <v>-0.0108</v>
      </c>
      <c r="D471" s="217" t="n">
        <f aca="false">$D470+(($AH$30-$AH$20))/10</f>
        <v>-0.0032</v>
      </c>
      <c r="E471" s="211" t="n">
        <f aca="false">$AC466</f>
        <v>0</v>
      </c>
      <c r="F471" s="212" t="n">
        <f aca="false">$F470+(($AR$20-$AR$10))/10</f>
        <v>-0.006</v>
      </c>
      <c r="G471" s="218" t="n">
        <f aca="false">$G470+(($AW$20-$AW$10))/10</f>
        <v>-0.012</v>
      </c>
      <c r="H471" s="165"/>
      <c r="I471" s="165"/>
      <c r="J471" s="165"/>
      <c r="P471" s="165"/>
      <c r="S471" s="165"/>
      <c r="T471" s="165"/>
      <c r="U471" s="165"/>
      <c r="V471" s="165"/>
      <c r="W471" s="165"/>
      <c r="Y471" s="164" t="n">
        <v>468</v>
      </c>
      <c r="AA471" s="180" t="str">
        <f aca="false">IF(MOD(ROW(),2),"",INDEX($Z$3:$Z$600,ROW()/2))</f>
        <v/>
      </c>
      <c r="AB471" s="181" t="n">
        <v>4.69</v>
      </c>
      <c r="AC471" s="182" t="n">
        <f aca="false">VALUE($Z472)</f>
        <v>0</v>
      </c>
      <c r="AD471" s="164" t="n">
        <v>468</v>
      </c>
      <c r="AE471" s="191"/>
      <c r="AF471" s="227" t="str">
        <f aca="false">IF(MOD(ROW(),10),"",INDEX(AE$3:AE$600,ROW()/10))</f>
        <v/>
      </c>
      <c r="AG471" s="228" t="n">
        <v>466</v>
      </c>
      <c r="AH471" s="229" t="e">
        <f aca="false">VALUE($AF471)</f>
        <v>#VALUE!</v>
      </c>
      <c r="AI471" s="164" t="n">
        <v>468</v>
      </c>
      <c r="AK471" s="227" t="str">
        <f aca="false">IF(MOD(ROW(),10),"",INDEX(AJ$3:AJ$600,ROW()/10))</f>
        <v/>
      </c>
      <c r="AL471" s="228" t="n">
        <v>461</v>
      </c>
      <c r="AM471" s="229" t="e">
        <f aca="false">VALUE($AF471)</f>
        <v>#VALUE!</v>
      </c>
      <c r="AN471" s="164" t="n">
        <v>468</v>
      </c>
      <c r="AP471" s="227" t="str">
        <f aca="false">IF(MOD(ROW(),10),"",INDEX(AO$3:AO$600,ROW()/10))</f>
        <v/>
      </c>
      <c r="AQ471" s="181" t="n">
        <v>4.69</v>
      </c>
      <c r="AR471" s="229" t="e">
        <f aca="false">VALUE($AP471)</f>
        <v>#VALUE!</v>
      </c>
      <c r="AS471" s="164" t="n">
        <v>4680</v>
      </c>
      <c r="AU471" s="227" t="str">
        <f aca="false">IF(MOD(ROW(),10),"",INDEX(AT$3:AT$600,ROW()/10))</f>
        <v/>
      </c>
      <c r="AV471" s="181" t="n">
        <v>4.69</v>
      </c>
      <c r="AW471" s="229" t="e">
        <f aca="false">VALUE($AU471)</f>
        <v>#VALUE!</v>
      </c>
      <c r="AZ471" s="180" t="str">
        <f aca="false">IF(MOD(ROW(),2),"",INDEX(AY$3:AY$600,ROW()/2))</f>
        <v/>
      </c>
      <c r="BA471" s="181" t="n">
        <v>4.69</v>
      </c>
      <c r="BB471" s="182" t="e">
        <f aca="false">VALUE(AZ471)</f>
        <v>#VALUE!</v>
      </c>
      <c r="BE471" s="180" t="str">
        <f aca="false">IF(MOD(ROW(),2),"",INDEX(BD$3:BD$600,ROW()/2))</f>
        <v/>
      </c>
      <c r="BF471" s="181" t="n">
        <v>4.69</v>
      </c>
      <c r="BG471" s="182" t="n">
        <f aca="false">VALUE($BD472)</f>
        <v>0</v>
      </c>
    </row>
    <row r="472" customFormat="false" ht="13.5" hidden="false" customHeight="false" outlineLevel="0" collapsed="false">
      <c r="A472" s="208" t="n">
        <v>4.65</v>
      </c>
      <c r="B472" s="209" t="n">
        <v>0.92</v>
      </c>
      <c r="C472" s="213" t="n">
        <f aca="false">$C471+(($AM$20-$AM$10))/10</f>
        <v>-0.0135</v>
      </c>
      <c r="D472" s="217" t="n">
        <f aca="false">$D471+(($AH$30-$AH$20))/10</f>
        <v>-0.004</v>
      </c>
      <c r="E472" s="211" t="n">
        <f aca="false">$AC467</f>
        <v>0</v>
      </c>
      <c r="F472" s="212" t="n">
        <f aca="false">$F471+(($AR$20-$AR$10))/10</f>
        <v>-0.0075</v>
      </c>
      <c r="G472" s="218" t="n">
        <f aca="false">$G471+(($AW$20-$AW$10))/10</f>
        <v>-0.015</v>
      </c>
      <c r="H472" s="165"/>
      <c r="I472" s="165"/>
      <c r="J472" s="165"/>
      <c r="P472" s="165"/>
      <c r="S472" s="165"/>
      <c r="T472" s="165"/>
      <c r="U472" s="165"/>
      <c r="V472" s="165"/>
      <c r="W472" s="165"/>
      <c r="Y472" s="164" t="n">
        <v>469</v>
      </c>
      <c r="AA472" s="180" t="n">
        <f aca="false">IF(MOD(ROW(),2),"",INDEX($Z$3:$Z$600,ROW()/2))</f>
        <v>0</v>
      </c>
      <c r="AB472" s="181" t="n">
        <v>4.7</v>
      </c>
      <c r="AC472" s="182" t="n">
        <f aca="false">VALUE($Z473)</f>
        <v>0</v>
      </c>
      <c r="AD472" s="164" t="n">
        <v>469</v>
      </c>
      <c r="AE472" s="191"/>
      <c r="AF472" s="227" t="str">
        <f aca="false">IF(MOD(ROW(),10),"",INDEX(AE$3:AE$600,ROW()/10))</f>
        <v/>
      </c>
      <c r="AG472" s="228" t="n">
        <v>467</v>
      </c>
      <c r="AH472" s="229" t="e">
        <f aca="false">VALUE($AF472)</f>
        <v>#VALUE!</v>
      </c>
      <c r="AI472" s="164" t="n">
        <v>469</v>
      </c>
      <c r="AK472" s="227" t="str">
        <f aca="false">IF(MOD(ROW(),10),"",INDEX(AJ$3:AJ$600,ROW()/10))</f>
        <v/>
      </c>
      <c r="AL472" s="228" t="n">
        <v>462</v>
      </c>
      <c r="AM472" s="229" t="e">
        <f aca="false">VALUE($AF472)</f>
        <v>#VALUE!</v>
      </c>
      <c r="AN472" s="164" t="n">
        <v>469</v>
      </c>
      <c r="AP472" s="227" t="str">
        <f aca="false">IF(MOD(ROW(),10),"",INDEX(AO$3:AO$600,ROW()/10))</f>
        <v/>
      </c>
      <c r="AQ472" s="181" t="n">
        <v>4.7</v>
      </c>
      <c r="AR472" s="229" t="e">
        <f aca="false">VALUE($AP472)</f>
        <v>#VALUE!</v>
      </c>
      <c r="AS472" s="164" t="n">
        <v>4690</v>
      </c>
      <c r="AU472" s="227" t="str">
        <f aca="false">IF(MOD(ROW(),10),"",INDEX(AT$3:AT$600,ROW()/10))</f>
        <v/>
      </c>
      <c r="AV472" s="181" t="n">
        <v>4.7</v>
      </c>
      <c r="AW472" s="229" t="e">
        <f aca="false">VALUE($AU472)</f>
        <v>#VALUE!</v>
      </c>
      <c r="AZ472" s="180" t="n">
        <f aca="false">IF(MOD(ROW(),2),"",INDEX(AY$3:AY$600,ROW()/2))</f>
        <v>0</v>
      </c>
      <c r="BA472" s="181" t="n">
        <v>4.7</v>
      </c>
      <c r="BB472" s="182" t="n">
        <f aca="false">VALUE(AZ472)</f>
        <v>0</v>
      </c>
      <c r="BE472" s="180" t="n">
        <f aca="false">IF(MOD(ROW(),2),"",INDEX(BD$3:BD$600,ROW()/2))</f>
        <v>0</v>
      </c>
      <c r="BF472" s="181" t="n">
        <v>4.7</v>
      </c>
      <c r="BG472" s="182" t="n">
        <f aca="false">VALUE($BD473)</f>
        <v>0</v>
      </c>
    </row>
    <row r="473" customFormat="false" ht="13.5" hidden="false" customHeight="false" outlineLevel="0" collapsed="false">
      <c r="A473" s="208" t="n">
        <v>4.66</v>
      </c>
      <c r="B473" s="209" t="n">
        <v>0.91</v>
      </c>
      <c r="C473" s="213" t="n">
        <f aca="false">$C472+(($AM$20-$AM$10))/10</f>
        <v>-0.0162</v>
      </c>
      <c r="D473" s="217" t="n">
        <f aca="false">$D472+(($AH$30-$AH$20))/10</f>
        <v>-0.0048</v>
      </c>
      <c r="E473" s="211" t="n">
        <f aca="false">$AC468</f>
        <v>0</v>
      </c>
      <c r="F473" s="212" t="n">
        <f aca="false">$F472+(($AR$20-$AR$10))/10</f>
        <v>-0.009</v>
      </c>
      <c r="G473" s="218" t="n">
        <f aca="false">$G472+(($AW$20-$AW$10))/10</f>
        <v>-0.018</v>
      </c>
      <c r="H473" s="165"/>
      <c r="I473" s="165"/>
      <c r="J473" s="165"/>
      <c r="P473" s="165"/>
      <c r="S473" s="165"/>
      <c r="T473" s="165"/>
      <c r="U473" s="165"/>
      <c r="V473" s="165"/>
      <c r="W473" s="165"/>
      <c r="Y473" s="164" t="n">
        <v>470</v>
      </c>
      <c r="AA473" s="180" t="str">
        <f aca="false">IF(MOD(ROW(),2),"",INDEX($Z$3:$Z$600,ROW()/2))</f>
        <v/>
      </c>
      <c r="AB473" s="181" t="n">
        <v>4.71</v>
      </c>
      <c r="AC473" s="182" t="n">
        <f aca="false">VALUE($Z474)</f>
        <v>0</v>
      </c>
      <c r="AD473" s="164" t="n">
        <v>470</v>
      </c>
      <c r="AE473" s="191"/>
      <c r="AF473" s="227" t="str">
        <f aca="false">IF(MOD(ROW(),10),"",INDEX(AE$3:AE$600,ROW()/10))</f>
        <v/>
      </c>
      <c r="AG473" s="228" t="n">
        <v>468</v>
      </c>
      <c r="AH473" s="229" t="e">
        <f aca="false">VALUE($AF473)</f>
        <v>#VALUE!</v>
      </c>
      <c r="AI473" s="164" t="n">
        <v>470</v>
      </c>
      <c r="AK473" s="227" t="str">
        <f aca="false">IF(MOD(ROW(),10),"",INDEX(AJ$3:AJ$600,ROW()/10))</f>
        <v/>
      </c>
      <c r="AL473" s="228" t="n">
        <v>463</v>
      </c>
      <c r="AM473" s="229" t="e">
        <f aca="false">VALUE($AF473)</f>
        <v>#VALUE!</v>
      </c>
      <c r="AN473" s="164" t="n">
        <v>470</v>
      </c>
      <c r="AP473" s="227" t="str">
        <f aca="false">IF(MOD(ROW(),10),"",INDEX(AO$3:AO$600,ROW()/10))</f>
        <v/>
      </c>
      <c r="AQ473" s="181" t="n">
        <v>4.71</v>
      </c>
      <c r="AR473" s="229" t="e">
        <f aca="false">VALUE($AP473)</f>
        <v>#VALUE!</v>
      </c>
      <c r="AS473" s="164" t="n">
        <v>4700</v>
      </c>
      <c r="AU473" s="227" t="str">
        <f aca="false">IF(MOD(ROW(),10),"",INDEX(AT$3:AT$600,ROW()/10))</f>
        <v/>
      </c>
      <c r="AV473" s="181" t="n">
        <v>4.71</v>
      </c>
      <c r="AW473" s="229" t="e">
        <f aca="false">VALUE($AU473)</f>
        <v>#VALUE!</v>
      </c>
      <c r="AZ473" s="180" t="str">
        <f aca="false">IF(MOD(ROW(),2),"",INDEX(AY$3:AY$600,ROW()/2))</f>
        <v/>
      </c>
      <c r="BA473" s="181" t="n">
        <v>4.71</v>
      </c>
      <c r="BB473" s="182" t="e">
        <f aca="false">VALUE(AZ473)</f>
        <v>#VALUE!</v>
      </c>
      <c r="BE473" s="180" t="str">
        <f aca="false">IF(MOD(ROW(),2),"",INDEX(BD$3:BD$600,ROW()/2))</f>
        <v/>
      </c>
      <c r="BF473" s="181" t="n">
        <v>4.71</v>
      </c>
      <c r="BG473" s="182" t="n">
        <f aca="false">VALUE($BD474)</f>
        <v>0</v>
      </c>
    </row>
    <row r="474" customFormat="false" ht="13.5" hidden="false" customHeight="false" outlineLevel="0" collapsed="false">
      <c r="A474" s="208" t="n">
        <v>4.67</v>
      </c>
      <c r="B474" s="209" t="n">
        <v>0.9</v>
      </c>
      <c r="C474" s="213" t="n">
        <f aca="false">$C473+(($AM$20-$AM$10))/10</f>
        <v>-0.0189</v>
      </c>
      <c r="D474" s="217" t="n">
        <f aca="false">$D473+(($AH$30-$AH$20))/10</f>
        <v>-0.0056</v>
      </c>
      <c r="E474" s="211" t="n">
        <f aca="false">$AC469</f>
        <v>0</v>
      </c>
      <c r="F474" s="212" t="n">
        <f aca="false">$F473+(($AR$20-$AR$10))/10</f>
        <v>-0.0105</v>
      </c>
      <c r="G474" s="218" t="n">
        <f aca="false">$G473+(($AW$20-$AW$10))/10</f>
        <v>-0.021</v>
      </c>
      <c r="H474" s="165"/>
      <c r="I474" s="165"/>
      <c r="J474" s="165"/>
      <c r="P474" s="165"/>
      <c r="S474" s="165"/>
      <c r="T474" s="165"/>
      <c r="U474" s="165"/>
      <c r="V474" s="165"/>
      <c r="W474" s="165"/>
      <c r="Y474" s="164" t="n">
        <v>471</v>
      </c>
      <c r="AA474" s="180" t="n">
        <f aca="false">IF(MOD(ROW(),2),"",INDEX($Z$3:$Z$600,ROW()/2))</f>
        <v>0</v>
      </c>
      <c r="AB474" s="181" t="n">
        <v>4.72</v>
      </c>
      <c r="AC474" s="182" t="n">
        <f aca="false">VALUE($Z475)</f>
        <v>0</v>
      </c>
      <c r="AD474" s="164" t="n">
        <v>471</v>
      </c>
      <c r="AE474" s="191"/>
      <c r="AF474" s="227" t="str">
        <f aca="false">IF(MOD(ROW(),10),"",INDEX(AE$3:AE$600,ROW()/10))</f>
        <v/>
      </c>
      <c r="AG474" s="228" t="n">
        <v>469</v>
      </c>
      <c r="AH474" s="229" t="e">
        <f aca="false">VALUE($AF474)</f>
        <v>#VALUE!</v>
      </c>
      <c r="AI474" s="164" t="n">
        <v>471</v>
      </c>
      <c r="AK474" s="227" t="str">
        <f aca="false">IF(MOD(ROW(),10),"",INDEX(AJ$3:AJ$600,ROW()/10))</f>
        <v/>
      </c>
      <c r="AL474" s="228" t="n">
        <v>464</v>
      </c>
      <c r="AM474" s="229" t="e">
        <f aca="false">VALUE($AF474)</f>
        <v>#VALUE!</v>
      </c>
      <c r="AN474" s="164" t="n">
        <v>471</v>
      </c>
      <c r="AP474" s="227" t="str">
        <f aca="false">IF(MOD(ROW(),10),"",INDEX(AO$3:AO$600,ROW()/10))</f>
        <v/>
      </c>
      <c r="AQ474" s="181" t="n">
        <v>4.72</v>
      </c>
      <c r="AR474" s="229" t="e">
        <f aca="false">VALUE($AP474)</f>
        <v>#VALUE!</v>
      </c>
      <c r="AS474" s="164" t="n">
        <v>4710</v>
      </c>
      <c r="AU474" s="227" t="str">
        <f aca="false">IF(MOD(ROW(),10),"",INDEX(AT$3:AT$600,ROW()/10))</f>
        <v/>
      </c>
      <c r="AV474" s="181" t="n">
        <v>4.72</v>
      </c>
      <c r="AW474" s="229" t="e">
        <f aca="false">VALUE($AU474)</f>
        <v>#VALUE!</v>
      </c>
      <c r="AZ474" s="180" t="n">
        <f aca="false">IF(MOD(ROW(),2),"",INDEX(AY$3:AY$600,ROW()/2))</f>
        <v>0</v>
      </c>
      <c r="BA474" s="181" t="n">
        <v>4.72</v>
      </c>
      <c r="BB474" s="182" t="n">
        <f aca="false">VALUE(AZ474)</f>
        <v>0</v>
      </c>
      <c r="BE474" s="180" t="n">
        <f aca="false">IF(MOD(ROW(),2),"",INDEX(BD$3:BD$600,ROW()/2))</f>
        <v>0</v>
      </c>
      <c r="BF474" s="181" t="n">
        <v>4.72</v>
      </c>
      <c r="BG474" s="182" t="n">
        <f aca="false">VALUE($BD475)</f>
        <v>0</v>
      </c>
    </row>
    <row r="475" customFormat="false" ht="13.5" hidden="false" customHeight="false" outlineLevel="0" collapsed="false">
      <c r="A475" s="208" t="n">
        <v>4.68</v>
      </c>
      <c r="B475" s="209" t="n">
        <v>0.89</v>
      </c>
      <c r="C475" s="213" t="n">
        <f aca="false">$C474+(($AM$20-$AM$10))/10</f>
        <v>-0.0216</v>
      </c>
      <c r="D475" s="217" t="n">
        <f aca="false">$D474+(($AH$30-$AH$20))/10</f>
        <v>-0.0064</v>
      </c>
      <c r="E475" s="211" t="n">
        <f aca="false">$AC470</f>
        <v>0</v>
      </c>
      <c r="F475" s="212" t="n">
        <f aca="false">$F474+(($AR$20-$AR$10))/10</f>
        <v>-0.012</v>
      </c>
      <c r="G475" s="218" t="n">
        <f aca="false">$G474+(($AW$20-$AW$10))/10</f>
        <v>-0.024</v>
      </c>
      <c r="H475" s="165"/>
      <c r="I475" s="165"/>
      <c r="J475" s="165"/>
      <c r="P475" s="165"/>
      <c r="S475" s="165"/>
      <c r="T475" s="165"/>
      <c r="U475" s="165"/>
      <c r="V475" s="165"/>
      <c r="W475" s="165"/>
      <c r="Y475" s="164" t="n">
        <v>472</v>
      </c>
      <c r="AA475" s="180" t="str">
        <f aca="false">IF(MOD(ROW(),2),"",INDEX($Z$3:$Z$600,ROW()/2))</f>
        <v/>
      </c>
      <c r="AB475" s="181" t="n">
        <v>4.73</v>
      </c>
      <c r="AC475" s="182" t="n">
        <f aca="false">VALUE($Z476)</f>
        <v>0</v>
      </c>
      <c r="AD475" s="164" t="n">
        <v>472</v>
      </c>
      <c r="AE475" s="191"/>
      <c r="AF475" s="227" t="str">
        <f aca="false">IF(MOD(ROW(),10),"",INDEX(AE$3:AE$600,ROW()/10))</f>
        <v/>
      </c>
      <c r="AG475" s="228" t="n">
        <v>470</v>
      </c>
      <c r="AH475" s="229" t="e">
        <f aca="false">VALUE($AF475)</f>
        <v>#VALUE!</v>
      </c>
      <c r="AI475" s="164" t="n">
        <v>472</v>
      </c>
      <c r="AK475" s="227" t="str">
        <f aca="false">IF(MOD(ROW(),10),"",INDEX(AJ$3:AJ$600,ROW()/10))</f>
        <v/>
      </c>
      <c r="AL475" s="228" t="n">
        <v>465</v>
      </c>
      <c r="AM475" s="229" t="e">
        <f aca="false">VALUE($AF475)</f>
        <v>#VALUE!</v>
      </c>
      <c r="AN475" s="164" t="n">
        <v>472</v>
      </c>
      <c r="AP475" s="227" t="str">
        <f aca="false">IF(MOD(ROW(),10),"",INDEX(AO$3:AO$600,ROW()/10))</f>
        <v/>
      </c>
      <c r="AQ475" s="181" t="n">
        <v>4.73</v>
      </c>
      <c r="AR475" s="229" t="e">
        <f aca="false">VALUE($AP475)</f>
        <v>#VALUE!</v>
      </c>
      <c r="AS475" s="164" t="n">
        <v>4720</v>
      </c>
      <c r="AU475" s="227" t="str">
        <f aca="false">IF(MOD(ROW(),10),"",INDEX(AT$3:AT$600,ROW()/10))</f>
        <v/>
      </c>
      <c r="AV475" s="181" t="n">
        <v>4.73</v>
      </c>
      <c r="AW475" s="229" t="e">
        <f aca="false">VALUE($AU475)</f>
        <v>#VALUE!</v>
      </c>
      <c r="AZ475" s="180" t="str">
        <f aca="false">IF(MOD(ROW(),2),"",INDEX(AY$3:AY$600,ROW()/2))</f>
        <v/>
      </c>
      <c r="BA475" s="181" t="n">
        <v>4.73</v>
      </c>
      <c r="BB475" s="182" t="e">
        <f aca="false">VALUE(AZ475)</f>
        <v>#VALUE!</v>
      </c>
      <c r="BE475" s="180" t="str">
        <f aca="false">IF(MOD(ROW(),2),"",INDEX(BD$3:BD$600,ROW()/2))</f>
        <v/>
      </c>
      <c r="BF475" s="181" t="n">
        <v>4.73</v>
      </c>
      <c r="BG475" s="182" t="n">
        <f aca="false">VALUE($BD476)</f>
        <v>0</v>
      </c>
    </row>
    <row r="476" customFormat="false" ht="13.5" hidden="false" customHeight="false" outlineLevel="0" collapsed="false">
      <c r="A476" s="208" t="n">
        <v>4.69</v>
      </c>
      <c r="B476" s="209" t="n">
        <v>0.88</v>
      </c>
      <c r="C476" s="213" t="n">
        <f aca="false">$C475+(($AM$20-$AM$10))/10</f>
        <v>-0.0243</v>
      </c>
      <c r="D476" s="217" t="n">
        <f aca="false">$D475+(($AH$30-$AH$20))/10</f>
        <v>-0.0072</v>
      </c>
      <c r="E476" s="211" t="n">
        <f aca="false">$AC471</f>
        <v>0</v>
      </c>
      <c r="F476" s="212" t="n">
        <f aca="false">$F475+(($AR$20-$AR$10))/10</f>
        <v>-0.0135</v>
      </c>
      <c r="G476" s="218" t="n">
        <f aca="false">$G475+(($AW$20-$AW$10))/10</f>
        <v>-0.027</v>
      </c>
      <c r="H476" s="165"/>
      <c r="I476" s="165"/>
      <c r="J476" s="165"/>
      <c r="P476" s="165"/>
      <c r="S476" s="165"/>
      <c r="T476" s="165"/>
      <c r="U476" s="165"/>
      <c r="V476" s="165"/>
      <c r="W476" s="165"/>
      <c r="Y476" s="164" t="n">
        <v>473</v>
      </c>
      <c r="AA476" s="180" t="n">
        <f aca="false">IF(MOD(ROW(),2),"",INDEX($Z$3:$Z$600,ROW()/2))</f>
        <v>0</v>
      </c>
      <c r="AB476" s="181" t="n">
        <v>4.74</v>
      </c>
      <c r="AC476" s="182" t="n">
        <f aca="false">VALUE($Z477)</f>
        <v>0</v>
      </c>
      <c r="AD476" s="164" t="n">
        <v>473</v>
      </c>
      <c r="AE476" s="191"/>
      <c r="AF476" s="227" t="str">
        <f aca="false">IF(MOD(ROW(),10),"",INDEX(AE$3:AE$600,ROW()/10))</f>
        <v/>
      </c>
      <c r="AG476" s="228" t="n">
        <v>471</v>
      </c>
      <c r="AH476" s="229" t="e">
        <f aca="false">VALUE($AF476)</f>
        <v>#VALUE!</v>
      </c>
      <c r="AI476" s="164" t="n">
        <v>473</v>
      </c>
      <c r="AK476" s="227" t="str">
        <f aca="false">IF(MOD(ROW(),10),"",INDEX(AJ$3:AJ$600,ROW()/10))</f>
        <v/>
      </c>
      <c r="AL476" s="228" t="n">
        <v>466</v>
      </c>
      <c r="AM476" s="229" t="e">
        <f aca="false">VALUE($AF476)</f>
        <v>#VALUE!</v>
      </c>
      <c r="AN476" s="164" t="n">
        <v>473</v>
      </c>
      <c r="AP476" s="227" t="str">
        <f aca="false">IF(MOD(ROW(),10),"",INDEX(AO$3:AO$600,ROW()/10))</f>
        <v/>
      </c>
      <c r="AQ476" s="181" t="n">
        <v>4.74</v>
      </c>
      <c r="AR476" s="229" t="e">
        <f aca="false">VALUE($AP476)</f>
        <v>#VALUE!</v>
      </c>
      <c r="AS476" s="164" t="n">
        <v>4730</v>
      </c>
      <c r="AU476" s="227" t="str">
        <f aca="false">IF(MOD(ROW(),10),"",INDEX(AT$3:AT$600,ROW()/10))</f>
        <v/>
      </c>
      <c r="AV476" s="181" t="n">
        <v>4.74</v>
      </c>
      <c r="AW476" s="229" t="e">
        <f aca="false">VALUE($AU476)</f>
        <v>#VALUE!</v>
      </c>
      <c r="AZ476" s="180" t="n">
        <f aca="false">IF(MOD(ROW(),2),"",INDEX(AY$3:AY$600,ROW()/2))</f>
        <v>0</v>
      </c>
      <c r="BA476" s="181" t="n">
        <v>4.74</v>
      </c>
      <c r="BB476" s="182" t="n">
        <f aca="false">VALUE(AZ476)</f>
        <v>0</v>
      </c>
      <c r="BE476" s="180" t="n">
        <f aca="false">IF(MOD(ROW(),2),"",INDEX(BD$3:BD$600,ROW()/2))</f>
        <v>0</v>
      </c>
      <c r="BF476" s="181" t="n">
        <v>4.74</v>
      </c>
      <c r="BG476" s="182" t="n">
        <f aca="false">VALUE($BD477)</f>
        <v>0</v>
      </c>
    </row>
    <row r="477" customFormat="false" ht="13.5" hidden="false" customHeight="false" outlineLevel="0" collapsed="false">
      <c r="A477" s="208" t="n">
        <v>4.7</v>
      </c>
      <c r="B477" s="209" t="n">
        <v>0.87</v>
      </c>
      <c r="C477" s="213" t="n">
        <f aca="false">$AM480</f>
        <v>0</v>
      </c>
      <c r="D477" s="241" t="n">
        <f aca="false">$AH480</f>
        <v>0</v>
      </c>
      <c r="E477" s="211" t="n">
        <f aca="false">$AC472</f>
        <v>0</v>
      </c>
      <c r="F477" s="212" t="n">
        <f aca="false">$AR480</f>
        <v>0</v>
      </c>
      <c r="G477" s="218" t="n">
        <f aca="false">$AW480</f>
        <v>0</v>
      </c>
      <c r="H477" s="165"/>
      <c r="I477" s="165"/>
      <c r="J477" s="165"/>
      <c r="P477" s="165"/>
      <c r="S477" s="165"/>
      <c r="T477" s="165"/>
      <c r="U477" s="165"/>
      <c r="V477" s="165"/>
      <c r="W477" s="165"/>
      <c r="Y477" s="164" t="n">
        <v>474</v>
      </c>
      <c r="AA477" s="180" t="str">
        <f aca="false">IF(MOD(ROW(),2),"",INDEX($Z$3:$Z$600,ROW()/2))</f>
        <v/>
      </c>
      <c r="AB477" s="181" t="n">
        <v>4.75</v>
      </c>
      <c r="AC477" s="182" t="n">
        <f aca="false">VALUE($Z478)</f>
        <v>0</v>
      </c>
      <c r="AD477" s="164" t="n">
        <v>474</v>
      </c>
      <c r="AE477" s="191"/>
      <c r="AF477" s="227" t="str">
        <f aca="false">IF(MOD(ROW(),10),"",INDEX(AE$3:AE$600,ROW()/10))</f>
        <v/>
      </c>
      <c r="AG477" s="228" t="n">
        <v>472</v>
      </c>
      <c r="AH477" s="229" t="e">
        <f aca="false">VALUE($AF477)</f>
        <v>#VALUE!</v>
      </c>
      <c r="AI477" s="164" t="n">
        <v>474</v>
      </c>
      <c r="AK477" s="227" t="str">
        <f aca="false">IF(MOD(ROW(),10),"",INDEX(AJ$3:AJ$600,ROW()/10))</f>
        <v/>
      </c>
      <c r="AL477" s="228" t="n">
        <v>467</v>
      </c>
      <c r="AM477" s="229" t="e">
        <f aca="false">VALUE($AF477)</f>
        <v>#VALUE!</v>
      </c>
      <c r="AN477" s="164" t="n">
        <v>474</v>
      </c>
      <c r="AP477" s="227" t="str">
        <f aca="false">IF(MOD(ROW(),10),"",INDEX(AO$3:AO$600,ROW()/10))</f>
        <v/>
      </c>
      <c r="AQ477" s="181" t="n">
        <v>4.75</v>
      </c>
      <c r="AR477" s="229" t="e">
        <f aca="false">VALUE($AP477)</f>
        <v>#VALUE!</v>
      </c>
      <c r="AS477" s="164" t="n">
        <v>4740</v>
      </c>
      <c r="AU477" s="227" t="str">
        <f aca="false">IF(MOD(ROW(),10),"",INDEX(AT$3:AT$600,ROW()/10))</f>
        <v/>
      </c>
      <c r="AV477" s="181" t="n">
        <v>4.75</v>
      </c>
      <c r="AW477" s="229" t="e">
        <f aca="false">VALUE($AU477)</f>
        <v>#VALUE!</v>
      </c>
      <c r="AZ477" s="180" t="str">
        <f aca="false">IF(MOD(ROW(),2),"",INDEX(AY$3:AY$600,ROW()/2))</f>
        <v/>
      </c>
      <c r="BA477" s="181" t="n">
        <v>4.75</v>
      </c>
      <c r="BB477" s="182" t="e">
        <f aca="false">VALUE(AZ477)</f>
        <v>#VALUE!</v>
      </c>
      <c r="BE477" s="180" t="str">
        <f aca="false">IF(MOD(ROW(),2),"",INDEX(BD$3:BD$600,ROW()/2))</f>
        <v/>
      </c>
      <c r="BF477" s="181" t="n">
        <v>4.75</v>
      </c>
      <c r="BG477" s="182" t="n">
        <f aca="false">VALUE($BD478)</f>
        <v>0</v>
      </c>
    </row>
    <row r="478" customFormat="false" ht="13.5" hidden="false" customHeight="false" outlineLevel="0" collapsed="false">
      <c r="A478" s="208" t="n">
        <v>4.71</v>
      </c>
      <c r="B478" s="209" t="n">
        <v>0.86</v>
      </c>
      <c r="C478" s="213" t="n">
        <f aca="false">$C477+(($AM$20-$AM$10))/10</f>
        <v>-0.0027</v>
      </c>
      <c r="D478" s="217" t="n">
        <f aca="false">$D477+(($AH$30-$AH$20))/10</f>
        <v>-0.0008</v>
      </c>
      <c r="E478" s="211" t="n">
        <f aca="false">$AC473</f>
        <v>0</v>
      </c>
      <c r="F478" s="212" t="n">
        <f aca="false">$F477+(($AR$20-$AR$10))/10</f>
        <v>-0.0015</v>
      </c>
      <c r="G478" s="218" t="n">
        <f aca="false">$G477+(($AW$20-$AW$10))/10</f>
        <v>-0.003</v>
      </c>
      <c r="H478" s="165"/>
      <c r="I478" s="165"/>
      <c r="J478" s="165"/>
      <c r="P478" s="165"/>
      <c r="S478" s="165"/>
      <c r="T478" s="165"/>
      <c r="U478" s="165"/>
      <c r="V478" s="165"/>
      <c r="W478" s="165"/>
      <c r="Y478" s="164" t="n">
        <v>475</v>
      </c>
      <c r="AA478" s="180" t="n">
        <f aca="false">IF(MOD(ROW(),2),"",INDEX($Z$3:$Z$600,ROW()/2))</f>
        <v>0</v>
      </c>
      <c r="AB478" s="181" t="n">
        <v>4.76</v>
      </c>
      <c r="AC478" s="182" t="n">
        <f aca="false">VALUE($Z479)</f>
        <v>0</v>
      </c>
      <c r="AD478" s="164" t="n">
        <v>475</v>
      </c>
      <c r="AE478" s="191"/>
      <c r="AF478" s="227" t="str">
        <f aca="false">IF(MOD(ROW(),10),"",INDEX(AE$3:AE$600,ROW()/10))</f>
        <v/>
      </c>
      <c r="AG478" s="228" t="n">
        <v>473</v>
      </c>
      <c r="AH478" s="229" t="e">
        <f aca="false">VALUE($AF478)</f>
        <v>#VALUE!</v>
      </c>
      <c r="AI478" s="164" t="n">
        <v>475</v>
      </c>
      <c r="AK478" s="227" t="str">
        <f aca="false">IF(MOD(ROW(),10),"",INDEX(AJ$3:AJ$600,ROW()/10))</f>
        <v/>
      </c>
      <c r="AL478" s="228" t="n">
        <v>468</v>
      </c>
      <c r="AM478" s="229" t="e">
        <f aca="false">VALUE($AF478)</f>
        <v>#VALUE!</v>
      </c>
      <c r="AN478" s="164" t="n">
        <v>475</v>
      </c>
      <c r="AP478" s="227" t="str">
        <f aca="false">IF(MOD(ROW(),10),"",INDEX(AO$3:AO$600,ROW()/10))</f>
        <v/>
      </c>
      <c r="AQ478" s="181" t="n">
        <v>4.76</v>
      </c>
      <c r="AR478" s="229" t="e">
        <f aca="false">VALUE($AP478)</f>
        <v>#VALUE!</v>
      </c>
      <c r="AS478" s="164" t="n">
        <v>4750</v>
      </c>
      <c r="AU478" s="227" t="str">
        <f aca="false">IF(MOD(ROW(),10),"",INDEX(AT$3:AT$600,ROW()/10))</f>
        <v/>
      </c>
      <c r="AV478" s="181" t="n">
        <v>4.76</v>
      </c>
      <c r="AW478" s="229" t="e">
        <f aca="false">VALUE($AU478)</f>
        <v>#VALUE!</v>
      </c>
      <c r="AZ478" s="180" t="n">
        <f aca="false">IF(MOD(ROW(),2),"",INDEX(AY$3:AY$600,ROW()/2))</f>
        <v>0</v>
      </c>
      <c r="BA478" s="181" t="n">
        <v>4.76</v>
      </c>
      <c r="BB478" s="182" t="n">
        <f aca="false">VALUE(AZ478)</f>
        <v>0</v>
      </c>
      <c r="BE478" s="180" t="n">
        <f aca="false">IF(MOD(ROW(),2),"",INDEX(BD$3:BD$600,ROW()/2))</f>
        <v>0</v>
      </c>
      <c r="BF478" s="181" t="n">
        <v>4.76</v>
      </c>
      <c r="BG478" s="182" t="n">
        <f aca="false">VALUE($BD479)</f>
        <v>0</v>
      </c>
    </row>
    <row r="479" customFormat="false" ht="13.5" hidden="false" customHeight="false" outlineLevel="0" collapsed="false">
      <c r="A479" s="208" t="n">
        <v>4.72</v>
      </c>
      <c r="B479" s="209" t="n">
        <v>0.85</v>
      </c>
      <c r="C479" s="213" t="n">
        <f aca="false">$C478+(($AM$20-$AM$10))/10</f>
        <v>-0.0054</v>
      </c>
      <c r="D479" s="217" t="n">
        <f aca="false">$D478+(($AH$30-$AH$20))/10</f>
        <v>-0.0016</v>
      </c>
      <c r="E479" s="211" t="n">
        <f aca="false">$AC474</f>
        <v>0</v>
      </c>
      <c r="F479" s="212" t="n">
        <f aca="false">$F478+(($AR$20-$AR$10))/10</f>
        <v>-0.003</v>
      </c>
      <c r="G479" s="218" t="n">
        <f aca="false">$G478+(($AW$20-$AW$10))/10</f>
        <v>-0.006</v>
      </c>
      <c r="H479" s="165"/>
      <c r="I479" s="165"/>
      <c r="J479" s="165"/>
      <c r="P479" s="165"/>
      <c r="S479" s="165"/>
      <c r="T479" s="165"/>
      <c r="U479" s="165"/>
      <c r="V479" s="165"/>
      <c r="W479" s="165"/>
      <c r="Y479" s="164" t="n">
        <v>476</v>
      </c>
      <c r="AA479" s="180" t="str">
        <f aca="false">IF(MOD(ROW(),2),"",INDEX($Z$3:$Z$600,ROW()/2))</f>
        <v/>
      </c>
      <c r="AB479" s="181" t="n">
        <v>4.77</v>
      </c>
      <c r="AC479" s="182" t="n">
        <f aca="false">VALUE($Z480)</f>
        <v>0</v>
      </c>
      <c r="AD479" s="164" t="n">
        <v>476</v>
      </c>
      <c r="AE479" s="191"/>
      <c r="AF479" s="227" t="str">
        <f aca="false">IF(MOD(ROW(),10),"",INDEX(AE$3:AE$600,ROW()/10))</f>
        <v/>
      </c>
      <c r="AG479" s="228" t="n">
        <v>474</v>
      </c>
      <c r="AH479" s="229" t="e">
        <f aca="false">VALUE($AF479)</f>
        <v>#VALUE!</v>
      </c>
      <c r="AI479" s="164" t="n">
        <v>476</v>
      </c>
      <c r="AK479" s="227" t="str">
        <f aca="false">IF(MOD(ROW(),10),"",INDEX(AJ$3:AJ$600,ROW()/10))</f>
        <v/>
      </c>
      <c r="AL479" s="228" t="n">
        <v>469</v>
      </c>
      <c r="AM479" s="229" t="e">
        <f aca="false">VALUE($AF479)</f>
        <v>#VALUE!</v>
      </c>
      <c r="AN479" s="164" t="n">
        <v>476</v>
      </c>
      <c r="AP479" s="227" t="str">
        <f aca="false">IF(MOD(ROW(),10),"",INDEX(AO$3:AO$600,ROW()/10))</f>
        <v/>
      </c>
      <c r="AQ479" s="181" t="n">
        <v>4.77</v>
      </c>
      <c r="AR479" s="229" t="e">
        <f aca="false">VALUE($AP479)</f>
        <v>#VALUE!</v>
      </c>
      <c r="AS479" s="164" t="n">
        <v>4760</v>
      </c>
      <c r="AU479" s="227" t="str">
        <f aca="false">IF(MOD(ROW(),10),"",INDEX(AT$3:AT$600,ROW()/10))</f>
        <v/>
      </c>
      <c r="AV479" s="181" t="n">
        <v>4.77</v>
      </c>
      <c r="AW479" s="229" t="e">
        <f aca="false">VALUE($AU479)</f>
        <v>#VALUE!</v>
      </c>
      <c r="AZ479" s="180" t="str">
        <f aca="false">IF(MOD(ROW(),2),"",INDEX(AY$3:AY$600,ROW()/2))</f>
        <v/>
      </c>
      <c r="BA479" s="181" t="n">
        <v>4.77</v>
      </c>
      <c r="BB479" s="182" t="e">
        <f aca="false">VALUE(AZ479)</f>
        <v>#VALUE!</v>
      </c>
      <c r="BE479" s="180" t="str">
        <f aca="false">IF(MOD(ROW(),2),"",INDEX(BD$3:BD$600,ROW()/2))</f>
        <v/>
      </c>
      <c r="BF479" s="181" t="n">
        <v>4.77</v>
      </c>
      <c r="BG479" s="182" t="n">
        <f aca="false">VALUE($BD480)</f>
        <v>0</v>
      </c>
    </row>
    <row r="480" customFormat="false" ht="13.5" hidden="false" customHeight="false" outlineLevel="0" collapsed="false">
      <c r="A480" s="208" t="n">
        <v>4.73</v>
      </c>
      <c r="B480" s="209" t="n">
        <v>0.84</v>
      </c>
      <c r="C480" s="213" t="n">
        <f aca="false">$C479+(($AM$20-$AM$10))/10</f>
        <v>-0.0081</v>
      </c>
      <c r="D480" s="217" t="n">
        <f aca="false">$D479+(($AH$30-$AH$20))/10</f>
        <v>-0.0024</v>
      </c>
      <c r="E480" s="211" t="n">
        <f aca="false">$AC475</f>
        <v>0</v>
      </c>
      <c r="F480" s="212" t="n">
        <f aca="false">$F479+(($AR$20-$AR$10))/10</f>
        <v>-0.0045</v>
      </c>
      <c r="G480" s="218" t="n">
        <f aca="false">$G479+(($AW$20-$AW$10))/10</f>
        <v>-0.009</v>
      </c>
      <c r="H480" s="165"/>
      <c r="I480" s="165"/>
      <c r="J480" s="165"/>
      <c r="P480" s="165"/>
      <c r="S480" s="165"/>
      <c r="T480" s="165"/>
      <c r="U480" s="165"/>
      <c r="V480" s="165"/>
      <c r="W480" s="165"/>
      <c r="Y480" s="164" t="n">
        <v>477</v>
      </c>
      <c r="AA480" s="180" t="n">
        <f aca="false">IF(MOD(ROW(),2),"",INDEX($Z$3:$Z$600,ROW()/2))</f>
        <v>0</v>
      </c>
      <c r="AB480" s="181" t="n">
        <v>4.78</v>
      </c>
      <c r="AC480" s="182" t="n">
        <f aca="false">VALUE($Z481)</f>
        <v>0</v>
      </c>
      <c r="AD480" s="164" t="n">
        <v>477</v>
      </c>
      <c r="AE480" s="191"/>
      <c r="AF480" s="227" t="n">
        <f aca="false">IF(MOD(ROW(),10),"",INDEX(AE$3:AE$600,ROW()/10))</f>
        <v>0</v>
      </c>
      <c r="AG480" s="228" t="n">
        <v>475</v>
      </c>
      <c r="AH480" s="229" t="n">
        <f aca="false">VALUE($AF480)</f>
        <v>0</v>
      </c>
      <c r="AI480" s="164" t="n">
        <v>477</v>
      </c>
      <c r="AK480" s="227" t="n">
        <f aca="false">IF(MOD(ROW(),10),"",INDEX(AJ$3:AJ$600,ROW()/10))</f>
        <v>0</v>
      </c>
      <c r="AL480" s="228" t="n">
        <v>470</v>
      </c>
      <c r="AM480" s="229" t="n">
        <f aca="false">VALUE($AF480)</f>
        <v>0</v>
      </c>
      <c r="AN480" s="164" t="n">
        <v>477</v>
      </c>
      <c r="AP480" s="227" t="n">
        <f aca="false">IF(MOD(ROW(),10),"",INDEX(AO$3:AO$600,ROW()/10))</f>
        <v>0</v>
      </c>
      <c r="AQ480" s="181" t="n">
        <v>4.78</v>
      </c>
      <c r="AR480" s="229" t="n">
        <f aca="false">VALUE($AP480)</f>
        <v>0</v>
      </c>
      <c r="AS480" s="164" t="n">
        <v>4770</v>
      </c>
      <c r="AU480" s="227" t="n">
        <f aca="false">IF(MOD(ROW(),10),"",INDEX(AT$3:AT$600,ROW()/10))</f>
        <v>0</v>
      </c>
      <c r="AV480" s="181" t="n">
        <v>4.78</v>
      </c>
      <c r="AW480" s="229" t="n">
        <f aca="false">VALUE($AU480)</f>
        <v>0</v>
      </c>
      <c r="AZ480" s="180" t="n">
        <f aca="false">IF(MOD(ROW(),2),"",INDEX(AY$3:AY$600,ROW()/2))</f>
        <v>0</v>
      </c>
      <c r="BA480" s="181" t="n">
        <v>4.78</v>
      </c>
      <c r="BB480" s="182" t="n">
        <f aca="false">VALUE(AZ480)</f>
        <v>0</v>
      </c>
      <c r="BE480" s="180" t="n">
        <f aca="false">IF(MOD(ROW(),2),"",INDEX(BD$3:BD$600,ROW()/2))</f>
        <v>0</v>
      </c>
      <c r="BF480" s="181" t="n">
        <v>4.78</v>
      </c>
      <c r="BG480" s="182" t="n">
        <f aca="false">VALUE($BD481)</f>
        <v>0</v>
      </c>
    </row>
    <row r="481" customFormat="false" ht="13.5" hidden="false" customHeight="false" outlineLevel="0" collapsed="false">
      <c r="A481" s="208" t="n">
        <v>4.74</v>
      </c>
      <c r="B481" s="209" t="n">
        <v>0.83</v>
      </c>
      <c r="C481" s="213" t="n">
        <f aca="false">$C480+(($AM$20-$AM$10))/10</f>
        <v>-0.0108</v>
      </c>
      <c r="D481" s="217" t="n">
        <f aca="false">$D480+(($AH$30-$AH$20))/10</f>
        <v>-0.0032</v>
      </c>
      <c r="E481" s="211" t="n">
        <f aca="false">$AC476</f>
        <v>0</v>
      </c>
      <c r="F481" s="212" t="n">
        <f aca="false">$F480+(($AR$20-$AR$10))/10</f>
        <v>-0.006</v>
      </c>
      <c r="G481" s="218" t="n">
        <f aca="false">$G480+(($AW$20-$AW$10))/10</f>
        <v>-0.012</v>
      </c>
      <c r="H481" s="165"/>
      <c r="I481" s="165"/>
      <c r="J481" s="165"/>
      <c r="P481" s="165"/>
      <c r="S481" s="165"/>
      <c r="T481" s="165"/>
      <c r="U481" s="165"/>
      <c r="V481" s="165"/>
      <c r="W481" s="165"/>
      <c r="Y481" s="164" t="n">
        <v>478</v>
      </c>
      <c r="AA481" s="180" t="str">
        <f aca="false">IF(MOD(ROW(),2),"",INDEX($Z$3:$Z$600,ROW()/2))</f>
        <v/>
      </c>
      <c r="AB481" s="181" t="n">
        <v>4.79</v>
      </c>
      <c r="AC481" s="182" t="n">
        <f aca="false">VALUE($Z482)</f>
        <v>0</v>
      </c>
      <c r="AD481" s="164" t="n">
        <v>478</v>
      </c>
      <c r="AE481" s="191"/>
      <c r="AF481" s="227" t="str">
        <f aca="false">IF(MOD(ROW(),10),"",INDEX(AE$3:AE$600,ROW()/10))</f>
        <v/>
      </c>
      <c r="AG481" s="228" t="n">
        <v>476</v>
      </c>
      <c r="AH481" s="229" t="e">
        <f aca="false">VALUE($AF481)</f>
        <v>#VALUE!</v>
      </c>
      <c r="AI481" s="164" t="n">
        <v>478</v>
      </c>
      <c r="AK481" s="227" t="str">
        <f aca="false">IF(MOD(ROW(),10),"",INDEX(AJ$3:AJ$600,ROW()/10))</f>
        <v/>
      </c>
      <c r="AL481" s="228" t="n">
        <v>471</v>
      </c>
      <c r="AM481" s="229" t="e">
        <f aca="false">VALUE($AF481)</f>
        <v>#VALUE!</v>
      </c>
      <c r="AN481" s="164" t="n">
        <v>478</v>
      </c>
      <c r="AP481" s="227" t="str">
        <f aca="false">IF(MOD(ROW(),10),"",INDEX(AO$3:AO$600,ROW()/10))</f>
        <v/>
      </c>
      <c r="AQ481" s="181" t="n">
        <v>4.79</v>
      </c>
      <c r="AR481" s="229" t="e">
        <f aca="false">VALUE($AP481)</f>
        <v>#VALUE!</v>
      </c>
      <c r="AS481" s="164" t="n">
        <v>4780</v>
      </c>
      <c r="AU481" s="227" t="str">
        <f aca="false">IF(MOD(ROW(),10),"",INDEX(AT$3:AT$600,ROW()/10))</f>
        <v/>
      </c>
      <c r="AV481" s="181" t="n">
        <v>4.79</v>
      </c>
      <c r="AW481" s="229" t="e">
        <f aca="false">VALUE($AU481)</f>
        <v>#VALUE!</v>
      </c>
      <c r="AZ481" s="180" t="str">
        <f aca="false">IF(MOD(ROW(),2),"",INDEX(AY$3:AY$600,ROW()/2))</f>
        <v/>
      </c>
      <c r="BA481" s="181" t="n">
        <v>4.79</v>
      </c>
      <c r="BB481" s="182" t="e">
        <f aca="false">VALUE(AZ481)</f>
        <v>#VALUE!</v>
      </c>
      <c r="BE481" s="180" t="str">
        <f aca="false">IF(MOD(ROW(),2),"",INDEX(BD$3:BD$600,ROW()/2))</f>
        <v/>
      </c>
      <c r="BF481" s="181" t="n">
        <v>4.79</v>
      </c>
      <c r="BG481" s="182" t="n">
        <f aca="false">VALUE($BD482)</f>
        <v>0</v>
      </c>
    </row>
    <row r="482" customFormat="false" ht="13.5" hidden="false" customHeight="false" outlineLevel="0" collapsed="false">
      <c r="A482" s="208" t="n">
        <v>4.75</v>
      </c>
      <c r="B482" s="209" t="n">
        <v>0.82</v>
      </c>
      <c r="C482" s="213" t="n">
        <f aca="false">$C481+(($AM$20-$AM$10))/10</f>
        <v>-0.0135</v>
      </c>
      <c r="D482" s="217" t="n">
        <f aca="false">$D481+(($AH$30-$AH$20))/10</f>
        <v>-0.004</v>
      </c>
      <c r="E482" s="211" t="n">
        <f aca="false">$AC477</f>
        <v>0</v>
      </c>
      <c r="F482" s="212" t="n">
        <f aca="false">$F481+(($AR$20-$AR$10))/10</f>
        <v>-0.0075</v>
      </c>
      <c r="G482" s="218" t="n">
        <f aca="false">$G481+(($AW$20-$AW$10))/10</f>
        <v>-0.015</v>
      </c>
      <c r="H482" s="165"/>
      <c r="I482" s="165"/>
      <c r="J482" s="165"/>
      <c r="P482" s="165"/>
      <c r="S482" s="165"/>
      <c r="T482" s="165"/>
      <c r="U482" s="165"/>
      <c r="V482" s="165"/>
      <c r="W482" s="165"/>
      <c r="Y482" s="164" t="n">
        <v>479</v>
      </c>
      <c r="AA482" s="180" t="n">
        <f aca="false">IF(MOD(ROW(),2),"",INDEX($Z$3:$Z$600,ROW()/2))</f>
        <v>0</v>
      </c>
      <c r="AB482" s="181" t="n">
        <v>4.8</v>
      </c>
      <c r="AC482" s="182" t="n">
        <f aca="false">VALUE($Z483)</f>
        <v>0</v>
      </c>
      <c r="AD482" s="164" t="n">
        <v>479</v>
      </c>
      <c r="AE482" s="191"/>
      <c r="AF482" s="227" t="str">
        <f aca="false">IF(MOD(ROW(),10),"",INDEX(AE$3:AE$600,ROW()/10))</f>
        <v/>
      </c>
      <c r="AG482" s="228" t="n">
        <v>477</v>
      </c>
      <c r="AH482" s="229" t="e">
        <f aca="false">VALUE($AF482)</f>
        <v>#VALUE!</v>
      </c>
      <c r="AI482" s="164" t="n">
        <v>479</v>
      </c>
      <c r="AK482" s="227" t="str">
        <f aca="false">IF(MOD(ROW(),10),"",INDEX(AJ$3:AJ$600,ROW()/10))</f>
        <v/>
      </c>
      <c r="AL482" s="228" t="n">
        <v>472</v>
      </c>
      <c r="AM482" s="229" t="e">
        <f aca="false">VALUE($AF482)</f>
        <v>#VALUE!</v>
      </c>
      <c r="AN482" s="164" t="n">
        <v>479</v>
      </c>
      <c r="AP482" s="227" t="str">
        <f aca="false">IF(MOD(ROW(),10),"",INDEX(AO$3:AO$600,ROW()/10))</f>
        <v/>
      </c>
      <c r="AQ482" s="181" t="n">
        <v>4.8</v>
      </c>
      <c r="AR482" s="229" t="e">
        <f aca="false">VALUE($AP482)</f>
        <v>#VALUE!</v>
      </c>
      <c r="AS482" s="164" t="n">
        <v>4790</v>
      </c>
      <c r="AU482" s="227" t="str">
        <f aca="false">IF(MOD(ROW(),10),"",INDEX(AT$3:AT$600,ROW()/10))</f>
        <v/>
      </c>
      <c r="AV482" s="181" t="n">
        <v>4.8</v>
      </c>
      <c r="AW482" s="229" t="e">
        <f aca="false">VALUE($AU482)</f>
        <v>#VALUE!</v>
      </c>
      <c r="AZ482" s="180" t="n">
        <f aca="false">IF(MOD(ROW(),2),"",INDEX(AY$3:AY$600,ROW()/2))</f>
        <v>0</v>
      </c>
      <c r="BA482" s="181" t="n">
        <v>4.8</v>
      </c>
      <c r="BB482" s="182" t="n">
        <f aca="false">VALUE(AZ482)</f>
        <v>0</v>
      </c>
      <c r="BE482" s="180" t="n">
        <f aca="false">IF(MOD(ROW(),2),"",INDEX(BD$3:BD$600,ROW()/2))</f>
        <v>0</v>
      </c>
      <c r="BF482" s="181" t="n">
        <v>4.8</v>
      </c>
      <c r="BG482" s="182" t="n">
        <f aca="false">VALUE($BD483)</f>
        <v>0</v>
      </c>
    </row>
    <row r="483" customFormat="false" ht="13.5" hidden="false" customHeight="false" outlineLevel="0" collapsed="false">
      <c r="A483" s="208" t="n">
        <v>4.76</v>
      </c>
      <c r="B483" s="209" t="n">
        <v>0.81</v>
      </c>
      <c r="C483" s="213" t="n">
        <f aca="false">$C482+(($AM$20-$AM$10))/10</f>
        <v>-0.0162</v>
      </c>
      <c r="D483" s="217" t="n">
        <f aca="false">$D482+(($AH$30-$AH$20))/10</f>
        <v>-0.0048</v>
      </c>
      <c r="E483" s="211" t="n">
        <f aca="false">$AC478</f>
        <v>0</v>
      </c>
      <c r="F483" s="212" t="n">
        <f aca="false">$F482+(($AR$20-$AR$10))/10</f>
        <v>-0.009</v>
      </c>
      <c r="G483" s="218" t="n">
        <f aca="false">$G482+(($AW$20-$AW$10))/10</f>
        <v>-0.018</v>
      </c>
      <c r="H483" s="165"/>
      <c r="I483" s="165"/>
      <c r="J483" s="165"/>
      <c r="P483" s="165"/>
      <c r="S483" s="165"/>
      <c r="T483" s="165"/>
      <c r="U483" s="165"/>
      <c r="V483" s="165"/>
      <c r="W483" s="165"/>
      <c r="Y483" s="164" t="n">
        <v>480</v>
      </c>
      <c r="AA483" s="180" t="str">
        <f aca="false">IF(MOD(ROW(),2),"",INDEX($Z$3:$Z$600,ROW()/2))</f>
        <v/>
      </c>
      <c r="AB483" s="181" t="n">
        <v>4.81</v>
      </c>
      <c r="AC483" s="182" t="n">
        <f aca="false">VALUE($Z484)</f>
        <v>0</v>
      </c>
      <c r="AD483" s="164" t="n">
        <v>480</v>
      </c>
      <c r="AE483" s="191"/>
      <c r="AF483" s="227" t="str">
        <f aca="false">IF(MOD(ROW(),10),"",INDEX(AE$3:AE$600,ROW()/10))</f>
        <v/>
      </c>
      <c r="AG483" s="228" t="n">
        <v>478</v>
      </c>
      <c r="AH483" s="229" t="e">
        <f aca="false">VALUE($AF483)</f>
        <v>#VALUE!</v>
      </c>
      <c r="AI483" s="164" t="n">
        <v>480</v>
      </c>
      <c r="AK483" s="227" t="str">
        <f aca="false">IF(MOD(ROW(),10),"",INDEX(AJ$3:AJ$600,ROW()/10))</f>
        <v/>
      </c>
      <c r="AL483" s="228" t="n">
        <v>473</v>
      </c>
      <c r="AM483" s="229" t="e">
        <f aca="false">VALUE($AF483)</f>
        <v>#VALUE!</v>
      </c>
      <c r="AN483" s="164" t="n">
        <v>480</v>
      </c>
      <c r="AP483" s="227" t="str">
        <f aca="false">IF(MOD(ROW(),10),"",INDEX(AO$3:AO$600,ROW()/10))</f>
        <v/>
      </c>
      <c r="AQ483" s="181" t="n">
        <v>4.81</v>
      </c>
      <c r="AR483" s="229" t="e">
        <f aca="false">VALUE($AP483)</f>
        <v>#VALUE!</v>
      </c>
      <c r="AS483" s="164" t="n">
        <v>4800</v>
      </c>
      <c r="AU483" s="227" t="str">
        <f aca="false">IF(MOD(ROW(),10),"",INDEX(AT$3:AT$600,ROW()/10))</f>
        <v/>
      </c>
      <c r="AV483" s="181" t="n">
        <v>4.81</v>
      </c>
      <c r="AW483" s="229" t="e">
        <f aca="false">VALUE($AU483)</f>
        <v>#VALUE!</v>
      </c>
      <c r="AZ483" s="180" t="str">
        <f aca="false">IF(MOD(ROW(),2),"",INDEX(AY$3:AY$600,ROW()/2))</f>
        <v/>
      </c>
      <c r="BA483" s="181" t="n">
        <v>4.81</v>
      </c>
      <c r="BB483" s="182" t="e">
        <f aca="false">VALUE(AZ483)</f>
        <v>#VALUE!</v>
      </c>
      <c r="BE483" s="180" t="str">
        <f aca="false">IF(MOD(ROW(),2),"",INDEX(BD$3:BD$600,ROW()/2))</f>
        <v/>
      </c>
      <c r="BF483" s="181" t="n">
        <v>4.81</v>
      </c>
      <c r="BG483" s="182" t="n">
        <f aca="false">VALUE($BD484)</f>
        <v>0</v>
      </c>
    </row>
    <row r="484" customFormat="false" ht="13.5" hidden="false" customHeight="false" outlineLevel="0" collapsed="false">
      <c r="A484" s="208" t="n">
        <v>4.77</v>
      </c>
      <c r="C484" s="213" t="n">
        <f aca="false">$C483+(($AM$20-$AM$10))/10</f>
        <v>-0.0189</v>
      </c>
      <c r="D484" s="217" t="n">
        <f aca="false">$D483+(($AH$30-$AH$20))/10</f>
        <v>-0.0056</v>
      </c>
      <c r="E484" s="211" t="n">
        <f aca="false">$AC479</f>
        <v>0</v>
      </c>
      <c r="F484" s="212" t="n">
        <f aca="false">$F483+(($AR$20-$AR$10))/10</f>
        <v>-0.0105</v>
      </c>
      <c r="G484" s="218" t="n">
        <f aca="false">$G483+(($AW$20-$AW$10))/10</f>
        <v>-0.021</v>
      </c>
      <c r="H484" s="165"/>
      <c r="I484" s="165"/>
      <c r="J484" s="165"/>
      <c r="P484" s="165"/>
      <c r="S484" s="165"/>
      <c r="T484" s="165"/>
      <c r="U484" s="165"/>
      <c r="V484" s="165"/>
      <c r="W484" s="165"/>
      <c r="Y484" s="164" t="n">
        <v>481</v>
      </c>
      <c r="AA484" s="180" t="n">
        <f aca="false">IF(MOD(ROW(),2),"",INDEX($Z$3:$Z$600,ROW()/2))</f>
        <v>0</v>
      </c>
      <c r="AB484" s="181" t="n">
        <v>4.82</v>
      </c>
      <c r="AC484" s="182" t="n">
        <f aca="false">VALUE($Z485)</f>
        <v>0</v>
      </c>
      <c r="AD484" s="164" t="n">
        <v>481</v>
      </c>
      <c r="AE484" s="191"/>
      <c r="AF484" s="227" t="str">
        <f aca="false">IF(MOD(ROW(),10),"",INDEX(AE$3:AE$600,ROW()/10))</f>
        <v/>
      </c>
      <c r="AG484" s="228" t="n">
        <v>479</v>
      </c>
      <c r="AH484" s="229" t="e">
        <f aca="false">VALUE($AF484)</f>
        <v>#VALUE!</v>
      </c>
      <c r="AI484" s="164" t="n">
        <v>481</v>
      </c>
      <c r="AK484" s="227" t="str">
        <f aca="false">IF(MOD(ROW(),10),"",INDEX(AJ$3:AJ$600,ROW()/10))</f>
        <v/>
      </c>
      <c r="AL484" s="228" t="n">
        <v>474</v>
      </c>
      <c r="AM484" s="229" t="e">
        <f aca="false">VALUE($AF484)</f>
        <v>#VALUE!</v>
      </c>
      <c r="AN484" s="164" t="n">
        <v>481</v>
      </c>
      <c r="AP484" s="227" t="str">
        <f aca="false">IF(MOD(ROW(),10),"",INDEX(AO$3:AO$600,ROW()/10))</f>
        <v/>
      </c>
      <c r="AQ484" s="181" t="n">
        <v>4.82</v>
      </c>
      <c r="AR484" s="229" t="e">
        <f aca="false">VALUE($AP484)</f>
        <v>#VALUE!</v>
      </c>
      <c r="AS484" s="164" t="n">
        <v>4810</v>
      </c>
      <c r="AU484" s="227" t="str">
        <f aca="false">IF(MOD(ROW(),10),"",INDEX(AT$3:AT$600,ROW()/10))</f>
        <v/>
      </c>
      <c r="AV484" s="181" t="n">
        <v>4.82</v>
      </c>
      <c r="AW484" s="229" t="e">
        <f aca="false">VALUE($AU484)</f>
        <v>#VALUE!</v>
      </c>
      <c r="AZ484" s="180" t="n">
        <f aca="false">IF(MOD(ROW(),2),"",INDEX(AY$3:AY$600,ROW()/2))</f>
        <v>0</v>
      </c>
      <c r="BA484" s="181" t="n">
        <v>4.82</v>
      </c>
      <c r="BB484" s="182" t="n">
        <f aca="false">VALUE(AZ484)</f>
        <v>0</v>
      </c>
      <c r="BE484" s="180" t="n">
        <f aca="false">IF(MOD(ROW(),2),"",INDEX(BD$3:BD$600,ROW()/2))</f>
        <v>0</v>
      </c>
      <c r="BF484" s="181" t="n">
        <v>4.82</v>
      </c>
      <c r="BG484" s="182" t="n">
        <f aca="false">VALUE($BD485)</f>
        <v>0</v>
      </c>
    </row>
    <row r="485" customFormat="false" ht="13.5" hidden="false" customHeight="false" outlineLevel="0" collapsed="false">
      <c r="A485" s="208" t="n">
        <v>4.78</v>
      </c>
      <c r="C485" s="213" t="n">
        <f aca="false">$C484+(($AM$20-$AM$10))/10</f>
        <v>-0.0216</v>
      </c>
      <c r="D485" s="217" t="n">
        <f aca="false">$D484+(($AH$30-$AH$20))/10</f>
        <v>-0.0064</v>
      </c>
      <c r="E485" s="211" t="n">
        <f aca="false">$AC480</f>
        <v>0</v>
      </c>
      <c r="F485" s="212" t="n">
        <f aca="false">$F484+(($AR$20-$AR$10))/10</f>
        <v>-0.012</v>
      </c>
      <c r="G485" s="218" t="n">
        <f aca="false">$G484+(($AW$20-$AW$10))/10</f>
        <v>-0.024</v>
      </c>
      <c r="H485" s="165"/>
      <c r="I485" s="165"/>
      <c r="J485" s="165"/>
      <c r="P485" s="165"/>
      <c r="S485" s="165"/>
      <c r="T485" s="165"/>
      <c r="U485" s="165"/>
      <c r="V485" s="165"/>
      <c r="W485" s="165"/>
      <c r="Y485" s="164" t="n">
        <v>482</v>
      </c>
      <c r="AA485" s="180" t="str">
        <f aca="false">IF(MOD(ROW(),2),"",INDEX($Z$3:$Z$600,ROW()/2))</f>
        <v/>
      </c>
      <c r="AB485" s="181" t="n">
        <v>4.83</v>
      </c>
      <c r="AC485" s="182" t="n">
        <f aca="false">VALUE($Z486)</f>
        <v>0</v>
      </c>
      <c r="AD485" s="164" t="n">
        <v>482</v>
      </c>
      <c r="AE485" s="191"/>
      <c r="AF485" s="227" t="str">
        <f aca="false">IF(MOD(ROW(),10),"",INDEX(AE$3:AE$600,ROW()/10))</f>
        <v/>
      </c>
      <c r="AG485" s="228" t="n">
        <v>480</v>
      </c>
      <c r="AH485" s="229" t="e">
        <f aca="false">VALUE($AF485)</f>
        <v>#VALUE!</v>
      </c>
      <c r="AI485" s="164" t="n">
        <v>482</v>
      </c>
      <c r="AK485" s="227" t="str">
        <f aca="false">IF(MOD(ROW(),10),"",INDEX(AJ$3:AJ$600,ROW()/10))</f>
        <v/>
      </c>
      <c r="AL485" s="228" t="n">
        <v>475</v>
      </c>
      <c r="AM485" s="229" t="e">
        <f aca="false">VALUE($AF485)</f>
        <v>#VALUE!</v>
      </c>
      <c r="AN485" s="164" t="n">
        <v>482</v>
      </c>
      <c r="AP485" s="227" t="str">
        <f aca="false">IF(MOD(ROW(),10),"",INDEX(AO$3:AO$600,ROW()/10))</f>
        <v/>
      </c>
      <c r="AQ485" s="181" t="n">
        <v>4.83</v>
      </c>
      <c r="AR485" s="229" t="e">
        <f aca="false">VALUE($AP485)</f>
        <v>#VALUE!</v>
      </c>
      <c r="AS485" s="164" t="n">
        <v>4820</v>
      </c>
      <c r="AU485" s="227" t="str">
        <f aca="false">IF(MOD(ROW(),10),"",INDEX(AT$3:AT$600,ROW()/10))</f>
        <v/>
      </c>
      <c r="AV485" s="181" t="n">
        <v>4.83</v>
      </c>
      <c r="AW485" s="229" t="e">
        <f aca="false">VALUE($AU485)</f>
        <v>#VALUE!</v>
      </c>
      <c r="AZ485" s="180" t="str">
        <f aca="false">IF(MOD(ROW(),2),"",INDEX(AY$3:AY$600,ROW()/2))</f>
        <v/>
      </c>
      <c r="BA485" s="181" t="n">
        <v>4.83</v>
      </c>
      <c r="BB485" s="182" t="e">
        <f aca="false">VALUE(AZ485)</f>
        <v>#VALUE!</v>
      </c>
      <c r="BE485" s="180" t="str">
        <f aca="false">IF(MOD(ROW(),2),"",INDEX(BD$3:BD$600,ROW()/2))</f>
        <v/>
      </c>
      <c r="BF485" s="181" t="n">
        <v>4.83</v>
      </c>
      <c r="BG485" s="182" t="n">
        <f aca="false">VALUE($BD486)</f>
        <v>0</v>
      </c>
    </row>
    <row r="486" customFormat="false" ht="13.5" hidden="false" customHeight="false" outlineLevel="0" collapsed="false">
      <c r="A486" s="208"/>
      <c r="B486" s="209" t="n">
        <v>0.8</v>
      </c>
      <c r="C486" s="213"/>
      <c r="D486" s="217"/>
      <c r="E486" s="211"/>
      <c r="F486" s="212"/>
      <c r="G486" s="218"/>
      <c r="H486" s="165"/>
      <c r="I486" s="165"/>
      <c r="J486" s="165"/>
      <c r="P486" s="165"/>
      <c r="S486" s="165"/>
      <c r="T486" s="165"/>
      <c r="U486" s="165"/>
      <c r="V486" s="165"/>
      <c r="W486" s="165"/>
      <c r="Y486" s="164" t="n">
        <v>483</v>
      </c>
      <c r="AA486" s="180" t="n">
        <f aca="false">IF(MOD(ROW(),2),"",INDEX($Z$3:$Z$600,ROW()/2))</f>
        <v>0</v>
      </c>
      <c r="AB486" s="181" t="n">
        <v>4.84</v>
      </c>
      <c r="AC486" s="182" t="n">
        <f aca="false">VALUE($Z487)</f>
        <v>0</v>
      </c>
      <c r="AD486" s="164" t="n">
        <v>483</v>
      </c>
      <c r="AE486" s="191"/>
      <c r="AF486" s="227" t="str">
        <f aca="false">IF(MOD(ROW(),10),"",INDEX(AE$3:AE$600,ROW()/10))</f>
        <v/>
      </c>
      <c r="AG486" s="228" t="n">
        <v>481</v>
      </c>
      <c r="AH486" s="229" t="e">
        <f aca="false">VALUE($AF486)</f>
        <v>#VALUE!</v>
      </c>
      <c r="AI486" s="164" t="n">
        <v>483</v>
      </c>
      <c r="AK486" s="227" t="str">
        <f aca="false">IF(MOD(ROW(),10),"",INDEX(AJ$3:AJ$600,ROW()/10))</f>
        <v/>
      </c>
      <c r="AL486" s="228" t="n">
        <v>476</v>
      </c>
      <c r="AM486" s="229" t="e">
        <f aca="false">VALUE($AF486)</f>
        <v>#VALUE!</v>
      </c>
      <c r="AN486" s="164" t="n">
        <v>483</v>
      </c>
      <c r="AP486" s="227" t="str">
        <f aca="false">IF(MOD(ROW(),10),"",INDEX(AO$3:AO$600,ROW()/10))</f>
        <v/>
      </c>
      <c r="AQ486" s="181" t="n">
        <v>4.84</v>
      </c>
      <c r="AR486" s="229" t="e">
        <f aca="false">VALUE($AP486)</f>
        <v>#VALUE!</v>
      </c>
      <c r="AS486" s="164" t="n">
        <v>4830</v>
      </c>
      <c r="AU486" s="227" t="str">
        <f aca="false">IF(MOD(ROW(),10),"",INDEX(AT$3:AT$600,ROW()/10))</f>
        <v/>
      </c>
      <c r="AV486" s="181" t="n">
        <v>4.84</v>
      </c>
      <c r="AW486" s="229" t="e">
        <f aca="false">VALUE($AU486)</f>
        <v>#VALUE!</v>
      </c>
      <c r="AZ486" s="180" t="n">
        <f aca="false">IF(MOD(ROW(),2),"",INDEX(AY$3:AY$600,ROW()/2))</f>
        <v>0</v>
      </c>
      <c r="BA486" s="181" t="n">
        <v>4.84</v>
      </c>
      <c r="BB486" s="182" t="n">
        <f aca="false">VALUE(AZ486)</f>
        <v>0</v>
      </c>
      <c r="BE486" s="180" t="n">
        <f aca="false">IF(MOD(ROW(),2),"",INDEX(BD$3:BD$600,ROW()/2))</f>
        <v>0</v>
      </c>
      <c r="BF486" s="181" t="n">
        <v>4.84</v>
      </c>
      <c r="BG486" s="182" t="n">
        <f aca="false">VALUE($BD487)</f>
        <v>0</v>
      </c>
    </row>
    <row r="487" customFormat="false" ht="13.5" hidden="false" customHeight="false" outlineLevel="0" collapsed="false">
      <c r="A487" s="208"/>
      <c r="B487" s="209"/>
      <c r="C487" s="213"/>
      <c r="D487" s="241"/>
      <c r="E487" s="211"/>
      <c r="F487" s="212"/>
      <c r="G487" s="218"/>
      <c r="H487" s="165"/>
      <c r="I487" s="165"/>
      <c r="J487" s="165"/>
      <c r="P487" s="165"/>
      <c r="S487" s="165"/>
      <c r="T487" s="165"/>
      <c r="U487" s="165"/>
      <c r="V487" s="165"/>
      <c r="W487" s="165"/>
      <c r="Y487" s="164" t="n">
        <v>484</v>
      </c>
      <c r="AA487" s="180" t="str">
        <f aca="false">IF(MOD(ROW(),2),"",INDEX($Z$3:$Z$600,ROW()/2))</f>
        <v/>
      </c>
      <c r="AB487" s="181" t="n">
        <v>4.85</v>
      </c>
      <c r="AC487" s="182" t="n">
        <f aca="false">VALUE($Z488)</f>
        <v>0</v>
      </c>
      <c r="AD487" s="164" t="n">
        <v>484</v>
      </c>
      <c r="AE487" s="191"/>
      <c r="AF487" s="227" t="str">
        <f aca="false">IF(MOD(ROW(),10),"",INDEX(AE$3:AE$600,ROW()/10))</f>
        <v/>
      </c>
      <c r="AG487" s="228" t="n">
        <v>482</v>
      </c>
      <c r="AH487" s="229" t="e">
        <f aca="false">VALUE($AF487)</f>
        <v>#VALUE!</v>
      </c>
      <c r="AI487" s="164" t="n">
        <v>484</v>
      </c>
      <c r="AK487" s="227" t="str">
        <f aca="false">IF(MOD(ROW(),10),"",INDEX(AJ$3:AJ$600,ROW()/10))</f>
        <v/>
      </c>
      <c r="AL487" s="228" t="n">
        <v>477</v>
      </c>
      <c r="AM487" s="229" t="e">
        <f aca="false">VALUE($AF487)</f>
        <v>#VALUE!</v>
      </c>
      <c r="AN487" s="164" t="n">
        <v>484</v>
      </c>
      <c r="AP487" s="227" t="str">
        <f aca="false">IF(MOD(ROW(),10),"",INDEX(AO$3:AO$600,ROW()/10))</f>
        <v/>
      </c>
      <c r="AQ487" s="181" t="n">
        <v>4.85</v>
      </c>
      <c r="AR487" s="229" t="e">
        <f aca="false">VALUE($AP487)</f>
        <v>#VALUE!</v>
      </c>
      <c r="AS487" s="164" t="n">
        <v>4840</v>
      </c>
      <c r="AU487" s="227" t="str">
        <f aca="false">IF(MOD(ROW(),10),"",INDEX(AT$3:AT$600,ROW()/10))</f>
        <v/>
      </c>
      <c r="AV487" s="181" t="n">
        <v>4.85</v>
      </c>
      <c r="AW487" s="229" t="e">
        <f aca="false">VALUE($AU487)</f>
        <v>#VALUE!</v>
      </c>
      <c r="AZ487" s="180" t="str">
        <f aca="false">IF(MOD(ROW(),2),"",INDEX(AY$3:AY$600,ROW()/2))</f>
        <v/>
      </c>
      <c r="BA487" s="181" t="n">
        <v>4.85</v>
      </c>
      <c r="BB487" s="182" t="e">
        <f aca="false">VALUE(AZ487)</f>
        <v>#VALUE!</v>
      </c>
      <c r="BE487" s="180" t="str">
        <f aca="false">IF(MOD(ROW(),2),"",INDEX(BD$3:BD$600,ROW()/2))</f>
        <v/>
      </c>
      <c r="BF487" s="181" t="n">
        <v>4.85</v>
      </c>
      <c r="BG487" s="182" t="n">
        <f aca="false">VALUE($BD488)</f>
        <v>0</v>
      </c>
    </row>
    <row r="488" customFormat="false" ht="13.5" hidden="false" customHeight="false" outlineLevel="0" collapsed="false">
      <c r="B488" s="209"/>
      <c r="H488" s="165"/>
      <c r="I488" s="165"/>
      <c r="J488" s="165"/>
      <c r="P488" s="165"/>
      <c r="S488" s="165"/>
      <c r="T488" s="165"/>
      <c r="U488" s="165"/>
      <c r="V488" s="165"/>
      <c r="W488" s="165"/>
      <c r="Y488" s="164" t="n">
        <v>485</v>
      </c>
      <c r="AA488" s="180" t="n">
        <f aca="false">IF(MOD(ROW(),2),"",INDEX($Z$3:$Z$600,ROW()/2))</f>
        <v>0</v>
      </c>
      <c r="AB488" s="181" t="n">
        <v>4.86</v>
      </c>
      <c r="AC488" s="182" t="n">
        <f aca="false">VALUE($Z489)</f>
        <v>0</v>
      </c>
      <c r="AD488" s="164" t="n">
        <v>485</v>
      </c>
      <c r="AE488" s="191"/>
      <c r="AF488" s="227" t="str">
        <f aca="false">IF(MOD(ROW(),10),"",INDEX(AE$3:AE$600,ROW()/10))</f>
        <v/>
      </c>
      <c r="AG488" s="228" t="n">
        <v>483</v>
      </c>
      <c r="AH488" s="229" t="e">
        <f aca="false">VALUE($AF488)</f>
        <v>#VALUE!</v>
      </c>
      <c r="AI488" s="164" t="n">
        <v>485</v>
      </c>
      <c r="AK488" s="227" t="str">
        <f aca="false">IF(MOD(ROW(),10),"",INDEX(AJ$3:AJ$600,ROW()/10))</f>
        <v/>
      </c>
      <c r="AL488" s="228" t="n">
        <v>478</v>
      </c>
      <c r="AM488" s="229" t="e">
        <f aca="false">VALUE($AF488)</f>
        <v>#VALUE!</v>
      </c>
      <c r="AN488" s="164" t="n">
        <v>485</v>
      </c>
      <c r="AP488" s="227" t="str">
        <f aca="false">IF(MOD(ROW(),10),"",INDEX(AO$3:AO$600,ROW()/10))</f>
        <v/>
      </c>
      <c r="AQ488" s="181" t="n">
        <v>4.86</v>
      </c>
      <c r="AR488" s="229" t="e">
        <f aca="false">VALUE($AP488)</f>
        <v>#VALUE!</v>
      </c>
      <c r="AS488" s="164" t="n">
        <v>4850</v>
      </c>
      <c r="AU488" s="227" t="str">
        <f aca="false">IF(MOD(ROW(),10),"",INDEX(AT$3:AT$600,ROW()/10))</f>
        <v/>
      </c>
      <c r="AV488" s="181" t="n">
        <v>4.86</v>
      </c>
      <c r="AW488" s="229" t="e">
        <f aca="false">VALUE($AU488)</f>
        <v>#VALUE!</v>
      </c>
      <c r="AZ488" s="180" t="n">
        <f aca="false">IF(MOD(ROW(),2),"",INDEX(AY$3:AY$600,ROW()/2))</f>
        <v>0</v>
      </c>
      <c r="BA488" s="181" t="n">
        <v>4.86</v>
      </c>
      <c r="BB488" s="182" t="n">
        <f aca="false">VALUE(AZ488)</f>
        <v>0</v>
      </c>
      <c r="BE488" s="180" t="n">
        <f aca="false">IF(MOD(ROW(),2),"",INDEX(BD$3:BD$600,ROW()/2))</f>
        <v>0</v>
      </c>
      <c r="BF488" s="181" t="n">
        <v>4.86</v>
      </c>
      <c r="BG488" s="182" t="n">
        <f aca="false">VALUE($BD489)</f>
        <v>0</v>
      </c>
    </row>
    <row r="489" customFormat="false" ht="13.5" hidden="false" customHeight="false" outlineLevel="0" collapsed="false">
      <c r="B489" s="209"/>
      <c r="H489" s="165"/>
      <c r="I489" s="165"/>
      <c r="J489" s="165"/>
      <c r="P489" s="165"/>
      <c r="S489" s="165"/>
      <c r="T489" s="165"/>
      <c r="U489" s="165"/>
      <c r="V489" s="165"/>
      <c r="W489" s="165"/>
      <c r="Y489" s="164" t="n">
        <v>486</v>
      </c>
      <c r="AA489" s="180" t="str">
        <f aca="false">IF(MOD(ROW(),2),"",INDEX($Z$3:$Z$600,ROW()/2))</f>
        <v/>
      </c>
      <c r="AB489" s="181" t="n">
        <v>4.87</v>
      </c>
      <c r="AC489" s="182" t="n">
        <f aca="false">VALUE($Z490)</f>
        <v>0</v>
      </c>
      <c r="AD489" s="164" t="n">
        <v>486</v>
      </c>
      <c r="AE489" s="191"/>
      <c r="AF489" s="227" t="str">
        <f aca="false">IF(MOD(ROW(),10),"",INDEX(AE$3:AE$600,ROW()/10))</f>
        <v/>
      </c>
      <c r="AG489" s="228" t="n">
        <v>484</v>
      </c>
      <c r="AH489" s="229" t="e">
        <f aca="false">VALUE($AF489)</f>
        <v>#VALUE!</v>
      </c>
      <c r="AI489" s="164" t="n">
        <v>486</v>
      </c>
      <c r="AK489" s="227" t="str">
        <f aca="false">IF(MOD(ROW(),10),"",INDEX(AJ$3:AJ$600,ROW()/10))</f>
        <v/>
      </c>
      <c r="AL489" s="228" t="n">
        <v>479</v>
      </c>
      <c r="AM489" s="229" t="e">
        <f aca="false">VALUE($AF489)</f>
        <v>#VALUE!</v>
      </c>
      <c r="AN489" s="164" t="n">
        <v>486</v>
      </c>
      <c r="AP489" s="227" t="str">
        <f aca="false">IF(MOD(ROW(),10),"",INDEX(AO$3:AO$600,ROW()/10))</f>
        <v/>
      </c>
      <c r="AQ489" s="181" t="n">
        <v>4.87</v>
      </c>
      <c r="AR489" s="229" t="e">
        <f aca="false">VALUE($AP489)</f>
        <v>#VALUE!</v>
      </c>
      <c r="AS489" s="164" t="n">
        <v>4860</v>
      </c>
      <c r="AU489" s="227" t="str">
        <f aca="false">IF(MOD(ROW(),10),"",INDEX(AT$3:AT$600,ROW()/10))</f>
        <v/>
      </c>
      <c r="AV489" s="181" t="n">
        <v>4.87</v>
      </c>
      <c r="AW489" s="229" t="e">
        <f aca="false">VALUE($AU489)</f>
        <v>#VALUE!</v>
      </c>
      <c r="AZ489" s="180" t="str">
        <f aca="false">IF(MOD(ROW(),2),"",INDEX(AY$3:AY$600,ROW()/2))</f>
        <v/>
      </c>
      <c r="BA489" s="181" t="n">
        <v>4.87</v>
      </c>
      <c r="BB489" s="182" t="e">
        <f aca="false">VALUE(AZ489)</f>
        <v>#VALUE!</v>
      </c>
      <c r="BE489" s="180" t="str">
        <f aca="false">IF(MOD(ROW(),2),"",INDEX(BD$3:BD$600,ROW()/2))</f>
        <v/>
      </c>
      <c r="BF489" s="181" t="n">
        <v>4.87</v>
      </c>
      <c r="BG489" s="182" t="n">
        <f aca="false">VALUE($BD490)</f>
        <v>0</v>
      </c>
    </row>
    <row r="490" customFormat="false" ht="13.5" hidden="false" customHeight="false" outlineLevel="0" collapsed="false">
      <c r="B490" s="209"/>
      <c r="S490" s="165"/>
      <c r="T490" s="165"/>
      <c r="U490" s="165"/>
      <c r="V490" s="165"/>
      <c r="W490" s="165"/>
      <c r="Y490" s="164" t="n">
        <v>487</v>
      </c>
      <c r="AA490" s="180" t="n">
        <f aca="false">IF(MOD(ROW(),2),"",INDEX($Z$3:$Z$600,ROW()/2))</f>
        <v>0</v>
      </c>
      <c r="AB490" s="181" t="n">
        <v>4.88</v>
      </c>
      <c r="AC490" s="182" t="n">
        <f aca="false">VALUE($Z491)</f>
        <v>0</v>
      </c>
      <c r="AD490" s="164" t="n">
        <v>487</v>
      </c>
      <c r="AE490" s="191"/>
      <c r="AF490" s="227" t="n">
        <f aca="false">IF(MOD(ROW(),10),"",INDEX(AE$3:AE$600,ROW()/10))</f>
        <v>0</v>
      </c>
      <c r="AG490" s="228" t="n">
        <v>485</v>
      </c>
      <c r="AH490" s="229" t="n">
        <f aca="false">VALUE($AF490)</f>
        <v>0</v>
      </c>
      <c r="AI490" s="164" t="n">
        <v>487</v>
      </c>
      <c r="AK490" s="227" t="n">
        <f aca="false">IF(MOD(ROW(),10),"",INDEX(AJ$3:AJ$600,ROW()/10))</f>
        <v>0</v>
      </c>
      <c r="AL490" s="228" t="n">
        <v>480</v>
      </c>
      <c r="AM490" s="229" t="n">
        <f aca="false">VALUE($AF490)</f>
        <v>0</v>
      </c>
      <c r="AN490" s="164" t="n">
        <v>487</v>
      </c>
      <c r="AP490" s="227" t="n">
        <f aca="false">IF(MOD(ROW(),10),"",INDEX(AO$3:AO$600,ROW()/10))</f>
        <v>0</v>
      </c>
      <c r="AQ490" s="181" t="n">
        <v>4.88</v>
      </c>
      <c r="AR490" s="229" t="n">
        <f aca="false">VALUE($AP490)</f>
        <v>0</v>
      </c>
      <c r="AS490" s="164" t="n">
        <v>4870</v>
      </c>
      <c r="AU490" s="227" t="n">
        <f aca="false">IF(MOD(ROW(),10),"",INDEX(AT$3:AT$600,ROW()/10))</f>
        <v>0</v>
      </c>
      <c r="AV490" s="181" t="n">
        <v>4.88</v>
      </c>
      <c r="AW490" s="229" t="n">
        <f aca="false">VALUE($AU490)</f>
        <v>0</v>
      </c>
      <c r="AZ490" s="180" t="n">
        <f aca="false">IF(MOD(ROW(),2),"",INDEX(AY$3:AY$600,ROW()/2))</f>
        <v>0</v>
      </c>
      <c r="BA490" s="181" t="n">
        <v>4.88</v>
      </c>
      <c r="BB490" s="182" t="n">
        <f aca="false">VALUE(AZ490)</f>
        <v>0</v>
      </c>
      <c r="BE490" s="180" t="n">
        <f aca="false">IF(MOD(ROW(),2),"",INDEX(BD$3:BD$600,ROW()/2))</f>
        <v>0</v>
      </c>
      <c r="BF490" s="181" t="n">
        <v>4.88</v>
      </c>
      <c r="BG490" s="182" t="n">
        <f aca="false">VALUE($BD491)</f>
        <v>0</v>
      </c>
    </row>
    <row r="491" customFormat="false" ht="12.75" hidden="false" customHeight="false" outlineLevel="0" collapsed="false">
      <c r="S491" s="165"/>
      <c r="T491" s="165"/>
      <c r="U491" s="165"/>
      <c r="V491" s="165"/>
      <c r="W491" s="165"/>
      <c r="Y491" s="164" t="n">
        <v>488</v>
      </c>
      <c r="AA491" s="180" t="str">
        <f aca="false">IF(MOD(ROW(),2),"",INDEX($Z$3:$Z$600,ROW()/2))</f>
        <v/>
      </c>
      <c r="AB491" s="181" t="n">
        <v>4.89</v>
      </c>
      <c r="AC491" s="182" t="n">
        <f aca="false">VALUE($Z492)</f>
        <v>0</v>
      </c>
      <c r="AD491" s="164" t="n">
        <v>488</v>
      </c>
      <c r="AE491" s="191"/>
      <c r="AF491" s="227" t="str">
        <f aca="false">IF(MOD(ROW(),10),"",INDEX(AE$3:AE$600,ROW()/10))</f>
        <v/>
      </c>
      <c r="AG491" s="228" t="n">
        <v>486</v>
      </c>
      <c r="AH491" s="229" t="e">
        <f aca="false">VALUE($AF491)</f>
        <v>#VALUE!</v>
      </c>
      <c r="AI491" s="164" t="n">
        <v>488</v>
      </c>
      <c r="AK491" s="227" t="str">
        <f aca="false">IF(MOD(ROW(),10),"",INDEX(AJ$3:AJ$600,ROW()/10))</f>
        <v/>
      </c>
      <c r="AL491" s="228" t="n">
        <v>481</v>
      </c>
      <c r="AM491" s="229" t="e">
        <f aca="false">VALUE($AF491)</f>
        <v>#VALUE!</v>
      </c>
      <c r="AN491" s="164" t="n">
        <v>488</v>
      </c>
      <c r="AP491" s="227" t="str">
        <f aca="false">IF(MOD(ROW(),10),"",INDEX(AO$3:AO$600,ROW()/10))</f>
        <v/>
      </c>
      <c r="AQ491" s="181" t="n">
        <v>4.89</v>
      </c>
      <c r="AR491" s="229" t="e">
        <f aca="false">VALUE($AP491)</f>
        <v>#VALUE!</v>
      </c>
      <c r="AS491" s="164" t="n">
        <v>4880</v>
      </c>
      <c r="AU491" s="227" t="str">
        <f aca="false">IF(MOD(ROW(),10),"",INDEX(AT$3:AT$600,ROW()/10))</f>
        <v/>
      </c>
      <c r="AV491" s="181" t="n">
        <v>4.89</v>
      </c>
      <c r="AW491" s="229" t="e">
        <f aca="false">VALUE($AU491)</f>
        <v>#VALUE!</v>
      </c>
      <c r="AZ491" s="180" t="str">
        <f aca="false">IF(MOD(ROW(),2),"",INDEX(AY$3:AY$600,ROW()/2))</f>
        <v/>
      </c>
      <c r="BA491" s="181" t="n">
        <v>4.89</v>
      </c>
      <c r="BB491" s="182" t="e">
        <f aca="false">VALUE(AZ491)</f>
        <v>#VALUE!</v>
      </c>
      <c r="BE491" s="180" t="str">
        <f aca="false">IF(MOD(ROW(),2),"",INDEX(BD$3:BD$600,ROW()/2))</f>
        <v/>
      </c>
      <c r="BF491" s="181" t="n">
        <v>4.89</v>
      </c>
      <c r="BG491" s="182" t="n">
        <f aca="false">VALUE($BD492)</f>
        <v>0</v>
      </c>
    </row>
    <row r="492" customFormat="false" ht="12.75" hidden="false" customHeight="false" outlineLevel="0" collapsed="false">
      <c r="S492" s="165"/>
      <c r="T492" s="165"/>
      <c r="U492" s="165"/>
      <c r="V492" s="165"/>
      <c r="W492" s="165"/>
      <c r="Y492" s="164" t="n">
        <v>489</v>
      </c>
      <c r="AA492" s="180" t="n">
        <f aca="false">IF(MOD(ROW(),2),"",INDEX($Z$3:$Z$600,ROW()/2))</f>
        <v>0</v>
      </c>
      <c r="AB492" s="181" t="n">
        <v>4.9</v>
      </c>
      <c r="AC492" s="182" t="n">
        <f aca="false">VALUE($Z493)</f>
        <v>0</v>
      </c>
      <c r="AD492" s="164" t="n">
        <v>489</v>
      </c>
      <c r="AE492" s="191"/>
      <c r="AF492" s="227" t="str">
        <f aca="false">IF(MOD(ROW(),10),"",INDEX(AE$3:AE$600,ROW()/10))</f>
        <v/>
      </c>
      <c r="AG492" s="228" t="n">
        <v>487</v>
      </c>
      <c r="AH492" s="229" t="e">
        <f aca="false">VALUE($AF492)</f>
        <v>#VALUE!</v>
      </c>
      <c r="AI492" s="164" t="n">
        <v>489</v>
      </c>
      <c r="AK492" s="227" t="str">
        <f aca="false">IF(MOD(ROW(),10),"",INDEX(AJ$3:AJ$600,ROW()/10))</f>
        <v/>
      </c>
      <c r="AL492" s="228" t="n">
        <v>482</v>
      </c>
      <c r="AM492" s="229" t="e">
        <f aca="false">VALUE($AF492)</f>
        <v>#VALUE!</v>
      </c>
      <c r="AN492" s="164" t="n">
        <v>489</v>
      </c>
      <c r="AP492" s="227" t="str">
        <f aca="false">IF(MOD(ROW(),10),"",INDEX(AO$3:AO$600,ROW()/10))</f>
        <v/>
      </c>
      <c r="AQ492" s="181" t="n">
        <v>4.9</v>
      </c>
      <c r="AR492" s="229" t="e">
        <f aca="false">VALUE($AP492)</f>
        <v>#VALUE!</v>
      </c>
      <c r="AS492" s="164" t="n">
        <v>4890</v>
      </c>
      <c r="AU492" s="227" t="str">
        <f aca="false">IF(MOD(ROW(),10),"",INDEX(AT$3:AT$600,ROW()/10))</f>
        <v/>
      </c>
      <c r="AV492" s="181" t="n">
        <v>4.9</v>
      </c>
      <c r="AW492" s="229" t="e">
        <f aca="false">VALUE($AU492)</f>
        <v>#VALUE!</v>
      </c>
      <c r="AZ492" s="180" t="n">
        <f aca="false">IF(MOD(ROW(),2),"",INDEX(AY$3:AY$600,ROW()/2))</f>
        <v>0</v>
      </c>
      <c r="BA492" s="181" t="n">
        <v>4.9</v>
      </c>
      <c r="BB492" s="182" t="n">
        <f aca="false">VALUE(AZ492)</f>
        <v>0</v>
      </c>
      <c r="BE492" s="180" t="n">
        <f aca="false">IF(MOD(ROW(),2),"",INDEX(BD$3:BD$600,ROW()/2))</f>
        <v>0</v>
      </c>
      <c r="BF492" s="181" t="n">
        <v>4.9</v>
      </c>
      <c r="BG492" s="182" t="n">
        <f aca="false">VALUE($BD493)</f>
        <v>0</v>
      </c>
    </row>
    <row r="493" customFormat="false" ht="12.75" hidden="false" customHeight="false" outlineLevel="0" collapsed="false">
      <c r="S493" s="165"/>
      <c r="T493" s="165"/>
      <c r="U493" s="165"/>
      <c r="V493" s="165"/>
      <c r="W493" s="165"/>
      <c r="Y493" s="164" t="n">
        <v>490</v>
      </c>
      <c r="AA493" s="180" t="str">
        <f aca="false">IF(MOD(ROW(),2),"",INDEX($Z$3:$Z$600,ROW()/2))</f>
        <v/>
      </c>
      <c r="AB493" s="181" t="n">
        <v>4.91</v>
      </c>
      <c r="AC493" s="182" t="n">
        <f aca="false">VALUE($Z494)</f>
        <v>0</v>
      </c>
      <c r="AD493" s="164" t="n">
        <v>490</v>
      </c>
      <c r="AE493" s="191"/>
      <c r="AF493" s="227" t="str">
        <f aca="false">IF(MOD(ROW(),10),"",INDEX(AE$3:AE$600,ROW()/10))</f>
        <v/>
      </c>
      <c r="AG493" s="228" t="n">
        <v>488</v>
      </c>
      <c r="AH493" s="229" t="e">
        <f aca="false">VALUE($AF493)</f>
        <v>#VALUE!</v>
      </c>
      <c r="AI493" s="164" t="n">
        <v>490</v>
      </c>
      <c r="AK493" s="227" t="str">
        <f aca="false">IF(MOD(ROW(),10),"",INDEX(AJ$3:AJ$600,ROW()/10))</f>
        <v/>
      </c>
      <c r="AL493" s="228" t="n">
        <v>483</v>
      </c>
      <c r="AM493" s="229" t="e">
        <f aca="false">VALUE($AF493)</f>
        <v>#VALUE!</v>
      </c>
      <c r="AN493" s="164" t="n">
        <v>490</v>
      </c>
      <c r="AP493" s="227" t="str">
        <f aca="false">IF(MOD(ROW(),10),"",INDEX(AO$3:AO$600,ROW()/10))</f>
        <v/>
      </c>
      <c r="AQ493" s="181" t="n">
        <v>4.91</v>
      </c>
      <c r="AR493" s="229" t="e">
        <f aca="false">VALUE($AP493)</f>
        <v>#VALUE!</v>
      </c>
      <c r="AS493" s="164" t="n">
        <v>4900</v>
      </c>
      <c r="AU493" s="227" t="str">
        <f aca="false">IF(MOD(ROW(),10),"",INDEX(AT$3:AT$600,ROW()/10))</f>
        <v/>
      </c>
      <c r="AV493" s="181" t="n">
        <v>4.91</v>
      </c>
      <c r="AW493" s="229" t="e">
        <f aca="false">VALUE($AU493)</f>
        <v>#VALUE!</v>
      </c>
      <c r="AZ493" s="180" t="str">
        <f aca="false">IF(MOD(ROW(),2),"",INDEX(AY$3:AY$600,ROW()/2))</f>
        <v/>
      </c>
      <c r="BA493" s="181" t="n">
        <v>4.91</v>
      </c>
      <c r="BB493" s="182" t="e">
        <f aca="false">VALUE(AZ493)</f>
        <v>#VALUE!</v>
      </c>
      <c r="BE493" s="180" t="str">
        <f aca="false">IF(MOD(ROW(),2),"",INDEX(BD$3:BD$600,ROW()/2))</f>
        <v/>
      </c>
      <c r="BF493" s="181" t="n">
        <v>4.91</v>
      </c>
      <c r="BG493" s="182" t="n">
        <f aca="false">VALUE($BD494)</f>
        <v>0</v>
      </c>
    </row>
    <row r="494" customFormat="false" ht="12.75" hidden="false" customHeight="false" outlineLevel="0" collapsed="false">
      <c r="S494" s="165"/>
      <c r="T494" s="165"/>
      <c r="U494" s="165"/>
      <c r="V494" s="165"/>
      <c r="W494" s="165"/>
      <c r="Y494" s="164" t="n">
        <v>491</v>
      </c>
      <c r="AA494" s="180" t="n">
        <f aca="false">IF(MOD(ROW(),2),"",INDEX($Z$3:$Z$600,ROW()/2))</f>
        <v>0</v>
      </c>
      <c r="AB494" s="181" t="n">
        <v>4.92</v>
      </c>
      <c r="AC494" s="182" t="n">
        <f aca="false">VALUE($Z495)</f>
        <v>0</v>
      </c>
      <c r="AD494" s="164" t="n">
        <v>491</v>
      </c>
      <c r="AE494" s="191"/>
      <c r="AF494" s="227" t="str">
        <f aca="false">IF(MOD(ROW(),10),"",INDEX(AE$3:AE$600,ROW()/10))</f>
        <v/>
      </c>
      <c r="AG494" s="228" t="n">
        <v>489</v>
      </c>
      <c r="AH494" s="229" t="e">
        <f aca="false">VALUE($AF494)</f>
        <v>#VALUE!</v>
      </c>
      <c r="AI494" s="164" t="n">
        <v>491</v>
      </c>
      <c r="AK494" s="227" t="str">
        <f aca="false">IF(MOD(ROW(),10),"",INDEX(AJ$3:AJ$600,ROW()/10))</f>
        <v/>
      </c>
      <c r="AL494" s="228" t="n">
        <v>484</v>
      </c>
      <c r="AM494" s="229" t="e">
        <f aca="false">VALUE($AF494)</f>
        <v>#VALUE!</v>
      </c>
      <c r="AN494" s="164" t="n">
        <v>491</v>
      </c>
      <c r="AP494" s="227" t="str">
        <f aca="false">IF(MOD(ROW(),10),"",INDEX(AO$3:AO$600,ROW()/10))</f>
        <v/>
      </c>
      <c r="AQ494" s="181" t="n">
        <v>4.92</v>
      </c>
      <c r="AR494" s="229" t="e">
        <f aca="false">VALUE($AP494)</f>
        <v>#VALUE!</v>
      </c>
      <c r="AS494" s="164" t="n">
        <v>4910</v>
      </c>
      <c r="AU494" s="227" t="str">
        <f aca="false">IF(MOD(ROW(),10),"",INDEX(AT$3:AT$600,ROW()/10))</f>
        <v/>
      </c>
      <c r="AV494" s="181" t="n">
        <v>4.92</v>
      </c>
      <c r="AW494" s="229" t="e">
        <f aca="false">VALUE($AU494)</f>
        <v>#VALUE!</v>
      </c>
      <c r="AZ494" s="180" t="n">
        <f aca="false">IF(MOD(ROW(),2),"",INDEX(AY$3:AY$600,ROW()/2))</f>
        <v>0</v>
      </c>
      <c r="BA494" s="181" t="n">
        <v>4.92</v>
      </c>
      <c r="BB494" s="182" t="n">
        <f aca="false">VALUE(AZ494)</f>
        <v>0</v>
      </c>
      <c r="BE494" s="180" t="n">
        <f aca="false">IF(MOD(ROW(),2),"",INDEX(BD$3:BD$600,ROW()/2))</f>
        <v>0</v>
      </c>
      <c r="BF494" s="181" t="n">
        <v>4.92</v>
      </c>
      <c r="BG494" s="182" t="n">
        <f aca="false">VALUE($BD495)</f>
        <v>0</v>
      </c>
    </row>
    <row r="495" customFormat="false" ht="12.75" hidden="false" customHeight="false" outlineLevel="0" collapsed="false">
      <c r="S495" s="165"/>
      <c r="T495" s="165"/>
      <c r="U495" s="165"/>
      <c r="V495" s="165"/>
      <c r="W495" s="165"/>
      <c r="Y495" s="164" t="n">
        <v>492</v>
      </c>
      <c r="AA495" s="180" t="str">
        <f aca="false">IF(MOD(ROW(),2),"",INDEX($Z$3:$Z$600,ROW()/2))</f>
        <v/>
      </c>
      <c r="AB495" s="181" t="n">
        <v>4.93</v>
      </c>
      <c r="AC495" s="182" t="n">
        <f aca="false">VALUE($Z496)</f>
        <v>0</v>
      </c>
      <c r="AD495" s="164" t="n">
        <v>492</v>
      </c>
      <c r="AE495" s="191"/>
      <c r="AF495" s="227" t="str">
        <f aca="false">IF(MOD(ROW(),10),"",INDEX(AE$3:AE$600,ROW()/10))</f>
        <v/>
      </c>
      <c r="AG495" s="228" t="n">
        <v>490</v>
      </c>
      <c r="AH495" s="229" t="e">
        <f aca="false">VALUE($AF495)</f>
        <v>#VALUE!</v>
      </c>
      <c r="AI495" s="164" t="n">
        <v>492</v>
      </c>
      <c r="AK495" s="227" t="str">
        <f aca="false">IF(MOD(ROW(),10),"",INDEX(AJ$3:AJ$600,ROW()/10))</f>
        <v/>
      </c>
      <c r="AL495" s="228" t="n">
        <v>485</v>
      </c>
      <c r="AM495" s="229" t="e">
        <f aca="false">VALUE($AF495)</f>
        <v>#VALUE!</v>
      </c>
      <c r="AN495" s="164" t="n">
        <v>492</v>
      </c>
      <c r="AP495" s="227" t="str">
        <f aca="false">IF(MOD(ROW(),10),"",INDEX(AO$3:AO$600,ROW()/10))</f>
        <v/>
      </c>
      <c r="AQ495" s="181" t="n">
        <v>4.93</v>
      </c>
      <c r="AR495" s="229" t="e">
        <f aca="false">VALUE($AP495)</f>
        <v>#VALUE!</v>
      </c>
      <c r="AS495" s="164" t="n">
        <v>4920</v>
      </c>
      <c r="AU495" s="227" t="str">
        <f aca="false">IF(MOD(ROW(),10),"",INDEX(AT$3:AT$600,ROW()/10))</f>
        <v/>
      </c>
      <c r="AV495" s="181" t="n">
        <v>4.93</v>
      </c>
      <c r="AW495" s="229" t="e">
        <f aca="false">VALUE($AU495)</f>
        <v>#VALUE!</v>
      </c>
      <c r="AZ495" s="180" t="str">
        <f aca="false">IF(MOD(ROW(),2),"",INDEX(AY$3:AY$600,ROW()/2))</f>
        <v/>
      </c>
      <c r="BA495" s="181" t="n">
        <v>4.93</v>
      </c>
      <c r="BB495" s="182" t="e">
        <f aca="false">VALUE(AZ495)</f>
        <v>#VALUE!</v>
      </c>
      <c r="BE495" s="180" t="str">
        <f aca="false">IF(MOD(ROW(),2),"",INDEX(BD$3:BD$600,ROW()/2))</f>
        <v/>
      </c>
      <c r="BF495" s="181" t="n">
        <v>4.93</v>
      </c>
      <c r="BG495" s="182" t="n">
        <f aca="false">VALUE($BD496)</f>
        <v>0</v>
      </c>
    </row>
    <row r="496" customFormat="false" ht="12.75" hidden="false" customHeight="false" outlineLevel="0" collapsed="false">
      <c r="S496" s="165"/>
      <c r="T496" s="165"/>
      <c r="U496" s="165"/>
      <c r="V496" s="165"/>
      <c r="W496" s="165"/>
      <c r="Y496" s="164" t="n">
        <v>493</v>
      </c>
      <c r="AA496" s="180" t="n">
        <f aca="false">IF(MOD(ROW(),2),"",INDEX($Z$3:$Z$600,ROW()/2))</f>
        <v>0</v>
      </c>
      <c r="AB496" s="181" t="n">
        <v>4.94</v>
      </c>
      <c r="AC496" s="182" t="n">
        <f aca="false">VALUE($Z497)</f>
        <v>0</v>
      </c>
      <c r="AD496" s="164" t="n">
        <v>493</v>
      </c>
      <c r="AE496" s="191"/>
      <c r="AF496" s="227" t="str">
        <f aca="false">IF(MOD(ROW(),10),"",INDEX(AE$3:AE$600,ROW()/10))</f>
        <v/>
      </c>
      <c r="AG496" s="228" t="n">
        <v>491</v>
      </c>
      <c r="AH496" s="229" t="e">
        <f aca="false">VALUE($AF496)</f>
        <v>#VALUE!</v>
      </c>
      <c r="AI496" s="164" t="n">
        <v>493</v>
      </c>
      <c r="AK496" s="227" t="str">
        <f aca="false">IF(MOD(ROW(),10),"",INDEX(AJ$3:AJ$600,ROW()/10))</f>
        <v/>
      </c>
      <c r="AL496" s="228" t="n">
        <v>486</v>
      </c>
      <c r="AM496" s="229" t="e">
        <f aca="false">VALUE($AF496)</f>
        <v>#VALUE!</v>
      </c>
      <c r="AN496" s="164" t="n">
        <v>493</v>
      </c>
      <c r="AP496" s="227" t="str">
        <f aca="false">IF(MOD(ROW(),10),"",INDEX(AO$3:AO$600,ROW()/10))</f>
        <v/>
      </c>
      <c r="AQ496" s="181" t="n">
        <v>4.94</v>
      </c>
      <c r="AR496" s="229" t="e">
        <f aca="false">VALUE($AP496)</f>
        <v>#VALUE!</v>
      </c>
      <c r="AS496" s="164" t="n">
        <v>4930</v>
      </c>
      <c r="AU496" s="227" t="str">
        <f aca="false">IF(MOD(ROW(),10),"",INDEX(AT$3:AT$600,ROW()/10))</f>
        <v/>
      </c>
      <c r="AV496" s="181" t="n">
        <v>4.94</v>
      </c>
      <c r="AW496" s="229" t="e">
        <f aca="false">VALUE($AU496)</f>
        <v>#VALUE!</v>
      </c>
      <c r="AZ496" s="180" t="n">
        <f aca="false">IF(MOD(ROW(),2),"",INDEX(AY$3:AY$600,ROW()/2))</f>
        <v>0</v>
      </c>
      <c r="BA496" s="181" t="n">
        <v>4.94</v>
      </c>
      <c r="BB496" s="182" t="n">
        <f aca="false">VALUE(AZ496)</f>
        <v>0</v>
      </c>
      <c r="BE496" s="180" t="n">
        <f aca="false">IF(MOD(ROW(),2),"",INDEX(BD$3:BD$600,ROW()/2))</f>
        <v>0</v>
      </c>
      <c r="BF496" s="181" t="n">
        <v>4.94</v>
      </c>
      <c r="BG496" s="182" t="n">
        <f aca="false">VALUE($BD497)</f>
        <v>0</v>
      </c>
    </row>
    <row r="497" customFormat="false" ht="12.75" hidden="false" customHeight="false" outlineLevel="0" collapsed="false">
      <c r="S497" s="165"/>
      <c r="T497" s="165"/>
      <c r="U497" s="165"/>
      <c r="V497" s="165"/>
      <c r="W497" s="165"/>
      <c r="Y497" s="164" t="n">
        <v>494</v>
      </c>
      <c r="AA497" s="180" t="str">
        <f aca="false">IF(MOD(ROW(),2),"",INDEX($Z$3:$Z$600,ROW()/2))</f>
        <v/>
      </c>
      <c r="AB497" s="181" t="n">
        <v>4.95</v>
      </c>
      <c r="AC497" s="182" t="n">
        <f aca="false">VALUE($Z498)</f>
        <v>0</v>
      </c>
      <c r="AD497" s="164" t="n">
        <v>494</v>
      </c>
      <c r="AE497" s="191"/>
      <c r="AF497" s="227" t="str">
        <f aca="false">IF(MOD(ROW(),10),"",INDEX(AE$3:AE$600,ROW()/10))</f>
        <v/>
      </c>
      <c r="AG497" s="228" t="n">
        <v>492</v>
      </c>
      <c r="AH497" s="229" t="e">
        <f aca="false">VALUE($AF497)</f>
        <v>#VALUE!</v>
      </c>
      <c r="AI497" s="164" t="n">
        <v>494</v>
      </c>
      <c r="AK497" s="227" t="str">
        <f aca="false">IF(MOD(ROW(),10),"",INDEX(AJ$3:AJ$600,ROW()/10))</f>
        <v/>
      </c>
      <c r="AL497" s="228" t="n">
        <v>487</v>
      </c>
      <c r="AM497" s="229" t="e">
        <f aca="false">VALUE($AF497)</f>
        <v>#VALUE!</v>
      </c>
      <c r="AN497" s="164" t="n">
        <v>494</v>
      </c>
      <c r="AP497" s="227" t="str">
        <f aca="false">IF(MOD(ROW(),10),"",INDEX(AO$3:AO$600,ROW()/10))</f>
        <v/>
      </c>
      <c r="AQ497" s="181" t="n">
        <v>4.95</v>
      </c>
      <c r="AR497" s="229" t="e">
        <f aca="false">VALUE($AP497)</f>
        <v>#VALUE!</v>
      </c>
      <c r="AS497" s="164" t="n">
        <v>4940</v>
      </c>
      <c r="AU497" s="227" t="str">
        <f aca="false">IF(MOD(ROW(),10),"",INDEX(AT$3:AT$600,ROW()/10))</f>
        <v/>
      </c>
      <c r="AV497" s="181" t="n">
        <v>4.95</v>
      </c>
      <c r="AW497" s="229" t="e">
        <f aca="false">VALUE($AU497)</f>
        <v>#VALUE!</v>
      </c>
      <c r="AZ497" s="180" t="str">
        <f aca="false">IF(MOD(ROW(),2),"",INDEX(AY$3:AY$600,ROW()/2))</f>
        <v/>
      </c>
      <c r="BA497" s="181" t="n">
        <v>4.95</v>
      </c>
      <c r="BB497" s="182" t="e">
        <f aca="false">VALUE(AZ497)</f>
        <v>#VALUE!</v>
      </c>
      <c r="BE497" s="180" t="str">
        <f aca="false">IF(MOD(ROW(),2),"",INDEX(BD$3:BD$600,ROW()/2))</f>
        <v/>
      </c>
      <c r="BF497" s="181" t="n">
        <v>4.95</v>
      </c>
      <c r="BG497" s="182" t="n">
        <f aca="false">VALUE($BD498)</f>
        <v>0</v>
      </c>
    </row>
    <row r="498" customFormat="false" ht="12.75" hidden="false" customHeight="false" outlineLevel="0" collapsed="false">
      <c r="S498" s="165"/>
      <c r="T498" s="165"/>
      <c r="U498" s="165"/>
      <c r="V498" s="165"/>
      <c r="W498" s="165"/>
      <c r="Y498" s="164" t="n">
        <v>495</v>
      </c>
      <c r="AA498" s="180" t="n">
        <f aca="false">IF(MOD(ROW(),2),"",INDEX($Z$3:$Z$600,ROW()/2))</f>
        <v>0</v>
      </c>
      <c r="AB498" s="181" t="n">
        <v>4.96</v>
      </c>
      <c r="AC498" s="182" t="n">
        <f aca="false">VALUE($Z499)</f>
        <v>0</v>
      </c>
      <c r="AD498" s="164" t="n">
        <v>495</v>
      </c>
      <c r="AE498" s="191"/>
      <c r="AF498" s="227" t="str">
        <f aca="false">IF(MOD(ROW(),10),"",INDEX(AE$3:AE$600,ROW()/10))</f>
        <v/>
      </c>
      <c r="AG498" s="228" t="n">
        <v>493</v>
      </c>
      <c r="AH498" s="229" t="e">
        <f aca="false">VALUE($AF498)</f>
        <v>#VALUE!</v>
      </c>
      <c r="AI498" s="164" t="n">
        <v>495</v>
      </c>
      <c r="AK498" s="227" t="str">
        <f aca="false">IF(MOD(ROW(),10),"",INDEX(AJ$3:AJ$600,ROW()/10))</f>
        <v/>
      </c>
      <c r="AL498" s="228" t="n">
        <v>488</v>
      </c>
      <c r="AM498" s="229" t="e">
        <f aca="false">VALUE($AF498)</f>
        <v>#VALUE!</v>
      </c>
      <c r="AN498" s="164" t="n">
        <v>495</v>
      </c>
      <c r="AP498" s="227" t="str">
        <f aca="false">IF(MOD(ROW(),10),"",INDEX(AO$3:AO$600,ROW()/10))</f>
        <v/>
      </c>
      <c r="AQ498" s="181" t="n">
        <v>4.96</v>
      </c>
      <c r="AR498" s="229" t="e">
        <f aca="false">VALUE($AP498)</f>
        <v>#VALUE!</v>
      </c>
      <c r="AS498" s="164" t="n">
        <v>4950</v>
      </c>
      <c r="AU498" s="227" t="str">
        <f aca="false">IF(MOD(ROW(),10),"",INDEX(AT$3:AT$600,ROW()/10))</f>
        <v/>
      </c>
      <c r="AV498" s="181" t="n">
        <v>4.96</v>
      </c>
      <c r="AW498" s="229" t="e">
        <f aca="false">VALUE($AU498)</f>
        <v>#VALUE!</v>
      </c>
      <c r="AZ498" s="180" t="n">
        <f aca="false">IF(MOD(ROW(),2),"",INDEX(AY$3:AY$600,ROW()/2))</f>
        <v>0</v>
      </c>
      <c r="BA498" s="181" t="n">
        <v>4.96</v>
      </c>
      <c r="BB498" s="182" t="n">
        <f aca="false">VALUE(AZ498)</f>
        <v>0</v>
      </c>
      <c r="BE498" s="180" t="n">
        <f aca="false">IF(MOD(ROW(),2),"",INDEX(BD$3:BD$600,ROW()/2))</f>
        <v>0</v>
      </c>
      <c r="BF498" s="181" t="n">
        <v>4.96</v>
      </c>
      <c r="BG498" s="182" t="n">
        <f aca="false">VALUE($BD499)</f>
        <v>0</v>
      </c>
    </row>
    <row r="499" customFormat="false" ht="12.75" hidden="false" customHeight="false" outlineLevel="0" collapsed="false">
      <c r="S499" s="165"/>
      <c r="T499" s="165"/>
      <c r="U499" s="165"/>
      <c r="V499" s="165"/>
      <c r="W499" s="165"/>
      <c r="Y499" s="164" t="n">
        <v>496</v>
      </c>
      <c r="AA499" s="180" t="str">
        <f aca="false">IF(MOD(ROW(),2),"",INDEX($Z$3:$Z$600,ROW()/2))</f>
        <v/>
      </c>
      <c r="AB499" s="181" t="n">
        <v>4.97</v>
      </c>
      <c r="AC499" s="182" t="n">
        <f aca="false">VALUE($Z500)</f>
        <v>0</v>
      </c>
      <c r="AD499" s="164" t="n">
        <v>496</v>
      </c>
      <c r="AE499" s="191"/>
      <c r="AF499" s="227" t="str">
        <f aca="false">IF(MOD(ROW(),10),"",INDEX(AE$3:AE$600,ROW()/10))</f>
        <v/>
      </c>
      <c r="AG499" s="228" t="n">
        <v>494</v>
      </c>
      <c r="AH499" s="229" t="e">
        <f aca="false">VALUE($AF499)</f>
        <v>#VALUE!</v>
      </c>
      <c r="AI499" s="164" t="n">
        <v>496</v>
      </c>
      <c r="AK499" s="227" t="str">
        <f aca="false">IF(MOD(ROW(),10),"",INDEX(AJ$3:AJ$600,ROW()/10))</f>
        <v/>
      </c>
      <c r="AL499" s="228" t="n">
        <v>489</v>
      </c>
      <c r="AM499" s="229" t="e">
        <f aca="false">VALUE($AF499)</f>
        <v>#VALUE!</v>
      </c>
      <c r="AN499" s="164" t="n">
        <v>496</v>
      </c>
      <c r="AP499" s="227" t="str">
        <f aca="false">IF(MOD(ROW(),10),"",INDEX(AO$3:AO$600,ROW()/10))</f>
        <v/>
      </c>
      <c r="AQ499" s="181" t="n">
        <v>4.97</v>
      </c>
      <c r="AR499" s="229" t="e">
        <f aca="false">VALUE($AP499)</f>
        <v>#VALUE!</v>
      </c>
      <c r="AS499" s="164" t="n">
        <v>4960</v>
      </c>
      <c r="AU499" s="227" t="str">
        <f aca="false">IF(MOD(ROW(),10),"",INDEX(AT$3:AT$600,ROW()/10))</f>
        <v/>
      </c>
      <c r="AV499" s="181" t="n">
        <v>4.97</v>
      </c>
      <c r="AW499" s="229" t="e">
        <f aca="false">VALUE($AU499)</f>
        <v>#VALUE!</v>
      </c>
      <c r="AZ499" s="180" t="str">
        <f aca="false">IF(MOD(ROW(),2),"",INDEX(AY$3:AY$600,ROW()/2))</f>
        <v/>
      </c>
      <c r="BA499" s="181" t="n">
        <v>4.97</v>
      </c>
      <c r="BB499" s="182" t="e">
        <f aca="false">VALUE(AZ499)</f>
        <v>#VALUE!</v>
      </c>
      <c r="BE499" s="180" t="str">
        <f aca="false">IF(MOD(ROW(),2),"",INDEX(BD$3:BD$600,ROW()/2))</f>
        <v/>
      </c>
      <c r="BF499" s="181" t="n">
        <v>4.97</v>
      </c>
      <c r="BG499" s="182" t="n">
        <f aca="false">VALUE($BD500)</f>
        <v>0</v>
      </c>
    </row>
    <row r="500" customFormat="false" ht="12.75" hidden="false" customHeight="false" outlineLevel="0" collapsed="false">
      <c r="S500" s="165"/>
      <c r="T500" s="165"/>
      <c r="U500" s="165"/>
      <c r="V500" s="165"/>
      <c r="W500" s="165"/>
      <c r="Y500" s="164" t="n">
        <v>497</v>
      </c>
      <c r="AA500" s="180" t="n">
        <f aca="false">IF(MOD(ROW(),2),"",INDEX($Z$3:$Z$600,ROW()/2))</f>
        <v>0</v>
      </c>
      <c r="AB500" s="181" t="n">
        <v>4.98</v>
      </c>
      <c r="AC500" s="182" t="n">
        <f aca="false">VALUE($Z501)</f>
        <v>0</v>
      </c>
      <c r="AD500" s="164" t="n">
        <v>497</v>
      </c>
      <c r="AE500" s="191"/>
      <c r="AF500" s="227" t="n">
        <f aca="false">IF(MOD(ROW(),10),"",INDEX(AE$3:AE$600,ROW()/10))</f>
        <v>0</v>
      </c>
      <c r="AG500" s="228" t="n">
        <v>495</v>
      </c>
      <c r="AH500" s="229" t="n">
        <f aca="false">VALUE($AF500)</f>
        <v>0</v>
      </c>
      <c r="AI500" s="164" t="n">
        <v>497</v>
      </c>
      <c r="AK500" s="227" t="n">
        <f aca="false">IF(MOD(ROW(),10),"",INDEX(AJ$3:AJ$600,ROW()/10))</f>
        <v>0</v>
      </c>
      <c r="AL500" s="228" t="n">
        <v>490</v>
      </c>
      <c r="AM500" s="229" t="n">
        <f aca="false">VALUE($AF500)</f>
        <v>0</v>
      </c>
      <c r="AN500" s="164" t="n">
        <v>497</v>
      </c>
      <c r="AP500" s="227" t="n">
        <f aca="false">IF(MOD(ROW(),10),"",INDEX(AO$3:AO$600,ROW()/10))</f>
        <v>0</v>
      </c>
      <c r="AQ500" s="181" t="n">
        <v>4.98</v>
      </c>
      <c r="AR500" s="229" t="n">
        <f aca="false">VALUE($AP500)</f>
        <v>0</v>
      </c>
      <c r="AS500" s="164" t="n">
        <v>4970</v>
      </c>
      <c r="AU500" s="227" t="n">
        <f aca="false">IF(MOD(ROW(),10),"",INDEX(AT$3:AT$600,ROW()/10))</f>
        <v>0</v>
      </c>
      <c r="AV500" s="181" t="n">
        <v>4.98</v>
      </c>
      <c r="AW500" s="229" t="n">
        <f aca="false">VALUE($AU500)</f>
        <v>0</v>
      </c>
      <c r="AZ500" s="180" t="n">
        <f aca="false">IF(MOD(ROW(),2),"",INDEX(AY$3:AY$600,ROW()/2))</f>
        <v>0</v>
      </c>
      <c r="BA500" s="181" t="n">
        <v>4.98</v>
      </c>
      <c r="BB500" s="182" t="n">
        <f aca="false">VALUE(AZ500)</f>
        <v>0</v>
      </c>
      <c r="BE500" s="180" t="n">
        <f aca="false">IF(MOD(ROW(),2),"",INDEX(BD$3:BD$600,ROW()/2))</f>
        <v>0</v>
      </c>
      <c r="BF500" s="181" t="n">
        <v>4.98</v>
      </c>
      <c r="BG500" s="182" t="n">
        <f aca="false">VALUE($BD501)</f>
        <v>0</v>
      </c>
    </row>
    <row r="501" customFormat="false" ht="12.75" hidden="false" customHeight="false" outlineLevel="0" collapsed="false">
      <c r="S501" s="165"/>
      <c r="T501" s="165"/>
      <c r="U501" s="165"/>
      <c r="V501" s="165"/>
      <c r="W501" s="165"/>
      <c r="Y501" s="164" t="n">
        <v>498</v>
      </c>
      <c r="AA501" s="180" t="str">
        <f aca="false">IF(MOD(ROW(),2),"",INDEX($Z$3:$Z$600,ROW()/2))</f>
        <v/>
      </c>
      <c r="AB501" s="181" t="n">
        <v>4.99</v>
      </c>
      <c r="AC501" s="182" t="n">
        <f aca="false">VALUE($Z502)</f>
        <v>0</v>
      </c>
      <c r="AD501" s="164" t="n">
        <v>498</v>
      </c>
      <c r="AE501" s="191"/>
      <c r="AF501" s="227" t="str">
        <f aca="false">IF(MOD(ROW(),10),"",INDEX(AE$3:AE$600,ROW()/10))</f>
        <v/>
      </c>
      <c r="AG501" s="228" t="n">
        <v>496</v>
      </c>
      <c r="AH501" s="229" t="e">
        <f aca="false">VALUE($AF501)</f>
        <v>#VALUE!</v>
      </c>
      <c r="AI501" s="164" t="n">
        <v>498</v>
      </c>
      <c r="AK501" s="227" t="str">
        <f aca="false">IF(MOD(ROW(),10),"",INDEX(AJ$3:AJ$600,ROW()/10))</f>
        <v/>
      </c>
      <c r="AL501" s="228" t="n">
        <v>491</v>
      </c>
      <c r="AM501" s="229" t="e">
        <f aca="false">VALUE($AF501)</f>
        <v>#VALUE!</v>
      </c>
      <c r="AN501" s="164" t="n">
        <v>498</v>
      </c>
      <c r="AP501" s="227" t="str">
        <f aca="false">IF(MOD(ROW(),10),"",INDEX(AO$3:AO$600,ROW()/10))</f>
        <v/>
      </c>
      <c r="AQ501" s="181" t="n">
        <v>4.99</v>
      </c>
      <c r="AR501" s="229" t="e">
        <f aca="false">VALUE($AP501)</f>
        <v>#VALUE!</v>
      </c>
      <c r="AS501" s="164" t="n">
        <v>4980</v>
      </c>
      <c r="AU501" s="227" t="str">
        <f aca="false">IF(MOD(ROW(),10),"",INDEX(AT$3:AT$600,ROW()/10))</f>
        <v/>
      </c>
      <c r="AV501" s="181" t="n">
        <v>4.99</v>
      </c>
      <c r="AW501" s="229" t="e">
        <f aca="false">VALUE($AU501)</f>
        <v>#VALUE!</v>
      </c>
      <c r="AZ501" s="180" t="str">
        <f aca="false">IF(MOD(ROW(),2),"",INDEX(AY$3:AY$600,ROW()/2))</f>
        <v/>
      </c>
      <c r="BA501" s="181" t="n">
        <v>4.99</v>
      </c>
      <c r="BB501" s="182" t="e">
        <f aca="false">VALUE(AZ501)</f>
        <v>#VALUE!</v>
      </c>
      <c r="BE501" s="180" t="str">
        <f aca="false">IF(MOD(ROW(),2),"",INDEX(BD$3:BD$600,ROW()/2))</f>
        <v/>
      </c>
      <c r="BF501" s="181" t="n">
        <v>4.99</v>
      </c>
      <c r="BG501" s="182" t="n">
        <f aca="false">VALUE($BD502)</f>
        <v>0</v>
      </c>
    </row>
    <row r="502" customFormat="false" ht="12.75" hidden="false" customHeight="false" outlineLevel="0" collapsed="false">
      <c r="S502" s="165"/>
      <c r="T502" s="165"/>
      <c r="U502" s="165"/>
      <c r="V502" s="165"/>
      <c r="W502" s="165"/>
      <c r="Y502" s="164" t="n">
        <v>499</v>
      </c>
      <c r="AA502" s="180" t="n">
        <f aca="false">IF(MOD(ROW(),2),"",INDEX($Z$3:$Z$600,ROW()/2))</f>
        <v>0</v>
      </c>
      <c r="AB502" s="181" t="n">
        <v>5</v>
      </c>
      <c r="AC502" s="182" t="n">
        <f aca="false">VALUE($Z503)</f>
        <v>0</v>
      </c>
      <c r="AD502" s="164" t="n">
        <v>499</v>
      </c>
      <c r="AE502" s="191"/>
      <c r="AF502" s="227" t="str">
        <f aca="false">IF(MOD(ROW(),10),"",INDEX(AE$3:AE$600,ROW()/10))</f>
        <v/>
      </c>
      <c r="AG502" s="228" t="n">
        <v>497</v>
      </c>
      <c r="AH502" s="229" t="e">
        <f aca="false">VALUE($AF502)</f>
        <v>#VALUE!</v>
      </c>
      <c r="AI502" s="164" t="n">
        <v>499</v>
      </c>
      <c r="AK502" s="227" t="str">
        <f aca="false">IF(MOD(ROW(),10),"",INDEX(AJ$3:AJ$600,ROW()/10))</f>
        <v/>
      </c>
      <c r="AL502" s="228" t="n">
        <v>492</v>
      </c>
      <c r="AM502" s="229" t="e">
        <f aca="false">VALUE($AF502)</f>
        <v>#VALUE!</v>
      </c>
      <c r="AN502" s="164" t="n">
        <v>499</v>
      </c>
      <c r="AP502" s="227" t="str">
        <f aca="false">IF(MOD(ROW(),10),"",INDEX(AO$3:AO$600,ROW()/10))</f>
        <v/>
      </c>
      <c r="AQ502" s="181" t="n">
        <v>5</v>
      </c>
      <c r="AR502" s="229" t="e">
        <f aca="false">VALUE($AP502)</f>
        <v>#VALUE!</v>
      </c>
      <c r="AS502" s="164" t="n">
        <v>4990</v>
      </c>
      <c r="AU502" s="227" t="str">
        <f aca="false">IF(MOD(ROW(),10),"",INDEX(AT$3:AT$600,ROW()/10))</f>
        <v/>
      </c>
      <c r="AV502" s="181" t="n">
        <v>5</v>
      </c>
      <c r="AW502" s="229" t="e">
        <f aca="false">VALUE($AU502)</f>
        <v>#VALUE!</v>
      </c>
      <c r="AZ502" s="180" t="n">
        <f aca="false">IF(MOD(ROW(),2),"",INDEX(AY$3:AY$600,ROW()/2))</f>
        <v>0</v>
      </c>
      <c r="BA502" s="181" t="n">
        <v>5</v>
      </c>
      <c r="BB502" s="182" t="n">
        <f aca="false">VALUE(AZ502)</f>
        <v>0</v>
      </c>
      <c r="BE502" s="180" t="n">
        <f aca="false">IF(MOD(ROW(),2),"",INDEX(BD$3:BD$600,ROW()/2))</f>
        <v>0</v>
      </c>
      <c r="BF502" s="181" t="n">
        <v>5</v>
      </c>
      <c r="BG502" s="182" t="n">
        <f aca="false">VALUE($BD503)</f>
        <v>0</v>
      </c>
    </row>
    <row r="503" customFormat="false" ht="12.75" hidden="false" customHeight="false" outlineLevel="0" collapsed="false">
      <c r="S503" s="165"/>
      <c r="T503" s="165"/>
      <c r="U503" s="165"/>
      <c r="V503" s="165"/>
      <c r="Y503" s="164" t="n">
        <v>500</v>
      </c>
      <c r="AA503" s="180" t="str">
        <f aca="false">IF(MOD(ROW(),2),"",INDEX($Z$3:$Z$600,ROW()/2))</f>
        <v/>
      </c>
      <c r="AB503" s="181" t="n">
        <v>5.01</v>
      </c>
      <c r="AC503" s="182" t="n">
        <f aca="false">VALUE($Z504)</f>
        <v>0</v>
      </c>
      <c r="AD503" s="164" t="n">
        <v>500</v>
      </c>
      <c r="AE503" s="191"/>
      <c r="AF503" s="227" t="str">
        <f aca="false">IF(MOD(ROW(),10),"",INDEX(AE$3:AE$600,ROW()/10))</f>
        <v/>
      </c>
      <c r="AG503" s="228" t="n">
        <v>498</v>
      </c>
      <c r="AH503" s="229" t="e">
        <f aca="false">VALUE($AF503)</f>
        <v>#VALUE!</v>
      </c>
      <c r="AI503" s="164" t="n">
        <v>500</v>
      </c>
      <c r="AK503" s="227" t="str">
        <f aca="false">IF(MOD(ROW(),10),"",INDEX(AJ$3:AJ$600,ROW()/10))</f>
        <v/>
      </c>
      <c r="AL503" s="228" t="n">
        <v>493</v>
      </c>
      <c r="AM503" s="229" t="e">
        <f aca="false">VALUE($AF503)</f>
        <v>#VALUE!</v>
      </c>
      <c r="AN503" s="164" t="n">
        <v>500</v>
      </c>
      <c r="AP503" s="227" t="str">
        <f aca="false">IF(MOD(ROW(),10),"",INDEX(AO$3:AO$600,ROW()/10))</f>
        <v/>
      </c>
      <c r="AQ503" s="181" t="n">
        <v>5.01</v>
      </c>
      <c r="AR503" s="229" t="e">
        <f aca="false">VALUE($AP503)</f>
        <v>#VALUE!</v>
      </c>
      <c r="AS503" s="164" t="n">
        <v>5000</v>
      </c>
      <c r="AU503" s="227" t="str">
        <f aca="false">IF(MOD(ROW(),10),"",INDEX(AT$3:AT$600,ROW()/10))</f>
        <v/>
      </c>
      <c r="AV503" s="181" t="n">
        <v>5.01</v>
      </c>
      <c r="AW503" s="229" t="e">
        <f aca="false">VALUE($AU503)</f>
        <v>#VALUE!</v>
      </c>
      <c r="AZ503" s="180" t="str">
        <f aca="false">IF(MOD(ROW(),2),"",INDEX(AY$3:AY$600,ROW()/2))</f>
        <v/>
      </c>
      <c r="BA503" s="181" t="n">
        <v>5.01</v>
      </c>
      <c r="BB503" s="182" t="e">
        <f aca="false">VALUE(AZ503)</f>
        <v>#VALUE!</v>
      </c>
      <c r="BE503" s="180" t="str">
        <f aca="false">IF(MOD(ROW(),2),"",INDEX(BD$3:BD$600,ROW()/2))</f>
        <v/>
      </c>
      <c r="BF503" s="181" t="n">
        <v>5.01</v>
      </c>
      <c r="BG503" s="182" t="n">
        <f aca="false">VALUE($BD504)</f>
        <v>0</v>
      </c>
    </row>
    <row r="504" customFormat="false" ht="12.75" hidden="false" customHeight="false" outlineLevel="0" collapsed="false">
      <c r="S504" s="165"/>
      <c r="T504" s="165"/>
      <c r="U504" s="165"/>
      <c r="V504" s="165"/>
      <c r="Y504" s="164" t="n">
        <v>501</v>
      </c>
      <c r="AA504" s="180" t="n">
        <f aca="false">IF(MOD(ROW(),2),"",INDEX($Z$3:$Z$600,ROW()/2))</f>
        <v>0</v>
      </c>
      <c r="AB504" s="181" t="n">
        <v>5.02</v>
      </c>
      <c r="AC504" s="182" t="n">
        <f aca="false">VALUE($Z505)</f>
        <v>0</v>
      </c>
      <c r="AD504" s="164" t="n">
        <v>501</v>
      </c>
      <c r="AE504" s="191"/>
      <c r="AF504" s="227" t="str">
        <f aca="false">IF(MOD(ROW(),10),"",INDEX(AE$3:AE$600,ROW()/10))</f>
        <v/>
      </c>
      <c r="AG504" s="228" t="n">
        <v>499</v>
      </c>
      <c r="AH504" s="229" t="e">
        <f aca="false">VALUE($AF504)</f>
        <v>#VALUE!</v>
      </c>
      <c r="AI504" s="164" t="n">
        <v>501</v>
      </c>
      <c r="AK504" s="227" t="str">
        <f aca="false">IF(MOD(ROW(),10),"",INDEX(AJ$3:AJ$600,ROW()/10))</f>
        <v/>
      </c>
      <c r="AL504" s="228" t="n">
        <v>494</v>
      </c>
      <c r="AM504" s="229" t="e">
        <f aca="false">VALUE($AF504)</f>
        <v>#VALUE!</v>
      </c>
      <c r="AN504" s="164" t="n">
        <v>501</v>
      </c>
      <c r="AP504" s="227" t="str">
        <f aca="false">IF(MOD(ROW(),10),"",INDEX(AO$3:AO$600,ROW()/10))</f>
        <v/>
      </c>
      <c r="AQ504" s="181" t="n">
        <v>5.02</v>
      </c>
      <c r="AR504" s="229" t="e">
        <f aca="false">VALUE($AP504)</f>
        <v>#VALUE!</v>
      </c>
      <c r="AS504" s="164" t="n">
        <v>5010</v>
      </c>
      <c r="AU504" s="227" t="str">
        <f aca="false">IF(MOD(ROW(),10),"",INDEX(AT$3:AT$600,ROW()/10))</f>
        <v/>
      </c>
      <c r="AV504" s="181" t="n">
        <v>5.02</v>
      </c>
      <c r="AW504" s="229" t="e">
        <f aca="false">VALUE($AU504)</f>
        <v>#VALUE!</v>
      </c>
      <c r="AZ504" s="180" t="n">
        <f aca="false">IF(MOD(ROW(),2),"",INDEX(AY$3:AY$600,ROW()/2))</f>
        <v>0</v>
      </c>
      <c r="BA504" s="181" t="n">
        <v>5.02</v>
      </c>
      <c r="BB504" s="182" t="n">
        <f aca="false">VALUE(AZ504)</f>
        <v>0</v>
      </c>
      <c r="BE504" s="180" t="n">
        <f aca="false">IF(MOD(ROW(),2),"",INDEX(BD$3:BD$600,ROW()/2))</f>
        <v>0</v>
      </c>
      <c r="BF504" s="181" t="n">
        <v>5.02</v>
      </c>
      <c r="BG504" s="182" t="n">
        <f aca="false">VALUE($BD505)</f>
        <v>0</v>
      </c>
    </row>
    <row r="505" customFormat="false" ht="12.75" hidden="false" customHeight="false" outlineLevel="0" collapsed="false">
      <c r="S505" s="165"/>
      <c r="T505" s="165"/>
      <c r="U505" s="165"/>
      <c r="V505" s="165"/>
      <c r="Y505" s="164" t="n">
        <v>502</v>
      </c>
      <c r="AA505" s="180" t="str">
        <f aca="false">IF(MOD(ROW(),2),"",INDEX($Z$3:$Z$600,ROW()/2))</f>
        <v/>
      </c>
      <c r="AB505" s="181" t="n">
        <v>5.03</v>
      </c>
      <c r="AC505" s="182" t="n">
        <f aca="false">VALUE($Z506)</f>
        <v>0</v>
      </c>
      <c r="AD505" s="164" t="n">
        <v>502</v>
      </c>
      <c r="AE505" s="191"/>
      <c r="AF505" s="227" t="str">
        <f aca="false">IF(MOD(ROW(),10),"",INDEX(AE$3:AE$600,ROW()/10))</f>
        <v/>
      </c>
      <c r="AG505" s="228" t="n">
        <v>500</v>
      </c>
      <c r="AH505" s="229" t="e">
        <f aca="false">VALUE($AF505)</f>
        <v>#VALUE!</v>
      </c>
      <c r="AI505" s="164" t="n">
        <v>502</v>
      </c>
      <c r="AK505" s="227" t="str">
        <f aca="false">IF(MOD(ROW(),10),"",INDEX(AJ$3:AJ$600,ROW()/10))</f>
        <v/>
      </c>
      <c r="AL505" s="228" t="n">
        <v>495</v>
      </c>
      <c r="AM505" s="229" t="e">
        <f aca="false">VALUE($AF505)</f>
        <v>#VALUE!</v>
      </c>
      <c r="AN505" s="164" t="n">
        <v>502</v>
      </c>
      <c r="AP505" s="227" t="str">
        <f aca="false">IF(MOD(ROW(),10),"",INDEX(AO$3:AO$600,ROW()/10))</f>
        <v/>
      </c>
      <c r="AQ505" s="181" t="n">
        <v>5.03</v>
      </c>
      <c r="AR505" s="229" t="e">
        <f aca="false">VALUE($AP505)</f>
        <v>#VALUE!</v>
      </c>
      <c r="AS505" s="164" t="n">
        <v>5020</v>
      </c>
      <c r="AU505" s="227" t="str">
        <f aca="false">IF(MOD(ROW(),10),"",INDEX(AT$3:AT$600,ROW()/10))</f>
        <v/>
      </c>
      <c r="AV505" s="181" t="n">
        <v>5.03</v>
      </c>
      <c r="AW505" s="229" t="e">
        <f aca="false">VALUE($AU505)</f>
        <v>#VALUE!</v>
      </c>
      <c r="AZ505" s="180" t="str">
        <f aca="false">IF(MOD(ROW(),2),"",INDEX(AY$3:AY$600,ROW()/2))</f>
        <v/>
      </c>
      <c r="BA505" s="181" t="n">
        <v>5.03</v>
      </c>
      <c r="BB505" s="182" t="e">
        <f aca="false">VALUE(AZ505)</f>
        <v>#VALUE!</v>
      </c>
      <c r="BE505" s="180" t="str">
        <f aca="false">IF(MOD(ROW(),2),"",INDEX(BD$3:BD$600,ROW()/2))</f>
        <v/>
      </c>
      <c r="BF505" s="181" t="n">
        <v>5.03</v>
      </c>
      <c r="BG505" s="182" t="n">
        <f aca="false">VALUE($BD506)</f>
        <v>0</v>
      </c>
    </row>
    <row r="506" customFormat="false" ht="12.75" hidden="false" customHeight="false" outlineLevel="0" collapsed="false">
      <c r="S506" s="165"/>
      <c r="T506" s="165"/>
      <c r="U506" s="165"/>
      <c r="V506" s="165"/>
      <c r="Y506" s="164" t="n">
        <v>503</v>
      </c>
      <c r="AA506" s="180" t="n">
        <f aca="false">IF(MOD(ROW(),2),"",INDEX($Z$3:$Z$600,ROW()/2))</f>
        <v>0</v>
      </c>
      <c r="AB506" s="181" t="n">
        <v>5.04</v>
      </c>
      <c r="AC506" s="182" t="n">
        <f aca="false">VALUE($Z507)</f>
        <v>0</v>
      </c>
      <c r="AD506" s="164" t="n">
        <v>503</v>
      </c>
      <c r="AE506" s="191"/>
      <c r="AF506" s="227" t="str">
        <f aca="false">IF(MOD(ROW(),10),"",INDEX(AE$3:AE$600,ROW()/10))</f>
        <v/>
      </c>
      <c r="AG506" s="228" t="n">
        <v>501</v>
      </c>
      <c r="AH506" s="229" t="e">
        <f aca="false">VALUE($AF506)</f>
        <v>#VALUE!</v>
      </c>
      <c r="AI506" s="164" t="n">
        <v>503</v>
      </c>
      <c r="AK506" s="227" t="str">
        <f aca="false">IF(MOD(ROW(),10),"",INDEX(AJ$3:AJ$600,ROW()/10))</f>
        <v/>
      </c>
      <c r="AL506" s="228" t="n">
        <v>496</v>
      </c>
      <c r="AM506" s="229" t="e">
        <f aca="false">VALUE($AF506)</f>
        <v>#VALUE!</v>
      </c>
      <c r="AN506" s="164" t="n">
        <v>503</v>
      </c>
      <c r="AP506" s="227" t="str">
        <f aca="false">IF(MOD(ROW(),10),"",INDEX(AO$3:AO$600,ROW()/10))</f>
        <v/>
      </c>
      <c r="AQ506" s="181" t="n">
        <v>5.04</v>
      </c>
      <c r="AR506" s="229" t="e">
        <f aca="false">VALUE($AP506)</f>
        <v>#VALUE!</v>
      </c>
      <c r="AS506" s="164" t="n">
        <v>5030</v>
      </c>
      <c r="AU506" s="227" t="str">
        <f aca="false">IF(MOD(ROW(),10),"",INDEX(AT$3:AT$600,ROW()/10))</f>
        <v/>
      </c>
      <c r="AV506" s="181" t="n">
        <v>5.04</v>
      </c>
      <c r="AW506" s="229" t="e">
        <f aca="false">VALUE($AU506)</f>
        <v>#VALUE!</v>
      </c>
      <c r="AZ506" s="180" t="n">
        <f aca="false">IF(MOD(ROW(),2),"",INDEX(AY$3:AY$600,ROW()/2))</f>
        <v>0</v>
      </c>
      <c r="BA506" s="181" t="n">
        <v>5.04</v>
      </c>
      <c r="BB506" s="182" t="n">
        <f aca="false">VALUE(AZ506)</f>
        <v>0</v>
      </c>
      <c r="BE506" s="180" t="n">
        <f aca="false">IF(MOD(ROW(),2),"",INDEX(BD$3:BD$600,ROW()/2))</f>
        <v>0</v>
      </c>
      <c r="BF506" s="181" t="n">
        <v>5.04</v>
      </c>
      <c r="BG506" s="182" t="n">
        <f aca="false">VALUE($BD507)</f>
        <v>0</v>
      </c>
    </row>
    <row r="507" customFormat="false" ht="12.75" hidden="false" customHeight="false" outlineLevel="0" collapsed="false">
      <c r="S507" s="165"/>
      <c r="T507" s="165"/>
      <c r="U507" s="165"/>
      <c r="V507" s="165"/>
      <c r="Y507" s="164" t="n">
        <v>504</v>
      </c>
      <c r="AA507" s="180" t="str">
        <f aca="false">IF(MOD(ROW(),2),"",INDEX($Z$3:$Z$600,ROW()/2))</f>
        <v/>
      </c>
      <c r="AB507" s="181" t="n">
        <v>5.05</v>
      </c>
      <c r="AC507" s="182" t="n">
        <f aca="false">VALUE($Z508)</f>
        <v>0</v>
      </c>
      <c r="AD507" s="164" t="n">
        <v>504</v>
      </c>
      <c r="AE507" s="191"/>
      <c r="AF507" s="227" t="str">
        <f aca="false">IF(MOD(ROW(),10),"",INDEX(AE$3:AE$600,ROW()/10))</f>
        <v/>
      </c>
      <c r="AG507" s="228" t="n">
        <v>502</v>
      </c>
      <c r="AH507" s="229" t="e">
        <f aca="false">VALUE($AF507)</f>
        <v>#VALUE!</v>
      </c>
      <c r="AI507" s="164" t="n">
        <v>504</v>
      </c>
      <c r="AK507" s="227" t="str">
        <f aca="false">IF(MOD(ROW(),10),"",INDEX(AJ$3:AJ$600,ROW()/10))</f>
        <v/>
      </c>
      <c r="AL507" s="228" t="n">
        <v>497</v>
      </c>
      <c r="AM507" s="229" t="e">
        <f aca="false">VALUE($AF507)</f>
        <v>#VALUE!</v>
      </c>
      <c r="AN507" s="164" t="n">
        <v>504</v>
      </c>
      <c r="AP507" s="227" t="str">
        <f aca="false">IF(MOD(ROW(),10),"",INDEX(AO$3:AO$600,ROW()/10))</f>
        <v/>
      </c>
      <c r="AQ507" s="181" t="n">
        <v>5.05</v>
      </c>
      <c r="AR507" s="229" t="e">
        <f aca="false">VALUE($AP507)</f>
        <v>#VALUE!</v>
      </c>
      <c r="AS507" s="164" t="n">
        <v>5040</v>
      </c>
      <c r="AU507" s="227" t="str">
        <f aca="false">IF(MOD(ROW(),10),"",INDEX(AT$3:AT$600,ROW()/10))</f>
        <v/>
      </c>
      <c r="AV507" s="181" t="n">
        <v>5.05</v>
      </c>
      <c r="AW507" s="229" t="e">
        <f aca="false">VALUE($AU507)</f>
        <v>#VALUE!</v>
      </c>
      <c r="AZ507" s="180" t="str">
        <f aca="false">IF(MOD(ROW(),2),"",INDEX(AY$3:AY$600,ROW()/2))</f>
        <v/>
      </c>
      <c r="BA507" s="181" t="n">
        <v>5.05</v>
      </c>
      <c r="BB507" s="182" t="e">
        <f aca="false">VALUE(AZ507)</f>
        <v>#VALUE!</v>
      </c>
      <c r="BE507" s="180" t="str">
        <f aca="false">IF(MOD(ROW(),2),"",INDEX(BD$3:BD$600,ROW()/2))</f>
        <v/>
      </c>
      <c r="BF507" s="181" t="n">
        <v>5.05</v>
      </c>
      <c r="BG507" s="182" t="n">
        <f aca="false">VALUE($BD508)</f>
        <v>0</v>
      </c>
    </row>
    <row r="508" customFormat="false" ht="12.75" hidden="false" customHeight="false" outlineLevel="0" collapsed="false">
      <c r="S508" s="165"/>
      <c r="T508" s="165"/>
      <c r="U508" s="165"/>
      <c r="V508" s="165"/>
      <c r="Y508" s="164" t="n">
        <v>505</v>
      </c>
      <c r="AA508" s="180" t="n">
        <f aca="false">IF(MOD(ROW(),2),"",INDEX($Z$3:$Z$600,ROW()/2))</f>
        <v>0</v>
      </c>
      <c r="AB508" s="181" t="n">
        <v>5.06</v>
      </c>
      <c r="AC508" s="182" t="n">
        <f aca="false">VALUE($Z509)</f>
        <v>0</v>
      </c>
      <c r="AD508" s="164" t="n">
        <v>505</v>
      </c>
      <c r="AE508" s="191"/>
      <c r="AF508" s="227" t="str">
        <f aca="false">IF(MOD(ROW(),10),"",INDEX(AE$3:AE$600,ROW()/10))</f>
        <v/>
      </c>
      <c r="AG508" s="228" t="n">
        <v>503</v>
      </c>
      <c r="AH508" s="229" t="e">
        <f aca="false">VALUE($AF508)</f>
        <v>#VALUE!</v>
      </c>
      <c r="AI508" s="164" t="n">
        <v>505</v>
      </c>
      <c r="AK508" s="227" t="str">
        <f aca="false">IF(MOD(ROW(),10),"",INDEX(AJ$3:AJ$600,ROW()/10))</f>
        <v/>
      </c>
      <c r="AL508" s="228" t="n">
        <v>498</v>
      </c>
      <c r="AM508" s="229" t="e">
        <f aca="false">VALUE($AF508)</f>
        <v>#VALUE!</v>
      </c>
      <c r="AN508" s="164" t="n">
        <v>505</v>
      </c>
      <c r="AP508" s="227" t="str">
        <f aca="false">IF(MOD(ROW(),10),"",INDEX(AO$3:AO$600,ROW()/10))</f>
        <v/>
      </c>
      <c r="AQ508" s="181" t="n">
        <v>5.06</v>
      </c>
      <c r="AR508" s="229" t="e">
        <f aca="false">VALUE($AP508)</f>
        <v>#VALUE!</v>
      </c>
      <c r="AS508" s="164" t="n">
        <v>5050</v>
      </c>
      <c r="AU508" s="227" t="str">
        <f aca="false">IF(MOD(ROW(),10),"",INDEX(AT$3:AT$600,ROW()/10))</f>
        <v/>
      </c>
      <c r="AV508" s="181" t="n">
        <v>5.06</v>
      </c>
      <c r="AW508" s="229" t="e">
        <f aca="false">VALUE($AU508)</f>
        <v>#VALUE!</v>
      </c>
      <c r="AZ508" s="180" t="n">
        <f aca="false">IF(MOD(ROW(),2),"",INDEX(AY$3:AY$600,ROW()/2))</f>
        <v>0</v>
      </c>
      <c r="BA508" s="181" t="n">
        <v>5.06</v>
      </c>
      <c r="BB508" s="182" t="n">
        <f aca="false">VALUE(AZ508)</f>
        <v>0</v>
      </c>
      <c r="BE508" s="180" t="n">
        <f aca="false">IF(MOD(ROW(),2),"",INDEX(BD$3:BD$600,ROW()/2))</f>
        <v>0</v>
      </c>
      <c r="BF508" s="181" t="n">
        <v>5.06</v>
      </c>
      <c r="BG508" s="182" t="n">
        <f aca="false">VALUE($BD509)</f>
        <v>0</v>
      </c>
    </row>
    <row r="509" customFormat="false" ht="12.75" hidden="false" customHeight="false" outlineLevel="0" collapsed="false">
      <c r="S509" s="165"/>
      <c r="T509" s="165"/>
      <c r="U509" s="165"/>
      <c r="V509" s="165"/>
      <c r="Y509" s="164" t="n">
        <v>506</v>
      </c>
      <c r="AA509" s="180" t="str">
        <f aca="false">IF(MOD(ROW(),2),"",INDEX($Z$3:$Z$600,ROW()/2))</f>
        <v/>
      </c>
      <c r="AB509" s="181" t="n">
        <v>5.07</v>
      </c>
      <c r="AC509" s="182" t="n">
        <f aca="false">VALUE($Z510)</f>
        <v>0</v>
      </c>
      <c r="AD509" s="164" t="n">
        <v>506</v>
      </c>
      <c r="AE509" s="191"/>
      <c r="AF509" s="227" t="str">
        <f aca="false">IF(MOD(ROW(),10),"",INDEX(AE$3:AE$600,ROW()/10))</f>
        <v/>
      </c>
      <c r="AG509" s="228" t="n">
        <v>504</v>
      </c>
      <c r="AH509" s="229" t="e">
        <f aca="false">VALUE($AF509)</f>
        <v>#VALUE!</v>
      </c>
      <c r="AI509" s="164" t="n">
        <v>506</v>
      </c>
      <c r="AK509" s="227" t="str">
        <f aca="false">IF(MOD(ROW(),10),"",INDEX(AJ$3:AJ$600,ROW()/10))</f>
        <v/>
      </c>
      <c r="AL509" s="228" t="n">
        <v>499</v>
      </c>
      <c r="AM509" s="229" t="e">
        <f aca="false">VALUE($AF509)</f>
        <v>#VALUE!</v>
      </c>
      <c r="AN509" s="164" t="n">
        <v>506</v>
      </c>
      <c r="AP509" s="227" t="str">
        <f aca="false">IF(MOD(ROW(),10),"",INDEX(AO$3:AO$600,ROW()/10))</f>
        <v/>
      </c>
      <c r="AQ509" s="181" t="n">
        <v>5.07</v>
      </c>
      <c r="AR509" s="229" t="e">
        <f aca="false">VALUE($AP509)</f>
        <v>#VALUE!</v>
      </c>
      <c r="AS509" s="164" t="n">
        <v>5060</v>
      </c>
      <c r="AU509" s="227" t="str">
        <f aca="false">IF(MOD(ROW(),10),"",INDEX(AT$3:AT$600,ROW()/10))</f>
        <v/>
      </c>
      <c r="AV509" s="181" t="n">
        <v>5.07</v>
      </c>
      <c r="AW509" s="229" t="e">
        <f aca="false">VALUE($AU509)</f>
        <v>#VALUE!</v>
      </c>
      <c r="AZ509" s="180" t="str">
        <f aca="false">IF(MOD(ROW(),2),"",INDEX(AY$3:AY$600,ROW()/2))</f>
        <v/>
      </c>
      <c r="BA509" s="181" t="n">
        <v>5.07</v>
      </c>
      <c r="BB509" s="182" t="e">
        <f aca="false">VALUE(AZ509)</f>
        <v>#VALUE!</v>
      </c>
      <c r="BE509" s="180" t="str">
        <f aca="false">IF(MOD(ROW(),2),"",INDEX(BD$3:BD$600,ROW()/2))</f>
        <v/>
      </c>
      <c r="BF509" s="181" t="n">
        <v>5.07</v>
      </c>
      <c r="BG509" s="182" t="n">
        <f aca="false">VALUE($BD510)</f>
        <v>0</v>
      </c>
    </row>
    <row r="510" customFormat="false" ht="12.75" hidden="false" customHeight="false" outlineLevel="0" collapsed="false">
      <c r="S510" s="165"/>
      <c r="T510" s="165"/>
      <c r="U510" s="165"/>
      <c r="V510" s="165"/>
      <c r="Y510" s="164" t="n">
        <v>507</v>
      </c>
      <c r="AA510" s="180" t="n">
        <f aca="false">IF(MOD(ROW(),2),"",INDEX($Z$3:$Z$600,ROW()/2))</f>
        <v>0</v>
      </c>
      <c r="AB510" s="181" t="n">
        <v>5.08</v>
      </c>
      <c r="AC510" s="182" t="n">
        <f aca="false">VALUE($Z511)</f>
        <v>0</v>
      </c>
      <c r="AD510" s="164" t="n">
        <v>507</v>
      </c>
      <c r="AE510" s="191"/>
      <c r="AF510" s="227" t="n">
        <f aca="false">IF(MOD(ROW(),10),"",INDEX(AE$3:AE$600,ROW()/10))</f>
        <v>0</v>
      </c>
      <c r="AG510" s="228" t="n">
        <v>505</v>
      </c>
      <c r="AH510" s="229" t="n">
        <f aca="false">VALUE($AF510)</f>
        <v>0</v>
      </c>
      <c r="AI510" s="164" t="n">
        <v>507</v>
      </c>
      <c r="AK510" s="227" t="n">
        <f aca="false">IF(MOD(ROW(),10),"",INDEX(AJ$3:AJ$600,ROW()/10))</f>
        <v>0</v>
      </c>
      <c r="AL510" s="228" t="n">
        <v>500</v>
      </c>
      <c r="AM510" s="229" t="n">
        <f aca="false">VALUE($AF510)</f>
        <v>0</v>
      </c>
      <c r="AN510" s="164" t="n">
        <v>507</v>
      </c>
      <c r="AP510" s="227" t="n">
        <f aca="false">IF(MOD(ROW(),10),"",INDEX(AO$3:AO$600,ROW()/10))</f>
        <v>0</v>
      </c>
      <c r="AQ510" s="181" t="n">
        <v>5.08</v>
      </c>
      <c r="AR510" s="229" t="n">
        <f aca="false">VALUE($AP510)</f>
        <v>0</v>
      </c>
      <c r="AS510" s="164" t="n">
        <v>5070</v>
      </c>
      <c r="AU510" s="227" t="n">
        <f aca="false">IF(MOD(ROW(),10),"",INDEX(AT$3:AT$600,ROW()/10))</f>
        <v>0</v>
      </c>
      <c r="AV510" s="181" t="n">
        <v>5.08</v>
      </c>
      <c r="AW510" s="229" t="n">
        <f aca="false">VALUE($AU510)</f>
        <v>0</v>
      </c>
      <c r="AZ510" s="180" t="n">
        <f aca="false">IF(MOD(ROW(),2),"",INDEX(AY$3:AY$600,ROW()/2))</f>
        <v>0</v>
      </c>
      <c r="BA510" s="181" t="n">
        <v>5.08</v>
      </c>
      <c r="BB510" s="182" t="n">
        <f aca="false">VALUE(AZ510)</f>
        <v>0</v>
      </c>
      <c r="BE510" s="180" t="n">
        <f aca="false">IF(MOD(ROW(),2),"",INDEX(BD$3:BD$600,ROW()/2))</f>
        <v>0</v>
      </c>
      <c r="BF510" s="181" t="n">
        <v>5.08</v>
      </c>
      <c r="BG510" s="182" t="n">
        <f aca="false">VALUE($BD511)</f>
        <v>0</v>
      </c>
    </row>
    <row r="511" customFormat="false" ht="12.75" hidden="false" customHeight="false" outlineLevel="0" collapsed="false">
      <c r="S511" s="165"/>
      <c r="T511" s="165"/>
      <c r="U511" s="165"/>
      <c r="V511" s="165"/>
      <c r="AA511" s="180"/>
      <c r="AB511" s="181" t="n">
        <v>5.09</v>
      </c>
      <c r="AC511" s="182"/>
      <c r="AD511" s="164" t="n">
        <v>508</v>
      </c>
      <c r="AE511" s="191"/>
      <c r="AF511" s="227" t="str">
        <f aca="false">IF(MOD(ROW(),10),"",INDEX(AE$3:AE$600,ROW()/10))</f>
        <v/>
      </c>
      <c r="AG511" s="228" t="n">
        <v>506</v>
      </c>
      <c r="AH511" s="229" t="e">
        <f aca="false">VALUE($AF511)</f>
        <v>#VALUE!</v>
      </c>
      <c r="AI511" s="164" t="n">
        <v>508</v>
      </c>
      <c r="AK511" s="227" t="str">
        <f aca="false">IF(MOD(ROW(),10),"",INDEX(AJ$3:AJ$600,ROW()/10))</f>
        <v/>
      </c>
      <c r="AL511" s="228" t="n">
        <v>501</v>
      </c>
      <c r="AM511" s="229" t="e">
        <f aca="false">VALUE($AF511)</f>
        <v>#VALUE!</v>
      </c>
      <c r="AN511" s="164" t="n">
        <v>508</v>
      </c>
      <c r="AP511" s="227" t="str">
        <f aca="false">IF(MOD(ROW(),10),"",INDEX(AO$3:AO$600,ROW()/10))</f>
        <v/>
      </c>
      <c r="AQ511" s="181" t="n">
        <v>5.09</v>
      </c>
      <c r="AR511" s="229" t="e">
        <f aca="false">VALUE($AP511)</f>
        <v>#VALUE!</v>
      </c>
      <c r="AS511" s="164" t="n">
        <v>5080</v>
      </c>
      <c r="AU511" s="227" t="str">
        <f aca="false">IF(MOD(ROW(),10),"",INDEX(AT$3:AT$600,ROW()/10))</f>
        <v/>
      </c>
      <c r="AV511" s="181" t="n">
        <v>5.09</v>
      </c>
      <c r="AW511" s="229" t="e">
        <f aca="false">VALUE($AU511)</f>
        <v>#VALUE!</v>
      </c>
      <c r="AZ511" s="180"/>
      <c r="BA511" s="181" t="n">
        <v>5.09</v>
      </c>
      <c r="BB511" s="182"/>
      <c r="BE511" s="180"/>
      <c r="BF511" s="181" t="n">
        <v>5.09</v>
      </c>
      <c r="BG511" s="182" t="n">
        <f aca="false">VALUE($BD512)</f>
        <v>0</v>
      </c>
    </row>
    <row r="512" customFormat="false" ht="12.75" hidden="false" customHeight="false" outlineLevel="0" collapsed="false">
      <c r="U512" s="165"/>
      <c r="V512" s="165"/>
      <c r="AA512" s="180"/>
      <c r="AB512" s="181" t="n">
        <v>5.1</v>
      </c>
      <c r="AC512" s="182"/>
      <c r="AD512" s="164" t="n">
        <v>509</v>
      </c>
      <c r="AE512" s="191"/>
      <c r="AF512" s="227" t="str">
        <f aca="false">IF(MOD(ROW(),10),"",INDEX(AE$3:AE$600,ROW()/10))</f>
        <v/>
      </c>
      <c r="AG512" s="228" t="n">
        <v>507</v>
      </c>
      <c r="AH512" s="229" t="e">
        <f aca="false">VALUE($AF512)</f>
        <v>#VALUE!</v>
      </c>
      <c r="AI512" s="164" t="n">
        <v>509</v>
      </c>
      <c r="AK512" s="227" t="str">
        <f aca="false">IF(MOD(ROW(),10),"",INDEX(AJ$3:AJ$600,ROW()/10))</f>
        <v/>
      </c>
      <c r="AL512" s="228" t="n">
        <v>502</v>
      </c>
      <c r="AM512" s="229" t="e">
        <f aca="false">VALUE($AF512)</f>
        <v>#VALUE!</v>
      </c>
      <c r="AN512" s="164" t="n">
        <v>509</v>
      </c>
      <c r="AP512" s="227" t="str">
        <f aca="false">IF(MOD(ROW(),10),"",INDEX(AO$3:AO$600,ROW()/10))</f>
        <v/>
      </c>
      <c r="AQ512" s="181" t="n">
        <v>5.1</v>
      </c>
      <c r="AR512" s="229" t="e">
        <f aca="false">VALUE($AP512)</f>
        <v>#VALUE!</v>
      </c>
      <c r="AS512" s="164" t="n">
        <v>5090</v>
      </c>
      <c r="AU512" s="227" t="str">
        <f aca="false">IF(MOD(ROW(),10),"",INDEX(AT$3:AT$600,ROW()/10))</f>
        <v/>
      </c>
      <c r="AV512" s="181" t="n">
        <v>5.1</v>
      </c>
      <c r="AW512" s="229" t="e">
        <f aca="false">VALUE($AU512)</f>
        <v>#VALUE!</v>
      </c>
      <c r="AZ512" s="180"/>
      <c r="BA512" s="181" t="n">
        <v>5.1</v>
      </c>
      <c r="BB512" s="182"/>
      <c r="BE512" s="180"/>
      <c r="BF512" s="181" t="n">
        <v>5.1</v>
      </c>
      <c r="BG512" s="182" t="n">
        <f aca="false">VALUE($BD513)</f>
        <v>0</v>
      </c>
    </row>
    <row r="513" customFormat="false" ht="12.75" hidden="false" customHeight="false" outlineLevel="0" collapsed="false">
      <c r="AA513" s="180"/>
      <c r="AB513" s="181" t="n">
        <v>5.11</v>
      </c>
      <c r="AC513" s="182"/>
      <c r="AD513" s="164" t="n">
        <v>510</v>
      </c>
      <c r="AE513" s="191"/>
      <c r="AF513" s="227" t="str">
        <f aca="false">IF(MOD(ROW(),10),"",INDEX(AE$3:AE$600,ROW()/10))</f>
        <v/>
      </c>
      <c r="AG513" s="228" t="n">
        <v>508</v>
      </c>
      <c r="AH513" s="229" t="e">
        <f aca="false">VALUE($AF513)</f>
        <v>#VALUE!</v>
      </c>
      <c r="AI513" s="164" t="n">
        <v>510</v>
      </c>
      <c r="AK513" s="227" t="str">
        <f aca="false">IF(MOD(ROW(),10),"",INDEX(AJ$3:AJ$600,ROW()/10))</f>
        <v/>
      </c>
      <c r="AL513" s="228" t="n">
        <v>503</v>
      </c>
      <c r="AM513" s="229" t="e">
        <f aca="false">VALUE($AF513)</f>
        <v>#VALUE!</v>
      </c>
      <c r="AN513" s="164" t="n">
        <v>510</v>
      </c>
      <c r="AP513" s="227" t="str">
        <f aca="false">IF(MOD(ROW(),10),"",INDEX(AO$3:AO$600,ROW()/10))</f>
        <v/>
      </c>
      <c r="AQ513" s="181" t="n">
        <v>5.11</v>
      </c>
      <c r="AR513" s="229" t="e">
        <f aca="false">VALUE($AP513)</f>
        <v>#VALUE!</v>
      </c>
      <c r="AS513" s="164" t="n">
        <v>5100</v>
      </c>
      <c r="AU513" s="227" t="str">
        <f aca="false">IF(MOD(ROW(),10),"",INDEX(AT$3:AT$600,ROW()/10))</f>
        <v/>
      </c>
      <c r="AV513" s="181" t="n">
        <v>5.11</v>
      </c>
      <c r="AW513" s="229" t="e">
        <f aca="false">VALUE($AU513)</f>
        <v>#VALUE!</v>
      </c>
      <c r="AZ513" s="180"/>
      <c r="BA513" s="181" t="n">
        <v>5.11</v>
      </c>
      <c r="BB513" s="182"/>
      <c r="BE513" s="180"/>
      <c r="BF513" s="181" t="n">
        <v>5.11</v>
      </c>
      <c r="BG513" s="182" t="n">
        <f aca="false">VALUE($BD514)</f>
        <v>0</v>
      </c>
    </row>
    <row r="514" customFormat="false" ht="12.75" hidden="false" customHeight="false" outlineLevel="0" collapsed="false">
      <c r="AA514" s="180"/>
      <c r="AB514" s="181" t="n">
        <v>5.12</v>
      </c>
      <c r="AC514" s="182"/>
      <c r="AD514" s="164" t="n">
        <v>511</v>
      </c>
      <c r="AE514" s="191"/>
      <c r="AF514" s="227" t="str">
        <f aca="false">IF(MOD(ROW(),10),"",INDEX(AE$3:AE$600,ROW()/10))</f>
        <v/>
      </c>
      <c r="AG514" s="228" t="n">
        <v>509</v>
      </c>
      <c r="AH514" s="229" t="e">
        <f aca="false">VALUE($AF514)</f>
        <v>#VALUE!</v>
      </c>
      <c r="AI514" s="164" t="n">
        <v>511</v>
      </c>
      <c r="AK514" s="227" t="str">
        <f aca="false">IF(MOD(ROW(),10),"",INDEX(AJ$3:AJ$600,ROW()/10))</f>
        <v/>
      </c>
      <c r="AL514" s="228" t="n">
        <v>504</v>
      </c>
      <c r="AM514" s="229" t="e">
        <f aca="false">VALUE($AF514)</f>
        <v>#VALUE!</v>
      </c>
      <c r="AN514" s="164" t="n">
        <v>511</v>
      </c>
      <c r="AP514" s="227" t="str">
        <f aca="false">IF(MOD(ROW(),10),"",INDEX(AO$3:AO$600,ROW()/10))</f>
        <v/>
      </c>
      <c r="AQ514" s="181" t="n">
        <v>5.12</v>
      </c>
      <c r="AR514" s="229" t="e">
        <f aca="false">VALUE($AP514)</f>
        <v>#VALUE!</v>
      </c>
      <c r="AS514" s="164" t="n">
        <v>5110</v>
      </c>
      <c r="AU514" s="227" t="str">
        <f aca="false">IF(MOD(ROW(),10),"",INDEX(AT$3:AT$600,ROW()/10))</f>
        <v/>
      </c>
      <c r="AV514" s="181" t="n">
        <v>5.12</v>
      </c>
      <c r="AW514" s="229" t="e">
        <f aca="false">VALUE($AU514)</f>
        <v>#VALUE!</v>
      </c>
      <c r="AZ514" s="180"/>
      <c r="BA514" s="181" t="n">
        <v>5.12</v>
      </c>
      <c r="BB514" s="182"/>
      <c r="BE514" s="180"/>
      <c r="BF514" s="181" t="n">
        <v>5.12</v>
      </c>
      <c r="BG514" s="182" t="n">
        <f aca="false">VALUE($BD515)</f>
        <v>0</v>
      </c>
    </row>
    <row r="515" customFormat="false" ht="12.75" hidden="false" customHeight="false" outlineLevel="0" collapsed="false">
      <c r="AA515" s="180"/>
      <c r="AB515" s="181" t="n">
        <v>5.13</v>
      </c>
      <c r="AC515" s="182"/>
      <c r="AD515" s="164" t="n">
        <v>512</v>
      </c>
      <c r="AE515" s="191"/>
      <c r="AF515" s="227" t="str">
        <f aca="false">IF(MOD(ROW(),10),"",INDEX(AE$3:AE$600,ROW()/10))</f>
        <v/>
      </c>
      <c r="AG515" s="228" t="n">
        <v>510</v>
      </c>
      <c r="AH515" s="229" t="e">
        <f aca="false">VALUE($AF515)</f>
        <v>#VALUE!</v>
      </c>
      <c r="AI515" s="164" t="n">
        <v>512</v>
      </c>
      <c r="AK515" s="227" t="str">
        <f aca="false">IF(MOD(ROW(),10),"",INDEX(AJ$3:AJ$600,ROW()/10))</f>
        <v/>
      </c>
      <c r="AL515" s="228" t="n">
        <v>505</v>
      </c>
      <c r="AM515" s="229" t="e">
        <f aca="false">VALUE($AF515)</f>
        <v>#VALUE!</v>
      </c>
      <c r="AN515" s="164" t="n">
        <v>512</v>
      </c>
      <c r="AP515" s="227" t="str">
        <f aca="false">IF(MOD(ROW(),10),"",INDEX(AO$3:AO$600,ROW()/10))</f>
        <v/>
      </c>
      <c r="AQ515" s="181" t="n">
        <v>5.13</v>
      </c>
      <c r="AR515" s="229" t="e">
        <f aca="false">VALUE($AP515)</f>
        <v>#VALUE!</v>
      </c>
      <c r="AS515" s="164" t="n">
        <v>5120</v>
      </c>
      <c r="AU515" s="227" t="str">
        <f aca="false">IF(MOD(ROW(),10),"",INDEX(AT$3:AT$600,ROW()/10))</f>
        <v/>
      </c>
      <c r="AV515" s="181" t="n">
        <v>5.13</v>
      </c>
      <c r="AW515" s="229" t="e">
        <f aca="false">VALUE($AU515)</f>
        <v>#VALUE!</v>
      </c>
      <c r="AZ515" s="180"/>
      <c r="BA515" s="181" t="n">
        <v>5.13</v>
      </c>
      <c r="BB515" s="182"/>
      <c r="BE515" s="180"/>
      <c r="BF515" s="181" t="n">
        <v>5.13</v>
      </c>
      <c r="BG515" s="182" t="n">
        <f aca="false">VALUE($BD516)</f>
        <v>0</v>
      </c>
    </row>
    <row r="516" customFormat="false" ht="12.75" hidden="false" customHeight="false" outlineLevel="0" collapsed="false">
      <c r="AA516" s="180"/>
      <c r="AB516" s="181" t="n">
        <v>5.14</v>
      </c>
      <c r="AC516" s="182"/>
      <c r="AD516" s="164" t="n">
        <v>513</v>
      </c>
      <c r="AE516" s="191"/>
      <c r="AF516" s="227" t="str">
        <f aca="false">IF(MOD(ROW(),10),"",INDEX(AE$3:AE$600,ROW()/10))</f>
        <v/>
      </c>
      <c r="AG516" s="228" t="n">
        <v>511</v>
      </c>
      <c r="AH516" s="229" t="e">
        <f aca="false">VALUE($AF516)</f>
        <v>#VALUE!</v>
      </c>
      <c r="AI516" s="164" t="n">
        <v>513</v>
      </c>
      <c r="AK516" s="227" t="str">
        <f aca="false">IF(MOD(ROW(),10),"",INDEX(AJ$3:AJ$600,ROW()/10))</f>
        <v/>
      </c>
      <c r="AL516" s="228" t="n">
        <v>506</v>
      </c>
      <c r="AM516" s="229" t="e">
        <f aca="false">VALUE($AF516)</f>
        <v>#VALUE!</v>
      </c>
      <c r="AN516" s="164" t="n">
        <v>513</v>
      </c>
      <c r="AP516" s="227" t="str">
        <f aca="false">IF(MOD(ROW(),10),"",INDEX(AO$3:AO$600,ROW()/10))</f>
        <v/>
      </c>
      <c r="AQ516" s="181" t="n">
        <v>5.14</v>
      </c>
      <c r="AR516" s="229" t="e">
        <f aca="false">VALUE($AP516)</f>
        <v>#VALUE!</v>
      </c>
      <c r="AS516" s="164" t="n">
        <v>5130</v>
      </c>
      <c r="AU516" s="227" t="str">
        <f aca="false">IF(MOD(ROW(),10),"",INDEX(AT$3:AT$600,ROW()/10))</f>
        <v/>
      </c>
      <c r="AV516" s="181" t="n">
        <v>5.14</v>
      </c>
      <c r="AW516" s="229" t="e">
        <f aca="false">VALUE($AU516)</f>
        <v>#VALUE!</v>
      </c>
      <c r="AZ516" s="180"/>
      <c r="BA516" s="181" t="n">
        <v>5.14</v>
      </c>
      <c r="BB516" s="182"/>
      <c r="BE516" s="180"/>
      <c r="BF516" s="181" t="n">
        <v>5.14</v>
      </c>
      <c r="BG516" s="182" t="n">
        <f aca="false">VALUE($BD517)</f>
        <v>0</v>
      </c>
    </row>
    <row r="517" customFormat="false" ht="12.75" hidden="false" customHeight="false" outlineLevel="0" collapsed="false">
      <c r="AA517" s="180"/>
      <c r="AB517" s="181" t="n">
        <v>5.15</v>
      </c>
      <c r="AC517" s="182"/>
      <c r="AD517" s="164" t="n">
        <v>514</v>
      </c>
      <c r="AE517" s="191"/>
      <c r="AF517" s="227" t="str">
        <f aca="false">IF(MOD(ROW(),10),"",INDEX(AE$3:AE$600,ROW()/10))</f>
        <v/>
      </c>
      <c r="AG517" s="228" t="n">
        <v>512</v>
      </c>
      <c r="AH517" s="229" t="e">
        <f aca="false">VALUE($AF517)</f>
        <v>#VALUE!</v>
      </c>
      <c r="AI517" s="164" t="n">
        <v>514</v>
      </c>
      <c r="AK517" s="227" t="str">
        <f aca="false">IF(MOD(ROW(),10),"",INDEX(AJ$3:AJ$600,ROW()/10))</f>
        <v/>
      </c>
      <c r="AL517" s="228" t="n">
        <v>507</v>
      </c>
      <c r="AM517" s="229" t="e">
        <f aca="false">VALUE($AF517)</f>
        <v>#VALUE!</v>
      </c>
      <c r="AN517" s="164" t="n">
        <v>514</v>
      </c>
      <c r="AP517" s="227" t="str">
        <f aca="false">IF(MOD(ROW(),10),"",INDEX(AO$3:AO$600,ROW()/10))</f>
        <v/>
      </c>
      <c r="AQ517" s="181" t="n">
        <v>5.15</v>
      </c>
      <c r="AR517" s="229" t="e">
        <f aca="false">VALUE($AP517)</f>
        <v>#VALUE!</v>
      </c>
      <c r="AS517" s="164" t="n">
        <v>5140</v>
      </c>
      <c r="AU517" s="227" t="str">
        <f aca="false">IF(MOD(ROW(),10),"",INDEX(AT$3:AT$600,ROW()/10))</f>
        <v/>
      </c>
      <c r="AV517" s="181" t="n">
        <v>5.15</v>
      </c>
      <c r="AW517" s="229" t="e">
        <f aca="false">VALUE($AU517)</f>
        <v>#VALUE!</v>
      </c>
      <c r="AZ517" s="180"/>
      <c r="BA517" s="181" t="n">
        <v>5.15</v>
      </c>
      <c r="BB517" s="182"/>
      <c r="BE517" s="180"/>
      <c r="BF517" s="181" t="n">
        <v>5.15</v>
      </c>
      <c r="BG517" s="182" t="n">
        <f aca="false">VALUE($BD518)</f>
        <v>0</v>
      </c>
    </row>
    <row r="518" customFormat="false" ht="12.75" hidden="false" customHeight="false" outlineLevel="0" collapsed="false">
      <c r="AA518" s="180"/>
      <c r="AB518" s="181" t="n">
        <v>5.16</v>
      </c>
      <c r="AC518" s="182"/>
      <c r="AD518" s="164" t="n">
        <v>515</v>
      </c>
      <c r="AE518" s="191"/>
      <c r="AF518" s="227" t="str">
        <f aca="false">IF(MOD(ROW(),10),"",INDEX(AE$3:AE$600,ROW()/10))</f>
        <v/>
      </c>
      <c r="AG518" s="228" t="n">
        <v>513</v>
      </c>
      <c r="AH518" s="229" t="e">
        <f aca="false">VALUE($AF518)</f>
        <v>#VALUE!</v>
      </c>
      <c r="AI518" s="164" t="n">
        <v>515</v>
      </c>
      <c r="AK518" s="227" t="str">
        <f aca="false">IF(MOD(ROW(),10),"",INDEX(AJ$3:AJ$600,ROW()/10))</f>
        <v/>
      </c>
      <c r="AL518" s="228" t="n">
        <v>508</v>
      </c>
      <c r="AM518" s="229" t="e">
        <f aca="false">VALUE($AF518)</f>
        <v>#VALUE!</v>
      </c>
      <c r="AN518" s="164" t="n">
        <v>515</v>
      </c>
      <c r="AP518" s="227" t="str">
        <f aca="false">IF(MOD(ROW(),10),"",INDEX(AO$3:AO$600,ROW()/10))</f>
        <v/>
      </c>
      <c r="AQ518" s="181" t="n">
        <v>5.16</v>
      </c>
      <c r="AR518" s="229" t="e">
        <f aca="false">VALUE($AP518)</f>
        <v>#VALUE!</v>
      </c>
      <c r="AS518" s="164" t="n">
        <v>5150</v>
      </c>
      <c r="AU518" s="227" t="str">
        <f aca="false">IF(MOD(ROW(),10),"",INDEX(AT$3:AT$600,ROW()/10))</f>
        <v/>
      </c>
      <c r="AV518" s="181" t="n">
        <v>5.16</v>
      </c>
      <c r="AW518" s="229" t="e">
        <f aca="false">VALUE($AU518)</f>
        <v>#VALUE!</v>
      </c>
      <c r="AZ518" s="180"/>
      <c r="BA518" s="181" t="n">
        <v>5.16</v>
      </c>
      <c r="BB518" s="182"/>
      <c r="BE518" s="180"/>
      <c r="BF518" s="181" t="n">
        <v>5.16</v>
      </c>
      <c r="BG518" s="182" t="n">
        <f aca="false">VALUE($BD519)</f>
        <v>0</v>
      </c>
    </row>
    <row r="519" customFormat="false" ht="12.75" hidden="false" customHeight="false" outlineLevel="0" collapsed="false">
      <c r="AA519" s="180"/>
      <c r="AB519" s="181" t="n">
        <v>5.17</v>
      </c>
      <c r="AC519" s="182"/>
      <c r="AD519" s="164" t="n">
        <v>516</v>
      </c>
      <c r="AE519" s="191"/>
      <c r="AF519" s="227" t="str">
        <f aca="false">IF(MOD(ROW(),10),"",INDEX(AE$3:AE$600,ROW()/10))</f>
        <v/>
      </c>
      <c r="AG519" s="228" t="n">
        <v>514</v>
      </c>
      <c r="AH519" s="229" t="e">
        <f aca="false">VALUE($AF519)</f>
        <v>#VALUE!</v>
      </c>
      <c r="AI519" s="164" t="n">
        <v>516</v>
      </c>
      <c r="AK519" s="227" t="str">
        <f aca="false">IF(MOD(ROW(),10),"",INDEX(AJ$3:AJ$600,ROW()/10))</f>
        <v/>
      </c>
      <c r="AL519" s="228" t="n">
        <v>509</v>
      </c>
      <c r="AM519" s="229" t="e">
        <f aca="false">VALUE($AF519)</f>
        <v>#VALUE!</v>
      </c>
      <c r="AN519" s="164" t="n">
        <v>516</v>
      </c>
      <c r="AP519" s="227" t="str">
        <f aca="false">IF(MOD(ROW(),10),"",INDEX(AO$3:AO$600,ROW()/10))</f>
        <v/>
      </c>
      <c r="AQ519" s="181" t="n">
        <v>5.17</v>
      </c>
      <c r="AR519" s="229" t="e">
        <f aca="false">VALUE($AP519)</f>
        <v>#VALUE!</v>
      </c>
      <c r="AS519" s="164" t="n">
        <v>5160</v>
      </c>
      <c r="AU519" s="227" t="str">
        <f aca="false">IF(MOD(ROW(),10),"",INDEX(AT$3:AT$600,ROW()/10))</f>
        <v/>
      </c>
      <c r="AV519" s="181" t="n">
        <v>5.17</v>
      </c>
      <c r="AW519" s="229" t="e">
        <f aca="false">VALUE($AU519)</f>
        <v>#VALUE!</v>
      </c>
      <c r="AZ519" s="180"/>
      <c r="BA519" s="181" t="n">
        <v>5.17</v>
      </c>
      <c r="BB519" s="182"/>
      <c r="BE519" s="180"/>
      <c r="BF519" s="181" t="n">
        <v>5.17</v>
      </c>
      <c r="BG519" s="182" t="n">
        <f aca="false">VALUE($BD520)</f>
        <v>0</v>
      </c>
    </row>
    <row r="520" customFormat="false" ht="12.75" hidden="false" customHeight="false" outlineLevel="0" collapsed="false">
      <c r="AA520" s="180"/>
      <c r="AB520" s="181" t="n">
        <v>5.18</v>
      </c>
      <c r="AC520" s="182"/>
      <c r="AD520" s="164" t="n">
        <v>517</v>
      </c>
      <c r="AE520" s="191"/>
      <c r="AF520" s="227" t="n">
        <f aca="false">IF(MOD(ROW(),10),"",INDEX(AE$3:AE$600,ROW()/10))</f>
        <v>0</v>
      </c>
      <c r="AG520" s="228" t="n">
        <v>515</v>
      </c>
      <c r="AH520" s="229" t="n">
        <f aca="false">VALUE($AF520)</f>
        <v>0</v>
      </c>
      <c r="AI520" s="164" t="n">
        <v>517</v>
      </c>
      <c r="AK520" s="227" t="n">
        <f aca="false">IF(MOD(ROW(),10),"",INDEX(AJ$3:AJ$600,ROW()/10))</f>
        <v>0</v>
      </c>
      <c r="AL520" s="228" t="n">
        <v>510</v>
      </c>
      <c r="AM520" s="229" t="n">
        <f aca="false">VALUE($AF520)</f>
        <v>0</v>
      </c>
      <c r="AN520" s="164" t="n">
        <v>517</v>
      </c>
      <c r="AP520" s="227" t="n">
        <f aca="false">IF(MOD(ROW(),10),"",INDEX(AO$3:AO$600,ROW()/10))</f>
        <v>0</v>
      </c>
      <c r="AQ520" s="181" t="n">
        <v>5.18</v>
      </c>
      <c r="AR520" s="229" t="n">
        <f aca="false">VALUE($AP520)</f>
        <v>0</v>
      </c>
      <c r="AS520" s="164" t="n">
        <v>5170</v>
      </c>
      <c r="AU520" s="227" t="n">
        <f aca="false">IF(MOD(ROW(),10),"",INDEX(AT$3:AT$600,ROW()/10))</f>
        <v>0</v>
      </c>
      <c r="AV520" s="181" t="n">
        <v>5.18</v>
      </c>
      <c r="AW520" s="229" t="n">
        <f aca="false">VALUE($AU520)</f>
        <v>0</v>
      </c>
      <c r="AZ520" s="180"/>
      <c r="BA520" s="181" t="n">
        <v>5.18</v>
      </c>
      <c r="BB520" s="182"/>
      <c r="BE520" s="180"/>
      <c r="BF520" s="181" t="n">
        <v>5.18</v>
      </c>
      <c r="BG520" s="182" t="n">
        <f aca="false">VALUE($BD521)</f>
        <v>0</v>
      </c>
    </row>
    <row r="521" customFormat="false" ht="12.75" hidden="false" customHeight="false" outlineLevel="0" collapsed="false">
      <c r="AA521" s="180"/>
      <c r="AB521" s="181" t="n">
        <v>5.19</v>
      </c>
      <c r="AC521" s="182"/>
      <c r="AD521" s="164" t="n">
        <v>518</v>
      </c>
      <c r="AE521" s="191"/>
      <c r="AF521" s="227" t="str">
        <f aca="false">IF(MOD(ROW(),10),"",INDEX(AE$3:AE$600,ROW()/10))</f>
        <v/>
      </c>
      <c r="AG521" s="228" t="n">
        <v>516</v>
      </c>
      <c r="AH521" s="229" t="e">
        <f aca="false">VALUE($AF521)</f>
        <v>#VALUE!</v>
      </c>
      <c r="AI521" s="164" t="n">
        <v>518</v>
      </c>
      <c r="AK521" s="227" t="str">
        <f aca="false">IF(MOD(ROW(),10),"",INDEX(AJ$3:AJ$600,ROW()/10))</f>
        <v/>
      </c>
      <c r="AL521" s="228" t="n">
        <v>511</v>
      </c>
      <c r="AM521" s="229" t="e">
        <f aca="false">VALUE($AF521)</f>
        <v>#VALUE!</v>
      </c>
      <c r="AN521" s="164" t="n">
        <v>518</v>
      </c>
      <c r="AP521" s="227" t="str">
        <f aca="false">IF(MOD(ROW(),10),"",INDEX(AO$3:AO$600,ROW()/10))</f>
        <v/>
      </c>
      <c r="AQ521" s="181" t="n">
        <v>5.19</v>
      </c>
      <c r="AR521" s="229" t="e">
        <f aca="false">VALUE($AP521)</f>
        <v>#VALUE!</v>
      </c>
      <c r="AS521" s="164" t="n">
        <v>5180</v>
      </c>
      <c r="AU521" s="227" t="str">
        <f aca="false">IF(MOD(ROW(),10),"",INDEX(AT$3:AT$600,ROW()/10))</f>
        <v/>
      </c>
      <c r="AV521" s="181" t="n">
        <v>5.19</v>
      </c>
      <c r="AW521" s="229" t="e">
        <f aca="false">VALUE($AU521)</f>
        <v>#VALUE!</v>
      </c>
      <c r="AZ521" s="180"/>
      <c r="BA521" s="181" t="n">
        <v>5.19</v>
      </c>
      <c r="BB521" s="182"/>
      <c r="BE521" s="180"/>
      <c r="BF521" s="181" t="n">
        <v>5.19</v>
      </c>
      <c r="BG521" s="182" t="n">
        <f aca="false">VALUE($BD522)</f>
        <v>0</v>
      </c>
    </row>
    <row r="522" customFormat="false" ht="12.75" hidden="false" customHeight="false" outlineLevel="0" collapsed="false">
      <c r="AA522" s="180"/>
      <c r="AB522" s="181" t="n">
        <v>5.2</v>
      </c>
      <c r="AC522" s="182"/>
      <c r="AD522" s="164" t="n">
        <v>519</v>
      </c>
      <c r="AE522" s="191"/>
      <c r="AF522" s="227" t="str">
        <f aca="false">IF(MOD(ROW(),10),"",INDEX(AE$3:AE$600,ROW()/10))</f>
        <v/>
      </c>
      <c r="AG522" s="228" t="n">
        <v>517</v>
      </c>
      <c r="AH522" s="229" t="e">
        <f aca="false">VALUE($AF522)</f>
        <v>#VALUE!</v>
      </c>
      <c r="AI522" s="164" t="n">
        <v>519</v>
      </c>
      <c r="AK522" s="227" t="str">
        <f aca="false">IF(MOD(ROW(),10),"",INDEX(AJ$3:AJ$600,ROW()/10))</f>
        <v/>
      </c>
      <c r="AL522" s="228" t="n">
        <v>512</v>
      </c>
      <c r="AM522" s="229" t="e">
        <f aca="false">VALUE($AF522)</f>
        <v>#VALUE!</v>
      </c>
      <c r="AN522" s="164" t="n">
        <v>519</v>
      </c>
      <c r="AP522" s="227" t="str">
        <f aca="false">IF(MOD(ROW(),10),"",INDEX(AO$3:AO$600,ROW()/10))</f>
        <v/>
      </c>
      <c r="AQ522" s="181" t="n">
        <v>5.2</v>
      </c>
      <c r="AR522" s="229" t="e">
        <f aca="false">VALUE($AP522)</f>
        <v>#VALUE!</v>
      </c>
      <c r="AS522" s="164" t="n">
        <v>5190</v>
      </c>
      <c r="AU522" s="227" t="str">
        <f aca="false">IF(MOD(ROW(),10),"",INDEX(AT$3:AT$600,ROW()/10))</f>
        <v/>
      </c>
      <c r="AV522" s="181" t="n">
        <v>5.2</v>
      </c>
      <c r="AW522" s="229" t="e">
        <f aca="false">VALUE($AU522)</f>
        <v>#VALUE!</v>
      </c>
      <c r="AZ522" s="180"/>
      <c r="BA522" s="181" t="n">
        <v>5.2</v>
      </c>
      <c r="BB522" s="182"/>
      <c r="BE522" s="180"/>
      <c r="BF522" s="181" t="n">
        <v>5.2</v>
      </c>
      <c r="BG522" s="182" t="n">
        <f aca="false">VALUE($BD523)</f>
        <v>0</v>
      </c>
    </row>
    <row r="523" customFormat="false" ht="12.75" hidden="false" customHeight="false" outlineLevel="0" collapsed="false">
      <c r="AA523" s="180"/>
      <c r="AB523" s="181" t="n">
        <v>5.21</v>
      </c>
      <c r="AC523" s="182"/>
      <c r="AD523" s="164" t="n">
        <v>520</v>
      </c>
      <c r="AE523" s="191"/>
      <c r="AF523" s="227" t="str">
        <f aca="false">IF(MOD(ROW(),10),"",INDEX(AE$3:AE$600,ROW()/10))</f>
        <v/>
      </c>
      <c r="AG523" s="228" t="n">
        <v>518</v>
      </c>
      <c r="AH523" s="229" t="e">
        <f aca="false">VALUE($AF523)</f>
        <v>#VALUE!</v>
      </c>
      <c r="AI523" s="164" t="n">
        <v>520</v>
      </c>
      <c r="AK523" s="227" t="str">
        <f aca="false">IF(MOD(ROW(),10),"",INDEX(AJ$3:AJ$600,ROW()/10))</f>
        <v/>
      </c>
      <c r="AL523" s="228" t="n">
        <v>513</v>
      </c>
      <c r="AM523" s="229" t="e">
        <f aca="false">VALUE($AF523)</f>
        <v>#VALUE!</v>
      </c>
      <c r="AN523" s="164" t="n">
        <v>520</v>
      </c>
      <c r="AP523" s="227" t="str">
        <f aca="false">IF(MOD(ROW(),10),"",INDEX(AO$3:AO$600,ROW()/10))</f>
        <v/>
      </c>
      <c r="AQ523" s="181" t="n">
        <v>5.21</v>
      </c>
      <c r="AR523" s="229" t="e">
        <f aca="false">VALUE($AP523)</f>
        <v>#VALUE!</v>
      </c>
      <c r="AS523" s="164" t="n">
        <v>5200</v>
      </c>
      <c r="AU523" s="227" t="str">
        <f aca="false">IF(MOD(ROW(),10),"",INDEX(AT$3:AT$600,ROW()/10))</f>
        <v/>
      </c>
      <c r="AV523" s="181" t="n">
        <v>5.21</v>
      </c>
      <c r="AW523" s="229" t="e">
        <f aca="false">VALUE($AU523)</f>
        <v>#VALUE!</v>
      </c>
      <c r="AZ523" s="180"/>
      <c r="BA523" s="181" t="n">
        <v>5.21</v>
      </c>
      <c r="BB523" s="182"/>
      <c r="BE523" s="180"/>
      <c r="BF523" s="181" t="n">
        <v>5.21</v>
      </c>
      <c r="BG523" s="182" t="n">
        <f aca="false">VALUE($BD524)</f>
        <v>0</v>
      </c>
    </row>
    <row r="524" customFormat="false" ht="12.75" hidden="false" customHeight="false" outlineLevel="0" collapsed="false">
      <c r="AA524" s="180"/>
      <c r="AB524" s="181" t="n">
        <v>5.22</v>
      </c>
      <c r="AC524" s="182"/>
      <c r="AD524" s="164" t="n">
        <v>521</v>
      </c>
      <c r="AE524" s="191"/>
      <c r="AF524" s="227" t="str">
        <f aca="false">IF(MOD(ROW(),10),"",INDEX(AE$3:AE$600,ROW()/10))</f>
        <v/>
      </c>
      <c r="AG524" s="228" t="n">
        <v>519</v>
      </c>
      <c r="AH524" s="229" t="e">
        <f aca="false">VALUE($AF524)</f>
        <v>#VALUE!</v>
      </c>
      <c r="AI524" s="164" t="n">
        <v>521</v>
      </c>
      <c r="AK524" s="227" t="str">
        <f aca="false">IF(MOD(ROW(),10),"",INDEX(AJ$3:AJ$600,ROW()/10))</f>
        <v/>
      </c>
      <c r="AL524" s="228" t="n">
        <v>514</v>
      </c>
      <c r="AM524" s="229" t="e">
        <f aca="false">VALUE($AF524)</f>
        <v>#VALUE!</v>
      </c>
      <c r="AN524" s="164" t="n">
        <v>521</v>
      </c>
      <c r="AP524" s="227" t="str">
        <f aca="false">IF(MOD(ROW(),10),"",INDEX(AO$3:AO$600,ROW()/10))</f>
        <v/>
      </c>
      <c r="AQ524" s="181" t="n">
        <v>5.22</v>
      </c>
      <c r="AR524" s="229" t="e">
        <f aca="false">VALUE($AP524)</f>
        <v>#VALUE!</v>
      </c>
      <c r="AS524" s="164" t="n">
        <v>5210</v>
      </c>
      <c r="AU524" s="227" t="str">
        <f aca="false">IF(MOD(ROW(),10),"",INDEX(AT$3:AT$600,ROW()/10))</f>
        <v/>
      </c>
      <c r="AV524" s="181" t="n">
        <v>5.22</v>
      </c>
      <c r="AW524" s="229" t="e">
        <f aca="false">VALUE($AU524)</f>
        <v>#VALUE!</v>
      </c>
      <c r="AZ524" s="180"/>
      <c r="BA524" s="181" t="n">
        <v>5.22</v>
      </c>
      <c r="BB524" s="182"/>
      <c r="BE524" s="180"/>
      <c r="BF524" s="181" t="n">
        <v>5.22</v>
      </c>
      <c r="BG524" s="182" t="n">
        <f aca="false">VALUE($BD525)</f>
        <v>0</v>
      </c>
    </row>
    <row r="525" customFormat="false" ht="12.75" hidden="false" customHeight="false" outlineLevel="0" collapsed="false">
      <c r="AA525" s="180"/>
      <c r="AB525" s="181" t="n">
        <v>5.23</v>
      </c>
      <c r="AC525" s="182"/>
      <c r="AD525" s="164" t="n">
        <v>522</v>
      </c>
      <c r="AE525" s="191"/>
      <c r="AF525" s="227" t="str">
        <f aca="false">IF(MOD(ROW(),10),"",INDEX(AE$3:AE$600,ROW()/10))</f>
        <v/>
      </c>
      <c r="AG525" s="228" t="n">
        <v>520</v>
      </c>
      <c r="AH525" s="229" t="e">
        <f aca="false">VALUE($AF525)</f>
        <v>#VALUE!</v>
      </c>
      <c r="AI525" s="164" t="n">
        <v>522</v>
      </c>
      <c r="AK525" s="227" t="str">
        <f aca="false">IF(MOD(ROW(),10),"",INDEX(AJ$3:AJ$600,ROW()/10))</f>
        <v/>
      </c>
      <c r="AL525" s="228" t="n">
        <v>515</v>
      </c>
      <c r="AM525" s="229" t="e">
        <f aca="false">VALUE($AF525)</f>
        <v>#VALUE!</v>
      </c>
      <c r="AN525" s="164" t="n">
        <v>522</v>
      </c>
      <c r="AP525" s="227" t="str">
        <f aca="false">IF(MOD(ROW(),10),"",INDEX(AO$3:AO$600,ROW()/10))</f>
        <v/>
      </c>
      <c r="AQ525" s="181" t="n">
        <v>5.23</v>
      </c>
      <c r="AR525" s="229" t="e">
        <f aca="false">VALUE($AP525)</f>
        <v>#VALUE!</v>
      </c>
      <c r="AS525" s="164" t="n">
        <v>5220</v>
      </c>
      <c r="AU525" s="227" t="str">
        <f aca="false">IF(MOD(ROW(),10),"",INDEX(AT$3:AT$600,ROW()/10))</f>
        <v/>
      </c>
      <c r="AV525" s="181" t="n">
        <v>5.23</v>
      </c>
      <c r="AW525" s="229" t="e">
        <f aca="false">VALUE($AU525)</f>
        <v>#VALUE!</v>
      </c>
      <c r="AZ525" s="180"/>
      <c r="BA525" s="181" t="n">
        <v>5.23</v>
      </c>
      <c r="BB525" s="182"/>
      <c r="BE525" s="180"/>
      <c r="BF525" s="181" t="n">
        <v>5.23</v>
      </c>
      <c r="BG525" s="182" t="n">
        <f aca="false">VALUE($BD526)</f>
        <v>0</v>
      </c>
    </row>
    <row r="526" customFormat="false" ht="12.75" hidden="false" customHeight="false" outlineLevel="0" collapsed="false">
      <c r="AA526" s="180"/>
      <c r="AB526" s="181" t="n">
        <v>5.24</v>
      </c>
      <c r="AC526" s="182"/>
      <c r="AD526" s="164" t="n">
        <v>523</v>
      </c>
      <c r="AE526" s="191"/>
      <c r="AF526" s="227" t="str">
        <f aca="false">IF(MOD(ROW(),10),"",INDEX(AE$3:AE$600,ROW()/10))</f>
        <v/>
      </c>
      <c r="AG526" s="228" t="n">
        <v>521</v>
      </c>
      <c r="AH526" s="229" t="e">
        <f aca="false">VALUE($AF526)</f>
        <v>#VALUE!</v>
      </c>
      <c r="AI526" s="164" t="n">
        <v>523</v>
      </c>
      <c r="AK526" s="227" t="str">
        <f aca="false">IF(MOD(ROW(),10),"",INDEX(AJ$3:AJ$600,ROW()/10))</f>
        <v/>
      </c>
      <c r="AL526" s="228" t="n">
        <v>516</v>
      </c>
      <c r="AM526" s="229" t="e">
        <f aca="false">VALUE($AF526)</f>
        <v>#VALUE!</v>
      </c>
      <c r="AN526" s="164" t="n">
        <v>523</v>
      </c>
      <c r="AP526" s="227" t="str">
        <f aca="false">IF(MOD(ROW(),10),"",INDEX(AO$3:AO$600,ROW()/10))</f>
        <v/>
      </c>
      <c r="AQ526" s="181" t="n">
        <v>5.24</v>
      </c>
      <c r="AR526" s="229" t="e">
        <f aca="false">VALUE($AP526)</f>
        <v>#VALUE!</v>
      </c>
      <c r="AS526" s="164" t="n">
        <v>5230</v>
      </c>
      <c r="AU526" s="227" t="str">
        <f aca="false">IF(MOD(ROW(),10),"",INDEX(AT$3:AT$600,ROW()/10))</f>
        <v/>
      </c>
      <c r="AV526" s="181" t="n">
        <v>5.24</v>
      </c>
      <c r="AW526" s="229" t="e">
        <f aca="false">VALUE($AU526)</f>
        <v>#VALUE!</v>
      </c>
      <c r="AZ526" s="180"/>
      <c r="BA526" s="181" t="n">
        <v>5.24</v>
      </c>
      <c r="BB526" s="182"/>
      <c r="BE526" s="180"/>
      <c r="BF526" s="181" t="n">
        <v>5.24</v>
      </c>
      <c r="BG526" s="182" t="n">
        <f aca="false">VALUE($BD527)</f>
        <v>0</v>
      </c>
    </row>
    <row r="527" customFormat="false" ht="12.75" hidden="false" customHeight="false" outlineLevel="0" collapsed="false">
      <c r="AA527" s="180"/>
      <c r="AB527" s="181" t="n">
        <v>5.25</v>
      </c>
      <c r="AC527" s="182"/>
      <c r="AD527" s="164" t="n">
        <v>524</v>
      </c>
      <c r="AE527" s="191"/>
      <c r="AF527" s="227" t="str">
        <f aca="false">IF(MOD(ROW(),10),"",INDEX(AE$3:AE$600,ROW()/10))</f>
        <v/>
      </c>
      <c r="AG527" s="228" t="n">
        <v>522</v>
      </c>
      <c r="AH527" s="229" t="e">
        <f aca="false">VALUE($AF527)</f>
        <v>#VALUE!</v>
      </c>
      <c r="AI527" s="164" t="n">
        <v>524</v>
      </c>
      <c r="AK527" s="227" t="str">
        <f aca="false">IF(MOD(ROW(),10),"",INDEX(AJ$3:AJ$600,ROW()/10))</f>
        <v/>
      </c>
      <c r="AL527" s="228" t="n">
        <v>517</v>
      </c>
      <c r="AM527" s="229" t="e">
        <f aca="false">VALUE($AF527)</f>
        <v>#VALUE!</v>
      </c>
      <c r="AN527" s="164" t="n">
        <v>524</v>
      </c>
      <c r="AP527" s="227" t="str">
        <f aca="false">IF(MOD(ROW(),10),"",INDEX(AO$3:AO$600,ROW()/10))</f>
        <v/>
      </c>
      <c r="AQ527" s="181" t="n">
        <v>5.25</v>
      </c>
      <c r="AR527" s="229" t="e">
        <f aca="false">VALUE($AP527)</f>
        <v>#VALUE!</v>
      </c>
      <c r="AS527" s="164" t="n">
        <v>5240</v>
      </c>
      <c r="AU527" s="227" t="str">
        <f aca="false">IF(MOD(ROW(),10),"",INDEX(AT$3:AT$600,ROW()/10))</f>
        <v/>
      </c>
      <c r="AV527" s="181" t="n">
        <v>5.25</v>
      </c>
      <c r="AW527" s="229" t="e">
        <f aca="false">VALUE($AU527)</f>
        <v>#VALUE!</v>
      </c>
      <c r="AZ527" s="180"/>
      <c r="BA527" s="181" t="n">
        <v>5.25</v>
      </c>
      <c r="BB527" s="182"/>
      <c r="BE527" s="180"/>
      <c r="BF527" s="181" t="n">
        <v>5.25</v>
      </c>
      <c r="BG527" s="182" t="n">
        <f aca="false">VALUE($BD528)</f>
        <v>0</v>
      </c>
    </row>
    <row r="528" customFormat="false" ht="12.75" hidden="false" customHeight="false" outlineLevel="0" collapsed="false">
      <c r="AA528" s="180"/>
      <c r="AB528" s="181" t="n">
        <v>5.26</v>
      </c>
      <c r="AC528" s="182"/>
      <c r="AD528" s="164" t="n">
        <v>525</v>
      </c>
      <c r="AE528" s="191"/>
      <c r="AF528" s="227" t="str">
        <f aca="false">IF(MOD(ROW(),10),"",INDEX(AE$3:AE$600,ROW()/10))</f>
        <v/>
      </c>
      <c r="AG528" s="228" t="n">
        <v>523</v>
      </c>
      <c r="AH528" s="229" t="e">
        <f aca="false">VALUE($AF528)</f>
        <v>#VALUE!</v>
      </c>
      <c r="AI528" s="164" t="n">
        <v>525</v>
      </c>
      <c r="AK528" s="227" t="str">
        <f aca="false">IF(MOD(ROW(),10),"",INDEX(AJ$3:AJ$600,ROW()/10))</f>
        <v/>
      </c>
      <c r="AL528" s="228" t="n">
        <v>518</v>
      </c>
      <c r="AM528" s="229" t="e">
        <f aca="false">VALUE($AF528)</f>
        <v>#VALUE!</v>
      </c>
      <c r="AN528" s="164" t="n">
        <v>525</v>
      </c>
      <c r="AP528" s="227" t="str">
        <f aca="false">IF(MOD(ROW(),10),"",INDEX(AO$3:AO$600,ROW()/10))</f>
        <v/>
      </c>
      <c r="AQ528" s="181" t="n">
        <v>5.26</v>
      </c>
      <c r="AR528" s="229" t="e">
        <f aca="false">VALUE($AP528)</f>
        <v>#VALUE!</v>
      </c>
      <c r="AS528" s="164" t="n">
        <v>5250</v>
      </c>
      <c r="AU528" s="227" t="str">
        <f aca="false">IF(MOD(ROW(),10),"",INDEX(AT$3:AT$600,ROW()/10))</f>
        <v/>
      </c>
      <c r="AV528" s="181" t="n">
        <v>5.26</v>
      </c>
      <c r="AW528" s="229" t="e">
        <f aca="false">VALUE($AU528)</f>
        <v>#VALUE!</v>
      </c>
      <c r="AZ528" s="180"/>
      <c r="BA528" s="181" t="n">
        <v>5.26</v>
      </c>
      <c r="BB528" s="182"/>
      <c r="BE528" s="180"/>
      <c r="BF528" s="181" t="n">
        <v>5.26</v>
      </c>
      <c r="BG528" s="182" t="n">
        <f aca="false">VALUE($BD529)</f>
        <v>0</v>
      </c>
    </row>
    <row r="529" customFormat="false" ht="12.75" hidden="false" customHeight="false" outlineLevel="0" collapsed="false">
      <c r="AA529" s="180"/>
      <c r="AB529" s="181" t="n">
        <v>5.27</v>
      </c>
      <c r="AC529" s="182"/>
      <c r="AD529" s="164" t="n">
        <v>526</v>
      </c>
      <c r="AE529" s="191"/>
      <c r="AF529" s="227" t="str">
        <f aca="false">IF(MOD(ROW(),10),"",INDEX(AE$3:AE$600,ROW()/10))</f>
        <v/>
      </c>
      <c r="AG529" s="228" t="n">
        <v>524</v>
      </c>
      <c r="AH529" s="229" t="e">
        <f aca="false">VALUE($AF529)</f>
        <v>#VALUE!</v>
      </c>
      <c r="AI529" s="164" t="n">
        <v>526</v>
      </c>
      <c r="AK529" s="227" t="str">
        <f aca="false">IF(MOD(ROW(),10),"",INDEX(AJ$3:AJ$600,ROW()/10))</f>
        <v/>
      </c>
      <c r="AL529" s="228" t="n">
        <v>519</v>
      </c>
      <c r="AM529" s="229" t="e">
        <f aca="false">VALUE($AF529)</f>
        <v>#VALUE!</v>
      </c>
      <c r="AN529" s="164" t="n">
        <v>526</v>
      </c>
      <c r="AP529" s="227" t="str">
        <f aca="false">IF(MOD(ROW(),10),"",INDEX(AO$3:AO$600,ROW()/10))</f>
        <v/>
      </c>
      <c r="AQ529" s="181" t="n">
        <v>5.27</v>
      </c>
      <c r="AR529" s="229" t="e">
        <f aca="false">VALUE($AP529)</f>
        <v>#VALUE!</v>
      </c>
      <c r="AS529" s="164" t="n">
        <v>5260</v>
      </c>
      <c r="AU529" s="227" t="str">
        <f aca="false">IF(MOD(ROW(),10),"",INDEX(AT$3:AT$600,ROW()/10))</f>
        <v/>
      </c>
      <c r="AV529" s="181" t="n">
        <v>5.27</v>
      </c>
      <c r="AW529" s="229" t="e">
        <f aca="false">VALUE($AU529)</f>
        <v>#VALUE!</v>
      </c>
      <c r="AZ529" s="180"/>
      <c r="BA529" s="181" t="n">
        <v>5.27</v>
      </c>
      <c r="BB529" s="182"/>
      <c r="BE529" s="180"/>
      <c r="BF529" s="181" t="n">
        <v>5.27</v>
      </c>
      <c r="BG529" s="182" t="n">
        <f aca="false">VALUE($BD530)</f>
        <v>0</v>
      </c>
    </row>
    <row r="530" customFormat="false" ht="12.75" hidden="false" customHeight="false" outlineLevel="0" collapsed="false">
      <c r="AA530" s="180"/>
      <c r="AB530" s="181" t="n">
        <v>5.28</v>
      </c>
      <c r="AC530" s="182"/>
      <c r="AD530" s="164" t="n">
        <v>527</v>
      </c>
      <c r="AE530" s="191"/>
      <c r="AF530" s="227" t="n">
        <f aca="false">IF(MOD(ROW(),10),"",INDEX(AE$3:AE$600,ROW()/10))</f>
        <v>0</v>
      </c>
      <c r="AG530" s="228" t="n">
        <v>525</v>
      </c>
      <c r="AH530" s="229" t="n">
        <f aca="false">VALUE($AF530)</f>
        <v>0</v>
      </c>
      <c r="AI530" s="164" t="n">
        <v>527</v>
      </c>
      <c r="AK530" s="227" t="n">
        <f aca="false">IF(MOD(ROW(),10),"",INDEX(AJ$3:AJ$600,ROW()/10))</f>
        <v>0</v>
      </c>
      <c r="AL530" s="228" t="n">
        <v>520</v>
      </c>
      <c r="AM530" s="229" t="n">
        <f aca="false">VALUE($AF530)</f>
        <v>0</v>
      </c>
      <c r="AN530" s="164" t="n">
        <v>527</v>
      </c>
      <c r="AP530" s="227" t="n">
        <f aca="false">IF(MOD(ROW(),10),"",INDEX(AO$3:AO$600,ROW()/10))</f>
        <v>0</v>
      </c>
      <c r="AQ530" s="181" t="n">
        <v>5.28</v>
      </c>
      <c r="AR530" s="229" t="n">
        <f aca="false">VALUE($AP530)</f>
        <v>0</v>
      </c>
      <c r="AS530" s="164" t="n">
        <v>5270</v>
      </c>
      <c r="AU530" s="227" t="n">
        <f aca="false">IF(MOD(ROW(),10),"",INDEX(AT$3:AT$600,ROW()/10))</f>
        <v>0</v>
      </c>
      <c r="AV530" s="181" t="n">
        <v>5.28</v>
      </c>
      <c r="AW530" s="229" t="n">
        <f aca="false">VALUE($AU530)</f>
        <v>0</v>
      </c>
      <c r="AZ530" s="180"/>
      <c r="BA530" s="181" t="n">
        <v>5.28</v>
      </c>
      <c r="BB530" s="182"/>
      <c r="BE530" s="180"/>
      <c r="BF530" s="181" t="n">
        <v>5.28</v>
      </c>
      <c r="BG530" s="182" t="n">
        <f aca="false">VALUE($BD531)</f>
        <v>0</v>
      </c>
    </row>
    <row r="531" customFormat="false" ht="12.75" hidden="false" customHeight="false" outlineLevel="0" collapsed="false">
      <c r="AA531" s="180"/>
      <c r="AB531" s="181" t="n">
        <v>5.29</v>
      </c>
      <c r="AC531" s="182"/>
      <c r="AD531" s="164" t="n">
        <v>528</v>
      </c>
      <c r="AE531" s="191"/>
      <c r="AF531" s="227" t="str">
        <f aca="false">IF(MOD(ROW(),10),"",INDEX(AE$3:AE$600,ROW()/10))</f>
        <v/>
      </c>
      <c r="AG531" s="228" t="n">
        <v>526</v>
      </c>
      <c r="AH531" s="229" t="e">
        <f aca="false">VALUE($AF531)</f>
        <v>#VALUE!</v>
      </c>
      <c r="AI531" s="164" t="n">
        <v>528</v>
      </c>
      <c r="AK531" s="227" t="str">
        <f aca="false">IF(MOD(ROW(),10),"",INDEX(AJ$3:AJ$600,ROW()/10))</f>
        <v/>
      </c>
      <c r="AL531" s="228" t="n">
        <v>521</v>
      </c>
      <c r="AM531" s="229" t="e">
        <f aca="false">VALUE($AF531)</f>
        <v>#VALUE!</v>
      </c>
      <c r="AN531" s="164" t="n">
        <v>528</v>
      </c>
      <c r="AP531" s="227" t="str">
        <f aca="false">IF(MOD(ROW(),10),"",INDEX(AO$3:AO$600,ROW()/10))</f>
        <v/>
      </c>
      <c r="AQ531" s="181" t="n">
        <v>5.29</v>
      </c>
      <c r="AR531" s="229" t="e">
        <f aca="false">VALUE($AP531)</f>
        <v>#VALUE!</v>
      </c>
      <c r="AS531" s="164" t="n">
        <v>5280</v>
      </c>
      <c r="AU531" s="227" t="str">
        <f aca="false">IF(MOD(ROW(),10),"",INDEX(AT$3:AT$600,ROW()/10))</f>
        <v/>
      </c>
      <c r="AV531" s="181" t="n">
        <v>5.29</v>
      </c>
      <c r="AW531" s="229" t="e">
        <f aca="false">VALUE($AU531)</f>
        <v>#VALUE!</v>
      </c>
      <c r="AZ531" s="180"/>
      <c r="BA531" s="181" t="n">
        <v>5.29</v>
      </c>
      <c r="BB531" s="182"/>
      <c r="BE531" s="180"/>
      <c r="BF531" s="181" t="n">
        <v>5.29</v>
      </c>
      <c r="BG531" s="182" t="n">
        <f aca="false">VALUE($BD532)</f>
        <v>0</v>
      </c>
    </row>
    <row r="532" customFormat="false" ht="12.75" hidden="false" customHeight="false" outlineLevel="0" collapsed="false">
      <c r="AA532" s="180"/>
      <c r="AB532" s="181" t="n">
        <v>5.3</v>
      </c>
      <c r="AC532" s="182"/>
      <c r="AD532" s="164" t="n">
        <v>529</v>
      </c>
      <c r="AE532" s="191"/>
      <c r="AF532" s="227" t="str">
        <f aca="false">IF(MOD(ROW(),10),"",INDEX(AE$3:AE$600,ROW()/10))</f>
        <v/>
      </c>
      <c r="AG532" s="228" t="n">
        <v>527</v>
      </c>
      <c r="AH532" s="229" t="e">
        <f aca="false">VALUE($AF532)</f>
        <v>#VALUE!</v>
      </c>
      <c r="AI532" s="164" t="n">
        <v>529</v>
      </c>
      <c r="AK532" s="227" t="str">
        <f aca="false">IF(MOD(ROW(),10),"",INDEX(AJ$3:AJ$600,ROW()/10))</f>
        <v/>
      </c>
      <c r="AL532" s="228" t="n">
        <v>522</v>
      </c>
      <c r="AM532" s="229" t="e">
        <f aca="false">VALUE($AF532)</f>
        <v>#VALUE!</v>
      </c>
      <c r="AN532" s="164" t="n">
        <v>529</v>
      </c>
      <c r="AP532" s="227" t="str">
        <f aca="false">IF(MOD(ROW(),10),"",INDEX(AO$3:AO$600,ROW()/10))</f>
        <v/>
      </c>
      <c r="AQ532" s="181" t="n">
        <v>5.3</v>
      </c>
      <c r="AR532" s="229" t="e">
        <f aca="false">VALUE($AP532)</f>
        <v>#VALUE!</v>
      </c>
      <c r="AS532" s="164" t="n">
        <v>5290</v>
      </c>
      <c r="AU532" s="227" t="str">
        <f aca="false">IF(MOD(ROW(),10),"",INDEX(AT$3:AT$600,ROW()/10))</f>
        <v/>
      </c>
      <c r="AV532" s="181" t="n">
        <v>5.3</v>
      </c>
      <c r="AW532" s="229" t="e">
        <f aca="false">VALUE($AU532)</f>
        <v>#VALUE!</v>
      </c>
      <c r="AZ532" s="180"/>
      <c r="BA532" s="181" t="n">
        <v>5.3</v>
      </c>
      <c r="BB532" s="182"/>
      <c r="BE532" s="180"/>
      <c r="BF532" s="181" t="n">
        <v>5.3</v>
      </c>
      <c r="BG532" s="182" t="n">
        <f aca="false">VALUE($BD533)</f>
        <v>0</v>
      </c>
    </row>
    <row r="533" customFormat="false" ht="12.75" hidden="false" customHeight="false" outlineLevel="0" collapsed="false">
      <c r="AA533" s="180"/>
      <c r="AB533" s="181" t="n">
        <v>5.31</v>
      </c>
      <c r="AC533" s="182"/>
      <c r="AD533" s="164" t="n">
        <v>530</v>
      </c>
      <c r="AE533" s="191"/>
      <c r="AF533" s="227" t="str">
        <f aca="false">IF(MOD(ROW(),10),"",INDEX(AE$3:AE$600,ROW()/10))</f>
        <v/>
      </c>
      <c r="AG533" s="228" t="n">
        <v>528</v>
      </c>
      <c r="AH533" s="229" t="e">
        <f aca="false">VALUE($AF533)</f>
        <v>#VALUE!</v>
      </c>
      <c r="AI533" s="164" t="n">
        <v>530</v>
      </c>
      <c r="AK533" s="227" t="str">
        <f aca="false">IF(MOD(ROW(),10),"",INDEX(AJ$3:AJ$600,ROW()/10))</f>
        <v/>
      </c>
      <c r="AL533" s="228" t="n">
        <v>523</v>
      </c>
      <c r="AM533" s="229" t="e">
        <f aca="false">VALUE($AF533)</f>
        <v>#VALUE!</v>
      </c>
      <c r="AN533" s="164" t="n">
        <v>530</v>
      </c>
      <c r="AP533" s="227" t="str">
        <f aca="false">IF(MOD(ROW(),10),"",INDEX(AO$3:AO$600,ROW()/10))</f>
        <v/>
      </c>
      <c r="AQ533" s="181" t="n">
        <v>5.31</v>
      </c>
      <c r="AR533" s="229" t="e">
        <f aca="false">VALUE($AP533)</f>
        <v>#VALUE!</v>
      </c>
      <c r="AS533" s="164" t="n">
        <v>5300</v>
      </c>
      <c r="AU533" s="227" t="str">
        <f aca="false">IF(MOD(ROW(),10),"",INDEX(AT$3:AT$600,ROW()/10))</f>
        <v/>
      </c>
      <c r="AV533" s="181" t="n">
        <v>5.31</v>
      </c>
      <c r="AW533" s="229" t="e">
        <f aca="false">VALUE($AU533)</f>
        <v>#VALUE!</v>
      </c>
      <c r="AZ533" s="180"/>
      <c r="BA533" s="181" t="n">
        <v>5.31</v>
      </c>
      <c r="BB533" s="182"/>
      <c r="BE533" s="180"/>
      <c r="BF533" s="181" t="n">
        <v>5.31</v>
      </c>
      <c r="BG533" s="182" t="n">
        <f aca="false">VALUE($BD534)</f>
        <v>0</v>
      </c>
    </row>
    <row r="534" customFormat="false" ht="12.75" hidden="false" customHeight="false" outlineLevel="0" collapsed="false">
      <c r="AA534" s="180"/>
      <c r="AB534" s="181" t="n">
        <v>5.32</v>
      </c>
      <c r="AC534" s="182"/>
      <c r="AD534" s="164" t="n">
        <v>531</v>
      </c>
      <c r="AE534" s="191"/>
      <c r="AF534" s="227" t="str">
        <f aca="false">IF(MOD(ROW(),10),"",INDEX(AE$3:AE$600,ROW()/10))</f>
        <v/>
      </c>
      <c r="AG534" s="228" t="n">
        <v>529</v>
      </c>
      <c r="AH534" s="229" t="e">
        <f aca="false">VALUE($AF534)</f>
        <v>#VALUE!</v>
      </c>
      <c r="AI534" s="164" t="n">
        <v>531</v>
      </c>
      <c r="AK534" s="227" t="str">
        <f aca="false">IF(MOD(ROW(),10),"",INDEX(AJ$3:AJ$600,ROW()/10))</f>
        <v/>
      </c>
      <c r="AL534" s="228" t="n">
        <v>524</v>
      </c>
      <c r="AM534" s="229" t="e">
        <f aca="false">VALUE($AF534)</f>
        <v>#VALUE!</v>
      </c>
      <c r="AN534" s="164" t="n">
        <v>531</v>
      </c>
      <c r="AP534" s="227" t="str">
        <f aca="false">IF(MOD(ROW(),10),"",INDEX(AO$3:AO$600,ROW()/10))</f>
        <v/>
      </c>
      <c r="AQ534" s="181" t="n">
        <v>5.32</v>
      </c>
      <c r="AR534" s="229" t="e">
        <f aca="false">VALUE($AP534)</f>
        <v>#VALUE!</v>
      </c>
      <c r="AS534" s="164" t="n">
        <v>5310</v>
      </c>
      <c r="AU534" s="227" t="str">
        <f aca="false">IF(MOD(ROW(),10),"",INDEX(AT$3:AT$600,ROW()/10))</f>
        <v/>
      </c>
      <c r="AV534" s="181" t="n">
        <v>5.32</v>
      </c>
      <c r="AW534" s="229" t="e">
        <f aca="false">VALUE($AU534)</f>
        <v>#VALUE!</v>
      </c>
      <c r="AZ534" s="180"/>
      <c r="BA534" s="181" t="n">
        <v>5.32</v>
      </c>
      <c r="BB534" s="182"/>
      <c r="BE534" s="180"/>
      <c r="BF534" s="181" t="n">
        <v>5.32</v>
      </c>
      <c r="BG534" s="182" t="n">
        <f aca="false">VALUE($BD535)</f>
        <v>0</v>
      </c>
    </row>
    <row r="535" customFormat="false" ht="12.75" hidden="false" customHeight="false" outlineLevel="0" collapsed="false">
      <c r="AA535" s="180"/>
      <c r="AB535" s="181" t="n">
        <v>5.33</v>
      </c>
      <c r="AC535" s="182"/>
      <c r="AD535" s="164" t="n">
        <v>532</v>
      </c>
      <c r="AE535" s="191"/>
      <c r="AF535" s="227" t="str">
        <f aca="false">IF(MOD(ROW(),10),"",INDEX(AE$3:AE$600,ROW()/10))</f>
        <v/>
      </c>
      <c r="AG535" s="228" t="n">
        <v>530</v>
      </c>
      <c r="AH535" s="229" t="e">
        <f aca="false">VALUE($AF535)</f>
        <v>#VALUE!</v>
      </c>
      <c r="AI535" s="164" t="n">
        <v>532</v>
      </c>
      <c r="AK535" s="227" t="str">
        <f aca="false">IF(MOD(ROW(),10),"",INDEX(AJ$3:AJ$600,ROW()/10))</f>
        <v/>
      </c>
      <c r="AL535" s="228" t="n">
        <v>525</v>
      </c>
      <c r="AM535" s="229" t="e">
        <f aca="false">VALUE($AF535)</f>
        <v>#VALUE!</v>
      </c>
      <c r="AN535" s="164" t="n">
        <v>532</v>
      </c>
      <c r="AP535" s="227" t="str">
        <f aca="false">IF(MOD(ROW(),10),"",INDEX(AO$3:AO$600,ROW()/10))</f>
        <v/>
      </c>
      <c r="AQ535" s="181" t="n">
        <v>5.33</v>
      </c>
      <c r="AR535" s="229" t="e">
        <f aca="false">VALUE($AP535)</f>
        <v>#VALUE!</v>
      </c>
      <c r="AS535" s="164" t="n">
        <v>5320</v>
      </c>
      <c r="AU535" s="227" t="str">
        <f aca="false">IF(MOD(ROW(),10),"",INDEX(AT$3:AT$600,ROW()/10))</f>
        <v/>
      </c>
      <c r="AV535" s="181" t="n">
        <v>5.33</v>
      </c>
      <c r="AW535" s="229" t="e">
        <f aca="false">VALUE($AU535)</f>
        <v>#VALUE!</v>
      </c>
      <c r="AZ535" s="180"/>
      <c r="BA535" s="181" t="n">
        <v>5.33</v>
      </c>
      <c r="BB535" s="182"/>
      <c r="BE535" s="180"/>
      <c r="BF535" s="181" t="n">
        <v>5.33</v>
      </c>
      <c r="BG535" s="182" t="n">
        <f aca="false">VALUE($BD536)</f>
        <v>0</v>
      </c>
    </row>
    <row r="536" customFormat="false" ht="12.75" hidden="false" customHeight="false" outlineLevel="0" collapsed="false">
      <c r="AA536" s="180"/>
      <c r="AB536" s="181" t="n">
        <v>5.34</v>
      </c>
      <c r="AC536" s="182"/>
      <c r="AD536" s="164" t="n">
        <v>533</v>
      </c>
      <c r="AE536" s="191"/>
      <c r="AF536" s="227" t="str">
        <f aca="false">IF(MOD(ROW(),10),"",INDEX(AE$3:AE$600,ROW()/10))</f>
        <v/>
      </c>
      <c r="AG536" s="228" t="n">
        <v>531</v>
      </c>
      <c r="AH536" s="229" t="e">
        <f aca="false">VALUE($AF536)</f>
        <v>#VALUE!</v>
      </c>
      <c r="AI536" s="164" t="n">
        <v>533</v>
      </c>
      <c r="AK536" s="227" t="str">
        <f aca="false">IF(MOD(ROW(),10),"",INDEX(AJ$3:AJ$600,ROW()/10))</f>
        <v/>
      </c>
      <c r="AL536" s="228" t="n">
        <v>526</v>
      </c>
      <c r="AM536" s="229" t="e">
        <f aca="false">VALUE($AF536)</f>
        <v>#VALUE!</v>
      </c>
      <c r="AN536" s="164" t="n">
        <v>533</v>
      </c>
      <c r="AP536" s="227" t="str">
        <f aca="false">IF(MOD(ROW(),10),"",INDEX(AO$3:AO$600,ROW()/10))</f>
        <v/>
      </c>
      <c r="AQ536" s="181" t="n">
        <v>5.34</v>
      </c>
      <c r="AR536" s="229" t="e">
        <f aca="false">VALUE($AP536)</f>
        <v>#VALUE!</v>
      </c>
      <c r="AS536" s="164" t="n">
        <v>5330</v>
      </c>
      <c r="AU536" s="227" t="str">
        <f aca="false">IF(MOD(ROW(),10),"",INDEX(AT$3:AT$600,ROW()/10))</f>
        <v/>
      </c>
      <c r="AV536" s="181" t="n">
        <v>5.34</v>
      </c>
      <c r="AW536" s="229" t="e">
        <f aca="false">VALUE($AU536)</f>
        <v>#VALUE!</v>
      </c>
      <c r="AZ536" s="180"/>
      <c r="BA536" s="181" t="n">
        <v>5.34</v>
      </c>
      <c r="BB536" s="182"/>
      <c r="BE536" s="180"/>
      <c r="BF536" s="181" t="n">
        <v>5.34</v>
      </c>
      <c r="BG536" s="182" t="n">
        <f aca="false">VALUE($BD537)</f>
        <v>0</v>
      </c>
    </row>
    <row r="537" customFormat="false" ht="12.75" hidden="false" customHeight="false" outlineLevel="0" collapsed="false">
      <c r="AA537" s="180"/>
      <c r="AB537" s="181" t="n">
        <v>5.35</v>
      </c>
      <c r="AC537" s="182"/>
      <c r="AD537" s="164" t="n">
        <v>534</v>
      </c>
      <c r="AE537" s="191"/>
      <c r="AF537" s="227" t="str">
        <f aca="false">IF(MOD(ROW(),10),"",INDEX(AE$3:AE$600,ROW()/10))</f>
        <v/>
      </c>
      <c r="AG537" s="228" t="n">
        <v>532</v>
      </c>
      <c r="AH537" s="229" t="e">
        <f aca="false">VALUE($AF537)</f>
        <v>#VALUE!</v>
      </c>
      <c r="AI537" s="164" t="n">
        <v>534</v>
      </c>
      <c r="AK537" s="227" t="str">
        <f aca="false">IF(MOD(ROW(),10),"",INDEX(AJ$3:AJ$600,ROW()/10))</f>
        <v/>
      </c>
      <c r="AL537" s="228" t="n">
        <v>527</v>
      </c>
      <c r="AM537" s="229" t="e">
        <f aca="false">VALUE($AF537)</f>
        <v>#VALUE!</v>
      </c>
      <c r="AN537" s="164" t="n">
        <v>534</v>
      </c>
      <c r="AP537" s="227" t="str">
        <f aca="false">IF(MOD(ROW(),10),"",INDEX(AO$3:AO$600,ROW()/10))</f>
        <v/>
      </c>
      <c r="AQ537" s="181" t="n">
        <v>5.35</v>
      </c>
      <c r="AR537" s="229" t="e">
        <f aca="false">VALUE($AP537)</f>
        <v>#VALUE!</v>
      </c>
      <c r="AS537" s="164" t="n">
        <v>5340</v>
      </c>
      <c r="AU537" s="227" t="str">
        <f aca="false">IF(MOD(ROW(),10),"",INDEX(AT$3:AT$600,ROW()/10))</f>
        <v/>
      </c>
      <c r="AV537" s="181" t="n">
        <v>5.35</v>
      </c>
      <c r="AW537" s="229" t="e">
        <f aca="false">VALUE($AU537)</f>
        <v>#VALUE!</v>
      </c>
      <c r="AZ537" s="180"/>
      <c r="BA537" s="181" t="n">
        <v>5.35</v>
      </c>
      <c r="BB537" s="182"/>
      <c r="BE537" s="180"/>
      <c r="BF537" s="181" t="n">
        <v>5.35</v>
      </c>
      <c r="BG537" s="182" t="n">
        <f aca="false">VALUE($BD538)</f>
        <v>0</v>
      </c>
    </row>
    <row r="538" customFormat="false" ht="12.75" hidden="false" customHeight="false" outlineLevel="0" collapsed="false">
      <c r="AA538" s="180"/>
      <c r="AB538" s="181" t="n">
        <v>5.36</v>
      </c>
      <c r="AC538" s="182"/>
      <c r="AD538" s="164" t="n">
        <v>535</v>
      </c>
      <c r="AE538" s="191"/>
      <c r="AF538" s="227" t="str">
        <f aca="false">IF(MOD(ROW(),10),"",INDEX(AE$3:AE$600,ROW()/10))</f>
        <v/>
      </c>
      <c r="AG538" s="228" t="n">
        <v>533</v>
      </c>
      <c r="AH538" s="229" t="e">
        <f aca="false">VALUE($AF538)</f>
        <v>#VALUE!</v>
      </c>
      <c r="AI538" s="164" t="n">
        <v>535</v>
      </c>
      <c r="AK538" s="227" t="str">
        <f aca="false">IF(MOD(ROW(),10),"",INDEX(AJ$3:AJ$600,ROW()/10))</f>
        <v/>
      </c>
      <c r="AL538" s="228" t="n">
        <v>528</v>
      </c>
      <c r="AM538" s="229" t="e">
        <f aca="false">VALUE($AF538)</f>
        <v>#VALUE!</v>
      </c>
      <c r="AN538" s="164" t="n">
        <v>535</v>
      </c>
      <c r="AP538" s="227" t="str">
        <f aca="false">IF(MOD(ROW(),10),"",INDEX(AO$3:AO$600,ROW()/10))</f>
        <v/>
      </c>
      <c r="AQ538" s="181" t="n">
        <v>5.36</v>
      </c>
      <c r="AR538" s="229" t="e">
        <f aca="false">VALUE($AP538)</f>
        <v>#VALUE!</v>
      </c>
      <c r="AS538" s="164" t="n">
        <v>5350</v>
      </c>
      <c r="AU538" s="227" t="str">
        <f aca="false">IF(MOD(ROW(),10),"",INDEX(AT$3:AT$600,ROW()/10))</f>
        <v/>
      </c>
      <c r="AV538" s="181" t="n">
        <v>5.36</v>
      </c>
      <c r="AW538" s="229" t="e">
        <f aca="false">VALUE($AU538)</f>
        <v>#VALUE!</v>
      </c>
      <c r="AZ538" s="180"/>
      <c r="BA538" s="181" t="n">
        <v>5.36</v>
      </c>
      <c r="BB538" s="182"/>
      <c r="BE538" s="180"/>
      <c r="BF538" s="181" t="n">
        <v>5.36</v>
      </c>
      <c r="BG538" s="182" t="n">
        <f aca="false">VALUE($BD539)</f>
        <v>0</v>
      </c>
    </row>
    <row r="539" customFormat="false" ht="12.75" hidden="false" customHeight="false" outlineLevel="0" collapsed="false">
      <c r="AA539" s="180"/>
      <c r="AB539" s="181" t="n">
        <v>5.37</v>
      </c>
      <c r="AC539" s="182"/>
      <c r="AD539" s="164" t="n">
        <v>536</v>
      </c>
      <c r="AE539" s="191"/>
      <c r="AF539" s="227" t="str">
        <f aca="false">IF(MOD(ROW(),10),"",INDEX(AE$3:AE$600,ROW()/10))</f>
        <v/>
      </c>
      <c r="AG539" s="228" t="n">
        <v>534</v>
      </c>
      <c r="AH539" s="229" t="e">
        <f aca="false">VALUE($AF539)</f>
        <v>#VALUE!</v>
      </c>
      <c r="AI539" s="164" t="n">
        <v>536</v>
      </c>
      <c r="AK539" s="227" t="str">
        <f aca="false">IF(MOD(ROW(),10),"",INDEX(AJ$3:AJ$600,ROW()/10))</f>
        <v/>
      </c>
      <c r="AL539" s="228" t="n">
        <v>529</v>
      </c>
      <c r="AM539" s="229" t="e">
        <f aca="false">VALUE($AF539)</f>
        <v>#VALUE!</v>
      </c>
      <c r="AN539" s="164" t="n">
        <v>536</v>
      </c>
      <c r="AP539" s="227" t="str">
        <f aca="false">IF(MOD(ROW(),10),"",INDEX(AO$3:AO$600,ROW()/10))</f>
        <v/>
      </c>
      <c r="AQ539" s="181" t="n">
        <v>5.37</v>
      </c>
      <c r="AR539" s="229" t="e">
        <f aca="false">VALUE($AP539)</f>
        <v>#VALUE!</v>
      </c>
      <c r="AS539" s="164" t="n">
        <v>5360</v>
      </c>
      <c r="AU539" s="227" t="str">
        <f aca="false">IF(MOD(ROW(),10),"",INDEX(AT$3:AT$600,ROW()/10))</f>
        <v/>
      </c>
      <c r="AV539" s="181" t="n">
        <v>5.37</v>
      </c>
      <c r="AW539" s="229" t="e">
        <f aca="false">VALUE($AU539)</f>
        <v>#VALUE!</v>
      </c>
      <c r="AZ539" s="180"/>
      <c r="BA539" s="181" t="n">
        <v>5.37</v>
      </c>
      <c r="BB539" s="182"/>
      <c r="BE539" s="180"/>
      <c r="BF539" s="181" t="n">
        <v>5.37</v>
      </c>
      <c r="BG539" s="182" t="n">
        <f aca="false">VALUE($BD540)</f>
        <v>0</v>
      </c>
    </row>
    <row r="540" customFormat="false" ht="12.75" hidden="false" customHeight="false" outlineLevel="0" collapsed="false">
      <c r="AA540" s="180"/>
      <c r="AB540" s="181" t="n">
        <v>5.38</v>
      </c>
      <c r="AC540" s="182"/>
      <c r="AD540" s="164" t="n">
        <v>537</v>
      </c>
      <c r="AE540" s="191"/>
      <c r="AF540" s="227" t="n">
        <f aca="false">IF(MOD(ROW(),10),"",INDEX(AE$3:AE$600,ROW()/10))</f>
        <v>0</v>
      </c>
      <c r="AG540" s="228" t="n">
        <v>535</v>
      </c>
      <c r="AH540" s="229" t="n">
        <f aca="false">VALUE($AF540)</f>
        <v>0</v>
      </c>
      <c r="AI540" s="164" t="n">
        <v>537</v>
      </c>
      <c r="AK540" s="227" t="n">
        <f aca="false">IF(MOD(ROW(),10),"",INDEX(AJ$3:AJ$600,ROW()/10))</f>
        <v>0</v>
      </c>
      <c r="AL540" s="228" t="n">
        <v>530</v>
      </c>
      <c r="AM540" s="229" t="n">
        <f aca="false">VALUE($AF540)</f>
        <v>0</v>
      </c>
      <c r="AN540" s="164" t="n">
        <v>537</v>
      </c>
      <c r="AP540" s="227" t="n">
        <f aca="false">IF(MOD(ROW(),10),"",INDEX(AO$3:AO$600,ROW()/10))</f>
        <v>0</v>
      </c>
      <c r="AQ540" s="181" t="n">
        <v>5.38</v>
      </c>
      <c r="AR540" s="229" t="n">
        <f aca="false">VALUE($AP540)</f>
        <v>0</v>
      </c>
      <c r="AS540" s="164" t="n">
        <v>5370</v>
      </c>
      <c r="AU540" s="227" t="n">
        <f aca="false">IF(MOD(ROW(),10),"",INDEX(AT$3:AT$600,ROW()/10))</f>
        <v>0</v>
      </c>
      <c r="AV540" s="181" t="n">
        <v>5.38</v>
      </c>
      <c r="AW540" s="229" t="n">
        <f aca="false">VALUE($AU540)</f>
        <v>0</v>
      </c>
      <c r="AZ540" s="180"/>
      <c r="BA540" s="181" t="n">
        <v>5.38</v>
      </c>
      <c r="BB540" s="182"/>
      <c r="BE540" s="180"/>
      <c r="BF540" s="181" t="n">
        <v>5.38</v>
      </c>
      <c r="BG540" s="182" t="n">
        <f aca="false">VALUE($BD541)</f>
        <v>0</v>
      </c>
    </row>
    <row r="541" customFormat="false" ht="12.75" hidden="false" customHeight="false" outlineLevel="0" collapsed="false">
      <c r="AA541" s="180"/>
      <c r="AB541" s="181" t="n">
        <v>5.39</v>
      </c>
      <c r="AC541" s="182"/>
      <c r="AD541" s="164" t="n">
        <v>538</v>
      </c>
      <c r="AE541" s="191"/>
      <c r="AF541" s="227" t="str">
        <f aca="false">IF(MOD(ROW(),10),"",INDEX(AE$3:AE$600,ROW()/10))</f>
        <v/>
      </c>
      <c r="AG541" s="228" t="n">
        <v>536</v>
      </c>
      <c r="AH541" s="229" t="e">
        <f aca="false">VALUE($AF541)</f>
        <v>#VALUE!</v>
      </c>
      <c r="AI541" s="164" t="n">
        <v>538</v>
      </c>
      <c r="AK541" s="227" t="str">
        <f aca="false">IF(MOD(ROW(),10),"",INDEX(AJ$3:AJ$600,ROW()/10))</f>
        <v/>
      </c>
      <c r="AL541" s="228" t="n">
        <v>531</v>
      </c>
      <c r="AM541" s="229" t="e">
        <f aca="false">VALUE($AF541)</f>
        <v>#VALUE!</v>
      </c>
      <c r="AN541" s="164" t="n">
        <v>538</v>
      </c>
      <c r="AP541" s="227" t="str">
        <f aca="false">IF(MOD(ROW(),10),"",INDEX(AO$3:AO$600,ROW()/10))</f>
        <v/>
      </c>
      <c r="AQ541" s="181" t="n">
        <v>5.39</v>
      </c>
      <c r="AR541" s="229" t="e">
        <f aca="false">VALUE($AP541)</f>
        <v>#VALUE!</v>
      </c>
      <c r="AS541" s="164" t="n">
        <v>5380</v>
      </c>
      <c r="AU541" s="227" t="str">
        <f aca="false">IF(MOD(ROW(),10),"",INDEX(AT$3:AT$600,ROW()/10))</f>
        <v/>
      </c>
      <c r="AV541" s="181" t="n">
        <v>5.39</v>
      </c>
      <c r="AW541" s="229" t="e">
        <f aca="false">VALUE($AU541)</f>
        <v>#VALUE!</v>
      </c>
      <c r="AZ541" s="180"/>
      <c r="BA541" s="181" t="n">
        <v>5.39</v>
      </c>
      <c r="BB541" s="182"/>
      <c r="BE541" s="180"/>
      <c r="BF541" s="181" t="n">
        <v>5.39</v>
      </c>
      <c r="BG541" s="182" t="n">
        <f aca="false">VALUE($BD542)</f>
        <v>0</v>
      </c>
    </row>
    <row r="542" customFormat="false" ht="12.75" hidden="false" customHeight="false" outlineLevel="0" collapsed="false">
      <c r="AA542" s="180"/>
      <c r="AB542" s="181" t="n">
        <v>5.4</v>
      </c>
      <c r="AC542" s="182"/>
      <c r="AD542" s="164" t="n">
        <v>539</v>
      </c>
      <c r="AE542" s="191"/>
      <c r="AF542" s="227" t="str">
        <f aca="false">IF(MOD(ROW(),10),"",INDEX(AE$3:AE$600,ROW()/10))</f>
        <v/>
      </c>
      <c r="AG542" s="228" t="n">
        <v>537</v>
      </c>
      <c r="AH542" s="229" t="e">
        <f aca="false">VALUE($AF542)</f>
        <v>#VALUE!</v>
      </c>
      <c r="AI542" s="164" t="n">
        <v>539</v>
      </c>
      <c r="AK542" s="227" t="str">
        <f aca="false">IF(MOD(ROW(),10),"",INDEX(AJ$3:AJ$600,ROW()/10))</f>
        <v/>
      </c>
      <c r="AL542" s="228" t="n">
        <v>532</v>
      </c>
      <c r="AM542" s="229" t="e">
        <f aca="false">VALUE($AF542)</f>
        <v>#VALUE!</v>
      </c>
      <c r="AN542" s="164" t="n">
        <v>539</v>
      </c>
      <c r="AP542" s="227" t="str">
        <f aca="false">IF(MOD(ROW(),10),"",INDEX(AO$3:AO$600,ROW()/10))</f>
        <v/>
      </c>
      <c r="AQ542" s="181" t="n">
        <v>5.4</v>
      </c>
      <c r="AR542" s="229" t="e">
        <f aca="false">VALUE($AP542)</f>
        <v>#VALUE!</v>
      </c>
      <c r="AS542" s="164" t="n">
        <v>5390</v>
      </c>
      <c r="AU542" s="227" t="str">
        <f aca="false">IF(MOD(ROW(),10),"",INDEX(AT$3:AT$600,ROW()/10))</f>
        <v/>
      </c>
      <c r="AV542" s="181" t="n">
        <v>5.4</v>
      </c>
      <c r="AW542" s="229" t="e">
        <f aca="false">VALUE($AU542)</f>
        <v>#VALUE!</v>
      </c>
      <c r="AZ542" s="180"/>
      <c r="BA542" s="181" t="n">
        <v>5.4</v>
      </c>
      <c r="BB542" s="182"/>
      <c r="BE542" s="180"/>
      <c r="BF542" s="181" t="n">
        <v>5.4</v>
      </c>
      <c r="BG542" s="182" t="n">
        <f aca="false">VALUE($BD543)</f>
        <v>0</v>
      </c>
    </row>
    <row r="543" customFormat="false" ht="12.75" hidden="false" customHeight="false" outlineLevel="0" collapsed="false">
      <c r="AA543" s="180"/>
      <c r="AB543" s="181" t="n">
        <v>5.41</v>
      </c>
      <c r="AC543" s="182"/>
      <c r="AD543" s="164" t="n">
        <v>540</v>
      </c>
      <c r="AE543" s="191"/>
      <c r="AF543" s="227" t="str">
        <f aca="false">IF(MOD(ROW(),10),"",INDEX(AE$3:AE$600,ROW()/10))</f>
        <v/>
      </c>
      <c r="AG543" s="228" t="n">
        <v>538</v>
      </c>
      <c r="AH543" s="229" t="e">
        <f aca="false">VALUE($AF543)</f>
        <v>#VALUE!</v>
      </c>
      <c r="AI543" s="164" t="n">
        <v>540</v>
      </c>
      <c r="AK543" s="227" t="str">
        <f aca="false">IF(MOD(ROW(),10),"",INDEX(AJ$3:AJ$600,ROW()/10))</f>
        <v/>
      </c>
      <c r="AL543" s="228" t="n">
        <v>533</v>
      </c>
      <c r="AM543" s="229" t="e">
        <f aca="false">VALUE($AF543)</f>
        <v>#VALUE!</v>
      </c>
      <c r="AN543" s="164" t="n">
        <v>540</v>
      </c>
      <c r="AP543" s="227" t="str">
        <f aca="false">IF(MOD(ROW(),10),"",INDEX(AO$3:AO$600,ROW()/10))</f>
        <v/>
      </c>
      <c r="AQ543" s="181" t="n">
        <v>5.41</v>
      </c>
      <c r="AR543" s="229" t="e">
        <f aca="false">VALUE($AP543)</f>
        <v>#VALUE!</v>
      </c>
      <c r="AS543" s="164" t="n">
        <v>5400</v>
      </c>
      <c r="AU543" s="227" t="str">
        <f aca="false">IF(MOD(ROW(),10),"",INDEX(AT$3:AT$600,ROW()/10))</f>
        <v/>
      </c>
      <c r="AV543" s="181" t="n">
        <v>5.41</v>
      </c>
      <c r="AW543" s="229" t="e">
        <f aca="false">VALUE($AU543)</f>
        <v>#VALUE!</v>
      </c>
      <c r="AZ543" s="180"/>
      <c r="BA543" s="181" t="n">
        <v>5.41</v>
      </c>
      <c r="BB543" s="182"/>
      <c r="BE543" s="180"/>
      <c r="BF543" s="181" t="n">
        <v>5.41</v>
      </c>
      <c r="BG543" s="182" t="n">
        <f aca="false">VALUE($BD544)</f>
        <v>0</v>
      </c>
    </row>
    <row r="544" customFormat="false" ht="12.75" hidden="false" customHeight="false" outlineLevel="0" collapsed="false">
      <c r="AA544" s="180"/>
      <c r="AB544" s="181" t="n">
        <v>5.42</v>
      </c>
      <c r="AC544" s="182"/>
      <c r="AD544" s="164" t="n">
        <v>541</v>
      </c>
      <c r="AE544" s="191"/>
      <c r="AF544" s="227" t="str">
        <f aca="false">IF(MOD(ROW(),10),"",INDEX(AE$3:AE$600,ROW()/10))</f>
        <v/>
      </c>
      <c r="AG544" s="228" t="n">
        <v>539</v>
      </c>
      <c r="AH544" s="229" t="e">
        <f aca="false">VALUE($AF544)</f>
        <v>#VALUE!</v>
      </c>
      <c r="AI544" s="164" t="n">
        <v>541</v>
      </c>
      <c r="AK544" s="227" t="str">
        <f aca="false">IF(MOD(ROW(),10),"",INDEX(AJ$3:AJ$600,ROW()/10))</f>
        <v/>
      </c>
      <c r="AL544" s="228" t="n">
        <v>534</v>
      </c>
      <c r="AM544" s="229" t="e">
        <f aca="false">VALUE($AF544)</f>
        <v>#VALUE!</v>
      </c>
      <c r="AN544" s="164" t="n">
        <v>541</v>
      </c>
      <c r="AP544" s="227" t="str">
        <f aca="false">IF(MOD(ROW(),10),"",INDEX(AO$3:AO$600,ROW()/10))</f>
        <v/>
      </c>
      <c r="AQ544" s="181" t="n">
        <v>5.42</v>
      </c>
      <c r="AR544" s="229" t="e">
        <f aca="false">VALUE($AP544)</f>
        <v>#VALUE!</v>
      </c>
      <c r="AS544" s="164" t="n">
        <v>5410</v>
      </c>
      <c r="AU544" s="227" t="str">
        <f aca="false">IF(MOD(ROW(),10),"",INDEX(AT$3:AT$600,ROW()/10))</f>
        <v/>
      </c>
      <c r="AV544" s="181" t="n">
        <v>5.42</v>
      </c>
      <c r="AW544" s="229" t="e">
        <f aca="false">VALUE($AU544)</f>
        <v>#VALUE!</v>
      </c>
      <c r="AZ544" s="180"/>
      <c r="BA544" s="181" t="n">
        <v>5.42</v>
      </c>
      <c r="BB544" s="182"/>
      <c r="BE544" s="180"/>
      <c r="BF544" s="181" t="n">
        <v>5.42</v>
      </c>
      <c r="BG544" s="182" t="n">
        <f aca="false">VALUE($BD545)</f>
        <v>0</v>
      </c>
    </row>
    <row r="545" customFormat="false" ht="12.75" hidden="false" customHeight="false" outlineLevel="0" collapsed="false">
      <c r="AA545" s="180"/>
      <c r="AB545" s="181" t="n">
        <v>5.43</v>
      </c>
      <c r="AC545" s="182"/>
      <c r="AD545" s="164" t="n">
        <v>542</v>
      </c>
      <c r="AE545" s="191"/>
      <c r="AF545" s="227" t="str">
        <f aca="false">IF(MOD(ROW(),10),"",INDEX(AE$3:AE$600,ROW()/10))</f>
        <v/>
      </c>
      <c r="AG545" s="228" t="n">
        <v>540</v>
      </c>
      <c r="AH545" s="229" t="e">
        <f aca="false">VALUE($AF545)</f>
        <v>#VALUE!</v>
      </c>
      <c r="AI545" s="164" t="n">
        <v>542</v>
      </c>
      <c r="AK545" s="227" t="str">
        <f aca="false">IF(MOD(ROW(),10),"",INDEX(AJ$3:AJ$600,ROW()/10))</f>
        <v/>
      </c>
      <c r="AL545" s="228" t="n">
        <v>535</v>
      </c>
      <c r="AM545" s="229" t="e">
        <f aca="false">VALUE($AF545)</f>
        <v>#VALUE!</v>
      </c>
      <c r="AN545" s="164" t="n">
        <v>542</v>
      </c>
      <c r="AP545" s="227" t="str">
        <f aca="false">IF(MOD(ROW(),10),"",INDEX(AO$3:AO$600,ROW()/10))</f>
        <v/>
      </c>
      <c r="AQ545" s="181" t="n">
        <v>5.43</v>
      </c>
      <c r="AR545" s="229" t="e">
        <f aca="false">VALUE($AP545)</f>
        <v>#VALUE!</v>
      </c>
      <c r="AS545" s="164" t="n">
        <v>5420</v>
      </c>
      <c r="AU545" s="227" t="str">
        <f aca="false">IF(MOD(ROW(),10),"",INDEX(AT$3:AT$600,ROW()/10))</f>
        <v/>
      </c>
      <c r="AV545" s="181" t="n">
        <v>5.43</v>
      </c>
      <c r="AW545" s="229" t="e">
        <f aca="false">VALUE($AU545)</f>
        <v>#VALUE!</v>
      </c>
      <c r="AZ545" s="180"/>
      <c r="BA545" s="181" t="n">
        <v>5.43</v>
      </c>
      <c r="BB545" s="182"/>
      <c r="BE545" s="180"/>
      <c r="BF545" s="181" t="n">
        <v>5.43</v>
      </c>
      <c r="BG545" s="182" t="n">
        <f aca="false">VALUE($BD546)</f>
        <v>0</v>
      </c>
    </row>
    <row r="546" customFormat="false" ht="12.75" hidden="false" customHeight="false" outlineLevel="0" collapsed="false">
      <c r="AA546" s="180"/>
      <c r="AB546" s="181" t="n">
        <v>5.44</v>
      </c>
      <c r="AC546" s="182"/>
      <c r="AD546" s="164" t="n">
        <v>543</v>
      </c>
      <c r="AE546" s="191"/>
      <c r="AF546" s="227" t="str">
        <f aca="false">IF(MOD(ROW(),10),"",INDEX(AE$3:AE$600,ROW()/10))</f>
        <v/>
      </c>
      <c r="AG546" s="228" t="n">
        <v>541</v>
      </c>
      <c r="AH546" s="229" t="e">
        <f aca="false">VALUE($AF546)</f>
        <v>#VALUE!</v>
      </c>
      <c r="AI546" s="164" t="n">
        <v>543</v>
      </c>
      <c r="AK546" s="227" t="str">
        <f aca="false">IF(MOD(ROW(),10),"",INDEX(AJ$3:AJ$600,ROW()/10))</f>
        <v/>
      </c>
      <c r="AL546" s="228" t="n">
        <v>536</v>
      </c>
      <c r="AM546" s="229" t="e">
        <f aca="false">VALUE($AF546)</f>
        <v>#VALUE!</v>
      </c>
      <c r="AN546" s="164" t="n">
        <v>543</v>
      </c>
      <c r="AP546" s="227" t="str">
        <f aca="false">IF(MOD(ROW(),10),"",INDEX(AO$3:AO$600,ROW()/10))</f>
        <v/>
      </c>
      <c r="AQ546" s="181" t="n">
        <v>5.44</v>
      </c>
      <c r="AR546" s="229" t="e">
        <f aca="false">VALUE($AP546)</f>
        <v>#VALUE!</v>
      </c>
      <c r="AS546" s="164" t="n">
        <v>5430</v>
      </c>
      <c r="AU546" s="227" t="str">
        <f aca="false">IF(MOD(ROW(),10),"",INDEX(AT$3:AT$600,ROW()/10))</f>
        <v/>
      </c>
      <c r="AV546" s="181" t="n">
        <v>5.44</v>
      </c>
      <c r="AW546" s="229" t="e">
        <f aca="false">VALUE($AU546)</f>
        <v>#VALUE!</v>
      </c>
      <c r="AZ546" s="180"/>
      <c r="BA546" s="181" t="n">
        <v>5.44</v>
      </c>
      <c r="BB546" s="182"/>
      <c r="BE546" s="180"/>
      <c r="BF546" s="181" t="n">
        <v>5.44</v>
      </c>
      <c r="BG546" s="182" t="n">
        <f aca="false">VALUE($BD547)</f>
        <v>0</v>
      </c>
    </row>
    <row r="547" customFormat="false" ht="12.75" hidden="false" customHeight="false" outlineLevel="0" collapsed="false">
      <c r="AA547" s="180"/>
      <c r="AB547" s="181" t="n">
        <v>5.44999999999999</v>
      </c>
      <c r="AC547" s="182"/>
      <c r="AD547" s="164" t="n">
        <v>544</v>
      </c>
      <c r="AE547" s="191"/>
      <c r="AF547" s="227" t="str">
        <f aca="false">IF(MOD(ROW(),10),"",INDEX(AE$3:AE$600,ROW()/10))</f>
        <v/>
      </c>
      <c r="AG547" s="228" t="n">
        <v>542</v>
      </c>
      <c r="AH547" s="229" t="e">
        <f aca="false">VALUE($AF547)</f>
        <v>#VALUE!</v>
      </c>
      <c r="AI547" s="164" t="n">
        <v>544</v>
      </c>
      <c r="AK547" s="227" t="str">
        <f aca="false">IF(MOD(ROW(),10),"",INDEX(AJ$3:AJ$600,ROW()/10))</f>
        <v/>
      </c>
      <c r="AL547" s="228" t="n">
        <v>537</v>
      </c>
      <c r="AM547" s="229" t="e">
        <f aca="false">VALUE($AF547)</f>
        <v>#VALUE!</v>
      </c>
      <c r="AN547" s="164" t="n">
        <v>544</v>
      </c>
      <c r="AP547" s="227" t="str">
        <f aca="false">IF(MOD(ROW(),10),"",INDEX(AO$3:AO$600,ROW()/10))</f>
        <v/>
      </c>
      <c r="AQ547" s="181" t="n">
        <v>5.44999999999999</v>
      </c>
      <c r="AR547" s="229" t="e">
        <f aca="false">VALUE($AP547)</f>
        <v>#VALUE!</v>
      </c>
      <c r="AS547" s="164" t="n">
        <v>5440</v>
      </c>
      <c r="AU547" s="227" t="str">
        <f aca="false">IF(MOD(ROW(),10),"",INDEX(AT$3:AT$600,ROW()/10))</f>
        <v/>
      </c>
      <c r="AV547" s="181" t="n">
        <v>5.44999999999999</v>
      </c>
      <c r="AW547" s="229" t="e">
        <f aca="false">VALUE($AU547)</f>
        <v>#VALUE!</v>
      </c>
      <c r="AZ547" s="180"/>
      <c r="BA547" s="181" t="n">
        <v>5.44999999999999</v>
      </c>
      <c r="BB547" s="182"/>
      <c r="BE547" s="180"/>
      <c r="BF547" s="181" t="n">
        <v>5.44999999999999</v>
      </c>
      <c r="BG547" s="182" t="n">
        <f aca="false">VALUE($BD548)</f>
        <v>0</v>
      </c>
    </row>
    <row r="548" customFormat="false" ht="12.75" hidden="false" customHeight="false" outlineLevel="0" collapsed="false">
      <c r="AA548" s="180"/>
      <c r="AB548" s="181" t="n">
        <v>5.45999999999999</v>
      </c>
      <c r="AC548" s="182"/>
      <c r="AD548" s="164" t="n">
        <v>545</v>
      </c>
      <c r="AE548" s="191"/>
      <c r="AF548" s="227" t="str">
        <f aca="false">IF(MOD(ROW(),10),"",INDEX(AE$3:AE$600,ROW()/10))</f>
        <v/>
      </c>
      <c r="AG548" s="228" t="n">
        <v>543</v>
      </c>
      <c r="AH548" s="229" t="e">
        <f aca="false">VALUE($AF548)</f>
        <v>#VALUE!</v>
      </c>
      <c r="AI548" s="164" t="n">
        <v>545</v>
      </c>
      <c r="AK548" s="227" t="str">
        <f aca="false">IF(MOD(ROW(),10),"",INDEX(AJ$3:AJ$600,ROW()/10))</f>
        <v/>
      </c>
      <c r="AL548" s="228" t="n">
        <v>538</v>
      </c>
      <c r="AM548" s="229" t="e">
        <f aca="false">VALUE($AF548)</f>
        <v>#VALUE!</v>
      </c>
      <c r="AN548" s="164" t="n">
        <v>545</v>
      </c>
      <c r="AP548" s="227" t="str">
        <f aca="false">IF(MOD(ROW(),10),"",INDEX(AO$3:AO$600,ROW()/10))</f>
        <v/>
      </c>
      <c r="AQ548" s="181" t="n">
        <v>5.45999999999999</v>
      </c>
      <c r="AR548" s="229" t="e">
        <f aca="false">VALUE($AP548)</f>
        <v>#VALUE!</v>
      </c>
      <c r="AS548" s="164" t="n">
        <v>5450</v>
      </c>
      <c r="AU548" s="227" t="str">
        <f aca="false">IF(MOD(ROW(),10),"",INDEX(AT$3:AT$600,ROW()/10))</f>
        <v/>
      </c>
      <c r="AV548" s="181" t="n">
        <v>5.45999999999999</v>
      </c>
      <c r="AW548" s="229" t="e">
        <f aca="false">VALUE($AU548)</f>
        <v>#VALUE!</v>
      </c>
      <c r="AZ548" s="180"/>
      <c r="BA548" s="181" t="n">
        <v>5.45999999999999</v>
      </c>
      <c r="BB548" s="182"/>
      <c r="BE548" s="180"/>
      <c r="BF548" s="181" t="n">
        <v>5.45999999999999</v>
      </c>
      <c r="BG548" s="182" t="n">
        <f aca="false">VALUE($BD549)</f>
        <v>0</v>
      </c>
    </row>
    <row r="549" customFormat="false" ht="12.75" hidden="false" customHeight="false" outlineLevel="0" collapsed="false">
      <c r="AA549" s="180"/>
      <c r="AB549" s="181" t="n">
        <v>5.46999999999999</v>
      </c>
      <c r="AC549" s="182"/>
      <c r="AD549" s="164" t="n">
        <v>546</v>
      </c>
      <c r="AE549" s="191"/>
      <c r="AF549" s="227" t="str">
        <f aca="false">IF(MOD(ROW(),10),"",INDEX(AE$3:AE$600,ROW()/10))</f>
        <v/>
      </c>
      <c r="AG549" s="228" t="n">
        <v>544</v>
      </c>
      <c r="AH549" s="229" t="e">
        <f aca="false">VALUE($AF549)</f>
        <v>#VALUE!</v>
      </c>
      <c r="AI549" s="164" t="n">
        <v>546</v>
      </c>
      <c r="AK549" s="227" t="str">
        <f aca="false">IF(MOD(ROW(),10),"",INDEX(AJ$3:AJ$600,ROW()/10))</f>
        <v/>
      </c>
      <c r="AL549" s="228" t="n">
        <v>539</v>
      </c>
      <c r="AM549" s="229" t="e">
        <f aca="false">VALUE($AF549)</f>
        <v>#VALUE!</v>
      </c>
      <c r="AN549" s="164" t="n">
        <v>546</v>
      </c>
      <c r="AP549" s="227" t="str">
        <f aca="false">IF(MOD(ROW(),10),"",INDEX(AO$3:AO$600,ROW()/10))</f>
        <v/>
      </c>
      <c r="AQ549" s="181" t="n">
        <v>5.46999999999999</v>
      </c>
      <c r="AR549" s="229" t="e">
        <f aca="false">VALUE($AP549)</f>
        <v>#VALUE!</v>
      </c>
      <c r="AS549" s="164" t="n">
        <v>5460</v>
      </c>
      <c r="AU549" s="227" t="str">
        <f aca="false">IF(MOD(ROW(),10),"",INDEX(AT$3:AT$600,ROW()/10))</f>
        <v/>
      </c>
      <c r="AV549" s="181" t="n">
        <v>5.46999999999999</v>
      </c>
      <c r="AW549" s="229" t="e">
        <f aca="false">VALUE($AU549)</f>
        <v>#VALUE!</v>
      </c>
      <c r="AZ549" s="180"/>
      <c r="BA549" s="181" t="n">
        <v>5.46999999999999</v>
      </c>
      <c r="BB549" s="182"/>
      <c r="BE549" s="180"/>
      <c r="BF549" s="181" t="n">
        <v>5.46999999999999</v>
      </c>
      <c r="BG549" s="182" t="n">
        <f aca="false">VALUE($BD550)</f>
        <v>0</v>
      </c>
    </row>
    <row r="550" customFormat="false" ht="12.75" hidden="false" customHeight="false" outlineLevel="0" collapsed="false">
      <c r="AA550" s="180"/>
      <c r="AB550" s="181" t="n">
        <v>5.47999999999999</v>
      </c>
      <c r="AC550" s="182"/>
      <c r="AD550" s="164" t="n">
        <v>547</v>
      </c>
      <c r="AE550" s="191"/>
      <c r="AF550" s="227" t="n">
        <f aca="false">IF(MOD(ROW(),10),"",INDEX(AE$3:AE$600,ROW()/10))</f>
        <v>0</v>
      </c>
      <c r="AG550" s="228" t="n">
        <v>545</v>
      </c>
      <c r="AH550" s="229" t="n">
        <f aca="false">VALUE($AF550)</f>
        <v>0</v>
      </c>
      <c r="AI550" s="164" t="n">
        <v>547</v>
      </c>
      <c r="AK550" s="227" t="n">
        <f aca="false">IF(MOD(ROW(),10),"",INDEX(AJ$3:AJ$600,ROW()/10))</f>
        <v>0</v>
      </c>
      <c r="AL550" s="228" t="n">
        <v>540</v>
      </c>
      <c r="AM550" s="229" t="n">
        <f aca="false">VALUE($AF550)</f>
        <v>0</v>
      </c>
      <c r="AN550" s="164" t="n">
        <v>547</v>
      </c>
      <c r="AP550" s="227" t="n">
        <f aca="false">IF(MOD(ROW(),10),"",INDEX(AO$3:AO$600,ROW()/10))</f>
        <v>0</v>
      </c>
      <c r="AQ550" s="181" t="n">
        <v>5.47999999999999</v>
      </c>
      <c r="AR550" s="229" t="n">
        <f aca="false">VALUE($AP550)</f>
        <v>0</v>
      </c>
      <c r="AS550" s="164" t="n">
        <v>5470</v>
      </c>
      <c r="AU550" s="227" t="n">
        <f aca="false">IF(MOD(ROW(),10),"",INDEX(AT$3:AT$600,ROW()/10))</f>
        <v>0</v>
      </c>
      <c r="AV550" s="181" t="n">
        <v>5.47999999999999</v>
      </c>
      <c r="AW550" s="229" t="n">
        <f aca="false">VALUE($AU550)</f>
        <v>0</v>
      </c>
      <c r="AZ550" s="180"/>
      <c r="BA550" s="181" t="n">
        <v>5.47999999999999</v>
      </c>
      <c r="BB550" s="182"/>
      <c r="BE550" s="180"/>
      <c r="BF550" s="181" t="n">
        <v>5.47999999999999</v>
      </c>
      <c r="BG550" s="182" t="n">
        <f aca="false">VALUE($BD551)</f>
        <v>0</v>
      </c>
    </row>
    <row r="551" customFormat="false" ht="12.75" hidden="false" customHeight="false" outlineLevel="0" collapsed="false">
      <c r="AA551" s="180"/>
      <c r="AB551" s="181" t="n">
        <v>5.48999999999999</v>
      </c>
      <c r="AC551" s="182"/>
      <c r="AD551" s="164" t="n">
        <v>548</v>
      </c>
      <c r="AE551" s="191"/>
      <c r="AF551" s="227" t="str">
        <f aca="false">IF(MOD(ROW(),10),"",INDEX(AE$3:AE$600,ROW()/10))</f>
        <v/>
      </c>
      <c r="AG551" s="228" t="n">
        <v>546</v>
      </c>
      <c r="AH551" s="229" t="e">
        <f aca="false">VALUE($AF551)</f>
        <v>#VALUE!</v>
      </c>
      <c r="AI551" s="164" t="n">
        <v>548</v>
      </c>
      <c r="AK551" s="227" t="str">
        <f aca="false">IF(MOD(ROW(),10),"",INDEX(AJ$3:AJ$600,ROW()/10))</f>
        <v/>
      </c>
      <c r="AL551" s="228" t="n">
        <v>541</v>
      </c>
      <c r="AM551" s="229" t="e">
        <f aca="false">VALUE($AF551)</f>
        <v>#VALUE!</v>
      </c>
      <c r="AN551" s="164" t="n">
        <v>548</v>
      </c>
      <c r="AP551" s="227" t="str">
        <f aca="false">IF(MOD(ROW(),10),"",INDEX(AO$3:AO$600,ROW()/10))</f>
        <v/>
      </c>
      <c r="AQ551" s="181" t="n">
        <v>5.48999999999999</v>
      </c>
      <c r="AR551" s="229" t="e">
        <f aca="false">VALUE($AP551)</f>
        <v>#VALUE!</v>
      </c>
      <c r="AS551" s="164" t="n">
        <v>5480</v>
      </c>
      <c r="AU551" s="227" t="str">
        <f aca="false">IF(MOD(ROW(),10),"",INDEX(AT$3:AT$600,ROW()/10))</f>
        <v/>
      </c>
      <c r="AV551" s="181" t="n">
        <v>5.48999999999999</v>
      </c>
      <c r="AW551" s="229" t="e">
        <f aca="false">VALUE($AU551)</f>
        <v>#VALUE!</v>
      </c>
      <c r="AZ551" s="180"/>
      <c r="BA551" s="181" t="n">
        <v>5.48999999999999</v>
      </c>
      <c r="BB551" s="182"/>
      <c r="BE551" s="180"/>
      <c r="BF551" s="181" t="n">
        <v>5.48999999999999</v>
      </c>
      <c r="BG551" s="182" t="n">
        <f aca="false">VALUE($BD552)</f>
        <v>0</v>
      </c>
    </row>
    <row r="552" customFormat="false" ht="12.75" hidden="false" customHeight="false" outlineLevel="0" collapsed="false">
      <c r="AA552" s="180"/>
      <c r="AB552" s="181" t="n">
        <v>5.49999999999999</v>
      </c>
      <c r="AC552" s="182"/>
      <c r="AD552" s="164" t="n">
        <v>549</v>
      </c>
      <c r="AE552" s="191"/>
      <c r="AF552" s="227" t="str">
        <f aca="false">IF(MOD(ROW(),10),"",INDEX(AE$3:AE$600,ROW()/10))</f>
        <v/>
      </c>
      <c r="AG552" s="228" t="n">
        <v>547</v>
      </c>
      <c r="AH552" s="229" t="e">
        <f aca="false">VALUE($AF552)</f>
        <v>#VALUE!</v>
      </c>
      <c r="AI552" s="164" t="n">
        <v>549</v>
      </c>
      <c r="AK552" s="227" t="str">
        <f aca="false">IF(MOD(ROW(),10),"",INDEX(AJ$3:AJ$600,ROW()/10))</f>
        <v/>
      </c>
      <c r="AL552" s="228" t="n">
        <v>542</v>
      </c>
      <c r="AM552" s="229" t="e">
        <f aca="false">VALUE($AF552)</f>
        <v>#VALUE!</v>
      </c>
      <c r="AN552" s="164" t="n">
        <v>549</v>
      </c>
      <c r="AP552" s="227" t="str">
        <f aca="false">IF(MOD(ROW(),10),"",INDEX(AO$3:AO$600,ROW()/10))</f>
        <v/>
      </c>
      <c r="AQ552" s="181" t="n">
        <v>5.49999999999999</v>
      </c>
      <c r="AR552" s="229" t="e">
        <f aca="false">VALUE($AP552)</f>
        <v>#VALUE!</v>
      </c>
      <c r="AS552" s="164" t="n">
        <v>5490</v>
      </c>
      <c r="AU552" s="227" t="str">
        <f aca="false">IF(MOD(ROW(),10),"",INDEX(AT$3:AT$600,ROW()/10))</f>
        <v/>
      </c>
      <c r="AV552" s="181" t="n">
        <v>5.49999999999999</v>
      </c>
      <c r="AW552" s="229" t="e">
        <f aca="false">VALUE($AU552)</f>
        <v>#VALUE!</v>
      </c>
      <c r="AZ552" s="180"/>
      <c r="BA552" s="181" t="n">
        <v>5.49999999999999</v>
      </c>
      <c r="BB552" s="182"/>
      <c r="BE552" s="180"/>
      <c r="BF552" s="181" t="n">
        <v>5.49999999999999</v>
      </c>
      <c r="BG552" s="182" t="n">
        <f aca="false">VALUE($BD553)</f>
        <v>0</v>
      </c>
    </row>
    <row r="553" customFormat="false" ht="12.75" hidden="false" customHeight="false" outlineLevel="0" collapsed="false">
      <c r="AA553" s="180"/>
      <c r="AB553" s="181" t="n">
        <v>5.50999999999999</v>
      </c>
      <c r="AC553" s="182"/>
      <c r="AD553" s="164" t="n">
        <v>550</v>
      </c>
      <c r="AE553" s="191"/>
      <c r="AF553" s="227" t="str">
        <f aca="false">IF(MOD(ROW(),10),"",INDEX(AE$3:AE$600,ROW()/10))</f>
        <v/>
      </c>
      <c r="AG553" s="228" t="n">
        <v>548</v>
      </c>
      <c r="AH553" s="229" t="e">
        <f aca="false">VALUE($AF553)</f>
        <v>#VALUE!</v>
      </c>
      <c r="AI553" s="164" t="n">
        <v>550</v>
      </c>
      <c r="AK553" s="227" t="str">
        <f aca="false">IF(MOD(ROW(),10),"",INDEX(AJ$3:AJ$600,ROW()/10))</f>
        <v/>
      </c>
      <c r="AL553" s="228" t="n">
        <v>543</v>
      </c>
      <c r="AM553" s="229" t="e">
        <f aca="false">VALUE($AF553)</f>
        <v>#VALUE!</v>
      </c>
      <c r="AN553" s="164" t="n">
        <v>550</v>
      </c>
      <c r="AP553" s="227" t="str">
        <f aca="false">IF(MOD(ROW(),10),"",INDEX(AO$3:AO$600,ROW()/10))</f>
        <v/>
      </c>
      <c r="AQ553" s="181" t="n">
        <v>5.50999999999999</v>
      </c>
      <c r="AR553" s="229" t="e">
        <f aca="false">VALUE($AP553)</f>
        <v>#VALUE!</v>
      </c>
      <c r="AS553" s="164" t="n">
        <v>5500</v>
      </c>
      <c r="AU553" s="227" t="str">
        <f aca="false">IF(MOD(ROW(),10),"",INDEX(AT$3:AT$600,ROW()/10))</f>
        <v/>
      </c>
      <c r="AV553" s="181" t="n">
        <v>5.50999999999999</v>
      </c>
      <c r="AW553" s="229" t="e">
        <f aca="false">VALUE($AU553)</f>
        <v>#VALUE!</v>
      </c>
      <c r="AZ553" s="180"/>
      <c r="BA553" s="181" t="n">
        <v>5.50999999999999</v>
      </c>
      <c r="BB553" s="182"/>
      <c r="BE553" s="180"/>
      <c r="BF553" s="181" t="n">
        <v>5.50999999999999</v>
      </c>
      <c r="BG553" s="182" t="n">
        <f aca="false">VALUE($BD554)</f>
        <v>0</v>
      </c>
    </row>
    <row r="554" customFormat="false" ht="12.75" hidden="false" customHeight="false" outlineLevel="0" collapsed="false">
      <c r="AA554" s="180"/>
      <c r="AB554" s="181" t="n">
        <v>5.51999999999999</v>
      </c>
      <c r="AC554" s="182"/>
      <c r="AD554" s="164" t="n">
        <v>551</v>
      </c>
      <c r="AE554" s="191"/>
      <c r="AF554" s="227" t="str">
        <f aca="false">IF(MOD(ROW(),10),"",INDEX(AE$3:AE$600,ROW()/10))</f>
        <v/>
      </c>
      <c r="AG554" s="228" t="n">
        <v>549</v>
      </c>
      <c r="AH554" s="229" t="e">
        <f aca="false">VALUE($AF554)</f>
        <v>#VALUE!</v>
      </c>
      <c r="AI554" s="164" t="n">
        <v>551</v>
      </c>
      <c r="AK554" s="227" t="str">
        <f aca="false">IF(MOD(ROW(),10),"",INDEX(AJ$3:AJ$600,ROW()/10))</f>
        <v/>
      </c>
      <c r="AL554" s="228" t="n">
        <v>544</v>
      </c>
      <c r="AM554" s="229" t="e">
        <f aca="false">VALUE($AF554)</f>
        <v>#VALUE!</v>
      </c>
      <c r="AN554" s="164" t="n">
        <v>551</v>
      </c>
      <c r="AP554" s="227" t="str">
        <f aca="false">IF(MOD(ROW(),10),"",INDEX(AO$3:AO$600,ROW()/10))</f>
        <v/>
      </c>
      <c r="AQ554" s="181" t="n">
        <v>5.51999999999999</v>
      </c>
      <c r="AR554" s="229" t="e">
        <f aca="false">VALUE($AP554)</f>
        <v>#VALUE!</v>
      </c>
      <c r="AS554" s="164" t="n">
        <v>5510</v>
      </c>
      <c r="AU554" s="227" t="str">
        <f aca="false">IF(MOD(ROW(),10),"",INDEX(AT$3:AT$600,ROW()/10))</f>
        <v/>
      </c>
      <c r="AV554" s="181" t="n">
        <v>5.51999999999999</v>
      </c>
      <c r="AW554" s="229" t="e">
        <f aca="false">VALUE($AU554)</f>
        <v>#VALUE!</v>
      </c>
      <c r="AZ554" s="180"/>
      <c r="BA554" s="181" t="n">
        <v>5.51999999999999</v>
      </c>
      <c r="BB554" s="182"/>
      <c r="BE554" s="180"/>
      <c r="BF554" s="181" t="n">
        <v>5.51999999999999</v>
      </c>
      <c r="BG554" s="182" t="n">
        <f aca="false">VALUE($BD555)</f>
        <v>0</v>
      </c>
    </row>
    <row r="555" customFormat="false" ht="12.75" hidden="false" customHeight="false" outlineLevel="0" collapsed="false">
      <c r="AA555" s="180"/>
      <c r="AB555" s="181" t="n">
        <v>5.52999999999999</v>
      </c>
      <c r="AC555" s="182"/>
      <c r="AD555" s="164" t="n">
        <v>552</v>
      </c>
      <c r="AE555" s="191"/>
      <c r="AF555" s="227" t="str">
        <f aca="false">IF(MOD(ROW(),10),"",INDEX(AE$3:AE$600,ROW()/10))</f>
        <v/>
      </c>
      <c r="AG555" s="228" t="n">
        <v>550</v>
      </c>
      <c r="AH555" s="229" t="e">
        <f aca="false">VALUE($AF555)</f>
        <v>#VALUE!</v>
      </c>
      <c r="AI555" s="164" t="n">
        <v>552</v>
      </c>
      <c r="AK555" s="227" t="str">
        <f aca="false">IF(MOD(ROW(),10),"",INDEX(AJ$3:AJ$600,ROW()/10))</f>
        <v/>
      </c>
      <c r="AL555" s="228" t="n">
        <v>545</v>
      </c>
      <c r="AM555" s="229" t="e">
        <f aca="false">VALUE($AF555)</f>
        <v>#VALUE!</v>
      </c>
      <c r="AN555" s="164" t="n">
        <v>552</v>
      </c>
      <c r="AP555" s="227" t="str">
        <f aca="false">IF(MOD(ROW(),10),"",INDEX(AO$3:AO$600,ROW()/10))</f>
        <v/>
      </c>
      <c r="AQ555" s="181" t="n">
        <v>5.52999999999999</v>
      </c>
      <c r="AR555" s="229" t="e">
        <f aca="false">VALUE($AP555)</f>
        <v>#VALUE!</v>
      </c>
      <c r="AS555" s="164" t="n">
        <v>5520</v>
      </c>
      <c r="AU555" s="227" t="str">
        <f aca="false">IF(MOD(ROW(),10),"",INDEX(AT$3:AT$600,ROW()/10))</f>
        <v/>
      </c>
      <c r="AV555" s="181" t="n">
        <v>5.52999999999999</v>
      </c>
      <c r="AW555" s="229" t="e">
        <f aca="false">VALUE($AU555)</f>
        <v>#VALUE!</v>
      </c>
      <c r="AZ555" s="180"/>
      <c r="BA555" s="181" t="n">
        <v>5.52999999999999</v>
      </c>
      <c r="BB555" s="182"/>
      <c r="BE555" s="180"/>
      <c r="BF555" s="181" t="n">
        <v>5.52999999999999</v>
      </c>
      <c r="BG555" s="182" t="n">
        <f aca="false">VALUE($BD556)</f>
        <v>0</v>
      </c>
    </row>
    <row r="556" customFormat="false" ht="12.75" hidden="false" customHeight="false" outlineLevel="0" collapsed="false">
      <c r="AA556" s="180"/>
      <c r="AB556" s="181" t="n">
        <v>5.53999999999999</v>
      </c>
      <c r="AC556" s="182"/>
      <c r="AD556" s="164" t="n">
        <v>553</v>
      </c>
      <c r="AE556" s="191"/>
      <c r="AF556" s="227" t="str">
        <f aca="false">IF(MOD(ROW(),10),"",INDEX(AE$3:AE$600,ROW()/10))</f>
        <v/>
      </c>
      <c r="AG556" s="228" t="n">
        <v>551</v>
      </c>
      <c r="AH556" s="229" t="e">
        <f aca="false">VALUE($AF556)</f>
        <v>#VALUE!</v>
      </c>
      <c r="AI556" s="164" t="n">
        <v>553</v>
      </c>
      <c r="AK556" s="227" t="str">
        <f aca="false">IF(MOD(ROW(),10),"",INDEX(AJ$3:AJ$600,ROW()/10))</f>
        <v/>
      </c>
      <c r="AL556" s="228" t="n">
        <v>546</v>
      </c>
      <c r="AM556" s="229" t="e">
        <f aca="false">VALUE($AF556)</f>
        <v>#VALUE!</v>
      </c>
      <c r="AN556" s="164" t="n">
        <v>553</v>
      </c>
      <c r="AP556" s="227" t="str">
        <f aca="false">IF(MOD(ROW(),10),"",INDEX(AO$3:AO$600,ROW()/10))</f>
        <v/>
      </c>
      <c r="AQ556" s="181" t="n">
        <v>5.53999999999999</v>
      </c>
      <c r="AR556" s="229" t="e">
        <f aca="false">VALUE($AP556)</f>
        <v>#VALUE!</v>
      </c>
      <c r="AS556" s="164" t="n">
        <v>5530</v>
      </c>
      <c r="AU556" s="227" t="str">
        <f aca="false">IF(MOD(ROW(),10),"",INDEX(AT$3:AT$600,ROW()/10))</f>
        <v/>
      </c>
      <c r="AV556" s="181" t="n">
        <v>5.53999999999999</v>
      </c>
      <c r="AW556" s="229" t="e">
        <f aca="false">VALUE($AU556)</f>
        <v>#VALUE!</v>
      </c>
      <c r="AZ556" s="180"/>
      <c r="BA556" s="181" t="n">
        <v>5.53999999999999</v>
      </c>
      <c r="BB556" s="182"/>
      <c r="BE556" s="180"/>
      <c r="BF556" s="181" t="n">
        <v>5.53999999999999</v>
      </c>
      <c r="BG556" s="182" t="n">
        <f aca="false">VALUE($BD557)</f>
        <v>0</v>
      </c>
    </row>
    <row r="557" customFormat="false" ht="12.75" hidden="false" customHeight="false" outlineLevel="0" collapsed="false">
      <c r="AA557" s="180"/>
      <c r="AB557" s="181" t="n">
        <v>5.54999999999999</v>
      </c>
      <c r="AC557" s="182"/>
      <c r="AD557" s="164" t="n">
        <v>554</v>
      </c>
      <c r="AE557" s="191"/>
      <c r="AF557" s="227" t="str">
        <f aca="false">IF(MOD(ROW(),10),"",INDEX(AE$3:AE$600,ROW()/10))</f>
        <v/>
      </c>
      <c r="AG557" s="228" t="n">
        <v>552</v>
      </c>
      <c r="AH557" s="229" t="e">
        <f aca="false">VALUE($AF557)</f>
        <v>#VALUE!</v>
      </c>
      <c r="AI557" s="164" t="n">
        <v>554</v>
      </c>
      <c r="AK557" s="227" t="str">
        <f aca="false">IF(MOD(ROW(),10),"",INDEX(AJ$3:AJ$600,ROW()/10))</f>
        <v/>
      </c>
      <c r="AL557" s="228" t="n">
        <v>547</v>
      </c>
      <c r="AM557" s="229" t="e">
        <f aca="false">VALUE($AF557)</f>
        <v>#VALUE!</v>
      </c>
      <c r="AN557" s="164" t="n">
        <v>554</v>
      </c>
      <c r="AP557" s="227" t="str">
        <f aca="false">IF(MOD(ROW(),10),"",INDEX(AO$3:AO$600,ROW()/10))</f>
        <v/>
      </c>
      <c r="AQ557" s="181" t="n">
        <v>5.54999999999999</v>
      </c>
      <c r="AR557" s="229" t="e">
        <f aca="false">VALUE($AP557)</f>
        <v>#VALUE!</v>
      </c>
      <c r="AS557" s="164" t="n">
        <v>5540</v>
      </c>
      <c r="AU557" s="227" t="str">
        <f aca="false">IF(MOD(ROW(),10),"",INDEX(AT$3:AT$600,ROW()/10))</f>
        <v/>
      </c>
      <c r="AV557" s="181" t="n">
        <v>5.54999999999999</v>
      </c>
      <c r="AW557" s="229" t="e">
        <f aca="false">VALUE($AU557)</f>
        <v>#VALUE!</v>
      </c>
      <c r="AZ557" s="180"/>
      <c r="BA557" s="181" t="n">
        <v>5.54999999999999</v>
      </c>
      <c r="BB557" s="182"/>
      <c r="BE557" s="180"/>
      <c r="BF557" s="181" t="n">
        <v>5.54999999999999</v>
      </c>
      <c r="BG557" s="182" t="n">
        <f aca="false">VALUE($BD558)</f>
        <v>0</v>
      </c>
    </row>
    <row r="558" customFormat="false" ht="12.75" hidden="false" customHeight="false" outlineLevel="0" collapsed="false">
      <c r="AA558" s="180"/>
      <c r="AB558" s="181" t="n">
        <v>5.55999999999999</v>
      </c>
      <c r="AC558" s="182"/>
      <c r="AD558" s="164" t="n">
        <v>555</v>
      </c>
      <c r="AE558" s="191"/>
      <c r="AF558" s="227" t="str">
        <f aca="false">IF(MOD(ROW(),10),"",INDEX(AE$3:AE$600,ROW()/10))</f>
        <v/>
      </c>
      <c r="AG558" s="228" t="n">
        <v>553</v>
      </c>
      <c r="AH558" s="229" t="e">
        <f aca="false">VALUE($AF558)</f>
        <v>#VALUE!</v>
      </c>
      <c r="AI558" s="164" t="n">
        <v>555</v>
      </c>
      <c r="AK558" s="227" t="str">
        <f aca="false">IF(MOD(ROW(),10),"",INDEX(AJ$3:AJ$600,ROW()/10))</f>
        <v/>
      </c>
      <c r="AL558" s="228" t="n">
        <v>548</v>
      </c>
      <c r="AM558" s="229" t="e">
        <f aca="false">VALUE($AF558)</f>
        <v>#VALUE!</v>
      </c>
      <c r="AN558" s="164" t="n">
        <v>555</v>
      </c>
      <c r="AP558" s="227" t="str">
        <f aca="false">IF(MOD(ROW(),10),"",INDEX(AO$3:AO$600,ROW()/10))</f>
        <v/>
      </c>
      <c r="AQ558" s="181" t="n">
        <v>5.55999999999999</v>
      </c>
      <c r="AR558" s="229" t="e">
        <f aca="false">VALUE($AP558)</f>
        <v>#VALUE!</v>
      </c>
      <c r="AS558" s="164" t="n">
        <v>5550</v>
      </c>
      <c r="AU558" s="227" t="str">
        <f aca="false">IF(MOD(ROW(),10),"",INDEX(AT$3:AT$600,ROW()/10))</f>
        <v/>
      </c>
      <c r="AV558" s="181" t="n">
        <v>5.55999999999999</v>
      </c>
      <c r="AW558" s="229" t="e">
        <f aca="false">VALUE($AU558)</f>
        <v>#VALUE!</v>
      </c>
      <c r="AZ558" s="180"/>
      <c r="BA558" s="181" t="n">
        <v>5.55999999999999</v>
      </c>
      <c r="BB558" s="182"/>
      <c r="BE558" s="180"/>
      <c r="BF558" s="181" t="n">
        <v>5.55999999999999</v>
      </c>
      <c r="BG558" s="182" t="n">
        <f aca="false">VALUE($BD559)</f>
        <v>0</v>
      </c>
    </row>
    <row r="559" customFormat="false" ht="12.75" hidden="false" customHeight="false" outlineLevel="0" collapsed="false">
      <c r="AA559" s="180"/>
      <c r="AB559" s="181" t="n">
        <v>5.56999999999999</v>
      </c>
      <c r="AC559" s="182"/>
      <c r="AD559" s="164" t="n">
        <v>556</v>
      </c>
      <c r="AE559" s="191"/>
      <c r="AF559" s="227" t="str">
        <f aca="false">IF(MOD(ROW(),10),"",INDEX(AE$3:AE$600,ROW()/10))</f>
        <v/>
      </c>
      <c r="AG559" s="228" t="n">
        <v>554</v>
      </c>
      <c r="AH559" s="229" t="e">
        <f aca="false">VALUE($AF559)</f>
        <v>#VALUE!</v>
      </c>
      <c r="AI559" s="164" t="n">
        <v>556</v>
      </c>
      <c r="AK559" s="227" t="str">
        <f aca="false">IF(MOD(ROW(),10),"",INDEX(AJ$3:AJ$600,ROW()/10))</f>
        <v/>
      </c>
      <c r="AL559" s="228" t="n">
        <v>549</v>
      </c>
      <c r="AM559" s="229" t="e">
        <f aca="false">VALUE($AF559)</f>
        <v>#VALUE!</v>
      </c>
      <c r="AN559" s="164" t="n">
        <v>556</v>
      </c>
      <c r="AP559" s="227" t="str">
        <f aca="false">IF(MOD(ROW(),10),"",INDEX(AO$3:AO$600,ROW()/10))</f>
        <v/>
      </c>
      <c r="AQ559" s="181" t="n">
        <v>5.56999999999999</v>
      </c>
      <c r="AR559" s="229" t="e">
        <f aca="false">VALUE($AP559)</f>
        <v>#VALUE!</v>
      </c>
      <c r="AS559" s="164" t="n">
        <v>5560</v>
      </c>
      <c r="AU559" s="227" t="str">
        <f aca="false">IF(MOD(ROW(),10),"",INDEX(AT$3:AT$600,ROW()/10))</f>
        <v/>
      </c>
      <c r="AV559" s="181" t="n">
        <v>5.56999999999999</v>
      </c>
      <c r="AW559" s="229" t="e">
        <f aca="false">VALUE($AU559)</f>
        <v>#VALUE!</v>
      </c>
      <c r="AZ559" s="180"/>
      <c r="BA559" s="181" t="n">
        <v>5.56999999999999</v>
      </c>
      <c r="BB559" s="182"/>
      <c r="BE559" s="180"/>
      <c r="BF559" s="181" t="n">
        <v>5.56999999999999</v>
      </c>
      <c r="BG559" s="182" t="n">
        <f aca="false">VALUE($BD560)</f>
        <v>0</v>
      </c>
    </row>
    <row r="560" customFormat="false" ht="12.75" hidden="false" customHeight="false" outlineLevel="0" collapsed="false">
      <c r="AA560" s="180"/>
      <c r="AB560" s="181" t="n">
        <v>5.57999999999999</v>
      </c>
      <c r="AC560" s="182"/>
      <c r="AD560" s="164" t="n">
        <v>557</v>
      </c>
      <c r="AE560" s="191"/>
      <c r="AF560" s="227" t="n">
        <f aca="false">IF(MOD(ROW(),10),"",INDEX(AE$3:AE$600,ROW()/10))</f>
        <v>0</v>
      </c>
      <c r="AG560" s="228" t="n">
        <v>555</v>
      </c>
      <c r="AH560" s="229" t="n">
        <f aca="false">VALUE($AF560)</f>
        <v>0</v>
      </c>
      <c r="AI560" s="164" t="n">
        <v>557</v>
      </c>
      <c r="AK560" s="227" t="n">
        <f aca="false">IF(MOD(ROW(),10),"",INDEX(AJ$3:AJ$600,ROW()/10))</f>
        <v>0</v>
      </c>
      <c r="AL560" s="228" t="n">
        <v>550</v>
      </c>
      <c r="AM560" s="229" t="n">
        <f aca="false">VALUE($AF560)</f>
        <v>0</v>
      </c>
      <c r="AN560" s="164" t="n">
        <v>557</v>
      </c>
      <c r="AP560" s="227" t="n">
        <f aca="false">IF(MOD(ROW(),10),"",INDEX(AO$3:AO$600,ROW()/10))</f>
        <v>0</v>
      </c>
      <c r="AQ560" s="181" t="n">
        <v>5.57999999999999</v>
      </c>
      <c r="AR560" s="229" t="n">
        <f aca="false">VALUE($AP560)</f>
        <v>0</v>
      </c>
      <c r="AS560" s="164" t="n">
        <v>5570</v>
      </c>
      <c r="AU560" s="227" t="n">
        <f aca="false">IF(MOD(ROW(),10),"",INDEX(AT$3:AT$600,ROW()/10))</f>
        <v>0</v>
      </c>
      <c r="AV560" s="181" t="n">
        <v>5.57999999999999</v>
      </c>
      <c r="AW560" s="229" t="n">
        <f aca="false">VALUE($AU560)</f>
        <v>0</v>
      </c>
      <c r="AZ560" s="180"/>
      <c r="BA560" s="181" t="n">
        <v>5.57999999999999</v>
      </c>
      <c r="BB560" s="182"/>
      <c r="BE560" s="180"/>
      <c r="BF560" s="181" t="n">
        <v>5.57999999999999</v>
      </c>
      <c r="BG560" s="182" t="n">
        <f aca="false">VALUE($BD561)</f>
        <v>0</v>
      </c>
    </row>
    <row r="561" customFormat="false" ht="12.75" hidden="false" customHeight="false" outlineLevel="0" collapsed="false">
      <c r="AA561" s="180"/>
      <c r="AB561" s="181" t="n">
        <v>5.58999999999999</v>
      </c>
      <c r="AC561" s="182"/>
      <c r="AD561" s="164" t="n">
        <v>558</v>
      </c>
      <c r="AE561" s="191"/>
      <c r="AF561" s="227" t="str">
        <f aca="false">IF(MOD(ROW(),10),"",INDEX(AE$3:AE$600,ROW()/10))</f>
        <v/>
      </c>
      <c r="AG561" s="228" t="n">
        <v>556</v>
      </c>
      <c r="AH561" s="229" t="e">
        <f aca="false">VALUE($AF561)</f>
        <v>#VALUE!</v>
      </c>
      <c r="AI561" s="164" t="n">
        <v>558</v>
      </c>
      <c r="AK561" s="227" t="str">
        <f aca="false">IF(MOD(ROW(),10),"",INDEX(AJ$3:AJ$600,ROW()/10))</f>
        <v/>
      </c>
      <c r="AL561" s="228" t="n">
        <v>551</v>
      </c>
      <c r="AM561" s="229" t="e">
        <f aca="false">VALUE($AF561)</f>
        <v>#VALUE!</v>
      </c>
      <c r="AN561" s="164" t="n">
        <v>558</v>
      </c>
      <c r="AP561" s="227" t="str">
        <f aca="false">IF(MOD(ROW(),10),"",INDEX(AO$3:AO$600,ROW()/10))</f>
        <v/>
      </c>
      <c r="AQ561" s="181" t="n">
        <v>5.58999999999999</v>
      </c>
      <c r="AR561" s="229" t="e">
        <f aca="false">VALUE($AP561)</f>
        <v>#VALUE!</v>
      </c>
      <c r="AS561" s="164" t="n">
        <v>5580</v>
      </c>
      <c r="AU561" s="227" t="str">
        <f aca="false">IF(MOD(ROW(),10),"",INDEX(AT$3:AT$600,ROW()/10))</f>
        <v/>
      </c>
      <c r="AV561" s="181" t="n">
        <v>5.58999999999999</v>
      </c>
      <c r="AW561" s="229" t="e">
        <f aca="false">VALUE($AU561)</f>
        <v>#VALUE!</v>
      </c>
      <c r="AZ561" s="180"/>
      <c r="BA561" s="181" t="n">
        <v>5.58999999999999</v>
      </c>
      <c r="BB561" s="182"/>
      <c r="BE561" s="180"/>
      <c r="BF561" s="181" t="n">
        <v>5.58999999999999</v>
      </c>
      <c r="BG561" s="182" t="n">
        <f aca="false">VALUE($BD562)</f>
        <v>0</v>
      </c>
    </row>
    <row r="562" customFormat="false" ht="12.75" hidden="false" customHeight="false" outlineLevel="0" collapsed="false">
      <c r="AA562" s="180"/>
      <c r="AB562" s="181" t="n">
        <v>5.59999999999999</v>
      </c>
      <c r="AC562" s="182"/>
      <c r="AD562" s="164" t="n">
        <v>559</v>
      </c>
      <c r="AE562" s="191"/>
      <c r="AF562" s="227" t="str">
        <f aca="false">IF(MOD(ROW(),10),"",INDEX(AE$3:AE$600,ROW()/10))</f>
        <v/>
      </c>
      <c r="AG562" s="228" t="n">
        <v>557</v>
      </c>
      <c r="AH562" s="229" t="e">
        <f aca="false">VALUE($AF562)</f>
        <v>#VALUE!</v>
      </c>
      <c r="AI562" s="164" t="n">
        <v>559</v>
      </c>
      <c r="AK562" s="227" t="str">
        <f aca="false">IF(MOD(ROW(),10),"",INDEX(AJ$3:AJ$600,ROW()/10))</f>
        <v/>
      </c>
      <c r="AL562" s="228" t="n">
        <v>552</v>
      </c>
      <c r="AM562" s="229" t="e">
        <f aca="false">VALUE($AF562)</f>
        <v>#VALUE!</v>
      </c>
      <c r="AN562" s="164" t="n">
        <v>559</v>
      </c>
      <c r="AP562" s="227" t="str">
        <f aca="false">IF(MOD(ROW(),10),"",INDEX(AO$3:AO$600,ROW()/10))</f>
        <v/>
      </c>
      <c r="AQ562" s="181" t="n">
        <v>5.59999999999999</v>
      </c>
      <c r="AR562" s="229" t="e">
        <f aca="false">VALUE($AP562)</f>
        <v>#VALUE!</v>
      </c>
      <c r="AS562" s="164" t="n">
        <v>5590</v>
      </c>
      <c r="AU562" s="227" t="str">
        <f aca="false">IF(MOD(ROW(),10),"",INDEX(AT$3:AT$600,ROW()/10))</f>
        <v/>
      </c>
      <c r="AV562" s="181" t="n">
        <v>5.59999999999999</v>
      </c>
      <c r="AW562" s="229" t="e">
        <f aca="false">VALUE($AU562)</f>
        <v>#VALUE!</v>
      </c>
      <c r="AZ562" s="180"/>
      <c r="BA562" s="181" t="n">
        <v>5.59999999999999</v>
      </c>
      <c r="BB562" s="182"/>
      <c r="BE562" s="180"/>
      <c r="BF562" s="181" t="n">
        <v>5.59999999999999</v>
      </c>
      <c r="BG562" s="182" t="n">
        <f aca="false">VALUE($BD563)</f>
        <v>0</v>
      </c>
    </row>
    <row r="563" customFormat="false" ht="12.75" hidden="false" customHeight="false" outlineLevel="0" collapsed="false">
      <c r="AA563" s="180"/>
    </row>
    <row r="564" customFormat="false" ht="12.75" hidden="false" customHeight="false" outlineLevel="0" collapsed="false">
      <c r="AA564" s="180"/>
    </row>
    <row r="565" customFormat="false" ht="12.75" hidden="false" customHeight="false" outlineLevel="0" collapsed="false"/>
    <row r="566" customFormat="false" ht="12.75" hidden="false" customHeight="false" outlineLevel="0" collapsed="false"/>
    <row r="567" customFormat="false" ht="12.75" hidden="false" customHeight="false" outlineLevel="0" collapsed="false"/>
    <row r="568" customFormat="false" ht="12.75" hidden="false" customHeight="false" outlineLevel="0" collapsed="false"/>
    <row r="569" customFormat="false" ht="12.75" hidden="false" customHeight="false" outlineLevel="0" collapsed="false"/>
    <row r="570" customFormat="false" ht="12.75" hidden="false" customHeight="false" outlineLevel="0" collapsed="false"/>
    <row r="571" customFormat="false" ht="12.75" hidden="false" customHeight="false" outlineLevel="0" collapsed="false"/>
    <row r="572" customFormat="false" ht="12.75" hidden="false" customHeight="false" outlineLevel="0" collapsed="false"/>
    <row r="573" customFormat="false" ht="12.75" hidden="false" customHeight="false" outlineLevel="0" collapsed="false"/>
    <row r="574" customFormat="false" ht="12.75" hidden="false" customHeight="false" outlineLevel="0" collapsed="false"/>
    <row r="575" customFormat="false" ht="12.75" hidden="false" customHeight="false" outlineLevel="0" collapsed="false"/>
    <row r="576" customFormat="false" ht="12.75" hidden="false" customHeight="false" outlineLevel="0" collapsed="false"/>
    <row r="577" customFormat="false" ht="12.75" hidden="false" customHeight="false" outlineLevel="0" collapsed="false"/>
    <row r="578" customFormat="false" ht="12.75" hidden="false" customHeight="false" outlineLevel="0" collapsed="false"/>
    <row r="579" customFormat="false" ht="12.75" hidden="false" customHeight="false" outlineLevel="0" collapsed="false"/>
    <row r="580" customFormat="false" ht="12.75" hidden="false" customHeight="false" outlineLevel="0" collapsed="false"/>
    <row r="581" customFormat="false" ht="12.75" hidden="false" customHeight="false" outlineLevel="0" collapsed="false"/>
    <row r="582" customFormat="false" ht="12.75" hidden="false" customHeight="false" outlineLevel="0" collapsed="false"/>
    <row r="583" customFormat="false" ht="12.75" hidden="false" customHeight="false" outlineLevel="0" collapsed="false"/>
    <row r="584" customFormat="false" ht="12.75" hidden="false" customHeight="false" outlineLevel="0" collapsed="false"/>
    <row r="585" customFormat="false" ht="12.75" hidden="false" customHeight="false" outlineLevel="0" collapsed="false"/>
    <row r="586" customFormat="false" ht="12.75" hidden="false" customHeight="false" outlineLevel="0" collapsed="false"/>
    <row r="587" customFormat="false" ht="12.75" hidden="false" customHeight="false" outlineLevel="0" collapsed="false"/>
    <row r="588" customFormat="false" ht="12.75" hidden="false" customHeight="false" outlineLevel="0" collapsed="false"/>
    <row r="589" customFormat="false" ht="12.75" hidden="false" customHeight="false" outlineLevel="0" collapsed="false"/>
    <row r="590" customFormat="false" ht="12.75" hidden="false" customHeight="false" outlineLevel="0" collapsed="false"/>
    <row r="591" customFormat="false" ht="12.75" hidden="false" customHeight="false" outlineLevel="0" collapsed="false"/>
    <row r="592" customFormat="false" ht="12.75" hidden="false" customHeight="false" outlineLevel="0" collapsed="false"/>
    <row r="593" customFormat="false" ht="12.75" hidden="false" customHeight="false" outlineLevel="0" collapsed="false"/>
    <row r="594" customFormat="false" ht="12.75" hidden="false" customHeight="false" outlineLevel="0" collapsed="false"/>
    <row r="595" customFormat="false" ht="12.75" hidden="false" customHeight="false" outlineLevel="0" collapsed="false"/>
    <row r="596" customFormat="false" ht="12.75" hidden="false" customHeight="false" outlineLevel="0" collapsed="false"/>
    <row r="597" customFormat="false" ht="12.75" hidden="false" customHeight="false" outlineLevel="0" collapsed="false"/>
    <row r="598" customFormat="false" ht="12.75" hidden="false" customHeight="false" outlineLevel="0" collapsed="false"/>
    <row r="599" customFormat="false" ht="12.75" hidden="false" customHeight="false" outlineLevel="0" collapsed="false"/>
    <row r="600" customFormat="false" ht="12.75" hidden="false" customHeight="false" outlineLevel="0" collapsed="false"/>
    <row r="601" customFormat="false" ht="12.75" hidden="false" customHeight="false" outlineLevel="0" collapsed="false"/>
    <row r="602" customFormat="false" ht="12.75" hidden="false" customHeight="false" outlineLevel="0" collapsed="false"/>
    <row r="603" customFormat="false" ht="12.75" hidden="false" customHeight="false" outlineLevel="0" collapsed="false"/>
    <row r="604" customFormat="false" ht="12.75" hidden="false" customHeight="false" outlineLevel="0" collapsed="false"/>
    <row r="605" customFormat="false" ht="12.75" hidden="false" customHeight="false" outlineLevel="0" collapsed="false"/>
    <row r="606" customFormat="false" ht="12.75" hidden="false" customHeight="false" outlineLevel="0" collapsed="false"/>
    <row r="607" customFormat="false" ht="12.75" hidden="false" customHeight="false" outlineLevel="0" collapsed="false"/>
    <row r="608" customFormat="false" ht="12.75" hidden="false" customHeight="false" outlineLevel="0" collapsed="false"/>
    <row r="609" customFormat="false" ht="12.75" hidden="false" customHeight="false" outlineLevel="0" collapsed="false"/>
    <row r="610" customFormat="false" ht="12.75" hidden="false" customHeight="false" outlineLevel="0" collapsed="false"/>
    <row r="611" customFormat="false" ht="12.75" hidden="false" customHeight="false" outlineLevel="0" collapsed="false"/>
    <row r="612" customFormat="false" ht="12.75" hidden="false" customHeight="false" outlineLevel="0" collapsed="false"/>
    <row r="613" customFormat="false" ht="12.75" hidden="false" customHeight="false" outlineLevel="0" collapsed="false"/>
    <row r="614" customFormat="false" ht="12.75" hidden="false" customHeight="false" outlineLevel="0" collapsed="false"/>
    <row r="615" customFormat="false" ht="12.75" hidden="false" customHeight="false" outlineLevel="0" collapsed="false"/>
    <row r="616" customFormat="false" ht="12.75" hidden="false" customHeight="false" outlineLevel="0" collapsed="false"/>
    <row r="617" customFormat="false" ht="12.75" hidden="false" customHeight="false" outlineLevel="0" collapsed="false"/>
    <row r="618" customFormat="false" ht="12.75" hidden="false" customHeight="false" outlineLevel="0" collapsed="false"/>
    <row r="619" customFormat="false" ht="12.75" hidden="false" customHeight="false" outlineLevel="0" collapsed="false"/>
    <row r="620" customFormat="false" ht="12.75" hidden="false" customHeight="false" outlineLevel="0" collapsed="false"/>
    <row r="621" customFormat="false" ht="12.75" hidden="false" customHeight="false" outlineLevel="0" collapsed="false"/>
    <row r="622" customFormat="false" ht="12.75" hidden="false" customHeight="false" outlineLevel="0" collapsed="false"/>
    <row r="623" customFormat="false" ht="12.75" hidden="false" customHeight="false" outlineLevel="0" collapsed="false"/>
    <row r="624" customFormat="false" ht="12.75" hidden="false" customHeight="false" outlineLevel="0" collapsed="false"/>
    <row r="625" customFormat="false" ht="12.75" hidden="false" customHeight="false" outlineLevel="0" collapsed="false"/>
    <row r="626" customFormat="false" ht="12.75" hidden="false" customHeight="false" outlineLevel="0" collapsed="false"/>
    <row r="627" customFormat="false" ht="12.75" hidden="false" customHeight="false" outlineLevel="0" collapsed="false"/>
    <row r="628" customFormat="false" ht="12.75" hidden="false" customHeight="false" outlineLevel="0" collapsed="false"/>
    <row r="629" customFormat="false" ht="12.75" hidden="false" customHeight="false" outlineLevel="0" collapsed="false"/>
    <row r="630" customFormat="false" ht="12.75" hidden="false" customHeight="false" outlineLevel="0" collapsed="false"/>
    <row r="631" customFormat="false" ht="12.75" hidden="false" customHeight="false" outlineLevel="0" collapsed="false"/>
    <row r="632" customFormat="false" ht="12.75" hidden="false" customHeight="false" outlineLevel="0" collapsed="false"/>
    <row r="633" customFormat="false" ht="12.75" hidden="false" customHeight="false" outlineLevel="0" collapsed="false"/>
    <row r="634" customFormat="false" ht="12.75" hidden="false" customHeight="false" outlineLevel="0" collapsed="false"/>
    <row r="635" customFormat="false" ht="12.75" hidden="false" customHeight="false" outlineLevel="0" collapsed="false"/>
    <row r="636" customFormat="false" ht="12.75" hidden="false" customHeight="false" outlineLevel="0" collapsed="false"/>
    <row r="637" customFormat="false" ht="12.75" hidden="false" customHeight="false" outlineLevel="0" collapsed="false"/>
    <row r="638" customFormat="false" ht="12.75" hidden="false" customHeight="false" outlineLevel="0" collapsed="false"/>
    <row r="639" customFormat="false" ht="12.75" hidden="false" customHeight="false" outlineLevel="0" collapsed="false"/>
    <row r="640" customFormat="false" ht="12.75" hidden="false" customHeight="false" outlineLevel="0" collapsed="false"/>
    <row r="641" customFormat="false" ht="12.75" hidden="false" customHeight="false" outlineLevel="0" collapsed="false"/>
    <row r="642" customFormat="false" ht="12.75" hidden="false" customHeight="false" outlineLevel="0" collapsed="false"/>
    <row r="643" customFormat="false" ht="12.75" hidden="false" customHeight="false" outlineLevel="0" collapsed="false"/>
    <row r="644" customFormat="false" ht="12.75" hidden="false" customHeight="false" outlineLevel="0" collapsed="false"/>
    <row r="645" customFormat="false" ht="12.75" hidden="false" customHeight="false" outlineLevel="0" collapsed="false"/>
    <row r="646" customFormat="false" ht="12.75" hidden="false" customHeight="false" outlineLevel="0" collapsed="false"/>
    <row r="647" customFormat="false" ht="12.75" hidden="false" customHeight="false" outlineLevel="0" collapsed="false"/>
    <row r="648" customFormat="false" ht="12.75" hidden="false" customHeight="false" outlineLevel="0" collapsed="false"/>
    <row r="649" customFormat="false" ht="12.75" hidden="false" customHeight="false" outlineLevel="0" collapsed="false"/>
    <row r="650" customFormat="false" ht="12.75" hidden="false" customHeight="false" outlineLevel="0" collapsed="false"/>
    <row r="651" customFormat="false" ht="12.75" hidden="false" customHeight="false" outlineLevel="0" collapsed="false"/>
    <row r="652" customFormat="false" ht="12.75" hidden="false" customHeight="false" outlineLevel="0" collapsed="false"/>
    <row r="653" customFormat="false" ht="12.75" hidden="false" customHeight="false" outlineLevel="0" collapsed="false"/>
    <row r="654" customFormat="false" ht="12.75" hidden="false" customHeight="false" outlineLevel="0" collapsed="false"/>
    <row r="655" customFormat="false" ht="12.75" hidden="false" customHeight="false" outlineLevel="0" collapsed="false"/>
    <row r="656" customFormat="false" ht="12.75" hidden="false" customHeight="false" outlineLevel="0" collapsed="false"/>
    <row r="657" customFormat="false" ht="12.75" hidden="false" customHeight="false" outlineLevel="0" collapsed="false"/>
    <row r="658" customFormat="false" ht="12.75" hidden="false" customHeight="false" outlineLevel="0" collapsed="false"/>
    <row r="659" customFormat="false" ht="12.75" hidden="false" customHeight="false" outlineLevel="0" collapsed="false"/>
    <row r="660" customFormat="false" ht="12.75" hidden="false" customHeight="false" outlineLevel="0" collapsed="false"/>
    <row r="661" customFormat="false" ht="12.75" hidden="false" customHeight="false" outlineLevel="0" collapsed="false"/>
    <row r="662" customFormat="false" ht="12.75" hidden="false" customHeight="false" outlineLevel="0" collapsed="false"/>
    <row r="663" customFormat="false" ht="12.75" hidden="false" customHeight="false" outlineLevel="0" collapsed="false"/>
    <row r="664" customFormat="false" ht="12.75" hidden="false" customHeight="false" outlineLevel="0" collapsed="false"/>
    <row r="665" customFormat="false" ht="12.75" hidden="false" customHeight="false" outlineLevel="0" collapsed="false"/>
    <row r="666" customFormat="false" ht="12.75" hidden="false" customHeight="false" outlineLevel="0" collapsed="false"/>
    <row r="667" customFormat="false" ht="12.75" hidden="false" customHeight="false" outlineLevel="0" collapsed="false"/>
    <row r="668" customFormat="false" ht="12.75" hidden="false" customHeight="false" outlineLevel="0" collapsed="false"/>
    <row r="669" customFormat="false" ht="12.75" hidden="false" customHeight="false" outlineLevel="0" collapsed="false"/>
    <row r="670" customFormat="false" ht="12.75" hidden="false" customHeight="false" outlineLevel="0" collapsed="false"/>
    <row r="671" customFormat="false" ht="12.75" hidden="false" customHeight="false" outlineLevel="0" collapsed="false"/>
    <row r="672" customFormat="false" ht="12.75" hidden="false" customHeight="false" outlineLevel="0" collapsed="false"/>
    <row r="673" customFormat="false" ht="12.75" hidden="false" customHeight="false" outlineLevel="0" collapsed="false"/>
    <row r="674" customFormat="false" ht="12.75" hidden="false" customHeight="false" outlineLevel="0" collapsed="false"/>
    <row r="675" customFormat="false" ht="12.75" hidden="false" customHeight="false" outlineLevel="0" collapsed="false"/>
    <row r="676" customFormat="false" ht="12.75" hidden="false" customHeight="false" outlineLevel="0" collapsed="false"/>
    <row r="677" customFormat="false" ht="12.75" hidden="false" customHeight="false" outlineLevel="0" collapsed="false"/>
    <row r="678" customFormat="false" ht="12.75" hidden="false" customHeight="false" outlineLevel="0" collapsed="false"/>
    <row r="679" customFormat="false" ht="12.75" hidden="false" customHeight="false" outlineLevel="0" collapsed="false"/>
    <row r="680" customFormat="false" ht="12.75" hidden="false" customHeight="false" outlineLevel="0" collapsed="false"/>
    <row r="681" customFormat="false" ht="12.75" hidden="false" customHeight="false" outlineLevel="0" collapsed="false"/>
    <row r="682" customFormat="false" ht="12.75" hidden="false" customHeight="false" outlineLevel="0" collapsed="false"/>
    <row r="683" customFormat="false" ht="12.75" hidden="false" customHeight="false" outlineLevel="0" collapsed="false"/>
    <row r="684" customFormat="false" ht="12.75" hidden="false" customHeight="false" outlineLevel="0" collapsed="false"/>
    <row r="685" customFormat="false" ht="12.75" hidden="false" customHeight="false" outlineLevel="0" collapsed="false"/>
    <row r="686" customFormat="false" ht="12.75" hidden="false" customHeight="false" outlineLevel="0" collapsed="false"/>
    <row r="687" customFormat="false" ht="12.75" hidden="false" customHeight="false" outlineLevel="0" collapsed="false"/>
    <row r="688" customFormat="false" ht="12.75" hidden="false" customHeight="false" outlineLevel="0" collapsed="false"/>
    <row r="689" customFormat="false" ht="12.75" hidden="false" customHeight="false" outlineLevel="0" collapsed="false"/>
    <row r="690" customFormat="false" ht="12.75" hidden="false" customHeight="false" outlineLevel="0" collapsed="false"/>
    <row r="691" customFormat="false" ht="12.75" hidden="false" customHeight="false" outlineLevel="0" collapsed="false"/>
    <row r="692" customFormat="false" ht="12.75" hidden="false" customHeight="false" outlineLevel="0" collapsed="false"/>
    <row r="693" customFormat="false" ht="12.75" hidden="false" customHeight="false" outlineLevel="0" collapsed="false"/>
    <row r="694" customFormat="false" ht="12.75" hidden="false" customHeight="false" outlineLevel="0" collapsed="false"/>
    <row r="695" customFormat="false" ht="12.75" hidden="false" customHeight="false" outlineLevel="0" collapsed="false"/>
    <row r="696" customFormat="false" ht="12.75" hidden="false" customHeight="false" outlineLevel="0" collapsed="false"/>
    <row r="697" customFormat="false" ht="12.75" hidden="false" customHeight="false" outlineLevel="0" collapsed="false"/>
    <row r="698" customFormat="false" ht="12.75" hidden="false" customHeight="false" outlineLevel="0" collapsed="false"/>
    <row r="699" customFormat="false" ht="12.75" hidden="false" customHeight="false" outlineLevel="0" collapsed="false"/>
    <row r="700" customFormat="false" ht="12.75" hidden="false" customHeight="false" outlineLevel="0" collapsed="false"/>
    <row r="701" customFormat="false" ht="12.75" hidden="false" customHeight="false" outlineLevel="0" collapsed="false"/>
    <row r="702" customFormat="false" ht="12.75" hidden="false" customHeight="false" outlineLevel="0" collapsed="false"/>
    <row r="703" customFormat="false" ht="12.75" hidden="false" customHeight="false" outlineLevel="0" collapsed="false"/>
    <row r="704" customFormat="false" ht="12.75" hidden="false" customHeight="false" outlineLevel="0" collapsed="false"/>
    <row r="705" customFormat="false" ht="12.75" hidden="false" customHeight="false" outlineLevel="0" collapsed="false"/>
    <row r="706" customFormat="false" ht="12.75" hidden="false" customHeight="false" outlineLevel="0" collapsed="false"/>
    <row r="707" customFormat="false" ht="12.75" hidden="false" customHeight="false" outlineLevel="0" collapsed="false"/>
    <row r="708" customFormat="false" ht="12.75" hidden="false" customHeight="false" outlineLevel="0" collapsed="false"/>
    <row r="709" customFormat="false" ht="12.75" hidden="false" customHeight="false" outlineLevel="0" collapsed="false"/>
    <row r="710" customFormat="false" ht="12.75" hidden="false" customHeight="false" outlineLevel="0" collapsed="false"/>
    <row r="711" customFormat="false" ht="12.75" hidden="false" customHeight="false" outlineLevel="0" collapsed="false"/>
    <row r="712" customFormat="false" ht="12.75" hidden="false" customHeight="false" outlineLevel="0" collapsed="false"/>
    <row r="713" customFormat="false" ht="12.75" hidden="false" customHeight="false" outlineLevel="0" collapsed="false"/>
    <row r="714" customFormat="false" ht="12.75" hidden="false" customHeight="false" outlineLevel="0" collapsed="false"/>
    <row r="715" customFormat="false" ht="12.75" hidden="false" customHeight="false" outlineLevel="0" collapsed="false"/>
    <row r="716" customFormat="false" ht="12.75" hidden="false" customHeight="false" outlineLevel="0" collapsed="false"/>
    <row r="717" customFormat="false" ht="12.75" hidden="false" customHeight="false" outlineLevel="0" collapsed="false"/>
    <row r="718" customFormat="false" ht="12.75" hidden="false" customHeight="false" outlineLevel="0" collapsed="false"/>
    <row r="719" customFormat="false" ht="12.75" hidden="false" customHeight="false" outlineLevel="0" collapsed="false"/>
    <row r="720" customFormat="false" ht="12.75" hidden="false" customHeight="false" outlineLevel="0" collapsed="false"/>
    <row r="721" customFormat="false" ht="12.75" hidden="false" customHeight="false" outlineLevel="0" collapsed="false"/>
    <row r="722" customFormat="false" ht="12.75" hidden="false" customHeight="false" outlineLevel="0" collapsed="false"/>
    <row r="723" customFormat="false" ht="12.75" hidden="false" customHeight="false" outlineLevel="0" collapsed="false"/>
    <row r="724" customFormat="false" ht="12.75" hidden="false" customHeight="false" outlineLevel="0" collapsed="false"/>
    <row r="725" customFormat="false" ht="12.75" hidden="false" customHeight="false" outlineLevel="0" collapsed="false"/>
    <row r="726" customFormat="false" ht="12.75" hidden="false" customHeight="false" outlineLevel="0" collapsed="false"/>
    <row r="727" customFormat="false" ht="12.75" hidden="false" customHeight="false" outlineLevel="0" collapsed="false"/>
    <row r="728" customFormat="false" ht="12.75" hidden="false" customHeight="false" outlineLevel="0" collapsed="false"/>
    <row r="729" customFormat="false" ht="12.75" hidden="false" customHeight="false" outlineLevel="0" collapsed="false"/>
    <row r="730" customFormat="false" ht="12.75" hidden="false" customHeight="false" outlineLevel="0" collapsed="false"/>
    <row r="731" customFormat="false" ht="12.75" hidden="false" customHeight="false" outlineLevel="0" collapsed="false"/>
    <row r="732" customFormat="false" ht="12.75" hidden="false" customHeight="false" outlineLevel="0" collapsed="false"/>
    <row r="733" customFormat="false" ht="12.75" hidden="false" customHeight="false" outlineLevel="0" collapsed="false"/>
    <row r="734" customFormat="false" ht="12.75" hidden="false" customHeight="false" outlineLevel="0" collapsed="false"/>
    <row r="735" customFormat="false" ht="12.75" hidden="false" customHeight="false" outlineLevel="0" collapsed="false"/>
    <row r="736" customFormat="false" ht="12.75" hidden="false" customHeight="false" outlineLevel="0" collapsed="false"/>
    <row r="737" customFormat="false" ht="12.75" hidden="false" customHeight="false" outlineLevel="0" collapsed="false"/>
    <row r="738" customFormat="false" ht="12.75" hidden="false" customHeight="false" outlineLevel="0" collapsed="false"/>
    <row r="739" customFormat="false" ht="12.75" hidden="false" customHeight="false" outlineLevel="0" collapsed="false"/>
    <row r="740" customFormat="false" ht="12.75" hidden="false" customHeight="false" outlineLevel="0" collapsed="false"/>
    <row r="741" customFormat="false" ht="12.75" hidden="false" customHeight="false" outlineLevel="0" collapsed="false"/>
    <row r="742" customFormat="false" ht="12.75" hidden="false" customHeight="false" outlineLevel="0" collapsed="false"/>
    <row r="743" customFormat="false" ht="12.75" hidden="false" customHeight="false" outlineLevel="0" collapsed="false"/>
    <row r="744" customFormat="false" ht="12.75" hidden="false" customHeight="false" outlineLevel="0" collapsed="false"/>
    <row r="745" customFormat="false" ht="12.75" hidden="false" customHeight="false" outlineLevel="0" collapsed="false"/>
    <row r="746" customFormat="false" ht="12.75" hidden="false" customHeight="false" outlineLevel="0" collapsed="false"/>
    <row r="747" customFormat="false" ht="12.75" hidden="false" customHeight="false" outlineLevel="0" collapsed="false"/>
    <row r="748" customFormat="false" ht="12.75" hidden="false" customHeight="false" outlineLevel="0" collapsed="false"/>
    <row r="749" customFormat="false" ht="12.75" hidden="false" customHeight="false" outlineLevel="0" collapsed="false"/>
    <row r="750" customFormat="false" ht="12.75" hidden="false" customHeight="false" outlineLevel="0" collapsed="false"/>
    <row r="751" customFormat="false" ht="12.75" hidden="false" customHeight="false" outlineLevel="0" collapsed="false"/>
    <row r="752" customFormat="false" ht="12.75" hidden="false" customHeight="false" outlineLevel="0" collapsed="false"/>
    <row r="753" customFormat="false" ht="12.75" hidden="false" customHeight="false" outlineLevel="0" collapsed="false"/>
    <row r="754" customFormat="false" ht="12.75" hidden="false" customHeight="false" outlineLevel="0" collapsed="false"/>
    <row r="755" customFormat="false" ht="12.75" hidden="false" customHeight="false" outlineLevel="0" collapsed="false"/>
    <row r="756" customFormat="false" ht="12.75" hidden="false" customHeight="false" outlineLevel="0" collapsed="false"/>
    <row r="757" customFormat="false" ht="12.75" hidden="false" customHeight="false" outlineLevel="0" collapsed="false"/>
    <row r="758" customFormat="false" ht="12.75" hidden="false" customHeight="false" outlineLevel="0" collapsed="false"/>
    <row r="759" customFormat="false" ht="12.75" hidden="false" customHeight="false" outlineLevel="0" collapsed="false"/>
    <row r="760" customFormat="false" ht="12.75" hidden="false" customHeight="false" outlineLevel="0" collapsed="false"/>
    <row r="761" customFormat="false" ht="12.75" hidden="false" customHeight="false" outlineLevel="0" collapsed="false"/>
    <row r="762" customFormat="false" ht="12.75" hidden="false" customHeight="false" outlineLevel="0" collapsed="false"/>
    <row r="763" customFormat="false" ht="12.75" hidden="false" customHeight="false" outlineLevel="0" collapsed="false"/>
    <row r="764" customFormat="false" ht="12.75" hidden="false" customHeight="false" outlineLevel="0" collapsed="false"/>
    <row r="765" customFormat="false" ht="12.75" hidden="false" customHeight="false" outlineLevel="0" collapsed="false"/>
    <row r="766" customFormat="false" ht="12.75" hidden="false" customHeight="false" outlineLevel="0" collapsed="false"/>
    <row r="767" customFormat="false" ht="12.75" hidden="false" customHeight="false" outlineLevel="0" collapsed="false"/>
    <row r="768" customFormat="false" ht="12.75" hidden="false" customHeight="false" outlineLevel="0" collapsed="false"/>
    <row r="769" customFormat="false" ht="12.75" hidden="false" customHeight="false" outlineLevel="0" collapsed="false"/>
    <row r="770" customFormat="false" ht="12.75" hidden="false" customHeight="false" outlineLevel="0" collapsed="false"/>
    <row r="771" customFormat="false" ht="12.75" hidden="false" customHeight="false" outlineLevel="0" collapsed="false"/>
    <row r="772" customFormat="false" ht="12.75" hidden="false" customHeight="false" outlineLevel="0" collapsed="false"/>
    <row r="773" customFormat="false" ht="12.75" hidden="false" customHeight="false" outlineLevel="0" collapsed="false"/>
    <row r="774" customFormat="false" ht="12.75" hidden="false" customHeight="false" outlineLevel="0" collapsed="false"/>
    <row r="775" customFormat="false" ht="12.75" hidden="false" customHeight="false" outlineLevel="0" collapsed="false"/>
    <row r="776" customFormat="false" ht="12.75" hidden="false" customHeight="false" outlineLevel="0" collapsed="false"/>
    <row r="777" customFormat="false" ht="12.75" hidden="false" customHeight="false" outlineLevel="0" collapsed="false"/>
    <row r="778" customFormat="false" ht="12.75" hidden="false" customHeight="false" outlineLevel="0" collapsed="false"/>
    <row r="779" customFormat="false" ht="12.75" hidden="false" customHeight="false" outlineLevel="0" collapsed="false"/>
    <row r="780" customFormat="false" ht="12.75" hidden="false" customHeight="false" outlineLevel="0" collapsed="false"/>
    <row r="781" customFormat="false" ht="12.75" hidden="false" customHeight="false" outlineLevel="0" collapsed="false"/>
    <row r="782" customFormat="false" ht="12.75" hidden="false" customHeight="false" outlineLevel="0" collapsed="false"/>
    <row r="783" customFormat="false" ht="12.75" hidden="false" customHeight="false" outlineLevel="0" collapsed="false"/>
    <row r="784" customFormat="false" ht="12.75" hidden="false" customHeight="false" outlineLevel="0" collapsed="false"/>
    <row r="785" customFormat="false" ht="12.75" hidden="false" customHeight="false" outlineLevel="0" collapsed="false"/>
    <row r="786" customFormat="false" ht="12.75" hidden="false" customHeight="false" outlineLevel="0" collapsed="false"/>
    <row r="787" customFormat="false" ht="12.75" hidden="false" customHeight="false" outlineLevel="0" collapsed="false"/>
    <row r="788" customFormat="false" ht="12.75" hidden="false" customHeight="false" outlineLevel="0" collapsed="false"/>
    <row r="789" customFormat="false" ht="12.75" hidden="false" customHeight="false" outlineLevel="0" collapsed="false"/>
    <row r="790" customFormat="false" ht="12.75" hidden="false" customHeight="false" outlineLevel="0" collapsed="false"/>
    <row r="791" customFormat="false" ht="12.75" hidden="false" customHeight="false" outlineLevel="0" collapsed="false"/>
    <row r="792" customFormat="false" ht="12.75" hidden="false" customHeight="false" outlineLevel="0" collapsed="false"/>
    <row r="793" customFormat="false" ht="12.75" hidden="false" customHeight="false" outlineLevel="0" collapsed="false"/>
    <row r="794" customFormat="false" ht="12.75" hidden="false" customHeight="false" outlineLevel="0" collapsed="false"/>
    <row r="795" customFormat="false" ht="12.75" hidden="false" customHeight="false" outlineLevel="0" collapsed="false"/>
    <row r="796" customFormat="false" ht="12.75" hidden="false" customHeight="false" outlineLevel="0" collapsed="false"/>
    <row r="797" customFormat="false" ht="12.75" hidden="false" customHeight="false" outlineLevel="0" collapsed="false"/>
    <row r="798" customFormat="false" ht="12.75" hidden="false" customHeight="false" outlineLevel="0" collapsed="false"/>
    <row r="799" customFormat="false" ht="12.75" hidden="false" customHeight="false" outlineLevel="0" collapsed="false"/>
    <row r="800" customFormat="false" ht="12.75" hidden="false" customHeight="false" outlineLevel="0" collapsed="false"/>
    <row r="801" customFormat="false" ht="12.75" hidden="false" customHeight="false" outlineLevel="0" collapsed="false"/>
    <row r="802" customFormat="false" ht="12.75" hidden="false" customHeight="false" outlineLevel="0" collapsed="false"/>
    <row r="803" customFormat="false" ht="12.75" hidden="false" customHeight="false" outlineLevel="0" collapsed="false"/>
    <row r="804" customFormat="false" ht="12.75" hidden="false" customHeight="false" outlineLevel="0" collapsed="false"/>
    <row r="805" customFormat="false" ht="12.75" hidden="false" customHeight="false" outlineLevel="0" collapsed="false"/>
    <row r="806" customFormat="false" ht="12.75" hidden="false" customHeight="false" outlineLevel="0" collapsed="false"/>
    <row r="807" customFormat="false" ht="12.75" hidden="false" customHeight="false" outlineLevel="0" collapsed="false"/>
    <row r="808" customFormat="false" ht="12.75" hidden="false" customHeight="false" outlineLevel="0" collapsed="false"/>
    <row r="809" customFormat="false" ht="12.75" hidden="false" customHeight="false" outlineLevel="0" collapsed="false"/>
    <row r="810" customFormat="false" ht="12.75" hidden="false" customHeight="false" outlineLevel="0" collapsed="false"/>
    <row r="811" customFormat="false" ht="12.75" hidden="false" customHeight="false" outlineLevel="0" collapsed="false"/>
    <row r="812" customFormat="false" ht="12.75" hidden="false" customHeight="false" outlineLevel="0" collapsed="false"/>
    <row r="813" customFormat="false" ht="12.75" hidden="false" customHeight="false" outlineLevel="0" collapsed="false"/>
    <row r="814" customFormat="false" ht="12.75" hidden="false" customHeight="false" outlineLevel="0" collapsed="false"/>
    <row r="815" customFormat="false" ht="12.75" hidden="false" customHeight="false" outlineLevel="0" collapsed="false"/>
    <row r="816" customFormat="false" ht="12.75" hidden="false" customHeight="false" outlineLevel="0" collapsed="false"/>
    <row r="817" customFormat="false" ht="12.75" hidden="false" customHeight="false" outlineLevel="0" collapsed="false"/>
    <row r="818" customFormat="false" ht="12.75" hidden="false" customHeight="false" outlineLevel="0" collapsed="false"/>
    <row r="819" customFormat="false" ht="12.75" hidden="false" customHeight="false" outlineLevel="0" collapsed="false"/>
    <row r="820" customFormat="false" ht="12.75" hidden="false" customHeight="false" outlineLevel="0" collapsed="false"/>
    <row r="821" customFormat="false" ht="12.75" hidden="false" customHeight="false" outlineLevel="0" collapsed="false"/>
    <row r="822" customFormat="false" ht="12.75" hidden="false" customHeight="false" outlineLevel="0" collapsed="false"/>
    <row r="823" customFormat="false" ht="12.75" hidden="false" customHeight="false" outlineLevel="0" collapsed="false"/>
    <row r="824" customFormat="false" ht="12.75" hidden="false" customHeight="false" outlineLevel="0" collapsed="false"/>
    <row r="825" customFormat="false" ht="12.75" hidden="false" customHeight="false" outlineLevel="0" collapsed="false"/>
    <row r="826" customFormat="false" ht="12.75" hidden="false" customHeight="false" outlineLevel="0" collapsed="false"/>
    <row r="827" customFormat="false" ht="12.75" hidden="false" customHeight="false" outlineLevel="0" collapsed="false"/>
    <row r="828" customFormat="false" ht="12.75" hidden="false" customHeight="false" outlineLevel="0" collapsed="false"/>
    <row r="829" customFormat="false" ht="12.75" hidden="false" customHeight="false" outlineLevel="0" collapsed="false"/>
    <row r="830" customFormat="false" ht="12.75" hidden="false" customHeight="false" outlineLevel="0" collapsed="false"/>
    <row r="831" customFormat="false" ht="12.75" hidden="false" customHeight="false" outlineLevel="0" collapsed="false"/>
    <row r="832" customFormat="false" ht="12.75" hidden="false" customHeight="false" outlineLevel="0" collapsed="false"/>
    <row r="833" customFormat="false" ht="12.75" hidden="false" customHeight="false" outlineLevel="0" collapsed="false"/>
    <row r="834" customFormat="false" ht="12.75" hidden="false" customHeight="false" outlineLevel="0" collapsed="false"/>
    <row r="835" customFormat="false" ht="12.75" hidden="false" customHeight="false" outlineLevel="0" collapsed="false"/>
    <row r="836" customFormat="false" ht="12.75" hidden="false" customHeight="false" outlineLevel="0" collapsed="false"/>
    <row r="837" customFormat="false" ht="12.75" hidden="false" customHeight="false" outlineLevel="0" collapsed="false"/>
    <row r="838" customFormat="false" ht="12.75" hidden="false" customHeight="false" outlineLevel="0" collapsed="false"/>
    <row r="839" customFormat="false" ht="12.75" hidden="false" customHeight="false" outlineLevel="0" collapsed="false"/>
    <row r="840" customFormat="false" ht="12.75" hidden="false" customHeight="false" outlineLevel="0" collapsed="false"/>
    <row r="841" customFormat="false" ht="12.75" hidden="false" customHeight="false" outlineLevel="0" collapsed="false"/>
    <row r="842" customFormat="false" ht="12.75" hidden="false" customHeight="false" outlineLevel="0" collapsed="false"/>
    <row r="843" customFormat="false" ht="12.75" hidden="false" customHeight="false" outlineLevel="0" collapsed="false"/>
    <row r="844" customFormat="false" ht="12.75" hidden="false" customHeight="false" outlineLevel="0" collapsed="false"/>
    <row r="845" customFormat="false" ht="12.75" hidden="false" customHeight="false" outlineLevel="0" collapsed="false"/>
    <row r="846" customFormat="false" ht="12.75" hidden="false" customHeight="false" outlineLevel="0" collapsed="false"/>
    <row r="847" customFormat="false" ht="12.75" hidden="false" customHeight="false" outlineLevel="0" collapsed="false"/>
    <row r="848" customFormat="false" ht="12.75" hidden="false" customHeight="false" outlineLevel="0" collapsed="false"/>
    <row r="849" customFormat="false" ht="12.75" hidden="false" customHeight="false" outlineLevel="0" collapsed="false"/>
    <row r="850" customFormat="false" ht="12.75" hidden="false" customHeight="false" outlineLevel="0" collapsed="false"/>
    <row r="851" customFormat="false" ht="12.75" hidden="false" customHeight="false" outlineLevel="0" collapsed="false"/>
    <row r="852" customFormat="false" ht="12.75" hidden="false" customHeight="false" outlineLevel="0" collapsed="false"/>
    <row r="853" customFormat="false" ht="12.75" hidden="false" customHeight="false" outlineLevel="0" collapsed="false"/>
    <row r="854" customFormat="false" ht="12.75" hidden="false" customHeight="false" outlineLevel="0" collapsed="false"/>
    <row r="855" customFormat="false" ht="12.75" hidden="false" customHeight="false" outlineLevel="0" collapsed="false"/>
    <row r="856" customFormat="false" ht="12.75" hidden="false" customHeight="false" outlineLevel="0" collapsed="false"/>
    <row r="857" customFormat="false" ht="12.75" hidden="false" customHeight="false" outlineLevel="0" collapsed="false"/>
    <row r="858" customFormat="false" ht="12.75" hidden="false" customHeight="false" outlineLevel="0" collapsed="false"/>
    <row r="859" customFormat="false" ht="12.75" hidden="false" customHeight="false" outlineLevel="0" collapsed="false"/>
    <row r="860" customFormat="false" ht="12.75" hidden="false" customHeight="false" outlineLevel="0" collapsed="false"/>
    <row r="861" customFormat="false" ht="12.75" hidden="false" customHeight="false" outlineLevel="0" collapsed="false"/>
    <row r="862" customFormat="false" ht="12.75" hidden="false" customHeight="false" outlineLevel="0" collapsed="false"/>
    <row r="863" customFormat="false" ht="12.75" hidden="false" customHeight="false" outlineLevel="0" collapsed="false"/>
    <row r="864" customFormat="false" ht="12.75" hidden="false" customHeight="false" outlineLevel="0" collapsed="false"/>
    <row r="865" customFormat="false" ht="12.75" hidden="false" customHeight="false" outlineLevel="0" collapsed="false"/>
    <row r="866" customFormat="false" ht="12.75" hidden="false" customHeight="false" outlineLevel="0" collapsed="false"/>
    <row r="867" customFormat="false" ht="12.75" hidden="false" customHeight="false" outlineLevel="0" collapsed="false"/>
    <row r="868" customFormat="false" ht="12.75" hidden="false" customHeight="false" outlineLevel="0" collapsed="false"/>
    <row r="869" customFormat="false" ht="12.75" hidden="false" customHeight="false" outlineLevel="0" collapsed="false"/>
    <row r="870" customFormat="false" ht="12.75" hidden="false" customHeight="false" outlineLevel="0" collapsed="false"/>
    <row r="871" customFormat="false" ht="12.75" hidden="false" customHeight="false" outlineLevel="0" collapsed="false"/>
    <row r="872" customFormat="false" ht="12.75" hidden="false" customHeight="false" outlineLevel="0" collapsed="false"/>
  </sheetData>
  <mergeCells count="7">
    <mergeCell ref="C1:H1"/>
    <mergeCell ref="K1:M1"/>
    <mergeCell ref="D2:G4"/>
    <mergeCell ref="K2:M2"/>
    <mergeCell ref="Q2:V2"/>
    <mergeCell ref="Q3:V4"/>
    <mergeCell ref="D5:G5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0B0F0"/>
    <pageSetUpPr fitToPage="false"/>
  </sheetPr>
  <dimension ref="A1:BG872"/>
  <sheetViews>
    <sheetView showFormulas="false" showGridLines="true" showRowColHeaders="true" showZeros="true" rightToLeft="false" tabSelected="false" showOutlineSymbols="true" defaultGridColor="true" view="normal" topLeftCell="R1" colorId="64" zoomScale="100" zoomScaleNormal="100" zoomScalePageLayoutView="100" workbookViewId="0">
      <selection pane="topLeft" activeCell="Y3" activeCellId="0" sqref="Y3"/>
    </sheetView>
  </sheetViews>
  <sheetFormatPr defaultColWidth="8.875" defaultRowHeight="11.25" zeroHeight="false" outlineLevelRow="0" outlineLevelCol="0"/>
  <cols>
    <col collapsed="false" customWidth="true" hidden="false" outlineLevel="0" max="1" min="1" style="164" width="15.15"/>
    <col collapsed="false" customWidth="true" hidden="false" outlineLevel="0" max="2" min="2" style="164" width="13.29"/>
    <col collapsed="false" customWidth="true" hidden="false" outlineLevel="0" max="9" min="3" style="164" width="10.58"/>
    <col collapsed="false" customWidth="true" hidden="false" outlineLevel="0" max="10" min="10" style="164" width="6.01"/>
    <col collapsed="false" customWidth="true" hidden="false" outlineLevel="0" max="11" min="11" style="165" width="19.14"/>
    <col collapsed="false" customWidth="true" hidden="false" outlineLevel="0" max="12" min="12" style="165" width="14.69"/>
    <col collapsed="false" customWidth="true" hidden="false" outlineLevel="0" max="13" min="13" style="165" width="13.7"/>
    <col collapsed="false" customWidth="true" hidden="false" outlineLevel="0" max="15" min="14" style="165" width="8.29"/>
    <col collapsed="false" customWidth="true" hidden="false" outlineLevel="0" max="16" min="16" style="164" width="9.29"/>
    <col collapsed="false" customWidth="true" hidden="false" outlineLevel="0" max="17" min="17" style="164" width="10.12"/>
    <col collapsed="false" customWidth="true" hidden="false" outlineLevel="0" max="18" min="18" style="164" width="15.42"/>
    <col collapsed="false" customWidth="true" hidden="false" outlineLevel="0" max="19" min="19" style="164" width="12.71"/>
    <col collapsed="false" customWidth="true" hidden="false" outlineLevel="0" max="20" min="20" style="164" width="14.69"/>
    <col collapsed="false" customWidth="true" hidden="false" outlineLevel="0" max="21" min="21" style="164" width="15.29"/>
    <col collapsed="false" customWidth="true" hidden="false" outlineLevel="0" max="22" min="22" style="164" width="12.86"/>
    <col collapsed="false" customWidth="true" hidden="true" outlineLevel="0" max="23" min="23" style="164" width="5.57"/>
    <col collapsed="false" customWidth="true" hidden="false" outlineLevel="0" max="24" min="24" style="164" width="1.12"/>
    <col collapsed="false" customWidth="true" hidden="false" outlineLevel="0" max="25" min="25" style="164" width="5.43"/>
    <col collapsed="false" customWidth="true" hidden="false" outlineLevel="0" max="59" min="26" style="164" width="8.14"/>
    <col collapsed="false" customWidth="false" hidden="false" outlineLevel="0" max="1024" min="60" style="164" width="8.86"/>
  </cols>
  <sheetData>
    <row r="1" customFormat="false" ht="47.65" hidden="false" customHeight="true" outlineLevel="0" collapsed="false">
      <c r="C1" s="166" t="str">
        <f aca="false">'HFO CALC'!$A$44</f>
        <v>Calculating data for each centimeter,make and calculate interpolation for trim and heel. Prepare data for Table 2</v>
      </c>
      <c r="D1" s="166"/>
      <c r="E1" s="166"/>
      <c r="F1" s="166"/>
      <c r="G1" s="166"/>
      <c r="H1" s="166"/>
      <c r="K1" s="167" t="str">
        <f aca="false">'HFO CALC'!$A$46</f>
        <v>Table 2</v>
      </c>
      <c r="L1" s="167"/>
      <c r="M1" s="167"/>
      <c r="N1" s="168" t="n">
        <f aca="false">ROUND($O$8+(0.001*L5)+N4,3)</f>
        <v>0.02</v>
      </c>
      <c r="O1" s="169" t="n">
        <f aca="false">LOOKUP($N$1,'3S HFO'!$N$12:$N$22,'3S HFO'!$P$12:$P$22)</f>
        <v>0</v>
      </c>
      <c r="Z1" s="170" t="s">
        <v>87</v>
      </c>
      <c r="AA1" s="171" t="s">
        <v>88</v>
      </c>
      <c r="AB1" s="171" t="s">
        <v>89</v>
      </c>
      <c r="AC1" s="172" t="s">
        <v>90</v>
      </c>
      <c r="AE1" s="173" t="s">
        <v>71</v>
      </c>
      <c r="AF1" s="174" t="s">
        <v>72</v>
      </c>
      <c r="AG1" s="175" t="s">
        <v>73</v>
      </c>
      <c r="AH1" s="174" t="s">
        <v>74</v>
      </c>
      <c r="AJ1" s="173" t="s">
        <v>71</v>
      </c>
      <c r="AK1" s="174" t="s">
        <v>72</v>
      </c>
      <c r="AL1" s="175" t="s">
        <v>73</v>
      </c>
      <c r="AM1" s="174" t="s">
        <v>74</v>
      </c>
      <c r="AO1" s="173" t="s">
        <v>71</v>
      </c>
      <c r="AP1" s="174" t="s">
        <v>72</v>
      </c>
      <c r="AQ1" s="175" t="s">
        <v>73</v>
      </c>
      <c r="AR1" s="174" t="s">
        <v>74</v>
      </c>
      <c r="AT1" s="173" t="s">
        <v>71</v>
      </c>
      <c r="AU1" s="174" t="s">
        <v>72</v>
      </c>
      <c r="AV1" s="175" t="s">
        <v>73</v>
      </c>
      <c r="AW1" s="174" t="s">
        <v>74</v>
      </c>
      <c r="AY1" s="170" t="s">
        <v>22</v>
      </c>
      <c r="AZ1" s="171" t="s">
        <v>91</v>
      </c>
      <c r="BA1" s="171" t="s">
        <v>92</v>
      </c>
      <c r="BB1" s="172" t="s">
        <v>93</v>
      </c>
      <c r="BD1" s="170" t="s">
        <v>22</v>
      </c>
      <c r="BE1" s="171" t="s">
        <v>91</v>
      </c>
      <c r="BF1" s="171" t="s">
        <v>92</v>
      </c>
      <c r="BG1" s="172" t="s">
        <v>93</v>
      </c>
    </row>
    <row r="2" customFormat="false" ht="43.9" hidden="false" customHeight="true" outlineLevel="0" collapsed="false">
      <c r="D2" s="176" t="s">
        <v>126</v>
      </c>
      <c r="E2" s="176"/>
      <c r="F2" s="176"/>
      <c r="G2" s="176"/>
      <c r="H2" s="165"/>
      <c r="I2" s="165"/>
      <c r="J2" s="165"/>
      <c r="K2" s="177" t="str">
        <f aca="false">'HFO CALC'!$A$47</f>
        <v>Take values from table 1, and calculate values for trim on main page, based on sounding value imputed in main table cell for corrasponding day</v>
      </c>
      <c r="L2" s="177"/>
      <c r="M2" s="177"/>
      <c r="P2" s="165"/>
      <c r="Q2" s="178" t="str">
        <f aca="false">'HFO CALC'!$A$49</f>
        <v>Table 3</v>
      </c>
      <c r="R2" s="178"/>
      <c r="S2" s="178"/>
      <c r="T2" s="178"/>
      <c r="U2" s="178"/>
      <c r="V2" s="178"/>
      <c r="Z2" s="179" t="s">
        <v>95</v>
      </c>
      <c r="AA2" s="180" t="n">
        <f aca="false">IF(MOD(ROW(),2),"",INDEX($Z$3:$Z$600,ROW()/2))</f>
        <v>0.22</v>
      </c>
      <c r="AB2" s="181" t="n">
        <v>0</v>
      </c>
      <c r="AC2" s="182" t="n">
        <f aca="false">VALUE($Z3)</f>
        <v>0.22</v>
      </c>
      <c r="AE2" s="183" t="s">
        <v>96</v>
      </c>
      <c r="AJ2" s="183" t="s">
        <v>97</v>
      </c>
      <c r="AO2" s="183" t="s">
        <v>98</v>
      </c>
      <c r="AT2" s="183" t="s">
        <v>99</v>
      </c>
      <c r="AY2" s="179" t="s">
        <v>100</v>
      </c>
      <c r="AZ2" s="180" t="n">
        <f aca="false">IF(MOD(ROW(),2),"",INDEX(AY$3:AY$600,ROW()/2))</f>
        <v>-40</v>
      </c>
      <c r="BA2" s="181" t="n">
        <v>0</v>
      </c>
      <c r="BB2" s="182" t="n">
        <f aca="false">VALUE(AZ2)</f>
        <v>-40</v>
      </c>
      <c r="BD2" s="179" t="s">
        <v>101</v>
      </c>
      <c r="BE2" s="180" t="n">
        <f aca="false">IF(MOD(ROW(),2),"",INDEX(BD$3:BD$600,ROW()/2))</f>
        <v>11</v>
      </c>
      <c r="BF2" s="181" t="n">
        <v>0</v>
      </c>
      <c r="BG2" s="182" t="n">
        <f aca="false">VALUE($BD3)</f>
        <v>11</v>
      </c>
    </row>
    <row r="3" customFormat="false" ht="21.4" hidden="false" customHeight="true" outlineLevel="0" collapsed="false">
      <c r="D3" s="176"/>
      <c r="E3" s="176"/>
      <c r="F3" s="176"/>
      <c r="G3" s="176"/>
      <c r="H3" s="165"/>
      <c r="I3" s="165"/>
      <c r="J3" s="165"/>
      <c r="K3" s="184" t="s">
        <v>102</v>
      </c>
      <c r="L3" s="185" t="n">
        <f aca="false">ROUND(IF($O$8=0,LOOKUP($P$8,'4S HFO'!$Q$11:$Q$211,'4S HFO'!$S$11:$S$211),LOOKUP('HFO CALC'!$D$8,'4S HFO'!$Q$11:$Q$211,'4S HFO'!$R$11:$R$211)),2)</f>
        <v>0</v>
      </c>
      <c r="M3" s="186" t="n">
        <f aca="false">L3*0.1</f>
        <v>0</v>
      </c>
      <c r="N3" s="187" t="n">
        <f aca="false">ROUND($O$8+(0.1*L3),3)</f>
        <v>0.02</v>
      </c>
      <c r="O3" s="188" t="n">
        <f aca="false">IF(T12=T22,(SUMIF('3S HFO'!$T$12:$T$22,$N$3,'3S HFO'!$V$12:$V$22))/2,SUMIF('3S HFO'!$T$12:$T$22,$N$3,'3S HFO'!$V$12:$V$22))</f>
        <v>0.65</v>
      </c>
      <c r="P3" s="165" t="s">
        <v>103</v>
      </c>
      <c r="Q3" s="189" t="str">
        <f aca="false">'HFO CALC'!$A$50</f>
        <v>Take values from Table 2 and calculate trim for each degree (step 0.01 degree) for correasponding sounding value in Table 2.</v>
      </c>
      <c r="R3" s="189"/>
      <c r="S3" s="189"/>
      <c r="T3" s="189"/>
      <c r="U3" s="189"/>
      <c r="V3" s="189"/>
      <c r="Y3" s="164" t="n">
        <v>0</v>
      </c>
      <c r="Z3" s="190" t="n">
        <v>0.22</v>
      </c>
      <c r="AA3" s="180" t="str">
        <f aca="false">IF(MOD(ROW(),2),"",INDEX($Z$3:$Z$600,ROW()/2))</f>
        <v/>
      </c>
      <c r="AB3" s="181" t="n">
        <v>0.01</v>
      </c>
      <c r="AC3" s="182" t="n">
        <f aca="false">VALUE($Z4)</f>
        <v>0.4</v>
      </c>
      <c r="AD3" s="164" t="n">
        <v>0</v>
      </c>
      <c r="AE3" s="191" t="n">
        <v>0.044</v>
      </c>
      <c r="AI3" s="164" t="n">
        <v>0</v>
      </c>
      <c r="AJ3" s="191" t="n">
        <v>0.091</v>
      </c>
      <c r="AN3" s="164" t="n">
        <v>0</v>
      </c>
      <c r="AO3" s="191" t="n">
        <v>-0.001</v>
      </c>
      <c r="AS3" s="164" t="n">
        <v>0</v>
      </c>
      <c r="AT3" s="191" t="n">
        <v>0</v>
      </c>
      <c r="AX3" s="164" t="n">
        <v>0</v>
      </c>
      <c r="AY3" s="190" t="n">
        <v>-40</v>
      </c>
      <c r="AZ3" s="180" t="str">
        <f aca="false">IF(MOD(ROW(),2),"",INDEX(AY$3:AY$600,ROW()/2))</f>
        <v/>
      </c>
      <c r="BA3" s="181" t="n">
        <v>0.01</v>
      </c>
      <c r="BB3" s="182" t="e">
        <f aca="false">VALUE(AZ3)</f>
        <v>#VALUE!</v>
      </c>
      <c r="BC3" s="164" t="n">
        <v>0</v>
      </c>
      <c r="BD3" s="190" t="n">
        <v>11</v>
      </c>
      <c r="BE3" s="180" t="str">
        <f aca="false">IF(MOD(ROW(),2),"",INDEX(BD$3:BD$600,ROW()/2))</f>
        <v/>
      </c>
      <c r="BF3" s="181" t="n">
        <v>0.01</v>
      </c>
      <c r="BG3" s="182" t="n">
        <f aca="false">VALUE($BD4)</f>
        <v>11</v>
      </c>
    </row>
    <row r="4" customFormat="false" ht="21.4" hidden="false" customHeight="true" outlineLevel="0" collapsed="false">
      <c r="D4" s="176"/>
      <c r="E4" s="176"/>
      <c r="F4" s="176"/>
      <c r="G4" s="176"/>
      <c r="H4" s="165"/>
      <c r="I4" s="165"/>
      <c r="J4" s="165"/>
      <c r="N4" s="187" t="n">
        <f aca="false">ROUND($P$8-(0.1*L3),3)</f>
        <v>0</v>
      </c>
      <c r="O4" s="188" t="n">
        <f aca="false">IF(N12=N22,(SUMIF('3S HFO'!$N$12:$N$22,$N$4,'3S HFO'!$P$12:$P$22))/2,SUMIF('3S HFO'!$N$12:$N$22,$N$4,'3S HFO'!$P$12:$P$22))</f>
        <v>0</v>
      </c>
      <c r="P4" s="165" t="s">
        <v>104</v>
      </c>
      <c r="Q4" s="189"/>
      <c r="R4" s="189"/>
      <c r="S4" s="189"/>
      <c r="T4" s="189"/>
      <c r="U4" s="189"/>
      <c r="V4" s="189"/>
      <c r="Y4" s="164" t="n">
        <v>1</v>
      </c>
      <c r="Z4" s="190" t="n">
        <v>0.4</v>
      </c>
      <c r="AA4" s="180" t="n">
        <f aca="false">IF(MOD(ROW(),2),"",INDEX($Z$3:$Z$600,ROW()/2))</f>
        <v>0.4</v>
      </c>
      <c r="AB4" s="181" t="n">
        <v>0.02</v>
      </c>
      <c r="AC4" s="182" t="n">
        <f aca="false">VALUE($Z5)</f>
        <v>0.65</v>
      </c>
      <c r="AD4" s="164" t="n">
        <v>10</v>
      </c>
      <c r="AE4" s="191" t="n">
        <v>0.034</v>
      </c>
      <c r="AI4" s="164" t="n">
        <v>10</v>
      </c>
      <c r="AJ4" s="191" t="n">
        <v>0.072</v>
      </c>
      <c r="AN4" s="164" t="n">
        <v>10</v>
      </c>
      <c r="AO4" s="191" t="n">
        <v>-0.018</v>
      </c>
      <c r="AS4" s="164" t="n">
        <v>10</v>
      </c>
      <c r="AT4" s="191" t="n">
        <v>-0.017</v>
      </c>
      <c r="AX4" s="164" t="n">
        <v>1</v>
      </c>
      <c r="AY4" s="190" t="n">
        <v>-40</v>
      </c>
      <c r="AZ4" s="180" t="n">
        <f aca="false">IF(MOD(ROW(),2),"",INDEX(AY$3:AY$600,ROW()/2))</f>
        <v>-40</v>
      </c>
      <c r="BA4" s="181" t="n">
        <v>0.02</v>
      </c>
      <c r="BB4" s="182" t="n">
        <f aca="false">VALUE(AZ4)</f>
        <v>-40</v>
      </c>
      <c r="BC4" s="164" t="n">
        <v>1</v>
      </c>
      <c r="BD4" s="190" t="n">
        <v>11</v>
      </c>
      <c r="BE4" s="180" t="n">
        <f aca="false">IF(MOD(ROW(),2),"",INDEX(BD$3:BD$600,ROW()/2))</f>
        <v>11</v>
      </c>
      <c r="BF4" s="181" t="n">
        <v>0.02</v>
      </c>
      <c r="BG4" s="182" t="n">
        <f aca="false">VALUE($BD5)</f>
        <v>11</v>
      </c>
    </row>
    <row r="5" customFormat="false" ht="21.4" hidden="false" customHeight="true" outlineLevel="0" collapsed="false">
      <c r="D5" s="192" t="str">
        <f aca="false">'HFO CALC'!$A$43</f>
        <v>Table 1</v>
      </c>
      <c r="E5" s="192"/>
      <c r="F5" s="192"/>
      <c r="G5" s="192"/>
      <c r="J5" s="165"/>
      <c r="K5" s="193" t="s">
        <v>105</v>
      </c>
      <c r="L5" s="169" t="n">
        <f aca="false">ROUND((IF($O$8=0,SUMIF('4S HFO'!$K$12:$K$212,'HFO CALC'!$G$8,'4S HFO'!$L$12:$L$212),SUMIF('4S HFO'!$K$12:$K$212,'HFO CALC'!$G$8,'4S HFO'!$M$12:$M$212))),2)</f>
        <v>0</v>
      </c>
      <c r="M5" s="169" t="n">
        <f aca="false">L5*0.1</f>
        <v>0</v>
      </c>
      <c r="P5" s="165"/>
      <c r="Q5" s="164" t="s">
        <v>106</v>
      </c>
      <c r="R5" s="194" t="n">
        <f aca="false">LOOKUP($Q$9,$A$7:$A$600,C$7:C$600)</f>
        <v>0.0872</v>
      </c>
      <c r="S5" s="195" t="n">
        <f aca="false">LOOKUP($Q$9,$A$7:$A$600,D$7:D$600)</f>
        <v>0.042</v>
      </c>
      <c r="T5" s="196" t="n">
        <v>0</v>
      </c>
      <c r="U5" s="195" t="n">
        <f aca="false">LOOKUP($Q$9,$A$7:$A$600,F$7:F$600)</f>
        <v>-0.0044</v>
      </c>
      <c r="V5" s="195" t="n">
        <f aca="false">LOOKUP($Q$9,$A$7:$A$600,G$7:G$600)</f>
        <v>-0.0034</v>
      </c>
      <c r="W5" s="164" t="s">
        <v>80</v>
      </c>
      <c r="Y5" s="164" t="n">
        <v>2</v>
      </c>
      <c r="Z5" s="190" t="n">
        <v>0.65</v>
      </c>
      <c r="AA5" s="180" t="str">
        <f aca="false">IF(MOD(ROW(),2),"",INDEX($Z$3:$Z$600,ROW()/2))</f>
        <v/>
      </c>
      <c r="AB5" s="181" t="n">
        <v>0.03</v>
      </c>
      <c r="AC5" s="182" t="n">
        <f aca="false">VALUE($Z6)</f>
        <v>0.96</v>
      </c>
      <c r="AD5" s="164" t="n">
        <v>20</v>
      </c>
      <c r="AE5" s="191" t="n">
        <v>0.026</v>
      </c>
      <c r="AI5" s="164" t="n">
        <v>20</v>
      </c>
      <c r="AJ5" s="191" t="n">
        <v>0.051</v>
      </c>
      <c r="AN5" s="164" t="n">
        <v>20</v>
      </c>
      <c r="AO5" s="191" t="n">
        <v>-0.023</v>
      </c>
      <c r="AS5" s="164" t="n">
        <v>20</v>
      </c>
      <c r="AT5" s="191" t="n">
        <v>-0.033</v>
      </c>
      <c r="AX5" s="164" t="n">
        <v>2</v>
      </c>
      <c r="AY5" s="190" t="n">
        <v>-40</v>
      </c>
      <c r="AZ5" s="180" t="str">
        <f aca="false">IF(MOD(ROW(),2),"",INDEX(AY$3:AY$600,ROW()/2))</f>
        <v/>
      </c>
      <c r="BA5" s="181" t="n">
        <v>0.03</v>
      </c>
      <c r="BB5" s="182" t="e">
        <f aca="false">VALUE(AZ5)</f>
        <v>#VALUE!</v>
      </c>
      <c r="BC5" s="164" t="n">
        <v>2</v>
      </c>
      <c r="BD5" s="190" t="n">
        <v>11</v>
      </c>
      <c r="BE5" s="180" t="str">
        <f aca="false">IF(MOD(ROW(),2),"",INDEX(BD$3:BD$600,ROW()/2))</f>
        <v/>
      </c>
      <c r="BF5" s="181" t="n">
        <v>0.03</v>
      </c>
      <c r="BG5" s="182" t="n">
        <f aca="false">VALUE($BD6)</f>
        <v>11</v>
      </c>
    </row>
    <row r="6" customFormat="false" ht="18.75" hidden="false" customHeight="true" outlineLevel="0" collapsed="false">
      <c r="A6" s="197" t="s">
        <v>107</v>
      </c>
      <c r="B6" s="198" t="s">
        <v>28</v>
      </c>
      <c r="C6" s="199" t="n">
        <v>-1</v>
      </c>
      <c r="D6" s="200" t="n">
        <v>-0.5</v>
      </c>
      <c r="E6" s="201" t="s">
        <v>108</v>
      </c>
      <c r="F6" s="202" t="n">
        <v>0.5</v>
      </c>
      <c r="G6" s="203" t="n">
        <v>1</v>
      </c>
      <c r="H6" s="204" t="s">
        <v>109</v>
      </c>
      <c r="I6" s="204" t="s">
        <v>110</v>
      </c>
      <c r="J6" s="165"/>
      <c r="P6" s="165"/>
      <c r="Q6" s="205" t="s">
        <v>104</v>
      </c>
      <c r="R6" s="206" t="s">
        <v>111</v>
      </c>
      <c r="S6" s="207" t="s">
        <v>112</v>
      </c>
      <c r="T6" s="206" t="s">
        <v>113</v>
      </c>
      <c r="U6" s="206" t="s">
        <v>114</v>
      </c>
      <c r="V6" s="206"/>
      <c r="Y6" s="164" t="n">
        <v>3</v>
      </c>
      <c r="Z6" s="190" t="n">
        <v>0.96</v>
      </c>
      <c r="AA6" s="180" t="n">
        <f aca="false">IF(MOD(ROW(),2),"",INDEX($Z$3:$Z$600,ROW()/2))</f>
        <v>0.65</v>
      </c>
      <c r="AB6" s="181" t="n">
        <v>0.04</v>
      </c>
      <c r="AC6" s="182" t="n">
        <f aca="false">VALUE($Z7)</f>
        <v>1.32</v>
      </c>
      <c r="AD6" s="164" t="n">
        <v>30</v>
      </c>
      <c r="AE6" s="191" t="n">
        <v>0.018</v>
      </c>
      <c r="AI6" s="164" t="n">
        <v>30</v>
      </c>
      <c r="AJ6" s="191" t="n">
        <v>0.036</v>
      </c>
      <c r="AN6" s="164" t="n">
        <v>30</v>
      </c>
      <c r="AO6" s="191" t="n">
        <v>-0.018</v>
      </c>
      <c r="AS6" s="164" t="n">
        <v>30</v>
      </c>
      <c r="AT6" s="191" t="n">
        <v>-0.034</v>
      </c>
      <c r="AX6" s="164" t="n">
        <v>3</v>
      </c>
      <c r="AY6" s="190" t="n">
        <v>-40</v>
      </c>
      <c r="AZ6" s="180" t="n">
        <f aca="false">IF(MOD(ROW(),2),"",INDEX(AY$3:AY$600,ROW()/2))</f>
        <v>-40</v>
      </c>
      <c r="BA6" s="181" t="n">
        <v>0.04</v>
      </c>
      <c r="BB6" s="182" t="n">
        <f aca="false">VALUE(AZ6)</f>
        <v>-40</v>
      </c>
      <c r="BC6" s="164" t="n">
        <v>3</v>
      </c>
      <c r="BD6" s="190" t="n">
        <v>11</v>
      </c>
      <c r="BE6" s="180" t="n">
        <f aca="false">IF(MOD(ROW(),2),"",INDEX(BD$3:BD$600,ROW()/2))</f>
        <v>11</v>
      </c>
      <c r="BF6" s="181" t="n">
        <v>0.04</v>
      </c>
      <c r="BG6" s="182" t="n">
        <f aca="false">VALUE($BD7)</f>
        <v>11</v>
      </c>
    </row>
    <row r="7" customFormat="false" ht="19.9" hidden="false" customHeight="true" outlineLevel="0" collapsed="false">
      <c r="A7" s="208" t="n">
        <v>0</v>
      </c>
      <c r="B7" s="209" t="n">
        <v>5.57</v>
      </c>
      <c r="C7" s="210" t="n">
        <f aca="false">$AM10</f>
        <v>0.091</v>
      </c>
      <c r="D7" s="210" t="n">
        <f aca="false">$AH10</f>
        <v>0.044</v>
      </c>
      <c r="E7" s="211" t="n">
        <f aca="false">$AC2</f>
        <v>0.22</v>
      </c>
      <c r="F7" s="212" t="n">
        <f aca="false">$AR10</f>
        <v>-0.001</v>
      </c>
      <c r="G7" s="212" t="n">
        <f aca="false">$AW10</f>
        <v>0</v>
      </c>
      <c r="H7" s="213" t="n">
        <f aca="false">$BB2</f>
        <v>-40</v>
      </c>
      <c r="I7" s="213" t="n">
        <f aca="false">$BG2</f>
        <v>11</v>
      </c>
      <c r="K7" s="193" t="s">
        <v>115</v>
      </c>
      <c r="L7" s="193" t="s">
        <v>116</v>
      </c>
      <c r="M7" s="193" t="s">
        <v>101</v>
      </c>
      <c r="Q7" s="214" t="str">
        <f aca="false">IF(AND($P$8&gt;0),'HFO CALC'!$D14,"no avialable")</f>
        <v>no avialable</v>
      </c>
      <c r="R7" s="215" t="n">
        <f aca="false">SUMIF($B$7:$B$600,$Q$7,C$7:C$600)</f>
        <v>0</v>
      </c>
      <c r="S7" s="216" t="n">
        <f aca="false">SUMIF($B$7:$B$600,$Q$7,D$7:D$600)</f>
        <v>0</v>
      </c>
      <c r="T7" s="216" t="n">
        <f aca="false">SUMIF($B$7:$B$600,$Q$7,E$7:E$600)</f>
        <v>0</v>
      </c>
      <c r="U7" s="216" t="n">
        <f aca="false">SUMIF($B$7:$B$600,$Q$7,F$7:F$600)</f>
        <v>0</v>
      </c>
      <c r="V7" s="216" t="n">
        <f aca="false">SUMIF($B$7:$B$600,$Q$7,G$7:G$600)</f>
        <v>0</v>
      </c>
      <c r="Y7" s="164" t="n">
        <v>4</v>
      </c>
      <c r="Z7" s="190" t="n">
        <v>1.32</v>
      </c>
      <c r="AA7" s="180" t="str">
        <f aca="false">IF(MOD(ROW(),2),"",INDEX($Z$3:$Z$600,ROW()/2))</f>
        <v/>
      </c>
      <c r="AB7" s="181" t="n">
        <v>0.05</v>
      </c>
      <c r="AC7" s="182" t="n">
        <f aca="false">VALUE($Z8)</f>
        <v>1.75</v>
      </c>
      <c r="AD7" s="164" t="n">
        <v>40</v>
      </c>
      <c r="AE7" s="191" t="n">
        <v>0.012</v>
      </c>
      <c r="AI7" s="164" t="n">
        <v>40</v>
      </c>
      <c r="AJ7" s="191" t="n">
        <v>0.025</v>
      </c>
      <c r="AN7" s="164" t="n">
        <v>40</v>
      </c>
      <c r="AO7" s="191" t="n">
        <v>-0.012</v>
      </c>
      <c r="AS7" s="164" t="n">
        <v>40</v>
      </c>
      <c r="AT7" s="191" t="n">
        <v>-0.023</v>
      </c>
      <c r="AX7" s="164" t="n">
        <v>4</v>
      </c>
      <c r="AY7" s="190" t="n">
        <v>-40</v>
      </c>
      <c r="AZ7" s="180" t="str">
        <f aca="false">IF(MOD(ROW(),2),"",INDEX(AY$3:AY$600,ROW()/2))</f>
        <v/>
      </c>
      <c r="BA7" s="181" t="n">
        <v>0.05</v>
      </c>
      <c r="BB7" s="182" t="e">
        <f aca="false">VALUE(AZ7)</f>
        <v>#VALUE!</v>
      </c>
      <c r="BC7" s="164" t="n">
        <v>4</v>
      </c>
      <c r="BD7" s="190" t="n">
        <v>11</v>
      </c>
      <c r="BE7" s="180" t="str">
        <f aca="false">IF(MOD(ROW(),2),"",INDEX(BD$3:BD$600,ROW()/2))</f>
        <v/>
      </c>
      <c r="BF7" s="181" t="n">
        <v>0.05</v>
      </c>
      <c r="BG7" s="182" t="n">
        <f aca="false">VALUE($BD8)</f>
        <v>11</v>
      </c>
    </row>
    <row r="8" customFormat="false" ht="17.65" hidden="false" customHeight="true" outlineLevel="0" collapsed="false">
      <c r="A8" s="208" t="n">
        <v>0.01</v>
      </c>
      <c r="B8" s="209" t="n">
        <v>5.56</v>
      </c>
      <c r="C8" s="213" t="n">
        <f aca="false">$C7+(($AM$20-$AM$10))/10</f>
        <v>0.0891</v>
      </c>
      <c r="D8" s="217" t="n">
        <f aca="false">$D7+(($AH$20-$AH$10))/10</f>
        <v>0.043</v>
      </c>
      <c r="E8" s="211" t="n">
        <f aca="false">$AC3</f>
        <v>0.4</v>
      </c>
      <c r="F8" s="212" t="n">
        <f aca="false">$F7+(($AR$20-$AR$10))/10</f>
        <v>-0.0027</v>
      </c>
      <c r="G8" s="218" t="n">
        <f aca="false">$G7+(($AW$20-$AW$10))/10</f>
        <v>-0.0017</v>
      </c>
      <c r="H8" s="213" t="n">
        <f aca="false">$BB2+($BB4-$BB2)/2</f>
        <v>-40</v>
      </c>
      <c r="I8" s="213" t="n">
        <f aca="false">$BG2+($BG4-$BG2)/2</f>
        <v>11</v>
      </c>
      <c r="K8" s="219" t="str">
        <f aca="false">IF(AND('HFO CALC'!$D14&gt;0),'HFO CALC'!$D14,"no avialable")</f>
        <v>no avialable</v>
      </c>
      <c r="L8" s="220" t="n">
        <f aca="false">SUMIF($B$7:$B$600,$K$8,H$7:H$600)</f>
        <v>0</v>
      </c>
      <c r="M8" s="220" t="n">
        <f aca="false">SUMIF($B$7:$B$600,$K$8,I$7:I$600)</f>
        <v>0</v>
      </c>
      <c r="O8" s="252" t="n">
        <f aca="false">'HFO CALC'!C14</f>
        <v>0.02</v>
      </c>
      <c r="P8" s="253" t="n">
        <f aca="false">'HFO CALC'!D14</f>
        <v>0</v>
      </c>
      <c r="Q8" s="222" t="s">
        <v>103</v>
      </c>
      <c r="R8" s="207"/>
      <c r="S8" s="207" t="s">
        <v>112</v>
      </c>
      <c r="T8" s="207" t="s">
        <v>113</v>
      </c>
      <c r="U8" s="207" t="s">
        <v>118</v>
      </c>
      <c r="V8" s="207"/>
      <c r="Y8" s="164" t="n">
        <v>5</v>
      </c>
      <c r="Z8" s="190" t="n">
        <v>1.75</v>
      </c>
      <c r="AA8" s="180" t="n">
        <f aca="false">IF(MOD(ROW(),2),"",INDEX($Z$3:$Z$600,ROW()/2))</f>
        <v>0.96</v>
      </c>
      <c r="AB8" s="181" t="n">
        <v>0.06</v>
      </c>
      <c r="AC8" s="182" t="n">
        <f aca="false">VALUE($Z9)</f>
        <v>2.23</v>
      </c>
      <c r="AD8" s="164" t="n">
        <v>50</v>
      </c>
      <c r="AE8" s="191" t="n">
        <v>0.011</v>
      </c>
      <c r="AI8" s="164" t="n">
        <v>50</v>
      </c>
      <c r="AJ8" s="191" t="n">
        <v>0.021</v>
      </c>
      <c r="AN8" s="164" t="n">
        <v>50</v>
      </c>
      <c r="AO8" s="191" t="n">
        <v>-0.011</v>
      </c>
      <c r="AS8" s="164" t="n">
        <v>50</v>
      </c>
      <c r="AT8" s="191" t="n">
        <v>-0.021</v>
      </c>
      <c r="AX8" s="164" t="n">
        <v>5</v>
      </c>
      <c r="AY8" s="190" t="n">
        <v>-40</v>
      </c>
      <c r="AZ8" s="180" t="n">
        <f aca="false">IF(MOD(ROW(),2),"",INDEX(AY$3:AY$600,ROW()/2))</f>
        <v>-40</v>
      </c>
      <c r="BA8" s="181" t="n">
        <v>0.06</v>
      </c>
      <c r="BB8" s="182" t="n">
        <f aca="false">VALUE(AZ8)</f>
        <v>-40</v>
      </c>
      <c r="BC8" s="164" t="n">
        <v>5</v>
      </c>
      <c r="BD8" s="190" t="n">
        <v>11</v>
      </c>
      <c r="BE8" s="180" t="n">
        <f aca="false">IF(MOD(ROW(),2),"",INDEX(BD$3:BD$600,ROW()/2))</f>
        <v>11</v>
      </c>
      <c r="BF8" s="181" t="n">
        <v>0.06</v>
      </c>
      <c r="BG8" s="182" t="n">
        <f aca="false">VALUE($BD9)</f>
        <v>11</v>
      </c>
    </row>
    <row r="9" customFormat="false" ht="19.9" hidden="false" customHeight="true" outlineLevel="0" collapsed="false">
      <c r="A9" s="208" t="n">
        <v>0.02</v>
      </c>
      <c r="B9" s="209" t="n">
        <v>5.55</v>
      </c>
      <c r="C9" s="213" t="n">
        <f aca="false">$C8+(($AM$20-$AM$10))/10</f>
        <v>0.0872</v>
      </c>
      <c r="D9" s="217" t="n">
        <f aca="false">$D8+(($AH$20-$AH$10))/10</f>
        <v>0.042</v>
      </c>
      <c r="E9" s="211" t="n">
        <f aca="false">$AC4</f>
        <v>0.65</v>
      </c>
      <c r="F9" s="212" t="n">
        <f aca="false">$F8+(($AR$20-$AR$10))/10</f>
        <v>-0.0044</v>
      </c>
      <c r="G9" s="218" t="n">
        <f aca="false">$G8+(($AW$20-$AW$10))/10</f>
        <v>-0.0034</v>
      </c>
      <c r="H9" s="213" t="n">
        <f aca="false">$BB4</f>
        <v>-40</v>
      </c>
      <c r="I9" s="213" t="n">
        <f aca="false">$BG4</f>
        <v>11</v>
      </c>
      <c r="K9" s="193" t="s">
        <v>119</v>
      </c>
      <c r="L9" s="193" t="s">
        <v>116</v>
      </c>
      <c r="M9" s="193" t="s">
        <v>101</v>
      </c>
      <c r="Q9" s="223" t="n">
        <f aca="false">$O$8</f>
        <v>0.02</v>
      </c>
      <c r="R9" s="194" t="n">
        <f aca="false">LOOKUP($Q$9,$A$7:$A$600,C$7:C$600)</f>
        <v>0.0872</v>
      </c>
      <c r="S9" s="195" t="n">
        <f aca="false">LOOKUP($Q$9,$A$7:$A$600,D$7:D$600)</f>
        <v>0.042</v>
      </c>
      <c r="T9" s="196" t="n">
        <f aca="false">LOOKUP($Q$9,$A$7:$A$600,E$7:E$600)</f>
        <v>0.65</v>
      </c>
      <c r="U9" s="195" t="n">
        <f aca="false">LOOKUP($Q$9,$A$7:$A$600,F$7:F$600)</f>
        <v>-0.0044</v>
      </c>
      <c r="V9" s="195" t="n">
        <f aca="false">LOOKUP($Q$9,$A$7:$A$600,G$7:G$600)</f>
        <v>-0.0034</v>
      </c>
      <c r="Y9" s="164" t="n">
        <v>6</v>
      </c>
      <c r="Z9" s="190" t="n">
        <v>2.23</v>
      </c>
      <c r="AA9" s="180" t="str">
        <f aca="false">IF(MOD(ROW(),2),"",INDEX($Z$3:$Z$600,ROW()/2))</f>
        <v/>
      </c>
      <c r="AB9" s="181" t="n">
        <v>0.07</v>
      </c>
      <c r="AC9" s="182" t="n">
        <f aca="false">VALUE($Z10)</f>
        <v>2.77</v>
      </c>
      <c r="AD9" s="164" t="n">
        <v>60</v>
      </c>
      <c r="AE9" s="191" t="n">
        <v>0.011</v>
      </c>
      <c r="AI9" s="164" t="n">
        <v>60</v>
      </c>
      <c r="AJ9" s="191" t="n">
        <v>0.021</v>
      </c>
      <c r="AN9" s="164" t="n">
        <v>60</v>
      </c>
      <c r="AO9" s="191" t="n">
        <v>-0.011</v>
      </c>
      <c r="AS9" s="164" t="n">
        <v>60</v>
      </c>
      <c r="AT9" s="191" t="n">
        <v>-0.021</v>
      </c>
      <c r="AX9" s="164" t="n">
        <v>6</v>
      </c>
      <c r="AY9" s="190" t="n">
        <v>-40</v>
      </c>
      <c r="AZ9" s="180" t="str">
        <f aca="false">IF(MOD(ROW(),2),"",INDEX(AY$3:AY$600,ROW()/2))</f>
        <v/>
      </c>
      <c r="BA9" s="181" t="n">
        <v>0.07</v>
      </c>
      <c r="BB9" s="182" t="e">
        <f aca="false">VALUE(AZ9)</f>
        <v>#VALUE!</v>
      </c>
      <c r="BC9" s="164" t="n">
        <v>6</v>
      </c>
      <c r="BD9" s="190" t="n">
        <v>11</v>
      </c>
      <c r="BE9" s="180" t="str">
        <f aca="false">IF(MOD(ROW(),2),"",INDEX(BD$3:BD$600,ROW()/2))</f>
        <v/>
      </c>
      <c r="BF9" s="181" t="n">
        <v>0.07</v>
      </c>
      <c r="BG9" s="182" t="n">
        <f aca="false">VALUE($BD10)</f>
        <v>11</v>
      </c>
    </row>
    <row r="10" customFormat="false" ht="16.15" hidden="false" customHeight="true" outlineLevel="0" collapsed="false">
      <c r="A10" s="208" t="n">
        <v>0.03</v>
      </c>
      <c r="B10" s="209" t="n">
        <v>5.54</v>
      </c>
      <c r="C10" s="213" t="n">
        <f aca="false">$C9+(($AM$20-$AM$10))/10</f>
        <v>0.0853</v>
      </c>
      <c r="D10" s="217" t="n">
        <f aca="false">$D9+(($AH$20-$AH$10))/10</f>
        <v>0.041</v>
      </c>
      <c r="E10" s="211" t="n">
        <f aca="false">$AC5</f>
        <v>0.96</v>
      </c>
      <c r="F10" s="212" t="n">
        <f aca="false">$F9+(($AR$20-$AR$10))/10</f>
        <v>-0.0061</v>
      </c>
      <c r="G10" s="218" t="n">
        <f aca="false">$G9+(($AW$20-$AW$10))/10</f>
        <v>-0.0051</v>
      </c>
      <c r="H10" s="213" t="n">
        <f aca="false">$BB4+($BB6-$BB4)/2</f>
        <v>-40</v>
      </c>
      <c r="I10" s="213" t="n">
        <f aca="false">$BG4+($BG6-$BG4)/2</f>
        <v>11</v>
      </c>
      <c r="K10" s="224" t="n">
        <f aca="false">'HFO CALC'!$C11</f>
        <v>1.35</v>
      </c>
      <c r="L10" s="220" t="n">
        <f aca="false">LOOKUP($K$10,$A$7:$A$600,$H$7:$H$600)</f>
        <v>0</v>
      </c>
      <c r="M10" s="220" t="n">
        <f aca="false">LOOKUP(K$10,A$7:A$600,I$7:I$600)</f>
        <v>0</v>
      </c>
      <c r="Q10" s="225" t="s">
        <v>20</v>
      </c>
      <c r="R10" s="226" t="s">
        <v>120</v>
      </c>
      <c r="S10" s="226" t="s">
        <v>121</v>
      </c>
      <c r="T10" s="165"/>
      <c r="U10" s="165"/>
      <c r="V10" s="165"/>
      <c r="Y10" s="164" t="n">
        <v>7</v>
      </c>
      <c r="Z10" s="190" t="n">
        <v>2.77</v>
      </c>
      <c r="AA10" s="180" t="n">
        <f aca="false">IF(MOD(ROW(),2),"",INDEX($Z$3:$Z$600,ROW()/2))</f>
        <v>1.32</v>
      </c>
      <c r="AB10" s="181" t="n">
        <v>0.08</v>
      </c>
      <c r="AC10" s="182" t="n">
        <f aca="false">VALUE($Z11)</f>
        <v>3.37</v>
      </c>
      <c r="AD10" s="164" t="n">
        <v>70</v>
      </c>
      <c r="AE10" s="191" t="n">
        <v>0.011</v>
      </c>
      <c r="AF10" s="227" t="n">
        <f aca="false">IF(MOD(ROW(),10),"",INDEX(AE$3:AE$600,ROW()/10))</f>
        <v>0.044</v>
      </c>
      <c r="AG10" s="228" t="n">
        <v>0</v>
      </c>
      <c r="AH10" s="229" t="n">
        <f aca="false">VALUE($AF10)</f>
        <v>0.044</v>
      </c>
      <c r="AI10" s="164" t="n">
        <v>70</v>
      </c>
      <c r="AJ10" s="191" t="n">
        <v>0.021</v>
      </c>
      <c r="AK10" s="227" t="n">
        <f aca="false">IF(MOD(ROW(),10),"",INDEX(AJ$3:AJ$600,ROW()/10))</f>
        <v>0.091</v>
      </c>
      <c r="AL10" s="228" t="n">
        <v>0</v>
      </c>
      <c r="AM10" s="229" t="n">
        <f aca="false">VALUE($AK10)</f>
        <v>0.091</v>
      </c>
      <c r="AN10" s="164" t="n">
        <v>70</v>
      </c>
      <c r="AO10" s="191" t="n">
        <v>-0.011</v>
      </c>
      <c r="AP10" s="227" t="n">
        <f aca="false">IF(MOD(ROW(),10),"",INDEX(AO$3:AO$600,ROW()/10))</f>
        <v>-0.001</v>
      </c>
      <c r="AQ10" s="228" t="n">
        <v>0</v>
      </c>
      <c r="AR10" s="229" t="n">
        <f aca="false">VALUE($AP10)</f>
        <v>-0.001</v>
      </c>
      <c r="AS10" s="164" t="n">
        <v>70</v>
      </c>
      <c r="AT10" s="191" t="n">
        <v>-0.021</v>
      </c>
      <c r="AU10" s="227" t="n">
        <f aca="false">IF(MOD(ROW(),10),"",INDEX(AT$3:AT$600,ROW()/10))</f>
        <v>0</v>
      </c>
      <c r="AV10" s="228" t="n">
        <v>0</v>
      </c>
      <c r="AW10" s="229" t="n">
        <f aca="false">VALUE($AU10)</f>
        <v>0</v>
      </c>
      <c r="AX10" s="164" t="n">
        <v>7</v>
      </c>
      <c r="AY10" s="190" t="n">
        <v>-40</v>
      </c>
      <c r="AZ10" s="180" t="n">
        <f aca="false">IF(MOD(ROW(),2),"",INDEX(AY$3:AY$600,ROW()/2))</f>
        <v>-40</v>
      </c>
      <c r="BA10" s="181" t="n">
        <v>0.08</v>
      </c>
      <c r="BB10" s="182" t="n">
        <f aca="false">VALUE(AZ10)</f>
        <v>-40</v>
      </c>
      <c r="BC10" s="164" t="n">
        <v>7</v>
      </c>
      <c r="BD10" s="190" t="n">
        <v>11</v>
      </c>
      <c r="BE10" s="180" t="n">
        <f aca="false">IF(MOD(ROW(),2),"",INDEX(BD$3:BD$600,ROW()/2))</f>
        <v>11</v>
      </c>
      <c r="BF10" s="181" t="n">
        <v>0.08</v>
      </c>
      <c r="BG10" s="182" t="n">
        <f aca="false">VALUE($BD11)</f>
        <v>11</v>
      </c>
    </row>
    <row r="11" customFormat="false" ht="19.9" hidden="false" customHeight="true" outlineLevel="0" collapsed="false">
      <c r="A11" s="208" t="n">
        <v>0.04</v>
      </c>
      <c r="B11" s="209" t="n">
        <v>5.53</v>
      </c>
      <c r="C11" s="213" t="n">
        <f aca="false">$C10+(($AM$20-$AM$10))/10</f>
        <v>0.0834</v>
      </c>
      <c r="D11" s="217" t="n">
        <f aca="false">$D10+(($AH$20-$AH$10))/10</f>
        <v>0.04</v>
      </c>
      <c r="E11" s="211" t="n">
        <f aca="false">$AC6</f>
        <v>1.32</v>
      </c>
      <c r="F11" s="212" t="n">
        <f aca="false">$F10+(($AR$20-$AR$10))/10</f>
        <v>-0.0078</v>
      </c>
      <c r="G11" s="218" t="n">
        <f aca="false">$G10+(($AW$20-$AW$10))/10</f>
        <v>-0.0068</v>
      </c>
      <c r="H11" s="213" t="n">
        <f aca="false">$BB6</f>
        <v>-40</v>
      </c>
      <c r="I11" s="213" t="n">
        <f aca="false">$BG6</f>
        <v>11</v>
      </c>
      <c r="K11" s="193" t="s">
        <v>122</v>
      </c>
      <c r="L11" s="230" t="s">
        <v>123</v>
      </c>
      <c r="M11" s="193" t="s">
        <v>117</v>
      </c>
      <c r="Q11" s="231" t="n">
        <v>-1</v>
      </c>
      <c r="R11" s="231" t="n">
        <f aca="false">$R$5</f>
        <v>0.0872</v>
      </c>
      <c r="S11" s="231" t="n">
        <f aca="false">$R$7</f>
        <v>0</v>
      </c>
      <c r="T11" s="165"/>
      <c r="U11" s="165"/>
      <c r="V11" s="165"/>
      <c r="W11" s="165"/>
      <c r="X11" s="232"/>
      <c r="Y11" s="164" t="n">
        <v>8</v>
      </c>
      <c r="Z11" s="190" t="n">
        <v>3.37</v>
      </c>
      <c r="AA11" s="180" t="str">
        <f aca="false">IF(MOD(ROW(),2),"",INDEX($Z$3:$Z$600,ROW()/2))</f>
        <v/>
      </c>
      <c r="AB11" s="181" t="n">
        <v>0.09</v>
      </c>
      <c r="AC11" s="182" t="n">
        <f aca="false">VALUE($Z12)</f>
        <v>4.03</v>
      </c>
      <c r="AD11" s="164" t="n">
        <v>80</v>
      </c>
      <c r="AE11" s="191" t="n">
        <v>0.011</v>
      </c>
      <c r="AF11" s="227" t="str">
        <f aca="false">IF(MOD(ROW(),10),"",INDEX(AE$3:AE$600,ROW()/10))</f>
        <v/>
      </c>
      <c r="AG11" s="228" t="n">
        <v>1</v>
      </c>
      <c r="AH11" s="229" t="e">
        <f aca="false">VALUE($AF11)</f>
        <v>#VALUE!</v>
      </c>
      <c r="AI11" s="164" t="n">
        <v>80</v>
      </c>
      <c r="AJ11" s="191" t="n">
        <v>0.022</v>
      </c>
      <c r="AK11" s="227" t="str">
        <f aca="false">IF(MOD(ROW(),10),"",INDEX(AJ$3:AJ$600,ROW()/10))</f>
        <v/>
      </c>
      <c r="AL11" s="228" t="n">
        <v>1</v>
      </c>
      <c r="AM11" s="229" t="e">
        <f aca="false">VALUE($AK11)</f>
        <v>#VALUE!</v>
      </c>
      <c r="AN11" s="164" t="n">
        <v>80</v>
      </c>
      <c r="AO11" s="191" t="n">
        <v>-0.011</v>
      </c>
      <c r="AP11" s="227" t="str">
        <f aca="false">IF(MOD(ROW(),10),"",INDEX(AO$3:AO$600,ROW()/10))</f>
        <v/>
      </c>
      <c r="AQ11" s="228" t="n">
        <v>1</v>
      </c>
      <c r="AR11" s="229" t="e">
        <f aca="false">VALUE($AP11)</f>
        <v>#VALUE!</v>
      </c>
      <c r="AS11" s="164" t="n">
        <v>80</v>
      </c>
      <c r="AT11" s="191" t="n">
        <v>-0.021</v>
      </c>
      <c r="AU11" s="227" t="str">
        <f aca="false">IF(MOD(ROW(),10),"",INDEX(AT$3:AT$600,ROW()/10))</f>
        <v/>
      </c>
      <c r="AV11" s="228" t="n">
        <v>1</v>
      </c>
      <c r="AW11" s="229" t="e">
        <f aca="false">VALUE($AU11)</f>
        <v>#VALUE!</v>
      </c>
      <c r="AX11" s="164" t="n">
        <v>8</v>
      </c>
      <c r="AY11" s="190" t="n">
        <v>-40</v>
      </c>
      <c r="AZ11" s="180" t="str">
        <f aca="false">IF(MOD(ROW(),2),"",INDEX(AY$3:AY$600,ROW()/2))</f>
        <v/>
      </c>
      <c r="BA11" s="181" t="n">
        <v>0.09</v>
      </c>
      <c r="BB11" s="182" t="e">
        <f aca="false">VALUE(AZ11)</f>
        <v>#VALUE!</v>
      </c>
      <c r="BC11" s="164" t="n">
        <v>8</v>
      </c>
      <c r="BD11" s="190" t="n">
        <v>11</v>
      </c>
      <c r="BE11" s="180" t="str">
        <f aca="false">IF(MOD(ROW(),2),"",INDEX(BD$3:BD$600,ROW()/2))</f>
        <v/>
      </c>
      <c r="BF11" s="181" t="n">
        <v>0.09</v>
      </c>
      <c r="BG11" s="182" t="n">
        <f aca="false">VALUE($BD12)</f>
        <v>11</v>
      </c>
    </row>
    <row r="12" customFormat="false" ht="13.5" hidden="false" customHeight="false" outlineLevel="0" collapsed="false">
      <c r="A12" s="208" t="n">
        <v>0.05</v>
      </c>
      <c r="B12" s="209" t="n">
        <v>5.52</v>
      </c>
      <c r="C12" s="213" t="n">
        <f aca="false">$C11+(($AM$20-$AM$10))/10</f>
        <v>0.0815</v>
      </c>
      <c r="D12" s="217" t="n">
        <f aca="false">$D11+(($AH$20-$AH$10))/10</f>
        <v>0.039</v>
      </c>
      <c r="E12" s="211" t="n">
        <f aca="false">$AC7</f>
        <v>1.75</v>
      </c>
      <c r="F12" s="212" t="n">
        <f aca="false">$F11+(($AR$20-$AR$10))/10</f>
        <v>-0.0095</v>
      </c>
      <c r="G12" s="218" t="n">
        <f aca="false">$G11+(($AW$20-$AW$10))/10</f>
        <v>-0.0085</v>
      </c>
      <c r="H12" s="213" t="n">
        <f aca="false">$BB6+($BB8-$BB6)/2</f>
        <v>-40</v>
      </c>
      <c r="I12" s="213" t="n">
        <f aca="false">$BG6+($BG8-$BG6)/2</f>
        <v>11</v>
      </c>
      <c r="K12" s="231" t="n">
        <v>-1</v>
      </c>
      <c r="L12" s="231" t="n">
        <f aca="false">$L$8</f>
        <v>0</v>
      </c>
      <c r="M12" s="231" t="n">
        <f aca="false">$L$10</f>
        <v>0</v>
      </c>
      <c r="N12" s="233" t="n">
        <f aca="false">ROUNDDOWN(N1,2)</f>
        <v>0.02</v>
      </c>
      <c r="O12" s="233" t="n">
        <f aca="false">VALUE(N12)</f>
        <v>0.02</v>
      </c>
      <c r="P12" s="233" t="n">
        <f aca="false">SUMIF($B$7:$B$600,$O$12,E$7:E$600)</f>
        <v>0</v>
      </c>
      <c r="Q12" s="234" t="n">
        <v>-0.99</v>
      </c>
      <c r="R12" s="235" t="n">
        <f aca="false">R11-($R$11-$R$61)/51</f>
        <v>0.0863137254901961</v>
      </c>
      <c r="S12" s="236" t="n">
        <f aca="false">S11-($S$11-$S$61)/51</f>
        <v>0</v>
      </c>
      <c r="T12" s="233" t="n">
        <f aca="false">ROUNDDOWN(N3,2)</f>
        <v>0.02</v>
      </c>
      <c r="U12" s="233" t="n">
        <f aca="false">VALUE(T12)</f>
        <v>0.02</v>
      </c>
      <c r="V12" s="231" t="n">
        <f aca="false">LOOKUP($U$12,$A$7:$A$600,$E$7:$E$600)</f>
        <v>0.65</v>
      </c>
      <c r="W12" s="165"/>
      <c r="X12" s="237"/>
      <c r="Y12" s="164" t="n">
        <v>9</v>
      </c>
      <c r="Z12" s="190" t="n">
        <v>4.03</v>
      </c>
      <c r="AA12" s="180" t="n">
        <f aca="false">IF(MOD(ROW(),2),"",INDEX($Z$3:$Z$600,ROW()/2))</f>
        <v>1.75</v>
      </c>
      <c r="AB12" s="181" t="n">
        <v>0.1</v>
      </c>
      <c r="AC12" s="182" t="n">
        <f aca="false">VALUE($Z13)</f>
        <v>4.74</v>
      </c>
      <c r="AD12" s="164" t="n">
        <v>90</v>
      </c>
      <c r="AE12" s="191" t="n">
        <v>0.011</v>
      </c>
      <c r="AF12" s="227" t="str">
        <f aca="false">IF(MOD(ROW(),10),"",INDEX(AE$3:AE$600,ROW()/10))</f>
        <v/>
      </c>
      <c r="AG12" s="228" t="n">
        <v>2</v>
      </c>
      <c r="AH12" s="229" t="e">
        <f aca="false">VALUE($AF12)</f>
        <v>#VALUE!</v>
      </c>
      <c r="AI12" s="164" t="n">
        <v>90</v>
      </c>
      <c r="AJ12" s="191" t="n">
        <v>0.021</v>
      </c>
      <c r="AK12" s="227" t="str">
        <f aca="false">IF(MOD(ROW(),10),"",INDEX(AJ$3:AJ$600,ROW()/10))</f>
        <v/>
      </c>
      <c r="AL12" s="228" t="n">
        <v>2</v>
      </c>
      <c r="AM12" s="229" t="e">
        <f aca="false">VALUE($AK12)</f>
        <v>#VALUE!</v>
      </c>
      <c r="AN12" s="164" t="n">
        <v>90</v>
      </c>
      <c r="AO12" s="191" t="n">
        <v>-0.011</v>
      </c>
      <c r="AP12" s="227" t="str">
        <f aca="false">IF(MOD(ROW(),10),"",INDEX(AO$3:AO$600,ROW()/10))</f>
        <v/>
      </c>
      <c r="AQ12" s="228" t="n">
        <v>2</v>
      </c>
      <c r="AR12" s="229" t="e">
        <f aca="false">VALUE($AP12)</f>
        <v>#VALUE!</v>
      </c>
      <c r="AS12" s="164" t="n">
        <v>90</v>
      </c>
      <c r="AT12" s="191" t="n">
        <v>-0.021</v>
      </c>
      <c r="AU12" s="227" t="str">
        <f aca="false">IF(MOD(ROW(),10),"",INDEX(AT$3:AT$600,ROW()/10))</f>
        <v/>
      </c>
      <c r="AV12" s="228" t="n">
        <v>2</v>
      </c>
      <c r="AW12" s="229" t="e">
        <f aca="false">VALUE($AU12)</f>
        <v>#VALUE!</v>
      </c>
      <c r="AX12" s="164" t="n">
        <v>9</v>
      </c>
      <c r="AY12" s="190" t="n">
        <v>-40</v>
      </c>
      <c r="AZ12" s="180" t="n">
        <f aca="false">IF(MOD(ROW(),2),"",INDEX(AY$3:AY$600,ROW()/2))</f>
        <v>-40</v>
      </c>
      <c r="BA12" s="181" t="n">
        <v>0.1</v>
      </c>
      <c r="BB12" s="182" t="n">
        <f aca="false">VALUE(AZ12)</f>
        <v>-40</v>
      </c>
      <c r="BC12" s="164" t="n">
        <v>9</v>
      </c>
      <c r="BD12" s="190" t="n">
        <v>11</v>
      </c>
      <c r="BE12" s="180" t="n">
        <f aca="false">IF(MOD(ROW(),2),"",INDEX(BD$3:BD$600,ROW()/2))</f>
        <v>11</v>
      </c>
      <c r="BF12" s="181" t="n">
        <v>0.1</v>
      </c>
      <c r="BG12" s="182" t="n">
        <f aca="false">VALUE($BD13)</f>
        <v>11</v>
      </c>
    </row>
    <row r="13" customFormat="false" ht="13.5" hidden="false" customHeight="false" outlineLevel="0" collapsed="false">
      <c r="A13" s="208" t="n">
        <v>0.06</v>
      </c>
      <c r="B13" s="209" t="n">
        <v>5.51</v>
      </c>
      <c r="C13" s="213" t="n">
        <f aca="false">$C12+(($AM$20-$AM$10))/10</f>
        <v>0.0796</v>
      </c>
      <c r="D13" s="217" t="n">
        <f aca="false">$D12+(($AH$20-$AH$10))/10</f>
        <v>0.038</v>
      </c>
      <c r="E13" s="211" t="n">
        <f aca="false">$AC8</f>
        <v>2.23</v>
      </c>
      <c r="F13" s="212" t="n">
        <f aca="false">$F12+(($AR$20-$AR$10))/10</f>
        <v>-0.0112</v>
      </c>
      <c r="G13" s="218" t="n">
        <f aca="false">$G12+(($AW$20-$AW$10))/10</f>
        <v>-0.0102</v>
      </c>
      <c r="H13" s="213" t="n">
        <f aca="false">$BB8</f>
        <v>-40</v>
      </c>
      <c r="I13" s="213" t="n">
        <f aca="false">$BG8</f>
        <v>11</v>
      </c>
      <c r="K13" s="234" t="n">
        <v>-0.99</v>
      </c>
      <c r="L13" s="238" t="n">
        <f aca="false">L12-($L$12-$L$112)/101</f>
        <v>0</v>
      </c>
      <c r="M13" s="239" t="n">
        <f aca="false">M12-($M$12-$M$112)/101</f>
        <v>0</v>
      </c>
      <c r="N13" s="240" t="n">
        <f aca="false">N12+0.001</f>
        <v>0.021</v>
      </c>
      <c r="O13" s="240" t="n">
        <f aca="false">VALUE(N13)</f>
        <v>0.021</v>
      </c>
      <c r="P13" s="238" t="n">
        <f aca="false">ROUND(($P12-($P$12-$P$22)/10),2)</f>
        <v>0</v>
      </c>
      <c r="Q13" s="234" t="n">
        <v>-0.98</v>
      </c>
      <c r="R13" s="235" t="n">
        <f aca="false">R12-($R$11-$R$61)/51</f>
        <v>0.0854274509803921</v>
      </c>
      <c r="S13" s="236" t="n">
        <f aca="false">S12-($S$11-$S$61)/51</f>
        <v>0</v>
      </c>
      <c r="T13" s="240" t="n">
        <f aca="false">T12+0.001</f>
        <v>0.021</v>
      </c>
      <c r="U13" s="164" t="n">
        <f aca="false">VALUE(T13)</f>
        <v>0.021</v>
      </c>
      <c r="V13" s="238" t="n">
        <f aca="false">ROUND(($V12-($V$12-$V$22)/10),2)</f>
        <v>0.65</v>
      </c>
      <c r="W13" s="165"/>
      <c r="X13" s="237"/>
      <c r="Y13" s="164" t="n">
        <v>10</v>
      </c>
      <c r="Z13" s="190" t="n">
        <v>4.74</v>
      </c>
      <c r="AA13" s="180" t="str">
        <f aca="false">IF(MOD(ROW(),2),"",INDEX($Z$3:$Z$600,ROW()/2))</f>
        <v/>
      </c>
      <c r="AB13" s="181" t="n">
        <v>0.11</v>
      </c>
      <c r="AC13" s="182" t="n">
        <f aca="false">VALUE($Z14)</f>
        <v>5.52</v>
      </c>
      <c r="AD13" s="164" t="n">
        <v>100</v>
      </c>
      <c r="AE13" s="191" t="n">
        <v>0.011</v>
      </c>
      <c r="AF13" s="227" t="str">
        <f aca="false">IF(MOD(ROW(),10),"",INDEX(AE$3:AE$600,ROW()/10))</f>
        <v/>
      </c>
      <c r="AG13" s="228" t="n">
        <v>3</v>
      </c>
      <c r="AH13" s="229" t="e">
        <f aca="false">VALUE($AF13)</f>
        <v>#VALUE!</v>
      </c>
      <c r="AI13" s="164" t="n">
        <v>100</v>
      </c>
      <c r="AJ13" s="191" t="n">
        <v>0.021</v>
      </c>
      <c r="AK13" s="227" t="str">
        <f aca="false">IF(MOD(ROW(),10),"",INDEX(AJ$3:AJ$600,ROW()/10))</f>
        <v/>
      </c>
      <c r="AL13" s="228" t="n">
        <v>3</v>
      </c>
      <c r="AM13" s="229" t="e">
        <f aca="false">VALUE($AK13)</f>
        <v>#VALUE!</v>
      </c>
      <c r="AN13" s="164" t="n">
        <v>100</v>
      </c>
      <c r="AO13" s="191" t="n">
        <v>-0.011</v>
      </c>
      <c r="AP13" s="227" t="str">
        <f aca="false">IF(MOD(ROW(),10),"",INDEX(AO$3:AO$600,ROW()/10))</f>
        <v/>
      </c>
      <c r="AQ13" s="228" t="n">
        <v>3</v>
      </c>
      <c r="AR13" s="229" t="e">
        <f aca="false">VALUE($AP13)</f>
        <v>#VALUE!</v>
      </c>
      <c r="AS13" s="164" t="n">
        <v>100</v>
      </c>
      <c r="AT13" s="191" t="n">
        <v>-0.021</v>
      </c>
      <c r="AU13" s="227" t="str">
        <f aca="false">IF(MOD(ROW(),10),"",INDEX(AT$3:AT$600,ROW()/10))</f>
        <v/>
      </c>
      <c r="AV13" s="228" t="n">
        <v>3</v>
      </c>
      <c r="AW13" s="229" t="e">
        <f aca="false">VALUE($AU13)</f>
        <v>#VALUE!</v>
      </c>
      <c r="AX13" s="164" t="n">
        <v>10</v>
      </c>
      <c r="AY13" s="190" t="n">
        <v>-40</v>
      </c>
      <c r="AZ13" s="180" t="str">
        <f aca="false">IF(MOD(ROW(),2),"",INDEX(AY$3:AY$600,ROW()/2))</f>
        <v/>
      </c>
      <c r="BA13" s="181" t="n">
        <v>0.11</v>
      </c>
      <c r="BB13" s="182" t="e">
        <f aca="false">VALUE(AZ13)</f>
        <v>#VALUE!</v>
      </c>
      <c r="BC13" s="164" t="n">
        <v>10</v>
      </c>
      <c r="BD13" s="190" t="n">
        <v>11</v>
      </c>
      <c r="BE13" s="180" t="str">
        <f aca="false">IF(MOD(ROW(),2),"",INDEX(BD$3:BD$600,ROW()/2))</f>
        <v/>
      </c>
      <c r="BF13" s="181" t="n">
        <v>0.11</v>
      </c>
      <c r="BG13" s="182" t="n">
        <f aca="false">VALUE($BD14)</f>
        <v>11</v>
      </c>
    </row>
    <row r="14" customFormat="false" ht="13.5" hidden="false" customHeight="false" outlineLevel="0" collapsed="false">
      <c r="A14" s="208" t="n">
        <v>0.07</v>
      </c>
      <c r="B14" s="209" t="n">
        <v>5.5</v>
      </c>
      <c r="C14" s="213" t="n">
        <f aca="false">$C13+(($AM$20-$AM$10))/10</f>
        <v>0.0777</v>
      </c>
      <c r="D14" s="217" t="n">
        <f aca="false">$D13+(($AH$20-$AH$10))/10</f>
        <v>0.037</v>
      </c>
      <c r="E14" s="211" t="n">
        <f aca="false">$AC9</f>
        <v>2.77</v>
      </c>
      <c r="F14" s="212" t="n">
        <f aca="false">$F13+(($AR$20-$AR$10))/10</f>
        <v>-0.0129</v>
      </c>
      <c r="G14" s="218" t="n">
        <f aca="false">$G13+(($AW$20-$AW$10))/10</f>
        <v>-0.0119</v>
      </c>
      <c r="H14" s="213" t="n">
        <f aca="false">$BB8+($BB10-$BB8)/2</f>
        <v>-40</v>
      </c>
      <c r="I14" s="213" t="n">
        <f aca="false">$BG8+($BG10-$BG8)/2</f>
        <v>11</v>
      </c>
      <c r="K14" s="234" t="n">
        <v>-0.98</v>
      </c>
      <c r="L14" s="238" t="n">
        <f aca="false">L13-($L$12-$L$112)/101</f>
        <v>0</v>
      </c>
      <c r="M14" s="239" t="n">
        <f aca="false">M13-($M$12-$M$112)/101</f>
        <v>0</v>
      </c>
      <c r="N14" s="240" t="n">
        <f aca="false">N13+0.001</f>
        <v>0.022</v>
      </c>
      <c r="O14" s="240" t="n">
        <f aca="false">VALUE(N14)</f>
        <v>0.022</v>
      </c>
      <c r="P14" s="238" t="n">
        <f aca="false">ROUND(($P13-($P$12-$P$22)/10),2)</f>
        <v>0</v>
      </c>
      <c r="Q14" s="234" t="n">
        <v>-0.97</v>
      </c>
      <c r="R14" s="235" t="n">
        <f aca="false">R13-($R$11-$R$61)/51</f>
        <v>0.0845411764705882</v>
      </c>
      <c r="S14" s="236" t="n">
        <f aca="false">S13-($S$11-$S$61)/51</f>
        <v>0</v>
      </c>
      <c r="T14" s="240" t="n">
        <f aca="false">T13+0.001</f>
        <v>0.022</v>
      </c>
      <c r="U14" s="164" t="n">
        <f aca="false">VALUE(T14)</f>
        <v>0.022</v>
      </c>
      <c r="V14" s="238" t="n">
        <f aca="false">ROUND(($V13-($V$12-$V$22)/10),2)</f>
        <v>0.65</v>
      </c>
      <c r="W14" s="165"/>
      <c r="X14" s="182"/>
      <c r="Y14" s="164" t="n">
        <v>11</v>
      </c>
      <c r="Z14" s="190" t="n">
        <v>5.52</v>
      </c>
      <c r="AA14" s="180" t="n">
        <f aca="false">IF(MOD(ROW(),2),"",INDEX($Z$3:$Z$600,ROW()/2))</f>
        <v>2.23</v>
      </c>
      <c r="AB14" s="181" t="n">
        <v>0.12</v>
      </c>
      <c r="AC14" s="182" t="n">
        <f aca="false">VALUE($Z15)</f>
        <v>6.35</v>
      </c>
      <c r="AD14" s="164" t="n">
        <v>110</v>
      </c>
      <c r="AE14" s="191" t="n">
        <v>0.011</v>
      </c>
      <c r="AF14" s="227" t="str">
        <f aca="false">IF(MOD(ROW(),10),"",INDEX(AE$3:AE$600,ROW()/10))</f>
        <v/>
      </c>
      <c r="AG14" s="228" t="n">
        <v>4</v>
      </c>
      <c r="AH14" s="229" t="e">
        <f aca="false">VALUE($AF14)</f>
        <v>#VALUE!</v>
      </c>
      <c r="AI14" s="164" t="n">
        <v>110</v>
      </c>
      <c r="AJ14" s="191" t="n">
        <v>0.021</v>
      </c>
      <c r="AK14" s="227" t="str">
        <f aca="false">IF(MOD(ROW(),10),"",INDEX(AJ$3:AJ$600,ROW()/10))</f>
        <v/>
      </c>
      <c r="AL14" s="228" t="n">
        <v>4</v>
      </c>
      <c r="AM14" s="229" t="e">
        <f aca="false">VALUE($AK14)</f>
        <v>#VALUE!</v>
      </c>
      <c r="AN14" s="164" t="n">
        <v>110</v>
      </c>
      <c r="AO14" s="191" t="n">
        <v>-0.011</v>
      </c>
      <c r="AP14" s="227" t="str">
        <f aca="false">IF(MOD(ROW(),10),"",INDEX(AO$3:AO$600,ROW()/10))</f>
        <v/>
      </c>
      <c r="AQ14" s="228" t="n">
        <v>4</v>
      </c>
      <c r="AR14" s="229" t="e">
        <f aca="false">VALUE($AP14)</f>
        <v>#VALUE!</v>
      </c>
      <c r="AS14" s="164" t="n">
        <v>110</v>
      </c>
      <c r="AT14" s="191" t="n">
        <v>-0.021</v>
      </c>
      <c r="AU14" s="227" t="str">
        <f aca="false">IF(MOD(ROW(),10),"",INDEX(AT$3:AT$600,ROW()/10))</f>
        <v/>
      </c>
      <c r="AV14" s="228" t="n">
        <v>4</v>
      </c>
      <c r="AW14" s="229" t="e">
        <f aca="false">VALUE($AU14)</f>
        <v>#VALUE!</v>
      </c>
      <c r="AX14" s="164" t="n">
        <v>11</v>
      </c>
      <c r="AY14" s="190" t="n">
        <v>-40</v>
      </c>
      <c r="AZ14" s="180" t="n">
        <f aca="false">IF(MOD(ROW(),2),"",INDEX(AY$3:AY$600,ROW()/2))</f>
        <v>-40</v>
      </c>
      <c r="BA14" s="181" t="n">
        <v>0.12</v>
      </c>
      <c r="BB14" s="182" t="n">
        <f aca="false">VALUE(AZ14)</f>
        <v>-40</v>
      </c>
      <c r="BC14" s="164" t="n">
        <v>11</v>
      </c>
      <c r="BD14" s="190" t="n">
        <v>11</v>
      </c>
      <c r="BE14" s="180" t="n">
        <f aca="false">IF(MOD(ROW(),2),"",INDEX(BD$3:BD$600,ROW()/2))</f>
        <v>11</v>
      </c>
      <c r="BF14" s="181" t="n">
        <v>0.12</v>
      </c>
      <c r="BG14" s="182" t="n">
        <f aca="false">VALUE($BD15)</f>
        <v>11</v>
      </c>
    </row>
    <row r="15" customFormat="false" ht="13.5" hidden="false" customHeight="false" outlineLevel="0" collapsed="false">
      <c r="A15" s="208" t="n">
        <v>0.08</v>
      </c>
      <c r="B15" s="209" t="n">
        <v>5.49</v>
      </c>
      <c r="C15" s="213" t="n">
        <f aca="false">$C14+(($AM$20-$AM$10))/10</f>
        <v>0.0758</v>
      </c>
      <c r="D15" s="217" t="n">
        <f aca="false">$D14+(($AH$20-$AH$10))/10</f>
        <v>0.036</v>
      </c>
      <c r="E15" s="211" t="n">
        <f aca="false">$AC10</f>
        <v>3.37</v>
      </c>
      <c r="F15" s="212" t="n">
        <f aca="false">$F14+(($AR$20-$AR$10))/10</f>
        <v>-0.0146</v>
      </c>
      <c r="G15" s="218" t="n">
        <f aca="false">$G14+(($AW$20-$AW$10))/10</f>
        <v>-0.0136</v>
      </c>
      <c r="H15" s="213" t="n">
        <f aca="false">$BB10</f>
        <v>-40</v>
      </c>
      <c r="I15" s="213" t="n">
        <f aca="false">$BG10</f>
        <v>11</v>
      </c>
      <c r="K15" s="234" t="n">
        <v>-0.97</v>
      </c>
      <c r="L15" s="238" t="n">
        <f aca="false">L14-($L$12-$L$112)/101</f>
        <v>0</v>
      </c>
      <c r="M15" s="239" t="n">
        <f aca="false">M14-($M$12-$M$112)/101</f>
        <v>0</v>
      </c>
      <c r="N15" s="240" t="n">
        <f aca="false">N14+0.001</f>
        <v>0.023</v>
      </c>
      <c r="O15" s="240" t="n">
        <f aca="false">VALUE(N15)</f>
        <v>0.023</v>
      </c>
      <c r="P15" s="238" t="n">
        <f aca="false">ROUND(($P14-($P$12-$P$22)/10),2)</f>
        <v>0</v>
      </c>
      <c r="Q15" s="234" t="n">
        <v>-0.96</v>
      </c>
      <c r="R15" s="235" t="n">
        <f aca="false">R14-($R$11-$R$61)/51</f>
        <v>0.0836549019607843</v>
      </c>
      <c r="S15" s="236" t="n">
        <f aca="false">S14-($S$11-$S$61)/51</f>
        <v>0</v>
      </c>
      <c r="T15" s="240" t="n">
        <f aca="false">T14+0.001</f>
        <v>0.023</v>
      </c>
      <c r="U15" s="164" t="n">
        <f aca="false">VALUE(T15)</f>
        <v>0.023</v>
      </c>
      <c r="V15" s="238" t="n">
        <f aca="false">ROUND(($V14-($V$12-$V$22)/10),2)</f>
        <v>0.65</v>
      </c>
      <c r="W15" s="165"/>
      <c r="X15" s="182"/>
      <c r="Y15" s="164" t="n">
        <v>12</v>
      </c>
      <c r="Z15" s="190" t="n">
        <v>6.35</v>
      </c>
      <c r="AA15" s="180" t="str">
        <f aca="false">IF(MOD(ROW(),2),"",INDEX($Z$3:$Z$600,ROW()/2))</f>
        <v/>
      </c>
      <c r="AB15" s="181" t="n">
        <v>0.13</v>
      </c>
      <c r="AC15" s="182" t="n">
        <f aca="false">VALUE($Z16)</f>
        <v>7.25</v>
      </c>
      <c r="AD15" s="164" t="n">
        <v>120</v>
      </c>
      <c r="AE15" s="191" t="n">
        <v>0.011</v>
      </c>
      <c r="AF15" s="227" t="str">
        <f aca="false">IF(MOD(ROW(),10),"",INDEX(AE$3:AE$600,ROW()/10))</f>
        <v/>
      </c>
      <c r="AG15" s="228" t="n">
        <v>5</v>
      </c>
      <c r="AH15" s="229" t="e">
        <f aca="false">VALUE($AF15)</f>
        <v>#VALUE!</v>
      </c>
      <c r="AI15" s="164" t="n">
        <v>120</v>
      </c>
      <c r="AJ15" s="191" t="n">
        <v>0.021</v>
      </c>
      <c r="AK15" s="227" t="str">
        <f aca="false">IF(MOD(ROW(),10),"",INDEX(AJ$3:AJ$600,ROW()/10))</f>
        <v/>
      </c>
      <c r="AL15" s="228" t="n">
        <v>5</v>
      </c>
      <c r="AM15" s="229" t="e">
        <f aca="false">VALUE($AK15)</f>
        <v>#VALUE!</v>
      </c>
      <c r="AN15" s="164" t="n">
        <v>120</v>
      </c>
      <c r="AO15" s="191" t="n">
        <v>-0.011</v>
      </c>
      <c r="AP15" s="227" t="str">
        <f aca="false">IF(MOD(ROW(),10),"",INDEX(AO$3:AO$600,ROW()/10))</f>
        <v/>
      </c>
      <c r="AQ15" s="228" t="n">
        <v>5</v>
      </c>
      <c r="AR15" s="229" t="e">
        <f aca="false">VALUE($AP15)</f>
        <v>#VALUE!</v>
      </c>
      <c r="AS15" s="164" t="n">
        <v>120</v>
      </c>
      <c r="AT15" s="191" t="n">
        <v>-0.021</v>
      </c>
      <c r="AU15" s="227" t="str">
        <f aca="false">IF(MOD(ROW(),10),"",INDEX(AT$3:AT$600,ROW()/10))</f>
        <v/>
      </c>
      <c r="AV15" s="228" t="n">
        <v>5</v>
      </c>
      <c r="AW15" s="229" t="e">
        <f aca="false">VALUE($AU15)</f>
        <v>#VALUE!</v>
      </c>
      <c r="AX15" s="164" t="n">
        <v>12</v>
      </c>
      <c r="AY15" s="190" t="n">
        <v>-40</v>
      </c>
      <c r="AZ15" s="180" t="str">
        <f aca="false">IF(MOD(ROW(),2),"",INDEX(AY$3:AY$600,ROW()/2))</f>
        <v/>
      </c>
      <c r="BA15" s="181" t="n">
        <v>0.13</v>
      </c>
      <c r="BB15" s="182" t="e">
        <f aca="false">VALUE(AZ15)</f>
        <v>#VALUE!</v>
      </c>
      <c r="BC15" s="164" t="n">
        <v>12</v>
      </c>
      <c r="BD15" s="190" t="n">
        <v>11</v>
      </c>
      <c r="BE15" s="180" t="str">
        <f aca="false">IF(MOD(ROW(),2),"",INDEX(BD$3:BD$600,ROW()/2))</f>
        <v/>
      </c>
      <c r="BF15" s="181" t="n">
        <v>0.13</v>
      </c>
      <c r="BG15" s="182" t="n">
        <f aca="false">VALUE($BD16)</f>
        <v>11</v>
      </c>
    </row>
    <row r="16" customFormat="false" ht="13.5" hidden="false" customHeight="false" outlineLevel="0" collapsed="false">
      <c r="A16" s="208" t="n">
        <v>0.09</v>
      </c>
      <c r="B16" s="209" t="n">
        <v>5.48</v>
      </c>
      <c r="C16" s="213" t="n">
        <f aca="false">$C15+(($AM$20-$AM$10))/10</f>
        <v>0.0739</v>
      </c>
      <c r="D16" s="217" t="n">
        <f aca="false">$D15+(($AH$20-$AH$10))/10</f>
        <v>0.035</v>
      </c>
      <c r="E16" s="211" t="n">
        <f aca="false">$AC11</f>
        <v>4.03</v>
      </c>
      <c r="F16" s="212" t="n">
        <f aca="false">$F15+(($AR$20-$AR$10))/10</f>
        <v>-0.0163</v>
      </c>
      <c r="G16" s="218" t="n">
        <f aca="false">$G15+(($AW$20-$AW$10))/10</f>
        <v>-0.0153</v>
      </c>
      <c r="H16" s="213" t="n">
        <f aca="false">$BB10+($BB12-$BB10)/2</f>
        <v>-40</v>
      </c>
      <c r="I16" s="213" t="n">
        <f aca="false">$BG10+($BG12-$BG10)/2</f>
        <v>11</v>
      </c>
      <c r="K16" s="234" t="n">
        <v>-0.96</v>
      </c>
      <c r="L16" s="238" t="n">
        <f aca="false">L15-($L$12-$L$112)/101</f>
        <v>0</v>
      </c>
      <c r="M16" s="239" t="n">
        <f aca="false">M15-($M$12-$M$112)/101</f>
        <v>0</v>
      </c>
      <c r="N16" s="240" t="n">
        <f aca="false">N15+0.001</f>
        <v>0.024</v>
      </c>
      <c r="O16" s="240" t="n">
        <f aca="false">VALUE(N16)</f>
        <v>0.024</v>
      </c>
      <c r="P16" s="238" t="n">
        <f aca="false">ROUND(($P15-($P$12-$P$22)/10),2)</f>
        <v>0</v>
      </c>
      <c r="Q16" s="234" t="n">
        <v>-0.95</v>
      </c>
      <c r="R16" s="235" t="n">
        <f aca="false">R15-($R$11-$R$61)/51</f>
        <v>0.0827686274509804</v>
      </c>
      <c r="S16" s="236" t="n">
        <f aca="false">S15-($S$11-$S$61)/51</f>
        <v>0</v>
      </c>
      <c r="T16" s="240" t="n">
        <f aca="false">T15+0.001</f>
        <v>0.024</v>
      </c>
      <c r="U16" s="164" t="n">
        <f aca="false">VALUE(T16)</f>
        <v>0.024</v>
      </c>
      <c r="V16" s="238" t="n">
        <f aca="false">ROUND(($V15-($V$12-$V$22)/10),2)</f>
        <v>0.65</v>
      </c>
      <c r="W16" s="165"/>
      <c r="X16" s="182"/>
      <c r="Y16" s="164" t="n">
        <v>13</v>
      </c>
      <c r="Z16" s="190" t="n">
        <v>7.25</v>
      </c>
      <c r="AA16" s="180" t="n">
        <f aca="false">IF(MOD(ROW(),2),"",INDEX($Z$3:$Z$600,ROW()/2))</f>
        <v>2.77</v>
      </c>
      <c r="AB16" s="181" t="n">
        <v>0.14</v>
      </c>
      <c r="AC16" s="182" t="n">
        <f aca="false">VALUE($Z17)</f>
        <v>8.2</v>
      </c>
      <c r="AD16" s="164" t="n">
        <v>130</v>
      </c>
      <c r="AE16" s="191" t="n">
        <v>0.011</v>
      </c>
      <c r="AF16" s="227" t="str">
        <f aca="false">IF(MOD(ROW(),10),"",INDEX(AE$3:AE$600,ROW()/10))</f>
        <v/>
      </c>
      <c r="AG16" s="228" t="n">
        <v>6</v>
      </c>
      <c r="AH16" s="229" t="e">
        <f aca="false">VALUE($AF16)</f>
        <v>#VALUE!</v>
      </c>
      <c r="AI16" s="164" t="n">
        <v>130</v>
      </c>
      <c r="AJ16" s="191" t="n">
        <v>0.021</v>
      </c>
      <c r="AK16" s="227" t="str">
        <f aca="false">IF(MOD(ROW(),10),"",INDEX(AJ$3:AJ$600,ROW()/10))</f>
        <v/>
      </c>
      <c r="AL16" s="228" t="n">
        <v>6</v>
      </c>
      <c r="AM16" s="229" t="e">
        <f aca="false">VALUE($AK16)</f>
        <v>#VALUE!</v>
      </c>
      <c r="AN16" s="164" t="n">
        <v>130</v>
      </c>
      <c r="AO16" s="191" t="n">
        <v>-0.011</v>
      </c>
      <c r="AP16" s="227" t="str">
        <f aca="false">IF(MOD(ROW(),10),"",INDEX(AO$3:AO$600,ROW()/10))</f>
        <v/>
      </c>
      <c r="AQ16" s="228" t="n">
        <v>6</v>
      </c>
      <c r="AR16" s="229" t="e">
        <f aca="false">VALUE($AP16)</f>
        <v>#VALUE!</v>
      </c>
      <c r="AS16" s="164" t="n">
        <v>130</v>
      </c>
      <c r="AT16" s="191" t="n">
        <v>-0.021</v>
      </c>
      <c r="AU16" s="227" t="str">
        <f aca="false">IF(MOD(ROW(),10),"",INDEX(AT$3:AT$600,ROW()/10))</f>
        <v/>
      </c>
      <c r="AV16" s="228" t="n">
        <v>6</v>
      </c>
      <c r="AW16" s="229" t="e">
        <f aca="false">VALUE($AU16)</f>
        <v>#VALUE!</v>
      </c>
      <c r="AX16" s="164" t="n">
        <v>13</v>
      </c>
      <c r="AY16" s="190" t="n">
        <v>-40</v>
      </c>
      <c r="AZ16" s="180" t="n">
        <f aca="false">IF(MOD(ROW(),2),"",INDEX(AY$3:AY$600,ROW()/2))</f>
        <v>-40</v>
      </c>
      <c r="BA16" s="181" t="n">
        <v>0.14</v>
      </c>
      <c r="BB16" s="182" t="n">
        <f aca="false">VALUE(AZ16)</f>
        <v>-40</v>
      </c>
      <c r="BC16" s="164" t="n">
        <v>13</v>
      </c>
      <c r="BD16" s="190" t="n">
        <v>11</v>
      </c>
      <c r="BE16" s="180" t="n">
        <f aca="false">IF(MOD(ROW(),2),"",INDEX(BD$3:BD$600,ROW()/2))</f>
        <v>11</v>
      </c>
      <c r="BF16" s="181" t="n">
        <v>0.14</v>
      </c>
      <c r="BG16" s="182" t="n">
        <f aca="false">VALUE($BD17)</f>
        <v>11</v>
      </c>
    </row>
    <row r="17" customFormat="false" ht="13.5" hidden="false" customHeight="false" outlineLevel="0" collapsed="false">
      <c r="A17" s="208" t="n">
        <v>0.1</v>
      </c>
      <c r="B17" s="209" t="n">
        <v>5.47</v>
      </c>
      <c r="C17" s="213" t="n">
        <f aca="false">$AM20</f>
        <v>0.072</v>
      </c>
      <c r="D17" s="241" t="n">
        <f aca="false">$AH20</f>
        <v>0.034</v>
      </c>
      <c r="E17" s="211" t="n">
        <f aca="false">$AC12</f>
        <v>4.74</v>
      </c>
      <c r="F17" s="212" t="n">
        <f aca="false">$AR20</f>
        <v>-0.018</v>
      </c>
      <c r="G17" s="218" t="n">
        <f aca="false">$AW20</f>
        <v>-0.017</v>
      </c>
      <c r="H17" s="213" t="n">
        <f aca="false">$BB12</f>
        <v>-40</v>
      </c>
      <c r="I17" s="213" t="n">
        <f aca="false">$BG12</f>
        <v>11</v>
      </c>
      <c r="K17" s="234" t="n">
        <v>-0.95</v>
      </c>
      <c r="L17" s="238" t="n">
        <f aca="false">L16-($L$12-$L$112)/101</f>
        <v>0</v>
      </c>
      <c r="M17" s="239" t="n">
        <f aca="false">M16-($M$12-$M$112)/101</f>
        <v>0</v>
      </c>
      <c r="N17" s="240" t="n">
        <f aca="false">N16+0.001</f>
        <v>0.025</v>
      </c>
      <c r="O17" s="240" t="n">
        <f aca="false">VALUE(N17)</f>
        <v>0.025</v>
      </c>
      <c r="P17" s="238" t="n">
        <f aca="false">ROUND(($P16-($P$12-$P$22)/10),2)</f>
        <v>0</v>
      </c>
      <c r="Q17" s="234" t="n">
        <v>-0.94</v>
      </c>
      <c r="R17" s="235" t="n">
        <f aca="false">R16-($R$11-$R$61)/51</f>
        <v>0.0818823529411764</v>
      </c>
      <c r="S17" s="236" t="n">
        <f aca="false">S16-($S$11-$S$61)/51</f>
        <v>0</v>
      </c>
      <c r="T17" s="240" t="n">
        <f aca="false">T16+0.001</f>
        <v>0.025</v>
      </c>
      <c r="U17" s="164" t="n">
        <f aca="false">VALUE(T17)</f>
        <v>0.025</v>
      </c>
      <c r="V17" s="238" t="n">
        <f aca="false">ROUND(($V16-($V$12-$V$22)/10),2)</f>
        <v>0.65</v>
      </c>
      <c r="W17" s="165"/>
      <c r="X17" s="182"/>
      <c r="Y17" s="164" t="n">
        <v>14</v>
      </c>
      <c r="Z17" s="190" t="n">
        <v>8.2</v>
      </c>
      <c r="AA17" s="180" t="str">
        <f aca="false">IF(MOD(ROW(),2),"",INDEX($Z$3:$Z$600,ROW()/2))</f>
        <v/>
      </c>
      <c r="AB17" s="181" t="n">
        <v>0.15</v>
      </c>
      <c r="AC17" s="182" t="n">
        <f aca="false">VALUE($Z18)</f>
        <v>9.21</v>
      </c>
      <c r="AD17" s="164" t="n">
        <v>140</v>
      </c>
      <c r="AE17" s="191" t="n">
        <v>0.011</v>
      </c>
      <c r="AF17" s="227" t="str">
        <f aca="false">IF(MOD(ROW(),10),"",INDEX(AE$3:AE$600,ROW()/10))</f>
        <v/>
      </c>
      <c r="AG17" s="228" t="n">
        <v>7</v>
      </c>
      <c r="AH17" s="229" t="e">
        <f aca="false">VALUE($AF17)</f>
        <v>#VALUE!</v>
      </c>
      <c r="AI17" s="164" t="n">
        <v>140</v>
      </c>
      <c r="AJ17" s="191" t="n">
        <v>0.021</v>
      </c>
      <c r="AK17" s="227" t="str">
        <f aca="false">IF(MOD(ROW(),10),"",INDEX(AJ$3:AJ$600,ROW()/10))</f>
        <v/>
      </c>
      <c r="AL17" s="228" t="n">
        <v>7</v>
      </c>
      <c r="AM17" s="229" t="e">
        <f aca="false">VALUE($AK17)</f>
        <v>#VALUE!</v>
      </c>
      <c r="AN17" s="164" t="n">
        <v>140</v>
      </c>
      <c r="AO17" s="191" t="n">
        <v>-0.011</v>
      </c>
      <c r="AP17" s="227" t="str">
        <f aca="false">IF(MOD(ROW(),10),"",INDEX(AO$3:AO$600,ROW()/10))</f>
        <v/>
      </c>
      <c r="AQ17" s="228" t="n">
        <v>7</v>
      </c>
      <c r="AR17" s="229" t="e">
        <f aca="false">VALUE($AP17)</f>
        <v>#VALUE!</v>
      </c>
      <c r="AS17" s="164" t="n">
        <v>140</v>
      </c>
      <c r="AT17" s="191" t="n">
        <v>-0.021</v>
      </c>
      <c r="AU17" s="227" t="str">
        <f aca="false">IF(MOD(ROW(),10),"",INDEX(AT$3:AT$600,ROW()/10))</f>
        <v/>
      </c>
      <c r="AV17" s="228" t="n">
        <v>7</v>
      </c>
      <c r="AW17" s="229" t="e">
        <f aca="false">VALUE($AU17)</f>
        <v>#VALUE!</v>
      </c>
      <c r="AX17" s="164" t="n">
        <v>14</v>
      </c>
      <c r="AY17" s="190" t="n">
        <v>-40</v>
      </c>
      <c r="AZ17" s="180" t="str">
        <f aca="false">IF(MOD(ROW(),2),"",INDEX(AY$3:AY$600,ROW()/2))</f>
        <v/>
      </c>
      <c r="BA17" s="181" t="n">
        <v>0.15</v>
      </c>
      <c r="BB17" s="182" t="e">
        <f aca="false">VALUE(AZ17)</f>
        <v>#VALUE!</v>
      </c>
      <c r="BC17" s="164" t="n">
        <v>14</v>
      </c>
      <c r="BD17" s="190" t="n">
        <v>11</v>
      </c>
      <c r="BE17" s="180" t="str">
        <f aca="false">IF(MOD(ROW(),2),"",INDEX(BD$3:BD$600,ROW()/2))</f>
        <v/>
      </c>
      <c r="BF17" s="181" t="n">
        <v>0.15</v>
      </c>
      <c r="BG17" s="182" t="n">
        <f aca="false">VALUE($BD18)</f>
        <v>11</v>
      </c>
    </row>
    <row r="18" customFormat="false" ht="13.5" hidden="false" customHeight="false" outlineLevel="0" collapsed="false">
      <c r="A18" s="208" t="n">
        <v>0.11</v>
      </c>
      <c r="B18" s="209" t="n">
        <v>5.46</v>
      </c>
      <c r="C18" s="213" t="n">
        <f aca="false">$C17+(($AM$20-$AM$10))/10</f>
        <v>0.0701</v>
      </c>
      <c r="D18" s="217" t="n">
        <f aca="false">$D17+(($AH$30-$AH$20))/10</f>
        <v>0.0332</v>
      </c>
      <c r="E18" s="211" t="n">
        <f aca="false">$AC13</f>
        <v>5.52</v>
      </c>
      <c r="F18" s="212" t="n">
        <f aca="false">$F17+(($AR$20-$AR$10))/10</f>
        <v>-0.0197</v>
      </c>
      <c r="G18" s="218" t="n">
        <f aca="false">$G17+(($AW$20-$AW$10))/10</f>
        <v>-0.0187</v>
      </c>
      <c r="H18" s="213" t="n">
        <f aca="false">$BB12+($BB14-$BB12)/2</f>
        <v>-40</v>
      </c>
      <c r="I18" s="213" t="n">
        <f aca="false">$BG12+($BG14-$BG12)/2</f>
        <v>11</v>
      </c>
      <c r="K18" s="234" t="n">
        <v>-0.94</v>
      </c>
      <c r="L18" s="238" t="n">
        <f aca="false">L17-($L$12-$L$112)/101</f>
        <v>0</v>
      </c>
      <c r="M18" s="239" t="n">
        <f aca="false">M17-($M$12-$M$112)/101</f>
        <v>0</v>
      </c>
      <c r="N18" s="240" t="n">
        <f aca="false">N17+0.001</f>
        <v>0.026</v>
      </c>
      <c r="O18" s="240" t="n">
        <f aca="false">VALUE(N18)</f>
        <v>0.026</v>
      </c>
      <c r="P18" s="238" t="n">
        <f aca="false">ROUND(($P17-($P$12-$P$22)/10),2)</f>
        <v>0</v>
      </c>
      <c r="Q18" s="234" t="n">
        <v>-0.93</v>
      </c>
      <c r="R18" s="235" t="n">
        <f aca="false">R17-($R$11-$R$61)/51</f>
        <v>0.0809960784313725</v>
      </c>
      <c r="S18" s="236" t="n">
        <f aca="false">S17-($S$11-$S$61)/51</f>
        <v>0</v>
      </c>
      <c r="T18" s="240" t="n">
        <f aca="false">T17+0.001</f>
        <v>0.026</v>
      </c>
      <c r="U18" s="164" t="n">
        <f aca="false">VALUE(T18)</f>
        <v>0.026</v>
      </c>
      <c r="V18" s="238" t="n">
        <f aca="false">ROUND(($V17-($V$12-$V$22)/10),2)</f>
        <v>0.65</v>
      </c>
      <c r="W18" s="165"/>
      <c r="X18" s="182"/>
      <c r="Y18" s="164" t="n">
        <v>15</v>
      </c>
      <c r="Z18" s="242" t="n">
        <v>9.21</v>
      </c>
      <c r="AA18" s="180" t="n">
        <f aca="false">IF(MOD(ROW(),2),"",INDEX($Z$3:$Z$600,ROW()/2))</f>
        <v>3.37</v>
      </c>
      <c r="AB18" s="181" t="n">
        <v>0.16</v>
      </c>
      <c r="AC18" s="182" t="n">
        <f aca="false">VALUE($Z19)</f>
        <v>10.28</v>
      </c>
      <c r="AD18" s="164" t="n">
        <v>150</v>
      </c>
      <c r="AE18" s="191" t="n">
        <v>0.011</v>
      </c>
      <c r="AF18" s="227" t="str">
        <f aca="false">IF(MOD(ROW(),10),"",INDEX(AE$3:AE$600,ROW()/10))</f>
        <v/>
      </c>
      <c r="AG18" s="228" t="n">
        <v>8</v>
      </c>
      <c r="AH18" s="229" t="e">
        <f aca="false">VALUE($AF18)</f>
        <v>#VALUE!</v>
      </c>
      <c r="AI18" s="164" t="n">
        <v>150</v>
      </c>
      <c r="AJ18" s="191" t="n">
        <v>0.021</v>
      </c>
      <c r="AK18" s="227" t="str">
        <f aca="false">IF(MOD(ROW(),10),"",INDEX(AJ$3:AJ$600,ROW()/10))</f>
        <v/>
      </c>
      <c r="AL18" s="228" t="n">
        <v>8</v>
      </c>
      <c r="AM18" s="229" t="e">
        <f aca="false">VALUE($AK18)</f>
        <v>#VALUE!</v>
      </c>
      <c r="AN18" s="164" t="n">
        <v>150</v>
      </c>
      <c r="AO18" s="191" t="n">
        <v>-0.011</v>
      </c>
      <c r="AP18" s="227" t="str">
        <f aca="false">IF(MOD(ROW(),10),"",INDEX(AO$3:AO$600,ROW()/10))</f>
        <v/>
      </c>
      <c r="AQ18" s="228" t="n">
        <v>8</v>
      </c>
      <c r="AR18" s="229" t="e">
        <f aca="false">VALUE($AP18)</f>
        <v>#VALUE!</v>
      </c>
      <c r="AS18" s="164" t="n">
        <v>150</v>
      </c>
      <c r="AT18" s="191" t="n">
        <v>-0.021</v>
      </c>
      <c r="AU18" s="227" t="str">
        <f aca="false">IF(MOD(ROW(),10),"",INDEX(AT$3:AT$600,ROW()/10))</f>
        <v/>
      </c>
      <c r="AV18" s="228" t="n">
        <v>8</v>
      </c>
      <c r="AW18" s="229" t="e">
        <f aca="false">VALUE($AU18)</f>
        <v>#VALUE!</v>
      </c>
      <c r="AY18" s="190" t="n">
        <v>-40</v>
      </c>
      <c r="AZ18" s="180" t="n">
        <f aca="false">IF(MOD(ROW(),2),"",INDEX(AY$3:AY$600,ROW()/2))</f>
        <v>-40</v>
      </c>
      <c r="BA18" s="181" t="n">
        <v>0.16</v>
      </c>
      <c r="BB18" s="182" t="n">
        <f aca="false">VALUE(AZ18)</f>
        <v>-40</v>
      </c>
      <c r="BD18" s="190" t="n">
        <v>11</v>
      </c>
      <c r="BE18" s="180" t="n">
        <f aca="false">IF(MOD(ROW(),2),"",INDEX(BD$3:BD$600,ROW()/2))</f>
        <v>11</v>
      </c>
      <c r="BF18" s="181" t="n">
        <v>0.16</v>
      </c>
      <c r="BG18" s="182" t="n">
        <f aca="false">VALUE($BD19)</f>
        <v>11</v>
      </c>
    </row>
    <row r="19" customFormat="false" ht="13.5" hidden="false" customHeight="false" outlineLevel="0" collapsed="false">
      <c r="A19" s="208" t="n">
        <v>0.12</v>
      </c>
      <c r="B19" s="209" t="n">
        <v>5.45</v>
      </c>
      <c r="C19" s="213" t="n">
        <f aca="false">$C18+(($AM$20-$AM$10))/10</f>
        <v>0.0682</v>
      </c>
      <c r="D19" s="217" t="n">
        <f aca="false">$D18+(($AH$30-$AH$20))/10</f>
        <v>0.0324</v>
      </c>
      <c r="E19" s="211" t="n">
        <f aca="false">$AC14</f>
        <v>6.35</v>
      </c>
      <c r="F19" s="212" t="n">
        <f aca="false">$F18+(($AR$20-$AR$10))/10</f>
        <v>-0.0214</v>
      </c>
      <c r="G19" s="218" t="n">
        <f aca="false">$G18+(($AW$20-$AW$10))/10</f>
        <v>-0.0204</v>
      </c>
      <c r="H19" s="213" t="n">
        <f aca="false">$BB14</f>
        <v>-40</v>
      </c>
      <c r="I19" s="213" t="n">
        <f aca="false">$BG14</f>
        <v>11</v>
      </c>
      <c r="K19" s="234" t="n">
        <v>-0.93</v>
      </c>
      <c r="L19" s="238" t="n">
        <f aca="false">L18-($L$12-$L$112)/101</f>
        <v>0</v>
      </c>
      <c r="M19" s="239" t="n">
        <f aca="false">M18-($M$12-$M$112)/101</f>
        <v>0</v>
      </c>
      <c r="N19" s="240" t="n">
        <f aca="false">N18+0.001</f>
        <v>0.027</v>
      </c>
      <c r="O19" s="240" t="n">
        <f aca="false">VALUE(N19)</f>
        <v>0.027</v>
      </c>
      <c r="P19" s="238" t="n">
        <f aca="false">ROUND(($P18-($P$12-$P$22)/10),2)</f>
        <v>0</v>
      </c>
      <c r="Q19" s="234" t="n">
        <v>-0.92</v>
      </c>
      <c r="R19" s="235" t="n">
        <f aca="false">R18-($R$11-$R$61)/51</f>
        <v>0.0801098039215686</v>
      </c>
      <c r="S19" s="236" t="n">
        <f aca="false">S18-($S$11-$S$61)/51</f>
        <v>0</v>
      </c>
      <c r="T19" s="240" t="n">
        <f aca="false">T18+0.001</f>
        <v>0.027</v>
      </c>
      <c r="U19" s="164" t="n">
        <f aca="false">VALUE(T19)</f>
        <v>0.027</v>
      </c>
      <c r="V19" s="238" t="n">
        <f aca="false">ROUND(($V18-($V$12-$V$22)/10),2)</f>
        <v>0.65</v>
      </c>
      <c r="W19" s="165"/>
      <c r="X19" s="182"/>
      <c r="Y19" s="164" t="n">
        <v>16</v>
      </c>
      <c r="Z19" s="190" t="n">
        <v>10.28</v>
      </c>
      <c r="AA19" s="180" t="str">
        <f aca="false">IF(MOD(ROW(),2),"",INDEX($Z$3:$Z$600,ROW()/2))</f>
        <v/>
      </c>
      <c r="AB19" s="181" t="n">
        <v>0.17</v>
      </c>
      <c r="AC19" s="182" t="n">
        <f aca="false">VALUE($Z20)</f>
        <v>11.4</v>
      </c>
      <c r="AD19" s="164" t="n">
        <v>160</v>
      </c>
      <c r="AE19" s="191" t="n">
        <v>0.011</v>
      </c>
      <c r="AF19" s="227" t="str">
        <f aca="false">IF(MOD(ROW(),10),"",INDEX(AE$3:AE$600,ROW()/10))</f>
        <v/>
      </c>
      <c r="AG19" s="228" t="n">
        <v>9</v>
      </c>
      <c r="AH19" s="229" t="e">
        <f aca="false">VALUE($AF19)</f>
        <v>#VALUE!</v>
      </c>
      <c r="AI19" s="164" t="n">
        <v>160</v>
      </c>
      <c r="AJ19" s="191" t="n">
        <v>0.027</v>
      </c>
      <c r="AK19" s="227" t="str">
        <f aca="false">IF(MOD(ROW(),10),"",INDEX(AJ$3:AJ$600,ROW()/10))</f>
        <v/>
      </c>
      <c r="AL19" s="228" t="n">
        <v>9</v>
      </c>
      <c r="AM19" s="229" t="e">
        <f aca="false">VALUE($AK19)</f>
        <v>#VALUE!</v>
      </c>
      <c r="AN19" s="164" t="n">
        <v>160</v>
      </c>
      <c r="AO19" s="191" t="n">
        <v>-0.011</v>
      </c>
      <c r="AP19" s="227" t="str">
        <f aca="false">IF(MOD(ROW(),10),"",INDEX(AO$3:AO$600,ROW()/10))</f>
        <v/>
      </c>
      <c r="AQ19" s="228" t="n">
        <v>9</v>
      </c>
      <c r="AR19" s="229" t="e">
        <f aca="false">VALUE($AP19)</f>
        <v>#VALUE!</v>
      </c>
      <c r="AS19" s="164" t="n">
        <v>160</v>
      </c>
      <c r="AT19" s="191" t="n">
        <v>-0.021</v>
      </c>
      <c r="AU19" s="227" t="str">
        <f aca="false">IF(MOD(ROW(),10),"",INDEX(AT$3:AT$600,ROW()/10))</f>
        <v/>
      </c>
      <c r="AV19" s="228" t="n">
        <v>9</v>
      </c>
      <c r="AW19" s="229" t="e">
        <f aca="false">VALUE($AU19)</f>
        <v>#VALUE!</v>
      </c>
      <c r="AY19" s="190" t="n">
        <v>-40</v>
      </c>
      <c r="AZ19" s="180" t="str">
        <f aca="false">IF(MOD(ROW(),2),"",INDEX(AY$3:AY$600,ROW()/2))</f>
        <v/>
      </c>
      <c r="BA19" s="181" t="n">
        <v>0.17</v>
      </c>
      <c r="BB19" s="182" t="e">
        <f aca="false">VALUE(AZ19)</f>
        <v>#VALUE!</v>
      </c>
      <c r="BD19" s="190" t="n">
        <v>11</v>
      </c>
      <c r="BE19" s="180" t="str">
        <f aca="false">IF(MOD(ROW(),2),"",INDEX(BD$3:BD$600,ROW()/2))</f>
        <v/>
      </c>
      <c r="BF19" s="181" t="n">
        <v>0.17</v>
      </c>
      <c r="BG19" s="182" t="n">
        <f aca="false">VALUE($BD20)</f>
        <v>11</v>
      </c>
    </row>
    <row r="20" customFormat="false" ht="13.5" hidden="false" customHeight="false" outlineLevel="0" collapsed="false">
      <c r="A20" s="208" t="n">
        <v>0.13</v>
      </c>
      <c r="B20" s="209" t="n">
        <v>5.44</v>
      </c>
      <c r="C20" s="213" t="n">
        <f aca="false">$C19+(($AM$20-$AM$10))/10</f>
        <v>0.0663</v>
      </c>
      <c r="D20" s="217" t="n">
        <f aca="false">$D19+(($AH$30-$AH$20))/10</f>
        <v>0.0316</v>
      </c>
      <c r="E20" s="211" t="n">
        <f aca="false">$AC15</f>
        <v>7.25</v>
      </c>
      <c r="F20" s="212" t="n">
        <f aca="false">$F19+(($AR$20-$AR$10))/10</f>
        <v>-0.0231</v>
      </c>
      <c r="G20" s="218" t="n">
        <f aca="false">$G19+(($AW$20-$AW$10))/10</f>
        <v>-0.0221</v>
      </c>
      <c r="H20" s="213" t="n">
        <f aca="false">$BB14+($BB16-$BB14)/2</f>
        <v>-40</v>
      </c>
      <c r="I20" s="213" t="n">
        <f aca="false">$BG14+($BG16-$BG14)/2</f>
        <v>11</v>
      </c>
      <c r="K20" s="234" t="n">
        <v>-0.92</v>
      </c>
      <c r="L20" s="238" t="n">
        <f aca="false">L19-($L$12-$L$112)/101</f>
        <v>0</v>
      </c>
      <c r="M20" s="239" t="n">
        <f aca="false">M19-($M$12-$M$112)/101</f>
        <v>0</v>
      </c>
      <c r="N20" s="240" t="n">
        <f aca="false">N19+0.001</f>
        <v>0.028</v>
      </c>
      <c r="O20" s="240" t="n">
        <f aca="false">VALUE(N20)</f>
        <v>0.028</v>
      </c>
      <c r="P20" s="238" t="n">
        <f aca="false">ROUND(($P19-($P$12-$P$22)/10),2)</f>
        <v>0</v>
      </c>
      <c r="Q20" s="234" t="n">
        <v>-0.91</v>
      </c>
      <c r="R20" s="235" t="n">
        <f aca="false">R19-($R$11-$R$61)/51</f>
        <v>0.0792235294117647</v>
      </c>
      <c r="S20" s="236" t="n">
        <f aca="false">S19-($S$11-$S$61)/51</f>
        <v>0</v>
      </c>
      <c r="T20" s="240" t="n">
        <f aca="false">T19+0.001</f>
        <v>0.028</v>
      </c>
      <c r="U20" s="164" t="n">
        <f aca="false">VALUE(T20)</f>
        <v>0.028</v>
      </c>
      <c r="V20" s="238" t="n">
        <f aca="false">ROUND(($V19-($V$12-$V$22)/10),2)</f>
        <v>0.65</v>
      </c>
      <c r="W20" s="165"/>
      <c r="X20" s="182"/>
      <c r="Y20" s="164" t="n">
        <v>17</v>
      </c>
      <c r="Z20" s="190" t="n">
        <v>11.4</v>
      </c>
      <c r="AA20" s="180" t="n">
        <f aca="false">IF(MOD(ROW(),2),"",INDEX($Z$3:$Z$600,ROW()/2))</f>
        <v>4.03</v>
      </c>
      <c r="AB20" s="181" t="n">
        <v>0.18</v>
      </c>
      <c r="AC20" s="182" t="n">
        <f aca="false">VALUE($Z21)</f>
        <v>12.59</v>
      </c>
      <c r="AD20" s="164" t="n">
        <v>170</v>
      </c>
      <c r="AE20" s="191"/>
      <c r="AF20" s="227" t="n">
        <f aca="false">IF(MOD(ROW(),10),"",INDEX(AE$3:AE$600,ROW()/10))</f>
        <v>0.034</v>
      </c>
      <c r="AG20" s="228" t="n">
        <v>10</v>
      </c>
      <c r="AH20" s="229" t="n">
        <f aca="false">VALUE($AF20)</f>
        <v>0.034</v>
      </c>
      <c r="AI20" s="164" t="n">
        <v>170</v>
      </c>
      <c r="AJ20" s="191" t="n">
        <v>-0.027</v>
      </c>
      <c r="AK20" s="227" t="n">
        <f aca="false">IF(MOD(ROW(),10),"",INDEX(AJ$3:AJ$600,ROW()/10))</f>
        <v>0.072</v>
      </c>
      <c r="AL20" s="228" t="n">
        <v>10</v>
      </c>
      <c r="AM20" s="229" t="n">
        <f aca="false">VALUE($AK20)</f>
        <v>0.072</v>
      </c>
      <c r="AN20" s="164" t="n">
        <v>170</v>
      </c>
      <c r="AO20" s="191" t="n">
        <v>-0.034</v>
      </c>
      <c r="AP20" s="227" t="n">
        <f aca="false">IF(MOD(ROW(),10),"",INDEX(AO$3:AO$600,ROW()/10))</f>
        <v>-0.018</v>
      </c>
      <c r="AQ20" s="228" t="n">
        <v>10</v>
      </c>
      <c r="AR20" s="229" t="n">
        <f aca="false">VALUE($AP20)</f>
        <v>-0.018</v>
      </c>
      <c r="AS20" s="164" t="n">
        <v>170</v>
      </c>
      <c r="AT20" s="191" t="n">
        <v>-0.051</v>
      </c>
      <c r="AU20" s="227" t="n">
        <f aca="false">IF(MOD(ROW(),10),"",INDEX(AT$3:AT$600,ROW()/10))</f>
        <v>-0.017</v>
      </c>
      <c r="AV20" s="228" t="n">
        <v>10</v>
      </c>
      <c r="AW20" s="229" t="n">
        <f aca="false">VALUE($AU20)</f>
        <v>-0.017</v>
      </c>
      <c r="AY20" s="190" t="n">
        <v>-40</v>
      </c>
      <c r="AZ20" s="180" t="n">
        <f aca="false">IF(MOD(ROW(),2),"",INDEX(AY$3:AY$600,ROW()/2))</f>
        <v>-40</v>
      </c>
      <c r="BA20" s="181" t="n">
        <v>0.18</v>
      </c>
      <c r="BB20" s="182" t="n">
        <f aca="false">VALUE(AZ20)</f>
        <v>-40</v>
      </c>
      <c r="BD20" s="190" t="n">
        <v>11</v>
      </c>
      <c r="BE20" s="180" t="n">
        <f aca="false">IF(MOD(ROW(),2),"",INDEX(BD$3:BD$600,ROW()/2))</f>
        <v>11</v>
      </c>
      <c r="BF20" s="181" t="n">
        <v>0.18</v>
      </c>
      <c r="BG20" s="182" t="n">
        <f aca="false">VALUE($BD21)</f>
        <v>11</v>
      </c>
    </row>
    <row r="21" customFormat="false" ht="13.5" hidden="false" customHeight="false" outlineLevel="0" collapsed="false">
      <c r="A21" s="208" t="n">
        <v>0.14</v>
      </c>
      <c r="B21" s="209" t="n">
        <v>5.43</v>
      </c>
      <c r="C21" s="213" t="n">
        <f aca="false">$C20+(($AM$20-$AM$10))/10</f>
        <v>0.0644</v>
      </c>
      <c r="D21" s="217" t="n">
        <f aca="false">$D20+(($AH$30-$AH$20))/10</f>
        <v>0.0308</v>
      </c>
      <c r="E21" s="211" t="n">
        <f aca="false">$AC16</f>
        <v>8.2</v>
      </c>
      <c r="F21" s="212" t="n">
        <f aca="false">$F20+(($AR$20-$AR$10))/10</f>
        <v>-0.0248</v>
      </c>
      <c r="G21" s="218" t="n">
        <f aca="false">$G20+(($AW$20-$AW$10))/10</f>
        <v>-0.0238</v>
      </c>
      <c r="H21" s="213" t="n">
        <f aca="false">$BB16</f>
        <v>-40</v>
      </c>
      <c r="I21" s="213" t="n">
        <f aca="false">$BG16</f>
        <v>11</v>
      </c>
      <c r="K21" s="234" t="n">
        <v>-0.91</v>
      </c>
      <c r="L21" s="238" t="n">
        <f aca="false">L20-($L$12-$L$112)/101</f>
        <v>0</v>
      </c>
      <c r="M21" s="239" t="n">
        <f aca="false">M20-($M$12-$M$112)/101</f>
        <v>0</v>
      </c>
      <c r="N21" s="240" t="n">
        <f aca="false">N20+0.001</f>
        <v>0.029</v>
      </c>
      <c r="O21" s="240" t="n">
        <f aca="false">VALUE(N21)</f>
        <v>0.029</v>
      </c>
      <c r="P21" s="238" t="n">
        <f aca="false">ROUND(($P20-($P$12-$P$22)/10),2)</f>
        <v>0</v>
      </c>
      <c r="Q21" s="234" t="n">
        <v>-0.9</v>
      </c>
      <c r="R21" s="235" t="n">
        <f aca="false">R20-($R$11-$R$61)/51</f>
        <v>0.0783372549019607</v>
      </c>
      <c r="S21" s="236" t="n">
        <f aca="false">S20-($S$11-$S$61)/51</f>
        <v>0</v>
      </c>
      <c r="T21" s="240" t="n">
        <f aca="false">T20+0.001</f>
        <v>0.029</v>
      </c>
      <c r="U21" s="164" t="n">
        <f aca="false">VALUE(T21)</f>
        <v>0.029</v>
      </c>
      <c r="V21" s="238" t="n">
        <f aca="false">ROUND(($V20-($V$12-$V$22)/10),2)</f>
        <v>0.65</v>
      </c>
      <c r="W21" s="165"/>
      <c r="X21" s="182"/>
      <c r="Y21" s="164" t="n">
        <v>18</v>
      </c>
      <c r="Z21" s="190" t="n">
        <v>12.59</v>
      </c>
      <c r="AA21" s="180" t="str">
        <f aca="false">IF(MOD(ROW(),2),"",INDEX($Z$3:$Z$600,ROW()/2))</f>
        <v/>
      </c>
      <c r="AB21" s="181" t="n">
        <v>0.19</v>
      </c>
      <c r="AC21" s="182" t="n">
        <f aca="false">VALUE($Z22)</f>
        <v>13.83</v>
      </c>
      <c r="AD21" s="164" t="n">
        <v>180</v>
      </c>
      <c r="AE21" s="191"/>
      <c r="AF21" s="227" t="str">
        <f aca="false">IF(MOD(ROW(),10),"",INDEX(AE$3:AE$600,ROW()/10))</f>
        <v/>
      </c>
      <c r="AG21" s="228" t="n">
        <v>11</v>
      </c>
      <c r="AH21" s="229" t="e">
        <f aca="false">VALUE($AF21)</f>
        <v>#VALUE!</v>
      </c>
      <c r="AI21" s="164" t="n">
        <v>180</v>
      </c>
      <c r="AJ21" s="191"/>
      <c r="AK21" s="227" t="str">
        <f aca="false">IF(MOD(ROW(),10),"",INDEX(AJ$3:AJ$600,ROW()/10))</f>
        <v/>
      </c>
      <c r="AL21" s="228" t="n">
        <v>11</v>
      </c>
      <c r="AM21" s="229" t="e">
        <f aca="false">VALUE($AK21)</f>
        <v>#VALUE!</v>
      </c>
      <c r="AN21" s="164" t="n">
        <v>180</v>
      </c>
      <c r="AO21" s="191"/>
      <c r="AP21" s="227" t="str">
        <f aca="false">IF(MOD(ROW(),10),"",INDEX(AO$3:AO$600,ROW()/10))</f>
        <v/>
      </c>
      <c r="AQ21" s="228" t="n">
        <v>11</v>
      </c>
      <c r="AR21" s="229" t="e">
        <f aca="false">VALUE($AP21)</f>
        <v>#VALUE!</v>
      </c>
      <c r="AS21" s="164" t="n">
        <v>180</v>
      </c>
      <c r="AT21" s="191" t="n">
        <v>-0.127</v>
      </c>
      <c r="AU21" s="227" t="str">
        <f aca="false">IF(MOD(ROW(),10),"",INDEX(AT$3:AT$600,ROW()/10))</f>
        <v/>
      </c>
      <c r="AV21" s="228" t="n">
        <v>11</v>
      </c>
      <c r="AW21" s="229" t="e">
        <f aca="false">VALUE($AU21)</f>
        <v>#VALUE!</v>
      </c>
      <c r="AY21" s="190" t="n">
        <v>-40</v>
      </c>
      <c r="AZ21" s="180" t="str">
        <f aca="false">IF(MOD(ROW(),2),"",INDEX(AY$3:AY$600,ROW()/2))</f>
        <v/>
      </c>
      <c r="BA21" s="181" t="n">
        <v>0.19</v>
      </c>
      <c r="BB21" s="182" t="e">
        <f aca="false">VALUE(AZ21)</f>
        <v>#VALUE!</v>
      </c>
      <c r="BD21" s="190" t="n">
        <v>11</v>
      </c>
      <c r="BE21" s="180" t="str">
        <f aca="false">IF(MOD(ROW(),2),"",INDEX(BD$3:BD$600,ROW()/2))</f>
        <v/>
      </c>
      <c r="BF21" s="181" t="n">
        <v>0.19</v>
      </c>
      <c r="BG21" s="182" t="n">
        <f aca="false">VALUE($BD22)</f>
        <v>11</v>
      </c>
    </row>
    <row r="22" customFormat="false" ht="13.5" hidden="false" customHeight="false" outlineLevel="0" collapsed="false">
      <c r="A22" s="208" t="n">
        <v>0.15</v>
      </c>
      <c r="B22" s="209" t="n">
        <v>5.42</v>
      </c>
      <c r="C22" s="213" t="n">
        <f aca="false">$C21+(($AM$20-$AM$10))/10</f>
        <v>0.0625</v>
      </c>
      <c r="D22" s="217" t="n">
        <f aca="false">$D21+(($AH$30-$AH$20))/10</f>
        <v>0.03</v>
      </c>
      <c r="E22" s="211" t="n">
        <f aca="false">$AC17</f>
        <v>9.21</v>
      </c>
      <c r="F22" s="212" t="n">
        <f aca="false">$F21+(($AR$20-$AR$10))/10</f>
        <v>-0.0265</v>
      </c>
      <c r="G22" s="218" t="n">
        <f aca="false">$G21+(($AW$20-$AW$10))/10</f>
        <v>-0.0255</v>
      </c>
      <c r="H22" s="213" t="n">
        <f aca="false">$BB16+($BB18-$BB16)/2</f>
        <v>-40</v>
      </c>
      <c r="I22" s="213" t="n">
        <f aca="false">$BG16+($BG18-$BG16)/2</f>
        <v>11</v>
      </c>
      <c r="K22" s="234" t="n">
        <v>-0.9</v>
      </c>
      <c r="L22" s="238" t="n">
        <f aca="false">L21-($L$12-$L$112)/101</f>
        <v>0</v>
      </c>
      <c r="M22" s="239" t="n">
        <f aca="false">M21-($M$12-$M$112)/101</f>
        <v>0</v>
      </c>
      <c r="N22" s="233" t="n">
        <f aca="false">ROUNDUP(N1,2)</f>
        <v>0.02</v>
      </c>
      <c r="O22" s="233" t="n">
        <f aca="false">VALUE(N22)</f>
        <v>0.02</v>
      </c>
      <c r="P22" s="233" t="n">
        <f aca="false">SUMIF($B$7:$B$600,$O$22,E$7:E$600)</f>
        <v>0</v>
      </c>
      <c r="Q22" s="234" t="n">
        <v>-0.89</v>
      </c>
      <c r="R22" s="235" t="n">
        <f aca="false">R21-($R$11-$R$61)/51</f>
        <v>0.0774509803921568</v>
      </c>
      <c r="S22" s="236" t="n">
        <f aca="false">S21-($S$11-$S$61)/51</f>
        <v>0</v>
      </c>
      <c r="T22" s="233" t="n">
        <f aca="false">ROUNDUP(N3,2)</f>
        <v>0.02</v>
      </c>
      <c r="U22" s="233" t="n">
        <f aca="false">VALUE(T22)</f>
        <v>0.02</v>
      </c>
      <c r="V22" s="233" t="n">
        <f aca="false">LOOKUP($U$22,$A$7:$A$600,$E$7:$E$600)</f>
        <v>0.65</v>
      </c>
      <c r="W22" s="165"/>
      <c r="X22" s="182"/>
      <c r="Y22" s="164" t="n">
        <v>19</v>
      </c>
      <c r="Z22" s="242" t="n">
        <v>13.83</v>
      </c>
      <c r="AA22" s="180" t="n">
        <f aca="false">IF(MOD(ROW(),2),"",INDEX($Z$3:$Z$600,ROW()/2))</f>
        <v>4.74</v>
      </c>
      <c r="AB22" s="181" t="n">
        <v>0.2</v>
      </c>
      <c r="AC22" s="182" t="n">
        <f aca="false">VALUE($Z23)</f>
        <v>15.09</v>
      </c>
      <c r="AD22" s="164" t="n">
        <v>190</v>
      </c>
      <c r="AE22" s="191"/>
      <c r="AF22" s="227" t="str">
        <f aca="false">IF(MOD(ROW(),10),"",INDEX(AE$3:AE$600,ROW()/10))</f>
        <v/>
      </c>
      <c r="AG22" s="228" t="n">
        <v>12</v>
      </c>
      <c r="AH22" s="229" t="e">
        <f aca="false">VALUE($AF22)</f>
        <v>#VALUE!</v>
      </c>
      <c r="AI22" s="164" t="n">
        <v>190</v>
      </c>
      <c r="AJ22" s="191"/>
      <c r="AK22" s="227" t="str">
        <f aca="false">IF(MOD(ROW(),10),"",INDEX(AJ$3:AJ$600,ROW()/10))</f>
        <v/>
      </c>
      <c r="AL22" s="228" t="n">
        <v>12</v>
      </c>
      <c r="AM22" s="229" t="e">
        <f aca="false">VALUE($AK22)</f>
        <v>#VALUE!</v>
      </c>
      <c r="AN22" s="164" t="n">
        <v>190</v>
      </c>
      <c r="AO22" s="191"/>
      <c r="AP22" s="227" t="str">
        <f aca="false">IF(MOD(ROW(),10),"",INDEX(AO$3:AO$600,ROW()/10))</f>
        <v/>
      </c>
      <c r="AQ22" s="228" t="n">
        <v>12</v>
      </c>
      <c r="AR22" s="229" t="e">
        <f aca="false">VALUE($AP22)</f>
        <v>#VALUE!</v>
      </c>
      <c r="AS22" s="164" t="n">
        <v>190</v>
      </c>
      <c r="AT22" s="191"/>
      <c r="AU22" s="227" t="str">
        <f aca="false">IF(MOD(ROW(),10),"",INDEX(AT$3:AT$600,ROW()/10))</f>
        <v/>
      </c>
      <c r="AV22" s="228" t="n">
        <v>12</v>
      </c>
      <c r="AW22" s="229" t="e">
        <f aca="false">VALUE($AU22)</f>
        <v>#VALUE!</v>
      </c>
      <c r="AY22" s="190" t="n">
        <v>-40</v>
      </c>
      <c r="AZ22" s="180" t="n">
        <f aca="false">IF(MOD(ROW(),2),"",INDEX(AY$3:AY$600,ROW()/2))</f>
        <v>-40</v>
      </c>
      <c r="BA22" s="181" t="n">
        <v>0.2</v>
      </c>
      <c r="BB22" s="182" t="n">
        <f aca="false">VALUE(AZ22)</f>
        <v>-40</v>
      </c>
      <c r="BD22" s="190" t="n">
        <v>11</v>
      </c>
      <c r="BE22" s="180" t="n">
        <f aca="false">IF(MOD(ROW(),2),"",INDEX(BD$3:BD$600,ROW()/2))</f>
        <v>11</v>
      </c>
      <c r="BF22" s="181" t="n">
        <v>0.2</v>
      </c>
      <c r="BG22" s="182" t="n">
        <f aca="false">VALUE($BD23)</f>
        <v>11</v>
      </c>
    </row>
    <row r="23" customFormat="false" ht="13.5" hidden="false" customHeight="false" outlineLevel="0" collapsed="false">
      <c r="A23" s="208" t="n">
        <v>0.16</v>
      </c>
      <c r="B23" s="209" t="n">
        <v>5.41</v>
      </c>
      <c r="C23" s="213" t="n">
        <f aca="false">$C22+(($AM$20-$AM$10))/10</f>
        <v>0.0606</v>
      </c>
      <c r="D23" s="217" t="n">
        <f aca="false">$D22+(($AH$30-$AH$20))/10</f>
        <v>0.0292</v>
      </c>
      <c r="E23" s="211" t="n">
        <f aca="false">$AC18</f>
        <v>10.28</v>
      </c>
      <c r="F23" s="212" t="n">
        <f aca="false">$F22+(($AR$20-$AR$10))/10</f>
        <v>-0.0282</v>
      </c>
      <c r="G23" s="218" t="n">
        <f aca="false">$G22+(($AW$20-$AW$10))/10</f>
        <v>-0.0272</v>
      </c>
      <c r="H23" s="213" t="n">
        <f aca="false">$BB18</f>
        <v>-40</v>
      </c>
      <c r="I23" s="213" t="n">
        <f aca="false">$BG18</f>
        <v>11</v>
      </c>
      <c r="K23" s="234" t="n">
        <v>-0.89</v>
      </c>
      <c r="L23" s="238" t="n">
        <f aca="false">L22-($L$12-$L$112)/101</f>
        <v>0</v>
      </c>
      <c r="M23" s="239" t="n">
        <f aca="false">M22-($M$12-$M$112)/101</f>
        <v>0</v>
      </c>
      <c r="Q23" s="234" t="n">
        <v>-0.88</v>
      </c>
      <c r="R23" s="235" t="n">
        <f aca="false">R22-($R$11-$R$61)/51</f>
        <v>0.0765647058823529</v>
      </c>
      <c r="S23" s="236" t="n">
        <f aca="false">S22-($S$11-$S$61)/51</f>
        <v>0</v>
      </c>
      <c r="T23" s="165"/>
      <c r="U23" s="165"/>
      <c r="V23" s="165"/>
      <c r="W23" s="165"/>
      <c r="X23" s="182"/>
      <c r="Y23" s="164" t="n">
        <v>20</v>
      </c>
      <c r="Z23" s="190" t="n">
        <v>15.09</v>
      </c>
      <c r="AA23" s="180" t="str">
        <f aca="false">IF(MOD(ROW(),2),"",INDEX($Z$3:$Z$600,ROW()/2))</f>
        <v/>
      </c>
      <c r="AB23" s="181" t="n">
        <v>0.21</v>
      </c>
      <c r="AC23" s="182" t="n">
        <f aca="false">VALUE($Z24)</f>
        <v>16.39</v>
      </c>
      <c r="AD23" s="164" t="n">
        <v>200</v>
      </c>
      <c r="AE23" s="191"/>
      <c r="AF23" s="227" t="str">
        <f aca="false">IF(MOD(ROW(),10),"",INDEX(AE$3:AE$600,ROW()/10))</f>
        <v/>
      </c>
      <c r="AG23" s="228" t="n">
        <v>13</v>
      </c>
      <c r="AH23" s="229" t="e">
        <f aca="false">VALUE($AF23)</f>
        <v>#VALUE!</v>
      </c>
      <c r="AI23" s="164" t="n">
        <v>200</v>
      </c>
      <c r="AJ23" s="191"/>
      <c r="AK23" s="227" t="str">
        <f aca="false">IF(MOD(ROW(),10),"",INDEX(AJ$3:AJ$600,ROW()/10))</f>
        <v/>
      </c>
      <c r="AL23" s="228" t="n">
        <v>13</v>
      </c>
      <c r="AM23" s="229" t="e">
        <f aca="false">VALUE($AK23)</f>
        <v>#VALUE!</v>
      </c>
      <c r="AN23" s="164" t="n">
        <v>200</v>
      </c>
      <c r="AO23" s="191"/>
      <c r="AP23" s="227" t="str">
        <f aca="false">IF(MOD(ROW(),10),"",INDEX(AO$3:AO$600,ROW()/10))</f>
        <v/>
      </c>
      <c r="AQ23" s="228" t="n">
        <v>13</v>
      </c>
      <c r="AR23" s="229" t="e">
        <f aca="false">VALUE($AP23)</f>
        <v>#VALUE!</v>
      </c>
      <c r="AS23" s="164" t="n">
        <v>200</v>
      </c>
      <c r="AT23" s="191"/>
      <c r="AU23" s="227" t="str">
        <f aca="false">IF(MOD(ROW(),10),"",INDEX(AT$3:AT$600,ROW()/10))</f>
        <v/>
      </c>
      <c r="AV23" s="181" t="n">
        <v>0.21</v>
      </c>
      <c r="AW23" s="229" t="e">
        <f aca="false">VALUE($AU23)</f>
        <v>#VALUE!</v>
      </c>
      <c r="AY23" s="190" t="n">
        <v>-40</v>
      </c>
      <c r="AZ23" s="180" t="str">
        <f aca="false">IF(MOD(ROW(),2),"",INDEX(AY$3:AY$600,ROW()/2))</f>
        <v/>
      </c>
      <c r="BA23" s="181" t="n">
        <v>0.21</v>
      </c>
      <c r="BB23" s="182" t="e">
        <f aca="false">VALUE(AZ23)</f>
        <v>#VALUE!</v>
      </c>
      <c r="BD23" s="190" t="n">
        <v>11</v>
      </c>
      <c r="BE23" s="180" t="str">
        <f aca="false">IF(MOD(ROW(),2),"",INDEX(BD$3:BD$600,ROW()/2))</f>
        <v/>
      </c>
      <c r="BF23" s="181" t="n">
        <v>0.21</v>
      </c>
      <c r="BG23" s="182" t="n">
        <f aca="false">VALUE($BD24)</f>
        <v>11</v>
      </c>
    </row>
    <row r="24" customFormat="false" ht="13.5" hidden="false" customHeight="false" outlineLevel="0" collapsed="false">
      <c r="A24" s="208" t="n">
        <v>0.17</v>
      </c>
      <c r="B24" s="209" t="n">
        <v>5.4</v>
      </c>
      <c r="C24" s="213" t="n">
        <f aca="false">$C23+(($AM$20-$AM$10))/10</f>
        <v>0.0587</v>
      </c>
      <c r="D24" s="217" t="n">
        <f aca="false">$D23+(($AH$30-$AH$20))/10</f>
        <v>0.0284</v>
      </c>
      <c r="E24" s="211" t="n">
        <f aca="false">$AC19</f>
        <v>11.4</v>
      </c>
      <c r="F24" s="212" t="n">
        <f aca="false">$F23+(($AR$20-$AR$10))/10</f>
        <v>-0.0299</v>
      </c>
      <c r="G24" s="218" t="n">
        <f aca="false">$G23+(($AW$20-$AW$10))/10</f>
        <v>-0.0289</v>
      </c>
      <c r="H24" s="213" t="n">
        <f aca="false">$BB18+($BB20-$BB18)/2</f>
        <v>-40</v>
      </c>
      <c r="I24" s="213" t="n">
        <f aca="false">$BG18+($BG20-$BG18)/2</f>
        <v>11</v>
      </c>
      <c r="K24" s="234" t="n">
        <v>-0.88</v>
      </c>
      <c r="L24" s="238" t="n">
        <f aca="false">L23-($L$12-$L$112)/101</f>
        <v>0</v>
      </c>
      <c r="M24" s="239" t="n">
        <f aca="false">M23-($M$12-$M$112)/101</f>
        <v>0</v>
      </c>
      <c r="Q24" s="234" t="n">
        <v>-0.87</v>
      </c>
      <c r="R24" s="235" t="n">
        <f aca="false">R23-($R$11-$R$61)/51</f>
        <v>0.0756784313725489</v>
      </c>
      <c r="S24" s="236" t="n">
        <f aca="false">S23-($S$11-$S$61)/51</f>
        <v>0</v>
      </c>
      <c r="T24" s="165"/>
      <c r="U24" s="165"/>
      <c r="V24" s="165"/>
      <c r="W24" s="165"/>
      <c r="X24" s="182"/>
      <c r="Y24" s="164" t="n">
        <v>21</v>
      </c>
      <c r="Z24" s="190" t="n">
        <v>16.39</v>
      </c>
      <c r="AA24" s="180" t="n">
        <f aca="false">IF(MOD(ROW(),2),"",INDEX($Z$3:$Z$600,ROW()/2))</f>
        <v>5.52</v>
      </c>
      <c r="AB24" s="181" t="n">
        <v>0.22</v>
      </c>
      <c r="AC24" s="182" t="n">
        <f aca="false">VALUE($Z25)</f>
        <v>17.71</v>
      </c>
      <c r="AD24" s="164" t="n">
        <v>210</v>
      </c>
      <c r="AE24" s="191"/>
      <c r="AF24" s="227" t="str">
        <f aca="false">IF(MOD(ROW(),10),"",INDEX(AE$3:AE$600,ROW()/10))</f>
        <v/>
      </c>
      <c r="AG24" s="228" t="n">
        <v>14</v>
      </c>
      <c r="AH24" s="229" t="e">
        <f aca="false">VALUE($AF24)</f>
        <v>#VALUE!</v>
      </c>
      <c r="AI24" s="164" t="n">
        <v>210</v>
      </c>
      <c r="AJ24" s="191"/>
      <c r="AK24" s="227" t="str">
        <f aca="false">IF(MOD(ROW(),10),"",INDEX(AJ$3:AJ$600,ROW()/10))</f>
        <v/>
      </c>
      <c r="AL24" s="228" t="n">
        <v>14</v>
      </c>
      <c r="AM24" s="229" t="e">
        <f aca="false">VALUE($AK24)</f>
        <v>#VALUE!</v>
      </c>
      <c r="AN24" s="164" t="n">
        <v>210</v>
      </c>
      <c r="AO24" s="191"/>
      <c r="AP24" s="227" t="str">
        <f aca="false">IF(MOD(ROW(),10),"",INDEX(AO$3:AO$600,ROW()/10))</f>
        <v/>
      </c>
      <c r="AQ24" s="228" t="n">
        <v>14</v>
      </c>
      <c r="AR24" s="229" t="e">
        <f aca="false">VALUE($AP24)</f>
        <v>#VALUE!</v>
      </c>
      <c r="AS24" s="164" t="n">
        <v>210</v>
      </c>
      <c r="AT24" s="191"/>
      <c r="AU24" s="227" t="str">
        <f aca="false">IF(MOD(ROW(),10),"",INDEX(AT$3:AT$600,ROW()/10))</f>
        <v/>
      </c>
      <c r="AV24" s="181" t="n">
        <v>0.22</v>
      </c>
      <c r="AW24" s="229" t="e">
        <f aca="false">VALUE($AU24)</f>
        <v>#VALUE!</v>
      </c>
      <c r="AY24" s="190" t="n">
        <v>-40</v>
      </c>
      <c r="AZ24" s="180" t="n">
        <f aca="false">IF(MOD(ROW(),2),"",INDEX(AY$3:AY$600,ROW()/2))</f>
        <v>-40</v>
      </c>
      <c r="BA24" s="181" t="n">
        <v>0.22</v>
      </c>
      <c r="BB24" s="182" t="n">
        <f aca="false">VALUE(AZ24)</f>
        <v>-40</v>
      </c>
      <c r="BD24" s="190" t="n">
        <v>11</v>
      </c>
      <c r="BE24" s="180" t="n">
        <f aca="false">IF(MOD(ROW(),2),"",INDEX(BD$3:BD$600,ROW()/2))</f>
        <v>11</v>
      </c>
      <c r="BF24" s="181" t="n">
        <v>0.22</v>
      </c>
      <c r="BG24" s="182" t="n">
        <f aca="false">VALUE($BD25)</f>
        <v>11</v>
      </c>
    </row>
    <row r="25" customFormat="false" ht="13.5" hidden="false" customHeight="false" outlineLevel="0" collapsed="false">
      <c r="A25" s="208" t="n">
        <v>0.18</v>
      </c>
      <c r="B25" s="209" t="n">
        <v>5.39</v>
      </c>
      <c r="C25" s="213" t="n">
        <f aca="false">$C24+(($AM$20-$AM$10))/10</f>
        <v>0.0568</v>
      </c>
      <c r="D25" s="217" t="n">
        <f aca="false">$D24+(($AH$30-$AH$20))/10</f>
        <v>0.0276</v>
      </c>
      <c r="E25" s="211" t="n">
        <f aca="false">$AC20</f>
        <v>12.59</v>
      </c>
      <c r="F25" s="212" t="n">
        <f aca="false">$F24+(($AR$20-$AR$10))/10</f>
        <v>-0.0316</v>
      </c>
      <c r="G25" s="218" t="n">
        <f aca="false">$G24+(($AW$20-$AW$10))/10</f>
        <v>-0.0306</v>
      </c>
      <c r="H25" s="213" t="n">
        <f aca="false">$BB20</f>
        <v>-40</v>
      </c>
      <c r="I25" s="213" t="n">
        <f aca="false">$BG20</f>
        <v>11</v>
      </c>
      <c r="K25" s="234" t="n">
        <v>-0.87</v>
      </c>
      <c r="L25" s="238" t="n">
        <f aca="false">L24-($L$12-$L$112)/101</f>
        <v>0</v>
      </c>
      <c r="M25" s="239" t="n">
        <f aca="false">M24-($M$12-$M$112)/101</f>
        <v>0</v>
      </c>
      <c r="Q25" s="234" t="n">
        <v>-0.86</v>
      </c>
      <c r="R25" s="235" t="n">
        <f aca="false">R24-($R$11-$R$61)/51</f>
        <v>0.074792156862745</v>
      </c>
      <c r="S25" s="236" t="n">
        <f aca="false">S24-($S$11-$S$61)/51</f>
        <v>0</v>
      </c>
      <c r="T25" s="165"/>
      <c r="U25" s="165"/>
      <c r="V25" s="165"/>
      <c r="W25" s="165"/>
      <c r="X25" s="182"/>
      <c r="Y25" s="164" t="n">
        <v>22</v>
      </c>
      <c r="Z25" s="190" t="n">
        <v>17.71</v>
      </c>
      <c r="AA25" s="180" t="str">
        <f aca="false">IF(MOD(ROW(),2),"",INDEX($Z$3:$Z$600,ROW()/2))</f>
        <v/>
      </c>
      <c r="AB25" s="181" t="n">
        <v>0.23</v>
      </c>
      <c r="AC25" s="182" t="n">
        <f aca="false">VALUE($Z26)</f>
        <v>19.06</v>
      </c>
      <c r="AD25" s="164" t="n">
        <v>220</v>
      </c>
      <c r="AE25" s="191"/>
      <c r="AF25" s="227" t="str">
        <f aca="false">IF(MOD(ROW(),10),"",INDEX(AE$3:AE$600,ROW()/10))</f>
        <v/>
      </c>
      <c r="AG25" s="228" t="n">
        <v>15</v>
      </c>
      <c r="AH25" s="229" t="e">
        <f aca="false">VALUE($AF25)</f>
        <v>#VALUE!</v>
      </c>
      <c r="AI25" s="164" t="n">
        <v>220</v>
      </c>
      <c r="AJ25" s="191"/>
      <c r="AK25" s="227" t="str">
        <f aca="false">IF(MOD(ROW(),10),"",INDEX(AJ$3:AJ$600,ROW()/10))</f>
        <v/>
      </c>
      <c r="AL25" s="228" t="n">
        <v>15</v>
      </c>
      <c r="AM25" s="229" t="e">
        <f aca="false">VALUE($AK25)</f>
        <v>#VALUE!</v>
      </c>
      <c r="AN25" s="164" t="n">
        <v>220</v>
      </c>
      <c r="AO25" s="191"/>
      <c r="AP25" s="227" t="str">
        <f aca="false">IF(MOD(ROW(),10),"",INDEX(AO$3:AO$600,ROW()/10))</f>
        <v/>
      </c>
      <c r="AQ25" s="228" t="n">
        <v>15</v>
      </c>
      <c r="AR25" s="229" t="e">
        <f aca="false">VALUE($AP25)</f>
        <v>#VALUE!</v>
      </c>
      <c r="AS25" s="164" t="n">
        <v>220</v>
      </c>
      <c r="AT25" s="191"/>
      <c r="AU25" s="227" t="str">
        <f aca="false">IF(MOD(ROW(),10),"",INDEX(AT$3:AT$600,ROW()/10))</f>
        <v/>
      </c>
      <c r="AV25" s="181" t="n">
        <v>0.23</v>
      </c>
      <c r="AW25" s="229" t="e">
        <f aca="false">VALUE($AU25)</f>
        <v>#VALUE!</v>
      </c>
      <c r="AY25" s="190" t="n">
        <v>-40</v>
      </c>
      <c r="AZ25" s="180" t="str">
        <f aca="false">IF(MOD(ROW(),2),"",INDEX(AY$3:AY$600,ROW()/2))</f>
        <v/>
      </c>
      <c r="BA25" s="181" t="n">
        <v>0.23</v>
      </c>
      <c r="BB25" s="182" t="e">
        <f aca="false">VALUE(AZ25)</f>
        <v>#VALUE!</v>
      </c>
      <c r="BD25" s="190" t="n">
        <v>11</v>
      </c>
      <c r="BE25" s="180" t="str">
        <f aca="false">IF(MOD(ROW(),2),"",INDEX(BD$3:BD$600,ROW()/2))</f>
        <v/>
      </c>
      <c r="BF25" s="181" t="n">
        <v>0.23</v>
      </c>
      <c r="BG25" s="182" t="n">
        <f aca="false">VALUE($BD26)</f>
        <v>11</v>
      </c>
    </row>
    <row r="26" customFormat="false" ht="13.5" hidden="false" customHeight="false" outlineLevel="0" collapsed="false">
      <c r="A26" s="208" t="n">
        <v>0.19</v>
      </c>
      <c r="B26" s="209" t="n">
        <v>5.38</v>
      </c>
      <c r="C26" s="213" t="n">
        <f aca="false">$C25+(($AM$20-$AM$10))/10</f>
        <v>0.0549</v>
      </c>
      <c r="D26" s="217" t="n">
        <f aca="false">$D25+(($AH$30-$AH$20))/10</f>
        <v>0.0268</v>
      </c>
      <c r="E26" s="211" t="n">
        <f aca="false">$AC21</f>
        <v>13.83</v>
      </c>
      <c r="F26" s="212" t="n">
        <f aca="false">$F25+(($AR$20-$AR$10))/10</f>
        <v>-0.0333</v>
      </c>
      <c r="G26" s="218" t="n">
        <f aca="false">$G25+(($AW$20-$AW$10))/10</f>
        <v>-0.0323</v>
      </c>
      <c r="H26" s="213" t="n">
        <f aca="false">$BB20+($BB22-$BB20)/2</f>
        <v>-40</v>
      </c>
      <c r="I26" s="213" t="n">
        <f aca="false">$BG20+($BG22-$BG20)/2</f>
        <v>11</v>
      </c>
      <c r="K26" s="234" t="n">
        <v>-0.86</v>
      </c>
      <c r="L26" s="238" t="n">
        <f aca="false">L25-($L$12-$L$112)/101</f>
        <v>0</v>
      </c>
      <c r="M26" s="239" t="n">
        <f aca="false">M25-($M$12-$M$112)/101</f>
        <v>0</v>
      </c>
      <c r="Q26" s="234" t="n">
        <v>-0.85</v>
      </c>
      <c r="R26" s="235" t="n">
        <f aca="false">R25-($R$11-$R$61)/51</f>
        <v>0.0739058823529411</v>
      </c>
      <c r="S26" s="236" t="n">
        <f aca="false">S25-($S$11-$S$61)/51</f>
        <v>0</v>
      </c>
      <c r="T26" s="165"/>
      <c r="U26" s="165"/>
      <c r="V26" s="165"/>
      <c r="W26" s="165"/>
      <c r="X26" s="182"/>
      <c r="Y26" s="164" t="n">
        <v>23</v>
      </c>
      <c r="Z26" s="190" t="n">
        <v>19.06</v>
      </c>
      <c r="AA26" s="180" t="n">
        <f aca="false">IF(MOD(ROW(),2),"",INDEX($Z$3:$Z$600,ROW()/2))</f>
        <v>6.35</v>
      </c>
      <c r="AB26" s="181" t="n">
        <v>0.24</v>
      </c>
      <c r="AC26" s="182" t="n">
        <f aca="false">VALUE($Z27)</f>
        <v>20.45</v>
      </c>
      <c r="AD26" s="164" t="n">
        <v>230</v>
      </c>
      <c r="AE26" s="191"/>
      <c r="AF26" s="227" t="str">
        <f aca="false">IF(MOD(ROW(),10),"",INDEX(AE$3:AE$600,ROW()/10))</f>
        <v/>
      </c>
      <c r="AG26" s="228" t="n">
        <v>16</v>
      </c>
      <c r="AH26" s="229" t="e">
        <f aca="false">VALUE($AF26)</f>
        <v>#VALUE!</v>
      </c>
      <c r="AI26" s="164" t="n">
        <v>230</v>
      </c>
      <c r="AJ26" s="191"/>
      <c r="AK26" s="227" t="str">
        <f aca="false">IF(MOD(ROW(),10),"",INDEX(AJ$3:AJ$600,ROW()/10))</f>
        <v/>
      </c>
      <c r="AL26" s="228" t="n">
        <v>16</v>
      </c>
      <c r="AM26" s="229" t="e">
        <f aca="false">VALUE($AK26)</f>
        <v>#VALUE!</v>
      </c>
      <c r="AN26" s="164" t="n">
        <v>230</v>
      </c>
      <c r="AO26" s="191"/>
      <c r="AP26" s="227" t="str">
        <f aca="false">IF(MOD(ROW(),10),"",INDEX(AO$3:AO$600,ROW()/10))</f>
        <v/>
      </c>
      <c r="AQ26" s="228" t="n">
        <v>16</v>
      </c>
      <c r="AR26" s="229" t="e">
        <f aca="false">VALUE($AP26)</f>
        <v>#VALUE!</v>
      </c>
      <c r="AS26" s="164" t="n">
        <v>230</v>
      </c>
      <c r="AT26" s="191"/>
      <c r="AU26" s="227" t="str">
        <f aca="false">IF(MOD(ROW(),10),"",INDEX(AT$3:AT$600,ROW()/10))</f>
        <v/>
      </c>
      <c r="AV26" s="181" t="n">
        <v>0.24</v>
      </c>
      <c r="AW26" s="229" t="e">
        <f aca="false">VALUE($AU26)</f>
        <v>#VALUE!</v>
      </c>
      <c r="AY26" s="190" t="n">
        <v>-40</v>
      </c>
      <c r="AZ26" s="180" t="n">
        <f aca="false">IF(MOD(ROW(),2),"",INDEX(AY$3:AY$600,ROW()/2))</f>
        <v>-40</v>
      </c>
      <c r="BA26" s="181" t="n">
        <v>0.24</v>
      </c>
      <c r="BB26" s="182" t="n">
        <f aca="false">VALUE(AZ26)</f>
        <v>-40</v>
      </c>
      <c r="BD26" s="190" t="n">
        <v>11</v>
      </c>
      <c r="BE26" s="180" t="n">
        <f aca="false">IF(MOD(ROW(),2),"",INDEX(BD$3:BD$600,ROW()/2))</f>
        <v>11</v>
      </c>
      <c r="BF26" s="181" t="n">
        <v>0.24</v>
      </c>
      <c r="BG26" s="182" t="n">
        <f aca="false">VALUE($BD27)</f>
        <v>11</v>
      </c>
    </row>
    <row r="27" customFormat="false" ht="13.5" hidden="false" customHeight="false" outlineLevel="0" collapsed="false">
      <c r="A27" s="208" t="n">
        <v>0.2</v>
      </c>
      <c r="B27" s="209" t="n">
        <v>5.37</v>
      </c>
      <c r="C27" s="213" t="n">
        <f aca="false">$AM30</f>
        <v>0.051</v>
      </c>
      <c r="D27" s="241" t="n">
        <f aca="false">$AH30</f>
        <v>0.026</v>
      </c>
      <c r="E27" s="211" t="n">
        <f aca="false">$AC22</f>
        <v>15.09</v>
      </c>
      <c r="F27" s="212" t="n">
        <f aca="false">$AR30</f>
        <v>-0.023</v>
      </c>
      <c r="G27" s="218" t="n">
        <f aca="false">$AW30</f>
        <v>-0.033</v>
      </c>
      <c r="H27" s="213" t="n">
        <f aca="false">$BB22</f>
        <v>-40</v>
      </c>
      <c r="I27" s="213" t="n">
        <f aca="false">$BG22</f>
        <v>11</v>
      </c>
      <c r="K27" s="234" t="n">
        <v>-0.85</v>
      </c>
      <c r="L27" s="238" t="n">
        <f aca="false">L26-($L$12-$L$112)/101</f>
        <v>0</v>
      </c>
      <c r="M27" s="239" t="n">
        <f aca="false">M26-($M$12-$M$112)/101</f>
        <v>0</v>
      </c>
      <c r="Q27" s="234" t="n">
        <v>-0.84</v>
      </c>
      <c r="R27" s="235" t="n">
        <f aca="false">R26-($R$11-$R$61)/51</f>
        <v>0.0730196078431372</v>
      </c>
      <c r="S27" s="236" t="n">
        <f aca="false">S26-($S$11-$S$61)/51</f>
        <v>0</v>
      </c>
      <c r="T27" s="165"/>
      <c r="U27" s="165"/>
      <c r="V27" s="165"/>
      <c r="W27" s="165"/>
      <c r="X27" s="182"/>
      <c r="Y27" s="164" t="n">
        <v>24</v>
      </c>
      <c r="Z27" s="190" t="n">
        <v>20.45</v>
      </c>
      <c r="AA27" s="180" t="str">
        <f aca="false">IF(MOD(ROW(),2),"",INDEX($Z$3:$Z$600,ROW()/2))</f>
        <v/>
      </c>
      <c r="AB27" s="181" t="n">
        <v>0.25</v>
      </c>
      <c r="AC27" s="182" t="n">
        <f aca="false">VALUE($Z28)</f>
        <v>21.85</v>
      </c>
      <c r="AD27" s="164" t="n">
        <v>240</v>
      </c>
      <c r="AE27" s="191"/>
      <c r="AF27" s="227" t="str">
        <f aca="false">IF(MOD(ROW(),10),"",INDEX(AE$3:AE$600,ROW()/10))</f>
        <v/>
      </c>
      <c r="AG27" s="228" t="n">
        <v>17</v>
      </c>
      <c r="AH27" s="229" t="e">
        <f aca="false">VALUE($AF27)</f>
        <v>#VALUE!</v>
      </c>
      <c r="AI27" s="164" t="n">
        <v>240</v>
      </c>
      <c r="AJ27" s="191"/>
      <c r="AK27" s="227" t="str">
        <f aca="false">IF(MOD(ROW(),10),"",INDEX(AJ$3:AJ$600,ROW()/10))</f>
        <v/>
      </c>
      <c r="AL27" s="228" t="n">
        <v>17</v>
      </c>
      <c r="AM27" s="229" t="e">
        <f aca="false">VALUE($AK27)</f>
        <v>#VALUE!</v>
      </c>
      <c r="AN27" s="164" t="n">
        <v>240</v>
      </c>
      <c r="AO27" s="191"/>
      <c r="AP27" s="227" t="str">
        <f aca="false">IF(MOD(ROW(),10),"",INDEX(AO$3:AO$600,ROW()/10))</f>
        <v/>
      </c>
      <c r="AQ27" s="228" t="n">
        <v>17</v>
      </c>
      <c r="AR27" s="229" t="e">
        <f aca="false">VALUE($AP27)</f>
        <v>#VALUE!</v>
      </c>
      <c r="AS27" s="164" t="n">
        <v>240</v>
      </c>
      <c r="AT27" s="191"/>
      <c r="AU27" s="227" t="str">
        <f aca="false">IF(MOD(ROW(),10),"",INDEX(AT$3:AT$600,ROW()/10))</f>
        <v/>
      </c>
      <c r="AV27" s="181" t="n">
        <v>0.25</v>
      </c>
      <c r="AW27" s="229" t="e">
        <f aca="false">VALUE($AU27)</f>
        <v>#VALUE!</v>
      </c>
      <c r="AY27" s="190" t="n">
        <v>-40</v>
      </c>
      <c r="AZ27" s="180" t="str">
        <f aca="false">IF(MOD(ROW(),2),"",INDEX(AY$3:AY$600,ROW()/2))</f>
        <v/>
      </c>
      <c r="BA27" s="181" t="n">
        <v>0.25</v>
      </c>
      <c r="BB27" s="182" t="e">
        <f aca="false">VALUE(AZ27)</f>
        <v>#VALUE!</v>
      </c>
      <c r="BD27" s="190" t="n">
        <v>11</v>
      </c>
      <c r="BE27" s="180" t="str">
        <f aca="false">IF(MOD(ROW(),2),"",INDEX(BD$3:BD$600,ROW()/2))</f>
        <v/>
      </c>
      <c r="BF27" s="181" t="n">
        <v>0.25</v>
      </c>
      <c r="BG27" s="182" t="n">
        <f aca="false">VALUE($BD28)</f>
        <v>11</v>
      </c>
    </row>
    <row r="28" customFormat="false" ht="13.5" hidden="false" customHeight="false" outlineLevel="0" collapsed="false">
      <c r="A28" s="208" t="n">
        <v>0.21</v>
      </c>
      <c r="B28" s="209" t="n">
        <v>5.36</v>
      </c>
      <c r="C28" s="213" t="n">
        <f aca="false">$C27+(($AM$20-$AM$10))/10</f>
        <v>0.0491</v>
      </c>
      <c r="D28" s="217" t="n">
        <f aca="false">$D27+(($AH$30-$AH$20))/10</f>
        <v>0.0252</v>
      </c>
      <c r="E28" s="211" t="n">
        <f aca="false">$AC23</f>
        <v>16.39</v>
      </c>
      <c r="F28" s="212" t="n">
        <f aca="false">$F27+(($AR$20-$AR$10))/10</f>
        <v>-0.0247</v>
      </c>
      <c r="G28" s="218" t="n">
        <f aca="false">$G27+(($AW$20-$AW$10))/10</f>
        <v>-0.0347</v>
      </c>
      <c r="H28" s="213" t="n">
        <f aca="false">$BB22+($BB24-$BB22)/2</f>
        <v>-40</v>
      </c>
      <c r="I28" s="213" t="n">
        <f aca="false">$BG22+($BG24-$BG22)/2</f>
        <v>11</v>
      </c>
      <c r="K28" s="234" t="n">
        <v>-0.84</v>
      </c>
      <c r="L28" s="238" t="n">
        <f aca="false">L27-($L$12-$L$112)/101</f>
        <v>0</v>
      </c>
      <c r="M28" s="239" t="n">
        <f aca="false">M27-($M$12-$M$112)/101</f>
        <v>0</v>
      </c>
      <c r="Q28" s="234" t="n">
        <v>-0.83</v>
      </c>
      <c r="R28" s="235" t="n">
        <f aca="false">R27-($R$11-$R$61)/51</f>
        <v>0.0721333333333332</v>
      </c>
      <c r="S28" s="236" t="n">
        <f aca="false">S27-($S$11-$S$61)/51</f>
        <v>0</v>
      </c>
      <c r="T28" s="165"/>
      <c r="U28" s="165"/>
      <c r="V28" s="165"/>
      <c r="W28" s="165"/>
      <c r="X28" s="182"/>
      <c r="Y28" s="164" t="n">
        <v>25</v>
      </c>
      <c r="Z28" s="242" t="n">
        <v>21.85</v>
      </c>
      <c r="AA28" s="180" t="n">
        <f aca="false">IF(MOD(ROW(),2),"",INDEX($Z$3:$Z$600,ROW()/2))</f>
        <v>7.25</v>
      </c>
      <c r="AB28" s="181" t="n">
        <v>0.26</v>
      </c>
      <c r="AC28" s="182" t="n">
        <f aca="false">VALUE($Z29)</f>
        <v>23.29</v>
      </c>
      <c r="AD28" s="164" t="n">
        <v>250</v>
      </c>
      <c r="AE28" s="191"/>
      <c r="AF28" s="227" t="str">
        <f aca="false">IF(MOD(ROW(),10),"",INDEX(AE$3:AE$600,ROW()/10))</f>
        <v/>
      </c>
      <c r="AG28" s="228" t="n">
        <v>18</v>
      </c>
      <c r="AH28" s="229" t="e">
        <f aca="false">VALUE($AF28)</f>
        <v>#VALUE!</v>
      </c>
      <c r="AI28" s="164" t="n">
        <v>250</v>
      </c>
      <c r="AJ28" s="191"/>
      <c r="AK28" s="227" t="str">
        <f aca="false">IF(MOD(ROW(),10),"",INDEX(AJ$3:AJ$600,ROW()/10))</f>
        <v/>
      </c>
      <c r="AL28" s="228" t="n">
        <v>18</v>
      </c>
      <c r="AM28" s="229" t="e">
        <f aca="false">VALUE($AK28)</f>
        <v>#VALUE!</v>
      </c>
      <c r="AN28" s="164" t="n">
        <v>250</v>
      </c>
      <c r="AO28" s="191"/>
      <c r="AP28" s="227" t="str">
        <f aca="false">IF(MOD(ROW(),10),"",INDEX(AO$3:AO$600,ROW()/10))</f>
        <v/>
      </c>
      <c r="AQ28" s="228" t="n">
        <v>18</v>
      </c>
      <c r="AR28" s="229" t="e">
        <f aca="false">VALUE($AP28)</f>
        <v>#VALUE!</v>
      </c>
      <c r="AS28" s="164" t="n">
        <v>250</v>
      </c>
      <c r="AT28" s="191"/>
      <c r="AU28" s="227" t="str">
        <f aca="false">IF(MOD(ROW(),10),"",INDEX(AT$3:AT$600,ROW()/10))</f>
        <v/>
      </c>
      <c r="AV28" s="181" t="n">
        <v>0.26</v>
      </c>
      <c r="AW28" s="229" t="e">
        <f aca="false">VALUE($AU28)</f>
        <v>#VALUE!</v>
      </c>
      <c r="AY28" s="190" t="n">
        <v>-40</v>
      </c>
      <c r="AZ28" s="180" t="n">
        <f aca="false">IF(MOD(ROW(),2),"",INDEX(AY$3:AY$600,ROW()/2))</f>
        <v>-40</v>
      </c>
      <c r="BA28" s="181" t="n">
        <v>0.26</v>
      </c>
      <c r="BB28" s="182" t="n">
        <f aca="false">VALUE(AZ28)</f>
        <v>-40</v>
      </c>
      <c r="BD28" s="190" t="n">
        <v>11</v>
      </c>
      <c r="BE28" s="180" t="n">
        <f aca="false">IF(MOD(ROW(),2),"",INDEX(BD$3:BD$600,ROW()/2))</f>
        <v>11</v>
      </c>
      <c r="BF28" s="181" t="n">
        <v>0.26</v>
      </c>
      <c r="BG28" s="182" t="n">
        <f aca="false">VALUE($BD29)</f>
        <v>11</v>
      </c>
    </row>
    <row r="29" customFormat="false" ht="13.5" hidden="false" customHeight="false" outlineLevel="0" collapsed="false">
      <c r="A29" s="208" t="n">
        <v>0.22</v>
      </c>
      <c r="B29" s="209" t="n">
        <v>5.35</v>
      </c>
      <c r="C29" s="213" t="n">
        <f aca="false">$C28+(($AM$20-$AM$10))/10</f>
        <v>0.0472</v>
      </c>
      <c r="D29" s="217" t="n">
        <f aca="false">$D28+(($AH$30-$AH$20))/10</f>
        <v>0.0244</v>
      </c>
      <c r="E29" s="211" t="n">
        <f aca="false">$AC24</f>
        <v>17.71</v>
      </c>
      <c r="F29" s="212" t="n">
        <f aca="false">$F28+(($AR$20-$AR$10))/10</f>
        <v>-0.0264</v>
      </c>
      <c r="G29" s="218" t="n">
        <f aca="false">$G28+(($AW$20-$AW$10))/10</f>
        <v>-0.0364</v>
      </c>
      <c r="H29" s="213" t="n">
        <f aca="false">$BB24</f>
        <v>-40</v>
      </c>
      <c r="I29" s="213" t="n">
        <f aca="false">$BG24</f>
        <v>11</v>
      </c>
      <c r="K29" s="234" t="n">
        <v>-0.83</v>
      </c>
      <c r="L29" s="238" t="n">
        <f aca="false">L28-($L$12-$L$112)/101</f>
        <v>0</v>
      </c>
      <c r="M29" s="239" t="n">
        <f aca="false">M28-($M$12-$M$112)/101</f>
        <v>0</v>
      </c>
      <c r="Q29" s="234" t="n">
        <v>-0.82</v>
      </c>
      <c r="R29" s="235" t="n">
        <f aca="false">R28-($R$11-$R$61)/51</f>
        <v>0.0712470588235293</v>
      </c>
      <c r="S29" s="236" t="n">
        <f aca="false">S28-($S$11-$S$61)/51</f>
        <v>0</v>
      </c>
      <c r="T29" s="165"/>
      <c r="U29" s="165"/>
      <c r="V29" s="165"/>
      <c r="W29" s="165"/>
      <c r="X29" s="182"/>
      <c r="Y29" s="164" t="n">
        <v>26</v>
      </c>
      <c r="Z29" s="190" t="n">
        <v>23.29</v>
      </c>
      <c r="AA29" s="180" t="str">
        <f aca="false">IF(MOD(ROW(),2),"",INDEX($Z$3:$Z$600,ROW()/2))</f>
        <v/>
      </c>
      <c r="AB29" s="181" t="n">
        <v>0.27</v>
      </c>
      <c r="AC29" s="182" t="n">
        <f aca="false">VALUE($Z30)</f>
        <v>24.76</v>
      </c>
      <c r="AD29" s="164" t="n">
        <v>260</v>
      </c>
      <c r="AE29" s="191"/>
      <c r="AF29" s="227" t="str">
        <f aca="false">IF(MOD(ROW(),10),"",INDEX(AE$3:AE$600,ROW()/10))</f>
        <v/>
      </c>
      <c r="AG29" s="228" t="n">
        <v>19</v>
      </c>
      <c r="AH29" s="229" t="e">
        <f aca="false">VALUE($AF29)</f>
        <v>#VALUE!</v>
      </c>
      <c r="AI29" s="164" t="n">
        <v>260</v>
      </c>
      <c r="AJ29" s="191"/>
      <c r="AK29" s="227" t="str">
        <f aca="false">IF(MOD(ROW(),10),"",INDEX(AJ$3:AJ$600,ROW()/10))</f>
        <v/>
      </c>
      <c r="AL29" s="228" t="n">
        <v>19</v>
      </c>
      <c r="AM29" s="229" t="e">
        <f aca="false">VALUE($AK29)</f>
        <v>#VALUE!</v>
      </c>
      <c r="AN29" s="164" t="n">
        <v>260</v>
      </c>
      <c r="AO29" s="191"/>
      <c r="AP29" s="227" t="str">
        <f aca="false">IF(MOD(ROW(),10),"",INDEX(AO$3:AO$600,ROW()/10))</f>
        <v/>
      </c>
      <c r="AQ29" s="228" t="n">
        <v>19</v>
      </c>
      <c r="AR29" s="229" t="e">
        <f aca="false">VALUE($AP29)</f>
        <v>#VALUE!</v>
      </c>
      <c r="AS29" s="164" t="n">
        <v>260</v>
      </c>
      <c r="AT29" s="191"/>
      <c r="AU29" s="227" t="str">
        <f aca="false">IF(MOD(ROW(),10),"",INDEX(AT$3:AT$600,ROW()/10))</f>
        <v/>
      </c>
      <c r="AV29" s="181" t="n">
        <v>0.27</v>
      </c>
      <c r="AW29" s="229" t="e">
        <f aca="false">VALUE($AU29)</f>
        <v>#VALUE!</v>
      </c>
      <c r="AY29" s="190" t="n">
        <v>-40</v>
      </c>
      <c r="AZ29" s="180" t="str">
        <f aca="false">IF(MOD(ROW(),2),"",INDEX(AY$3:AY$600,ROW()/2))</f>
        <v/>
      </c>
      <c r="BA29" s="181" t="n">
        <v>0.27</v>
      </c>
      <c r="BB29" s="182" t="e">
        <f aca="false">VALUE(AZ29)</f>
        <v>#VALUE!</v>
      </c>
      <c r="BD29" s="190" t="n">
        <v>11</v>
      </c>
      <c r="BE29" s="180" t="str">
        <f aca="false">IF(MOD(ROW(),2),"",INDEX(BD$3:BD$600,ROW()/2))</f>
        <v/>
      </c>
      <c r="BF29" s="181" t="n">
        <v>0.27</v>
      </c>
      <c r="BG29" s="182" t="n">
        <f aca="false">VALUE($BD30)</f>
        <v>11</v>
      </c>
    </row>
    <row r="30" customFormat="false" ht="13.5" hidden="false" customHeight="false" outlineLevel="0" collapsed="false">
      <c r="A30" s="208" t="n">
        <v>0.23</v>
      </c>
      <c r="B30" s="209" t="n">
        <v>5.34</v>
      </c>
      <c r="C30" s="213" t="n">
        <f aca="false">$C29+(($AM$20-$AM$10))/10</f>
        <v>0.0453</v>
      </c>
      <c r="D30" s="217" t="n">
        <f aca="false">$D29+(($AH$30-$AH$20))/10</f>
        <v>0.0236</v>
      </c>
      <c r="E30" s="211" t="n">
        <f aca="false">$AC25</f>
        <v>19.06</v>
      </c>
      <c r="F30" s="212" t="n">
        <f aca="false">$F29+(($AR$20-$AR$10))/10</f>
        <v>-0.0281</v>
      </c>
      <c r="G30" s="218" t="n">
        <f aca="false">$G29+(($AW$20-$AW$10))/10</f>
        <v>-0.0381</v>
      </c>
      <c r="H30" s="213" t="n">
        <f aca="false">$BB24+($BB26-$BB24)/2</f>
        <v>-40</v>
      </c>
      <c r="I30" s="213" t="n">
        <f aca="false">$BG24+($BG26-$BG24)/2</f>
        <v>11</v>
      </c>
      <c r="K30" s="234" t="n">
        <v>-0.82</v>
      </c>
      <c r="L30" s="238" t="n">
        <f aca="false">L29-($L$12-$L$112)/101</f>
        <v>0</v>
      </c>
      <c r="M30" s="239" t="n">
        <f aca="false">M29-($M$12-$M$112)/101</f>
        <v>0</v>
      </c>
      <c r="Q30" s="234" t="n">
        <v>-0.81</v>
      </c>
      <c r="R30" s="235" t="n">
        <f aca="false">R29-($R$11-$R$61)/51</f>
        <v>0.0703607843137254</v>
      </c>
      <c r="S30" s="236" t="n">
        <f aca="false">S29-($S$11-$S$61)/51</f>
        <v>0</v>
      </c>
      <c r="T30" s="165"/>
      <c r="U30" s="165"/>
      <c r="V30" s="165"/>
      <c r="W30" s="165"/>
      <c r="X30" s="182"/>
      <c r="Y30" s="164" t="n">
        <v>27</v>
      </c>
      <c r="Z30" s="190" t="n">
        <v>24.76</v>
      </c>
      <c r="AA30" s="180" t="n">
        <f aca="false">IF(MOD(ROW(),2),"",INDEX($Z$3:$Z$600,ROW()/2))</f>
        <v>8.2</v>
      </c>
      <c r="AB30" s="181" t="n">
        <v>0.28</v>
      </c>
      <c r="AC30" s="182" t="n">
        <f aca="false">VALUE($Z31)</f>
        <v>26.25</v>
      </c>
      <c r="AD30" s="164" t="n">
        <v>270</v>
      </c>
      <c r="AE30" s="191"/>
      <c r="AF30" s="227" t="n">
        <f aca="false">IF(MOD(ROW(),10),"",INDEX(AE$3:AE$600,ROW()/10))</f>
        <v>0.026</v>
      </c>
      <c r="AG30" s="228" t="n">
        <v>20</v>
      </c>
      <c r="AH30" s="229" t="n">
        <f aca="false">VALUE($AF30)</f>
        <v>0.026</v>
      </c>
      <c r="AI30" s="164" t="n">
        <v>270</v>
      </c>
      <c r="AJ30" s="191"/>
      <c r="AK30" s="227" t="n">
        <f aca="false">IF(MOD(ROW(),10),"",INDEX(AJ$3:AJ$600,ROW()/10))</f>
        <v>0.051</v>
      </c>
      <c r="AL30" s="228" t="n">
        <v>20</v>
      </c>
      <c r="AM30" s="229" t="n">
        <f aca="false">VALUE($AK30)</f>
        <v>0.051</v>
      </c>
      <c r="AN30" s="164" t="n">
        <v>270</v>
      </c>
      <c r="AO30" s="191"/>
      <c r="AP30" s="227" t="n">
        <f aca="false">IF(MOD(ROW(),10),"",INDEX(AO$3:AO$600,ROW()/10))</f>
        <v>-0.023</v>
      </c>
      <c r="AQ30" s="228" t="n">
        <v>20</v>
      </c>
      <c r="AR30" s="229" t="n">
        <f aca="false">VALUE($AP30)</f>
        <v>-0.023</v>
      </c>
      <c r="AS30" s="164" t="n">
        <v>270</v>
      </c>
      <c r="AT30" s="191"/>
      <c r="AU30" s="227" t="n">
        <f aca="false">IF(MOD(ROW(),10),"",INDEX(AT$3:AT$600,ROW()/10))</f>
        <v>-0.033</v>
      </c>
      <c r="AV30" s="181" t="n">
        <v>0.28</v>
      </c>
      <c r="AW30" s="229" t="n">
        <f aca="false">VALUE($AU30)</f>
        <v>-0.033</v>
      </c>
      <c r="AY30" s="190" t="n">
        <v>-40</v>
      </c>
      <c r="AZ30" s="180" t="n">
        <f aca="false">IF(MOD(ROW(),2),"",INDEX(AY$3:AY$600,ROW()/2))</f>
        <v>-40</v>
      </c>
      <c r="BA30" s="181" t="n">
        <v>0.28</v>
      </c>
      <c r="BB30" s="182" t="n">
        <f aca="false">VALUE(AZ30)</f>
        <v>-40</v>
      </c>
      <c r="BD30" s="190" t="n">
        <v>11</v>
      </c>
      <c r="BE30" s="180" t="n">
        <f aca="false">IF(MOD(ROW(),2),"",INDEX(BD$3:BD$600,ROW()/2))</f>
        <v>11</v>
      </c>
      <c r="BF30" s="181" t="n">
        <v>0.28</v>
      </c>
      <c r="BG30" s="182" t="n">
        <f aca="false">VALUE($BD31)</f>
        <v>11</v>
      </c>
    </row>
    <row r="31" customFormat="false" ht="13.5" hidden="false" customHeight="false" outlineLevel="0" collapsed="false">
      <c r="A31" s="208" t="n">
        <v>0.24</v>
      </c>
      <c r="B31" s="209" t="n">
        <v>5.33</v>
      </c>
      <c r="C31" s="213" t="n">
        <f aca="false">$C30+(($AM$20-$AM$10))/10</f>
        <v>0.0434</v>
      </c>
      <c r="D31" s="217" t="n">
        <f aca="false">$D30+(($AH$30-$AH$20))/10</f>
        <v>0.0228</v>
      </c>
      <c r="E31" s="211" t="n">
        <f aca="false">$AC26</f>
        <v>20.45</v>
      </c>
      <c r="F31" s="212" t="n">
        <f aca="false">$F30+(($AR$20-$AR$10))/10</f>
        <v>-0.0298</v>
      </c>
      <c r="G31" s="218" t="n">
        <f aca="false">$G30+(($AW$20-$AW$10))/10</f>
        <v>-0.0398</v>
      </c>
      <c r="H31" s="213" t="n">
        <f aca="false">$BB26</f>
        <v>-40</v>
      </c>
      <c r="I31" s="213" t="n">
        <f aca="false">$BG26</f>
        <v>11</v>
      </c>
      <c r="K31" s="234" t="n">
        <v>-0.81</v>
      </c>
      <c r="L31" s="238" t="n">
        <f aca="false">L30-($L$12-$L$112)/101</f>
        <v>0</v>
      </c>
      <c r="M31" s="239" t="n">
        <f aca="false">M30-($M$12-$M$112)/101</f>
        <v>0</v>
      </c>
      <c r="Q31" s="234" t="n">
        <v>-0.8</v>
      </c>
      <c r="R31" s="235" t="n">
        <f aca="false">R30-($R$11-$R$61)/51</f>
        <v>0.0694745098039214</v>
      </c>
      <c r="S31" s="236" t="n">
        <f aca="false">S30-($S$11-$S$61)/51</f>
        <v>0</v>
      </c>
      <c r="T31" s="165"/>
      <c r="U31" s="165"/>
      <c r="V31" s="165"/>
      <c r="W31" s="165"/>
      <c r="X31" s="182"/>
      <c r="Y31" s="164" t="n">
        <v>28</v>
      </c>
      <c r="Z31" s="190" t="n">
        <v>26.25</v>
      </c>
      <c r="AA31" s="180" t="str">
        <f aca="false">IF(MOD(ROW(),2),"",INDEX($Z$3:$Z$600,ROW()/2))</f>
        <v/>
      </c>
      <c r="AB31" s="181" t="n">
        <v>0.29</v>
      </c>
      <c r="AC31" s="182" t="n">
        <f aca="false">VALUE($Z32)</f>
        <v>27.77</v>
      </c>
      <c r="AD31" s="164" t="n">
        <v>280</v>
      </c>
      <c r="AE31" s="191"/>
      <c r="AF31" s="227" t="str">
        <f aca="false">IF(MOD(ROW(),10),"",INDEX(AE$3:AE$600,ROW()/10))</f>
        <v/>
      </c>
      <c r="AG31" s="228" t="n">
        <v>21</v>
      </c>
      <c r="AH31" s="229" t="e">
        <f aca="false">VALUE($AF31)</f>
        <v>#VALUE!</v>
      </c>
      <c r="AI31" s="164" t="n">
        <v>280</v>
      </c>
      <c r="AJ31" s="191"/>
      <c r="AK31" s="227" t="str">
        <f aca="false">IF(MOD(ROW(),10),"",INDEX(AJ$3:AJ$600,ROW()/10))</f>
        <v/>
      </c>
      <c r="AL31" s="228" t="n">
        <v>21</v>
      </c>
      <c r="AM31" s="229" t="e">
        <f aca="false">VALUE($AK31)</f>
        <v>#VALUE!</v>
      </c>
      <c r="AN31" s="164" t="n">
        <v>280</v>
      </c>
      <c r="AO31" s="191"/>
      <c r="AP31" s="227" t="str">
        <f aca="false">IF(MOD(ROW(),10),"",INDEX(AO$3:AO$600,ROW()/10))</f>
        <v/>
      </c>
      <c r="AQ31" s="228" t="n">
        <v>21</v>
      </c>
      <c r="AR31" s="229" t="e">
        <f aca="false">VALUE($AP31)</f>
        <v>#VALUE!</v>
      </c>
      <c r="AS31" s="164" t="n">
        <v>280</v>
      </c>
      <c r="AT31" s="191"/>
      <c r="AU31" s="227" t="str">
        <f aca="false">IF(MOD(ROW(),10),"",INDEX(AT$3:AT$600,ROW()/10))</f>
        <v/>
      </c>
      <c r="AV31" s="181" t="n">
        <v>0.29</v>
      </c>
      <c r="AW31" s="229" t="e">
        <f aca="false">VALUE($AU31)</f>
        <v>#VALUE!</v>
      </c>
      <c r="AY31" s="190" t="n">
        <v>-40</v>
      </c>
      <c r="AZ31" s="180" t="str">
        <f aca="false">IF(MOD(ROW(),2),"",INDEX(AY$3:AY$600,ROW()/2))</f>
        <v/>
      </c>
      <c r="BA31" s="181" t="n">
        <v>0.29</v>
      </c>
      <c r="BB31" s="182" t="e">
        <f aca="false">VALUE(AZ31)</f>
        <v>#VALUE!</v>
      </c>
      <c r="BD31" s="190" t="n">
        <v>11</v>
      </c>
      <c r="BE31" s="180" t="str">
        <f aca="false">IF(MOD(ROW(),2),"",INDEX(BD$3:BD$600,ROW()/2))</f>
        <v/>
      </c>
      <c r="BF31" s="181" t="n">
        <v>0.29</v>
      </c>
      <c r="BG31" s="182" t="n">
        <f aca="false">VALUE($BD32)</f>
        <v>11</v>
      </c>
    </row>
    <row r="32" customFormat="false" ht="13.5" hidden="false" customHeight="false" outlineLevel="0" collapsed="false">
      <c r="A32" s="208" t="n">
        <v>0.25</v>
      </c>
      <c r="B32" s="209" t="n">
        <v>5.32</v>
      </c>
      <c r="C32" s="213" t="n">
        <f aca="false">$C31+(($AM$20-$AM$10))/10</f>
        <v>0.0415</v>
      </c>
      <c r="D32" s="217" t="n">
        <f aca="false">$D31+(($AH$30-$AH$20))/10</f>
        <v>0.022</v>
      </c>
      <c r="E32" s="211" t="n">
        <f aca="false">$AC27</f>
        <v>21.85</v>
      </c>
      <c r="F32" s="212" t="n">
        <f aca="false">$F31+(($AR$20-$AR$10))/10</f>
        <v>-0.0315</v>
      </c>
      <c r="G32" s="218" t="n">
        <f aca="false">$G31+(($AW$20-$AW$10))/10</f>
        <v>-0.0415</v>
      </c>
      <c r="H32" s="213" t="n">
        <f aca="false">$BB26+($BB28-$BB26)/2</f>
        <v>-40</v>
      </c>
      <c r="I32" s="213" t="n">
        <f aca="false">$BG26+($BG28-$BG26)/2</f>
        <v>11</v>
      </c>
      <c r="K32" s="234" t="n">
        <v>-0.8</v>
      </c>
      <c r="L32" s="238" t="n">
        <f aca="false">L31-($L$12-$L$112)/101</f>
        <v>0</v>
      </c>
      <c r="M32" s="239" t="n">
        <f aca="false">M31-($M$12-$M$112)/101</f>
        <v>0</v>
      </c>
      <c r="Q32" s="234" t="n">
        <v>-0.79</v>
      </c>
      <c r="R32" s="235" t="n">
        <f aca="false">R31-($R$11-$R$61)/51</f>
        <v>0.0685882352941175</v>
      </c>
      <c r="S32" s="236" t="n">
        <f aca="false">S31-($S$11-$S$61)/51</f>
        <v>0</v>
      </c>
      <c r="T32" s="165"/>
      <c r="U32" s="165"/>
      <c r="V32" s="165"/>
      <c r="W32" s="165"/>
      <c r="X32" s="182"/>
      <c r="Y32" s="164" t="n">
        <v>29</v>
      </c>
      <c r="Z32" s="190" t="n">
        <v>27.77</v>
      </c>
      <c r="AA32" s="180" t="n">
        <f aca="false">IF(MOD(ROW(),2),"",INDEX($Z$3:$Z$600,ROW()/2))</f>
        <v>9.21</v>
      </c>
      <c r="AB32" s="181" t="n">
        <v>0.3</v>
      </c>
      <c r="AC32" s="182" t="n">
        <f aca="false">VALUE($Z33)</f>
        <v>29.32</v>
      </c>
      <c r="AD32" s="164" t="n">
        <v>290</v>
      </c>
      <c r="AE32" s="191"/>
      <c r="AF32" s="227" t="str">
        <f aca="false">IF(MOD(ROW(),10),"",INDEX(AE$3:AE$600,ROW()/10))</f>
        <v/>
      </c>
      <c r="AG32" s="228" t="n">
        <v>22</v>
      </c>
      <c r="AH32" s="229" t="e">
        <f aca="false">VALUE($AF32)</f>
        <v>#VALUE!</v>
      </c>
      <c r="AI32" s="164" t="n">
        <v>290</v>
      </c>
      <c r="AJ32" s="191"/>
      <c r="AK32" s="227" t="str">
        <f aca="false">IF(MOD(ROW(),10),"",INDEX(AJ$3:AJ$600,ROW()/10))</f>
        <v/>
      </c>
      <c r="AL32" s="228" t="n">
        <v>22</v>
      </c>
      <c r="AM32" s="229" t="e">
        <f aca="false">VALUE($AK32)</f>
        <v>#VALUE!</v>
      </c>
      <c r="AN32" s="164" t="n">
        <v>290</v>
      </c>
      <c r="AO32" s="191"/>
      <c r="AP32" s="227" t="str">
        <f aca="false">IF(MOD(ROW(),10),"",INDEX(AO$3:AO$600,ROW()/10))</f>
        <v/>
      </c>
      <c r="AQ32" s="228" t="n">
        <v>22</v>
      </c>
      <c r="AR32" s="229" t="e">
        <f aca="false">VALUE($AP32)</f>
        <v>#VALUE!</v>
      </c>
      <c r="AS32" s="164" t="n">
        <v>290</v>
      </c>
      <c r="AT32" s="191"/>
      <c r="AU32" s="227" t="str">
        <f aca="false">IF(MOD(ROW(),10),"",INDEX(AT$3:AT$600,ROW()/10))</f>
        <v/>
      </c>
      <c r="AV32" s="181" t="n">
        <v>0.3</v>
      </c>
      <c r="AW32" s="229" t="e">
        <f aca="false">VALUE($AU32)</f>
        <v>#VALUE!</v>
      </c>
      <c r="AY32" s="190" t="n">
        <v>-40</v>
      </c>
      <c r="AZ32" s="180" t="n">
        <f aca="false">IF(MOD(ROW(),2),"",INDEX(AY$3:AY$600,ROW()/2))</f>
        <v>-40</v>
      </c>
      <c r="BA32" s="181" t="n">
        <v>0.3</v>
      </c>
      <c r="BB32" s="182" t="n">
        <f aca="false">VALUE(AZ32)</f>
        <v>-40</v>
      </c>
      <c r="BD32" s="190" t="n">
        <v>11</v>
      </c>
      <c r="BE32" s="180" t="n">
        <f aca="false">IF(MOD(ROW(),2),"",INDEX(BD$3:BD$600,ROW()/2))</f>
        <v>11</v>
      </c>
      <c r="BF32" s="181" t="n">
        <v>0.3</v>
      </c>
      <c r="BG32" s="182" t="n">
        <f aca="false">VALUE($BD33)</f>
        <v>11</v>
      </c>
    </row>
    <row r="33" customFormat="false" ht="13.5" hidden="false" customHeight="false" outlineLevel="0" collapsed="false">
      <c r="A33" s="208" t="n">
        <v>0.26</v>
      </c>
      <c r="B33" s="209" t="n">
        <v>5.31</v>
      </c>
      <c r="C33" s="213" t="n">
        <f aca="false">$C32+(($AM$20-$AM$10))/10</f>
        <v>0.0396</v>
      </c>
      <c r="D33" s="217" t="n">
        <f aca="false">$D32+(($AH$30-$AH$20))/10</f>
        <v>0.0212</v>
      </c>
      <c r="E33" s="211" t="n">
        <f aca="false">$AC28</f>
        <v>23.29</v>
      </c>
      <c r="F33" s="212" t="n">
        <f aca="false">$F32+(($AR$20-$AR$10))/10</f>
        <v>-0.0332</v>
      </c>
      <c r="G33" s="218" t="n">
        <f aca="false">$G32+(($AW$20-$AW$10))/10</f>
        <v>-0.0432</v>
      </c>
      <c r="H33" s="213" t="n">
        <f aca="false">$BB28</f>
        <v>-40</v>
      </c>
      <c r="I33" s="213" t="n">
        <f aca="false">$BG28</f>
        <v>11</v>
      </c>
      <c r="K33" s="234" t="n">
        <v>-0.79</v>
      </c>
      <c r="L33" s="238" t="n">
        <f aca="false">L32-($L$12-$L$112)/101</f>
        <v>0</v>
      </c>
      <c r="M33" s="239" t="n">
        <f aca="false">M32-($M$12-$M$112)/101</f>
        <v>0</v>
      </c>
      <c r="Q33" s="234" t="n">
        <v>-0.78</v>
      </c>
      <c r="R33" s="235" t="n">
        <f aca="false">R32-($R$11-$R$61)/51</f>
        <v>0.0677019607843136</v>
      </c>
      <c r="S33" s="236" t="n">
        <f aca="false">S32-($S$11-$S$61)/51</f>
        <v>0</v>
      </c>
      <c r="T33" s="165"/>
      <c r="U33" s="165"/>
      <c r="V33" s="165"/>
      <c r="W33" s="165"/>
      <c r="X33" s="182"/>
      <c r="Y33" s="164" t="n">
        <v>30</v>
      </c>
      <c r="Z33" s="242" t="n">
        <v>29.32</v>
      </c>
      <c r="AA33" s="180" t="str">
        <f aca="false">IF(MOD(ROW(),2),"",INDEX($Z$3:$Z$600,ROW()/2))</f>
        <v/>
      </c>
      <c r="AB33" s="181" t="n">
        <v>0.31</v>
      </c>
      <c r="AC33" s="182" t="n">
        <f aca="false">VALUE($Z34)</f>
        <v>30.9</v>
      </c>
      <c r="AD33" s="164" t="n">
        <v>300</v>
      </c>
      <c r="AE33" s="191"/>
      <c r="AF33" s="227" t="str">
        <f aca="false">IF(MOD(ROW(),10),"",INDEX(AE$3:AE$600,ROW()/10))</f>
        <v/>
      </c>
      <c r="AG33" s="228" t="n">
        <v>23</v>
      </c>
      <c r="AH33" s="229" t="e">
        <f aca="false">VALUE($AF33)</f>
        <v>#VALUE!</v>
      </c>
      <c r="AI33" s="164" t="n">
        <v>300</v>
      </c>
      <c r="AJ33" s="191"/>
      <c r="AK33" s="227" t="str">
        <f aca="false">IF(MOD(ROW(),10),"",INDEX(AJ$3:AJ$600,ROW()/10))</f>
        <v/>
      </c>
      <c r="AL33" s="228" t="n">
        <v>23</v>
      </c>
      <c r="AM33" s="229" t="e">
        <f aca="false">VALUE($AK33)</f>
        <v>#VALUE!</v>
      </c>
      <c r="AN33" s="164" t="n">
        <v>300</v>
      </c>
      <c r="AO33" s="191"/>
      <c r="AP33" s="227" t="str">
        <f aca="false">IF(MOD(ROW(),10),"",INDEX(AO$3:AO$600,ROW()/10))</f>
        <v/>
      </c>
      <c r="AQ33" s="228" t="n">
        <v>23</v>
      </c>
      <c r="AR33" s="229" t="e">
        <f aca="false">VALUE($AP33)</f>
        <v>#VALUE!</v>
      </c>
      <c r="AS33" s="164" t="n">
        <v>300</v>
      </c>
      <c r="AT33" s="191"/>
      <c r="AU33" s="227" t="str">
        <f aca="false">IF(MOD(ROW(),10),"",INDEX(AT$3:AT$600,ROW()/10))</f>
        <v/>
      </c>
      <c r="AV33" s="181" t="n">
        <v>0.31</v>
      </c>
      <c r="AW33" s="229" t="e">
        <f aca="false">VALUE($AU33)</f>
        <v>#VALUE!</v>
      </c>
      <c r="AY33" s="190" t="n">
        <v>-40</v>
      </c>
      <c r="AZ33" s="180" t="str">
        <f aca="false">IF(MOD(ROW(),2),"",INDEX(AY$3:AY$600,ROW()/2))</f>
        <v/>
      </c>
      <c r="BA33" s="181" t="n">
        <v>0.31</v>
      </c>
      <c r="BB33" s="182" t="e">
        <f aca="false">VALUE(AZ33)</f>
        <v>#VALUE!</v>
      </c>
      <c r="BD33" s="190" t="n">
        <v>11</v>
      </c>
      <c r="BE33" s="180" t="str">
        <f aca="false">IF(MOD(ROW(),2),"",INDEX(BD$3:BD$600,ROW()/2))</f>
        <v/>
      </c>
      <c r="BF33" s="181" t="n">
        <v>0.31</v>
      </c>
      <c r="BG33" s="182" t="n">
        <f aca="false">VALUE($BD34)</f>
        <v>11</v>
      </c>
    </row>
    <row r="34" customFormat="false" ht="13.5" hidden="false" customHeight="false" outlineLevel="0" collapsed="false">
      <c r="A34" s="208" t="n">
        <v>0.27</v>
      </c>
      <c r="B34" s="209" t="n">
        <v>5.3</v>
      </c>
      <c r="C34" s="213" t="n">
        <f aca="false">$C33+(($AM$20-$AM$10))/10</f>
        <v>0.0377</v>
      </c>
      <c r="D34" s="217" t="n">
        <f aca="false">$D33+(($AH$30-$AH$20))/10</f>
        <v>0.0204</v>
      </c>
      <c r="E34" s="211" t="n">
        <f aca="false">$AC29</f>
        <v>24.76</v>
      </c>
      <c r="F34" s="212" t="n">
        <f aca="false">$F33+(($AR$20-$AR$10))/10</f>
        <v>-0.0349</v>
      </c>
      <c r="G34" s="218" t="n">
        <f aca="false">$G33+(($AW$20-$AW$10))/10</f>
        <v>-0.0449</v>
      </c>
      <c r="H34" s="213" t="n">
        <f aca="false">$BB28+($BB30-$BB28)/2</f>
        <v>-40</v>
      </c>
      <c r="I34" s="213" t="n">
        <f aca="false">$BG28+($BG30-$BG28)/2</f>
        <v>11</v>
      </c>
      <c r="K34" s="234" t="n">
        <v>-0.78</v>
      </c>
      <c r="L34" s="238" t="n">
        <f aca="false">L33-($L$12-$L$112)/101</f>
        <v>0</v>
      </c>
      <c r="M34" s="239" t="n">
        <f aca="false">M33-($M$12-$M$112)/101</f>
        <v>0</v>
      </c>
      <c r="Q34" s="234" t="n">
        <v>-0.77</v>
      </c>
      <c r="R34" s="235" t="n">
        <f aca="false">R33-($R$11-$R$61)/51</f>
        <v>0.0668156862745097</v>
      </c>
      <c r="S34" s="236" t="n">
        <f aca="false">S33-($S$11-$S$61)/51</f>
        <v>0</v>
      </c>
      <c r="T34" s="165"/>
      <c r="U34" s="165"/>
      <c r="V34" s="165"/>
      <c r="W34" s="165"/>
      <c r="X34" s="182"/>
      <c r="Y34" s="164" t="n">
        <v>31</v>
      </c>
      <c r="Z34" s="190" t="n">
        <v>30.9</v>
      </c>
      <c r="AA34" s="180" t="n">
        <f aca="false">IF(MOD(ROW(),2),"",INDEX($Z$3:$Z$600,ROW()/2))</f>
        <v>10.28</v>
      </c>
      <c r="AB34" s="181" t="n">
        <v>0.32</v>
      </c>
      <c r="AC34" s="182" t="n">
        <f aca="false">VALUE($Z35)</f>
        <v>32.51</v>
      </c>
      <c r="AD34" s="164" t="n">
        <v>310</v>
      </c>
      <c r="AE34" s="191"/>
      <c r="AF34" s="227" t="str">
        <f aca="false">IF(MOD(ROW(),10),"",INDEX(AE$3:AE$600,ROW()/10))</f>
        <v/>
      </c>
      <c r="AG34" s="228" t="n">
        <v>24</v>
      </c>
      <c r="AH34" s="229" t="e">
        <f aca="false">VALUE($AF34)</f>
        <v>#VALUE!</v>
      </c>
      <c r="AI34" s="164" t="n">
        <v>310</v>
      </c>
      <c r="AJ34" s="191"/>
      <c r="AK34" s="227" t="str">
        <f aca="false">IF(MOD(ROW(),10),"",INDEX(AJ$3:AJ$600,ROW()/10))</f>
        <v/>
      </c>
      <c r="AL34" s="228" t="n">
        <v>24</v>
      </c>
      <c r="AM34" s="229" t="e">
        <f aca="false">VALUE($AK34)</f>
        <v>#VALUE!</v>
      </c>
      <c r="AN34" s="164" t="n">
        <v>310</v>
      </c>
      <c r="AO34" s="191"/>
      <c r="AP34" s="227" t="str">
        <f aca="false">IF(MOD(ROW(),10),"",INDEX(AO$3:AO$600,ROW()/10))</f>
        <v/>
      </c>
      <c r="AQ34" s="228" t="n">
        <v>24</v>
      </c>
      <c r="AR34" s="229" t="e">
        <f aca="false">VALUE($AP34)</f>
        <v>#VALUE!</v>
      </c>
      <c r="AS34" s="164" t="n">
        <v>310</v>
      </c>
      <c r="AT34" s="191"/>
      <c r="AU34" s="227" t="str">
        <f aca="false">IF(MOD(ROW(),10),"",INDEX(AT$3:AT$600,ROW()/10))</f>
        <v/>
      </c>
      <c r="AV34" s="181" t="n">
        <v>0.32</v>
      </c>
      <c r="AW34" s="229" t="e">
        <f aca="false">VALUE($AU34)</f>
        <v>#VALUE!</v>
      </c>
      <c r="AY34" s="190" t="n">
        <v>-40</v>
      </c>
      <c r="AZ34" s="180" t="n">
        <f aca="false">IF(MOD(ROW(),2),"",INDEX(AY$3:AY$600,ROW()/2))</f>
        <v>-40</v>
      </c>
      <c r="BA34" s="181" t="n">
        <v>0.32</v>
      </c>
      <c r="BB34" s="182" t="n">
        <f aca="false">VALUE(AZ34)</f>
        <v>-40</v>
      </c>
      <c r="BD34" s="190" t="n">
        <v>11</v>
      </c>
      <c r="BE34" s="180" t="n">
        <f aca="false">IF(MOD(ROW(),2),"",INDEX(BD$3:BD$600,ROW()/2))</f>
        <v>11</v>
      </c>
      <c r="BF34" s="181" t="n">
        <v>0.32</v>
      </c>
      <c r="BG34" s="182" t="n">
        <f aca="false">VALUE($BD35)</f>
        <v>11</v>
      </c>
    </row>
    <row r="35" customFormat="false" ht="13.5" hidden="false" customHeight="false" outlineLevel="0" collapsed="false">
      <c r="A35" s="208" t="n">
        <v>0.28</v>
      </c>
      <c r="B35" s="209" t="n">
        <v>5.29</v>
      </c>
      <c r="C35" s="213" t="n">
        <f aca="false">$C34+(($AM$20-$AM$10))/10</f>
        <v>0.0358</v>
      </c>
      <c r="D35" s="217" t="n">
        <f aca="false">$D34+(($AH$30-$AH$20))/10</f>
        <v>0.0196</v>
      </c>
      <c r="E35" s="211" t="n">
        <f aca="false">$AC30</f>
        <v>26.25</v>
      </c>
      <c r="F35" s="212" t="n">
        <f aca="false">$F34+(($AR$20-$AR$10))/10</f>
        <v>-0.0366</v>
      </c>
      <c r="G35" s="218" t="n">
        <f aca="false">$G34+(($AW$20-$AW$10))/10</f>
        <v>-0.0466</v>
      </c>
      <c r="H35" s="213" t="n">
        <f aca="false">$BB30</f>
        <v>-40</v>
      </c>
      <c r="I35" s="213" t="n">
        <f aca="false">$BG30</f>
        <v>11</v>
      </c>
      <c r="K35" s="234" t="n">
        <v>-0.77</v>
      </c>
      <c r="L35" s="238" t="n">
        <f aca="false">L34-($L$12-$L$112)/101</f>
        <v>0</v>
      </c>
      <c r="M35" s="239" t="n">
        <f aca="false">M34-($M$12-$M$112)/101</f>
        <v>0</v>
      </c>
      <c r="Q35" s="234" t="n">
        <v>-0.76</v>
      </c>
      <c r="R35" s="235" t="n">
        <f aca="false">R34-($R$11-$R$61)/51</f>
        <v>0.0659294117647057</v>
      </c>
      <c r="S35" s="236" t="n">
        <f aca="false">S34-($S$11-$S$61)/51</f>
        <v>0</v>
      </c>
      <c r="T35" s="165"/>
      <c r="U35" s="165"/>
      <c r="V35" s="165"/>
      <c r="W35" s="165"/>
      <c r="X35" s="182"/>
      <c r="Y35" s="164" t="n">
        <v>32</v>
      </c>
      <c r="Z35" s="190" t="n">
        <v>32.51</v>
      </c>
      <c r="AA35" s="180" t="str">
        <f aca="false">IF(MOD(ROW(),2),"",INDEX($Z$3:$Z$600,ROW()/2))</f>
        <v/>
      </c>
      <c r="AB35" s="181" t="n">
        <v>0.33</v>
      </c>
      <c r="AC35" s="182" t="n">
        <f aca="false">VALUE($Z36)</f>
        <v>34.14</v>
      </c>
      <c r="AD35" s="164" t="n">
        <v>320</v>
      </c>
      <c r="AE35" s="191"/>
      <c r="AF35" s="227" t="str">
        <f aca="false">IF(MOD(ROW(),10),"",INDEX(AE$3:AE$600,ROW()/10))</f>
        <v/>
      </c>
      <c r="AG35" s="228" t="n">
        <v>25</v>
      </c>
      <c r="AH35" s="229" t="e">
        <f aca="false">VALUE($AF35)</f>
        <v>#VALUE!</v>
      </c>
      <c r="AI35" s="164" t="n">
        <v>320</v>
      </c>
      <c r="AJ35" s="191"/>
      <c r="AK35" s="227" t="str">
        <f aca="false">IF(MOD(ROW(),10),"",INDEX(AJ$3:AJ$600,ROW()/10))</f>
        <v/>
      </c>
      <c r="AL35" s="228" t="n">
        <v>25</v>
      </c>
      <c r="AM35" s="229" t="e">
        <f aca="false">VALUE($AK35)</f>
        <v>#VALUE!</v>
      </c>
      <c r="AN35" s="164" t="n">
        <v>320</v>
      </c>
      <c r="AO35" s="191"/>
      <c r="AP35" s="227" t="str">
        <f aca="false">IF(MOD(ROW(),10),"",INDEX(AO$3:AO$600,ROW()/10))</f>
        <v/>
      </c>
      <c r="AQ35" s="228" t="n">
        <v>25</v>
      </c>
      <c r="AR35" s="229" t="e">
        <f aca="false">VALUE($AP35)</f>
        <v>#VALUE!</v>
      </c>
      <c r="AS35" s="164" t="n">
        <v>320</v>
      </c>
      <c r="AT35" s="191"/>
      <c r="AU35" s="227" t="str">
        <f aca="false">IF(MOD(ROW(),10),"",INDEX(AT$3:AT$600,ROW()/10))</f>
        <v/>
      </c>
      <c r="AV35" s="181" t="n">
        <v>0.33</v>
      </c>
      <c r="AW35" s="229" t="e">
        <f aca="false">VALUE($AU35)</f>
        <v>#VALUE!</v>
      </c>
      <c r="AY35" s="190" t="n">
        <v>-40</v>
      </c>
      <c r="AZ35" s="180" t="str">
        <f aca="false">IF(MOD(ROW(),2),"",INDEX(AY$3:AY$600,ROW()/2))</f>
        <v/>
      </c>
      <c r="BA35" s="181" t="n">
        <v>0.33</v>
      </c>
      <c r="BB35" s="182" t="e">
        <f aca="false">VALUE(AZ35)</f>
        <v>#VALUE!</v>
      </c>
      <c r="BD35" s="190" t="n">
        <v>11</v>
      </c>
      <c r="BE35" s="180" t="str">
        <f aca="false">IF(MOD(ROW(),2),"",INDEX(BD$3:BD$600,ROW()/2))</f>
        <v/>
      </c>
      <c r="BF35" s="181" t="n">
        <v>0.33</v>
      </c>
      <c r="BG35" s="182" t="n">
        <f aca="false">VALUE($BD36)</f>
        <v>11</v>
      </c>
    </row>
    <row r="36" customFormat="false" ht="13.5" hidden="false" customHeight="false" outlineLevel="0" collapsed="false">
      <c r="A36" s="208" t="n">
        <v>0.29</v>
      </c>
      <c r="B36" s="209" t="n">
        <v>5.28</v>
      </c>
      <c r="C36" s="213" t="n">
        <f aca="false">$C35+(($AM$20-$AM$10))/10</f>
        <v>0.0339</v>
      </c>
      <c r="D36" s="217" t="n">
        <f aca="false">$D35+(($AH$30-$AH$20))/10</f>
        <v>0.0188</v>
      </c>
      <c r="E36" s="211" t="n">
        <f aca="false">$AC31</f>
        <v>27.77</v>
      </c>
      <c r="F36" s="212" t="n">
        <f aca="false">$F35+(($AR$20-$AR$10))/10</f>
        <v>-0.0383</v>
      </c>
      <c r="G36" s="218" t="n">
        <f aca="false">$G35+(($AW$20-$AW$10))/10</f>
        <v>-0.0483</v>
      </c>
      <c r="H36" s="213" t="n">
        <f aca="false">$BB30+($BB32-$BB30)/2</f>
        <v>-40</v>
      </c>
      <c r="I36" s="213" t="n">
        <f aca="false">$BG30+($BG32-$BG30)/2</f>
        <v>11</v>
      </c>
      <c r="K36" s="234" t="n">
        <v>-0.76</v>
      </c>
      <c r="L36" s="238" t="n">
        <f aca="false">L35-($L$12-$L$112)/101</f>
        <v>0</v>
      </c>
      <c r="M36" s="239" t="n">
        <f aca="false">M35-($M$12-$M$112)/101</f>
        <v>0</v>
      </c>
      <c r="Q36" s="234" t="n">
        <v>-0.75</v>
      </c>
      <c r="R36" s="235" t="n">
        <f aca="false">R35-($R$11-$R$61)/51</f>
        <v>0.0650431372549018</v>
      </c>
      <c r="S36" s="236" t="n">
        <f aca="false">S35-($S$11-$S$61)/51</f>
        <v>0</v>
      </c>
      <c r="T36" s="165"/>
      <c r="U36" s="165"/>
      <c r="V36" s="165"/>
      <c r="W36" s="165"/>
      <c r="X36" s="182"/>
      <c r="Y36" s="164" t="n">
        <v>33</v>
      </c>
      <c r="Z36" s="190" t="n">
        <v>34.14</v>
      </c>
      <c r="AA36" s="180" t="n">
        <f aca="false">IF(MOD(ROW(),2),"",INDEX($Z$3:$Z$600,ROW()/2))</f>
        <v>11.4</v>
      </c>
      <c r="AB36" s="181" t="n">
        <v>0.34</v>
      </c>
      <c r="AC36" s="182" t="n">
        <f aca="false">VALUE($Z37)</f>
        <v>35.81</v>
      </c>
      <c r="AD36" s="164" t="n">
        <v>330</v>
      </c>
      <c r="AE36" s="191"/>
      <c r="AF36" s="227" t="str">
        <f aca="false">IF(MOD(ROW(),10),"",INDEX(AE$3:AE$600,ROW()/10))</f>
        <v/>
      </c>
      <c r="AG36" s="228" t="n">
        <v>26</v>
      </c>
      <c r="AH36" s="229" t="e">
        <f aca="false">VALUE($AF36)</f>
        <v>#VALUE!</v>
      </c>
      <c r="AI36" s="164" t="n">
        <v>330</v>
      </c>
      <c r="AJ36" s="191"/>
      <c r="AK36" s="227" t="str">
        <f aca="false">IF(MOD(ROW(),10),"",INDEX(AJ$3:AJ$600,ROW()/10))</f>
        <v/>
      </c>
      <c r="AL36" s="228" t="n">
        <v>26</v>
      </c>
      <c r="AM36" s="229" t="e">
        <f aca="false">VALUE($AK36)</f>
        <v>#VALUE!</v>
      </c>
      <c r="AN36" s="164" t="n">
        <v>330</v>
      </c>
      <c r="AO36" s="191"/>
      <c r="AP36" s="227" t="str">
        <f aca="false">IF(MOD(ROW(),10),"",INDEX(AO$3:AO$600,ROW()/10))</f>
        <v/>
      </c>
      <c r="AQ36" s="228" t="n">
        <v>26</v>
      </c>
      <c r="AR36" s="229" t="e">
        <f aca="false">VALUE($AP36)</f>
        <v>#VALUE!</v>
      </c>
      <c r="AS36" s="164" t="n">
        <v>330</v>
      </c>
      <c r="AT36" s="191"/>
      <c r="AU36" s="227" t="str">
        <f aca="false">IF(MOD(ROW(),10),"",INDEX(AT$3:AT$600,ROW()/10))</f>
        <v/>
      </c>
      <c r="AV36" s="181" t="n">
        <v>0.34</v>
      </c>
      <c r="AW36" s="229" t="e">
        <f aca="false">VALUE($AU36)</f>
        <v>#VALUE!</v>
      </c>
      <c r="AY36" s="190" t="n">
        <v>-40</v>
      </c>
      <c r="AZ36" s="180" t="n">
        <f aca="false">IF(MOD(ROW(),2),"",INDEX(AY$3:AY$600,ROW()/2))</f>
        <v>-40</v>
      </c>
      <c r="BA36" s="181" t="n">
        <v>0.34</v>
      </c>
      <c r="BB36" s="182" t="n">
        <f aca="false">VALUE(AZ36)</f>
        <v>-40</v>
      </c>
      <c r="BD36" s="190" t="n">
        <v>11</v>
      </c>
      <c r="BE36" s="180" t="n">
        <f aca="false">IF(MOD(ROW(),2),"",INDEX(BD$3:BD$600,ROW()/2))</f>
        <v>11</v>
      </c>
      <c r="BF36" s="181" t="n">
        <v>0.34</v>
      </c>
      <c r="BG36" s="182" t="n">
        <f aca="false">VALUE($BD37)</f>
        <v>11</v>
      </c>
    </row>
    <row r="37" customFormat="false" ht="13.5" hidden="false" customHeight="false" outlineLevel="0" collapsed="false">
      <c r="A37" s="208" t="n">
        <v>0.3</v>
      </c>
      <c r="B37" s="209" t="n">
        <v>5.27</v>
      </c>
      <c r="C37" s="213" t="n">
        <f aca="false">$AM40</f>
        <v>0.036</v>
      </c>
      <c r="D37" s="241" t="n">
        <f aca="false">$AH40</f>
        <v>0.018</v>
      </c>
      <c r="E37" s="211" t="n">
        <f aca="false">$AC32</f>
        <v>29.32</v>
      </c>
      <c r="F37" s="212" t="n">
        <f aca="false">$AR40</f>
        <v>-0.018</v>
      </c>
      <c r="G37" s="218" t="n">
        <f aca="false">$AW40</f>
        <v>-0.034</v>
      </c>
      <c r="H37" s="213" t="n">
        <f aca="false">$BB32</f>
        <v>-40</v>
      </c>
      <c r="I37" s="213" t="n">
        <f aca="false">$BG32</f>
        <v>11</v>
      </c>
      <c r="K37" s="234" t="n">
        <v>-0.75</v>
      </c>
      <c r="L37" s="238" t="n">
        <f aca="false">L36-($L$12-$L$112)/101</f>
        <v>0</v>
      </c>
      <c r="M37" s="239" t="n">
        <f aca="false">M36-($M$12-$M$112)/101</f>
        <v>0</v>
      </c>
      <c r="Q37" s="234" t="n">
        <v>-0.74</v>
      </c>
      <c r="R37" s="235" t="n">
        <f aca="false">R36-($R$11-$R$61)/51</f>
        <v>0.0641568627450979</v>
      </c>
      <c r="S37" s="236" t="n">
        <f aca="false">S36-($S$11-$S$61)/51</f>
        <v>0</v>
      </c>
      <c r="T37" s="165"/>
      <c r="U37" s="165"/>
      <c r="V37" s="165"/>
      <c r="W37" s="165"/>
      <c r="X37" s="182"/>
      <c r="Y37" s="164" t="n">
        <v>34</v>
      </c>
      <c r="Z37" s="190" t="n">
        <v>35.81</v>
      </c>
      <c r="AA37" s="180" t="str">
        <f aca="false">IF(MOD(ROW(),2),"",INDEX($Z$3:$Z$600,ROW()/2))</f>
        <v/>
      </c>
      <c r="AB37" s="181" t="n">
        <v>0.35</v>
      </c>
      <c r="AC37" s="182" t="n">
        <f aca="false">VALUE($Z38)</f>
        <v>37.5</v>
      </c>
      <c r="AD37" s="164" t="n">
        <v>340</v>
      </c>
      <c r="AE37" s="191"/>
      <c r="AF37" s="227" t="str">
        <f aca="false">IF(MOD(ROW(),10),"",INDEX(AE$3:AE$600,ROW()/10))</f>
        <v/>
      </c>
      <c r="AG37" s="228" t="n">
        <v>27</v>
      </c>
      <c r="AH37" s="229" t="e">
        <f aca="false">VALUE($AF37)</f>
        <v>#VALUE!</v>
      </c>
      <c r="AI37" s="164" t="n">
        <v>340</v>
      </c>
      <c r="AJ37" s="191"/>
      <c r="AK37" s="227" t="str">
        <f aca="false">IF(MOD(ROW(),10),"",INDEX(AJ$3:AJ$600,ROW()/10))</f>
        <v/>
      </c>
      <c r="AL37" s="228" t="n">
        <v>27</v>
      </c>
      <c r="AM37" s="229" t="e">
        <f aca="false">VALUE($AK37)</f>
        <v>#VALUE!</v>
      </c>
      <c r="AN37" s="164" t="n">
        <v>340</v>
      </c>
      <c r="AO37" s="191"/>
      <c r="AP37" s="227" t="str">
        <f aca="false">IF(MOD(ROW(),10),"",INDEX(AO$3:AO$600,ROW()/10))</f>
        <v/>
      </c>
      <c r="AQ37" s="228" t="n">
        <v>27</v>
      </c>
      <c r="AR37" s="229" t="e">
        <f aca="false">VALUE($AP37)</f>
        <v>#VALUE!</v>
      </c>
      <c r="AS37" s="164" t="n">
        <v>340</v>
      </c>
      <c r="AT37" s="191"/>
      <c r="AU37" s="227" t="str">
        <f aca="false">IF(MOD(ROW(),10),"",INDEX(AT$3:AT$600,ROW()/10))</f>
        <v/>
      </c>
      <c r="AV37" s="181" t="n">
        <v>0.35</v>
      </c>
      <c r="AW37" s="229" t="e">
        <f aca="false">VALUE($AU37)</f>
        <v>#VALUE!</v>
      </c>
      <c r="AY37" s="190" t="n">
        <v>-40</v>
      </c>
      <c r="AZ37" s="180" t="str">
        <f aca="false">IF(MOD(ROW(),2),"",INDEX(AY$3:AY$600,ROW()/2))</f>
        <v/>
      </c>
      <c r="BA37" s="181" t="n">
        <v>0.35</v>
      </c>
      <c r="BB37" s="182" t="e">
        <f aca="false">VALUE(AZ37)</f>
        <v>#VALUE!</v>
      </c>
      <c r="BD37" s="190" t="n">
        <v>11</v>
      </c>
      <c r="BE37" s="180" t="str">
        <f aca="false">IF(MOD(ROW(),2),"",INDEX(BD$3:BD$600,ROW()/2))</f>
        <v/>
      </c>
      <c r="BF37" s="181" t="n">
        <v>0.35</v>
      </c>
      <c r="BG37" s="182" t="n">
        <f aca="false">VALUE($BD38)</f>
        <v>11</v>
      </c>
    </row>
    <row r="38" customFormat="false" ht="13.5" hidden="false" customHeight="false" outlineLevel="0" collapsed="false">
      <c r="A38" s="208" t="n">
        <v>0.31</v>
      </c>
      <c r="B38" s="209" t="n">
        <v>5.26</v>
      </c>
      <c r="C38" s="213" t="n">
        <f aca="false">$C37+(($AM$20-$AM$10))/10</f>
        <v>0.0341</v>
      </c>
      <c r="D38" s="217" t="n">
        <f aca="false">$D37+(($AH$30-$AH$20))/10</f>
        <v>0.0172</v>
      </c>
      <c r="E38" s="211" t="n">
        <f aca="false">$AC33</f>
        <v>30.9</v>
      </c>
      <c r="F38" s="212" t="n">
        <f aca="false">$F37+(($AR$20-$AR$10))/10</f>
        <v>-0.0197</v>
      </c>
      <c r="G38" s="218" t="n">
        <f aca="false">$G37+(($AW$20-$AW$10))/10</f>
        <v>-0.0357</v>
      </c>
      <c r="H38" s="213" t="n">
        <f aca="false">$BB32+($BB34-$BB32)/2</f>
        <v>-40</v>
      </c>
      <c r="I38" s="213" t="n">
        <f aca="false">$BG32+($BG34-$BG32)/2</f>
        <v>11</v>
      </c>
      <c r="K38" s="234" t="n">
        <v>-0.74</v>
      </c>
      <c r="L38" s="238" t="n">
        <f aca="false">L37-($L$12-$L$112)/101</f>
        <v>0</v>
      </c>
      <c r="M38" s="239" t="n">
        <f aca="false">M37-($M$12-$M$112)/101</f>
        <v>0</v>
      </c>
      <c r="Q38" s="234" t="n">
        <v>-0.73</v>
      </c>
      <c r="R38" s="235" t="n">
        <f aca="false">R37-($R$11-$R$61)/51</f>
        <v>0.063270588235294</v>
      </c>
      <c r="S38" s="236" t="n">
        <f aca="false">S37-($S$11-$S$61)/51</f>
        <v>0</v>
      </c>
      <c r="T38" s="165"/>
      <c r="U38" s="165"/>
      <c r="V38" s="165"/>
      <c r="W38" s="165"/>
      <c r="X38" s="182"/>
      <c r="Y38" s="164" t="n">
        <v>35</v>
      </c>
      <c r="Z38" s="190" t="n">
        <v>37.5</v>
      </c>
      <c r="AA38" s="180" t="n">
        <f aca="false">IF(MOD(ROW(),2),"",INDEX($Z$3:$Z$600,ROW()/2))</f>
        <v>12.59</v>
      </c>
      <c r="AB38" s="181" t="n">
        <v>0.36</v>
      </c>
      <c r="AC38" s="182" t="n">
        <f aca="false">VALUE($Z39)</f>
        <v>39.22</v>
      </c>
      <c r="AD38" s="164" t="n">
        <v>350</v>
      </c>
      <c r="AE38" s="191"/>
      <c r="AF38" s="227" t="str">
        <f aca="false">IF(MOD(ROW(),10),"",INDEX(AE$3:AE$600,ROW()/10))</f>
        <v/>
      </c>
      <c r="AG38" s="228" t="n">
        <v>28</v>
      </c>
      <c r="AH38" s="229" t="e">
        <f aca="false">VALUE($AF38)</f>
        <v>#VALUE!</v>
      </c>
      <c r="AI38" s="164" t="n">
        <v>350</v>
      </c>
      <c r="AJ38" s="191"/>
      <c r="AK38" s="227" t="str">
        <f aca="false">IF(MOD(ROW(),10),"",INDEX(AJ$3:AJ$600,ROW()/10))</f>
        <v/>
      </c>
      <c r="AL38" s="228" t="n">
        <v>28</v>
      </c>
      <c r="AM38" s="229" t="e">
        <f aca="false">VALUE($AK38)</f>
        <v>#VALUE!</v>
      </c>
      <c r="AN38" s="164" t="n">
        <v>350</v>
      </c>
      <c r="AO38" s="191"/>
      <c r="AP38" s="227" t="str">
        <f aca="false">IF(MOD(ROW(),10),"",INDEX(AO$3:AO$600,ROW()/10))</f>
        <v/>
      </c>
      <c r="AQ38" s="228" t="n">
        <v>28</v>
      </c>
      <c r="AR38" s="229" t="e">
        <f aca="false">VALUE($AP38)</f>
        <v>#VALUE!</v>
      </c>
      <c r="AS38" s="164" t="n">
        <v>350</v>
      </c>
      <c r="AT38" s="191"/>
      <c r="AU38" s="227" t="str">
        <f aca="false">IF(MOD(ROW(),10),"",INDEX(AT$3:AT$600,ROW()/10))</f>
        <v/>
      </c>
      <c r="AV38" s="181" t="n">
        <v>0.36</v>
      </c>
      <c r="AW38" s="229" t="e">
        <f aca="false">VALUE($AU38)</f>
        <v>#VALUE!</v>
      </c>
      <c r="AY38" s="190" t="n">
        <v>-40</v>
      </c>
      <c r="AZ38" s="180" t="n">
        <f aca="false">IF(MOD(ROW(),2),"",INDEX(AY$3:AY$600,ROW()/2))</f>
        <v>-40</v>
      </c>
      <c r="BA38" s="181" t="n">
        <v>0.36</v>
      </c>
      <c r="BB38" s="182" t="n">
        <f aca="false">VALUE(AZ38)</f>
        <v>-40</v>
      </c>
      <c r="BD38" s="190" t="n">
        <v>11</v>
      </c>
      <c r="BE38" s="180" t="n">
        <f aca="false">IF(MOD(ROW(),2),"",INDEX(BD$3:BD$600,ROW()/2))</f>
        <v>11</v>
      </c>
      <c r="BF38" s="181" t="n">
        <v>0.36</v>
      </c>
      <c r="BG38" s="182" t="n">
        <f aca="false">VALUE($BD39)</f>
        <v>11</v>
      </c>
    </row>
    <row r="39" customFormat="false" ht="13.5" hidden="false" customHeight="false" outlineLevel="0" collapsed="false">
      <c r="A39" s="208" t="n">
        <v>0.32</v>
      </c>
      <c r="B39" s="209" t="n">
        <v>5.25</v>
      </c>
      <c r="C39" s="213" t="n">
        <f aca="false">$C38+(($AM$20-$AM$10))/10</f>
        <v>0.0322</v>
      </c>
      <c r="D39" s="217" t="n">
        <f aca="false">$D38+(($AH$30-$AH$20))/10</f>
        <v>0.0164</v>
      </c>
      <c r="E39" s="211" t="n">
        <f aca="false">$AC34</f>
        <v>32.51</v>
      </c>
      <c r="F39" s="212" t="n">
        <f aca="false">$F38+(($AR$20-$AR$10))/10</f>
        <v>-0.0214</v>
      </c>
      <c r="G39" s="218" t="n">
        <f aca="false">$G38+(($AW$20-$AW$10))/10</f>
        <v>-0.0374</v>
      </c>
      <c r="H39" s="213" t="n">
        <f aca="false">$BB34</f>
        <v>-40</v>
      </c>
      <c r="I39" s="213" t="n">
        <f aca="false">$BG34</f>
        <v>11</v>
      </c>
      <c r="K39" s="234" t="n">
        <v>-0.73</v>
      </c>
      <c r="L39" s="238" t="n">
        <f aca="false">L38-($L$12-$L$112)/101</f>
        <v>0</v>
      </c>
      <c r="M39" s="239" t="n">
        <f aca="false">M38-($M$12-$M$112)/101</f>
        <v>0</v>
      </c>
      <c r="Q39" s="234" t="n">
        <v>-0.72</v>
      </c>
      <c r="R39" s="235" t="n">
        <f aca="false">R38-($R$11-$R$61)/51</f>
        <v>0.06238431372549</v>
      </c>
      <c r="S39" s="236" t="n">
        <f aca="false">S38-($S$11-$S$61)/51</f>
        <v>0</v>
      </c>
      <c r="T39" s="165"/>
      <c r="U39" s="165"/>
      <c r="V39" s="165"/>
      <c r="W39" s="165"/>
      <c r="X39" s="182"/>
      <c r="Y39" s="164" t="n">
        <v>36</v>
      </c>
      <c r="Z39" s="190" t="n">
        <v>39.22</v>
      </c>
      <c r="AA39" s="180" t="str">
        <f aca="false">IF(MOD(ROW(),2),"",INDEX($Z$3:$Z$600,ROW()/2))</f>
        <v/>
      </c>
      <c r="AB39" s="181" t="n">
        <v>0.37</v>
      </c>
      <c r="AC39" s="182" t="n">
        <f aca="false">VALUE($Z40)</f>
        <v>40.97</v>
      </c>
      <c r="AD39" s="164" t="n">
        <v>360</v>
      </c>
      <c r="AE39" s="191"/>
      <c r="AF39" s="227" t="str">
        <f aca="false">IF(MOD(ROW(),10),"",INDEX(AE$3:AE$600,ROW()/10))</f>
        <v/>
      </c>
      <c r="AG39" s="228" t="n">
        <v>29</v>
      </c>
      <c r="AH39" s="229" t="e">
        <f aca="false">VALUE($AF39)</f>
        <v>#VALUE!</v>
      </c>
      <c r="AI39" s="164" t="n">
        <v>360</v>
      </c>
      <c r="AJ39" s="191"/>
      <c r="AK39" s="227" t="str">
        <f aca="false">IF(MOD(ROW(),10),"",INDEX(AJ$3:AJ$600,ROW()/10))</f>
        <v/>
      </c>
      <c r="AL39" s="228" t="n">
        <v>29</v>
      </c>
      <c r="AM39" s="229" t="e">
        <f aca="false">VALUE($AK39)</f>
        <v>#VALUE!</v>
      </c>
      <c r="AN39" s="164" t="n">
        <v>360</v>
      </c>
      <c r="AO39" s="191"/>
      <c r="AP39" s="227" t="str">
        <f aca="false">IF(MOD(ROW(),10),"",INDEX(AO$3:AO$600,ROW()/10))</f>
        <v/>
      </c>
      <c r="AQ39" s="228" t="n">
        <v>29</v>
      </c>
      <c r="AR39" s="229" t="e">
        <f aca="false">VALUE($AP39)</f>
        <v>#VALUE!</v>
      </c>
      <c r="AS39" s="164" t="n">
        <v>360</v>
      </c>
      <c r="AT39" s="191"/>
      <c r="AU39" s="227" t="str">
        <f aca="false">IF(MOD(ROW(),10),"",INDEX(AT$3:AT$600,ROW()/10))</f>
        <v/>
      </c>
      <c r="AV39" s="181" t="n">
        <v>0.37</v>
      </c>
      <c r="AW39" s="229" t="e">
        <f aca="false">VALUE($AU39)</f>
        <v>#VALUE!</v>
      </c>
      <c r="AY39" s="190" t="n">
        <v>-40</v>
      </c>
      <c r="AZ39" s="180" t="str">
        <f aca="false">IF(MOD(ROW(),2),"",INDEX(AY$3:AY$600,ROW()/2))</f>
        <v/>
      </c>
      <c r="BA39" s="181" t="n">
        <v>0.37</v>
      </c>
      <c r="BB39" s="182" t="e">
        <f aca="false">VALUE(AZ39)</f>
        <v>#VALUE!</v>
      </c>
      <c r="BD39" s="190" t="n">
        <v>11</v>
      </c>
      <c r="BE39" s="180" t="str">
        <f aca="false">IF(MOD(ROW(),2),"",INDEX(BD$3:BD$600,ROW()/2))</f>
        <v/>
      </c>
      <c r="BF39" s="181" t="n">
        <v>0.37</v>
      </c>
      <c r="BG39" s="182" t="n">
        <f aca="false">VALUE($BD40)</f>
        <v>11</v>
      </c>
    </row>
    <row r="40" customFormat="false" ht="13.5" hidden="false" customHeight="false" outlineLevel="0" collapsed="false">
      <c r="A40" s="208" t="n">
        <v>0.33</v>
      </c>
      <c r="B40" s="209" t="n">
        <v>5.24</v>
      </c>
      <c r="C40" s="213" t="n">
        <f aca="false">$C39+(($AM$20-$AM$10))/10</f>
        <v>0.0303</v>
      </c>
      <c r="D40" s="217" t="n">
        <f aca="false">$D39+(($AH$30-$AH$20))/10</f>
        <v>0.0156</v>
      </c>
      <c r="E40" s="211" t="n">
        <f aca="false">$AC35</f>
        <v>34.14</v>
      </c>
      <c r="F40" s="212" t="n">
        <f aca="false">$F39+(($AR$20-$AR$10))/10</f>
        <v>-0.0231</v>
      </c>
      <c r="G40" s="218" t="n">
        <f aca="false">$G39+(($AW$20-$AW$10))/10</f>
        <v>-0.0391</v>
      </c>
      <c r="H40" s="213" t="n">
        <f aca="false">$BB34+($BB36-$BB34)/2</f>
        <v>-40</v>
      </c>
      <c r="I40" s="213" t="n">
        <f aca="false">$BG34+($BG36-$BG34)/2</f>
        <v>11</v>
      </c>
      <c r="K40" s="234" t="n">
        <v>-0.72</v>
      </c>
      <c r="L40" s="238" t="n">
        <f aca="false">L39-($L$12-$L$112)/101</f>
        <v>0</v>
      </c>
      <c r="M40" s="239" t="n">
        <f aca="false">M39-($M$12-$M$112)/101</f>
        <v>0</v>
      </c>
      <c r="Q40" s="234" t="n">
        <v>-0.71</v>
      </c>
      <c r="R40" s="235" t="n">
        <f aca="false">R39-($R$11-$R$61)/51</f>
        <v>0.0614980392156861</v>
      </c>
      <c r="S40" s="236" t="n">
        <f aca="false">S39-($S$11-$S$61)/51</f>
        <v>0</v>
      </c>
      <c r="T40" s="165"/>
      <c r="U40" s="165"/>
      <c r="V40" s="165"/>
      <c r="W40" s="165"/>
      <c r="X40" s="182"/>
      <c r="Y40" s="164" t="n">
        <v>37</v>
      </c>
      <c r="Z40" s="242" t="n">
        <v>40.97</v>
      </c>
      <c r="AA40" s="180" t="n">
        <f aca="false">IF(MOD(ROW(),2),"",INDEX($Z$3:$Z$600,ROW()/2))</f>
        <v>13.83</v>
      </c>
      <c r="AB40" s="181" t="n">
        <v>0.38</v>
      </c>
      <c r="AC40" s="182" t="n">
        <f aca="false">VALUE($Z41)</f>
        <v>42.75</v>
      </c>
      <c r="AD40" s="164" t="n">
        <v>370</v>
      </c>
      <c r="AE40" s="191"/>
      <c r="AF40" s="227" t="n">
        <f aca="false">IF(MOD(ROW(),10),"",INDEX(AE$3:AE$600,ROW()/10))</f>
        <v>0.018</v>
      </c>
      <c r="AG40" s="228" t="n">
        <v>30</v>
      </c>
      <c r="AH40" s="229" t="n">
        <f aca="false">VALUE($AF40)</f>
        <v>0.018</v>
      </c>
      <c r="AI40" s="164" t="n">
        <v>370</v>
      </c>
      <c r="AJ40" s="191"/>
      <c r="AK40" s="227" t="n">
        <f aca="false">IF(MOD(ROW(),10),"",INDEX(AJ$3:AJ$600,ROW()/10))</f>
        <v>0.036</v>
      </c>
      <c r="AL40" s="228" t="n">
        <v>30</v>
      </c>
      <c r="AM40" s="229" t="n">
        <f aca="false">VALUE($AK40)</f>
        <v>0.036</v>
      </c>
      <c r="AN40" s="164" t="n">
        <v>370</v>
      </c>
      <c r="AO40" s="191"/>
      <c r="AP40" s="227" t="n">
        <f aca="false">IF(MOD(ROW(),10),"",INDEX(AO$3:AO$600,ROW()/10))</f>
        <v>-0.018</v>
      </c>
      <c r="AQ40" s="228" t="n">
        <v>30</v>
      </c>
      <c r="AR40" s="229" t="n">
        <f aca="false">VALUE($AP40)</f>
        <v>-0.018</v>
      </c>
      <c r="AS40" s="164" t="n">
        <v>370</v>
      </c>
      <c r="AT40" s="191"/>
      <c r="AU40" s="227" t="n">
        <f aca="false">IF(MOD(ROW(),10),"",INDEX(AT$3:AT$600,ROW()/10))</f>
        <v>-0.034</v>
      </c>
      <c r="AV40" s="181" t="n">
        <v>0.38</v>
      </c>
      <c r="AW40" s="229" t="n">
        <f aca="false">VALUE($AU40)</f>
        <v>-0.034</v>
      </c>
      <c r="AY40" s="190" t="n">
        <v>-40</v>
      </c>
      <c r="AZ40" s="180" t="n">
        <f aca="false">IF(MOD(ROW(),2),"",INDEX(AY$3:AY$600,ROW()/2))</f>
        <v>-40</v>
      </c>
      <c r="BA40" s="181" t="n">
        <v>0.38</v>
      </c>
      <c r="BB40" s="182" t="n">
        <f aca="false">VALUE(AZ40)</f>
        <v>-40</v>
      </c>
      <c r="BD40" s="190" t="n">
        <v>11</v>
      </c>
      <c r="BE40" s="180" t="n">
        <f aca="false">IF(MOD(ROW(),2),"",INDEX(BD$3:BD$600,ROW()/2))</f>
        <v>11</v>
      </c>
      <c r="BF40" s="181" t="n">
        <v>0.38</v>
      </c>
      <c r="BG40" s="182" t="n">
        <f aca="false">VALUE($BD41)</f>
        <v>11</v>
      </c>
    </row>
    <row r="41" customFormat="false" ht="13.5" hidden="false" customHeight="false" outlineLevel="0" collapsed="false">
      <c r="A41" s="208" t="n">
        <v>0.34</v>
      </c>
      <c r="B41" s="209" t="n">
        <v>5.23</v>
      </c>
      <c r="C41" s="213" t="n">
        <f aca="false">$C40+(($AM$20-$AM$10))/10</f>
        <v>0.0284</v>
      </c>
      <c r="D41" s="217" t="n">
        <f aca="false">$D40+(($AH$30-$AH$20))/10</f>
        <v>0.0148</v>
      </c>
      <c r="E41" s="211" t="n">
        <f aca="false">$AC36</f>
        <v>35.81</v>
      </c>
      <c r="F41" s="212" t="n">
        <f aca="false">$F40+(($AR$20-$AR$10))/10</f>
        <v>-0.0248</v>
      </c>
      <c r="G41" s="218" t="n">
        <f aca="false">$G40+(($AW$20-$AW$10))/10</f>
        <v>-0.0408</v>
      </c>
      <c r="H41" s="213" t="n">
        <f aca="false">$BB36</f>
        <v>-40</v>
      </c>
      <c r="I41" s="213" t="n">
        <f aca="false">$BG36</f>
        <v>11</v>
      </c>
      <c r="K41" s="234" t="n">
        <v>-0.71</v>
      </c>
      <c r="L41" s="238" t="n">
        <f aca="false">L40-($L$12-$L$112)/101</f>
        <v>0</v>
      </c>
      <c r="M41" s="239" t="n">
        <f aca="false">M40-($M$12-$M$112)/101</f>
        <v>0</v>
      </c>
      <c r="Q41" s="234" t="n">
        <v>-0.7</v>
      </c>
      <c r="R41" s="235" t="n">
        <f aca="false">R40-($R$11-$R$61)/51</f>
        <v>0.0606117647058822</v>
      </c>
      <c r="S41" s="236" t="n">
        <f aca="false">S40-($S$11-$S$61)/51</f>
        <v>0</v>
      </c>
      <c r="T41" s="165"/>
      <c r="U41" s="165"/>
      <c r="V41" s="165"/>
      <c r="W41" s="165"/>
      <c r="X41" s="182"/>
      <c r="Y41" s="164" t="n">
        <v>38</v>
      </c>
      <c r="Z41" s="190" t="n">
        <v>42.75</v>
      </c>
      <c r="AA41" s="180" t="str">
        <f aca="false">IF(MOD(ROW(),2),"",INDEX($Z$3:$Z$600,ROW()/2))</f>
        <v/>
      </c>
      <c r="AB41" s="181" t="n">
        <v>0.39</v>
      </c>
      <c r="AC41" s="182" t="n">
        <f aca="false">VALUE($Z42)</f>
        <v>44.55</v>
      </c>
      <c r="AD41" s="164" t="n">
        <v>380</v>
      </c>
      <c r="AE41" s="191"/>
      <c r="AF41" s="227" t="str">
        <f aca="false">IF(MOD(ROW(),10),"",INDEX(AE$3:AE$600,ROW()/10))</f>
        <v/>
      </c>
      <c r="AG41" s="228" t="n">
        <v>36</v>
      </c>
      <c r="AH41" s="229" t="e">
        <f aca="false">VALUE($AF41)</f>
        <v>#VALUE!</v>
      </c>
      <c r="AI41" s="164" t="n">
        <v>380</v>
      </c>
      <c r="AJ41" s="191"/>
      <c r="AK41" s="227" t="str">
        <f aca="false">IF(MOD(ROW(),10),"",INDEX(AJ$3:AJ$600,ROW()/10))</f>
        <v/>
      </c>
      <c r="AL41" s="228" t="n">
        <v>31</v>
      </c>
      <c r="AM41" s="229" t="e">
        <f aca="false">VALUE($AK41)</f>
        <v>#VALUE!</v>
      </c>
      <c r="AN41" s="164" t="n">
        <v>380</v>
      </c>
      <c r="AO41" s="191"/>
      <c r="AP41" s="227" t="str">
        <f aca="false">IF(MOD(ROW(),10),"",INDEX(AO$3:AO$600,ROW()/10))</f>
        <v/>
      </c>
      <c r="AQ41" s="228" t="n">
        <v>31</v>
      </c>
      <c r="AR41" s="229" t="e">
        <f aca="false">VALUE($AP41)</f>
        <v>#VALUE!</v>
      </c>
      <c r="AS41" s="164" t="n">
        <v>380</v>
      </c>
      <c r="AT41" s="191"/>
      <c r="AU41" s="227" t="str">
        <f aca="false">IF(MOD(ROW(),10),"",INDEX(AT$3:AT$600,ROW()/10))</f>
        <v/>
      </c>
      <c r="AV41" s="181" t="n">
        <v>0.39</v>
      </c>
      <c r="AW41" s="229" t="e">
        <f aca="false">VALUE($AU41)</f>
        <v>#VALUE!</v>
      </c>
      <c r="AY41" s="190" t="n">
        <v>-40</v>
      </c>
      <c r="AZ41" s="180" t="str">
        <f aca="false">IF(MOD(ROW(),2),"",INDEX(AY$3:AY$600,ROW()/2))</f>
        <v/>
      </c>
      <c r="BA41" s="181" t="n">
        <v>0.39</v>
      </c>
      <c r="BB41" s="182" t="e">
        <f aca="false">VALUE(AZ41)</f>
        <v>#VALUE!</v>
      </c>
      <c r="BD41" s="190" t="n">
        <v>11</v>
      </c>
      <c r="BE41" s="180" t="str">
        <f aca="false">IF(MOD(ROW(),2),"",INDEX(BD$3:BD$600,ROW()/2))</f>
        <v/>
      </c>
      <c r="BF41" s="181" t="n">
        <v>0.39</v>
      </c>
      <c r="BG41" s="182" t="n">
        <f aca="false">VALUE($BD42)</f>
        <v>11</v>
      </c>
    </row>
    <row r="42" customFormat="false" ht="13.5" hidden="false" customHeight="false" outlineLevel="0" collapsed="false">
      <c r="A42" s="208" t="n">
        <v>0.35</v>
      </c>
      <c r="B42" s="209" t="n">
        <v>5.22</v>
      </c>
      <c r="C42" s="213" t="n">
        <f aca="false">$C41+(($AM$20-$AM$10))/10</f>
        <v>0.0265</v>
      </c>
      <c r="D42" s="217" t="n">
        <f aca="false">$D41+(($AH$30-$AH$20))/10</f>
        <v>0.014</v>
      </c>
      <c r="E42" s="211" t="n">
        <f aca="false">$AC37</f>
        <v>37.5</v>
      </c>
      <c r="F42" s="212" t="n">
        <f aca="false">$F41+(($AR$20-$AR$10))/10</f>
        <v>-0.0265</v>
      </c>
      <c r="G42" s="218" t="n">
        <f aca="false">$G41+(($AW$20-$AW$10))/10</f>
        <v>-0.0425</v>
      </c>
      <c r="H42" s="213" t="n">
        <f aca="false">$BB36+($BB38-$BB36)/2</f>
        <v>-40</v>
      </c>
      <c r="I42" s="213" t="n">
        <f aca="false">$BG36+($BG38-$BG36)/2</f>
        <v>11</v>
      </c>
      <c r="K42" s="234" t="n">
        <v>-0.7</v>
      </c>
      <c r="L42" s="238" t="n">
        <f aca="false">L41-($L$12-$L$112)/101</f>
        <v>0</v>
      </c>
      <c r="M42" s="239" t="n">
        <f aca="false">M41-($M$12-$M$112)/101</f>
        <v>0</v>
      </c>
      <c r="Q42" s="234" t="n">
        <v>-0.69</v>
      </c>
      <c r="R42" s="235" t="n">
        <f aca="false">R41-($R$11-$R$61)/51</f>
        <v>0.0597254901960783</v>
      </c>
      <c r="S42" s="236" t="n">
        <f aca="false">S41-($S$11-$S$61)/51</f>
        <v>0</v>
      </c>
      <c r="T42" s="165"/>
      <c r="U42" s="165"/>
      <c r="V42" s="165"/>
      <c r="W42" s="165"/>
      <c r="X42" s="182"/>
      <c r="Y42" s="164" t="n">
        <v>39</v>
      </c>
      <c r="Z42" s="190" t="n">
        <v>44.55</v>
      </c>
      <c r="AA42" s="180" t="n">
        <f aca="false">IF(MOD(ROW(),2),"",INDEX($Z$3:$Z$600,ROW()/2))</f>
        <v>15.09</v>
      </c>
      <c r="AB42" s="181" t="n">
        <v>0.4</v>
      </c>
      <c r="AC42" s="182" t="n">
        <f aca="false">VALUE($Z43)</f>
        <v>46.39</v>
      </c>
      <c r="AD42" s="164" t="n">
        <v>390</v>
      </c>
      <c r="AE42" s="191"/>
      <c r="AF42" s="227" t="str">
        <f aca="false">IF(MOD(ROW(),10),"",INDEX(AE$3:AE$600,ROW()/10))</f>
        <v/>
      </c>
      <c r="AG42" s="228" t="n">
        <v>37</v>
      </c>
      <c r="AH42" s="229" t="e">
        <f aca="false">VALUE($AF42)</f>
        <v>#VALUE!</v>
      </c>
      <c r="AI42" s="164" t="n">
        <v>390</v>
      </c>
      <c r="AJ42" s="191"/>
      <c r="AK42" s="227" t="str">
        <f aca="false">IF(MOD(ROW(),10),"",INDEX(AJ$3:AJ$600,ROW()/10))</f>
        <v/>
      </c>
      <c r="AL42" s="228" t="n">
        <v>32</v>
      </c>
      <c r="AM42" s="229" t="e">
        <f aca="false">VALUE($AK42)</f>
        <v>#VALUE!</v>
      </c>
      <c r="AN42" s="164" t="n">
        <v>390</v>
      </c>
      <c r="AO42" s="191"/>
      <c r="AP42" s="227" t="str">
        <f aca="false">IF(MOD(ROW(),10),"",INDEX(AO$3:AO$600,ROW()/10))</f>
        <v/>
      </c>
      <c r="AQ42" s="228" t="n">
        <v>32</v>
      </c>
      <c r="AR42" s="229" t="e">
        <f aca="false">VALUE($AP42)</f>
        <v>#VALUE!</v>
      </c>
      <c r="AS42" s="164" t="n">
        <v>390</v>
      </c>
      <c r="AT42" s="191"/>
      <c r="AU42" s="227" t="str">
        <f aca="false">IF(MOD(ROW(),10),"",INDEX(AT$3:AT$600,ROW()/10))</f>
        <v/>
      </c>
      <c r="AV42" s="181" t="n">
        <v>0.4</v>
      </c>
      <c r="AW42" s="229" t="e">
        <f aca="false">VALUE($AU42)</f>
        <v>#VALUE!</v>
      </c>
      <c r="AY42" s="242"/>
      <c r="AZ42" s="180" t="n">
        <f aca="false">IF(MOD(ROW(),2),"",INDEX(AY$3:AY$600,ROW()/2))</f>
        <v>-40</v>
      </c>
      <c r="BA42" s="181" t="n">
        <v>0.4</v>
      </c>
      <c r="BB42" s="182" t="n">
        <f aca="false">VALUE(AZ42)</f>
        <v>-40</v>
      </c>
      <c r="BD42" s="190" t="n">
        <v>11</v>
      </c>
      <c r="BE42" s="180" t="n">
        <f aca="false">IF(MOD(ROW(),2),"",INDEX(BD$3:BD$600,ROW()/2))</f>
        <v>11</v>
      </c>
      <c r="BF42" s="181" t="n">
        <v>0.4</v>
      </c>
      <c r="BG42" s="182" t="n">
        <f aca="false">VALUE($BD43)</f>
        <v>11</v>
      </c>
    </row>
    <row r="43" customFormat="false" ht="13.5" hidden="false" customHeight="false" outlineLevel="0" collapsed="false">
      <c r="A43" s="208" t="n">
        <v>0.36</v>
      </c>
      <c r="B43" s="209" t="n">
        <v>5.21</v>
      </c>
      <c r="C43" s="213" t="n">
        <f aca="false">$C42+(($AM$20-$AM$10))/10</f>
        <v>0.0246</v>
      </c>
      <c r="D43" s="217" t="n">
        <f aca="false">$D42+(($AH$30-$AH$20))/10</f>
        <v>0.0132</v>
      </c>
      <c r="E43" s="211" t="n">
        <f aca="false">$AC38</f>
        <v>39.22</v>
      </c>
      <c r="F43" s="212" t="n">
        <f aca="false">$F42+(($AR$20-$AR$10))/10</f>
        <v>-0.0282</v>
      </c>
      <c r="G43" s="218" t="n">
        <f aca="false">$G42+(($AW$20-$AW$10))/10</f>
        <v>-0.0442</v>
      </c>
      <c r="H43" s="213" t="n">
        <f aca="false">$BB38</f>
        <v>-40</v>
      </c>
      <c r="I43" s="213" t="n">
        <f aca="false">$BG38</f>
        <v>11</v>
      </c>
      <c r="K43" s="234" t="n">
        <v>-0.69</v>
      </c>
      <c r="L43" s="238" t="n">
        <f aca="false">L42-($L$12-$L$112)/101</f>
        <v>0</v>
      </c>
      <c r="M43" s="239" t="n">
        <f aca="false">M42-($M$12-$M$112)/101</f>
        <v>0</v>
      </c>
      <c r="Q43" s="234" t="n">
        <v>-0.68</v>
      </c>
      <c r="R43" s="235" t="n">
        <f aca="false">R42-($R$11-$R$61)/51</f>
        <v>0.0588392156862744</v>
      </c>
      <c r="S43" s="236" t="n">
        <f aca="false">S42-($S$11-$S$61)/51</f>
        <v>0</v>
      </c>
      <c r="T43" s="165"/>
      <c r="U43" s="165"/>
      <c r="V43" s="165"/>
      <c r="W43" s="165"/>
      <c r="X43" s="182"/>
      <c r="Y43" s="164" t="n">
        <v>40</v>
      </c>
      <c r="Z43" s="190" t="n">
        <v>46.39</v>
      </c>
      <c r="AA43" s="180" t="str">
        <f aca="false">IF(MOD(ROW(),2),"",INDEX($Z$3:$Z$600,ROW()/2))</f>
        <v/>
      </c>
      <c r="AB43" s="181" t="n">
        <v>0.41</v>
      </c>
      <c r="AC43" s="182" t="n">
        <f aca="false">VALUE($Z44)</f>
        <v>48.25</v>
      </c>
      <c r="AD43" s="164" t="n">
        <v>400</v>
      </c>
      <c r="AE43" s="191"/>
      <c r="AF43" s="227" t="str">
        <f aca="false">IF(MOD(ROW(),10),"",INDEX(AE$3:AE$600,ROW()/10))</f>
        <v/>
      </c>
      <c r="AG43" s="228" t="n">
        <v>38</v>
      </c>
      <c r="AH43" s="229" t="e">
        <f aca="false">VALUE($AF43)</f>
        <v>#VALUE!</v>
      </c>
      <c r="AI43" s="164" t="n">
        <v>40</v>
      </c>
      <c r="AJ43" s="191"/>
      <c r="AK43" s="227" t="str">
        <f aca="false">IF(MOD(ROW(),10),"",INDEX(AJ$3:AJ$600,ROW()/10))</f>
        <v/>
      </c>
      <c r="AL43" s="228" t="n">
        <v>33</v>
      </c>
      <c r="AM43" s="229" t="e">
        <f aca="false">VALUE($AK43)</f>
        <v>#VALUE!</v>
      </c>
      <c r="AN43" s="164" t="n">
        <v>400</v>
      </c>
      <c r="AO43" s="191"/>
      <c r="AP43" s="227" t="str">
        <f aca="false">IF(MOD(ROW(),10),"",INDEX(AO$3:AO$600,ROW()/10))</f>
        <v/>
      </c>
      <c r="AQ43" s="228" t="n">
        <v>33</v>
      </c>
      <c r="AR43" s="229" t="e">
        <f aca="false">VALUE($AP43)</f>
        <v>#VALUE!</v>
      </c>
      <c r="AS43" s="164" t="n">
        <v>400</v>
      </c>
      <c r="AT43" s="191"/>
      <c r="AU43" s="227" t="str">
        <f aca="false">IF(MOD(ROW(),10),"",INDEX(AT$3:AT$600,ROW()/10))</f>
        <v/>
      </c>
      <c r="AV43" s="181" t="n">
        <v>0.41</v>
      </c>
      <c r="AW43" s="229" t="e">
        <f aca="false">VALUE($AU43)</f>
        <v>#VALUE!</v>
      </c>
      <c r="AY43" s="242"/>
      <c r="AZ43" s="180" t="str">
        <f aca="false">IF(MOD(ROW(),2),"",INDEX(AY$3:AY$600,ROW()/2))</f>
        <v/>
      </c>
      <c r="BA43" s="181" t="n">
        <v>0.41</v>
      </c>
      <c r="BB43" s="182" t="e">
        <f aca="false">VALUE(AZ43)</f>
        <v>#VALUE!</v>
      </c>
      <c r="BD43" s="190" t="n">
        <v>11</v>
      </c>
      <c r="BE43" s="180" t="str">
        <f aca="false">IF(MOD(ROW(),2),"",INDEX(BD$3:BD$600,ROW()/2))</f>
        <v/>
      </c>
      <c r="BF43" s="181" t="n">
        <v>0.41</v>
      </c>
      <c r="BG43" s="182" t="n">
        <f aca="false">VALUE($BD44)</f>
        <v>11</v>
      </c>
    </row>
    <row r="44" customFormat="false" ht="13.5" hidden="false" customHeight="false" outlineLevel="0" collapsed="false">
      <c r="A44" s="208" t="n">
        <v>0.37</v>
      </c>
      <c r="B44" s="209" t="n">
        <v>5.2</v>
      </c>
      <c r="C44" s="213" t="n">
        <f aca="false">$C43+(($AM$20-$AM$10))/10</f>
        <v>0.0227</v>
      </c>
      <c r="D44" s="217" t="n">
        <f aca="false">$D43+(($AH$30-$AH$20))/10</f>
        <v>0.0124</v>
      </c>
      <c r="E44" s="211" t="n">
        <f aca="false">$AC39</f>
        <v>40.97</v>
      </c>
      <c r="F44" s="212" t="n">
        <f aca="false">$F43+(($AR$20-$AR$10))/10</f>
        <v>-0.0299</v>
      </c>
      <c r="G44" s="218" t="n">
        <f aca="false">$G43+(($AW$20-$AW$10))/10</f>
        <v>-0.0459</v>
      </c>
      <c r="H44" s="213" t="n">
        <f aca="false">$BB38+($BB40-$BB38)/2</f>
        <v>-40</v>
      </c>
      <c r="I44" s="213" t="n">
        <f aca="false">$BG38+($BG40-$BG38)/2</f>
        <v>11</v>
      </c>
      <c r="K44" s="234" t="n">
        <v>-0.68</v>
      </c>
      <c r="L44" s="238" t="n">
        <f aca="false">L43-($L$12-$L$112)/101</f>
        <v>0</v>
      </c>
      <c r="M44" s="239" t="n">
        <f aca="false">M43-($M$12-$M$112)/101</f>
        <v>0</v>
      </c>
      <c r="Q44" s="234" t="n">
        <v>-0.67</v>
      </c>
      <c r="R44" s="235" t="n">
        <f aca="false">R43-($R$11-$R$61)/51</f>
        <v>0.0579529411764704</v>
      </c>
      <c r="S44" s="236" t="n">
        <f aca="false">S43-($S$11-$S$61)/51</f>
        <v>0</v>
      </c>
      <c r="T44" s="165"/>
      <c r="U44" s="165"/>
      <c r="V44" s="165"/>
      <c r="W44" s="165"/>
      <c r="X44" s="182"/>
      <c r="Y44" s="164" t="n">
        <v>41</v>
      </c>
      <c r="Z44" s="190" t="n">
        <v>48.25</v>
      </c>
      <c r="AA44" s="180" t="n">
        <f aca="false">IF(MOD(ROW(),2),"",INDEX($Z$3:$Z$600,ROW()/2))</f>
        <v>16.39</v>
      </c>
      <c r="AB44" s="181" t="n">
        <v>0.42</v>
      </c>
      <c r="AC44" s="182" t="n">
        <f aca="false">VALUE($Z45)</f>
        <v>50.14</v>
      </c>
      <c r="AD44" s="164" t="n">
        <v>410</v>
      </c>
      <c r="AE44" s="191"/>
      <c r="AF44" s="227" t="str">
        <f aca="false">IF(MOD(ROW(),10),"",INDEX(AE$3:AE$600,ROW()/10))</f>
        <v/>
      </c>
      <c r="AG44" s="228" t="n">
        <v>39</v>
      </c>
      <c r="AH44" s="229" t="e">
        <f aca="false">VALUE($AF44)</f>
        <v>#VALUE!</v>
      </c>
      <c r="AI44" s="164" t="n">
        <v>41</v>
      </c>
      <c r="AJ44" s="191"/>
      <c r="AK44" s="227" t="str">
        <f aca="false">IF(MOD(ROW(),10),"",INDEX(AJ$3:AJ$600,ROW()/10))</f>
        <v/>
      </c>
      <c r="AL44" s="228" t="n">
        <v>34</v>
      </c>
      <c r="AM44" s="229" t="e">
        <f aca="false">VALUE($AK44)</f>
        <v>#VALUE!</v>
      </c>
      <c r="AN44" s="164" t="n">
        <v>410</v>
      </c>
      <c r="AO44" s="191"/>
      <c r="AP44" s="227" t="str">
        <f aca="false">IF(MOD(ROW(),10),"",INDEX(AO$3:AO$600,ROW()/10))</f>
        <v/>
      </c>
      <c r="AQ44" s="228" t="n">
        <v>34</v>
      </c>
      <c r="AR44" s="229" t="e">
        <f aca="false">VALUE($AP44)</f>
        <v>#VALUE!</v>
      </c>
      <c r="AS44" s="164" t="n">
        <v>410</v>
      </c>
      <c r="AT44" s="191"/>
      <c r="AU44" s="227" t="str">
        <f aca="false">IF(MOD(ROW(),10),"",INDEX(AT$3:AT$600,ROW()/10))</f>
        <v/>
      </c>
      <c r="AV44" s="181" t="n">
        <v>0.42</v>
      </c>
      <c r="AW44" s="229" t="e">
        <f aca="false">VALUE($AU44)</f>
        <v>#VALUE!</v>
      </c>
      <c r="AY44" s="242"/>
      <c r="AZ44" s="180" t="n">
        <f aca="false">IF(MOD(ROW(),2),"",INDEX(AY$3:AY$600,ROW()/2))</f>
        <v>-40</v>
      </c>
      <c r="BA44" s="181" t="n">
        <v>0.42</v>
      </c>
      <c r="BB44" s="182" t="n">
        <f aca="false">VALUE(AZ44)</f>
        <v>-40</v>
      </c>
      <c r="BD44" s="190" t="n">
        <v>11</v>
      </c>
      <c r="BE44" s="180" t="n">
        <f aca="false">IF(MOD(ROW(),2),"",INDEX(BD$3:BD$600,ROW()/2))</f>
        <v>11</v>
      </c>
      <c r="BF44" s="181" t="n">
        <v>0.42</v>
      </c>
      <c r="BG44" s="182" t="n">
        <f aca="false">VALUE($BD45)</f>
        <v>11</v>
      </c>
    </row>
    <row r="45" customFormat="false" ht="13.5" hidden="false" customHeight="false" outlineLevel="0" collapsed="false">
      <c r="A45" s="208" t="n">
        <v>0.38</v>
      </c>
      <c r="B45" s="209" t="n">
        <v>5.19</v>
      </c>
      <c r="C45" s="213" t="n">
        <f aca="false">$C44+(($AM$20-$AM$10))/10</f>
        <v>0.0208</v>
      </c>
      <c r="D45" s="217" t="n">
        <f aca="false">$D44+(($AH$30-$AH$20))/10</f>
        <v>0.0116</v>
      </c>
      <c r="E45" s="211" t="n">
        <f aca="false">$AC40</f>
        <v>42.75</v>
      </c>
      <c r="F45" s="212" t="n">
        <f aca="false">$F44+(($AR$20-$AR$10))/10</f>
        <v>-0.0316</v>
      </c>
      <c r="G45" s="218" t="n">
        <f aca="false">$G44+(($AW$20-$AW$10))/10</f>
        <v>-0.0476</v>
      </c>
      <c r="H45" s="213" t="n">
        <f aca="false">$BB40</f>
        <v>-40</v>
      </c>
      <c r="I45" s="213" t="n">
        <f aca="false">$BG40</f>
        <v>11</v>
      </c>
      <c r="K45" s="234" t="n">
        <v>-0.67</v>
      </c>
      <c r="L45" s="238" t="n">
        <f aca="false">L44-($L$12-$L$112)/101</f>
        <v>0</v>
      </c>
      <c r="M45" s="239" t="n">
        <f aca="false">M44-($M$12-$M$112)/101</f>
        <v>0</v>
      </c>
      <c r="Q45" s="234" t="n">
        <v>-0.66</v>
      </c>
      <c r="R45" s="235" t="n">
        <f aca="false">R44-($R$11-$R$61)/51</f>
        <v>0.0570666666666665</v>
      </c>
      <c r="S45" s="236" t="n">
        <f aca="false">S44-($S$11-$S$61)/51</f>
        <v>0</v>
      </c>
      <c r="T45" s="165"/>
      <c r="U45" s="165"/>
      <c r="V45" s="165"/>
      <c r="W45" s="165"/>
      <c r="X45" s="182"/>
      <c r="Y45" s="164" t="n">
        <v>42</v>
      </c>
      <c r="Z45" s="190" t="n">
        <v>50.14</v>
      </c>
      <c r="AA45" s="180" t="str">
        <f aca="false">IF(MOD(ROW(),2),"",INDEX($Z$3:$Z$600,ROW()/2))</f>
        <v/>
      </c>
      <c r="AB45" s="181" t="n">
        <v>0.43</v>
      </c>
      <c r="AC45" s="182" t="n">
        <f aca="false">VALUE($Z46)</f>
        <v>52.06</v>
      </c>
      <c r="AD45" s="164" t="n">
        <v>420</v>
      </c>
      <c r="AE45" s="191"/>
      <c r="AF45" s="227" t="str">
        <f aca="false">IF(MOD(ROW(),10),"",INDEX(AE$3:AE$600,ROW()/10))</f>
        <v/>
      </c>
      <c r="AG45" s="228" t="n">
        <v>40</v>
      </c>
      <c r="AH45" s="229" t="e">
        <f aca="false">VALUE($AF45)</f>
        <v>#VALUE!</v>
      </c>
      <c r="AI45" s="164" t="n">
        <v>42</v>
      </c>
      <c r="AJ45" s="191"/>
      <c r="AK45" s="227" t="str">
        <f aca="false">IF(MOD(ROW(),10),"",INDEX(AJ$3:AJ$600,ROW()/10))</f>
        <v/>
      </c>
      <c r="AL45" s="228" t="n">
        <v>35</v>
      </c>
      <c r="AM45" s="229" t="e">
        <f aca="false">VALUE($AK45)</f>
        <v>#VALUE!</v>
      </c>
      <c r="AN45" s="164" t="n">
        <v>420</v>
      </c>
      <c r="AO45" s="191"/>
      <c r="AP45" s="227" t="str">
        <f aca="false">IF(MOD(ROW(),10),"",INDEX(AO$3:AO$600,ROW()/10))</f>
        <v/>
      </c>
      <c r="AQ45" s="228" t="n">
        <v>35</v>
      </c>
      <c r="AR45" s="229" t="e">
        <f aca="false">VALUE($AP45)</f>
        <v>#VALUE!</v>
      </c>
      <c r="AS45" s="164" t="n">
        <v>420</v>
      </c>
      <c r="AT45" s="191"/>
      <c r="AU45" s="227" t="str">
        <f aca="false">IF(MOD(ROW(),10),"",INDEX(AT$3:AT$600,ROW()/10))</f>
        <v/>
      </c>
      <c r="AV45" s="181" t="n">
        <v>0.43</v>
      </c>
      <c r="AW45" s="229" t="e">
        <f aca="false">VALUE($AU45)</f>
        <v>#VALUE!</v>
      </c>
      <c r="AY45" s="242"/>
      <c r="AZ45" s="180" t="str">
        <f aca="false">IF(MOD(ROW(),2),"",INDEX(AY$3:AY$600,ROW()/2))</f>
        <v/>
      </c>
      <c r="BA45" s="181" t="n">
        <v>0.43</v>
      </c>
      <c r="BB45" s="182" t="e">
        <f aca="false">VALUE(AZ45)</f>
        <v>#VALUE!</v>
      </c>
      <c r="BD45" s="190" t="n">
        <v>11</v>
      </c>
      <c r="BE45" s="180" t="str">
        <f aca="false">IF(MOD(ROW(),2),"",INDEX(BD$3:BD$600,ROW()/2))</f>
        <v/>
      </c>
      <c r="BF45" s="181" t="n">
        <v>0.43</v>
      </c>
      <c r="BG45" s="182" t="n">
        <f aca="false">VALUE($BD46)</f>
        <v>11</v>
      </c>
    </row>
    <row r="46" customFormat="false" ht="13.5" hidden="false" customHeight="false" outlineLevel="0" collapsed="false">
      <c r="A46" s="208" t="n">
        <v>0.39</v>
      </c>
      <c r="B46" s="209" t="n">
        <v>5.18</v>
      </c>
      <c r="C46" s="213" t="n">
        <f aca="false">$C45+(($AM$20-$AM$10))/10</f>
        <v>0.0189</v>
      </c>
      <c r="D46" s="217" t="n">
        <f aca="false">$D45+(($AH$30-$AH$20))/10</f>
        <v>0.0108</v>
      </c>
      <c r="E46" s="211" t="n">
        <f aca="false">$AC41</f>
        <v>44.55</v>
      </c>
      <c r="F46" s="212" t="n">
        <f aca="false">$F45+(($AR$20-$AR$10))/10</f>
        <v>-0.0333</v>
      </c>
      <c r="G46" s="218" t="n">
        <f aca="false">$G45+(($AW$20-$AW$10))/10</f>
        <v>-0.0493</v>
      </c>
      <c r="H46" s="213" t="n">
        <f aca="false">$BB40+($BB42-$BB40)/2</f>
        <v>-40</v>
      </c>
      <c r="I46" s="213" t="n">
        <f aca="false">$BG40+($BG42-$BG40)/2</f>
        <v>11</v>
      </c>
      <c r="K46" s="234" t="n">
        <v>-0.66</v>
      </c>
      <c r="L46" s="238" t="n">
        <f aca="false">L45-($L$12-$L$112)/101</f>
        <v>0</v>
      </c>
      <c r="M46" s="239" t="n">
        <f aca="false">M45-($M$12-$M$112)/101</f>
        <v>0</v>
      </c>
      <c r="Q46" s="234" t="n">
        <v>-0.65</v>
      </c>
      <c r="R46" s="235" t="n">
        <f aca="false">R45-($R$11-$R$61)/51</f>
        <v>0.0561803921568626</v>
      </c>
      <c r="S46" s="236" t="n">
        <f aca="false">S45-($S$11-$S$61)/51</f>
        <v>0</v>
      </c>
      <c r="T46" s="165"/>
      <c r="U46" s="165"/>
      <c r="V46" s="165"/>
      <c r="W46" s="165"/>
      <c r="X46" s="182"/>
      <c r="Y46" s="164" t="n">
        <v>43</v>
      </c>
      <c r="Z46" s="190" t="n">
        <v>52.06</v>
      </c>
      <c r="AA46" s="180" t="n">
        <f aca="false">IF(MOD(ROW(),2),"",INDEX($Z$3:$Z$600,ROW()/2))</f>
        <v>17.71</v>
      </c>
      <c r="AB46" s="181" t="n">
        <v>0.44</v>
      </c>
      <c r="AC46" s="182" t="n">
        <f aca="false">VALUE($Z47)</f>
        <v>53.99</v>
      </c>
      <c r="AD46" s="164" t="n">
        <v>430</v>
      </c>
      <c r="AE46" s="191"/>
      <c r="AF46" s="227" t="str">
        <f aca="false">IF(MOD(ROW(),10),"",INDEX(AE$3:AE$600,ROW()/10))</f>
        <v/>
      </c>
      <c r="AG46" s="228" t="n">
        <v>41</v>
      </c>
      <c r="AH46" s="229" t="e">
        <f aca="false">VALUE($AF46)</f>
        <v>#VALUE!</v>
      </c>
      <c r="AI46" s="164" t="n">
        <v>43</v>
      </c>
      <c r="AJ46" s="191"/>
      <c r="AK46" s="227" t="str">
        <f aca="false">IF(MOD(ROW(),10),"",INDEX(AJ$3:AJ$600,ROW()/10))</f>
        <v/>
      </c>
      <c r="AL46" s="228" t="n">
        <v>36</v>
      </c>
      <c r="AM46" s="229" t="e">
        <f aca="false">VALUE($AK46)</f>
        <v>#VALUE!</v>
      </c>
      <c r="AN46" s="164" t="n">
        <v>430</v>
      </c>
      <c r="AO46" s="191"/>
      <c r="AP46" s="227" t="str">
        <f aca="false">IF(MOD(ROW(),10),"",INDEX(AO$3:AO$600,ROW()/10))</f>
        <v/>
      </c>
      <c r="AQ46" s="228" t="n">
        <v>36</v>
      </c>
      <c r="AR46" s="229" t="e">
        <f aca="false">VALUE($AP46)</f>
        <v>#VALUE!</v>
      </c>
      <c r="AS46" s="164" t="n">
        <v>430</v>
      </c>
      <c r="AT46" s="191"/>
      <c r="AU46" s="227" t="str">
        <f aca="false">IF(MOD(ROW(),10),"",INDEX(AT$3:AT$600,ROW()/10))</f>
        <v/>
      </c>
      <c r="AV46" s="181" t="n">
        <v>0.44</v>
      </c>
      <c r="AW46" s="229" t="e">
        <f aca="false">VALUE($AU46)</f>
        <v>#VALUE!</v>
      </c>
      <c r="AY46" s="242"/>
      <c r="AZ46" s="180" t="n">
        <f aca="false">IF(MOD(ROW(),2),"",INDEX(AY$3:AY$600,ROW()/2))</f>
        <v>-40</v>
      </c>
      <c r="BA46" s="181" t="n">
        <v>0.44</v>
      </c>
      <c r="BB46" s="182" t="n">
        <f aca="false">VALUE(AZ46)</f>
        <v>-40</v>
      </c>
      <c r="BD46" s="190" t="n">
        <v>11</v>
      </c>
      <c r="BE46" s="180" t="n">
        <f aca="false">IF(MOD(ROW(),2),"",INDEX(BD$3:BD$600,ROW()/2))</f>
        <v>11</v>
      </c>
      <c r="BF46" s="181" t="n">
        <v>0.44</v>
      </c>
      <c r="BG46" s="182" t="n">
        <f aca="false">VALUE($BD47)</f>
        <v>11</v>
      </c>
    </row>
    <row r="47" customFormat="false" ht="13.5" hidden="false" customHeight="false" outlineLevel="0" collapsed="false">
      <c r="A47" s="208" t="n">
        <v>0.4</v>
      </c>
      <c r="B47" s="209" t="n">
        <v>5.17</v>
      </c>
      <c r="C47" s="213" t="n">
        <f aca="false">$AM50</f>
        <v>0.025</v>
      </c>
      <c r="D47" s="241" t="n">
        <f aca="false">$AH50</f>
        <v>0.012</v>
      </c>
      <c r="E47" s="211" t="n">
        <f aca="false">$AC42</f>
        <v>46.39</v>
      </c>
      <c r="F47" s="212" t="n">
        <f aca="false">$AR50</f>
        <v>-0.012</v>
      </c>
      <c r="G47" s="218" t="n">
        <f aca="false">$AW50</f>
        <v>-0.023</v>
      </c>
      <c r="H47" s="213" t="n">
        <f aca="false">$BB42</f>
        <v>-40</v>
      </c>
      <c r="I47" s="213" t="n">
        <f aca="false">$BG42</f>
        <v>11</v>
      </c>
      <c r="K47" s="234" t="n">
        <v>-0.65</v>
      </c>
      <c r="L47" s="238" t="n">
        <f aca="false">L46-($L$12-$L$112)/101</f>
        <v>0</v>
      </c>
      <c r="M47" s="239" t="n">
        <f aca="false">M46-($M$12-$M$112)/101</f>
        <v>0</v>
      </c>
      <c r="Q47" s="234" t="n">
        <v>-0.64</v>
      </c>
      <c r="R47" s="235" t="n">
        <f aca="false">R46-($R$11-$R$61)/51</f>
        <v>0.0552941176470587</v>
      </c>
      <c r="S47" s="236" t="n">
        <f aca="false">S46-($S$11-$S$61)/51</f>
        <v>0</v>
      </c>
      <c r="T47" s="165"/>
      <c r="U47" s="165"/>
      <c r="V47" s="165"/>
      <c r="W47" s="165"/>
      <c r="X47" s="182"/>
      <c r="Y47" s="164" t="n">
        <v>44</v>
      </c>
      <c r="Z47" s="190" t="n">
        <v>53.99</v>
      </c>
      <c r="AA47" s="180" t="str">
        <f aca="false">IF(MOD(ROW(),2),"",INDEX($Z$3:$Z$600,ROW()/2))</f>
        <v/>
      </c>
      <c r="AB47" s="181" t="n">
        <v>0.45</v>
      </c>
      <c r="AC47" s="182" t="n">
        <f aca="false">VALUE($Z48)</f>
        <v>55.92</v>
      </c>
      <c r="AD47" s="164" t="n">
        <v>440</v>
      </c>
      <c r="AE47" s="191"/>
      <c r="AF47" s="227" t="str">
        <f aca="false">IF(MOD(ROW(),10),"",INDEX(AE$3:AE$600,ROW()/10))</f>
        <v/>
      </c>
      <c r="AG47" s="228" t="n">
        <v>42</v>
      </c>
      <c r="AH47" s="229" t="e">
        <f aca="false">VALUE($AF47)</f>
        <v>#VALUE!</v>
      </c>
      <c r="AI47" s="164" t="n">
        <v>44</v>
      </c>
      <c r="AJ47" s="191"/>
      <c r="AK47" s="227" t="str">
        <f aca="false">IF(MOD(ROW(),10),"",INDEX(AJ$3:AJ$600,ROW()/10))</f>
        <v/>
      </c>
      <c r="AL47" s="228" t="n">
        <v>37</v>
      </c>
      <c r="AM47" s="229" t="e">
        <f aca="false">VALUE($AK47)</f>
        <v>#VALUE!</v>
      </c>
      <c r="AN47" s="164" t="n">
        <v>440</v>
      </c>
      <c r="AO47" s="191"/>
      <c r="AP47" s="227" t="str">
        <f aca="false">IF(MOD(ROW(),10),"",INDEX(AO$3:AO$600,ROW()/10))</f>
        <v/>
      </c>
      <c r="AQ47" s="228" t="n">
        <v>37</v>
      </c>
      <c r="AR47" s="229" t="e">
        <f aca="false">VALUE($AP47)</f>
        <v>#VALUE!</v>
      </c>
      <c r="AS47" s="164" t="n">
        <v>440</v>
      </c>
      <c r="AT47" s="191"/>
      <c r="AU47" s="227" t="str">
        <f aca="false">IF(MOD(ROW(),10),"",INDEX(AT$3:AT$600,ROW()/10))</f>
        <v/>
      </c>
      <c r="AV47" s="181" t="n">
        <v>0.45</v>
      </c>
      <c r="AW47" s="229" t="e">
        <f aca="false">VALUE($AU47)</f>
        <v>#VALUE!</v>
      </c>
      <c r="AY47" s="242"/>
      <c r="AZ47" s="180" t="str">
        <f aca="false">IF(MOD(ROW(),2),"",INDEX(AY$3:AY$600,ROW()/2))</f>
        <v/>
      </c>
      <c r="BA47" s="181" t="n">
        <v>0.45</v>
      </c>
      <c r="BB47" s="182" t="e">
        <f aca="false">VALUE(AZ47)</f>
        <v>#VALUE!</v>
      </c>
      <c r="BD47" s="190" t="n">
        <v>11</v>
      </c>
      <c r="BE47" s="180" t="str">
        <f aca="false">IF(MOD(ROW(),2),"",INDEX(BD$3:BD$600,ROW()/2))</f>
        <v/>
      </c>
      <c r="BF47" s="181" t="n">
        <v>0.45</v>
      </c>
      <c r="BG47" s="182" t="n">
        <f aca="false">VALUE($BD48)</f>
        <v>11</v>
      </c>
    </row>
    <row r="48" customFormat="false" ht="13.5" hidden="false" customHeight="false" outlineLevel="0" collapsed="false">
      <c r="A48" s="208" t="n">
        <v>0.41</v>
      </c>
      <c r="B48" s="209" t="n">
        <v>5.16</v>
      </c>
      <c r="C48" s="213" t="n">
        <f aca="false">$C47+(($AM$20-$AM$10))/10</f>
        <v>0.0231</v>
      </c>
      <c r="D48" s="217" t="n">
        <f aca="false">$D47+(($AH$30-$AH$20))/10</f>
        <v>0.0112</v>
      </c>
      <c r="E48" s="211" t="n">
        <f aca="false">$AC43</f>
        <v>48.25</v>
      </c>
      <c r="F48" s="212" t="n">
        <f aca="false">$F47+(($AR$20-$AR$10))/10</f>
        <v>-0.0137</v>
      </c>
      <c r="G48" s="218" t="n">
        <f aca="false">$G47+(($AW$20-$AW$10))/10</f>
        <v>-0.0247</v>
      </c>
      <c r="H48" s="213" t="n">
        <f aca="false">$BB42+($BB44-$BB42)/2</f>
        <v>-40</v>
      </c>
      <c r="I48" s="213" t="n">
        <f aca="false">$BG42+($BG44-$BG42)/2</f>
        <v>11</v>
      </c>
      <c r="K48" s="234" t="n">
        <v>-0.64</v>
      </c>
      <c r="L48" s="238" t="n">
        <f aca="false">L47-($L$12-$L$112)/101</f>
        <v>0</v>
      </c>
      <c r="M48" s="239" t="n">
        <f aca="false">M47-($M$12-$M$112)/101</f>
        <v>0</v>
      </c>
      <c r="Q48" s="234" t="n">
        <v>-0.63</v>
      </c>
      <c r="R48" s="235" t="n">
        <f aca="false">R47-($R$11-$R$61)/51</f>
        <v>0.0544078431372548</v>
      </c>
      <c r="S48" s="236" t="n">
        <f aca="false">S47-($S$11-$S$61)/51</f>
        <v>0</v>
      </c>
      <c r="T48" s="165"/>
      <c r="U48" s="165"/>
      <c r="V48" s="165"/>
      <c r="W48" s="165"/>
      <c r="X48" s="182"/>
      <c r="Y48" s="164" t="n">
        <v>45</v>
      </c>
      <c r="Z48" s="190" t="n">
        <v>55.92</v>
      </c>
      <c r="AA48" s="180" t="n">
        <f aca="false">IF(MOD(ROW(),2),"",INDEX($Z$3:$Z$600,ROW()/2))</f>
        <v>19.06</v>
      </c>
      <c r="AB48" s="181" t="n">
        <v>0.46</v>
      </c>
      <c r="AC48" s="182" t="n">
        <f aca="false">VALUE($Z49)</f>
        <v>57.84</v>
      </c>
      <c r="AD48" s="164" t="n">
        <v>450</v>
      </c>
      <c r="AE48" s="191"/>
      <c r="AF48" s="227" t="str">
        <f aca="false">IF(MOD(ROW(),10),"",INDEX(AE$3:AE$600,ROW()/10))</f>
        <v/>
      </c>
      <c r="AG48" s="228" t="n">
        <v>43</v>
      </c>
      <c r="AH48" s="229" t="e">
        <f aca="false">VALUE($AF48)</f>
        <v>#VALUE!</v>
      </c>
      <c r="AI48" s="164" t="n">
        <v>45</v>
      </c>
      <c r="AJ48" s="191"/>
      <c r="AK48" s="227" t="str">
        <f aca="false">IF(MOD(ROW(),10),"",INDEX(AJ$3:AJ$600,ROW()/10))</f>
        <v/>
      </c>
      <c r="AL48" s="228" t="n">
        <v>38</v>
      </c>
      <c r="AM48" s="229" t="e">
        <f aca="false">VALUE($AK48)</f>
        <v>#VALUE!</v>
      </c>
      <c r="AN48" s="164" t="n">
        <v>450</v>
      </c>
      <c r="AO48" s="191"/>
      <c r="AP48" s="227" t="str">
        <f aca="false">IF(MOD(ROW(),10),"",INDEX(AO$3:AO$600,ROW()/10))</f>
        <v/>
      </c>
      <c r="AQ48" s="228" t="n">
        <v>38</v>
      </c>
      <c r="AR48" s="229" t="e">
        <f aca="false">VALUE($AP48)</f>
        <v>#VALUE!</v>
      </c>
      <c r="AS48" s="164" t="n">
        <v>450</v>
      </c>
      <c r="AT48" s="191"/>
      <c r="AU48" s="227" t="str">
        <f aca="false">IF(MOD(ROW(),10),"",INDEX(AT$3:AT$600,ROW()/10))</f>
        <v/>
      </c>
      <c r="AV48" s="181" t="n">
        <v>0.46</v>
      </c>
      <c r="AW48" s="229" t="e">
        <f aca="false">VALUE($AU48)</f>
        <v>#VALUE!</v>
      </c>
      <c r="AY48" s="242"/>
      <c r="AZ48" s="180" t="n">
        <f aca="false">IF(MOD(ROW(),2),"",INDEX(AY$3:AY$600,ROW()/2))</f>
        <v>-40</v>
      </c>
      <c r="BA48" s="181" t="n">
        <v>0.46</v>
      </c>
      <c r="BB48" s="182" t="n">
        <f aca="false">VALUE(AZ48)</f>
        <v>-40</v>
      </c>
      <c r="BD48" s="190" t="n">
        <v>11</v>
      </c>
      <c r="BE48" s="180" t="n">
        <f aca="false">IF(MOD(ROW(),2),"",INDEX(BD$3:BD$600,ROW()/2))</f>
        <v>11</v>
      </c>
      <c r="BF48" s="181" t="n">
        <v>0.46</v>
      </c>
      <c r="BG48" s="182" t="n">
        <f aca="false">VALUE($BD49)</f>
        <v>11</v>
      </c>
    </row>
    <row r="49" customFormat="false" ht="13.5" hidden="false" customHeight="false" outlineLevel="0" collapsed="false">
      <c r="A49" s="208" t="n">
        <v>0.42</v>
      </c>
      <c r="B49" s="209" t="n">
        <v>5.15</v>
      </c>
      <c r="C49" s="213" t="n">
        <f aca="false">$C48+(($AM$20-$AM$10))/10</f>
        <v>0.0212</v>
      </c>
      <c r="D49" s="217" t="n">
        <f aca="false">$D48+(($AH$30-$AH$20))/10</f>
        <v>0.0104</v>
      </c>
      <c r="E49" s="211" t="n">
        <f aca="false">$AC44</f>
        <v>50.14</v>
      </c>
      <c r="F49" s="212" t="n">
        <f aca="false">$F48+(($AR$20-$AR$10))/10</f>
        <v>-0.0154</v>
      </c>
      <c r="G49" s="218" t="n">
        <f aca="false">$G48+(($AW$20-$AW$10))/10</f>
        <v>-0.0264</v>
      </c>
      <c r="H49" s="213" t="n">
        <f aca="false">$BB44</f>
        <v>-40</v>
      </c>
      <c r="I49" s="213" t="n">
        <f aca="false">$BG44</f>
        <v>11</v>
      </c>
      <c r="K49" s="234" t="n">
        <v>-0.63</v>
      </c>
      <c r="L49" s="238" t="n">
        <f aca="false">L48-($L$12-$L$112)/101</f>
        <v>0</v>
      </c>
      <c r="M49" s="239" t="n">
        <f aca="false">M48-($M$12-$M$112)/101</f>
        <v>0</v>
      </c>
      <c r="Q49" s="234" t="n">
        <v>-0.62</v>
      </c>
      <c r="R49" s="235" t="n">
        <f aca="false">R48-($R$11-$R$61)/51</f>
        <v>0.0535215686274508</v>
      </c>
      <c r="S49" s="236" t="n">
        <f aca="false">S48-($S$11-$S$61)/51</f>
        <v>0</v>
      </c>
      <c r="T49" s="165"/>
      <c r="U49" s="165"/>
      <c r="V49" s="165"/>
      <c r="W49" s="165"/>
      <c r="X49" s="182"/>
      <c r="Y49" s="164" t="n">
        <v>46</v>
      </c>
      <c r="Z49" s="190" t="n">
        <v>57.84</v>
      </c>
      <c r="AA49" s="180" t="str">
        <f aca="false">IF(MOD(ROW(),2),"",INDEX($Z$3:$Z$600,ROW()/2))</f>
        <v/>
      </c>
      <c r="AB49" s="181" t="n">
        <v>0.47</v>
      </c>
      <c r="AC49" s="182" t="n">
        <f aca="false">VALUE($Z50)</f>
        <v>59.77</v>
      </c>
      <c r="AD49" s="164" t="n">
        <v>460</v>
      </c>
      <c r="AE49" s="191"/>
      <c r="AF49" s="227" t="str">
        <f aca="false">IF(MOD(ROW(),10),"",INDEX(AE$3:AE$600,ROW()/10))</f>
        <v/>
      </c>
      <c r="AG49" s="228" t="n">
        <v>44</v>
      </c>
      <c r="AH49" s="229" t="e">
        <f aca="false">VALUE($AF49)</f>
        <v>#VALUE!</v>
      </c>
      <c r="AI49" s="164" t="n">
        <v>46</v>
      </c>
      <c r="AJ49" s="191"/>
      <c r="AK49" s="227" t="str">
        <f aca="false">IF(MOD(ROW(),10),"",INDEX(AJ$3:AJ$600,ROW()/10))</f>
        <v/>
      </c>
      <c r="AL49" s="228" t="n">
        <v>39</v>
      </c>
      <c r="AM49" s="229" t="e">
        <f aca="false">VALUE($AK49)</f>
        <v>#VALUE!</v>
      </c>
      <c r="AN49" s="164" t="n">
        <v>460</v>
      </c>
      <c r="AO49" s="191"/>
      <c r="AP49" s="227" t="str">
        <f aca="false">IF(MOD(ROW(),10),"",INDEX(AO$3:AO$600,ROW()/10))</f>
        <v/>
      </c>
      <c r="AQ49" s="228" t="n">
        <v>39</v>
      </c>
      <c r="AR49" s="229" t="e">
        <f aca="false">VALUE($AP49)</f>
        <v>#VALUE!</v>
      </c>
      <c r="AS49" s="164" t="n">
        <v>460</v>
      </c>
      <c r="AT49" s="191"/>
      <c r="AU49" s="227" t="str">
        <f aca="false">IF(MOD(ROW(),10),"",INDEX(AT$3:AT$600,ROW()/10))</f>
        <v/>
      </c>
      <c r="AV49" s="181" t="n">
        <v>0.47</v>
      </c>
      <c r="AW49" s="229" t="e">
        <f aca="false">VALUE($AU49)</f>
        <v>#VALUE!</v>
      </c>
      <c r="AY49" s="242"/>
      <c r="AZ49" s="180" t="str">
        <f aca="false">IF(MOD(ROW(),2),"",INDEX(AY$3:AY$600,ROW()/2))</f>
        <v/>
      </c>
      <c r="BA49" s="181" t="n">
        <v>0.47</v>
      </c>
      <c r="BB49" s="182" t="e">
        <f aca="false">VALUE(AZ49)</f>
        <v>#VALUE!</v>
      </c>
      <c r="BD49" s="190" t="n">
        <v>11</v>
      </c>
      <c r="BE49" s="180" t="str">
        <f aca="false">IF(MOD(ROW(),2),"",INDEX(BD$3:BD$600,ROW()/2))</f>
        <v/>
      </c>
      <c r="BF49" s="181" t="n">
        <v>0.47</v>
      </c>
      <c r="BG49" s="182" t="n">
        <f aca="false">VALUE($BD50)</f>
        <v>11</v>
      </c>
    </row>
    <row r="50" customFormat="false" ht="13.5" hidden="false" customHeight="false" outlineLevel="0" collapsed="false">
      <c r="A50" s="208" t="n">
        <v>0.43</v>
      </c>
      <c r="B50" s="209" t="n">
        <v>5.14</v>
      </c>
      <c r="C50" s="213" t="n">
        <f aca="false">$C49+(($AM$20-$AM$10))/10</f>
        <v>0.0193</v>
      </c>
      <c r="D50" s="217" t="n">
        <f aca="false">$D49+(($AH$30-$AH$20))/10</f>
        <v>0.0096</v>
      </c>
      <c r="E50" s="211" t="n">
        <f aca="false">$AC45</f>
        <v>52.06</v>
      </c>
      <c r="F50" s="212" t="n">
        <f aca="false">$F49+(($AR$20-$AR$10))/10</f>
        <v>-0.0171</v>
      </c>
      <c r="G50" s="218" t="n">
        <f aca="false">$G49+(($AW$20-$AW$10))/10</f>
        <v>-0.0281</v>
      </c>
      <c r="H50" s="213" t="n">
        <f aca="false">$BB44+($BB46-$BB44)/2</f>
        <v>-40</v>
      </c>
      <c r="I50" s="213" t="n">
        <f aca="false">$BG44+($BG46-$BG44)/2</f>
        <v>11</v>
      </c>
      <c r="K50" s="234" t="n">
        <v>-0.62</v>
      </c>
      <c r="L50" s="238" t="n">
        <f aca="false">L49-($L$12-$L$112)/101</f>
        <v>0</v>
      </c>
      <c r="M50" s="239" t="n">
        <f aca="false">M49-($M$12-$M$112)/101</f>
        <v>0</v>
      </c>
      <c r="Q50" s="234" t="n">
        <v>-0.61</v>
      </c>
      <c r="R50" s="235" t="n">
        <f aca="false">R49-($R$11-$R$61)/51</f>
        <v>0.0526352941176469</v>
      </c>
      <c r="S50" s="236" t="n">
        <f aca="false">S49-($S$11-$S$61)/51</f>
        <v>0</v>
      </c>
      <c r="T50" s="165"/>
      <c r="U50" s="165"/>
      <c r="V50" s="165"/>
      <c r="W50" s="165"/>
      <c r="X50" s="182"/>
      <c r="Y50" s="164" t="n">
        <v>47</v>
      </c>
      <c r="Z50" s="190" t="n">
        <v>59.77</v>
      </c>
      <c r="AA50" s="180" t="n">
        <f aca="false">IF(MOD(ROW(),2),"",INDEX($Z$3:$Z$600,ROW()/2))</f>
        <v>20.45</v>
      </c>
      <c r="AB50" s="181" t="n">
        <v>0.48</v>
      </c>
      <c r="AC50" s="182" t="n">
        <f aca="false">VALUE($Z51)</f>
        <v>61.7</v>
      </c>
      <c r="AD50" s="164" t="n">
        <v>470</v>
      </c>
      <c r="AE50" s="191"/>
      <c r="AF50" s="227" t="n">
        <f aca="false">IF(MOD(ROW(),10),"",INDEX(AE$3:AE$600,ROW()/10))</f>
        <v>0.012</v>
      </c>
      <c r="AG50" s="228" t="n">
        <v>45</v>
      </c>
      <c r="AH50" s="229" t="n">
        <f aca="false">VALUE($AF50)</f>
        <v>0.012</v>
      </c>
      <c r="AI50" s="164" t="n">
        <v>47</v>
      </c>
      <c r="AJ50" s="191"/>
      <c r="AK50" s="227" t="n">
        <f aca="false">IF(MOD(ROW(),10),"",INDEX(AJ$3:AJ$600,ROW()/10))</f>
        <v>0.025</v>
      </c>
      <c r="AL50" s="228" t="n">
        <v>40</v>
      </c>
      <c r="AM50" s="229" t="n">
        <f aca="false">VALUE($AK50)</f>
        <v>0.025</v>
      </c>
      <c r="AN50" s="164" t="n">
        <v>470</v>
      </c>
      <c r="AO50" s="191"/>
      <c r="AP50" s="227" t="n">
        <f aca="false">IF(MOD(ROW(),10),"",INDEX(AO$3:AO$600,ROW()/10))</f>
        <v>-0.012</v>
      </c>
      <c r="AQ50" s="228" t="n">
        <v>40</v>
      </c>
      <c r="AR50" s="229" t="n">
        <f aca="false">VALUE($AP50)</f>
        <v>-0.012</v>
      </c>
      <c r="AS50" s="164" t="n">
        <v>470</v>
      </c>
      <c r="AT50" s="191"/>
      <c r="AU50" s="227" t="n">
        <f aca="false">IF(MOD(ROW(),10),"",INDEX(AT$3:AT$600,ROW()/10))</f>
        <v>-0.023</v>
      </c>
      <c r="AV50" s="181" t="n">
        <v>0.48</v>
      </c>
      <c r="AW50" s="229" t="n">
        <f aca="false">VALUE($AU50)</f>
        <v>-0.023</v>
      </c>
      <c r="AY50" s="242"/>
      <c r="AZ50" s="180" t="n">
        <f aca="false">IF(MOD(ROW(),2),"",INDEX(AY$3:AY$600,ROW()/2))</f>
        <v>-40</v>
      </c>
      <c r="BA50" s="181" t="n">
        <v>0.48</v>
      </c>
      <c r="BB50" s="182" t="n">
        <f aca="false">VALUE(AZ50)</f>
        <v>-40</v>
      </c>
      <c r="BD50" s="190" t="n">
        <v>11</v>
      </c>
      <c r="BE50" s="180" t="n">
        <f aca="false">IF(MOD(ROW(),2),"",INDEX(BD$3:BD$600,ROW()/2))</f>
        <v>11</v>
      </c>
      <c r="BF50" s="181" t="n">
        <v>0.48</v>
      </c>
      <c r="BG50" s="182" t="n">
        <f aca="false">VALUE($BD51)</f>
        <v>0</v>
      </c>
    </row>
    <row r="51" customFormat="false" ht="13.5" hidden="false" customHeight="false" outlineLevel="0" collapsed="false">
      <c r="A51" s="208" t="n">
        <v>0.44</v>
      </c>
      <c r="B51" s="209" t="n">
        <v>5.13</v>
      </c>
      <c r="C51" s="213" t="n">
        <f aca="false">$C50+(($AM$20-$AM$10))/10</f>
        <v>0.0174</v>
      </c>
      <c r="D51" s="217" t="n">
        <f aca="false">$D50+(($AH$30-$AH$20))/10</f>
        <v>0.0088</v>
      </c>
      <c r="E51" s="211" t="n">
        <f aca="false">$AC46</f>
        <v>53.99</v>
      </c>
      <c r="F51" s="212" t="n">
        <f aca="false">$F50+(($AR$20-$AR$10))/10</f>
        <v>-0.0188</v>
      </c>
      <c r="G51" s="218" t="n">
        <f aca="false">$G50+(($AW$20-$AW$10))/10</f>
        <v>-0.0298</v>
      </c>
      <c r="H51" s="213" t="n">
        <f aca="false">$BB46</f>
        <v>-40</v>
      </c>
      <c r="I51" s="213" t="n">
        <f aca="false">$BG46</f>
        <v>11</v>
      </c>
      <c r="K51" s="234" t="n">
        <v>-0.61</v>
      </c>
      <c r="L51" s="238" t="n">
        <f aca="false">L50-($L$12-$L$112)/101</f>
        <v>0</v>
      </c>
      <c r="M51" s="239" t="n">
        <f aca="false">M50-($M$12-$M$112)/101</f>
        <v>0</v>
      </c>
      <c r="Q51" s="234" t="n">
        <v>-0.6</v>
      </c>
      <c r="R51" s="235" t="n">
        <f aca="false">R50-($R$11-$R$61)/51</f>
        <v>0.051749019607843</v>
      </c>
      <c r="S51" s="236" t="n">
        <f aca="false">S50-($S$11-$S$61)/51</f>
        <v>0</v>
      </c>
      <c r="T51" s="165"/>
      <c r="U51" s="165"/>
      <c r="V51" s="165"/>
      <c r="W51" s="165"/>
      <c r="X51" s="182"/>
      <c r="Y51" s="164" t="n">
        <v>48</v>
      </c>
      <c r="Z51" s="242" t="n">
        <v>61.7</v>
      </c>
      <c r="AA51" s="180" t="str">
        <f aca="false">IF(MOD(ROW(),2),"",INDEX($Z$3:$Z$600,ROW()/2))</f>
        <v/>
      </c>
      <c r="AB51" s="181" t="n">
        <v>0.49</v>
      </c>
      <c r="AC51" s="182" t="n">
        <f aca="false">VALUE($Z52)</f>
        <v>63.63</v>
      </c>
      <c r="AD51" s="164" t="n">
        <v>480</v>
      </c>
      <c r="AE51" s="191"/>
      <c r="AF51" s="227" t="str">
        <f aca="false">IF(MOD(ROW(),10),"",INDEX(AE$3:AE$600,ROW()/10))</f>
        <v/>
      </c>
      <c r="AG51" s="228" t="n">
        <v>46</v>
      </c>
      <c r="AH51" s="229" t="e">
        <f aca="false">VALUE($AF51)</f>
        <v>#VALUE!</v>
      </c>
      <c r="AI51" s="164" t="n">
        <v>48</v>
      </c>
      <c r="AJ51" s="191"/>
      <c r="AK51" s="227" t="str">
        <f aca="false">IF(MOD(ROW(),10),"",INDEX(AJ$3:AJ$600,ROW()/10))</f>
        <v/>
      </c>
      <c r="AL51" s="228" t="n">
        <v>41</v>
      </c>
      <c r="AM51" s="229" t="e">
        <f aca="false">VALUE($AK51)</f>
        <v>#VALUE!</v>
      </c>
      <c r="AN51" s="164" t="n">
        <v>480</v>
      </c>
      <c r="AO51" s="242"/>
      <c r="AP51" s="227" t="str">
        <f aca="false">IF(MOD(ROW(),10),"",INDEX(AO$3:AO$600,ROW()/10))</f>
        <v/>
      </c>
      <c r="AQ51" s="228" t="n">
        <v>41</v>
      </c>
      <c r="AR51" s="229" t="e">
        <f aca="false">VALUE($AP51)</f>
        <v>#VALUE!</v>
      </c>
      <c r="AS51" s="164" t="n">
        <v>480</v>
      </c>
      <c r="AT51" s="242"/>
      <c r="AU51" s="227" t="str">
        <f aca="false">IF(MOD(ROW(),10),"",INDEX(AT$3:AT$600,ROW()/10))</f>
        <v/>
      </c>
      <c r="AV51" s="181" t="n">
        <v>0.49</v>
      </c>
      <c r="AW51" s="229" t="e">
        <f aca="false">VALUE($AU51)</f>
        <v>#VALUE!</v>
      </c>
      <c r="AY51" s="242"/>
      <c r="AZ51" s="180" t="str">
        <f aca="false">IF(MOD(ROW(),2),"",INDEX(AY$3:AY$600,ROW()/2))</f>
        <v/>
      </c>
      <c r="BA51" s="181" t="n">
        <v>0.49</v>
      </c>
      <c r="BB51" s="182" t="e">
        <f aca="false">VALUE(AZ51)</f>
        <v>#VALUE!</v>
      </c>
      <c r="BD51" s="242"/>
      <c r="BE51" s="180" t="str">
        <f aca="false">IF(MOD(ROW(),2),"",INDEX(BD$3:BD$600,ROW()/2))</f>
        <v/>
      </c>
      <c r="BF51" s="181" t="n">
        <v>0.49</v>
      </c>
      <c r="BG51" s="182" t="n">
        <f aca="false">VALUE($BD52)</f>
        <v>0</v>
      </c>
    </row>
    <row r="52" customFormat="false" ht="13.5" hidden="false" customHeight="false" outlineLevel="0" collapsed="false">
      <c r="A52" s="208" t="n">
        <v>0.45</v>
      </c>
      <c r="B52" s="209" t="n">
        <v>5.12</v>
      </c>
      <c r="C52" s="213" t="n">
        <f aca="false">$C51+(($AM$20-$AM$10))/10</f>
        <v>0.0155</v>
      </c>
      <c r="D52" s="217" t="n">
        <f aca="false">$D51+(($AH$30-$AH$20))/10</f>
        <v>0.008</v>
      </c>
      <c r="E52" s="211" t="n">
        <f aca="false">$AC47</f>
        <v>55.92</v>
      </c>
      <c r="F52" s="212" t="n">
        <f aca="false">$F51+(($AR$20-$AR$10))/10</f>
        <v>-0.0205</v>
      </c>
      <c r="G52" s="218" t="n">
        <f aca="false">$G51+(($AW$20-$AW$10))/10</f>
        <v>-0.0315</v>
      </c>
      <c r="H52" s="213" t="n">
        <f aca="false">$BB46+($BB48-$BB46)/2</f>
        <v>-40</v>
      </c>
      <c r="I52" s="213" t="n">
        <f aca="false">$BG46+($BG48-$BG46)/2</f>
        <v>11</v>
      </c>
      <c r="K52" s="234" t="n">
        <v>-0.6</v>
      </c>
      <c r="L52" s="238" t="n">
        <f aca="false">L51-($L$12-$L$112)/101</f>
        <v>0</v>
      </c>
      <c r="M52" s="239" t="n">
        <f aca="false">M51-($M$12-$M$112)/101</f>
        <v>0</v>
      </c>
      <c r="Q52" s="234" t="n">
        <v>-0.59</v>
      </c>
      <c r="R52" s="235" t="n">
        <f aca="false">R51-($R$11-$R$61)/51</f>
        <v>0.0508627450980391</v>
      </c>
      <c r="S52" s="236" t="n">
        <f aca="false">S51-($S$11-$S$61)/51</f>
        <v>0</v>
      </c>
      <c r="T52" s="165"/>
      <c r="U52" s="165"/>
      <c r="V52" s="165"/>
      <c r="W52" s="165"/>
      <c r="X52" s="182"/>
      <c r="Y52" s="164" t="n">
        <v>49</v>
      </c>
      <c r="Z52" s="190" t="n">
        <v>63.63</v>
      </c>
      <c r="AA52" s="180" t="n">
        <f aca="false">IF(MOD(ROW(),2),"",INDEX($Z$3:$Z$600,ROW()/2))</f>
        <v>21.85</v>
      </c>
      <c r="AB52" s="181" t="n">
        <v>0.5</v>
      </c>
      <c r="AC52" s="182" t="n">
        <f aca="false">VALUE($Z53)</f>
        <v>65.55</v>
      </c>
      <c r="AD52" s="164" t="n">
        <v>490</v>
      </c>
      <c r="AE52" s="191"/>
      <c r="AF52" s="227" t="str">
        <f aca="false">IF(MOD(ROW(),10),"",INDEX(AE$3:AE$600,ROW()/10))</f>
        <v/>
      </c>
      <c r="AG52" s="228" t="n">
        <v>47</v>
      </c>
      <c r="AH52" s="229" t="e">
        <f aca="false">VALUE($AF52)</f>
        <v>#VALUE!</v>
      </c>
      <c r="AI52" s="164" t="n">
        <v>49</v>
      </c>
      <c r="AJ52" s="242"/>
      <c r="AK52" s="227" t="str">
        <f aca="false">IF(MOD(ROW(),10),"",INDEX(AJ$3:AJ$600,ROW()/10))</f>
        <v/>
      </c>
      <c r="AL52" s="228" t="n">
        <v>42</v>
      </c>
      <c r="AM52" s="229" t="e">
        <f aca="false">VALUE($AK52)</f>
        <v>#VALUE!</v>
      </c>
      <c r="AN52" s="164" t="n">
        <v>490</v>
      </c>
      <c r="AO52" s="242"/>
      <c r="AP52" s="227" t="str">
        <f aca="false">IF(MOD(ROW(),10),"",INDEX(AO$3:AO$600,ROW()/10))</f>
        <v/>
      </c>
      <c r="AQ52" s="228" t="n">
        <v>42</v>
      </c>
      <c r="AR52" s="229" t="e">
        <f aca="false">VALUE($AP52)</f>
        <v>#VALUE!</v>
      </c>
      <c r="AS52" s="164" t="n">
        <v>490</v>
      </c>
      <c r="AT52" s="242"/>
      <c r="AU52" s="227" t="str">
        <f aca="false">IF(MOD(ROW(),10),"",INDEX(AT$3:AT$600,ROW()/10))</f>
        <v/>
      </c>
      <c r="AV52" s="181" t="n">
        <v>0.5</v>
      </c>
      <c r="AW52" s="229" t="e">
        <f aca="false">VALUE($AU52)</f>
        <v>#VALUE!</v>
      </c>
      <c r="AY52" s="242"/>
      <c r="AZ52" s="180" t="n">
        <f aca="false">IF(MOD(ROW(),2),"",INDEX(AY$3:AY$600,ROW()/2))</f>
        <v>-40</v>
      </c>
      <c r="BA52" s="181" t="n">
        <v>0.5</v>
      </c>
      <c r="BB52" s="182" t="n">
        <f aca="false">VALUE(AZ52)</f>
        <v>-40</v>
      </c>
      <c r="BD52" s="242"/>
      <c r="BE52" s="180" t="n">
        <f aca="false">IF(MOD(ROW(),2),"",INDEX(BD$3:BD$600,ROW()/2))</f>
        <v>11</v>
      </c>
      <c r="BF52" s="181" t="n">
        <v>0.5</v>
      </c>
      <c r="BG52" s="182" t="n">
        <f aca="false">VALUE($BD53)</f>
        <v>0</v>
      </c>
    </row>
    <row r="53" customFormat="false" ht="13.5" hidden="false" customHeight="false" outlineLevel="0" collapsed="false">
      <c r="A53" s="208" t="n">
        <v>0.46</v>
      </c>
      <c r="B53" s="209" t="n">
        <v>5.11</v>
      </c>
      <c r="C53" s="213" t="n">
        <f aca="false">$C52+(($AM$20-$AM$10))/10</f>
        <v>0.0136</v>
      </c>
      <c r="D53" s="217" t="n">
        <f aca="false">$D52+(($AH$30-$AH$20))/10</f>
        <v>0.0072</v>
      </c>
      <c r="E53" s="211" t="n">
        <f aca="false">$AC48</f>
        <v>57.84</v>
      </c>
      <c r="F53" s="212" t="n">
        <f aca="false">$F52+(($AR$20-$AR$10))/10</f>
        <v>-0.0222</v>
      </c>
      <c r="G53" s="218" t="n">
        <f aca="false">$G52+(($AW$20-$AW$10))/10</f>
        <v>-0.0332</v>
      </c>
      <c r="H53" s="213" t="n">
        <f aca="false">$BB48</f>
        <v>-40</v>
      </c>
      <c r="I53" s="213" t="n">
        <f aca="false">$BG48</f>
        <v>11</v>
      </c>
      <c r="K53" s="234" t="n">
        <v>-0.59</v>
      </c>
      <c r="L53" s="238" t="n">
        <f aca="false">L52-($L$12-$L$112)/101</f>
        <v>0</v>
      </c>
      <c r="M53" s="239" t="n">
        <f aca="false">M52-($M$12-$M$112)/101</f>
        <v>0</v>
      </c>
      <c r="Q53" s="234" t="n">
        <v>-0.58</v>
      </c>
      <c r="R53" s="235" t="n">
        <f aca="false">R52-($R$11-$R$61)/51</f>
        <v>0.0499764705882351</v>
      </c>
      <c r="S53" s="236" t="n">
        <f aca="false">S52-($S$11-$S$61)/51</f>
        <v>0</v>
      </c>
      <c r="T53" s="165"/>
      <c r="U53" s="165"/>
      <c r="V53" s="165"/>
      <c r="W53" s="165"/>
      <c r="X53" s="182"/>
      <c r="Y53" s="164" t="n">
        <v>50</v>
      </c>
      <c r="Z53" s="190" t="n">
        <v>65.55</v>
      </c>
      <c r="AA53" s="180" t="str">
        <f aca="false">IF(MOD(ROW(),2),"",INDEX($Z$3:$Z$600,ROW()/2))</f>
        <v/>
      </c>
      <c r="AB53" s="181" t="n">
        <v>0.51</v>
      </c>
      <c r="AC53" s="182" t="n">
        <f aca="false">VALUE($Z54)</f>
        <v>67.48</v>
      </c>
      <c r="AD53" s="164" t="n">
        <v>500</v>
      </c>
      <c r="AE53" s="191"/>
      <c r="AF53" s="227" t="str">
        <f aca="false">IF(MOD(ROW(),10),"",INDEX(AE$3:AE$600,ROW()/10))</f>
        <v/>
      </c>
      <c r="AG53" s="228" t="n">
        <v>48</v>
      </c>
      <c r="AH53" s="229" t="e">
        <f aca="false">VALUE($AF53)</f>
        <v>#VALUE!</v>
      </c>
      <c r="AI53" s="164" t="n">
        <v>50</v>
      </c>
      <c r="AJ53" s="242"/>
      <c r="AK53" s="227" t="str">
        <f aca="false">IF(MOD(ROW(),10),"",INDEX(AJ$3:AJ$600,ROW()/10))</f>
        <v/>
      </c>
      <c r="AL53" s="228" t="n">
        <v>43</v>
      </c>
      <c r="AM53" s="229" t="e">
        <f aca="false">VALUE($AK53)</f>
        <v>#VALUE!</v>
      </c>
      <c r="AN53" s="164" t="n">
        <v>500</v>
      </c>
      <c r="AO53" s="242"/>
      <c r="AP53" s="227" t="str">
        <f aca="false">IF(MOD(ROW(),10),"",INDEX(AO$3:AO$600,ROW()/10))</f>
        <v/>
      </c>
      <c r="AQ53" s="228" t="n">
        <v>43</v>
      </c>
      <c r="AR53" s="229" t="e">
        <f aca="false">VALUE($AP53)</f>
        <v>#VALUE!</v>
      </c>
      <c r="AS53" s="164" t="n">
        <v>500</v>
      </c>
      <c r="AT53" s="242"/>
      <c r="AU53" s="227" t="str">
        <f aca="false">IF(MOD(ROW(),10),"",INDEX(AT$3:AT$600,ROW()/10))</f>
        <v/>
      </c>
      <c r="AV53" s="181" t="n">
        <v>0.51</v>
      </c>
      <c r="AW53" s="229" t="e">
        <f aca="false">VALUE($AU53)</f>
        <v>#VALUE!</v>
      </c>
      <c r="AY53" s="242"/>
      <c r="AZ53" s="180" t="str">
        <f aca="false">IF(MOD(ROW(),2),"",INDEX(AY$3:AY$600,ROW()/2))</f>
        <v/>
      </c>
      <c r="BA53" s="181" t="n">
        <v>0.51</v>
      </c>
      <c r="BB53" s="182" t="e">
        <f aca="false">VALUE(AZ53)</f>
        <v>#VALUE!</v>
      </c>
      <c r="BD53" s="242"/>
      <c r="BE53" s="180" t="str">
        <f aca="false">IF(MOD(ROW(),2),"",INDEX(BD$3:BD$600,ROW()/2))</f>
        <v/>
      </c>
      <c r="BF53" s="181" t="n">
        <v>0.51</v>
      </c>
      <c r="BG53" s="182" t="n">
        <f aca="false">VALUE($BD54)</f>
        <v>0</v>
      </c>
    </row>
    <row r="54" customFormat="false" ht="13.5" hidden="false" customHeight="false" outlineLevel="0" collapsed="false">
      <c r="A54" s="208" t="n">
        <v>0.47</v>
      </c>
      <c r="B54" s="209" t="n">
        <v>5.1</v>
      </c>
      <c r="C54" s="213" t="n">
        <f aca="false">$C53+(($AM$20-$AM$10))/10</f>
        <v>0.0117</v>
      </c>
      <c r="D54" s="217" t="n">
        <f aca="false">$D53+(($AH$30-$AH$20))/10</f>
        <v>0.0064</v>
      </c>
      <c r="E54" s="211" t="n">
        <f aca="false">$AC49</f>
        <v>59.77</v>
      </c>
      <c r="F54" s="212" t="n">
        <f aca="false">$F53+(($AR$20-$AR$10))/10</f>
        <v>-0.0239</v>
      </c>
      <c r="G54" s="218" t="n">
        <f aca="false">$G53+(($AW$20-$AW$10))/10</f>
        <v>-0.0349</v>
      </c>
      <c r="H54" s="213" t="n">
        <f aca="false">$BB48+($BB50-$BB48)/2</f>
        <v>-40</v>
      </c>
      <c r="I54" s="213" t="n">
        <f aca="false">$BG48+($BG50-$BG48)/2</f>
        <v>5.5</v>
      </c>
      <c r="K54" s="234" t="n">
        <v>-0.58</v>
      </c>
      <c r="L54" s="238" t="n">
        <f aca="false">L53-($L$12-$L$112)/101</f>
        <v>0</v>
      </c>
      <c r="M54" s="239" t="n">
        <f aca="false">M53-($M$12-$M$112)/101</f>
        <v>0</v>
      </c>
      <c r="Q54" s="234" t="n">
        <v>-0.57</v>
      </c>
      <c r="R54" s="235" t="n">
        <f aca="false">R53-($R$11-$R$61)/51</f>
        <v>0.0490901960784312</v>
      </c>
      <c r="S54" s="236" t="n">
        <f aca="false">S53-($S$11-$S$61)/51</f>
        <v>0</v>
      </c>
      <c r="T54" s="165"/>
      <c r="U54" s="165"/>
      <c r="V54" s="165"/>
      <c r="W54" s="165"/>
      <c r="X54" s="182"/>
      <c r="Y54" s="164" t="n">
        <v>51</v>
      </c>
      <c r="Z54" s="190" t="n">
        <v>67.48</v>
      </c>
      <c r="AA54" s="180" t="n">
        <f aca="false">IF(MOD(ROW(),2),"",INDEX($Z$3:$Z$600,ROW()/2))</f>
        <v>23.29</v>
      </c>
      <c r="AB54" s="181" t="n">
        <v>0.52</v>
      </c>
      <c r="AC54" s="182" t="n">
        <f aca="false">VALUE($Z55)</f>
        <v>69.41</v>
      </c>
      <c r="AD54" s="164" t="n">
        <v>510</v>
      </c>
      <c r="AE54" s="191"/>
      <c r="AF54" s="227" t="str">
        <f aca="false">IF(MOD(ROW(),10),"",INDEX(AE$3:AE$600,ROW()/10))</f>
        <v/>
      </c>
      <c r="AG54" s="228" t="n">
        <v>49</v>
      </c>
      <c r="AH54" s="229" t="e">
        <f aca="false">VALUE($AF54)</f>
        <v>#VALUE!</v>
      </c>
      <c r="AI54" s="164" t="n">
        <v>51</v>
      </c>
      <c r="AJ54" s="242"/>
      <c r="AK54" s="227" t="str">
        <f aca="false">IF(MOD(ROW(),10),"",INDEX(AJ$3:AJ$600,ROW()/10))</f>
        <v/>
      </c>
      <c r="AL54" s="228" t="n">
        <v>44</v>
      </c>
      <c r="AM54" s="229" t="e">
        <f aca="false">VALUE($AK54)</f>
        <v>#VALUE!</v>
      </c>
      <c r="AN54" s="164" t="n">
        <v>510</v>
      </c>
      <c r="AO54" s="242"/>
      <c r="AP54" s="227" t="str">
        <f aca="false">IF(MOD(ROW(),10),"",INDEX(AO$3:AO$600,ROW()/10))</f>
        <v/>
      </c>
      <c r="AQ54" s="228" t="n">
        <v>44</v>
      </c>
      <c r="AR54" s="229" t="e">
        <f aca="false">VALUE($AP54)</f>
        <v>#VALUE!</v>
      </c>
      <c r="AS54" s="164" t="n">
        <v>510</v>
      </c>
      <c r="AT54" s="242"/>
      <c r="AU54" s="227" t="str">
        <f aca="false">IF(MOD(ROW(),10),"",INDEX(AT$3:AT$600,ROW()/10))</f>
        <v/>
      </c>
      <c r="AV54" s="181" t="n">
        <v>0.52</v>
      </c>
      <c r="AW54" s="229" t="e">
        <f aca="false">VALUE($AU54)</f>
        <v>#VALUE!</v>
      </c>
      <c r="AY54" s="242"/>
      <c r="AZ54" s="180" t="n">
        <f aca="false">IF(MOD(ROW(),2),"",INDEX(AY$3:AY$600,ROW()/2))</f>
        <v>-40</v>
      </c>
      <c r="BA54" s="181" t="n">
        <v>0.52</v>
      </c>
      <c r="BB54" s="182" t="n">
        <f aca="false">VALUE(AZ54)</f>
        <v>-40</v>
      </c>
      <c r="BD54" s="242"/>
      <c r="BE54" s="180" t="n">
        <f aca="false">IF(MOD(ROW(),2),"",INDEX(BD$3:BD$600,ROW()/2))</f>
        <v>11</v>
      </c>
      <c r="BF54" s="181" t="n">
        <v>0.52</v>
      </c>
      <c r="BG54" s="182" t="n">
        <f aca="false">VALUE($BD55)</f>
        <v>0</v>
      </c>
    </row>
    <row r="55" customFormat="false" ht="13.5" hidden="false" customHeight="false" outlineLevel="0" collapsed="false">
      <c r="A55" s="208" t="n">
        <v>0.48</v>
      </c>
      <c r="B55" s="209" t="n">
        <v>5.09</v>
      </c>
      <c r="C55" s="213" t="n">
        <f aca="false">$C54+(($AM$20-$AM$10))/10</f>
        <v>0.0098</v>
      </c>
      <c r="D55" s="217" t="n">
        <f aca="false">$D54+(($AH$30-$AH$20))/10</f>
        <v>0.0056</v>
      </c>
      <c r="E55" s="211" t="n">
        <f aca="false">$AC50</f>
        <v>61.7</v>
      </c>
      <c r="F55" s="212" t="n">
        <f aca="false">$F54+(($AR$20-$AR$10))/10</f>
        <v>-0.0256</v>
      </c>
      <c r="G55" s="218" t="n">
        <f aca="false">$G54+(($AW$20-$AW$10))/10</f>
        <v>-0.0366</v>
      </c>
      <c r="H55" s="213" t="n">
        <f aca="false">$BB50</f>
        <v>-40</v>
      </c>
      <c r="I55" s="213" t="n">
        <f aca="false">$BG50</f>
        <v>0</v>
      </c>
      <c r="K55" s="234" t="n">
        <v>-0.57</v>
      </c>
      <c r="L55" s="238" t="n">
        <f aca="false">L54-($L$12-$L$112)/101</f>
        <v>0</v>
      </c>
      <c r="M55" s="239" t="n">
        <f aca="false">M54-($M$12-$M$112)/101</f>
        <v>0</v>
      </c>
      <c r="Q55" s="234" t="n">
        <v>-0.56</v>
      </c>
      <c r="R55" s="235" t="n">
        <f aca="false">R54-($R$11-$R$61)/51</f>
        <v>0.0482039215686273</v>
      </c>
      <c r="S55" s="236" t="n">
        <f aca="false">S54-($S$11-$S$61)/51</f>
        <v>0</v>
      </c>
      <c r="T55" s="165"/>
      <c r="U55" s="165"/>
      <c r="V55" s="165"/>
      <c r="W55" s="165"/>
      <c r="X55" s="237"/>
      <c r="Y55" s="164" t="n">
        <v>52</v>
      </c>
      <c r="Z55" s="190" t="n">
        <v>69.41</v>
      </c>
      <c r="AA55" s="180" t="str">
        <f aca="false">IF(MOD(ROW(),2),"",INDEX($Z$3:$Z$600,ROW()/2))</f>
        <v/>
      </c>
      <c r="AB55" s="181" t="n">
        <v>0.53</v>
      </c>
      <c r="AC55" s="182" t="n">
        <f aca="false">VALUE($Z56)</f>
        <v>71.34</v>
      </c>
      <c r="AD55" s="164" t="n">
        <v>520</v>
      </c>
      <c r="AE55" s="191"/>
      <c r="AF55" s="227" t="str">
        <f aca="false">IF(MOD(ROW(),10),"",INDEX(AE$3:AE$600,ROW()/10))</f>
        <v/>
      </c>
      <c r="AG55" s="228" t="n">
        <v>50</v>
      </c>
      <c r="AH55" s="229" t="e">
        <f aca="false">VALUE($AF55)</f>
        <v>#VALUE!</v>
      </c>
      <c r="AI55" s="164" t="n">
        <v>52</v>
      </c>
      <c r="AJ55" s="242"/>
      <c r="AK55" s="227" t="str">
        <f aca="false">IF(MOD(ROW(),10),"",INDEX(AJ$3:AJ$600,ROW()/10))</f>
        <v/>
      </c>
      <c r="AL55" s="228" t="n">
        <v>45</v>
      </c>
      <c r="AM55" s="229" t="e">
        <f aca="false">VALUE($AK55)</f>
        <v>#VALUE!</v>
      </c>
      <c r="AN55" s="164" t="n">
        <v>520</v>
      </c>
      <c r="AO55" s="242"/>
      <c r="AP55" s="227" t="str">
        <f aca="false">IF(MOD(ROW(),10),"",INDEX(AO$3:AO$600,ROW()/10))</f>
        <v/>
      </c>
      <c r="AQ55" s="228" t="n">
        <v>45</v>
      </c>
      <c r="AR55" s="229" t="e">
        <f aca="false">VALUE($AP55)</f>
        <v>#VALUE!</v>
      </c>
      <c r="AS55" s="164" t="n">
        <v>520</v>
      </c>
      <c r="AT55" s="242"/>
      <c r="AU55" s="227" t="str">
        <f aca="false">IF(MOD(ROW(),10),"",INDEX(AT$3:AT$600,ROW()/10))</f>
        <v/>
      </c>
      <c r="AV55" s="181" t="n">
        <v>0.53</v>
      </c>
      <c r="AW55" s="229" t="e">
        <f aca="false">VALUE($AU55)</f>
        <v>#VALUE!</v>
      </c>
      <c r="AY55" s="242"/>
      <c r="AZ55" s="180" t="str">
        <f aca="false">IF(MOD(ROW(),2),"",INDEX(AY$3:AY$600,ROW()/2))</f>
        <v/>
      </c>
      <c r="BA55" s="181" t="n">
        <v>0.53</v>
      </c>
      <c r="BB55" s="182" t="e">
        <f aca="false">VALUE(AZ55)</f>
        <v>#VALUE!</v>
      </c>
      <c r="BD55" s="242"/>
      <c r="BE55" s="180" t="str">
        <f aca="false">IF(MOD(ROW(),2),"",INDEX(BD$3:BD$600,ROW()/2))</f>
        <v/>
      </c>
      <c r="BF55" s="181" t="n">
        <v>0.53</v>
      </c>
      <c r="BG55" s="182" t="n">
        <f aca="false">VALUE($BD56)</f>
        <v>0</v>
      </c>
    </row>
    <row r="56" customFormat="false" ht="13.5" hidden="false" customHeight="false" outlineLevel="0" collapsed="false">
      <c r="A56" s="208" t="n">
        <v>0.49</v>
      </c>
      <c r="B56" s="209" t="n">
        <v>5.08</v>
      </c>
      <c r="C56" s="213" t="n">
        <f aca="false">$C55+(($AM$20-$AM$10))/10</f>
        <v>0.0079</v>
      </c>
      <c r="D56" s="217" t="n">
        <f aca="false">$D55+(($AH$30-$AH$20))/10</f>
        <v>0.0048</v>
      </c>
      <c r="E56" s="211" t="n">
        <f aca="false">$AC51</f>
        <v>63.63</v>
      </c>
      <c r="F56" s="212" t="n">
        <f aca="false">$F55+(($AR$20-$AR$10))/10</f>
        <v>-0.0273</v>
      </c>
      <c r="G56" s="218" t="n">
        <f aca="false">$G55+(($AW$20-$AW$10))/10</f>
        <v>-0.0383</v>
      </c>
      <c r="H56" s="213" t="n">
        <f aca="false">$BB50+($BB52-$BB50)/2</f>
        <v>-40</v>
      </c>
      <c r="I56" s="213" t="n">
        <f aca="false">$BG50+($BG52-$BG50)/2</f>
        <v>0</v>
      </c>
      <c r="K56" s="234" t="n">
        <v>-0.56</v>
      </c>
      <c r="L56" s="238" t="n">
        <f aca="false">L55-($L$12-$L$112)/101</f>
        <v>0</v>
      </c>
      <c r="M56" s="239" t="n">
        <f aca="false">M55-($M$12-$M$112)/101</f>
        <v>0</v>
      </c>
      <c r="Q56" s="234" t="n">
        <v>-0.55</v>
      </c>
      <c r="R56" s="235" t="n">
        <f aca="false">R55-($R$11-$R$61)/51</f>
        <v>0.0473176470588234</v>
      </c>
      <c r="S56" s="236" t="n">
        <f aca="false">S55-($S$11-$S$61)/51</f>
        <v>0</v>
      </c>
      <c r="T56" s="165"/>
      <c r="U56" s="165"/>
      <c r="V56" s="165"/>
      <c r="W56" s="165"/>
      <c r="X56" s="237"/>
      <c r="Y56" s="164" t="n">
        <v>53</v>
      </c>
      <c r="Z56" s="190" t="n">
        <v>71.34</v>
      </c>
      <c r="AA56" s="180" t="n">
        <f aca="false">IF(MOD(ROW(),2),"",INDEX($Z$3:$Z$600,ROW()/2))</f>
        <v>24.76</v>
      </c>
      <c r="AB56" s="181" t="n">
        <v>0.54</v>
      </c>
      <c r="AC56" s="182" t="n">
        <f aca="false">VALUE($Z57)</f>
        <v>73.26</v>
      </c>
      <c r="AD56" s="164" t="n">
        <v>530</v>
      </c>
      <c r="AE56" s="191"/>
      <c r="AF56" s="227" t="str">
        <f aca="false">IF(MOD(ROW(),10),"",INDEX(AE$3:AE$600,ROW()/10))</f>
        <v/>
      </c>
      <c r="AG56" s="228" t="n">
        <v>51</v>
      </c>
      <c r="AH56" s="229" t="e">
        <f aca="false">VALUE($AF56)</f>
        <v>#VALUE!</v>
      </c>
      <c r="AI56" s="164" t="n">
        <v>53</v>
      </c>
      <c r="AJ56" s="242"/>
      <c r="AK56" s="227" t="str">
        <f aca="false">IF(MOD(ROW(),10),"",INDEX(AJ$3:AJ$600,ROW()/10))</f>
        <v/>
      </c>
      <c r="AL56" s="228" t="n">
        <v>46</v>
      </c>
      <c r="AM56" s="229" t="e">
        <f aca="false">VALUE($AK56)</f>
        <v>#VALUE!</v>
      </c>
      <c r="AN56" s="164" t="n">
        <v>530</v>
      </c>
      <c r="AO56" s="242"/>
      <c r="AP56" s="227" t="str">
        <f aca="false">IF(MOD(ROW(),10),"",INDEX(AO$3:AO$600,ROW()/10))</f>
        <v/>
      </c>
      <c r="AQ56" s="228" t="n">
        <v>46</v>
      </c>
      <c r="AR56" s="229" t="e">
        <f aca="false">VALUE($AP56)</f>
        <v>#VALUE!</v>
      </c>
      <c r="AS56" s="164" t="n">
        <v>530</v>
      </c>
      <c r="AT56" s="242"/>
      <c r="AU56" s="227" t="str">
        <f aca="false">IF(MOD(ROW(),10),"",INDEX(AT$3:AT$600,ROW()/10))</f>
        <v/>
      </c>
      <c r="AV56" s="181" t="n">
        <v>0.54</v>
      </c>
      <c r="AW56" s="229" t="e">
        <f aca="false">VALUE($AU56)</f>
        <v>#VALUE!</v>
      </c>
      <c r="AY56" s="242"/>
      <c r="AZ56" s="180" t="n">
        <f aca="false">IF(MOD(ROW(),2),"",INDEX(AY$3:AY$600,ROW()/2))</f>
        <v>-40</v>
      </c>
      <c r="BA56" s="181" t="n">
        <v>0.54</v>
      </c>
      <c r="BB56" s="182" t="n">
        <f aca="false">VALUE(AZ56)</f>
        <v>-40</v>
      </c>
      <c r="BD56" s="242"/>
      <c r="BE56" s="180" t="n">
        <f aca="false">IF(MOD(ROW(),2),"",INDEX(BD$3:BD$600,ROW()/2))</f>
        <v>11</v>
      </c>
      <c r="BF56" s="181" t="n">
        <v>0.54</v>
      </c>
      <c r="BG56" s="182" t="n">
        <f aca="false">VALUE($BD57)</f>
        <v>0</v>
      </c>
    </row>
    <row r="57" customFormat="false" ht="13.5" hidden="false" customHeight="false" outlineLevel="0" collapsed="false">
      <c r="A57" s="208" t="n">
        <v>0.5</v>
      </c>
      <c r="B57" s="209" t="n">
        <v>5.07</v>
      </c>
      <c r="C57" s="213" t="n">
        <f aca="false">$AM60</f>
        <v>0.021</v>
      </c>
      <c r="D57" s="241" t="n">
        <f aca="false">$AH60</f>
        <v>0.011</v>
      </c>
      <c r="E57" s="211" t="n">
        <f aca="false">$AC52</f>
        <v>65.55</v>
      </c>
      <c r="F57" s="212" t="n">
        <f aca="false">$AR60</f>
        <v>-0.011</v>
      </c>
      <c r="G57" s="218" t="n">
        <f aca="false">$AW60</f>
        <v>-0.021</v>
      </c>
      <c r="H57" s="213" t="n">
        <f aca="false">$BB52</f>
        <v>-40</v>
      </c>
      <c r="I57" s="213" t="n">
        <f aca="false">$BG52</f>
        <v>0</v>
      </c>
      <c r="K57" s="234" t="n">
        <v>-0.55</v>
      </c>
      <c r="L57" s="238" t="n">
        <f aca="false">L56-($L$12-$L$112)/101</f>
        <v>0</v>
      </c>
      <c r="M57" s="239" t="n">
        <f aca="false">M56-($M$12-$M$112)/101</f>
        <v>0</v>
      </c>
      <c r="Q57" s="234" t="n">
        <v>-0.54</v>
      </c>
      <c r="R57" s="235" t="n">
        <f aca="false">R56-($R$11-$R$61)/51</f>
        <v>0.0464313725490195</v>
      </c>
      <c r="S57" s="236" t="n">
        <f aca="false">S56-($S$11-$S$61)/51</f>
        <v>0</v>
      </c>
      <c r="T57" s="165"/>
      <c r="U57" s="165"/>
      <c r="V57" s="165"/>
      <c r="W57" s="165"/>
      <c r="X57" s="237"/>
      <c r="Y57" s="164" t="n">
        <v>54</v>
      </c>
      <c r="Z57" s="190" t="n">
        <v>73.26</v>
      </c>
      <c r="AA57" s="180" t="str">
        <f aca="false">IF(MOD(ROW(),2),"",INDEX($Z$3:$Z$600,ROW()/2))</f>
        <v/>
      </c>
      <c r="AB57" s="181" t="n">
        <v>0.55</v>
      </c>
      <c r="AC57" s="182" t="n">
        <f aca="false">VALUE($Z58)</f>
        <v>75.19</v>
      </c>
      <c r="AD57" s="164" t="n">
        <v>540</v>
      </c>
      <c r="AE57" s="191"/>
      <c r="AF57" s="227" t="str">
        <f aca="false">IF(MOD(ROW(),10),"",INDEX(AE$3:AE$600,ROW()/10))</f>
        <v/>
      </c>
      <c r="AG57" s="228" t="n">
        <v>52</v>
      </c>
      <c r="AH57" s="229" t="e">
        <f aca="false">VALUE($AF57)</f>
        <v>#VALUE!</v>
      </c>
      <c r="AI57" s="164" t="n">
        <v>54</v>
      </c>
      <c r="AJ57" s="242"/>
      <c r="AK57" s="227" t="str">
        <f aca="false">IF(MOD(ROW(),10),"",INDEX(AJ$3:AJ$600,ROW()/10))</f>
        <v/>
      </c>
      <c r="AL57" s="228" t="n">
        <v>47</v>
      </c>
      <c r="AM57" s="229" t="e">
        <f aca="false">VALUE($AK57)</f>
        <v>#VALUE!</v>
      </c>
      <c r="AN57" s="164" t="n">
        <v>540</v>
      </c>
      <c r="AO57" s="242"/>
      <c r="AP57" s="227" t="str">
        <f aca="false">IF(MOD(ROW(),10),"",INDEX(AO$3:AO$600,ROW()/10))</f>
        <v/>
      </c>
      <c r="AQ57" s="228" t="n">
        <v>47</v>
      </c>
      <c r="AR57" s="229" t="e">
        <f aca="false">VALUE($AP57)</f>
        <v>#VALUE!</v>
      </c>
      <c r="AS57" s="164" t="n">
        <v>540</v>
      </c>
      <c r="AT57" s="242"/>
      <c r="AU57" s="227" t="str">
        <f aca="false">IF(MOD(ROW(),10),"",INDEX(AT$3:AT$600,ROW()/10))</f>
        <v/>
      </c>
      <c r="AV57" s="181" t="n">
        <v>0.55</v>
      </c>
      <c r="AW57" s="229" t="e">
        <f aca="false">VALUE($AU57)</f>
        <v>#VALUE!</v>
      </c>
      <c r="AY57" s="242"/>
      <c r="AZ57" s="180" t="str">
        <f aca="false">IF(MOD(ROW(),2),"",INDEX(AY$3:AY$600,ROW()/2))</f>
        <v/>
      </c>
      <c r="BA57" s="181" t="n">
        <v>0.55</v>
      </c>
      <c r="BB57" s="182" t="e">
        <f aca="false">VALUE(AZ57)</f>
        <v>#VALUE!</v>
      </c>
      <c r="BD57" s="242"/>
      <c r="BE57" s="180" t="str">
        <f aca="false">IF(MOD(ROW(),2),"",INDEX(BD$3:BD$600,ROW()/2))</f>
        <v/>
      </c>
      <c r="BF57" s="181" t="n">
        <v>0.55</v>
      </c>
      <c r="BG57" s="182" t="n">
        <f aca="false">VALUE($BD58)</f>
        <v>0</v>
      </c>
    </row>
    <row r="58" customFormat="false" ht="13.5" hidden="false" customHeight="false" outlineLevel="0" collapsed="false">
      <c r="A58" s="208" t="n">
        <v>0.51</v>
      </c>
      <c r="B58" s="209" t="n">
        <v>5.06</v>
      </c>
      <c r="C58" s="213" t="n">
        <f aca="false">$C57+(($AM$20-$AM$10))/10</f>
        <v>0.0191</v>
      </c>
      <c r="D58" s="217" t="n">
        <f aca="false">$D57+(($AH$30-$AH$20))/10</f>
        <v>0.0102</v>
      </c>
      <c r="E58" s="211" t="n">
        <f aca="false">$AC53</f>
        <v>67.48</v>
      </c>
      <c r="F58" s="212" t="n">
        <f aca="false">$F57+(($AR$20-$AR$10))/10</f>
        <v>-0.0127</v>
      </c>
      <c r="G58" s="218" t="n">
        <f aca="false">$G57+(($AW$20-$AW$10))/10</f>
        <v>-0.0227</v>
      </c>
      <c r="H58" s="213" t="n">
        <f aca="false">$BB52+($BB54-$BB52)/2</f>
        <v>-40</v>
      </c>
      <c r="I58" s="213" t="n">
        <f aca="false">$BG52+($BG54-$BG52)/2</f>
        <v>0</v>
      </c>
      <c r="K58" s="234" t="n">
        <v>-0.54</v>
      </c>
      <c r="L58" s="238" t="n">
        <f aca="false">L57-($L$12-$L$112)/101</f>
        <v>0</v>
      </c>
      <c r="M58" s="239" t="n">
        <f aca="false">M57-($M$12-$M$112)/101</f>
        <v>0</v>
      </c>
      <c r="Q58" s="234" t="n">
        <v>-0.53</v>
      </c>
      <c r="R58" s="235" t="n">
        <f aca="false">R57-($R$11-$R$61)/51</f>
        <v>0.0455450980392155</v>
      </c>
      <c r="S58" s="236" t="n">
        <f aca="false">S57-($S$11-$S$61)/51</f>
        <v>0</v>
      </c>
      <c r="T58" s="165"/>
      <c r="U58" s="165"/>
      <c r="V58" s="165"/>
      <c r="W58" s="165"/>
      <c r="X58" s="237"/>
      <c r="Y58" s="164" t="n">
        <v>55</v>
      </c>
      <c r="Z58" s="190" t="n">
        <v>75.19</v>
      </c>
      <c r="AA58" s="180" t="n">
        <f aca="false">IF(MOD(ROW(),2),"",INDEX($Z$3:$Z$600,ROW()/2))</f>
        <v>26.25</v>
      </c>
      <c r="AB58" s="181" t="n">
        <v>0.56</v>
      </c>
      <c r="AC58" s="182" t="n">
        <f aca="false">VALUE($Z59)</f>
        <v>77.12</v>
      </c>
      <c r="AD58" s="164" t="n">
        <v>550</v>
      </c>
      <c r="AE58" s="191"/>
      <c r="AF58" s="227" t="str">
        <f aca="false">IF(MOD(ROW(),10),"",INDEX(AE$3:AE$600,ROW()/10))</f>
        <v/>
      </c>
      <c r="AG58" s="228" t="n">
        <v>53</v>
      </c>
      <c r="AH58" s="229" t="e">
        <f aca="false">VALUE($AF58)</f>
        <v>#VALUE!</v>
      </c>
      <c r="AI58" s="164" t="n">
        <v>55</v>
      </c>
      <c r="AJ58" s="242"/>
      <c r="AK58" s="227" t="str">
        <f aca="false">IF(MOD(ROW(),10),"",INDEX(AJ$3:AJ$600,ROW()/10))</f>
        <v/>
      </c>
      <c r="AL58" s="228" t="n">
        <v>48</v>
      </c>
      <c r="AM58" s="229" t="e">
        <f aca="false">VALUE($AK58)</f>
        <v>#VALUE!</v>
      </c>
      <c r="AN58" s="164" t="n">
        <v>550</v>
      </c>
      <c r="AO58" s="242"/>
      <c r="AP58" s="227" t="str">
        <f aca="false">IF(MOD(ROW(),10),"",INDEX(AO$3:AO$600,ROW()/10))</f>
        <v/>
      </c>
      <c r="AQ58" s="228" t="n">
        <v>48</v>
      </c>
      <c r="AR58" s="229" t="e">
        <f aca="false">VALUE($AP58)</f>
        <v>#VALUE!</v>
      </c>
      <c r="AS58" s="164" t="n">
        <v>550</v>
      </c>
      <c r="AT58" s="242"/>
      <c r="AU58" s="227" t="str">
        <f aca="false">IF(MOD(ROW(),10),"",INDEX(AT$3:AT$600,ROW()/10))</f>
        <v/>
      </c>
      <c r="AV58" s="181" t="n">
        <v>0.56</v>
      </c>
      <c r="AW58" s="229" t="e">
        <f aca="false">VALUE($AU58)</f>
        <v>#VALUE!</v>
      </c>
      <c r="AY58" s="242"/>
      <c r="AZ58" s="180" t="n">
        <f aca="false">IF(MOD(ROW(),2),"",INDEX(AY$3:AY$600,ROW()/2))</f>
        <v>-40</v>
      </c>
      <c r="BA58" s="181" t="n">
        <v>0.56</v>
      </c>
      <c r="BB58" s="182" t="n">
        <f aca="false">VALUE(AZ58)</f>
        <v>-40</v>
      </c>
      <c r="BD58" s="242"/>
      <c r="BE58" s="180" t="n">
        <f aca="false">IF(MOD(ROW(),2),"",INDEX(BD$3:BD$600,ROW()/2))</f>
        <v>11</v>
      </c>
      <c r="BF58" s="181" t="n">
        <v>0.56</v>
      </c>
      <c r="BG58" s="182" t="n">
        <f aca="false">VALUE($BD59)</f>
        <v>0</v>
      </c>
    </row>
    <row r="59" customFormat="false" ht="13.5" hidden="false" customHeight="false" outlineLevel="0" collapsed="false">
      <c r="A59" s="208" t="n">
        <v>0.52</v>
      </c>
      <c r="B59" s="209" t="n">
        <v>5.05</v>
      </c>
      <c r="C59" s="213" t="n">
        <f aca="false">$C58+(($AM$20-$AM$10))/10</f>
        <v>0.0172</v>
      </c>
      <c r="D59" s="217" t="n">
        <f aca="false">$D58+(($AH$30-$AH$20))/10</f>
        <v>0.0094</v>
      </c>
      <c r="E59" s="211" t="n">
        <f aca="false">$AC54</f>
        <v>69.41</v>
      </c>
      <c r="F59" s="212" t="n">
        <f aca="false">$F58+(($AR$20-$AR$10))/10</f>
        <v>-0.0144</v>
      </c>
      <c r="G59" s="218" t="n">
        <f aca="false">$G58+(($AW$20-$AW$10))/10</f>
        <v>-0.0244</v>
      </c>
      <c r="H59" s="213" t="n">
        <f aca="false">$BB54</f>
        <v>-40</v>
      </c>
      <c r="I59" s="213" t="n">
        <f aca="false">$BG54</f>
        <v>0</v>
      </c>
      <c r="K59" s="234" t="n">
        <v>-0.53</v>
      </c>
      <c r="L59" s="238" t="n">
        <f aca="false">L58-($L$12-$L$112)/101</f>
        <v>0</v>
      </c>
      <c r="M59" s="239" t="n">
        <f aca="false">M58-($M$12-$M$112)/101</f>
        <v>0</v>
      </c>
      <c r="Q59" s="234" t="n">
        <v>-0.52</v>
      </c>
      <c r="R59" s="235" t="n">
        <f aca="false">R58-($R$11-$R$61)/51</f>
        <v>0.0446588235294116</v>
      </c>
      <c r="S59" s="236" t="n">
        <f aca="false">S58-($S$11-$S$61)/51</f>
        <v>0</v>
      </c>
      <c r="T59" s="165"/>
      <c r="U59" s="165"/>
      <c r="V59" s="165"/>
      <c r="W59" s="165"/>
      <c r="X59" s="237"/>
      <c r="Y59" s="164" t="n">
        <v>56</v>
      </c>
      <c r="Z59" s="190" t="n">
        <v>77.12</v>
      </c>
      <c r="AA59" s="180" t="str">
        <f aca="false">IF(MOD(ROW(),2),"",INDEX($Z$3:$Z$600,ROW()/2))</f>
        <v/>
      </c>
      <c r="AB59" s="181" t="n">
        <v>0.57</v>
      </c>
      <c r="AC59" s="182" t="n">
        <f aca="false">VALUE($Z60)</f>
        <v>79.05</v>
      </c>
      <c r="AD59" s="164" t="n">
        <v>560</v>
      </c>
      <c r="AE59" s="191"/>
      <c r="AF59" s="227" t="str">
        <f aca="false">IF(MOD(ROW(),10),"",INDEX(AE$3:AE$600,ROW()/10))</f>
        <v/>
      </c>
      <c r="AG59" s="228" t="n">
        <v>54</v>
      </c>
      <c r="AH59" s="229" t="e">
        <f aca="false">VALUE($AF59)</f>
        <v>#VALUE!</v>
      </c>
      <c r="AI59" s="164" t="n">
        <v>56</v>
      </c>
      <c r="AJ59" s="242"/>
      <c r="AK59" s="227" t="str">
        <f aca="false">IF(MOD(ROW(),10),"",INDEX(AJ$3:AJ$600,ROW()/10))</f>
        <v/>
      </c>
      <c r="AL59" s="228" t="n">
        <v>49</v>
      </c>
      <c r="AM59" s="229" t="e">
        <f aca="false">VALUE($AK59)</f>
        <v>#VALUE!</v>
      </c>
      <c r="AN59" s="164" t="n">
        <v>560</v>
      </c>
      <c r="AO59" s="242"/>
      <c r="AP59" s="227" t="str">
        <f aca="false">IF(MOD(ROW(),10),"",INDEX(AO$3:AO$600,ROW()/10))</f>
        <v/>
      </c>
      <c r="AQ59" s="228" t="n">
        <v>49</v>
      </c>
      <c r="AR59" s="229" t="e">
        <f aca="false">VALUE($AP59)</f>
        <v>#VALUE!</v>
      </c>
      <c r="AS59" s="164" t="n">
        <v>560</v>
      </c>
      <c r="AT59" s="242"/>
      <c r="AU59" s="227" t="str">
        <f aca="false">IF(MOD(ROW(),10),"",INDEX(AT$3:AT$600,ROW()/10))</f>
        <v/>
      </c>
      <c r="AV59" s="181" t="n">
        <v>0.57</v>
      </c>
      <c r="AW59" s="229" t="e">
        <f aca="false">VALUE($AU59)</f>
        <v>#VALUE!</v>
      </c>
      <c r="AY59" s="242"/>
      <c r="AZ59" s="180" t="str">
        <f aca="false">IF(MOD(ROW(),2),"",INDEX(AY$3:AY$600,ROW()/2))</f>
        <v/>
      </c>
      <c r="BA59" s="181" t="n">
        <v>0.57</v>
      </c>
      <c r="BB59" s="182" t="e">
        <f aca="false">VALUE(AZ59)</f>
        <v>#VALUE!</v>
      </c>
      <c r="BD59" s="242"/>
      <c r="BE59" s="180" t="str">
        <f aca="false">IF(MOD(ROW(),2),"",INDEX(BD$3:BD$600,ROW()/2))</f>
        <v/>
      </c>
      <c r="BF59" s="181" t="n">
        <v>0.57</v>
      </c>
      <c r="BG59" s="182" t="n">
        <f aca="false">VALUE($BD60)</f>
        <v>0</v>
      </c>
    </row>
    <row r="60" customFormat="false" ht="13.5" hidden="false" customHeight="false" outlineLevel="0" collapsed="false">
      <c r="A60" s="208" t="n">
        <v>0.53</v>
      </c>
      <c r="B60" s="209" t="n">
        <v>5.04</v>
      </c>
      <c r="C60" s="213" t="n">
        <f aca="false">$C59+(($AM$20-$AM$10))/10</f>
        <v>0.0153</v>
      </c>
      <c r="D60" s="217" t="n">
        <f aca="false">$D59+(($AH$30-$AH$20))/10</f>
        <v>0.0086</v>
      </c>
      <c r="E60" s="211" t="n">
        <f aca="false">$AC55</f>
        <v>71.34</v>
      </c>
      <c r="F60" s="212" t="n">
        <f aca="false">$F59+(($AR$20-$AR$10))/10</f>
        <v>-0.0161</v>
      </c>
      <c r="G60" s="218" t="n">
        <f aca="false">$G59+(($AW$20-$AW$10))/10</f>
        <v>-0.0261</v>
      </c>
      <c r="H60" s="213" t="n">
        <f aca="false">$BB54+($BB56-$BB54)/2</f>
        <v>-40</v>
      </c>
      <c r="I60" s="213" t="n">
        <f aca="false">$BG54+($BG56-$BG54)/2</f>
        <v>0</v>
      </c>
      <c r="K60" s="234" t="n">
        <v>-0.52</v>
      </c>
      <c r="L60" s="238" t="n">
        <f aca="false">L59-($L$12-$L$112)/101</f>
        <v>0</v>
      </c>
      <c r="M60" s="239" t="n">
        <f aca="false">M59-($M$12-$M$112)/101</f>
        <v>0</v>
      </c>
      <c r="Q60" s="234" t="n">
        <v>-0.51</v>
      </c>
      <c r="R60" s="235" t="n">
        <f aca="false">R59-($R$11-$R$61)/51</f>
        <v>0.0437725490196077</v>
      </c>
      <c r="S60" s="236" t="n">
        <f aca="false">S59-($S$11-$S$61)/51</f>
        <v>0</v>
      </c>
      <c r="T60" s="165"/>
      <c r="U60" s="165"/>
      <c r="V60" s="165"/>
      <c r="W60" s="165"/>
      <c r="X60" s="237"/>
      <c r="Y60" s="164" t="n">
        <v>57</v>
      </c>
      <c r="Z60" s="190" t="n">
        <v>79.05</v>
      </c>
      <c r="AA60" s="180" t="n">
        <f aca="false">IF(MOD(ROW(),2),"",INDEX($Z$3:$Z$600,ROW()/2))</f>
        <v>27.77</v>
      </c>
      <c r="AB60" s="181" t="n">
        <v>0.58</v>
      </c>
      <c r="AC60" s="182" t="n">
        <f aca="false">VALUE($Z61)</f>
        <v>80.97</v>
      </c>
      <c r="AD60" s="164" t="n">
        <v>570</v>
      </c>
      <c r="AE60" s="191"/>
      <c r="AF60" s="227" t="n">
        <f aca="false">IF(MOD(ROW(),10),"",INDEX(AE$3:AE$600,ROW()/10))</f>
        <v>0.011</v>
      </c>
      <c r="AG60" s="228" t="n">
        <v>55</v>
      </c>
      <c r="AH60" s="229" t="n">
        <f aca="false">VALUE($AF60)</f>
        <v>0.011</v>
      </c>
      <c r="AI60" s="164" t="n">
        <v>57</v>
      </c>
      <c r="AJ60" s="242"/>
      <c r="AK60" s="227" t="n">
        <f aca="false">IF(MOD(ROW(),10),"",INDEX(AJ$3:AJ$600,ROW()/10))</f>
        <v>0.021</v>
      </c>
      <c r="AL60" s="228" t="n">
        <v>50</v>
      </c>
      <c r="AM60" s="229" t="n">
        <f aca="false">VALUE($AK60)</f>
        <v>0.021</v>
      </c>
      <c r="AN60" s="164" t="n">
        <v>570</v>
      </c>
      <c r="AO60" s="242"/>
      <c r="AP60" s="227" t="n">
        <f aca="false">IF(MOD(ROW(),10),"",INDEX(AO$3:AO$600,ROW()/10))</f>
        <v>-0.011</v>
      </c>
      <c r="AQ60" s="228" t="n">
        <v>50</v>
      </c>
      <c r="AR60" s="229" t="n">
        <f aca="false">VALUE($AP60)</f>
        <v>-0.011</v>
      </c>
      <c r="AS60" s="164" t="n">
        <v>570</v>
      </c>
      <c r="AT60" s="242"/>
      <c r="AU60" s="227" t="n">
        <f aca="false">IF(MOD(ROW(),10),"",INDEX(AT$3:AT$600,ROW()/10))</f>
        <v>-0.021</v>
      </c>
      <c r="AV60" s="181" t="n">
        <v>0.58</v>
      </c>
      <c r="AW60" s="229" t="n">
        <f aca="false">VALUE($AU60)</f>
        <v>-0.021</v>
      </c>
      <c r="AY60" s="242"/>
      <c r="AZ60" s="180" t="n">
        <f aca="false">IF(MOD(ROW(),2),"",INDEX(AY$3:AY$600,ROW()/2))</f>
        <v>-40</v>
      </c>
      <c r="BA60" s="181" t="n">
        <v>0.58</v>
      </c>
      <c r="BB60" s="182" t="n">
        <f aca="false">VALUE(AZ60)</f>
        <v>-40</v>
      </c>
      <c r="BD60" s="242"/>
      <c r="BE60" s="180" t="n">
        <f aca="false">IF(MOD(ROW(),2),"",INDEX(BD$3:BD$600,ROW()/2))</f>
        <v>11</v>
      </c>
      <c r="BF60" s="181" t="n">
        <v>0.58</v>
      </c>
      <c r="BG60" s="182" t="n">
        <f aca="false">VALUE($BD61)</f>
        <v>0</v>
      </c>
    </row>
    <row r="61" customFormat="false" ht="13.5" hidden="false" customHeight="false" outlineLevel="0" collapsed="false">
      <c r="A61" s="208" t="n">
        <v>0.54</v>
      </c>
      <c r="B61" s="209" t="n">
        <v>5.03</v>
      </c>
      <c r="C61" s="213" t="n">
        <f aca="false">$C60+(($AM$20-$AM$10))/10</f>
        <v>0.0134</v>
      </c>
      <c r="D61" s="217" t="n">
        <f aca="false">$D60+(($AH$30-$AH$20))/10</f>
        <v>0.0078</v>
      </c>
      <c r="E61" s="211" t="n">
        <f aca="false">$AC56</f>
        <v>73.26</v>
      </c>
      <c r="F61" s="212" t="n">
        <f aca="false">$F60+(($AR$20-$AR$10))/10</f>
        <v>-0.0178</v>
      </c>
      <c r="G61" s="218" t="n">
        <f aca="false">$G60+(($AW$20-$AW$10))/10</f>
        <v>-0.0278</v>
      </c>
      <c r="H61" s="213" t="n">
        <f aca="false">$BB56</f>
        <v>-40</v>
      </c>
      <c r="I61" s="213" t="n">
        <f aca="false">$BG56</f>
        <v>0</v>
      </c>
      <c r="K61" s="234" t="n">
        <v>-0.51</v>
      </c>
      <c r="L61" s="238" t="n">
        <f aca="false">L60-($L$12-$L$112)/101</f>
        <v>0</v>
      </c>
      <c r="M61" s="239" t="n">
        <f aca="false">M60-($M$12-$M$112)/101</f>
        <v>0</v>
      </c>
      <c r="Q61" s="231" t="n">
        <v>-0.5</v>
      </c>
      <c r="R61" s="231" t="n">
        <f aca="false">$S$5</f>
        <v>0.042</v>
      </c>
      <c r="S61" s="231" t="n">
        <f aca="false">$S$7</f>
        <v>0</v>
      </c>
      <c r="T61" s="165"/>
      <c r="U61" s="165"/>
      <c r="V61" s="165"/>
      <c r="W61" s="165"/>
      <c r="X61" s="237"/>
      <c r="Y61" s="164" t="n">
        <v>58</v>
      </c>
      <c r="Z61" s="190" t="n">
        <v>80.97</v>
      </c>
      <c r="AA61" s="180" t="str">
        <f aca="false">IF(MOD(ROW(),2),"",INDEX($Z$3:$Z$600,ROW()/2))</f>
        <v/>
      </c>
      <c r="AB61" s="181" t="n">
        <v>0.59</v>
      </c>
      <c r="AC61" s="182" t="n">
        <f aca="false">VALUE($Z62)</f>
        <v>82.9</v>
      </c>
      <c r="AD61" s="164" t="n">
        <v>580</v>
      </c>
      <c r="AE61" s="191"/>
      <c r="AF61" s="227" t="str">
        <f aca="false">IF(MOD(ROW(),10),"",INDEX(AE$3:AE$600,ROW()/10))</f>
        <v/>
      </c>
      <c r="AG61" s="228" t="n">
        <v>56</v>
      </c>
      <c r="AH61" s="229" t="e">
        <f aca="false">VALUE($AF61)</f>
        <v>#VALUE!</v>
      </c>
      <c r="AI61" s="164" t="n">
        <v>58</v>
      </c>
      <c r="AJ61" s="242"/>
      <c r="AK61" s="227" t="str">
        <f aca="false">IF(MOD(ROW(),10),"",INDEX(AJ$3:AJ$600,ROW()/10))</f>
        <v/>
      </c>
      <c r="AL61" s="228" t="n">
        <v>51</v>
      </c>
      <c r="AM61" s="229" t="e">
        <f aca="false">VALUE($AK61)</f>
        <v>#VALUE!</v>
      </c>
      <c r="AN61" s="164" t="n">
        <v>580</v>
      </c>
      <c r="AO61" s="190"/>
      <c r="AP61" s="227" t="str">
        <f aca="false">IF(MOD(ROW(),10),"",INDEX(AO$3:AO$600,ROW()/10))</f>
        <v/>
      </c>
      <c r="AQ61" s="181" t="n">
        <v>0.59</v>
      </c>
      <c r="AR61" s="229" t="e">
        <f aca="false">VALUE($AP61)</f>
        <v>#VALUE!</v>
      </c>
      <c r="AS61" s="164" t="n">
        <v>580</v>
      </c>
      <c r="AT61" s="242"/>
      <c r="AU61" s="227" t="str">
        <f aca="false">IF(MOD(ROW(),10),"",INDEX(AT$3:AT$600,ROW()/10))</f>
        <v/>
      </c>
      <c r="AV61" s="181" t="n">
        <v>0.59</v>
      </c>
      <c r="AW61" s="229" t="e">
        <f aca="false">VALUE($AU61)</f>
        <v>#VALUE!</v>
      </c>
      <c r="AY61" s="242"/>
      <c r="AZ61" s="180" t="str">
        <f aca="false">IF(MOD(ROW(),2),"",INDEX(AY$3:AY$600,ROW()/2))</f>
        <v/>
      </c>
      <c r="BA61" s="181" t="n">
        <v>0.59</v>
      </c>
      <c r="BB61" s="182" t="e">
        <f aca="false">VALUE(AZ61)</f>
        <v>#VALUE!</v>
      </c>
      <c r="BD61" s="242"/>
      <c r="BE61" s="180" t="str">
        <f aca="false">IF(MOD(ROW(),2),"",INDEX(BD$3:BD$600,ROW()/2))</f>
        <v/>
      </c>
      <c r="BF61" s="181" t="n">
        <v>0.59</v>
      </c>
      <c r="BG61" s="182" t="n">
        <f aca="false">VALUE($BD62)</f>
        <v>0</v>
      </c>
    </row>
    <row r="62" customFormat="false" ht="13.5" hidden="false" customHeight="false" outlineLevel="0" collapsed="false">
      <c r="A62" s="208" t="n">
        <v>0.55</v>
      </c>
      <c r="B62" s="209" t="n">
        <v>5.02</v>
      </c>
      <c r="C62" s="213" t="n">
        <f aca="false">$C61+(($AM$20-$AM$10))/10</f>
        <v>0.0115</v>
      </c>
      <c r="D62" s="217" t="n">
        <f aca="false">$D61+(($AH$30-$AH$20))/10</f>
        <v>0.007</v>
      </c>
      <c r="E62" s="211" t="n">
        <f aca="false">$AC57</f>
        <v>75.19</v>
      </c>
      <c r="F62" s="212" t="n">
        <f aca="false">$F61+(($AR$20-$AR$10))/10</f>
        <v>-0.0195</v>
      </c>
      <c r="G62" s="218" t="n">
        <f aca="false">$G61+(($AW$20-$AW$10))/10</f>
        <v>-0.0295</v>
      </c>
      <c r="H62" s="213" t="n">
        <f aca="false">$BB56+($BB58-$BB56)/2</f>
        <v>-40</v>
      </c>
      <c r="I62" s="213" t="n">
        <f aca="false">$BG56+($BG58-$BG56)/2</f>
        <v>0</v>
      </c>
      <c r="K62" s="231" t="n">
        <v>-0.5</v>
      </c>
      <c r="L62" s="231" t="n">
        <f aca="false">L61-($L$12-$L$112)/101</f>
        <v>0</v>
      </c>
      <c r="M62" s="231" t="n">
        <f aca="false">M61-($M$12-$M$112)/101</f>
        <v>0</v>
      </c>
      <c r="Q62" s="234" t="n">
        <v>-0.49</v>
      </c>
      <c r="R62" s="235" t="n">
        <f aca="false">R61-($R$61-$R$111)/51</f>
        <v>0.0411764705882353</v>
      </c>
      <c r="S62" s="236" t="n">
        <f aca="false">S61-($S$61-$S$111)/51</f>
        <v>0</v>
      </c>
      <c r="T62" s="165"/>
      <c r="U62" s="165"/>
      <c r="V62" s="165"/>
      <c r="W62" s="165"/>
      <c r="X62" s="237"/>
      <c r="Y62" s="164" t="n">
        <v>59</v>
      </c>
      <c r="Z62" s="242" t="n">
        <v>82.9</v>
      </c>
      <c r="AA62" s="180" t="n">
        <f aca="false">IF(MOD(ROW(),2),"",INDEX($Z$3:$Z$600,ROW()/2))</f>
        <v>29.32</v>
      </c>
      <c r="AB62" s="181" t="n">
        <v>0.6</v>
      </c>
      <c r="AC62" s="182" t="n">
        <f aca="false">VALUE($Z63)</f>
        <v>84.83</v>
      </c>
      <c r="AD62" s="164" t="n">
        <v>590</v>
      </c>
      <c r="AE62" s="191"/>
      <c r="AF62" s="227" t="str">
        <f aca="false">IF(MOD(ROW(),10),"",INDEX(AE$3:AE$600,ROW()/10))</f>
        <v/>
      </c>
      <c r="AG62" s="228" t="n">
        <v>57</v>
      </c>
      <c r="AH62" s="229" t="e">
        <f aca="false">VALUE($AF62)</f>
        <v>#VALUE!</v>
      </c>
      <c r="AI62" s="164" t="n">
        <v>59</v>
      </c>
      <c r="AJ62" s="242"/>
      <c r="AK62" s="227" t="str">
        <f aca="false">IF(MOD(ROW(),10),"",INDEX(AJ$3:AJ$600,ROW()/10))</f>
        <v/>
      </c>
      <c r="AL62" s="228" t="n">
        <v>52</v>
      </c>
      <c r="AM62" s="229" t="e">
        <f aca="false">VALUE($AK62)</f>
        <v>#VALUE!</v>
      </c>
      <c r="AN62" s="164" t="n">
        <v>590</v>
      </c>
      <c r="AO62" s="190"/>
      <c r="AP62" s="227" t="str">
        <f aca="false">IF(MOD(ROW(),10),"",INDEX(AO$3:AO$600,ROW()/10))</f>
        <v/>
      </c>
      <c r="AQ62" s="181" t="n">
        <v>0.6</v>
      </c>
      <c r="AR62" s="229" t="e">
        <f aca="false">VALUE($AP62)</f>
        <v>#VALUE!</v>
      </c>
      <c r="AS62" s="164" t="n">
        <v>590</v>
      </c>
      <c r="AT62" s="242"/>
      <c r="AU62" s="227" t="str">
        <f aca="false">IF(MOD(ROW(),10),"",INDEX(AT$3:AT$600,ROW()/10))</f>
        <v/>
      </c>
      <c r="AV62" s="181" t="n">
        <v>0.6</v>
      </c>
      <c r="AW62" s="229" t="e">
        <f aca="false">VALUE($AU62)</f>
        <v>#VALUE!</v>
      </c>
      <c r="AY62" s="242"/>
      <c r="AZ62" s="180" t="n">
        <f aca="false">IF(MOD(ROW(),2),"",INDEX(AY$3:AY$600,ROW()/2))</f>
        <v>-40</v>
      </c>
      <c r="BA62" s="181" t="n">
        <v>0.6</v>
      </c>
      <c r="BB62" s="182" t="n">
        <f aca="false">VALUE(AZ62)</f>
        <v>-40</v>
      </c>
      <c r="BD62" s="242"/>
      <c r="BE62" s="180" t="n">
        <f aca="false">IF(MOD(ROW(),2),"",INDEX(BD$3:BD$600,ROW()/2))</f>
        <v>11</v>
      </c>
      <c r="BF62" s="181" t="n">
        <v>0.6</v>
      </c>
      <c r="BG62" s="182" t="n">
        <f aca="false">VALUE($BD63)</f>
        <v>0</v>
      </c>
    </row>
    <row r="63" customFormat="false" ht="13.5" hidden="false" customHeight="false" outlineLevel="0" collapsed="false">
      <c r="A63" s="208" t="n">
        <v>0.56</v>
      </c>
      <c r="B63" s="209" t="n">
        <v>5.01</v>
      </c>
      <c r="C63" s="213" t="n">
        <f aca="false">$C62+(($AM$20-$AM$10))/10</f>
        <v>0.0096</v>
      </c>
      <c r="D63" s="217" t="n">
        <f aca="false">$D62+(($AH$30-$AH$20))/10</f>
        <v>0.0062</v>
      </c>
      <c r="E63" s="211" t="n">
        <f aca="false">$AC58</f>
        <v>77.12</v>
      </c>
      <c r="F63" s="212" t="n">
        <f aca="false">$F62+(($AR$20-$AR$10))/10</f>
        <v>-0.0212</v>
      </c>
      <c r="G63" s="218" t="n">
        <f aca="false">$G62+(($AW$20-$AW$10))/10</f>
        <v>-0.0312</v>
      </c>
      <c r="H63" s="213" t="n">
        <f aca="false">$BB58</f>
        <v>-40</v>
      </c>
      <c r="I63" s="213" t="n">
        <f aca="false">$BG58</f>
        <v>0</v>
      </c>
      <c r="K63" s="234" t="n">
        <v>-0.49</v>
      </c>
      <c r="L63" s="238" t="n">
        <f aca="false">L62-($L$12-$L$112)/101</f>
        <v>0</v>
      </c>
      <c r="M63" s="239" t="n">
        <f aca="false">M62-($M$12-$M$112)/101</f>
        <v>0</v>
      </c>
      <c r="Q63" s="234" t="n">
        <v>-0.48</v>
      </c>
      <c r="R63" s="235" t="n">
        <f aca="false">R62-($R$61-$R$111)/51</f>
        <v>0.0403529411764706</v>
      </c>
      <c r="S63" s="236" t="n">
        <f aca="false">S62-($S$61-$S$111)/51</f>
        <v>0</v>
      </c>
      <c r="T63" s="165"/>
      <c r="U63" s="165"/>
      <c r="V63" s="165"/>
      <c r="W63" s="165"/>
      <c r="X63" s="237"/>
      <c r="Y63" s="164" t="n">
        <v>60</v>
      </c>
      <c r="Z63" s="190" t="n">
        <v>84.83</v>
      </c>
      <c r="AA63" s="180" t="str">
        <f aca="false">IF(MOD(ROW(),2),"",INDEX($Z$3:$Z$600,ROW()/2))</f>
        <v/>
      </c>
      <c r="AB63" s="181" t="n">
        <v>0.61</v>
      </c>
      <c r="AC63" s="182" t="n">
        <f aca="false">VALUE($Z64)</f>
        <v>86.76</v>
      </c>
      <c r="AD63" s="164" t="n">
        <v>600</v>
      </c>
      <c r="AE63" s="191"/>
      <c r="AF63" s="227" t="str">
        <f aca="false">IF(MOD(ROW(),10),"",INDEX(AE$3:AE$600,ROW()/10))</f>
        <v/>
      </c>
      <c r="AG63" s="228" t="n">
        <v>58</v>
      </c>
      <c r="AH63" s="229" t="e">
        <f aca="false">VALUE($AF63)</f>
        <v>#VALUE!</v>
      </c>
      <c r="AI63" s="164" t="n">
        <v>60</v>
      </c>
      <c r="AJ63" s="242"/>
      <c r="AK63" s="227" t="str">
        <f aca="false">IF(MOD(ROW(),10),"",INDEX(AJ$3:AJ$600,ROW()/10))</f>
        <v/>
      </c>
      <c r="AL63" s="228" t="n">
        <v>53</v>
      </c>
      <c r="AM63" s="229" t="e">
        <f aca="false">VALUE($AK63)</f>
        <v>#VALUE!</v>
      </c>
      <c r="AN63" s="164" t="n">
        <v>600</v>
      </c>
      <c r="AO63" s="190"/>
      <c r="AP63" s="227" t="str">
        <f aca="false">IF(MOD(ROW(),10),"",INDEX(AO$3:AO$600,ROW()/10))</f>
        <v/>
      </c>
      <c r="AQ63" s="181" t="n">
        <v>0.61</v>
      </c>
      <c r="AR63" s="229" t="e">
        <f aca="false">VALUE($AP63)</f>
        <v>#VALUE!</v>
      </c>
      <c r="AS63" s="164" t="n">
        <v>600</v>
      </c>
      <c r="AT63" s="242"/>
      <c r="AU63" s="227" t="str">
        <f aca="false">IF(MOD(ROW(),10),"",INDEX(AT$3:AT$600,ROW()/10))</f>
        <v/>
      </c>
      <c r="AV63" s="181" t="n">
        <v>0.61</v>
      </c>
      <c r="AW63" s="229" t="e">
        <f aca="false">VALUE($AU63)</f>
        <v>#VALUE!</v>
      </c>
      <c r="AY63" s="242"/>
      <c r="AZ63" s="180" t="str">
        <f aca="false">IF(MOD(ROW(),2),"",INDEX(AY$3:AY$600,ROW()/2))</f>
        <v/>
      </c>
      <c r="BA63" s="181" t="n">
        <v>0.61</v>
      </c>
      <c r="BB63" s="182" t="e">
        <f aca="false">VALUE(AZ63)</f>
        <v>#VALUE!</v>
      </c>
      <c r="BD63" s="242"/>
      <c r="BE63" s="180" t="str">
        <f aca="false">IF(MOD(ROW(),2),"",INDEX(BD$3:BD$600,ROW()/2))</f>
        <v/>
      </c>
      <c r="BF63" s="181" t="n">
        <v>0.61</v>
      </c>
      <c r="BG63" s="182" t="n">
        <f aca="false">VALUE($BD64)</f>
        <v>0</v>
      </c>
    </row>
    <row r="64" customFormat="false" ht="13.5" hidden="false" customHeight="false" outlineLevel="0" collapsed="false">
      <c r="A64" s="208" t="n">
        <v>0.57</v>
      </c>
      <c r="B64" s="209" t="n">
        <v>5</v>
      </c>
      <c r="C64" s="213" t="n">
        <f aca="false">$C63+(($AM$20-$AM$10))/10</f>
        <v>0.0077</v>
      </c>
      <c r="D64" s="217" t="n">
        <f aca="false">$D63+(($AH$30-$AH$20))/10</f>
        <v>0.0054</v>
      </c>
      <c r="E64" s="211" t="n">
        <f aca="false">$AC59</f>
        <v>79.05</v>
      </c>
      <c r="F64" s="212" t="n">
        <f aca="false">$F63+(($AR$20-$AR$10))/10</f>
        <v>-0.0229</v>
      </c>
      <c r="G64" s="218" t="n">
        <f aca="false">$G63+(($AW$20-$AW$10))/10</f>
        <v>-0.0329</v>
      </c>
      <c r="H64" s="213" t="n">
        <f aca="false">$BB58+($BB60-$BB58)/2</f>
        <v>-40</v>
      </c>
      <c r="I64" s="213" t="n">
        <f aca="false">$BG58+($BG60-$BG58)/2</f>
        <v>0</v>
      </c>
      <c r="K64" s="234" t="n">
        <v>-0.48</v>
      </c>
      <c r="L64" s="238" t="n">
        <f aca="false">L63-($L$12-$L$112)/101</f>
        <v>0</v>
      </c>
      <c r="M64" s="239" t="n">
        <f aca="false">M63-($M$12-$M$112)/101</f>
        <v>0</v>
      </c>
      <c r="Q64" s="234" t="n">
        <v>-0.47</v>
      </c>
      <c r="R64" s="235" t="n">
        <f aca="false">R63-($R$61-$R$111)/51</f>
        <v>0.0395294117647059</v>
      </c>
      <c r="S64" s="236" t="n">
        <f aca="false">S63-($S$61-$S$111)/51</f>
        <v>0</v>
      </c>
      <c r="T64" s="165"/>
      <c r="U64" s="165"/>
      <c r="V64" s="165"/>
      <c r="W64" s="165"/>
      <c r="X64" s="237"/>
      <c r="Y64" s="164" t="n">
        <v>61</v>
      </c>
      <c r="Z64" s="190" t="n">
        <v>86.76</v>
      </c>
      <c r="AA64" s="180" t="n">
        <f aca="false">IF(MOD(ROW(),2),"",INDEX($Z$3:$Z$600,ROW()/2))</f>
        <v>30.9</v>
      </c>
      <c r="AB64" s="181" t="n">
        <v>0.62</v>
      </c>
      <c r="AC64" s="182" t="n">
        <f aca="false">VALUE($Z65)</f>
        <v>88.68</v>
      </c>
      <c r="AD64" s="164" t="n">
        <v>610</v>
      </c>
      <c r="AE64" s="191"/>
      <c r="AF64" s="227" t="str">
        <f aca="false">IF(MOD(ROW(),10),"",INDEX(AE$3:AE$600,ROW()/10))</f>
        <v/>
      </c>
      <c r="AG64" s="228" t="n">
        <v>59</v>
      </c>
      <c r="AH64" s="229" t="e">
        <f aca="false">VALUE($AF64)</f>
        <v>#VALUE!</v>
      </c>
      <c r="AI64" s="164" t="n">
        <v>61</v>
      </c>
      <c r="AJ64" s="242"/>
      <c r="AK64" s="227" t="str">
        <f aca="false">IF(MOD(ROW(),10),"",INDEX(AJ$3:AJ$600,ROW()/10))</f>
        <v/>
      </c>
      <c r="AL64" s="228" t="n">
        <v>54</v>
      </c>
      <c r="AM64" s="229" t="e">
        <f aca="false">VALUE($AK64)</f>
        <v>#VALUE!</v>
      </c>
      <c r="AN64" s="164" t="n">
        <v>610</v>
      </c>
      <c r="AO64" s="190"/>
      <c r="AP64" s="227" t="str">
        <f aca="false">IF(MOD(ROW(),10),"",INDEX(AO$3:AO$600,ROW()/10))</f>
        <v/>
      </c>
      <c r="AQ64" s="181" t="n">
        <v>0.62</v>
      </c>
      <c r="AR64" s="229" t="e">
        <f aca="false">VALUE($AP64)</f>
        <v>#VALUE!</v>
      </c>
      <c r="AS64" s="164" t="n">
        <v>610</v>
      </c>
      <c r="AT64" s="242"/>
      <c r="AU64" s="227" t="str">
        <f aca="false">IF(MOD(ROW(),10),"",INDEX(AT$3:AT$600,ROW()/10))</f>
        <v/>
      </c>
      <c r="AV64" s="181" t="n">
        <v>0.62</v>
      </c>
      <c r="AW64" s="229" t="e">
        <f aca="false">VALUE($AU64)</f>
        <v>#VALUE!</v>
      </c>
      <c r="AY64" s="242"/>
      <c r="AZ64" s="180" t="n">
        <f aca="false">IF(MOD(ROW(),2),"",INDEX(AY$3:AY$600,ROW()/2))</f>
        <v>-40</v>
      </c>
      <c r="BA64" s="181" t="n">
        <v>0.62</v>
      </c>
      <c r="BB64" s="182" t="n">
        <f aca="false">VALUE(AZ64)</f>
        <v>-40</v>
      </c>
      <c r="BD64" s="242"/>
      <c r="BE64" s="180" t="n">
        <f aca="false">IF(MOD(ROW(),2),"",INDEX(BD$3:BD$600,ROW()/2))</f>
        <v>11</v>
      </c>
      <c r="BF64" s="181" t="n">
        <v>0.62</v>
      </c>
      <c r="BG64" s="182" t="n">
        <f aca="false">VALUE($BD65)</f>
        <v>0</v>
      </c>
    </row>
    <row r="65" customFormat="false" ht="13.5" hidden="false" customHeight="false" outlineLevel="0" collapsed="false">
      <c r="A65" s="208" t="n">
        <v>0.58</v>
      </c>
      <c r="B65" s="209" t="n">
        <v>4.99</v>
      </c>
      <c r="C65" s="213" t="n">
        <f aca="false">$C64+(($AM$20-$AM$10))/10</f>
        <v>0.0058</v>
      </c>
      <c r="D65" s="217" t="n">
        <f aca="false">$D64+(($AH$30-$AH$20))/10</f>
        <v>0.0046</v>
      </c>
      <c r="E65" s="211" t="n">
        <f aca="false">$AC60</f>
        <v>80.97</v>
      </c>
      <c r="F65" s="212" t="n">
        <f aca="false">$F64+(($AR$20-$AR$10))/10</f>
        <v>-0.0246</v>
      </c>
      <c r="G65" s="218" t="n">
        <f aca="false">$G64+(($AW$20-$AW$10))/10</f>
        <v>-0.0346</v>
      </c>
      <c r="H65" s="213" t="n">
        <f aca="false">$BB60</f>
        <v>-40</v>
      </c>
      <c r="I65" s="213" t="n">
        <f aca="false">$BG60</f>
        <v>0</v>
      </c>
      <c r="K65" s="234" t="n">
        <v>-0.47</v>
      </c>
      <c r="L65" s="238" t="n">
        <f aca="false">L64-($L$12-$L$112)/101</f>
        <v>0</v>
      </c>
      <c r="M65" s="239" t="n">
        <f aca="false">M64-($M$12-$M$112)/101</f>
        <v>0</v>
      </c>
      <c r="Q65" s="234" t="n">
        <v>-0.46</v>
      </c>
      <c r="R65" s="235" t="n">
        <f aca="false">R64-($R$61-$R$111)/51</f>
        <v>0.0387058823529412</v>
      </c>
      <c r="S65" s="236" t="n">
        <f aca="false">S64-($S$61-$S$111)/51</f>
        <v>0</v>
      </c>
      <c r="T65" s="165"/>
      <c r="U65" s="165"/>
      <c r="V65" s="165"/>
      <c r="W65" s="165"/>
      <c r="X65" s="237"/>
      <c r="Y65" s="164" t="n">
        <v>62</v>
      </c>
      <c r="Z65" s="190" t="n">
        <v>88.68</v>
      </c>
      <c r="AA65" s="180" t="str">
        <f aca="false">IF(MOD(ROW(),2),"",INDEX($Z$3:$Z$600,ROW()/2))</f>
        <v/>
      </c>
      <c r="AB65" s="181" t="n">
        <v>0.63</v>
      </c>
      <c r="AC65" s="182" t="n">
        <f aca="false">VALUE($Z66)</f>
        <v>90.61</v>
      </c>
      <c r="AD65" s="164" t="n">
        <v>620</v>
      </c>
      <c r="AE65" s="191"/>
      <c r="AF65" s="227" t="str">
        <f aca="false">IF(MOD(ROW(),10),"",INDEX(AE$3:AE$600,ROW()/10))</f>
        <v/>
      </c>
      <c r="AG65" s="228" t="n">
        <v>60</v>
      </c>
      <c r="AH65" s="229" t="e">
        <f aca="false">VALUE($AF65)</f>
        <v>#VALUE!</v>
      </c>
      <c r="AI65" s="164" t="n">
        <v>62</v>
      </c>
      <c r="AJ65" s="242"/>
      <c r="AK65" s="227" t="str">
        <f aca="false">IF(MOD(ROW(),10),"",INDEX(AJ$3:AJ$600,ROW()/10))</f>
        <v/>
      </c>
      <c r="AL65" s="228" t="n">
        <v>55</v>
      </c>
      <c r="AM65" s="229" t="e">
        <f aca="false">VALUE($AK65)</f>
        <v>#VALUE!</v>
      </c>
      <c r="AN65" s="164" t="n">
        <v>620</v>
      </c>
      <c r="AO65" s="190"/>
      <c r="AP65" s="227" t="str">
        <f aca="false">IF(MOD(ROW(),10),"",INDEX(AO$3:AO$600,ROW()/10))</f>
        <v/>
      </c>
      <c r="AQ65" s="181" t="n">
        <v>0.63</v>
      </c>
      <c r="AR65" s="229" t="e">
        <f aca="false">VALUE($AP65)</f>
        <v>#VALUE!</v>
      </c>
      <c r="AS65" s="164" t="n">
        <v>620</v>
      </c>
      <c r="AT65" s="242"/>
      <c r="AU65" s="227" t="str">
        <f aca="false">IF(MOD(ROW(),10),"",INDEX(AT$3:AT$600,ROW()/10))</f>
        <v/>
      </c>
      <c r="AV65" s="181" t="n">
        <v>0.63</v>
      </c>
      <c r="AW65" s="229" t="e">
        <f aca="false">VALUE($AU65)</f>
        <v>#VALUE!</v>
      </c>
      <c r="AY65" s="242"/>
      <c r="AZ65" s="180" t="str">
        <f aca="false">IF(MOD(ROW(),2),"",INDEX(AY$3:AY$600,ROW()/2))</f>
        <v/>
      </c>
      <c r="BA65" s="181" t="n">
        <v>0.63</v>
      </c>
      <c r="BB65" s="182" t="e">
        <f aca="false">VALUE(AZ65)</f>
        <v>#VALUE!</v>
      </c>
      <c r="BD65" s="242"/>
      <c r="BE65" s="180" t="str">
        <f aca="false">IF(MOD(ROW(),2),"",INDEX(BD$3:BD$600,ROW()/2))</f>
        <v/>
      </c>
      <c r="BF65" s="181" t="n">
        <v>0.63</v>
      </c>
      <c r="BG65" s="182" t="n">
        <f aca="false">VALUE($BD66)</f>
        <v>0</v>
      </c>
    </row>
    <row r="66" customFormat="false" ht="13.5" hidden="false" customHeight="false" outlineLevel="0" collapsed="false">
      <c r="A66" s="208" t="n">
        <v>0.59</v>
      </c>
      <c r="B66" s="209" t="n">
        <v>4.98</v>
      </c>
      <c r="C66" s="213" t="n">
        <f aca="false">$C65+(($AM$20-$AM$10))/10</f>
        <v>0.0039</v>
      </c>
      <c r="D66" s="217" t="n">
        <f aca="false">$D65+(($AH$30-$AH$20))/10</f>
        <v>0.0038</v>
      </c>
      <c r="E66" s="211" t="n">
        <f aca="false">$AC61</f>
        <v>82.9</v>
      </c>
      <c r="F66" s="212" t="n">
        <f aca="false">$F65+(($AR$20-$AR$10))/10</f>
        <v>-0.0263</v>
      </c>
      <c r="G66" s="218" t="n">
        <f aca="false">$G65+(($AW$20-$AW$10))/10</f>
        <v>-0.0363</v>
      </c>
      <c r="H66" s="213" t="n">
        <f aca="false">$BB60+($BB62-$BB60)/2</f>
        <v>-40</v>
      </c>
      <c r="I66" s="213" t="n">
        <f aca="false">$BG60+($BG62-$BG60)/2</f>
        <v>0</v>
      </c>
      <c r="K66" s="234" t="n">
        <v>-0.46</v>
      </c>
      <c r="L66" s="238" t="n">
        <f aca="false">L65-($L$12-$L$112)/101</f>
        <v>0</v>
      </c>
      <c r="M66" s="239" t="n">
        <f aca="false">M65-($M$12-$M$112)/101</f>
        <v>0</v>
      </c>
      <c r="Q66" s="234" t="n">
        <v>-0.45</v>
      </c>
      <c r="R66" s="235" t="n">
        <f aca="false">R65-($R$61-$R$111)/51</f>
        <v>0.0378823529411765</v>
      </c>
      <c r="S66" s="236" t="n">
        <f aca="false">S65-($S$61-$S$111)/51</f>
        <v>0</v>
      </c>
      <c r="T66" s="165"/>
      <c r="U66" s="165"/>
      <c r="V66" s="165"/>
      <c r="W66" s="165"/>
      <c r="X66" s="237"/>
      <c r="Y66" s="164" t="n">
        <v>63</v>
      </c>
      <c r="Z66" s="190" t="n">
        <v>90.61</v>
      </c>
      <c r="AA66" s="180" t="n">
        <f aca="false">IF(MOD(ROW(),2),"",INDEX($Z$3:$Z$600,ROW()/2))</f>
        <v>32.51</v>
      </c>
      <c r="AB66" s="181" t="n">
        <v>0.64</v>
      </c>
      <c r="AC66" s="182" t="n">
        <f aca="false">VALUE($Z67)</f>
        <v>92.54</v>
      </c>
      <c r="AD66" s="164" t="n">
        <v>630</v>
      </c>
      <c r="AE66" s="191"/>
      <c r="AF66" s="227" t="str">
        <f aca="false">IF(MOD(ROW(),10),"",INDEX(AE$3:AE$600,ROW()/10))</f>
        <v/>
      </c>
      <c r="AG66" s="228" t="n">
        <v>61</v>
      </c>
      <c r="AH66" s="229" t="e">
        <f aca="false">VALUE($AF66)</f>
        <v>#VALUE!</v>
      </c>
      <c r="AI66" s="164" t="n">
        <v>63</v>
      </c>
      <c r="AJ66" s="242"/>
      <c r="AK66" s="227" t="str">
        <f aca="false">IF(MOD(ROW(),10),"",INDEX(AJ$3:AJ$600,ROW()/10))</f>
        <v/>
      </c>
      <c r="AL66" s="228" t="n">
        <v>56</v>
      </c>
      <c r="AM66" s="229" t="e">
        <f aca="false">VALUE($AK66)</f>
        <v>#VALUE!</v>
      </c>
      <c r="AN66" s="164" t="n">
        <v>630</v>
      </c>
      <c r="AO66" s="190"/>
      <c r="AP66" s="227" t="str">
        <f aca="false">IF(MOD(ROW(),10),"",INDEX(AO$3:AO$600,ROW()/10))</f>
        <v/>
      </c>
      <c r="AQ66" s="181" t="n">
        <v>0.64</v>
      </c>
      <c r="AR66" s="229" t="e">
        <f aca="false">VALUE($AP66)</f>
        <v>#VALUE!</v>
      </c>
      <c r="AS66" s="164" t="n">
        <v>630</v>
      </c>
      <c r="AT66" s="242"/>
      <c r="AU66" s="227" t="str">
        <f aca="false">IF(MOD(ROW(),10),"",INDEX(AT$3:AT$600,ROW()/10))</f>
        <v/>
      </c>
      <c r="AV66" s="181" t="n">
        <v>0.64</v>
      </c>
      <c r="AW66" s="229" t="e">
        <f aca="false">VALUE($AU66)</f>
        <v>#VALUE!</v>
      </c>
      <c r="AY66" s="242"/>
      <c r="AZ66" s="180" t="n">
        <f aca="false">IF(MOD(ROW(),2),"",INDEX(AY$3:AY$600,ROW()/2))</f>
        <v>-40</v>
      </c>
      <c r="BA66" s="181" t="n">
        <v>0.64</v>
      </c>
      <c r="BB66" s="182" t="n">
        <f aca="false">VALUE(AZ66)</f>
        <v>-40</v>
      </c>
      <c r="BD66" s="242"/>
      <c r="BE66" s="180" t="n">
        <f aca="false">IF(MOD(ROW(),2),"",INDEX(BD$3:BD$600,ROW()/2))</f>
        <v>11</v>
      </c>
      <c r="BF66" s="181" t="n">
        <v>0.64</v>
      </c>
      <c r="BG66" s="182" t="n">
        <f aca="false">VALUE($BD67)</f>
        <v>0</v>
      </c>
    </row>
    <row r="67" customFormat="false" ht="13.5" hidden="false" customHeight="false" outlineLevel="0" collapsed="false">
      <c r="A67" s="208" t="n">
        <v>0.6</v>
      </c>
      <c r="B67" s="209" t="n">
        <v>4.97</v>
      </c>
      <c r="C67" s="213" t="n">
        <f aca="false">$AM70</f>
        <v>0.021</v>
      </c>
      <c r="D67" s="241" t="n">
        <f aca="false">$AH70</f>
        <v>0.011</v>
      </c>
      <c r="E67" s="211" t="n">
        <f aca="false">$AC62</f>
        <v>84.83</v>
      </c>
      <c r="F67" s="212" t="n">
        <f aca="false">$AR70</f>
        <v>-0.011</v>
      </c>
      <c r="G67" s="218" t="n">
        <f aca="false">$AW70</f>
        <v>-0.021</v>
      </c>
      <c r="H67" s="213" t="n">
        <f aca="false">$BB62</f>
        <v>-40</v>
      </c>
      <c r="I67" s="213" t="n">
        <f aca="false">$BG62</f>
        <v>0</v>
      </c>
      <c r="K67" s="234" t="n">
        <v>-0.45</v>
      </c>
      <c r="L67" s="238" t="n">
        <f aca="false">L66-($L$12-$L$112)/101</f>
        <v>0</v>
      </c>
      <c r="M67" s="239" t="n">
        <f aca="false">M66-($M$12-$M$112)/101</f>
        <v>0</v>
      </c>
      <c r="Q67" s="234" t="n">
        <v>-0.44</v>
      </c>
      <c r="R67" s="235" t="n">
        <f aca="false">R66-($R$61-$R$111)/51</f>
        <v>0.0370588235294117</v>
      </c>
      <c r="S67" s="236" t="n">
        <f aca="false">S66-($S$61-$S$111)/51</f>
        <v>0</v>
      </c>
      <c r="T67" s="165"/>
      <c r="U67" s="165"/>
      <c r="V67" s="165"/>
      <c r="W67" s="165"/>
      <c r="X67" s="182"/>
      <c r="Y67" s="164" t="n">
        <v>64</v>
      </c>
      <c r="Z67" s="190" t="n">
        <v>92.54</v>
      </c>
      <c r="AA67" s="180" t="str">
        <f aca="false">IF(MOD(ROW(),2),"",INDEX($Z$3:$Z$600,ROW()/2))</f>
        <v/>
      </c>
      <c r="AB67" s="181" t="n">
        <v>0.65</v>
      </c>
      <c r="AC67" s="182" t="n">
        <f aca="false">VALUE($Z68)</f>
        <v>94.47</v>
      </c>
      <c r="AD67" s="164" t="n">
        <v>640</v>
      </c>
      <c r="AE67" s="191"/>
      <c r="AF67" s="227" t="str">
        <f aca="false">IF(MOD(ROW(),10),"",INDEX(AE$3:AE$600,ROW()/10))</f>
        <v/>
      </c>
      <c r="AG67" s="228" t="n">
        <v>62</v>
      </c>
      <c r="AH67" s="229" t="e">
        <f aca="false">VALUE($AF67)</f>
        <v>#VALUE!</v>
      </c>
      <c r="AI67" s="164" t="n">
        <v>64</v>
      </c>
      <c r="AJ67" s="242"/>
      <c r="AK67" s="227" t="str">
        <f aca="false">IF(MOD(ROW(),10),"",INDEX(AJ$3:AJ$600,ROW()/10))</f>
        <v/>
      </c>
      <c r="AL67" s="228" t="n">
        <v>57</v>
      </c>
      <c r="AM67" s="229" t="e">
        <f aca="false">VALUE($AK67)</f>
        <v>#VALUE!</v>
      </c>
      <c r="AN67" s="164" t="n">
        <v>640</v>
      </c>
      <c r="AO67" s="190"/>
      <c r="AP67" s="227" t="str">
        <f aca="false">IF(MOD(ROW(),10),"",INDEX(AO$3:AO$600,ROW()/10))</f>
        <v/>
      </c>
      <c r="AQ67" s="181" t="n">
        <v>0.65</v>
      </c>
      <c r="AR67" s="229" t="e">
        <f aca="false">VALUE($AP67)</f>
        <v>#VALUE!</v>
      </c>
      <c r="AS67" s="164" t="n">
        <v>640</v>
      </c>
      <c r="AT67" s="242"/>
      <c r="AU67" s="227" t="str">
        <f aca="false">IF(MOD(ROW(),10),"",INDEX(AT$3:AT$600,ROW()/10))</f>
        <v/>
      </c>
      <c r="AV67" s="181" t="n">
        <v>0.65</v>
      </c>
      <c r="AW67" s="229" t="e">
        <f aca="false">VALUE($AU67)</f>
        <v>#VALUE!</v>
      </c>
      <c r="AY67" s="242"/>
      <c r="AZ67" s="180" t="str">
        <f aca="false">IF(MOD(ROW(),2),"",INDEX(AY$3:AY$600,ROW()/2))</f>
        <v/>
      </c>
      <c r="BA67" s="181" t="n">
        <v>0.65</v>
      </c>
      <c r="BB67" s="182" t="e">
        <f aca="false">VALUE(AZ67)</f>
        <v>#VALUE!</v>
      </c>
      <c r="BD67" s="242"/>
      <c r="BE67" s="180" t="str">
        <f aca="false">IF(MOD(ROW(),2),"",INDEX(BD$3:BD$600,ROW()/2))</f>
        <v/>
      </c>
      <c r="BF67" s="181" t="n">
        <v>0.65</v>
      </c>
      <c r="BG67" s="182" t="n">
        <f aca="false">VALUE($BD68)</f>
        <v>0</v>
      </c>
    </row>
    <row r="68" customFormat="false" ht="13.5" hidden="false" customHeight="false" outlineLevel="0" collapsed="false">
      <c r="A68" s="208" t="n">
        <v>0.61</v>
      </c>
      <c r="B68" s="209" t="n">
        <v>4.96</v>
      </c>
      <c r="C68" s="213" t="n">
        <f aca="false">$C67+(($AM$20-$AM$10))/10</f>
        <v>0.0191</v>
      </c>
      <c r="D68" s="217" t="n">
        <f aca="false">$D67+(($AH$30-$AH$20))/10</f>
        <v>0.0102</v>
      </c>
      <c r="E68" s="211" t="n">
        <f aca="false">$AC63</f>
        <v>86.76</v>
      </c>
      <c r="F68" s="212" t="n">
        <f aca="false">$F67+(($AR$20-$AR$10))/10</f>
        <v>-0.0127</v>
      </c>
      <c r="G68" s="218" t="n">
        <f aca="false">$G67+(($AW$20-$AW$10))/10</f>
        <v>-0.0227</v>
      </c>
      <c r="H68" s="213" t="n">
        <f aca="false">$BB62+($BB64-$BB62)/2</f>
        <v>-40</v>
      </c>
      <c r="I68" s="213" t="n">
        <f aca="false">$BG62+($BG64-$BG62)/2</f>
        <v>0</v>
      </c>
      <c r="K68" s="234" t="n">
        <v>-0.44</v>
      </c>
      <c r="L68" s="238" t="n">
        <f aca="false">L67-($L$12-$L$112)/101</f>
        <v>0</v>
      </c>
      <c r="M68" s="239" t="n">
        <f aca="false">M67-($M$12-$M$112)/101</f>
        <v>0</v>
      </c>
      <c r="Q68" s="234" t="n">
        <v>-0.43</v>
      </c>
      <c r="R68" s="235" t="n">
        <f aca="false">R67-($R$61-$R$111)/51</f>
        <v>0.036235294117647</v>
      </c>
      <c r="S68" s="236" t="n">
        <f aca="false">S67-($S$61-$S$111)/51</f>
        <v>0</v>
      </c>
      <c r="T68" s="165"/>
      <c r="U68" s="165"/>
      <c r="V68" s="165"/>
      <c r="W68" s="165"/>
      <c r="X68" s="182"/>
      <c r="Y68" s="164" t="n">
        <v>65</v>
      </c>
      <c r="Z68" s="190" t="n">
        <v>94.47</v>
      </c>
      <c r="AA68" s="180" t="n">
        <f aca="false">IF(MOD(ROW(),2),"",INDEX($Z$3:$Z$600,ROW()/2))</f>
        <v>34.14</v>
      </c>
      <c r="AB68" s="181" t="n">
        <v>0.66</v>
      </c>
      <c r="AC68" s="182" t="n">
        <f aca="false">VALUE($Z69)</f>
        <v>96.4</v>
      </c>
      <c r="AD68" s="164" t="n">
        <v>650</v>
      </c>
      <c r="AE68" s="191"/>
      <c r="AF68" s="227" t="str">
        <f aca="false">IF(MOD(ROW(),10),"",INDEX(AE$3:AE$600,ROW()/10))</f>
        <v/>
      </c>
      <c r="AG68" s="228" t="n">
        <v>63</v>
      </c>
      <c r="AH68" s="229" t="e">
        <f aca="false">VALUE($AF68)</f>
        <v>#VALUE!</v>
      </c>
      <c r="AI68" s="164" t="n">
        <v>65</v>
      </c>
      <c r="AJ68" s="242"/>
      <c r="AK68" s="227" t="str">
        <f aca="false">IF(MOD(ROW(),10),"",INDEX(AJ$3:AJ$600,ROW()/10))</f>
        <v/>
      </c>
      <c r="AL68" s="228" t="n">
        <v>58</v>
      </c>
      <c r="AM68" s="229" t="e">
        <f aca="false">VALUE($AK68)</f>
        <v>#VALUE!</v>
      </c>
      <c r="AN68" s="164" t="n">
        <v>650</v>
      </c>
      <c r="AO68" s="190"/>
      <c r="AP68" s="227" t="str">
        <f aca="false">IF(MOD(ROW(),10),"",INDEX(AO$3:AO$600,ROW()/10))</f>
        <v/>
      </c>
      <c r="AQ68" s="181" t="n">
        <v>0.66</v>
      </c>
      <c r="AR68" s="229" t="e">
        <f aca="false">VALUE($AP68)</f>
        <v>#VALUE!</v>
      </c>
      <c r="AS68" s="164" t="n">
        <v>650</v>
      </c>
      <c r="AT68" s="242"/>
      <c r="AU68" s="227" t="str">
        <f aca="false">IF(MOD(ROW(),10),"",INDEX(AT$3:AT$600,ROW()/10))</f>
        <v/>
      </c>
      <c r="AV68" s="181" t="n">
        <v>0.66</v>
      </c>
      <c r="AW68" s="229" t="e">
        <f aca="false">VALUE($AU68)</f>
        <v>#VALUE!</v>
      </c>
      <c r="AY68" s="242"/>
      <c r="AZ68" s="180" t="n">
        <f aca="false">IF(MOD(ROW(),2),"",INDEX(AY$3:AY$600,ROW()/2))</f>
        <v>-40</v>
      </c>
      <c r="BA68" s="181" t="n">
        <v>0.66</v>
      </c>
      <c r="BB68" s="182" t="n">
        <f aca="false">VALUE(AZ68)</f>
        <v>-40</v>
      </c>
      <c r="BD68" s="242"/>
      <c r="BE68" s="180" t="n">
        <f aca="false">IF(MOD(ROW(),2),"",INDEX(BD$3:BD$600,ROW()/2))</f>
        <v>11</v>
      </c>
      <c r="BF68" s="181" t="n">
        <v>0.66</v>
      </c>
      <c r="BG68" s="182" t="n">
        <f aca="false">VALUE($BD69)</f>
        <v>0</v>
      </c>
    </row>
    <row r="69" customFormat="false" ht="13.5" hidden="false" customHeight="false" outlineLevel="0" collapsed="false">
      <c r="A69" s="208" t="n">
        <v>0.62</v>
      </c>
      <c r="B69" s="209" t="n">
        <v>4.95</v>
      </c>
      <c r="C69" s="213" t="n">
        <f aca="false">$C68+(($AM$20-$AM$10))/10</f>
        <v>0.0172</v>
      </c>
      <c r="D69" s="217" t="n">
        <f aca="false">$D68+(($AH$30-$AH$20))/10</f>
        <v>0.0094</v>
      </c>
      <c r="E69" s="211" t="n">
        <f aca="false">$AC64</f>
        <v>88.68</v>
      </c>
      <c r="F69" s="212" t="n">
        <f aca="false">$F68+(($AR$20-$AR$10))/10</f>
        <v>-0.0144</v>
      </c>
      <c r="G69" s="218" t="n">
        <f aca="false">$G68+(($AW$20-$AW$10))/10</f>
        <v>-0.0244</v>
      </c>
      <c r="H69" s="213" t="n">
        <f aca="false">$BB64</f>
        <v>-40</v>
      </c>
      <c r="I69" s="213" t="n">
        <f aca="false">$BG64</f>
        <v>0</v>
      </c>
      <c r="K69" s="234" t="n">
        <v>-0.43</v>
      </c>
      <c r="L69" s="238" t="n">
        <f aca="false">L68-($L$12-$L$112)/101</f>
        <v>0</v>
      </c>
      <c r="M69" s="239" t="n">
        <f aca="false">M68-($M$12-$M$112)/101</f>
        <v>0</v>
      </c>
      <c r="Q69" s="234" t="n">
        <v>-0.42</v>
      </c>
      <c r="R69" s="235" t="n">
        <f aca="false">R68-($R$61-$R$111)/51</f>
        <v>0.0354117647058823</v>
      </c>
      <c r="S69" s="236" t="n">
        <f aca="false">S68-($S$61-$S$111)/51</f>
        <v>0</v>
      </c>
      <c r="T69" s="165"/>
      <c r="U69" s="165"/>
      <c r="V69" s="165"/>
      <c r="W69" s="165"/>
      <c r="X69" s="182"/>
      <c r="Y69" s="164" t="n">
        <v>66</v>
      </c>
      <c r="Z69" s="190" t="n">
        <v>96.4</v>
      </c>
      <c r="AA69" s="180" t="str">
        <f aca="false">IF(MOD(ROW(),2),"",INDEX($Z$3:$Z$600,ROW()/2))</f>
        <v/>
      </c>
      <c r="AB69" s="181" t="n">
        <v>0.67</v>
      </c>
      <c r="AC69" s="182" t="n">
        <f aca="false">VALUE($Z70)</f>
        <v>98.32</v>
      </c>
      <c r="AD69" s="164" t="n">
        <v>660</v>
      </c>
      <c r="AE69" s="191"/>
      <c r="AF69" s="227" t="str">
        <f aca="false">IF(MOD(ROW(),10),"",INDEX(AE$3:AE$600,ROW()/10))</f>
        <v/>
      </c>
      <c r="AG69" s="228" t="n">
        <v>64</v>
      </c>
      <c r="AH69" s="229" t="e">
        <f aca="false">VALUE($AF69)</f>
        <v>#VALUE!</v>
      </c>
      <c r="AI69" s="164" t="n">
        <v>66</v>
      </c>
      <c r="AJ69" s="242"/>
      <c r="AK69" s="227" t="str">
        <f aca="false">IF(MOD(ROW(),10),"",INDEX(AJ$3:AJ$600,ROW()/10))</f>
        <v/>
      </c>
      <c r="AL69" s="228" t="n">
        <v>59</v>
      </c>
      <c r="AM69" s="229" t="e">
        <f aca="false">VALUE($AK69)</f>
        <v>#VALUE!</v>
      </c>
      <c r="AN69" s="164" t="n">
        <v>660</v>
      </c>
      <c r="AO69" s="190"/>
      <c r="AP69" s="227" t="str">
        <f aca="false">IF(MOD(ROW(),10),"",INDEX(AO$3:AO$600,ROW()/10))</f>
        <v/>
      </c>
      <c r="AQ69" s="181" t="n">
        <v>0.67</v>
      </c>
      <c r="AR69" s="229" t="e">
        <f aca="false">VALUE($AP69)</f>
        <v>#VALUE!</v>
      </c>
      <c r="AS69" s="164" t="n">
        <v>660</v>
      </c>
      <c r="AT69" s="242"/>
      <c r="AU69" s="227" t="str">
        <f aca="false">IF(MOD(ROW(),10),"",INDEX(AT$3:AT$600,ROW()/10))</f>
        <v/>
      </c>
      <c r="AV69" s="181" t="n">
        <v>0.67</v>
      </c>
      <c r="AW69" s="229" t="e">
        <f aca="false">VALUE($AU69)</f>
        <v>#VALUE!</v>
      </c>
      <c r="AY69" s="242"/>
      <c r="AZ69" s="180" t="str">
        <f aca="false">IF(MOD(ROW(),2),"",INDEX(AY$3:AY$600,ROW()/2))</f>
        <v/>
      </c>
      <c r="BA69" s="181" t="n">
        <v>0.67</v>
      </c>
      <c r="BB69" s="182" t="e">
        <f aca="false">VALUE(AZ69)</f>
        <v>#VALUE!</v>
      </c>
      <c r="BD69" s="242"/>
      <c r="BE69" s="180" t="str">
        <f aca="false">IF(MOD(ROW(),2),"",INDEX(BD$3:BD$600,ROW()/2))</f>
        <v/>
      </c>
      <c r="BF69" s="181" t="n">
        <v>0.67</v>
      </c>
      <c r="BG69" s="182" t="n">
        <f aca="false">VALUE($BD70)</f>
        <v>0</v>
      </c>
    </row>
    <row r="70" customFormat="false" ht="13.5" hidden="false" customHeight="false" outlineLevel="0" collapsed="false">
      <c r="A70" s="208" t="n">
        <v>0.63</v>
      </c>
      <c r="B70" s="209" t="n">
        <v>4.94</v>
      </c>
      <c r="C70" s="213" t="n">
        <f aca="false">$C69+(($AM$20-$AM$10))/10</f>
        <v>0.0153</v>
      </c>
      <c r="D70" s="217" t="n">
        <f aca="false">$D69+(($AH$30-$AH$20))/10</f>
        <v>0.0086</v>
      </c>
      <c r="E70" s="211" t="n">
        <f aca="false">$AC65</f>
        <v>90.61</v>
      </c>
      <c r="F70" s="212" t="n">
        <f aca="false">$F69+(($AR$20-$AR$10))/10</f>
        <v>-0.0161</v>
      </c>
      <c r="G70" s="218" t="n">
        <f aca="false">$G69+(($AW$20-$AW$10))/10</f>
        <v>-0.0261</v>
      </c>
      <c r="H70" s="213" t="n">
        <f aca="false">$BB64+($BB66-$BB64)/2</f>
        <v>-40</v>
      </c>
      <c r="I70" s="213" t="n">
        <f aca="false">$BG64+($BG66-$BG64)/2</f>
        <v>0</v>
      </c>
      <c r="K70" s="234" t="n">
        <v>-0.42</v>
      </c>
      <c r="L70" s="238" t="n">
        <f aca="false">L69-($L$12-$L$112)/101</f>
        <v>0</v>
      </c>
      <c r="M70" s="239" t="n">
        <f aca="false">M69-($M$12-$M$112)/101</f>
        <v>0</v>
      </c>
      <c r="Q70" s="234" t="n">
        <v>-0.41</v>
      </c>
      <c r="R70" s="235" t="n">
        <f aca="false">R69-($R$61-$R$111)/51</f>
        <v>0.0345882352941176</v>
      </c>
      <c r="S70" s="236" t="n">
        <f aca="false">S69-($S$61-$S$111)/51</f>
        <v>0</v>
      </c>
      <c r="T70" s="165"/>
      <c r="U70" s="165"/>
      <c r="V70" s="165"/>
      <c r="W70" s="165"/>
      <c r="X70" s="182"/>
      <c r="Y70" s="164" t="n">
        <v>67</v>
      </c>
      <c r="Z70" s="190" t="n">
        <v>98.32</v>
      </c>
      <c r="AA70" s="180" t="n">
        <f aca="false">IF(MOD(ROW(),2),"",INDEX($Z$3:$Z$600,ROW()/2))</f>
        <v>35.81</v>
      </c>
      <c r="AB70" s="181" t="n">
        <v>0.68</v>
      </c>
      <c r="AC70" s="182" t="n">
        <f aca="false">VALUE($Z71)</f>
        <v>100.25</v>
      </c>
      <c r="AD70" s="164" t="n">
        <v>670</v>
      </c>
      <c r="AE70" s="191"/>
      <c r="AF70" s="227" t="n">
        <f aca="false">IF(MOD(ROW(),10),"",INDEX(AE$3:AE$600,ROW()/10))</f>
        <v>0.011</v>
      </c>
      <c r="AG70" s="228" t="n">
        <v>65</v>
      </c>
      <c r="AH70" s="229" t="n">
        <f aca="false">VALUE($AF70)</f>
        <v>0.011</v>
      </c>
      <c r="AI70" s="164" t="n">
        <v>67</v>
      </c>
      <c r="AJ70" s="242"/>
      <c r="AK70" s="227" t="n">
        <f aca="false">IF(MOD(ROW(),10),"",INDEX(AJ$3:AJ$600,ROW()/10))</f>
        <v>0.021</v>
      </c>
      <c r="AL70" s="228" t="n">
        <v>60</v>
      </c>
      <c r="AM70" s="229" t="n">
        <f aca="false">VALUE($AK70)</f>
        <v>0.021</v>
      </c>
      <c r="AN70" s="164" t="n">
        <v>670</v>
      </c>
      <c r="AO70" s="190"/>
      <c r="AP70" s="227" t="n">
        <f aca="false">IF(MOD(ROW(),10),"",INDEX(AO$3:AO$600,ROW()/10))</f>
        <v>-0.011</v>
      </c>
      <c r="AQ70" s="181" t="n">
        <v>0.68</v>
      </c>
      <c r="AR70" s="229" t="n">
        <f aca="false">VALUE($AP70)</f>
        <v>-0.011</v>
      </c>
      <c r="AS70" s="164" t="n">
        <v>670</v>
      </c>
      <c r="AT70" s="242"/>
      <c r="AU70" s="227" t="n">
        <f aca="false">IF(MOD(ROW(),10),"",INDEX(AT$3:AT$600,ROW()/10))</f>
        <v>-0.021</v>
      </c>
      <c r="AV70" s="181" t="n">
        <v>0.68</v>
      </c>
      <c r="AW70" s="229" t="n">
        <f aca="false">VALUE($AU70)</f>
        <v>-0.021</v>
      </c>
      <c r="AY70" s="242"/>
      <c r="AZ70" s="180" t="n">
        <f aca="false">IF(MOD(ROW(),2),"",INDEX(AY$3:AY$600,ROW()/2))</f>
        <v>-40</v>
      </c>
      <c r="BA70" s="181" t="n">
        <v>0.68</v>
      </c>
      <c r="BB70" s="182" t="n">
        <f aca="false">VALUE(AZ70)</f>
        <v>-40</v>
      </c>
      <c r="BD70" s="242"/>
      <c r="BE70" s="180" t="n">
        <f aca="false">IF(MOD(ROW(),2),"",INDEX(BD$3:BD$600,ROW()/2))</f>
        <v>11</v>
      </c>
      <c r="BF70" s="181" t="n">
        <v>0.68</v>
      </c>
      <c r="BG70" s="182" t="n">
        <f aca="false">VALUE($BD71)</f>
        <v>0</v>
      </c>
    </row>
    <row r="71" customFormat="false" ht="13.5" hidden="false" customHeight="false" outlineLevel="0" collapsed="false">
      <c r="A71" s="208" t="n">
        <v>0.64</v>
      </c>
      <c r="B71" s="209" t="n">
        <v>4.93</v>
      </c>
      <c r="C71" s="213" t="n">
        <f aca="false">$C70+(($AM$20-$AM$10))/10</f>
        <v>0.0134</v>
      </c>
      <c r="D71" s="217" t="n">
        <f aca="false">$D70+(($AH$30-$AH$20))/10</f>
        <v>0.0078</v>
      </c>
      <c r="E71" s="211" t="n">
        <f aca="false">$AC66</f>
        <v>92.54</v>
      </c>
      <c r="F71" s="212" t="n">
        <f aca="false">$F70+(($AR$20-$AR$10))/10</f>
        <v>-0.0178</v>
      </c>
      <c r="G71" s="218" t="n">
        <f aca="false">$G70+(($AW$20-$AW$10))/10</f>
        <v>-0.0278</v>
      </c>
      <c r="H71" s="213" t="n">
        <f aca="false">$BB66</f>
        <v>-40</v>
      </c>
      <c r="I71" s="213" t="n">
        <f aca="false">$BG66</f>
        <v>0</v>
      </c>
      <c r="K71" s="234" t="n">
        <v>-0.41</v>
      </c>
      <c r="L71" s="238" t="n">
        <f aca="false">L70-($L$12-$L$112)/101</f>
        <v>0</v>
      </c>
      <c r="M71" s="239" t="n">
        <f aca="false">M70-($M$12-$M$112)/101</f>
        <v>0</v>
      </c>
      <c r="Q71" s="234" t="n">
        <v>-0.4</v>
      </c>
      <c r="R71" s="235" t="n">
        <f aca="false">R70-($R$61-$R$111)/51</f>
        <v>0.0337647058823529</v>
      </c>
      <c r="S71" s="236" t="n">
        <f aca="false">S70-($S$61-$S$111)/51</f>
        <v>0</v>
      </c>
      <c r="T71" s="165"/>
      <c r="U71" s="165"/>
      <c r="V71" s="165"/>
      <c r="W71" s="165"/>
      <c r="X71" s="182"/>
      <c r="Y71" s="164" t="n">
        <v>68</v>
      </c>
      <c r="Z71" s="190" t="n">
        <v>100.25</v>
      </c>
      <c r="AA71" s="180" t="str">
        <f aca="false">IF(MOD(ROW(),2),"",INDEX($Z$3:$Z$600,ROW()/2))</f>
        <v/>
      </c>
      <c r="AB71" s="181" t="n">
        <v>0.69</v>
      </c>
      <c r="AC71" s="182" t="n">
        <f aca="false">VALUE($Z72)</f>
        <v>102.18</v>
      </c>
      <c r="AD71" s="164" t="n">
        <v>680</v>
      </c>
      <c r="AE71" s="191"/>
      <c r="AF71" s="227" t="str">
        <f aca="false">IF(MOD(ROW(),10),"",INDEX(AE$3:AE$600,ROW()/10))</f>
        <v/>
      </c>
      <c r="AG71" s="228" t="n">
        <v>66</v>
      </c>
      <c r="AH71" s="229" t="e">
        <f aca="false">VALUE($AF71)</f>
        <v>#VALUE!</v>
      </c>
      <c r="AI71" s="164" t="n">
        <v>68</v>
      </c>
      <c r="AJ71" s="242"/>
      <c r="AK71" s="227" t="str">
        <f aca="false">IF(MOD(ROW(),10),"",INDEX(AJ$3:AJ$600,ROW()/10))</f>
        <v/>
      </c>
      <c r="AL71" s="228" t="n">
        <v>61</v>
      </c>
      <c r="AM71" s="229" t="e">
        <f aca="false">VALUE($AK71)</f>
        <v>#VALUE!</v>
      </c>
      <c r="AN71" s="164" t="n">
        <v>680</v>
      </c>
      <c r="AO71" s="190"/>
      <c r="AP71" s="227" t="str">
        <f aca="false">IF(MOD(ROW(),10),"",INDEX(AO$3:AO$600,ROW()/10))</f>
        <v/>
      </c>
      <c r="AQ71" s="181" t="n">
        <v>0.69</v>
      </c>
      <c r="AR71" s="229" t="e">
        <f aca="false">VALUE($AP71)</f>
        <v>#VALUE!</v>
      </c>
      <c r="AS71" s="164" t="n">
        <v>680</v>
      </c>
      <c r="AT71" s="242"/>
      <c r="AU71" s="227" t="str">
        <f aca="false">IF(MOD(ROW(),10),"",INDEX(AT$3:AT$600,ROW()/10))</f>
        <v/>
      </c>
      <c r="AV71" s="181" t="n">
        <v>0.69</v>
      </c>
      <c r="AW71" s="229" t="e">
        <f aca="false">VALUE($AU71)</f>
        <v>#VALUE!</v>
      </c>
      <c r="AY71" s="242"/>
      <c r="AZ71" s="180" t="str">
        <f aca="false">IF(MOD(ROW(),2),"",INDEX(AY$3:AY$600,ROW()/2))</f>
        <v/>
      </c>
      <c r="BA71" s="181" t="n">
        <v>0.69</v>
      </c>
      <c r="BB71" s="182" t="e">
        <f aca="false">VALUE(AZ71)</f>
        <v>#VALUE!</v>
      </c>
      <c r="BD71" s="242"/>
      <c r="BE71" s="180" t="str">
        <f aca="false">IF(MOD(ROW(),2),"",INDEX(BD$3:BD$600,ROW()/2))</f>
        <v/>
      </c>
      <c r="BF71" s="181" t="n">
        <v>0.69</v>
      </c>
      <c r="BG71" s="182" t="n">
        <f aca="false">VALUE($BD72)</f>
        <v>0</v>
      </c>
    </row>
    <row r="72" customFormat="false" ht="13.5" hidden="false" customHeight="false" outlineLevel="0" collapsed="false">
      <c r="A72" s="208" t="n">
        <v>0.65</v>
      </c>
      <c r="B72" s="209" t="n">
        <v>4.92</v>
      </c>
      <c r="C72" s="213" t="n">
        <f aca="false">$C71+(($AM$20-$AM$10))/10</f>
        <v>0.0115</v>
      </c>
      <c r="D72" s="217" t="n">
        <f aca="false">$D71+(($AH$30-$AH$20))/10</f>
        <v>0.007</v>
      </c>
      <c r="E72" s="211" t="n">
        <f aca="false">$AC67</f>
        <v>94.47</v>
      </c>
      <c r="F72" s="212" t="n">
        <f aca="false">$F71+(($AR$20-$AR$10))/10</f>
        <v>-0.0195</v>
      </c>
      <c r="G72" s="218" t="n">
        <f aca="false">$G71+(($AW$20-$AW$10))/10</f>
        <v>-0.0295</v>
      </c>
      <c r="H72" s="213" t="n">
        <f aca="false">$BB66+($BB68-$BB66)/2</f>
        <v>-40</v>
      </c>
      <c r="I72" s="213" t="n">
        <f aca="false">$BG66+($BG68-$BG66)/2</f>
        <v>0</v>
      </c>
      <c r="K72" s="234" t="n">
        <v>-0.4</v>
      </c>
      <c r="L72" s="238" t="n">
        <f aca="false">L71-($L$12-$L$112)/101</f>
        <v>0</v>
      </c>
      <c r="M72" s="239" t="n">
        <f aca="false">M71-($M$12-$M$112)/101</f>
        <v>0</v>
      </c>
      <c r="Q72" s="234" t="n">
        <v>-0.39</v>
      </c>
      <c r="R72" s="235" t="n">
        <f aca="false">R71-($R$61-$R$111)/51</f>
        <v>0.0329411764705882</v>
      </c>
      <c r="S72" s="236" t="n">
        <f aca="false">S71-($S$61-$S$111)/51</f>
        <v>0</v>
      </c>
      <c r="T72" s="165"/>
      <c r="U72" s="165"/>
      <c r="V72" s="165"/>
      <c r="W72" s="165"/>
      <c r="X72" s="182"/>
      <c r="Y72" s="164" t="n">
        <v>69</v>
      </c>
      <c r="Z72" s="190" t="n">
        <v>102.18</v>
      </c>
      <c r="AA72" s="180" t="n">
        <f aca="false">IF(MOD(ROW(),2),"",INDEX($Z$3:$Z$600,ROW()/2))</f>
        <v>37.5</v>
      </c>
      <c r="AB72" s="181" t="n">
        <v>0.7</v>
      </c>
      <c r="AC72" s="182" t="n">
        <f aca="false">VALUE($Z73)</f>
        <v>104.11</v>
      </c>
      <c r="AD72" s="164" t="n">
        <v>690</v>
      </c>
      <c r="AE72" s="191"/>
      <c r="AF72" s="227" t="str">
        <f aca="false">IF(MOD(ROW(),10),"",INDEX(AE$3:AE$600,ROW()/10))</f>
        <v/>
      </c>
      <c r="AG72" s="228" t="n">
        <v>67</v>
      </c>
      <c r="AH72" s="229" t="e">
        <f aca="false">VALUE($AF72)</f>
        <v>#VALUE!</v>
      </c>
      <c r="AI72" s="164" t="n">
        <v>69</v>
      </c>
      <c r="AJ72" s="242"/>
      <c r="AK72" s="227" t="str">
        <f aca="false">IF(MOD(ROW(),10),"",INDEX(AJ$3:AJ$600,ROW()/10))</f>
        <v/>
      </c>
      <c r="AL72" s="228" t="n">
        <v>62</v>
      </c>
      <c r="AM72" s="229" t="e">
        <f aca="false">VALUE($AK72)</f>
        <v>#VALUE!</v>
      </c>
      <c r="AN72" s="164" t="n">
        <v>690</v>
      </c>
      <c r="AO72" s="190"/>
      <c r="AP72" s="227" t="str">
        <f aca="false">IF(MOD(ROW(),10),"",INDEX(AO$3:AO$600,ROW()/10))</f>
        <v/>
      </c>
      <c r="AQ72" s="181" t="n">
        <v>0.7</v>
      </c>
      <c r="AR72" s="229" t="e">
        <f aca="false">VALUE($AP72)</f>
        <v>#VALUE!</v>
      </c>
      <c r="AS72" s="164" t="n">
        <v>690</v>
      </c>
      <c r="AT72" s="242"/>
      <c r="AU72" s="227" t="str">
        <f aca="false">IF(MOD(ROW(),10),"",INDEX(AT$3:AT$600,ROW()/10))</f>
        <v/>
      </c>
      <c r="AV72" s="181" t="n">
        <v>0.7</v>
      </c>
      <c r="AW72" s="229" t="e">
        <f aca="false">VALUE($AU72)</f>
        <v>#VALUE!</v>
      </c>
      <c r="AY72" s="242"/>
      <c r="AZ72" s="180" t="n">
        <f aca="false">IF(MOD(ROW(),2),"",INDEX(AY$3:AY$600,ROW()/2))</f>
        <v>-40</v>
      </c>
      <c r="BA72" s="181" t="n">
        <v>0.7</v>
      </c>
      <c r="BB72" s="182" t="n">
        <f aca="false">VALUE(AZ72)</f>
        <v>-40</v>
      </c>
      <c r="BD72" s="242"/>
      <c r="BE72" s="180" t="n">
        <f aca="false">IF(MOD(ROW(),2),"",INDEX(BD$3:BD$600,ROW()/2))</f>
        <v>11</v>
      </c>
      <c r="BF72" s="181" t="n">
        <v>0.7</v>
      </c>
      <c r="BG72" s="182" t="n">
        <f aca="false">VALUE($BD73)</f>
        <v>0</v>
      </c>
    </row>
    <row r="73" customFormat="false" ht="13.5" hidden="false" customHeight="false" outlineLevel="0" collapsed="false">
      <c r="A73" s="208" t="n">
        <v>0.66</v>
      </c>
      <c r="B73" s="209" t="n">
        <v>4.91</v>
      </c>
      <c r="C73" s="213" t="n">
        <f aca="false">$C72+(($AM$20-$AM$10))/10</f>
        <v>0.0096</v>
      </c>
      <c r="D73" s="217" t="n">
        <f aca="false">$D72+(($AH$30-$AH$20))/10</f>
        <v>0.0062</v>
      </c>
      <c r="E73" s="211" t="n">
        <f aca="false">$AC68</f>
        <v>96.4</v>
      </c>
      <c r="F73" s="212" t="n">
        <f aca="false">$F72+(($AR$20-$AR$10))/10</f>
        <v>-0.0212</v>
      </c>
      <c r="G73" s="218" t="n">
        <f aca="false">$G72+(($AW$20-$AW$10))/10</f>
        <v>-0.0312</v>
      </c>
      <c r="H73" s="213" t="n">
        <f aca="false">$BB68</f>
        <v>-40</v>
      </c>
      <c r="I73" s="213" t="n">
        <f aca="false">$BG68</f>
        <v>0</v>
      </c>
      <c r="K73" s="234" t="n">
        <v>-0.39</v>
      </c>
      <c r="L73" s="238" t="n">
        <f aca="false">L72-($L$12-$L$112)/101</f>
        <v>0</v>
      </c>
      <c r="M73" s="239" t="n">
        <f aca="false">M72-($M$12-$M$112)/101</f>
        <v>0</v>
      </c>
      <c r="Q73" s="234" t="n">
        <v>-0.38</v>
      </c>
      <c r="R73" s="235" t="n">
        <f aca="false">R72-($R$61-$R$111)/51</f>
        <v>0.0321176470588235</v>
      </c>
      <c r="S73" s="236" t="n">
        <f aca="false">S72-($S$61-$S$111)/51</f>
        <v>0</v>
      </c>
      <c r="T73" s="165"/>
      <c r="U73" s="165"/>
      <c r="V73" s="165"/>
      <c r="W73" s="165"/>
      <c r="X73" s="182"/>
      <c r="Y73" s="164" t="n">
        <v>70</v>
      </c>
      <c r="Z73" s="242" t="n">
        <v>104.11</v>
      </c>
      <c r="AA73" s="180" t="str">
        <f aca="false">IF(MOD(ROW(),2),"",INDEX($Z$3:$Z$600,ROW()/2))</f>
        <v/>
      </c>
      <c r="AB73" s="181" t="n">
        <v>0.71</v>
      </c>
      <c r="AC73" s="182" t="n">
        <f aca="false">VALUE($Z74)</f>
        <v>106.03</v>
      </c>
      <c r="AD73" s="164" t="n">
        <v>700</v>
      </c>
      <c r="AE73" s="191"/>
      <c r="AF73" s="227" t="str">
        <f aca="false">IF(MOD(ROW(),10),"",INDEX(AE$3:AE$600,ROW()/10))</f>
        <v/>
      </c>
      <c r="AG73" s="228" t="n">
        <v>68</v>
      </c>
      <c r="AH73" s="229" t="e">
        <f aca="false">VALUE($AF73)</f>
        <v>#VALUE!</v>
      </c>
      <c r="AI73" s="164" t="n">
        <v>70</v>
      </c>
      <c r="AJ73" s="242"/>
      <c r="AK73" s="227" t="str">
        <f aca="false">IF(MOD(ROW(),10),"",INDEX(AJ$3:AJ$600,ROW()/10))</f>
        <v/>
      </c>
      <c r="AL73" s="228" t="n">
        <v>63</v>
      </c>
      <c r="AM73" s="229" t="e">
        <f aca="false">VALUE($AK73)</f>
        <v>#VALUE!</v>
      </c>
      <c r="AN73" s="164" t="n">
        <v>700</v>
      </c>
      <c r="AO73" s="190"/>
      <c r="AP73" s="227" t="str">
        <f aca="false">IF(MOD(ROW(),10),"",INDEX(AO$3:AO$600,ROW()/10))</f>
        <v/>
      </c>
      <c r="AQ73" s="181" t="n">
        <v>0.71</v>
      </c>
      <c r="AR73" s="229" t="e">
        <f aca="false">VALUE($AP73)</f>
        <v>#VALUE!</v>
      </c>
      <c r="AS73" s="164" t="n">
        <v>700</v>
      </c>
      <c r="AT73" s="242"/>
      <c r="AU73" s="227" t="str">
        <f aca="false">IF(MOD(ROW(),10),"",INDEX(AT$3:AT$600,ROW()/10))</f>
        <v/>
      </c>
      <c r="AV73" s="181" t="n">
        <v>0.71</v>
      </c>
      <c r="AW73" s="229" t="e">
        <f aca="false">VALUE($AU73)</f>
        <v>#VALUE!</v>
      </c>
      <c r="AY73" s="242"/>
      <c r="AZ73" s="180" t="str">
        <f aca="false">IF(MOD(ROW(),2),"",INDEX(AY$3:AY$600,ROW()/2))</f>
        <v/>
      </c>
      <c r="BA73" s="181" t="n">
        <v>0.71</v>
      </c>
      <c r="BB73" s="182" t="e">
        <f aca="false">VALUE(AZ73)</f>
        <v>#VALUE!</v>
      </c>
      <c r="BD73" s="242"/>
      <c r="BE73" s="180" t="str">
        <f aca="false">IF(MOD(ROW(),2),"",INDEX(BD$3:BD$600,ROW()/2))</f>
        <v/>
      </c>
      <c r="BF73" s="181" t="n">
        <v>0.71</v>
      </c>
      <c r="BG73" s="182" t="n">
        <f aca="false">VALUE($BD74)</f>
        <v>0</v>
      </c>
    </row>
    <row r="74" customFormat="false" ht="13.5" hidden="false" customHeight="false" outlineLevel="0" collapsed="false">
      <c r="A74" s="208" t="n">
        <v>0.67</v>
      </c>
      <c r="B74" s="209" t="n">
        <v>4.9</v>
      </c>
      <c r="C74" s="213" t="n">
        <f aca="false">$C73+(($AM$20-$AM$10))/10</f>
        <v>0.0077</v>
      </c>
      <c r="D74" s="217" t="n">
        <f aca="false">$D73+(($AH$30-$AH$20))/10</f>
        <v>0.0054</v>
      </c>
      <c r="E74" s="211" t="n">
        <f aca="false">$AC69</f>
        <v>98.32</v>
      </c>
      <c r="F74" s="212" t="n">
        <f aca="false">$F73+(($AR$20-$AR$10))/10</f>
        <v>-0.0229</v>
      </c>
      <c r="G74" s="218" t="n">
        <f aca="false">$G73+(($AW$20-$AW$10))/10</f>
        <v>-0.0329</v>
      </c>
      <c r="H74" s="213" t="n">
        <f aca="false">$BB68+($BB70-$BB68)/2</f>
        <v>-40</v>
      </c>
      <c r="I74" s="213" t="n">
        <f aca="false">$BG68+($BG70-$BG68)/2</f>
        <v>0</v>
      </c>
      <c r="K74" s="234" t="n">
        <v>-0.38</v>
      </c>
      <c r="L74" s="238" t="n">
        <f aca="false">L73-($L$12-$L$112)/101</f>
        <v>0</v>
      </c>
      <c r="M74" s="239" t="n">
        <f aca="false">M73-($M$12-$M$112)/101</f>
        <v>0</v>
      </c>
      <c r="Q74" s="234" t="n">
        <v>-0.37</v>
      </c>
      <c r="R74" s="235" t="n">
        <f aca="false">R73-($R$61-$R$111)/51</f>
        <v>0.0312941176470588</v>
      </c>
      <c r="S74" s="236" t="n">
        <f aca="false">S73-($S$61-$S$111)/51</f>
        <v>0</v>
      </c>
      <c r="T74" s="165"/>
      <c r="U74" s="165"/>
      <c r="V74" s="165"/>
      <c r="W74" s="165"/>
      <c r="X74" s="182"/>
      <c r="Y74" s="164" t="n">
        <v>71</v>
      </c>
      <c r="Z74" s="190" t="n">
        <v>106.03</v>
      </c>
      <c r="AA74" s="180" t="n">
        <f aca="false">IF(MOD(ROW(),2),"",INDEX($Z$3:$Z$600,ROW()/2))</f>
        <v>39.22</v>
      </c>
      <c r="AB74" s="181" t="n">
        <v>0.72</v>
      </c>
      <c r="AC74" s="182" t="n">
        <f aca="false">VALUE($Z75)</f>
        <v>107.96</v>
      </c>
      <c r="AD74" s="164" t="n">
        <v>710</v>
      </c>
      <c r="AE74" s="191"/>
      <c r="AF74" s="227" t="str">
        <f aca="false">IF(MOD(ROW(),10),"",INDEX(AE$3:AE$600,ROW()/10))</f>
        <v/>
      </c>
      <c r="AG74" s="228" t="n">
        <v>69</v>
      </c>
      <c r="AH74" s="229" t="e">
        <f aca="false">VALUE($AF74)</f>
        <v>#VALUE!</v>
      </c>
      <c r="AI74" s="164" t="n">
        <v>71</v>
      </c>
      <c r="AJ74" s="242"/>
      <c r="AK74" s="227" t="str">
        <f aca="false">IF(MOD(ROW(),10),"",INDEX(AJ$3:AJ$600,ROW()/10))</f>
        <v/>
      </c>
      <c r="AL74" s="228" t="n">
        <v>64</v>
      </c>
      <c r="AM74" s="229" t="e">
        <f aca="false">VALUE($AK74)</f>
        <v>#VALUE!</v>
      </c>
      <c r="AN74" s="164" t="n">
        <v>710</v>
      </c>
      <c r="AO74" s="190"/>
      <c r="AP74" s="227" t="str">
        <f aca="false">IF(MOD(ROW(),10),"",INDEX(AO$3:AO$600,ROW()/10))</f>
        <v/>
      </c>
      <c r="AQ74" s="181" t="n">
        <v>0.72</v>
      </c>
      <c r="AR74" s="229" t="e">
        <f aca="false">VALUE($AP74)</f>
        <v>#VALUE!</v>
      </c>
      <c r="AS74" s="164" t="n">
        <v>710</v>
      </c>
      <c r="AT74" s="242"/>
      <c r="AU74" s="227" t="str">
        <f aca="false">IF(MOD(ROW(),10),"",INDEX(AT$3:AT$600,ROW()/10))</f>
        <v/>
      </c>
      <c r="AV74" s="181" t="n">
        <v>0.72</v>
      </c>
      <c r="AW74" s="229" t="e">
        <f aca="false">VALUE($AU74)</f>
        <v>#VALUE!</v>
      </c>
      <c r="AY74" s="242"/>
      <c r="AZ74" s="180" t="n">
        <f aca="false">IF(MOD(ROW(),2),"",INDEX(AY$3:AY$600,ROW()/2))</f>
        <v>-40</v>
      </c>
      <c r="BA74" s="181" t="n">
        <v>0.72</v>
      </c>
      <c r="BB74" s="182" t="n">
        <f aca="false">VALUE(AZ74)</f>
        <v>-40</v>
      </c>
      <c r="BD74" s="242"/>
      <c r="BE74" s="180" t="n">
        <f aca="false">IF(MOD(ROW(),2),"",INDEX(BD$3:BD$600,ROW()/2))</f>
        <v>11</v>
      </c>
      <c r="BF74" s="181" t="n">
        <v>0.72</v>
      </c>
      <c r="BG74" s="182" t="n">
        <f aca="false">VALUE($BD75)</f>
        <v>0</v>
      </c>
    </row>
    <row r="75" customFormat="false" ht="13.5" hidden="false" customHeight="false" outlineLevel="0" collapsed="false">
      <c r="A75" s="208" t="n">
        <v>0.68</v>
      </c>
      <c r="B75" s="209" t="n">
        <v>4.89</v>
      </c>
      <c r="C75" s="213" t="n">
        <f aca="false">$C74+(($AM$20-$AM$10))/10</f>
        <v>0.0058</v>
      </c>
      <c r="D75" s="217" t="n">
        <f aca="false">$D74+(($AH$30-$AH$20))/10</f>
        <v>0.0046</v>
      </c>
      <c r="E75" s="211" t="n">
        <f aca="false">$AC70</f>
        <v>100.25</v>
      </c>
      <c r="F75" s="212" t="n">
        <f aca="false">$F74+(($AR$20-$AR$10))/10</f>
        <v>-0.0246</v>
      </c>
      <c r="G75" s="218" t="n">
        <f aca="false">$G74+(($AW$20-$AW$10))/10</f>
        <v>-0.0346</v>
      </c>
      <c r="H75" s="213" t="n">
        <f aca="false">$BB70</f>
        <v>-40</v>
      </c>
      <c r="I75" s="213" t="n">
        <f aca="false">$BG70</f>
        <v>0</v>
      </c>
      <c r="K75" s="234" t="n">
        <v>-0.37</v>
      </c>
      <c r="L75" s="238" t="n">
        <f aca="false">L74-($L$12-$L$112)/101</f>
        <v>0</v>
      </c>
      <c r="M75" s="239" t="n">
        <f aca="false">M74-($M$12-$M$112)/101</f>
        <v>0</v>
      </c>
      <c r="Q75" s="234" t="n">
        <v>-0.36</v>
      </c>
      <c r="R75" s="235" t="n">
        <f aca="false">R74-($R$61-$R$111)/51</f>
        <v>0.0304705882352941</v>
      </c>
      <c r="S75" s="236" t="n">
        <f aca="false">S74-($S$61-$S$111)/51</f>
        <v>0</v>
      </c>
      <c r="T75" s="165"/>
      <c r="U75" s="165"/>
      <c r="V75" s="165"/>
      <c r="W75" s="165"/>
      <c r="X75" s="182"/>
      <c r="Y75" s="164" t="n">
        <v>72</v>
      </c>
      <c r="Z75" s="190" t="n">
        <v>107.96</v>
      </c>
      <c r="AA75" s="180" t="str">
        <f aca="false">IF(MOD(ROW(),2),"",INDEX($Z$3:$Z$600,ROW()/2))</f>
        <v/>
      </c>
      <c r="AB75" s="181" t="n">
        <v>0.73</v>
      </c>
      <c r="AC75" s="182" t="n">
        <f aca="false">VALUE($Z76)</f>
        <v>109.89</v>
      </c>
      <c r="AD75" s="164" t="n">
        <v>720</v>
      </c>
      <c r="AE75" s="191"/>
      <c r="AF75" s="227" t="str">
        <f aca="false">IF(MOD(ROW(),10),"",INDEX(AE$3:AE$600,ROW()/10))</f>
        <v/>
      </c>
      <c r="AG75" s="228" t="n">
        <v>70</v>
      </c>
      <c r="AH75" s="229" t="e">
        <f aca="false">VALUE($AF75)</f>
        <v>#VALUE!</v>
      </c>
      <c r="AI75" s="164" t="n">
        <v>72</v>
      </c>
      <c r="AJ75" s="242"/>
      <c r="AK75" s="227" t="str">
        <f aca="false">IF(MOD(ROW(),10),"",INDEX(AJ$3:AJ$600,ROW()/10))</f>
        <v/>
      </c>
      <c r="AL75" s="228" t="n">
        <v>65</v>
      </c>
      <c r="AM75" s="229" t="e">
        <f aca="false">VALUE($AK75)</f>
        <v>#VALUE!</v>
      </c>
      <c r="AN75" s="164" t="n">
        <v>720</v>
      </c>
      <c r="AO75" s="190"/>
      <c r="AP75" s="227" t="str">
        <f aca="false">IF(MOD(ROW(),10),"",INDEX(AO$3:AO$600,ROW()/10))</f>
        <v/>
      </c>
      <c r="AQ75" s="181" t="n">
        <v>0.73</v>
      </c>
      <c r="AR75" s="229" t="e">
        <f aca="false">VALUE($AP75)</f>
        <v>#VALUE!</v>
      </c>
      <c r="AS75" s="164" t="n">
        <v>720</v>
      </c>
      <c r="AT75" s="242"/>
      <c r="AU75" s="227" t="str">
        <f aca="false">IF(MOD(ROW(),10),"",INDEX(AT$3:AT$600,ROW()/10))</f>
        <v/>
      </c>
      <c r="AV75" s="181" t="n">
        <v>0.73</v>
      </c>
      <c r="AW75" s="229" t="e">
        <f aca="false">VALUE($AU75)</f>
        <v>#VALUE!</v>
      </c>
      <c r="AY75" s="242"/>
      <c r="AZ75" s="180" t="str">
        <f aca="false">IF(MOD(ROW(),2),"",INDEX(AY$3:AY$600,ROW()/2))</f>
        <v/>
      </c>
      <c r="BA75" s="181" t="n">
        <v>0.73</v>
      </c>
      <c r="BB75" s="182" t="e">
        <f aca="false">VALUE(AZ75)</f>
        <v>#VALUE!</v>
      </c>
      <c r="BD75" s="242"/>
      <c r="BE75" s="180" t="str">
        <f aca="false">IF(MOD(ROW(),2),"",INDEX(BD$3:BD$600,ROW()/2))</f>
        <v/>
      </c>
      <c r="BF75" s="181" t="n">
        <v>0.73</v>
      </c>
      <c r="BG75" s="182" t="n">
        <f aca="false">VALUE($BD76)</f>
        <v>0</v>
      </c>
    </row>
    <row r="76" customFormat="false" ht="13.5" hidden="false" customHeight="false" outlineLevel="0" collapsed="false">
      <c r="A76" s="208" t="n">
        <v>0.69</v>
      </c>
      <c r="B76" s="209" t="n">
        <v>4.88</v>
      </c>
      <c r="C76" s="213" t="n">
        <f aca="false">$C75+(($AM$20-$AM$10))/10</f>
        <v>0.0039</v>
      </c>
      <c r="D76" s="217" t="n">
        <f aca="false">$D75+(($AH$30-$AH$20))/10</f>
        <v>0.0038</v>
      </c>
      <c r="E76" s="211" t="n">
        <f aca="false">$AC71</f>
        <v>102.18</v>
      </c>
      <c r="F76" s="212" t="n">
        <f aca="false">$F75+(($AR$20-$AR$10))/10</f>
        <v>-0.0263</v>
      </c>
      <c r="G76" s="218" t="n">
        <f aca="false">$G75+(($AW$20-$AW$10))/10</f>
        <v>-0.0363</v>
      </c>
      <c r="H76" s="213" t="n">
        <f aca="false">$BB70+($BB72-$BB70)/2</f>
        <v>-40</v>
      </c>
      <c r="I76" s="213" t="n">
        <f aca="false">$BG70+($BG72-$BG70)/2</f>
        <v>0</v>
      </c>
      <c r="K76" s="234" t="n">
        <v>-0.36</v>
      </c>
      <c r="L76" s="238" t="n">
        <f aca="false">L75-($L$12-$L$112)/101</f>
        <v>0</v>
      </c>
      <c r="M76" s="239" t="n">
        <f aca="false">M75-($M$12-$M$112)/101</f>
        <v>0</v>
      </c>
      <c r="Q76" s="234" t="n">
        <v>-0.35</v>
      </c>
      <c r="R76" s="235" t="n">
        <f aca="false">R75-($R$61-$R$111)/51</f>
        <v>0.0296470588235294</v>
      </c>
      <c r="S76" s="236" t="n">
        <f aca="false">S75-($S$61-$S$111)/51</f>
        <v>0</v>
      </c>
      <c r="T76" s="165"/>
      <c r="U76" s="165"/>
      <c r="V76" s="165"/>
      <c r="W76" s="165"/>
      <c r="X76" s="182"/>
      <c r="Y76" s="164" t="n">
        <v>73</v>
      </c>
      <c r="Z76" s="190" t="n">
        <v>109.89</v>
      </c>
      <c r="AA76" s="180" t="n">
        <f aca="false">IF(MOD(ROW(),2),"",INDEX($Z$3:$Z$600,ROW()/2))</f>
        <v>40.97</v>
      </c>
      <c r="AB76" s="181" t="n">
        <v>0.74</v>
      </c>
      <c r="AC76" s="182" t="n">
        <f aca="false">VALUE($Z77)</f>
        <v>111.82</v>
      </c>
      <c r="AD76" s="164" t="n">
        <v>730</v>
      </c>
      <c r="AE76" s="191"/>
      <c r="AF76" s="227" t="str">
        <f aca="false">IF(MOD(ROW(),10),"",INDEX(AE$3:AE$600,ROW()/10))</f>
        <v/>
      </c>
      <c r="AG76" s="228" t="n">
        <v>71</v>
      </c>
      <c r="AH76" s="229" t="e">
        <f aca="false">VALUE($AF76)</f>
        <v>#VALUE!</v>
      </c>
      <c r="AI76" s="164" t="n">
        <v>73</v>
      </c>
      <c r="AJ76" s="242"/>
      <c r="AK76" s="227" t="str">
        <f aca="false">IF(MOD(ROW(),10),"",INDEX(AJ$3:AJ$600,ROW()/10))</f>
        <v/>
      </c>
      <c r="AL76" s="228" t="n">
        <v>66</v>
      </c>
      <c r="AM76" s="229" t="e">
        <f aca="false">VALUE($AK76)</f>
        <v>#VALUE!</v>
      </c>
      <c r="AN76" s="164" t="n">
        <v>730</v>
      </c>
      <c r="AO76" s="190"/>
      <c r="AP76" s="227" t="str">
        <f aca="false">IF(MOD(ROW(),10),"",INDEX(AO$3:AO$600,ROW()/10))</f>
        <v/>
      </c>
      <c r="AQ76" s="181" t="n">
        <v>0.74</v>
      </c>
      <c r="AR76" s="229" t="e">
        <f aca="false">VALUE($AP76)</f>
        <v>#VALUE!</v>
      </c>
      <c r="AS76" s="164" t="n">
        <v>730</v>
      </c>
      <c r="AT76" s="242"/>
      <c r="AU76" s="227" t="str">
        <f aca="false">IF(MOD(ROW(),10),"",INDEX(AT$3:AT$600,ROW()/10))</f>
        <v/>
      </c>
      <c r="AV76" s="181" t="n">
        <v>0.74</v>
      </c>
      <c r="AW76" s="229" t="e">
        <f aca="false">VALUE($AU76)</f>
        <v>#VALUE!</v>
      </c>
      <c r="AY76" s="242"/>
      <c r="AZ76" s="180" t="n">
        <f aca="false">IF(MOD(ROW(),2),"",INDEX(AY$3:AY$600,ROW()/2))</f>
        <v>-40</v>
      </c>
      <c r="BA76" s="181" t="n">
        <v>0.74</v>
      </c>
      <c r="BB76" s="182" t="n">
        <f aca="false">VALUE(AZ76)</f>
        <v>-40</v>
      </c>
      <c r="BD76" s="242"/>
      <c r="BE76" s="180" t="n">
        <f aca="false">IF(MOD(ROW(),2),"",INDEX(BD$3:BD$600,ROW()/2))</f>
        <v>11</v>
      </c>
      <c r="BF76" s="181" t="n">
        <v>0.74</v>
      </c>
      <c r="BG76" s="182" t="n">
        <f aca="false">VALUE($BD77)</f>
        <v>0</v>
      </c>
    </row>
    <row r="77" customFormat="false" ht="13.5" hidden="false" customHeight="false" outlineLevel="0" collapsed="false">
      <c r="A77" s="208" t="n">
        <v>0.7</v>
      </c>
      <c r="B77" s="209" t="n">
        <v>4.87</v>
      </c>
      <c r="C77" s="213" t="n">
        <f aca="false">$AM80</f>
        <v>0.021</v>
      </c>
      <c r="D77" s="241" t="n">
        <f aca="false">$AH80</f>
        <v>0.011</v>
      </c>
      <c r="E77" s="211" t="n">
        <f aca="false">$AC72</f>
        <v>104.11</v>
      </c>
      <c r="F77" s="212" t="n">
        <f aca="false">$AR80</f>
        <v>-0.011</v>
      </c>
      <c r="G77" s="218" t="n">
        <f aca="false">$AW80</f>
        <v>-0.021</v>
      </c>
      <c r="H77" s="213" t="n">
        <f aca="false">$BB72</f>
        <v>-40</v>
      </c>
      <c r="I77" s="213" t="n">
        <f aca="false">$BG72</f>
        <v>0</v>
      </c>
      <c r="K77" s="234" t="n">
        <v>-0.35</v>
      </c>
      <c r="L77" s="238" t="n">
        <f aca="false">L76-($L$12-$L$112)/101</f>
        <v>0</v>
      </c>
      <c r="M77" s="239" t="n">
        <f aca="false">M76-($M$12-$M$112)/101</f>
        <v>0</v>
      </c>
      <c r="Q77" s="234" t="n">
        <v>-0.34</v>
      </c>
      <c r="R77" s="235" t="n">
        <f aca="false">R76-($R$61-$R$111)/51</f>
        <v>0.0288235294117647</v>
      </c>
      <c r="S77" s="236" t="n">
        <f aca="false">S76-($S$61-$S$111)/51</f>
        <v>0</v>
      </c>
      <c r="T77" s="165"/>
      <c r="U77" s="165"/>
      <c r="V77" s="165"/>
      <c r="W77" s="165"/>
      <c r="X77" s="182"/>
      <c r="Y77" s="164" t="n">
        <v>74</v>
      </c>
      <c r="Z77" s="190" t="n">
        <v>111.82</v>
      </c>
      <c r="AA77" s="180" t="str">
        <f aca="false">IF(MOD(ROW(),2),"",INDEX($Z$3:$Z$600,ROW()/2))</f>
        <v/>
      </c>
      <c r="AB77" s="181" t="n">
        <v>0.75</v>
      </c>
      <c r="AC77" s="182" t="n">
        <f aca="false">VALUE($Z78)</f>
        <v>113.74</v>
      </c>
      <c r="AD77" s="164" t="n">
        <v>740</v>
      </c>
      <c r="AE77" s="191"/>
      <c r="AF77" s="227" t="str">
        <f aca="false">IF(MOD(ROW(),10),"",INDEX(AE$3:AE$600,ROW()/10))</f>
        <v/>
      </c>
      <c r="AG77" s="228" t="n">
        <v>72</v>
      </c>
      <c r="AH77" s="229" t="e">
        <f aca="false">VALUE($AF77)</f>
        <v>#VALUE!</v>
      </c>
      <c r="AI77" s="164" t="n">
        <v>74</v>
      </c>
      <c r="AJ77" s="242"/>
      <c r="AK77" s="227" t="str">
        <f aca="false">IF(MOD(ROW(),10),"",INDEX(AJ$3:AJ$600,ROW()/10))</f>
        <v/>
      </c>
      <c r="AL77" s="228" t="n">
        <v>67</v>
      </c>
      <c r="AM77" s="229" t="e">
        <f aca="false">VALUE($AK77)</f>
        <v>#VALUE!</v>
      </c>
      <c r="AN77" s="164" t="n">
        <v>740</v>
      </c>
      <c r="AO77" s="190"/>
      <c r="AP77" s="227" t="str">
        <f aca="false">IF(MOD(ROW(),10),"",INDEX(AO$3:AO$600,ROW()/10))</f>
        <v/>
      </c>
      <c r="AQ77" s="181" t="n">
        <v>0.75</v>
      </c>
      <c r="AR77" s="229" t="e">
        <f aca="false">VALUE($AP77)</f>
        <v>#VALUE!</v>
      </c>
      <c r="AS77" s="164" t="n">
        <v>740</v>
      </c>
      <c r="AT77" s="242"/>
      <c r="AU77" s="227" t="str">
        <f aca="false">IF(MOD(ROW(),10),"",INDEX(AT$3:AT$600,ROW()/10))</f>
        <v/>
      </c>
      <c r="AV77" s="181" t="n">
        <v>0.75</v>
      </c>
      <c r="AW77" s="229" t="e">
        <f aca="false">VALUE($AU77)</f>
        <v>#VALUE!</v>
      </c>
      <c r="AY77" s="242"/>
      <c r="AZ77" s="180" t="str">
        <f aca="false">IF(MOD(ROW(),2),"",INDEX(AY$3:AY$600,ROW()/2))</f>
        <v/>
      </c>
      <c r="BA77" s="181" t="n">
        <v>0.75</v>
      </c>
      <c r="BB77" s="182" t="e">
        <f aca="false">VALUE(AZ77)</f>
        <v>#VALUE!</v>
      </c>
      <c r="BD77" s="242"/>
      <c r="BE77" s="180" t="str">
        <f aca="false">IF(MOD(ROW(),2),"",INDEX(BD$3:BD$600,ROW()/2))</f>
        <v/>
      </c>
      <c r="BF77" s="181" t="n">
        <v>0.75</v>
      </c>
      <c r="BG77" s="182" t="n">
        <f aca="false">VALUE($BD78)</f>
        <v>0</v>
      </c>
    </row>
    <row r="78" customFormat="false" ht="13.5" hidden="false" customHeight="false" outlineLevel="0" collapsed="false">
      <c r="A78" s="208" t="n">
        <v>0.71</v>
      </c>
      <c r="B78" s="209" t="n">
        <v>4.86</v>
      </c>
      <c r="C78" s="213" t="n">
        <f aca="false">$C77+(($AM$20-$AM$10))/10</f>
        <v>0.0191</v>
      </c>
      <c r="D78" s="217" t="n">
        <f aca="false">$D77+(($AH$30-$AH$20))/10</f>
        <v>0.0102</v>
      </c>
      <c r="E78" s="211" t="n">
        <f aca="false">$AC73</f>
        <v>106.03</v>
      </c>
      <c r="F78" s="212" t="n">
        <f aca="false">$F77+(($AR$20-$AR$10))/10</f>
        <v>-0.0127</v>
      </c>
      <c r="G78" s="218" t="n">
        <f aca="false">$G77+(($AW$20-$AW$10))/10</f>
        <v>-0.0227</v>
      </c>
      <c r="H78" s="213" t="n">
        <f aca="false">$BB72+($BB74-$BB72)/2</f>
        <v>-40</v>
      </c>
      <c r="I78" s="213" t="n">
        <f aca="false">$BG72+($BG74-$BG72)/2</f>
        <v>0</v>
      </c>
      <c r="K78" s="234" t="n">
        <v>-0.34</v>
      </c>
      <c r="L78" s="238" t="n">
        <f aca="false">L77-($L$12-$L$112)/101</f>
        <v>0</v>
      </c>
      <c r="M78" s="239" t="n">
        <f aca="false">M77-($M$12-$M$112)/101</f>
        <v>0</v>
      </c>
      <c r="Q78" s="234" t="n">
        <v>-0.33</v>
      </c>
      <c r="R78" s="235" t="n">
        <f aca="false">R77-($R$61-$R$111)/51</f>
        <v>0.028</v>
      </c>
      <c r="S78" s="236" t="n">
        <f aca="false">S77-($S$61-$S$111)/51</f>
        <v>0</v>
      </c>
      <c r="T78" s="165"/>
      <c r="U78" s="165"/>
      <c r="V78" s="165"/>
      <c r="W78" s="165"/>
      <c r="X78" s="182"/>
      <c r="Y78" s="164" t="n">
        <v>75</v>
      </c>
      <c r="Z78" s="190" t="n">
        <v>113.74</v>
      </c>
      <c r="AA78" s="180" t="n">
        <f aca="false">IF(MOD(ROW(),2),"",INDEX($Z$3:$Z$600,ROW()/2))</f>
        <v>42.75</v>
      </c>
      <c r="AB78" s="181" t="n">
        <v>0.76</v>
      </c>
      <c r="AC78" s="182" t="n">
        <f aca="false">VALUE($Z79)</f>
        <v>115.67</v>
      </c>
      <c r="AD78" s="164" t="n">
        <v>750</v>
      </c>
      <c r="AE78" s="191"/>
      <c r="AF78" s="227" t="str">
        <f aca="false">IF(MOD(ROW(),10),"",INDEX(AE$3:AE$600,ROW()/10))</f>
        <v/>
      </c>
      <c r="AG78" s="228" t="n">
        <v>73</v>
      </c>
      <c r="AH78" s="229" t="e">
        <f aca="false">VALUE($AF78)</f>
        <v>#VALUE!</v>
      </c>
      <c r="AI78" s="164" t="n">
        <v>75</v>
      </c>
      <c r="AJ78" s="242"/>
      <c r="AK78" s="227" t="str">
        <f aca="false">IF(MOD(ROW(),10),"",INDEX(AJ$3:AJ$600,ROW()/10))</f>
        <v/>
      </c>
      <c r="AL78" s="228" t="n">
        <v>68</v>
      </c>
      <c r="AM78" s="229" t="e">
        <f aca="false">VALUE($AK78)</f>
        <v>#VALUE!</v>
      </c>
      <c r="AN78" s="164" t="n">
        <v>750</v>
      </c>
      <c r="AO78" s="190"/>
      <c r="AP78" s="227" t="str">
        <f aca="false">IF(MOD(ROW(),10),"",INDEX(AO$3:AO$600,ROW()/10))</f>
        <v/>
      </c>
      <c r="AQ78" s="181" t="n">
        <v>0.76</v>
      </c>
      <c r="AR78" s="229" t="e">
        <f aca="false">VALUE($AP78)</f>
        <v>#VALUE!</v>
      </c>
      <c r="AS78" s="164" t="n">
        <v>750</v>
      </c>
      <c r="AT78" s="242"/>
      <c r="AU78" s="227" t="str">
        <f aca="false">IF(MOD(ROW(),10),"",INDEX(AT$3:AT$600,ROW()/10))</f>
        <v/>
      </c>
      <c r="AV78" s="181" t="n">
        <v>0.76</v>
      </c>
      <c r="AW78" s="229" t="e">
        <f aca="false">VALUE($AU78)</f>
        <v>#VALUE!</v>
      </c>
      <c r="AY78" s="242"/>
      <c r="AZ78" s="180" t="n">
        <f aca="false">IF(MOD(ROW(),2),"",INDEX(AY$3:AY$600,ROW()/2))</f>
        <v>-40</v>
      </c>
      <c r="BA78" s="181" t="n">
        <v>0.76</v>
      </c>
      <c r="BB78" s="182" t="n">
        <f aca="false">VALUE(AZ78)</f>
        <v>-40</v>
      </c>
      <c r="BD78" s="242"/>
      <c r="BE78" s="180" t="n">
        <f aca="false">IF(MOD(ROW(),2),"",INDEX(BD$3:BD$600,ROW()/2))</f>
        <v>11</v>
      </c>
      <c r="BF78" s="181" t="n">
        <v>0.76</v>
      </c>
      <c r="BG78" s="182" t="n">
        <f aca="false">VALUE($BD79)</f>
        <v>0</v>
      </c>
    </row>
    <row r="79" customFormat="false" ht="13.5" hidden="false" customHeight="false" outlineLevel="0" collapsed="false">
      <c r="A79" s="208" t="n">
        <v>0.72</v>
      </c>
      <c r="B79" s="209" t="n">
        <v>4.85</v>
      </c>
      <c r="C79" s="213" t="n">
        <f aca="false">$C78+(($AM$20-$AM$10))/10</f>
        <v>0.0172</v>
      </c>
      <c r="D79" s="217" t="n">
        <f aca="false">$D78+(($AH$30-$AH$20))/10</f>
        <v>0.0094</v>
      </c>
      <c r="E79" s="211" t="n">
        <f aca="false">$AC74</f>
        <v>107.96</v>
      </c>
      <c r="F79" s="212" t="n">
        <f aca="false">$F78+(($AR$20-$AR$10))/10</f>
        <v>-0.0144</v>
      </c>
      <c r="G79" s="218" t="n">
        <f aca="false">$G78+(($AW$20-$AW$10))/10</f>
        <v>-0.0244</v>
      </c>
      <c r="H79" s="213" t="n">
        <f aca="false">$BB74</f>
        <v>-40</v>
      </c>
      <c r="I79" s="213" t="n">
        <f aca="false">$BG74</f>
        <v>0</v>
      </c>
      <c r="K79" s="234" t="n">
        <v>-0.33</v>
      </c>
      <c r="L79" s="238" t="n">
        <f aca="false">L78-($L$12-$L$112)/101</f>
        <v>0</v>
      </c>
      <c r="M79" s="239" t="n">
        <f aca="false">M78-($M$12-$M$112)/101</f>
        <v>0</v>
      </c>
      <c r="Q79" s="234" t="n">
        <v>-0.32</v>
      </c>
      <c r="R79" s="235" t="n">
        <f aca="false">R78-($R$61-$R$111)/51</f>
        <v>0.0271764705882353</v>
      </c>
      <c r="S79" s="236" t="n">
        <f aca="false">S78-($S$61-$S$111)/51</f>
        <v>0</v>
      </c>
      <c r="T79" s="165"/>
      <c r="U79" s="165"/>
      <c r="V79" s="165"/>
      <c r="W79" s="165"/>
      <c r="X79" s="182"/>
      <c r="Y79" s="164" t="n">
        <v>76</v>
      </c>
      <c r="Z79" s="190" t="n">
        <v>115.67</v>
      </c>
      <c r="AA79" s="180" t="str">
        <f aca="false">IF(MOD(ROW(),2),"",INDEX($Z$3:$Z$600,ROW()/2))</f>
        <v/>
      </c>
      <c r="AB79" s="181" t="n">
        <v>0.77</v>
      </c>
      <c r="AC79" s="182" t="n">
        <f aca="false">VALUE($Z80)</f>
        <v>117.6</v>
      </c>
      <c r="AD79" s="164" t="n">
        <v>760</v>
      </c>
      <c r="AE79" s="191"/>
      <c r="AF79" s="227" t="str">
        <f aca="false">IF(MOD(ROW(),10),"",INDEX(AE$3:AE$600,ROW()/10))</f>
        <v/>
      </c>
      <c r="AG79" s="228" t="n">
        <v>74</v>
      </c>
      <c r="AH79" s="229" t="e">
        <f aca="false">VALUE($AF79)</f>
        <v>#VALUE!</v>
      </c>
      <c r="AI79" s="164" t="n">
        <v>76</v>
      </c>
      <c r="AJ79" s="242"/>
      <c r="AK79" s="227" t="str">
        <f aca="false">IF(MOD(ROW(),10),"",INDEX(AJ$3:AJ$600,ROW()/10))</f>
        <v/>
      </c>
      <c r="AL79" s="228" t="n">
        <v>69</v>
      </c>
      <c r="AM79" s="229" t="e">
        <f aca="false">VALUE($AK79)</f>
        <v>#VALUE!</v>
      </c>
      <c r="AN79" s="164" t="n">
        <v>760</v>
      </c>
      <c r="AO79" s="190"/>
      <c r="AP79" s="227" t="str">
        <f aca="false">IF(MOD(ROW(),10),"",INDEX(AO$3:AO$600,ROW()/10))</f>
        <v/>
      </c>
      <c r="AQ79" s="181" t="n">
        <v>0.77</v>
      </c>
      <c r="AR79" s="229" t="e">
        <f aca="false">VALUE($AP79)</f>
        <v>#VALUE!</v>
      </c>
      <c r="AS79" s="164" t="n">
        <v>760</v>
      </c>
      <c r="AT79" s="242"/>
      <c r="AU79" s="227" t="str">
        <f aca="false">IF(MOD(ROW(),10),"",INDEX(AT$3:AT$600,ROW()/10))</f>
        <v/>
      </c>
      <c r="AV79" s="181" t="n">
        <v>0.77</v>
      </c>
      <c r="AW79" s="229" t="e">
        <f aca="false">VALUE($AU79)</f>
        <v>#VALUE!</v>
      </c>
      <c r="AY79" s="242"/>
      <c r="AZ79" s="180" t="str">
        <f aca="false">IF(MOD(ROW(),2),"",INDEX(AY$3:AY$600,ROW()/2))</f>
        <v/>
      </c>
      <c r="BA79" s="181" t="n">
        <v>0.77</v>
      </c>
      <c r="BB79" s="182" t="e">
        <f aca="false">VALUE(AZ79)</f>
        <v>#VALUE!</v>
      </c>
      <c r="BD79" s="242"/>
      <c r="BE79" s="180" t="str">
        <f aca="false">IF(MOD(ROW(),2),"",INDEX(BD$3:BD$600,ROW()/2))</f>
        <v/>
      </c>
      <c r="BF79" s="181" t="n">
        <v>0.77</v>
      </c>
      <c r="BG79" s="182" t="n">
        <f aca="false">VALUE($BD80)</f>
        <v>0</v>
      </c>
    </row>
    <row r="80" customFormat="false" ht="13.5" hidden="false" customHeight="false" outlineLevel="0" collapsed="false">
      <c r="A80" s="208" t="n">
        <v>0.73</v>
      </c>
      <c r="B80" s="209" t="n">
        <v>4.84</v>
      </c>
      <c r="C80" s="213" t="n">
        <f aca="false">$C79+(($AM$20-$AM$10))/10</f>
        <v>0.0153</v>
      </c>
      <c r="D80" s="217" t="n">
        <f aca="false">$D79+(($AH$30-$AH$20))/10</f>
        <v>0.0086</v>
      </c>
      <c r="E80" s="211" t="n">
        <f aca="false">$AC75</f>
        <v>109.89</v>
      </c>
      <c r="F80" s="212" t="n">
        <f aca="false">$F79+(($AR$20-$AR$10))/10</f>
        <v>-0.0161</v>
      </c>
      <c r="G80" s="218" t="n">
        <f aca="false">$G79+(($AW$20-$AW$10))/10</f>
        <v>-0.0261</v>
      </c>
      <c r="H80" s="213" t="n">
        <f aca="false">$BB74+($BB76-$BB74)/2</f>
        <v>-40</v>
      </c>
      <c r="I80" s="213" t="n">
        <f aca="false">$BG74+($BG76-$BG74)/2</f>
        <v>0</v>
      </c>
      <c r="K80" s="234" t="n">
        <v>-0.32</v>
      </c>
      <c r="L80" s="238" t="n">
        <f aca="false">L79-($L$12-$L$112)/101</f>
        <v>0</v>
      </c>
      <c r="M80" s="239" t="n">
        <f aca="false">M79-($M$12-$M$112)/101</f>
        <v>0</v>
      </c>
      <c r="Q80" s="234" t="n">
        <v>-0.31</v>
      </c>
      <c r="R80" s="235" t="n">
        <f aca="false">R79-($R$61-$R$111)/51</f>
        <v>0.0263529411764706</v>
      </c>
      <c r="S80" s="236" t="n">
        <f aca="false">S79-($S$61-$S$111)/51</f>
        <v>0</v>
      </c>
      <c r="T80" s="165"/>
      <c r="U80" s="165"/>
      <c r="V80" s="165"/>
      <c r="W80" s="165"/>
      <c r="X80" s="182"/>
      <c r="Y80" s="164" t="n">
        <v>77</v>
      </c>
      <c r="Z80" s="190" t="n">
        <v>117.6</v>
      </c>
      <c r="AA80" s="180" t="n">
        <f aca="false">IF(MOD(ROW(),2),"",INDEX($Z$3:$Z$600,ROW()/2))</f>
        <v>44.55</v>
      </c>
      <c r="AB80" s="181" t="n">
        <v>0.78</v>
      </c>
      <c r="AC80" s="182" t="n">
        <f aca="false">VALUE($Z81)</f>
        <v>119.53</v>
      </c>
      <c r="AD80" s="164" t="n">
        <v>770</v>
      </c>
      <c r="AE80" s="191"/>
      <c r="AF80" s="227" t="n">
        <f aca="false">IF(MOD(ROW(),10),"",INDEX(AE$3:AE$600,ROW()/10))</f>
        <v>0.011</v>
      </c>
      <c r="AG80" s="228" t="n">
        <v>75</v>
      </c>
      <c r="AH80" s="229" t="n">
        <f aca="false">VALUE($AF80)</f>
        <v>0.011</v>
      </c>
      <c r="AI80" s="164" t="n">
        <v>77</v>
      </c>
      <c r="AJ80" s="242"/>
      <c r="AK80" s="227" t="n">
        <f aca="false">IF(MOD(ROW(),10),"",INDEX(AJ$3:AJ$600,ROW()/10))</f>
        <v>0.021</v>
      </c>
      <c r="AL80" s="228" t="n">
        <v>70</v>
      </c>
      <c r="AM80" s="229" t="n">
        <f aca="false">VALUE($AK80)</f>
        <v>0.021</v>
      </c>
      <c r="AN80" s="164" t="n">
        <v>770</v>
      </c>
      <c r="AO80" s="190"/>
      <c r="AP80" s="227" t="n">
        <f aca="false">IF(MOD(ROW(),10),"",INDEX(AO$3:AO$600,ROW()/10))</f>
        <v>-0.011</v>
      </c>
      <c r="AQ80" s="181" t="n">
        <v>0.78</v>
      </c>
      <c r="AR80" s="229" t="n">
        <f aca="false">VALUE($AP80)</f>
        <v>-0.011</v>
      </c>
      <c r="AS80" s="164" t="n">
        <v>770</v>
      </c>
      <c r="AT80" s="242"/>
      <c r="AU80" s="227" t="n">
        <f aca="false">IF(MOD(ROW(),10),"",INDEX(AT$3:AT$600,ROW()/10))</f>
        <v>-0.021</v>
      </c>
      <c r="AV80" s="181" t="n">
        <v>0.78</v>
      </c>
      <c r="AW80" s="229" t="n">
        <f aca="false">VALUE($AU80)</f>
        <v>-0.021</v>
      </c>
      <c r="AY80" s="242"/>
      <c r="AZ80" s="180" t="n">
        <f aca="false">IF(MOD(ROW(),2),"",INDEX(AY$3:AY$600,ROW()/2))</f>
        <v>0</v>
      </c>
      <c r="BA80" s="181" t="n">
        <v>0.78</v>
      </c>
      <c r="BB80" s="182" t="n">
        <f aca="false">VALUE(AZ80)</f>
        <v>0</v>
      </c>
      <c r="BD80" s="242"/>
      <c r="BE80" s="180" t="n">
        <f aca="false">IF(MOD(ROW(),2),"",INDEX(BD$3:BD$600,ROW()/2))</f>
        <v>11</v>
      </c>
      <c r="BF80" s="181" t="n">
        <v>0.78</v>
      </c>
      <c r="BG80" s="182" t="n">
        <f aca="false">VALUE($BD81)</f>
        <v>0</v>
      </c>
    </row>
    <row r="81" customFormat="false" ht="13.5" hidden="false" customHeight="false" outlineLevel="0" collapsed="false">
      <c r="A81" s="208" t="n">
        <v>0.74</v>
      </c>
      <c r="B81" s="209" t="n">
        <v>4.83</v>
      </c>
      <c r="C81" s="213" t="n">
        <f aca="false">$C80+(($AM$20-$AM$10))/10</f>
        <v>0.0134</v>
      </c>
      <c r="D81" s="217" t="n">
        <f aca="false">$D80+(($AH$30-$AH$20))/10</f>
        <v>0.0078</v>
      </c>
      <c r="E81" s="211" t="n">
        <f aca="false">$AC76</f>
        <v>111.82</v>
      </c>
      <c r="F81" s="212" t="n">
        <f aca="false">$F80+(($AR$20-$AR$10))/10</f>
        <v>-0.0178</v>
      </c>
      <c r="G81" s="218" t="n">
        <f aca="false">$G80+(($AW$20-$AW$10))/10</f>
        <v>-0.0278</v>
      </c>
      <c r="H81" s="213" t="n">
        <f aca="false">$BB76</f>
        <v>-40</v>
      </c>
      <c r="I81" s="213" t="n">
        <f aca="false">$BG76</f>
        <v>0</v>
      </c>
      <c r="K81" s="234" t="n">
        <v>-0.31</v>
      </c>
      <c r="L81" s="238" t="n">
        <f aca="false">L80-($L$12-$L$112)/101</f>
        <v>0</v>
      </c>
      <c r="M81" s="239" t="n">
        <f aca="false">M80-($M$12-$M$112)/101</f>
        <v>0</v>
      </c>
      <c r="Q81" s="234" t="n">
        <v>-0.3</v>
      </c>
      <c r="R81" s="235" t="n">
        <f aca="false">R80-($R$61-$R$111)/51</f>
        <v>0.0255294117647058</v>
      </c>
      <c r="S81" s="236" t="n">
        <f aca="false">S80-($S$61-$S$111)/51</f>
        <v>0</v>
      </c>
      <c r="T81" s="165"/>
      <c r="U81" s="165"/>
      <c r="V81" s="165"/>
      <c r="W81" s="165"/>
      <c r="X81" s="182"/>
      <c r="Y81" s="164" t="n">
        <v>78</v>
      </c>
      <c r="Z81" s="190" t="n">
        <v>119.53</v>
      </c>
      <c r="AA81" s="180" t="str">
        <f aca="false">IF(MOD(ROW(),2),"",INDEX($Z$3:$Z$600,ROW()/2))</f>
        <v/>
      </c>
      <c r="AB81" s="181" t="n">
        <v>0.79</v>
      </c>
      <c r="AC81" s="182" t="n">
        <f aca="false">VALUE($Z82)</f>
        <v>121.45</v>
      </c>
      <c r="AD81" s="164" t="n">
        <v>780</v>
      </c>
      <c r="AE81" s="191"/>
      <c r="AF81" s="227" t="str">
        <f aca="false">IF(MOD(ROW(),10),"",INDEX(AE$3:AE$600,ROW()/10))</f>
        <v/>
      </c>
      <c r="AG81" s="228" t="n">
        <v>76</v>
      </c>
      <c r="AH81" s="229" t="e">
        <f aca="false">VALUE($AF81)</f>
        <v>#VALUE!</v>
      </c>
      <c r="AI81" s="164" t="n">
        <v>78</v>
      </c>
      <c r="AJ81" s="242"/>
      <c r="AK81" s="227" t="str">
        <f aca="false">IF(MOD(ROW(),10),"",INDEX(AJ$3:AJ$600,ROW()/10))</f>
        <v/>
      </c>
      <c r="AL81" s="228" t="n">
        <v>71</v>
      </c>
      <c r="AM81" s="229" t="e">
        <f aca="false">VALUE($AK81)</f>
        <v>#VALUE!</v>
      </c>
      <c r="AN81" s="164" t="n">
        <v>780</v>
      </c>
      <c r="AO81" s="190"/>
      <c r="AP81" s="227" t="str">
        <f aca="false">IF(MOD(ROW(),10),"",INDEX(AO$3:AO$600,ROW()/10))</f>
        <v/>
      </c>
      <c r="AQ81" s="181" t="n">
        <v>0.79</v>
      </c>
      <c r="AR81" s="229" t="e">
        <f aca="false">VALUE($AP81)</f>
        <v>#VALUE!</v>
      </c>
      <c r="AS81" s="164" t="n">
        <v>780</v>
      </c>
      <c r="AT81" s="242"/>
      <c r="AU81" s="227" t="str">
        <f aca="false">IF(MOD(ROW(),10),"",INDEX(AT$3:AT$600,ROW()/10))</f>
        <v/>
      </c>
      <c r="AV81" s="181" t="n">
        <v>0.79</v>
      </c>
      <c r="AW81" s="229" t="e">
        <f aca="false">VALUE($AU81)</f>
        <v>#VALUE!</v>
      </c>
      <c r="AY81" s="242"/>
      <c r="AZ81" s="180" t="str">
        <f aca="false">IF(MOD(ROW(),2),"",INDEX(AY$3:AY$600,ROW()/2))</f>
        <v/>
      </c>
      <c r="BA81" s="181" t="n">
        <v>0.79</v>
      </c>
      <c r="BB81" s="182" t="e">
        <f aca="false">VALUE(AZ81)</f>
        <v>#VALUE!</v>
      </c>
      <c r="BD81" s="242"/>
      <c r="BE81" s="180" t="str">
        <f aca="false">IF(MOD(ROW(),2),"",INDEX(BD$3:BD$600,ROW()/2))</f>
        <v/>
      </c>
      <c r="BF81" s="181" t="n">
        <v>0.79</v>
      </c>
      <c r="BG81" s="182" t="n">
        <f aca="false">VALUE($BD82)</f>
        <v>0</v>
      </c>
    </row>
    <row r="82" customFormat="false" ht="13.5" hidden="false" customHeight="false" outlineLevel="0" collapsed="false">
      <c r="A82" s="208" t="n">
        <v>0.75</v>
      </c>
      <c r="B82" s="209" t="n">
        <v>4.82</v>
      </c>
      <c r="C82" s="213" t="n">
        <f aca="false">$C81+(($AM$20-$AM$10))/10</f>
        <v>0.0115</v>
      </c>
      <c r="D82" s="217" t="n">
        <f aca="false">$D81+(($AH$30-$AH$20))/10</f>
        <v>0.007</v>
      </c>
      <c r="E82" s="211" t="n">
        <f aca="false">$AC77</f>
        <v>113.74</v>
      </c>
      <c r="F82" s="212" t="n">
        <f aca="false">$F81+(($AR$20-$AR$10))/10</f>
        <v>-0.0195</v>
      </c>
      <c r="G82" s="218" t="n">
        <f aca="false">$G81+(($AW$20-$AW$10))/10</f>
        <v>-0.0295</v>
      </c>
      <c r="H82" s="213" t="n">
        <f aca="false">$BB76+($BB78-$BB76)/2</f>
        <v>-40</v>
      </c>
      <c r="I82" s="213" t="n">
        <f aca="false">$BG76+($BG78-$BG76)/2</f>
        <v>0</v>
      </c>
      <c r="K82" s="234" t="n">
        <v>-0.3</v>
      </c>
      <c r="L82" s="238" t="n">
        <f aca="false">L81-($L$12-$L$112)/101</f>
        <v>0</v>
      </c>
      <c r="M82" s="239" t="n">
        <f aca="false">M81-($M$12-$M$112)/101</f>
        <v>0</v>
      </c>
      <c r="Q82" s="234" t="n">
        <v>-0.29</v>
      </c>
      <c r="R82" s="235" t="n">
        <f aca="false">R81-($R$61-$R$111)/51</f>
        <v>0.0247058823529411</v>
      </c>
      <c r="S82" s="236" t="n">
        <f aca="false">S81-($S$61-$S$111)/51</f>
        <v>0</v>
      </c>
      <c r="T82" s="165"/>
      <c r="U82" s="165"/>
      <c r="V82" s="165"/>
      <c r="W82" s="165"/>
      <c r="X82" s="182"/>
      <c r="Y82" s="164" t="n">
        <v>79</v>
      </c>
      <c r="Z82" s="190" t="n">
        <v>121.45</v>
      </c>
      <c r="AA82" s="180" t="n">
        <f aca="false">IF(MOD(ROW(),2),"",INDEX($Z$3:$Z$600,ROW()/2))</f>
        <v>46.39</v>
      </c>
      <c r="AB82" s="181" t="n">
        <v>0.8</v>
      </c>
      <c r="AC82" s="182" t="n">
        <f aca="false">VALUE($Z83)</f>
        <v>123.38</v>
      </c>
      <c r="AD82" s="164" t="n">
        <v>79</v>
      </c>
      <c r="AE82" s="191"/>
      <c r="AF82" s="227" t="str">
        <f aca="false">IF(MOD(ROW(),10),"",INDEX(AE$3:AE$600,ROW()/10))</f>
        <v/>
      </c>
      <c r="AG82" s="228" t="n">
        <v>77</v>
      </c>
      <c r="AH82" s="229" t="e">
        <f aca="false">VALUE($AF82)</f>
        <v>#VALUE!</v>
      </c>
      <c r="AI82" s="164" t="n">
        <v>79</v>
      </c>
      <c r="AJ82" s="242"/>
      <c r="AK82" s="227" t="str">
        <f aca="false">IF(MOD(ROW(),10),"",INDEX(AJ$3:AJ$600,ROW()/10))</f>
        <v/>
      </c>
      <c r="AL82" s="228" t="n">
        <v>72</v>
      </c>
      <c r="AM82" s="229" t="e">
        <f aca="false">VALUE($AK82)</f>
        <v>#VALUE!</v>
      </c>
      <c r="AN82" s="164" t="n">
        <v>790</v>
      </c>
      <c r="AO82" s="190"/>
      <c r="AP82" s="227" t="str">
        <f aca="false">IF(MOD(ROW(),10),"",INDEX(AO$3:AO$600,ROW()/10))</f>
        <v/>
      </c>
      <c r="AQ82" s="181" t="n">
        <v>0.8</v>
      </c>
      <c r="AR82" s="229" t="e">
        <f aca="false">VALUE($AP82)</f>
        <v>#VALUE!</v>
      </c>
      <c r="AS82" s="164" t="n">
        <v>790</v>
      </c>
      <c r="AT82" s="242"/>
      <c r="AU82" s="227" t="str">
        <f aca="false">IF(MOD(ROW(),10),"",INDEX(AT$3:AT$600,ROW()/10))</f>
        <v/>
      </c>
      <c r="AV82" s="181" t="n">
        <v>0.8</v>
      </c>
      <c r="AW82" s="229" t="e">
        <f aca="false">VALUE($AU82)</f>
        <v>#VALUE!</v>
      </c>
      <c r="AY82" s="242"/>
      <c r="AZ82" s="180" t="n">
        <f aca="false">IF(MOD(ROW(),2),"",INDEX(AY$3:AY$600,ROW()/2))</f>
        <v>0</v>
      </c>
      <c r="BA82" s="181" t="n">
        <v>0.8</v>
      </c>
      <c r="BB82" s="182" t="n">
        <f aca="false">VALUE(AZ82)</f>
        <v>0</v>
      </c>
      <c r="BD82" s="242"/>
      <c r="BE82" s="180" t="n">
        <f aca="false">IF(MOD(ROW(),2),"",INDEX(BD$3:BD$600,ROW()/2))</f>
        <v>11</v>
      </c>
      <c r="BF82" s="181" t="n">
        <v>0.8</v>
      </c>
      <c r="BG82" s="182" t="n">
        <f aca="false">VALUE($BD83)</f>
        <v>0</v>
      </c>
    </row>
    <row r="83" customFormat="false" ht="13.5" hidden="false" customHeight="false" outlineLevel="0" collapsed="false">
      <c r="A83" s="208" t="n">
        <v>0.76</v>
      </c>
      <c r="B83" s="209" t="n">
        <v>4.81</v>
      </c>
      <c r="C83" s="213" t="n">
        <f aca="false">$C82+(($AM$20-$AM$10))/10</f>
        <v>0.0096</v>
      </c>
      <c r="D83" s="217" t="n">
        <f aca="false">$D82+(($AH$30-$AH$20))/10</f>
        <v>0.0062</v>
      </c>
      <c r="E83" s="211" t="n">
        <f aca="false">$AC78</f>
        <v>115.67</v>
      </c>
      <c r="F83" s="212" t="n">
        <f aca="false">$F82+(($AR$20-$AR$10))/10</f>
        <v>-0.0212</v>
      </c>
      <c r="G83" s="218" t="n">
        <f aca="false">$G82+(($AW$20-$AW$10))/10</f>
        <v>-0.0312</v>
      </c>
      <c r="H83" s="213" t="n">
        <f aca="false">$BB78</f>
        <v>-40</v>
      </c>
      <c r="I83" s="213" t="n">
        <f aca="false">$BG78</f>
        <v>0</v>
      </c>
      <c r="K83" s="234" t="n">
        <v>-0.29</v>
      </c>
      <c r="L83" s="238" t="n">
        <f aca="false">L82-($L$12-$L$112)/101</f>
        <v>0</v>
      </c>
      <c r="M83" s="239" t="n">
        <f aca="false">M82-($M$12-$M$112)/101</f>
        <v>0</v>
      </c>
      <c r="Q83" s="234" t="n">
        <v>-0.28</v>
      </c>
      <c r="R83" s="235" t="n">
        <f aca="false">R82-($R$61-$R$111)/51</f>
        <v>0.0238823529411764</v>
      </c>
      <c r="S83" s="236" t="n">
        <f aca="false">S82-($S$61-$S$111)/51</f>
        <v>0</v>
      </c>
      <c r="T83" s="165"/>
      <c r="U83" s="165"/>
      <c r="V83" s="165"/>
      <c r="W83" s="165"/>
      <c r="X83" s="182"/>
      <c r="Y83" s="164" t="n">
        <v>80</v>
      </c>
      <c r="Z83" s="190" t="n">
        <v>123.38</v>
      </c>
      <c r="AA83" s="180" t="str">
        <f aca="false">IF(MOD(ROW(),2),"",INDEX($Z$3:$Z$600,ROW()/2))</f>
        <v/>
      </c>
      <c r="AB83" s="181" t="n">
        <v>0.81</v>
      </c>
      <c r="AC83" s="182" t="n">
        <f aca="false">VALUE($Z84)</f>
        <v>125.31</v>
      </c>
      <c r="AD83" s="164" t="n">
        <v>80</v>
      </c>
      <c r="AE83" s="191"/>
      <c r="AF83" s="227" t="str">
        <f aca="false">IF(MOD(ROW(),10),"",INDEX(AE$3:AE$600,ROW()/10))</f>
        <v/>
      </c>
      <c r="AG83" s="228" t="n">
        <v>78</v>
      </c>
      <c r="AH83" s="229" t="e">
        <f aca="false">VALUE($AF83)</f>
        <v>#VALUE!</v>
      </c>
      <c r="AI83" s="164" t="n">
        <v>80</v>
      </c>
      <c r="AJ83" s="242"/>
      <c r="AK83" s="227" t="str">
        <f aca="false">IF(MOD(ROW(),10),"",INDEX(AJ$3:AJ$600,ROW()/10))</f>
        <v/>
      </c>
      <c r="AL83" s="228" t="n">
        <v>73</v>
      </c>
      <c r="AM83" s="229" t="e">
        <f aca="false">VALUE($AK83)</f>
        <v>#VALUE!</v>
      </c>
      <c r="AN83" s="164" t="n">
        <v>800</v>
      </c>
      <c r="AO83" s="190"/>
      <c r="AP83" s="227" t="str">
        <f aca="false">IF(MOD(ROW(),10),"",INDEX(AO$3:AO$600,ROW()/10))</f>
        <v/>
      </c>
      <c r="AQ83" s="181" t="n">
        <v>0.81</v>
      </c>
      <c r="AR83" s="229" t="e">
        <f aca="false">VALUE($AP83)</f>
        <v>#VALUE!</v>
      </c>
      <c r="AS83" s="164" t="n">
        <v>800</v>
      </c>
      <c r="AT83" s="242"/>
      <c r="AU83" s="227" t="str">
        <f aca="false">IF(MOD(ROW(),10),"",INDEX(AT$3:AT$600,ROW()/10))</f>
        <v/>
      </c>
      <c r="AV83" s="181" t="n">
        <v>0.81</v>
      </c>
      <c r="AW83" s="229" t="e">
        <f aca="false">VALUE($AU83)</f>
        <v>#VALUE!</v>
      </c>
      <c r="AY83" s="242"/>
      <c r="AZ83" s="180" t="str">
        <f aca="false">IF(MOD(ROW(),2),"",INDEX(AY$3:AY$600,ROW()/2))</f>
        <v/>
      </c>
      <c r="BA83" s="181" t="n">
        <v>0.81</v>
      </c>
      <c r="BB83" s="182" t="e">
        <f aca="false">VALUE(AZ83)</f>
        <v>#VALUE!</v>
      </c>
      <c r="BD83" s="242"/>
      <c r="BE83" s="180" t="str">
        <f aca="false">IF(MOD(ROW(),2),"",INDEX(BD$3:BD$600,ROW()/2))</f>
        <v/>
      </c>
      <c r="BF83" s="181" t="n">
        <v>0.81</v>
      </c>
      <c r="BG83" s="182" t="n">
        <f aca="false">VALUE($BD84)</f>
        <v>0</v>
      </c>
    </row>
    <row r="84" customFormat="false" ht="13.5" hidden="false" customHeight="false" outlineLevel="0" collapsed="false">
      <c r="A84" s="208" t="n">
        <v>0.77</v>
      </c>
      <c r="B84" s="209" t="n">
        <v>4.8</v>
      </c>
      <c r="C84" s="213" t="n">
        <f aca="false">$C83+(($AM$20-$AM$10))/10</f>
        <v>0.0077</v>
      </c>
      <c r="D84" s="217" t="n">
        <f aca="false">$D83+(($AH$30-$AH$20))/10</f>
        <v>0.0054</v>
      </c>
      <c r="E84" s="211" t="n">
        <f aca="false">$AC79</f>
        <v>117.6</v>
      </c>
      <c r="F84" s="212" t="n">
        <f aca="false">$F83+(($AR$20-$AR$10))/10</f>
        <v>-0.0229</v>
      </c>
      <c r="G84" s="218" t="n">
        <f aca="false">$G83+(($AW$20-$AW$10))/10</f>
        <v>-0.0329</v>
      </c>
      <c r="H84" s="213" t="n">
        <f aca="false">$BB78+($BB80-$BB78)/2</f>
        <v>-20</v>
      </c>
      <c r="I84" s="213" t="n">
        <f aca="false">$BG78+($BG80-$BG78)/2</f>
        <v>0</v>
      </c>
      <c r="K84" s="234" t="n">
        <v>-0.28</v>
      </c>
      <c r="L84" s="238" t="n">
        <f aca="false">L83-($L$12-$L$112)/101</f>
        <v>0</v>
      </c>
      <c r="M84" s="239" t="n">
        <f aca="false">M83-($M$12-$M$112)/101</f>
        <v>0</v>
      </c>
      <c r="Q84" s="234" t="n">
        <v>-0.27</v>
      </c>
      <c r="R84" s="235" t="n">
        <f aca="false">R83-($R$61-$R$111)/51</f>
        <v>0.0230588235294117</v>
      </c>
      <c r="S84" s="236" t="n">
        <f aca="false">S83-($S$61-$S$111)/51</f>
        <v>0</v>
      </c>
      <c r="T84" s="165"/>
      <c r="U84" s="165"/>
      <c r="V84" s="165"/>
      <c r="W84" s="165"/>
      <c r="X84" s="182"/>
      <c r="Y84" s="164" t="n">
        <v>81</v>
      </c>
      <c r="Z84" s="242" t="n">
        <v>125.31</v>
      </c>
      <c r="AA84" s="180" t="n">
        <f aca="false">IF(MOD(ROW(),2),"",INDEX($Z$3:$Z$600,ROW()/2))</f>
        <v>48.25</v>
      </c>
      <c r="AB84" s="181" t="n">
        <v>0.82</v>
      </c>
      <c r="AC84" s="182" t="n">
        <f aca="false">VALUE($Z85)</f>
        <v>127.24</v>
      </c>
      <c r="AD84" s="164" t="n">
        <v>81</v>
      </c>
      <c r="AE84" s="191"/>
      <c r="AF84" s="227" t="str">
        <f aca="false">IF(MOD(ROW(),10),"",INDEX(AE$3:AE$600,ROW()/10))</f>
        <v/>
      </c>
      <c r="AG84" s="228" t="n">
        <v>79</v>
      </c>
      <c r="AH84" s="229" t="e">
        <f aca="false">VALUE($AF84)</f>
        <v>#VALUE!</v>
      </c>
      <c r="AI84" s="164" t="n">
        <v>81</v>
      </c>
      <c r="AJ84" s="242"/>
      <c r="AK84" s="227" t="str">
        <f aca="false">IF(MOD(ROW(),10),"",INDEX(AJ$3:AJ$600,ROW()/10))</f>
        <v/>
      </c>
      <c r="AL84" s="228" t="n">
        <v>74</v>
      </c>
      <c r="AM84" s="229" t="e">
        <f aca="false">VALUE($AK84)</f>
        <v>#VALUE!</v>
      </c>
      <c r="AN84" s="164" t="n">
        <v>810</v>
      </c>
      <c r="AO84" s="190"/>
      <c r="AP84" s="227" t="str">
        <f aca="false">IF(MOD(ROW(),10),"",INDEX(AO$3:AO$600,ROW()/10))</f>
        <v/>
      </c>
      <c r="AQ84" s="181" t="n">
        <v>0.82</v>
      </c>
      <c r="AR84" s="229" t="e">
        <f aca="false">VALUE($AP84)</f>
        <v>#VALUE!</v>
      </c>
      <c r="AS84" s="164" t="n">
        <v>810</v>
      </c>
      <c r="AT84" s="242"/>
      <c r="AU84" s="227" t="str">
        <f aca="false">IF(MOD(ROW(),10),"",INDEX(AT$3:AT$600,ROW()/10))</f>
        <v/>
      </c>
      <c r="AV84" s="181" t="n">
        <v>0.82</v>
      </c>
      <c r="AW84" s="229" t="e">
        <f aca="false">VALUE($AU84)</f>
        <v>#VALUE!</v>
      </c>
      <c r="AY84" s="242"/>
      <c r="AZ84" s="180" t="n">
        <f aca="false">IF(MOD(ROW(),2),"",INDEX(AY$3:AY$600,ROW()/2))</f>
        <v>0</v>
      </c>
      <c r="BA84" s="181" t="n">
        <v>0.82</v>
      </c>
      <c r="BB84" s="182" t="n">
        <f aca="false">VALUE(AZ84)</f>
        <v>0</v>
      </c>
      <c r="BD84" s="242"/>
      <c r="BE84" s="180" t="n">
        <f aca="false">IF(MOD(ROW(),2),"",INDEX(BD$3:BD$600,ROW()/2))</f>
        <v>11</v>
      </c>
      <c r="BF84" s="181" t="n">
        <v>0.82</v>
      </c>
      <c r="BG84" s="182" t="n">
        <f aca="false">VALUE($BD85)</f>
        <v>0</v>
      </c>
    </row>
    <row r="85" customFormat="false" ht="13.5" hidden="false" customHeight="false" outlineLevel="0" collapsed="false">
      <c r="A85" s="208" t="n">
        <v>0.78</v>
      </c>
      <c r="B85" s="209" t="n">
        <v>4.79</v>
      </c>
      <c r="C85" s="213" t="n">
        <f aca="false">$C84+(($AM$20-$AM$10))/10</f>
        <v>0.0058</v>
      </c>
      <c r="D85" s="217" t="n">
        <f aca="false">$D84+(($AH$30-$AH$20))/10</f>
        <v>0.0046</v>
      </c>
      <c r="E85" s="211" t="n">
        <f aca="false">$AC80</f>
        <v>119.53</v>
      </c>
      <c r="F85" s="212" t="n">
        <f aca="false">$F84+(($AR$20-$AR$10))/10</f>
        <v>-0.0246</v>
      </c>
      <c r="G85" s="218" t="n">
        <f aca="false">$G84+(($AW$20-$AW$10))/10</f>
        <v>-0.0346</v>
      </c>
      <c r="H85" s="213" t="n">
        <f aca="false">$BB80</f>
        <v>0</v>
      </c>
      <c r="I85" s="213" t="n">
        <f aca="false">$BG80</f>
        <v>0</v>
      </c>
      <c r="K85" s="234" t="n">
        <v>-0.27</v>
      </c>
      <c r="L85" s="238" t="n">
        <f aca="false">L84-($L$12-$L$112)/101</f>
        <v>0</v>
      </c>
      <c r="M85" s="239" t="n">
        <f aca="false">M84-($M$12-$M$112)/101</f>
        <v>0</v>
      </c>
      <c r="Q85" s="234" t="n">
        <v>-0.26</v>
      </c>
      <c r="R85" s="235" t="n">
        <f aca="false">R84-($R$61-$R$111)/51</f>
        <v>0.022235294117647</v>
      </c>
      <c r="S85" s="236" t="n">
        <f aca="false">S84-($S$61-$S$111)/51</f>
        <v>0</v>
      </c>
      <c r="T85" s="165"/>
      <c r="U85" s="165"/>
      <c r="V85" s="165"/>
      <c r="W85" s="165"/>
      <c r="X85" s="182"/>
      <c r="Y85" s="164" t="n">
        <v>82</v>
      </c>
      <c r="Z85" s="190" t="n">
        <v>127.24</v>
      </c>
      <c r="AA85" s="180" t="str">
        <f aca="false">IF(MOD(ROW(),2),"",INDEX($Z$3:$Z$600,ROW()/2))</f>
        <v/>
      </c>
      <c r="AB85" s="181" t="n">
        <v>0.83</v>
      </c>
      <c r="AC85" s="182" t="n">
        <f aca="false">VALUE($Z86)</f>
        <v>129.16</v>
      </c>
      <c r="AD85" s="164" t="n">
        <v>82</v>
      </c>
      <c r="AE85" s="191"/>
      <c r="AF85" s="227" t="str">
        <f aca="false">IF(MOD(ROW(),10),"",INDEX(AE$3:AE$600,ROW()/10))</f>
        <v/>
      </c>
      <c r="AG85" s="228" t="n">
        <v>80</v>
      </c>
      <c r="AH85" s="229" t="e">
        <f aca="false">VALUE($AF85)</f>
        <v>#VALUE!</v>
      </c>
      <c r="AI85" s="164" t="n">
        <v>82</v>
      </c>
      <c r="AJ85" s="242"/>
      <c r="AK85" s="227" t="str">
        <f aca="false">IF(MOD(ROW(),10),"",INDEX(AJ$3:AJ$600,ROW()/10))</f>
        <v/>
      </c>
      <c r="AL85" s="228" t="n">
        <v>75</v>
      </c>
      <c r="AM85" s="229" t="e">
        <f aca="false">VALUE($AK85)</f>
        <v>#VALUE!</v>
      </c>
      <c r="AN85" s="164" t="n">
        <v>820</v>
      </c>
      <c r="AO85" s="190"/>
      <c r="AP85" s="227" t="str">
        <f aca="false">IF(MOD(ROW(),10),"",INDEX(AO$3:AO$600,ROW()/10))</f>
        <v/>
      </c>
      <c r="AQ85" s="181" t="n">
        <v>0.83</v>
      </c>
      <c r="AR85" s="229" t="e">
        <f aca="false">VALUE($AP85)</f>
        <v>#VALUE!</v>
      </c>
      <c r="AS85" s="164" t="n">
        <v>820</v>
      </c>
      <c r="AT85" s="242"/>
      <c r="AU85" s="227" t="str">
        <f aca="false">IF(MOD(ROW(),10),"",INDEX(AT$3:AT$600,ROW()/10))</f>
        <v/>
      </c>
      <c r="AV85" s="181" t="n">
        <v>0.83</v>
      </c>
      <c r="AW85" s="229" t="e">
        <f aca="false">VALUE($AU85)</f>
        <v>#VALUE!</v>
      </c>
      <c r="AY85" s="242"/>
      <c r="AZ85" s="180" t="str">
        <f aca="false">IF(MOD(ROW(),2),"",INDEX(AY$3:AY$600,ROW()/2))</f>
        <v/>
      </c>
      <c r="BA85" s="181" t="n">
        <v>0.83</v>
      </c>
      <c r="BB85" s="182" t="e">
        <f aca="false">VALUE(AZ85)</f>
        <v>#VALUE!</v>
      </c>
      <c r="BD85" s="242"/>
      <c r="BE85" s="180" t="str">
        <f aca="false">IF(MOD(ROW(),2),"",INDEX(BD$3:BD$600,ROW()/2))</f>
        <v/>
      </c>
      <c r="BF85" s="181" t="n">
        <v>0.83</v>
      </c>
      <c r="BG85" s="182" t="n">
        <f aca="false">VALUE($BD86)</f>
        <v>0</v>
      </c>
    </row>
    <row r="86" customFormat="false" ht="13.5" hidden="false" customHeight="false" outlineLevel="0" collapsed="false">
      <c r="A86" s="208" t="n">
        <v>0.79</v>
      </c>
      <c r="B86" s="209" t="n">
        <v>4.78</v>
      </c>
      <c r="C86" s="213" t="n">
        <f aca="false">$C85+(($AM$20-$AM$10))/10</f>
        <v>0.0039</v>
      </c>
      <c r="D86" s="217" t="n">
        <f aca="false">$D85+(($AH$30-$AH$20))/10</f>
        <v>0.0038</v>
      </c>
      <c r="E86" s="211" t="n">
        <f aca="false">$AC81</f>
        <v>121.45</v>
      </c>
      <c r="F86" s="212" t="n">
        <f aca="false">$F85+(($AR$20-$AR$10))/10</f>
        <v>-0.0263</v>
      </c>
      <c r="G86" s="218" t="n">
        <f aca="false">$G85+(($AW$20-$AW$10))/10</f>
        <v>-0.0363</v>
      </c>
      <c r="H86" s="213" t="n">
        <f aca="false">$BB80+($BB82-$BB80)/2</f>
        <v>0</v>
      </c>
      <c r="I86" s="213" t="n">
        <f aca="false">$BG80+($BG82-$BG80)/2</f>
        <v>0</v>
      </c>
      <c r="K86" s="234" t="n">
        <v>-0.26</v>
      </c>
      <c r="L86" s="238" t="n">
        <f aca="false">L85-($L$12-$L$112)/101</f>
        <v>0</v>
      </c>
      <c r="M86" s="239" t="n">
        <f aca="false">M85-($M$12-$M$112)/101</f>
        <v>0</v>
      </c>
      <c r="Q86" s="234" t="n">
        <v>-0.25</v>
      </c>
      <c r="R86" s="235" t="n">
        <f aca="false">R85-($R$61-$R$111)/51</f>
        <v>0.0214117647058823</v>
      </c>
      <c r="S86" s="236" t="n">
        <f aca="false">S85-($S$61-$S$111)/51</f>
        <v>0</v>
      </c>
      <c r="T86" s="165"/>
      <c r="U86" s="165"/>
      <c r="V86" s="165"/>
      <c r="W86" s="165"/>
      <c r="X86" s="182"/>
      <c r="Y86" s="164" t="n">
        <v>83</v>
      </c>
      <c r="Z86" s="190" t="n">
        <v>129.16</v>
      </c>
      <c r="AA86" s="180" t="n">
        <f aca="false">IF(MOD(ROW(),2),"",INDEX($Z$3:$Z$600,ROW()/2))</f>
        <v>50.14</v>
      </c>
      <c r="AB86" s="181" t="n">
        <v>0.84</v>
      </c>
      <c r="AC86" s="182" t="n">
        <f aca="false">VALUE($Z87)</f>
        <v>131.09</v>
      </c>
      <c r="AD86" s="164" t="n">
        <v>83</v>
      </c>
      <c r="AE86" s="191"/>
      <c r="AF86" s="227" t="str">
        <f aca="false">IF(MOD(ROW(),10),"",INDEX(AE$3:AE$600,ROW()/10))</f>
        <v/>
      </c>
      <c r="AG86" s="228" t="n">
        <v>81</v>
      </c>
      <c r="AH86" s="229" t="e">
        <f aca="false">VALUE($AF86)</f>
        <v>#VALUE!</v>
      </c>
      <c r="AI86" s="164" t="n">
        <v>83</v>
      </c>
      <c r="AJ86" s="242"/>
      <c r="AK86" s="227" t="str">
        <f aca="false">IF(MOD(ROW(),10),"",INDEX(AJ$3:AJ$600,ROW()/10))</f>
        <v/>
      </c>
      <c r="AL86" s="228" t="n">
        <v>76</v>
      </c>
      <c r="AM86" s="229" t="e">
        <f aca="false">VALUE($AK86)</f>
        <v>#VALUE!</v>
      </c>
      <c r="AN86" s="164" t="n">
        <v>830</v>
      </c>
      <c r="AO86" s="190"/>
      <c r="AP86" s="227" t="str">
        <f aca="false">IF(MOD(ROW(),10),"",INDEX(AO$3:AO$600,ROW()/10))</f>
        <v/>
      </c>
      <c r="AQ86" s="181" t="n">
        <v>0.84</v>
      </c>
      <c r="AR86" s="229" t="e">
        <f aca="false">VALUE($AP86)</f>
        <v>#VALUE!</v>
      </c>
      <c r="AS86" s="164" t="n">
        <v>830</v>
      </c>
      <c r="AT86" s="242"/>
      <c r="AU86" s="227" t="str">
        <f aca="false">IF(MOD(ROW(),10),"",INDEX(AT$3:AT$600,ROW()/10))</f>
        <v/>
      </c>
      <c r="AV86" s="181" t="n">
        <v>0.84</v>
      </c>
      <c r="AW86" s="229" t="e">
        <f aca="false">VALUE($AU86)</f>
        <v>#VALUE!</v>
      </c>
      <c r="AY86" s="242"/>
      <c r="AZ86" s="180" t="n">
        <f aca="false">IF(MOD(ROW(),2),"",INDEX(AY$3:AY$600,ROW()/2))</f>
        <v>0</v>
      </c>
      <c r="BA86" s="181" t="n">
        <v>0.84</v>
      </c>
      <c r="BB86" s="182" t="n">
        <f aca="false">VALUE(AZ86)</f>
        <v>0</v>
      </c>
      <c r="BD86" s="242"/>
      <c r="BE86" s="180" t="n">
        <f aca="false">IF(MOD(ROW(),2),"",INDEX(BD$3:BD$600,ROW()/2))</f>
        <v>11</v>
      </c>
      <c r="BF86" s="181" t="n">
        <v>0.84</v>
      </c>
      <c r="BG86" s="182" t="n">
        <f aca="false">VALUE($BD87)</f>
        <v>0</v>
      </c>
    </row>
    <row r="87" customFormat="false" ht="13.5" hidden="false" customHeight="false" outlineLevel="0" collapsed="false">
      <c r="A87" s="208" t="n">
        <v>0.8</v>
      </c>
      <c r="B87" s="209" t="n">
        <v>4.77</v>
      </c>
      <c r="C87" s="213" t="n">
        <f aca="false">$AM90</f>
        <v>0.022</v>
      </c>
      <c r="D87" s="241" t="n">
        <f aca="false">$AH90</f>
        <v>0.011</v>
      </c>
      <c r="E87" s="211" t="n">
        <f aca="false">$AC82</f>
        <v>123.38</v>
      </c>
      <c r="F87" s="212" t="n">
        <f aca="false">$AR90</f>
        <v>-0.011</v>
      </c>
      <c r="G87" s="218" t="n">
        <f aca="false">$AW90</f>
        <v>-0.021</v>
      </c>
      <c r="H87" s="213" t="n">
        <f aca="false">$BB82</f>
        <v>0</v>
      </c>
      <c r="I87" s="213" t="n">
        <f aca="false">$BG82</f>
        <v>0</v>
      </c>
      <c r="K87" s="234" t="n">
        <v>-0.25</v>
      </c>
      <c r="L87" s="238" t="n">
        <f aca="false">L86-($L$12-$L$112)/101</f>
        <v>0</v>
      </c>
      <c r="M87" s="239" t="n">
        <f aca="false">M86-($M$12-$M$112)/101</f>
        <v>0</v>
      </c>
      <c r="Q87" s="234" t="n">
        <v>-0.24</v>
      </c>
      <c r="R87" s="235" t="n">
        <f aca="false">R86-($R$61-$R$111)/51</f>
        <v>0.0205882352941176</v>
      </c>
      <c r="S87" s="236" t="n">
        <f aca="false">S86-($S$61-$S$111)/51</f>
        <v>0</v>
      </c>
      <c r="T87" s="165"/>
      <c r="U87" s="165"/>
      <c r="V87" s="165"/>
      <c r="W87" s="165"/>
      <c r="X87" s="182"/>
      <c r="Y87" s="164" t="n">
        <v>84</v>
      </c>
      <c r="Z87" s="190" t="n">
        <v>131.09</v>
      </c>
      <c r="AA87" s="180" t="str">
        <f aca="false">IF(MOD(ROW(),2),"",INDEX($Z$3:$Z$600,ROW()/2))</f>
        <v/>
      </c>
      <c r="AB87" s="181" t="n">
        <v>0.85</v>
      </c>
      <c r="AC87" s="182" t="n">
        <f aca="false">VALUE($Z88)</f>
        <v>133.02</v>
      </c>
      <c r="AD87" s="164" t="n">
        <v>84</v>
      </c>
      <c r="AE87" s="191"/>
      <c r="AF87" s="227" t="str">
        <f aca="false">IF(MOD(ROW(),10),"",INDEX(AE$3:AE$600,ROW()/10))</f>
        <v/>
      </c>
      <c r="AG87" s="228" t="n">
        <v>82</v>
      </c>
      <c r="AH87" s="229" t="e">
        <f aca="false">VALUE($AF87)</f>
        <v>#VALUE!</v>
      </c>
      <c r="AI87" s="164" t="n">
        <v>84</v>
      </c>
      <c r="AJ87" s="242"/>
      <c r="AK87" s="227" t="str">
        <f aca="false">IF(MOD(ROW(),10),"",INDEX(AJ$3:AJ$600,ROW()/10))</f>
        <v/>
      </c>
      <c r="AL87" s="228" t="n">
        <v>77</v>
      </c>
      <c r="AM87" s="229" t="e">
        <f aca="false">VALUE($AK87)</f>
        <v>#VALUE!</v>
      </c>
      <c r="AN87" s="164" t="n">
        <v>840</v>
      </c>
      <c r="AO87" s="190"/>
      <c r="AP87" s="227" t="str">
        <f aca="false">IF(MOD(ROW(),10),"",INDEX(AO$3:AO$600,ROW()/10))</f>
        <v/>
      </c>
      <c r="AQ87" s="181" t="n">
        <v>0.85</v>
      </c>
      <c r="AR87" s="229" t="e">
        <f aca="false">VALUE($AP87)</f>
        <v>#VALUE!</v>
      </c>
      <c r="AS87" s="164" t="n">
        <v>840</v>
      </c>
      <c r="AT87" s="242"/>
      <c r="AU87" s="227" t="str">
        <f aca="false">IF(MOD(ROW(),10),"",INDEX(AT$3:AT$600,ROW()/10))</f>
        <v/>
      </c>
      <c r="AV87" s="181" t="n">
        <v>0.85</v>
      </c>
      <c r="AW87" s="229" t="e">
        <f aca="false">VALUE($AU87)</f>
        <v>#VALUE!</v>
      </c>
      <c r="AY87" s="242"/>
      <c r="AZ87" s="180" t="str">
        <f aca="false">IF(MOD(ROW(),2),"",INDEX(AY$3:AY$600,ROW()/2))</f>
        <v/>
      </c>
      <c r="BA87" s="181" t="n">
        <v>0.85</v>
      </c>
      <c r="BB87" s="182" t="e">
        <f aca="false">VALUE(AZ87)</f>
        <v>#VALUE!</v>
      </c>
      <c r="BD87" s="242"/>
      <c r="BE87" s="180" t="str">
        <f aca="false">IF(MOD(ROW(),2),"",INDEX(BD$3:BD$600,ROW()/2))</f>
        <v/>
      </c>
      <c r="BF87" s="181" t="n">
        <v>0.85</v>
      </c>
      <c r="BG87" s="182" t="n">
        <f aca="false">VALUE($BD88)</f>
        <v>0</v>
      </c>
    </row>
    <row r="88" customFormat="false" ht="13.5" hidden="false" customHeight="false" outlineLevel="0" collapsed="false">
      <c r="A88" s="208" t="n">
        <v>0.81</v>
      </c>
      <c r="B88" s="209" t="n">
        <v>4.76</v>
      </c>
      <c r="C88" s="213" t="n">
        <f aca="false">$C87+(($AM$20-$AM$10))/10</f>
        <v>0.0201</v>
      </c>
      <c r="D88" s="217" t="n">
        <f aca="false">$D87+(($AH$30-$AH$20))/10</f>
        <v>0.0102</v>
      </c>
      <c r="E88" s="211" t="n">
        <f aca="false">$AC83</f>
        <v>125.31</v>
      </c>
      <c r="F88" s="212" t="n">
        <f aca="false">$F87+(($AR$20-$AR$10))/10</f>
        <v>-0.0127</v>
      </c>
      <c r="G88" s="218" t="n">
        <f aca="false">$G87+(($AW$20-$AW$10))/10</f>
        <v>-0.0227</v>
      </c>
      <c r="H88" s="213" t="n">
        <f aca="false">$BB82+($BB84-$BB82)/2</f>
        <v>0</v>
      </c>
      <c r="I88" s="213" t="n">
        <f aca="false">$BG82+($BG84-$BG82)/2</f>
        <v>0</v>
      </c>
      <c r="K88" s="234" t="n">
        <v>-0.24</v>
      </c>
      <c r="L88" s="238" t="n">
        <f aca="false">L87-($L$12-$L$112)/101</f>
        <v>0</v>
      </c>
      <c r="M88" s="239" t="n">
        <f aca="false">M87-($M$12-$M$112)/101</f>
        <v>0</v>
      </c>
      <c r="Q88" s="234" t="n">
        <v>-0.23</v>
      </c>
      <c r="R88" s="235" t="n">
        <f aca="false">R87-($R$61-$R$111)/51</f>
        <v>0.0197647058823529</v>
      </c>
      <c r="S88" s="236" t="n">
        <f aca="false">S87-($S$61-$S$111)/51</f>
        <v>0</v>
      </c>
      <c r="T88" s="165"/>
      <c r="U88" s="165"/>
      <c r="V88" s="165"/>
      <c r="W88" s="165"/>
      <c r="X88" s="182"/>
      <c r="Y88" s="164" t="n">
        <v>85</v>
      </c>
      <c r="Z88" s="190" t="n">
        <v>133.02</v>
      </c>
      <c r="AA88" s="180" t="n">
        <f aca="false">IF(MOD(ROW(),2),"",INDEX($Z$3:$Z$600,ROW()/2))</f>
        <v>52.06</v>
      </c>
      <c r="AB88" s="181" t="n">
        <v>0.86</v>
      </c>
      <c r="AC88" s="182" t="n">
        <f aca="false">VALUE($Z89)</f>
        <v>134.95</v>
      </c>
      <c r="AD88" s="164" t="n">
        <v>85</v>
      </c>
      <c r="AE88" s="191"/>
      <c r="AF88" s="227" t="str">
        <f aca="false">IF(MOD(ROW(),10),"",INDEX(AE$3:AE$600,ROW()/10))</f>
        <v/>
      </c>
      <c r="AG88" s="228" t="n">
        <v>83</v>
      </c>
      <c r="AH88" s="229" t="e">
        <f aca="false">VALUE($AF88)</f>
        <v>#VALUE!</v>
      </c>
      <c r="AI88" s="164" t="n">
        <v>85</v>
      </c>
      <c r="AJ88" s="242"/>
      <c r="AK88" s="227" t="str">
        <f aca="false">IF(MOD(ROW(),10),"",INDEX(AJ$3:AJ$600,ROW()/10))</f>
        <v/>
      </c>
      <c r="AL88" s="228" t="n">
        <v>78</v>
      </c>
      <c r="AM88" s="229" t="e">
        <f aca="false">VALUE($AK88)</f>
        <v>#VALUE!</v>
      </c>
      <c r="AN88" s="164" t="n">
        <v>850</v>
      </c>
      <c r="AO88" s="190"/>
      <c r="AP88" s="227" t="str">
        <f aca="false">IF(MOD(ROW(),10),"",INDEX(AO$3:AO$600,ROW()/10))</f>
        <v/>
      </c>
      <c r="AQ88" s="181" t="n">
        <v>0.86</v>
      </c>
      <c r="AR88" s="229" t="e">
        <f aca="false">VALUE($AP88)</f>
        <v>#VALUE!</v>
      </c>
      <c r="AS88" s="164" t="n">
        <v>850</v>
      </c>
      <c r="AT88" s="242"/>
      <c r="AU88" s="227" t="str">
        <f aca="false">IF(MOD(ROW(),10),"",INDEX(AT$3:AT$600,ROW()/10))</f>
        <v/>
      </c>
      <c r="AV88" s="181" t="n">
        <v>0.86</v>
      </c>
      <c r="AW88" s="229" t="e">
        <f aca="false">VALUE($AU88)</f>
        <v>#VALUE!</v>
      </c>
      <c r="AY88" s="242"/>
      <c r="AZ88" s="180" t="n">
        <f aca="false">IF(MOD(ROW(),2),"",INDEX(AY$3:AY$600,ROW()/2))</f>
        <v>0</v>
      </c>
      <c r="BA88" s="181" t="n">
        <v>0.86</v>
      </c>
      <c r="BB88" s="182" t="n">
        <f aca="false">VALUE(AZ88)</f>
        <v>0</v>
      </c>
      <c r="BD88" s="242"/>
      <c r="BE88" s="180" t="n">
        <f aca="false">IF(MOD(ROW(),2),"",INDEX(BD$3:BD$600,ROW()/2))</f>
        <v>11</v>
      </c>
      <c r="BF88" s="181" t="n">
        <v>0.86</v>
      </c>
      <c r="BG88" s="182" t="n">
        <f aca="false">VALUE($BD89)</f>
        <v>0</v>
      </c>
    </row>
    <row r="89" customFormat="false" ht="13.5" hidden="false" customHeight="false" outlineLevel="0" collapsed="false">
      <c r="A89" s="208" t="n">
        <v>0.82</v>
      </c>
      <c r="B89" s="209" t="n">
        <v>4.75</v>
      </c>
      <c r="C89" s="213" t="n">
        <f aca="false">$C88+(($AM$20-$AM$10))/10</f>
        <v>0.0182</v>
      </c>
      <c r="D89" s="217" t="n">
        <f aca="false">$D88+(($AH$30-$AH$20))/10</f>
        <v>0.0094</v>
      </c>
      <c r="E89" s="211" t="n">
        <f aca="false">$AC84</f>
        <v>127.24</v>
      </c>
      <c r="F89" s="212" t="n">
        <f aca="false">$F88+(($AR$20-$AR$10))/10</f>
        <v>-0.0144</v>
      </c>
      <c r="G89" s="218" t="n">
        <f aca="false">$G88+(($AW$20-$AW$10))/10</f>
        <v>-0.0244</v>
      </c>
      <c r="H89" s="213" t="n">
        <f aca="false">$BB84</f>
        <v>0</v>
      </c>
      <c r="I89" s="213" t="n">
        <f aca="false">$BG84</f>
        <v>0</v>
      </c>
      <c r="K89" s="234" t="n">
        <v>-0.23</v>
      </c>
      <c r="L89" s="238" t="n">
        <f aca="false">L88-($L$12-$L$112)/101</f>
        <v>0</v>
      </c>
      <c r="M89" s="239" t="n">
        <f aca="false">M88-($M$12-$M$112)/101</f>
        <v>0</v>
      </c>
      <c r="Q89" s="234" t="n">
        <v>-0.22</v>
      </c>
      <c r="R89" s="235" t="n">
        <f aca="false">R88-($R$61-$R$111)/51</f>
        <v>0.0189411764705882</v>
      </c>
      <c r="S89" s="236" t="n">
        <f aca="false">S88-($S$61-$S$111)/51</f>
        <v>0</v>
      </c>
      <c r="T89" s="165"/>
      <c r="U89" s="165"/>
      <c r="V89" s="165"/>
      <c r="W89" s="165"/>
      <c r="X89" s="182"/>
      <c r="Y89" s="164" t="n">
        <v>86</v>
      </c>
      <c r="Z89" s="190" t="n">
        <v>134.95</v>
      </c>
      <c r="AA89" s="180" t="str">
        <f aca="false">IF(MOD(ROW(),2),"",INDEX($Z$3:$Z$600,ROW()/2))</f>
        <v/>
      </c>
      <c r="AB89" s="181" t="n">
        <v>0.87</v>
      </c>
      <c r="AC89" s="182" t="n">
        <f aca="false">VALUE($Z90)</f>
        <v>136.88</v>
      </c>
      <c r="AD89" s="164" t="n">
        <v>86</v>
      </c>
      <c r="AE89" s="191"/>
      <c r="AF89" s="227" t="str">
        <f aca="false">IF(MOD(ROW(),10),"",INDEX(AE$3:AE$600,ROW()/10))</f>
        <v/>
      </c>
      <c r="AG89" s="228" t="n">
        <v>84</v>
      </c>
      <c r="AH89" s="229" t="e">
        <f aca="false">VALUE($AF89)</f>
        <v>#VALUE!</v>
      </c>
      <c r="AI89" s="164" t="n">
        <v>86</v>
      </c>
      <c r="AJ89" s="242"/>
      <c r="AK89" s="227" t="str">
        <f aca="false">IF(MOD(ROW(),10),"",INDEX(AJ$3:AJ$600,ROW()/10))</f>
        <v/>
      </c>
      <c r="AL89" s="228" t="n">
        <v>79</v>
      </c>
      <c r="AM89" s="229" t="e">
        <f aca="false">VALUE($AK89)</f>
        <v>#VALUE!</v>
      </c>
      <c r="AN89" s="164" t="n">
        <v>860</v>
      </c>
      <c r="AO89" s="190"/>
      <c r="AP89" s="227" t="str">
        <f aca="false">IF(MOD(ROW(),10),"",INDEX(AO$3:AO$600,ROW()/10))</f>
        <v/>
      </c>
      <c r="AQ89" s="181" t="n">
        <v>0.87</v>
      </c>
      <c r="AR89" s="229" t="e">
        <f aca="false">VALUE($AP89)</f>
        <v>#VALUE!</v>
      </c>
      <c r="AS89" s="164" t="n">
        <v>860</v>
      </c>
      <c r="AT89" s="242"/>
      <c r="AU89" s="227" t="str">
        <f aca="false">IF(MOD(ROW(),10),"",INDEX(AT$3:AT$600,ROW()/10))</f>
        <v/>
      </c>
      <c r="AV89" s="181" t="n">
        <v>0.87</v>
      </c>
      <c r="AW89" s="229" t="e">
        <f aca="false">VALUE($AU89)</f>
        <v>#VALUE!</v>
      </c>
      <c r="AY89" s="242"/>
      <c r="AZ89" s="180" t="str">
        <f aca="false">IF(MOD(ROW(),2),"",INDEX(AY$3:AY$600,ROW()/2))</f>
        <v/>
      </c>
      <c r="BA89" s="181" t="n">
        <v>0.87</v>
      </c>
      <c r="BB89" s="182" t="e">
        <f aca="false">VALUE(AZ89)</f>
        <v>#VALUE!</v>
      </c>
      <c r="BD89" s="242"/>
      <c r="BE89" s="180" t="str">
        <f aca="false">IF(MOD(ROW(),2),"",INDEX(BD$3:BD$600,ROW()/2))</f>
        <v/>
      </c>
      <c r="BF89" s="181" t="n">
        <v>0.87</v>
      </c>
      <c r="BG89" s="182" t="n">
        <f aca="false">VALUE($BD90)</f>
        <v>0</v>
      </c>
    </row>
    <row r="90" customFormat="false" ht="13.5" hidden="false" customHeight="false" outlineLevel="0" collapsed="false">
      <c r="A90" s="208" t="n">
        <v>0.83</v>
      </c>
      <c r="B90" s="209" t="n">
        <v>4.74</v>
      </c>
      <c r="C90" s="213" t="n">
        <f aca="false">$C89+(($AM$20-$AM$10))/10</f>
        <v>0.0163</v>
      </c>
      <c r="D90" s="217" t="n">
        <f aca="false">$D89+(($AH$30-$AH$20))/10</f>
        <v>0.0086</v>
      </c>
      <c r="E90" s="211" t="n">
        <f aca="false">$AC85</f>
        <v>129.16</v>
      </c>
      <c r="F90" s="212" t="n">
        <f aca="false">$F89+(($AR$20-$AR$10))/10</f>
        <v>-0.0161</v>
      </c>
      <c r="G90" s="218" t="n">
        <f aca="false">$G89+(($AW$20-$AW$10))/10</f>
        <v>-0.0261</v>
      </c>
      <c r="H90" s="213" t="n">
        <f aca="false">$BB84+($BB86-$BB84)/2</f>
        <v>0</v>
      </c>
      <c r="I90" s="213" t="n">
        <f aca="false">$BG84+($BG86-$BG84)/2</f>
        <v>0</v>
      </c>
      <c r="K90" s="234" t="n">
        <v>-0.22</v>
      </c>
      <c r="L90" s="238" t="n">
        <f aca="false">L89-($L$12-$L$112)/101</f>
        <v>0</v>
      </c>
      <c r="M90" s="239" t="n">
        <f aca="false">M89-($M$12-$M$112)/101</f>
        <v>0</v>
      </c>
      <c r="Q90" s="234" t="n">
        <v>-0.21</v>
      </c>
      <c r="R90" s="235" t="n">
        <f aca="false">R89-($R$61-$R$111)/51</f>
        <v>0.0181176470588235</v>
      </c>
      <c r="S90" s="236" t="n">
        <f aca="false">S89-($S$61-$S$111)/51</f>
        <v>0</v>
      </c>
      <c r="T90" s="165"/>
      <c r="U90" s="165"/>
      <c r="V90" s="165"/>
      <c r="W90" s="165"/>
      <c r="X90" s="182"/>
      <c r="Y90" s="164" t="n">
        <v>87</v>
      </c>
      <c r="Z90" s="190" t="n">
        <v>136.88</v>
      </c>
      <c r="AA90" s="180" t="n">
        <f aca="false">IF(MOD(ROW(),2),"",INDEX($Z$3:$Z$600,ROW()/2))</f>
        <v>53.99</v>
      </c>
      <c r="AB90" s="181" t="n">
        <v>0.88</v>
      </c>
      <c r="AC90" s="182" t="n">
        <f aca="false">VALUE($Z91)</f>
        <v>138.8</v>
      </c>
      <c r="AD90" s="164" t="n">
        <v>87</v>
      </c>
      <c r="AE90" s="191"/>
      <c r="AF90" s="227" t="n">
        <f aca="false">IF(MOD(ROW(),10),"",INDEX(AE$3:AE$600,ROW()/10))</f>
        <v>0.011</v>
      </c>
      <c r="AG90" s="228" t="n">
        <v>85</v>
      </c>
      <c r="AH90" s="229" t="n">
        <f aca="false">VALUE($AF90)</f>
        <v>0.011</v>
      </c>
      <c r="AI90" s="164" t="n">
        <v>87</v>
      </c>
      <c r="AJ90" s="242"/>
      <c r="AK90" s="227" t="n">
        <f aca="false">IF(MOD(ROW(),10),"",INDEX(AJ$3:AJ$600,ROW()/10))</f>
        <v>0.022</v>
      </c>
      <c r="AL90" s="228" t="n">
        <v>80</v>
      </c>
      <c r="AM90" s="229" t="n">
        <f aca="false">VALUE($AK90)</f>
        <v>0.022</v>
      </c>
      <c r="AN90" s="164" t="n">
        <v>870</v>
      </c>
      <c r="AO90" s="190"/>
      <c r="AP90" s="227" t="n">
        <f aca="false">IF(MOD(ROW(),10),"",INDEX(AO$3:AO$600,ROW()/10))</f>
        <v>-0.011</v>
      </c>
      <c r="AQ90" s="181" t="n">
        <v>0.88</v>
      </c>
      <c r="AR90" s="229" t="n">
        <f aca="false">VALUE($AP90)</f>
        <v>-0.011</v>
      </c>
      <c r="AS90" s="164" t="n">
        <v>870</v>
      </c>
      <c r="AT90" s="242"/>
      <c r="AU90" s="227" t="n">
        <f aca="false">IF(MOD(ROW(),10),"",INDEX(AT$3:AT$600,ROW()/10))</f>
        <v>-0.021</v>
      </c>
      <c r="AV90" s="181" t="n">
        <v>0.88</v>
      </c>
      <c r="AW90" s="229" t="n">
        <f aca="false">VALUE($AU90)</f>
        <v>-0.021</v>
      </c>
      <c r="AY90" s="242"/>
      <c r="AZ90" s="180" t="n">
        <f aca="false">IF(MOD(ROW(),2),"",INDEX(AY$3:AY$600,ROW()/2))</f>
        <v>0</v>
      </c>
      <c r="BA90" s="181" t="n">
        <v>0.88</v>
      </c>
      <c r="BB90" s="182" t="n">
        <f aca="false">VALUE(AZ90)</f>
        <v>0</v>
      </c>
      <c r="BD90" s="242"/>
      <c r="BE90" s="180" t="n">
        <f aca="false">IF(MOD(ROW(),2),"",INDEX(BD$3:BD$600,ROW()/2))</f>
        <v>11</v>
      </c>
      <c r="BF90" s="181" t="n">
        <v>0.88</v>
      </c>
      <c r="BG90" s="182" t="n">
        <f aca="false">VALUE($BD91)</f>
        <v>0</v>
      </c>
    </row>
    <row r="91" customFormat="false" ht="13.5" hidden="false" customHeight="false" outlineLevel="0" collapsed="false">
      <c r="A91" s="208" t="n">
        <v>0.84</v>
      </c>
      <c r="B91" s="209" t="n">
        <v>4.73</v>
      </c>
      <c r="C91" s="213" t="n">
        <f aca="false">$C90+(($AM$20-$AM$10))/10</f>
        <v>0.0144</v>
      </c>
      <c r="D91" s="217" t="n">
        <f aca="false">$D90+(($AH$30-$AH$20))/10</f>
        <v>0.0078</v>
      </c>
      <c r="E91" s="211" t="n">
        <f aca="false">$AC86</f>
        <v>131.09</v>
      </c>
      <c r="F91" s="212" t="n">
        <f aca="false">$F90+(($AR$20-$AR$10))/10</f>
        <v>-0.0178</v>
      </c>
      <c r="G91" s="218" t="n">
        <f aca="false">$G90+(($AW$20-$AW$10))/10</f>
        <v>-0.0278</v>
      </c>
      <c r="H91" s="213" t="n">
        <f aca="false">$BB86</f>
        <v>0</v>
      </c>
      <c r="I91" s="213" t="n">
        <f aca="false">$BG86</f>
        <v>0</v>
      </c>
      <c r="K91" s="234" t="n">
        <v>-0.21</v>
      </c>
      <c r="L91" s="238" t="n">
        <f aca="false">L90-($L$12-$L$112)/101</f>
        <v>0</v>
      </c>
      <c r="M91" s="239" t="n">
        <f aca="false">M90-($M$12-$M$112)/101</f>
        <v>0</v>
      </c>
      <c r="Q91" s="234" t="n">
        <v>-0.2</v>
      </c>
      <c r="R91" s="235" t="n">
        <f aca="false">R90-($R$61-$R$111)/51</f>
        <v>0.0172941176470588</v>
      </c>
      <c r="S91" s="236" t="n">
        <f aca="false">S90-($S$61-$S$111)/51</f>
        <v>0</v>
      </c>
      <c r="T91" s="165"/>
      <c r="U91" s="165"/>
      <c r="V91" s="165"/>
      <c r="W91" s="165"/>
      <c r="X91" s="182"/>
      <c r="Y91" s="164" t="n">
        <v>88</v>
      </c>
      <c r="Z91" s="242" t="n">
        <v>138.8</v>
      </c>
      <c r="AA91" s="180" t="str">
        <f aca="false">IF(MOD(ROW(),2),"",INDEX($Z$3:$Z$600,ROW()/2))</f>
        <v/>
      </c>
      <c r="AB91" s="181" t="n">
        <v>0.89</v>
      </c>
      <c r="AC91" s="182" t="n">
        <f aca="false">VALUE($Z92)</f>
        <v>140.73</v>
      </c>
      <c r="AD91" s="164" t="n">
        <v>88</v>
      </c>
      <c r="AE91" s="191"/>
      <c r="AF91" s="227" t="str">
        <f aca="false">IF(MOD(ROW(),10),"",INDEX(AE$3:AE$600,ROW()/10))</f>
        <v/>
      </c>
      <c r="AG91" s="228" t="n">
        <v>86</v>
      </c>
      <c r="AH91" s="229" t="e">
        <f aca="false">VALUE($AF91)</f>
        <v>#VALUE!</v>
      </c>
      <c r="AI91" s="164" t="n">
        <v>88</v>
      </c>
      <c r="AJ91" s="242"/>
      <c r="AK91" s="227" t="str">
        <f aca="false">IF(MOD(ROW(),10),"",INDEX(AJ$3:AJ$600,ROW()/10))</f>
        <v/>
      </c>
      <c r="AL91" s="228" t="n">
        <v>81</v>
      </c>
      <c r="AM91" s="229" t="e">
        <f aca="false">VALUE($AK91)</f>
        <v>#VALUE!</v>
      </c>
      <c r="AN91" s="164" t="n">
        <v>880</v>
      </c>
      <c r="AO91" s="190"/>
      <c r="AP91" s="227" t="str">
        <f aca="false">IF(MOD(ROW(),10),"",INDEX(AO$3:AO$600,ROW()/10))</f>
        <v/>
      </c>
      <c r="AQ91" s="181" t="n">
        <v>0.89</v>
      </c>
      <c r="AR91" s="229" t="e">
        <f aca="false">VALUE($AP91)</f>
        <v>#VALUE!</v>
      </c>
      <c r="AS91" s="164" t="n">
        <v>880</v>
      </c>
      <c r="AT91" s="242"/>
      <c r="AU91" s="227" t="str">
        <f aca="false">IF(MOD(ROW(),10),"",INDEX(AT$3:AT$600,ROW()/10))</f>
        <v/>
      </c>
      <c r="AV91" s="181" t="n">
        <v>0.89</v>
      </c>
      <c r="AW91" s="229" t="e">
        <f aca="false">VALUE($AU91)</f>
        <v>#VALUE!</v>
      </c>
      <c r="AY91" s="242"/>
      <c r="AZ91" s="180" t="str">
        <f aca="false">IF(MOD(ROW(),2),"",INDEX(AY$3:AY$600,ROW()/2))</f>
        <v/>
      </c>
      <c r="BA91" s="181" t="n">
        <v>0.89</v>
      </c>
      <c r="BB91" s="182" t="e">
        <f aca="false">VALUE(AZ91)</f>
        <v>#VALUE!</v>
      </c>
      <c r="BD91" s="242"/>
      <c r="BE91" s="180" t="str">
        <f aca="false">IF(MOD(ROW(),2),"",INDEX(BD$3:BD$600,ROW()/2))</f>
        <v/>
      </c>
      <c r="BF91" s="181" t="n">
        <v>0.89</v>
      </c>
      <c r="BG91" s="182" t="n">
        <f aca="false">VALUE($BD92)</f>
        <v>0</v>
      </c>
    </row>
    <row r="92" customFormat="false" ht="13.5" hidden="false" customHeight="false" outlineLevel="0" collapsed="false">
      <c r="A92" s="208" t="n">
        <v>0.85</v>
      </c>
      <c r="B92" s="209" t="n">
        <v>4.72</v>
      </c>
      <c r="C92" s="213" t="n">
        <f aca="false">$C91+(($AM$20-$AM$10))/10</f>
        <v>0.0125</v>
      </c>
      <c r="D92" s="217" t="n">
        <f aca="false">$D91+(($AH$30-$AH$20))/10</f>
        <v>0.007</v>
      </c>
      <c r="E92" s="211" t="n">
        <f aca="false">$AC87</f>
        <v>133.02</v>
      </c>
      <c r="F92" s="212" t="n">
        <f aca="false">$F91+(($AR$20-$AR$10))/10</f>
        <v>-0.0195</v>
      </c>
      <c r="G92" s="218" t="n">
        <f aca="false">$G91+(($AW$20-$AW$10))/10</f>
        <v>-0.0295</v>
      </c>
      <c r="H92" s="213" t="n">
        <f aca="false">$BB86+($BB88-$BB86)/2</f>
        <v>0</v>
      </c>
      <c r="I92" s="213" t="n">
        <f aca="false">$BG86+($BG88-$BG86)/2</f>
        <v>0</v>
      </c>
      <c r="K92" s="234" t="n">
        <v>-0.2</v>
      </c>
      <c r="L92" s="238" t="n">
        <f aca="false">L91-($L$12-$L$112)/101</f>
        <v>0</v>
      </c>
      <c r="M92" s="239" t="n">
        <f aca="false">M91-($M$12-$M$112)/101</f>
        <v>0</v>
      </c>
      <c r="Q92" s="234" t="n">
        <v>-0.19</v>
      </c>
      <c r="R92" s="235" t="n">
        <f aca="false">R91-($R$61-$R$111)/51</f>
        <v>0.0164705882352941</v>
      </c>
      <c r="S92" s="236" t="n">
        <f aca="false">S91-($S$61-$S$111)/51</f>
        <v>0</v>
      </c>
      <c r="T92" s="165"/>
      <c r="U92" s="165"/>
      <c r="V92" s="165"/>
      <c r="W92" s="165"/>
      <c r="X92" s="182"/>
      <c r="Y92" s="164" t="n">
        <v>89</v>
      </c>
      <c r="Z92" s="190" t="n">
        <v>140.73</v>
      </c>
      <c r="AA92" s="180" t="n">
        <f aca="false">IF(MOD(ROW(),2),"",INDEX($Z$3:$Z$600,ROW()/2))</f>
        <v>55.92</v>
      </c>
      <c r="AB92" s="181" t="n">
        <v>0.9</v>
      </c>
      <c r="AC92" s="182" t="n">
        <f aca="false">VALUE($Z93)</f>
        <v>142.66</v>
      </c>
      <c r="AD92" s="164" t="n">
        <v>89</v>
      </c>
      <c r="AE92" s="191"/>
      <c r="AF92" s="227" t="str">
        <f aca="false">IF(MOD(ROW(),10),"",INDEX(AE$3:AE$600,ROW()/10))</f>
        <v/>
      </c>
      <c r="AG92" s="228" t="n">
        <v>87</v>
      </c>
      <c r="AH92" s="229" t="e">
        <f aca="false">VALUE($AF92)</f>
        <v>#VALUE!</v>
      </c>
      <c r="AI92" s="164" t="n">
        <v>89</v>
      </c>
      <c r="AJ92" s="242"/>
      <c r="AK92" s="227" t="str">
        <f aca="false">IF(MOD(ROW(),10),"",INDEX(AJ$3:AJ$600,ROW()/10))</f>
        <v/>
      </c>
      <c r="AL92" s="228" t="n">
        <v>82</v>
      </c>
      <c r="AM92" s="229" t="e">
        <f aca="false">VALUE($AK92)</f>
        <v>#VALUE!</v>
      </c>
      <c r="AN92" s="164" t="n">
        <v>890</v>
      </c>
      <c r="AO92" s="190"/>
      <c r="AP92" s="227" t="str">
        <f aca="false">IF(MOD(ROW(),10),"",INDEX(AO$3:AO$600,ROW()/10))</f>
        <v/>
      </c>
      <c r="AQ92" s="181" t="n">
        <v>0.9</v>
      </c>
      <c r="AR92" s="229" t="e">
        <f aca="false">VALUE($AP92)</f>
        <v>#VALUE!</v>
      </c>
      <c r="AS92" s="164" t="n">
        <v>890</v>
      </c>
      <c r="AT92" s="242"/>
      <c r="AU92" s="227" t="str">
        <f aca="false">IF(MOD(ROW(),10),"",INDEX(AT$3:AT$600,ROW()/10))</f>
        <v/>
      </c>
      <c r="AV92" s="181" t="n">
        <v>0.9</v>
      </c>
      <c r="AW92" s="229" t="e">
        <f aca="false">VALUE($AU92)</f>
        <v>#VALUE!</v>
      </c>
      <c r="AY92" s="242"/>
      <c r="AZ92" s="180" t="n">
        <f aca="false">IF(MOD(ROW(),2),"",INDEX(AY$3:AY$600,ROW()/2))</f>
        <v>0</v>
      </c>
      <c r="BA92" s="181" t="n">
        <v>0.9</v>
      </c>
      <c r="BB92" s="182" t="n">
        <f aca="false">VALUE(AZ92)</f>
        <v>0</v>
      </c>
      <c r="BD92" s="242"/>
      <c r="BE92" s="180" t="n">
        <f aca="false">IF(MOD(ROW(),2),"",INDEX(BD$3:BD$600,ROW()/2))</f>
        <v>11</v>
      </c>
      <c r="BF92" s="181" t="n">
        <v>0.9</v>
      </c>
      <c r="BG92" s="182" t="n">
        <f aca="false">VALUE($BD93)</f>
        <v>0</v>
      </c>
    </row>
    <row r="93" customFormat="false" ht="13.5" hidden="false" customHeight="false" outlineLevel="0" collapsed="false">
      <c r="A93" s="208" t="n">
        <v>0.86</v>
      </c>
      <c r="B93" s="209" t="n">
        <v>4.71</v>
      </c>
      <c r="C93" s="213" t="n">
        <f aca="false">$C92+(($AM$20-$AM$10))/10</f>
        <v>0.0106</v>
      </c>
      <c r="D93" s="217" t="n">
        <f aca="false">$D92+(($AH$30-$AH$20))/10</f>
        <v>0.0062</v>
      </c>
      <c r="E93" s="211" t="n">
        <f aca="false">$AC88</f>
        <v>134.95</v>
      </c>
      <c r="F93" s="212" t="n">
        <f aca="false">$F92+(($AR$20-$AR$10))/10</f>
        <v>-0.0212</v>
      </c>
      <c r="G93" s="218" t="n">
        <f aca="false">$G92+(($AW$20-$AW$10))/10</f>
        <v>-0.0312</v>
      </c>
      <c r="H93" s="213" t="n">
        <f aca="false">$BB88</f>
        <v>0</v>
      </c>
      <c r="I93" s="213" t="n">
        <f aca="false">$BG88</f>
        <v>0</v>
      </c>
      <c r="K93" s="234" t="n">
        <v>-0.19</v>
      </c>
      <c r="L93" s="238" t="n">
        <f aca="false">L92-($L$12-$L$112)/101</f>
        <v>0</v>
      </c>
      <c r="M93" s="239" t="n">
        <f aca="false">M92-($M$12-$M$112)/101</f>
        <v>0</v>
      </c>
      <c r="Q93" s="234" t="n">
        <v>-0.18</v>
      </c>
      <c r="R93" s="235" t="n">
        <f aca="false">R92-($R$61-$R$111)/51</f>
        <v>0.0156470588235294</v>
      </c>
      <c r="S93" s="236" t="n">
        <f aca="false">S92-($S$61-$S$111)/51</f>
        <v>0</v>
      </c>
      <c r="T93" s="165"/>
      <c r="U93" s="165"/>
      <c r="V93" s="165"/>
      <c r="W93" s="165"/>
      <c r="X93" s="182"/>
      <c r="Y93" s="164" t="n">
        <v>90</v>
      </c>
      <c r="Z93" s="190" t="n">
        <v>142.66</v>
      </c>
      <c r="AA93" s="180" t="str">
        <f aca="false">IF(MOD(ROW(),2),"",INDEX($Z$3:$Z$600,ROW()/2))</f>
        <v/>
      </c>
      <c r="AB93" s="181" t="n">
        <v>0.91</v>
      </c>
      <c r="AC93" s="182" t="n">
        <f aca="false">VALUE($Z94)</f>
        <v>144.59</v>
      </c>
      <c r="AD93" s="164" t="n">
        <v>90</v>
      </c>
      <c r="AE93" s="191"/>
      <c r="AF93" s="227" t="str">
        <f aca="false">IF(MOD(ROW(),10),"",INDEX(AE$3:AE$600,ROW()/10))</f>
        <v/>
      </c>
      <c r="AG93" s="228" t="n">
        <v>88</v>
      </c>
      <c r="AH93" s="229" t="e">
        <f aca="false">VALUE($AF93)</f>
        <v>#VALUE!</v>
      </c>
      <c r="AI93" s="164" t="n">
        <v>90</v>
      </c>
      <c r="AJ93" s="242"/>
      <c r="AK93" s="227" t="str">
        <f aca="false">IF(MOD(ROW(),10),"",INDEX(AJ$3:AJ$600,ROW()/10))</f>
        <v/>
      </c>
      <c r="AL93" s="228" t="n">
        <v>83</v>
      </c>
      <c r="AM93" s="229" t="e">
        <f aca="false">VALUE($AK93)</f>
        <v>#VALUE!</v>
      </c>
      <c r="AN93" s="164" t="n">
        <v>900</v>
      </c>
      <c r="AO93" s="190"/>
      <c r="AP93" s="227" t="str">
        <f aca="false">IF(MOD(ROW(),10),"",INDEX(AO$3:AO$600,ROW()/10))</f>
        <v/>
      </c>
      <c r="AQ93" s="181" t="n">
        <v>0.91</v>
      </c>
      <c r="AR93" s="229" t="e">
        <f aca="false">VALUE($AP93)</f>
        <v>#VALUE!</v>
      </c>
      <c r="AS93" s="164" t="n">
        <v>900</v>
      </c>
      <c r="AT93" s="242"/>
      <c r="AU93" s="227" t="str">
        <f aca="false">IF(MOD(ROW(),10),"",INDEX(AT$3:AT$600,ROW()/10))</f>
        <v/>
      </c>
      <c r="AV93" s="181" t="n">
        <v>0.91</v>
      </c>
      <c r="AW93" s="229" t="e">
        <f aca="false">VALUE($AU93)</f>
        <v>#VALUE!</v>
      </c>
      <c r="AY93" s="242"/>
      <c r="AZ93" s="180" t="str">
        <f aca="false">IF(MOD(ROW(),2),"",INDEX(AY$3:AY$600,ROW()/2))</f>
        <v/>
      </c>
      <c r="BA93" s="181" t="n">
        <v>0.91</v>
      </c>
      <c r="BB93" s="182" t="e">
        <f aca="false">VALUE(AZ93)</f>
        <v>#VALUE!</v>
      </c>
      <c r="BD93" s="242"/>
      <c r="BE93" s="180" t="str">
        <f aca="false">IF(MOD(ROW(),2),"",INDEX(BD$3:BD$600,ROW()/2))</f>
        <v/>
      </c>
      <c r="BF93" s="181" t="n">
        <v>0.91</v>
      </c>
      <c r="BG93" s="182" t="n">
        <f aca="false">VALUE($BD94)</f>
        <v>0</v>
      </c>
    </row>
    <row r="94" customFormat="false" ht="13.5" hidden="false" customHeight="false" outlineLevel="0" collapsed="false">
      <c r="A94" s="208" t="n">
        <v>0.87</v>
      </c>
      <c r="B94" s="209" t="n">
        <v>4.7</v>
      </c>
      <c r="C94" s="213" t="n">
        <f aca="false">$C93+(($AM$20-$AM$10))/10</f>
        <v>0.0087</v>
      </c>
      <c r="D94" s="217" t="n">
        <f aca="false">$D93+(($AH$30-$AH$20))/10</f>
        <v>0.0054</v>
      </c>
      <c r="E94" s="211" t="n">
        <f aca="false">$AC89</f>
        <v>136.88</v>
      </c>
      <c r="F94" s="212" t="n">
        <f aca="false">$F93+(($AR$20-$AR$10))/10</f>
        <v>-0.0229</v>
      </c>
      <c r="G94" s="218" t="n">
        <f aca="false">$G93+(($AW$20-$AW$10))/10</f>
        <v>-0.0329</v>
      </c>
      <c r="H94" s="213" t="n">
        <f aca="false">$BB88+($BB90-$BB88)/2</f>
        <v>0</v>
      </c>
      <c r="I94" s="213" t="n">
        <f aca="false">$BG88+($BG90-$BG88)/2</f>
        <v>0</v>
      </c>
      <c r="K94" s="234" t="n">
        <v>-0.18</v>
      </c>
      <c r="L94" s="238" t="n">
        <f aca="false">L93-($L$12-$L$112)/101</f>
        <v>0</v>
      </c>
      <c r="M94" s="239" t="n">
        <f aca="false">M93-($M$12-$M$112)/101</f>
        <v>0</v>
      </c>
      <c r="Q94" s="234" t="n">
        <v>-0.17</v>
      </c>
      <c r="R94" s="235" t="n">
        <f aca="false">R93-($R$61-$R$111)/51</f>
        <v>0.0148235294117647</v>
      </c>
      <c r="S94" s="236" t="n">
        <f aca="false">S93-($S$61-$S$111)/51</f>
        <v>0</v>
      </c>
      <c r="T94" s="165"/>
      <c r="U94" s="165"/>
      <c r="V94" s="165"/>
      <c r="W94" s="165"/>
      <c r="X94" s="182"/>
      <c r="Y94" s="164" t="n">
        <v>91</v>
      </c>
      <c r="Z94" s="190" t="n">
        <v>144.59</v>
      </c>
      <c r="AA94" s="180" t="n">
        <f aca="false">IF(MOD(ROW(),2),"",INDEX($Z$3:$Z$600,ROW()/2))</f>
        <v>57.84</v>
      </c>
      <c r="AB94" s="181" t="n">
        <v>0.92</v>
      </c>
      <c r="AC94" s="182" t="n">
        <f aca="false">VALUE($Z95)</f>
        <v>146.51</v>
      </c>
      <c r="AD94" s="164" t="n">
        <v>91</v>
      </c>
      <c r="AE94" s="191"/>
      <c r="AF94" s="227" t="str">
        <f aca="false">IF(MOD(ROW(),10),"",INDEX(AE$3:AE$600,ROW()/10))</f>
        <v/>
      </c>
      <c r="AG94" s="228" t="n">
        <v>89</v>
      </c>
      <c r="AH94" s="229" t="e">
        <f aca="false">VALUE($AF94)</f>
        <v>#VALUE!</v>
      </c>
      <c r="AI94" s="164" t="n">
        <v>91</v>
      </c>
      <c r="AJ94" s="242"/>
      <c r="AK94" s="227" t="str">
        <f aca="false">IF(MOD(ROW(),10),"",INDEX(AJ$3:AJ$600,ROW()/10))</f>
        <v/>
      </c>
      <c r="AL94" s="228" t="n">
        <v>84</v>
      </c>
      <c r="AM94" s="229" t="e">
        <f aca="false">VALUE($AK94)</f>
        <v>#VALUE!</v>
      </c>
      <c r="AN94" s="164" t="n">
        <v>91</v>
      </c>
      <c r="AO94" s="190"/>
      <c r="AP94" s="227" t="str">
        <f aca="false">IF(MOD(ROW(),10),"",INDEX(AO$3:AO$600,ROW()/10))</f>
        <v/>
      </c>
      <c r="AQ94" s="181" t="n">
        <v>0.92</v>
      </c>
      <c r="AR94" s="229" t="e">
        <f aca="false">VALUE($AP94)</f>
        <v>#VALUE!</v>
      </c>
      <c r="AS94" s="164" t="n">
        <v>910</v>
      </c>
      <c r="AT94" s="242"/>
      <c r="AU94" s="227" t="str">
        <f aca="false">IF(MOD(ROW(),10),"",INDEX(AT$3:AT$600,ROW()/10))</f>
        <v/>
      </c>
      <c r="AV94" s="181" t="n">
        <v>0.92</v>
      </c>
      <c r="AW94" s="229" t="e">
        <f aca="false">VALUE($AU94)</f>
        <v>#VALUE!</v>
      </c>
      <c r="AY94" s="242"/>
      <c r="AZ94" s="180" t="n">
        <f aca="false">IF(MOD(ROW(),2),"",INDEX(AY$3:AY$600,ROW()/2))</f>
        <v>0</v>
      </c>
      <c r="BA94" s="181" t="n">
        <v>0.92</v>
      </c>
      <c r="BB94" s="182" t="n">
        <f aca="false">VALUE(AZ94)</f>
        <v>0</v>
      </c>
      <c r="BD94" s="242"/>
      <c r="BE94" s="180" t="n">
        <f aca="false">IF(MOD(ROW(),2),"",INDEX(BD$3:BD$600,ROW()/2))</f>
        <v>11</v>
      </c>
      <c r="BF94" s="181" t="n">
        <v>0.92</v>
      </c>
      <c r="BG94" s="182" t="n">
        <f aca="false">VALUE($BD95)</f>
        <v>0</v>
      </c>
    </row>
    <row r="95" customFormat="false" ht="13.5" hidden="false" customHeight="false" outlineLevel="0" collapsed="false">
      <c r="A95" s="208" t="n">
        <v>0.88</v>
      </c>
      <c r="B95" s="209" t="n">
        <v>4.69</v>
      </c>
      <c r="C95" s="213" t="n">
        <f aca="false">$C94+(($AM$20-$AM$10))/10</f>
        <v>0.0068</v>
      </c>
      <c r="D95" s="217" t="n">
        <f aca="false">$D94+(($AH$30-$AH$20))/10</f>
        <v>0.0046</v>
      </c>
      <c r="E95" s="211" t="n">
        <f aca="false">$AC90</f>
        <v>138.8</v>
      </c>
      <c r="F95" s="212" t="n">
        <f aca="false">$F94+(($AR$20-$AR$10))/10</f>
        <v>-0.0246</v>
      </c>
      <c r="G95" s="218" t="n">
        <f aca="false">$G94+(($AW$20-$AW$10))/10</f>
        <v>-0.0346</v>
      </c>
      <c r="H95" s="213" t="n">
        <f aca="false">$BB90</f>
        <v>0</v>
      </c>
      <c r="I95" s="213" t="n">
        <f aca="false">$BG90</f>
        <v>0</v>
      </c>
      <c r="K95" s="234" t="n">
        <v>-0.17</v>
      </c>
      <c r="L95" s="238" t="n">
        <f aca="false">L94-($L$12-$L$112)/101</f>
        <v>0</v>
      </c>
      <c r="M95" s="239" t="n">
        <f aca="false">M94-($M$12-$M$112)/101</f>
        <v>0</v>
      </c>
      <c r="Q95" s="234" t="n">
        <v>-0.16</v>
      </c>
      <c r="R95" s="235" t="n">
        <f aca="false">R94-($R$61-$R$111)/51</f>
        <v>0.014</v>
      </c>
      <c r="S95" s="236" t="n">
        <f aca="false">S94-($S$61-$S$111)/51</f>
        <v>0</v>
      </c>
      <c r="T95" s="165"/>
      <c r="U95" s="165"/>
      <c r="V95" s="165"/>
      <c r="W95" s="165"/>
      <c r="X95" s="182"/>
      <c r="Y95" s="164" t="n">
        <v>92</v>
      </c>
      <c r="Z95" s="242" t="n">
        <v>146.51</v>
      </c>
      <c r="AA95" s="180" t="str">
        <f aca="false">IF(MOD(ROW(),2),"",INDEX($Z$3:$Z$600,ROW()/2))</f>
        <v/>
      </c>
      <c r="AB95" s="181" t="n">
        <v>0.93</v>
      </c>
      <c r="AC95" s="182" t="n">
        <f aca="false">VALUE($Z96)</f>
        <v>148.44</v>
      </c>
      <c r="AD95" s="164" t="n">
        <v>92</v>
      </c>
      <c r="AE95" s="191"/>
      <c r="AF95" s="227" t="str">
        <f aca="false">IF(MOD(ROW(),10),"",INDEX(AE$3:AE$600,ROW()/10))</f>
        <v/>
      </c>
      <c r="AG95" s="228" t="n">
        <v>90</v>
      </c>
      <c r="AH95" s="229" t="e">
        <f aca="false">VALUE($AF95)</f>
        <v>#VALUE!</v>
      </c>
      <c r="AI95" s="164" t="n">
        <v>92</v>
      </c>
      <c r="AJ95" s="242"/>
      <c r="AK95" s="227" t="str">
        <f aca="false">IF(MOD(ROW(),10),"",INDEX(AJ$3:AJ$600,ROW()/10))</f>
        <v/>
      </c>
      <c r="AL95" s="228" t="n">
        <v>85</v>
      </c>
      <c r="AM95" s="229" t="e">
        <f aca="false">VALUE($AK95)</f>
        <v>#VALUE!</v>
      </c>
      <c r="AN95" s="164" t="n">
        <v>92</v>
      </c>
      <c r="AO95" s="190"/>
      <c r="AP95" s="227" t="str">
        <f aca="false">IF(MOD(ROW(),10),"",INDEX(AO$3:AO$600,ROW()/10))</f>
        <v/>
      </c>
      <c r="AQ95" s="181" t="n">
        <v>0.93</v>
      </c>
      <c r="AR95" s="229" t="e">
        <f aca="false">VALUE($AP95)</f>
        <v>#VALUE!</v>
      </c>
      <c r="AS95" s="164" t="n">
        <v>920</v>
      </c>
      <c r="AT95" s="242"/>
      <c r="AU95" s="227" t="str">
        <f aca="false">IF(MOD(ROW(),10),"",INDEX(AT$3:AT$600,ROW()/10))</f>
        <v/>
      </c>
      <c r="AV95" s="181" t="n">
        <v>0.93</v>
      </c>
      <c r="AW95" s="229" t="e">
        <f aca="false">VALUE($AU95)</f>
        <v>#VALUE!</v>
      </c>
      <c r="AY95" s="242"/>
      <c r="AZ95" s="180" t="str">
        <f aca="false">IF(MOD(ROW(),2),"",INDEX(AY$3:AY$600,ROW()/2))</f>
        <v/>
      </c>
      <c r="BA95" s="181" t="n">
        <v>0.93</v>
      </c>
      <c r="BB95" s="182" t="e">
        <f aca="false">VALUE(AZ95)</f>
        <v>#VALUE!</v>
      </c>
      <c r="BD95" s="242"/>
      <c r="BE95" s="180" t="str">
        <f aca="false">IF(MOD(ROW(),2),"",INDEX(BD$3:BD$600,ROW()/2))</f>
        <v/>
      </c>
      <c r="BF95" s="181" t="n">
        <v>0.93</v>
      </c>
      <c r="BG95" s="182" t="n">
        <f aca="false">VALUE($BD96)</f>
        <v>0</v>
      </c>
    </row>
    <row r="96" customFormat="false" ht="13.5" hidden="false" customHeight="false" outlineLevel="0" collapsed="false">
      <c r="A96" s="208" t="n">
        <v>0.89</v>
      </c>
      <c r="B96" s="209" t="n">
        <v>4.68</v>
      </c>
      <c r="C96" s="213" t="n">
        <f aca="false">$C95+(($AM$20-$AM$10))/10</f>
        <v>0.0049</v>
      </c>
      <c r="D96" s="217" t="n">
        <f aca="false">$D95+(($AH$30-$AH$20))/10</f>
        <v>0.0038</v>
      </c>
      <c r="E96" s="211" t="n">
        <f aca="false">$AC91</f>
        <v>140.73</v>
      </c>
      <c r="F96" s="212" t="n">
        <f aca="false">$F95+(($AR$20-$AR$10))/10</f>
        <v>-0.0263</v>
      </c>
      <c r="G96" s="218" t="n">
        <f aca="false">$G95+(($AW$20-$AW$10))/10</f>
        <v>-0.0363</v>
      </c>
      <c r="H96" s="213" t="n">
        <f aca="false">$BB90+($BB92-$BB90)/2</f>
        <v>0</v>
      </c>
      <c r="I96" s="213" t="n">
        <f aca="false">$BG90+($BG92-$BG90)/2</f>
        <v>0</v>
      </c>
      <c r="K96" s="234" t="n">
        <v>-0.16</v>
      </c>
      <c r="L96" s="238" t="n">
        <f aca="false">L95-($L$12-$L$112)/101</f>
        <v>0</v>
      </c>
      <c r="M96" s="239" t="n">
        <f aca="false">M95-($M$12-$M$112)/101</f>
        <v>0</v>
      </c>
      <c r="Q96" s="234" t="n">
        <v>-0.15</v>
      </c>
      <c r="R96" s="235" t="n">
        <f aca="false">R95-($R$61-$R$111)/51</f>
        <v>0.0131764705882353</v>
      </c>
      <c r="S96" s="236" t="n">
        <f aca="false">S95-($S$61-$S$111)/51</f>
        <v>0</v>
      </c>
      <c r="T96" s="165"/>
      <c r="U96" s="165"/>
      <c r="V96" s="165"/>
      <c r="W96" s="165"/>
      <c r="X96" s="182"/>
      <c r="Y96" s="164" t="n">
        <v>93</v>
      </c>
      <c r="Z96" s="190" t="n">
        <v>148.44</v>
      </c>
      <c r="AA96" s="180" t="n">
        <f aca="false">IF(MOD(ROW(),2),"",INDEX($Z$3:$Z$600,ROW()/2))</f>
        <v>59.77</v>
      </c>
      <c r="AB96" s="181" t="n">
        <v>0.94</v>
      </c>
      <c r="AC96" s="182" t="n">
        <f aca="false">VALUE($Z97)</f>
        <v>150.37</v>
      </c>
      <c r="AD96" s="164" t="n">
        <v>93</v>
      </c>
      <c r="AE96" s="191"/>
      <c r="AF96" s="227" t="str">
        <f aca="false">IF(MOD(ROW(),10),"",INDEX(AE$3:AE$600,ROW()/10))</f>
        <v/>
      </c>
      <c r="AG96" s="228" t="n">
        <v>91</v>
      </c>
      <c r="AH96" s="229" t="e">
        <f aca="false">VALUE($AF96)</f>
        <v>#VALUE!</v>
      </c>
      <c r="AI96" s="164" t="n">
        <v>93</v>
      </c>
      <c r="AJ96" s="242"/>
      <c r="AK96" s="227" t="str">
        <f aca="false">IF(MOD(ROW(),10),"",INDEX(AJ$3:AJ$600,ROW()/10))</f>
        <v/>
      </c>
      <c r="AL96" s="228" t="n">
        <v>86</v>
      </c>
      <c r="AM96" s="229" t="e">
        <f aca="false">VALUE($AK96)</f>
        <v>#VALUE!</v>
      </c>
      <c r="AN96" s="164" t="n">
        <v>93</v>
      </c>
      <c r="AO96" s="190"/>
      <c r="AP96" s="227" t="str">
        <f aca="false">IF(MOD(ROW(),10),"",INDEX(AO$3:AO$600,ROW()/10))</f>
        <v/>
      </c>
      <c r="AQ96" s="181" t="n">
        <v>0.94</v>
      </c>
      <c r="AR96" s="229" t="e">
        <f aca="false">VALUE($AP96)</f>
        <v>#VALUE!</v>
      </c>
      <c r="AS96" s="164" t="n">
        <v>930</v>
      </c>
      <c r="AT96" s="242"/>
      <c r="AU96" s="227" t="str">
        <f aca="false">IF(MOD(ROW(),10),"",INDEX(AT$3:AT$600,ROW()/10))</f>
        <v/>
      </c>
      <c r="AV96" s="181" t="n">
        <v>0.94</v>
      </c>
      <c r="AW96" s="229" t="e">
        <f aca="false">VALUE($AU96)</f>
        <v>#VALUE!</v>
      </c>
      <c r="AY96" s="242"/>
      <c r="AZ96" s="180" t="n">
        <f aca="false">IF(MOD(ROW(),2),"",INDEX(AY$3:AY$600,ROW()/2))</f>
        <v>0</v>
      </c>
      <c r="BA96" s="181" t="n">
        <v>0.94</v>
      </c>
      <c r="BB96" s="182" t="n">
        <f aca="false">VALUE(AZ96)</f>
        <v>0</v>
      </c>
      <c r="BD96" s="242"/>
      <c r="BE96" s="180" t="n">
        <f aca="false">IF(MOD(ROW(),2),"",INDEX(BD$3:BD$600,ROW()/2))</f>
        <v>11</v>
      </c>
      <c r="BF96" s="181" t="n">
        <v>0.94</v>
      </c>
      <c r="BG96" s="182" t="n">
        <f aca="false">VALUE($BD97)</f>
        <v>0</v>
      </c>
    </row>
    <row r="97" customFormat="false" ht="13.5" hidden="false" customHeight="false" outlineLevel="0" collapsed="false">
      <c r="A97" s="208" t="n">
        <v>0.9</v>
      </c>
      <c r="B97" s="209" t="n">
        <v>4.67</v>
      </c>
      <c r="C97" s="213" t="n">
        <f aca="false">$AM100</f>
        <v>0.021</v>
      </c>
      <c r="D97" s="241" t="n">
        <f aca="false">$AH100</f>
        <v>0.011</v>
      </c>
      <c r="E97" s="211" t="n">
        <f aca="false">$AC92</f>
        <v>142.66</v>
      </c>
      <c r="F97" s="212" t="n">
        <f aca="false">$AR100</f>
        <v>-0.011</v>
      </c>
      <c r="G97" s="218" t="n">
        <f aca="false">$AW100</f>
        <v>-0.021</v>
      </c>
      <c r="H97" s="213" t="n">
        <f aca="false">$BB92</f>
        <v>0</v>
      </c>
      <c r="I97" s="213" t="n">
        <f aca="false">$BG92</f>
        <v>0</v>
      </c>
      <c r="K97" s="234" t="n">
        <v>-0.15</v>
      </c>
      <c r="L97" s="238" t="n">
        <f aca="false">L96-($L$12-$L$112)/101</f>
        <v>0</v>
      </c>
      <c r="M97" s="239" t="n">
        <f aca="false">M96-($M$12-$M$112)/101</f>
        <v>0</v>
      </c>
      <c r="Q97" s="234" t="n">
        <v>-0.14</v>
      </c>
      <c r="R97" s="235" t="n">
        <f aca="false">R96-($R$61-$R$111)/51</f>
        <v>0.0123529411764706</v>
      </c>
      <c r="S97" s="236" t="n">
        <f aca="false">S96-($S$61-$S$111)/51</f>
        <v>0</v>
      </c>
      <c r="T97" s="165"/>
      <c r="U97" s="165"/>
      <c r="V97" s="165"/>
      <c r="W97" s="165"/>
      <c r="X97" s="182"/>
      <c r="Y97" s="164" t="n">
        <v>94</v>
      </c>
      <c r="Z97" s="190" t="n">
        <v>150.37</v>
      </c>
      <c r="AA97" s="180" t="str">
        <f aca="false">IF(MOD(ROW(),2),"",INDEX($Z$3:$Z$600,ROW()/2))</f>
        <v/>
      </c>
      <c r="AB97" s="181" t="n">
        <v>0.95</v>
      </c>
      <c r="AC97" s="182" t="n">
        <f aca="false">VALUE($Z98)</f>
        <v>152.3</v>
      </c>
      <c r="AD97" s="164" t="n">
        <v>94</v>
      </c>
      <c r="AE97" s="191"/>
      <c r="AF97" s="227" t="str">
        <f aca="false">IF(MOD(ROW(),10),"",INDEX(AE$3:AE$600,ROW()/10))</f>
        <v/>
      </c>
      <c r="AG97" s="228" t="n">
        <v>92</v>
      </c>
      <c r="AH97" s="229" t="e">
        <f aca="false">VALUE($AF97)</f>
        <v>#VALUE!</v>
      </c>
      <c r="AI97" s="164" t="n">
        <v>94</v>
      </c>
      <c r="AJ97" s="242"/>
      <c r="AK97" s="227" t="str">
        <f aca="false">IF(MOD(ROW(),10),"",INDEX(AJ$3:AJ$600,ROW()/10))</f>
        <v/>
      </c>
      <c r="AL97" s="228" t="n">
        <v>87</v>
      </c>
      <c r="AM97" s="229" t="e">
        <f aca="false">VALUE($AK97)</f>
        <v>#VALUE!</v>
      </c>
      <c r="AN97" s="164" t="n">
        <v>94</v>
      </c>
      <c r="AO97" s="190"/>
      <c r="AP97" s="227" t="str">
        <f aca="false">IF(MOD(ROW(),10),"",INDEX(AO$3:AO$600,ROW()/10))</f>
        <v/>
      </c>
      <c r="AQ97" s="181" t="n">
        <v>0.95</v>
      </c>
      <c r="AR97" s="229" t="e">
        <f aca="false">VALUE($AP97)</f>
        <v>#VALUE!</v>
      </c>
      <c r="AS97" s="164" t="n">
        <v>940</v>
      </c>
      <c r="AT97" s="242"/>
      <c r="AU97" s="227" t="str">
        <f aca="false">IF(MOD(ROW(),10),"",INDEX(AT$3:AT$600,ROW()/10))</f>
        <v/>
      </c>
      <c r="AV97" s="181" t="n">
        <v>0.95</v>
      </c>
      <c r="AW97" s="229" t="e">
        <f aca="false">VALUE($AU97)</f>
        <v>#VALUE!</v>
      </c>
      <c r="AY97" s="242"/>
      <c r="AZ97" s="180" t="str">
        <f aca="false">IF(MOD(ROW(),2),"",INDEX(AY$3:AY$600,ROW()/2))</f>
        <v/>
      </c>
      <c r="BA97" s="181" t="n">
        <v>0.95</v>
      </c>
      <c r="BB97" s="182" t="e">
        <f aca="false">VALUE(AZ97)</f>
        <v>#VALUE!</v>
      </c>
      <c r="BD97" s="242"/>
      <c r="BE97" s="180" t="str">
        <f aca="false">IF(MOD(ROW(),2),"",INDEX(BD$3:BD$600,ROW()/2))</f>
        <v/>
      </c>
      <c r="BF97" s="181" t="n">
        <v>0.95</v>
      </c>
      <c r="BG97" s="182" t="n">
        <f aca="false">VALUE($BD98)</f>
        <v>0</v>
      </c>
    </row>
    <row r="98" customFormat="false" ht="13.5" hidden="false" customHeight="false" outlineLevel="0" collapsed="false">
      <c r="A98" s="208" t="n">
        <v>0.91</v>
      </c>
      <c r="B98" s="209" t="n">
        <v>4.66</v>
      </c>
      <c r="C98" s="213" t="n">
        <f aca="false">$C97+(($AM$20-$AM$10))/10</f>
        <v>0.0191</v>
      </c>
      <c r="D98" s="217" t="n">
        <f aca="false">$D97+(($AH$30-$AH$20))/10</f>
        <v>0.0102</v>
      </c>
      <c r="E98" s="211" t="n">
        <f aca="false">$AC93</f>
        <v>144.59</v>
      </c>
      <c r="F98" s="212" t="n">
        <f aca="false">$F97+(($AR$20-$AR$10))/10</f>
        <v>-0.0127</v>
      </c>
      <c r="G98" s="218" t="n">
        <f aca="false">$G97+(($AW$20-$AW$10))/10</f>
        <v>-0.0227</v>
      </c>
      <c r="H98" s="213" t="n">
        <f aca="false">$BB92+($BB94-$BB92)/2</f>
        <v>0</v>
      </c>
      <c r="I98" s="213" t="n">
        <f aca="false">$BG92+($BG94-$BG92)/2</f>
        <v>0</v>
      </c>
      <c r="K98" s="234" t="n">
        <v>-0.14</v>
      </c>
      <c r="L98" s="238" t="n">
        <f aca="false">L97-($L$12-$L$112)/101</f>
        <v>0</v>
      </c>
      <c r="M98" s="239" t="n">
        <f aca="false">M97-($M$12-$M$112)/101</f>
        <v>0</v>
      </c>
      <c r="Q98" s="234" t="n">
        <v>-0.13</v>
      </c>
      <c r="R98" s="235" t="n">
        <f aca="false">R97-($R$61-$R$111)/51</f>
        <v>0.0115294117647059</v>
      </c>
      <c r="S98" s="236" t="n">
        <f aca="false">S97-($S$61-$S$111)/51</f>
        <v>0</v>
      </c>
      <c r="T98" s="165"/>
      <c r="U98" s="165"/>
      <c r="V98" s="165"/>
      <c r="W98" s="165"/>
      <c r="X98" s="182"/>
      <c r="Y98" s="164" t="n">
        <v>95</v>
      </c>
      <c r="Z98" s="242" t="n">
        <v>152.3</v>
      </c>
      <c r="AA98" s="180" t="n">
        <f aca="false">IF(MOD(ROW(),2),"",INDEX($Z$3:$Z$600,ROW()/2))</f>
        <v>61.7</v>
      </c>
      <c r="AB98" s="181" t="n">
        <v>0.96</v>
      </c>
      <c r="AC98" s="182" t="n">
        <f aca="false">VALUE($Z99)</f>
        <v>154.22</v>
      </c>
      <c r="AD98" s="164" t="n">
        <v>95</v>
      </c>
      <c r="AE98" s="191"/>
      <c r="AF98" s="227" t="str">
        <f aca="false">IF(MOD(ROW(),10),"",INDEX(AE$3:AE$600,ROW()/10))</f>
        <v/>
      </c>
      <c r="AG98" s="228" t="n">
        <v>93</v>
      </c>
      <c r="AH98" s="229" t="e">
        <f aca="false">VALUE($AF98)</f>
        <v>#VALUE!</v>
      </c>
      <c r="AI98" s="164" t="n">
        <v>95</v>
      </c>
      <c r="AJ98" s="242"/>
      <c r="AK98" s="227" t="str">
        <f aca="false">IF(MOD(ROW(),10),"",INDEX(AJ$3:AJ$600,ROW()/10))</f>
        <v/>
      </c>
      <c r="AL98" s="228" t="n">
        <v>88</v>
      </c>
      <c r="AM98" s="229" t="e">
        <f aca="false">VALUE($AK98)</f>
        <v>#VALUE!</v>
      </c>
      <c r="AN98" s="164" t="n">
        <v>95</v>
      </c>
      <c r="AO98" s="190"/>
      <c r="AP98" s="227" t="str">
        <f aca="false">IF(MOD(ROW(),10),"",INDEX(AO$3:AO$600,ROW()/10))</f>
        <v/>
      </c>
      <c r="AQ98" s="181" t="n">
        <v>0.96</v>
      </c>
      <c r="AR98" s="229" t="e">
        <f aca="false">VALUE($AP98)</f>
        <v>#VALUE!</v>
      </c>
      <c r="AS98" s="164" t="n">
        <v>950</v>
      </c>
      <c r="AT98" s="242"/>
      <c r="AU98" s="227" t="str">
        <f aca="false">IF(MOD(ROW(),10),"",INDEX(AT$3:AT$600,ROW()/10))</f>
        <v/>
      </c>
      <c r="AV98" s="181" t="n">
        <v>0.96</v>
      </c>
      <c r="AW98" s="229" t="e">
        <f aca="false">VALUE($AU98)</f>
        <v>#VALUE!</v>
      </c>
      <c r="AY98" s="242"/>
      <c r="AZ98" s="180" t="n">
        <f aca="false">IF(MOD(ROW(),2),"",INDEX(AY$3:AY$600,ROW()/2))</f>
        <v>0</v>
      </c>
      <c r="BA98" s="181" t="n">
        <v>0.96</v>
      </c>
      <c r="BB98" s="182" t="n">
        <f aca="false">VALUE(AZ98)</f>
        <v>0</v>
      </c>
      <c r="BD98" s="242"/>
      <c r="BE98" s="180" t="n">
        <f aca="false">IF(MOD(ROW(),2),"",INDEX(BD$3:BD$600,ROW()/2))</f>
        <v>0</v>
      </c>
      <c r="BF98" s="181" t="n">
        <v>0.96</v>
      </c>
      <c r="BG98" s="182" t="n">
        <f aca="false">VALUE($BD99)</f>
        <v>0</v>
      </c>
    </row>
    <row r="99" customFormat="false" ht="13.5" hidden="false" customHeight="false" outlineLevel="0" collapsed="false">
      <c r="A99" s="208" t="n">
        <v>0.92</v>
      </c>
      <c r="B99" s="209" t="n">
        <v>4.65</v>
      </c>
      <c r="C99" s="213" t="n">
        <f aca="false">$C98+(($AM$20-$AM$10))/10</f>
        <v>0.0172</v>
      </c>
      <c r="D99" s="217" t="n">
        <f aca="false">$D98+(($AH$30-$AH$20))/10</f>
        <v>0.0094</v>
      </c>
      <c r="E99" s="211" t="n">
        <f aca="false">$AC94</f>
        <v>146.51</v>
      </c>
      <c r="F99" s="212" t="n">
        <f aca="false">$F98+(($AR$20-$AR$10))/10</f>
        <v>-0.0144</v>
      </c>
      <c r="G99" s="218" t="n">
        <f aca="false">$G98+(($AW$20-$AW$10))/10</f>
        <v>-0.0244</v>
      </c>
      <c r="H99" s="213" t="n">
        <f aca="false">$BB94</f>
        <v>0</v>
      </c>
      <c r="I99" s="213" t="n">
        <f aca="false">$BG94</f>
        <v>0</v>
      </c>
      <c r="K99" s="234" t="n">
        <v>-0.13</v>
      </c>
      <c r="L99" s="238" t="n">
        <f aca="false">L98-($L$12-$L$112)/101</f>
        <v>0</v>
      </c>
      <c r="M99" s="239" t="n">
        <f aca="false">M98-($M$12-$M$112)/101</f>
        <v>0</v>
      </c>
      <c r="Q99" s="234" t="n">
        <v>-0.12</v>
      </c>
      <c r="R99" s="235" t="n">
        <f aca="false">R98-($R$61-$R$111)/51</f>
        <v>0.0107058823529411</v>
      </c>
      <c r="S99" s="236" t="n">
        <f aca="false">S98-($S$61-$S$111)/51</f>
        <v>0</v>
      </c>
      <c r="T99" s="165"/>
      <c r="U99" s="165"/>
      <c r="V99" s="165"/>
      <c r="W99" s="165"/>
      <c r="X99" s="182"/>
      <c r="Y99" s="164" t="n">
        <v>96</v>
      </c>
      <c r="Z99" s="242" t="n">
        <v>154.22</v>
      </c>
      <c r="AA99" s="180" t="str">
        <f aca="false">IF(MOD(ROW(),2),"",INDEX($Z$3:$Z$600,ROW()/2))</f>
        <v/>
      </c>
      <c r="AB99" s="181" t="n">
        <v>0.97</v>
      </c>
      <c r="AC99" s="182" t="n">
        <f aca="false">VALUE($Z100)</f>
        <v>156.15</v>
      </c>
      <c r="AD99" s="164" t="n">
        <v>96</v>
      </c>
      <c r="AE99" s="191"/>
      <c r="AF99" s="227" t="str">
        <f aca="false">IF(MOD(ROW(),10),"",INDEX(AE$3:AE$600,ROW()/10))</f>
        <v/>
      </c>
      <c r="AG99" s="228" t="n">
        <v>94</v>
      </c>
      <c r="AH99" s="229" t="e">
        <f aca="false">VALUE($AF99)</f>
        <v>#VALUE!</v>
      </c>
      <c r="AI99" s="164" t="n">
        <v>96</v>
      </c>
      <c r="AJ99" s="242"/>
      <c r="AK99" s="227" t="str">
        <f aca="false">IF(MOD(ROW(),10),"",INDEX(AJ$3:AJ$600,ROW()/10))</f>
        <v/>
      </c>
      <c r="AL99" s="228" t="n">
        <v>89</v>
      </c>
      <c r="AM99" s="229" t="e">
        <f aca="false">VALUE($AK99)</f>
        <v>#VALUE!</v>
      </c>
      <c r="AN99" s="164" t="n">
        <v>96</v>
      </c>
      <c r="AO99" s="190"/>
      <c r="AP99" s="227" t="str">
        <f aca="false">IF(MOD(ROW(),10),"",INDEX(AO$3:AO$600,ROW()/10))</f>
        <v/>
      </c>
      <c r="AQ99" s="181" t="n">
        <v>0.97</v>
      </c>
      <c r="AR99" s="229" t="e">
        <f aca="false">VALUE($AP99)</f>
        <v>#VALUE!</v>
      </c>
      <c r="AS99" s="164" t="n">
        <v>960</v>
      </c>
      <c r="AT99" s="242"/>
      <c r="AU99" s="227" t="str">
        <f aca="false">IF(MOD(ROW(),10),"",INDEX(AT$3:AT$600,ROW()/10))</f>
        <v/>
      </c>
      <c r="AV99" s="181" t="n">
        <v>0.97</v>
      </c>
      <c r="AW99" s="229" t="e">
        <f aca="false">VALUE($AU99)</f>
        <v>#VALUE!</v>
      </c>
      <c r="AY99" s="242"/>
      <c r="AZ99" s="180" t="str">
        <f aca="false">IF(MOD(ROW(),2),"",INDEX(AY$3:AY$600,ROW()/2))</f>
        <v/>
      </c>
      <c r="BA99" s="181" t="n">
        <v>0.97</v>
      </c>
      <c r="BB99" s="182" t="e">
        <f aca="false">VALUE(AZ99)</f>
        <v>#VALUE!</v>
      </c>
      <c r="BD99" s="242"/>
      <c r="BE99" s="180" t="str">
        <f aca="false">IF(MOD(ROW(),2),"",INDEX(BD$3:BD$600,ROW()/2))</f>
        <v/>
      </c>
      <c r="BF99" s="181" t="n">
        <v>0.97</v>
      </c>
      <c r="BG99" s="182" t="n">
        <f aca="false">VALUE($BD100)</f>
        <v>0</v>
      </c>
    </row>
    <row r="100" customFormat="false" ht="13.5" hidden="false" customHeight="false" outlineLevel="0" collapsed="false">
      <c r="A100" s="208" t="n">
        <v>0.93</v>
      </c>
      <c r="B100" s="209" t="n">
        <v>4.64</v>
      </c>
      <c r="C100" s="213" t="n">
        <f aca="false">$C99+(($AM$20-$AM$10))/10</f>
        <v>0.0153</v>
      </c>
      <c r="D100" s="217" t="n">
        <f aca="false">$D99+(($AH$30-$AH$20))/10</f>
        <v>0.0086</v>
      </c>
      <c r="E100" s="211" t="n">
        <f aca="false">$AC95</f>
        <v>148.44</v>
      </c>
      <c r="F100" s="212" t="n">
        <f aca="false">$F99+(($AR$20-$AR$10))/10</f>
        <v>-0.0161</v>
      </c>
      <c r="G100" s="218" t="n">
        <f aca="false">$G99+(($AW$20-$AW$10))/10</f>
        <v>-0.0261</v>
      </c>
      <c r="H100" s="213" t="n">
        <f aca="false">$BB94+($BB96-$BB94)/2</f>
        <v>0</v>
      </c>
      <c r="I100" s="213" t="n">
        <f aca="false">$BG94+($BG96-$BG94)/2</f>
        <v>0</v>
      </c>
      <c r="K100" s="234" t="n">
        <v>-0.12</v>
      </c>
      <c r="L100" s="238" t="n">
        <f aca="false">L99-($L$12-$L$112)/101</f>
        <v>0</v>
      </c>
      <c r="M100" s="239" t="n">
        <f aca="false">M99-($M$12-$M$112)/101</f>
        <v>0</v>
      </c>
      <c r="Q100" s="234" t="n">
        <v>-0.11</v>
      </c>
      <c r="R100" s="235" t="n">
        <f aca="false">R99-($R$61-$R$111)/51</f>
        <v>0.00988235294117644</v>
      </c>
      <c r="S100" s="236" t="n">
        <f aca="false">S99-($S$61-$S$111)/51</f>
        <v>0</v>
      </c>
      <c r="T100" s="165"/>
      <c r="U100" s="165"/>
      <c r="V100" s="165"/>
      <c r="W100" s="165"/>
      <c r="X100" s="182"/>
      <c r="Y100" s="164" t="n">
        <v>97</v>
      </c>
      <c r="Z100" s="164" t="n">
        <v>156.15</v>
      </c>
      <c r="AA100" s="180" t="n">
        <f aca="false">IF(MOD(ROW(),2),"",INDEX($Z$3:$Z$600,ROW()/2))</f>
        <v>63.63</v>
      </c>
      <c r="AB100" s="181" t="n">
        <v>0.98</v>
      </c>
      <c r="AC100" s="182" t="n">
        <f aca="false">VALUE($Z101)</f>
        <v>158.08</v>
      </c>
      <c r="AD100" s="164" t="n">
        <v>97</v>
      </c>
      <c r="AE100" s="191"/>
      <c r="AF100" s="227" t="n">
        <f aca="false">IF(MOD(ROW(),10),"",INDEX(AE$3:AE$600,ROW()/10))</f>
        <v>0.011</v>
      </c>
      <c r="AG100" s="228" t="n">
        <v>95</v>
      </c>
      <c r="AH100" s="229" t="n">
        <f aca="false">VALUE($AF100)</f>
        <v>0.011</v>
      </c>
      <c r="AI100" s="164" t="n">
        <v>97</v>
      </c>
      <c r="AJ100" s="242"/>
      <c r="AK100" s="227" t="n">
        <f aca="false">IF(MOD(ROW(),10),"",INDEX(AJ$3:AJ$600,ROW()/10))</f>
        <v>0.021</v>
      </c>
      <c r="AL100" s="228" t="n">
        <v>90</v>
      </c>
      <c r="AM100" s="229" t="n">
        <f aca="false">VALUE($AK100)</f>
        <v>0.021</v>
      </c>
      <c r="AN100" s="164" t="n">
        <v>97</v>
      </c>
      <c r="AO100" s="190"/>
      <c r="AP100" s="227" t="n">
        <f aca="false">IF(MOD(ROW(),10),"",INDEX(AO$3:AO$600,ROW()/10))</f>
        <v>-0.011</v>
      </c>
      <c r="AQ100" s="181" t="n">
        <v>0.98</v>
      </c>
      <c r="AR100" s="229" t="n">
        <f aca="false">VALUE($AP100)</f>
        <v>-0.011</v>
      </c>
      <c r="AS100" s="164" t="n">
        <v>970</v>
      </c>
      <c r="AT100" s="242"/>
      <c r="AU100" s="227" t="n">
        <f aca="false">IF(MOD(ROW(),10),"",INDEX(AT$3:AT$600,ROW()/10))</f>
        <v>-0.021</v>
      </c>
      <c r="AV100" s="181" t="n">
        <v>0.98</v>
      </c>
      <c r="AW100" s="229" t="n">
        <f aca="false">VALUE($AU100)</f>
        <v>-0.021</v>
      </c>
      <c r="AY100" s="242"/>
      <c r="AZ100" s="180" t="n">
        <f aca="false">IF(MOD(ROW(),2),"",INDEX(AY$3:AY$600,ROW()/2))</f>
        <v>0</v>
      </c>
      <c r="BA100" s="181" t="n">
        <v>0.98</v>
      </c>
      <c r="BB100" s="182" t="n">
        <f aca="false">VALUE(AZ100)</f>
        <v>0</v>
      </c>
      <c r="BD100" s="242"/>
      <c r="BE100" s="180" t="n">
        <f aca="false">IF(MOD(ROW(),2),"",INDEX(BD$3:BD$600,ROW()/2))</f>
        <v>0</v>
      </c>
      <c r="BF100" s="181" t="n">
        <v>0.98</v>
      </c>
      <c r="BG100" s="182" t="n">
        <f aca="false">VALUE($BD101)</f>
        <v>0</v>
      </c>
    </row>
    <row r="101" customFormat="false" ht="13.5" hidden="false" customHeight="false" outlineLevel="0" collapsed="false">
      <c r="A101" s="208" t="n">
        <v>0.94</v>
      </c>
      <c r="B101" s="209" t="n">
        <v>4.63</v>
      </c>
      <c r="C101" s="213" t="n">
        <f aca="false">$C100+(($AM$20-$AM$10))/10</f>
        <v>0.0134</v>
      </c>
      <c r="D101" s="217" t="n">
        <f aca="false">$D100+(($AH$30-$AH$20))/10</f>
        <v>0.0078</v>
      </c>
      <c r="E101" s="211" t="n">
        <f aca="false">$AC96</f>
        <v>150.37</v>
      </c>
      <c r="F101" s="212" t="n">
        <f aca="false">$F100+(($AR$20-$AR$10))/10</f>
        <v>-0.0178</v>
      </c>
      <c r="G101" s="218" t="n">
        <f aca="false">$G100+(($AW$20-$AW$10))/10</f>
        <v>-0.0278</v>
      </c>
      <c r="H101" s="213" t="n">
        <f aca="false">$BB96</f>
        <v>0</v>
      </c>
      <c r="I101" s="213" t="n">
        <f aca="false">$BG96</f>
        <v>0</v>
      </c>
      <c r="K101" s="234" t="n">
        <v>-0.11</v>
      </c>
      <c r="L101" s="238" t="n">
        <f aca="false">L100-($L$12-$L$112)/101</f>
        <v>0</v>
      </c>
      <c r="M101" s="239" t="n">
        <f aca="false">M100-($M$12-$M$112)/101</f>
        <v>0</v>
      </c>
      <c r="Q101" s="234" t="n">
        <v>-0.1</v>
      </c>
      <c r="R101" s="235" t="n">
        <f aca="false">R100-($R$61-$R$111)/51</f>
        <v>0.00905882352941173</v>
      </c>
      <c r="S101" s="236" t="n">
        <f aca="false">S100-($S$61-$S$111)/51</f>
        <v>0</v>
      </c>
      <c r="T101" s="165"/>
      <c r="U101" s="165"/>
      <c r="V101" s="165"/>
      <c r="W101" s="165"/>
      <c r="X101" s="182"/>
      <c r="Y101" s="164" t="n">
        <v>98</v>
      </c>
      <c r="Z101" s="242" t="n">
        <v>158.08</v>
      </c>
      <c r="AA101" s="180" t="str">
        <f aca="false">IF(MOD(ROW(),2),"",INDEX($Z$3:$Z$600,ROW()/2))</f>
        <v/>
      </c>
      <c r="AB101" s="181" t="n">
        <v>0.99</v>
      </c>
      <c r="AC101" s="182" t="n">
        <f aca="false">VALUE($Z102)</f>
        <v>160.01</v>
      </c>
      <c r="AD101" s="164" t="n">
        <v>98</v>
      </c>
      <c r="AE101" s="191"/>
      <c r="AF101" s="227" t="str">
        <f aca="false">IF(MOD(ROW(),10),"",INDEX(AE$3:AE$600,ROW()/10))</f>
        <v/>
      </c>
      <c r="AG101" s="228" t="n">
        <v>96</v>
      </c>
      <c r="AH101" s="229" t="e">
        <f aca="false">VALUE($AF101)</f>
        <v>#VALUE!</v>
      </c>
      <c r="AI101" s="164" t="n">
        <v>98</v>
      </c>
      <c r="AJ101" s="242"/>
      <c r="AK101" s="227" t="str">
        <f aca="false">IF(MOD(ROW(),10),"",INDEX(AJ$3:AJ$600,ROW()/10))</f>
        <v/>
      </c>
      <c r="AL101" s="228" t="n">
        <v>91</v>
      </c>
      <c r="AM101" s="229" t="e">
        <f aca="false">VALUE($AK101)</f>
        <v>#VALUE!</v>
      </c>
      <c r="AN101" s="164" t="n">
        <v>98</v>
      </c>
      <c r="AO101" s="190"/>
      <c r="AP101" s="227" t="str">
        <f aca="false">IF(MOD(ROW(),10),"",INDEX(AO$3:AO$600,ROW()/10))</f>
        <v/>
      </c>
      <c r="AQ101" s="181" t="n">
        <v>0.99</v>
      </c>
      <c r="AR101" s="229" t="e">
        <f aca="false">VALUE($AP101)</f>
        <v>#VALUE!</v>
      </c>
      <c r="AS101" s="164" t="n">
        <v>980</v>
      </c>
      <c r="AT101" s="242"/>
      <c r="AU101" s="227" t="str">
        <f aca="false">IF(MOD(ROW(),10),"",INDEX(AT$3:AT$600,ROW()/10))</f>
        <v/>
      </c>
      <c r="AV101" s="181" t="n">
        <v>0.99</v>
      </c>
      <c r="AW101" s="229" t="e">
        <f aca="false">VALUE($AU101)</f>
        <v>#VALUE!</v>
      </c>
      <c r="AY101" s="242"/>
      <c r="AZ101" s="180" t="str">
        <f aca="false">IF(MOD(ROW(),2),"",INDEX(AY$3:AY$600,ROW()/2))</f>
        <v/>
      </c>
      <c r="BA101" s="181" t="n">
        <v>0.99</v>
      </c>
      <c r="BB101" s="182" t="e">
        <f aca="false">VALUE(AZ101)</f>
        <v>#VALUE!</v>
      </c>
      <c r="BD101" s="242"/>
      <c r="BE101" s="180" t="str">
        <f aca="false">IF(MOD(ROW(),2),"",INDEX(BD$3:BD$600,ROW()/2))</f>
        <v/>
      </c>
      <c r="BF101" s="181" t="n">
        <v>0.99</v>
      </c>
      <c r="BG101" s="182" t="n">
        <f aca="false">VALUE($BD102)</f>
        <v>0</v>
      </c>
    </row>
    <row r="102" customFormat="false" ht="13.5" hidden="false" customHeight="false" outlineLevel="0" collapsed="false">
      <c r="A102" s="208" t="n">
        <v>0.95</v>
      </c>
      <c r="B102" s="209" t="n">
        <v>4.62</v>
      </c>
      <c r="C102" s="213" t="n">
        <f aca="false">$C101+(($AM$20-$AM$10))/10</f>
        <v>0.0115</v>
      </c>
      <c r="D102" s="217" t="n">
        <f aca="false">$D101+(($AH$30-$AH$20))/10</f>
        <v>0.007</v>
      </c>
      <c r="E102" s="211" t="n">
        <f aca="false">$AC97</f>
        <v>152.3</v>
      </c>
      <c r="F102" s="212" t="n">
        <f aca="false">$F101+(($AR$20-$AR$10))/10</f>
        <v>-0.0195</v>
      </c>
      <c r="G102" s="218" t="n">
        <f aca="false">$G101+(($AW$20-$AW$10))/10</f>
        <v>-0.0295</v>
      </c>
      <c r="H102" s="213" t="n">
        <f aca="false">$BB96+($BB98-$BB96)/2</f>
        <v>0</v>
      </c>
      <c r="I102" s="213" t="n">
        <f aca="false">$BG96+($BG98-$BG96)/2</f>
        <v>0</v>
      </c>
      <c r="K102" s="234" t="n">
        <v>-0.1</v>
      </c>
      <c r="L102" s="238" t="n">
        <f aca="false">L101-($L$12-$L$112)/101</f>
        <v>0</v>
      </c>
      <c r="M102" s="239" t="n">
        <f aca="false">M101-($M$12-$M$112)/101</f>
        <v>0</v>
      </c>
      <c r="Q102" s="234" t="n">
        <v>-0.09</v>
      </c>
      <c r="R102" s="235" t="n">
        <f aca="false">R101-($R$61-$R$111)/51</f>
        <v>0.00823529411764703</v>
      </c>
      <c r="S102" s="236" t="n">
        <f aca="false">S101-($S$61-$S$111)/51</f>
        <v>0</v>
      </c>
      <c r="T102" s="165"/>
      <c r="U102" s="165"/>
      <c r="V102" s="165"/>
      <c r="W102" s="165"/>
      <c r="X102" s="182"/>
      <c r="Y102" s="164" t="n">
        <v>99</v>
      </c>
      <c r="Z102" s="242" t="n">
        <v>160.01</v>
      </c>
      <c r="AA102" s="180" t="n">
        <f aca="false">IF(MOD(ROW(),2),"",INDEX($Z$3:$Z$600,ROW()/2))</f>
        <v>65.55</v>
      </c>
      <c r="AB102" s="181" t="n">
        <v>1</v>
      </c>
      <c r="AC102" s="182" t="n">
        <f aca="false">VALUE($Z103)</f>
        <v>161.93</v>
      </c>
      <c r="AD102" s="164" t="n">
        <v>99</v>
      </c>
      <c r="AE102" s="191"/>
      <c r="AF102" s="227" t="str">
        <f aca="false">IF(MOD(ROW(),10),"",INDEX(AE$3:AE$600,ROW()/10))</f>
        <v/>
      </c>
      <c r="AG102" s="228" t="n">
        <v>97</v>
      </c>
      <c r="AH102" s="229" t="e">
        <f aca="false">VALUE($AF102)</f>
        <v>#VALUE!</v>
      </c>
      <c r="AI102" s="164" t="n">
        <v>99</v>
      </c>
      <c r="AJ102" s="242"/>
      <c r="AK102" s="227" t="str">
        <f aca="false">IF(MOD(ROW(),10),"",INDEX(AJ$3:AJ$600,ROW()/10))</f>
        <v/>
      </c>
      <c r="AL102" s="228" t="n">
        <v>92</v>
      </c>
      <c r="AM102" s="229" t="e">
        <f aca="false">VALUE($AK102)</f>
        <v>#VALUE!</v>
      </c>
      <c r="AN102" s="164" t="n">
        <v>99</v>
      </c>
      <c r="AO102" s="190"/>
      <c r="AP102" s="227" t="str">
        <f aca="false">IF(MOD(ROW(),10),"",INDEX(AO$3:AO$600,ROW()/10))</f>
        <v/>
      </c>
      <c r="AQ102" s="181" t="n">
        <v>1</v>
      </c>
      <c r="AR102" s="229" t="e">
        <f aca="false">VALUE($AP102)</f>
        <v>#VALUE!</v>
      </c>
      <c r="AS102" s="164" t="n">
        <v>990</v>
      </c>
      <c r="AT102" s="242"/>
      <c r="AU102" s="227" t="str">
        <f aca="false">IF(MOD(ROW(),10),"",INDEX(AT$3:AT$600,ROW()/10))</f>
        <v/>
      </c>
      <c r="AV102" s="181" t="n">
        <v>1</v>
      </c>
      <c r="AW102" s="229" t="e">
        <f aca="false">VALUE($AU102)</f>
        <v>#VALUE!</v>
      </c>
      <c r="AY102" s="242"/>
      <c r="AZ102" s="180" t="n">
        <f aca="false">IF(MOD(ROW(),2),"",INDEX(AY$3:AY$600,ROW()/2))</f>
        <v>0</v>
      </c>
      <c r="BA102" s="181" t="n">
        <v>1</v>
      </c>
      <c r="BB102" s="182" t="n">
        <f aca="false">VALUE(AZ102)</f>
        <v>0</v>
      </c>
      <c r="BD102" s="242"/>
      <c r="BE102" s="180" t="n">
        <f aca="false">IF(MOD(ROW(),2),"",INDEX(BD$3:BD$600,ROW()/2))</f>
        <v>0</v>
      </c>
      <c r="BF102" s="181" t="n">
        <v>1</v>
      </c>
      <c r="BG102" s="182" t="n">
        <f aca="false">VALUE($BD103)</f>
        <v>0</v>
      </c>
    </row>
    <row r="103" customFormat="false" ht="13.5" hidden="false" customHeight="false" outlineLevel="0" collapsed="false">
      <c r="A103" s="208" t="n">
        <v>0.96</v>
      </c>
      <c r="B103" s="209" t="n">
        <v>4.61</v>
      </c>
      <c r="C103" s="213" t="n">
        <f aca="false">$C102+(($AM$20-$AM$10))/10</f>
        <v>0.0096</v>
      </c>
      <c r="D103" s="217" t="n">
        <f aca="false">$D102+(($AH$30-$AH$20))/10</f>
        <v>0.0062</v>
      </c>
      <c r="E103" s="211" t="n">
        <f aca="false">$AC98</f>
        <v>154.22</v>
      </c>
      <c r="F103" s="212" t="n">
        <f aca="false">$F102+(($AR$20-$AR$10))/10</f>
        <v>-0.0212</v>
      </c>
      <c r="G103" s="218" t="n">
        <f aca="false">$G102+(($AW$20-$AW$10))/10</f>
        <v>-0.0312</v>
      </c>
      <c r="H103" s="213" t="n">
        <f aca="false">$BB98</f>
        <v>0</v>
      </c>
      <c r="I103" s="213" t="n">
        <f aca="false">$BG98</f>
        <v>0</v>
      </c>
      <c r="K103" s="234" t="n">
        <v>-0.09</v>
      </c>
      <c r="L103" s="238" t="n">
        <f aca="false">L102-($L$12-$L$112)/101</f>
        <v>0</v>
      </c>
      <c r="M103" s="239" t="n">
        <f aca="false">M102-($M$12-$M$112)/101</f>
        <v>0</v>
      </c>
      <c r="Q103" s="234" t="n">
        <v>-0.08</v>
      </c>
      <c r="R103" s="235" t="n">
        <f aca="false">R102-($R$61-$R$111)/51</f>
        <v>0.00741176470588232</v>
      </c>
      <c r="S103" s="236" t="n">
        <f aca="false">S102-($S$61-$S$111)/51</f>
        <v>0</v>
      </c>
      <c r="T103" s="165"/>
      <c r="U103" s="165"/>
      <c r="V103" s="165"/>
      <c r="W103" s="165"/>
      <c r="X103" s="182"/>
      <c r="Y103" s="164" t="n">
        <v>100</v>
      </c>
      <c r="Z103" s="242" t="n">
        <v>161.93</v>
      </c>
      <c r="AA103" s="180" t="str">
        <f aca="false">IF(MOD(ROW(),2),"",INDEX($Z$3:$Z$600,ROW()/2))</f>
        <v/>
      </c>
      <c r="AB103" s="181" t="n">
        <v>1.01</v>
      </c>
      <c r="AC103" s="182" t="n">
        <f aca="false">VALUE($Z104)</f>
        <v>163.86</v>
      </c>
      <c r="AD103" s="164" t="n">
        <v>100</v>
      </c>
      <c r="AE103" s="191"/>
      <c r="AF103" s="227" t="str">
        <f aca="false">IF(MOD(ROW(),10),"",INDEX(AE$3:AE$600,ROW()/10))</f>
        <v/>
      </c>
      <c r="AG103" s="228" t="n">
        <v>98</v>
      </c>
      <c r="AH103" s="229" t="e">
        <f aca="false">VALUE($AF103)</f>
        <v>#VALUE!</v>
      </c>
      <c r="AI103" s="164" t="n">
        <v>100</v>
      </c>
      <c r="AJ103" s="242"/>
      <c r="AK103" s="227" t="str">
        <f aca="false">IF(MOD(ROW(),10),"",INDEX(AJ$3:AJ$600,ROW()/10))</f>
        <v/>
      </c>
      <c r="AL103" s="228" t="n">
        <v>93</v>
      </c>
      <c r="AM103" s="229" t="e">
        <f aca="false">VALUE($AK103)</f>
        <v>#VALUE!</v>
      </c>
      <c r="AN103" s="164" t="n">
        <v>100</v>
      </c>
      <c r="AO103" s="190"/>
      <c r="AP103" s="227" t="str">
        <f aca="false">IF(MOD(ROW(),10),"",INDEX(AO$3:AO$600,ROW()/10))</f>
        <v/>
      </c>
      <c r="AQ103" s="181" t="n">
        <v>1.01</v>
      </c>
      <c r="AR103" s="229" t="e">
        <f aca="false">VALUE($AP103)</f>
        <v>#VALUE!</v>
      </c>
      <c r="AS103" s="164" t="n">
        <v>1000</v>
      </c>
      <c r="AT103" s="242"/>
      <c r="AU103" s="227" t="str">
        <f aca="false">IF(MOD(ROW(),10),"",INDEX(AT$3:AT$600,ROW()/10))</f>
        <v/>
      </c>
      <c r="AV103" s="181" t="n">
        <v>1.01</v>
      </c>
      <c r="AW103" s="229" t="e">
        <f aca="false">VALUE($AU103)</f>
        <v>#VALUE!</v>
      </c>
      <c r="AY103" s="242"/>
      <c r="AZ103" s="180" t="str">
        <f aca="false">IF(MOD(ROW(),2),"",INDEX(AY$3:AY$600,ROW()/2))</f>
        <v/>
      </c>
      <c r="BA103" s="181" t="n">
        <v>1.01</v>
      </c>
      <c r="BB103" s="182" t="e">
        <f aca="false">VALUE(AZ103)</f>
        <v>#VALUE!</v>
      </c>
      <c r="BD103" s="242"/>
      <c r="BE103" s="180" t="str">
        <f aca="false">IF(MOD(ROW(),2),"",INDEX(BD$3:BD$600,ROW()/2))</f>
        <v/>
      </c>
      <c r="BF103" s="181" t="n">
        <v>1.01</v>
      </c>
      <c r="BG103" s="182" t="n">
        <f aca="false">VALUE($BD104)</f>
        <v>0</v>
      </c>
    </row>
    <row r="104" customFormat="false" ht="13.5" hidden="false" customHeight="false" outlineLevel="0" collapsed="false">
      <c r="A104" s="208" t="n">
        <v>0.97</v>
      </c>
      <c r="B104" s="209" t="n">
        <v>4.6</v>
      </c>
      <c r="C104" s="213" t="n">
        <f aca="false">$C103+(($AM$20-$AM$10))/10</f>
        <v>0.0077</v>
      </c>
      <c r="D104" s="217" t="n">
        <f aca="false">$D103+(($AH$30-$AH$20))/10</f>
        <v>0.0054</v>
      </c>
      <c r="E104" s="211" t="n">
        <f aca="false">$AC99</f>
        <v>156.15</v>
      </c>
      <c r="F104" s="212" t="n">
        <f aca="false">$F103+(($AR$20-$AR$10))/10</f>
        <v>-0.0229</v>
      </c>
      <c r="G104" s="218" t="n">
        <f aca="false">$G103+(($AW$20-$AW$10))/10</f>
        <v>-0.0329</v>
      </c>
      <c r="H104" s="213" t="n">
        <f aca="false">$BB98+($BB100-$BB98)/2</f>
        <v>0</v>
      </c>
      <c r="I104" s="213" t="n">
        <f aca="false">$BG98+($BG100-$BG98)/2</f>
        <v>0</v>
      </c>
      <c r="K104" s="234" t="n">
        <v>-0.08</v>
      </c>
      <c r="L104" s="238" t="n">
        <f aca="false">L103-($L$12-$L$112)/101</f>
        <v>0</v>
      </c>
      <c r="M104" s="239" t="n">
        <f aca="false">M103-($M$12-$M$112)/101</f>
        <v>0</v>
      </c>
      <c r="Q104" s="234" t="n">
        <v>-0.07</v>
      </c>
      <c r="R104" s="235" t="n">
        <f aca="false">R103-($R$61-$R$111)/51</f>
        <v>0.00658823529411762</v>
      </c>
      <c r="S104" s="236" t="n">
        <f aca="false">S103-($S$61-$S$111)/51</f>
        <v>0</v>
      </c>
      <c r="T104" s="165"/>
      <c r="U104" s="165"/>
      <c r="V104" s="165"/>
      <c r="W104" s="165"/>
      <c r="X104" s="182"/>
      <c r="Y104" s="164" t="n">
        <v>101</v>
      </c>
      <c r="Z104" s="242" t="n">
        <v>163.86</v>
      </c>
      <c r="AA104" s="180" t="n">
        <f aca="false">IF(MOD(ROW(),2),"",INDEX($Z$3:$Z$600,ROW()/2))</f>
        <v>67.48</v>
      </c>
      <c r="AB104" s="181" t="n">
        <v>1.02</v>
      </c>
      <c r="AC104" s="182" t="n">
        <f aca="false">VALUE($Z105)</f>
        <v>165.79</v>
      </c>
      <c r="AD104" s="164" t="n">
        <v>101</v>
      </c>
      <c r="AE104" s="191"/>
      <c r="AF104" s="227" t="str">
        <f aca="false">IF(MOD(ROW(),10),"",INDEX(AE$3:AE$600,ROW()/10))</f>
        <v/>
      </c>
      <c r="AG104" s="228" t="n">
        <v>99</v>
      </c>
      <c r="AH104" s="229" t="e">
        <f aca="false">VALUE($AF104)</f>
        <v>#VALUE!</v>
      </c>
      <c r="AI104" s="164" t="n">
        <v>101</v>
      </c>
      <c r="AJ104" s="242"/>
      <c r="AK104" s="227" t="str">
        <f aca="false">IF(MOD(ROW(),10),"",INDEX(AJ$3:AJ$600,ROW()/10))</f>
        <v/>
      </c>
      <c r="AL104" s="228" t="n">
        <v>94</v>
      </c>
      <c r="AM104" s="229" t="e">
        <f aca="false">VALUE($AK104)</f>
        <v>#VALUE!</v>
      </c>
      <c r="AN104" s="164" t="n">
        <v>101</v>
      </c>
      <c r="AO104" s="190"/>
      <c r="AP104" s="227" t="str">
        <f aca="false">IF(MOD(ROW(),10),"",INDEX(AO$3:AO$600,ROW()/10))</f>
        <v/>
      </c>
      <c r="AQ104" s="181" t="n">
        <v>1.02</v>
      </c>
      <c r="AR104" s="229" t="e">
        <f aca="false">VALUE($AP104)</f>
        <v>#VALUE!</v>
      </c>
      <c r="AS104" s="164" t="n">
        <v>1010</v>
      </c>
      <c r="AT104" s="242"/>
      <c r="AU104" s="227" t="str">
        <f aca="false">IF(MOD(ROW(),10),"",INDEX(AT$3:AT$600,ROW()/10))</f>
        <v/>
      </c>
      <c r="AV104" s="181" t="n">
        <v>1.02</v>
      </c>
      <c r="AW104" s="229" t="e">
        <f aca="false">VALUE($AU104)</f>
        <v>#VALUE!</v>
      </c>
      <c r="AY104" s="242"/>
      <c r="AZ104" s="180" t="n">
        <f aca="false">IF(MOD(ROW(),2),"",INDEX(AY$3:AY$600,ROW()/2))</f>
        <v>0</v>
      </c>
      <c r="BA104" s="181" t="n">
        <v>1.02</v>
      </c>
      <c r="BB104" s="182" t="n">
        <f aca="false">VALUE(AZ104)</f>
        <v>0</v>
      </c>
      <c r="BD104" s="242"/>
      <c r="BE104" s="180" t="n">
        <f aca="false">IF(MOD(ROW(),2),"",INDEX(BD$3:BD$600,ROW()/2))</f>
        <v>0</v>
      </c>
      <c r="BF104" s="181" t="n">
        <v>1.02</v>
      </c>
      <c r="BG104" s="182" t="n">
        <f aca="false">VALUE($BD105)</f>
        <v>0</v>
      </c>
    </row>
    <row r="105" customFormat="false" ht="13.5" hidden="false" customHeight="false" outlineLevel="0" collapsed="false">
      <c r="A105" s="208" t="n">
        <v>0.98</v>
      </c>
      <c r="B105" s="209" t="n">
        <v>4.59</v>
      </c>
      <c r="C105" s="213" t="n">
        <f aca="false">$C104+(($AM$20-$AM$10))/10</f>
        <v>0.0058</v>
      </c>
      <c r="D105" s="217" t="n">
        <f aca="false">$D104+(($AH$30-$AH$20))/10</f>
        <v>0.0046</v>
      </c>
      <c r="E105" s="211" t="n">
        <f aca="false">$AC100</f>
        <v>158.08</v>
      </c>
      <c r="F105" s="212" t="n">
        <f aca="false">$F104+(($AR$20-$AR$10))/10</f>
        <v>-0.0246</v>
      </c>
      <c r="G105" s="218" t="n">
        <f aca="false">$G104+(($AW$20-$AW$10))/10</f>
        <v>-0.0346</v>
      </c>
      <c r="H105" s="213" t="n">
        <f aca="false">$BB100</f>
        <v>0</v>
      </c>
      <c r="I105" s="213" t="n">
        <f aca="false">$BG100</f>
        <v>0</v>
      </c>
      <c r="K105" s="234" t="n">
        <v>-0.07</v>
      </c>
      <c r="L105" s="238" t="n">
        <f aca="false">L104-($L$12-$L$112)/101</f>
        <v>0</v>
      </c>
      <c r="M105" s="239" t="n">
        <f aca="false">M104-($M$12-$M$112)/101</f>
        <v>0</v>
      </c>
      <c r="Q105" s="234" t="n">
        <v>-0.06</v>
      </c>
      <c r="R105" s="235" t="n">
        <f aca="false">R104-($R$61-$R$111)/51</f>
        <v>0.00576470588235291</v>
      </c>
      <c r="S105" s="236" t="n">
        <f aca="false">S104-($S$61-$S$111)/51</f>
        <v>0</v>
      </c>
      <c r="T105" s="165"/>
      <c r="U105" s="165"/>
      <c r="V105" s="165"/>
      <c r="W105" s="165"/>
      <c r="X105" s="182"/>
      <c r="Y105" s="164" t="n">
        <v>102</v>
      </c>
      <c r="Z105" s="242" t="n">
        <v>165.79</v>
      </c>
      <c r="AA105" s="180" t="str">
        <f aca="false">IF(MOD(ROW(),2),"",INDEX($Z$3:$Z$600,ROW()/2))</f>
        <v/>
      </c>
      <c r="AB105" s="181" t="n">
        <v>1.03</v>
      </c>
      <c r="AC105" s="182" t="n">
        <f aca="false">VALUE($Z106)</f>
        <v>167.72</v>
      </c>
      <c r="AD105" s="164" t="n">
        <v>102</v>
      </c>
      <c r="AE105" s="191"/>
      <c r="AF105" s="227" t="str">
        <f aca="false">IF(MOD(ROW(),10),"",INDEX(AE$3:AE$600,ROW()/10))</f>
        <v/>
      </c>
      <c r="AG105" s="228" t="n">
        <v>100</v>
      </c>
      <c r="AH105" s="229" t="e">
        <f aca="false">VALUE($AF105)</f>
        <v>#VALUE!</v>
      </c>
      <c r="AI105" s="164" t="n">
        <v>102</v>
      </c>
      <c r="AJ105" s="242"/>
      <c r="AK105" s="227" t="str">
        <f aca="false">IF(MOD(ROW(),10),"",INDEX(AJ$3:AJ$600,ROW()/10))</f>
        <v/>
      </c>
      <c r="AL105" s="228" t="n">
        <v>95</v>
      </c>
      <c r="AM105" s="229" t="e">
        <f aca="false">VALUE($AK105)</f>
        <v>#VALUE!</v>
      </c>
      <c r="AN105" s="164" t="n">
        <v>102</v>
      </c>
      <c r="AO105" s="190"/>
      <c r="AP105" s="227" t="str">
        <f aca="false">IF(MOD(ROW(),10),"",INDEX(AO$3:AO$600,ROW()/10))</f>
        <v/>
      </c>
      <c r="AQ105" s="181" t="n">
        <v>1.03</v>
      </c>
      <c r="AR105" s="229" t="e">
        <f aca="false">VALUE($AP105)</f>
        <v>#VALUE!</v>
      </c>
      <c r="AS105" s="164" t="n">
        <v>1020</v>
      </c>
      <c r="AT105" s="242"/>
      <c r="AU105" s="227" t="str">
        <f aca="false">IF(MOD(ROW(),10),"",INDEX(AT$3:AT$600,ROW()/10))</f>
        <v/>
      </c>
      <c r="AV105" s="181" t="n">
        <v>1.03</v>
      </c>
      <c r="AW105" s="229" t="e">
        <f aca="false">VALUE($AU105)</f>
        <v>#VALUE!</v>
      </c>
      <c r="AY105" s="242"/>
      <c r="AZ105" s="180" t="str">
        <f aca="false">IF(MOD(ROW(),2),"",INDEX(AY$3:AY$600,ROW()/2))</f>
        <v/>
      </c>
      <c r="BA105" s="181" t="n">
        <v>1.03</v>
      </c>
      <c r="BB105" s="182" t="e">
        <f aca="false">VALUE(AZ105)</f>
        <v>#VALUE!</v>
      </c>
      <c r="BD105" s="242"/>
      <c r="BE105" s="180" t="str">
        <f aca="false">IF(MOD(ROW(),2),"",INDEX(BD$3:BD$600,ROW()/2))</f>
        <v/>
      </c>
      <c r="BF105" s="181" t="n">
        <v>1.03</v>
      </c>
      <c r="BG105" s="182" t="n">
        <f aca="false">VALUE($BD106)</f>
        <v>0</v>
      </c>
    </row>
    <row r="106" customFormat="false" ht="13.5" hidden="false" customHeight="false" outlineLevel="0" collapsed="false">
      <c r="A106" s="208" t="n">
        <v>0.99</v>
      </c>
      <c r="B106" s="209" t="n">
        <v>4.58</v>
      </c>
      <c r="C106" s="213" t="n">
        <f aca="false">$C105+(($AM$20-$AM$10))/10</f>
        <v>0.0039</v>
      </c>
      <c r="D106" s="217" t="n">
        <f aca="false">$D105+(($AH$30-$AH$20))/10</f>
        <v>0.0038</v>
      </c>
      <c r="E106" s="211" t="n">
        <f aca="false">$AC101</f>
        <v>160.01</v>
      </c>
      <c r="F106" s="212" t="n">
        <f aca="false">$F105+(($AR$20-$AR$10))/10</f>
        <v>-0.0263</v>
      </c>
      <c r="G106" s="218" t="n">
        <f aca="false">$G105+(($AW$20-$AW$10))/10</f>
        <v>-0.0363</v>
      </c>
      <c r="H106" s="213" t="n">
        <f aca="false">$BB100+($BB102-$BB100)/2</f>
        <v>0</v>
      </c>
      <c r="I106" s="213" t="n">
        <f aca="false">$BG100+($BG102-$BG100)/2</f>
        <v>0</v>
      </c>
      <c r="K106" s="234" t="n">
        <v>-0.06</v>
      </c>
      <c r="L106" s="238" t="n">
        <f aca="false">L105-($L$12-$L$112)/101</f>
        <v>0</v>
      </c>
      <c r="M106" s="239" t="n">
        <f aca="false">M105-($M$12-$M$112)/101</f>
        <v>0</v>
      </c>
      <c r="Q106" s="234" t="n">
        <v>-0.05</v>
      </c>
      <c r="R106" s="235" t="n">
        <f aca="false">R105-($R$61-$R$111)/51</f>
        <v>0.00494117647058821</v>
      </c>
      <c r="S106" s="236" t="n">
        <f aca="false">S105-($S$61-$S$111)/51</f>
        <v>0</v>
      </c>
      <c r="T106" s="165"/>
      <c r="U106" s="165"/>
      <c r="V106" s="165"/>
      <c r="W106" s="165"/>
      <c r="X106" s="182"/>
      <c r="Y106" s="164" t="n">
        <v>103</v>
      </c>
      <c r="Z106" s="242" t="n">
        <v>167.72</v>
      </c>
      <c r="AA106" s="180" t="n">
        <f aca="false">IF(MOD(ROW(),2),"",INDEX($Z$3:$Z$600,ROW()/2))</f>
        <v>69.41</v>
      </c>
      <c r="AB106" s="181" t="n">
        <v>1.04</v>
      </c>
      <c r="AC106" s="182" t="n">
        <f aca="false">VALUE($Z107)</f>
        <v>169.64</v>
      </c>
      <c r="AD106" s="164" t="n">
        <v>103</v>
      </c>
      <c r="AE106" s="191"/>
      <c r="AF106" s="227" t="str">
        <f aca="false">IF(MOD(ROW(),10),"",INDEX(AE$3:AE$600,ROW()/10))</f>
        <v/>
      </c>
      <c r="AG106" s="228" t="n">
        <v>101</v>
      </c>
      <c r="AH106" s="229" t="e">
        <f aca="false">VALUE($AF106)</f>
        <v>#VALUE!</v>
      </c>
      <c r="AI106" s="164" t="n">
        <v>103</v>
      </c>
      <c r="AJ106" s="242"/>
      <c r="AK106" s="227" t="str">
        <f aca="false">IF(MOD(ROW(),10),"",INDEX(AJ$3:AJ$600,ROW()/10))</f>
        <v/>
      </c>
      <c r="AL106" s="228" t="n">
        <v>96</v>
      </c>
      <c r="AM106" s="229" t="e">
        <f aca="false">VALUE($AK106)</f>
        <v>#VALUE!</v>
      </c>
      <c r="AN106" s="164" t="n">
        <v>103</v>
      </c>
      <c r="AO106" s="190"/>
      <c r="AP106" s="227" t="str">
        <f aca="false">IF(MOD(ROW(),10),"",INDEX(AO$3:AO$600,ROW()/10))</f>
        <v/>
      </c>
      <c r="AQ106" s="181" t="n">
        <v>1.04</v>
      </c>
      <c r="AR106" s="229" t="e">
        <f aca="false">VALUE($AP106)</f>
        <v>#VALUE!</v>
      </c>
      <c r="AS106" s="164" t="n">
        <v>1030</v>
      </c>
      <c r="AT106" s="242"/>
      <c r="AU106" s="227" t="str">
        <f aca="false">IF(MOD(ROW(),10),"",INDEX(AT$3:AT$600,ROW()/10))</f>
        <v/>
      </c>
      <c r="AV106" s="181" t="n">
        <v>1.04</v>
      </c>
      <c r="AW106" s="229" t="e">
        <f aca="false">VALUE($AU106)</f>
        <v>#VALUE!</v>
      </c>
      <c r="AY106" s="242"/>
      <c r="AZ106" s="180" t="n">
        <f aca="false">IF(MOD(ROW(),2),"",INDEX(AY$3:AY$600,ROW()/2))</f>
        <v>0</v>
      </c>
      <c r="BA106" s="181" t="n">
        <v>1.04</v>
      </c>
      <c r="BB106" s="182" t="n">
        <f aca="false">VALUE(AZ106)</f>
        <v>0</v>
      </c>
      <c r="BD106" s="242"/>
      <c r="BE106" s="180" t="n">
        <f aca="false">IF(MOD(ROW(),2),"",INDEX(BD$3:BD$600,ROW()/2))</f>
        <v>0</v>
      </c>
      <c r="BF106" s="181" t="n">
        <v>1.04</v>
      </c>
      <c r="BG106" s="182" t="n">
        <f aca="false">VALUE($BD107)</f>
        <v>0</v>
      </c>
    </row>
    <row r="107" customFormat="false" ht="13.5" hidden="false" customHeight="false" outlineLevel="0" collapsed="false">
      <c r="A107" s="208" t="n">
        <v>1</v>
      </c>
      <c r="B107" s="209" t="n">
        <v>4.57</v>
      </c>
      <c r="C107" s="213" t="n">
        <f aca="false">$AM110</f>
        <v>0.021</v>
      </c>
      <c r="D107" s="241" t="n">
        <f aca="false">$AH110</f>
        <v>0.011</v>
      </c>
      <c r="E107" s="211" t="n">
        <f aca="false">$AC102</f>
        <v>161.93</v>
      </c>
      <c r="F107" s="212" t="n">
        <f aca="false">$AR110</f>
        <v>-0.011</v>
      </c>
      <c r="G107" s="218" t="n">
        <f aca="false">$AW110</f>
        <v>-0.021</v>
      </c>
      <c r="H107" s="213" t="n">
        <f aca="false">$BB102</f>
        <v>0</v>
      </c>
      <c r="I107" s="213" t="n">
        <f aca="false">$BG102</f>
        <v>0</v>
      </c>
      <c r="K107" s="234" t="n">
        <v>-0.05</v>
      </c>
      <c r="L107" s="238" t="n">
        <f aca="false">L106-($L$12-$L$112)/101</f>
        <v>0</v>
      </c>
      <c r="M107" s="239" t="n">
        <f aca="false">M106-($M$12-$M$112)/101</f>
        <v>0</v>
      </c>
      <c r="Q107" s="234" t="n">
        <v>-0.04</v>
      </c>
      <c r="R107" s="235" t="n">
        <f aca="false">R106-($R$61-$R$111)/51</f>
        <v>0.0041176470588235</v>
      </c>
      <c r="S107" s="236" t="n">
        <f aca="false">S106-($S$61-$S$111)/51</f>
        <v>0</v>
      </c>
      <c r="T107" s="165"/>
      <c r="U107" s="165"/>
      <c r="V107" s="165"/>
      <c r="W107" s="165"/>
      <c r="X107" s="182"/>
      <c r="Y107" s="164" t="n">
        <v>104</v>
      </c>
      <c r="Z107" s="242" t="n">
        <v>169.64</v>
      </c>
      <c r="AA107" s="180" t="str">
        <f aca="false">IF(MOD(ROW(),2),"",INDEX($Z$3:$Z$600,ROW()/2))</f>
        <v/>
      </c>
      <c r="AB107" s="181" t="n">
        <v>1.05</v>
      </c>
      <c r="AC107" s="182" t="n">
        <f aca="false">VALUE($Z108)</f>
        <v>171.57</v>
      </c>
      <c r="AD107" s="164" t="n">
        <v>104</v>
      </c>
      <c r="AE107" s="191"/>
      <c r="AF107" s="227" t="str">
        <f aca="false">IF(MOD(ROW(),10),"",INDEX(AE$3:AE$600,ROW()/10))</f>
        <v/>
      </c>
      <c r="AG107" s="228" t="n">
        <v>102</v>
      </c>
      <c r="AH107" s="229" t="e">
        <f aca="false">VALUE($AF107)</f>
        <v>#VALUE!</v>
      </c>
      <c r="AI107" s="164" t="n">
        <v>104</v>
      </c>
      <c r="AJ107" s="242"/>
      <c r="AK107" s="227" t="str">
        <f aca="false">IF(MOD(ROW(),10),"",INDEX(AJ$3:AJ$600,ROW()/10))</f>
        <v/>
      </c>
      <c r="AL107" s="228" t="n">
        <v>97</v>
      </c>
      <c r="AM107" s="229" t="e">
        <f aca="false">VALUE($AK107)</f>
        <v>#VALUE!</v>
      </c>
      <c r="AN107" s="164" t="n">
        <v>104</v>
      </c>
      <c r="AO107" s="190"/>
      <c r="AP107" s="227" t="str">
        <f aca="false">IF(MOD(ROW(),10),"",INDEX(AO$3:AO$600,ROW()/10))</f>
        <v/>
      </c>
      <c r="AQ107" s="181" t="n">
        <v>1.05</v>
      </c>
      <c r="AR107" s="229" t="e">
        <f aca="false">VALUE($AP107)</f>
        <v>#VALUE!</v>
      </c>
      <c r="AS107" s="164" t="n">
        <v>1040</v>
      </c>
      <c r="AT107" s="242"/>
      <c r="AU107" s="227" t="str">
        <f aca="false">IF(MOD(ROW(),10),"",INDEX(AT$3:AT$600,ROW()/10))</f>
        <v/>
      </c>
      <c r="AV107" s="181" t="n">
        <v>1.05</v>
      </c>
      <c r="AW107" s="229" t="e">
        <f aca="false">VALUE($AU107)</f>
        <v>#VALUE!</v>
      </c>
      <c r="AY107" s="242"/>
      <c r="AZ107" s="180" t="str">
        <f aca="false">IF(MOD(ROW(),2),"",INDEX(AY$3:AY$600,ROW()/2))</f>
        <v/>
      </c>
      <c r="BA107" s="181" t="n">
        <v>1.05</v>
      </c>
      <c r="BB107" s="182" t="e">
        <f aca="false">VALUE(AZ107)</f>
        <v>#VALUE!</v>
      </c>
      <c r="BD107" s="242"/>
      <c r="BE107" s="180" t="str">
        <f aca="false">IF(MOD(ROW(),2),"",INDEX(BD$3:BD$600,ROW()/2))</f>
        <v/>
      </c>
      <c r="BF107" s="181" t="n">
        <v>1.05</v>
      </c>
      <c r="BG107" s="182" t="n">
        <f aca="false">VALUE($BD108)</f>
        <v>0</v>
      </c>
    </row>
    <row r="108" customFormat="false" ht="13.5" hidden="false" customHeight="false" outlineLevel="0" collapsed="false">
      <c r="A108" s="208" t="n">
        <v>1.01</v>
      </c>
      <c r="B108" s="209" t="n">
        <v>4.56</v>
      </c>
      <c r="C108" s="213" t="n">
        <f aca="false">$C107+(($AM$20-$AM$10))/10</f>
        <v>0.0191</v>
      </c>
      <c r="D108" s="217" t="n">
        <f aca="false">$D107+(($AH$30-$AH$20))/10</f>
        <v>0.0102</v>
      </c>
      <c r="E108" s="211" t="n">
        <f aca="false">$AC103</f>
        <v>163.86</v>
      </c>
      <c r="F108" s="212" t="n">
        <f aca="false">$F107+(($AR$20-$AR$10))/10</f>
        <v>-0.0127</v>
      </c>
      <c r="G108" s="218" t="n">
        <f aca="false">$G107+(($AW$20-$AW$10))/10</f>
        <v>-0.0227</v>
      </c>
      <c r="H108" s="213" t="n">
        <f aca="false">$BB102+($BB104-$BB102)/2</f>
        <v>0</v>
      </c>
      <c r="I108" s="213" t="n">
        <f aca="false">$BG102+($BG104-$BG102)/2</f>
        <v>0</v>
      </c>
      <c r="K108" s="234" t="n">
        <v>-0.04</v>
      </c>
      <c r="L108" s="238" t="n">
        <f aca="false">L107-($L$12-$L$112)/101</f>
        <v>0</v>
      </c>
      <c r="M108" s="239" t="n">
        <f aca="false">M107-($M$12-$M$112)/101</f>
        <v>0</v>
      </c>
      <c r="Q108" s="234" t="n">
        <v>-0.03</v>
      </c>
      <c r="R108" s="235" t="n">
        <f aca="false">R107-($R$61-$R$111)/51</f>
        <v>0.00329411764705879</v>
      </c>
      <c r="S108" s="236" t="n">
        <f aca="false">S107-($S$61-$S$111)/51</f>
        <v>0</v>
      </c>
      <c r="T108" s="165"/>
      <c r="U108" s="165"/>
      <c r="V108" s="165"/>
      <c r="W108" s="165"/>
      <c r="X108" s="182"/>
      <c r="Y108" s="164" t="n">
        <v>105</v>
      </c>
      <c r="Z108" s="242" t="n">
        <v>171.57</v>
      </c>
      <c r="AA108" s="180" t="n">
        <f aca="false">IF(MOD(ROW(),2),"",INDEX($Z$3:$Z$600,ROW()/2))</f>
        <v>71.34</v>
      </c>
      <c r="AB108" s="181" t="n">
        <v>1.06</v>
      </c>
      <c r="AC108" s="182" t="n">
        <f aca="false">VALUE($Z109)</f>
        <v>173.5</v>
      </c>
      <c r="AD108" s="164" t="n">
        <v>105</v>
      </c>
      <c r="AE108" s="191"/>
      <c r="AF108" s="227" t="str">
        <f aca="false">IF(MOD(ROW(),10),"",INDEX(AE$3:AE$600,ROW()/10))</f>
        <v/>
      </c>
      <c r="AG108" s="228" t="n">
        <v>103</v>
      </c>
      <c r="AH108" s="229" t="e">
        <f aca="false">VALUE($AF108)</f>
        <v>#VALUE!</v>
      </c>
      <c r="AI108" s="164" t="n">
        <v>105</v>
      </c>
      <c r="AJ108" s="243"/>
      <c r="AK108" s="227" t="str">
        <f aca="false">IF(MOD(ROW(),10),"",INDEX(AJ$3:AJ$600,ROW()/10))</f>
        <v/>
      </c>
      <c r="AL108" s="228" t="n">
        <v>98</v>
      </c>
      <c r="AM108" s="229" t="e">
        <f aca="false">VALUE($AK108)</f>
        <v>#VALUE!</v>
      </c>
      <c r="AN108" s="164" t="n">
        <v>105</v>
      </c>
      <c r="AO108" s="190"/>
      <c r="AP108" s="227" t="str">
        <f aca="false">IF(MOD(ROW(),10),"",INDEX(AO$3:AO$600,ROW()/10))</f>
        <v/>
      </c>
      <c r="AQ108" s="181" t="n">
        <v>1.06</v>
      </c>
      <c r="AR108" s="229" t="e">
        <f aca="false">VALUE($AP108)</f>
        <v>#VALUE!</v>
      </c>
      <c r="AS108" s="164" t="n">
        <v>1050</v>
      </c>
      <c r="AT108" s="243"/>
      <c r="AU108" s="227" t="str">
        <f aca="false">IF(MOD(ROW(),10),"",INDEX(AT$3:AT$600,ROW()/10))</f>
        <v/>
      </c>
      <c r="AV108" s="181" t="n">
        <v>1.06</v>
      </c>
      <c r="AW108" s="229" t="e">
        <f aca="false">VALUE($AU108)</f>
        <v>#VALUE!</v>
      </c>
      <c r="AY108" s="243"/>
      <c r="AZ108" s="180" t="n">
        <f aca="false">IF(MOD(ROW(),2),"",INDEX(AY$3:AY$600,ROW()/2))</f>
        <v>0</v>
      </c>
      <c r="BA108" s="181" t="n">
        <v>1.06</v>
      </c>
      <c r="BB108" s="182" t="n">
        <f aca="false">VALUE(AZ108)</f>
        <v>0</v>
      </c>
      <c r="BD108" s="243"/>
      <c r="BE108" s="180" t="n">
        <f aca="false">IF(MOD(ROW(),2),"",INDEX(BD$3:BD$600,ROW()/2))</f>
        <v>0</v>
      </c>
      <c r="BF108" s="181" t="n">
        <v>1.06</v>
      </c>
      <c r="BG108" s="182" t="n">
        <f aca="false">VALUE($BD109)</f>
        <v>0</v>
      </c>
    </row>
    <row r="109" customFormat="false" ht="13.5" hidden="false" customHeight="false" outlineLevel="0" collapsed="false">
      <c r="A109" s="208" t="n">
        <v>1.02</v>
      </c>
      <c r="B109" s="209" t="n">
        <v>4.55</v>
      </c>
      <c r="C109" s="213" t="n">
        <f aca="false">$C108+(($AM$20-$AM$10))/10</f>
        <v>0.0172</v>
      </c>
      <c r="D109" s="217" t="n">
        <f aca="false">$D108+(($AH$30-$AH$20))/10</f>
        <v>0.0094</v>
      </c>
      <c r="E109" s="211" t="n">
        <f aca="false">$AC104</f>
        <v>165.79</v>
      </c>
      <c r="F109" s="212" t="n">
        <f aca="false">$F108+(($AR$20-$AR$10))/10</f>
        <v>-0.0144</v>
      </c>
      <c r="G109" s="218" t="n">
        <f aca="false">$G108+(($AW$20-$AW$10))/10</f>
        <v>-0.0244</v>
      </c>
      <c r="H109" s="213" t="n">
        <f aca="false">$BB104</f>
        <v>0</v>
      </c>
      <c r="I109" s="213" t="n">
        <f aca="false">$BG104</f>
        <v>0</v>
      </c>
      <c r="K109" s="234" t="n">
        <v>-0.03</v>
      </c>
      <c r="L109" s="238" t="n">
        <f aca="false">L108-($L$12-$L$112)/101</f>
        <v>0</v>
      </c>
      <c r="M109" s="239" t="n">
        <f aca="false">M108-($M$12-$M$112)/101</f>
        <v>0</v>
      </c>
      <c r="Q109" s="234" t="n">
        <v>-0.02</v>
      </c>
      <c r="R109" s="235" t="n">
        <f aca="false">R108-($R$61-$R$111)/51</f>
        <v>0.00247058823529409</v>
      </c>
      <c r="S109" s="236" t="n">
        <f aca="false">S108-($S$61-$S$111)/51</f>
        <v>0</v>
      </c>
      <c r="T109" s="165"/>
      <c r="U109" s="165"/>
      <c r="V109" s="165"/>
      <c r="W109" s="165"/>
      <c r="X109" s="182"/>
      <c r="Y109" s="164" t="n">
        <v>106</v>
      </c>
      <c r="Z109" s="243" t="n">
        <v>173.5</v>
      </c>
      <c r="AA109" s="180" t="str">
        <f aca="false">IF(MOD(ROW(),2),"",INDEX($Z$3:$Z$600,ROW()/2))</f>
        <v/>
      </c>
      <c r="AB109" s="181" t="n">
        <v>1.07</v>
      </c>
      <c r="AC109" s="182" t="n">
        <f aca="false">VALUE($Z110)</f>
        <v>175.43</v>
      </c>
      <c r="AD109" s="164" t="n">
        <v>106</v>
      </c>
      <c r="AE109" s="191"/>
      <c r="AF109" s="227" t="str">
        <f aca="false">IF(MOD(ROW(),10),"",INDEX(AE$3:AE$600,ROW()/10))</f>
        <v/>
      </c>
      <c r="AG109" s="228" t="n">
        <v>104</v>
      </c>
      <c r="AH109" s="229" t="e">
        <f aca="false">VALUE($AF109)</f>
        <v>#VALUE!</v>
      </c>
      <c r="AI109" s="164" t="n">
        <v>106</v>
      </c>
      <c r="AJ109" s="243"/>
      <c r="AK109" s="227" t="str">
        <f aca="false">IF(MOD(ROW(),10),"",INDEX(AJ$3:AJ$600,ROW()/10))</f>
        <v/>
      </c>
      <c r="AL109" s="228" t="n">
        <v>99</v>
      </c>
      <c r="AM109" s="229" t="e">
        <f aca="false">VALUE($AK109)</f>
        <v>#VALUE!</v>
      </c>
      <c r="AN109" s="164" t="n">
        <v>106</v>
      </c>
      <c r="AO109" s="190"/>
      <c r="AP109" s="227" t="str">
        <f aca="false">IF(MOD(ROW(),10),"",INDEX(AO$3:AO$600,ROW()/10))</f>
        <v/>
      </c>
      <c r="AQ109" s="181" t="n">
        <v>1.07</v>
      </c>
      <c r="AR109" s="229" t="e">
        <f aca="false">VALUE($AP109)</f>
        <v>#VALUE!</v>
      </c>
      <c r="AS109" s="164" t="n">
        <v>1060</v>
      </c>
      <c r="AT109" s="243"/>
      <c r="AU109" s="227" t="str">
        <f aca="false">IF(MOD(ROW(),10),"",INDEX(AT$3:AT$600,ROW()/10))</f>
        <v/>
      </c>
      <c r="AV109" s="181" t="n">
        <v>1.07</v>
      </c>
      <c r="AW109" s="229" t="e">
        <f aca="false">VALUE($AU109)</f>
        <v>#VALUE!</v>
      </c>
      <c r="AY109" s="243"/>
      <c r="AZ109" s="180" t="str">
        <f aca="false">IF(MOD(ROW(),2),"",INDEX(AY$3:AY$600,ROW()/2))</f>
        <v/>
      </c>
      <c r="BA109" s="181" t="n">
        <v>1.07</v>
      </c>
      <c r="BB109" s="182" t="e">
        <f aca="false">VALUE(AZ109)</f>
        <v>#VALUE!</v>
      </c>
      <c r="BD109" s="243"/>
      <c r="BE109" s="180" t="str">
        <f aca="false">IF(MOD(ROW(),2),"",INDEX(BD$3:BD$600,ROW()/2))</f>
        <v/>
      </c>
      <c r="BF109" s="181" t="n">
        <v>1.07</v>
      </c>
      <c r="BG109" s="182" t="n">
        <f aca="false">VALUE($BD110)</f>
        <v>0</v>
      </c>
    </row>
    <row r="110" customFormat="false" ht="13.5" hidden="false" customHeight="false" outlineLevel="0" collapsed="false">
      <c r="A110" s="208" t="n">
        <v>1.03</v>
      </c>
      <c r="B110" s="209" t="n">
        <v>4.54</v>
      </c>
      <c r="C110" s="213" t="n">
        <f aca="false">$C109+(($AM$20-$AM$10))/10</f>
        <v>0.0153</v>
      </c>
      <c r="D110" s="217" t="n">
        <f aca="false">$D109+(($AH$30-$AH$20))/10</f>
        <v>0.0086</v>
      </c>
      <c r="E110" s="211" t="n">
        <f aca="false">$AC105</f>
        <v>167.72</v>
      </c>
      <c r="F110" s="212" t="n">
        <f aca="false">$F109+(($AR$20-$AR$10))/10</f>
        <v>-0.0161</v>
      </c>
      <c r="G110" s="218" t="n">
        <f aca="false">$G109+(($AW$20-$AW$10))/10</f>
        <v>-0.0261</v>
      </c>
      <c r="H110" s="213" t="n">
        <f aca="false">$BB104+($BB106-$BB104)/2</f>
        <v>0</v>
      </c>
      <c r="I110" s="213" t="n">
        <f aca="false">$BG104+($BG106-$BG104)/2</f>
        <v>0</v>
      </c>
      <c r="K110" s="234" t="n">
        <v>-0.02</v>
      </c>
      <c r="L110" s="238" t="n">
        <f aca="false">L109-($L$12-$L$112)/101</f>
        <v>0</v>
      </c>
      <c r="M110" s="239" t="n">
        <f aca="false">M109-($M$12-$M$112)/101</f>
        <v>0</v>
      </c>
      <c r="Q110" s="234" t="n">
        <v>-0.01</v>
      </c>
      <c r="R110" s="235" t="n">
        <f aca="false">R109-($R$61-$R$111)/51</f>
        <v>0.00164705882352938</v>
      </c>
      <c r="S110" s="236" t="n">
        <f aca="false">S109-($S$61-$S$111)/51</f>
        <v>0</v>
      </c>
      <c r="T110" s="165"/>
      <c r="U110" s="165"/>
      <c r="V110" s="165"/>
      <c r="W110" s="165"/>
      <c r="X110" s="182"/>
      <c r="Y110" s="164" t="n">
        <v>107</v>
      </c>
      <c r="Z110" s="243" t="n">
        <v>175.43</v>
      </c>
      <c r="AA110" s="180" t="n">
        <f aca="false">IF(MOD(ROW(),2),"",INDEX($Z$3:$Z$600,ROW()/2))</f>
        <v>73.26</v>
      </c>
      <c r="AB110" s="181" t="n">
        <v>1.08</v>
      </c>
      <c r="AC110" s="182" t="n">
        <f aca="false">VALUE($Z111)</f>
        <v>177.36</v>
      </c>
      <c r="AD110" s="164" t="n">
        <v>107</v>
      </c>
      <c r="AE110" s="191"/>
      <c r="AF110" s="227" t="n">
        <f aca="false">IF(MOD(ROW(),10),"",INDEX(AE$3:AE$600,ROW()/10))</f>
        <v>0.011</v>
      </c>
      <c r="AG110" s="228" t="n">
        <v>105</v>
      </c>
      <c r="AH110" s="229" t="n">
        <f aca="false">VALUE($AF110)</f>
        <v>0.011</v>
      </c>
      <c r="AI110" s="164" t="n">
        <v>107</v>
      </c>
      <c r="AJ110" s="243"/>
      <c r="AK110" s="227" t="n">
        <f aca="false">IF(MOD(ROW(),10),"",INDEX(AJ$3:AJ$600,ROW()/10))</f>
        <v>0.021</v>
      </c>
      <c r="AL110" s="228" t="n">
        <v>100</v>
      </c>
      <c r="AM110" s="229" t="n">
        <f aca="false">VALUE($AK110)</f>
        <v>0.021</v>
      </c>
      <c r="AN110" s="164" t="n">
        <v>107</v>
      </c>
      <c r="AO110" s="190"/>
      <c r="AP110" s="227" t="n">
        <f aca="false">IF(MOD(ROW(),10),"",INDEX(AO$3:AO$600,ROW()/10))</f>
        <v>-0.011</v>
      </c>
      <c r="AQ110" s="181" t="n">
        <v>1.08</v>
      </c>
      <c r="AR110" s="229" t="n">
        <f aca="false">VALUE($AP110)</f>
        <v>-0.011</v>
      </c>
      <c r="AS110" s="164" t="n">
        <v>1070</v>
      </c>
      <c r="AT110" s="243"/>
      <c r="AU110" s="227" t="n">
        <f aca="false">IF(MOD(ROW(),10),"",INDEX(AT$3:AT$600,ROW()/10))</f>
        <v>-0.021</v>
      </c>
      <c r="AV110" s="181" t="n">
        <v>1.08</v>
      </c>
      <c r="AW110" s="229" t="n">
        <f aca="false">VALUE($AU110)</f>
        <v>-0.021</v>
      </c>
      <c r="AY110" s="243"/>
      <c r="AZ110" s="180" t="n">
        <f aca="false">IF(MOD(ROW(),2),"",INDEX(AY$3:AY$600,ROW()/2))</f>
        <v>0</v>
      </c>
      <c r="BA110" s="181" t="n">
        <v>1.08</v>
      </c>
      <c r="BB110" s="182" t="n">
        <f aca="false">VALUE(AZ110)</f>
        <v>0</v>
      </c>
      <c r="BD110" s="243"/>
      <c r="BE110" s="180" t="n">
        <f aca="false">IF(MOD(ROW(),2),"",INDEX(BD$3:BD$600,ROW()/2))</f>
        <v>0</v>
      </c>
      <c r="BF110" s="181" t="n">
        <v>1.08</v>
      </c>
      <c r="BG110" s="182" t="n">
        <f aca="false">VALUE($BD111)</f>
        <v>0</v>
      </c>
    </row>
    <row r="111" customFormat="false" ht="13.5" hidden="false" customHeight="false" outlineLevel="0" collapsed="false">
      <c r="A111" s="208" t="n">
        <v>1.04</v>
      </c>
      <c r="B111" s="209" t="n">
        <v>4.53</v>
      </c>
      <c r="C111" s="213" t="n">
        <f aca="false">$C110+(($AM$20-$AM$10))/10</f>
        <v>0.0134</v>
      </c>
      <c r="D111" s="217" t="n">
        <f aca="false">$D110+(($AH$30-$AH$20))/10</f>
        <v>0.0078</v>
      </c>
      <c r="E111" s="211" t="n">
        <f aca="false">$AC106</f>
        <v>169.64</v>
      </c>
      <c r="F111" s="212" t="n">
        <f aca="false">$F110+(($AR$20-$AR$10))/10</f>
        <v>-0.0178</v>
      </c>
      <c r="G111" s="218" t="n">
        <f aca="false">$G110+(($AW$20-$AW$10))/10</f>
        <v>-0.0278</v>
      </c>
      <c r="H111" s="213" t="n">
        <f aca="false">$BB106</f>
        <v>0</v>
      </c>
      <c r="I111" s="213" t="n">
        <f aca="false">$BG106</f>
        <v>0</v>
      </c>
      <c r="K111" s="234" t="n">
        <v>-0.01</v>
      </c>
      <c r="L111" s="238" t="n">
        <f aca="false">L110-($L$12-$L$112)/101</f>
        <v>0</v>
      </c>
      <c r="M111" s="239" t="n">
        <f aca="false">M110-($M$12-$M$112)/101</f>
        <v>0</v>
      </c>
      <c r="Q111" s="231" t="n">
        <v>0</v>
      </c>
      <c r="R111" s="244" t="n">
        <f aca="false">$T$5</f>
        <v>0</v>
      </c>
      <c r="S111" s="244" t="n">
        <f aca="false">$T$5</f>
        <v>0</v>
      </c>
      <c r="T111" s="165"/>
      <c r="U111" s="165"/>
      <c r="V111" s="165"/>
      <c r="W111" s="165"/>
      <c r="X111" s="182"/>
      <c r="Y111" s="164" t="n">
        <v>108</v>
      </c>
      <c r="Z111" s="243" t="n">
        <v>177.36</v>
      </c>
      <c r="AA111" s="180" t="str">
        <f aca="false">IF(MOD(ROW(),2),"",INDEX($Z$3:$Z$600,ROW()/2))</f>
        <v/>
      </c>
      <c r="AB111" s="181" t="n">
        <v>1.09</v>
      </c>
      <c r="AC111" s="182" t="n">
        <f aca="false">VALUE($Z112)</f>
        <v>179.28</v>
      </c>
      <c r="AD111" s="164" t="n">
        <v>108</v>
      </c>
      <c r="AE111" s="191"/>
      <c r="AF111" s="227" t="str">
        <f aca="false">IF(MOD(ROW(),10),"",INDEX(AE$3:AE$600,ROW()/10))</f>
        <v/>
      </c>
      <c r="AG111" s="228" t="n">
        <v>106</v>
      </c>
      <c r="AH111" s="229" t="e">
        <f aca="false">VALUE($AF111)</f>
        <v>#VALUE!</v>
      </c>
      <c r="AI111" s="164" t="n">
        <v>108</v>
      </c>
      <c r="AJ111" s="243"/>
      <c r="AK111" s="227" t="str">
        <f aca="false">IF(MOD(ROW(),10),"",INDEX(AJ$3:AJ$600,ROW()/10))</f>
        <v/>
      </c>
      <c r="AL111" s="228" t="n">
        <v>101</v>
      </c>
      <c r="AM111" s="229" t="e">
        <f aca="false">VALUE($AK111)</f>
        <v>#VALUE!</v>
      </c>
      <c r="AN111" s="164" t="n">
        <v>108</v>
      </c>
      <c r="AO111" s="190"/>
      <c r="AP111" s="227" t="str">
        <f aca="false">IF(MOD(ROW(),10),"",INDEX(AO$3:AO$600,ROW()/10))</f>
        <v/>
      </c>
      <c r="AQ111" s="181" t="n">
        <v>1.09</v>
      </c>
      <c r="AR111" s="229" t="e">
        <f aca="false">VALUE($AP111)</f>
        <v>#VALUE!</v>
      </c>
      <c r="AS111" s="164" t="n">
        <v>1080</v>
      </c>
      <c r="AT111" s="243"/>
      <c r="AU111" s="227" t="str">
        <f aca="false">IF(MOD(ROW(),10),"",INDEX(AT$3:AT$600,ROW()/10))</f>
        <v/>
      </c>
      <c r="AV111" s="181" t="n">
        <v>1.09</v>
      </c>
      <c r="AW111" s="229" t="e">
        <f aca="false">VALUE($AU111)</f>
        <v>#VALUE!</v>
      </c>
      <c r="AY111" s="243"/>
      <c r="AZ111" s="180" t="str">
        <f aca="false">IF(MOD(ROW(),2),"",INDEX(AY$3:AY$600,ROW()/2))</f>
        <v/>
      </c>
      <c r="BA111" s="181" t="n">
        <v>1.09</v>
      </c>
      <c r="BB111" s="182" t="e">
        <f aca="false">VALUE(AZ111)</f>
        <v>#VALUE!</v>
      </c>
      <c r="BD111" s="243"/>
      <c r="BE111" s="180" t="str">
        <f aca="false">IF(MOD(ROW(),2),"",INDEX(BD$3:BD$600,ROW()/2))</f>
        <v/>
      </c>
      <c r="BF111" s="181" t="n">
        <v>1.09</v>
      </c>
      <c r="BG111" s="182" t="n">
        <f aca="false">VALUE($BD112)</f>
        <v>0</v>
      </c>
    </row>
    <row r="112" customFormat="false" ht="13.5" hidden="false" customHeight="false" outlineLevel="0" collapsed="false">
      <c r="A112" s="208" t="n">
        <v>1.05</v>
      </c>
      <c r="B112" s="209" t="n">
        <v>4.52</v>
      </c>
      <c r="C112" s="213" t="n">
        <f aca="false">$C111+(($AM$20-$AM$10))/10</f>
        <v>0.0115</v>
      </c>
      <c r="D112" s="217" t="n">
        <f aca="false">$D111+(($AH$30-$AH$20))/10</f>
        <v>0.007</v>
      </c>
      <c r="E112" s="211" t="n">
        <f aca="false">$AC107</f>
        <v>171.57</v>
      </c>
      <c r="F112" s="212" t="n">
        <f aca="false">$F111+(($AR$20-$AR$10))/10</f>
        <v>-0.0195</v>
      </c>
      <c r="G112" s="218" t="n">
        <f aca="false">$G111+(($AW$20-$AW$10))/10</f>
        <v>-0.0295</v>
      </c>
      <c r="H112" s="213" t="n">
        <f aca="false">$BB106+($BB108-$BB106)/2</f>
        <v>0</v>
      </c>
      <c r="I112" s="213" t="n">
        <f aca="false">$BG106+($BG108-$BG106)/2</f>
        <v>0</v>
      </c>
      <c r="K112" s="231" t="n">
        <v>0</v>
      </c>
      <c r="L112" s="231" t="n">
        <v>0</v>
      </c>
      <c r="M112" s="231" t="n">
        <v>0</v>
      </c>
      <c r="Q112" s="234" t="n">
        <v>0.01</v>
      </c>
      <c r="R112" s="235" t="n">
        <f aca="false">R111-($R$111-$R$211)/101</f>
        <v>-4.35643564356436E-005</v>
      </c>
      <c r="S112" s="236" t="n">
        <f aca="false">S111-($R$111-$R$211)/101</f>
        <v>-4.35643564356436E-005</v>
      </c>
      <c r="T112" s="165"/>
      <c r="U112" s="165"/>
      <c r="V112" s="165"/>
      <c r="W112" s="165"/>
      <c r="X112" s="182"/>
      <c r="Y112" s="164" t="n">
        <v>109</v>
      </c>
      <c r="Z112" s="243" t="n">
        <v>179.28</v>
      </c>
      <c r="AA112" s="180" t="n">
        <f aca="false">IF(MOD(ROW(),2),"",INDEX($Z$3:$Z$600,ROW()/2))</f>
        <v>75.19</v>
      </c>
      <c r="AB112" s="181" t="n">
        <v>1.1</v>
      </c>
      <c r="AC112" s="182" t="n">
        <f aca="false">VALUE($Z113)</f>
        <v>181.21</v>
      </c>
      <c r="AD112" s="164" t="n">
        <v>109</v>
      </c>
      <c r="AE112" s="191"/>
      <c r="AF112" s="227" t="str">
        <f aca="false">IF(MOD(ROW(),10),"",INDEX(AE$3:AE$600,ROW()/10))</f>
        <v/>
      </c>
      <c r="AG112" s="228" t="n">
        <v>107</v>
      </c>
      <c r="AH112" s="229" t="e">
        <f aca="false">VALUE($AF112)</f>
        <v>#VALUE!</v>
      </c>
      <c r="AI112" s="164" t="n">
        <v>109</v>
      </c>
      <c r="AJ112" s="243"/>
      <c r="AK112" s="227" t="str">
        <f aca="false">IF(MOD(ROW(),10),"",INDEX(AJ$3:AJ$600,ROW()/10))</f>
        <v/>
      </c>
      <c r="AL112" s="228" t="n">
        <v>102</v>
      </c>
      <c r="AM112" s="229" t="e">
        <f aca="false">VALUE($AK112)</f>
        <v>#VALUE!</v>
      </c>
      <c r="AN112" s="164" t="n">
        <v>109</v>
      </c>
      <c r="AO112" s="190"/>
      <c r="AP112" s="227" t="str">
        <f aca="false">IF(MOD(ROW(),10),"",INDEX(AO$3:AO$600,ROW()/10))</f>
        <v/>
      </c>
      <c r="AQ112" s="181" t="n">
        <v>1.1</v>
      </c>
      <c r="AR112" s="229" t="e">
        <f aca="false">VALUE($AP112)</f>
        <v>#VALUE!</v>
      </c>
      <c r="AS112" s="164" t="n">
        <v>1090</v>
      </c>
      <c r="AT112" s="243"/>
      <c r="AU112" s="227" t="str">
        <f aca="false">IF(MOD(ROW(),10),"",INDEX(AT$3:AT$600,ROW()/10))</f>
        <v/>
      </c>
      <c r="AV112" s="181" t="n">
        <v>1.1</v>
      </c>
      <c r="AW112" s="229" t="e">
        <f aca="false">VALUE($AU112)</f>
        <v>#VALUE!</v>
      </c>
      <c r="AY112" s="243"/>
      <c r="AZ112" s="180" t="n">
        <f aca="false">IF(MOD(ROW(),2),"",INDEX(AY$3:AY$600,ROW()/2))</f>
        <v>0</v>
      </c>
      <c r="BA112" s="181" t="n">
        <v>1.1</v>
      </c>
      <c r="BB112" s="182" t="n">
        <f aca="false">VALUE(AZ112)</f>
        <v>0</v>
      </c>
      <c r="BD112" s="243"/>
      <c r="BE112" s="180" t="n">
        <f aca="false">IF(MOD(ROW(),2),"",INDEX(BD$3:BD$600,ROW()/2))</f>
        <v>0</v>
      </c>
      <c r="BF112" s="181" t="n">
        <v>1.1</v>
      </c>
      <c r="BG112" s="182" t="n">
        <f aca="false">VALUE($BD113)</f>
        <v>0</v>
      </c>
    </row>
    <row r="113" customFormat="false" ht="13.5" hidden="false" customHeight="false" outlineLevel="0" collapsed="false">
      <c r="A113" s="208" t="n">
        <v>1.06</v>
      </c>
      <c r="B113" s="209" t="n">
        <v>4.51</v>
      </c>
      <c r="C113" s="213" t="n">
        <f aca="false">$C112+(($AM$20-$AM$10))/10</f>
        <v>0.0096</v>
      </c>
      <c r="D113" s="217" t="n">
        <f aca="false">$D112+(($AH$30-$AH$20))/10</f>
        <v>0.0062</v>
      </c>
      <c r="E113" s="211" t="n">
        <f aca="false">$AC108</f>
        <v>173.5</v>
      </c>
      <c r="F113" s="212" t="n">
        <f aca="false">$F112+(($AR$20-$AR$10))/10</f>
        <v>-0.0212</v>
      </c>
      <c r="G113" s="218" t="n">
        <f aca="false">$G112+(($AW$20-$AW$10))/10</f>
        <v>-0.0312</v>
      </c>
      <c r="H113" s="213" t="n">
        <f aca="false">$BB108</f>
        <v>0</v>
      </c>
      <c r="I113" s="213" t="n">
        <f aca="false">$BG108</f>
        <v>0</v>
      </c>
      <c r="K113" s="234" t="n">
        <v>0.01</v>
      </c>
      <c r="L113" s="238" t="n">
        <f aca="false">L112-($L$112-$L$212)/101</f>
        <v>0</v>
      </c>
      <c r="M113" s="239" t="n">
        <f aca="false">M112-($M$112-$M$212)/101</f>
        <v>0</v>
      </c>
      <c r="Q113" s="234" t="n">
        <v>0.02</v>
      </c>
      <c r="R113" s="235" t="n">
        <f aca="false">R112-($R$111-$R$211)/101</f>
        <v>-8.71287128712871E-005</v>
      </c>
      <c r="S113" s="236" t="n">
        <f aca="false">S112-($R$111-$R$211)/101</f>
        <v>-8.71287128712871E-005</v>
      </c>
      <c r="T113" s="165"/>
      <c r="U113" s="165"/>
      <c r="V113" s="165"/>
      <c r="W113" s="165"/>
      <c r="X113" s="182"/>
      <c r="Y113" s="164" t="n">
        <v>110</v>
      </c>
      <c r="Z113" s="243" t="n">
        <v>181.21</v>
      </c>
      <c r="AA113" s="180" t="str">
        <f aca="false">IF(MOD(ROW(),2),"",INDEX($Z$3:$Z$600,ROW()/2))</f>
        <v/>
      </c>
      <c r="AB113" s="181" t="n">
        <v>1.11</v>
      </c>
      <c r="AC113" s="182" t="n">
        <f aca="false">VALUE($Z114)</f>
        <v>183.14</v>
      </c>
      <c r="AD113" s="164" t="n">
        <v>110</v>
      </c>
      <c r="AE113" s="191"/>
      <c r="AF113" s="227" t="str">
        <f aca="false">IF(MOD(ROW(),10),"",INDEX(AE$3:AE$600,ROW()/10))</f>
        <v/>
      </c>
      <c r="AG113" s="228" t="n">
        <v>108</v>
      </c>
      <c r="AH113" s="229" t="e">
        <f aca="false">VALUE($AF113)</f>
        <v>#VALUE!</v>
      </c>
      <c r="AI113" s="164" t="n">
        <v>110</v>
      </c>
      <c r="AJ113" s="243"/>
      <c r="AK113" s="227" t="str">
        <f aca="false">IF(MOD(ROW(),10),"",INDEX(AJ$3:AJ$600,ROW()/10))</f>
        <v/>
      </c>
      <c r="AL113" s="228" t="n">
        <v>103</v>
      </c>
      <c r="AM113" s="229" t="e">
        <f aca="false">VALUE($AK113)</f>
        <v>#VALUE!</v>
      </c>
      <c r="AN113" s="164" t="n">
        <v>110</v>
      </c>
      <c r="AO113" s="190"/>
      <c r="AP113" s="227" t="str">
        <f aca="false">IF(MOD(ROW(),10),"",INDEX(AO$3:AO$600,ROW()/10))</f>
        <v/>
      </c>
      <c r="AQ113" s="181" t="n">
        <v>1.11</v>
      </c>
      <c r="AR113" s="229" t="e">
        <f aca="false">VALUE($AP113)</f>
        <v>#VALUE!</v>
      </c>
      <c r="AS113" s="164" t="n">
        <v>1100</v>
      </c>
      <c r="AT113" s="243"/>
      <c r="AU113" s="227" t="str">
        <f aca="false">IF(MOD(ROW(),10),"",INDEX(AT$3:AT$600,ROW()/10))</f>
        <v/>
      </c>
      <c r="AV113" s="181" t="n">
        <v>1.11</v>
      </c>
      <c r="AW113" s="229" t="e">
        <f aca="false">VALUE($AU113)</f>
        <v>#VALUE!</v>
      </c>
      <c r="AY113" s="243"/>
      <c r="AZ113" s="180" t="str">
        <f aca="false">IF(MOD(ROW(),2),"",INDEX(AY$3:AY$600,ROW()/2))</f>
        <v/>
      </c>
      <c r="BA113" s="181" t="n">
        <v>1.11</v>
      </c>
      <c r="BB113" s="182" t="e">
        <f aca="false">VALUE(AZ113)</f>
        <v>#VALUE!</v>
      </c>
      <c r="BD113" s="243"/>
      <c r="BE113" s="180" t="str">
        <f aca="false">IF(MOD(ROW(),2),"",INDEX(BD$3:BD$600,ROW()/2))</f>
        <v/>
      </c>
      <c r="BF113" s="181" t="n">
        <v>1.11</v>
      </c>
      <c r="BG113" s="182" t="n">
        <f aca="false">VALUE($BD114)</f>
        <v>0</v>
      </c>
    </row>
    <row r="114" customFormat="false" ht="13.5" hidden="false" customHeight="false" outlineLevel="0" collapsed="false">
      <c r="A114" s="208" t="n">
        <v>1.07</v>
      </c>
      <c r="B114" s="209" t="n">
        <v>4.5</v>
      </c>
      <c r="C114" s="213" t="n">
        <f aca="false">$C113+(($AM$20-$AM$10))/10</f>
        <v>0.0077</v>
      </c>
      <c r="D114" s="217" t="n">
        <f aca="false">$D113+(($AH$30-$AH$20))/10</f>
        <v>0.0054</v>
      </c>
      <c r="E114" s="211" t="n">
        <f aca="false">$AC109</f>
        <v>175.43</v>
      </c>
      <c r="F114" s="212" t="n">
        <f aca="false">$F113+(($AR$20-$AR$10))/10</f>
        <v>-0.0229</v>
      </c>
      <c r="G114" s="218" t="n">
        <f aca="false">$G113+(($AW$20-$AW$10))/10</f>
        <v>-0.0329</v>
      </c>
      <c r="H114" s="213" t="n">
        <f aca="false">$BB108+($BB110-$BB108)/2</f>
        <v>0</v>
      </c>
      <c r="I114" s="213" t="n">
        <f aca="false">$BG108+($BG110-$BG108)/2</f>
        <v>0</v>
      </c>
      <c r="K114" s="234" t="n">
        <v>0.02</v>
      </c>
      <c r="L114" s="238" t="n">
        <f aca="false">L113-($L$112-$L$212)/101</f>
        <v>0</v>
      </c>
      <c r="M114" s="239" t="n">
        <f aca="false">M113-($M$112-$M$212)/101</f>
        <v>0</v>
      </c>
      <c r="Q114" s="234" t="n">
        <v>0.03</v>
      </c>
      <c r="R114" s="235" t="n">
        <f aca="false">R113-($R$111-$R$211)/101</f>
        <v>-0.000130693069306931</v>
      </c>
      <c r="S114" s="236" t="n">
        <f aca="false">S113-($R$111-$R$211)/101</f>
        <v>-0.000130693069306931</v>
      </c>
      <c r="T114" s="165"/>
      <c r="U114" s="165"/>
      <c r="V114" s="165"/>
      <c r="W114" s="165"/>
      <c r="X114" s="182"/>
      <c r="Y114" s="164" t="n">
        <v>111</v>
      </c>
      <c r="Z114" s="243" t="n">
        <v>183.14</v>
      </c>
      <c r="AA114" s="180" t="n">
        <f aca="false">IF(MOD(ROW(),2),"",INDEX($Z$3:$Z$600,ROW()/2))</f>
        <v>77.12</v>
      </c>
      <c r="AB114" s="181" t="n">
        <v>1.12</v>
      </c>
      <c r="AC114" s="182" t="n">
        <f aca="false">VALUE($Z115)</f>
        <v>185.07</v>
      </c>
      <c r="AD114" s="164" t="n">
        <v>111</v>
      </c>
      <c r="AE114" s="191"/>
      <c r="AF114" s="227" t="str">
        <f aca="false">IF(MOD(ROW(),10),"",INDEX(AE$3:AE$600,ROW()/10))</f>
        <v/>
      </c>
      <c r="AG114" s="228" t="n">
        <v>109</v>
      </c>
      <c r="AH114" s="229" t="e">
        <f aca="false">VALUE($AF114)</f>
        <v>#VALUE!</v>
      </c>
      <c r="AI114" s="164" t="n">
        <v>111</v>
      </c>
      <c r="AJ114" s="243"/>
      <c r="AK114" s="227" t="str">
        <f aca="false">IF(MOD(ROW(),10),"",INDEX(AJ$3:AJ$600,ROW()/10))</f>
        <v/>
      </c>
      <c r="AL114" s="228" t="n">
        <v>104</v>
      </c>
      <c r="AM114" s="229" t="e">
        <f aca="false">VALUE($AK114)</f>
        <v>#VALUE!</v>
      </c>
      <c r="AN114" s="164" t="n">
        <v>111</v>
      </c>
      <c r="AO114" s="190"/>
      <c r="AP114" s="227" t="str">
        <f aca="false">IF(MOD(ROW(),10),"",INDEX(AO$3:AO$600,ROW()/10))</f>
        <v/>
      </c>
      <c r="AQ114" s="181" t="n">
        <v>1.12</v>
      </c>
      <c r="AR114" s="229" t="e">
        <f aca="false">VALUE($AP114)</f>
        <v>#VALUE!</v>
      </c>
      <c r="AS114" s="164" t="n">
        <v>1110</v>
      </c>
      <c r="AT114" s="243"/>
      <c r="AU114" s="227" t="str">
        <f aca="false">IF(MOD(ROW(),10),"",INDEX(AT$3:AT$600,ROW()/10))</f>
        <v/>
      </c>
      <c r="AV114" s="181" t="n">
        <v>1.12</v>
      </c>
      <c r="AW114" s="229" t="e">
        <f aca="false">VALUE($AU114)</f>
        <v>#VALUE!</v>
      </c>
      <c r="AY114" s="243"/>
      <c r="AZ114" s="180" t="n">
        <f aca="false">IF(MOD(ROW(),2),"",INDEX(AY$3:AY$600,ROW()/2))</f>
        <v>0</v>
      </c>
      <c r="BA114" s="181" t="n">
        <v>1.12</v>
      </c>
      <c r="BB114" s="182" t="n">
        <f aca="false">VALUE(AZ114)</f>
        <v>0</v>
      </c>
      <c r="BD114" s="243"/>
      <c r="BE114" s="180" t="n">
        <f aca="false">IF(MOD(ROW(),2),"",INDEX(BD$3:BD$600,ROW()/2))</f>
        <v>0</v>
      </c>
      <c r="BF114" s="181" t="n">
        <v>1.12</v>
      </c>
      <c r="BG114" s="182" t="n">
        <f aca="false">VALUE($BD115)</f>
        <v>0</v>
      </c>
    </row>
    <row r="115" customFormat="false" ht="13.5" hidden="false" customHeight="false" outlineLevel="0" collapsed="false">
      <c r="A115" s="208" t="n">
        <v>1.08</v>
      </c>
      <c r="B115" s="209" t="n">
        <v>4.49</v>
      </c>
      <c r="C115" s="213" t="n">
        <f aca="false">$C114+(($AM$20-$AM$10))/10</f>
        <v>0.0058</v>
      </c>
      <c r="D115" s="217" t="n">
        <f aca="false">$D114+(($AH$30-$AH$20))/10</f>
        <v>0.0046</v>
      </c>
      <c r="E115" s="211" t="n">
        <f aca="false">$AC110</f>
        <v>177.36</v>
      </c>
      <c r="F115" s="212" t="n">
        <f aca="false">$F114+(($AR$20-$AR$10))/10</f>
        <v>-0.0246</v>
      </c>
      <c r="G115" s="218" t="n">
        <f aca="false">$G114+(($AW$20-$AW$10))/10</f>
        <v>-0.0346</v>
      </c>
      <c r="H115" s="213" t="n">
        <f aca="false">$BB110</f>
        <v>0</v>
      </c>
      <c r="I115" s="213" t="n">
        <f aca="false">$BG110</f>
        <v>0</v>
      </c>
      <c r="K115" s="234" t="n">
        <v>0.03</v>
      </c>
      <c r="L115" s="238" t="n">
        <f aca="false">L114-($L$112-$L$212)/101</f>
        <v>0</v>
      </c>
      <c r="M115" s="239" t="n">
        <f aca="false">M114-($M$112-$M$212)/101</f>
        <v>0</v>
      </c>
      <c r="Q115" s="234" t="n">
        <v>0.04</v>
      </c>
      <c r="R115" s="235" t="n">
        <f aca="false">R114-($R$111-$R$211)/101</f>
        <v>-0.000174257425742574</v>
      </c>
      <c r="S115" s="236" t="n">
        <f aca="false">S114-($R$111-$R$211)/101</f>
        <v>-0.000174257425742574</v>
      </c>
      <c r="T115" s="165"/>
      <c r="U115" s="165"/>
      <c r="V115" s="165"/>
      <c r="W115" s="165"/>
      <c r="X115" s="182"/>
      <c r="Y115" s="164" t="n">
        <v>112</v>
      </c>
      <c r="Z115" s="243" t="n">
        <v>185.07</v>
      </c>
      <c r="AA115" s="180" t="str">
        <f aca="false">IF(MOD(ROW(),2),"",INDEX($Z$3:$Z$600,ROW()/2))</f>
        <v/>
      </c>
      <c r="AB115" s="181" t="n">
        <v>1.13</v>
      </c>
      <c r="AC115" s="182" t="n">
        <f aca="false">VALUE($Z116)</f>
        <v>186.99</v>
      </c>
      <c r="AD115" s="164" t="n">
        <v>112</v>
      </c>
      <c r="AE115" s="191"/>
      <c r="AF115" s="227" t="str">
        <f aca="false">IF(MOD(ROW(),10),"",INDEX(AE$3:AE$600,ROW()/10))</f>
        <v/>
      </c>
      <c r="AG115" s="228" t="n">
        <v>110</v>
      </c>
      <c r="AH115" s="229" t="e">
        <f aca="false">VALUE($AF115)</f>
        <v>#VALUE!</v>
      </c>
      <c r="AI115" s="164" t="n">
        <v>112</v>
      </c>
      <c r="AJ115" s="243"/>
      <c r="AK115" s="227" t="str">
        <f aca="false">IF(MOD(ROW(),10),"",INDEX(AJ$3:AJ$600,ROW()/10))</f>
        <v/>
      </c>
      <c r="AL115" s="228" t="n">
        <v>105</v>
      </c>
      <c r="AM115" s="229" t="e">
        <f aca="false">VALUE($AK115)</f>
        <v>#VALUE!</v>
      </c>
      <c r="AN115" s="164" t="n">
        <v>112</v>
      </c>
      <c r="AO115" s="190"/>
      <c r="AP115" s="227" t="str">
        <f aca="false">IF(MOD(ROW(),10),"",INDEX(AO$3:AO$600,ROW()/10))</f>
        <v/>
      </c>
      <c r="AQ115" s="181" t="n">
        <v>1.13</v>
      </c>
      <c r="AR115" s="229" t="e">
        <f aca="false">VALUE($AP115)</f>
        <v>#VALUE!</v>
      </c>
      <c r="AS115" s="164" t="n">
        <v>1120</v>
      </c>
      <c r="AT115" s="243"/>
      <c r="AU115" s="227" t="str">
        <f aca="false">IF(MOD(ROW(),10),"",INDEX(AT$3:AT$600,ROW()/10))</f>
        <v/>
      </c>
      <c r="AV115" s="181" t="n">
        <v>1.13</v>
      </c>
      <c r="AW115" s="229" t="e">
        <f aca="false">VALUE($AU115)</f>
        <v>#VALUE!</v>
      </c>
      <c r="AY115" s="243"/>
      <c r="AZ115" s="180" t="str">
        <f aca="false">IF(MOD(ROW(),2),"",INDEX(AY$3:AY$600,ROW()/2))</f>
        <v/>
      </c>
      <c r="BA115" s="181" t="n">
        <v>1.13</v>
      </c>
      <c r="BB115" s="182" t="e">
        <f aca="false">VALUE(AZ115)</f>
        <v>#VALUE!</v>
      </c>
      <c r="BD115" s="243"/>
      <c r="BE115" s="180" t="str">
        <f aca="false">IF(MOD(ROW(),2),"",INDEX(BD$3:BD$600,ROW()/2))</f>
        <v/>
      </c>
      <c r="BF115" s="181" t="n">
        <v>1.13</v>
      </c>
      <c r="BG115" s="182" t="n">
        <f aca="false">VALUE($BD116)</f>
        <v>0</v>
      </c>
    </row>
    <row r="116" customFormat="false" ht="13.5" hidden="false" customHeight="false" outlineLevel="0" collapsed="false">
      <c r="A116" s="208" t="n">
        <v>1.09</v>
      </c>
      <c r="B116" s="209" t="n">
        <v>4.48</v>
      </c>
      <c r="C116" s="213" t="n">
        <f aca="false">$C115+(($AM$20-$AM$10))/10</f>
        <v>0.0039</v>
      </c>
      <c r="D116" s="217" t="n">
        <f aca="false">$D115+(($AH$30-$AH$20))/10</f>
        <v>0.0038</v>
      </c>
      <c r="E116" s="211" t="n">
        <f aca="false">$AC111</f>
        <v>179.28</v>
      </c>
      <c r="F116" s="212" t="n">
        <f aca="false">$F115+(($AR$20-$AR$10))/10</f>
        <v>-0.0263</v>
      </c>
      <c r="G116" s="218" t="n">
        <f aca="false">$G115+(($AW$20-$AW$10))/10</f>
        <v>-0.0363</v>
      </c>
      <c r="H116" s="213" t="n">
        <f aca="false">$BB110+($BB112-$BB110)/2</f>
        <v>0</v>
      </c>
      <c r="I116" s="213" t="n">
        <f aca="false">$BG110+($BG112-$BG110)/2</f>
        <v>0</v>
      </c>
      <c r="K116" s="234" t="n">
        <v>0.04</v>
      </c>
      <c r="L116" s="238" t="n">
        <f aca="false">L115-($L$112-$L$212)/101</f>
        <v>0</v>
      </c>
      <c r="M116" s="239" t="n">
        <f aca="false">M115-($M$112-$M$212)/101</f>
        <v>0</v>
      </c>
      <c r="Q116" s="234" t="n">
        <v>0.05</v>
      </c>
      <c r="R116" s="235" t="n">
        <f aca="false">R115-($R$111-$R$211)/101</f>
        <v>-0.000217821782178218</v>
      </c>
      <c r="S116" s="236" t="n">
        <f aca="false">S115-($R$111-$R$211)/101</f>
        <v>-0.000217821782178218</v>
      </c>
      <c r="T116" s="165"/>
      <c r="U116" s="165"/>
      <c r="V116" s="165"/>
      <c r="W116" s="165"/>
      <c r="X116" s="182"/>
      <c r="Y116" s="164" t="n">
        <v>113</v>
      </c>
      <c r="Z116" s="243" t="n">
        <v>186.99</v>
      </c>
      <c r="AA116" s="180" t="n">
        <f aca="false">IF(MOD(ROW(),2),"",INDEX($Z$3:$Z$600,ROW()/2))</f>
        <v>79.05</v>
      </c>
      <c r="AB116" s="181" t="n">
        <v>1.14</v>
      </c>
      <c r="AC116" s="182" t="n">
        <f aca="false">VALUE($Z117)</f>
        <v>188.92</v>
      </c>
      <c r="AD116" s="164" t="n">
        <v>113</v>
      </c>
      <c r="AE116" s="191"/>
      <c r="AF116" s="227" t="str">
        <f aca="false">IF(MOD(ROW(),10),"",INDEX(AE$3:AE$600,ROW()/10))</f>
        <v/>
      </c>
      <c r="AG116" s="228" t="n">
        <v>111</v>
      </c>
      <c r="AH116" s="229" t="e">
        <f aca="false">VALUE($AF116)</f>
        <v>#VALUE!</v>
      </c>
      <c r="AI116" s="164" t="n">
        <v>113</v>
      </c>
      <c r="AJ116" s="243"/>
      <c r="AK116" s="227" t="str">
        <f aca="false">IF(MOD(ROW(),10),"",INDEX(AJ$3:AJ$600,ROW()/10))</f>
        <v/>
      </c>
      <c r="AL116" s="228" t="n">
        <v>106</v>
      </c>
      <c r="AM116" s="229" t="e">
        <f aca="false">VALUE($AK116)</f>
        <v>#VALUE!</v>
      </c>
      <c r="AN116" s="164" t="n">
        <v>113</v>
      </c>
      <c r="AO116" s="190"/>
      <c r="AP116" s="227" t="str">
        <f aca="false">IF(MOD(ROW(),10),"",INDEX(AO$3:AO$600,ROW()/10))</f>
        <v/>
      </c>
      <c r="AQ116" s="181" t="n">
        <v>1.14</v>
      </c>
      <c r="AR116" s="229" t="e">
        <f aca="false">VALUE($AP116)</f>
        <v>#VALUE!</v>
      </c>
      <c r="AS116" s="164" t="n">
        <v>1130</v>
      </c>
      <c r="AT116" s="243"/>
      <c r="AU116" s="227" t="str">
        <f aca="false">IF(MOD(ROW(),10),"",INDEX(AT$3:AT$600,ROW()/10))</f>
        <v/>
      </c>
      <c r="AV116" s="181" t="n">
        <v>1.14</v>
      </c>
      <c r="AW116" s="229" t="e">
        <f aca="false">VALUE($AU116)</f>
        <v>#VALUE!</v>
      </c>
      <c r="AY116" s="243"/>
      <c r="AZ116" s="180" t="n">
        <f aca="false">IF(MOD(ROW(),2),"",INDEX(AY$3:AY$600,ROW()/2))</f>
        <v>0</v>
      </c>
      <c r="BA116" s="181" t="n">
        <v>1.14</v>
      </c>
      <c r="BB116" s="182" t="n">
        <f aca="false">VALUE(AZ116)</f>
        <v>0</v>
      </c>
      <c r="BD116" s="243"/>
      <c r="BE116" s="180" t="n">
        <f aca="false">IF(MOD(ROW(),2),"",INDEX(BD$3:BD$600,ROW()/2))</f>
        <v>0</v>
      </c>
      <c r="BF116" s="181" t="n">
        <v>1.14</v>
      </c>
      <c r="BG116" s="182" t="n">
        <f aca="false">VALUE($BD117)</f>
        <v>0</v>
      </c>
    </row>
    <row r="117" customFormat="false" ht="13.5" hidden="false" customHeight="false" outlineLevel="0" collapsed="false">
      <c r="A117" s="208" t="n">
        <v>1.1</v>
      </c>
      <c r="B117" s="209" t="n">
        <v>4.47</v>
      </c>
      <c r="C117" s="213" t="n">
        <f aca="false">$AM120</f>
        <v>0.021</v>
      </c>
      <c r="D117" s="241" t="n">
        <f aca="false">$AH120</f>
        <v>0.011</v>
      </c>
      <c r="E117" s="211" t="n">
        <f aca="false">$AC112</f>
        <v>181.21</v>
      </c>
      <c r="F117" s="212" t="n">
        <f aca="false">$AR120</f>
        <v>-0.011</v>
      </c>
      <c r="G117" s="218" t="n">
        <f aca="false">$AW120</f>
        <v>-0.021</v>
      </c>
      <c r="H117" s="213" t="n">
        <f aca="false">$BB112</f>
        <v>0</v>
      </c>
      <c r="I117" s="213" t="n">
        <f aca="false">$BG112</f>
        <v>0</v>
      </c>
      <c r="K117" s="234" t="n">
        <v>0.05</v>
      </c>
      <c r="L117" s="238" t="n">
        <f aca="false">L116-($L$112-$L$212)/101</f>
        <v>0</v>
      </c>
      <c r="M117" s="239" t="n">
        <f aca="false">M116-($M$112-$M$212)/101</f>
        <v>0</v>
      </c>
      <c r="Q117" s="234" t="n">
        <v>0.06</v>
      </c>
      <c r="R117" s="235" t="n">
        <f aca="false">R116-($R$111-$R$211)/101</f>
        <v>-0.000261386138613861</v>
      </c>
      <c r="S117" s="236" t="n">
        <f aca="false">S116-($R$111-$R$211)/101</f>
        <v>-0.000261386138613861</v>
      </c>
      <c r="T117" s="165"/>
      <c r="U117" s="165"/>
      <c r="V117" s="165"/>
      <c r="W117" s="165"/>
      <c r="X117" s="182"/>
      <c r="Y117" s="164" t="n">
        <v>114</v>
      </c>
      <c r="Z117" s="243" t="n">
        <v>188.92</v>
      </c>
      <c r="AA117" s="180" t="str">
        <f aca="false">IF(MOD(ROW(),2),"",INDEX($Z$3:$Z$600,ROW()/2))</f>
        <v/>
      </c>
      <c r="AB117" s="181" t="n">
        <v>1.15</v>
      </c>
      <c r="AC117" s="182" t="n">
        <f aca="false">VALUE($Z118)</f>
        <v>190.85</v>
      </c>
      <c r="AD117" s="164" t="n">
        <v>114</v>
      </c>
      <c r="AE117" s="191"/>
      <c r="AF117" s="227" t="str">
        <f aca="false">IF(MOD(ROW(),10),"",INDEX(AE$3:AE$600,ROW()/10))</f>
        <v/>
      </c>
      <c r="AG117" s="228" t="n">
        <v>112</v>
      </c>
      <c r="AH117" s="229" t="e">
        <f aca="false">VALUE($AF117)</f>
        <v>#VALUE!</v>
      </c>
      <c r="AI117" s="164" t="n">
        <v>114</v>
      </c>
      <c r="AJ117" s="243"/>
      <c r="AK117" s="227" t="str">
        <f aca="false">IF(MOD(ROW(),10),"",INDEX(AJ$3:AJ$600,ROW()/10))</f>
        <v/>
      </c>
      <c r="AL117" s="228" t="n">
        <v>107</v>
      </c>
      <c r="AM117" s="229" t="e">
        <f aca="false">VALUE($AK117)</f>
        <v>#VALUE!</v>
      </c>
      <c r="AN117" s="164" t="n">
        <v>114</v>
      </c>
      <c r="AO117" s="190"/>
      <c r="AP117" s="227" t="str">
        <f aca="false">IF(MOD(ROW(),10),"",INDEX(AO$3:AO$600,ROW()/10))</f>
        <v/>
      </c>
      <c r="AQ117" s="181" t="n">
        <v>1.15</v>
      </c>
      <c r="AR117" s="229" t="e">
        <f aca="false">VALUE($AP117)</f>
        <v>#VALUE!</v>
      </c>
      <c r="AS117" s="164" t="n">
        <v>1140</v>
      </c>
      <c r="AT117" s="243"/>
      <c r="AU117" s="227" t="str">
        <f aca="false">IF(MOD(ROW(),10),"",INDEX(AT$3:AT$600,ROW()/10))</f>
        <v/>
      </c>
      <c r="AV117" s="181" t="n">
        <v>1.15</v>
      </c>
      <c r="AW117" s="229" t="e">
        <f aca="false">VALUE($AU117)</f>
        <v>#VALUE!</v>
      </c>
      <c r="AY117" s="243"/>
      <c r="AZ117" s="180" t="str">
        <f aca="false">IF(MOD(ROW(),2),"",INDEX(AY$3:AY$600,ROW()/2))</f>
        <v/>
      </c>
      <c r="BA117" s="181" t="n">
        <v>1.15</v>
      </c>
      <c r="BB117" s="182" t="e">
        <f aca="false">VALUE(AZ117)</f>
        <v>#VALUE!</v>
      </c>
      <c r="BD117" s="243"/>
      <c r="BE117" s="180" t="str">
        <f aca="false">IF(MOD(ROW(),2),"",INDEX(BD$3:BD$600,ROW()/2))</f>
        <v/>
      </c>
      <c r="BF117" s="181" t="n">
        <v>1.15</v>
      </c>
      <c r="BG117" s="182" t="n">
        <f aca="false">VALUE($BD118)</f>
        <v>0</v>
      </c>
    </row>
    <row r="118" customFormat="false" ht="13.5" hidden="false" customHeight="false" outlineLevel="0" collapsed="false">
      <c r="A118" s="208" t="n">
        <v>1.11</v>
      </c>
      <c r="B118" s="209" t="n">
        <v>4.46</v>
      </c>
      <c r="C118" s="213" t="n">
        <f aca="false">$C117+(($AM$20-$AM$10))/10</f>
        <v>0.0191</v>
      </c>
      <c r="D118" s="217" t="n">
        <f aca="false">$D117+(($AH$30-$AH$20))/10</f>
        <v>0.0102</v>
      </c>
      <c r="E118" s="211" t="n">
        <f aca="false">$AC113</f>
        <v>183.14</v>
      </c>
      <c r="F118" s="212" t="n">
        <f aca="false">$F117+(($AR$20-$AR$10))/10</f>
        <v>-0.0127</v>
      </c>
      <c r="G118" s="218" t="n">
        <f aca="false">$G117+(($AW$20-$AW$10))/10</f>
        <v>-0.0227</v>
      </c>
      <c r="H118" s="213" t="n">
        <f aca="false">$BB112+($BB114-$BB112)/2</f>
        <v>0</v>
      </c>
      <c r="I118" s="213" t="n">
        <f aca="false">$BG112+($BG114-$BG112)/2</f>
        <v>0</v>
      </c>
      <c r="K118" s="234" t="n">
        <v>0.06</v>
      </c>
      <c r="L118" s="238" t="n">
        <f aca="false">L117-($L$112-$L$212)/101</f>
        <v>0</v>
      </c>
      <c r="M118" s="239" t="n">
        <f aca="false">M117-($M$112-$M$212)/101</f>
        <v>0</v>
      </c>
      <c r="Q118" s="234" t="n">
        <v>0.07</v>
      </c>
      <c r="R118" s="235" t="n">
        <f aca="false">R117-($R$111-$R$211)/101</f>
        <v>-0.000304950495049505</v>
      </c>
      <c r="S118" s="236" t="n">
        <f aca="false">S117-($R$111-$R$211)/101</f>
        <v>-0.000304950495049505</v>
      </c>
      <c r="T118" s="165"/>
      <c r="U118" s="165"/>
      <c r="V118" s="165"/>
      <c r="W118" s="165"/>
      <c r="X118" s="182"/>
      <c r="Y118" s="164" t="n">
        <v>115</v>
      </c>
      <c r="Z118" s="243" t="n">
        <v>190.85</v>
      </c>
      <c r="AA118" s="180" t="n">
        <f aca="false">IF(MOD(ROW(),2),"",INDEX($Z$3:$Z$600,ROW()/2))</f>
        <v>80.97</v>
      </c>
      <c r="AB118" s="181" t="n">
        <v>1.16</v>
      </c>
      <c r="AC118" s="182" t="n">
        <f aca="false">VALUE($Z119)</f>
        <v>192.78</v>
      </c>
      <c r="AD118" s="164" t="n">
        <v>115</v>
      </c>
      <c r="AE118" s="191"/>
      <c r="AF118" s="227" t="str">
        <f aca="false">IF(MOD(ROW(),10),"",INDEX(AE$3:AE$600,ROW()/10))</f>
        <v/>
      </c>
      <c r="AG118" s="228" t="n">
        <v>113</v>
      </c>
      <c r="AH118" s="229" t="e">
        <f aca="false">VALUE($AF118)</f>
        <v>#VALUE!</v>
      </c>
      <c r="AI118" s="164" t="n">
        <v>115</v>
      </c>
      <c r="AJ118" s="243"/>
      <c r="AK118" s="227" t="str">
        <f aca="false">IF(MOD(ROW(),10),"",INDEX(AJ$3:AJ$600,ROW()/10))</f>
        <v/>
      </c>
      <c r="AL118" s="228" t="n">
        <v>108</v>
      </c>
      <c r="AM118" s="229" t="e">
        <f aca="false">VALUE($AK118)</f>
        <v>#VALUE!</v>
      </c>
      <c r="AN118" s="164" t="n">
        <v>115</v>
      </c>
      <c r="AO118" s="190"/>
      <c r="AP118" s="227" t="str">
        <f aca="false">IF(MOD(ROW(),10),"",INDEX(AO$3:AO$600,ROW()/10))</f>
        <v/>
      </c>
      <c r="AQ118" s="181" t="n">
        <v>1.16</v>
      </c>
      <c r="AR118" s="229" t="e">
        <f aca="false">VALUE($AP118)</f>
        <v>#VALUE!</v>
      </c>
      <c r="AS118" s="164" t="n">
        <v>1150</v>
      </c>
      <c r="AT118" s="243"/>
      <c r="AU118" s="227" t="str">
        <f aca="false">IF(MOD(ROW(),10),"",INDEX(AT$3:AT$600,ROW()/10))</f>
        <v/>
      </c>
      <c r="AV118" s="181" t="n">
        <v>1.16</v>
      </c>
      <c r="AW118" s="229" t="e">
        <f aca="false">VALUE($AU118)</f>
        <v>#VALUE!</v>
      </c>
      <c r="AY118" s="243"/>
      <c r="AZ118" s="180" t="n">
        <f aca="false">IF(MOD(ROW(),2),"",INDEX(AY$3:AY$600,ROW()/2))</f>
        <v>0</v>
      </c>
      <c r="BA118" s="181" t="n">
        <v>1.16</v>
      </c>
      <c r="BB118" s="182" t="n">
        <f aca="false">VALUE(AZ118)</f>
        <v>0</v>
      </c>
      <c r="BD118" s="243"/>
      <c r="BE118" s="180" t="n">
        <f aca="false">IF(MOD(ROW(),2),"",INDEX(BD$3:BD$600,ROW()/2))</f>
        <v>0</v>
      </c>
      <c r="BF118" s="181" t="n">
        <v>1.16</v>
      </c>
      <c r="BG118" s="182" t="n">
        <f aca="false">VALUE($BD119)</f>
        <v>0</v>
      </c>
    </row>
    <row r="119" customFormat="false" ht="13.5" hidden="false" customHeight="false" outlineLevel="0" collapsed="false">
      <c r="A119" s="208" t="n">
        <v>1.12</v>
      </c>
      <c r="B119" s="209" t="n">
        <v>4.45</v>
      </c>
      <c r="C119" s="213" t="n">
        <f aca="false">$C118+(($AM$20-$AM$10))/10</f>
        <v>0.0172</v>
      </c>
      <c r="D119" s="217" t="n">
        <f aca="false">$D118+(($AH$30-$AH$20))/10</f>
        <v>0.0094</v>
      </c>
      <c r="E119" s="211" t="n">
        <f aca="false">$AC114</f>
        <v>185.07</v>
      </c>
      <c r="F119" s="212" t="n">
        <f aca="false">$F118+(($AR$20-$AR$10))/10</f>
        <v>-0.0144</v>
      </c>
      <c r="G119" s="218" t="n">
        <f aca="false">$G118+(($AW$20-$AW$10))/10</f>
        <v>-0.0244</v>
      </c>
      <c r="H119" s="213" t="n">
        <f aca="false">$BB114</f>
        <v>0</v>
      </c>
      <c r="I119" s="213" t="n">
        <f aca="false">$BG114</f>
        <v>0</v>
      </c>
      <c r="K119" s="234" t="n">
        <v>0.07</v>
      </c>
      <c r="L119" s="238" t="n">
        <f aca="false">L118-($L$112-$L$212)/101</f>
        <v>0</v>
      </c>
      <c r="M119" s="239" t="n">
        <f aca="false">M118-($M$112-$M$212)/101</f>
        <v>0</v>
      </c>
      <c r="Q119" s="234" t="n">
        <v>0.08</v>
      </c>
      <c r="R119" s="235" t="n">
        <f aca="false">R118-($R$111-$R$211)/101</f>
        <v>-0.000348514851485148</v>
      </c>
      <c r="S119" s="236" t="n">
        <f aca="false">S118-($R$111-$R$211)/101</f>
        <v>-0.000348514851485148</v>
      </c>
      <c r="T119" s="165"/>
      <c r="U119" s="165"/>
      <c r="V119" s="165"/>
      <c r="W119" s="165"/>
      <c r="X119" s="182"/>
      <c r="Y119" s="164" t="n">
        <v>116</v>
      </c>
      <c r="Z119" s="243" t="n">
        <v>192.78</v>
      </c>
      <c r="AA119" s="180" t="str">
        <f aca="false">IF(MOD(ROW(),2),"",INDEX($Z$3:$Z$600,ROW()/2))</f>
        <v/>
      </c>
      <c r="AB119" s="181" t="n">
        <v>1.17</v>
      </c>
      <c r="AC119" s="182" t="n">
        <f aca="false">VALUE($Z120)</f>
        <v>194.7</v>
      </c>
      <c r="AD119" s="164" t="n">
        <v>116</v>
      </c>
      <c r="AE119" s="191"/>
      <c r="AF119" s="227" t="str">
        <f aca="false">IF(MOD(ROW(),10),"",INDEX(AE$3:AE$600,ROW()/10))</f>
        <v/>
      </c>
      <c r="AG119" s="228" t="n">
        <v>114</v>
      </c>
      <c r="AH119" s="229" t="e">
        <f aca="false">VALUE($AF119)</f>
        <v>#VALUE!</v>
      </c>
      <c r="AI119" s="164" t="n">
        <v>116</v>
      </c>
      <c r="AJ119" s="243"/>
      <c r="AK119" s="227" t="str">
        <f aca="false">IF(MOD(ROW(),10),"",INDEX(AJ$3:AJ$600,ROW()/10))</f>
        <v/>
      </c>
      <c r="AL119" s="228" t="n">
        <v>109</v>
      </c>
      <c r="AM119" s="229" t="e">
        <f aca="false">VALUE($AK119)</f>
        <v>#VALUE!</v>
      </c>
      <c r="AN119" s="164" t="n">
        <v>116</v>
      </c>
      <c r="AO119" s="190"/>
      <c r="AP119" s="227" t="str">
        <f aca="false">IF(MOD(ROW(),10),"",INDEX(AO$3:AO$600,ROW()/10))</f>
        <v/>
      </c>
      <c r="AQ119" s="181" t="n">
        <v>1.17</v>
      </c>
      <c r="AR119" s="229" t="e">
        <f aca="false">VALUE($AP119)</f>
        <v>#VALUE!</v>
      </c>
      <c r="AS119" s="164" t="n">
        <v>1160</v>
      </c>
      <c r="AT119" s="243"/>
      <c r="AU119" s="227" t="str">
        <f aca="false">IF(MOD(ROW(),10),"",INDEX(AT$3:AT$600,ROW()/10))</f>
        <v/>
      </c>
      <c r="AV119" s="181" t="n">
        <v>1.17</v>
      </c>
      <c r="AW119" s="229" t="e">
        <f aca="false">VALUE($AU119)</f>
        <v>#VALUE!</v>
      </c>
      <c r="AY119" s="243"/>
      <c r="AZ119" s="180" t="str">
        <f aca="false">IF(MOD(ROW(),2),"",INDEX(AY$3:AY$600,ROW()/2))</f>
        <v/>
      </c>
      <c r="BA119" s="181" t="n">
        <v>1.17</v>
      </c>
      <c r="BB119" s="182" t="e">
        <f aca="false">VALUE(AZ119)</f>
        <v>#VALUE!</v>
      </c>
      <c r="BD119" s="243"/>
      <c r="BE119" s="180" t="str">
        <f aca="false">IF(MOD(ROW(),2),"",INDEX(BD$3:BD$600,ROW()/2))</f>
        <v/>
      </c>
      <c r="BF119" s="181" t="n">
        <v>1.17</v>
      </c>
      <c r="BG119" s="182" t="n">
        <f aca="false">VALUE($BD120)</f>
        <v>0</v>
      </c>
    </row>
    <row r="120" customFormat="false" ht="13.5" hidden="false" customHeight="false" outlineLevel="0" collapsed="false">
      <c r="A120" s="208" t="n">
        <v>1.13</v>
      </c>
      <c r="B120" s="209" t="n">
        <v>4.44</v>
      </c>
      <c r="C120" s="213" t="n">
        <f aca="false">$C119+(($AM$20-$AM$10))/10</f>
        <v>0.0153</v>
      </c>
      <c r="D120" s="217" t="n">
        <f aca="false">$D119+(($AH$30-$AH$20))/10</f>
        <v>0.0086</v>
      </c>
      <c r="E120" s="211" t="n">
        <f aca="false">$AC115</f>
        <v>186.99</v>
      </c>
      <c r="F120" s="212" t="n">
        <f aca="false">$F119+(($AR$20-$AR$10))/10</f>
        <v>-0.0161</v>
      </c>
      <c r="G120" s="218" t="n">
        <f aca="false">$G119+(($AW$20-$AW$10))/10</f>
        <v>-0.0261</v>
      </c>
      <c r="H120" s="213" t="n">
        <f aca="false">$BB114+($BB116-$BB114)/2</f>
        <v>0</v>
      </c>
      <c r="I120" s="213" t="n">
        <f aca="false">$BG114+($BG116-$BG114)/2</f>
        <v>0</v>
      </c>
      <c r="K120" s="234" t="n">
        <v>0.08</v>
      </c>
      <c r="L120" s="238" t="n">
        <f aca="false">L119-($L$112-$L$212)/101</f>
        <v>0</v>
      </c>
      <c r="M120" s="239" t="n">
        <f aca="false">M119-($M$112-$M$212)/101</f>
        <v>0</v>
      </c>
      <c r="Q120" s="234" t="n">
        <v>0.09</v>
      </c>
      <c r="R120" s="235" t="n">
        <f aca="false">R119-($R$111-$R$211)/101</f>
        <v>-0.000392079207920792</v>
      </c>
      <c r="S120" s="236" t="n">
        <f aca="false">S119-($R$111-$R$211)/101</f>
        <v>-0.000392079207920792</v>
      </c>
      <c r="T120" s="165"/>
      <c r="U120" s="165"/>
      <c r="V120" s="165"/>
      <c r="W120" s="165"/>
      <c r="X120" s="182"/>
      <c r="Y120" s="164" t="n">
        <v>117</v>
      </c>
      <c r="Z120" s="243" t="n">
        <v>194.7</v>
      </c>
      <c r="AA120" s="180" t="n">
        <f aca="false">IF(MOD(ROW(),2),"",INDEX($Z$3:$Z$600,ROW()/2))</f>
        <v>82.9</v>
      </c>
      <c r="AB120" s="181" t="n">
        <v>1.18</v>
      </c>
      <c r="AC120" s="182" t="n">
        <f aca="false">VALUE($Z121)</f>
        <v>196.63</v>
      </c>
      <c r="AD120" s="164" t="n">
        <v>117</v>
      </c>
      <c r="AE120" s="191"/>
      <c r="AF120" s="227" t="n">
        <f aca="false">IF(MOD(ROW(),10),"",INDEX(AE$3:AE$600,ROW()/10))</f>
        <v>0.011</v>
      </c>
      <c r="AG120" s="228" t="n">
        <v>115</v>
      </c>
      <c r="AH120" s="229" t="n">
        <f aca="false">VALUE($AF120)</f>
        <v>0.011</v>
      </c>
      <c r="AI120" s="164" t="n">
        <v>117</v>
      </c>
      <c r="AJ120" s="243"/>
      <c r="AK120" s="227" t="n">
        <f aca="false">IF(MOD(ROW(),10),"",INDEX(AJ$3:AJ$600,ROW()/10))</f>
        <v>0.021</v>
      </c>
      <c r="AL120" s="228" t="n">
        <v>110</v>
      </c>
      <c r="AM120" s="229" t="n">
        <f aca="false">VALUE($AK120)</f>
        <v>0.021</v>
      </c>
      <c r="AN120" s="164" t="n">
        <v>117</v>
      </c>
      <c r="AO120" s="190"/>
      <c r="AP120" s="227" t="n">
        <f aca="false">IF(MOD(ROW(),10),"",INDEX(AO$3:AO$600,ROW()/10))</f>
        <v>-0.011</v>
      </c>
      <c r="AQ120" s="181" t="n">
        <v>1.18</v>
      </c>
      <c r="AR120" s="229" t="n">
        <f aca="false">VALUE($AP120)</f>
        <v>-0.011</v>
      </c>
      <c r="AS120" s="164" t="n">
        <v>1170</v>
      </c>
      <c r="AT120" s="243"/>
      <c r="AU120" s="227" t="n">
        <f aca="false">IF(MOD(ROW(),10),"",INDEX(AT$3:AT$600,ROW()/10))</f>
        <v>-0.021</v>
      </c>
      <c r="AV120" s="181" t="n">
        <v>1.18</v>
      </c>
      <c r="AW120" s="229" t="n">
        <f aca="false">VALUE($AU120)</f>
        <v>-0.021</v>
      </c>
      <c r="AY120" s="243"/>
      <c r="AZ120" s="180" t="n">
        <f aca="false">IF(MOD(ROW(),2),"",INDEX(AY$3:AY$600,ROW()/2))</f>
        <v>0</v>
      </c>
      <c r="BA120" s="181" t="n">
        <v>1.18</v>
      </c>
      <c r="BB120" s="182" t="n">
        <f aca="false">VALUE(AZ120)</f>
        <v>0</v>
      </c>
      <c r="BD120" s="243"/>
      <c r="BE120" s="180" t="n">
        <f aca="false">IF(MOD(ROW(),2),"",INDEX(BD$3:BD$600,ROW()/2))</f>
        <v>0</v>
      </c>
      <c r="BF120" s="181" t="n">
        <v>1.18</v>
      </c>
      <c r="BG120" s="182" t="n">
        <f aca="false">VALUE($BD121)</f>
        <v>0</v>
      </c>
    </row>
    <row r="121" customFormat="false" ht="13.5" hidden="false" customHeight="false" outlineLevel="0" collapsed="false">
      <c r="A121" s="208" t="n">
        <v>1.14</v>
      </c>
      <c r="B121" s="209" t="n">
        <v>4.43</v>
      </c>
      <c r="C121" s="213" t="n">
        <f aca="false">$C120+(($AM$20-$AM$10))/10</f>
        <v>0.0134</v>
      </c>
      <c r="D121" s="217" t="n">
        <f aca="false">$D120+(($AH$30-$AH$20))/10</f>
        <v>0.0078</v>
      </c>
      <c r="E121" s="211" t="n">
        <f aca="false">$AC116</f>
        <v>188.92</v>
      </c>
      <c r="F121" s="212" t="n">
        <f aca="false">$F120+(($AR$20-$AR$10))/10</f>
        <v>-0.0178</v>
      </c>
      <c r="G121" s="218" t="n">
        <f aca="false">$G120+(($AW$20-$AW$10))/10</f>
        <v>-0.0278</v>
      </c>
      <c r="H121" s="213" t="n">
        <f aca="false">$BB116</f>
        <v>0</v>
      </c>
      <c r="I121" s="213" t="n">
        <f aca="false">$BG116</f>
        <v>0</v>
      </c>
      <c r="K121" s="234" t="n">
        <v>0.09</v>
      </c>
      <c r="L121" s="238" t="n">
        <f aca="false">L120-($L$112-$L$212)/101</f>
        <v>0</v>
      </c>
      <c r="M121" s="239" t="n">
        <f aca="false">M120-($M$112-$M$212)/101</f>
        <v>0</v>
      </c>
      <c r="Q121" s="234" t="n">
        <v>0.1</v>
      </c>
      <c r="R121" s="235" t="n">
        <f aca="false">R120-($R$111-$R$211)/101</f>
        <v>-0.000435643564356436</v>
      </c>
      <c r="S121" s="236" t="n">
        <f aca="false">S120-($R$111-$R$211)/101</f>
        <v>-0.000435643564356436</v>
      </c>
      <c r="T121" s="165"/>
      <c r="U121" s="165"/>
      <c r="V121" s="165"/>
      <c r="W121" s="165"/>
      <c r="X121" s="182"/>
      <c r="Y121" s="164" t="n">
        <v>118</v>
      </c>
      <c r="Z121" s="243" t="n">
        <v>196.63</v>
      </c>
      <c r="AA121" s="180" t="str">
        <f aca="false">IF(MOD(ROW(),2),"",INDEX($Z$3:$Z$600,ROW()/2))</f>
        <v/>
      </c>
      <c r="AB121" s="181" t="n">
        <v>1.19</v>
      </c>
      <c r="AC121" s="182" t="n">
        <f aca="false">VALUE($Z122)</f>
        <v>198.56</v>
      </c>
      <c r="AD121" s="164" t="n">
        <v>118</v>
      </c>
      <c r="AE121" s="191"/>
      <c r="AF121" s="227" t="str">
        <f aca="false">IF(MOD(ROW(),10),"",INDEX(AE$3:AE$600,ROW()/10))</f>
        <v/>
      </c>
      <c r="AG121" s="228" t="n">
        <v>116</v>
      </c>
      <c r="AH121" s="229" t="e">
        <f aca="false">VALUE($AF121)</f>
        <v>#VALUE!</v>
      </c>
      <c r="AI121" s="164" t="n">
        <v>118</v>
      </c>
      <c r="AJ121" s="243"/>
      <c r="AK121" s="227" t="str">
        <f aca="false">IF(MOD(ROW(),10),"",INDEX(AJ$3:AJ$600,ROW()/10))</f>
        <v/>
      </c>
      <c r="AL121" s="228" t="n">
        <v>111</v>
      </c>
      <c r="AM121" s="229" t="e">
        <f aca="false">VALUE($AK121)</f>
        <v>#VALUE!</v>
      </c>
      <c r="AN121" s="164" t="n">
        <v>118</v>
      </c>
      <c r="AO121" s="190"/>
      <c r="AP121" s="227" t="str">
        <f aca="false">IF(MOD(ROW(),10),"",INDEX(AO$3:AO$600,ROW()/10))</f>
        <v/>
      </c>
      <c r="AQ121" s="181" t="n">
        <v>1.19</v>
      </c>
      <c r="AR121" s="229" t="e">
        <f aca="false">VALUE($AP121)</f>
        <v>#VALUE!</v>
      </c>
      <c r="AS121" s="164" t="n">
        <v>1180</v>
      </c>
      <c r="AT121" s="243"/>
      <c r="AU121" s="227" t="str">
        <f aca="false">IF(MOD(ROW(),10),"",INDEX(AT$3:AT$600,ROW()/10))</f>
        <v/>
      </c>
      <c r="AV121" s="181" t="n">
        <v>1.19</v>
      </c>
      <c r="AW121" s="229" t="e">
        <f aca="false">VALUE($AU121)</f>
        <v>#VALUE!</v>
      </c>
      <c r="AY121" s="243"/>
      <c r="AZ121" s="180" t="str">
        <f aca="false">IF(MOD(ROW(),2),"",INDEX(AY$3:AY$600,ROW()/2))</f>
        <v/>
      </c>
      <c r="BA121" s="181" t="n">
        <v>1.19</v>
      </c>
      <c r="BB121" s="182" t="e">
        <f aca="false">VALUE(AZ121)</f>
        <v>#VALUE!</v>
      </c>
      <c r="BD121" s="243"/>
      <c r="BE121" s="180" t="str">
        <f aca="false">IF(MOD(ROW(),2),"",INDEX(BD$3:BD$600,ROW()/2))</f>
        <v/>
      </c>
      <c r="BF121" s="181" t="n">
        <v>1.19</v>
      </c>
      <c r="BG121" s="182" t="n">
        <f aca="false">VALUE($BD122)</f>
        <v>0</v>
      </c>
    </row>
    <row r="122" customFormat="false" ht="13.5" hidden="false" customHeight="false" outlineLevel="0" collapsed="false">
      <c r="A122" s="208" t="n">
        <v>1.15</v>
      </c>
      <c r="B122" s="209" t="n">
        <v>4.42</v>
      </c>
      <c r="C122" s="213" t="n">
        <f aca="false">$C121+(($AM$20-$AM$10))/10</f>
        <v>0.0115</v>
      </c>
      <c r="D122" s="217" t="n">
        <f aca="false">$D121+(($AH$30-$AH$20))/10</f>
        <v>0.007</v>
      </c>
      <c r="E122" s="211" t="n">
        <f aca="false">$AC117</f>
        <v>190.85</v>
      </c>
      <c r="F122" s="212" t="n">
        <f aca="false">$F121+(($AR$20-$AR$10))/10</f>
        <v>-0.0195</v>
      </c>
      <c r="G122" s="218" t="n">
        <f aca="false">$G121+(($AW$20-$AW$10))/10</f>
        <v>-0.0295</v>
      </c>
      <c r="H122" s="213" t="n">
        <f aca="false">$BB116+($BB118-$BB116)/2</f>
        <v>0</v>
      </c>
      <c r="I122" s="213" t="n">
        <f aca="false">$BG116+($BG118-$BG116)/2</f>
        <v>0</v>
      </c>
      <c r="K122" s="234" t="n">
        <v>0.1</v>
      </c>
      <c r="L122" s="238" t="n">
        <f aca="false">L121-($L$112-$L$212)/101</f>
        <v>0</v>
      </c>
      <c r="M122" s="239" t="n">
        <f aca="false">M121-($M$112-$M$212)/101</f>
        <v>0</v>
      </c>
      <c r="Q122" s="234" t="n">
        <v>0.11</v>
      </c>
      <c r="R122" s="235" t="n">
        <f aca="false">R121-($R$111-$R$211)/101</f>
        <v>-0.000479207920792079</v>
      </c>
      <c r="S122" s="236" t="n">
        <f aca="false">S121-($R$111-$R$211)/101</f>
        <v>-0.000479207920792079</v>
      </c>
      <c r="T122" s="165"/>
      <c r="U122" s="165"/>
      <c r="V122" s="165"/>
      <c r="W122" s="165"/>
      <c r="X122" s="182"/>
      <c r="Y122" s="164" t="n">
        <v>119</v>
      </c>
      <c r="Z122" s="243" t="n">
        <v>198.56</v>
      </c>
      <c r="AA122" s="180" t="n">
        <f aca="false">IF(MOD(ROW(),2),"",INDEX($Z$3:$Z$600,ROW()/2))</f>
        <v>84.83</v>
      </c>
      <c r="AB122" s="181" t="n">
        <v>1.2</v>
      </c>
      <c r="AC122" s="182" t="n">
        <f aca="false">VALUE($Z123)</f>
        <v>200.49</v>
      </c>
      <c r="AD122" s="164" t="n">
        <v>119</v>
      </c>
      <c r="AE122" s="191"/>
      <c r="AF122" s="227" t="str">
        <f aca="false">IF(MOD(ROW(),10),"",INDEX(AE$3:AE$600,ROW()/10))</f>
        <v/>
      </c>
      <c r="AG122" s="228" t="n">
        <v>117</v>
      </c>
      <c r="AH122" s="229" t="e">
        <f aca="false">VALUE($AF122)</f>
        <v>#VALUE!</v>
      </c>
      <c r="AI122" s="164" t="n">
        <v>119</v>
      </c>
      <c r="AJ122" s="243"/>
      <c r="AK122" s="227" t="str">
        <f aca="false">IF(MOD(ROW(),10),"",INDEX(AJ$3:AJ$600,ROW()/10))</f>
        <v/>
      </c>
      <c r="AL122" s="228" t="n">
        <v>112</v>
      </c>
      <c r="AM122" s="229" t="e">
        <f aca="false">VALUE($AK122)</f>
        <v>#VALUE!</v>
      </c>
      <c r="AN122" s="164" t="n">
        <v>119</v>
      </c>
      <c r="AO122" s="190"/>
      <c r="AP122" s="227" t="str">
        <f aca="false">IF(MOD(ROW(),10),"",INDEX(AO$3:AO$600,ROW()/10))</f>
        <v/>
      </c>
      <c r="AQ122" s="181" t="n">
        <v>1.2</v>
      </c>
      <c r="AR122" s="229" t="e">
        <f aca="false">VALUE($AP122)</f>
        <v>#VALUE!</v>
      </c>
      <c r="AS122" s="164" t="n">
        <v>1190</v>
      </c>
      <c r="AT122" s="243"/>
      <c r="AU122" s="227" t="str">
        <f aca="false">IF(MOD(ROW(),10),"",INDEX(AT$3:AT$600,ROW()/10))</f>
        <v/>
      </c>
      <c r="AV122" s="181" t="n">
        <v>1.2</v>
      </c>
      <c r="AW122" s="229" t="e">
        <f aca="false">VALUE($AU122)</f>
        <v>#VALUE!</v>
      </c>
      <c r="AY122" s="243"/>
      <c r="AZ122" s="180" t="n">
        <f aca="false">IF(MOD(ROW(),2),"",INDEX(AY$3:AY$600,ROW()/2))</f>
        <v>0</v>
      </c>
      <c r="BA122" s="181" t="n">
        <v>1.2</v>
      </c>
      <c r="BB122" s="182" t="n">
        <f aca="false">VALUE(AZ122)</f>
        <v>0</v>
      </c>
      <c r="BD122" s="243"/>
      <c r="BE122" s="180" t="n">
        <f aca="false">IF(MOD(ROW(),2),"",INDEX(BD$3:BD$600,ROW()/2))</f>
        <v>0</v>
      </c>
      <c r="BF122" s="181" t="n">
        <v>1.2</v>
      </c>
      <c r="BG122" s="182" t="n">
        <f aca="false">VALUE($BD123)</f>
        <v>0</v>
      </c>
    </row>
    <row r="123" customFormat="false" ht="13.5" hidden="false" customHeight="false" outlineLevel="0" collapsed="false">
      <c r="A123" s="208" t="n">
        <v>1.16</v>
      </c>
      <c r="B123" s="209" t="n">
        <v>4.41</v>
      </c>
      <c r="C123" s="213" t="n">
        <f aca="false">$C122+(($AM$20-$AM$10))/10</f>
        <v>0.0096</v>
      </c>
      <c r="D123" s="217" t="n">
        <f aca="false">$D122+(($AH$30-$AH$20))/10</f>
        <v>0.0062</v>
      </c>
      <c r="E123" s="211" t="n">
        <f aca="false">$AC118</f>
        <v>192.78</v>
      </c>
      <c r="F123" s="212" t="n">
        <f aca="false">$F122+(($AR$20-$AR$10))/10</f>
        <v>-0.0212</v>
      </c>
      <c r="G123" s="218" t="n">
        <f aca="false">$G122+(($AW$20-$AW$10))/10</f>
        <v>-0.0312</v>
      </c>
      <c r="H123" s="213" t="n">
        <f aca="false">$BB118</f>
        <v>0</v>
      </c>
      <c r="I123" s="213" t="n">
        <f aca="false">$BG118</f>
        <v>0</v>
      </c>
      <c r="K123" s="234" t="n">
        <v>0.11</v>
      </c>
      <c r="L123" s="238" t="n">
        <f aca="false">L122-($L$112-$L$212)/101</f>
        <v>0</v>
      </c>
      <c r="M123" s="239" t="n">
        <f aca="false">M122-($M$112-$M$212)/101</f>
        <v>0</v>
      </c>
      <c r="Q123" s="234" t="n">
        <v>0.12</v>
      </c>
      <c r="R123" s="235" t="n">
        <f aca="false">R122-($R$111-$R$211)/101</f>
        <v>-0.000522772277227723</v>
      </c>
      <c r="S123" s="236" t="n">
        <f aca="false">S122-($R$111-$R$211)/101</f>
        <v>-0.000522772277227723</v>
      </c>
      <c r="T123" s="165"/>
      <c r="U123" s="165"/>
      <c r="V123" s="165"/>
      <c r="W123" s="165"/>
      <c r="X123" s="182"/>
      <c r="Y123" s="164" t="n">
        <v>120</v>
      </c>
      <c r="Z123" s="243" t="n">
        <v>200.49</v>
      </c>
      <c r="AA123" s="180" t="str">
        <f aca="false">IF(MOD(ROW(),2),"",INDEX($Z$3:$Z$600,ROW()/2))</f>
        <v/>
      </c>
      <c r="AB123" s="181" t="n">
        <v>1.21</v>
      </c>
      <c r="AC123" s="182" t="n">
        <f aca="false">VALUE($Z124)</f>
        <v>202.41</v>
      </c>
      <c r="AD123" s="164" t="n">
        <v>120</v>
      </c>
      <c r="AE123" s="191"/>
      <c r="AF123" s="227" t="str">
        <f aca="false">IF(MOD(ROW(),10),"",INDEX(AE$3:AE$600,ROW()/10))</f>
        <v/>
      </c>
      <c r="AG123" s="228" t="n">
        <v>118</v>
      </c>
      <c r="AH123" s="229" t="e">
        <f aca="false">VALUE($AF123)</f>
        <v>#VALUE!</v>
      </c>
      <c r="AI123" s="164" t="n">
        <v>120</v>
      </c>
      <c r="AJ123" s="243"/>
      <c r="AK123" s="227" t="str">
        <f aca="false">IF(MOD(ROW(),10),"",INDEX(AJ$3:AJ$600,ROW()/10))</f>
        <v/>
      </c>
      <c r="AL123" s="228" t="n">
        <v>113</v>
      </c>
      <c r="AM123" s="229" t="e">
        <f aca="false">VALUE($AK123)</f>
        <v>#VALUE!</v>
      </c>
      <c r="AN123" s="164" t="n">
        <v>120</v>
      </c>
      <c r="AO123" s="190"/>
      <c r="AP123" s="227" t="str">
        <f aca="false">IF(MOD(ROW(),10),"",INDEX(AO$3:AO$600,ROW()/10))</f>
        <v/>
      </c>
      <c r="AQ123" s="181" t="n">
        <v>1.21</v>
      </c>
      <c r="AR123" s="229" t="e">
        <f aca="false">VALUE($AP123)</f>
        <v>#VALUE!</v>
      </c>
      <c r="AS123" s="164" t="n">
        <v>1200</v>
      </c>
      <c r="AT123" s="243"/>
      <c r="AU123" s="227" t="str">
        <f aca="false">IF(MOD(ROW(),10),"",INDEX(AT$3:AT$600,ROW()/10))</f>
        <v/>
      </c>
      <c r="AV123" s="181" t="n">
        <v>1.21</v>
      </c>
      <c r="AW123" s="229" t="e">
        <f aca="false">VALUE($AU123)</f>
        <v>#VALUE!</v>
      </c>
      <c r="AY123" s="243"/>
      <c r="AZ123" s="180" t="str">
        <f aca="false">IF(MOD(ROW(),2),"",INDEX(AY$3:AY$600,ROW()/2))</f>
        <v/>
      </c>
      <c r="BA123" s="181" t="n">
        <v>1.21</v>
      </c>
      <c r="BB123" s="182" t="e">
        <f aca="false">VALUE(AZ123)</f>
        <v>#VALUE!</v>
      </c>
      <c r="BD123" s="243"/>
      <c r="BE123" s="180" t="str">
        <f aca="false">IF(MOD(ROW(),2),"",INDEX(BD$3:BD$600,ROW()/2))</f>
        <v/>
      </c>
      <c r="BF123" s="181" t="n">
        <v>1.21</v>
      </c>
      <c r="BG123" s="182" t="n">
        <f aca="false">VALUE($BD124)</f>
        <v>0</v>
      </c>
    </row>
    <row r="124" customFormat="false" ht="13.5" hidden="false" customHeight="false" outlineLevel="0" collapsed="false">
      <c r="A124" s="208" t="n">
        <v>1.17</v>
      </c>
      <c r="B124" s="209" t="n">
        <v>4.4</v>
      </c>
      <c r="C124" s="213" t="n">
        <f aca="false">$C123+(($AM$20-$AM$10))/10</f>
        <v>0.0077</v>
      </c>
      <c r="D124" s="217" t="n">
        <f aca="false">$D123+(($AH$30-$AH$20))/10</f>
        <v>0.0054</v>
      </c>
      <c r="E124" s="211" t="n">
        <f aca="false">$AC119</f>
        <v>194.7</v>
      </c>
      <c r="F124" s="212" t="n">
        <f aca="false">$F123+(($AR$20-$AR$10))/10</f>
        <v>-0.0229</v>
      </c>
      <c r="G124" s="218" t="n">
        <f aca="false">$G123+(($AW$20-$AW$10))/10</f>
        <v>-0.0329</v>
      </c>
      <c r="H124" s="213" t="n">
        <f aca="false">$BB118+($BB120-$BB118)/2</f>
        <v>0</v>
      </c>
      <c r="I124" s="213" t="n">
        <f aca="false">$BG118+($BG120-$BG118)/2</f>
        <v>0</v>
      </c>
      <c r="K124" s="234" t="n">
        <v>0.12</v>
      </c>
      <c r="L124" s="238" t="n">
        <f aca="false">L123-($L$112-$L$212)/101</f>
        <v>0</v>
      </c>
      <c r="M124" s="239" t="n">
        <f aca="false">M123-($M$112-$M$212)/101</f>
        <v>0</v>
      </c>
      <c r="Q124" s="234" t="n">
        <v>0.13</v>
      </c>
      <c r="R124" s="235" t="n">
        <f aca="false">R123-($R$111-$R$211)/101</f>
        <v>-0.000566336633663366</v>
      </c>
      <c r="S124" s="236" t="n">
        <f aca="false">S123-($R$111-$R$211)/101</f>
        <v>-0.000566336633663366</v>
      </c>
      <c r="T124" s="165"/>
      <c r="U124" s="165"/>
      <c r="V124" s="165"/>
      <c r="W124" s="165"/>
      <c r="X124" s="182"/>
      <c r="Y124" s="164" t="n">
        <v>121</v>
      </c>
      <c r="Z124" s="243" t="n">
        <v>202.41</v>
      </c>
      <c r="AA124" s="180" t="n">
        <f aca="false">IF(MOD(ROW(),2),"",INDEX($Z$3:$Z$600,ROW()/2))</f>
        <v>86.76</v>
      </c>
      <c r="AB124" s="181" t="n">
        <v>1.22</v>
      </c>
      <c r="AC124" s="182" t="n">
        <f aca="false">VALUE($Z125)</f>
        <v>204.34</v>
      </c>
      <c r="AD124" s="164" t="n">
        <v>121</v>
      </c>
      <c r="AE124" s="191"/>
      <c r="AF124" s="227" t="str">
        <f aca="false">IF(MOD(ROW(),10),"",INDEX(AE$3:AE$600,ROW()/10))</f>
        <v/>
      </c>
      <c r="AG124" s="228" t="n">
        <v>119</v>
      </c>
      <c r="AH124" s="229" t="e">
        <f aca="false">VALUE($AF124)</f>
        <v>#VALUE!</v>
      </c>
      <c r="AI124" s="164" t="n">
        <v>121</v>
      </c>
      <c r="AJ124" s="243"/>
      <c r="AK124" s="227" t="str">
        <f aca="false">IF(MOD(ROW(),10),"",INDEX(AJ$3:AJ$600,ROW()/10))</f>
        <v/>
      </c>
      <c r="AL124" s="228" t="n">
        <v>114</v>
      </c>
      <c r="AM124" s="229" t="e">
        <f aca="false">VALUE($AK124)</f>
        <v>#VALUE!</v>
      </c>
      <c r="AN124" s="164" t="n">
        <v>121</v>
      </c>
      <c r="AO124" s="190"/>
      <c r="AP124" s="227" t="str">
        <f aca="false">IF(MOD(ROW(),10),"",INDEX(AO$3:AO$600,ROW()/10))</f>
        <v/>
      </c>
      <c r="AQ124" s="181" t="n">
        <v>1.22</v>
      </c>
      <c r="AR124" s="229" t="e">
        <f aca="false">VALUE($AP124)</f>
        <v>#VALUE!</v>
      </c>
      <c r="AS124" s="164" t="n">
        <v>1210</v>
      </c>
      <c r="AT124" s="243"/>
      <c r="AU124" s="227" t="str">
        <f aca="false">IF(MOD(ROW(),10),"",INDEX(AT$3:AT$600,ROW()/10))</f>
        <v/>
      </c>
      <c r="AV124" s="181" t="n">
        <v>1.22</v>
      </c>
      <c r="AW124" s="229" t="e">
        <f aca="false">VALUE($AU124)</f>
        <v>#VALUE!</v>
      </c>
      <c r="AY124" s="243"/>
      <c r="AZ124" s="180" t="n">
        <f aca="false">IF(MOD(ROW(),2),"",INDEX(AY$3:AY$600,ROW()/2))</f>
        <v>0</v>
      </c>
      <c r="BA124" s="181" t="n">
        <v>1.22</v>
      </c>
      <c r="BB124" s="182" t="n">
        <f aca="false">VALUE(AZ124)</f>
        <v>0</v>
      </c>
      <c r="BD124" s="243"/>
      <c r="BE124" s="180" t="n">
        <f aca="false">IF(MOD(ROW(),2),"",INDEX(BD$3:BD$600,ROW()/2))</f>
        <v>0</v>
      </c>
      <c r="BF124" s="181" t="n">
        <v>1.22</v>
      </c>
      <c r="BG124" s="182" t="n">
        <f aca="false">VALUE($BD125)</f>
        <v>0</v>
      </c>
    </row>
    <row r="125" customFormat="false" ht="13.5" hidden="false" customHeight="false" outlineLevel="0" collapsed="false">
      <c r="A125" s="208" t="n">
        <v>1.18</v>
      </c>
      <c r="B125" s="209" t="n">
        <v>4.39</v>
      </c>
      <c r="C125" s="213" t="n">
        <f aca="false">$C124+(($AM$20-$AM$10))/10</f>
        <v>0.0058</v>
      </c>
      <c r="D125" s="217" t="n">
        <f aca="false">$D124+(($AH$30-$AH$20))/10</f>
        <v>0.0046</v>
      </c>
      <c r="E125" s="211" t="n">
        <f aca="false">$AC120</f>
        <v>196.63</v>
      </c>
      <c r="F125" s="212" t="n">
        <f aca="false">$F124+(($AR$20-$AR$10))/10</f>
        <v>-0.0246</v>
      </c>
      <c r="G125" s="218" t="n">
        <f aca="false">$G124+(($AW$20-$AW$10))/10</f>
        <v>-0.0346</v>
      </c>
      <c r="H125" s="213" t="n">
        <f aca="false">$BB120</f>
        <v>0</v>
      </c>
      <c r="I125" s="213" t="n">
        <f aca="false">$BG120</f>
        <v>0</v>
      </c>
      <c r="K125" s="234" t="n">
        <v>0.13</v>
      </c>
      <c r="L125" s="238" t="n">
        <f aca="false">L124-($L$112-$L$212)/101</f>
        <v>0</v>
      </c>
      <c r="M125" s="239" t="n">
        <f aca="false">M124-($M$112-$M$212)/101</f>
        <v>0</v>
      </c>
      <c r="Q125" s="234" t="n">
        <v>0.14</v>
      </c>
      <c r="R125" s="235" t="n">
        <f aca="false">R124-($R$111-$R$211)/101</f>
        <v>-0.00060990099009901</v>
      </c>
      <c r="S125" s="236" t="n">
        <f aca="false">S124-($R$111-$R$211)/101</f>
        <v>-0.00060990099009901</v>
      </c>
      <c r="T125" s="165"/>
      <c r="U125" s="165"/>
      <c r="V125" s="165"/>
      <c r="W125" s="165"/>
      <c r="X125" s="182"/>
      <c r="Y125" s="164" t="n">
        <v>122</v>
      </c>
      <c r="Z125" s="243" t="n">
        <v>204.34</v>
      </c>
      <c r="AA125" s="180" t="str">
        <f aca="false">IF(MOD(ROW(),2),"",INDEX($Z$3:$Z$600,ROW()/2))</f>
        <v/>
      </c>
      <c r="AB125" s="181" t="n">
        <v>1.23</v>
      </c>
      <c r="AC125" s="182" t="n">
        <f aca="false">VALUE($Z126)</f>
        <v>206.27</v>
      </c>
      <c r="AD125" s="164" t="n">
        <v>122</v>
      </c>
      <c r="AE125" s="191"/>
      <c r="AF125" s="227" t="str">
        <f aca="false">IF(MOD(ROW(),10),"",INDEX(AE$3:AE$600,ROW()/10))</f>
        <v/>
      </c>
      <c r="AG125" s="228" t="n">
        <v>120</v>
      </c>
      <c r="AH125" s="229" t="e">
        <f aca="false">VALUE($AF125)</f>
        <v>#VALUE!</v>
      </c>
      <c r="AI125" s="164" t="n">
        <v>122</v>
      </c>
      <c r="AJ125" s="243"/>
      <c r="AK125" s="227" t="str">
        <f aca="false">IF(MOD(ROW(),10),"",INDEX(AJ$3:AJ$600,ROW()/10))</f>
        <v/>
      </c>
      <c r="AL125" s="228" t="n">
        <v>115</v>
      </c>
      <c r="AM125" s="229" t="e">
        <f aca="false">VALUE($AK125)</f>
        <v>#VALUE!</v>
      </c>
      <c r="AN125" s="164" t="n">
        <v>122</v>
      </c>
      <c r="AO125" s="190"/>
      <c r="AP125" s="227" t="str">
        <f aca="false">IF(MOD(ROW(),10),"",INDEX(AO$3:AO$600,ROW()/10))</f>
        <v/>
      </c>
      <c r="AQ125" s="181" t="n">
        <v>1.23</v>
      </c>
      <c r="AR125" s="229" t="e">
        <f aca="false">VALUE($AP125)</f>
        <v>#VALUE!</v>
      </c>
      <c r="AS125" s="164" t="n">
        <v>1220</v>
      </c>
      <c r="AT125" s="243"/>
      <c r="AU125" s="227" t="str">
        <f aca="false">IF(MOD(ROW(),10),"",INDEX(AT$3:AT$600,ROW()/10))</f>
        <v/>
      </c>
      <c r="AV125" s="181" t="n">
        <v>1.23</v>
      </c>
      <c r="AW125" s="229" t="e">
        <f aca="false">VALUE($AU125)</f>
        <v>#VALUE!</v>
      </c>
      <c r="AY125" s="243"/>
      <c r="AZ125" s="180" t="str">
        <f aca="false">IF(MOD(ROW(),2),"",INDEX(AY$3:AY$600,ROW()/2))</f>
        <v/>
      </c>
      <c r="BA125" s="181" t="n">
        <v>1.23</v>
      </c>
      <c r="BB125" s="182" t="e">
        <f aca="false">VALUE(AZ125)</f>
        <v>#VALUE!</v>
      </c>
      <c r="BD125" s="243"/>
      <c r="BE125" s="180" t="str">
        <f aca="false">IF(MOD(ROW(),2),"",INDEX(BD$3:BD$600,ROW()/2))</f>
        <v/>
      </c>
      <c r="BF125" s="181" t="n">
        <v>1.23</v>
      </c>
      <c r="BG125" s="182" t="n">
        <f aca="false">VALUE($BD126)</f>
        <v>0</v>
      </c>
    </row>
    <row r="126" customFormat="false" ht="13.5" hidden="false" customHeight="false" outlineLevel="0" collapsed="false">
      <c r="A126" s="208" t="n">
        <v>1.19</v>
      </c>
      <c r="B126" s="209" t="n">
        <v>4.38</v>
      </c>
      <c r="C126" s="213" t="n">
        <f aca="false">$C125+(($AM$20-$AM$10))/10</f>
        <v>0.0039</v>
      </c>
      <c r="D126" s="217" t="n">
        <f aca="false">$D125+(($AH$30-$AH$20))/10</f>
        <v>0.0038</v>
      </c>
      <c r="E126" s="211" t="n">
        <f aca="false">$AC121</f>
        <v>198.56</v>
      </c>
      <c r="F126" s="212" t="n">
        <f aca="false">$F125+(($AR$20-$AR$10))/10</f>
        <v>-0.0263</v>
      </c>
      <c r="G126" s="218" t="n">
        <f aca="false">$G125+(($AW$20-$AW$10))/10</f>
        <v>-0.0363</v>
      </c>
      <c r="H126" s="213" t="n">
        <f aca="false">$BB120+($BB122-$BB120)/2</f>
        <v>0</v>
      </c>
      <c r="I126" s="213" t="n">
        <f aca="false">$BG120+($BG122-$BG120)/2</f>
        <v>0</v>
      </c>
      <c r="K126" s="234" t="n">
        <v>0.14</v>
      </c>
      <c r="L126" s="238" t="n">
        <f aca="false">L125-($L$112-$L$212)/101</f>
        <v>0</v>
      </c>
      <c r="M126" s="239" t="n">
        <f aca="false">M125-($M$112-$M$212)/101</f>
        <v>0</v>
      </c>
      <c r="Q126" s="234" t="n">
        <v>0.15</v>
      </c>
      <c r="R126" s="235" t="n">
        <f aca="false">R125-($R$111-$R$211)/101</f>
        <v>-0.000653465346534653</v>
      </c>
      <c r="S126" s="236" t="n">
        <f aca="false">S125-($R$111-$R$211)/101</f>
        <v>-0.000653465346534653</v>
      </c>
      <c r="T126" s="165"/>
      <c r="U126" s="165"/>
      <c r="V126" s="165"/>
      <c r="W126" s="165"/>
      <c r="X126" s="182"/>
      <c r="Y126" s="164" t="n">
        <v>123</v>
      </c>
      <c r="Z126" s="243" t="n">
        <v>206.27</v>
      </c>
      <c r="AA126" s="180" t="n">
        <f aca="false">IF(MOD(ROW(),2),"",INDEX($Z$3:$Z$600,ROW()/2))</f>
        <v>88.68</v>
      </c>
      <c r="AB126" s="181" t="n">
        <v>1.24</v>
      </c>
      <c r="AC126" s="182" t="n">
        <f aca="false">VALUE($Z127)</f>
        <v>208.2</v>
      </c>
      <c r="AD126" s="164" t="n">
        <v>123</v>
      </c>
      <c r="AE126" s="191"/>
      <c r="AF126" s="227" t="str">
        <f aca="false">IF(MOD(ROW(),10),"",INDEX(AE$3:AE$600,ROW()/10))</f>
        <v/>
      </c>
      <c r="AG126" s="228" t="n">
        <v>121</v>
      </c>
      <c r="AH126" s="229" t="e">
        <f aca="false">VALUE($AF126)</f>
        <v>#VALUE!</v>
      </c>
      <c r="AI126" s="164" t="n">
        <v>123</v>
      </c>
      <c r="AJ126" s="243"/>
      <c r="AK126" s="227" t="str">
        <f aca="false">IF(MOD(ROW(),10),"",INDEX(AJ$3:AJ$600,ROW()/10))</f>
        <v/>
      </c>
      <c r="AL126" s="228" t="n">
        <v>116</v>
      </c>
      <c r="AM126" s="229" t="e">
        <f aca="false">VALUE($AK126)</f>
        <v>#VALUE!</v>
      </c>
      <c r="AN126" s="164" t="n">
        <v>123</v>
      </c>
      <c r="AO126" s="190"/>
      <c r="AP126" s="227" t="str">
        <f aca="false">IF(MOD(ROW(),10),"",INDEX(AO$3:AO$600,ROW()/10))</f>
        <v/>
      </c>
      <c r="AQ126" s="181" t="n">
        <v>1.24</v>
      </c>
      <c r="AR126" s="229" t="e">
        <f aca="false">VALUE($AP126)</f>
        <v>#VALUE!</v>
      </c>
      <c r="AS126" s="164" t="n">
        <v>1230</v>
      </c>
      <c r="AT126" s="243"/>
      <c r="AU126" s="227" t="str">
        <f aca="false">IF(MOD(ROW(),10),"",INDEX(AT$3:AT$600,ROW()/10))</f>
        <v/>
      </c>
      <c r="AV126" s="181" t="n">
        <v>1.24</v>
      </c>
      <c r="AW126" s="229" t="e">
        <f aca="false">VALUE($AU126)</f>
        <v>#VALUE!</v>
      </c>
      <c r="AY126" s="243"/>
      <c r="AZ126" s="180" t="n">
        <f aca="false">IF(MOD(ROW(),2),"",INDEX(AY$3:AY$600,ROW()/2))</f>
        <v>0</v>
      </c>
      <c r="BA126" s="181" t="n">
        <v>1.24</v>
      </c>
      <c r="BB126" s="182" t="n">
        <f aca="false">VALUE(AZ126)</f>
        <v>0</v>
      </c>
      <c r="BD126" s="243"/>
      <c r="BE126" s="180" t="n">
        <f aca="false">IF(MOD(ROW(),2),"",INDEX(BD$3:BD$600,ROW()/2))</f>
        <v>0</v>
      </c>
      <c r="BF126" s="181" t="n">
        <v>1.24</v>
      </c>
      <c r="BG126" s="182" t="n">
        <f aca="false">VALUE($BD127)</f>
        <v>0</v>
      </c>
    </row>
    <row r="127" customFormat="false" ht="13.5" hidden="false" customHeight="false" outlineLevel="0" collapsed="false">
      <c r="A127" s="208" t="n">
        <v>1.2</v>
      </c>
      <c r="B127" s="209" t="n">
        <v>4.37</v>
      </c>
      <c r="C127" s="213" t="n">
        <f aca="false">$AM130</f>
        <v>0.021</v>
      </c>
      <c r="D127" s="241" t="n">
        <f aca="false">$AH130</f>
        <v>0.011</v>
      </c>
      <c r="E127" s="211" t="n">
        <f aca="false">$AC122</f>
        <v>200.49</v>
      </c>
      <c r="F127" s="212" t="n">
        <f aca="false">$AR130</f>
        <v>-0.011</v>
      </c>
      <c r="G127" s="218" t="n">
        <f aca="false">$AW130</f>
        <v>-0.021</v>
      </c>
      <c r="H127" s="213" t="n">
        <f aca="false">$BB122</f>
        <v>0</v>
      </c>
      <c r="I127" s="213" t="n">
        <f aca="false">$BG122</f>
        <v>0</v>
      </c>
      <c r="K127" s="234" t="n">
        <v>0.15</v>
      </c>
      <c r="L127" s="238" t="n">
        <f aca="false">L126-($L$112-$L$212)/101</f>
        <v>0</v>
      </c>
      <c r="M127" s="239" t="n">
        <f aca="false">M126-($M$112-$M$212)/101</f>
        <v>0</v>
      </c>
      <c r="Q127" s="234" t="n">
        <v>0.16</v>
      </c>
      <c r="R127" s="235" t="n">
        <f aca="false">R126-($R$111-$R$211)/101</f>
        <v>-0.000697029702970297</v>
      </c>
      <c r="S127" s="236" t="n">
        <f aca="false">S126-($R$111-$R$211)/101</f>
        <v>-0.000697029702970297</v>
      </c>
      <c r="T127" s="165"/>
      <c r="U127" s="165"/>
      <c r="V127" s="165"/>
      <c r="W127" s="165"/>
      <c r="X127" s="182"/>
      <c r="Y127" s="164" t="n">
        <v>124</v>
      </c>
      <c r="Z127" s="243" t="n">
        <v>208.2</v>
      </c>
      <c r="AA127" s="180" t="str">
        <f aca="false">IF(MOD(ROW(),2),"",INDEX($Z$3:$Z$600,ROW()/2))</f>
        <v/>
      </c>
      <c r="AB127" s="181" t="n">
        <v>1.25</v>
      </c>
      <c r="AC127" s="182" t="n">
        <f aca="false">VALUE($Z128)</f>
        <v>210.12</v>
      </c>
      <c r="AD127" s="164" t="n">
        <v>124</v>
      </c>
      <c r="AE127" s="191"/>
      <c r="AF127" s="227" t="str">
        <f aca="false">IF(MOD(ROW(),10),"",INDEX(AE$3:AE$600,ROW()/10))</f>
        <v/>
      </c>
      <c r="AG127" s="228" t="n">
        <v>122</v>
      </c>
      <c r="AH127" s="229" t="e">
        <f aca="false">VALUE($AF127)</f>
        <v>#VALUE!</v>
      </c>
      <c r="AI127" s="164" t="n">
        <v>124</v>
      </c>
      <c r="AJ127" s="243"/>
      <c r="AK127" s="227" t="str">
        <f aca="false">IF(MOD(ROW(),10),"",INDEX(AJ$3:AJ$600,ROW()/10))</f>
        <v/>
      </c>
      <c r="AL127" s="228" t="n">
        <v>117</v>
      </c>
      <c r="AM127" s="229" t="e">
        <f aca="false">VALUE($AK127)</f>
        <v>#VALUE!</v>
      </c>
      <c r="AN127" s="164" t="n">
        <v>124</v>
      </c>
      <c r="AO127" s="190"/>
      <c r="AP127" s="227" t="str">
        <f aca="false">IF(MOD(ROW(),10),"",INDEX(AO$3:AO$600,ROW()/10))</f>
        <v/>
      </c>
      <c r="AQ127" s="181" t="n">
        <v>1.25</v>
      </c>
      <c r="AR127" s="229" t="e">
        <f aca="false">VALUE($AP127)</f>
        <v>#VALUE!</v>
      </c>
      <c r="AS127" s="164" t="n">
        <v>1240</v>
      </c>
      <c r="AT127" s="243"/>
      <c r="AU127" s="227" t="str">
        <f aca="false">IF(MOD(ROW(),10),"",INDEX(AT$3:AT$600,ROW()/10))</f>
        <v/>
      </c>
      <c r="AV127" s="181" t="n">
        <v>1.25</v>
      </c>
      <c r="AW127" s="229" t="e">
        <f aca="false">VALUE($AU127)</f>
        <v>#VALUE!</v>
      </c>
      <c r="AY127" s="243"/>
      <c r="AZ127" s="180" t="str">
        <f aca="false">IF(MOD(ROW(),2),"",INDEX(AY$3:AY$600,ROW()/2))</f>
        <v/>
      </c>
      <c r="BA127" s="181" t="n">
        <v>1.25</v>
      </c>
      <c r="BB127" s="182" t="e">
        <f aca="false">VALUE(AZ127)</f>
        <v>#VALUE!</v>
      </c>
      <c r="BD127" s="243"/>
      <c r="BE127" s="180" t="str">
        <f aca="false">IF(MOD(ROW(),2),"",INDEX(BD$3:BD$600,ROW()/2))</f>
        <v/>
      </c>
      <c r="BF127" s="181" t="n">
        <v>1.25</v>
      </c>
      <c r="BG127" s="182" t="n">
        <f aca="false">VALUE($BD128)</f>
        <v>0</v>
      </c>
    </row>
    <row r="128" customFormat="false" ht="13.5" hidden="false" customHeight="false" outlineLevel="0" collapsed="false">
      <c r="A128" s="208" t="n">
        <v>1.21</v>
      </c>
      <c r="B128" s="209" t="n">
        <v>4.36</v>
      </c>
      <c r="C128" s="213" t="n">
        <f aca="false">$C127+(($AM$20-$AM$10))/10</f>
        <v>0.0191</v>
      </c>
      <c r="D128" s="217" t="n">
        <f aca="false">$D127+(($AH$30-$AH$20))/10</f>
        <v>0.0102</v>
      </c>
      <c r="E128" s="211" t="n">
        <f aca="false">$AC123</f>
        <v>202.41</v>
      </c>
      <c r="F128" s="212" t="n">
        <f aca="false">$F127+(($AR$20-$AR$10))/10</f>
        <v>-0.0127</v>
      </c>
      <c r="G128" s="218" t="n">
        <f aca="false">$G127+(($AW$20-$AW$10))/10</f>
        <v>-0.0227</v>
      </c>
      <c r="H128" s="213" t="n">
        <f aca="false">$BB122+($BB124-$BB122)/2</f>
        <v>0</v>
      </c>
      <c r="I128" s="213" t="n">
        <f aca="false">$BG122+($BG124-$BG122)/2</f>
        <v>0</v>
      </c>
      <c r="K128" s="234" t="n">
        <v>0.16</v>
      </c>
      <c r="L128" s="238" t="n">
        <f aca="false">L127-($L$112-$L$212)/101</f>
        <v>0</v>
      </c>
      <c r="M128" s="239" t="n">
        <f aca="false">M127-($M$112-$M$212)/101</f>
        <v>0</v>
      </c>
      <c r="Q128" s="234" t="n">
        <v>0.17</v>
      </c>
      <c r="R128" s="235" t="n">
        <f aca="false">R127-($R$111-$R$211)/101</f>
        <v>-0.00074059405940594</v>
      </c>
      <c r="S128" s="236" t="n">
        <f aca="false">S127-($R$111-$R$211)/101</f>
        <v>-0.00074059405940594</v>
      </c>
      <c r="T128" s="165"/>
      <c r="U128" s="165"/>
      <c r="V128" s="165"/>
      <c r="W128" s="165"/>
      <c r="X128" s="182"/>
      <c r="Y128" s="164" t="n">
        <v>125</v>
      </c>
      <c r="Z128" s="243" t="n">
        <v>210.12</v>
      </c>
      <c r="AA128" s="180" t="n">
        <f aca="false">IF(MOD(ROW(),2),"",INDEX($Z$3:$Z$600,ROW()/2))</f>
        <v>90.61</v>
      </c>
      <c r="AB128" s="181" t="n">
        <v>1.26</v>
      </c>
      <c r="AC128" s="182" t="n">
        <f aca="false">VALUE($Z129)</f>
        <v>212.05</v>
      </c>
      <c r="AD128" s="164" t="n">
        <v>125</v>
      </c>
      <c r="AE128" s="191"/>
      <c r="AF128" s="227" t="str">
        <f aca="false">IF(MOD(ROW(),10),"",INDEX(AE$3:AE$600,ROW()/10))</f>
        <v/>
      </c>
      <c r="AG128" s="228" t="n">
        <v>123</v>
      </c>
      <c r="AH128" s="229" t="e">
        <f aca="false">VALUE($AF128)</f>
        <v>#VALUE!</v>
      </c>
      <c r="AI128" s="164" t="n">
        <v>125</v>
      </c>
      <c r="AJ128" s="243"/>
      <c r="AK128" s="227" t="str">
        <f aca="false">IF(MOD(ROW(),10),"",INDEX(AJ$3:AJ$600,ROW()/10))</f>
        <v/>
      </c>
      <c r="AL128" s="228" t="n">
        <v>118</v>
      </c>
      <c r="AM128" s="229" t="e">
        <f aca="false">VALUE($AK128)</f>
        <v>#VALUE!</v>
      </c>
      <c r="AN128" s="164" t="n">
        <v>125</v>
      </c>
      <c r="AO128" s="190"/>
      <c r="AP128" s="227" t="str">
        <f aca="false">IF(MOD(ROW(),10),"",INDEX(AO$3:AO$600,ROW()/10))</f>
        <v/>
      </c>
      <c r="AQ128" s="181" t="n">
        <v>1.26</v>
      </c>
      <c r="AR128" s="229" t="e">
        <f aca="false">VALUE($AP128)</f>
        <v>#VALUE!</v>
      </c>
      <c r="AS128" s="164" t="n">
        <v>1250</v>
      </c>
      <c r="AT128" s="243"/>
      <c r="AU128" s="227" t="str">
        <f aca="false">IF(MOD(ROW(),10),"",INDEX(AT$3:AT$600,ROW()/10))</f>
        <v/>
      </c>
      <c r="AV128" s="181" t="n">
        <v>1.26</v>
      </c>
      <c r="AW128" s="229" t="e">
        <f aca="false">VALUE($AU128)</f>
        <v>#VALUE!</v>
      </c>
      <c r="AY128" s="243"/>
      <c r="AZ128" s="180" t="n">
        <f aca="false">IF(MOD(ROW(),2),"",INDEX(AY$3:AY$600,ROW()/2))</f>
        <v>0</v>
      </c>
      <c r="BA128" s="181" t="n">
        <v>1.26</v>
      </c>
      <c r="BB128" s="182" t="n">
        <f aca="false">VALUE(AZ128)</f>
        <v>0</v>
      </c>
      <c r="BD128" s="243"/>
      <c r="BE128" s="180" t="n">
        <f aca="false">IF(MOD(ROW(),2),"",INDEX(BD$3:BD$600,ROW()/2))</f>
        <v>0</v>
      </c>
      <c r="BF128" s="181" t="n">
        <v>1.26</v>
      </c>
      <c r="BG128" s="182" t="n">
        <f aca="false">VALUE($BD129)</f>
        <v>0</v>
      </c>
    </row>
    <row r="129" customFormat="false" ht="13.5" hidden="false" customHeight="false" outlineLevel="0" collapsed="false">
      <c r="A129" s="208" t="n">
        <v>1.22</v>
      </c>
      <c r="B129" s="209" t="n">
        <v>4.35</v>
      </c>
      <c r="C129" s="213" t="n">
        <f aca="false">$C128+(($AM$20-$AM$10))/10</f>
        <v>0.0172</v>
      </c>
      <c r="D129" s="217" t="n">
        <f aca="false">$D128+(($AH$30-$AH$20))/10</f>
        <v>0.0094</v>
      </c>
      <c r="E129" s="211" t="n">
        <f aca="false">$AC124</f>
        <v>204.34</v>
      </c>
      <c r="F129" s="212" t="n">
        <f aca="false">$F128+(($AR$20-$AR$10))/10</f>
        <v>-0.0144</v>
      </c>
      <c r="G129" s="218" t="n">
        <f aca="false">$G128+(($AW$20-$AW$10))/10</f>
        <v>-0.0244</v>
      </c>
      <c r="H129" s="213" t="n">
        <f aca="false">$BB124</f>
        <v>0</v>
      </c>
      <c r="I129" s="213" t="n">
        <f aca="false">$BG124</f>
        <v>0</v>
      </c>
      <c r="K129" s="234" t="n">
        <v>0.17</v>
      </c>
      <c r="L129" s="238" t="n">
        <f aca="false">L128-($L$112-$L$212)/101</f>
        <v>0</v>
      </c>
      <c r="M129" s="239" t="n">
        <f aca="false">M128-($M$112-$M$212)/101</f>
        <v>0</v>
      </c>
      <c r="Q129" s="234" t="n">
        <v>0.18</v>
      </c>
      <c r="R129" s="235" t="n">
        <f aca="false">R128-($R$111-$R$211)/101</f>
        <v>-0.000784158415841584</v>
      </c>
      <c r="S129" s="236" t="n">
        <f aca="false">S128-($R$111-$R$211)/101</f>
        <v>-0.000784158415841584</v>
      </c>
      <c r="T129" s="165"/>
      <c r="U129" s="165"/>
      <c r="V129" s="165"/>
      <c r="W129" s="165"/>
      <c r="X129" s="182"/>
      <c r="Y129" s="164" t="n">
        <v>126</v>
      </c>
      <c r="Z129" s="243" t="n">
        <v>212.05</v>
      </c>
      <c r="AA129" s="180" t="str">
        <f aca="false">IF(MOD(ROW(),2),"",INDEX($Z$3:$Z$600,ROW()/2))</f>
        <v/>
      </c>
      <c r="AB129" s="181" t="n">
        <v>1.27</v>
      </c>
      <c r="AC129" s="182" t="n">
        <f aca="false">VALUE($Z130)</f>
        <v>213.98</v>
      </c>
      <c r="AD129" s="164" t="n">
        <v>126</v>
      </c>
      <c r="AE129" s="191"/>
      <c r="AF129" s="227" t="str">
        <f aca="false">IF(MOD(ROW(),10),"",INDEX(AE$3:AE$600,ROW()/10))</f>
        <v/>
      </c>
      <c r="AG129" s="228" t="n">
        <v>124</v>
      </c>
      <c r="AH129" s="229" t="e">
        <f aca="false">VALUE($AF129)</f>
        <v>#VALUE!</v>
      </c>
      <c r="AI129" s="164" t="n">
        <v>126</v>
      </c>
      <c r="AJ129" s="243"/>
      <c r="AK129" s="227" t="str">
        <f aca="false">IF(MOD(ROW(),10),"",INDEX(AJ$3:AJ$600,ROW()/10))</f>
        <v/>
      </c>
      <c r="AL129" s="228" t="n">
        <v>119</v>
      </c>
      <c r="AM129" s="229" t="e">
        <f aca="false">VALUE($AK129)</f>
        <v>#VALUE!</v>
      </c>
      <c r="AN129" s="164" t="n">
        <v>126</v>
      </c>
      <c r="AO129" s="190"/>
      <c r="AP129" s="227" t="str">
        <f aca="false">IF(MOD(ROW(),10),"",INDEX(AO$3:AO$600,ROW()/10))</f>
        <v/>
      </c>
      <c r="AQ129" s="181" t="n">
        <v>1.27</v>
      </c>
      <c r="AR129" s="229" t="e">
        <f aca="false">VALUE($AP129)</f>
        <v>#VALUE!</v>
      </c>
      <c r="AS129" s="164" t="n">
        <v>1260</v>
      </c>
      <c r="AT129" s="243"/>
      <c r="AU129" s="227" t="str">
        <f aca="false">IF(MOD(ROW(),10),"",INDEX(AT$3:AT$600,ROW()/10))</f>
        <v/>
      </c>
      <c r="AV129" s="181" t="n">
        <v>1.27</v>
      </c>
      <c r="AW129" s="229" t="e">
        <f aca="false">VALUE($AU129)</f>
        <v>#VALUE!</v>
      </c>
      <c r="AY129" s="243"/>
      <c r="AZ129" s="180" t="str">
        <f aca="false">IF(MOD(ROW(),2),"",INDEX(AY$3:AY$600,ROW()/2))</f>
        <v/>
      </c>
      <c r="BA129" s="181" t="n">
        <v>1.27</v>
      </c>
      <c r="BB129" s="182" t="e">
        <f aca="false">VALUE(AZ129)</f>
        <v>#VALUE!</v>
      </c>
      <c r="BD129" s="243"/>
      <c r="BE129" s="180" t="str">
        <f aca="false">IF(MOD(ROW(),2),"",INDEX(BD$3:BD$600,ROW()/2))</f>
        <v/>
      </c>
      <c r="BF129" s="181" t="n">
        <v>1.27</v>
      </c>
      <c r="BG129" s="182" t="n">
        <f aca="false">VALUE($BD130)</f>
        <v>0</v>
      </c>
    </row>
    <row r="130" customFormat="false" ht="13.5" hidden="false" customHeight="false" outlineLevel="0" collapsed="false">
      <c r="A130" s="208" t="n">
        <v>1.23</v>
      </c>
      <c r="B130" s="209" t="n">
        <v>4.34</v>
      </c>
      <c r="C130" s="213" t="n">
        <f aca="false">$C129+(($AM$20-$AM$10))/10</f>
        <v>0.0153</v>
      </c>
      <c r="D130" s="217" t="n">
        <f aca="false">$D129+(($AH$30-$AH$20))/10</f>
        <v>0.0086</v>
      </c>
      <c r="E130" s="211" t="n">
        <f aca="false">$AC125</f>
        <v>206.27</v>
      </c>
      <c r="F130" s="212" t="n">
        <f aca="false">$F129+(($AR$20-$AR$10))/10</f>
        <v>-0.0161</v>
      </c>
      <c r="G130" s="218" t="n">
        <f aca="false">$G129+(($AW$20-$AW$10))/10</f>
        <v>-0.0261</v>
      </c>
      <c r="H130" s="213" t="n">
        <f aca="false">$BB124+($BB126-$BB124)/2</f>
        <v>0</v>
      </c>
      <c r="I130" s="213" t="n">
        <f aca="false">$BG124+($BG126-$BG124)/2</f>
        <v>0</v>
      </c>
      <c r="K130" s="234" t="n">
        <v>0.18</v>
      </c>
      <c r="L130" s="238" t="n">
        <f aca="false">L129-($L$112-$L$212)/101</f>
        <v>0</v>
      </c>
      <c r="M130" s="239" t="n">
        <f aca="false">M129-($M$112-$M$212)/101</f>
        <v>0</v>
      </c>
      <c r="Q130" s="234" t="n">
        <v>0.19</v>
      </c>
      <c r="R130" s="235" t="n">
        <f aca="false">R129-($R$111-$R$211)/101</f>
        <v>-0.000827722772277227</v>
      </c>
      <c r="S130" s="236" t="n">
        <f aca="false">S129-($R$111-$R$211)/101</f>
        <v>-0.000827722772277227</v>
      </c>
      <c r="T130" s="165"/>
      <c r="U130" s="165"/>
      <c r="V130" s="165"/>
      <c r="W130" s="165"/>
      <c r="X130" s="182"/>
      <c r="Y130" s="164" t="n">
        <v>127</v>
      </c>
      <c r="Z130" s="243" t="n">
        <v>213.98</v>
      </c>
      <c r="AA130" s="180" t="n">
        <f aca="false">IF(MOD(ROW(),2),"",INDEX($Z$3:$Z$600,ROW()/2))</f>
        <v>92.54</v>
      </c>
      <c r="AB130" s="181" t="n">
        <v>1.28</v>
      </c>
      <c r="AC130" s="182" t="n">
        <f aca="false">VALUE($Z131)</f>
        <v>215.91</v>
      </c>
      <c r="AD130" s="164" t="n">
        <v>127</v>
      </c>
      <c r="AE130" s="191"/>
      <c r="AF130" s="227" t="n">
        <f aca="false">IF(MOD(ROW(),10),"",INDEX(AE$3:AE$600,ROW()/10))</f>
        <v>0.011</v>
      </c>
      <c r="AG130" s="228" t="n">
        <v>125</v>
      </c>
      <c r="AH130" s="229" t="n">
        <f aca="false">VALUE($AF130)</f>
        <v>0.011</v>
      </c>
      <c r="AI130" s="164" t="n">
        <v>127</v>
      </c>
      <c r="AJ130" s="243"/>
      <c r="AK130" s="227" t="n">
        <f aca="false">IF(MOD(ROW(),10),"",INDEX(AJ$3:AJ$600,ROW()/10))</f>
        <v>0.021</v>
      </c>
      <c r="AL130" s="228" t="n">
        <v>120</v>
      </c>
      <c r="AM130" s="229" t="n">
        <f aca="false">VALUE($AK130)</f>
        <v>0.021</v>
      </c>
      <c r="AN130" s="164" t="n">
        <v>127</v>
      </c>
      <c r="AO130" s="190"/>
      <c r="AP130" s="227" t="n">
        <f aca="false">IF(MOD(ROW(),10),"",INDEX(AO$3:AO$600,ROW()/10))</f>
        <v>-0.011</v>
      </c>
      <c r="AQ130" s="181" t="n">
        <v>1.28</v>
      </c>
      <c r="AR130" s="229" t="n">
        <f aca="false">VALUE($AP130)</f>
        <v>-0.011</v>
      </c>
      <c r="AS130" s="164" t="n">
        <v>1270</v>
      </c>
      <c r="AT130" s="243"/>
      <c r="AU130" s="227" t="n">
        <f aca="false">IF(MOD(ROW(),10),"",INDEX(AT$3:AT$600,ROW()/10))</f>
        <v>-0.021</v>
      </c>
      <c r="AV130" s="181" t="n">
        <v>1.28</v>
      </c>
      <c r="AW130" s="229" t="n">
        <f aca="false">VALUE($AU130)</f>
        <v>-0.021</v>
      </c>
      <c r="AY130" s="243"/>
      <c r="AZ130" s="180" t="n">
        <f aca="false">IF(MOD(ROW(),2),"",INDEX(AY$3:AY$600,ROW()/2))</f>
        <v>0</v>
      </c>
      <c r="BA130" s="181" t="n">
        <v>1.28</v>
      </c>
      <c r="BB130" s="182" t="n">
        <f aca="false">VALUE(AZ130)</f>
        <v>0</v>
      </c>
      <c r="BD130" s="243"/>
      <c r="BE130" s="180" t="n">
        <f aca="false">IF(MOD(ROW(),2),"",INDEX(BD$3:BD$600,ROW()/2))</f>
        <v>0</v>
      </c>
      <c r="BF130" s="181" t="n">
        <v>1.28</v>
      </c>
      <c r="BG130" s="182" t="n">
        <f aca="false">VALUE($BD131)</f>
        <v>0</v>
      </c>
    </row>
    <row r="131" customFormat="false" ht="13.5" hidden="false" customHeight="false" outlineLevel="0" collapsed="false">
      <c r="A131" s="208" t="n">
        <v>1.24</v>
      </c>
      <c r="B131" s="209" t="n">
        <v>4.33</v>
      </c>
      <c r="C131" s="213" t="n">
        <f aca="false">$C130+(($AM$20-$AM$10))/10</f>
        <v>0.0134</v>
      </c>
      <c r="D131" s="217" t="n">
        <f aca="false">$D130+(($AH$30-$AH$20))/10</f>
        <v>0.0078</v>
      </c>
      <c r="E131" s="211" t="n">
        <f aca="false">$AC126</f>
        <v>208.2</v>
      </c>
      <c r="F131" s="212" t="n">
        <f aca="false">$F130+(($AR$20-$AR$10))/10</f>
        <v>-0.0178</v>
      </c>
      <c r="G131" s="218" t="n">
        <f aca="false">$G130+(($AW$20-$AW$10))/10</f>
        <v>-0.0278</v>
      </c>
      <c r="H131" s="213" t="n">
        <f aca="false">$BB126</f>
        <v>0</v>
      </c>
      <c r="I131" s="213" t="n">
        <f aca="false">$BG126</f>
        <v>0</v>
      </c>
      <c r="K131" s="234" t="n">
        <v>0.19</v>
      </c>
      <c r="L131" s="238" t="n">
        <f aca="false">L130-($L$112-$L$212)/101</f>
        <v>0</v>
      </c>
      <c r="M131" s="239" t="n">
        <f aca="false">M130-($M$112-$M$212)/101</f>
        <v>0</v>
      </c>
      <c r="Q131" s="234" t="n">
        <v>0.2</v>
      </c>
      <c r="R131" s="235" t="n">
        <f aca="false">R130-($R$111-$R$211)/101</f>
        <v>-0.000871287128712871</v>
      </c>
      <c r="S131" s="236" t="n">
        <f aca="false">S130-($R$111-$R$211)/101</f>
        <v>-0.000871287128712871</v>
      </c>
      <c r="T131" s="165"/>
      <c r="U131" s="165"/>
      <c r="V131" s="165"/>
      <c r="W131" s="165"/>
      <c r="X131" s="182"/>
      <c r="Y131" s="164" t="n">
        <v>128</v>
      </c>
      <c r="Z131" s="243" t="n">
        <v>215.91</v>
      </c>
      <c r="AA131" s="180" t="str">
        <f aca="false">IF(MOD(ROW(),2),"",INDEX($Z$3:$Z$600,ROW()/2))</f>
        <v/>
      </c>
      <c r="AB131" s="181" t="n">
        <v>1.29</v>
      </c>
      <c r="AC131" s="182" t="n">
        <f aca="false">VALUE($Z132)</f>
        <v>217.84</v>
      </c>
      <c r="AD131" s="164" t="n">
        <v>128</v>
      </c>
      <c r="AE131" s="191"/>
      <c r="AF131" s="227" t="str">
        <f aca="false">IF(MOD(ROW(),10),"",INDEX(AE$3:AE$600,ROW()/10))</f>
        <v/>
      </c>
      <c r="AG131" s="228" t="n">
        <v>126</v>
      </c>
      <c r="AH131" s="229" t="e">
        <f aca="false">VALUE($AF131)</f>
        <v>#VALUE!</v>
      </c>
      <c r="AI131" s="164" t="n">
        <v>128</v>
      </c>
      <c r="AJ131" s="243"/>
      <c r="AK131" s="227" t="str">
        <f aca="false">IF(MOD(ROW(),10),"",INDEX(AJ$3:AJ$600,ROW()/10))</f>
        <v/>
      </c>
      <c r="AL131" s="228" t="n">
        <v>121</v>
      </c>
      <c r="AM131" s="229" t="e">
        <f aca="false">VALUE($AK131)</f>
        <v>#VALUE!</v>
      </c>
      <c r="AN131" s="164" t="n">
        <v>128</v>
      </c>
      <c r="AO131" s="190"/>
      <c r="AP131" s="227" t="str">
        <f aca="false">IF(MOD(ROW(),10),"",INDEX(AO$3:AO$600,ROW()/10))</f>
        <v/>
      </c>
      <c r="AQ131" s="181" t="n">
        <v>1.29</v>
      </c>
      <c r="AR131" s="229" t="e">
        <f aca="false">VALUE($AP131)</f>
        <v>#VALUE!</v>
      </c>
      <c r="AS131" s="164" t="n">
        <v>1280</v>
      </c>
      <c r="AT131" s="243"/>
      <c r="AU131" s="227" t="str">
        <f aca="false">IF(MOD(ROW(),10),"",INDEX(AT$3:AT$600,ROW()/10))</f>
        <v/>
      </c>
      <c r="AV131" s="181" t="n">
        <v>1.29</v>
      </c>
      <c r="AW131" s="229" t="e">
        <f aca="false">VALUE($AU131)</f>
        <v>#VALUE!</v>
      </c>
      <c r="AY131" s="243"/>
      <c r="AZ131" s="180" t="str">
        <f aca="false">IF(MOD(ROW(),2),"",INDEX(AY$3:AY$600,ROW()/2))</f>
        <v/>
      </c>
      <c r="BA131" s="181" t="n">
        <v>1.29</v>
      </c>
      <c r="BB131" s="182" t="e">
        <f aca="false">VALUE(AZ131)</f>
        <v>#VALUE!</v>
      </c>
      <c r="BD131" s="243"/>
      <c r="BE131" s="180" t="str">
        <f aca="false">IF(MOD(ROW(),2),"",INDEX(BD$3:BD$600,ROW()/2))</f>
        <v/>
      </c>
      <c r="BF131" s="181" t="n">
        <v>1.29</v>
      </c>
      <c r="BG131" s="182" t="n">
        <f aca="false">VALUE($BD132)</f>
        <v>0</v>
      </c>
    </row>
    <row r="132" customFormat="false" ht="13.5" hidden="false" customHeight="false" outlineLevel="0" collapsed="false">
      <c r="A132" s="208" t="n">
        <v>1.25</v>
      </c>
      <c r="B132" s="209" t="n">
        <v>4.32</v>
      </c>
      <c r="C132" s="213" t="n">
        <f aca="false">$C131+(($AM$20-$AM$10))/10</f>
        <v>0.0115</v>
      </c>
      <c r="D132" s="217" t="n">
        <f aca="false">$D131+(($AH$30-$AH$20))/10</f>
        <v>0.007</v>
      </c>
      <c r="E132" s="211" t="n">
        <f aca="false">$AC127</f>
        <v>210.12</v>
      </c>
      <c r="F132" s="212" t="n">
        <f aca="false">$F131+(($AR$20-$AR$10))/10</f>
        <v>-0.0195</v>
      </c>
      <c r="G132" s="218" t="n">
        <f aca="false">$G131+(($AW$20-$AW$10))/10</f>
        <v>-0.0295</v>
      </c>
      <c r="H132" s="213" t="n">
        <f aca="false">$BB126+($BB128-$BB126)/2</f>
        <v>0</v>
      </c>
      <c r="I132" s="213" t="n">
        <f aca="false">$BG126+($BG128-$BG126)/2</f>
        <v>0</v>
      </c>
      <c r="K132" s="234" t="n">
        <v>0.2</v>
      </c>
      <c r="L132" s="238" t="n">
        <f aca="false">L131-($L$112-$L$212)/101</f>
        <v>0</v>
      </c>
      <c r="M132" s="239" t="n">
        <f aca="false">M131-($M$112-$M$212)/101</f>
        <v>0</v>
      </c>
      <c r="Q132" s="234" t="n">
        <v>0.21</v>
      </c>
      <c r="R132" s="235" t="n">
        <f aca="false">R131-($R$111-$R$211)/101</f>
        <v>-0.000914851485148514</v>
      </c>
      <c r="S132" s="236" t="n">
        <f aca="false">S131-($R$111-$R$211)/101</f>
        <v>-0.000914851485148514</v>
      </c>
      <c r="T132" s="165"/>
      <c r="U132" s="165"/>
      <c r="V132" s="165"/>
      <c r="W132" s="165"/>
      <c r="X132" s="182"/>
      <c r="Y132" s="164" t="n">
        <v>129</v>
      </c>
      <c r="Z132" s="243" t="n">
        <v>217.84</v>
      </c>
      <c r="AA132" s="180" t="n">
        <f aca="false">IF(MOD(ROW(),2),"",INDEX($Z$3:$Z$600,ROW()/2))</f>
        <v>94.47</v>
      </c>
      <c r="AB132" s="181" t="n">
        <v>1.3</v>
      </c>
      <c r="AC132" s="182" t="n">
        <f aca="false">VALUE($Z133)</f>
        <v>219.76</v>
      </c>
      <c r="AD132" s="164" t="n">
        <v>129</v>
      </c>
      <c r="AE132" s="191"/>
      <c r="AF132" s="227" t="str">
        <f aca="false">IF(MOD(ROW(),10),"",INDEX(AE$3:AE$600,ROW()/10))</f>
        <v/>
      </c>
      <c r="AG132" s="228" t="n">
        <v>127</v>
      </c>
      <c r="AH132" s="229" t="e">
        <f aca="false">VALUE($AF132)</f>
        <v>#VALUE!</v>
      </c>
      <c r="AI132" s="164" t="n">
        <v>129</v>
      </c>
      <c r="AJ132" s="243"/>
      <c r="AK132" s="227" t="str">
        <f aca="false">IF(MOD(ROW(),10),"",INDEX(AJ$3:AJ$600,ROW()/10))</f>
        <v/>
      </c>
      <c r="AL132" s="228" t="n">
        <v>122</v>
      </c>
      <c r="AM132" s="229" t="e">
        <f aca="false">VALUE($AK132)</f>
        <v>#VALUE!</v>
      </c>
      <c r="AN132" s="164" t="n">
        <v>129</v>
      </c>
      <c r="AO132" s="190"/>
      <c r="AP132" s="227" t="str">
        <f aca="false">IF(MOD(ROW(),10),"",INDEX(AO$3:AO$600,ROW()/10))</f>
        <v/>
      </c>
      <c r="AQ132" s="181" t="n">
        <v>1.3</v>
      </c>
      <c r="AR132" s="229" t="e">
        <f aca="false">VALUE($AP132)</f>
        <v>#VALUE!</v>
      </c>
      <c r="AS132" s="164" t="n">
        <v>1290</v>
      </c>
      <c r="AT132" s="243"/>
      <c r="AU132" s="227" t="str">
        <f aca="false">IF(MOD(ROW(),10),"",INDEX(AT$3:AT$600,ROW()/10))</f>
        <v/>
      </c>
      <c r="AV132" s="181" t="n">
        <v>1.3</v>
      </c>
      <c r="AW132" s="229" t="e">
        <f aca="false">VALUE($AU132)</f>
        <v>#VALUE!</v>
      </c>
      <c r="AY132" s="243"/>
      <c r="AZ132" s="180" t="n">
        <f aca="false">IF(MOD(ROW(),2),"",INDEX(AY$3:AY$600,ROW()/2))</f>
        <v>0</v>
      </c>
      <c r="BA132" s="181" t="n">
        <v>1.3</v>
      </c>
      <c r="BB132" s="182" t="n">
        <f aca="false">VALUE(AZ132)</f>
        <v>0</v>
      </c>
      <c r="BD132" s="243"/>
      <c r="BE132" s="180" t="n">
        <f aca="false">IF(MOD(ROW(),2),"",INDEX(BD$3:BD$600,ROW()/2))</f>
        <v>0</v>
      </c>
      <c r="BF132" s="181" t="n">
        <v>1.3</v>
      </c>
      <c r="BG132" s="182" t="n">
        <f aca="false">VALUE($BD133)</f>
        <v>0</v>
      </c>
    </row>
    <row r="133" customFormat="false" ht="13.5" hidden="false" customHeight="false" outlineLevel="0" collapsed="false">
      <c r="A133" s="208" t="n">
        <v>1.26</v>
      </c>
      <c r="B133" s="209" t="n">
        <v>4.31</v>
      </c>
      <c r="C133" s="213" t="n">
        <f aca="false">$C132+(($AM$20-$AM$10))/10</f>
        <v>0.0096</v>
      </c>
      <c r="D133" s="217" t="n">
        <f aca="false">$D132+(($AH$30-$AH$20))/10</f>
        <v>0.0062</v>
      </c>
      <c r="E133" s="211" t="n">
        <f aca="false">$AC128</f>
        <v>212.05</v>
      </c>
      <c r="F133" s="212" t="n">
        <f aca="false">$F132+(($AR$20-$AR$10))/10</f>
        <v>-0.0212</v>
      </c>
      <c r="G133" s="218" t="n">
        <f aca="false">$G132+(($AW$20-$AW$10))/10</f>
        <v>-0.0312</v>
      </c>
      <c r="H133" s="213" t="n">
        <f aca="false">$BB128</f>
        <v>0</v>
      </c>
      <c r="I133" s="213" t="n">
        <f aca="false">$BG128</f>
        <v>0</v>
      </c>
      <c r="K133" s="234" t="n">
        <v>0.21</v>
      </c>
      <c r="L133" s="238" t="n">
        <f aca="false">L132-($L$112-$L$212)/101</f>
        <v>0</v>
      </c>
      <c r="M133" s="239" t="n">
        <f aca="false">M132-($M$112-$M$212)/101</f>
        <v>0</v>
      </c>
      <c r="Q133" s="234" t="n">
        <v>0.22</v>
      </c>
      <c r="R133" s="235" t="n">
        <f aca="false">R132-($R$111-$R$211)/101</f>
        <v>-0.000958415841584158</v>
      </c>
      <c r="S133" s="236" t="n">
        <f aca="false">S132-($R$111-$R$211)/101</f>
        <v>-0.000958415841584158</v>
      </c>
      <c r="T133" s="165"/>
      <c r="U133" s="165"/>
      <c r="V133" s="165"/>
      <c r="W133" s="165"/>
      <c r="X133" s="182"/>
      <c r="Y133" s="164" t="n">
        <v>130</v>
      </c>
      <c r="Z133" s="243" t="n">
        <v>219.76</v>
      </c>
      <c r="AA133" s="180" t="str">
        <f aca="false">IF(MOD(ROW(),2),"",INDEX($Z$3:$Z$600,ROW()/2))</f>
        <v/>
      </c>
      <c r="AB133" s="181" t="n">
        <v>1.31</v>
      </c>
      <c r="AC133" s="182" t="n">
        <f aca="false">VALUE($Z134)</f>
        <v>221.69</v>
      </c>
      <c r="AD133" s="164" t="n">
        <v>130</v>
      </c>
      <c r="AE133" s="191"/>
      <c r="AF133" s="227" t="str">
        <f aca="false">IF(MOD(ROW(),10),"",INDEX(AE$3:AE$600,ROW()/10))</f>
        <v/>
      </c>
      <c r="AG133" s="228" t="n">
        <v>128</v>
      </c>
      <c r="AH133" s="229" t="e">
        <f aca="false">VALUE($AF133)</f>
        <v>#VALUE!</v>
      </c>
      <c r="AI133" s="164" t="n">
        <v>130</v>
      </c>
      <c r="AJ133" s="243"/>
      <c r="AK133" s="227" t="str">
        <f aca="false">IF(MOD(ROW(),10),"",INDEX(AJ$3:AJ$600,ROW()/10))</f>
        <v/>
      </c>
      <c r="AL133" s="228" t="n">
        <v>123</v>
      </c>
      <c r="AM133" s="229" t="e">
        <f aca="false">VALUE($AK133)</f>
        <v>#VALUE!</v>
      </c>
      <c r="AN133" s="164" t="n">
        <v>130</v>
      </c>
      <c r="AO133" s="190"/>
      <c r="AP133" s="227" t="str">
        <f aca="false">IF(MOD(ROW(),10),"",INDEX(AO$3:AO$600,ROW()/10))</f>
        <v/>
      </c>
      <c r="AQ133" s="181" t="n">
        <v>1.31</v>
      </c>
      <c r="AR133" s="229" t="e">
        <f aca="false">VALUE($AP133)</f>
        <v>#VALUE!</v>
      </c>
      <c r="AS133" s="164" t="n">
        <v>1300</v>
      </c>
      <c r="AT133" s="243"/>
      <c r="AU133" s="227" t="str">
        <f aca="false">IF(MOD(ROW(),10),"",INDEX(AT$3:AT$600,ROW()/10))</f>
        <v/>
      </c>
      <c r="AV133" s="181" t="n">
        <v>1.31</v>
      </c>
      <c r="AW133" s="229" t="e">
        <f aca="false">VALUE($AU133)</f>
        <v>#VALUE!</v>
      </c>
      <c r="AY133" s="243"/>
      <c r="AZ133" s="180" t="str">
        <f aca="false">IF(MOD(ROW(),2),"",INDEX(AY$3:AY$600,ROW()/2))</f>
        <v/>
      </c>
      <c r="BA133" s="181" t="n">
        <v>1.31</v>
      </c>
      <c r="BB133" s="182" t="e">
        <f aca="false">VALUE(AZ133)</f>
        <v>#VALUE!</v>
      </c>
      <c r="BD133" s="243"/>
      <c r="BE133" s="180" t="str">
        <f aca="false">IF(MOD(ROW(),2),"",INDEX(BD$3:BD$600,ROW()/2))</f>
        <v/>
      </c>
      <c r="BF133" s="181" t="n">
        <v>1.31</v>
      </c>
      <c r="BG133" s="182" t="n">
        <f aca="false">VALUE($BD134)</f>
        <v>0</v>
      </c>
    </row>
    <row r="134" customFormat="false" ht="13.5" hidden="false" customHeight="false" outlineLevel="0" collapsed="false">
      <c r="A134" s="208" t="n">
        <v>1.27</v>
      </c>
      <c r="B134" s="209" t="n">
        <v>4.3</v>
      </c>
      <c r="C134" s="213" t="n">
        <f aca="false">$C133+(($AM$20-$AM$10))/10</f>
        <v>0.0077</v>
      </c>
      <c r="D134" s="217" t="n">
        <f aca="false">$D133+(($AH$30-$AH$20))/10</f>
        <v>0.0054</v>
      </c>
      <c r="E134" s="211" t="n">
        <f aca="false">$AC129</f>
        <v>213.98</v>
      </c>
      <c r="F134" s="212" t="n">
        <f aca="false">$F133+(($AR$20-$AR$10))/10</f>
        <v>-0.0229</v>
      </c>
      <c r="G134" s="218" t="n">
        <f aca="false">$G133+(($AW$20-$AW$10))/10</f>
        <v>-0.0329</v>
      </c>
      <c r="H134" s="213" t="n">
        <f aca="false">$BB128+($BB130-$BB128)/2</f>
        <v>0</v>
      </c>
      <c r="I134" s="213" t="n">
        <f aca="false">$BG128+($BG130-$BG128)/2</f>
        <v>0</v>
      </c>
      <c r="K134" s="234" t="n">
        <v>0.22</v>
      </c>
      <c r="L134" s="238" t="n">
        <f aca="false">L133-($L$112-$L$212)/101</f>
        <v>0</v>
      </c>
      <c r="M134" s="239" t="n">
        <f aca="false">M133-($M$112-$M$212)/101</f>
        <v>0</v>
      </c>
      <c r="Q134" s="234" t="n">
        <v>0.23</v>
      </c>
      <c r="R134" s="235" t="n">
        <f aca="false">R133-($R$111-$R$211)/101</f>
        <v>-0.0010019801980198</v>
      </c>
      <c r="S134" s="236" t="n">
        <f aca="false">S133-($R$111-$R$211)/101</f>
        <v>-0.0010019801980198</v>
      </c>
      <c r="T134" s="165"/>
      <c r="U134" s="165"/>
      <c r="V134" s="165"/>
      <c r="W134" s="165"/>
      <c r="X134" s="182"/>
      <c r="Y134" s="164" t="n">
        <v>131</v>
      </c>
      <c r="Z134" s="243" t="n">
        <v>221.69</v>
      </c>
      <c r="AA134" s="180" t="n">
        <f aca="false">IF(MOD(ROW(),2),"",INDEX($Z$3:$Z$600,ROW()/2))</f>
        <v>96.4</v>
      </c>
      <c r="AB134" s="181" t="n">
        <v>1.32</v>
      </c>
      <c r="AC134" s="182" t="n">
        <f aca="false">VALUE($Z135)</f>
        <v>223.62</v>
      </c>
      <c r="AD134" s="164" t="n">
        <v>131</v>
      </c>
      <c r="AE134" s="191"/>
      <c r="AF134" s="227" t="str">
        <f aca="false">IF(MOD(ROW(),10),"",INDEX(AE$3:AE$600,ROW()/10))</f>
        <v/>
      </c>
      <c r="AG134" s="228" t="n">
        <v>129</v>
      </c>
      <c r="AH134" s="229" t="e">
        <f aca="false">VALUE($AF134)</f>
        <v>#VALUE!</v>
      </c>
      <c r="AI134" s="164" t="n">
        <v>131</v>
      </c>
      <c r="AJ134" s="243"/>
      <c r="AK134" s="227" t="str">
        <f aca="false">IF(MOD(ROW(),10),"",INDEX(AJ$3:AJ$600,ROW()/10))</f>
        <v/>
      </c>
      <c r="AL134" s="228" t="n">
        <v>124</v>
      </c>
      <c r="AM134" s="229" t="e">
        <f aca="false">VALUE($AK134)</f>
        <v>#VALUE!</v>
      </c>
      <c r="AN134" s="164" t="n">
        <v>131</v>
      </c>
      <c r="AO134" s="190"/>
      <c r="AP134" s="227" t="str">
        <f aca="false">IF(MOD(ROW(),10),"",INDEX(AO$3:AO$600,ROW()/10))</f>
        <v/>
      </c>
      <c r="AQ134" s="181" t="n">
        <v>1.32</v>
      </c>
      <c r="AR134" s="229" t="e">
        <f aca="false">VALUE($AP134)</f>
        <v>#VALUE!</v>
      </c>
      <c r="AS134" s="164" t="n">
        <v>1310</v>
      </c>
      <c r="AT134" s="243"/>
      <c r="AU134" s="227" t="str">
        <f aca="false">IF(MOD(ROW(),10),"",INDEX(AT$3:AT$600,ROW()/10))</f>
        <v/>
      </c>
      <c r="AV134" s="181" t="n">
        <v>1.32</v>
      </c>
      <c r="AW134" s="229" t="e">
        <f aca="false">VALUE($AU134)</f>
        <v>#VALUE!</v>
      </c>
      <c r="AY134" s="243"/>
      <c r="AZ134" s="180" t="n">
        <f aca="false">IF(MOD(ROW(),2),"",INDEX(AY$3:AY$600,ROW()/2))</f>
        <v>0</v>
      </c>
      <c r="BA134" s="181" t="n">
        <v>1.32</v>
      </c>
      <c r="BB134" s="182" t="n">
        <f aca="false">VALUE(AZ134)</f>
        <v>0</v>
      </c>
      <c r="BD134" s="243"/>
      <c r="BE134" s="180" t="n">
        <f aca="false">IF(MOD(ROW(),2),"",INDEX(BD$3:BD$600,ROW()/2))</f>
        <v>0</v>
      </c>
      <c r="BF134" s="181" t="n">
        <v>1.32</v>
      </c>
      <c r="BG134" s="182" t="n">
        <f aca="false">VALUE($BD135)</f>
        <v>0</v>
      </c>
    </row>
    <row r="135" customFormat="false" ht="13.5" hidden="false" customHeight="false" outlineLevel="0" collapsed="false">
      <c r="A135" s="208" t="n">
        <v>1.28</v>
      </c>
      <c r="B135" s="209" t="n">
        <v>4.29</v>
      </c>
      <c r="C135" s="213" t="n">
        <f aca="false">$C134+(($AM$20-$AM$10))/10</f>
        <v>0.0058</v>
      </c>
      <c r="D135" s="217" t="n">
        <f aca="false">$D134+(($AH$30-$AH$20))/10</f>
        <v>0.0046</v>
      </c>
      <c r="E135" s="211" t="n">
        <f aca="false">$AC130</f>
        <v>215.91</v>
      </c>
      <c r="F135" s="212" t="n">
        <f aca="false">$F134+(($AR$20-$AR$10))/10</f>
        <v>-0.0246</v>
      </c>
      <c r="G135" s="218" t="n">
        <f aca="false">$G134+(($AW$20-$AW$10))/10</f>
        <v>-0.0346</v>
      </c>
      <c r="H135" s="213" t="n">
        <f aca="false">$BB130</f>
        <v>0</v>
      </c>
      <c r="I135" s="213" t="n">
        <f aca="false">$BG130</f>
        <v>0</v>
      </c>
      <c r="K135" s="234" t="n">
        <v>0.23</v>
      </c>
      <c r="L135" s="238" t="n">
        <f aca="false">L134-($L$112-$L$212)/101</f>
        <v>0</v>
      </c>
      <c r="M135" s="239" t="n">
        <f aca="false">M134-($M$112-$M$212)/101</f>
        <v>0</v>
      </c>
      <c r="Q135" s="234" t="n">
        <v>0.24</v>
      </c>
      <c r="R135" s="235" t="n">
        <f aca="false">R134-($R$111-$R$211)/101</f>
        <v>-0.00104554455445545</v>
      </c>
      <c r="S135" s="236" t="n">
        <f aca="false">S134-($R$111-$R$211)/101</f>
        <v>-0.00104554455445545</v>
      </c>
      <c r="T135" s="165"/>
      <c r="U135" s="165"/>
      <c r="V135" s="165"/>
      <c r="W135" s="165"/>
      <c r="Y135" s="164" t="n">
        <v>132</v>
      </c>
      <c r="Z135" s="243" t="n">
        <v>223.62</v>
      </c>
      <c r="AA135" s="180" t="str">
        <f aca="false">IF(MOD(ROW(),2),"",INDEX($Z$3:$Z$600,ROW()/2))</f>
        <v/>
      </c>
      <c r="AB135" s="181" t="n">
        <v>1.33</v>
      </c>
      <c r="AC135" s="182" t="n">
        <f aca="false">VALUE($Z136)</f>
        <v>225.55</v>
      </c>
      <c r="AD135" s="164" t="n">
        <v>132</v>
      </c>
      <c r="AE135" s="191"/>
      <c r="AF135" s="227" t="str">
        <f aca="false">IF(MOD(ROW(),10),"",INDEX(AE$3:AE$600,ROW()/10))</f>
        <v/>
      </c>
      <c r="AG135" s="228" t="n">
        <v>130</v>
      </c>
      <c r="AH135" s="229" t="e">
        <f aca="false">VALUE($AF135)</f>
        <v>#VALUE!</v>
      </c>
      <c r="AI135" s="164" t="n">
        <v>132</v>
      </c>
      <c r="AJ135" s="243"/>
      <c r="AK135" s="227" t="str">
        <f aca="false">IF(MOD(ROW(),10),"",INDEX(AJ$3:AJ$600,ROW()/10))</f>
        <v/>
      </c>
      <c r="AL135" s="228" t="n">
        <v>125</v>
      </c>
      <c r="AM135" s="229" t="e">
        <f aca="false">VALUE($AK135)</f>
        <v>#VALUE!</v>
      </c>
      <c r="AN135" s="164" t="n">
        <v>132</v>
      </c>
      <c r="AO135" s="190"/>
      <c r="AP135" s="227" t="str">
        <f aca="false">IF(MOD(ROW(),10),"",INDEX(AO$3:AO$600,ROW()/10))</f>
        <v/>
      </c>
      <c r="AQ135" s="181" t="n">
        <v>1.33</v>
      </c>
      <c r="AR135" s="229" t="e">
        <f aca="false">VALUE($AP135)</f>
        <v>#VALUE!</v>
      </c>
      <c r="AS135" s="164" t="n">
        <v>1320</v>
      </c>
      <c r="AT135" s="243"/>
      <c r="AU135" s="227" t="str">
        <f aca="false">IF(MOD(ROW(),10),"",INDEX(AT$3:AT$600,ROW()/10))</f>
        <v/>
      </c>
      <c r="AV135" s="181" t="n">
        <v>1.33</v>
      </c>
      <c r="AW135" s="229" t="e">
        <f aca="false">VALUE($AU135)</f>
        <v>#VALUE!</v>
      </c>
      <c r="AY135" s="243"/>
      <c r="AZ135" s="180" t="str">
        <f aca="false">IF(MOD(ROW(),2),"",INDEX(AY$3:AY$600,ROW()/2))</f>
        <v/>
      </c>
      <c r="BA135" s="181" t="n">
        <v>1.33</v>
      </c>
      <c r="BB135" s="182" t="e">
        <f aca="false">VALUE(AZ135)</f>
        <v>#VALUE!</v>
      </c>
      <c r="BD135" s="243"/>
      <c r="BE135" s="180" t="str">
        <f aca="false">IF(MOD(ROW(),2),"",INDEX(BD$3:BD$600,ROW()/2))</f>
        <v/>
      </c>
      <c r="BF135" s="181" t="n">
        <v>1.33</v>
      </c>
      <c r="BG135" s="182" t="n">
        <f aca="false">VALUE($BD136)</f>
        <v>0</v>
      </c>
    </row>
    <row r="136" customFormat="false" ht="13.5" hidden="false" customHeight="false" outlineLevel="0" collapsed="false">
      <c r="A136" s="208" t="n">
        <v>1.29</v>
      </c>
      <c r="B136" s="209" t="n">
        <v>4.28</v>
      </c>
      <c r="C136" s="213" t="n">
        <f aca="false">$C135+(($AM$20-$AM$10))/10</f>
        <v>0.0039</v>
      </c>
      <c r="D136" s="217" t="n">
        <f aca="false">$D135+(($AH$30-$AH$20))/10</f>
        <v>0.0038</v>
      </c>
      <c r="E136" s="211" t="n">
        <f aca="false">$AC131</f>
        <v>217.84</v>
      </c>
      <c r="F136" s="212" t="n">
        <f aca="false">$F135+(($AR$20-$AR$10))/10</f>
        <v>-0.0263</v>
      </c>
      <c r="G136" s="218" t="n">
        <f aca="false">$G135+(($AW$20-$AW$10))/10</f>
        <v>-0.0363</v>
      </c>
      <c r="H136" s="213" t="n">
        <f aca="false">$BB130+($BB132-$BB130)/2</f>
        <v>0</v>
      </c>
      <c r="I136" s="213" t="n">
        <f aca="false">$BG130+($BG132-$BG130)/2</f>
        <v>0</v>
      </c>
      <c r="K136" s="234" t="n">
        <v>0.24</v>
      </c>
      <c r="L136" s="238" t="n">
        <f aca="false">L135-($L$112-$L$212)/101</f>
        <v>0</v>
      </c>
      <c r="M136" s="239" t="n">
        <f aca="false">M135-($M$112-$M$212)/101</f>
        <v>0</v>
      </c>
      <c r="Q136" s="234" t="n">
        <v>0.25</v>
      </c>
      <c r="R136" s="235" t="n">
        <f aca="false">R135-($R$111-$R$211)/101</f>
        <v>-0.00108910891089109</v>
      </c>
      <c r="S136" s="236" t="n">
        <f aca="false">S135-($R$111-$R$211)/101</f>
        <v>-0.00108910891089109</v>
      </c>
      <c r="T136" s="165"/>
      <c r="U136" s="165"/>
      <c r="V136" s="165"/>
      <c r="W136" s="165"/>
      <c r="Y136" s="164" t="n">
        <v>133</v>
      </c>
      <c r="Z136" s="243" t="n">
        <v>225.55</v>
      </c>
      <c r="AA136" s="180" t="n">
        <f aca="false">IF(MOD(ROW(),2),"",INDEX($Z$3:$Z$600,ROW()/2))</f>
        <v>98.32</v>
      </c>
      <c r="AB136" s="181" t="n">
        <v>1.34</v>
      </c>
      <c r="AC136" s="182" t="n">
        <f aca="false">VALUE($Z137)</f>
        <v>227.47</v>
      </c>
      <c r="AD136" s="164" t="n">
        <v>133</v>
      </c>
      <c r="AE136" s="191"/>
      <c r="AF136" s="227" t="str">
        <f aca="false">IF(MOD(ROW(),10),"",INDEX(AE$3:AE$600,ROW()/10))</f>
        <v/>
      </c>
      <c r="AG136" s="228" t="n">
        <v>131</v>
      </c>
      <c r="AH136" s="229" t="e">
        <f aca="false">VALUE($AF136)</f>
        <v>#VALUE!</v>
      </c>
      <c r="AI136" s="164" t="n">
        <v>133</v>
      </c>
      <c r="AJ136" s="243"/>
      <c r="AK136" s="227" t="str">
        <f aca="false">IF(MOD(ROW(),10),"",INDEX(AJ$3:AJ$600,ROW()/10))</f>
        <v/>
      </c>
      <c r="AL136" s="228" t="n">
        <v>126</v>
      </c>
      <c r="AM136" s="229" t="e">
        <f aca="false">VALUE($AK136)</f>
        <v>#VALUE!</v>
      </c>
      <c r="AN136" s="164" t="n">
        <v>133</v>
      </c>
      <c r="AO136" s="190"/>
      <c r="AP136" s="227" t="str">
        <f aca="false">IF(MOD(ROW(),10),"",INDEX(AO$3:AO$600,ROW()/10))</f>
        <v/>
      </c>
      <c r="AQ136" s="181" t="n">
        <v>1.34</v>
      </c>
      <c r="AR136" s="229" t="e">
        <f aca="false">VALUE($AP136)</f>
        <v>#VALUE!</v>
      </c>
      <c r="AS136" s="164" t="n">
        <v>1330</v>
      </c>
      <c r="AT136" s="243"/>
      <c r="AU136" s="227" t="str">
        <f aca="false">IF(MOD(ROW(),10),"",INDEX(AT$3:AT$600,ROW()/10))</f>
        <v/>
      </c>
      <c r="AV136" s="181" t="n">
        <v>1.34</v>
      </c>
      <c r="AW136" s="229" t="e">
        <f aca="false">VALUE($AU136)</f>
        <v>#VALUE!</v>
      </c>
      <c r="AY136" s="243"/>
      <c r="AZ136" s="180" t="n">
        <f aca="false">IF(MOD(ROW(),2),"",INDEX(AY$3:AY$600,ROW()/2))</f>
        <v>0</v>
      </c>
      <c r="BA136" s="181" t="n">
        <v>1.34</v>
      </c>
      <c r="BB136" s="182" t="n">
        <f aca="false">VALUE(AZ136)</f>
        <v>0</v>
      </c>
      <c r="BD136" s="243"/>
      <c r="BE136" s="180" t="n">
        <f aca="false">IF(MOD(ROW(),2),"",INDEX(BD$3:BD$600,ROW()/2))</f>
        <v>0</v>
      </c>
      <c r="BF136" s="181" t="n">
        <v>1.34</v>
      </c>
      <c r="BG136" s="182" t="n">
        <f aca="false">VALUE($BD137)</f>
        <v>0</v>
      </c>
    </row>
    <row r="137" customFormat="false" ht="13.5" hidden="false" customHeight="false" outlineLevel="0" collapsed="false">
      <c r="A137" s="208" t="n">
        <v>1.3</v>
      </c>
      <c r="B137" s="209" t="n">
        <v>4.27</v>
      </c>
      <c r="C137" s="213" t="n">
        <f aca="false">$AM140</f>
        <v>0.021</v>
      </c>
      <c r="D137" s="241" t="n">
        <f aca="false">$AH140</f>
        <v>0.011</v>
      </c>
      <c r="E137" s="211" t="n">
        <f aca="false">$AC132</f>
        <v>219.76</v>
      </c>
      <c r="F137" s="212" t="n">
        <f aca="false">$AR140</f>
        <v>-0.011</v>
      </c>
      <c r="G137" s="218" t="n">
        <f aca="false">$AW140</f>
        <v>-0.021</v>
      </c>
      <c r="H137" s="213" t="n">
        <f aca="false">$BB132</f>
        <v>0</v>
      </c>
      <c r="I137" s="213" t="n">
        <f aca="false">$BG132</f>
        <v>0</v>
      </c>
      <c r="K137" s="234" t="n">
        <v>0.25</v>
      </c>
      <c r="L137" s="238" t="n">
        <f aca="false">L136-($L$112-$L$212)/101</f>
        <v>0</v>
      </c>
      <c r="M137" s="239" t="n">
        <f aca="false">M136-($M$112-$M$212)/101</f>
        <v>0</v>
      </c>
      <c r="Q137" s="234" t="n">
        <v>0.26</v>
      </c>
      <c r="R137" s="235" t="n">
        <f aca="false">R136-($R$111-$R$211)/101</f>
        <v>-0.00113267326732673</v>
      </c>
      <c r="S137" s="236" t="n">
        <f aca="false">S136-($R$111-$R$211)/101</f>
        <v>-0.00113267326732673</v>
      </c>
      <c r="T137" s="165"/>
      <c r="U137" s="165"/>
      <c r="V137" s="165"/>
      <c r="W137" s="165"/>
      <c r="Y137" s="164" t="n">
        <v>134</v>
      </c>
      <c r="Z137" s="243" t="n">
        <v>227.47</v>
      </c>
      <c r="AA137" s="180" t="str">
        <f aca="false">IF(MOD(ROW(),2),"",INDEX($Z$3:$Z$600,ROW()/2))</f>
        <v/>
      </c>
      <c r="AB137" s="181" t="n">
        <v>1.35</v>
      </c>
      <c r="AC137" s="182" t="n">
        <f aca="false">VALUE($Z138)</f>
        <v>229.4</v>
      </c>
      <c r="AD137" s="164" t="n">
        <v>134</v>
      </c>
      <c r="AE137" s="191"/>
      <c r="AF137" s="227" t="str">
        <f aca="false">IF(MOD(ROW(),10),"",INDEX(AE$3:AE$600,ROW()/10))</f>
        <v/>
      </c>
      <c r="AG137" s="228" t="n">
        <v>132</v>
      </c>
      <c r="AH137" s="229" t="e">
        <f aca="false">VALUE($AF137)</f>
        <v>#VALUE!</v>
      </c>
      <c r="AI137" s="164" t="n">
        <v>134</v>
      </c>
      <c r="AJ137" s="243"/>
      <c r="AK137" s="227" t="str">
        <f aca="false">IF(MOD(ROW(),10),"",INDEX(AJ$3:AJ$600,ROW()/10))</f>
        <v/>
      </c>
      <c r="AL137" s="228" t="n">
        <v>127</v>
      </c>
      <c r="AM137" s="229" t="e">
        <f aca="false">VALUE($AK137)</f>
        <v>#VALUE!</v>
      </c>
      <c r="AN137" s="164" t="n">
        <v>134</v>
      </c>
      <c r="AO137" s="190"/>
      <c r="AP137" s="227" t="str">
        <f aca="false">IF(MOD(ROW(),10),"",INDEX(AO$3:AO$600,ROW()/10))</f>
        <v/>
      </c>
      <c r="AQ137" s="181" t="n">
        <v>1.35</v>
      </c>
      <c r="AR137" s="229" t="e">
        <f aca="false">VALUE($AP137)</f>
        <v>#VALUE!</v>
      </c>
      <c r="AS137" s="164" t="n">
        <v>1340</v>
      </c>
      <c r="AT137" s="243"/>
      <c r="AU137" s="227" t="str">
        <f aca="false">IF(MOD(ROW(),10),"",INDEX(AT$3:AT$600,ROW()/10))</f>
        <v/>
      </c>
      <c r="AV137" s="181" t="n">
        <v>1.35</v>
      </c>
      <c r="AW137" s="229" t="e">
        <f aca="false">VALUE($AU137)</f>
        <v>#VALUE!</v>
      </c>
      <c r="AY137" s="243"/>
      <c r="AZ137" s="180" t="str">
        <f aca="false">IF(MOD(ROW(),2),"",INDEX(AY$3:AY$600,ROW()/2))</f>
        <v/>
      </c>
      <c r="BA137" s="181" t="n">
        <v>1.35</v>
      </c>
      <c r="BB137" s="182" t="e">
        <f aca="false">VALUE(AZ137)</f>
        <v>#VALUE!</v>
      </c>
      <c r="BD137" s="243"/>
      <c r="BE137" s="180" t="str">
        <f aca="false">IF(MOD(ROW(),2),"",INDEX(BD$3:BD$600,ROW()/2))</f>
        <v/>
      </c>
      <c r="BF137" s="181" t="n">
        <v>1.35</v>
      </c>
      <c r="BG137" s="182" t="n">
        <f aca="false">VALUE($BD138)</f>
        <v>0</v>
      </c>
    </row>
    <row r="138" customFormat="false" ht="13.5" hidden="false" customHeight="false" outlineLevel="0" collapsed="false">
      <c r="A138" s="208" t="n">
        <v>1.31</v>
      </c>
      <c r="B138" s="209" t="n">
        <v>4.26</v>
      </c>
      <c r="C138" s="213" t="n">
        <f aca="false">$C137+(($AM$20-$AM$10))/10</f>
        <v>0.0191</v>
      </c>
      <c r="D138" s="217" t="n">
        <f aca="false">$D137+(($AH$30-$AH$20))/10</f>
        <v>0.0102</v>
      </c>
      <c r="E138" s="211" t="n">
        <f aca="false">$AC133</f>
        <v>221.69</v>
      </c>
      <c r="F138" s="212" t="n">
        <f aca="false">$F137+(($AR$20-$AR$10))/10</f>
        <v>-0.0127</v>
      </c>
      <c r="G138" s="218" t="n">
        <f aca="false">$G137+(($AW$20-$AW$10))/10</f>
        <v>-0.0227</v>
      </c>
      <c r="H138" s="213" t="n">
        <f aca="false">$BB132+($BB134-$BB132)/2</f>
        <v>0</v>
      </c>
      <c r="I138" s="213" t="n">
        <f aca="false">$BG132+($BG134-$BG132)/2</f>
        <v>0</v>
      </c>
      <c r="K138" s="234" t="n">
        <v>0.26</v>
      </c>
      <c r="L138" s="238" t="n">
        <f aca="false">L137-($L$112-$L$212)/101</f>
        <v>0</v>
      </c>
      <c r="M138" s="239" t="n">
        <f aca="false">M137-($M$112-$M$212)/101</f>
        <v>0</v>
      </c>
      <c r="Q138" s="234" t="n">
        <v>0.27</v>
      </c>
      <c r="R138" s="235" t="n">
        <f aca="false">R137-($R$111-$R$211)/101</f>
        <v>-0.00117623762376238</v>
      </c>
      <c r="S138" s="236" t="n">
        <f aca="false">S137-($R$111-$R$211)/101</f>
        <v>-0.00117623762376238</v>
      </c>
      <c r="T138" s="165"/>
      <c r="U138" s="165"/>
      <c r="V138" s="165"/>
      <c r="W138" s="165"/>
      <c r="Y138" s="164" t="n">
        <v>135</v>
      </c>
      <c r="Z138" s="243" t="n">
        <v>229.4</v>
      </c>
      <c r="AA138" s="180" t="n">
        <f aca="false">IF(MOD(ROW(),2),"",INDEX($Z$3:$Z$600,ROW()/2))</f>
        <v>100.25</v>
      </c>
      <c r="AB138" s="181" t="n">
        <v>1.36</v>
      </c>
      <c r="AC138" s="182" t="n">
        <f aca="false">VALUE($Z139)</f>
        <v>231.33</v>
      </c>
      <c r="AD138" s="164" t="n">
        <v>135</v>
      </c>
      <c r="AE138" s="191"/>
      <c r="AF138" s="227" t="str">
        <f aca="false">IF(MOD(ROW(),10),"",INDEX(AE$3:AE$600,ROW()/10))</f>
        <v/>
      </c>
      <c r="AG138" s="228" t="n">
        <v>133</v>
      </c>
      <c r="AH138" s="229" t="e">
        <f aca="false">VALUE($AF138)</f>
        <v>#VALUE!</v>
      </c>
      <c r="AI138" s="164" t="n">
        <v>135</v>
      </c>
      <c r="AJ138" s="243"/>
      <c r="AK138" s="227" t="str">
        <f aca="false">IF(MOD(ROW(),10),"",INDEX(AJ$3:AJ$600,ROW()/10))</f>
        <v/>
      </c>
      <c r="AL138" s="228" t="n">
        <v>128</v>
      </c>
      <c r="AM138" s="229" t="e">
        <f aca="false">VALUE($AK138)</f>
        <v>#VALUE!</v>
      </c>
      <c r="AN138" s="164" t="n">
        <v>135</v>
      </c>
      <c r="AO138" s="190"/>
      <c r="AP138" s="227" t="str">
        <f aca="false">IF(MOD(ROW(),10),"",INDEX(AO$3:AO$600,ROW()/10))</f>
        <v/>
      </c>
      <c r="AQ138" s="181" t="n">
        <v>1.36</v>
      </c>
      <c r="AR138" s="229" t="e">
        <f aca="false">VALUE($AP138)</f>
        <v>#VALUE!</v>
      </c>
      <c r="AS138" s="164" t="n">
        <v>1350</v>
      </c>
      <c r="AT138" s="243"/>
      <c r="AU138" s="227" t="str">
        <f aca="false">IF(MOD(ROW(),10),"",INDEX(AT$3:AT$600,ROW()/10))</f>
        <v/>
      </c>
      <c r="AV138" s="181" t="n">
        <v>1.36</v>
      </c>
      <c r="AW138" s="229" t="e">
        <f aca="false">VALUE($AU138)</f>
        <v>#VALUE!</v>
      </c>
      <c r="AY138" s="243"/>
      <c r="AZ138" s="180" t="n">
        <f aca="false">IF(MOD(ROW(),2),"",INDEX(AY$3:AY$600,ROW()/2))</f>
        <v>0</v>
      </c>
      <c r="BA138" s="181" t="n">
        <v>1.36</v>
      </c>
      <c r="BB138" s="182" t="n">
        <f aca="false">VALUE(AZ138)</f>
        <v>0</v>
      </c>
      <c r="BD138" s="243"/>
      <c r="BE138" s="180" t="n">
        <f aca="false">IF(MOD(ROW(),2),"",INDEX(BD$3:BD$600,ROW()/2))</f>
        <v>0</v>
      </c>
      <c r="BF138" s="181" t="n">
        <v>1.36</v>
      </c>
      <c r="BG138" s="182" t="n">
        <f aca="false">VALUE($BD139)</f>
        <v>0</v>
      </c>
    </row>
    <row r="139" customFormat="false" ht="13.5" hidden="false" customHeight="false" outlineLevel="0" collapsed="false">
      <c r="A139" s="208" t="n">
        <v>1.32</v>
      </c>
      <c r="B139" s="209" t="n">
        <v>4.25</v>
      </c>
      <c r="C139" s="213" t="n">
        <f aca="false">$C138+(($AM$20-$AM$10))/10</f>
        <v>0.0172</v>
      </c>
      <c r="D139" s="217" t="n">
        <f aca="false">$D138+(($AH$30-$AH$20))/10</f>
        <v>0.0094</v>
      </c>
      <c r="E139" s="211" t="n">
        <f aca="false">$AC134</f>
        <v>223.62</v>
      </c>
      <c r="F139" s="212" t="n">
        <f aca="false">$F138+(($AR$20-$AR$10))/10</f>
        <v>-0.0144</v>
      </c>
      <c r="G139" s="218" t="n">
        <f aca="false">$G138+(($AW$20-$AW$10))/10</f>
        <v>-0.0244</v>
      </c>
      <c r="H139" s="213" t="n">
        <f aca="false">$BB134</f>
        <v>0</v>
      </c>
      <c r="I139" s="213" t="n">
        <f aca="false">$BG134</f>
        <v>0</v>
      </c>
      <c r="K139" s="234" t="n">
        <v>0.27</v>
      </c>
      <c r="L139" s="238" t="n">
        <f aca="false">L138-($L$112-$L$212)/101</f>
        <v>0</v>
      </c>
      <c r="M139" s="239" t="n">
        <f aca="false">M138-($M$112-$M$212)/101</f>
        <v>0</v>
      </c>
      <c r="Q139" s="234" t="n">
        <v>0.28</v>
      </c>
      <c r="R139" s="235" t="n">
        <f aca="false">R138-($R$111-$R$211)/101</f>
        <v>-0.00121980198019802</v>
      </c>
      <c r="S139" s="236" t="n">
        <f aca="false">S138-($R$111-$R$211)/101</f>
        <v>-0.00121980198019802</v>
      </c>
      <c r="T139" s="165"/>
      <c r="U139" s="165"/>
      <c r="V139" s="165"/>
      <c r="W139" s="165"/>
      <c r="Y139" s="164" t="n">
        <v>136</v>
      </c>
      <c r="Z139" s="243" t="n">
        <v>231.33</v>
      </c>
      <c r="AA139" s="180" t="str">
        <f aca="false">IF(MOD(ROW(),2),"",INDEX($Z$3:$Z$600,ROW()/2))</f>
        <v/>
      </c>
      <c r="AB139" s="181" t="n">
        <v>1.37</v>
      </c>
      <c r="AC139" s="182" t="n">
        <f aca="false">VALUE($Z140)</f>
        <v>233.26</v>
      </c>
      <c r="AD139" s="164" t="n">
        <v>136</v>
      </c>
      <c r="AE139" s="191"/>
      <c r="AF139" s="227" t="str">
        <f aca="false">IF(MOD(ROW(),10),"",INDEX(AE$3:AE$600,ROW()/10))</f>
        <v/>
      </c>
      <c r="AG139" s="228" t="n">
        <v>134</v>
      </c>
      <c r="AH139" s="229" t="e">
        <f aca="false">VALUE($AF139)</f>
        <v>#VALUE!</v>
      </c>
      <c r="AI139" s="164" t="n">
        <v>136</v>
      </c>
      <c r="AJ139" s="243"/>
      <c r="AK139" s="227" t="str">
        <f aca="false">IF(MOD(ROW(),10),"",INDEX(AJ$3:AJ$600,ROW()/10))</f>
        <v/>
      </c>
      <c r="AL139" s="228" t="n">
        <v>129</v>
      </c>
      <c r="AM139" s="229" t="e">
        <f aca="false">VALUE($AK139)</f>
        <v>#VALUE!</v>
      </c>
      <c r="AN139" s="164" t="n">
        <v>136</v>
      </c>
      <c r="AO139" s="190"/>
      <c r="AP139" s="227" t="str">
        <f aca="false">IF(MOD(ROW(),10),"",INDEX(AO$3:AO$600,ROW()/10))</f>
        <v/>
      </c>
      <c r="AQ139" s="181" t="n">
        <v>1.37</v>
      </c>
      <c r="AR139" s="229" t="e">
        <f aca="false">VALUE($AP139)</f>
        <v>#VALUE!</v>
      </c>
      <c r="AS139" s="164" t="n">
        <v>1360</v>
      </c>
      <c r="AT139" s="243"/>
      <c r="AU139" s="227" t="str">
        <f aca="false">IF(MOD(ROW(),10),"",INDEX(AT$3:AT$600,ROW()/10))</f>
        <v/>
      </c>
      <c r="AV139" s="181" t="n">
        <v>1.37</v>
      </c>
      <c r="AW139" s="229" t="e">
        <f aca="false">VALUE($AU139)</f>
        <v>#VALUE!</v>
      </c>
      <c r="AY139" s="243"/>
      <c r="AZ139" s="180" t="str">
        <f aca="false">IF(MOD(ROW(),2),"",INDEX(AY$3:AY$600,ROW()/2))</f>
        <v/>
      </c>
      <c r="BA139" s="181" t="n">
        <v>1.37</v>
      </c>
      <c r="BB139" s="182" t="e">
        <f aca="false">VALUE(AZ139)</f>
        <v>#VALUE!</v>
      </c>
      <c r="BD139" s="243"/>
      <c r="BE139" s="180" t="str">
        <f aca="false">IF(MOD(ROW(),2),"",INDEX(BD$3:BD$600,ROW()/2))</f>
        <v/>
      </c>
      <c r="BF139" s="181" t="n">
        <v>1.37</v>
      </c>
      <c r="BG139" s="182" t="n">
        <f aca="false">VALUE($BD140)</f>
        <v>0</v>
      </c>
    </row>
    <row r="140" customFormat="false" ht="13.5" hidden="false" customHeight="false" outlineLevel="0" collapsed="false">
      <c r="A140" s="208" t="n">
        <v>1.33</v>
      </c>
      <c r="B140" s="209" t="n">
        <v>4.24</v>
      </c>
      <c r="C140" s="213" t="n">
        <f aca="false">$C139+(($AM$20-$AM$10))/10</f>
        <v>0.0153</v>
      </c>
      <c r="D140" s="217" t="n">
        <f aca="false">$D139+(($AH$30-$AH$20))/10</f>
        <v>0.0086</v>
      </c>
      <c r="E140" s="211" t="n">
        <f aca="false">$AC135</f>
        <v>225.55</v>
      </c>
      <c r="F140" s="212" t="n">
        <f aca="false">$F139+(($AR$20-$AR$10))/10</f>
        <v>-0.0161</v>
      </c>
      <c r="G140" s="218" t="n">
        <f aca="false">$G139+(($AW$20-$AW$10))/10</f>
        <v>-0.0261</v>
      </c>
      <c r="H140" s="213" t="n">
        <f aca="false">$BB134+($BB136-$BB134)/2</f>
        <v>0</v>
      </c>
      <c r="I140" s="213" t="n">
        <f aca="false">$BG134+($BG136-$BG134)/2</f>
        <v>0</v>
      </c>
      <c r="K140" s="234" t="n">
        <v>0.28</v>
      </c>
      <c r="L140" s="238" t="n">
        <f aca="false">L139-($L$112-$L$212)/101</f>
        <v>0</v>
      </c>
      <c r="M140" s="239" t="n">
        <f aca="false">M139-($M$112-$M$212)/101</f>
        <v>0</v>
      </c>
      <c r="Q140" s="234" t="n">
        <v>0.29</v>
      </c>
      <c r="R140" s="235" t="n">
        <f aca="false">R139-($R$111-$R$211)/101</f>
        <v>-0.00126336633663366</v>
      </c>
      <c r="S140" s="236" t="n">
        <f aca="false">S139-($R$111-$R$211)/101</f>
        <v>-0.00126336633663366</v>
      </c>
      <c r="T140" s="165"/>
      <c r="U140" s="165"/>
      <c r="V140" s="165"/>
      <c r="W140" s="165"/>
      <c r="Y140" s="164" t="n">
        <v>137</v>
      </c>
      <c r="Z140" s="243" t="n">
        <v>233.26</v>
      </c>
      <c r="AA140" s="180" t="n">
        <f aca="false">IF(MOD(ROW(),2),"",INDEX($Z$3:$Z$600,ROW()/2))</f>
        <v>102.18</v>
      </c>
      <c r="AB140" s="181" t="n">
        <v>1.38</v>
      </c>
      <c r="AC140" s="182" t="n">
        <f aca="false">VALUE($Z141)</f>
        <v>235.18</v>
      </c>
      <c r="AD140" s="164" t="n">
        <v>137</v>
      </c>
      <c r="AE140" s="191"/>
      <c r="AF140" s="227" t="n">
        <f aca="false">IF(MOD(ROW(),10),"",INDEX(AE$3:AE$600,ROW()/10))</f>
        <v>0.011</v>
      </c>
      <c r="AG140" s="228" t="n">
        <v>135</v>
      </c>
      <c r="AH140" s="229" t="n">
        <f aca="false">VALUE($AF140)</f>
        <v>0.011</v>
      </c>
      <c r="AI140" s="164" t="n">
        <v>137</v>
      </c>
      <c r="AJ140" s="243"/>
      <c r="AK140" s="227" t="n">
        <f aca="false">IF(MOD(ROW(),10),"",INDEX(AJ$3:AJ$600,ROW()/10))</f>
        <v>0.021</v>
      </c>
      <c r="AL140" s="228" t="n">
        <v>130</v>
      </c>
      <c r="AM140" s="229" t="n">
        <f aca="false">VALUE($AK140)</f>
        <v>0.021</v>
      </c>
      <c r="AN140" s="164" t="n">
        <v>137</v>
      </c>
      <c r="AO140" s="190"/>
      <c r="AP140" s="227" t="n">
        <f aca="false">IF(MOD(ROW(),10),"",INDEX(AO$3:AO$600,ROW()/10))</f>
        <v>-0.011</v>
      </c>
      <c r="AQ140" s="181" t="n">
        <v>1.38</v>
      </c>
      <c r="AR140" s="229" t="n">
        <f aca="false">VALUE($AP140)</f>
        <v>-0.011</v>
      </c>
      <c r="AS140" s="164" t="n">
        <v>1370</v>
      </c>
      <c r="AT140" s="243"/>
      <c r="AU140" s="227" t="n">
        <f aca="false">IF(MOD(ROW(),10),"",INDEX(AT$3:AT$600,ROW()/10))</f>
        <v>-0.021</v>
      </c>
      <c r="AV140" s="181" t="n">
        <v>1.38</v>
      </c>
      <c r="AW140" s="229" t="n">
        <f aca="false">VALUE($AU140)</f>
        <v>-0.021</v>
      </c>
      <c r="AY140" s="243"/>
      <c r="AZ140" s="180" t="n">
        <f aca="false">IF(MOD(ROW(),2),"",INDEX(AY$3:AY$600,ROW()/2))</f>
        <v>0</v>
      </c>
      <c r="BA140" s="181" t="n">
        <v>1.38</v>
      </c>
      <c r="BB140" s="182" t="n">
        <f aca="false">VALUE(AZ140)</f>
        <v>0</v>
      </c>
      <c r="BD140" s="243"/>
      <c r="BE140" s="180" t="n">
        <f aca="false">IF(MOD(ROW(),2),"",INDEX(BD$3:BD$600,ROW()/2))</f>
        <v>0</v>
      </c>
      <c r="BF140" s="181" t="n">
        <v>1.38</v>
      </c>
      <c r="BG140" s="182" t="n">
        <f aca="false">VALUE($BD141)</f>
        <v>0</v>
      </c>
    </row>
    <row r="141" customFormat="false" ht="13.5" hidden="false" customHeight="false" outlineLevel="0" collapsed="false">
      <c r="A141" s="208" t="n">
        <v>1.34</v>
      </c>
      <c r="B141" s="209" t="n">
        <v>4.23</v>
      </c>
      <c r="C141" s="213" t="n">
        <f aca="false">$C140+(($AM$20-$AM$10))/10</f>
        <v>0.0134</v>
      </c>
      <c r="D141" s="217" t="n">
        <f aca="false">$D140+(($AH$30-$AH$20))/10</f>
        <v>0.0078</v>
      </c>
      <c r="E141" s="211" t="n">
        <f aca="false">$AC136</f>
        <v>227.47</v>
      </c>
      <c r="F141" s="212" t="n">
        <f aca="false">$F140+(($AR$20-$AR$10))/10</f>
        <v>-0.0178</v>
      </c>
      <c r="G141" s="218" t="n">
        <f aca="false">$G140+(($AW$20-$AW$10))/10</f>
        <v>-0.0278</v>
      </c>
      <c r="H141" s="213" t="n">
        <f aca="false">$BB136</f>
        <v>0</v>
      </c>
      <c r="I141" s="213" t="n">
        <f aca="false">$BG136</f>
        <v>0</v>
      </c>
      <c r="K141" s="234" t="n">
        <v>0.29</v>
      </c>
      <c r="L141" s="238" t="n">
        <f aca="false">L140-($L$112-$L$212)/101</f>
        <v>0</v>
      </c>
      <c r="M141" s="239" t="n">
        <f aca="false">M140-($M$112-$M$212)/101</f>
        <v>0</v>
      </c>
      <c r="Q141" s="234" t="n">
        <v>0.3</v>
      </c>
      <c r="R141" s="235" t="n">
        <f aca="false">R140-($R$111-$R$211)/101</f>
        <v>-0.00130693069306931</v>
      </c>
      <c r="S141" s="236" t="n">
        <f aca="false">S140-($R$111-$R$211)/101</f>
        <v>-0.00130693069306931</v>
      </c>
      <c r="T141" s="165"/>
      <c r="U141" s="165"/>
      <c r="V141" s="165"/>
      <c r="W141" s="165"/>
      <c r="Y141" s="164" t="n">
        <v>138</v>
      </c>
      <c r="Z141" s="245" t="n">
        <v>235.18</v>
      </c>
      <c r="AA141" s="180" t="str">
        <f aca="false">IF(MOD(ROW(),2),"",INDEX($Z$3:$Z$600,ROW()/2))</f>
        <v/>
      </c>
      <c r="AB141" s="181" t="n">
        <v>1.39</v>
      </c>
      <c r="AC141" s="182" t="n">
        <f aca="false">VALUE($Z142)</f>
        <v>237.11</v>
      </c>
      <c r="AD141" s="164" t="n">
        <v>138</v>
      </c>
      <c r="AE141" s="191"/>
      <c r="AF141" s="227" t="str">
        <f aca="false">IF(MOD(ROW(),10),"",INDEX(AE$3:AE$600,ROW()/10))</f>
        <v/>
      </c>
      <c r="AG141" s="228" t="n">
        <v>136</v>
      </c>
      <c r="AH141" s="229" t="e">
        <f aca="false">VALUE($AF141)</f>
        <v>#VALUE!</v>
      </c>
      <c r="AI141" s="164" t="n">
        <v>138</v>
      </c>
      <c r="AJ141" s="245"/>
      <c r="AK141" s="227" t="str">
        <f aca="false">IF(MOD(ROW(),10),"",INDEX(AJ$3:AJ$600,ROW()/10))</f>
        <v/>
      </c>
      <c r="AL141" s="228" t="n">
        <v>131</v>
      </c>
      <c r="AM141" s="229" t="e">
        <f aca="false">VALUE($AK141)</f>
        <v>#VALUE!</v>
      </c>
      <c r="AN141" s="164" t="n">
        <v>138</v>
      </c>
      <c r="AO141" s="190"/>
      <c r="AP141" s="227" t="str">
        <f aca="false">IF(MOD(ROW(),10),"",INDEX(AO$3:AO$600,ROW()/10))</f>
        <v/>
      </c>
      <c r="AQ141" s="181" t="n">
        <v>1.39</v>
      </c>
      <c r="AR141" s="229" t="e">
        <f aca="false">VALUE($AP141)</f>
        <v>#VALUE!</v>
      </c>
      <c r="AS141" s="164" t="n">
        <v>1380</v>
      </c>
      <c r="AT141" s="245"/>
      <c r="AU141" s="227" t="str">
        <f aca="false">IF(MOD(ROW(),10),"",INDEX(AT$3:AT$600,ROW()/10))</f>
        <v/>
      </c>
      <c r="AV141" s="181" t="n">
        <v>1.39</v>
      </c>
      <c r="AW141" s="229" t="e">
        <f aca="false">VALUE($AU141)</f>
        <v>#VALUE!</v>
      </c>
      <c r="AY141" s="245"/>
      <c r="AZ141" s="180" t="str">
        <f aca="false">IF(MOD(ROW(),2),"",INDEX(AY$3:AY$600,ROW()/2))</f>
        <v/>
      </c>
      <c r="BA141" s="181" t="n">
        <v>1.39</v>
      </c>
      <c r="BB141" s="182" t="e">
        <f aca="false">VALUE(AZ141)</f>
        <v>#VALUE!</v>
      </c>
      <c r="BD141" s="245"/>
      <c r="BE141" s="180" t="str">
        <f aca="false">IF(MOD(ROW(),2),"",INDEX(BD$3:BD$600,ROW()/2))</f>
        <v/>
      </c>
      <c r="BF141" s="181" t="n">
        <v>1.39</v>
      </c>
      <c r="BG141" s="182" t="n">
        <f aca="false">VALUE($BD142)</f>
        <v>0</v>
      </c>
    </row>
    <row r="142" customFormat="false" ht="13.5" hidden="false" customHeight="false" outlineLevel="0" collapsed="false">
      <c r="A142" s="208" t="n">
        <v>1.35</v>
      </c>
      <c r="B142" s="209" t="n">
        <v>4.22</v>
      </c>
      <c r="C142" s="213" t="n">
        <f aca="false">$C141+(($AM$20-$AM$10))/10</f>
        <v>0.0115</v>
      </c>
      <c r="D142" s="217" t="n">
        <f aca="false">$D141+(($AH$30-$AH$20))/10</f>
        <v>0.007</v>
      </c>
      <c r="E142" s="211" t="n">
        <f aca="false">$AC137</f>
        <v>229.4</v>
      </c>
      <c r="F142" s="212" t="n">
        <f aca="false">$F141+(($AR$20-$AR$10))/10</f>
        <v>-0.0195</v>
      </c>
      <c r="G142" s="218" t="n">
        <f aca="false">$G141+(($AW$20-$AW$10))/10</f>
        <v>-0.0295</v>
      </c>
      <c r="H142" s="213" t="n">
        <f aca="false">$BB136+($BB138-$BB136)/2</f>
        <v>0</v>
      </c>
      <c r="I142" s="213" t="n">
        <f aca="false">$BG136+($BG138-$BG136)/2</f>
        <v>0</v>
      </c>
      <c r="K142" s="234" t="n">
        <v>0.3</v>
      </c>
      <c r="L142" s="238" t="n">
        <f aca="false">L141-($L$112-$L$212)/101</f>
        <v>0</v>
      </c>
      <c r="M142" s="239" t="n">
        <f aca="false">M141-($M$112-$M$212)/101</f>
        <v>0</v>
      </c>
      <c r="Q142" s="234" t="n">
        <v>0.31</v>
      </c>
      <c r="R142" s="235" t="n">
        <f aca="false">R141-($R$111-$R$211)/101</f>
        <v>-0.00135049504950495</v>
      </c>
      <c r="S142" s="236" t="n">
        <f aca="false">S141-($R$111-$R$211)/101</f>
        <v>-0.00135049504950495</v>
      </c>
      <c r="T142" s="165"/>
      <c r="U142" s="165"/>
      <c r="V142" s="165"/>
      <c r="W142" s="165"/>
      <c r="Y142" s="164" t="n">
        <v>139</v>
      </c>
      <c r="Z142" s="245" t="n">
        <v>237.11</v>
      </c>
      <c r="AA142" s="180" t="n">
        <f aca="false">IF(MOD(ROW(),2),"",INDEX($Z$3:$Z$600,ROW()/2))</f>
        <v>104.11</v>
      </c>
      <c r="AB142" s="181" t="n">
        <v>1.4</v>
      </c>
      <c r="AC142" s="182" t="n">
        <f aca="false">VALUE($Z143)</f>
        <v>239.04</v>
      </c>
      <c r="AD142" s="164" t="n">
        <v>139</v>
      </c>
      <c r="AE142" s="191"/>
      <c r="AF142" s="227" t="str">
        <f aca="false">IF(MOD(ROW(),10),"",INDEX(AE$3:AE$600,ROW()/10))</f>
        <v/>
      </c>
      <c r="AG142" s="228" t="n">
        <v>137</v>
      </c>
      <c r="AH142" s="229" t="e">
        <f aca="false">VALUE($AF142)</f>
        <v>#VALUE!</v>
      </c>
      <c r="AI142" s="164" t="n">
        <v>139</v>
      </c>
      <c r="AJ142" s="245"/>
      <c r="AK142" s="227" t="str">
        <f aca="false">IF(MOD(ROW(),10),"",INDEX(AJ$3:AJ$600,ROW()/10))</f>
        <v/>
      </c>
      <c r="AL142" s="228" t="n">
        <v>132</v>
      </c>
      <c r="AM142" s="229" t="e">
        <f aca="false">VALUE($AK142)</f>
        <v>#VALUE!</v>
      </c>
      <c r="AN142" s="164" t="n">
        <v>139</v>
      </c>
      <c r="AO142" s="190"/>
      <c r="AP142" s="227" t="str">
        <f aca="false">IF(MOD(ROW(),10),"",INDEX(AO$3:AO$600,ROW()/10))</f>
        <v/>
      </c>
      <c r="AQ142" s="181" t="n">
        <v>1.4</v>
      </c>
      <c r="AR142" s="229" t="e">
        <f aca="false">VALUE($AP142)</f>
        <v>#VALUE!</v>
      </c>
      <c r="AS142" s="164" t="n">
        <v>1390</v>
      </c>
      <c r="AT142" s="245"/>
      <c r="AU142" s="227" t="str">
        <f aca="false">IF(MOD(ROW(),10),"",INDEX(AT$3:AT$600,ROW()/10))</f>
        <v/>
      </c>
      <c r="AV142" s="181" t="n">
        <v>1.4</v>
      </c>
      <c r="AW142" s="229" t="e">
        <f aca="false">VALUE($AU142)</f>
        <v>#VALUE!</v>
      </c>
      <c r="AY142" s="245"/>
      <c r="AZ142" s="180" t="n">
        <f aca="false">IF(MOD(ROW(),2),"",INDEX(AY$3:AY$600,ROW()/2))</f>
        <v>0</v>
      </c>
      <c r="BA142" s="181" t="n">
        <v>1.4</v>
      </c>
      <c r="BB142" s="182" t="n">
        <f aca="false">VALUE(AZ142)</f>
        <v>0</v>
      </c>
      <c r="BD142" s="245"/>
      <c r="BE142" s="180" t="n">
        <f aca="false">IF(MOD(ROW(),2),"",INDEX(BD$3:BD$600,ROW()/2))</f>
        <v>0</v>
      </c>
      <c r="BF142" s="181" t="n">
        <v>1.4</v>
      </c>
      <c r="BG142" s="182" t="n">
        <f aca="false">VALUE($BD143)</f>
        <v>0</v>
      </c>
    </row>
    <row r="143" customFormat="false" ht="13.5" hidden="false" customHeight="false" outlineLevel="0" collapsed="false">
      <c r="A143" s="208" t="n">
        <v>1.36</v>
      </c>
      <c r="B143" s="209" t="n">
        <v>4.21</v>
      </c>
      <c r="C143" s="213" t="n">
        <f aca="false">$C142+(($AM$20-$AM$10))/10</f>
        <v>0.0096</v>
      </c>
      <c r="D143" s="217" t="n">
        <f aca="false">$D142+(($AH$30-$AH$20))/10</f>
        <v>0.0062</v>
      </c>
      <c r="E143" s="211" t="n">
        <f aca="false">$AC138</f>
        <v>231.33</v>
      </c>
      <c r="F143" s="212" t="n">
        <f aca="false">$F142+(($AR$20-$AR$10))/10</f>
        <v>-0.0212</v>
      </c>
      <c r="G143" s="218" t="n">
        <f aca="false">$G142+(($AW$20-$AW$10))/10</f>
        <v>-0.0312</v>
      </c>
      <c r="H143" s="213" t="n">
        <f aca="false">$BB138</f>
        <v>0</v>
      </c>
      <c r="I143" s="213" t="n">
        <f aca="false">$BG138</f>
        <v>0</v>
      </c>
      <c r="K143" s="234" t="n">
        <v>0.31</v>
      </c>
      <c r="L143" s="238" t="n">
        <f aca="false">L142-($L$112-$L$212)/101</f>
        <v>0</v>
      </c>
      <c r="M143" s="239" t="n">
        <f aca="false">M142-($M$112-$M$212)/101</f>
        <v>0</v>
      </c>
      <c r="Q143" s="234" t="n">
        <v>0.32</v>
      </c>
      <c r="R143" s="235" t="n">
        <f aca="false">R142-($R$111-$R$211)/101</f>
        <v>-0.00139405940594059</v>
      </c>
      <c r="S143" s="236" t="n">
        <f aca="false">S142-($R$111-$R$211)/101</f>
        <v>-0.00139405940594059</v>
      </c>
      <c r="T143" s="165"/>
      <c r="U143" s="165"/>
      <c r="V143" s="165"/>
      <c r="W143" s="165"/>
      <c r="Y143" s="164" t="n">
        <v>140</v>
      </c>
      <c r="Z143" s="245" t="n">
        <v>239.04</v>
      </c>
      <c r="AA143" s="180" t="str">
        <f aca="false">IF(MOD(ROW(),2),"",INDEX($Z$3:$Z$600,ROW()/2))</f>
        <v/>
      </c>
      <c r="AB143" s="181" t="n">
        <v>1.41</v>
      </c>
      <c r="AC143" s="182" t="n">
        <f aca="false">VALUE($Z144)</f>
        <v>240.97</v>
      </c>
      <c r="AD143" s="164" t="n">
        <v>140</v>
      </c>
      <c r="AE143" s="191"/>
      <c r="AF143" s="227" t="str">
        <f aca="false">IF(MOD(ROW(),10),"",INDEX(AE$3:AE$600,ROW()/10))</f>
        <v/>
      </c>
      <c r="AG143" s="228" t="n">
        <v>138</v>
      </c>
      <c r="AH143" s="229" t="e">
        <f aca="false">VALUE($AF143)</f>
        <v>#VALUE!</v>
      </c>
      <c r="AI143" s="164" t="n">
        <v>140</v>
      </c>
      <c r="AJ143" s="245"/>
      <c r="AK143" s="227" t="str">
        <f aca="false">IF(MOD(ROW(),10),"",INDEX(AJ$3:AJ$600,ROW()/10))</f>
        <v/>
      </c>
      <c r="AL143" s="228" t="n">
        <v>133</v>
      </c>
      <c r="AM143" s="229" t="e">
        <f aca="false">VALUE($AK143)</f>
        <v>#VALUE!</v>
      </c>
      <c r="AN143" s="164" t="n">
        <v>140</v>
      </c>
      <c r="AO143" s="190"/>
      <c r="AP143" s="227" t="str">
        <f aca="false">IF(MOD(ROW(),10),"",INDEX(AO$3:AO$600,ROW()/10))</f>
        <v/>
      </c>
      <c r="AQ143" s="181" t="n">
        <v>1.41</v>
      </c>
      <c r="AR143" s="229" t="e">
        <f aca="false">VALUE($AP143)</f>
        <v>#VALUE!</v>
      </c>
      <c r="AS143" s="164" t="n">
        <v>1400</v>
      </c>
      <c r="AT143" s="245"/>
      <c r="AU143" s="227" t="str">
        <f aca="false">IF(MOD(ROW(),10),"",INDEX(AT$3:AT$600,ROW()/10))</f>
        <v/>
      </c>
      <c r="AV143" s="181" t="n">
        <v>1.41</v>
      </c>
      <c r="AW143" s="229" t="e">
        <f aca="false">VALUE($AU143)</f>
        <v>#VALUE!</v>
      </c>
      <c r="AY143" s="245"/>
      <c r="AZ143" s="180" t="str">
        <f aca="false">IF(MOD(ROW(),2),"",INDEX(AY$3:AY$600,ROW()/2))</f>
        <v/>
      </c>
      <c r="BA143" s="181" t="n">
        <v>1.41</v>
      </c>
      <c r="BB143" s="182" t="e">
        <f aca="false">VALUE(AZ143)</f>
        <v>#VALUE!</v>
      </c>
      <c r="BD143" s="245"/>
      <c r="BE143" s="180" t="str">
        <f aca="false">IF(MOD(ROW(),2),"",INDEX(BD$3:BD$600,ROW()/2))</f>
        <v/>
      </c>
      <c r="BF143" s="181" t="n">
        <v>1.41</v>
      </c>
      <c r="BG143" s="182" t="n">
        <f aca="false">VALUE($BD144)</f>
        <v>0</v>
      </c>
    </row>
    <row r="144" customFormat="false" ht="13.5" hidden="false" customHeight="false" outlineLevel="0" collapsed="false">
      <c r="A144" s="208" t="n">
        <v>1.37</v>
      </c>
      <c r="B144" s="209" t="n">
        <v>4.2</v>
      </c>
      <c r="C144" s="213" t="n">
        <f aca="false">$C143+(($AM$20-$AM$10))/10</f>
        <v>0.0077</v>
      </c>
      <c r="D144" s="217" t="n">
        <f aca="false">$D143+(($AH$30-$AH$20))/10</f>
        <v>0.0054</v>
      </c>
      <c r="E144" s="211" t="n">
        <f aca="false">$AC139</f>
        <v>233.26</v>
      </c>
      <c r="F144" s="212" t="n">
        <f aca="false">$F143+(($AR$20-$AR$10))/10</f>
        <v>-0.0229</v>
      </c>
      <c r="G144" s="218" t="n">
        <f aca="false">$G143+(($AW$20-$AW$10))/10</f>
        <v>-0.0329</v>
      </c>
      <c r="H144" s="213" t="n">
        <f aca="false">$BB138+($BB140-$BB138)/2</f>
        <v>0</v>
      </c>
      <c r="I144" s="213" t="n">
        <f aca="false">$BG138+($BG140-$BG138)/2</f>
        <v>0</v>
      </c>
      <c r="K144" s="234" t="n">
        <v>0.32</v>
      </c>
      <c r="L144" s="238" t="n">
        <f aca="false">L143-($L$112-$L$212)/101</f>
        <v>0</v>
      </c>
      <c r="M144" s="239" t="n">
        <f aca="false">M143-($M$112-$M$212)/101</f>
        <v>0</v>
      </c>
      <c r="Q144" s="234" t="n">
        <v>0.33</v>
      </c>
      <c r="R144" s="235" t="n">
        <f aca="false">R143-($R$111-$R$211)/101</f>
        <v>-0.00143762376237624</v>
      </c>
      <c r="S144" s="236" t="n">
        <f aca="false">S143-($R$111-$R$211)/101</f>
        <v>-0.00143762376237624</v>
      </c>
      <c r="T144" s="165"/>
      <c r="U144" s="165"/>
      <c r="V144" s="165"/>
      <c r="W144" s="165"/>
      <c r="Y144" s="164" t="n">
        <v>141</v>
      </c>
      <c r="Z144" s="245" t="n">
        <v>240.97</v>
      </c>
      <c r="AA144" s="180" t="n">
        <f aca="false">IF(MOD(ROW(),2),"",INDEX($Z$3:$Z$600,ROW()/2))</f>
        <v>106.03</v>
      </c>
      <c r="AB144" s="181" t="n">
        <v>1.42</v>
      </c>
      <c r="AC144" s="182" t="n">
        <f aca="false">VALUE($Z145)</f>
        <v>242.89</v>
      </c>
      <c r="AD144" s="164" t="n">
        <v>141</v>
      </c>
      <c r="AE144" s="191"/>
      <c r="AF144" s="227" t="str">
        <f aca="false">IF(MOD(ROW(),10),"",INDEX(AE$3:AE$600,ROW()/10))</f>
        <v/>
      </c>
      <c r="AG144" s="228" t="n">
        <v>139</v>
      </c>
      <c r="AH144" s="229" t="e">
        <f aca="false">VALUE($AF144)</f>
        <v>#VALUE!</v>
      </c>
      <c r="AI144" s="164" t="n">
        <v>141</v>
      </c>
      <c r="AJ144" s="245"/>
      <c r="AK144" s="227" t="str">
        <f aca="false">IF(MOD(ROW(),10),"",INDEX(AJ$3:AJ$600,ROW()/10))</f>
        <v/>
      </c>
      <c r="AL144" s="228" t="n">
        <v>134</v>
      </c>
      <c r="AM144" s="229" t="e">
        <f aca="false">VALUE($AK144)</f>
        <v>#VALUE!</v>
      </c>
      <c r="AN144" s="164" t="n">
        <v>141</v>
      </c>
      <c r="AO144" s="190"/>
      <c r="AP144" s="227" t="str">
        <f aca="false">IF(MOD(ROW(),10),"",INDEX(AO$3:AO$600,ROW()/10))</f>
        <v/>
      </c>
      <c r="AQ144" s="181" t="n">
        <v>1.42</v>
      </c>
      <c r="AR144" s="229" t="e">
        <f aca="false">VALUE($AP144)</f>
        <v>#VALUE!</v>
      </c>
      <c r="AS144" s="164" t="n">
        <v>1410</v>
      </c>
      <c r="AT144" s="245"/>
      <c r="AU144" s="227" t="str">
        <f aca="false">IF(MOD(ROW(),10),"",INDEX(AT$3:AT$600,ROW()/10))</f>
        <v/>
      </c>
      <c r="AV144" s="181" t="n">
        <v>1.42</v>
      </c>
      <c r="AW144" s="229" t="e">
        <f aca="false">VALUE($AU144)</f>
        <v>#VALUE!</v>
      </c>
      <c r="AY144" s="245"/>
      <c r="AZ144" s="180" t="n">
        <f aca="false">IF(MOD(ROW(),2),"",INDEX(AY$3:AY$600,ROW()/2))</f>
        <v>0</v>
      </c>
      <c r="BA144" s="181" t="n">
        <v>1.42</v>
      </c>
      <c r="BB144" s="182" t="n">
        <f aca="false">VALUE(AZ144)</f>
        <v>0</v>
      </c>
      <c r="BD144" s="245"/>
      <c r="BE144" s="180" t="n">
        <f aca="false">IF(MOD(ROW(),2),"",INDEX(BD$3:BD$600,ROW()/2))</f>
        <v>0</v>
      </c>
      <c r="BF144" s="181" t="n">
        <v>1.42</v>
      </c>
      <c r="BG144" s="182" t="n">
        <f aca="false">VALUE($BD145)</f>
        <v>0</v>
      </c>
    </row>
    <row r="145" customFormat="false" ht="13.5" hidden="false" customHeight="false" outlineLevel="0" collapsed="false">
      <c r="A145" s="208" t="n">
        <v>1.38</v>
      </c>
      <c r="B145" s="209" t="n">
        <v>4.19</v>
      </c>
      <c r="C145" s="213" t="n">
        <f aca="false">$C144+(($AM$20-$AM$10))/10</f>
        <v>0.0058</v>
      </c>
      <c r="D145" s="217" t="n">
        <f aca="false">$D144+(($AH$30-$AH$20))/10</f>
        <v>0.0046</v>
      </c>
      <c r="E145" s="211" t="n">
        <f aca="false">$AC140</f>
        <v>235.18</v>
      </c>
      <c r="F145" s="212" t="n">
        <f aca="false">$F144+(($AR$20-$AR$10))/10</f>
        <v>-0.0246</v>
      </c>
      <c r="G145" s="218" t="n">
        <f aca="false">$G144+(($AW$20-$AW$10))/10</f>
        <v>-0.0346</v>
      </c>
      <c r="H145" s="213" t="n">
        <f aca="false">$BB140</f>
        <v>0</v>
      </c>
      <c r="I145" s="213" t="n">
        <f aca="false">$BG140</f>
        <v>0</v>
      </c>
      <c r="K145" s="234" t="n">
        <v>0.33</v>
      </c>
      <c r="L145" s="238" t="n">
        <f aca="false">L144-($L$112-$L$212)/101</f>
        <v>0</v>
      </c>
      <c r="M145" s="239" t="n">
        <f aca="false">M144-($M$112-$M$212)/101</f>
        <v>0</v>
      </c>
      <c r="Q145" s="234" t="n">
        <v>0.34</v>
      </c>
      <c r="R145" s="235" t="n">
        <f aca="false">R144-($R$111-$R$211)/101</f>
        <v>-0.00148118811881188</v>
      </c>
      <c r="S145" s="236" t="n">
        <f aca="false">S144-($R$111-$R$211)/101</f>
        <v>-0.00148118811881188</v>
      </c>
      <c r="T145" s="165"/>
      <c r="U145" s="165"/>
      <c r="V145" s="165"/>
      <c r="W145" s="165"/>
      <c r="Y145" s="164" t="n">
        <v>142</v>
      </c>
      <c r="Z145" s="245" t="n">
        <v>242.89</v>
      </c>
      <c r="AA145" s="180" t="str">
        <f aca="false">IF(MOD(ROW(),2),"",INDEX($Z$3:$Z$600,ROW()/2))</f>
        <v/>
      </c>
      <c r="AB145" s="181" t="n">
        <v>1.43</v>
      </c>
      <c r="AC145" s="182" t="n">
        <f aca="false">VALUE($Z146)</f>
        <v>244.82</v>
      </c>
      <c r="AD145" s="164" t="n">
        <v>142</v>
      </c>
      <c r="AE145" s="191"/>
      <c r="AF145" s="227" t="str">
        <f aca="false">IF(MOD(ROW(),10),"",INDEX(AE$3:AE$600,ROW()/10))</f>
        <v/>
      </c>
      <c r="AG145" s="228" t="n">
        <v>140</v>
      </c>
      <c r="AH145" s="229" t="e">
        <f aca="false">VALUE($AF145)</f>
        <v>#VALUE!</v>
      </c>
      <c r="AI145" s="164" t="n">
        <v>142</v>
      </c>
      <c r="AJ145" s="245"/>
      <c r="AK145" s="227" t="str">
        <f aca="false">IF(MOD(ROW(),10),"",INDEX(AJ$3:AJ$600,ROW()/10))</f>
        <v/>
      </c>
      <c r="AL145" s="228" t="n">
        <v>135</v>
      </c>
      <c r="AM145" s="229" t="e">
        <f aca="false">VALUE($AK145)</f>
        <v>#VALUE!</v>
      </c>
      <c r="AN145" s="164" t="n">
        <v>142</v>
      </c>
      <c r="AO145" s="190"/>
      <c r="AP145" s="227" t="str">
        <f aca="false">IF(MOD(ROW(),10),"",INDEX(AO$3:AO$600,ROW()/10))</f>
        <v/>
      </c>
      <c r="AQ145" s="181" t="n">
        <v>1.43</v>
      </c>
      <c r="AR145" s="229" t="e">
        <f aca="false">VALUE($AP145)</f>
        <v>#VALUE!</v>
      </c>
      <c r="AS145" s="164" t="n">
        <v>1420</v>
      </c>
      <c r="AT145" s="245"/>
      <c r="AU145" s="227" t="str">
        <f aca="false">IF(MOD(ROW(),10),"",INDEX(AT$3:AT$600,ROW()/10))</f>
        <v/>
      </c>
      <c r="AV145" s="181" t="n">
        <v>1.43</v>
      </c>
      <c r="AW145" s="229" t="e">
        <f aca="false">VALUE($AU145)</f>
        <v>#VALUE!</v>
      </c>
      <c r="AY145" s="245"/>
      <c r="AZ145" s="180" t="str">
        <f aca="false">IF(MOD(ROW(),2),"",INDEX(AY$3:AY$600,ROW()/2))</f>
        <v/>
      </c>
      <c r="BA145" s="181" t="n">
        <v>1.43</v>
      </c>
      <c r="BB145" s="182" t="e">
        <f aca="false">VALUE(AZ145)</f>
        <v>#VALUE!</v>
      </c>
      <c r="BD145" s="245"/>
      <c r="BE145" s="180" t="str">
        <f aca="false">IF(MOD(ROW(),2),"",INDEX(BD$3:BD$600,ROW()/2))</f>
        <v/>
      </c>
      <c r="BF145" s="181" t="n">
        <v>1.43</v>
      </c>
      <c r="BG145" s="182" t="n">
        <f aca="false">VALUE($BD146)</f>
        <v>0</v>
      </c>
    </row>
    <row r="146" customFormat="false" ht="13.5" hidden="false" customHeight="false" outlineLevel="0" collapsed="false">
      <c r="A146" s="208" t="n">
        <v>1.39</v>
      </c>
      <c r="B146" s="209" t="n">
        <v>4.18</v>
      </c>
      <c r="C146" s="213" t="n">
        <f aca="false">$C145+(($AM$20-$AM$10))/10</f>
        <v>0.0039</v>
      </c>
      <c r="D146" s="217" t="n">
        <f aca="false">$D145+(($AH$30-$AH$20))/10</f>
        <v>0.0038</v>
      </c>
      <c r="E146" s="211" t="n">
        <f aca="false">$AC141</f>
        <v>237.11</v>
      </c>
      <c r="F146" s="212" t="n">
        <f aca="false">$F145+(($AR$20-$AR$10))/10</f>
        <v>-0.0263</v>
      </c>
      <c r="G146" s="218" t="n">
        <f aca="false">$G145+(($AW$20-$AW$10))/10</f>
        <v>-0.0363</v>
      </c>
      <c r="H146" s="213" t="n">
        <f aca="false">$BB140+($BB142-$BB140)/2</f>
        <v>0</v>
      </c>
      <c r="I146" s="213" t="n">
        <f aca="false">$BG140+($BG142-$BG140)/2</f>
        <v>0</v>
      </c>
      <c r="K146" s="234" t="n">
        <v>0.34</v>
      </c>
      <c r="L146" s="238" t="n">
        <f aca="false">L145-($L$112-$L$212)/101</f>
        <v>0</v>
      </c>
      <c r="M146" s="239" t="n">
        <f aca="false">M145-($M$112-$M$212)/101</f>
        <v>0</v>
      </c>
      <c r="Q146" s="234" t="n">
        <v>0.35</v>
      </c>
      <c r="R146" s="235" t="n">
        <f aca="false">R145-($R$111-$R$211)/101</f>
        <v>-0.00152475247524753</v>
      </c>
      <c r="S146" s="236" t="n">
        <f aca="false">S145-($R$111-$R$211)/101</f>
        <v>-0.00152475247524753</v>
      </c>
      <c r="T146" s="165"/>
      <c r="U146" s="165"/>
      <c r="V146" s="165"/>
      <c r="W146" s="165"/>
      <c r="Y146" s="164" t="n">
        <v>143</v>
      </c>
      <c r="Z146" s="245" t="n">
        <v>244.82</v>
      </c>
      <c r="AA146" s="180" t="n">
        <f aca="false">IF(MOD(ROW(),2),"",INDEX($Z$3:$Z$600,ROW()/2))</f>
        <v>107.96</v>
      </c>
      <c r="AB146" s="181" t="n">
        <v>1.44</v>
      </c>
      <c r="AC146" s="182" t="n">
        <f aca="false">VALUE($Z147)</f>
        <v>246.75</v>
      </c>
      <c r="AD146" s="164" t="n">
        <v>143</v>
      </c>
      <c r="AE146" s="191"/>
      <c r="AF146" s="227" t="str">
        <f aca="false">IF(MOD(ROW(),10),"",INDEX(AE$3:AE$600,ROW()/10))</f>
        <v/>
      </c>
      <c r="AG146" s="228" t="n">
        <v>141</v>
      </c>
      <c r="AH146" s="229" t="e">
        <f aca="false">VALUE($AF146)</f>
        <v>#VALUE!</v>
      </c>
      <c r="AI146" s="164" t="n">
        <v>143</v>
      </c>
      <c r="AJ146" s="245"/>
      <c r="AK146" s="227" t="str">
        <f aca="false">IF(MOD(ROW(),10),"",INDEX(AJ$3:AJ$600,ROW()/10))</f>
        <v/>
      </c>
      <c r="AL146" s="228" t="n">
        <v>136</v>
      </c>
      <c r="AM146" s="229" t="e">
        <f aca="false">VALUE($AK146)</f>
        <v>#VALUE!</v>
      </c>
      <c r="AN146" s="164" t="n">
        <v>143</v>
      </c>
      <c r="AO146" s="190"/>
      <c r="AP146" s="227" t="str">
        <f aca="false">IF(MOD(ROW(),10),"",INDEX(AO$3:AO$600,ROW()/10))</f>
        <v/>
      </c>
      <c r="AQ146" s="181" t="n">
        <v>1.44</v>
      </c>
      <c r="AR146" s="229" t="e">
        <f aca="false">VALUE($AP146)</f>
        <v>#VALUE!</v>
      </c>
      <c r="AS146" s="164" t="n">
        <v>1430</v>
      </c>
      <c r="AT146" s="245"/>
      <c r="AU146" s="227" t="str">
        <f aca="false">IF(MOD(ROW(),10),"",INDEX(AT$3:AT$600,ROW()/10))</f>
        <v/>
      </c>
      <c r="AV146" s="181" t="n">
        <v>1.44</v>
      </c>
      <c r="AW146" s="229" t="e">
        <f aca="false">VALUE($AU146)</f>
        <v>#VALUE!</v>
      </c>
      <c r="AY146" s="245"/>
      <c r="AZ146" s="180" t="n">
        <f aca="false">IF(MOD(ROW(),2),"",INDEX(AY$3:AY$600,ROW()/2))</f>
        <v>0</v>
      </c>
      <c r="BA146" s="181" t="n">
        <v>1.44</v>
      </c>
      <c r="BB146" s="182" t="n">
        <f aca="false">VALUE(AZ146)</f>
        <v>0</v>
      </c>
      <c r="BD146" s="245"/>
      <c r="BE146" s="180" t="n">
        <f aca="false">IF(MOD(ROW(),2),"",INDEX(BD$3:BD$600,ROW()/2))</f>
        <v>0</v>
      </c>
      <c r="BF146" s="181" t="n">
        <v>1.44</v>
      </c>
      <c r="BG146" s="182" t="n">
        <f aca="false">VALUE($BD147)</f>
        <v>0</v>
      </c>
    </row>
    <row r="147" customFormat="false" ht="13.5" hidden="false" customHeight="false" outlineLevel="0" collapsed="false">
      <c r="A147" s="208" t="n">
        <v>1.4</v>
      </c>
      <c r="B147" s="209" t="n">
        <v>4.17</v>
      </c>
      <c r="C147" s="213" t="n">
        <f aca="false">$AM150</f>
        <v>0.021</v>
      </c>
      <c r="D147" s="241" t="n">
        <f aca="false">$AH150</f>
        <v>0.011</v>
      </c>
      <c r="E147" s="211" t="n">
        <f aca="false">$AC142</f>
        <v>239.04</v>
      </c>
      <c r="F147" s="212" t="n">
        <f aca="false">$AR150</f>
        <v>-0.011</v>
      </c>
      <c r="G147" s="218" t="n">
        <f aca="false">$AW150</f>
        <v>-0.021</v>
      </c>
      <c r="H147" s="213" t="n">
        <f aca="false">$BB142</f>
        <v>0</v>
      </c>
      <c r="I147" s="213" t="n">
        <f aca="false">$BG142</f>
        <v>0</v>
      </c>
      <c r="K147" s="234" t="n">
        <v>0.35</v>
      </c>
      <c r="L147" s="238" t="n">
        <f aca="false">L146-($L$112-$L$212)/101</f>
        <v>0</v>
      </c>
      <c r="M147" s="239" t="n">
        <f aca="false">M146-($M$112-$M$212)/101</f>
        <v>0</v>
      </c>
      <c r="Q147" s="234" t="n">
        <v>0.36</v>
      </c>
      <c r="R147" s="235" t="n">
        <f aca="false">R146-($R$111-$R$211)/101</f>
        <v>-0.00156831683168317</v>
      </c>
      <c r="S147" s="236" t="n">
        <f aca="false">S146-($R$111-$R$211)/101</f>
        <v>-0.00156831683168317</v>
      </c>
      <c r="T147" s="165"/>
      <c r="U147" s="165"/>
      <c r="V147" s="165"/>
      <c r="W147" s="165"/>
      <c r="Y147" s="164" t="n">
        <v>144</v>
      </c>
      <c r="Z147" s="245" t="n">
        <v>246.75</v>
      </c>
      <c r="AA147" s="180" t="str">
        <f aca="false">IF(MOD(ROW(),2),"",INDEX($Z$3:$Z$600,ROW()/2))</f>
        <v/>
      </c>
      <c r="AB147" s="181" t="n">
        <v>1.45</v>
      </c>
      <c r="AC147" s="182" t="n">
        <f aca="false">VALUE($Z148)</f>
        <v>248.68</v>
      </c>
      <c r="AD147" s="164" t="n">
        <v>144</v>
      </c>
      <c r="AE147" s="191"/>
      <c r="AF147" s="227" t="str">
        <f aca="false">IF(MOD(ROW(),10),"",INDEX(AE$3:AE$600,ROW()/10))</f>
        <v/>
      </c>
      <c r="AG147" s="228" t="n">
        <v>142</v>
      </c>
      <c r="AH147" s="229" t="e">
        <f aca="false">VALUE($AF147)</f>
        <v>#VALUE!</v>
      </c>
      <c r="AI147" s="164" t="n">
        <v>144</v>
      </c>
      <c r="AJ147" s="245"/>
      <c r="AK147" s="227" t="str">
        <f aca="false">IF(MOD(ROW(),10),"",INDEX(AJ$3:AJ$600,ROW()/10))</f>
        <v/>
      </c>
      <c r="AL147" s="228" t="n">
        <v>137</v>
      </c>
      <c r="AM147" s="229" t="e">
        <f aca="false">VALUE($AK147)</f>
        <v>#VALUE!</v>
      </c>
      <c r="AN147" s="164" t="n">
        <v>144</v>
      </c>
      <c r="AO147" s="190"/>
      <c r="AP147" s="227" t="str">
        <f aca="false">IF(MOD(ROW(),10),"",INDEX(AO$3:AO$600,ROW()/10))</f>
        <v/>
      </c>
      <c r="AQ147" s="181" t="n">
        <v>1.45</v>
      </c>
      <c r="AR147" s="229" t="e">
        <f aca="false">VALUE($AP147)</f>
        <v>#VALUE!</v>
      </c>
      <c r="AS147" s="164" t="n">
        <v>1440</v>
      </c>
      <c r="AT147" s="245"/>
      <c r="AU147" s="227" t="str">
        <f aca="false">IF(MOD(ROW(),10),"",INDEX(AT$3:AT$600,ROW()/10))</f>
        <v/>
      </c>
      <c r="AV147" s="181" t="n">
        <v>1.45</v>
      </c>
      <c r="AW147" s="229" t="e">
        <f aca="false">VALUE($AU147)</f>
        <v>#VALUE!</v>
      </c>
      <c r="AY147" s="245"/>
      <c r="AZ147" s="180" t="str">
        <f aca="false">IF(MOD(ROW(),2),"",INDEX(AY$3:AY$600,ROW()/2))</f>
        <v/>
      </c>
      <c r="BA147" s="181" t="n">
        <v>1.45</v>
      </c>
      <c r="BB147" s="182" t="e">
        <f aca="false">VALUE(AZ147)</f>
        <v>#VALUE!</v>
      </c>
      <c r="BD147" s="245"/>
      <c r="BE147" s="180" t="str">
        <f aca="false">IF(MOD(ROW(),2),"",INDEX(BD$3:BD$600,ROW()/2))</f>
        <v/>
      </c>
      <c r="BF147" s="181" t="n">
        <v>1.45</v>
      </c>
      <c r="BG147" s="182" t="n">
        <f aca="false">VALUE($BD148)</f>
        <v>0</v>
      </c>
    </row>
    <row r="148" customFormat="false" ht="13.5" hidden="false" customHeight="false" outlineLevel="0" collapsed="false">
      <c r="A148" s="208" t="n">
        <v>1.41</v>
      </c>
      <c r="B148" s="209" t="n">
        <v>4.16</v>
      </c>
      <c r="C148" s="213" t="n">
        <f aca="false">$C147+(($AM$20-$AM$10))/10</f>
        <v>0.0191</v>
      </c>
      <c r="D148" s="217" t="n">
        <f aca="false">$D147+(($AH$30-$AH$20))/10</f>
        <v>0.0102</v>
      </c>
      <c r="E148" s="211" t="n">
        <f aca="false">$AC143</f>
        <v>240.97</v>
      </c>
      <c r="F148" s="212" t="n">
        <f aca="false">$F147+(($AR$20-$AR$10))/10</f>
        <v>-0.0127</v>
      </c>
      <c r="G148" s="218" t="n">
        <f aca="false">$G147+(($AW$20-$AW$10))/10</f>
        <v>-0.0227</v>
      </c>
      <c r="H148" s="213" t="n">
        <f aca="false">$BB142+($BB144-$BB142)/2</f>
        <v>0</v>
      </c>
      <c r="I148" s="213" t="n">
        <f aca="false">$BG142+($BG144-$BG142)/2</f>
        <v>0</v>
      </c>
      <c r="K148" s="234" t="n">
        <v>0.36</v>
      </c>
      <c r="L148" s="238" t="n">
        <f aca="false">L147-($L$112-$L$212)/101</f>
        <v>0</v>
      </c>
      <c r="M148" s="239" t="n">
        <f aca="false">M147-($M$112-$M$212)/101</f>
        <v>0</v>
      </c>
      <c r="Q148" s="234" t="n">
        <v>0.37</v>
      </c>
      <c r="R148" s="235" t="n">
        <f aca="false">R147-($R$111-$R$211)/101</f>
        <v>-0.00161188118811881</v>
      </c>
      <c r="S148" s="236" t="n">
        <f aca="false">S147-($R$111-$R$211)/101</f>
        <v>-0.00161188118811881</v>
      </c>
      <c r="T148" s="165"/>
      <c r="U148" s="165"/>
      <c r="V148" s="165"/>
      <c r="W148" s="165"/>
      <c r="Y148" s="164" t="n">
        <v>145</v>
      </c>
      <c r="Z148" s="245" t="n">
        <v>248.68</v>
      </c>
      <c r="AA148" s="180" t="n">
        <f aca="false">IF(MOD(ROW(),2),"",INDEX($Z$3:$Z$600,ROW()/2))</f>
        <v>109.89</v>
      </c>
      <c r="AB148" s="181" t="n">
        <v>1.46</v>
      </c>
      <c r="AC148" s="182" t="n">
        <f aca="false">VALUE($Z149)</f>
        <v>250.6</v>
      </c>
      <c r="AD148" s="164" t="n">
        <v>145</v>
      </c>
      <c r="AE148" s="191"/>
      <c r="AF148" s="227" t="str">
        <f aca="false">IF(MOD(ROW(),10),"",INDEX(AE$3:AE$600,ROW()/10))</f>
        <v/>
      </c>
      <c r="AG148" s="228" t="n">
        <v>143</v>
      </c>
      <c r="AH148" s="229" t="e">
        <f aca="false">VALUE($AF148)</f>
        <v>#VALUE!</v>
      </c>
      <c r="AI148" s="164" t="n">
        <v>145</v>
      </c>
      <c r="AJ148" s="245"/>
      <c r="AK148" s="227" t="str">
        <f aca="false">IF(MOD(ROW(),10),"",INDEX(AJ$3:AJ$600,ROW()/10))</f>
        <v/>
      </c>
      <c r="AL148" s="228" t="n">
        <v>138</v>
      </c>
      <c r="AM148" s="229" t="e">
        <f aca="false">VALUE($AK148)</f>
        <v>#VALUE!</v>
      </c>
      <c r="AN148" s="164" t="n">
        <v>145</v>
      </c>
      <c r="AO148" s="190"/>
      <c r="AP148" s="227" t="str">
        <f aca="false">IF(MOD(ROW(),10),"",INDEX(AO$3:AO$600,ROW()/10))</f>
        <v/>
      </c>
      <c r="AQ148" s="181" t="n">
        <v>1.46</v>
      </c>
      <c r="AR148" s="229" t="e">
        <f aca="false">VALUE($AP148)</f>
        <v>#VALUE!</v>
      </c>
      <c r="AS148" s="164" t="n">
        <v>1450</v>
      </c>
      <c r="AT148" s="245"/>
      <c r="AU148" s="227" t="str">
        <f aca="false">IF(MOD(ROW(),10),"",INDEX(AT$3:AT$600,ROW()/10))</f>
        <v/>
      </c>
      <c r="AV148" s="181" t="n">
        <v>1.46</v>
      </c>
      <c r="AW148" s="229" t="e">
        <f aca="false">VALUE($AU148)</f>
        <v>#VALUE!</v>
      </c>
      <c r="AY148" s="245"/>
      <c r="AZ148" s="180" t="n">
        <f aca="false">IF(MOD(ROW(),2),"",INDEX(AY$3:AY$600,ROW()/2))</f>
        <v>0</v>
      </c>
      <c r="BA148" s="181" t="n">
        <v>1.46</v>
      </c>
      <c r="BB148" s="182" t="n">
        <f aca="false">VALUE(AZ148)</f>
        <v>0</v>
      </c>
      <c r="BD148" s="245"/>
      <c r="BE148" s="180" t="n">
        <f aca="false">IF(MOD(ROW(),2),"",INDEX(BD$3:BD$600,ROW()/2))</f>
        <v>0</v>
      </c>
      <c r="BF148" s="181" t="n">
        <v>1.46</v>
      </c>
      <c r="BG148" s="182" t="n">
        <f aca="false">VALUE($BD149)</f>
        <v>0</v>
      </c>
    </row>
    <row r="149" customFormat="false" ht="13.5" hidden="false" customHeight="false" outlineLevel="0" collapsed="false">
      <c r="A149" s="208" t="n">
        <v>1.42</v>
      </c>
      <c r="B149" s="209" t="n">
        <v>4.15</v>
      </c>
      <c r="C149" s="213" t="n">
        <f aca="false">$C148+(($AM$20-$AM$10))/10</f>
        <v>0.0172</v>
      </c>
      <c r="D149" s="217" t="n">
        <f aca="false">$D148+(($AH$30-$AH$20))/10</f>
        <v>0.0094</v>
      </c>
      <c r="E149" s="211" t="n">
        <f aca="false">$AC144</f>
        <v>242.89</v>
      </c>
      <c r="F149" s="212" t="n">
        <f aca="false">$F148+(($AR$20-$AR$10))/10</f>
        <v>-0.0144</v>
      </c>
      <c r="G149" s="218" t="n">
        <f aca="false">$G148+(($AW$20-$AW$10))/10</f>
        <v>-0.0244</v>
      </c>
      <c r="H149" s="213" t="n">
        <f aca="false">$BB144</f>
        <v>0</v>
      </c>
      <c r="I149" s="213" t="n">
        <f aca="false">$BG144</f>
        <v>0</v>
      </c>
      <c r="K149" s="234" t="n">
        <v>0.37</v>
      </c>
      <c r="L149" s="238" t="n">
        <f aca="false">L148-($L$112-$L$212)/101</f>
        <v>0</v>
      </c>
      <c r="M149" s="239" t="n">
        <f aca="false">M148-($M$112-$M$212)/101</f>
        <v>0</v>
      </c>
      <c r="Q149" s="234" t="n">
        <v>0.38</v>
      </c>
      <c r="R149" s="235" t="n">
        <f aca="false">R148-($R$111-$R$211)/101</f>
        <v>-0.00165544554455446</v>
      </c>
      <c r="S149" s="236" t="n">
        <f aca="false">S148-($R$111-$R$211)/101</f>
        <v>-0.00165544554455446</v>
      </c>
      <c r="T149" s="165"/>
      <c r="U149" s="165"/>
      <c r="V149" s="165"/>
      <c r="W149" s="165"/>
      <c r="Y149" s="164" t="n">
        <v>146</v>
      </c>
      <c r="Z149" s="245" t="n">
        <v>250.6</v>
      </c>
      <c r="AA149" s="180" t="str">
        <f aca="false">IF(MOD(ROW(),2),"",INDEX($Z$3:$Z$600,ROW()/2))</f>
        <v/>
      </c>
      <c r="AB149" s="181" t="n">
        <v>1.47</v>
      </c>
      <c r="AC149" s="182" t="n">
        <f aca="false">VALUE($Z150)</f>
        <v>252.53</v>
      </c>
      <c r="AD149" s="164" t="n">
        <v>146</v>
      </c>
      <c r="AE149" s="191"/>
      <c r="AF149" s="227" t="str">
        <f aca="false">IF(MOD(ROW(),10),"",INDEX(AE$3:AE$600,ROW()/10))</f>
        <v/>
      </c>
      <c r="AG149" s="228" t="n">
        <v>144</v>
      </c>
      <c r="AH149" s="229" t="e">
        <f aca="false">VALUE($AF149)</f>
        <v>#VALUE!</v>
      </c>
      <c r="AI149" s="164" t="n">
        <v>146</v>
      </c>
      <c r="AJ149" s="245"/>
      <c r="AK149" s="227" t="str">
        <f aca="false">IF(MOD(ROW(),10),"",INDEX(AJ$3:AJ$600,ROW()/10))</f>
        <v/>
      </c>
      <c r="AL149" s="228" t="n">
        <v>139</v>
      </c>
      <c r="AM149" s="229" t="e">
        <f aca="false">VALUE($AK149)</f>
        <v>#VALUE!</v>
      </c>
      <c r="AN149" s="164" t="n">
        <v>146</v>
      </c>
      <c r="AO149" s="190"/>
      <c r="AP149" s="227" t="str">
        <f aca="false">IF(MOD(ROW(),10),"",INDEX(AO$3:AO$600,ROW()/10))</f>
        <v/>
      </c>
      <c r="AQ149" s="181" t="n">
        <v>1.47</v>
      </c>
      <c r="AR149" s="229" t="e">
        <f aca="false">VALUE($AP149)</f>
        <v>#VALUE!</v>
      </c>
      <c r="AS149" s="164" t="n">
        <v>1460</v>
      </c>
      <c r="AT149" s="245"/>
      <c r="AU149" s="227" t="str">
        <f aca="false">IF(MOD(ROW(),10),"",INDEX(AT$3:AT$600,ROW()/10))</f>
        <v/>
      </c>
      <c r="AV149" s="181" t="n">
        <v>1.47</v>
      </c>
      <c r="AW149" s="229" t="e">
        <f aca="false">VALUE($AU149)</f>
        <v>#VALUE!</v>
      </c>
      <c r="AY149" s="245"/>
      <c r="AZ149" s="180" t="str">
        <f aca="false">IF(MOD(ROW(),2),"",INDEX(AY$3:AY$600,ROW()/2))</f>
        <v/>
      </c>
      <c r="BA149" s="181" t="n">
        <v>1.47</v>
      </c>
      <c r="BB149" s="182" t="e">
        <f aca="false">VALUE(AZ149)</f>
        <v>#VALUE!</v>
      </c>
      <c r="BD149" s="245"/>
      <c r="BE149" s="180" t="str">
        <f aca="false">IF(MOD(ROW(),2),"",INDEX(BD$3:BD$600,ROW()/2))</f>
        <v/>
      </c>
      <c r="BF149" s="181" t="n">
        <v>1.47</v>
      </c>
      <c r="BG149" s="182" t="n">
        <f aca="false">VALUE($BD150)</f>
        <v>0</v>
      </c>
    </row>
    <row r="150" customFormat="false" ht="13.5" hidden="false" customHeight="false" outlineLevel="0" collapsed="false">
      <c r="A150" s="208" t="n">
        <v>1.43</v>
      </c>
      <c r="B150" s="209" t="n">
        <v>4.14</v>
      </c>
      <c r="C150" s="213" t="n">
        <f aca="false">$C149+(($AM$20-$AM$10))/10</f>
        <v>0.0153</v>
      </c>
      <c r="D150" s="217" t="n">
        <f aca="false">$D149+(($AH$30-$AH$20))/10</f>
        <v>0.0086</v>
      </c>
      <c r="E150" s="211" t="n">
        <f aca="false">$AC145</f>
        <v>244.82</v>
      </c>
      <c r="F150" s="212" t="n">
        <f aca="false">$F149+(($AR$20-$AR$10))/10</f>
        <v>-0.0161</v>
      </c>
      <c r="G150" s="218" t="n">
        <f aca="false">$G149+(($AW$20-$AW$10))/10</f>
        <v>-0.0261</v>
      </c>
      <c r="H150" s="213" t="n">
        <f aca="false">$BB144+($BB146-$BB144)/2</f>
        <v>0</v>
      </c>
      <c r="I150" s="213" t="n">
        <f aca="false">$BG144+($BG146-$BG144)/2</f>
        <v>0</v>
      </c>
      <c r="K150" s="234" t="n">
        <v>0.38</v>
      </c>
      <c r="L150" s="238" t="n">
        <f aca="false">L149-($L$112-$L$212)/101</f>
        <v>0</v>
      </c>
      <c r="M150" s="239" t="n">
        <f aca="false">M149-($M$112-$M$212)/101</f>
        <v>0</v>
      </c>
      <c r="Q150" s="234" t="n">
        <v>0.39</v>
      </c>
      <c r="R150" s="235" t="n">
        <f aca="false">R149-($R$111-$R$211)/101</f>
        <v>-0.0016990099009901</v>
      </c>
      <c r="S150" s="236" t="n">
        <f aca="false">S149-($R$111-$R$211)/101</f>
        <v>-0.0016990099009901</v>
      </c>
      <c r="T150" s="165"/>
      <c r="U150" s="165"/>
      <c r="V150" s="165"/>
      <c r="W150" s="165"/>
      <c r="Y150" s="164" t="n">
        <v>147</v>
      </c>
      <c r="Z150" s="245" t="n">
        <v>252.53</v>
      </c>
      <c r="AA150" s="180" t="n">
        <f aca="false">IF(MOD(ROW(),2),"",INDEX($Z$3:$Z$600,ROW()/2))</f>
        <v>111.82</v>
      </c>
      <c r="AB150" s="181" t="n">
        <v>1.48</v>
      </c>
      <c r="AC150" s="182" t="n">
        <f aca="false">VALUE($Z151)</f>
        <v>254.46</v>
      </c>
      <c r="AD150" s="164" t="n">
        <v>147</v>
      </c>
      <c r="AE150" s="191"/>
      <c r="AF150" s="227" t="n">
        <f aca="false">IF(MOD(ROW(),10),"",INDEX(AE$3:AE$600,ROW()/10))</f>
        <v>0.011</v>
      </c>
      <c r="AG150" s="228" t="n">
        <v>145</v>
      </c>
      <c r="AH150" s="229" t="n">
        <f aca="false">VALUE($AF150)</f>
        <v>0.011</v>
      </c>
      <c r="AI150" s="164" t="n">
        <v>147</v>
      </c>
      <c r="AJ150" s="245"/>
      <c r="AK150" s="227" t="n">
        <f aca="false">IF(MOD(ROW(),10),"",INDEX(AJ$3:AJ$600,ROW()/10))</f>
        <v>0.021</v>
      </c>
      <c r="AL150" s="228" t="n">
        <v>140</v>
      </c>
      <c r="AM150" s="229" t="n">
        <f aca="false">VALUE($AK150)</f>
        <v>0.021</v>
      </c>
      <c r="AN150" s="164" t="n">
        <v>147</v>
      </c>
      <c r="AO150" s="190"/>
      <c r="AP150" s="227" t="n">
        <f aca="false">IF(MOD(ROW(),10),"",INDEX(AO$3:AO$600,ROW()/10))</f>
        <v>-0.011</v>
      </c>
      <c r="AQ150" s="181" t="n">
        <v>1.48</v>
      </c>
      <c r="AR150" s="229" t="n">
        <f aca="false">VALUE($AP150)</f>
        <v>-0.011</v>
      </c>
      <c r="AS150" s="164" t="n">
        <v>1470</v>
      </c>
      <c r="AT150" s="245"/>
      <c r="AU150" s="227" t="n">
        <f aca="false">IF(MOD(ROW(),10),"",INDEX(AT$3:AT$600,ROW()/10))</f>
        <v>-0.021</v>
      </c>
      <c r="AV150" s="181" t="n">
        <v>1.48</v>
      </c>
      <c r="AW150" s="229" t="n">
        <f aca="false">VALUE($AU150)</f>
        <v>-0.021</v>
      </c>
      <c r="AY150" s="245"/>
      <c r="AZ150" s="180" t="n">
        <f aca="false">IF(MOD(ROW(),2),"",INDEX(AY$3:AY$600,ROW()/2))</f>
        <v>0</v>
      </c>
      <c r="BA150" s="181" t="n">
        <v>1.48</v>
      </c>
      <c r="BB150" s="182" t="n">
        <f aca="false">VALUE(AZ150)</f>
        <v>0</v>
      </c>
      <c r="BD150" s="245"/>
      <c r="BE150" s="180" t="n">
        <f aca="false">IF(MOD(ROW(),2),"",INDEX(BD$3:BD$600,ROW()/2))</f>
        <v>0</v>
      </c>
      <c r="BF150" s="181" t="n">
        <v>1.48</v>
      </c>
      <c r="BG150" s="182" t="n">
        <f aca="false">VALUE($BD151)</f>
        <v>0</v>
      </c>
    </row>
    <row r="151" customFormat="false" ht="13.5" hidden="false" customHeight="false" outlineLevel="0" collapsed="false">
      <c r="A151" s="208" t="n">
        <v>1.44</v>
      </c>
      <c r="B151" s="209" t="n">
        <v>4.13</v>
      </c>
      <c r="C151" s="213" t="n">
        <f aca="false">$C150+(($AM$20-$AM$10))/10</f>
        <v>0.0134</v>
      </c>
      <c r="D151" s="217" t="n">
        <f aca="false">$D150+(($AH$30-$AH$20))/10</f>
        <v>0.0078</v>
      </c>
      <c r="E151" s="211" t="n">
        <f aca="false">$AC146</f>
        <v>246.75</v>
      </c>
      <c r="F151" s="212" t="n">
        <f aca="false">$F150+(($AR$20-$AR$10))/10</f>
        <v>-0.0178</v>
      </c>
      <c r="G151" s="218" t="n">
        <f aca="false">$G150+(($AW$20-$AW$10))/10</f>
        <v>-0.0278</v>
      </c>
      <c r="H151" s="213" t="n">
        <f aca="false">$BB146</f>
        <v>0</v>
      </c>
      <c r="I151" s="213" t="n">
        <f aca="false">$BG146</f>
        <v>0</v>
      </c>
      <c r="K151" s="234" t="n">
        <v>0.39</v>
      </c>
      <c r="L151" s="238" t="n">
        <f aca="false">L150-($L$112-$L$212)/101</f>
        <v>0</v>
      </c>
      <c r="M151" s="239" t="n">
        <f aca="false">M150-($M$112-$M$212)/101</f>
        <v>0</v>
      </c>
      <c r="Q151" s="234" t="n">
        <v>0.4</v>
      </c>
      <c r="R151" s="235" t="n">
        <f aca="false">R150-($R$111-$R$211)/101</f>
        <v>-0.00174257425742574</v>
      </c>
      <c r="S151" s="236" t="n">
        <f aca="false">S150-($R$111-$R$211)/101</f>
        <v>-0.00174257425742574</v>
      </c>
      <c r="T151" s="165"/>
      <c r="U151" s="165"/>
      <c r="V151" s="165"/>
      <c r="W151" s="165"/>
      <c r="Y151" s="164" t="n">
        <v>148</v>
      </c>
      <c r="Z151" s="245" t="n">
        <v>254.46</v>
      </c>
      <c r="AA151" s="180" t="str">
        <f aca="false">IF(MOD(ROW(),2),"",INDEX($Z$3:$Z$600,ROW()/2))</f>
        <v/>
      </c>
      <c r="AB151" s="181" t="n">
        <v>1.49</v>
      </c>
      <c r="AC151" s="182" t="n">
        <f aca="false">VALUE($Z152)</f>
        <v>256.39</v>
      </c>
      <c r="AD151" s="164" t="n">
        <v>148</v>
      </c>
      <c r="AE151" s="191"/>
      <c r="AF151" s="227" t="str">
        <f aca="false">IF(MOD(ROW(),10),"",INDEX(AE$3:AE$600,ROW()/10))</f>
        <v/>
      </c>
      <c r="AG151" s="228" t="n">
        <v>146</v>
      </c>
      <c r="AH151" s="229" t="e">
        <f aca="false">VALUE($AF151)</f>
        <v>#VALUE!</v>
      </c>
      <c r="AI151" s="164" t="n">
        <v>148</v>
      </c>
      <c r="AJ151" s="245"/>
      <c r="AK151" s="227" t="str">
        <f aca="false">IF(MOD(ROW(),10),"",INDEX(AJ$3:AJ$600,ROW()/10))</f>
        <v/>
      </c>
      <c r="AL151" s="228" t="n">
        <v>141</v>
      </c>
      <c r="AM151" s="229" t="e">
        <f aca="false">VALUE($AK151)</f>
        <v>#VALUE!</v>
      </c>
      <c r="AN151" s="164" t="n">
        <v>148</v>
      </c>
      <c r="AO151" s="190"/>
      <c r="AP151" s="227" t="str">
        <f aca="false">IF(MOD(ROW(),10),"",INDEX(AO$3:AO$600,ROW()/10))</f>
        <v/>
      </c>
      <c r="AQ151" s="181" t="n">
        <v>1.49</v>
      </c>
      <c r="AR151" s="229" t="e">
        <f aca="false">VALUE($AP151)</f>
        <v>#VALUE!</v>
      </c>
      <c r="AS151" s="164" t="n">
        <v>1480</v>
      </c>
      <c r="AT151" s="245"/>
      <c r="AU151" s="227" t="str">
        <f aca="false">IF(MOD(ROW(),10),"",INDEX(AT$3:AT$600,ROW()/10))</f>
        <v/>
      </c>
      <c r="AV151" s="181" t="n">
        <v>1.49</v>
      </c>
      <c r="AW151" s="229" t="e">
        <f aca="false">VALUE($AU151)</f>
        <v>#VALUE!</v>
      </c>
      <c r="AY151" s="245"/>
      <c r="AZ151" s="180" t="str">
        <f aca="false">IF(MOD(ROW(),2),"",INDEX(AY$3:AY$600,ROW()/2))</f>
        <v/>
      </c>
      <c r="BA151" s="181" t="n">
        <v>1.49</v>
      </c>
      <c r="BB151" s="182" t="e">
        <f aca="false">VALUE(AZ151)</f>
        <v>#VALUE!</v>
      </c>
      <c r="BD151" s="245"/>
      <c r="BE151" s="180" t="str">
        <f aca="false">IF(MOD(ROW(),2),"",INDEX(BD$3:BD$600,ROW()/2))</f>
        <v/>
      </c>
      <c r="BF151" s="181" t="n">
        <v>1.49</v>
      </c>
      <c r="BG151" s="182" t="n">
        <f aca="false">VALUE($BD152)</f>
        <v>0</v>
      </c>
    </row>
    <row r="152" customFormat="false" ht="13.5" hidden="false" customHeight="false" outlineLevel="0" collapsed="false">
      <c r="A152" s="208" t="n">
        <v>1.45</v>
      </c>
      <c r="B152" s="209" t="n">
        <v>4.12</v>
      </c>
      <c r="C152" s="213" t="n">
        <f aca="false">$C151+(($AM$20-$AM$10))/10</f>
        <v>0.0115</v>
      </c>
      <c r="D152" s="217" t="n">
        <f aca="false">$D151+(($AH$30-$AH$20))/10</f>
        <v>0.007</v>
      </c>
      <c r="E152" s="211" t="n">
        <f aca="false">$AC147</f>
        <v>248.68</v>
      </c>
      <c r="F152" s="212" t="n">
        <f aca="false">$F151+(($AR$20-$AR$10))/10</f>
        <v>-0.0195</v>
      </c>
      <c r="G152" s="218" t="n">
        <f aca="false">$G151+(($AW$20-$AW$10))/10</f>
        <v>-0.0295</v>
      </c>
      <c r="H152" s="213" t="n">
        <f aca="false">$BB146+($BB148-$BB146)/2</f>
        <v>0</v>
      </c>
      <c r="I152" s="213" t="n">
        <f aca="false">$BG146+($BG148-$BG146)/2</f>
        <v>0</v>
      </c>
      <c r="K152" s="234" t="n">
        <v>0.4</v>
      </c>
      <c r="L152" s="238" t="n">
        <f aca="false">L151-($L$112-$L$212)/101</f>
        <v>0</v>
      </c>
      <c r="M152" s="239" t="n">
        <f aca="false">M151-($M$112-$M$212)/101</f>
        <v>0</v>
      </c>
      <c r="Q152" s="234" t="n">
        <v>0.41</v>
      </c>
      <c r="R152" s="235" t="n">
        <f aca="false">R151-($R$111-$R$211)/101</f>
        <v>-0.00178613861386139</v>
      </c>
      <c r="S152" s="236" t="n">
        <f aca="false">S151-($R$111-$R$211)/101</f>
        <v>-0.00178613861386139</v>
      </c>
      <c r="T152" s="165"/>
      <c r="U152" s="165"/>
      <c r="V152" s="165"/>
      <c r="W152" s="165"/>
      <c r="Y152" s="164" t="n">
        <v>149</v>
      </c>
      <c r="Z152" s="245" t="n">
        <v>256.39</v>
      </c>
      <c r="AA152" s="180" t="n">
        <f aca="false">IF(MOD(ROW(),2),"",INDEX($Z$3:$Z$600,ROW()/2))</f>
        <v>113.74</v>
      </c>
      <c r="AB152" s="181" t="n">
        <v>1.5</v>
      </c>
      <c r="AC152" s="182" t="n">
        <f aca="false">VALUE($Z153)</f>
        <v>258.32</v>
      </c>
      <c r="AD152" s="164" t="n">
        <v>149</v>
      </c>
      <c r="AE152" s="191"/>
      <c r="AF152" s="227" t="str">
        <f aca="false">IF(MOD(ROW(),10),"",INDEX(AE$3:AE$600,ROW()/10))</f>
        <v/>
      </c>
      <c r="AG152" s="228" t="n">
        <v>147</v>
      </c>
      <c r="AH152" s="229" t="e">
        <f aca="false">VALUE($AF152)</f>
        <v>#VALUE!</v>
      </c>
      <c r="AI152" s="164" t="n">
        <v>149</v>
      </c>
      <c r="AJ152" s="245"/>
      <c r="AK152" s="227" t="str">
        <f aca="false">IF(MOD(ROW(),10),"",INDEX(AJ$3:AJ$600,ROW()/10))</f>
        <v/>
      </c>
      <c r="AL152" s="228" t="n">
        <v>142</v>
      </c>
      <c r="AM152" s="229" t="e">
        <f aca="false">VALUE($AK152)</f>
        <v>#VALUE!</v>
      </c>
      <c r="AN152" s="164" t="n">
        <v>149</v>
      </c>
      <c r="AO152" s="190"/>
      <c r="AP152" s="227" t="str">
        <f aca="false">IF(MOD(ROW(),10),"",INDEX(AO$3:AO$600,ROW()/10))</f>
        <v/>
      </c>
      <c r="AQ152" s="181" t="n">
        <v>1.5</v>
      </c>
      <c r="AR152" s="229" t="e">
        <f aca="false">VALUE($AP152)</f>
        <v>#VALUE!</v>
      </c>
      <c r="AS152" s="164" t="n">
        <v>1490</v>
      </c>
      <c r="AT152" s="245"/>
      <c r="AU152" s="227" t="str">
        <f aca="false">IF(MOD(ROW(),10),"",INDEX(AT$3:AT$600,ROW()/10))</f>
        <v/>
      </c>
      <c r="AV152" s="181" t="n">
        <v>1.5</v>
      </c>
      <c r="AW152" s="229" t="e">
        <f aca="false">VALUE($AU152)</f>
        <v>#VALUE!</v>
      </c>
      <c r="AY152" s="245"/>
      <c r="AZ152" s="180" t="n">
        <f aca="false">IF(MOD(ROW(),2),"",INDEX(AY$3:AY$600,ROW()/2))</f>
        <v>0</v>
      </c>
      <c r="BA152" s="181" t="n">
        <v>1.5</v>
      </c>
      <c r="BB152" s="182" t="n">
        <f aca="false">VALUE(AZ152)</f>
        <v>0</v>
      </c>
      <c r="BD152" s="245"/>
      <c r="BE152" s="180" t="n">
        <f aca="false">IF(MOD(ROW(),2),"",INDEX(BD$3:BD$600,ROW()/2))</f>
        <v>0</v>
      </c>
      <c r="BF152" s="181" t="n">
        <v>1.5</v>
      </c>
      <c r="BG152" s="182" t="n">
        <f aca="false">VALUE($BD153)</f>
        <v>0</v>
      </c>
    </row>
    <row r="153" customFormat="false" ht="13.5" hidden="false" customHeight="false" outlineLevel="0" collapsed="false">
      <c r="A153" s="208" t="n">
        <v>1.46</v>
      </c>
      <c r="B153" s="209" t="n">
        <v>4.11</v>
      </c>
      <c r="C153" s="213" t="n">
        <f aca="false">$C152+(($AM$20-$AM$10))/10</f>
        <v>0.0096</v>
      </c>
      <c r="D153" s="217" t="n">
        <f aca="false">$D152+(($AH$30-$AH$20))/10</f>
        <v>0.0062</v>
      </c>
      <c r="E153" s="211" t="n">
        <f aca="false">$AC148</f>
        <v>250.6</v>
      </c>
      <c r="F153" s="212" t="n">
        <f aca="false">$F152+(($AR$20-$AR$10))/10</f>
        <v>-0.0212</v>
      </c>
      <c r="G153" s="218" t="n">
        <f aca="false">$G152+(($AW$20-$AW$10))/10</f>
        <v>-0.0312</v>
      </c>
      <c r="H153" s="213" t="n">
        <f aca="false">$BB148</f>
        <v>0</v>
      </c>
      <c r="I153" s="213" t="n">
        <f aca="false">$BG148</f>
        <v>0</v>
      </c>
      <c r="K153" s="234" t="n">
        <v>0.41</v>
      </c>
      <c r="L153" s="238" t="n">
        <f aca="false">L152-($L$112-$L$212)/101</f>
        <v>0</v>
      </c>
      <c r="M153" s="239" t="n">
        <f aca="false">M152-($M$112-$M$212)/101</f>
        <v>0</v>
      </c>
      <c r="Q153" s="234" t="n">
        <v>0.42</v>
      </c>
      <c r="R153" s="235" t="n">
        <f aca="false">R152-($R$111-$R$211)/101</f>
        <v>-0.00182970297029703</v>
      </c>
      <c r="S153" s="236" t="n">
        <f aca="false">S152-($R$111-$R$211)/101</f>
        <v>-0.00182970297029703</v>
      </c>
      <c r="T153" s="165"/>
      <c r="U153" s="165"/>
      <c r="V153" s="165"/>
      <c r="W153" s="165"/>
      <c r="Y153" s="164" t="n">
        <v>150</v>
      </c>
      <c r="Z153" s="245" t="n">
        <v>258.32</v>
      </c>
      <c r="AA153" s="180" t="str">
        <f aca="false">IF(MOD(ROW(),2),"",INDEX($Z$3:$Z$600,ROW()/2))</f>
        <v/>
      </c>
      <c r="AB153" s="181" t="n">
        <v>1.51</v>
      </c>
      <c r="AC153" s="182" t="n">
        <f aca="false">VALUE($Z154)</f>
        <v>260.24</v>
      </c>
      <c r="AD153" s="164" t="n">
        <v>150</v>
      </c>
      <c r="AE153" s="191"/>
      <c r="AF153" s="227" t="str">
        <f aca="false">IF(MOD(ROW(),10),"",INDEX(AE$3:AE$600,ROW()/10))</f>
        <v/>
      </c>
      <c r="AG153" s="228" t="n">
        <v>148</v>
      </c>
      <c r="AH153" s="229" t="e">
        <f aca="false">VALUE($AF153)</f>
        <v>#VALUE!</v>
      </c>
      <c r="AI153" s="164" t="n">
        <v>150</v>
      </c>
      <c r="AJ153" s="245"/>
      <c r="AK153" s="227" t="str">
        <f aca="false">IF(MOD(ROW(),10),"",INDEX(AJ$3:AJ$600,ROW()/10))</f>
        <v/>
      </c>
      <c r="AL153" s="228" t="n">
        <v>143</v>
      </c>
      <c r="AM153" s="229" t="e">
        <f aca="false">VALUE($AK153)</f>
        <v>#VALUE!</v>
      </c>
      <c r="AN153" s="164" t="n">
        <v>150</v>
      </c>
      <c r="AO153" s="190"/>
      <c r="AP153" s="227" t="str">
        <f aca="false">IF(MOD(ROW(),10),"",INDEX(AO$3:AO$600,ROW()/10))</f>
        <v/>
      </c>
      <c r="AQ153" s="181" t="n">
        <v>1.51</v>
      </c>
      <c r="AR153" s="229" t="e">
        <f aca="false">VALUE($AP153)</f>
        <v>#VALUE!</v>
      </c>
      <c r="AS153" s="164" t="n">
        <v>1500</v>
      </c>
      <c r="AT153" s="245"/>
      <c r="AU153" s="227" t="str">
        <f aca="false">IF(MOD(ROW(),10),"",INDEX(AT$3:AT$600,ROW()/10))</f>
        <v/>
      </c>
      <c r="AV153" s="181" t="n">
        <v>1.51</v>
      </c>
      <c r="AW153" s="229" t="e">
        <f aca="false">VALUE($AU153)</f>
        <v>#VALUE!</v>
      </c>
      <c r="AY153" s="245"/>
      <c r="AZ153" s="180" t="str">
        <f aca="false">IF(MOD(ROW(),2),"",INDEX(AY$3:AY$600,ROW()/2))</f>
        <v/>
      </c>
      <c r="BA153" s="181" t="n">
        <v>1.51</v>
      </c>
      <c r="BB153" s="182" t="e">
        <f aca="false">VALUE(AZ153)</f>
        <v>#VALUE!</v>
      </c>
      <c r="BD153" s="245"/>
      <c r="BE153" s="180" t="str">
        <f aca="false">IF(MOD(ROW(),2),"",INDEX(BD$3:BD$600,ROW()/2))</f>
        <v/>
      </c>
      <c r="BF153" s="181" t="n">
        <v>1.51</v>
      </c>
      <c r="BG153" s="182" t="n">
        <f aca="false">VALUE($BD154)</f>
        <v>0</v>
      </c>
    </row>
    <row r="154" customFormat="false" ht="13.5" hidden="false" customHeight="false" outlineLevel="0" collapsed="false">
      <c r="A154" s="208" t="n">
        <v>1.47</v>
      </c>
      <c r="B154" s="209" t="n">
        <v>4.1</v>
      </c>
      <c r="C154" s="213" t="n">
        <f aca="false">$C153+(($AM$20-$AM$10))/10</f>
        <v>0.0077</v>
      </c>
      <c r="D154" s="217" t="n">
        <f aca="false">$D153+(($AH$30-$AH$20))/10</f>
        <v>0.0054</v>
      </c>
      <c r="E154" s="211" t="n">
        <f aca="false">$AC149</f>
        <v>252.53</v>
      </c>
      <c r="F154" s="212" t="n">
        <f aca="false">$F153+(($AR$20-$AR$10))/10</f>
        <v>-0.0229</v>
      </c>
      <c r="G154" s="218" t="n">
        <f aca="false">$G153+(($AW$20-$AW$10))/10</f>
        <v>-0.0329</v>
      </c>
      <c r="H154" s="213" t="n">
        <f aca="false">$BB148+($BB150-$BB148)/2</f>
        <v>0</v>
      </c>
      <c r="I154" s="213" t="n">
        <f aca="false">$BG148+($BG150-$BG148)/2</f>
        <v>0</v>
      </c>
      <c r="K154" s="234" t="n">
        <v>0.42</v>
      </c>
      <c r="L154" s="238" t="n">
        <f aca="false">L153-($L$112-$L$212)/101</f>
        <v>0</v>
      </c>
      <c r="M154" s="239" t="n">
        <f aca="false">M153-($M$112-$M$212)/101</f>
        <v>0</v>
      </c>
      <c r="Q154" s="234" t="n">
        <v>0.43</v>
      </c>
      <c r="R154" s="235" t="n">
        <f aca="false">R153-($R$111-$R$211)/101</f>
        <v>-0.00187326732673267</v>
      </c>
      <c r="S154" s="236" t="n">
        <f aca="false">S153-($R$111-$R$211)/101</f>
        <v>-0.00187326732673267</v>
      </c>
      <c r="T154" s="165"/>
      <c r="U154" s="165"/>
      <c r="V154" s="165"/>
      <c r="W154" s="165"/>
      <c r="Y154" s="164" t="n">
        <v>151</v>
      </c>
      <c r="Z154" s="245" t="n">
        <v>260.24</v>
      </c>
      <c r="AA154" s="180" t="n">
        <f aca="false">IF(MOD(ROW(),2),"",INDEX($Z$3:$Z$600,ROW()/2))</f>
        <v>115.67</v>
      </c>
      <c r="AB154" s="181" t="n">
        <v>1.52</v>
      </c>
      <c r="AC154" s="182" t="n">
        <f aca="false">VALUE($Z155)</f>
        <v>262.17</v>
      </c>
      <c r="AD154" s="164" t="n">
        <v>151</v>
      </c>
      <c r="AE154" s="191"/>
      <c r="AF154" s="227" t="str">
        <f aca="false">IF(MOD(ROW(),10),"",INDEX(AE$3:AE$600,ROW()/10))</f>
        <v/>
      </c>
      <c r="AG154" s="228" t="n">
        <v>149</v>
      </c>
      <c r="AH154" s="229" t="e">
        <f aca="false">VALUE($AF154)</f>
        <v>#VALUE!</v>
      </c>
      <c r="AI154" s="164" t="n">
        <v>151</v>
      </c>
      <c r="AJ154" s="245"/>
      <c r="AK154" s="227" t="str">
        <f aca="false">IF(MOD(ROW(),10),"",INDEX(AJ$3:AJ$600,ROW()/10))</f>
        <v/>
      </c>
      <c r="AL154" s="228" t="n">
        <v>144</v>
      </c>
      <c r="AM154" s="229" t="e">
        <f aca="false">VALUE($AK154)</f>
        <v>#VALUE!</v>
      </c>
      <c r="AN154" s="164" t="n">
        <v>151</v>
      </c>
      <c r="AO154" s="190"/>
      <c r="AP154" s="227" t="str">
        <f aca="false">IF(MOD(ROW(),10),"",INDEX(AO$3:AO$600,ROW()/10))</f>
        <v/>
      </c>
      <c r="AQ154" s="181" t="n">
        <v>1.52</v>
      </c>
      <c r="AR154" s="229" t="e">
        <f aca="false">VALUE($AP154)</f>
        <v>#VALUE!</v>
      </c>
      <c r="AS154" s="164" t="n">
        <v>1510</v>
      </c>
      <c r="AT154" s="245"/>
      <c r="AU154" s="227" t="str">
        <f aca="false">IF(MOD(ROW(),10),"",INDEX(AT$3:AT$600,ROW()/10))</f>
        <v/>
      </c>
      <c r="AV154" s="181" t="n">
        <v>1.52</v>
      </c>
      <c r="AW154" s="229" t="e">
        <f aca="false">VALUE($AU154)</f>
        <v>#VALUE!</v>
      </c>
      <c r="AY154" s="245"/>
      <c r="AZ154" s="180" t="n">
        <f aca="false">IF(MOD(ROW(),2),"",INDEX(AY$3:AY$600,ROW()/2))</f>
        <v>0</v>
      </c>
      <c r="BA154" s="181" t="n">
        <v>1.52</v>
      </c>
      <c r="BB154" s="182" t="n">
        <f aca="false">VALUE(AZ154)</f>
        <v>0</v>
      </c>
      <c r="BD154" s="245"/>
      <c r="BE154" s="180" t="n">
        <f aca="false">IF(MOD(ROW(),2),"",INDEX(BD$3:BD$600,ROW()/2))</f>
        <v>0</v>
      </c>
      <c r="BF154" s="181" t="n">
        <v>1.52</v>
      </c>
      <c r="BG154" s="182" t="n">
        <f aca="false">VALUE($BD155)</f>
        <v>0</v>
      </c>
    </row>
    <row r="155" customFormat="false" ht="13.5" hidden="false" customHeight="false" outlineLevel="0" collapsed="false">
      <c r="A155" s="208" t="n">
        <v>1.48</v>
      </c>
      <c r="B155" s="209" t="n">
        <v>4.09</v>
      </c>
      <c r="C155" s="213" t="n">
        <f aca="false">$C154+(($AM$20-$AM$10))/10</f>
        <v>0.0058</v>
      </c>
      <c r="D155" s="217" t="n">
        <f aca="false">$D154+(($AH$30-$AH$20))/10</f>
        <v>0.0046</v>
      </c>
      <c r="E155" s="211" t="n">
        <f aca="false">$AC150</f>
        <v>254.46</v>
      </c>
      <c r="F155" s="212" t="n">
        <f aca="false">$F154+(($AR$20-$AR$10))/10</f>
        <v>-0.0246</v>
      </c>
      <c r="G155" s="218" t="n">
        <f aca="false">$G154+(($AW$20-$AW$10))/10</f>
        <v>-0.0346</v>
      </c>
      <c r="H155" s="213" t="n">
        <f aca="false">$BB150</f>
        <v>0</v>
      </c>
      <c r="I155" s="213" t="n">
        <f aca="false">$BG150</f>
        <v>0</v>
      </c>
      <c r="K155" s="234" t="n">
        <v>0.43</v>
      </c>
      <c r="L155" s="238" t="n">
        <f aca="false">L154-($L$112-$L$212)/101</f>
        <v>0</v>
      </c>
      <c r="M155" s="239" t="n">
        <f aca="false">M154-($M$112-$M$212)/101</f>
        <v>0</v>
      </c>
      <c r="Q155" s="234" t="n">
        <v>0.44</v>
      </c>
      <c r="R155" s="235" t="n">
        <f aca="false">R154-($R$111-$R$211)/101</f>
        <v>-0.00191683168316832</v>
      </c>
      <c r="S155" s="236" t="n">
        <f aca="false">S154-($R$111-$R$211)/101</f>
        <v>-0.00191683168316832</v>
      </c>
      <c r="T155" s="165"/>
      <c r="U155" s="165"/>
      <c r="V155" s="165"/>
      <c r="W155" s="165"/>
      <c r="Y155" s="164" t="n">
        <v>152</v>
      </c>
      <c r="Z155" s="245" t="n">
        <v>262.17</v>
      </c>
      <c r="AA155" s="180" t="str">
        <f aca="false">IF(MOD(ROW(),2),"",INDEX($Z$3:$Z$600,ROW()/2))</f>
        <v/>
      </c>
      <c r="AB155" s="181" t="n">
        <v>1.53</v>
      </c>
      <c r="AC155" s="182" t="n">
        <f aca="false">VALUE($Z156)</f>
        <v>264.1</v>
      </c>
      <c r="AD155" s="164" t="n">
        <v>152</v>
      </c>
      <c r="AE155" s="191"/>
      <c r="AF155" s="227" t="str">
        <f aca="false">IF(MOD(ROW(),10),"",INDEX(AE$3:AE$600,ROW()/10))</f>
        <v/>
      </c>
      <c r="AG155" s="228" t="n">
        <v>150</v>
      </c>
      <c r="AH155" s="229" t="e">
        <f aca="false">VALUE($AF155)</f>
        <v>#VALUE!</v>
      </c>
      <c r="AI155" s="164" t="n">
        <v>152</v>
      </c>
      <c r="AJ155" s="245"/>
      <c r="AK155" s="227" t="str">
        <f aca="false">IF(MOD(ROW(),10),"",INDEX(AJ$3:AJ$600,ROW()/10))</f>
        <v/>
      </c>
      <c r="AL155" s="228" t="n">
        <v>145</v>
      </c>
      <c r="AM155" s="229" t="e">
        <f aca="false">VALUE($AK155)</f>
        <v>#VALUE!</v>
      </c>
      <c r="AN155" s="164" t="n">
        <v>152</v>
      </c>
      <c r="AO155" s="190"/>
      <c r="AP155" s="227" t="str">
        <f aca="false">IF(MOD(ROW(),10),"",INDEX(AO$3:AO$600,ROW()/10))</f>
        <v/>
      </c>
      <c r="AQ155" s="181" t="n">
        <v>1.53</v>
      </c>
      <c r="AR155" s="229" t="e">
        <f aca="false">VALUE($AP155)</f>
        <v>#VALUE!</v>
      </c>
      <c r="AS155" s="164" t="n">
        <v>1520</v>
      </c>
      <c r="AT155" s="245"/>
      <c r="AU155" s="227" t="str">
        <f aca="false">IF(MOD(ROW(),10),"",INDEX(AT$3:AT$600,ROW()/10))</f>
        <v/>
      </c>
      <c r="AV155" s="181" t="n">
        <v>1.53</v>
      </c>
      <c r="AW155" s="229" t="e">
        <f aca="false">VALUE($AU155)</f>
        <v>#VALUE!</v>
      </c>
      <c r="AY155" s="245"/>
      <c r="AZ155" s="180" t="str">
        <f aca="false">IF(MOD(ROW(),2),"",INDEX(AY$3:AY$600,ROW()/2))</f>
        <v/>
      </c>
      <c r="BA155" s="181" t="n">
        <v>1.53</v>
      </c>
      <c r="BB155" s="182" t="e">
        <f aca="false">VALUE(AZ155)</f>
        <v>#VALUE!</v>
      </c>
      <c r="BD155" s="245"/>
      <c r="BE155" s="180" t="str">
        <f aca="false">IF(MOD(ROW(),2),"",INDEX(BD$3:BD$600,ROW()/2))</f>
        <v/>
      </c>
      <c r="BF155" s="181" t="n">
        <v>1.53</v>
      </c>
      <c r="BG155" s="182" t="n">
        <f aca="false">VALUE($BD156)</f>
        <v>0</v>
      </c>
    </row>
    <row r="156" customFormat="false" ht="13.5" hidden="false" customHeight="false" outlineLevel="0" collapsed="false">
      <c r="A156" s="208" t="n">
        <v>1.49</v>
      </c>
      <c r="B156" s="209" t="n">
        <v>4.08</v>
      </c>
      <c r="C156" s="213" t="n">
        <f aca="false">$C155+(($AM$20-$AM$10))/10</f>
        <v>0.0039</v>
      </c>
      <c r="D156" s="217" t="n">
        <f aca="false">$D155+(($AH$30-$AH$20))/10</f>
        <v>0.0038</v>
      </c>
      <c r="E156" s="211" t="n">
        <f aca="false">$AC151</f>
        <v>256.39</v>
      </c>
      <c r="F156" s="212" t="n">
        <f aca="false">$F155+(($AR$20-$AR$10))/10</f>
        <v>-0.0263</v>
      </c>
      <c r="G156" s="218" t="n">
        <f aca="false">$G155+(($AW$20-$AW$10))/10</f>
        <v>-0.0363</v>
      </c>
      <c r="H156" s="213" t="n">
        <f aca="false">$BB150+($BB152-$BB150)/2</f>
        <v>0</v>
      </c>
      <c r="I156" s="213" t="n">
        <f aca="false">$BG150+($BG152-$BG150)/2</f>
        <v>0</v>
      </c>
      <c r="K156" s="234" t="n">
        <v>0.44</v>
      </c>
      <c r="L156" s="238" t="n">
        <f aca="false">L155-($L$112-$L$212)/101</f>
        <v>0</v>
      </c>
      <c r="M156" s="239" t="n">
        <f aca="false">M155-($M$112-$M$212)/101</f>
        <v>0</v>
      </c>
      <c r="Q156" s="234" t="n">
        <v>0.45</v>
      </c>
      <c r="R156" s="235" t="n">
        <f aca="false">R155-($R$111-$R$211)/101</f>
        <v>-0.00196039603960396</v>
      </c>
      <c r="S156" s="236" t="n">
        <f aca="false">S155-($R$111-$R$211)/101</f>
        <v>-0.00196039603960396</v>
      </c>
      <c r="T156" s="165"/>
      <c r="U156" s="165"/>
      <c r="V156" s="165"/>
      <c r="W156" s="165"/>
      <c r="Y156" s="164" t="n">
        <v>153</v>
      </c>
      <c r="Z156" s="245" t="n">
        <v>264.1</v>
      </c>
      <c r="AA156" s="180" t="n">
        <f aca="false">IF(MOD(ROW(),2),"",INDEX($Z$3:$Z$600,ROW()/2))</f>
        <v>117.6</v>
      </c>
      <c r="AB156" s="181" t="n">
        <v>1.54</v>
      </c>
      <c r="AC156" s="182" t="n">
        <f aca="false">VALUE($Z157)</f>
        <v>266.03</v>
      </c>
      <c r="AD156" s="164" t="n">
        <v>153</v>
      </c>
      <c r="AE156" s="191"/>
      <c r="AF156" s="227" t="str">
        <f aca="false">IF(MOD(ROW(),10),"",INDEX(AE$3:AE$600,ROW()/10))</f>
        <v/>
      </c>
      <c r="AG156" s="228" t="n">
        <v>151</v>
      </c>
      <c r="AH156" s="229" t="e">
        <f aca="false">VALUE($AF156)</f>
        <v>#VALUE!</v>
      </c>
      <c r="AI156" s="164" t="n">
        <v>153</v>
      </c>
      <c r="AJ156" s="245"/>
      <c r="AK156" s="227" t="str">
        <f aca="false">IF(MOD(ROW(),10),"",INDEX(AJ$3:AJ$600,ROW()/10))</f>
        <v/>
      </c>
      <c r="AL156" s="228" t="n">
        <v>146</v>
      </c>
      <c r="AM156" s="229" t="e">
        <f aca="false">VALUE($AK156)</f>
        <v>#VALUE!</v>
      </c>
      <c r="AN156" s="164" t="n">
        <v>153</v>
      </c>
      <c r="AO156" s="190"/>
      <c r="AP156" s="227" t="str">
        <f aca="false">IF(MOD(ROW(),10),"",INDEX(AO$3:AO$600,ROW()/10))</f>
        <v/>
      </c>
      <c r="AQ156" s="181" t="n">
        <v>1.54</v>
      </c>
      <c r="AR156" s="229" t="e">
        <f aca="false">VALUE($AP156)</f>
        <v>#VALUE!</v>
      </c>
      <c r="AS156" s="164" t="n">
        <v>1530</v>
      </c>
      <c r="AT156" s="245"/>
      <c r="AU156" s="227" t="str">
        <f aca="false">IF(MOD(ROW(),10),"",INDEX(AT$3:AT$600,ROW()/10))</f>
        <v/>
      </c>
      <c r="AV156" s="181" t="n">
        <v>1.54</v>
      </c>
      <c r="AW156" s="229" t="e">
        <f aca="false">VALUE($AU156)</f>
        <v>#VALUE!</v>
      </c>
      <c r="AY156" s="245"/>
      <c r="AZ156" s="180" t="n">
        <f aca="false">IF(MOD(ROW(),2),"",INDEX(AY$3:AY$600,ROW()/2))</f>
        <v>0</v>
      </c>
      <c r="BA156" s="181" t="n">
        <v>1.54</v>
      </c>
      <c r="BB156" s="182" t="n">
        <f aca="false">VALUE(AZ156)</f>
        <v>0</v>
      </c>
      <c r="BD156" s="245"/>
      <c r="BE156" s="180" t="n">
        <f aca="false">IF(MOD(ROW(),2),"",INDEX(BD$3:BD$600,ROW()/2))</f>
        <v>0</v>
      </c>
      <c r="BF156" s="181" t="n">
        <v>1.54</v>
      </c>
      <c r="BG156" s="182" t="n">
        <f aca="false">VALUE($BD157)</f>
        <v>0</v>
      </c>
    </row>
    <row r="157" customFormat="false" ht="13.5" hidden="false" customHeight="false" outlineLevel="0" collapsed="false">
      <c r="A157" s="208" t="n">
        <v>1.5</v>
      </c>
      <c r="B157" s="209" t="n">
        <v>4.07</v>
      </c>
      <c r="C157" s="213" t="n">
        <f aca="false">$AM160</f>
        <v>0.021</v>
      </c>
      <c r="D157" s="241" t="n">
        <f aca="false">$AH160</f>
        <v>0.011</v>
      </c>
      <c r="E157" s="211" t="n">
        <f aca="false">$AC152</f>
        <v>258.32</v>
      </c>
      <c r="F157" s="212" t="n">
        <f aca="false">$AR160</f>
        <v>-0.011</v>
      </c>
      <c r="G157" s="218" t="n">
        <f aca="false">$AW160</f>
        <v>-0.021</v>
      </c>
      <c r="H157" s="213" t="n">
        <f aca="false">$BB152</f>
        <v>0</v>
      </c>
      <c r="I157" s="213" t="n">
        <f aca="false">$BG152</f>
        <v>0</v>
      </c>
      <c r="K157" s="234" t="n">
        <v>0.45</v>
      </c>
      <c r="L157" s="238" t="n">
        <f aca="false">L156-($L$112-$L$212)/101</f>
        <v>0</v>
      </c>
      <c r="M157" s="239" t="n">
        <f aca="false">M156-($M$112-$M$212)/101</f>
        <v>0</v>
      </c>
      <c r="Q157" s="234" t="n">
        <v>0.46</v>
      </c>
      <c r="R157" s="235" t="n">
        <f aca="false">R156-($R$111-$R$211)/101</f>
        <v>-0.00200396039603961</v>
      </c>
      <c r="S157" s="236" t="n">
        <f aca="false">S156-($R$111-$R$211)/101</f>
        <v>-0.00200396039603961</v>
      </c>
      <c r="T157" s="165"/>
      <c r="U157" s="165"/>
      <c r="V157" s="165"/>
      <c r="W157" s="165"/>
      <c r="Y157" s="164" t="n">
        <v>154</v>
      </c>
      <c r="Z157" s="245" t="n">
        <v>266.03</v>
      </c>
      <c r="AA157" s="180" t="str">
        <f aca="false">IF(MOD(ROW(),2),"",INDEX($Z$3:$Z$600,ROW()/2))</f>
        <v/>
      </c>
      <c r="AB157" s="181" t="n">
        <v>1.55</v>
      </c>
      <c r="AC157" s="182" t="n">
        <f aca="false">VALUE($Z158)</f>
        <v>267.95</v>
      </c>
      <c r="AD157" s="164" t="n">
        <v>154</v>
      </c>
      <c r="AE157" s="191"/>
      <c r="AF157" s="227" t="str">
        <f aca="false">IF(MOD(ROW(),10),"",INDEX(AE$3:AE$600,ROW()/10))</f>
        <v/>
      </c>
      <c r="AG157" s="228" t="n">
        <v>152</v>
      </c>
      <c r="AH157" s="229" t="e">
        <f aca="false">VALUE($AF157)</f>
        <v>#VALUE!</v>
      </c>
      <c r="AI157" s="164" t="n">
        <v>154</v>
      </c>
      <c r="AJ157" s="245"/>
      <c r="AK157" s="227" t="str">
        <f aca="false">IF(MOD(ROW(),10),"",INDEX(AJ$3:AJ$600,ROW()/10))</f>
        <v/>
      </c>
      <c r="AL157" s="228" t="n">
        <v>147</v>
      </c>
      <c r="AM157" s="229" t="e">
        <f aca="false">VALUE($AK157)</f>
        <v>#VALUE!</v>
      </c>
      <c r="AN157" s="164" t="n">
        <v>154</v>
      </c>
      <c r="AO157" s="190"/>
      <c r="AP157" s="227" t="str">
        <f aca="false">IF(MOD(ROW(),10),"",INDEX(AO$3:AO$600,ROW()/10))</f>
        <v/>
      </c>
      <c r="AQ157" s="181" t="n">
        <v>1.55</v>
      </c>
      <c r="AR157" s="229" t="e">
        <f aca="false">VALUE($AP157)</f>
        <v>#VALUE!</v>
      </c>
      <c r="AS157" s="164" t="n">
        <v>1540</v>
      </c>
      <c r="AT157" s="245"/>
      <c r="AU157" s="227" t="str">
        <f aca="false">IF(MOD(ROW(),10),"",INDEX(AT$3:AT$600,ROW()/10))</f>
        <v/>
      </c>
      <c r="AV157" s="181" t="n">
        <v>1.55</v>
      </c>
      <c r="AW157" s="229" t="e">
        <f aca="false">VALUE($AU157)</f>
        <v>#VALUE!</v>
      </c>
      <c r="AY157" s="245"/>
      <c r="AZ157" s="180" t="str">
        <f aca="false">IF(MOD(ROW(),2),"",INDEX(AY$3:AY$600,ROW()/2))</f>
        <v/>
      </c>
      <c r="BA157" s="181" t="n">
        <v>1.55</v>
      </c>
      <c r="BB157" s="182" t="e">
        <f aca="false">VALUE(AZ157)</f>
        <v>#VALUE!</v>
      </c>
      <c r="BD157" s="245"/>
      <c r="BE157" s="180" t="str">
        <f aca="false">IF(MOD(ROW(),2),"",INDEX(BD$3:BD$600,ROW()/2))</f>
        <v/>
      </c>
      <c r="BF157" s="181" t="n">
        <v>1.55</v>
      </c>
      <c r="BG157" s="182" t="n">
        <f aca="false">VALUE($BD158)</f>
        <v>0</v>
      </c>
    </row>
    <row r="158" customFormat="false" ht="13.5" hidden="false" customHeight="false" outlineLevel="0" collapsed="false">
      <c r="A158" s="208" t="n">
        <v>1.51</v>
      </c>
      <c r="B158" s="209" t="n">
        <v>4.06</v>
      </c>
      <c r="C158" s="213" t="n">
        <f aca="false">$C157+(($AM$20-$AM$10))/10</f>
        <v>0.0191</v>
      </c>
      <c r="D158" s="217" t="n">
        <f aca="false">$D157+(($AH$30-$AH$20))/10</f>
        <v>0.0102</v>
      </c>
      <c r="E158" s="211" t="n">
        <f aca="false">$AC153</f>
        <v>260.24</v>
      </c>
      <c r="F158" s="212" t="n">
        <f aca="false">$F157+(($AR$20-$AR$10))/10</f>
        <v>-0.0127</v>
      </c>
      <c r="G158" s="218" t="n">
        <f aca="false">$G157+(($AW$20-$AW$10))/10</f>
        <v>-0.0227</v>
      </c>
      <c r="H158" s="213" t="n">
        <f aca="false">$BB152+($BB154-$BB152)/2</f>
        <v>0</v>
      </c>
      <c r="I158" s="213" t="n">
        <f aca="false">$BG152+($BG154-$BG152)/2</f>
        <v>0</v>
      </c>
      <c r="K158" s="234" t="n">
        <v>0.46</v>
      </c>
      <c r="L158" s="238" t="n">
        <f aca="false">L157-($L$112-$L$212)/101</f>
        <v>0</v>
      </c>
      <c r="M158" s="239" t="n">
        <f aca="false">M157-($M$112-$M$212)/101</f>
        <v>0</v>
      </c>
      <c r="Q158" s="234" t="n">
        <v>0.47</v>
      </c>
      <c r="R158" s="235" t="n">
        <f aca="false">R157-($R$111-$R$211)/101</f>
        <v>-0.00204752475247525</v>
      </c>
      <c r="S158" s="236" t="n">
        <f aca="false">S157-($R$111-$R$211)/101</f>
        <v>-0.00204752475247525</v>
      </c>
      <c r="T158" s="165"/>
      <c r="U158" s="165"/>
      <c r="V158" s="165"/>
      <c r="W158" s="165"/>
      <c r="Y158" s="164" t="n">
        <v>155</v>
      </c>
      <c r="Z158" s="245" t="n">
        <v>267.95</v>
      </c>
      <c r="AA158" s="180" t="n">
        <f aca="false">IF(MOD(ROW(),2),"",INDEX($Z$3:$Z$600,ROW()/2))</f>
        <v>119.53</v>
      </c>
      <c r="AB158" s="181" t="n">
        <v>1.56</v>
      </c>
      <c r="AC158" s="182" t="n">
        <f aca="false">VALUE($Z159)</f>
        <v>269.88</v>
      </c>
      <c r="AD158" s="164" t="n">
        <v>155</v>
      </c>
      <c r="AE158" s="191"/>
      <c r="AF158" s="227" t="str">
        <f aca="false">IF(MOD(ROW(),10),"",INDEX(AE$3:AE$600,ROW()/10))</f>
        <v/>
      </c>
      <c r="AG158" s="228" t="n">
        <v>153</v>
      </c>
      <c r="AH158" s="229" t="e">
        <f aca="false">VALUE($AF158)</f>
        <v>#VALUE!</v>
      </c>
      <c r="AI158" s="164" t="n">
        <v>155</v>
      </c>
      <c r="AJ158" s="245"/>
      <c r="AK158" s="227" t="str">
        <f aca="false">IF(MOD(ROW(),10),"",INDEX(AJ$3:AJ$600,ROW()/10))</f>
        <v/>
      </c>
      <c r="AL158" s="228" t="n">
        <v>148</v>
      </c>
      <c r="AM158" s="229" t="e">
        <f aca="false">VALUE($AK158)</f>
        <v>#VALUE!</v>
      </c>
      <c r="AN158" s="164" t="n">
        <v>155</v>
      </c>
      <c r="AO158" s="190"/>
      <c r="AP158" s="227" t="str">
        <f aca="false">IF(MOD(ROW(),10),"",INDEX(AO$3:AO$600,ROW()/10))</f>
        <v/>
      </c>
      <c r="AQ158" s="181" t="n">
        <v>1.56</v>
      </c>
      <c r="AR158" s="229" t="e">
        <f aca="false">VALUE($AP158)</f>
        <v>#VALUE!</v>
      </c>
      <c r="AS158" s="164" t="n">
        <v>1550</v>
      </c>
      <c r="AT158" s="245"/>
      <c r="AU158" s="227" t="str">
        <f aca="false">IF(MOD(ROW(),10),"",INDEX(AT$3:AT$600,ROW()/10))</f>
        <v/>
      </c>
      <c r="AV158" s="181" t="n">
        <v>1.56</v>
      </c>
      <c r="AW158" s="229" t="e">
        <f aca="false">VALUE($AU158)</f>
        <v>#VALUE!</v>
      </c>
      <c r="AY158" s="245"/>
      <c r="AZ158" s="180" t="n">
        <f aca="false">IF(MOD(ROW(),2),"",INDEX(AY$3:AY$600,ROW()/2))</f>
        <v>0</v>
      </c>
      <c r="BA158" s="181" t="n">
        <v>1.56</v>
      </c>
      <c r="BB158" s="182" t="n">
        <f aca="false">VALUE(AZ158)</f>
        <v>0</v>
      </c>
      <c r="BD158" s="245"/>
      <c r="BE158" s="180" t="n">
        <f aca="false">IF(MOD(ROW(),2),"",INDEX(BD$3:BD$600,ROW()/2))</f>
        <v>0</v>
      </c>
      <c r="BF158" s="181" t="n">
        <v>1.56</v>
      </c>
      <c r="BG158" s="182" t="n">
        <f aca="false">VALUE($BD159)</f>
        <v>0</v>
      </c>
    </row>
    <row r="159" customFormat="false" ht="13.5" hidden="false" customHeight="false" outlineLevel="0" collapsed="false">
      <c r="A159" s="208" t="n">
        <v>1.52</v>
      </c>
      <c r="B159" s="209" t="n">
        <v>4.05</v>
      </c>
      <c r="C159" s="213" t="n">
        <f aca="false">$C158+(($AM$20-$AM$10))/10</f>
        <v>0.0172</v>
      </c>
      <c r="D159" s="217" t="n">
        <f aca="false">$D158+(($AH$30-$AH$20))/10</f>
        <v>0.0094</v>
      </c>
      <c r="E159" s="211" t="n">
        <f aca="false">$AC154</f>
        <v>262.17</v>
      </c>
      <c r="F159" s="212" t="n">
        <f aca="false">$F158+(($AR$20-$AR$10))/10</f>
        <v>-0.0144</v>
      </c>
      <c r="G159" s="218" t="n">
        <f aca="false">$G158+(($AW$20-$AW$10))/10</f>
        <v>-0.0244</v>
      </c>
      <c r="H159" s="213" t="n">
        <f aca="false">$BB154</f>
        <v>0</v>
      </c>
      <c r="I159" s="213" t="n">
        <f aca="false">$BG154</f>
        <v>0</v>
      </c>
      <c r="K159" s="234" t="n">
        <v>0.47</v>
      </c>
      <c r="L159" s="238" t="n">
        <f aca="false">L158-($L$112-$L$212)/101</f>
        <v>0</v>
      </c>
      <c r="M159" s="239" t="n">
        <f aca="false">M158-($M$112-$M$212)/101</f>
        <v>0</v>
      </c>
      <c r="Q159" s="234" t="n">
        <v>0.48</v>
      </c>
      <c r="R159" s="235" t="n">
        <f aca="false">R158-($R$111-$R$211)/101</f>
        <v>-0.00209108910891089</v>
      </c>
      <c r="S159" s="236" t="n">
        <f aca="false">S158-($R$111-$R$211)/101</f>
        <v>-0.00209108910891089</v>
      </c>
      <c r="T159" s="165"/>
      <c r="U159" s="165"/>
      <c r="V159" s="165"/>
      <c r="W159" s="165"/>
      <c r="Y159" s="164" t="n">
        <v>156</v>
      </c>
      <c r="Z159" s="245" t="n">
        <v>269.88</v>
      </c>
      <c r="AA159" s="180" t="str">
        <f aca="false">IF(MOD(ROW(),2),"",INDEX($Z$3:$Z$600,ROW()/2))</f>
        <v/>
      </c>
      <c r="AB159" s="181" t="n">
        <v>1.57</v>
      </c>
      <c r="AC159" s="182" t="n">
        <f aca="false">VALUE($Z160)</f>
        <v>271.81</v>
      </c>
      <c r="AD159" s="164" t="n">
        <v>156</v>
      </c>
      <c r="AE159" s="191"/>
      <c r="AF159" s="227" t="str">
        <f aca="false">IF(MOD(ROW(),10),"",INDEX(AE$3:AE$600,ROW()/10))</f>
        <v/>
      </c>
      <c r="AG159" s="228" t="n">
        <v>154</v>
      </c>
      <c r="AH159" s="229" t="e">
        <f aca="false">VALUE($AF159)</f>
        <v>#VALUE!</v>
      </c>
      <c r="AI159" s="164" t="n">
        <v>156</v>
      </c>
      <c r="AJ159" s="245"/>
      <c r="AK159" s="227" t="str">
        <f aca="false">IF(MOD(ROW(),10),"",INDEX(AJ$3:AJ$600,ROW()/10))</f>
        <v/>
      </c>
      <c r="AL159" s="228" t="n">
        <v>149</v>
      </c>
      <c r="AM159" s="229" t="e">
        <f aca="false">VALUE($AK159)</f>
        <v>#VALUE!</v>
      </c>
      <c r="AN159" s="164" t="n">
        <v>156</v>
      </c>
      <c r="AO159" s="190"/>
      <c r="AP159" s="227" t="str">
        <f aca="false">IF(MOD(ROW(),10),"",INDEX(AO$3:AO$600,ROW()/10))</f>
        <v/>
      </c>
      <c r="AQ159" s="181" t="n">
        <v>1.57</v>
      </c>
      <c r="AR159" s="229" t="e">
        <f aca="false">VALUE($AP159)</f>
        <v>#VALUE!</v>
      </c>
      <c r="AS159" s="164" t="n">
        <v>1560</v>
      </c>
      <c r="AT159" s="245"/>
      <c r="AU159" s="227" t="str">
        <f aca="false">IF(MOD(ROW(),10),"",INDEX(AT$3:AT$600,ROW()/10))</f>
        <v/>
      </c>
      <c r="AV159" s="181" t="n">
        <v>1.57</v>
      </c>
      <c r="AW159" s="229" t="e">
        <f aca="false">VALUE($AU159)</f>
        <v>#VALUE!</v>
      </c>
      <c r="AY159" s="245"/>
      <c r="AZ159" s="180" t="str">
        <f aca="false">IF(MOD(ROW(),2),"",INDEX(AY$3:AY$600,ROW()/2))</f>
        <v/>
      </c>
      <c r="BA159" s="181" t="n">
        <v>1.57</v>
      </c>
      <c r="BB159" s="182" t="e">
        <f aca="false">VALUE(AZ159)</f>
        <v>#VALUE!</v>
      </c>
      <c r="BD159" s="245"/>
      <c r="BE159" s="180" t="str">
        <f aca="false">IF(MOD(ROW(),2),"",INDEX(BD$3:BD$600,ROW()/2))</f>
        <v/>
      </c>
      <c r="BF159" s="181" t="n">
        <v>1.57</v>
      </c>
      <c r="BG159" s="182" t="n">
        <f aca="false">VALUE($BD160)</f>
        <v>0</v>
      </c>
    </row>
    <row r="160" customFormat="false" ht="13.5" hidden="false" customHeight="false" outlineLevel="0" collapsed="false">
      <c r="A160" s="208" t="n">
        <v>1.53</v>
      </c>
      <c r="B160" s="209" t="n">
        <v>4.04</v>
      </c>
      <c r="C160" s="213" t="n">
        <f aca="false">$C159+(($AM$20-$AM$10))/10</f>
        <v>0.0153</v>
      </c>
      <c r="D160" s="217" t="n">
        <f aca="false">$D159+(($AH$30-$AH$20))/10</f>
        <v>0.0086</v>
      </c>
      <c r="E160" s="211" t="n">
        <f aca="false">$AC155</f>
        <v>264.1</v>
      </c>
      <c r="F160" s="212" t="n">
        <f aca="false">$F159+(($AR$20-$AR$10))/10</f>
        <v>-0.0161</v>
      </c>
      <c r="G160" s="218" t="n">
        <f aca="false">$G159+(($AW$20-$AW$10))/10</f>
        <v>-0.0261</v>
      </c>
      <c r="H160" s="213" t="n">
        <f aca="false">$BB154+($BB156-$BB154)/2</f>
        <v>0</v>
      </c>
      <c r="I160" s="213" t="n">
        <f aca="false">$BG154+($BG156-$BG154)/2</f>
        <v>0</v>
      </c>
      <c r="K160" s="234" t="n">
        <v>0.48</v>
      </c>
      <c r="L160" s="238" t="n">
        <f aca="false">L159-($L$112-$L$212)/101</f>
        <v>0</v>
      </c>
      <c r="M160" s="239" t="n">
        <f aca="false">M159-($M$112-$M$212)/101</f>
        <v>0</v>
      </c>
      <c r="Q160" s="234" t="n">
        <v>0.49</v>
      </c>
      <c r="R160" s="235" t="n">
        <f aca="false">R159-($R$111-$R$211)/101</f>
        <v>-0.00213465346534654</v>
      </c>
      <c r="S160" s="236" t="n">
        <f aca="false">S159-($R$111-$R$211)/101</f>
        <v>-0.00213465346534654</v>
      </c>
      <c r="T160" s="165"/>
      <c r="U160" s="165"/>
      <c r="V160" s="165"/>
      <c r="W160" s="165"/>
      <c r="Y160" s="164" t="n">
        <v>157</v>
      </c>
      <c r="Z160" s="245" t="n">
        <v>271.81</v>
      </c>
      <c r="AA160" s="180" t="n">
        <f aca="false">IF(MOD(ROW(),2),"",INDEX($Z$3:$Z$600,ROW()/2))</f>
        <v>121.45</v>
      </c>
      <c r="AB160" s="181" t="n">
        <v>1.58</v>
      </c>
      <c r="AC160" s="182" t="n">
        <f aca="false">VALUE($Z161)</f>
        <v>273.74</v>
      </c>
      <c r="AD160" s="164" t="n">
        <v>157</v>
      </c>
      <c r="AE160" s="191"/>
      <c r="AF160" s="227" t="n">
        <f aca="false">IF(MOD(ROW(),10),"",INDEX(AE$3:AE$600,ROW()/10))</f>
        <v>0.011</v>
      </c>
      <c r="AG160" s="228" t="n">
        <v>155</v>
      </c>
      <c r="AH160" s="229" t="n">
        <f aca="false">VALUE($AF160)</f>
        <v>0.011</v>
      </c>
      <c r="AI160" s="164" t="n">
        <v>157</v>
      </c>
      <c r="AJ160" s="245"/>
      <c r="AK160" s="227" t="n">
        <f aca="false">IF(MOD(ROW(),10),"",INDEX(AJ$3:AJ$600,ROW()/10))</f>
        <v>0.021</v>
      </c>
      <c r="AL160" s="228" t="n">
        <v>150</v>
      </c>
      <c r="AM160" s="229" t="n">
        <f aca="false">VALUE($AK160)</f>
        <v>0.021</v>
      </c>
      <c r="AN160" s="164" t="n">
        <v>157</v>
      </c>
      <c r="AO160" s="190"/>
      <c r="AP160" s="227" t="n">
        <f aca="false">IF(MOD(ROW(),10),"",INDEX(AO$3:AO$600,ROW()/10))</f>
        <v>-0.011</v>
      </c>
      <c r="AQ160" s="181" t="n">
        <v>1.58</v>
      </c>
      <c r="AR160" s="229" t="n">
        <f aca="false">VALUE($AP160)</f>
        <v>-0.011</v>
      </c>
      <c r="AS160" s="164" t="n">
        <v>1570</v>
      </c>
      <c r="AT160" s="245"/>
      <c r="AU160" s="227" t="n">
        <f aca="false">IF(MOD(ROW(),10),"",INDEX(AT$3:AT$600,ROW()/10))</f>
        <v>-0.021</v>
      </c>
      <c r="AV160" s="181" t="n">
        <v>1.58</v>
      </c>
      <c r="AW160" s="229" t="n">
        <f aca="false">VALUE($AU160)</f>
        <v>-0.021</v>
      </c>
      <c r="AY160" s="245"/>
      <c r="AZ160" s="180" t="n">
        <f aca="false">IF(MOD(ROW(),2),"",INDEX(AY$3:AY$600,ROW()/2))</f>
        <v>0</v>
      </c>
      <c r="BA160" s="181" t="n">
        <v>1.58</v>
      </c>
      <c r="BB160" s="182" t="n">
        <f aca="false">VALUE(AZ160)</f>
        <v>0</v>
      </c>
      <c r="BD160" s="245"/>
      <c r="BE160" s="180" t="n">
        <f aca="false">IF(MOD(ROW(),2),"",INDEX(BD$3:BD$600,ROW()/2))</f>
        <v>0</v>
      </c>
      <c r="BF160" s="181" t="n">
        <v>1.58</v>
      </c>
      <c r="BG160" s="182" t="n">
        <f aca="false">VALUE($BD161)</f>
        <v>0</v>
      </c>
    </row>
    <row r="161" customFormat="false" ht="13.5" hidden="false" customHeight="false" outlineLevel="0" collapsed="false">
      <c r="A161" s="208" t="n">
        <v>1.54</v>
      </c>
      <c r="B161" s="209" t="n">
        <v>4.03</v>
      </c>
      <c r="C161" s="213" t="n">
        <f aca="false">$C160+(($AM$20-$AM$10))/10</f>
        <v>0.0134</v>
      </c>
      <c r="D161" s="217" t="n">
        <f aca="false">$D160+(($AH$30-$AH$20))/10</f>
        <v>0.0078</v>
      </c>
      <c r="E161" s="211" t="n">
        <f aca="false">$AC156</f>
        <v>266.03</v>
      </c>
      <c r="F161" s="212" t="n">
        <f aca="false">$F160+(($AR$20-$AR$10))/10</f>
        <v>-0.0178</v>
      </c>
      <c r="G161" s="218" t="n">
        <f aca="false">$G160+(($AW$20-$AW$10))/10</f>
        <v>-0.0278</v>
      </c>
      <c r="H161" s="213" t="n">
        <f aca="false">$BB156</f>
        <v>0</v>
      </c>
      <c r="I161" s="213" t="n">
        <f aca="false">$BG156</f>
        <v>0</v>
      </c>
      <c r="K161" s="234" t="n">
        <v>0.49</v>
      </c>
      <c r="L161" s="238" t="n">
        <f aca="false">L160-($L$112-$L$212)/101</f>
        <v>0</v>
      </c>
      <c r="M161" s="239" t="n">
        <f aca="false">M160-($M$112-$M$212)/101</f>
        <v>0</v>
      </c>
      <c r="Q161" s="231" t="n">
        <v>0.5</v>
      </c>
      <c r="R161" s="235" t="n">
        <f aca="false">R160-($R$111-$R$211)/101</f>
        <v>-0.00217821782178218</v>
      </c>
      <c r="S161" s="236" t="n">
        <f aca="false">S160-($R$111-$R$211)/101</f>
        <v>-0.00217821782178218</v>
      </c>
      <c r="T161" s="165"/>
      <c r="U161" s="165"/>
      <c r="V161" s="165"/>
      <c r="W161" s="165"/>
      <c r="Y161" s="164" t="n">
        <v>158</v>
      </c>
      <c r="Z161" s="245" t="n">
        <v>273.74</v>
      </c>
      <c r="AA161" s="180" t="str">
        <f aca="false">IF(MOD(ROW(),2),"",INDEX($Z$3:$Z$600,ROW()/2))</f>
        <v/>
      </c>
      <c r="AB161" s="181" t="n">
        <v>1.59</v>
      </c>
      <c r="AC161" s="182" t="n">
        <f aca="false">VALUE($Z162)</f>
        <v>275.66</v>
      </c>
      <c r="AD161" s="164" t="n">
        <v>158</v>
      </c>
      <c r="AE161" s="191"/>
      <c r="AF161" s="227" t="str">
        <f aca="false">IF(MOD(ROW(),10),"",INDEX(AE$3:AE$600,ROW()/10))</f>
        <v/>
      </c>
      <c r="AG161" s="228" t="n">
        <v>156</v>
      </c>
      <c r="AH161" s="229" t="e">
        <f aca="false">VALUE($AF161)</f>
        <v>#VALUE!</v>
      </c>
      <c r="AI161" s="164" t="n">
        <v>158</v>
      </c>
      <c r="AJ161" s="245"/>
      <c r="AK161" s="227" t="str">
        <f aca="false">IF(MOD(ROW(),10),"",INDEX(AJ$3:AJ$600,ROW()/10))</f>
        <v/>
      </c>
      <c r="AL161" s="228" t="n">
        <v>151</v>
      </c>
      <c r="AM161" s="229" t="e">
        <f aca="false">VALUE($AK161)</f>
        <v>#VALUE!</v>
      </c>
      <c r="AN161" s="164" t="n">
        <v>158</v>
      </c>
      <c r="AO161" s="190"/>
      <c r="AP161" s="227" t="str">
        <f aca="false">IF(MOD(ROW(),10),"",INDEX(AO$3:AO$600,ROW()/10))</f>
        <v/>
      </c>
      <c r="AQ161" s="181" t="n">
        <v>1.59</v>
      </c>
      <c r="AR161" s="229" t="e">
        <f aca="false">VALUE($AP161)</f>
        <v>#VALUE!</v>
      </c>
      <c r="AS161" s="164" t="n">
        <v>1580</v>
      </c>
      <c r="AT161" s="245"/>
      <c r="AU161" s="227" t="str">
        <f aca="false">IF(MOD(ROW(),10),"",INDEX(AT$3:AT$600,ROW()/10))</f>
        <v/>
      </c>
      <c r="AV161" s="181" t="n">
        <v>1.59</v>
      </c>
      <c r="AW161" s="229" t="e">
        <f aca="false">VALUE($AU161)</f>
        <v>#VALUE!</v>
      </c>
      <c r="AY161" s="245"/>
      <c r="AZ161" s="180" t="str">
        <f aca="false">IF(MOD(ROW(),2),"",INDEX(AY$3:AY$600,ROW()/2))</f>
        <v/>
      </c>
      <c r="BA161" s="181" t="n">
        <v>1.59</v>
      </c>
      <c r="BB161" s="182" t="e">
        <f aca="false">VALUE(AZ161)</f>
        <v>#VALUE!</v>
      </c>
      <c r="BD161" s="245"/>
      <c r="BE161" s="180" t="str">
        <f aca="false">IF(MOD(ROW(),2),"",INDEX(BD$3:BD$600,ROW()/2))</f>
        <v/>
      </c>
      <c r="BF161" s="181" t="n">
        <v>1.59</v>
      </c>
      <c r="BG161" s="182" t="n">
        <f aca="false">VALUE($BD162)</f>
        <v>0</v>
      </c>
    </row>
    <row r="162" customFormat="false" ht="13.5" hidden="false" customHeight="false" outlineLevel="0" collapsed="false">
      <c r="A162" s="208" t="n">
        <v>1.55</v>
      </c>
      <c r="B162" s="209" t="n">
        <v>4.02</v>
      </c>
      <c r="C162" s="213" t="n">
        <f aca="false">$C161+(($AM$20-$AM$10))/10</f>
        <v>0.0115</v>
      </c>
      <c r="D162" s="217" t="n">
        <f aca="false">$D161+(($AH$30-$AH$20))/10</f>
        <v>0.007</v>
      </c>
      <c r="E162" s="211" t="n">
        <f aca="false">$AC157</f>
        <v>267.95</v>
      </c>
      <c r="F162" s="212" t="n">
        <f aca="false">$F161+(($AR$20-$AR$10))/10</f>
        <v>-0.0195</v>
      </c>
      <c r="G162" s="218" t="n">
        <f aca="false">$G161+(($AW$20-$AW$10))/10</f>
        <v>-0.0295</v>
      </c>
      <c r="H162" s="213" t="n">
        <f aca="false">$BB156+($BB158-$BB156)/2</f>
        <v>0</v>
      </c>
      <c r="I162" s="213" t="n">
        <f aca="false">$BG156+($BG158-$BG156)/2</f>
        <v>0</v>
      </c>
      <c r="K162" s="231" t="n">
        <v>0.5</v>
      </c>
      <c r="L162" s="231" t="n">
        <f aca="false">L161-($L$112-$L$212)/101</f>
        <v>0</v>
      </c>
      <c r="M162" s="231" t="n">
        <f aca="false">M161-($M$112-$M$212)/101</f>
        <v>0</v>
      </c>
      <c r="Q162" s="234" t="n">
        <v>0.51</v>
      </c>
      <c r="R162" s="235" t="n">
        <f aca="false">R161-($R$111-$R$211)/101</f>
        <v>-0.00222178217821782</v>
      </c>
      <c r="S162" s="236" t="n">
        <f aca="false">S161-($R$111-$R$211)/101</f>
        <v>-0.00222178217821782</v>
      </c>
      <c r="T162" s="165"/>
      <c r="U162" s="165"/>
      <c r="V162" s="165"/>
      <c r="W162" s="165"/>
      <c r="Y162" s="164" t="n">
        <v>159</v>
      </c>
      <c r="Z162" s="245" t="n">
        <v>275.66</v>
      </c>
      <c r="AA162" s="180" t="n">
        <f aca="false">IF(MOD(ROW(),2),"",INDEX($Z$3:$Z$600,ROW()/2))</f>
        <v>123.38</v>
      </c>
      <c r="AB162" s="181" t="n">
        <v>1.6</v>
      </c>
      <c r="AC162" s="182" t="n">
        <f aca="false">VALUE($Z163)</f>
        <v>277.59</v>
      </c>
      <c r="AD162" s="164" t="n">
        <v>159</v>
      </c>
      <c r="AE162" s="191"/>
      <c r="AF162" s="227" t="str">
        <f aca="false">IF(MOD(ROW(),10),"",INDEX(AE$3:AE$600,ROW()/10))</f>
        <v/>
      </c>
      <c r="AG162" s="228" t="n">
        <v>157</v>
      </c>
      <c r="AH162" s="229" t="e">
        <f aca="false">VALUE($AF162)</f>
        <v>#VALUE!</v>
      </c>
      <c r="AI162" s="164" t="n">
        <v>159</v>
      </c>
      <c r="AJ162" s="245"/>
      <c r="AK162" s="227" t="str">
        <f aca="false">IF(MOD(ROW(),10),"",INDEX(AJ$3:AJ$600,ROW()/10))</f>
        <v/>
      </c>
      <c r="AL162" s="228" t="n">
        <v>152</v>
      </c>
      <c r="AM162" s="229" t="e">
        <f aca="false">VALUE($AK162)</f>
        <v>#VALUE!</v>
      </c>
      <c r="AN162" s="164" t="n">
        <v>159</v>
      </c>
      <c r="AO162" s="190"/>
      <c r="AP162" s="227" t="str">
        <f aca="false">IF(MOD(ROW(),10),"",INDEX(AO$3:AO$600,ROW()/10))</f>
        <v/>
      </c>
      <c r="AQ162" s="181" t="n">
        <v>1.6</v>
      </c>
      <c r="AR162" s="229" t="e">
        <f aca="false">VALUE($AP162)</f>
        <v>#VALUE!</v>
      </c>
      <c r="AS162" s="164" t="n">
        <v>1590</v>
      </c>
      <c r="AT162" s="245"/>
      <c r="AU162" s="227" t="str">
        <f aca="false">IF(MOD(ROW(),10),"",INDEX(AT$3:AT$600,ROW()/10))</f>
        <v/>
      </c>
      <c r="AV162" s="181" t="n">
        <v>1.6</v>
      </c>
      <c r="AW162" s="229" t="e">
        <f aca="false">VALUE($AU162)</f>
        <v>#VALUE!</v>
      </c>
      <c r="AY162" s="245"/>
      <c r="AZ162" s="180" t="n">
        <f aca="false">IF(MOD(ROW(),2),"",INDEX(AY$3:AY$600,ROW()/2))</f>
        <v>0</v>
      </c>
      <c r="BA162" s="181" t="n">
        <v>1.6</v>
      </c>
      <c r="BB162" s="182" t="n">
        <f aca="false">VALUE(AZ162)</f>
        <v>0</v>
      </c>
      <c r="BD162" s="245"/>
      <c r="BE162" s="180" t="n">
        <f aca="false">IF(MOD(ROW(),2),"",INDEX(BD$3:BD$600,ROW()/2))</f>
        <v>0</v>
      </c>
      <c r="BF162" s="181" t="n">
        <v>1.6</v>
      </c>
      <c r="BG162" s="182" t="n">
        <f aca="false">VALUE($BD163)</f>
        <v>0</v>
      </c>
    </row>
    <row r="163" customFormat="false" ht="13.5" hidden="false" customHeight="false" outlineLevel="0" collapsed="false">
      <c r="A163" s="208" t="n">
        <v>1.56</v>
      </c>
      <c r="B163" s="209" t="n">
        <v>4.01</v>
      </c>
      <c r="C163" s="213" t="n">
        <f aca="false">$C162+(($AM$20-$AM$10))/10</f>
        <v>0.0096</v>
      </c>
      <c r="D163" s="217" t="n">
        <f aca="false">$D162+(($AH$30-$AH$20))/10</f>
        <v>0.0062</v>
      </c>
      <c r="E163" s="211" t="n">
        <f aca="false">$AC158</f>
        <v>269.88</v>
      </c>
      <c r="F163" s="212" t="n">
        <f aca="false">$F162+(($AR$20-$AR$10))/10</f>
        <v>-0.0212</v>
      </c>
      <c r="G163" s="218" t="n">
        <f aca="false">$G162+(($AW$20-$AW$10))/10</f>
        <v>-0.0312</v>
      </c>
      <c r="H163" s="213" t="n">
        <f aca="false">$BB158</f>
        <v>0</v>
      </c>
      <c r="I163" s="213" t="n">
        <f aca="false">$BG158</f>
        <v>0</v>
      </c>
      <c r="K163" s="234" t="n">
        <v>0.51</v>
      </c>
      <c r="L163" s="238" t="n">
        <f aca="false">L162-($L$112-$L$212)/101</f>
        <v>0</v>
      </c>
      <c r="M163" s="239" t="n">
        <f aca="false">M162-($M$112-$M$212)/101</f>
        <v>0</v>
      </c>
      <c r="Q163" s="234" t="n">
        <v>0.52</v>
      </c>
      <c r="R163" s="235" t="n">
        <f aca="false">R162-($R$111-$R$211)/101</f>
        <v>-0.00226534653465347</v>
      </c>
      <c r="S163" s="236" t="n">
        <f aca="false">S162-($R$111-$R$211)/101</f>
        <v>-0.00226534653465347</v>
      </c>
      <c r="T163" s="165"/>
      <c r="U163" s="165"/>
      <c r="V163" s="165"/>
      <c r="W163" s="165"/>
      <c r="Y163" s="164" t="n">
        <v>160</v>
      </c>
      <c r="Z163" s="245" t="n">
        <v>277.59</v>
      </c>
      <c r="AA163" s="180" t="str">
        <f aca="false">IF(MOD(ROW(),2),"",INDEX($Z$3:$Z$600,ROW()/2))</f>
        <v/>
      </c>
      <c r="AB163" s="181" t="n">
        <v>1.61</v>
      </c>
      <c r="AC163" s="182" t="n">
        <f aca="false">VALUE($Z164)</f>
        <v>279.52</v>
      </c>
      <c r="AD163" s="164" t="n">
        <v>160</v>
      </c>
      <c r="AE163" s="191"/>
      <c r="AF163" s="227" t="str">
        <f aca="false">IF(MOD(ROW(),10),"",INDEX(AE$3:AE$600,ROW()/10))</f>
        <v/>
      </c>
      <c r="AG163" s="228" t="n">
        <v>158</v>
      </c>
      <c r="AH163" s="229" t="e">
        <f aca="false">VALUE($AF163)</f>
        <v>#VALUE!</v>
      </c>
      <c r="AI163" s="164" t="n">
        <v>160</v>
      </c>
      <c r="AJ163" s="245"/>
      <c r="AK163" s="227" t="str">
        <f aca="false">IF(MOD(ROW(),10),"",INDEX(AJ$3:AJ$600,ROW()/10))</f>
        <v/>
      </c>
      <c r="AL163" s="228" t="n">
        <v>153</v>
      </c>
      <c r="AM163" s="229" t="e">
        <f aca="false">VALUE($AK163)</f>
        <v>#VALUE!</v>
      </c>
      <c r="AN163" s="164" t="n">
        <v>160</v>
      </c>
      <c r="AO163" s="190"/>
      <c r="AP163" s="227" t="str">
        <f aca="false">IF(MOD(ROW(),10),"",INDEX(AO$3:AO$600,ROW()/10))</f>
        <v/>
      </c>
      <c r="AQ163" s="181" t="n">
        <v>1.61</v>
      </c>
      <c r="AR163" s="229" t="e">
        <f aca="false">VALUE($AP163)</f>
        <v>#VALUE!</v>
      </c>
      <c r="AS163" s="164" t="n">
        <v>1600</v>
      </c>
      <c r="AT163" s="245"/>
      <c r="AU163" s="227" t="str">
        <f aca="false">IF(MOD(ROW(),10),"",INDEX(AT$3:AT$600,ROW()/10))</f>
        <v/>
      </c>
      <c r="AV163" s="181" t="n">
        <v>1.61</v>
      </c>
      <c r="AW163" s="229" t="e">
        <f aca="false">VALUE($AU163)</f>
        <v>#VALUE!</v>
      </c>
      <c r="AY163" s="245"/>
      <c r="AZ163" s="180" t="str">
        <f aca="false">IF(MOD(ROW(),2),"",INDEX(AY$3:AY$600,ROW()/2))</f>
        <v/>
      </c>
      <c r="BA163" s="181" t="n">
        <v>1.61</v>
      </c>
      <c r="BB163" s="182" t="e">
        <f aca="false">VALUE(AZ163)</f>
        <v>#VALUE!</v>
      </c>
      <c r="BD163" s="245"/>
      <c r="BE163" s="180" t="str">
        <f aca="false">IF(MOD(ROW(),2),"",INDEX(BD$3:BD$600,ROW()/2))</f>
        <v/>
      </c>
      <c r="BF163" s="181" t="n">
        <v>1.61</v>
      </c>
      <c r="BG163" s="182" t="n">
        <f aca="false">VALUE($BD164)</f>
        <v>0</v>
      </c>
    </row>
    <row r="164" customFormat="false" ht="13.5" hidden="false" customHeight="false" outlineLevel="0" collapsed="false">
      <c r="A164" s="208" t="n">
        <v>1.57</v>
      </c>
      <c r="B164" s="209" t="n">
        <v>4</v>
      </c>
      <c r="C164" s="213" t="n">
        <f aca="false">$C163+(($AM$20-$AM$10))/10</f>
        <v>0.0077</v>
      </c>
      <c r="D164" s="217" t="n">
        <f aca="false">$D163+(($AH$30-$AH$20))/10</f>
        <v>0.0054</v>
      </c>
      <c r="E164" s="211" t="n">
        <f aca="false">$AC159</f>
        <v>271.81</v>
      </c>
      <c r="F164" s="212" t="n">
        <f aca="false">$F163+(($AR$20-$AR$10))/10</f>
        <v>-0.0229</v>
      </c>
      <c r="G164" s="218" t="n">
        <f aca="false">$G163+(($AW$20-$AW$10))/10</f>
        <v>-0.0329</v>
      </c>
      <c r="H164" s="213" t="n">
        <f aca="false">$BB158+($BB160-$BB158)/2</f>
        <v>0</v>
      </c>
      <c r="I164" s="213" t="n">
        <f aca="false">$BG158+($BG160-$BG158)/2</f>
        <v>0</v>
      </c>
      <c r="K164" s="234" t="n">
        <v>0.52</v>
      </c>
      <c r="L164" s="238" t="n">
        <f aca="false">L163-($L$112-$L$212)/101</f>
        <v>0</v>
      </c>
      <c r="M164" s="239" t="n">
        <f aca="false">M163-($M$112-$M$212)/101</f>
        <v>0</v>
      </c>
      <c r="Q164" s="234" t="n">
        <v>0.53</v>
      </c>
      <c r="R164" s="235" t="n">
        <f aca="false">R163-($R$111-$R$211)/101</f>
        <v>-0.00230891089108911</v>
      </c>
      <c r="S164" s="236" t="n">
        <f aca="false">S163-($R$111-$R$211)/101</f>
        <v>-0.00230891089108911</v>
      </c>
      <c r="T164" s="165"/>
      <c r="U164" s="165"/>
      <c r="V164" s="165"/>
      <c r="W164" s="165"/>
      <c r="Y164" s="164" t="n">
        <v>161</v>
      </c>
      <c r="Z164" s="245" t="n">
        <v>279.52</v>
      </c>
      <c r="AA164" s="180" t="n">
        <f aca="false">IF(MOD(ROW(),2),"",INDEX($Z$3:$Z$600,ROW()/2))</f>
        <v>125.31</v>
      </c>
      <c r="AB164" s="181" t="n">
        <v>1.62</v>
      </c>
      <c r="AC164" s="182" t="n">
        <f aca="false">VALUE($Z165)</f>
        <v>281.45</v>
      </c>
      <c r="AD164" s="164" t="n">
        <v>161</v>
      </c>
      <c r="AE164" s="191"/>
      <c r="AF164" s="227" t="str">
        <f aca="false">IF(MOD(ROW(),10),"",INDEX(AE$3:AE$600,ROW()/10))</f>
        <v/>
      </c>
      <c r="AG164" s="228" t="n">
        <v>159</v>
      </c>
      <c r="AH164" s="229" t="e">
        <f aca="false">VALUE($AF164)</f>
        <v>#VALUE!</v>
      </c>
      <c r="AI164" s="164" t="n">
        <v>161</v>
      </c>
      <c r="AJ164" s="245"/>
      <c r="AK164" s="227" t="str">
        <f aca="false">IF(MOD(ROW(),10),"",INDEX(AJ$3:AJ$600,ROW()/10))</f>
        <v/>
      </c>
      <c r="AL164" s="228" t="n">
        <v>154</v>
      </c>
      <c r="AM164" s="229" t="e">
        <f aca="false">VALUE($AK164)</f>
        <v>#VALUE!</v>
      </c>
      <c r="AN164" s="164" t="n">
        <v>161</v>
      </c>
      <c r="AO164" s="190"/>
      <c r="AP164" s="227" t="str">
        <f aca="false">IF(MOD(ROW(),10),"",INDEX(AO$3:AO$600,ROW()/10))</f>
        <v/>
      </c>
      <c r="AQ164" s="181" t="n">
        <v>1.62</v>
      </c>
      <c r="AR164" s="229" t="e">
        <f aca="false">VALUE($AP164)</f>
        <v>#VALUE!</v>
      </c>
      <c r="AS164" s="164" t="n">
        <v>1610</v>
      </c>
      <c r="AT164" s="245"/>
      <c r="AU164" s="227" t="str">
        <f aca="false">IF(MOD(ROW(),10),"",INDEX(AT$3:AT$600,ROW()/10))</f>
        <v/>
      </c>
      <c r="AV164" s="181" t="n">
        <v>1.62</v>
      </c>
      <c r="AW164" s="229" t="e">
        <f aca="false">VALUE($AU164)</f>
        <v>#VALUE!</v>
      </c>
      <c r="AY164" s="245"/>
      <c r="AZ164" s="180" t="n">
        <f aca="false">IF(MOD(ROW(),2),"",INDEX(AY$3:AY$600,ROW()/2))</f>
        <v>0</v>
      </c>
      <c r="BA164" s="181" t="n">
        <v>1.62</v>
      </c>
      <c r="BB164" s="182" t="n">
        <f aca="false">VALUE(AZ164)</f>
        <v>0</v>
      </c>
      <c r="BD164" s="245"/>
      <c r="BE164" s="180" t="n">
        <f aca="false">IF(MOD(ROW(),2),"",INDEX(BD$3:BD$600,ROW()/2))</f>
        <v>0</v>
      </c>
      <c r="BF164" s="181" t="n">
        <v>1.62</v>
      </c>
      <c r="BG164" s="182" t="n">
        <f aca="false">VALUE($BD165)</f>
        <v>0</v>
      </c>
    </row>
    <row r="165" customFormat="false" ht="13.5" hidden="false" customHeight="false" outlineLevel="0" collapsed="false">
      <c r="A165" s="208" t="n">
        <v>1.58</v>
      </c>
      <c r="B165" s="209" t="n">
        <v>3.99</v>
      </c>
      <c r="C165" s="213" t="n">
        <f aca="false">$C164+(($AM$20-$AM$10))/10</f>
        <v>0.0058</v>
      </c>
      <c r="D165" s="217" t="n">
        <f aca="false">$D164+(($AH$30-$AH$20))/10</f>
        <v>0.0046</v>
      </c>
      <c r="E165" s="211" t="n">
        <f aca="false">$AC160</f>
        <v>273.74</v>
      </c>
      <c r="F165" s="212" t="n">
        <f aca="false">$F164+(($AR$20-$AR$10))/10</f>
        <v>-0.0246</v>
      </c>
      <c r="G165" s="218" t="n">
        <f aca="false">$G164+(($AW$20-$AW$10))/10</f>
        <v>-0.0346</v>
      </c>
      <c r="H165" s="213" t="n">
        <f aca="false">$BB160</f>
        <v>0</v>
      </c>
      <c r="I165" s="213" t="n">
        <f aca="false">$BG160</f>
        <v>0</v>
      </c>
      <c r="K165" s="234" t="n">
        <v>0.53</v>
      </c>
      <c r="L165" s="238" t="n">
        <f aca="false">L164-($L$112-$L$212)/101</f>
        <v>0</v>
      </c>
      <c r="M165" s="239" t="n">
        <f aca="false">M164-($M$112-$M$212)/101</f>
        <v>0</v>
      </c>
      <c r="Q165" s="234" t="n">
        <v>0.54</v>
      </c>
      <c r="R165" s="235" t="n">
        <f aca="false">R164-($R$111-$R$211)/101</f>
        <v>-0.00235247524752475</v>
      </c>
      <c r="S165" s="236" t="n">
        <f aca="false">S164-($R$111-$R$211)/101</f>
        <v>-0.00235247524752475</v>
      </c>
      <c r="T165" s="165"/>
      <c r="U165" s="165"/>
      <c r="V165" s="165"/>
      <c r="W165" s="165"/>
      <c r="Y165" s="164" t="n">
        <v>162</v>
      </c>
      <c r="Z165" s="245" t="n">
        <v>281.45</v>
      </c>
      <c r="AA165" s="180" t="str">
        <f aca="false">IF(MOD(ROW(),2),"",INDEX($Z$3:$Z$600,ROW()/2))</f>
        <v/>
      </c>
      <c r="AB165" s="181" t="n">
        <v>1.63</v>
      </c>
      <c r="AC165" s="182" t="n">
        <f aca="false">VALUE($Z166)</f>
        <v>283.37</v>
      </c>
      <c r="AD165" s="164" t="n">
        <v>162</v>
      </c>
      <c r="AE165" s="191"/>
      <c r="AF165" s="227" t="str">
        <f aca="false">IF(MOD(ROW(),10),"",INDEX(AE$3:AE$600,ROW()/10))</f>
        <v/>
      </c>
      <c r="AG165" s="228" t="n">
        <v>160</v>
      </c>
      <c r="AH165" s="229" t="e">
        <f aca="false">VALUE($AF165)</f>
        <v>#VALUE!</v>
      </c>
      <c r="AI165" s="164" t="n">
        <v>162</v>
      </c>
      <c r="AJ165" s="245"/>
      <c r="AK165" s="227" t="str">
        <f aca="false">IF(MOD(ROW(),10),"",INDEX(AJ$3:AJ$600,ROW()/10))</f>
        <v/>
      </c>
      <c r="AL165" s="228" t="n">
        <v>155</v>
      </c>
      <c r="AM165" s="229" t="e">
        <f aca="false">VALUE($AK165)</f>
        <v>#VALUE!</v>
      </c>
      <c r="AN165" s="164" t="n">
        <v>162</v>
      </c>
      <c r="AO165" s="190"/>
      <c r="AP165" s="227" t="str">
        <f aca="false">IF(MOD(ROW(),10),"",INDEX(AO$3:AO$600,ROW()/10))</f>
        <v/>
      </c>
      <c r="AQ165" s="181" t="n">
        <v>1.63</v>
      </c>
      <c r="AR165" s="229" t="e">
        <f aca="false">VALUE($AP165)</f>
        <v>#VALUE!</v>
      </c>
      <c r="AS165" s="164" t="n">
        <v>1620</v>
      </c>
      <c r="AT165" s="245"/>
      <c r="AU165" s="227" t="str">
        <f aca="false">IF(MOD(ROW(),10),"",INDEX(AT$3:AT$600,ROW()/10))</f>
        <v/>
      </c>
      <c r="AV165" s="181" t="n">
        <v>1.63</v>
      </c>
      <c r="AW165" s="229" t="e">
        <f aca="false">VALUE($AU165)</f>
        <v>#VALUE!</v>
      </c>
      <c r="AY165" s="245"/>
      <c r="AZ165" s="180" t="str">
        <f aca="false">IF(MOD(ROW(),2),"",INDEX(AY$3:AY$600,ROW()/2))</f>
        <v/>
      </c>
      <c r="BA165" s="181" t="n">
        <v>1.63</v>
      </c>
      <c r="BB165" s="182" t="e">
        <f aca="false">VALUE(AZ165)</f>
        <v>#VALUE!</v>
      </c>
      <c r="BD165" s="245"/>
      <c r="BE165" s="180" t="str">
        <f aca="false">IF(MOD(ROW(),2),"",INDEX(BD$3:BD$600,ROW()/2))</f>
        <v/>
      </c>
      <c r="BF165" s="181" t="n">
        <v>1.63</v>
      </c>
      <c r="BG165" s="182" t="n">
        <f aca="false">VALUE($BD166)</f>
        <v>0</v>
      </c>
    </row>
    <row r="166" customFormat="false" ht="13.5" hidden="false" customHeight="false" outlineLevel="0" collapsed="false">
      <c r="A166" s="208" t="n">
        <v>1.59</v>
      </c>
      <c r="B166" s="209" t="n">
        <v>3.98</v>
      </c>
      <c r="C166" s="213" t="n">
        <f aca="false">$C165+(($AM$20-$AM$10))/10</f>
        <v>0.0039</v>
      </c>
      <c r="D166" s="217" t="n">
        <f aca="false">$D165+(($AH$30-$AH$20))/10</f>
        <v>0.0038</v>
      </c>
      <c r="E166" s="211" t="n">
        <f aca="false">$AC161</f>
        <v>275.66</v>
      </c>
      <c r="F166" s="212" t="n">
        <f aca="false">$F165+(($AR$20-$AR$10))/10</f>
        <v>-0.0263</v>
      </c>
      <c r="G166" s="218" t="n">
        <f aca="false">$G165+(($AW$20-$AW$10))/10</f>
        <v>-0.0363</v>
      </c>
      <c r="H166" s="213" t="n">
        <f aca="false">$BB160+($BB162-$BB160)/2</f>
        <v>0</v>
      </c>
      <c r="I166" s="213" t="n">
        <f aca="false">$BG160+($BG162-$BG160)/2</f>
        <v>0</v>
      </c>
      <c r="K166" s="234" t="n">
        <v>0.54</v>
      </c>
      <c r="L166" s="238" t="n">
        <f aca="false">L165-($L$112-$L$212)/101</f>
        <v>0</v>
      </c>
      <c r="M166" s="239" t="n">
        <f aca="false">M165-($M$112-$M$212)/101</f>
        <v>0</v>
      </c>
      <c r="Q166" s="234" t="n">
        <v>0.55</v>
      </c>
      <c r="R166" s="235" t="n">
        <f aca="false">R165-($R$111-$R$211)/101</f>
        <v>-0.0023960396039604</v>
      </c>
      <c r="S166" s="236" t="n">
        <f aca="false">S165-($R$111-$R$211)/101</f>
        <v>-0.0023960396039604</v>
      </c>
      <c r="T166" s="165"/>
      <c r="U166" s="165"/>
      <c r="V166" s="165"/>
      <c r="W166" s="165"/>
      <c r="Y166" s="164" t="n">
        <v>163</v>
      </c>
      <c r="Z166" s="245" t="n">
        <v>283.37</v>
      </c>
      <c r="AA166" s="180" t="n">
        <f aca="false">IF(MOD(ROW(),2),"",INDEX($Z$3:$Z$600,ROW()/2))</f>
        <v>127.24</v>
      </c>
      <c r="AB166" s="181" t="n">
        <v>1.64</v>
      </c>
      <c r="AC166" s="182" t="n">
        <f aca="false">VALUE($Z167)</f>
        <v>285.3</v>
      </c>
      <c r="AD166" s="164" t="n">
        <v>163</v>
      </c>
      <c r="AE166" s="191"/>
      <c r="AF166" s="227" t="str">
        <f aca="false">IF(MOD(ROW(),10),"",INDEX(AE$3:AE$600,ROW()/10))</f>
        <v/>
      </c>
      <c r="AG166" s="228" t="n">
        <v>161</v>
      </c>
      <c r="AH166" s="229" t="e">
        <f aca="false">VALUE($AF166)</f>
        <v>#VALUE!</v>
      </c>
      <c r="AI166" s="164" t="n">
        <v>163</v>
      </c>
      <c r="AJ166" s="245"/>
      <c r="AK166" s="227" t="str">
        <f aca="false">IF(MOD(ROW(),10),"",INDEX(AJ$3:AJ$600,ROW()/10))</f>
        <v/>
      </c>
      <c r="AL166" s="228" t="n">
        <v>156</v>
      </c>
      <c r="AM166" s="229" t="e">
        <f aca="false">VALUE($AK166)</f>
        <v>#VALUE!</v>
      </c>
      <c r="AN166" s="164" t="n">
        <v>163</v>
      </c>
      <c r="AO166" s="190"/>
      <c r="AP166" s="227" t="str">
        <f aca="false">IF(MOD(ROW(),10),"",INDEX(AO$3:AO$600,ROW()/10))</f>
        <v/>
      </c>
      <c r="AQ166" s="181" t="n">
        <v>1.64</v>
      </c>
      <c r="AR166" s="229" t="e">
        <f aca="false">VALUE($AP166)</f>
        <v>#VALUE!</v>
      </c>
      <c r="AS166" s="164" t="n">
        <v>1630</v>
      </c>
      <c r="AT166" s="245"/>
      <c r="AU166" s="227" t="str">
        <f aca="false">IF(MOD(ROW(),10),"",INDEX(AT$3:AT$600,ROW()/10))</f>
        <v/>
      </c>
      <c r="AV166" s="181" t="n">
        <v>1.64</v>
      </c>
      <c r="AW166" s="229" t="e">
        <f aca="false">VALUE($AU166)</f>
        <v>#VALUE!</v>
      </c>
      <c r="AY166" s="245"/>
      <c r="AZ166" s="180" t="n">
        <f aca="false">IF(MOD(ROW(),2),"",INDEX(AY$3:AY$600,ROW()/2))</f>
        <v>0</v>
      </c>
      <c r="BA166" s="181" t="n">
        <v>1.64</v>
      </c>
      <c r="BB166" s="182" t="n">
        <f aca="false">VALUE(AZ166)</f>
        <v>0</v>
      </c>
      <c r="BD166" s="245"/>
      <c r="BE166" s="180" t="n">
        <f aca="false">IF(MOD(ROW(),2),"",INDEX(BD$3:BD$600,ROW()/2))</f>
        <v>0</v>
      </c>
      <c r="BF166" s="181" t="n">
        <v>1.64</v>
      </c>
      <c r="BG166" s="182" t="n">
        <f aca="false">VALUE($BD167)</f>
        <v>0</v>
      </c>
    </row>
    <row r="167" customFormat="false" ht="13.5" hidden="false" customHeight="false" outlineLevel="0" collapsed="false">
      <c r="A167" s="208" t="n">
        <v>1.6</v>
      </c>
      <c r="B167" s="209" t="n">
        <v>3.97</v>
      </c>
      <c r="C167" s="213" t="n">
        <f aca="false">$AM170</f>
        <v>0.027</v>
      </c>
      <c r="D167" s="241" t="n">
        <f aca="false">$AH170</f>
        <v>0.011</v>
      </c>
      <c r="E167" s="211" t="n">
        <f aca="false">$AC162</f>
        <v>277.59</v>
      </c>
      <c r="F167" s="212" t="n">
        <f aca="false">$AR170</f>
        <v>-0.011</v>
      </c>
      <c r="G167" s="218" t="n">
        <f aca="false">$AW170</f>
        <v>-0.021</v>
      </c>
      <c r="H167" s="213" t="n">
        <f aca="false">$BB162</f>
        <v>0</v>
      </c>
      <c r="I167" s="213" t="n">
        <f aca="false">$BG162</f>
        <v>0</v>
      </c>
      <c r="K167" s="234" t="n">
        <v>0.55</v>
      </c>
      <c r="L167" s="238" t="n">
        <f aca="false">L166-($L$112-$L$212)/101</f>
        <v>0</v>
      </c>
      <c r="M167" s="239" t="n">
        <f aca="false">M166-($M$112-$M$212)/101</f>
        <v>0</v>
      </c>
      <c r="Q167" s="234" t="n">
        <v>0.56</v>
      </c>
      <c r="R167" s="235" t="n">
        <f aca="false">R166-($R$111-$R$211)/101</f>
        <v>-0.00243960396039604</v>
      </c>
      <c r="S167" s="236" t="n">
        <f aca="false">S166-($R$111-$R$211)/101</f>
        <v>-0.00243960396039604</v>
      </c>
      <c r="T167" s="165"/>
      <c r="U167" s="165"/>
      <c r="V167" s="165"/>
      <c r="W167" s="165"/>
      <c r="Y167" s="164" t="n">
        <v>164</v>
      </c>
      <c r="Z167" s="245" t="n">
        <v>285.3</v>
      </c>
      <c r="AA167" s="180" t="str">
        <f aca="false">IF(MOD(ROW(),2),"",INDEX($Z$3:$Z$600,ROW()/2))</f>
        <v/>
      </c>
      <c r="AB167" s="181" t="n">
        <v>1.65</v>
      </c>
      <c r="AC167" s="182" t="n">
        <f aca="false">VALUE($Z168)</f>
        <v>287.23</v>
      </c>
      <c r="AD167" s="164" t="n">
        <v>164</v>
      </c>
      <c r="AE167" s="191"/>
      <c r="AF167" s="227" t="str">
        <f aca="false">IF(MOD(ROW(),10),"",INDEX(AE$3:AE$600,ROW()/10))</f>
        <v/>
      </c>
      <c r="AG167" s="228" t="n">
        <v>162</v>
      </c>
      <c r="AH167" s="229" t="e">
        <f aca="false">VALUE($AF167)</f>
        <v>#VALUE!</v>
      </c>
      <c r="AI167" s="164" t="n">
        <v>164</v>
      </c>
      <c r="AJ167" s="245"/>
      <c r="AK167" s="227" t="str">
        <f aca="false">IF(MOD(ROW(),10),"",INDEX(AJ$3:AJ$600,ROW()/10))</f>
        <v/>
      </c>
      <c r="AL167" s="228" t="n">
        <v>157</v>
      </c>
      <c r="AM167" s="229" t="e">
        <f aca="false">VALUE($AK167)</f>
        <v>#VALUE!</v>
      </c>
      <c r="AN167" s="164" t="n">
        <v>164</v>
      </c>
      <c r="AO167" s="190"/>
      <c r="AP167" s="227" t="str">
        <f aca="false">IF(MOD(ROW(),10),"",INDEX(AO$3:AO$600,ROW()/10))</f>
        <v/>
      </c>
      <c r="AQ167" s="181" t="n">
        <v>1.65</v>
      </c>
      <c r="AR167" s="229" t="e">
        <f aca="false">VALUE($AP167)</f>
        <v>#VALUE!</v>
      </c>
      <c r="AS167" s="164" t="n">
        <v>1640</v>
      </c>
      <c r="AT167" s="245"/>
      <c r="AU167" s="227" t="str">
        <f aca="false">IF(MOD(ROW(),10),"",INDEX(AT$3:AT$600,ROW()/10))</f>
        <v/>
      </c>
      <c r="AV167" s="181" t="n">
        <v>1.65</v>
      </c>
      <c r="AW167" s="229" t="e">
        <f aca="false">VALUE($AU167)</f>
        <v>#VALUE!</v>
      </c>
      <c r="AY167" s="245"/>
      <c r="AZ167" s="180" t="str">
        <f aca="false">IF(MOD(ROW(),2),"",INDEX(AY$3:AY$600,ROW()/2))</f>
        <v/>
      </c>
      <c r="BA167" s="181" t="n">
        <v>1.65</v>
      </c>
      <c r="BB167" s="182" t="e">
        <f aca="false">VALUE(AZ167)</f>
        <v>#VALUE!</v>
      </c>
      <c r="BD167" s="245"/>
      <c r="BE167" s="180" t="str">
        <f aca="false">IF(MOD(ROW(),2),"",INDEX(BD$3:BD$600,ROW()/2))</f>
        <v/>
      </c>
      <c r="BF167" s="181" t="n">
        <v>1.65</v>
      </c>
      <c r="BG167" s="182" t="n">
        <f aca="false">VALUE($BD168)</f>
        <v>0</v>
      </c>
    </row>
    <row r="168" customFormat="false" ht="13.5" hidden="false" customHeight="false" outlineLevel="0" collapsed="false">
      <c r="A168" s="208" t="n">
        <v>1.61</v>
      </c>
      <c r="B168" s="209" t="n">
        <v>3.96</v>
      </c>
      <c r="C168" s="213" t="n">
        <f aca="false">$C167+(($AM$20-$AM$10))/10</f>
        <v>0.0251</v>
      </c>
      <c r="D168" s="217" t="n">
        <f aca="false">$D167+(($AH$30-$AH$20))/10</f>
        <v>0.0102</v>
      </c>
      <c r="E168" s="211" t="n">
        <f aca="false">$AC163</f>
        <v>279.52</v>
      </c>
      <c r="F168" s="212" t="n">
        <f aca="false">$F167+(($AR$20-$AR$10))/10</f>
        <v>-0.0127</v>
      </c>
      <c r="G168" s="218" t="n">
        <f aca="false">$G167+(($AW$20-$AW$10))/10</f>
        <v>-0.0227</v>
      </c>
      <c r="H168" s="213" t="n">
        <f aca="false">$BB162+($BB164-$BB162)/2</f>
        <v>0</v>
      </c>
      <c r="I168" s="213" t="n">
        <f aca="false">$BG162+($BG164-$BG162)/2</f>
        <v>0</v>
      </c>
      <c r="K168" s="234" t="n">
        <v>0.56</v>
      </c>
      <c r="L168" s="238" t="n">
        <f aca="false">L167-($L$112-$L$212)/101</f>
        <v>0</v>
      </c>
      <c r="M168" s="239" t="n">
        <f aca="false">M167-($M$112-$M$212)/101</f>
        <v>0</v>
      </c>
      <c r="Q168" s="234" t="n">
        <v>0.57</v>
      </c>
      <c r="R168" s="235" t="n">
        <f aca="false">R167-($R$111-$R$211)/101</f>
        <v>-0.00248316831683168</v>
      </c>
      <c r="S168" s="236" t="n">
        <f aca="false">S167-($R$111-$R$211)/101</f>
        <v>-0.00248316831683168</v>
      </c>
      <c r="T168" s="165"/>
      <c r="U168" s="165"/>
      <c r="V168" s="165"/>
      <c r="W168" s="165"/>
      <c r="Y168" s="164" t="n">
        <v>165</v>
      </c>
      <c r="Z168" s="245" t="n">
        <v>287.23</v>
      </c>
      <c r="AA168" s="180" t="n">
        <f aca="false">IF(MOD(ROW(),2),"",INDEX($Z$3:$Z$600,ROW()/2))</f>
        <v>129.16</v>
      </c>
      <c r="AB168" s="181" t="n">
        <v>1.66</v>
      </c>
      <c r="AC168" s="182" t="n">
        <f aca="false">VALUE($Z169)</f>
        <v>289.16</v>
      </c>
      <c r="AD168" s="164" t="n">
        <v>165</v>
      </c>
      <c r="AE168" s="191"/>
      <c r="AF168" s="227" t="str">
        <f aca="false">IF(MOD(ROW(),10),"",INDEX(AE$3:AE$600,ROW()/10))</f>
        <v/>
      </c>
      <c r="AG168" s="228" t="n">
        <v>163</v>
      </c>
      <c r="AH168" s="229" t="e">
        <f aca="false">VALUE($AF168)</f>
        <v>#VALUE!</v>
      </c>
      <c r="AI168" s="164" t="n">
        <v>165</v>
      </c>
      <c r="AJ168" s="245"/>
      <c r="AK168" s="227" t="str">
        <f aca="false">IF(MOD(ROW(),10),"",INDEX(AJ$3:AJ$600,ROW()/10))</f>
        <v/>
      </c>
      <c r="AL168" s="228" t="n">
        <v>158</v>
      </c>
      <c r="AM168" s="229" t="e">
        <f aca="false">VALUE($AK168)</f>
        <v>#VALUE!</v>
      </c>
      <c r="AN168" s="164" t="n">
        <v>165</v>
      </c>
      <c r="AO168" s="190"/>
      <c r="AP168" s="227" t="str">
        <f aca="false">IF(MOD(ROW(),10),"",INDEX(AO$3:AO$600,ROW()/10))</f>
        <v/>
      </c>
      <c r="AQ168" s="181" t="n">
        <v>1.66</v>
      </c>
      <c r="AR168" s="229" t="e">
        <f aca="false">VALUE($AP168)</f>
        <v>#VALUE!</v>
      </c>
      <c r="AS168" s="164" t="n">
        <v>1650</v>
      </c>
      <c r="AT168" s="245"/>
      <c r="AU168" s="227" t="str">
        <f aca="false">IF(MOD(ROW(),10),"",INDEX(AT$3:AT$600,ROW()/10))</f>
        <v/>
      </c>
      <c r="AV168" s="181" t="n">
        <v>1.66</v>
      </c>
      <c r="AW168" s="229" t="e">
        <f aca="false">VALUE($AU168)</f>
        <v>#VALUE!</v>
      </c>
      <c r="AY168" s="245"/>
      <c r="AZ168" s="180" t="n">
        <f aca="false">IF(MOD(ROW(),2),"",INDEX(AY$3:AY$600,ROW()/2))</f>
        <v>0</v>
      </c>
      <c r="BA168" s="181" t="n">
        <v>1.66</v>
      </c>
      <c r="BB168" s="182" t="n">
        <f aca="false">VALUE(AZ168)</f>
        <v>0</v>
      </c>
      <c r="BD168" s="245"/>
      <c r="BE168" s="180" t="n">
        <f aca="false">IF(MOD(ROW(),2),"",INDEX(BD$3:BD$600,ROW()/2))</f>
        <v>0</v>
      </c>
      <c r="BF168" s="181" t="n">
        <v>1.66</v>
      </c>
      <c r="BG168" s="182" t="n">
        <f aca="false">VALUE($BD169)</f>
        <v>0</v>
      </c>
    </row>
    <row r="169" customFormat="false" ht="13.5" hidden="false" customHeight="false" outlineLevel="0" collapsed="false">
      <c r="A169" s="208" t="n">
        <v>1.62</v>
      </c>
      <c r="B169" s="209" t="n">
        <v>3.95</v>
      </c>
      <c r="C169" s="213" t="n">
        <f aca="false">$C168+(($AM$20-$AM$10))/10</f>
        <v>0.0232</v>
      </c>
      <c r="D169" s="217" t="n">
        <f aca="false">$D168+(($AH$30-$AH$20))/10</f>
        <v>0.0094</v>
      </c>
      <c r="E169" s="211" t="n">
        <f aca="false">$AC164</f>
        <v>281.45</v>
      </c>
      <c r="F169" s="212" t="n">
        <f aca="false">$F168+(($AR$20-$AR$10))/10</f>
        <v>-0.0144</v>
      </c>
      <c r="G169" s="218" t="n">
        <f aca="false">$G168+(($AW$20-$AW$10))/10</f>
        <v>-0.0244</v>
      </c>
      <c r="H169" s="213" t="n">
        <f aca="false">$BB164</f>
        <v>0</v>
      </c>
      <c r="I169" s="213" t="n">
        <f aca="false">$BG164</f>
        <v>0</v>
      </c>
      <c r="K169" s="234" t="n">
        <v>0.57</v>
      </c>
      <c r="L169" s="238" t="n">
        <f aca="false">L168-($L$112-$L$212)/101</f>
        <v>0</v>
      </c>
      <c r="M169" s="239" t="n">
        <f aca="false">M168-($M$112-$M$212)/101</f>
        <v>0</v>
      </c>
      <c r="Q169" s="234" t="n">
        <v>0.58</v>
      </c>
      <c r="R169" s="235" t="n">
        <f aca="false">R168-($R$111-$R$211)/101</f>
        <v>-0.00252673267326733</v>
      </c>
      <c r="S169" s="236" t="n">
        <f aca="false">S168-($R$111-$R$211)/101</f>
        <v>-0.00252673267326733</v>
      </c>
      <c r="T169" s="165"/>
      <c r="U169" s="165"/>
      <c r="V169" s="165"/>
      <c r="W169" s="165"/>
      <c r="Y169" s="164" t="n">
        <v>166</v>
      </c>
      <c r="Z169" s="245" t="n">
        <v>289.16</v>
      </c>
      <c r="AA169" s="180" t="str">
        <f aca="false">IF(MOD(ROW(),2),"",INDEX($Z$3:$Z$600,ROW()/2))</f>
        <v/>
      </c>
      <c r="AB169" s="181" t="n">
        <v>1.67</v>
      </c>
      <c r="AC169" s="182" t="n">
        <f aca="false">VALUE($Z170)</f>
        <v>291.08</v>
      </c>
      <c r="AD169" s="164" t="n">
        <v>166</v>
      </c>
      <c r="AE169" s="191"/>
      <c r="AF169" s="227" t="str">
        <f aca="false">IF(MOD(ROW(),10),"",INDEX(AE$3:AE$600,ROW()/10))</f>
        <v/>
      </c>
      <c r="AG169" s="228" t="n">
        <v>164</v>
      </c>
      <c r="AH169" s="229" t="e">
        <f aca="false">VALUE($AF169)</f>
        <v>#VALUE!</v>
      </c>
      <c r="AI169" s="164" t="n">
        <v>166</v>
      </c>
      <c r="AJ169" s="245"/>
      <c r="AK169" s="227" t="str">
        <f aca="false">IF(MOD(ROW(),10),"",INDEX(AJ$3:AJ$600,ROW()/10))</f>
        <v/>
      </c>
      <c r="AL169" s="228" t="n">
        <v>159</v>
      </c>
      <c r="AM169" s="229" t="e">
        <f aca="false">VALUE($AK169)</f>
        <v>#VALUE!</v>
      </c>
      <c r="AN169" s="164" t="n">
        <v>166</v>
      </c>
      <c r="AO169" s="190"/>
      <c r="AP169" s="227" t="str">
        <f aca="false">IF(MOD(ROW(),10),"",INDEX(AO$3:AO$600,ROW()/10))</f>
        <v/>
      </c>
      <c r="AQ169" s="181" t="n">
        <v>1.67</v>
      </c>
      <c r="AR169" s="229" t="e">
        <f aca="false">VALUE($AP169)</f>
        <v>#VALUE!</v>
      </c>
      <c r="AS169" s="164" t="n">
        <v>1660</v>
      </c>
      <c r="AT169" s="245"/>
      <c r="AU169" s="227" t="str">
        <f aca="false">IF(MOD(ROW(),10),"",INDEX(AT$3:AT$600,ROW()/10))</f>
        <v/>
      </c>
      <c r="AV169" s="181" t="n">
        <v>1.67</v>
      </c>
      <c r="AW169" s="229" t="e">
        <f aca="false">VALUE($AU169)</f>
        <v>#VALUE!</v>
      </c>
      <c r="AY169" s="245"/>
      <c r="AZ169" s="180" t="str">
        <f aca="false">IF(MOD(ROW(),2),"",INDEX(AY$3:AY$600,ROW()/2))</f>
        <v/>
      </c>
      <c r="BA169" s="181" t="n">
        <v>1.67</v>
      </c>
      <c r="BB169" s="182" t="e">
        <f aca="false">VALUE(AZ169)</f>
        <v>#VALUE!</v>
      </c>
      <c r="BD169" s="245"/>
      <c r="BE169" s="180" t="str">
        <f aca="false">IF(MOD(ROW(),2),"",INDEX(BD$3:BD$600,ROW()/2))</f>
        <v/>
      </c>
      <c r="BF169" s="181" t="n">
        <v>1.67</v>
      </c>
      <c r="BG169" s="182" t="n">
        <f aca="false">VALUE($BD170)</f>
        <v>0</v>
      </c>
    </row>
    <row r="170" customFormat="false" ht="13.5" hidden="false" customHeight="false" outlineLevel="0" collapsed="false">
      <c r="A170" s="208" t="n">
        <v>1.63</v>
      </c>
      <c r="B170" s="209" t="n">
        <v>3.94</v>
      </c>
      <c r="C170" s="213" t="n">
        <f aca="false">$C169+(($AM$20-$AM$10))/10</f>
        <v>0.0213</v>
      </c>
      <c r="D170" s="217" t="n">
        <f aca="false">$D169+(($AH$30-$AH$20))/10</f>
        <v>0.0086</v>
      </c>
      <c r="E170" s="211" t="n">
        <f aca="false">$AC165</f>
        <v>283.37</v>
      </c>
      <c r="F170" s="212" t="n">
        <f aca="false">$F169+(($AR$20-$AR$10))/10</f>
        <v>-0.0161</v>
      </c>
      <c r="G170" s="218" t="n">
        <f aca="false">$G169+(($AW$20-$AW$10))/10</f>
        <v>-0.0261</v>
      </c>
      <c r="H170" s="213" t="n">
        <f aca="false">$BB164+($BB166-$BB164)/2</f>
        <v>0</v>
      </c>
      <c r="I170" s="213" t="n">
        <f aca="false">$BG164+($BG166-$BG164)/2</f>
        <v>0</v>
      </c>
      <c r="K170" s="234" t="n">
        <v>0.58</v>
      </c>
      <c r="L170" s="238" t="n">
        <f aca="false">L169-($L$112-$L$212)/101</f>
        <v>0</v>
      </c>
      <c r="M170" s="239" t="n">
        <f aca="false">M169-($M$112-$M$212)/101</f>
        <v>0</v>
      </c>
      <c r="Q170" s="234" t="n">
        <v>0.59</v>
      </c>
      <c r="R170" s="235" t="n">
        <f aca="false">R169-($R$111-$R$211)/101</f>
        <v>-0.00257029702970297</v>
      </c>
      <c r="S170" s="236" t="n">
        <f aca="false">S169-($R$111-$R$211)/101</f>
        <v>-0.00257029702970297</v>
      </c>
      <c r="T170" s="165"/>
      <c r="U170" s="165"/>
      <c r="V170" s="165"/>
      <c r="W170" s="165"/>
      <c r="Y170" s="164" t="n">
        <v>167</v>
      </c>
      <c r="Z170" s="245" t="n">
        <v>291.08</v>
      </c>
      <c r="AA170" s="180" t="n">
        <f aca="false">IF(MOD(ROW(),2),"",INDEX($Z$3:$Z$600,ROW()/2))</f>
        <v>131.09</v>
      </c>
      <c r="AB170" s="181" t="n">
        <v>1.68</v>
      </c>
      <c r="AC170" s="182" t="n">
        <f aca="false">VALUE($Z171)</f>
        <v>291.67</v>
      </c>
      <c r="AD170" s="164" t="n">
        <v>167</v>
      </c>
      <c r="AE170" s="191"/>
      <c r="AF170" s="227" t="n">
        <f aca="false">IF(MOD(ROW(),10),"",INDEX(AE$3:AE$600,ROW()/10))</f>
        <v>0.011</v>
      </c>
      <c r="AG170" s="228" t="n">
        <v>165</v>
      </c>
      <c r="AH170" s="229" t="n">
        <f aca="false">VALUE($AF170)</f>
        <v>0.011</v>
      </c>
      <c r="AI170" s="164" t="n">
        <v>167</v>
      </c>
      <c r="AJ170" s="245"/>
      <c r="AK170" s="227" t="n">
        <f aca="false">IF(MOD(ROW(),10),"",INDEX(AJ$3:AJ$600,ROW()/10))</f>
        <v>0.027</v>
      </c>
      <c r="AL170" s="228" t="n">
        <v>160</v>
      </c>
      <c r="AM170" s="229" t="n">
        <f aca="false">VALUE($AK170)</f>
        <v>0.027</v>
      </c>
      <c r="AN170" s="164" t="n">
        <v>167</v>
      </c>
      <c r="AO170" s="190"/>
      <c r="AP170" s="227" t="n">
        <f aca="false">IF(MOD(ROW(),10),"",INDEX(AO$3:AO$600,ROW()/10))</f>
        <v>-0.011</v>
      </c>
      <c r="AQ170" s="181" t="n">
        <v>1.68</v>
      </c>
      <c r="AR170" s="229" t="n">
        <f aca="false">VALUE($AP170)</f>
        <v>-0.011</v>
      </c>
      <c r="AS170" s="164" t="n">
        <v>1670</v>
      </c>
      <c r="AT170" s="245"/>
      <c r="AU170" s="227" t="n">
        <f aca="false">IF(MOD(ROW(),10),"",INDEX(AT$3:AT$600,ROW()/10))</f>
        <v>-0.021</v>
      </c>
      <c r="AV170" s="181" t="n">
        <v>1.68</v>
      </c>
      <c r="AW170" s="229" t="n">
        <f aca="false">VALUE($AU170)</f>
        <v>-0.021</v>
      </c>
      <c r="AY170" s="245"/>
      <c r="AZ170" s="180" t="n">
        <f aca="false">IF(MOD(ROW(),2),"",INDEX(AY$3:AY$600,ROW()/2))</f>
        <v>0</v>
      </c>
      <c r="BA170" s="181" t="n">
        <v>1.68</v>
      </c>
      <c r="BB170" s="182" t="n">
        <f aca="false">VALUE(AZ170)</f>
        <v>0</v>
      </c>
      <c r="BD170" s="245"/>
      <c r="BE170" s="180" t="n">
        <f aca="false">IF(MOD(ROW(),2),"",INDEX(BD$3:BD$600,ROW()/2))</f>
        <v>0</v>
      </c>
      <c r="BF170" s="181" t="n">
        <v>1.68</v>
      </c>
      <c r="BG170" s="182" t="n">
        <f aca="false">VALUE($BD171)</f>
        <v>0</v>
      </c>
    </row>
    <row r="171" customFormat="false" ht="13.5" hidden="false" customHeight="false" outlineLevel="0" collapsed="false">
      <c r="A171" s="208" t="n">
        <v>1.64</v>
      </c>
      <c r="B171" s="209" t="n">
        <v>3.93</v>
      </c>
      <c r="C171" s="213" t="n">
        <f aca="false">$C170+(($AM$20-$AM$10))/10</f>
        <v>0.0194</v>
      </c>
      <c r="D171" s="217" t="n">
        <f aca="false">$D170+(($AH$30-$AH$20))/10</f>
        <v>0.0078</v>
      </c>
      <c r="E171" s="211" t="n">
        <f aca="false">$AC166</f>
        <v>285.3</v>
      </c>
      <c r="F171" s="212" t="n">
        <f aca="false">$F170+(($AR$20-$AR$10))/10</f>
        <v>-0.0178</v>
      </c>
      <c r="G171" s="218" t="n">
        <f aca="false">$G170+(($AW$20-$AW$10))/10</f>
        <v>-0.0278</v>
      </c>
      <c r="H171" s="213" t="n">
        <f aca="false">$BB166</f>
        <v>0</v>
      </c>
      <c r="I171" s="213" t="n">
        <f aca="false">$BG166</f>
        <v>0</v>
      </c>
      <c r="K171" s="234" t="n">
        <v>0.59</v>
      </c>
      <c r="L171" s="238" t="n">
        <f aca="false">L170-($L$112-$L$212)/101</f>
        <v>0</v>
      </c>
      <c r="M171" s="239" t="n">
        <f aca="false">M170-($M$112-$M$212)/101</f>
        <v>0</v>
      </c>
      <c r="Q171" s="234" t="n">
        <v>0.6</v>
      </c>
      <c r="R171" s="235" t="n">
        <f aca="false">R170-($R$111-$R$211)/101</f>
        <v>-0.00261386138613861</v>
      </c>
      <c r="S171" s="236" t="n">
        <f aca="false">S170-($R$111-$R$211)/101</f>
        <v>-0.00261386138613861</v>
      </c>
      <c r="T171" s="165"/>
      <c r="U171" s="165"/>
      <c r="V171" s="165"/>
      <c r="W171" s="165"/>
      <c r="Y171" s="164" t="n">
        <v>168</v>
      </c>
      <c r="Z171" s="245" t="n">
        <v>291.67</v>
      </c>
      <c r="AA171" s="180" t="str">
        <f aca="false">IF(MOD(ROW(),2),"",INDEX($Z$3:$Z$600,ROW()/2))</f>
        <v/>
      </c>
      <c r="AB171" s="181" t="n">
        <v>1.69</v>
      </c>
      <c r="AC171" s="182" t="n">
        <f aca="false">VALUE($Z172)</f>
        <v>0</v>
      </c>
      <c r="AD171" s="164" t="n">
        <v>168</v>
      </c>
      <c r="AE171" s="191"/>
      <c r="AF171" s="227" t="str">
        <f aca="false">IF(MOD(ROW(),10),"",INDEX(AE$3:AE$600,ROW()/10))</f>
        <v/>
      </c>
      <c r="AG171" s="228" t="n">
        <v>166</v>
      </c>
      <c r="AH171" s="229" t="e">
        <f aca="false">VALUE($AF171)</f>
        <v>#VALUE!</v>
      </c>
      <c r="AI171" s="164" t="n">
        <v>168</v>
      </c>
      <c r="AJ171" s="245"/>
      <c r="AK171" s="227" t="str">
        <f aca="false">IF(MOD(ROW(),10),"",INDEX(AJ$3:AJ$600,ROW()/10))</f>
        <v/>
      </c>
      <c r="AL171" s="228" t="n">
        <v>161</v>
      </c>
      <c r="AM171" s="229" t="e">
        <f aca="false">VALUE($AK171)</f>
        <v>#VALUE!</v>
      </c>
      <c r="AN171" s="164" t="n">
        <v>168</v>
      </c>
      <c r="AO171" s="190"/>
      <c r="AP171" s="227" t="str">
        <f aca="false">IF(MOD(ROW(),10),"",INDEX(AO$3:AO$600,ROW()/10))</f>
        <v/>
      </c>
      <c r="AQ171" s="181" t="n">
        <v>1.69</v>
      </c>
      <c r="AR171" s="229" t="e">
        <f aca="false">VALUE($AP171)</f>
        <v>#VALUE!</v>
      </c>
      <c r="AS171" s="164" t="n">
        <v>1680</v>
      </c>
      <c r="AT171" s="245"/>
      <c r="AU171" s="227" t="str">
        <f aca="false">IF(MOD(ROW(),10),"",INDEX(AT$3:AT$600,ROW()/10))</f>
        <v/>
      </c>
      <c r="AV171" s="181" t="n">
        <v>1.69</v>
      </c>
      <c r="AW171" s="229" t="e">
        <f aca="false">VALUE($AU171)</f>
        <v>#VALUE!</v>
      </c>
      <c r="AY171" s="245"/>
      <c r="AZ171" s="180" t="str">
        <f aca="false">IF(MOD(ROW(),2),"",INDEX(AY$3:AY$600,ROW()/2))</f>
        <v/>
      </c>
      <c r="BA171" s="181" t="n">
        <v>1.69</v>
      </c>
      <c r="BB171" s="182" t="e">
        <f aca="false">VALUE(AZ171)</f>
        <v>#VALUE!</v>
      </c>
      <c r="BD171" s="245"/>
      <c r="BE171" s="180" t="str">
        <f aca="false">IF(MOD(ROW(),2),"",INDEX(BD$3:BD$600,ROW()/2))</f>
        <v/>
      </c>
      <c r="BF171" s="181" t="n">
        <v>1.69</v>
      </c>
      <c r="BG171" s="182" t="n">
        <f aca="false">VALUE($BD172)</f>
        <v>0</v>
      </c>
    </row>
    <row r="172" customFormat="false" ht="13.5" hidden="false" customHeight="false" outlineLevel="0" collapsed="false">
      <c r="A172" s="208" t="n">
        <v>1.65</v>
      </c>
      <c r="B172" s="209" t="n">
        <v>3.92</v>
      </c>
      <c r="C172" s="213" t="n">
        <f aca="false">$C171+(($AM$20-$AM$10))/10</f>
        <v>0.0175</v>
      </c>
      <c r="D172" s="217" t="n">
        <f aca="false">$D171+(($AH$30-$AH$20))/10</f>
        <v>0.007</v>
      </c>
      <c r="E172" s="211" t="n">
        <f aca="false">$AC167</f>
        <v>287.23</v>
      </c>
      <c r="F172" s="212" t="n">
        <f aca="false">$F171+(($AR$20-$AR$10))/10</f>
        <v>-0.0195</v>
      </c>
      <c r="G172" s="218" t="n">
        <f aca="false">$G171+(($AW$20-$AW$10))/10</f>
        <v>-0.0295</v>
      </c>
      <c r="H172" s="213" t="n">
        <f aca="false">$BB166+($BB168-$BB166)/2</f>
        <v>0</v>
      </c>
      <c r="I172" s="213" t="n">
        <f aca="false">$BG166+($BG168-$BG166)/2</f>
        <v>0</v>
      </c>
      <c r="K172" s="234" t="n">
        <v>0.6</v>
      </c>
      <c r="L172" s="238" t="n">
        <f aca="false">L171-($L$112-$L$212)/101</f>
        <v>0</v>
      </c>
      <c r="M172" s="239" t="n">
        <f aca="false">M171-($M$112-$M$212)/101</f>
        <v>0</v>
      </c>
      <c r="Q172" s="234" t="n">
        <v>0.61</v>
      </c>
      <c r="R172" s="235" t="n">
        <f aca="false">R171-($R$111-$R$211)/101</f>
        <v>-0.00265742574257426</v>
      </c>
      <c r="S172" s="236" t="n">
        <f aca="false">S171-($R$111-$R$211)/101</f>
        <v>-0.00265742574257426</v>
      </c>
      <c r="T172" s="165"/>
      <c r="U172" s="165"/>
      <c r="V172" s="165"/>
      <c r="W172" s="165"/>
      <c r="Y172" s="164" t="n">
        <v>169</v>
      </c>
      <c r="Z172" s="245"/>
      <c r="AA172" s="180" t="n">
        <f aca="false">IF(MOD(ROW(),2),"",INDEX($Z$3:$Z$600,ROW()/2))</f>
        <v>133.02</v>
      </c>
      <c r="AB172" s="181" t="n">
        <v>1.7</v>
      </c>
      <c r="AC172" s="182" t="n">
        <f aca="false">VALUE($Z173)</f>
        <v>0</v>
      </c>
      <c r="AD172" s="164" t="n">
        <v>169</v>
      </c>
      <c r="AE172" s="191"/>
      <c r="AF172" s="227" t="str">
        <f aca="false">IF(MOD(ROW(),10),"",INDEX(AE$3:AE$600,ROW()/10))</f>
        <v/>
      </c>
      <c r="AG172" s="228" t="n">
        <v>167</v>
      </c>
      <c r="AH172" s="229" t="e">
        <f aca="false">VALUE($AF172)</f>
        <v>#VALUE!</v>
      </c>
      <c r="AI172" s="164" t="n">
        <v>169</v>
      </c>
      <c r="AJ172" s="245"/>
      <c r="AK172" s="227" t="str">
        <f aca="false">IF(MOD(ROW(),10),"",INDEX(AJ$3:AJ$600,ROW()/10))</f>
        <v/>
      </c>
      <c r="AL172" s="228" t="n">
        <v>162</v>
      </c>
      <c r="AM172" s="229" t="e">
        <f aca="false">VALUE($AK172)</f>
        <v>#VALUE!</v>
      </c>
      <c r="AN172" s="164" t="n">
        <v>169</v>
      </c>
      <c r="AO172" s="190"/>
      <c r="AP172" s="227" t="str">
        <f aca="false">IF(MOD(ROW(),10),"",INDEX(AO$3:AO$600,ROW()/10))</f>
        <v/>
      </c>
      <c r="AQ172" s="181" t="n">
        <v>1.7</v>
      </c>
      <c r="AR172" s="229" t="e">
        <f aca="false">VALUE($AP172)</f>
        <v>#VALUE!</v>
      </c>
      <c r="AS172" s="164" t="n">
        <v>1690</v>
      </c>
      <c r="AT172" s="245"/>
      <c r="AU172" s="227" t="str">
        <f aca="false">IF(MOD(ROW(),10),"",INDEX(AT$3:AT$600,ROW()/10))</f>
        <v/>
      </c>
      <c r="AV172" s="181" t="n">
        <v>1.7</v>
      </c>
      <c r="AW172" s="229" t="e">
        <f aca="false">VALUE($AU172)</f>
        <v>#VALUE!</v>
      </c>
      <c r="AY172" s="245"/>
      <c r="AZ172" s="180" t="n">
        <f aca="false">IF(MOD(ROW(),2),"",INDEX(AY$3:AY$600,ROW()/2))</f>
        <v>0</v>
      </c>
      <c r="BA172" s="181" t="n">
        <v>1.7</v>
      </c>
      <c r="BB172" s="182" t="n">
        <f aca="false">VALUE(AZ172)</f>
        <v>0</v>
      </c>
      <c r="BD172" s="245"/>
      <c r="BE172" s="180" t="n">
        <f aca="false">IF(MOD(ROW(),2),"",INDEX(BD$3:BD$600,ROW()/2))</f>
        <v>0</v>
      </c>
      <c r="BF172" s="181" t="n">
        <v>1.7</v>
      </c>
      <c r="BG172" s="182" t="n">
        <f aca="false">VALUE($BD173)</f>
        <v>0</v>
      </c>
    </row>
    <row r="173" customFormat="false" ht="13.5" hidden="false" customHeight="false" outlineLevel="0" collapsed="false">
      <c r="A173" s="208" t="n">
        <v>1.66</v>
      </c>
      <c r="B173" s="209" t="n">
        <v>3.91</v>
      </c>
      <c r="C173" s="213" t="n">
        <f aca="false">$C172+(($AM$20-$AM$10))/10</f>
        <v>0.0156</v>
      </c>
      <c r="D173" s="217" t="n">
        <f aca="false">$D172+(($AH$30-$AH$20))/10</f>
        <v>0.0062</v>
      </c>
      <c r="E173" s="211" t="n">
        <f aca="false">$AC168</f>
        <v>289.16</v>
      </c>
      <c r="F173" s="212" t="n">
        <f aca="false">$F172+(($AR$20-$AR$10))/10</f>
        <v>-0.0212</v>
      </c>
      <c r="G173" s="218" t="n">
        <f aca="false">$G172+(($AW$20-$AW$10))/10</f>
        <v>-0.0312</v>
      </c>
      <c r="H173" s="213" t="n">
        <f aca="false">$BB168</f>
        <v>0</v>
      </c>
      <c r="I173" s="213" t="n">
        <f aca="false">$BG168</f>
        <v>0</v>
      </c>
      <c r="K173" s="234" t="n">
        <v>0.61</v>
      </c>
      <c r="L173" s="238" t="n">
        <f aca="false">L172-($L$112-$L$212)/101</f>
        <v>0</v>
      </c>
      <c r="M173" s="239" t="n">
        <f aca="false">M172-($M$112-$M$212)/101</f>
        <v>0</v>
      </c>
      <c r="Q173" s="234" t="n">
        <v>0.62</v>
      </c>
      <c r="R173" s="235" t="n">
        <f aca="false">R172-($R$111-$R$211)/101</f>
        <v>-0.0027009900990099</v>
      </c>
      <c r="S173" s="236" t="n">
        <f aca="false">S172-($R$111-$R$211)/101</f>
        <v>-0.0027009900990099</v>
      </c>
      <c r="T173" s="165"/>
      <c r="U173" s="165"/>
      <c r="V173" s="165"/>
      <c r="W173" s="165"/>
      <c r="Y173" s="164" t="n">
        <v>170</v>
      </c>
      <c r="Z173" s="245"/>
      <c r="AA173" s="180" t="str">
        <f aca="false">IF(MOD(ROW(),2),"",INDEX($Z$3:$Z$600,ROW()/2))</f>
        <v/>
      </c>
      <c r="AB173" s="181" t="n">
        <v>1.71</v>
      </c>
      <c r="AC173" s="182" t="n">
        <f aca="false">VALUE($Z174)</f>
        <v>0</v>
      </c>
      <c r="AD173" s="164" t="n">
        <v>170</v>
      </c>
      <c r="AE173" s="191"/>
      <c r="AF173" s="227" t="str">
        <f aca="false">IF(MOD(ROW(),10),"",INDEX(AE$3:AE$600,ROW()/10))</f>
        <v/>
      </c>
      <c r="AG173" s="228" t="n">
        <v>168</v>
      </c>
      <c r="AH173" s="229" t="e">
        <f aca="false">VALUE($AF173)</f>
        <v>#VALUE!</v>
      </c>
      <c r="AI173" s="164" t="n">
        <v>170</v>
      </c>
      <c r="AJ173" s="245"/>
      <c r="AK173" s="227" t="str">
        <f aca="false">IF(MOD(ROW(),10),"",INDEX(AJ$3:AJ$600,ROW()/10))</f>
        <v/>
      </c>
      <c r="AL173" s="228" t="n">
        <v>163</v>
      </c>
      <c r="AM173" s="229" t="e">
        <f aca="false">VALUE($AK173)</f>
        <v>#VALUE!</v>
      </c>
      <c r="AN173" s="164" t="n">
        <v>170</v>
      </c>
      <c r="AO173" s="190"/>
      <c r="AP173" s="227" t="str">
        <f aca="false">IF(MOD(ROW(),10),"",INDEX(AO$3:AO$600,ROW()/10))</f>
        <v/>
      </c>
      <c r="AQ173" s="181" t="n">
        <v>1.71</v>
      </c>
      <c r="AR173" s="229" t="e">
        <f aca="false">VALUE($AP173)</f>
        <v>#VALUE!</v>
      </c>
      <c r="AS173" s="164" t="n">
        <v>1700</v>
      </c>
      <c r="AT173" s="245"/>
      <c r="AU173" s="227" t="str">
        <f aca="false">IF(MOD(ROW(),10),"",INDEX(AT$3:AT$600,ROW()/10))</f>
        <v/>
      </c>
      <c r="AV173" s="181" t="n">
        <v>1.71</v>
      </c>
      <c r="AW173" s="229" t="e">
        <f aca="false">VALUE($AU173)</f>
        <v>#VALUE!</v>
      </c>
      <c r="AY173" s="245"/>
      <c r="AZ173" s="180" t="str">
        <f aca="false">IF(MOD(ROW(),2),"",INDEX(AY$3:AY$600,ROW()/2))</f>
        <v/>
      </c>
      <c r="BA173" s="181" t="n">
        <v>1.71</v>
      </c>
      <c r="BB173" s="182" t="e">
        <f aca="false">VALUE(AZ173)</f>
        <v>#VALUE!</v>
      </c>
      <c r="BD173" s="245"/>
      <c r="BE173" s="180" t="str">
        <f aca="false">IF(MOD(ROW(),2),"",INDEX(BD$3:BD$600,ROW()/2))</f>
        <v/>
      </c>
      <c r="BF173" s="181" t="n">
        <v>1.71</v>
      </c>
      <c r="BG173" s="182" t="n">
        <f aca="false">VALUE($BD174)</f>
        <v>0</v>
      </c>
    </row>
    <row r="174" customFormat="false" ht="13.5" hidden="false" customHeight="false" outlineLevel="0" collapsed="false">
      <c r="A174" s="208" t="n">
        <v>1.67</v>
      </c>
      <c r="B174" s="209" t="n">
        <v>3.9</v>
      </c>
      <c r="C174" s="213" t="n">
        <f aca="false">$C173+(($AM$20-$AM$10))/10</f>
        <v>0.0137</v>
      </c>
      <c r="D174" s="217" t="n">
        <f aca="false">$D173+(($AH$30-$AH$20))/10</f>
        <v>0.0054</v>
      </c>
      <c r="E174" s="211" t="n">
        <f aca="false">$AC169</f>
        <v>291.08</v>
      </c>
      <c r="F174" s="212" t="n">
        <f aca="false">$F173+(($AR$20-$AR$10))/10</f>
        <v>-0.0229</v>
      </c>
      <c r="G174" s="218" t="n">
        <f aca="false">$G173+(($AW$20-$AW$10))/10</f>
        <v>-0.0329</v>
      </c>
      <c r="H174" s="213" t="n">
        <f aca="false">$BB168+($BB170-$BB168)/2</f>
        <v>0</v>
      </c>
      <c r="I174" s="213" t="n">
        <f aca="false">$BG168+($BG170-$BG168)/2</f>
        <v>0</v>
      </c>
      <c r="K174" s="234" t="n">
        <v>0.62</v>
      </c>
      <c r="L174" s="238" t="n">
        <f aca="false">L173-($L$112-$L$212)/101</f>
        <v>0</v>
      </c>
      <c r="M174" s="239" t="n">
        <f aca="false">M173-($M$112-$M$212)/101</f>
        <v>0</v>
      </c>
      <c r="Q174" s="234" t="n">
        <v>0.63</v>
      </c>
      <c r="R174" s="235" t="n">
        <f aca="false">R173-($R$111-$R$211)/101</f>
        <v>-0.00274455445544554</v>
      </c>
      <c r="S174" s="236" t="n">
        <f aca="false">S173-($R$111-$R$211)/101</f>
        <v>-0.00274455445544554</v>
      </c>
      <c r="T174" s="165"/>
      <c r="U174" s="165"/>
      <c r="V174" s="165"/>
      <c r="W174" s="165"/>
      <c r="Y174" s="164" t="n">
        <v>171</v>
      </c>
      <c r="Z174" s="245"/>
      <c r="AA174" s="180" t="n">
        <f aca="false">IF(MOD(ROW(),2),"",INDEX($Z$3:$Z$600,ROW()/2))</f>
        <v>134.95</v>
      </c>
      <c r="AB174" s="181" t="n">
        <v>1.72</v>
      </c>
      <c r="AC174" s="182" t="n">
        <f aca="false">VALUE($Z175)</f>
        <v>0</v>
      </c>
      <c r="AD174" s="164" t="n">
        <v>171</v>
      </c>
      <c r="AE174" s="191"/>
      <c r="AF174" s="227" t="str">
        <f aca="false">IF(MOD(ROW(),10),"",INDEX(AE$3:AE$600,ROW()/10))</f>
        <v/>
      </c>
      <c r="AG174" s="228" t="n">
        <v>169</v>
      </c>
      <c r="AH174" s="229" t="e">
        <f aca="false">VALUE($AF174)</f>
        <v>#VALUE!</v>
      </c>
      <c r="AI174" s="164" t="n">
        <v>171</v>
      </c>
      <c r="AJ174" s="245"/>
      <c r="AK174" s="227" t="str">
        <f aca="false">IF(MOD(ROW(),10),"",INDEX(AJ$3:AJ$600,ROW()/10))</f>
        <v/>
      </c>
      <c r="AL174" s="228" t="n">
        <v>164</v>
      </c>
      <c r="AM174" s="229" t="e">
        <f aca="false">VALUE($AK174)</f>
        <v>#VALUE!</v>
      </c>
      <c r="AN174" s="164" t="n">
        <v>171</v>
      </c>
      <c r="AO174" s="190"/>
      <c r="AP174" s="227" t="str">
        <f aca="false">IF(MOD(ROW(),10),"",INDEX(AO$3:AO$600,ROW()/10))</f>
        <v/>
      </c>
      <c r="AQ174" s="181" t="n">
        <v>1.72</v>
      </c>
      <c r="AR174" s="229" t="e">
        <f aca="false">VALUE($AP174)</f>
        <v>#VALUE!</v>
      </c>
      <c r="AS174" s="164" t="n">
        <v>1710</v>
      </c>
      <c r="AT174" s="245"/>
      <c r="AU174" s="227" t="str">
        <f aca="false">IF(MOD(ROW(),10),"",INDEX(AT$3:AT$600,ROW()/10))</f>
        <v/>
      </c>
      <c r="AV174" s="181" t="n">
        <v>1.72</v>
      </c>
      <c r="AW174" s="229" t="e">
        <f aca="false">VALUE($AU174)</f>
        <v>#VALUE!</v>
      </c>
      <c r="AY174" s="245"/>
      <c r="AZ174" s="180" t="n">
        <f aca="false">IF(MOD(ROW(),2),"",INDEX(AY$3:AY$600,ROW()/2))</f>
        <v>0</v>
      </c>
      <c r="BA174" s="181" t="n">
        <v>1.72</v>
      </c>
      <c r="BB174" s="182" t="n">
        <f aca="false">VALUE(AZ174)</f>
        <v>0</v>
      </c>
      <c r="BD174" s="245"/>
      <c r="BE174" s="180" t="n">
        <f aca="false">IF(MOD(ROW(),2),"",INDEX(BD$3:BD$600,ROW()/2))</f>
        <v>0</v>
      </c>
      <c r="BF174" s="181" t="n">
        <v>1.72</v>
      </c>
      <c r="BG174" s="182" t="n">
        <f aca="false">VALUE($BD175)</f>
        <v>0</v>
      </c>
    </row>
    <row r="175" customFormat="false" ht="13.5" hidden="false" customHeight="false" outlineLevel="0" collapsed="false">
      <c r="A175" s="208" t="n">
        <v>1.68</v>
      </c>
      <c r="B175" s="209" t="n">
        <v>3.89</v>
      </c>
      <c r="C175" s="213" t="n">
        <f aca="false">$C174+(($AM$20-$AM$10))/10</f>
        <v>0.0118</v>
      </c>
      <c r="D175" s="217" t="n">
        <f aca="false">$D174+(($AH$30-$AH$20))/10</f>
        <v>0.0046</v>
      </c>
      <c r="E175" s="211" t="n">
        <f aca="false">$AC170</f>
        <v>291.67</v>
      </c>
      <c r="F175" s="212" t="n">
        <f aca="false">$F174+(($AR$20-$AR$10))/10</f>
        <v>-0.0246</v>
      </c>
      <c r="G175" s="218" t="n">
        <f aca="false">$G174+(($AW$20-$AW$10))/10</f>
        <v>-0.0346</v>
      </c>
      <c r="H175" s="213" t="n">
        <f aca="false">$BB170</f>
        <v>0</v>
      </c>
      <c r="I175" s="213" t="n">
        <f aca="false">$BG170</f>
        <v>0</v>
      </c>
      <c r="K175" s="234" t="n">
        <v>0.63</v>
      </c>
      <c r="L175" s="238" t="n">
        <f aca="false">L174-($L$112-$L$212)/101</f>
        <v>0</v>
      </c>
      <c r="M175" s="239" t="n">
        <f aca="false">M174-($M$112-$M$212)/101</f>
        <v>0</v>
      </c>
      <c r="Q175" s="234" t="n">
        <v>0.64</v>
      </c>
      <c r="R175" s="235" t="n">
        <f aca="false">R174-($R$111-$R$211)/101</f>
        <v>-0.00278811881188119</v>
      </c>
      <c r="S175" s="236" t="n">
        <f aca="false">S174-($R$111-$R$211)/101</f>
        <v>-0.00278811881188119</v>
      </c>
      <c r="T175" s="165"/>
      <c r="U175" s="165"/>
      <c r="V175" s="165"/>
      <c r="W175" s="165"/>
      <c r="Y175" s="164" t="n">
        <v>172</v>
      </c>
      <c r="Z175" s="245"/>
      <c r="AA175" s="180" t="str">
        <f aca="false">IF(MOD(ROW(),2),"",INDEX($Z$3:$Z$600,ROW()/2))</f>
        <v/>
      </c>
      <c r="AB175" s="181" t="n">
        <v>1.73</v>
      </c>
      <c r="AC175" s="182" t="n">
        <f aca="false">VALUE($Z176)</f>
        <v>0</v>
      </c>
      <c r="AD175" s="164" t="n">
        <v>172</v>
      </c>
      <c r="AE175" s="191"/>
      <c r="AF175" s="227" t="str">
        <f aca="false">IF(MOD(ROW(),10),"",INDEX(AE$3:AE$600,ROW()/10))</f>
        <v/>
      </c>
      <c r="AG175" s="228" t="n">
        <v>170</v>
      </c>
      <c r="AH175" s="229" t="e">
        <f aca="false">VALUE($AF175)</f>
        <v>#VALUE!</v>
      </c>
      <c r="AI175" s="164" t="n">
        <v>172</v>
      </c>
      <c r="AJ175" s="245"/>
      <c r="AK175" s="227" t="str">
        <f aca="false">IF(MOD(ROW(),10),"",INDEX(AJ$3:AJ$600,ROW()/10))</f>
        <v/>
      </c>
      <c r="AL175" s="228" t="n">
        <v>165</v>
      </c>
      <c r="AM175" s="229" t="e">
        <f aca="false">VALUE($AK175)</f>
        <v>#VALUE!</v>
      </c>
      <c r="AN175" s="164" t="n">
        <v>172</v>
      </c>
      <c r="AO175" s="190"/>
      <c r="AP175" s="227" t="str">
        <f aca="false">IF(MOD(ROW(),10),"",INDEX(AO$3:AO$600,ROW()/10))</f>
        <v/>
      </c>
      <c r="AQ175" s="181" t="n">
        <v>1.73</v>
      </c>
      <c r="AR175" s="229" t="e">
        <f aca="false">VALUE($AP175)</f>
        <v>#VALUE!</v>
      </c>
      <c r="AS175" s="164" t="n">
        <v>1720</v>
      </c>
      <c r="AT175" s="245"/>
      <c r="AU175" s="227" t="str">
        <f aca="false">IF(MOD(ROW(),10),"",INDEX(AT$3:AT$600,ROW()/10))</f>
        <v/>
      </c>
      <c r="AV175" s="181" t="n">
        <v>1.73</v>
      </c>
      <c r="AW175" s="229" t="e">
        <f aca="false">VALUE($AU175)</f>
        <v>#VALUE!</v>
      </c>
      <c r="AY175" s="245"/>
      <c r="AZ175" s="180" t="str">
        <f aca="false">IF(MOD(ROW(),2),"",INDEX(AY$3:AY$600,ROW()/2))</f>
        <v/>
      </c>
      <c r="BA175" s="181" t="n">
        <v>1.73</v>
      </c>
      <c r="BB175" s="182" t="e">
        <f aca="false">VALUE(AZ175)</f>
        <v>#VALUE!</v>
      </c>
      <c r="BD175" s="245"/>
      <c r="BE175" s="180" t="str">
        <f aca="false">IF(MOD(ROW(),2),"",INDEX(BD$3:BD$600,ROW()/2))</f>
        <v/>
      </c>
      <c r="BF175" s="181" t="n">
        <v>1.73</v>
      </c>
      <c r="BG175" s="182" t="n">
        <f aca="false">VALUE($BD176)</f>
        <v>0</v>
      </c>
    </row>
    <row r="176" customFormat="false" ht="13.5" hidden="false" customHeight="false" outlineLevel="0" collapsed="false">
      <c r="A176" s="208" t="n">
        <v>1.69</v>
      </c>
      <c r="B176" s="209" t="n">
        <v>3.88</v>
      </c>
      <c r="C176" s="213" t="n">
        <f aca="false">$C175+(($AM$20-$AM$10))/10</f>
        <v>0.00990000000000001</v>
      </c>
      <c r="D176" s="217" t="n">
        <f aca="false">$D175+(($AH$30-$AH$20))/10</f>
        <v>0.0038</v>
      </c>
      <c r="E176" s="211" t="n">
        <f aca="false">$AC171</f>
        <v>0</v>
      </c>
      <c r="F176" s="212" t="n">
        <f aca="false">$F175+(($AR$20-$AR$10))/10</f>
        <v>-0.0263</v>
      </c>
      <c r="G176" s="218" t="n">
        <f aca="false">$G175+(($AW$20-$AW$10))/10</f>
        <v>-0.0363</v>
      </c>
      <c r="H176" s="213" t="n">
        <f aca="false">$BB170+($BB172-$BB170)/2</f>
        <v>0</v>
      </c>
      <c r="I176" s="213" t="n">
        <f aca="false">$BG170+($BG172-$BG170)/2</f>
        <v>0</v>
      </c>
      <c r="K176" s="234" t="n">
        <v>0.64</v>
      </c>
      <c r="L176" s="238" t="n">
        <f aca="false">L175-($L$112-$L$212)/101</f>
        <v>0</v>
      </c>
      <c r="M176" s="239" t="n">
        <f aca="false">M175-($M$112-$M$212)/101</f>
        <v>0</v>
      </c>
      <c r="Q176" s="234" t="n">
        <v>0.65</v>
      </c>
      <c r="R176" s="235" t="n">
        <f aca="false">R175-($R$111-$R$211)/101</f>
        <v>-0.00283168316831683</v>
      </c>
      <c r="S176" s="236" t="n">
        <f aca="false">S175-($R$111-$R$211)/101</f>
        <v>-0.00283168316831683</v>
      </c>
      <c r="T176" s="165"/>
      <c r="U176" s="165"/>
      <c r="V176" s="165"/>
      <c r="W176" s="165"/>
      <c r="Y176" s="164" t="n">
        <v>173</v>
      </c>
      <c r="Z176" s="245"/>
      <c r="AA176" s="180" t="n">
        <f aca="false">IF(MOD(ROW(),2),"",INDEX($Z$3:$Z$600,ROW()/2))</f>
        <v>136.88</v>
      </c>
      <c r="AB176" s="181" t="n">
        <v>1.74</v>
      </c>
      <c r="AC176" s="182" t="n">
        <f aca="false">VALUE($Z177)</f>
        <v>0</v>
      </c>
      <c r="AD176" s="164" t="n">
        <v>173</v>
      </c>
      <c r="AE176" s="191"/>
      <c r="AF176" s="227" t="str">
        <f aca="false">IF(MOD(ROW(),10),"",INDEX(AE$3:AE$600,ROW()/10))</f>
        <v/>
      </c>
      <c r="AG176" s="228" t="n">
        <v>171</v>
      </c>
      <c r="AH176" s="229" t="e">
        <f aca="false">VALUE($AF176)</f>
        <v>#VALUE!</v>
      </c>
      <c r="AI176" s="164" t="n">
        <v>173</v>
      </c>
      <c r="AJ176" s="245"/>
      <c r="AK176" s="227" t="str">
        <f aca="false">IF(MOD(ROW(),10),"",INDEX(AJ$3:AJ$600,ROW()/10))</f>
        <v/>
      </c>
      <c r="AL176" s="228" t="n">
        <v>166</v>
      </c>
      <c r="AM176" s="229" t="e">
        <f aca="false">VALUE($AK176)</f>
        <v>#VALUE!</v>
      </c>
      <c r="AN176" s="164" t="n">
        <v>173</v>
      </c>
      <c r="AO176" s="190"/>
      <c r="AP176" s="227" t="str">
        <f aca="false">IF(MOD(ROW(),10),"",INDEX(AO$3:AO$600,ROW()/10))</f>
        <v/>
      </c>
      <c r="AQ176" s="181" t="n">
        <v>1.74</v>
      </c>
      <c r="AR176" s="229" t="e">
        <f aca="false">VALUE($AP176)</f>
        <v>#VALUE!</v>
      </c>
      <c r="AS176" s="164" t="n">
        <v>1730</v>
      </c>
      <c r="AT176" s="245"/>
      <c r="AU176" s="227" t="str">
        <f aca="false">IF(MOD(ROW(),10),"",INDEX(AT$3:AT$600,ROW()/10))</f>
        <v/>
      </c>
      <c r="AV176" s="181" t="n">
        <v>1.74</v>
      </c>
      <c r="AW176" s="229" t="e">
        <f aca="false">VALUE($AU176)</f>
        <v>#VALUE!</v>
      </c>
      <c r="AY176" s="245"/>
      <c r="AZ176" s="180" t="n">
        <f aca="false">IF(MOD(ROW(),2),"",INDEX(AY$3:AY$600,ROW()/2))</f>
        <v>0</v>
      </c>
      <c r="BA176" s="181" t="n">
        <v>1.74</v>
      </c>
      <c r="BB176" s="182" t="n">
        <f aca="false">VALUE(AZ176)</f>
        <v>0</v>
      </c>
      <c r="BD176" s="245"/>
      <c r="BE176" s="180" t="n">
        <f aca="false">IF(MOD(ROW(),2),"",INDEX(BD$3:BD$600,ROW()/2))</f>
        <v>0</v>
      </c>
      <c r="BF176" s="181" t="n">
        <v>1.74</v>
      </c>
      <c r="BG176" s="182" t="n">
        <f aca="false">VALUE($BD177)</f>
        <v>0</v>
      </c>
    </row>
    <row r="177" customFormat="false" ht="13.5" hidden="false" customHeight="false" outlineLevel="0" collapsed="false">
      <c r="A177" s="208" t="n">
        <v>1.7</v>
      </c>
      <c r="B177" s="209" t="n">
        <v>3.87</v>
      </c>
      <c r="C177" s="213" t="n">
        <f aca="false">$AM180</f>
        <v>-0.027</v>
      </c>
      <c r="D177" s="241" t="n">
        <f aca="false">$AH180</f>
        <v>0</v>
      </c>
      <c r="E177" s="211" t="n">
        <f aca="false">$AC172</f>
        <v>0</v>
      </c>
      <c r="F177" s="212" t="n">
        <f aca="false">$AR180</f>
        <v>-0.034</v>
      </c>
      <c r="G177" s="218" t="n">
        <f aca="false">$AW180</f>
        <v>-0.051</v>
      </c>
      <c r="H177" s="213" t="n">
        <f aca="false">$BB172</f>
        <v>0</v>
      </c>
      <c r="I177" s="213" t="n">
        <f aca="false">$BG172</f>
        <v>0</v>
      </c>
      <c r="K177" s="234" t="n">
        <v>0.65</v>
      </c>
      <c r="L177" s="238" t="n">
        <f aca="false">L176-($L$112-$L$212)/101</f>
        <v>0</v>
      </c>
      <c r="M177" s="239" t="n">
        <f aca="false">M176-($M$112-$M$212)/101</f>
        <v>0</v>
      </c>
      <c r="Q177" s="234" t="n">
        <v>0.66</v>
      </c>
      <c r="R177" s="235" t="n">
        <f aca="false">R176-($R$111-$R$211)/101</f>
        <v>-0.00287524752475247</v>
      </c>
      <c r="S177" s="236" t="n">
        <f aca="false">S176-($R$111-$R$211)/101</f>
        <v>-0.00287524752475247</v>
      </c>
      <c r="T177" s="165"/>
      <c r="U177" s="165"/>
      <c r="V177" s="165"/>
      <c r="W177" s="165"/>
      <c r="Y177" s="164" t="n">
        <v>174</v>
      </c>
      <c r="Z177" s="245"/>
      <c r="AA177" s="180" t="str">
        <f aca="false">IF(MOD(ROW(),2),"",INDEX($Z$3:$Z$600,ROW()/2))</f>
        <v/>
      </c>
      <c r="AB177" s="181" t="n">
        <v>1.75</v>
      </c>
      <c r="AC177" s="182" t="n">
        <f aca="false">VALUE($Z178)</f>
        <v>0</v>
      </c>
      <c r="AD177" s="164" t="n">
        <v>174</v>
      </c>
      <c r="AE177" s="191"/>
      <c r="AF177" s="227" t="str">
        <f aca="false">IF(MOD(ROW(),10),"",INDEX(AE$3:AE$600,ROW()/10))</f>
        <v/>
      </c>
      <c r="AG177" s="228" t="n">
        <v>172</v>
      </c>
      <c r="AH177" s="229" t="e">
        <f aca="false">VALUE($AF177)</f>
        <v>#VALUE!</v>
      </c>
      <c r="AI177" s="164" t="n">
        <v>174</v>
      </c>
      <c r="AJ177" s="245"/>
      <c r="AK177" s="227" t="str">
        <f aca="false">IF(MOD(ROW(),10),"",INDEX(AJ$3:AJ$600,ROW()/10))</f>
        <v/>
      </c>
      <c r="AL177" s="228" t="n">
        <v>167</v>
      </c>
      <c r="AM177" s="229" t="e">
        <f aca="false">VALUE($AK177)</f>
        <v>#VALUE!</v>
      </c>
      <c r="AN177" s="164" t="n">
        <v>174</v>
      </c>
      <c r="AO177" s="190"/>
      <c r="AP177" s="227" t="str">
        <f aca="false">IF(MOD(ROW(),10),"",INDEX(AO$3:AO$600,ROW()/10))</f>
        <v/>
      </c>
      <c r="AQ177" s="181" t="n">
        <v>1.75</v>
      </c>
      <c r="AR177" s="229" t="e">
        <f aca="false">VALUE($AP177)</f>
        <v>#VALUE!</v>
      </c>
      <c r="AS177" s="164" t="n">
        <v>1740</v>
      </c>
      <c r="AT177" s="245"/>
      <c r="AU177" s="227" t="str">
        <f aca="false">IF(MOD(ROW(),10),"",INDEX(AT$3:AT$600,ROW()/10))</f>
        <v/>
      </c>
      <c r="AV177" s="181" t="n">
        <v>1.75</v>
      </c>
      <c r="AW177" s="229" t="e">
        <f aca="false">VALUE($AU177)</f>
        <v>#VALUE!</v>
      </c>
      <c r="AY177" s="245"/>
      <c r="AZ177" s="180" t="str">
        <f aca="false">IF(MOD(ROW(),2),"",INDEX(AY$3:AY$600,ROW()/2))</f>
        <v/>
      </c>
      <c r="BA177" s="181" t="n">
        <v>1.75</v>
      </c>
      <c r="BB177" s="182" t="e">
        <f aca="false">VALUE(AZ177)</f>
        <v>#VALUE!</v>
      </c>
      <c r="BD177" s="245"/>
      <c r="BE177" s="180" t="str">
        <f aca="false">IF(MOD(ROW(),2),"",INDEX(BD$3:BD$600,ROW()/2))</f>
        <v/>
      </c>
      <c r="BF177" s="181" t="n">
        <v>1.75</v>
      </c>
      <c r="BG177" s="182" t="n">
        <f aca="false">VALUE($BD178)</f>
        <v>0</v>
      </c>
    </row>
    <row r="178" customFormat="false" ht="13.5" hidden="false" customHeight="false" outlineLevel="0" collapsed="false">
      <c r="A178" s="208" t="n">
        <v>1.71</v>
      </c>
      <c r="B178" s="209" t="n">
        <v>3.86</v>
      </c>
      <c r="C178" s="213" t="n">
        <f aca="false">$C177+(($AM$20-$AM$10))/10</f>
        <v>-0.0289</v>
      </c>
      <c r="D178" s="217" t="n">
        <f aca="false">$D177+(($AH$30-$AH$20))/10</f>
        <v>-0.000800000000000001</v>
      </c>
      <c r="E178" s="211" t="n">
        <f aca="false">$AC173</f>
        <v>0</v>
      </c>
      <c r="F178" s="212" t="n">
        <f aca="false">$F177+(($AR$20-$AR$10))/10</f>
        <v>-0.0357</v>
      </c>
      <c r="G178" s="218" t="n">
        <f aca="false">$G177+(($AW$20-$AW$10))/10</f>
        <v>-0.0527</v>
      </c>
      <c r="H178" s="213" t="n">
        <f aca="false">$BB172+($BB174-$BB172)/2</f>
        <v>0</v>
      </c>
      <c r="I178" s="213" t="n">
        <f aca="false">$BG172+($BG174-$BG172)/2</f>
        <v>0</v>
      </c>
      <c r="K178" s="234" t="n">
        <v>0.66</v>
      </c>
      <c r="L178" s="238" t="n">
        <f aca="false">L177-($L$112-$L$212)/101</f>
        <v>0</v>
      </c>
      <c r="M178" s="239" t="n">
        <f aca="false">M177-($M$112-$M$212)/101</f>
        <v>0</v>
      </c>
      <c r="Q178" s="234" t="n">
        <v>0.67</v>
      </c>
      <c r="R178" s="235" t="n">
        <f aca="false">R177-($R$111-$R$211)/101</f>
        <v>-0.00291881188118812</v>
      </c>
      <c r="S178" s="236" t="n">
        <f aca="false">S177-($R$111-$R$211)/101</f>
        <v>-0.00291881188118812</v>
      </c>
      <c r="T178" s="165"/>
      <c r="U178" s="165"/>
      <c r="V178" s="165"/>
      <c r="W178" s="165"/>
      <c r="Y178" s="164" t="n">
        <v>175</v>
      </c>
      <c r="Z178" s="245"/>
      <c r="AA178" s="180" t="n">
        <f aca="false">IF(MOD(ROW(),2),"",INDEX($Z$3:$Z$600,ROW()/2))</f>
        <v>138.8</v>
      </c>
      <c r="AB178" s="181" t="n">
        <v>1.76</v>
      </c>
      <c r="AC178" s="182" t="n">
        <f aca="false">VALUE($Z179)</f>
        <v>0</v>
      </c>
      <c r="AD178" s="164" t="n">
        <v>175</v>
      </c>
      <c r="AE178" s="191"/>
      <c r="AF178" s="227" t="str">
        <f aca="false">IF(MOD(ROW(),10),"",INDEX(AE$3:AE$600,ROW()/10))</f>
        <v/>
      </c>
      <c r="AG178" s="228" t="n">
        <v>173</v>
      </c>
      <c r="AH178" s="229" t="e">
        <f aca="false">VALUE($AF178)</f>
        <v>#VALUE!</v>
      </c>
      <c r="AI178" s="164" t="n">
        <v>175</v>
      </c>
      <c r="AJ178" s="245"/>
      <c r="AK178" s="227" t="str">
        <f aca="false">IF(MOD(ROW(),10),"",INDEX(AJ$3:AJ$600,ROW()/10))</f>
        <v/>
      </c>
      <c r="AL178" s="228" t="n">
        <v>168</v>
      </c>
      <c r="AM178" s="229" t="e">
        <f aca="false">VALUE($AK178)</f>
        <v>#VALUE!</v>
      </c>
      <c r="AN178" s="164" t="n">
        <v>175</v>
      </c>
      <c r="AO178" s="190"/>
      <c r="AP178" s="227" t="str">
        <f aca="false">IF(MOD(ROW(),10),"",INDEX(AO$3:AO$600,ROW()/10))</f>
        <v/>
      </c>
      <c r="AQ178" s="181" t="n">
        <v>1.76</v>
      </c>
      <c r="AR178" s="229" t="e">
        <f aca="false">VALUE($AP178)</f>
        <v>#VALUE!</v>
      </c>
      <c r="AS178" s="164" t="n">
        <v>1750</v>
      </c>
      <c r="AT178" s="245"/>
      <c r="AU178" s="227" t="str">
        <f aca="false">IF(MOD(ROW(),10),"",INDEX(AT$3:AT$600,ROW()/10))</f>
        <v/>
      </c>
      <c r="AV178" s="181" t="n">
        <v>1.76</v>
      </c>
      <c r="AW178" s="229" t="e">
        <f aca="false">VALUE($AU178)</f>
        <v>#VALUE!</v>
      </c>
      <c r="AY178" s="245"/>
      <c r="AZ178" s="180" t="n">
        <f aca="false">IF(MOD(ROW(),2),"",INDEX(AY$3:AY$600,ROW()/2))</f>
        <v>0</v>
      </c>
      <c r="BA178" s="181" t="n">
        <v>1.76</v>
      </c>
      <c r="BB178" s="182" t="n">
        <f aca="false">VALUE(AZ178)</f>
        <v>0</v>
      </c>
      <c r="BD178" s="245"/>
      <c r="BE178" s="180" t="n">
        <f aca="false">IF(MOD(ROW(),2),"",INDEX(BD$3:BD$600,ROW()/2))</f>
        <v>0</v>
      </c>
      <c r="BF178" s="181" t="n">
        <v>1.76</v>
      </c>
      <c r="BG178" s="182" t="n">
        <f aca="false">VALUE($BD179)</f>
        <v>0</v>
      </c>
    </row>
    <row r="179" customFormat="false" ht="13.5" hidden="false" customHeight="false" outlineLevel="0" collapsed="false">
      <c r="A179" s="208" t="n">
        <v>1.72</v>
      </c>
      <c r="B179" s="209" t="n">
        <v>3.85</v>
      </c>
      <c r="C179" s="213" t="n">
        <f aca="false">$C178+(($AM$20-$AM$10))/10</f>
        <v>-0.0308</v>
      </c>
      <c r="D179" s="217" t="n">
        <f aca="false">$D178+(($AH$30-$AH$20))/10</f>
        <v>-0.0016</v>
      </c>
      <c r="E179" s="211" t="n">
        <f aca="false">$AC174</f>
        <v>0</v>
      </c>
      <c r="F179" s="212" t="n">
        <f aca="false">$F178+(($AR$20-$AR$10))/10</f>
        <v>-0.0374</v>
      </c>
      <c r="G179" s="218" t="n">
        <f aca="false">$G178+(($AW$20-$AW$10))/10</f>
        <v>-0.0544</v>
      </c>
      <c r="H179" s="213" t="n">
        <f aca="false">$BB174</f>
        <v>0</v>
      </c>
      <c r="I179" s="213" t="n">
        <f aca="false">$BG174</f>
        <v>0</v>
      </c>
      <c r="K179" s="234" t="n">
        <v>0.67</v>
      </c>
      <c r="L179" s="238" t="n">
        <f aca="false">L178-($L$112-$L$212)/101</f>
        <v>0</v>
      </c>
      <c r="M179" s="239" t="n">
        <f aca="false">M178-($M$112-$M$212)/101</f>
        <v>0</v>
      </c>
      <c r="Q179" s="234" t="n">
        <v>0.68</v>
      </c>
      <c r="R179" s="235" t="n">
        <f aca="false">R178-($R$111-$R$211)/101</f>
        <v>-0.00296237623762376</v>
      </c>
      <c r="S179" s="236" t="n">
        <f aca="false">S178-($R$111-$R$211)/101</f>
        <v>-0.00296237623762376</v>
      </c>
      <c r="T179" s="165"/>
      <c r="U179" s="165"/>
      <c r="V179" s="165"/>
      <c r="W179" s="165"/>
      <c r="Y179" s="164" t="n">
        <v>176</v>
      </c>
      <c r="Z179" s="245"/>
      <c r="AA179" s="180" t="str">
        <f aca="false">IF(MOD(ROW(),2),"",INDEX($Z$3:$Z$600,ROW()/2))</f>
        <v/>
      </c>
      <c r="AB179" s="181" t="n">
        <v>1.77</v>
      </c>
      <c r="AC179" s="182" t="n">
        <f aca="false">VALUE($Z180)</f>
        <v>0</v>
      </c>
      <c r="AD179" s="164" t="n">
        <v>176</v>
      </c>
      <c r="AE179" s="191"/>
      <c r="AF179" s="227" t="str">
        <f aca="false">IF(MOD(ROW(),10),"",INDEX(AE$3:AE$600,ROW()/10))</f>
        <v/>
      </c>
      <c r="AG179" s="228" t="n">
        <v>174</v>
      </c>
      <c r="AH179" s="229" t="e">
        <f aca="false">VALUE($AF179)</f>
        <v>#VALUE!</v>
      </c>
      <c r="AI179" s="164" t="n">
        <v>176</v>
      </c>
      <c r="AJ179" s="245"/>
      <c r="AK179" s="227" t="str">
        <f aca="false">IF(MOD(ROW(),10),"",INDEX(AJ$3:AJ$600,ROW()/10))</f>
        <v/>
      </c>
      <c r="AL179" s="228" t="n">
        <v>169</v>
      </c>
      <c r="AM179" s="229" t="e">
        <f aca="false">VALUE($AK179)</f>
        <v>#VALUE!</v>
      </c>
      <c r="AN179" s="164" t="n">
        <v>176</v>
      </c>
      <c r="AO179" s="190"/>
      <c r="AP179" s="227" t="str">
        <f aca="false">IF(MOD(ROW(),10),"",INDEX(AO$3:AO$600,ROW()/10))</f>
        <v/>
      </c>
      <c r="AQ179" s="181" t="n">
        <v>1.77</v>
      </c>
      <c r="AR179" s="229" t="e">
        <f aca="false">VALUE($AP179)</f>
        <v>#VALUE!</v>
      </c>
      <c r="AS179" s="164" t="n">
        <v>1760</v>
      </c>
      <c r="AT179" s="245"/>
      <c r="AU179" s="227" t="str">
        <f aca="false">IF(MOD(ROW(),10),"",INDEX(AT$3:AT$600,ROW()/10))</f>
        <v/>
      </c>
      <c r="AV179" s="181" t="n">
        <v>1.77</v>
      </c>
      <c r="AW179" s="229" t="e">
        <f aca="false">VALUE($AU179)</f>
        <v>#VALUE!</v>
      </c>
      <c r="AY179" s="245"/>
      <c r="AZ179" s="180" t="str">
        <f aca="false">IF(MOD(ROW(),2),"",INDEX(AY$3:AY$600,ROW()/2))</f>
        <v/>
      </c>
      <c r="BA179" s="181" t="n">
        <v>1.77</v>
      </c>
      <c r="BB179" s="182" t="e">
        <f aca="false">VALUE(AZ179)</f>
        <v>#VALUE!</v>
      </c>
      <c r="BD179" s="245"/>
      <c r="BE179" s="180" t="str">
        <f aca="false">IF(MOD(ROW(),2),"",INDEX(BD$3:BD$600,ROW()/2))</f>
        <v/>
      </c>
      <c r="BF179" s="181" t="n">
        <v>1.77</v>
      </c>
      <c r="BG179" s="182" t="n">
        <f aca="false">VALUE($BD180)</f>
        <v>0</v>
      </c>
    </row>
    <row r="180" customFormat="false" ht="13.5" hidden="false" customHeight="false" outlineLevel="0" collapsed="false">
      <c r="A180" s="208" t="n">
        <v>1.73</v>
      </c>
      <c r="B180" s="209" t="n">
        <v>3.84</v>
      </c>
      <c r="C180" s="213" t="n">
        <f aca="false">$C179+(($AM$20-$AM$10))/10</f>
        <v>-0.0327</v>
      </c>
      <c r="D180" s="217" t="n">
        <f aca="false">$D179+(($AH$30-$AH$20))/10</f>
        <v>-0.0024</v>
      </c>
      <c r="E180" s="211" t="n">
        <f aca="false">$AC175</f>
        <v>0</v>
      </c>
      <c r="F180" s="212" t="n">
        <f aca="false">$F179+(($AR$20-$AR$10))/10</f>
        <v>-0.0391</v>
      </c>
      <c r="G180" s="218" t="n">
        <f aca="false">$G179+(($AW$20-$AW$10))/10</f>
        <v>-0.0561</v>
      </c>
      <c r="H180" s="213" t="n">
        <f aca="false">$BB174+($BB176-$BB174)/2</f>
        <v>0</v>
      </c>
      <c r="I180" s="213" t="n">
        <f aca="false">$BG174+($BG176-$BG174)/2</f>
        <v>0</v>
      </c>
      <c r="K180" s="234" t="n">
        <v>0.68</v>
      </c>
      <c r="L180" s="238" t="n">
        <f aca="false">L179-($L$112-$L$212)/101</f>
        <v>0</v>
      </c>
      <c r="M180" s="239" t="n">
        <f aca="false">M179-($M$112-$M$212)/101</f>
        <v>0</v>
      </c>
      <c r="Q180" s="234" t="n">
        <v>0.69</v>
      </c>
      <c r="R180" s="235" t="n">
        <f aca="false">R179-($R$111-$R$211)/101</f>
        <v>-0.0030059405940594</v>
      </c>
      <c r="S180" s="236" t="n">
        <f aca="false">S179-($R$111-$R$211)/101</f>
        <v>-0.0030059405940594</v>
      </c>
      <c r="T180" s="165"/>
      <c r="U180" s="165"/>
      <c r="V180" s="165"/>
      <c r="W180" s="165"/>
      <c r="Y180" s="164" t="n">
        <v>177</v>
      </c>
      <c r="Z180" s="245"/>
      <c r="AA180" s="180" t="n">
        <f aca="false">IF(MOD(ROW(),2),"",INDEX($Z$3:$Z$600,ROW()/2))</f>
        <v>140.73</v>
      </c>
      <c r="AB180" s="181" t="n">
        <v>1.78</v>
      </c>
      <c r="AC180" s="182" t="n">
        <f aca="false">VALUE($Z181)</f>
        <v>0</v>
      </c>
      <c r="AD180" s="164" t="n">
        <v>177</v>
      </c>
      <c r="AE180" s="191"/>
      <c r="AF180" s="227" t="n">
        <f aca="false">IF(MOD(ROW(),10),"",INDEX(AE$3:AE$600,ROW()/10))</f>
        <v>0</v>
      </c>
      <c r="AG180" s="228" t="n">
        <v>175</v>
      </c>
      <c r="AH180" s="229" t="n">
        <f aca="false">VALUE($AF180)</f>
        <v>0</v>
      </c>
      <c r="AI180" s="164" t="n">
        <v>177</v>
      </c>
      <c r="AJ180" s="245"/>
      <c r="AK180" s="227" t="n">
        <f aca="false">IF(MOD(ROW(),10),"",INDEX(AJ$3:AJ$600,ROW()/10))</f>
        <v>-0.027</v>
      </c>
      <c r="AL180" s="228" t="n">
        <v>170</v>
      </c>
      <c r="AM180" s="229" t="n">
        <f aca="false">VALUE($AK180)</f>
        <v>-0.027</v>
      </c>
      <c r="AN180" s="164" t="n">
        <v>177</v>
      </c>
      <c r="AO180" s="190"/>
      <c r="AP180" s="227" t="n">
        <f aca="false">IF(MOD(ROW(),10),"",INDEX(AO$3:AO$600,ROW()/10))</f>
        <v>-0.034</v>
      </c>
      <c r="AQ180" s="181" t="n">
        <v>1.78</v>
      </c>
      <c r="AR180" s="229" t="n">
        <f aca="false">VALUE($AP180)</f>
        <v>-0.034</v>
      </c>
      <c r="AS180" s="164" t="n">
        <v>1770</v>
      </c>
      <c r="AT180" s="245"/>
      <c r="AU180" s="227" t="n">
        <f aca="false">IF(MOD(ROW(),10),"",INDEX(AT$3:AT$600,ROW()/10))</f>
        <v>-0.051</v>
      </c>
      <c r="AV180" s="181" t="n">
        <v>1.78</v>
      </c>
      <c r="AW180" s="229" t="n">
        <f aca="false">VALUE($AU180)</f>
        <v>-0.051</v>
      </c>
      <c r="AY180" s="245"/>
      <c r="AZ180" s="180" t="n">
        <f aca="false">IF(MOD(ROW(),2),"",INDEX(AY$3:AY$600,ROW()/2))</f>
        <v>0</v>
      </c>
      <c r="BA180" s="181" t="n">
        <v>1.78</v>
      </c>
      <c r="BB180" s="182" t="n">
        <f aca="false">VALUE(AZ180)</f>
        <v>0</v>
      </c>
      <c r="BD180" s="245"/>
      <c r="BE180" s="180" t="n">
        <f aca="false">IF(MOD(ROW(),2),"",INDEX(BD$3:BD$600,ROW()/2))</f>
        <v>0</v>
      </c>
      <c r="BF180" s="181" t="n">
        <v>1.78</v>
      </c>
      <c r="BG180" s="182" t="n">
        <f aca="false">VALUE($BD181)</f>
        <v>0</v>
      </c>
    </row>
    <row r="181" customFormat="false" ht="13.5" hidden="false" customHeight="false" outlineLevel="0" collapsed="false">
      <c r="A181" s="208" t="n">
        <v>1.74</v>
      </c>
      <c r="B181" s="209" t="n">
        <v>3.83</v>
      </c>
      <c r="C181" s="213" t="n">
        <f aca="false">$C180+(($AM$20-$AM$10))/10</f>
        <v>-0.0346</v>
      </c>
      <c r="D181" s="217" t="n">
        <f aca="false">$D180+(($AH$30-$AH$20))/10</f>
        <v>-0.0032</v>
      </c>
      <c r="E181" s="211" t="n">
        <f aca="false">$AC176</f>
        <v>0</v>
      </c>
      <c r="F181" s="212" t="n">
        <f aca="false">$F180+(($AR$20-$AR$10))/10</f>
        <v>-0.0408</v>
      </c>
      <c r="G181" s="218" t="n">
        <f aca="false">$G180+(($AW$20-$AW$10))/10</f>
        <v>-0.0578</v>
      </c>
      <c r="H181" s="213" t="n">
        <f aca="false">$BB176</f>
        <v>0</v>
      </c>
      <c r="I181" s="213" t="n">
        <f aca="false">$BG176</f>
        <v>0</v>
      </c>
      <c r="K181" s="234" t="n">
        <v>0.69</v>
      </c>
      <c r="L181" s="238" t="n">
        <f aca="false">L180-($L$112-$L$212)/101</f>
        <v>0</v>
      </c>
      <c r="M181" s="239" t="n">
        <f aca="false">M180-($M$112-$M$212)/101</f>
        <v>0</v>
      </c>
      <c r="Q181" s="234" t="n">
        <v>0.7</v>
      </c>
      <c r="R181" s="235" t="n">
        <f aca="false">R180-($R$111-$R$211)/101</f>
        <v>-0.00304950495049505</v>
      </c>
      <c r="S181" s="236" t="n">
        <f aca="false">S180-($R$111-$R$211)/101</f>
        <v>-0.00304950495049505</v>
      </c>
      <c r="T181" s="165"/>
      <c r="U181" s="165"/>
      <c r="V181" s="165"/>
      <c r="W181" s="165"/>
      <c r="Y181" s="164" t="n">
        <v>178</v>
      </c>
      <c r="Z181" s="245"/>
      <c r="AA181" s="180" t="str">
        <f aca="false">IF(MOD(ROW(),2),"",INDEX($Z$3:$Z$600,ROW()/2))</f>
        <v/>
      </c>
      <c r="AB181" s="181" t="n">
        <v>1.79</v>
      </c>
      <c r="AC181" s="182" t="n">
        <f aca="false">VALUE($Z182)</f>
        <v>0</v>
      </c>
      <c r="AD181" s="164" t="n">
        <v>178</v>
      </c>
      <c r="AE181" s="191"/>
      <c r="AF181" s="227" t="str">
        <f aca="false">IF(MOD(ROW(),10),"",INDEX(AE$3:AE$600,ROW()/10))</f>
        <v/>
      </c>
      <c r="AG181" s="228" t="n">
        <v>176</v>
      </c>
      <c r="AH181" s="229" t="e">
        <f aca="false">VALUE($AF181)</f>
        <v>#VALUE!</v>
      </c>
      <c r="AI181" s="164" t="n">
        <v>178</v>
      </c>
      <c r="AJ181" s="245"/>
      <c r="AK181" s="227" t="str">
        <f aca="false">IF(MOD(ROW(),10),"",INDEX(AJ$3:AJ$600,ROW()/10))</f>
        <v/>
      </c>
      <c r="AL181" s="228" t="n">
        <v>171</v>
      </c>
      <c r="AM181" s="229" t="e">
        <f aca="false">VALUE($AK181)</f>
        <v>#VALUE!</v>
      </c>
      <c r="AN181" s="164" t="n">
        <v>178</v>
      </c>
      <c r="AO181" s="190"/>
      <c r="AP181" s="227" t="str">
        <f aca="false">IF(MOD(ROW(),10),"",INDEX(AO$3:AO$600,ROW()/10))</f>
        <v/>
      </c>
      <c r="AQ181" s="181" t="n">
        <v>1.79</v>
      </c>
      <c r="AR181" s="229" t="e">
        <f aca="false">VALUE($AP181)</f>
        <v>#VALUE!</v>
      </c>
      <c r="AS181" s="164" t="n">
        <v>1780</v>
      </c>
      <c r="AT181" s="245"/>
      <c r="AU181" s="227" t="str">
        <f aca="false">IF(MOD(ROW(),10),"",INDEX(AT$3:AT$600,ROW()/10))</f>
        <v/>
      </c>
      <c r="AV181" s="181" t="n">
        <v>1.79</v>
      </c>
      <c r="AW181" s="229" t="e">
        <f aca="false">VALUE($AU181)</f>
        <v>#VALUE!</v>
      </c>
      <c r="AY181" s="245"/>
      <c r="AZ181" s="180" t="str">
        <f aca="false">IF(MOD(ROW(),2),"",INDEX(AY$3:AY$600,ROW()/2))</f>
        <v/>
      </c>
      <c r="BA181" s="181" t="n">
        <v>1.79</v>
      </c>
      <c r="BB181" s="182" t="e">
        <f aca="false">VALUE(AZ181)</f>
        <v>#VALUE!</v>
      </c>
      <c r="BD181" s="245"/>
      <c r="BE181" s="180" t="str">
        <f aca="false">IF(MOD(ROW(),2),"",INDEX(BD$3:BD$600,ROW()/2))</f>
        <v/>
      </c>
      <c r="BF181" s="181" t="n">
        <v>1.79</v>
      </c>
      <c r="BG181" s="182" t="n">
        <f aca="false">VALUE($BD182)</f>
        <v>0</v>
      </c>
    </row>
    <row r="182" customFormat="false" ht="13.5" hidden="false" customHeight="false" outlineLevel="0" collapsed="false">
      <c r="A182" s="208" t="n">
        <v>1.75</v>
      </c>
      <c r="B182" s="209" t="n">
        <v>3.82</v>
      </c>
      <c r="C182" s="213" t="n">
        <f aca="false">$C181+(($AM$20-$AM$10))/10</f>
        <v>-0.0365</v>
      </c>
      <c r="D182" s="217" t="n">
        <f aca="false">$D181+(($AH$30-$AH$20))/10</f>
        <v>-0.004</v>
      </c>
      <c r="E182" s="211" t="n">
        <f aca="false">$AC177</f>
        <v>0</v>
      </c>
      <c r="F182" s="212" t="n">
        <f aca="false">$F181+(($AR$20-$AR$10))/10</f>
        <v>-0.0425</v>
      </c>
      <c r="G182" s="218" t="n">
        <f aca="false">$G181+(($AW$20-$AW$10))/10</f>
        <v>-0.0595</v>
      </c>
      <c r="H182" s="213" t="n">
        <f aca="false">$BB176+($BB178-$BB176)/2</f>
        <v>0</v>
      </c>
      <c r="I182" s="213" t="n">
        <f aca="false">$BG176+($BG178-$BG176)/2</f>
        <v>0</v>
      </c>
      <c r="K182" s="234" t="n">
        <v>0.7</v>
      </c>
      <c r="L182" s="238" t="n">
        <f aca="false">L181-($L$112-$L$212)/101</f>
        <v>0</v>
      </c>
      <c r="M182" s="239" t="n">
        <f aca="false">M181-($M$112-$M$212)/101</f>
        <v>0</v>
      </c>
      <c r="Q182" s="234" t="n">
        <v>0.71</v>
      </c>
      <c r="R182" s="235" t="n">
        <f aca="false">R181-($R$111-$R$211)/101</f>
        <v>-0.00309306930693069</v>
      </c>
      <c r="S182" s="236" t="n">
        <f aca="false">S181-($R$111-$R$211)/101</f>
        <v>-0.00309306930693069</v>
      </c>
      <c r="T182" s="165"/>
      <c r="U182" s="165"/>
      <c r="V182" s="165"/>
      <c r="W182" s="165"/>
      <c r="Y182" s="164" t="n">
        <v>179</v>
      </c>
      <c r="Z182" s="245"/>
      <c r="AA182" s="180" t="n">
        <f aca="false">IF(MOD(ROW(),2),"",INDEX($Z$3:$Z$600,ROW()/2))</f>
        <v>142.66</v>
      </c>
      <c r="AB182" s="181" t="n">
        <v>1.8</v>
      </c>
      <c r="AC182" s="182" t="n">
        <f aca="false">VALUE($Z183)</f>
        <v>0</v>
      </c>
      <c r="AD182" s="164" t="n">
        <v>179</v>
      </c>
      <c r="AE182" s="191"/>
      <c r="AF182" s="227" t="str">
        <f aca="false">IF(MOD(ROW(),10),"",INDEX(AE$3:AE$600,ROW()/10))</f>
        <v/>
      </c>
      <c r="AG182" s="228" t="n">
        <v>177</v>
      </c>
      <c r="AH182" s="229" t="e">
        <f aca="false">VALUE($AF182)</f>
        <v>#VALUE!</v>
      </c>
      <c r="AI182" s="164" t="n">
        <v>179</v>
      </c>
      <c r="AJ182" s="245"/>
      <c r="AK182" s="227" t="str">
        <f aca="false">IF(MOD(ROW(),10),"",INDEX(AJ$3:AJ$600,ROW()/10))</f>
        <v/>
      </c>
      <c r="AL182" s="228" t="n">
        <v>172</v>
      </c>
      <c r="AM182" s="229" t="e">
        <f aca="false">VALUE($AK182)</f>
        <v>#VALUE!</v>
      </c>
      <c r="AN182" s="164" t="n">
        <v>179</v>
      </c>
      <c r="AO182" s="190"/>
      <c r="AP182" s="227" t="str">
        <f aca="false">IF(MOD(ROW(),10),"",INDEX(AO$3:AO$600,ROW()/10))</f>
        <v/>
      </c>
      <c r="AQ182" s="181" t="n">
        <v>1.8</v>
      </c>
      <c r="AR182" s="229" t="e">
        <f aca="false">VALUE($AP182)</f>
        <v>#VALUE!</v>
      </c>
      <c r="AS182" s="164" t="n">
        <v>1790</v>
      </c>
      <c r="AT182" s="245"/>
      <c r="AU182" s="227" t="str">
        <f aca="false">IF(MOD(ROW(),10),"",INDEX(AT$3:AT$600,ROW()/10))</f>
        <v/>
      </c>
      <c r="AV182" s="181" t="n">
        <v>1.8</v>
      </c>
      <c r="AW182" s="229" t="e">
        <f aca="false">VALUE($AU182)</f>
        <v>#VALUE!</v>
      </c>
      <c r="AY182" s="245"/>
      <c r="AZ182" s="180" t="n">
        <f aca="false">IF(MOD(ROW(),2),"",INDEX(AY$3:AY$600,ROW()/2))</f>
        <v>0</v>
      </c>
      <c r="BA182" s="181" t="n">
        <v>1.8</v>
      </c>
      <c r="BB182" s="182" t="n">
        <f aca="false">VALUE(AZ182)</f>
        <v>0</v>
      </c>
      <c r="BD182" s="245"/>
      <c r="BE182" s="180" t="n">
        <f aca="false">IF(MOD(ROW(),2),"",INDEX(BD$3:BD$600,ROW()/2))</f>
        <v>0</v>
      </c>
      <c r="BF182" s="181" t="n">
        <v>1.8</v>
      </c>
      <c r="BG182" s="182" t="n">
        <f aca="false">VALUE($BD183)</f>
        <v>0</v>
      </c>
    </row>
    <row r="183" customFormat="false" ht="13.5" hidden="false" customHeight="false" outlineLevel="0" collapsed="false">
      <c r="A183" s="208" t="n">
        <v>1.76</v>
      </c>
      <c r="B183" s="209" t="n">
        <v>3.81</v>
      </c>
      <c r="C183" s="213" t="n">
        <f aca="false">$C182+(($AM$20-$AM$10))/10</f>
        <v>-0.0384</v>
      </c>
      <c r="D183" s="217" t="n">
        <f aca="false">$D182+(($AH$30-$AH$20))/10</f>
        <v>-0.0048</v>
      </c>
      <c r="E183" s="211" t="n">
        <f aca="false">$AC178</f>
        <v>0</v>
      </c>
      <c r="F183" s="212" t="n">
        <f aca="false">$F182+(($AR$20-$AR$10))/10</f>
        <v>-0.0442</v>
      </c>
      <c r="G183" s="218" t="n">
        <f aca="false">$G182+(($AW$20-$AW$10))/10</f>
        <v>-0.0612</v>
      </c>
      <c r="H183" s="213" t="n">
        <f aca="false">$BB178</f>
        <v>0</v>
      </c>
      <c r="I183" s="213" t="n">
        <f aca="false">$BG178</f>
        <v>0</v>
      </c>
      <c r="K183" s="234" t="n">
        <v>0.71</v>
      </c>
      <c r="L183" s="238" t="n">
        <f aca="false">L182-($L$112-$L$212)/101</f>
        <v>0</v>
      </c>
      <c r="M183" s="239" t="n">
        <f aca="false">M182-($M$112-$M$212)/101</f>
        <v>0</v>
      </c>
      <c r="Q183" s="234" t="n">
        <v>0.72</v>
      </c>
      <c r="R183" s="235" t="n">
        <f aca="false">R182-($R$111-$R$211)/101</f>
        <v>-0.00313663366336633</v>
      </c>
      <c r="S183" s="236" t="n">
        <f aca="false">S182-($R$111-$R$211)/101</f>
        <v>-0.00313663366336633</v>
      </c>
      <c r="T183" s="165"/>
      <c r="U183" s="165"/>
      <c r="V183" s="165"/>
      <c r="W183" s="165"/>
      <c r="Y183" s="164" t="n">
        <v>180</v>
      </c>
      <c r="Z183" s="245"/>
      <c r="AA183" s="180" t="str">
        <f aca="false">IF(MOD(ROW(),2),"",INDEX($Z$3:$Z$600,ROW()/2))</f>
        <v/>
      </c>
      <c r="AB183" s="181" t="n">
        <v>1.81</v>
      </c>
      <c r="AC183" s="182" t="n">
        <f aca="false">VALUE($Z184)</f>
        <v>0</v>
      </c>
      <c r="AD183" s="164" t="n">
        <v>180</v>
      </c>
      <c r="AE183" s="191"/>
      <c r="AF183" s="227" t="str">
        <f aca="false">IF(MOD(ROW(),10),"",INDEX(AE$3:AE$600,ROW()/10))</f>
        <v/>
      </c>
      <c r="AG183" s="228" t="n">
        <v>178</v>
      </c>
      <c r="AH183" s="229" t="e">
        <f aca="false">VALUE($AF183)</f>
        <v>#VALUE!</v>
      </c>
      <c r="AI183" s="164" t="n">
        <v>180</v>
      </c>
      <c r="AJ183" s="246"/>
      <c r="AK183" s="227" t="str">
        <f aca="false">IF(MOD(ROW(),10),"",INDEX(AJ$3:AJ$600,ROW()/10))</f>
        <v/>
      </c>
      <c r="AL183" s="228" t="n">
        <v>173</v>
      </c>
      <c r="AM183" s="229" t="e">
        <f aca="false">VALUE($AK183)</f>
        <v>#VALUE!</v>
      </c>
      <c r="AN183" s="164" t="n">
        <v>180</v>
      </c>
      <c r="AO183" s="190"/>
      <c r="AP183" s="227" t="str">
        <f aca="false">IF(MOD(ROW(),10),"",INDEX(AO$3:AO$600,ROW()/10))</f>
        <v/>
      </c>
      <c r="AQ183" s="181" t="n">
        <v>1.81</v>
      </c>
      <c r="AR183" s="229" t="e">
        <f aca="false">VALUE($AP183)</f>
        <v>#VALUE!</v>
      </c>
      <c r="AS183" s="164" t="n">
        <v>1800</v>
      </c>
      <c r="AT183" s="246"/>
      <c r="AU183" s="227" t="str">
        <f aca="false">IF(MOD(ROW(),10),"",INDEX(AT$3:AT$600,ROW()/10))</f>
        <v/>
      </c>
      <c r="AV183" s="181" t="n">
        <v>1.81</v>
      </c>
      <c r="AW183" s="229" t="e">
        <f aca="false">VALUE($AU183)</f>
        <v>#VALUE!</v>
      </c>
      <c r="AY183" s="246"/>
      <c r="AZ183" s="180" t="str">
        <f aca="false">IF(MOD(ROW(),2),"",INDEX(AY$3:AY$600,ROW()/2))</f>
        <v/>
      </c>
      <c r="BA183" s="181" t="n">
        <v>1.81</v>
      </c>
      <c r="BB183" s="182" t="e">
        <f aca="false">VALUE(AZ183)</f>
        <v>#VALUE!</v>
      </c>
      <c r="BD183" s="246"/>
      <c r="BE183" s="180" t="str">
        <f aca="false">IF(MOD(ROW(),2),"",INDEX(BD$3:BD$600,ROW()/2))</f>
        <v/>
      </c>
      <c r="BF183" s="181" t="n">
        <v>1.81</v>
      </c>
      <c r="BG183" s="182" t="n">
        <f aca="false">VALUE($BD184)</f>
        <v>0</v>
      </c>
    </row>
    <row r="184" customFormat="false" ht="13.5" hidden="false" customHeight="false" outlineLevel="0" collapsed="false">
      <c r="A184" s="208" t="n">
        <v>1.77</v>
      </c>
      <c r="B184" s="209" t="n">
        <v>3.8</v>
      </c>
      <c r="C184" s="213" t="n">
        <f aca="false">$C183+(($AM$20-$AM$10))/10</f>
        <v>-0.0403</v>
      </c>
      <c r="D184" s="217" t="n">
        <f aca="false">$D183+(($AH$30-$AH$20))/10</f>
        <v>-0.0056</v>
      </c>
      <c r="E184" s="211" t="n">
        <f aca="false">$AC179</f>
        <v>0</v>
      </c>
      <c r="F184" s="212" t="n">
        <f aca="false">$F183+(($AR$20-$AR$10))/10</f>
        <v>-0.0459</v>
      </c>
      <c r="G184" s="218" t="n">
        <f aca="false">$G183+(($AW$20-$AW$10))/10</f>
        <v>-0.0629</v>
      </c>
      <c r="H184" s="213" t="n">
        <f aca="false">$BB178+($BB180-$BB178)/2</f>
        <v>0</v>
      </c>
      <c r="I184" s="213" t="n">
        <f aca="false">$BG178+($BG180-$BG178)/2</f>
        <v>0</v>
      </c>
      <c r="K184" s="234" t="n">
        <v>0.72</v>
      </c>
      <c r="L184" s="238" t="n">
        <f aca="false">L183-($L$112-$L$212)/101</f>
        <v>0</v>
      </c>
      <c r="M184" s="239" t="n">
        <f aca="false">M183-($M$112-$M$212)/101</f>
        <v>0</v>
      </c>
      <c r="Q184" s="234" t="n">
        <v>0.73</v>
      </c>
      <c r="R184" s="235" t="n">
        <f aca="false">R183-($R$111-$R$211)/101</f>
        <v>-0.00318019801980198</v>
      </c>
      <c r="S184" s="236" t="n">
        <f aca="false">S183-($R$111-$R$211)/101</f>
        <v>-0.00318019801980198</v>
      </c>
      <c r="T184" s="165"/>
      <c r="U184" s="165"/>
      <c r="V184" s="165"/>
      <c r="W184" s="165"/>
      <c r="Y184" s="164" t="n">
        <v>181</v>
      </c>
      <c r="Z184" s="245"/>
      <c r="AA184" s="180" t="n">
        <f aca="false">IF(MOD(ROW(),2),"",INDEX($Z$3:$Z$600,ROW()/2))</f>
        <v>144.59</v>
      </c>
      <c r="AB184" s="181" t="n">
        <v>1.82</v>
      </c>
      <c r="AC184" s="182" t="n">
        <f aca="false">VALUE($Z185)</f>
        <v>0</v>
      </c>
      <c r="AD184" s="164" t="n">
        <v>181</v>
      </c>
      <c r="AE184" s="191"/>
      <c r="AF184" s="227" t="str">
        <f aca="false">IF(MOD(ROW(),10),"",INDEX(AE$3:AE$600,ROW()/10))</f>
        <v/>
      </c>
      <c r="AG184" s="228" t="n">
        <v>179</v>
      </c>
      <c r="AH184" s="229" t="e">
        <f aca="false">VALUE($AF184)</f>
        <v>#VALUE!</v>
      </c>
      <c r="AI184" s="164" t="n">
        <v>181</v>
      </c>
      <c r="AJ184" s="246"/>
      <c r="AK184" s="227" t="str">
        <f aca="false">IF(MOD(ROW(),10),"",INDEX(AJ$3:AJ$600,ROW()/10))</f>
        <v/>
      </c>
      <c r="AL184" s="228" t="n">
        <v>174</v>
      </c>
      <c r="AM184" s="229" t="e">
        <f aca="false">VALUE($AK184)</f>
        <v>#VALUE!</v>
      </c>
      <c r="AN184" s="164" t="n">
        <v>181</v>
      </c>
      <c r="AO184" s="190"/>
      <c r="AP184" s="227" t="str">
        <f aca="false">IF(MOD(ROW(),10),"",INDEX(AO$3:AO$600,ROW()/10))</f>
        <v/>
      </c>
      <c r="AQ184" s="181" t="n">
        <v>1.82</v>
      </c>
      <c r="AR184" s="229" t="e">
        <f aca="false">VALUE($AP184)</f>
        <v>#VALUE!</v>
      </c>
      <c r="AS184" s="164" t="n">
        <v>1810</v>
      </c>
      <c r="AT184" s="246"/>
      <c r="AU184" s="227" t="str">
        <f aca="false">IF(MOD(ROW(),10),"",INDEX(AT$3:AT$600,ROW()/10))</f>
        <v/>
      </c>
      <c r="AV184" s="181" t="n">
        <v>1.82</v>
      </c>
      <c r="AW184" s="229" t="e">
        <f aca="false">VALUE($AU184)</f>
        <v>#VALUE!</v>
      </c>
      <c r="AY184" s="246"/>
      <c r="AZ184" s="180" t="n">
        <f aca="false">IF(MOD(ROW(),2),"",INDEX(AY$3:AY$600,ROW()/2))</f>
        <v>0</v>
      </c>
      <c r="BA184" s="181" t="n">
        <v>1.82</v>
      </c>
      <c r="BB184" s="182" t="n">
        <f aca="false">VALUE(AZ184)</f>
        <v>0</v>
      </c>
      <c r="BD184" s="246"/>
      <c r="BE184" s="180" t="n">
        <f aca="false">IF(MOD(ROW(),2),"",INDEX(BD$3:BD$600,ROW()/2))</f>
        <v>0</v>
      </c>
      <c r="BF184" s="181" t="n">
        <v>1.82</v>
      </c>
      <c r="BG184" s="182" t="n">
        <f aca="false">VALUE($BD185)</f>
        <v>0</v>
      </c>
    </row>
    <row r="185" customFormat="false" ht="13.5" hidden="false" customHeight="false" outlineLevel="0" collapsed="false">
      <c r="A185" s="208" t="n">
        <v>1.78</v>
      </c>
      <c r="B185" s="209" t="n">
        <v>3.79</v>
      </c>
      <c r="C185" s="213" t="n">
        <f aca="false">$C184+(($AM$20-$AM$10))/10</f>
        <v>-0.0422</v>
      </c>
      <c r="D185" s="217" t="n">
        <f aca="false">$D184+(($AH$30-$AH$20))/10</f>
        <v>-0.00640000000000001</v>
      </c>
      <c r="E185" s="211" t="n">
        <f aca="false">$AC180</f>
        <v>0</v>
      </c>
      <c r="F185" s="212" t="n">
        <f aca="false">$F184+(($AR$20-$AR$10))/10</f>
        <v>-0.0476</v>
      </c>
      <c r="G185" s="218" t="n">
        <f aca="false">$G184+(($AW$20-$AW$10))/10</f>
        <v>-0.0646</v>
      </c>
      <c r="H185" s="213" t="n">
        <f aca="false">$BB180</f>
        <v>0</v>
      </c>
      <c r="I185" s="213" t="n">
        <f aca="false">$BG180</f>
        <v>0</v>
      </c>
      <c r="K185" s="234" t="n">
        <v>0.73</v>
      </c>
      <c r="L185" s="238" t="n">
        <f aca="false">L184-($L$112-$L$212)/101</f>
        <v>0</v>
      </c>
      <c r="M185" s="239" t="n">
        <f aca="false">M184-($M$112-$M$212)/101</f>
        <v>0</v>
      </c>
      <c r="Q185" s="234" t="n">
        <v>0.74</v>
      </c>
      <c r="R185" s="235" t="n">
        <f aca="false">R184-($R$111-$R$211)/101</f>
        <v>-0.00322376237623762</v>
      </c>
      <c r="S185" s="236" t="n">
        <f aca="false">S184-($R$111-$R$211)/101</f>
        <v>-0.00322376237623762</v>
      </c>
      <c r="T185" s="165"/>
      <c r="U185" s="165"/>
      <c r="V185" s="165"/>
      <c r="W185" s="165"/>
      <c r="Y185" s="164" t="n">
        <v>182</v>
      </c>
      <c r="Z185" s="245"/>
      <c r="AA185" s="180" t="str">
        <f aca="false">IF(MOD(ROW(),2),"",INDEX($Z$3:$Z$600,ROW()/2))</f>
        <v/>
      </c>
      <c r="AB185" s="181" t="n">
        <v>1.83</v>
      </c>
      <c r="AC185" s="182" t="n">
        <f aca="false">VALUE($Z186)</f>
        <v>0</v>
      </c>
      <c r="AD185" s="164" t="n">
        <v>182</v>
      </c>
      <c r="AE185" s="191"/>
      <c r="AF185" s="227" t="str">
        <f aca="false">IF(MOD(ROW(),10),"",INDEX(AE$3:AE$600,ROW()/10))</f>
        <v/>
      </c>
      <c r="AG185" s="228" t="n">
        <v>180</v>
      </c>
      <c r="AH185" s="229" t="e">
        <f aca="false">VALUE($AF185)</f>
        <v>#VALUE!</v>
      </c>
      <c r="AI185" s="164" t="n">
        <v>182</v>
      </c>
      <c r="AJ185" s="246"/>
      <c r="AK185" s="227" t="str">
        <f aca="false">IF(MOD(ROW(),10),"",INDEX(AJ$3:AJ$600,ROW()/10))</f>
        <v/>
      </c>
      <c r="AL185" s="228" t="n">
        <v>175</v>
      </c>
      <c r="AM185" s="229" t="e">
        <f aca="false">VALUE($AK185)</f>
        <v>#VALUE!</v>
      </c>
      <c r="AN185" s="164" t="n">
        <v>182</v>
      </c>
      <c r="AO185" s="190"/>
      <c r="AP185" s="227" t="str">
        <f aca="false">IF(MOD(ROW(),10),"",INDEX(AO$3:AO$600,ROW()/10))</f>
        <v/>
      </c>
      <c r="AQ185" s="181" t="n">
        <v>1.83</v>
      </c>
      <c r="AR185" s="229" t="e">
        <f aca="false">VALUE($AP185)</f>
        <v>#VALUE!</v>
      </c>
      <c r="AS185" s="164" t="n">
        <v>1820</v>
      </c>
      <c r="AT185" s="246"/>
      <c r="AU185" s="227" t="str">
        <f aca="false">IF(MOD(ROW(),10),"",INDEX(AT$3:AT$600,ROW()/10))</f>
        <v/>
      </c>
      <c r="AV185" s="181" t="n">
        <v>1.83</v>
      </c>
      <c r="AW185" s="229" t="e">
        <f aca="false">VALUE($AU185)</f>
        <v>#VALUE!</v>
      </c>
      <c r="AY185" s="246"/>
      <c r="AZ185" s="180" t="str">
        <f aca="false">IF(MOD(ROW(),2),"",INDEX(AY$3:AY$600,ROW()/2))</f>
        <v/>
      </c>
      <c r="BA185" s="181" t="n">
        <v>1.83</v>
      </c>
      <c r="BB185" s="182" t="e">
        <f aca="false">VALUE(AZ185)</f>
        <v>#VALUE!</v>
      </c>
      <c r="BD185" s="246"/>
      <c r="BE185" s="180" t="str">
        <f aca="false">IF(MOD(ROW(),2),"",INDEX(BD$3:BD$600,ROW()/2))</f>
        <v/>
      </c>
      <c r="BF185" s="181" t="n">
        <v>1.83</v>
      </c>
      <c r="BG185" s="182" t="n">
        <f aca="false">VALUE($BD186)</f>
        <v>0</v>
      </c>
    </row>
    <row r="186" customFormat="false" ht="13.5" hidden="false" customHeight="false" outlineLevel="0" collapsed="false">
      <c r="A186" s="208" t="n">
        <v>1.79</v>
      </c>
      <c r="B186" s="209" t="n">
        <v>3.78</v>
      </c>
      <c r="C186" s="213" t="n">
        <f aca="false">$C185+(($AM$20-$AM$10))/10</f>
        <v>-0.0441</v>
      </c>
      <c r="D186" s="217" t="n">
        <f aca="false">$D185+(($AH$30-$AH$20))/10</f>
        <v>-0.0072</v>
      </c>
      <c r="E186" s="211" t="n">
        <f aca="false">$AC181</f>
        <v>0</v>
      </c>
      <c r="F186" s="212" t="n">
        <f aca="false">$F185+(($AR$20-$AR$10))/10</f>
        <v>-0.0493</v>
      </c>
      <c r="G186" s="218" t="n">
        <f aca="false">$G185+(($AW$20-$AW$10))/10</f>
        <v>-0.0663</v>
      </c>
      <c r="H186" s="213" t="n">
        <f aca="false">$BB180+($BB182-$BB180)/2</f>
        <v>0</v>
      </c>
      <c r="I186" s="213" t="n">
        <f aca="false">$BG180+($BG182-$BG180)/2</f>
        <v>0</v>
      </c>
      <c r="K186" s="234" t="n">
        <v>0.74</v>
      </c>
      <c r="L186" s="238" t="n">
        <f aca="false">L185-($L$112-$L$212)/101</f>
        <v>0</v>
      </c>
      <c r="M186" s="239" t="n">
        <f aca="false">M185-($M$112-$M$212)/101</f>
        <v>0</v>
      </c>
      <c r="Q186" s="234" t="n">
        <v>0.75</v>
      </c>
      <c r="R186" s="235" t="n">
        <f aca="false">R185-($R$111-$R$211)/101</f>
        <v>-0.00326732673267326</v>
      </c>
      <c r="S186" s="236" t="n">
        <f aca="false">S185-($R$111-$R$211)/101</f>
        <v>-0.00326732673267326</v>
      </c>
      <c r="T186" s="165"/>
      <c r="U186" s="165"/>
      <c r="V186" s="165"/>
      <c r="W186" s="165"/>
      <c r="Y186" s="164" t="n">
        <v>183</v>
      </c>
      <c r="Z186" s="245"/>
      <c r="AA186" s="180" t="n">
        <f aca="false">IF(MOD(ROW(),2),"",INDEX($Z$3:$Z$600,ROW()/2))</f>
        <v>146.51</v>
      </c>
      <c r="AB186" s="181" t="n">
        <v>1.84</v>
      </c>
      <c r="AC186" s="182" t="n">
        <f aca="false">VALUE($Z187)</f>
        <v>0</v>
      </c>
      <c r="AD186" s="164" t="n">
        <v>183</v>
      </c>
      <c r="AE186" s="191"/>
      <c r="AF186" s="227" t="str">
        <f aca="false">IF(MOD(ROW(),10),"",INDEX(AE$3:AE$600,ROW()/10))</f>
        <v/>
      </c>
      <c r="AG186" s="228" t="n">
        <v>181</v>
      </c>
      <c r="AH186" s="229" t="e">
        <f aca="false">VALUE($AF186)</f>
        <v>#VALUE!</v>
      </c>
      <c r="AI186" s="164" t="n">
        <v>183</v>
      </c>
      <c r="AJ186" s="246"/>
      <c r="AK186" s="227" t="str">
        <f aca="false">IF(MOD(ROW(),10),"",INDEX(AJ$3:AJ$600,ROW()/10))</f>
        <v/>
      </c>
      <c r="AL186" s="228" t="n">
        <v>176</v>
      </c>
      <c r="AM186" s="229" t="e">
        <f aca="false">VALUE($AK186)</f>
        <v>#VALUE!</v>
      </c>
      <c r="AN186" s="164" t="n">
        <v>183</v>
      </c>
      <c r="AO186" s="190"/>
      <c r="AP186" s="227" t="str">
        <f aca="false">IF(MOD(ROW(),10),"",INDEX(AO$3:AO$600,ROW()/10))</f>
        <v/>
      </c>
      <c r="AQ186" s="181" t="n">
        <v>1.84</v>
      </c>
      <c r="AR186" s="229" t="e">
        <f aca="false">VALUE($AP186)</f>
        <v>#VALUE!</v>
      </c>
      <c r="AS186" s="164" t="n">
        <v>1830</v>
      </c>
      <c r="AT186" s="246"/>
      <c r="AU186" s="227" t="str">
        <f aca="false">IF(MOD(ROW(),10),"",INDEX(AT$3:AT$600,ROW()/10))</f>
        <v/>
      </c>
      <c r="AV186" s="181" t="n">
        <v>1.84</v>
      </c>
      <c r="AW186" s="229" t="e">
        <f aca="false">VALUE($AU186)</f>
        <v>#VALUE!</v>
      </c>
      <c r="AY186" s="246"/>
      <c r="AZ186" s="180" t="n">
        <f aca="false">IF(MOD(ROW(),2),"",INDEX(AY$3:AY$600,ROW()/2))</f>
        <v>0</v>
      </c>
      <c r="BA186" s="181" t="n">
        <v>1.84</v>
      </c>
      <c r="BB186" s="182" t="n">
        <f aca="false">VALUE(AZ186)</f>
        <v>0</v>
      </c>
      <c r="BD186" s="246"/>
      <c r="BE186" s="180" t="n">
        <f aca="false">IF(MOD(ROW(),2),"",INDEX(BD$3:BD$600,ROW()/2))</f>
        <v>0</v>
      </c>
      <c r="BF186" s="181" t="n">
        <v>1.84</v>
      </c>
      <c r="BG186" s="182" t="n">
        <f aca="false">VALUE($BD187)</f>
        <v>0</v>
      </c>
    </row>
    <row r="187" customFormat="false" ht="13.5" hidden="false" customHeight="false" outlineLevel="0" collapsed="false">
      <c r="A187" s="208" t="n">
        <v>1.8</v>
      </c>
      <c r="B187" s="209" t="n">
        <v>3.77</v>
      </c>
      <c r="C187" s="213" t="n">
        <f aca="false">$AM190</f>
        <v>0</v>
      </c>
      <c r="D187" s="241" t="n">
        <f aca="false">$AH190</f>
        <v>0</v>
      </c>
      <c r="E187" s="211" t="n">
        <f aca="false">$AC182</f>
        <v>0</v>
      </c>
      <c r="F187" s="212" t="n">
        <f aca="false">$AR190</f>
        <v>0</v>
      </c>
      <c r="G187" s="218" t="n">
        <f aca="false">$AW190</f>
        <v>-0.127</v>
      </c>
      <c r="H187" s="213" t="n">
        <f aca="false">$BB182</f>
        <v>0</v>
      </c>
      <c r="I187" s="213" t="n">
        <f aca="false">$BG182</f>
        <v>0</v>
      </c>
      <c r="K187" s="234" t="n">
        <v>0.75</v>
      </c>
      <c r="L187" s="238" t="n">
        <f aca="false">L186-($L$112-$L$212)/101</f>
        <v>0</v>
      </c>
      <c r="M187" s="239" t="n">
        <f aca="false">M186-($M$112-$M$212)/101</f>
        <v>0</v>
      </c>
      <c r="Q187" s="234" t="n">
        <v>0.76</v>
      </c>
      <c r="R187" s="235" t="n">
        <f aca="false">R186-($R$111-$R$211)/101</f>
        <v>-0.00331089108910891</v>
      </c>
      <c r="S187" s="236" t="n">
        <f aca="false">S186-($R$111-$R$211)/101</f>
        <v>-0.00331089108910891</v>
      </c>
      <c r="T187" s="165"/>
      <c r="U187" s="165"/>
      <c r="V187" s="165"/>
      <c r="W187" s="165"/>
      <c r="Y187" s="164" t="n">
        <v>184</v>
      </c>
      <c r="Z187" s="245"/>
      <c r="AA187" s="180" t="str">
        <f aca="false">IF(MOD(ROW(),2),"",INDEX($Z$3:$Z$600,ROW()/2))</f>
        <v/>
      </c>
      <c r="AB187" s="181" t="n">
        <v>1.85</v>
      </c>
      <c r="AC187" s="182" t="n">
        <f aca="false">VALUE($Z188)</f>
        <v>0</v>
      </c>
      <c r="AD187" s="164" t="n">
        <v>184</v>
      </c>
      <c r="AE187" s="191"/>
      <c r="AF187" s="227" t="str">
        <f aca="false">IF(MOD(ROW(),10),"",INDEX(AE$3:AE$600,ROW()/10))</f>
        <v/>
      </c>
      <c r="AG187" s="228" t="n">
        <v>182</v>
      </c>
      <c r="AH187" s="229" t="e">
        <f aca="false">VALUE($AF187)</f>
        <v>#VALUE!</v>
      </c>
      <c r="AI187" s="164" t="n">
        <v>184</v>
      </c>
      <c r="AJ187" s="246"/>
      <c r="AK187" s="227" t="str">
        <f aca="false">IF(MOD(ROW(),10),"",INDEX(AJ$3:AJ$600,ROW()/10))</f>
        <v/>
      </c>
      <c r="AL187" s="228" t="n">
        <v>177</v>
      </c>
      <c r="AM187" s="229" t="e">
        <f aca="false">VALUE($AK187)</f>
        <v>#VALUE!</v>
      </c>
      <c r="AN187" s="164" t="n">
        <v>184</v>
      </c>
      <c r="AO187" s="190"/>
      <c r="AP187" s="227" t="str">
        <f aca="false">IF(MOD(ROW(),10),"",INDEX(AO$3:AO$600,ROW()/10))</f>
        <v/>
      </c>
      <c r="AQ187" s="181" t="n">
        <v>1.85</v>
      </c>
      <c r="AR187" s="229" t="e">
        <f aca="false">VALUE($AP187)</f>
        <v>#VALUE!</v>
      </c>
      <c r="AS187" s="164" t="n">
        <v>1840</v>
      </c>
      <c r="AT187" s="246"/>
      <c r="AU187" s="227" t="str">
        <f aca="false">IF(MOD(ROW(),10),"",INDEX(AT$3:AT$600,ROW()/10))</f>
        <v/>
      </c>
      <c r="AV187" s="181" t="n">
        <v>1.85</v>
      </c>
      <c r="AW187" s="229" t="e">
        <f aca="false">VALUE($AU187)</f>
        <v>#VALUE!</v>
      </c>
      <c r="AY187" s="246"/>
      <c r="AZ187" s="180" t="str">
        <f aca="false">IF(MOD(ROW(),2),"",INDEX(AY$3:AY$600,ROW()/2))</f>
        <v/>
      </c>
      <c r="BA187" s="181" t="n">
        <v>1.85</v>
      </c>
      <c r="BB187" s="182" t="e">
        <f aca="false">VALUE(AZ187)</f>
        <v>#VALUE!</v>
      </c>
      <c r="BD187" s="246"/>
      <c r="BE187" s="180" t="str">
        <f aca="false">IF(MOD(ROW(),2),"",INDEX(BD$3:BD$600,ROW()/2))</f>
        <v/>
      </c>
      <c r="BF187" s="181" t="n">
        <v>1.85</v>
      </c>
      <c r="BG187" s="182" t="n">
        <f aca="false">VALUE($BD188)</f>
        <v>0</v>
      </c>
    </row>
    <row r="188" customFormat="false" ht="13.5" hidden="false" customHeight="false" outlineLevel="0" collapsed="false">
      <c r="A188" s="208" t="n">
        <v>1.81</v>
      </c>
      <c r="B188" s="209" t="n">
        <v>3.76</v>
      </c>
      <c r="C188" s="213" t="n">
        <f aca="false">$C187+(($AM$20-$AM$10))/10</f>
        <v>-0.0019</v>
      </c>
      <c r="D188" s="217" t="n">
        <f aca="false">$D187+(($AH$30-$AH$20))/10</f>
        <v>-0.000800000000000001</v>
      </c>
      <c r="E188" s="211" t="n">
        <f aca="false">$AC183</f>
        <v>0</v>
      </c>
      <c r="F188" s="212" t="n">
        <f aca="false">$F187+(($AR$20-$AR$10))/10</f>
        <v>-0.0017</v>
      </c>
      <c r="G188" s="218" t="n">
        <f aca="false">$G187+(($AW$20-$AW$10))/10</f>
        <v>-0.1287</v>
      </c>
      <c r="H188" s="213" t="n">
        <f aca="false">$BB182+($BB184-$BB182)/2</f>
        <v>0</v>
      </c>
      <c r="I188" s="213" t="n">
        <f aca="false">$BG182+($BG184-$BG182)/2</f>
        <v>0</v>
      </c>
      <c r="K188" s="234" t="n">
        <v>0.76</v>
      </c>
      <c r="L188" s="238" t="n">
        <f aca="false">L187-($L$112-$L$212)/101</f>
        <v>0</v>
      </c>
      <c r="M188" s="239" t="n">
        <f aca="false">M187-($M$112-$M$212)/101</f>
        <v>0</v>
      </c>
      <c r="Q188" s="234" t="n">
        <v>0.77</v>
      </c>
      <c r="R188" s="235" t="n">
        <f aca="false">R187-($R$111-$R$211)/101</f>
        <v>-0.00335445544554455</v>
      </c>
      <c r="S188" s="236" t="n">
        <f aca="false">S187-($R$111-$R$211)/101</f>
        <v>-0.00335445544554455</v>
      </c>
      <c r="T188" s="165"/>
      <c r="U188" s="165"/>
      <c r="V188" s="165"/>
      <c r="W188" s="165"/>
      <c r="Y188" s="164" t="n">
        <v>185</v>
      </c>
      <c r="Z188" s="245"/>
      <c r="AA188" s="180" t="n">
        <f aca="false">IF(MOD(ROW(),2),"",INDEX($Z$3:$Z$600,ROW()/2))</f>
        <v>148.44</v>
      </c>
      <c r="AB188" s="181" t="n">
        <v>1.86</v>
      </c>
      <c r="AC188" s="182" t="n">
        <f aca="false">VALUE($Z189)</f>
        <v>0</v>
      </c>
      <c r="AD188" s="164" t="n">
        <v>185</v>
      </c>
      <c r="AE188" s="191"/>
      <c r="AF188" s="227" t="str">
        <f aca="false">IF(MOD(ROW(),10),"",INDEX(AE$3:AE$600,ROW()/10))</f>
        <v/>
      </c>
      <c r="AG188" s="228" t="n">
        <v>183</v>
      </c>
      <c r="AH188" s="229" t="e">
        <f aca="false">VALUE($AF188)</f>
        <v>#VALUE!</v>
      </c>
      <c r="AI188" s="164" t="n">
        <v>185</v>
      </c>
      <c r="AJ188" s="246"/>
      <c r="AK188" s="227" t="str">
        <f aca="false">IF(MOD(ROW(),10),"",INDEX(AJ$3:AJ$600,ROW()/10))</f>
        <v/>
      </c>
      <c r="AL188" s="228" t="n">
        <v>178</v>
      </c>
      <c r="AM188" s="229" t="e">
        <f aca="false">VALUE($AK188)</f>
        <v>#VALUE!</v>
      </c>
      <c r="AN188" s="164" t="n">
        <v>185</v>
      </c>
      <c r="AO188" s="190"/>
      <c r="AP188" s="227" t="str">
        <f aca="false">IF(MOD(ROW(),10),"",INDEX(AO$3:AO$600,ROW()/10))</f>
        <v/>
      </c>
      <c r="AQ188" s="181" t="n">
        <v>1.86</v>
      </c>
      <c r="AR188" s="229" t="e">
        <f aca="false">VALUE($AP188)</f>
        <v>#VALUE!</v>
      </c>
      <c r="AS188" s="164" t="n">
        <v>1850</v>
      </c>
      <c r="AT188" s="246"/>
      <c r="AU188" s="227" t="str">
        <f aca="false">IF(MOD(ROW(),10),"",INDEX(AT$3:AT$600,ROW()/10))</f>
        <v/>
      </c>
      <c r="AV188" s="181" t="n">
        <v>1.86</v>
      </c>
      <c r="AW188" s="229" t="e">
        <f aca="false">VALUE($AU188)</f>
        <v>#VALUE!</v>
      </c>
      <c r="AY188" s="246"/>
      <c r="AZ188" s="180" t="n">
        <f aca="false">IF(MOD(ROW(),2),"",INDEX(AY$3:AY$600,ROW()/2))</f>
        <v>0</v>
      </c>
      <c r="BA188" s="181" t="n">
        <v>1.86</v>
      </c>
      <c r="BB188" s="182" t="n">
        <f aca="false">VALUE(AZ188)</f>
        <v>0</v>
      </c>
      <c r="BD188" s="246"/>
      <c r="BE188" s="180" t="n">
        <f aca="false">IF(MOD(ROW(),2),"",INDEX(BD$3:BD$600,ROW()/2))</f>
        <v>0</v>
      </c>
      <c r="BF188" s="181" t="n">
        <v>1.86</v>
      </c>
      <c r="BG188" s="182" t="n">
        <f aca="false">VALUE($BD189)</f>
        <v>0</v>
      </c>
    </row>
    <row r="189" customFormat="false" ht="13.5" hidden="false" customHeight="false" outlineLevel="0" collapsed="false">
      <c r="A189" s="208" t="n">
        <v>1.82</v>
      </c>
      <c r="B189" s="209" t="n">
        <v>3.75</v>
      </c>
      <c r="C189" s="213" t="n">
        <f aca="false">$C188+(($AM$20-$AM$10))/10</f>
        <v>-0.0038</v>
      </c>
      <c r="D189" s="217" t="n">
        <f aca="false">$D188+(($AH$30-$AH$20))/10</f>
        <v>-0.0016</v>
      </c>
      <c r="E189" s="211" t="n">
        <f aca="false">$AC184</f>
        <v>0</v>
      </c>
      <c r="F189" s="212" t="n">
        <f aca="false">$F188+(($AR$20-$AR$10))/10</f>
        <v>-0.0034</v>
      </c>
      <c r="G189" s="218" t="n">
        <f aca="false">$G188+(($AW$20-$AW$10))/10</f>
        <v>-0.1304</v>
      </c>
      <c r="H189" s="213" t="n">
        <f aca="false">$BB184</f>
        <v>0</v>
      </c>
      <c r="I189" s="213" t="n">
        <f aca="false">$BG184</f>
        <v>0</v>
      </c>
      <c r="K189" s="234" t="n">
        <v>0.77</v>
      </c>
      <c r="L189" s="238" t="n">
        <f aca="false">L188-($L$112-$L$212)/101</f>
        <v>0</v>
      </c>
      <c r="M189" s="239" t="n">
        <f aca="false">M188-($M$112-$M$212)/101</f>
        <v>0</v>
      </c>
      <c r="Q189" s="234" t="n">
        <v>0.78</v>
      </c>
      <c r="R189" s="235" t="n">
        <f aca="false">R188-($R$111-$R$211)/101</f>
        <v>-0.00339801980198019</v>
      </c>
      <c r="S189" s="236" t="n">
        <f aca="false">S188-($R$111-$R$211)/101</f>
        <v>-0.00339801980198019</v>
      </c>
      <c r="T189" s="165"/>
      <c r="U189" s="165"/>
      <c r="V189" s="165"/>
      <c r="W189" s="165"/>
      <c r="Y189" s="164" t="n">
        <v>186</v>
      </c>
      <c r="Z189" s="245"/>
      <c r="AA189" s="180" t="str">
        <f aca="false">IF(MOD(ROW(),2),"",INDEX($Z$3:$Z$600,ROW()/2))</f>
        <v/>
      </c>
      <c r="AB189" s="181" t="n">
        <v>1.87</v>
      </c>
      <c r="AC189" s="182" t="n">
        <f aca="false">VALUE($Z190)</f>
        <v>0</v>
      </c>
      <c r="AD189" s="164" t="n">
        <v>186</v>
      </c>
      <c r="AE189" s="191"/>
      <c r="AF189" s="227" t="str">
        <f aca="false">IF(MOD(ROW(),10),"",INDEX(AE$3:AE$600,ROW()/10))</f>
        <v/>
      </c>
      <c r="AG189" s="228" t="n">
        <v>184</v>
      </c>
      <c r="AH189" s="229" t="e">
        <f aca="false">VALUE($AF189)</f>
        <v>#VALUE!</v>
      </c>
      <c r="AI189" s="164" t="n">
        <v>186</v>
      </c>
      <c r="AJ189" s="246"/>
      <c r="AK189" s="227" t="str">
        <f aca="false">IF(MOD(ROW(),10),"",INDEX(AJ$3:AJ$600,ROW()/10))</f>
        <v/>
      </c>
      <c r="AL189" s="228" t="n">
        <v>179</v>
      </c>
      <c r="AM189" s="229" t="e">
        <f aca="false">VALUE($AK189)</f>
        <v>#VALUE!</v>
      </c>
      <c r="AN189" s="164" t="n">
        <v>186</v>
      </c>
      <c r="AO189" s="190"/>
      <c r="AP189" s="227" t="str">
        <f aca="false">IF(MOD(ROW(),10),"",INDEX(AO$3:AO$600,ROW()/10))</f>
        <v/>
      </c>
      <c r="AQ189" s="181" t="n">
        <v>1.87</v>
      </c>
      <c r="AR189" s="229" t="e">
        <f aca="false">VALUE($AP189)</f>
        <v>#VALUE!</v>
      </c>
      <c r="AS189" s="164" t="n">
        <v>1860</v>
      </c>
      <c r="AT189" s="246"/>
      <c r="AU189" s="227" t="str">
        <f aca="false">IF(MOD(ROW(),10),"",INDEX(AT$3:AT$600,ROW()/10))</f>
        <v/>
      </c>
      <c r="AV189" s="181" t="n">
        <v>1.87</v>
      </c>
      <c r="AW189" s="229" t="e">
        <f aca="false">VALUE($AU189)</f>
        <v>#VALUE!</v>
      </c>
      <c r="AY189" s="246"/>
      <c r="AZ189" s="180" t="str">
        <f aca="false">IF(MOD(ROW(),2),"",INDEX(AY$3:AY$600,ROW()/2))</f>
        <v/>
      </c>
      <c r="BA189" s="181" t="n">
        <v>1.87</v>
      </c>
      <c r="BB189" s="182" t="e">
        <f aca="false">VALUE(AZ189)</f>
        <v>#VALUE!</v>
      </c>
      <c r="BD189" s="246"/>
      <c r="BE189" s="180" t="str">
        <f aca="false">IF(MOD(ROW(),2),"",INDEX(BD$3:BD$600,ROW()/2))</f>
        <v/>
      </c>
      <c r="BF189" s="181" t="n">
        <v>1.87</v>
      </c>
      <c r="BG189" s="182" t="n">
        <f aca="false">VALUE($BD190)</f>
        <v>0</v>
      </c>
    </row>
    <row r="190" customFormat="false" ht="13.5" hidden="false" customHeight="false" outlineLevel="0" collapsed="false">
      <c r="A190" s="208" t="n">
        <v>1.83</v>
      </c>
      <c r="B190" s="209" t="n">
        <v>3.74</v>
      </c>
      <c r="C190" s="213" t="n">
        <f aca="false">$C189+(($AM$20-$AM$10))/10</f>
        <v>-0.0057</v>
      </c>
      <c r="D190" s="217" t="n">
        <f aca="false">$D189+(($AH$30-$AH$20))/10</f>
        <v>-0.0024</v>
      </c>
      <c r="E190" s="211" t="n">
        <f aca="false">$AC185</f>
        <v>0</v>
      </c>
      <c r="F190" s="212" t="n">
        <f aca="false">$F189+(($AR$20-$AR$10))/10</f>
        <v>-0.0051</v>
      </c>
      <c r="G190" s="218" t="n">
        <f aca="false">$G189+(($AW$20-$AW$10))/10</f>
        <v>-0.1321</v>
      </c>
      <c r="H190" s="213" t="n">
        <f aca="false">$BB184+($BB186-$BB184)/2</f>
        <v>0</v>
      </c>
      <c r="I190" s="213" t="n">
        <f aca="false">$BG184+($BG186-$BG184)/2</f>
        <v>0</v>
      </c>
      <c r="K190" s="234" t="n">
        <v>0.78</v>
      </c>
      <c r="L190" s="238" t="n">
        <f aca="false">L189-($L$112-$L$212)/101</f>
        <v>0</v>
      </c>
      <c r="M190" s="239" t="n">
        <f aca="false">M189-($M$112-$M$212)/101</f>
        <v>0</v>
      </c>
      <c r="Q190" s="234" t="n">
        <v>0.79</v>
      </c>
      <c r="R190" s="235" t="n">
        <f aca="false">R189-($R$111-$R$211)/101</f>
        <v>-0.00344158415841584</v>
      </c>
      <c r="S190" s="236" t="n">
        <f aca="false">S189-($R$111-$R$211)/101</f>
        <v>-0.00344158415841584</v>
      </c>
      <c r="T190" s="165"/>
      <c r="U190" s="165"/>
      <c r="V190" s="165"/>
      <c r="W190" s="165"/>
      <c r="Y190" s="164" t="n">
        <v>187</v>
      </c>
      <c r="Z190" s="245"/>
      <c r="AA190" s="180" t="n">
        <f aca="false">IF(MOD(ROW(),2),"",INDEX($Z$3:$Z$600,ROW()/2))</f>
        <v>150.37</v>
      </c>
      <c r="AB190" s="181" t="n">
        <v>1.88</v>
      </c>
      <c r="AC190" s="182" t="n">
        <f aca="false">VALUE($Z191)</f>
        <v>0</v>
      </c>
      <c r="AD190" s="164" t="n">
        <v>187</v>
      </c>
      <c r="AE190" s="191"/>
      <c r="AF190" s="227" t="n">
        <f aca="false">IF(MOD(ROW(),10),"",INDEX(AE$3:AE$600,ROW()/10))</f>
        <v>0</v>
      </c>
      <c r="AG190" s="228" t="n">
        <v>185</v>
      </c>
      <c r="AH190" s="229" t="n">
        <f aca="false">VALUE($AF190)</f>
        <v>0</v>
      </c>
      <c r="AI190" s="164" t="n">
        <v>187</v>
      </c>
      <c r="AJ190" s="246"/>
      <c r="AK190" s="227" t="n">
        <f aca="false">IF(MOD(ROW(),10),"",INDEX(AJ$3:AJ$600,ROW()/10))</f>
        <v>0</v>
      </c>
      <c r="AL190" s="228" t="n">
        <v>180</v>
      </c>
      <c r="AM190" s="229" t="n">
        <f aca="false">VALUE($AK190)</f>
        <v>0</v>
      </c>
      <c r="AN190" s="164" t="n">
        <v>187</v>
      </c>
      <c r="AO190" s="190"/>
      <c r="AP190" s="227" t="n">
        <f aca="false">IF(MOD(ROW(),10),"",INDEX(AO$3:AO$600,ROW()/10))</f>
        <v>0</v>
      </c>
      <c r="AQ190" s="181" t="n">
        <v>1.88</v>
      </c>
      <c r="AR190" s="229" t="n">
        <f aca="false">VALUE($AP190)</f>
        <v>0</v>
      </c>
      <c r="AS190" s="164" t="n">
        <v>1870</v>
      </c>
      <c r="AT190" s="246"/>
      <c r="AU190" s="227" t="n">
        <f aca="false">IF(MOD(ROW(),10),"",INDEX(AT$3:AT$600,ROW()/10))</f>
        <v>-0.127</v>
      </c>
      <c r="AV190" s="181" t="n">
        <v>1.88</v>
      </c>
      <c r="AW190" s="229" t="n">
        <f aca="false">VALUE($AU190)</f>
        <v>-0.127</v>
      </c>
      <c r="AY190" s="246"/>
      <c r="AZ190" s="180" t="n">
        <f aca="false">IF(MOD(ROW(),2),"",INDEX(AY$3:AY$600,ROW()/2))</f>
        <v>0</v>
      </c>
      <c r="BA190" s="181" t="n">
        <v>1.88</v>
      </c>
      <c r="BB190" s="182" t="n">
        <f aca="false">VALUE(AZ190)</f>
        <v>0</v>
      </c>
      <c r="BD190" s="246"/>
      <c r="BE190" s="180" t="n">
        <f aca="false">IF(MOD(ROW(),2),"",INDEX(BD$3:BD$600,ROW()/2))</f>
        <v>0</v>
      </c>
      <c r="BF190" s="181" t="n">
        <v>1.88</v>
      </c>
      <c r="BG190" s="182" t="n">
        <f aca="false">VALUE($BD191)</f>
        <v>0</v>
      </c>
    </row>
    <row r="191" customFormat="false" ht="13.5" hidden="false" customHeight="false" outlineLevel="0" collapsed="false">
      <c r="A191" s="208" t="n">
        <v>1.84</v>
      </c>
      <c r="B191" s="209" t="n">
        <v>3.73</v>
      </c>
      <c r="C191" s="213" t="n">
        <f aca="false">$C190+(($AM$20-$AM$10))/10</f>
        <v>-0.0076</v>
      </c>
      <c r="D191" s="217" t="n">
        <f aca="false">$D190+(($AH$30-$AH$20))/10</f>
        <v>-0.0032</v>
      </c>
      <c r="E191" s="211" t="n">
        <f aca="false">$AC186</f>
        <v>0</v>
      </c>
      <c r="F191" s="212" t="n">
        <f aca="false">$F190+(($AR$20-$AR$10))/10</f>
        <v>-0.0068</v>
      </c>
      <c r="G191" s="218" t="n">
        <f aca="false">$G190+(($AW$20-$AW$10))/10</f>
        <v>-0.1338</v>
      </c>
      <c r="H191" s="213" t="n">
        <f aca="false">$BB186</f>
        <v>0</v>
      </c>
      <c r="I191" s="213" t="n">
        <f aca="false">$BG186</f>
        <v>0</v>
      </c>
      <c r="K191" s="234" t="n">
        <v>0.79</v>
      </c>
      <c r="L191" s="238" t="n">
        <f aca="false">L190-($L$112-$L$212)/101</f>
        <v>0</v>
      </c>
      <c r="M191" s="239" t="n">
        <f aca="false">M190-($M$112-$M$212)/101</f>
        <v>0</v>
      </c>
      <c r="Q191" s="234" t="n">
        <v>0.8</v>
      </c>
      <c r="R191" s="235" t="n">
        <f aca="false">R190-($R$111-$R$211)/101</f>
        <v>-0.00348514851485148</v>
      </c>
      <c r="S191" s="236" t="n">
        <f aca="false">S190-($R$111-$R$211)/101</f>
        <v>-0.00348514851485148</v>
      </c>
      <c r="T191" s="165"/>
      <c r="U191" s="165"/>
      <c r="V191" s="165"/>
      <c r="W191" s="165"/>
      <c r="Y191" s="164" t="n">
        <v>188</v>
      </c>
      <c r="Z191" s="245"/>
      <c r="AA191" s="180" t="str">
        <f aca="false">IF(MOD(ROW(),2),"",INDEX($Z$3:$Z$600,ROW()/2))</f>
        <v/>
      </c>
      <c r="AB191" s="181" t="n">
        <v>1.89</v>
      </c>
      <c r="AC191" s="182" t="n">
        <f aca="false">VALUE($Z192)</f>
        <v>0</v>
      </c>
      <c r="AD191" s="164" t="n">
        <v>188</v>
      </c>
      <c r="AE191" s="191"/>
      <c r="AF191" s="227" t="str">
        <f aca="false">IF(MOD(ROW(),10),"",INDEX(AE$3:AE$600,ROW()/10))</f>
        <v/>
      </c>
      <c r="AG191" s="228" t="n">
        <v>186</v>
      </c>
      <c r="AH191" s="229" t="e">
        <f aca="false">VALUE($AF191)</f>
        <v>#VALUE!</v>
      </c>
      <c r="AI191" s="164" t="n">
        <v>188</v>
      </c>
      <c r="AJ191" s="246"/>
      <c r="AK191" s="227" t="str">
        <f aca="false">IF(MOD(ROW(),10),"",INDEX(AJ$3:AJ$600,ROW()/10))</f>
        <v/>
      </c>
      <c r="AL191" s="228" t="n">
        <v>181</v>
      </c>
      <c r="AM191" s="229" t="e">
        <f aca="false">VALUE($AK191)</f>
        <v>#VALUE!</v>
      </c>
      <c r="AN191" s="164" t="n">
        <v>188</v>
      </c>
      <c r="AO191" s="190"/>
      <c r="AP191" s="227" t="str">
        <f aca="false">IF(MOD(ROW(),10),"",INDEX(AO$3:AO$600,ROW()/10))</f>
        <v/>
      </c>
      <c r="AQ191" s="181" t="n">
        <v>1.89</v>
      </c>
      <c r="AR191" s="229" t="e">
        <f aca="false">VALUE($AP191)</f>
        <v>#VALUE!</v>
      </c>
      <c r="AS191" s="164" t="n">
        <v>1880</v>
      </c>
      <c r="AT191" s="246"/>
      <c r="AU191" s="227" t="str">
        <f aca="false">IF(MOD(ROW(),10),"",INDEX(AT$3:AT$600,ROW()/10))</f>
        <v/>
      </c>
      <c r="AV191" s="181" t="n">
        <v>1.89</v>
      </c>
      <c r="AW191" s="229" t="e">
        <f aca="false">VALUE($AU191)</f>
        <v>#VALUE!</v>
      </c>
      <c r="AY191" s="246"/>
      <c r="AZ191" s="180" t="str">
        <f aca="false">IF(MOD(ROW(),2),"",INDEX(AY$3:AY$600,ROW()/2))</f>
        <v/>
      </c>
      <c r="BA191" s="181" t="n">
        <v>1.89</v>
      </c>
      <c r="BB191" s="182" t="e">
        <f aca="false">VALUE(AZ191)</f>
        <v>#VALUE!</v>
      </c>
      <c r="BD191" s="246"/>
      <c r="BE191" s="180" t="str">
        <f aca="false">IF(MOD(ROW(),2),"",INDEX(BD$3:BD$600,ROW()/2))</f>
        <v/>
      </c>
      <c r="BF191" s="181" t="n">
        <v>1.89</v>
      </c>
      <c r="BG191" s="182" t="n">
        <f aca="false">VALUE($BD192)</f>
        <v>0</v>
      </c>
    </row>
    <row r="192" customFormat="false" ht="13.5" hidden="false" customHeight="false" outlineLevel="0" collapsed="false">
      <c r="A192" s="208" t="n">
        <v>1.85</v>
      </c>
      <c r="B192" s="209" t="n">
        <v>3.72</v>
      </c>
      <c r="C192" s="213" t="n">
        <f aca="false">$C191+(($AM$20-$AM$10))/10</f>
        <v>-0.0095</v>
      </c>
      <c r="D192" s="217" t="n">
        <f aca="false">$D191+(($AH$30-$AH$20))/10</f>
        <v>-0.004</v>
      </c>
      <c r="E192" s="211" t="n">
        <f aca="false">$AC187</f>
        <v>0</v>
      </c>
      <c r="F192" s="212" t="n">
        <f aca="false">$F191+(($AR$20-$AR$10))/10</f>
        <v>-0.0085</v>
      </c>
      <c r="G192" s="218" t="n">
        <f aca="false">$G191+(($AW$20-$AW$10))/10</f>
        <v>-0.1355</v>
      </c>
      <c r="H192" s="213" t="n">
        <f aca="false">$BB186+($BB188-$BB186)/2</f>
        <v>0</v>
      </c>
      <c r="I192" s="213" t="n">
        <f aca="false">$BG186+($BG188-$BG186)/2</f>
        <v>0</v>
      </c>
      <c r="K192" s="234" t="n">
        <v>0.8</v>
      </c>
      <c r="L192" s="238" t="n">
        <f aca="false">L191-($L$112-$L$212)/101</f>
        <v>0</v>
      </c>
      <c r="M192" s="239" t="n">
        <f aca="false">M191-($M$112-$M$212)/101</f>
        <v>0</v>
      </c>
      <c r="Q192" s="234" t="n">
        <v>0.81</v>
      </c>
      <c r="R192" s="235" t="n">
        <f aca="false">R191-($R$111-$R$211)/101</f>
        <v>-0.00352871287128713</v>
      </c>
      <c r="S192" s="236" t="n">
        <f aca="false">S191-($R$111-$R$211)/101</f>
        <v>-0.00352871287128713</v>
      </c>
      <c r="T192" s="165"/>
      <c r="U192" s="165"/>
      <c r="V192" s="165"/>
      <c r="W192" s="165"/>
      <c r="Y192" s="164" t="n">
        <v>189</v>
      </c>
      <c r="Z192" s="245"/>
      <c r="AA192" s="180" t="n">
        <f aca="false">IF(MOD(ROW(),2),"",INDEX($Z$3:$Z$600,ROW()/2))</f>
        <v>152.3</v>
      </c>
      <c r="AB192" s="181" t="n">
        <v>1.9</v>
      </c>
      <c r="AC192" s="182" t="n">
        <f aca="false">VALUE($Z193)</f>
        <v>0</v>
      </c>
      <c r="AD192" s="164" t="n">
        <v>189</v>
      </c>
      <c r="AE192" s="191"/>
      <c r="AF192" s="227" t="str">
        <f aca="false">IF(MOD(ROW(),10),"",INDEX(AE$3:AE$600,ROW()/10))</f>
        <v/>
      </c>
      <c r="AG192" s="228" t="n">
        <v>187</v>
      </c>
      <c r="AH192" s="229" t="e">
        <f aca="false">VALUE($AF192)</f>
        <v>#VALUE!</v>
      </c>
      <c r="AI192" s="164" t="n">
        <v>189</v>
      </c>
      <c r="AJ192" s="246"/>
      <c r="AK192" s="227" t="str">
        <f aca="false">IF(MOD(ROW(),10),"",INDEX(AJ$3:AJ$600,ROW()/10))</f>
        <v/>
      </c>
      <c r="AL192" s="228" t="n">
        <v>182</v>
      </c>
      <c r="AM192" s="229" t="e">
        <f aca="false">VALUE($AK192)</f>
        <v>#VALUE!</v>
      </c>
      <c r="AN192" s="164" t="n">
        <v>189</v>
      </c>
      <c r="AO192" s="190"/>
      <c r="AP192" s="227" t="str">
        <f aca="false">IF(MOD(ROW(),10),"",INDEX(AO$3:AO$600,ROW()/10))</f>
        <v/>
      </c>
      <c r="AQ192" s="181" t="n">
        <v>1.9</v>
      </c>
      <c r="AR192" s="229" t="e">
        <f aca="false">VALUE($AP192)</f>
        <v>#VALUE!</v>
      </c>
      <c r="AS192" s="164" t="n">
        <v>1890</v>
      </c>
      <c r="AT192" s="246"/>
      <c r="AU192" s="227" t="str">
        <f aca="false">IF(MOD(ROW(),10),"",INDEX(AT$3:AT$600,ROW()/10))</f>
        <v/>
      </c>
      <c r="AV192" s="181" t="n">
        <v>1.9</v>
      </c>
      <c r="AW192" s="229" t="e">
        <f aca="false">VALUE($AU192)</f>
        <v>#VALUE!</v>
      </c>
      <c r="AY192" s="246"/>
      <c r="AZ192" s="180" t="n">
        <f aca="false">IF(MOD(ROW(),2),"",INDEX(AY$3:AY$600,ROW()/2))</f>
        <v>0</v>
      </c>
      <c r="BA192" s="181" t="n">
        <v>1.9</v>
      </c>
      <c r="BB192" s="182" t="n">
        <f aca="false">VALUE(AZ192)</f>
        <v>0</v>
      </c>
      <c r="BD192" s="246"/>
      <c r="BE192" s="180" t="n">
        <f aca="false">IF(MOD(ROW(),2),"",INDEX(BD$3:BD$600,ROW()/2))</f>
        <v>0</v>
      </c>
      <c r="BF192" s="181" t="n">
        <v>1.9</v>
      </c>
      <c r="BG192" s="182" t="n">
        <f aca="false">VALUE($BD193)</f>
        <v>0</v>
      </c>
    </row>
    <row r="193" customFormat="false" ht="13.5" hidden="false" customHeight="false" outlineLevel="0" collapsed="false">
      <c r="A193" s="208" t="n">
        <v>1.86</v>
      </c>
      <c r="B193" s="209" t="n">
        <v>3.71</v>
      </c>
      <c r="C193" s="213" t="n">
        <f aca="false">$C192+(($AM$20-$AM$10))/10</f>
        <v>-0.0114</v>
      </c>
      <c r="D193" s="217" t="n">
        <f aca="false">$D192+(($AH$30-$AH$20))/10</f>
        <v>-0.0048</v>
      </c>
      <c r="E193" s="211" t="n">
        <f aca="false">$AC188</f>
        <v>0</v>
      </c>
      <c r="F193" s="212" t="n">
        <f aca="false">$F192+(($AR$20-$AR$10))/10</f>
        <v>-0.0102</v>
      </c>
      <c r="G193" s="218" t="n">
        <f aca="false">$G192+(($AW$20-$AW$10))/10</f>
        <v>-0.1372</v>
      </c>
      <c r="H193" s="213" t="n">
        <f aca="false">$BB188</f>
        <v>0</v>
      </c>
      <c r="I193" s="213" t="n">
        <f aca="false">$BG188</f>
        <v>0</v>
      </c>
      <c r="K193" s="234" t="n">
        <v>0.81</v>
      </c>
      <c r="L193" s="238" t="n">
        <f aca="false">L192-($L$112-$L$212)/101</f>
        <v>0</v>
      </c>
      <c r="M193" s="239" t="n">
        <f aca="false">M192-($M$112-$M$212)/101</f>
        <v>0</v>
      </c>
      <c r="Q193" s="234" t="n">
        <v>0.82</v>
      </c>
      <c r="R193" s="235" t="n">
        <f aca="false">R192-($R$111-$R$211)/101</f>
        <v>-0.00357227722772277</v>
      </c>
      <c r="S193" s="236" t="n">
        <f aca="false">S192-($R$111-$R$211)/101</f>
        <v>-0.00357227722772277</v>
      </c>
      <c r="T193" s="165"/>
      <c r="U193" s="165"/>
      <c r="V193" s="165"/>
      <c r="W193" s="165"/>
      <c r="Y193" s="164" t="n">
        <v>190</v>
      </c>
      <c r="Z193" s="245"/>
      <c r="AA193" s="180" t="str">
        <f aca="false">IF(MOD(ROW(),2),"",INDEX($Z$3:$Z$600,ROW()/2))</f>
        <v/>
      </c>
      <c r="AB193" s="181" t="n">
        <v>1.91</v>
      </c>
      <c r="AC193" s="182" t="n">
        <f aca="false">VALUE($Z194)</f>
        <v>0</v>
      </c>
      <c r="AD193" s="164" t="n">
        <v>190</v>
      </c>
      <c r="AE193" s="191"/>
      <c r="AF193" s="227" t="str">
        <f aca="false">IF(MOD(ROW(),10),"",INDEX(AE$3:AE$600,ROW()/10))</f>
        <v/>
      </c>
      <c r="AG193" s="228" t="n">
        <v>188</v>
      </c>
      <c r="AH193" s="229" t="e">
        <f aca="false">VALUE($AF193)</f>
        <v>#VALUE!</v>
      </c>
      <c r="AI193" s="164" t="n">
        <v>190</v>
      </c>
      <c r="AJ193" s="246"/>
      <c r="AK193" s="227" t="str">
        <f aca="false">IF(MOD(ROW(),10),"",INDEX(AJ$3:AJ$600,ROW()/10))</f>
        <v/>
      </c>
      <c r="AL193" s="228" t="n">
        <v>183</v>
      </c>
      <c r="AM193" s="229" t="e">
        <f aca="false">VALUE($AK193)</f>
        <v>#VALUE!</v>
      </c>
      <c r="AN193" s="164" t="n">
        <v>190</v>
      </c>
      <c r="AO193" s="190"/>
      <c r="AP193" s="227" t="str">
        <f aca="false">IF(MOD(ROW(),10),"",INDEX(AO$3:AO$600,ROW()/10))</f>
        <v/>
      </c>
      <c r="AQ193" s="181" t="n">
        <v>1.91</v>
      </c>
      <c r="AR193" s="229" t="e">
        <f aca="false">VALUE($AP193)</f>
        <v>#VALUE!</v>
      </c>
      <c r="AS193" s="164" t="n">
        <v>1900</v>
      </c>
      <c r="AT193" s="246"/>
      <c r="AU193" s="227" t="str">
        <f aca="false">IF(MOD(ROW(),10),"",INDEX(AT$3:AT$600,ROW()/10))</f>
        <v/>
      </c>
      <c r="AV193" s="181" t="n">
        <v>1.91</v>
      </c>
      <c r="AW193" s="229" t="e">
        <f aca="false">VALUE($AU193)</f>
        <v>#VALUE!</v>
      </c>
      <c r="AY193" s="246"/>
      <c r="AZ193" s="180" t="str">
        <f aca="false">IF(MOD(ROW(),2),"",INDEX(AY$3:AY$600,ROW()/2))</f>
        <v/>
      </c>
      <c r="BA193" s="181" t="n">
        <v>1.91</v>
      </c>
      <c r="BB193" s="182" t="e">
        <f aca="false">VALUE(AZ193)</f>
        <v>#VALUE!</v>
      </c>
      <c r="BD193" s="246"/>
      <c r="BE193" s="180" t="str">
        <f aca="false">IF(MOD(ROW(),2),"",INDEX(BD$3:BD$600,ROW()/2))</f>
        <v/>
      </c>
      <c r="BF193" s="181" t="n">
        <v>1.91</v>
      </c>
      <c r="BG193" s="182" t="n">
        <f aca="false">VALUE($BD194)</f>
        <v>0</v>
      </c>
    </row>
    <row r="194" customFormat="false" ht="13.5" hidden="false" customHeight="false" outlineLevel="0" collapsed="false">
      <c r="A194" s="208" t="n">
        <v>1.87</v>
      </c>
      <c r="B194" s="209" t="n">
        <v>3.7</v>
      </c>
      <c r="C194" s="213" t="n">
        <f aca="false">$C193+(($AM$20-$AM$10))/10</f>
        <v>-0.0133</v>
      </c>
      <c r="D194" s="217" t="n">
        <f aca="false">$D193+(($AH$30-$AH$20))/10</f>
        <v>-0.0056</v>
      </c>
      <c r="E194" s="211" t="n">
        <f aca="false">$AC189</f>
        <v>0</v>
      </c>
      <c r="F194" s="212" t="n">
        <f aca="false">$F193+(($AR$20-$AR$10))/10</f>
        <v>-0.0119</v>
      </c>
      <c r="G194" s="218" t="n">
        <f aca="false">$G193+(($AW$20-$AW$10))/10</f>
        <v>-0.1389</v>
      </c>
      <c r="H194" s="213" t="n">
        <f aca="false">$BB188+($BB190-$BB188)/2</f>
        <v>0</v>
      </c>
      <c r="I194" s="213" t="n">
        <f aca="false">$BG188+($BG190-$BG188)/2</f>
        <v>0</v>
      </c>
      <c r="K194" s="234" t="n">
        <v>0.82</v>
      </c>
      <c r="L194" s="238" t="n">
        <f aca="false">L193-($L$112-$L$212)/101</f>
        <v>0</v>
      </c>
      <c r="M194" s="239" t="n">
        <f aca="false">M193-($M$112-$M$212)/101</f>
        <v>0</v>
      </c>
      <c r="Q194" s="234" t="n">
        <v>0.83</v>
      </c>
      <c r="R194" s="235" t="n">
        <f aca="false">R193-($R$111-$R$211)/101</f>
        <v>-0.00361584158415841</v>
      </c>
      <c r="S194" s="236" t="n">
        <f aca="false">S193-($R$111-$R$211)/101</f>
        <v>-0.00361584158415841</v>
      </c>
      <c r="T194" s="165"/>
      <c r="U194" s="165"/>
      <c r="V194" s="165"/>
      <c r="W194" s="165"/>
      <c r="Y194" s="164" t="n">
        <v>191</v>
      </c>
      <c r="Z194" s="245"/>
      <c r="AA194" s="180" t="n">
        <f aca="false">IF(MOD(ROW(),2),"",INDEX($Z$3:$Z$600,ROW()/2))</f>
        <v>154.22</v>
      </c>
      <c r="AB194" s="181" t="n">
        <v>1.92</v>
      </c>
      <c r="AC194" s="182" t="n">
        <f aca="false">VALUE($Z195)</f>
        <v>0</v>
      </c>
      <c r="AD194" s="164" t="n">
        <v>191</v>
      </c>
      <c r="AE194" s="191"/>
      <c r="AF194" s="227" t="str">
        <f aca="false">IF(MOD(ROW(),10),"",INDEX(AE$3:AE$600,ROW()/10))</f>
        <v/>
      </c>
      <c r="AG194" s="228" t="n">
        <v>189</v>
      </c>
      <c r="AH194" s="229" t="e">
        <f aca="false">VALUE($AF194)</f>
        <v>#VALUE!</v>
      </c>
      <c r="AI194" s="164" t="n">
        <v>191</v>
      </c>
      <c r="AJ194" s="246"/>
      <c r="AK194" s="227" t="str">
        <f aca="false">IF(MOD(ROW(),10),"",INDEX(AJ$3:AJ$600,ROW()/10))</f>
        <v/>
      </c>
      <c r="AL194" s="228" t="n">
        <v>184</v>
      </c>
      <c r="AM194" s="229" t="e">
        <f aca="false">VALUE($AK194)</f>
        <v>#VALUE!</v>
      </c>
      <c r="AN194" s="164" t="n">
        <v>191</v>
      </c>
      <c r="AO194" s="190"/>
      <c r="AP194" s="227" t="str">
        <f aca="false">IF(MOD(ROW(),10),"",INDEX(AO$3:AO$600,ROW()/10))</f>
        <v/>
      </c>
      <c r="AQ194" s="181" t="n">
        <v>1.92</v>
      </c>
      <c r="AR194" s="229" t="e">
        <f aca="false">VALUE($AP194)</f>
        <v>#VALUE!</v>
      </c>
      <c r="AS194" s="164" t="n">
        <v>1910</v>
      </c>
      <c r="AT194" s="246"/>
      <c r="AU194" s="227" t="str">
        <f aca="false">IF(MOD(ROW(),10),"",INDEX(AT$3:AT$600,ROW()/10))</f>
        <v/>
      </c>
      <c r="AV194" s="181" t="n">
        <v>1.92</v>
      </c>
      <c r="AW194" s="229" t="e">
        <f aca="false">VALUE($AU194)</f>
        <v>#VALUE!</v>
      </c>
      <c r="AY194" s="246"/>
      <c r="AZ194" s="180" t="n">
        <f aca="false">IF(MOD(ROW(),2),"",INDEX(AY$3:AY$600,ROW()/2))</f>
        <v>0</v>
      </c>
      <c r="BA194" s="181" t="n">
        <v>1.92</v>
      </c>
      <c r="BB194" s="182" t="n">
        <f aca="false">VALUE(AZ194)</f>
        <v>0</v>
      </c>
      <c r="BD194" s="246"/>
      <c r="BE194" s="180" t="n">
        <f aca="false">IF(MOD(ROW(),2),"",INDEX(BD$3:BD$600,ROW()/2))</f>
        <v>0</v>
      </c>
      <c r="BF194" s="181" t="n">
        <v>1.92</v>
      </c>
      <c r="BG194" s="182" t="n">
        <f aca="false">VALUE($BD195)</f>
        <v>0</v>
      </c>
    </row>
    <row r="195" customFormat="false" ht="13.5" hidden="false" customHeight="false" outlineLevel="0" collapsed="false">
      <c r="A195" s="208" t="n">
        <v>1.88</v>
      </c>
      <c r="B195" s="209" t="n">
        <v>3.69</v>
      </c>
      <c r="C195" s="213" t="n">
        <f aca="false">$C194+(($AM$20-$AM$10))/10</f>
        <v>-0.0152</v>
      </c>
      <c r="D195" s="217" t="n">
        <f aca="false">$D194+(($AH$30-$AH$20))/10</f>
        <v>-0.00640000000000001</v>
      </c>
      <c r="E195" s="211" t="n">
        <f aca="false">$AC190</f>
        <v>0</v>
      </c>
      <c r="F195" s="212" t="n">
        <f aca="false">$F194+(($AR$20-$AR$10))/10</f>
        <v>-0.0136</v>
      </c>
      <c r="G195" s="218" t="n">
        <f aca="false">$G194+(($AW$20-$AW$10))/10</f>
        <v>-0.1406</v>
      </c>
      <c r="H195" s="213" t="n">
        <f aca="false">$BB190</f>
        <v>0</v>
      </c>
      <c r="I195" s="213" t="n">
        <f aca="false">$BG190</f>
        <v>0</v>
      </c>
      <c r="K195" s="234" t="n">
        <v>0.83</v>
      </c>
      <c r="L195" s="238" t="n">
        <f aca="false">L194-($L$112-$L$212)/101</f>
        <v>0</v>
      </c>
      <c r="M195" s="239" t="n">
        <f aca="false">M194-($M$112-$M$212)/101</f>
        <v>0</v>
      </c>
      <c r="Q195" s="234" t="n">
        <v>0.84</v>
      </c>
      <c r="R195" s="235" t="n">
        <f aca="false">R194-($R$111-$R$211)/101</f>
        <v>-0.00365940594059406</v>
      </c>
      <c r="S195" s="236" t="n">
        <f aca="false">S194-($R$111-$R$211)/101</f>
        <v>-0.00365940594059406</v>
      </c>
      <c r="T195" s="165"/>
      <c r="U195" s="165"/>
      <c r="V195" s="165"/>
      <c r="W195" s="165"/>
      <c r="Y195" s="164" t="n">
        <v>192</v>
      </c>
      <c r="Z195" s="245"/>
      <c r="AA195" s="180" t="str">
        <f aca="false">IF(MOD(ROW(),2),"",INDEX($Z$3:$Z$600,ROW()/2))</f>
        <v/>
      </c>
      <c r="AB195" s="181" t="n">
        <v>1.93</v>
      </c>
      <c r="AC195" s="182" t="n">
        <f aca="false">VALUE($Z196)</f>
        <v>0</v>
      </c>
      <c r="AD195" s="164" t="n">
        <v>192</v>
      </c>
      <c r="AE195" s="191"/>
      <c r="AF195" s="227" t="str">
        <f aca="false">IF(MOD(ROW(),10),"",INDEX(AE$3:AE$600,ROW()/10))</f>
        <v/>
      </c>
      <c r="AG195" s="228" t="n">
        <v>190</v>
      </c>
      <c r="AH195" s="229" t="e">
        <f aca="false">VALUE($AF195)</f>
        <v>#VALUE!</v>
      </c>
      <c r="AI195" s="164" t="n">
        <v>192</v>
      </c>
      <c r="AJ195" s="246"/>
      <c r="AK195" s="227" t="str">
        <f aca="false">IF(MOD(ROW(),10),"",INDEX(AJ$3:AJ$600,ROW()/10))</f>
        <v/>
      </c>
      <c r="AL195" s="228" t="n">
        <v>185</v>
      </c>
      <c r="AM195" s="229" t="e">
        <f aca="false">VALUE($AK195)</f>
        <v>#VALUE!</v>
      </c>
      <c r="AN195" s="164" t="n">
        <v>192</v>
      </c>
      <c r="AO195" s="190"/>
      <c r="AP195" s="227" t="str">
        <f aca="false">IF(MOD(ROW(),10),"",INDEX(AO$3:AO$600,ROW()/10))</f>
        <v/>
      </c>
      <c r="AQ195" s="181" t="n">
        <v>1.93</v>
      </c>
      <c r="AR195" s="229" t="e">
        <f aca="false">VALUE($AP195)</f>
        <v>#VALUE!</v>
      </c>
      <c r="AS195" s="164" t="n">
        <v>1920</v>
      </c>
      <c r="AT195" s="246"/>
      <c r="AU195" s="227" t="str">
        <f aca="false">IF(MOD(ROW(),10),"",INDEX(AT$3:AT$600,ROW()/10))</f>
        <v/>
      </c>
      <c r="AV195" s="181" t="n">
        <v>1.93</v>
      </c>
      <c r="AW195" s="229" t="e">
        <f aca="false">VALUE($AU195)</f>
        <v>#VALUE!</v>
      </c>
      <c r="AY195" s="246"/>
      <c r="AZ195" s="180" t="str">
        <f aca="false">IF(MOD(ROW(),2),"",INDEX(AY$3:AY$600,ROW()/2))</f>
        <v/>
      </c>
      <c r="BA195" s="181" t="n">
        <v>1.93</v>
      </c>
      <c r="BB195" s="182" t="e">
        <f aca="false">VALUE(AZ195)</f>
        <v>#VALUE!</v>
      </c>
      <c r="BD195" s="246"/>
      <c r="BE195" s="180" t="str">
        <f aca="false">IF(MOD(ROW(),2),"",INDEX(BD$3:BD$600,ROW()/2))</f>
        <v/>
      </c>
      <c r="BF195" s="181" t="n">
        <v>1.93</v>
      </c>
      <c r="BG195" s="182" t="n">
        <f aca="false">VALUE($BD196)</f>
        <v>0</v>
      </c>
    </row>
    <row r="196" customFormat="false" ht="13.5" hidden="false" customHeight="false" outlineLevel="0" collapsed="false">
      <c r="A196" s="208" t="n">
        <v>1.89</v>
      </c>
      <c r="B196" s="209" t="n">
        <v>3.68</v>
      </c>
      <c r="C196" s="213" t="n">
        <f aca="false">$C195+(($AM$20-$AM$10))/10</f>
        <v>-0.0171</v>
      </c>
      <c r="D196" s="217" t="n">
        <f aca="false">$D195+(($AH$30-$AH$20))/10</f>
        <v>-0.0072</v>
      </c>
      <c r="E196" s="211" t="n">
        <f aca="false">$AC191</f>
        <v>0</v>
      </c>
      <c r="F196" s="212" t="n">
        <f aca="false">$F195+(($AR$20-$AR$10))/10</f>
        <v>-0.0153</v>
      </c>
      <c r="G196" s="218" t="n">
        <f aca="false">$G195+(($AW$20-$AW$10))/10</f>
        <v>-0.1423</v>
      </c>
      <c r="H196" s="213" t="n">
        <f aca="false">$BB190+($BB192-$BB190)/2</f>
        <v>0</v>
      </c>
      <c r="I196" s="213" t="n">
        <f aca="false">$BG190+($BG192-$BG190)/2</f>
        <v>0</v>
      </c>
      <c r="K196" s="234" t="n">
        <v>0.84</v>
      </c>
      <c r="L196" s="238" t="n">
        <f aca="false">L195-($L$112-$L$212)/101</f>
        <v>0</v>
      </c>
      <c r="M196" s="239" t="n">
        <f aca="false">M195-($M$112-$M$212)/101</f>
        <v>0</v>
      </c>
      <c r="Q196" s="234" t="n">
        <v>0.85</v>
      </c>
      <c r="R196" s="235" t="n">
        <f aca="false">R195-($R$111-$R$211)/101</f>
        <v>-0.0037029702970297</v>
      </c>
      <c r="S196" s="236" t="n">
        <f aca="false">S195-($R$111-$R$211)/101</f>
        <v>-0.0037029702970297</v>
      </c>
      <c r="T196" s="165"/>
      <c r="U196" s="165"/>
      <c r="V196" s="165"/>
      <c r="W196" s="165"/>
      <c r="Y196" s="164" t="n">
        <v>193</v>
      </c>
      <c r="Z196" s="245"/>
      <c r="AA196" s="180" t="n">
        <f aca="false">IF(MOD(ROW(),2),"",INDEX($Z$3:$Z$600,ROW()/2))</f>
        <v>156.15</v>
      </c>
      <c r="AB196" s="181" t="n">
        <v>1.94</v>
      </c>
      <c r="AC196" s="182" t="n">
        <f aca="false">VALUE($Z197)</f>
        <v>0</v>
      </c>
      <c r="AD196" s="164" t="n">
        <v>193</v>
      </c>
      <c r="AE196" s="191"/>
      <c r="AF196" s="227" t="str">
        <f aca="false">IF(MOD(ROW(),10),"",INDEX(AE$3:AE$600,ROW()/10))</f>
        <v/>
      </c>
      <c r="AG196" s="228" t="n">
        <v>191</v>
      </c>
      <c r="AH196" s="229" t="e">
        <f aca="false">VALUE($AF196)</f>
        <v>#VALUE!</v>
      </c>
      <c r="AI196" s="164" t="n">
        <v>193</v>
      </c>
      <c r="AJ196" s="246"/>
      <c r="AK196" s="227" t="str">
        <f aca="false">IF(MOD(ROW(),10),"",INDEX(AJ$3:AJ$600,ROW()/10))</f>
        <v/>
      </c>
      <c r="AL196" s="228" t="n">
        <v>186</v>
      </c>
      <c r="AM196" s="229" t="e">
        <f aca="false">VALUE($AK196)</f>
        <v>#VALUE!</v>
      </c>
      <c r="AN196" s="164" t="n">
        <v>193</v>
      </c>
      <c r="AO196" s="190"/>
      <c r="AP196" s="227" t="str">
        <f aca="false">IF(MOD(ROW(),10),"",INDEX(AO$3:AO$600,ROW()/10))</f>
        <v/>
      </c>
      <c r="AQ196" s="181" t="n">
        <v>1.94</v>
      </c>
      <c r="AR196" s="229" t="e">
        <f aca="false">VALUE($AP196)</f>
        <v>#VALUE!</v>
      </c>
      <c r="AS196" s="164" t="n">
        <v>1930</v>
      </c>
      <c r="AT196" s="246"/>
      <c r="AU196" s="227" t="str">
        <f aca="false">IF(MOD(ROW(),10),"",INDEX(AT$3:AT$600,ROW()/10))</f>
        <v/>
      </c>
      <c r="AV196" s="181" t="n">
        <v>1.94</v>
      </c>
      <c r="AW196" s="229" t="e">
        <f aca="false">VALUE($AU196)</f>
        <v>#VALUE!</v>
      </c>
      <c r="AY196" s="246"/>
      <c r="AZ196" s="180" t="n">
        <f aca="false">IF(MOD(ROW(),2),"",INDEX(AY$3:AY$600,ROW()/2))</f>
        <v>0</v>
      </c>
      <c r="BA196" s="181" t="n">
        <v>1.94</v>
      </c>
      <c r="BB196" s="182" t="n">
        <f aca="false">VALUE(AZ196)</f>
        <v>0</v>
      </c>
      <c r="BD196" s="246"/>
      <c r="BE196" s="180" t="n">
        <f aca="false">IF(MOD(ROW(),2),"",INDEX(BD$3:BD$600,ROW()/2))</f>
        <v>0</v>
      </c>
      <c r="BF196" s="181" t="n">
        <v>1.94</v>
      </c>
      <c r="BG196" s="182" t="n">
        <f aca="false">VALUE($BD197)</f>
        <v>0</v>
      </c>
    </row>
    <row r="197" customFormat="false" ht="13.5" hidden="false" customHeight="false" outlineLevel="0" collapsed="false">
      <c r="A197" s="208" t="n">
        <v>1.9</v>
      </c>
      <c r="B197" s="209" t="n">
        <v>3.67</v>
      </c>
      <c r="C197" s="213" t="n">
        <f aca="false">$AM200</f>
        <v>0</v>
      </c>
      <c r="D197" s="241" t="n">
        <f aca="false">$AH200</f>
        <v>0</v>
      </c>
      <c r="E197" s="211" t="n">
        <f aca="false">$AC192</f>
        <v>0</v>
      </c>
      <c r="F197" s="212" t="n">
        <f aca="false">$AR200</f>
        <v>0</v>
      </c>
      <c r="G197" s="218" t="n">
        <f aca="false">$AW200</f>
        <v>0</v>
      </c>
      <c r="H197" s="213" t="n">
        <f aca="false">$BB192</f>
        <v>0</v>
      </c>
      <c r="I197" s="213" t="n">
        <f aca="false">$BG192</f>
        <v>0</v>
      </c>
      <c r="K197" s="234" t="n">
        <v>0.85</v>
      </c>
      <c r="L197" s="238" t="n">
        <f aca="false">L196-($L$112-$L$212)/101</f>
        <v>0</v>
      </c>
      <c r="M197" s="239" t="n">
        <f aca="false">M196-($M$112-$M$212)/101</f>
        <v>0</v>
      </c>
      <c r="Q197" s="234" t="n">
        <v>0.86</v>
      </c>
      <c r="R197" s="235" t="n">
        <f aca="false">R196-($R$111-$R$211)/101</f>
        <v>-0.00374653465346534</v>
      </c>
      <c r="S197" s="236" t="n">
        <f aca="false">S196-($R$111-$R$211)/101</f>
        <v>-0.00374653465346534</v>
      </c>
      <c r="T197" s="165"/>
      <c r="U197" s="165"/>
      <c r="V197" s="165"/>
      <c r="W197" s="165"/>
      <c r="Y197" s="164" t="n">
        <v>194</v>
      </c>
      <c r="Z197" s="245"/>
      <c r="AA197" s="180" t="str">
        <f aca="false">IF(MOD(ROW(),2),"",INDEX($Z$3:$Z$600,ROW()/2))</f>
        <v/>
      </c>
      <c r="AB197" s="181" t="n">
        <v>1.95</v>
      </c>
      <c r="AC197" s="182" t="n">
        <f aca="false">VALUE($Z198)</f>
        <v>0</v>
      </c>
      <c r="AD197" s="164" t="n">
        <v>194</v>
      </c>
      <c r="AE197" s="191"/>
      <c r="AF197" s="227" t="str">
        <f aca="false">IF(MOD(ROW(),10),"",INDEX(AE$3:AE$600,ROW()/10))</f>
        <v/>
      </c>
      <c r="AG197" s="228" t="n">
        <v>192</v>
      </c>
      <c r="AH197" s="229" t="e">
        <f aca="false">VALUE($AF197)</f>
        <v>#VALUE!</v>
      </c>
      <c r="AI197" s="164" t="n">
        <v>194</v>
      </c>
      <c r="AJ197" s="246"/>
      <c r="AK197" s="227" t="str">
        <f aca="false">IF(MOD(ROW(),10),"",INDEX(AJ$3:AJ$600,ROW()/10))</f>
        <v/>
      </c>
      <c r="AL197" s="228" t="n">
        <v>187</v>
      </c>
      <c r="AM197" s="229" t="e">
        <f aca="false">VALUE($AK197)</f>
        <v>#VALUE!</v>
      </c>
      <c r="AN197" s="164" t="n">
        <v>194</v>
      </c>
      <c r="AO197" s="190"/>
      <c r="AP197" s="227" t="str">
        <f aca="false">IF(MOD(ROW(),10),"",INDEX(AO$3:AO$600,ROW()/10))</f>
        <v/>
      </c>
      <c r="AQ197" s="181" t="n">
        <v>1.95</v>
      </c>
      <c r="AR197" s="229" t="e">
        <f aca="false">VALUE($AP197)</f>
        <v>#VALUE!</v>
      </c>
      <c r="AS197" s="164" t="n">
        <v>1940</v>
      </c>
      <c r="AT197" s="246"/>
      <c r="AU197" s="227" t="str">
        <f aca="false">IF(MOD(ROW(),10),"",INDEX(AT$3:AT$600,ROW()/10))</f>
        <v/>
      </c>
      <c r="AV197" s="181" t="n">
        <v>1.95</v>
      </c>
      <c r="AW197" s="229" t="e">
        <f aca="false">VALUE($AU197)</f>
        <v>#VALUE!</v>
      </c>
      <c r="AY197" s="246"/>
      <c r="AZ197" s="180" t="str">
        <f aca="false">IF(MOD(ROW(),2),"",INDEX(AY$3:AY$600,ROW()/2))</f>
        <v/>
      </c>
      <c r="BA197" s="181" t="n">
        <v>1.95</v>
      </c>
      <c r="BB197" s="182" t="e">
        <f aca="false">VALUE(AZ197)</f>
        <v>#VALUE!</v>
      </c>
      <c r="BD197" s="246"/>
      <c r="BE197" s="180" t="str">
        <f aca="false">IF(MOD(ROW(),2),"",INDEX(BD$3:BD$600,ROW()/2))</f>
        <v/>
      </c>
      <c r="BF197" s="181" t="n">
        <v>1.95</v>
      </c>
      <c r="BG197" s="182" t="n">
        <f aca="false">VALUE($BD198)</f>
        <v>0</v>
      </c>
    </row>
    <row r="198" customFormat="false" ht="13.5" hidden="false" customHeight="false" outlineLevel="0" collapsed="false">
      <c r="A198" s="208" t="n">
        <v>1.91</v>
      </c>
      <c r="B198" s="209" t="n">
        <v>3.66</v>
      </c>
      <c r="C198" s="213" t="n">
        <f aca="false">$C197+(($AM$20-$AM$10))/10</f>
        <v>-0.0019</v>
      </c>
      <c r="D198" s="217" t="n">
        <f aca="false">$D197+(($AH$30-$AH$20))/10</f>
        <v>-0.000800000000000001</v>
      </c>
      <c r="E198" s="211" t="n">
        <f aca="false">$AC193</f>
        <v>0</v>
      </c>
      <c r="F198" s="212" t="n">
        <f aca="false">$F197+(($AR$20-$AR$10))/10</f>
        <v>-0.0017</v>
      </c>
      <c r="G198" s="218" t="n">
        <f aca="false">$G197+(($AW$20-$AW$10))/10</f>
        <v>-0.0017</v>
      </c>
      <c r="H198" s="213" t="n">
        <f aca="false">$BB192+($BB194-$BB192)/2</f>
        <v>0</v>
      </c>
      <c r="I198" s="213" t="n">
        <f aca="false">$BG192+($BG194-$BG192)/2</f>
        <v>0</v>
      </c>
      <c r="K198" s="234" t="n">
        <v>0.86</v>
      </c>
      <c r="L198" s="238" t="n">
        <f aca="false">L197-($L$112-$L$212)/101</f>
        <v>0</v>
      </c>
      <c r="M198" s="239" t="n">
        <f aca="false">M197-($M$112-$M$212)/101</f>
        <v>0</v>
      </c>
      <c r="Q198" s="234" t="n">
        <v>0.87</v>
      </c>
      <c r="R198" s="235" t="n">
        <f aca="false">R197-($R$111-$R$211)/101</f>
        <v>-0.00379009900990099</v>
      </c>
      <c r="S198" s="236" t="n">
        <f aca="false">S197-($R$111-$R$211)/101</f>
        <v>-0.00379009900990099</v>
      </c>
      <c r="T198" s="165"/>
      <c r="U198" s="165"/>
      <c r="V198" s="165"/>
      <c r="W198" s="165"/>
      <c r="Y198" s="164" t="n">
        <v>195</v>
      </c>
      <c r="Z198" s="245"/>
      <c r="AA198" s="180" t="n">
        <f aca="false">IF(MOD(ROW(),2),"",INDEX($Z$3:$Z$600,ROW()/2))</f>
        <v>158.08</v>
      </c>
      <c r="AB198" s="181" t="n">
        <v>1.96</v>
      </c>
      <c r="AC198" s="182" t="n">
        <f aca="false">VALUE($Z199)</f>
        <v>0</v>
      </c>
      <c r="AD198" s="164" t="n">
        <v>195</v>
      </c>
      <c r="AE198" s="191"/>
      <c r="AF198" s="227" t="str">
        <f aca="false">IF(MOD(ROW(),10),"",INDEX(AE$3:AE$600,ROW()/10))</f>
        <v/>
      </c>
      <c r="AG198" s="228" t="n">
        <v>193</v>
      </c>
      <c r="AH198" s="229" t="e">
        <f aca="false">VALUE($AF198)</f>
        <v>#VALUE!</v>
      </c>
      <c r="AI198" s="164" t="n">
        <v>195</v>
      </c>
      <c r="AJ198" s="246"/>
      <c r="AK198" s="227" t="str">
        <f aca="false">IF(MOD(ROW(),10),"",INDEX(AJ$3:AJ$600,ROW()/10))</f>
        <v/>
      </c>
      <c r="AL198" s="228" t="n">
        <v>188</v>
      </c>
      <c r="AM198" s="229" t="e">
        <f aca="false">VALUE($AK198)</f>
        <v>#VALUE!</v>
      </c>
      <c r="AN198" s="164" t="n">
        <v>195</v>
      </c>
      <c r="AO198" s="190"/>
      <c r="AP198" s="227" t="str">
        <f aca="false">IF(MOD(ROW(),10),"",INDEX(AO$3:AO$600,ROW()/10))</f>
        <v/>
      </c>
      <c r="AQ198" s="181" t="n">
        <v>1.96</v>
      </c>
      <c r="AR198" s="229" t="e">
        <f aca="false">VALUE($AP198)</f>
        <v>#VALUE!</v>
      </c>
      <c r="AS198" s="164" t="n">
        <v>1950</v>
      </c>
      <c r="AT198" s="246"/>
      <c r="AU198" s="227" t="str">
        <f aca="false">IF(MOD(ROW(),10),"",INDEX(AT$3:AT$600,ROW()/10))</f>
        <v/>
      </c>
      <c r="AV198" s="181" t="n">
        <v>1.96</v>
      </c>
      <c r="AW198" s="229" t="e">
        <f aca="false">VALUE($AU198)</f>
        <v>#VALUE!</v>
      </c>
      <c r="AY198" s="246"/>
      <c r="AZ198" s="180" t="n">
        <f aca="false">IF(MOD(ROW(),2),"",INDEX(AY$3:AY$600,ROW()/2))</f>
        <v>0</v>
      </c>
      <c r="BA198" s="181" t="n">
        <v>1.96</v>
      </c>
      <c r="BB198" s="182" t="n">
        <f aca="false">VALUE(AZ198)</f>
        <v>0</v>
      </c>
      <c r="BD198" s="246"/>
      <c r="BE198" s="180" t="n">
        <f aca="false">IF(MOD(ROW(),2),"",INDEX(BD$3:BD$600,ROW()/2))</f>
        <v>0</v>
      </c>
      <c r="BF198" s="181" t="n">
        <v>1.96</v>
      </c>
      <c r="BG198" s="182" t="n">
        <f aca="false">VALUE($BD199)</f>
        <v>0</v>
      </c>
    </row>
    <row r="199" customFormat="false" ht="13.5" hidden="false" customHeight="false" outlineLevel="0" collapsed="false">
      <c r="A199" s="208" t="n">
        <v>1.92</v>
      </c>
      <c r="B199" s="209" t="n">
        <v>3.65</v>
      </c>
      <c r="C199" s="213" t="n">
        <f aca="false">$C198+(($AM$20-$AM$10))/10</f>
        <v>-0.0038</v>
      </c>
      <c r="D199" s="217" t="n">
        <f aca="false">$D198+(($AH$30-$AH$20))/10</f>
        <v>-0.0016</v>
      </c>
      <c r="E199" s="211" t="n">
        <f aca="false">$AC194</f>
        <v>0</v>
      </c>
      <c r="F199" s="212" t="n">
        <f aca="false">$F198+(($AR$20-$AR$10))/10</f>
        <v>-0.0034</v>
      </c>
      <c r="G199" s="218" t="n">
        <f aca="false">$G198+(($AW$20-$AW$10))/10</f>
        <v>-0.0034</v>
      </c>
      <c r="H199" s="213" t="n">
        <f aca="false">$BB194</f>
        <v>0</v>
      </c>
      <c r="I199" s="213" t="n">
        <f aca="false">$BG194</f>
        <v>0</v>
      </c>
      <c r="K199" s="234" t="n">
        <v>0.87</v>
      </c>
      <c r="L199" s="238" t="n">
        <f aca="false">L198-($L$112-$L$212)/101</f>
        <v>0</v>
      </c>
      <c r="M199" s="239" t="n">
        <f aca="false">M198-($M$112-$M$212)/101</f>
        <v>0</v>
      </c>
      <c r="Q199" s="234" t="n">
        <v>0.88</v>
      </c>
      <c r="R199" s="235" t="n">
        <f aca="false">R198-($R$111-$R$211)/101</f>
        <v>-0.00383366336633663</v>
      </c>
      <c r="S199" s="236" t="n">
        <f aca="false">S198-($R$111-$R$211)/101</f>
        <v>-0.00383366336633663</v>
      </c>
      <c r="T199" s="165"/>
      <c r="U199" s="165"/>
      <c r="V199" s="165"/>
      <c r="W199" s="165"/>
      <c r="Y199" s="164" t="n">
        <v>196</v>
      </c>
      <c r="Z199" s="245"/>
      <c r="AA199" s="180" t="str">
        <f aca="false">IF(MOD(ROW(),2),"",INDEX($Z$3:$Z$600,ROW()/2))</f>
        <v/>
      </c>
      <c r="AB199" s="181" t="n">
        <v>1.97</v>
      </c>
      <c r="AC199" s="182" t="n">
        <f aca="false">VALUE($Z200)</f>
        <v>0</v>
      </c>
      <c r="AD199" s="164" t="n">
        <v>196</v>
      </c>
      <c r="AE199" s="191"/>
      <c r="AF199" s="227" t="str">
        <f aca="false">IF(MOD(ROW(),10),"",INDEX(AE$3:AE$600,ROW()/10))</f>
        <v/>
      </c>
      <c r="AG199" s="228" t="n">
        <v>194</v>
      </c>
      <c r="AH199" s="229" t="e">
        <f aca="false">VALUE($AF199)</f>
        <v>#VALUE!</v>
      </c>
      <c r="AI199" s="164" t="n">
        <v>196</v>
      </c>
      <c r="AJ199" s="246"/>
      <c r="AK199" s="227" t="str">
        <f aca="false">IF(MOD(ROW(),10),"",INDEX(AJ$3:AJ$600,ROW()/10))</f>
        <v/>
      </c>
      <c r="AL199" s="228" t="n">
        <v>189</v>
      </c>
      <c r="AM199" s="229" t="e">
        <f aca="false">VALUE($AK199)</f>
        <v>#VALUE!</v>
      </c>
      <c r="AN199" s="164" t="n">
        <v>196</v>
      </c>
      <c r="AO199" s="190"/>
      <c r="AP199" s="227" t="str">
        <f aca="false">IF(MOD(ROW(),10),"",INDEX(AO$3:AO$600,ROW()/10))</f>
        <v/>
      </c>
      <c r="AQ199" s="181" t="n">
        <v>1.97</v>
      </c>
      <c r="AR199" s="229" t="e">
        <f aca="false">VALUE($AP199)</f>
        <v>#VALUE!</v>
      </c>
      <c r="AS199" s="164" t="n">
        <v>1960</v>
      </c>
      <c r="AT199" s="246"/>
      <c r="AU199" s="227" t="str">
        <f aca="false">IF(MOD(ROW(),10),"",INDEX(AT$3:AT$600,ROW()/10))</f>
        <v/>
      </c>
      <c r="AV199" s="181" t="n">
        <v>1.97</v>
      </c>
      <c r="AW199" s="229" t="e">
        <f aca="false">VALUE($AU199)</f>
        <v>#VALUE!</v>
      </c>
      <c r="AY199" s="246"/>
      <c r="AZ199" s="180" t="str">
        <f aca="false">IF(MOD(ROW(),2),"",INDEX(AY$3:AY$600,ROW()/2))</f>
        <v/>
      </c>
      <c r="BA199" s="181" t="n">
        <v>1.97</v>
      </c>
      <c r="BB199" s="182" t="e">
        <f aca="false">VALUE(AZ199)</f>
        <v>#VALUE!</v>
      </c>
      <c r="BD199" s="246"/>
      <c r="BE199" s="180" t="str">
        <f aca="false">IF(MOD(ROW(),2),"",INDEX(BD$3:BD$600,ROW()/2))</f>
        <v/>
      </c>
      <c r="BF199" s="181" t="n">
        <v>1.97</v>
      </c>
      <c r="BG199" s="182" t="n">
        <f aca="false">VALUE($BD200)</f>
        <v>0</v>
      </c>
    </row>
    <row r="200" customFormat="false" ht="13.5" hidden="false" customHeight="false" outlineLevel="0" collapsed="false">
      <c r="A200" s="208" t="n">
        <v>1.93</v>
      </c>
      <c r="B200" s="209" t="n">
        <v>3.64</v>
      </c>
      <c r="C200" s="213" t="n">
        <f aca="false">$C199+(($AM$20-$AM$10))/10</f>
        <v>-0.0057</v>
      </c>
      <c r="D200" s="217" t="n">
        <f aca="false">$D199+(($AH$30-$AH$20))/10</f>
        <v>-0.0024</v>
      </c>
      <c r="E200" s="211" t="n">
        <f aca="false">$AC195</f>
        <v>0</v>
      </c>
      <c r="F200" s="212" t="n">
        <f aca="false">$F199+(($AR$20-$AR$10))/10</f>
        <v>-0.0051</v>
      </c>
      <c r="G200" s="218" t="n">
        <f aca="false">$G199+(($AW$20-$AW$10))/10</f>
        <v>-0.0051</v>
      </c>
      <c r="H200" s="213" t="n">
        <f aca="false">$BB194+($BB196-$BB194)/2</f>
        <v>0</v>
      </c>
      <c r="I200" s="213" t="n">
        <f aca="false">$BG194+($BG196-$BG194)/2</f>
        <v>0</v>
      </c>
      <c r="K200" s="234" t="n">
        <v>0.88</v>
      </c>
      <c r="L200" s="238" t="n">
        <f aca="false">L199-($L$112-$L$212)/101</f>
        <v>0</v>
      </c>
      <c r="M200" s="239" t="n">
        <f aca="false">M199-($M$112-$M$212)/101</f>
        <v>0</v>
      </c>
      <c r="Q200" s="234" t="n">
        <v>0.89</v>
      </c>
      <c r="R200" s="235" t="n">
        <f aca="false">R199-($R$111-$R$211)/101</f>
        <v>-0.00387722772277227</v>
      </c>
      <c r="S200" s="236" t="n">
        <f aca="false">S199-($R$111-$R$211)/101</f>
        <v>-0.00387722772277227</v>
      </c>
      <c r="T200" s="165"/>
      <c r="U200" s="165"/>
      <c r="V200" s="165"/>
      <c r="W200" s="165"/>
      <c r="Y200" s="164" t="n">
        <v>197</v>
      </c>
      <c r="Z200" s="247"/>
      <c r="AA200" s="180" t="n">
        <f aca="false">IF(MOD(ROW(),2),"",INDEX($Z$3:$Z$600,ROW()/2))</f>
        <v>160.01</v>
      </c>
      <c r="AB200" s="181" t="n">
        <v>1.98</v>
      </c>
      <c r="AC200" s="182" t="n">
        <f aca="false">VALUE($Z201)</f>
        <v>0</v>
      </c>
      <c r="AD200" s="164" t="n">
        <v>197</v>
      </c>
      <c r="AE200" s="191"/>
      <c r="AF200" s="227" t="n">
        <f aca="false">IF(MOD(ROW(),10),"",INDEX(AE$3:AE$600,ROW()/10))</f>
        <v>0</v>
      </c>
      <c r="AG200" s="228" t="n">
        <v>195</v>
      </c>
      <c r="AH200" s="229" t="n">
        <f aca="false">VALUE($AF200)</f>
        <v>0</v>
      </c>
      <c r="AI200" s="164" t="n">
        <v>197</v>
      </c>
      <c r="AJ200" s="246"/>
      <c r="AK200" s="227" t="n">
        <f aca="false">IF(MOD(ROW(),10),"",INDEX(AJ$3:AJ$600,ROW()/10))</f>
        <v>0</v>
      </c>
      <c r="AL200" s="228" t="n">
        <v>190</v>
      </c>
      <c r="AM200" s="229" t="n">
        <f aca="false">VALUE($AK200)</f>
        <v>0</v>
      </c>
      <c r="AN200" s="164" t="n">
        <v>197</v>
      </c>
      <c r="AO200" s="190"/>
      <c r="AP200" s="227" t="n">
        <f aca="false">IF(MOD(ROW(),10),"",INDEX(AO$3:AO$600,ROW()/10))</f>
        <v>0</v>
      </c>
      <c r="AQ200" s="181" t="n">
        <v>1.98</v>
      </c>
      <c r="AR200" s="229" t="n">
        <f aca="false">VALUE($AP200)</f>
        <v>0</v>
      </c>
      <c r="AS200" s="164" t="n">
        <v>1970</v>
      </c>
      <c r="AT200" s="246"/>
      <c r="AU200" s="227" t="n">
        <f aca="false">IF(MOD(ROW(),10),"",INDEX(AT$3:AT$600,ROW()/10))</f>
        <v>0</v>
      </c>
      <c r="AV200" s="181" t="n">
        <v>1.98</v>
      </c>
      <c r="AW200" s="229" t="n">
        <f aca="false">VALUE($AU200)</f>
        <v>0</v>
      </c>
      <c r="AY200" s="246"/>
      <c r="AZ200" s="180" t="n">
        <f aca="false">IF(MOD(ROW(),2),"",INDEX(AY$3:AY$600,ROW()/2))</f>
        <v>0</v>
      </c>
      <c r="BA200" s="181" t="n">
        <v>1.98</v>
      </c>
      <c r="BB200" s="182" t="n">
        <f aca="false">VALUE(AZ200)</f>
        <v>0</v>
      </c>
      <c r="BD200" s="246"/>
      <c r="BE200" s="180" t="n">
        <f aca="false">IF(MOD(ROW(),2),"",INDEX(BD$3:BD$600,ROW()/2))</f>
        <v>0</v>
      </c>
      <c r="BF200" s="181" t="n">
        <v>1.98</v>
      </c>
      <c r="BG200" s="182" t="n">
        <f aca="false">VALUE($BD201)</f>
        <v>0</v>
      </c>
    </row>
    <row r="201" customFormat="false" ht="13.5" hidden="false" customHeight="false" outlineLevel="0" collapsed="false">
      <c r="A201" s="208" t="n">
        <v>1.94</v>
      </c>
      <c r="B201" s="209" t="n">
        <v>3.63</v>
      </c>
      <c r="C201" s="213" t="n">
        <f aca="false">$C200+(($AM$20-$AM$10))/10</f>
        <v>-0.0076</v>
      </c>
      <c r="D201" s="217" t="n">
        <f aca="false">$D200+(($AH$30-$AH$20))/10</f>
        <v>-0.0032</v>
      </c>
      <c r="E201" s="211" t="n">
        <f aca="false">$AC196</f>
        <v>0</v>
      </c>
      <c r="F201" s="212" t="n">
        <f aca="false">$F200+(($AR$20-$AR$10))/10</f>
        <v>-0.0068</v>
      </c>
      <c r="G201" s="218" t="n">
        <f aca="false">$G200+(($AW$20-$AW$10))/10</f>
        <v>-0.0068</v>
      </c>
      <c r="H201" s="213" t="n">
        <f aca="false">$BB196</f>
        <v>0</v>
      </c>
      <c r="I201" s="213" t="n">
        <f aca="false">$BG196</f>
        <v>0</v>
      </c>
      <c r="K201" s="234" t="n">
        <v>0.89</v>
      </c>
      <c r="L201" s="238" t="n">
        <f aca="false">L200-($L$112-$L$212)/101</f>
        <v>0</v>
      </c>
      <c r="M201" s="239" t="n">
        <f aca="false">M200-($M$112-$M$212)/101</f>
        <v>0</v>
      </c>
      <c r="Q201" s="234" t="n">
        <v>0.9</v>
      </c>
      <c r="R201" s="235" t="n">
        <f aca="false">R200-($R$111-$R$211)/101</f>
        <v>-0.00392079207920792</v>
      </c>
      <c r="S201" s="236" t="n">
        <f aca="false">S200-($R$111-$R$211)/101</f>
        <v>-0.00392079207920792</v>
      </c>
      <c r="T201" s="165"/>
      <c r="U201" s="165"/>
      <c r="V201" s="165"/>
      <c r="W201" s="165"/>
      <c r="Y201" s="164" t="n">
        <v>198</v>
      </c>
      <c r="Z201" s="245"/>
      <c r="AA201" s="180" t="str">
        <f aca="false">IF(MOD(ROW(),2),"",INDEX($Z$3:$Z$600,ROW()/2))</f>
        <v/>
      </c>
      <c r="AB201" s="181" t="n">
        <v>1.99</v>
      </c>
      <c r="AC201" s="182" t="n">
        <f aca="false">VALUE($Z202)</f>
        <v>0</v>
      </c>
      <c r="AD201" s="164" t="n">
        <v>198</v>
      </c>
      <c r="AE201" s="191"/>
      <c r="AF201" s="227" t="str">
        <f aca="false">IF(MOD(ROW(),10),"",INDEX(AE$3:AE$600,ROW()/10))</f>
        <v/>
      </c>
      <c r="AG201" s="228" t="n">
        <v>196</v>
      </c>
      <c r="AH201" s="229" t="e">
        <f aca="false">VALUE($AF201)</f>
        <v>#VALUE!</v>
      </c>
      <c r="AI201" s="164" t="n">
        <v>198</v>
      </c>
      <c r="AJ201" s="246"/>
      <c r="AK201" s="227" t="str">
        <f aca="false">IF(MOD(ROW(),10),"",INDEX(AJ$3:AJ$600,ROW()/10))</f>
        <v/>
      </c>
      <c r="AL201" s="228" t="n">
        <v>191</v>
      </c>
      <c r="AM201" s="229" t="e">
        <f aca="false">VALUE($AK201)</f>
        <v>#VALUE!</v>
      </c>
      <c r="AN201" s="164" t="n">
        <v>198</v>
      </c>
      <c r="AO201" s="190"/>
      <c r="AP201" s="227" t="str">
        <f aca="false">IF(MOD(ROW(),10),"",INDEX(AO$3:AO$600,ROW()/10))</f>
        <v/>
      </c>
      <c r="AQ201" s="181" t="n">
        <v>1.99</v>
      </c>
      <c r="AR201" s="229" t="e">
        <f aca="false">VALUE($AP201)</f>
        <v>#VALUE!</v>
      </c>
      <c r="AS201" s="164" t="n">
        <v>1980</v>
      </c>
      <c r="AT201" s="246"/>
      <c r="AU201" s="227" t="str">
        <f aca="false">IF(MOD(ROW(),10),"",INDEX(AT$3:AT$600,ROW()/10))</f>
        <v/>
      </c>
      <c r="AV201" s="181" t="n">
        <v>1.99</v>
      </c>
      <c r="AW201" s="229" t="e">
        <f aca="false">VALUE($AU201)</f>
        <v>#VALUE!</v>
      </c>
      <c r="AY201" s="246"/>
      <c r="AZ201" s="180" t="str">
        <f aca="false">IF(MOD(ROW(),2),"",INDEX(AY$3:AY$600,ROW()/2))</f>
        <v/>
      </c>
      <c r="BA201" s="181" t="n">
        <v>1.99</v>
      </c>
      <c r="BB201" s="182" t="e">
        <f aca="false">VALUE(AZ201)</f>
        <v>#VALUE!</v>
      </c>
      <c r="BD201" s="246"/>
      <c r="BE201" s="180" t="str">
        <f aca="false">IF(MOD(ROW(),2),"",INDEX(BD$3:BD$600,ROW()/2))</f>
        <v/>
      </c>
      <c r="BF201" s="181" t="n">
        <v>1.99</v>
      </c>
      <c r="BG201" s="182" t="n">
        <f aca="false">VALUE($BD202)</f>
        <v>0</v>
      </c>
    </row>
    <row r="202" customFormat="false" ht="13.5" hidden="false" customHeight="false" outlineLevel="0" collapsed="false">
      <c r="A202" s="208" t="n">
        <v>1.95</v>
      </c>
      <c r="B202" s="209" t="n">
        <v>3.62</v>
      </c>
      <c r="C202" s="213" t="n">
        <f aca="false">$C201+(($AM$20-$AM$10))/10</f>
        <v>-0.0095</v>
      </c>
      <c r="D202" s="217" t="n">
        <f aca="false">$D201+(($AH$30-$AH$20))/10</f>
        <v>-0.004</v>
      </c>
      <c r="E202" s="211" t="n">
        <f aca="false">$AC197</f>
        <v>0</v>
      </c>
      <c r="F202" s="212" t="n">
        <f aca="false">$F201+(($AR$20-$AR$10))/10</f>
        <v>-0.0085</v>
      </c>
      <c r="G202" s="218" t="n">
        <f aca="false">$G201+(($AW$20-$AW$10))/10</f>
        <v>-0.0085</v>
      </c>
      <c r="H202" s="213" t="n">
        <f aca="false">$BB196+($BB198-$BB196)/2</f>
        <v>0</v>
      </c>
      <c r="I202" s="213" t="n">
        <f aca="false">$BG196+($BG198-$BG196)/2</f>
        <v>0</v>
      </c>
      <c r="K202" s="234" t="n">
        <v>0.9</v>
      </c>
      <c r="L202" s="238" t="n">
        <f aca="false">L201-($L$112-$L$212)/101</f>
        <v>0</v>
      </c>
      <c r="M202" s="239" t="n">
        <f aca="false">M201-($M$112-$M$212)/101</f>
        <v>0</v>
      </c>
      <c r="Q202" s="234" t="n">
        <v>0.91</v>
      </c>
      <c r="R202" s="235" t="n">
        <f aca="false">R201-($R$111-$R$211)/101</f>
        <v>-0.00396435643564356</v>
      </c>
      <c r="S202" s="236" t="n">
        <f aca="false">S201-($R$111-$R$211)/101</f>
        <v>-0.00396435643564356</v>
      </c>
      <c r="T202" s="165"/>
      <c r="U202" s="165"/>
      <c r="V202" s="165"/>
      <c r="W202" s="165"/>
      <c r="Y202" s="164" t="n">
        <v>199</v>
      </c>
      <c r="Z202" s="245"/>
      <c r="AA202" s="180" t="n">
        <f aca="false">IF(MOD(ROW(),2),"",INDEX($Z$3:$Z$600,ROW()/2))</f>
        <v>161.93</v>
      </c>
      <c r="AB202" s="181" t="n">
        <v>2</v>
      </c>
      <c r="AC202" s="182" t="n">
        <f aca="false">VALUE($Z203)</f>
        <v>0</v>
      </c>
      <c r="AD202" s="164" t="n">
        <v>199</v>
      </c>
      <c r="AE202" s="191"/>
      <c r="AF202" s="227" t="str">
        <f aca="false">IF(MOD(ROW(),10),"",INDEX(AE$3:AE$600,ROW()/10))</f>
        <v/>
      </c>
      <c r="AG202" s="228" t="n">
        <v>197</v>
      </c>
      <c r="AH202" s="229" t="e">
        <f aca="false">VALUE($AF202)</f>
        <v>#VALUE!</v>
      </c>
      <c r="AI202" s="164" t="n">
        <v>199</v>
      </c>
      <c r="AJ202" s="246"/>
      <c r="AK202" s="227" t="str">
        <f aca="false">IF(MOD(ROW(),10),"",INDEX(AJ$3:AJ$600,ROW()/10))</f>
        <v/>
      </c>
      <c r="AL202" s="228" t="n">
        <v>192</v>
      </c>
      <c r="AM202" s="229" t="e">
        <f aca="false">VALUE($AK202)</f>
        <v>#VALUE!</v>
      </c>
      <c r="AN202" s="164" t="n">
        <v>199</v>
      </c>
      <c r="AO202" s="190"/>
      <c r="AP202" s="227" t="str">
        <f aca="false">IF(MOD(ROW(),10),"",INDEX(AO$3:AO$600,ROW()/10))</f>
        <v/>
      </c>
      <c r="AQ202" s="181" t="n">
        <v>2</v>
      </c>
      <c r="AR202" s="229" t="e">
        <f aca="false">VALUE($AP202)</f>
        <v>#VALUE!</v>
      </c>
      <c r="AS202" s="164" t="n">
        <v>1990</v>
      </c>
      <c r="AT202" s="246"/>
      <c r="AU202" s="227" t="str">
        <f aca="false">IF(MOD(ROW(),10),"",INDEX(AT$3:AT$600,ROW()/10))</f>
        <v/>
      </c>
      <c r="AV202" s="181" t="n">
        <v>2</v>
      </c>
      <c r="AW202" s="229" t="e">
        <f aca="false">VALUE($AU202)</f>
        <v>#VALUE!</v>
      </c>
      <c r="AY202" s="246"/>
      <c r="AZ202" s="180" t="n">
        <f aca="false">IF(MOD(ROW(),2),"",INDEX(AY$3:AY$600,ROW()/2))</f>
        <v>0</v>
      </c>
      <c r="BA202" s="181" t="n">
        <v>2</v>
      </c>
      <c r="BB202" s="182" t="n">
        <f aca="false">VALUE(AZ202)</f>
        <v>0</v>
      </c>
      <c r="BD202" s="246"/>
      <c r="BE202" s="180" t="n">
        <f aca="false">IF(MOD(ROW(),2),"",INDEX(BD$3:BD$600,ROW()/2))</f>
        <v>0</v>
      </c>
      <c r="BF202" s="181" t="n">
        <v>2</v>
      </c>
      <c r="BG202" s="182" t="n">
        <f aca="false">VALUE($BD203)</f>
        <v>0</v>
      </c>
    </row>
    <row r="203" customFormat="false" ht="13.5" hidden="false" customHeight="false" outlineLevel="0" collapsed="false">
      <c r="A203" s="208" t="n">
        <v>1.96</v>
      </c>
      <c r="B203" s="209" t="n">
        <v>3.61</v>
      </c>
      <c r="C203" s="213" t="n">
        <f aca="false">$C202+(($AM$20-$AM$10))/10</f>
        <v>-0.0114</v>
      </c>
      <c r="D203" s="217" t="n">
        <f aca="false">$D202+(($AH$30-$AH$20))/10</f>
        <v>-0.0048</v>
      </c>
      <c r="E203" s="211" t="n">
        <f aca="false">$AC198</f>
        <v>0</v>
      </c>
      <c r="F203" s="212" t="n">
        <f aca="false">$F202+(($AR$20-$AR$10))/10</f>
        <v>-0.0102</v>
      </c>
      <c r="G203" s="218" t="n">
        <f aca="false">$G202+(($AW$20-$AW$10))/10</f>
        <v>-0.0102</v>
      </c>
      <c r="H203" s="213" t="n">
        <f aca="false">$BB198</f>
        <v>0</v>
      </c>
      <c r="I203" s="213" t="n">
        <f aca="false">$BG198</f>
        <v>0</v>
      </c>
      <c r="K203" s="234" t="n">
        <v>0.91</v>
      </c>
      <c r="L203" s="238" t="n">
        <f aca="false">L202-($L$112-$L$212)/101</f>
        <v>0</v>
      </c>
      <c r="M203" s="239" t="n">
        <f aca="false">M202-($M$112-$M$212)/101</f>
        <v>0</v>
      </c>
      <c r="Q203" s="234" t="n">
        <v>0.92</v>
      </c>
      <c r="R203" s="235" t="n">
        <f aca="false">R202-($R$111-$R$211)/101</f>
        <v>-0.0040079207920792</v>
      </c>
      <c r="S203" s="236" t="n">
        <f aca="false">S202-($R$111-$R$211)/101</f>
        <v>-0.0040079207920792</v>
      </c>
      <c r="T203" s="165"/>
      <c r="U203" s="165"/>
      <c r="V203" s="165"/>
      <c r="W203" s="165"/>
      <c r="Y203" s="164" t="n">
        <v>200</v>
      </c>
      <c r="Z203" s="245"/>
      <c r="AA203" s="180" t="str">
        <f aca="false">IF(MOD(ROW(),2),"",INDEX($Z$3:$Z$600,ROW()/2))</f>
        <v/>
      </c>
      <c r="AB203" s="181" t="n">
        <v>2.01</v>
      </c>
      <c r="AC203" s="182" t="n">
        <f aca="false">VALUE($Z204)</f>
        <v>0</v>
      </c>
      <c r="AD203" s="164" t="n">
        <v>200</v>
      </c>
      <c r="AE203" s="191"/>
      <c r="AF203" s="227" t="str">
        <f aca="false">IF(MOD(ROW(),10),"",INDEX(AE$3:AE$600,ROW()/10))</f>
        <v/>
      </c>
      <c r="AG203" s="228" t="n">
        <v>198</v>
      </c>
      <c r="AH203" s="229" t="e">
        <f aca="false">VALUE($AF203)</f>
        <v>#VALUE!</v>
      </c>
      <c r="AI203" s="164" t="n">
        <v>200</v>
      </c>
      <c r="AJ203" s="246"/>
      <c r="AK203" s="227" t="str">
        <f aca="false">IF(MOD(ROW(),10),"",INDEX(AJ$3:AJ$600,ROW()/10))</f>
        <v/>
      </c>
      <c r="AL203" s="228" t="n">
        <v>193</v>
      </c>
      <c r="AM203" s="229" t="e">
        <f aca="false">VALUE($AK203)</f>
        <v>#VALUE!</v>
      </c>
      <c r="AN203" s="164" t="n">
        <v>200</v>
      </c>
      <c r="AO203" s="190"/>
      <c r="AP203" s="227" t="str">
        <f aca="false">IF(MOD(ROW(),10),"",INDEX(AO$3:AO$600,ROW()/10))</f>
        <v/>
      </c>
      <c r="AQ203" s="181" t="n">
        <v>2.01</v>
      </c>
      <c r="AR203" s="229" t="e">
        <f aca="false">VALUE($AP203)</f>
        <v>#VALUE!</v>
      </c>
      <c r="AS203" s="164" t="n">
        <v>2000</v>
      </c>
      <c r="AT203" s="246"/>
      <c r="AU203" s="227" t="str">
        <f aca="false">IF(MOD(ROW(),10),"",INDEX(AT$3:AT$600,ROW()/10))</f>
        <v/>
      </c>
      <c r="AV203" s="181" t="n">
        <v>2.01</v>
      </c>
      <c r="AW203" s="229" t="e">
        <f aca="false">VALUE($AU203)</f>
        <v>#VALUE!</v>
      </c>
      <c r="AY203" s="246"/>
      <c r="AZ203" s="180" t="str">
        <f aca="false">IF(MOD(ROW(),2),"",INDEX(AY$3:AY$600,ROW()/2))</f>
        <v/>
      </c>
      <c r="BA203" s="181" t="n">
        <v>2.01</v>
      </c>
      <c r="BB203" s="182" t="e">
        <f aca="false">VALUE(AZ203)</f>
        <v>#VALUE!</v>
      </c>
      <c r="BD203" s="246"/>
      <c r="BE203" s="180" t="str">
        <f aca="false">IF(MOD(ROW(),2),"",INDEX(BD$3:BD$600,ROW()/2))</f>
        <v/>
      </c>
      <c r="BF203" s="181" t="n">
        <v>2.01</v>
      </c>
      <c r="BG203" s="182" t="n">
        <f aca="false">VALUE($BD204)</f>
        <v>0</v>
      </c>
    </row>
    <row r="204" customFormat="false" ht="13.5" hidden="false" customHeight="false" outlineLevel="0" collapsed="false">
      <c r="A204" s="208" t="n">
        <v>1.97</v>
      </c>
      <c r="B204" s="209" t="n">
        <v>3.6</v>
      </c>
      <c r="C204" s="213" t="n">
        <f aca="false">$C203+(($AM$20-$AM$10))/10</f>
        <v>-0.0133</v>
      </c>
      <c r="D204" s="217" t="n">
        <f aca="false">$D203+(($AH$30-$AH$20))/10</f>
        <v>-0.0056</v>
      </c>
      <c r="E204" s="211" t="n">
        <f aca="false">$AC199</f>
        <v>0</v>
      </c>
      <c r="F204" s="212" t="n">
        <f aca="false">$F203+(($AR$20-$AR$10))/10</f>
        <v>-0.0119</v>
      </c>
      <c r="G204" s="218" t="n">
        <f aca="false">$G203+(($AW$20-$AW$10))/10</f>
        <v>-0.0119</v>
      </c>
      <c r="H204" s="213" t="n">
        <f aca="false">$BB198+($BB200-$BB198)/2</f>
        <v>0</v>
      </c>
      <c r="I204" s="213" t="n">
        <f aca="false">$BG198+($BG200-$BG198)/2</f>
        <v>0</v>
      </c>
      <c r="K204" s="234" t="n">
        <v>0.92</v>
      </c>
      <c r="L204" s="238" t="n">
        <f aca="false">L203-($L$112-$L$212)/101</f>
        <v>0</v>
      </c>
      <c r="M204" s="239" t="n">
        <f aca="false">M203-($M$112-$M$212)/101</f>
        <v>0</v>
      </c>
      <c r="Q204" s="234" t="n">
        <v>0.93</v>
      </c>
      <c r="R204" s="235" t="n">
        <f aca="false">R203-($R$111-$R$211)/101</f>
        <v>-0.00405148514851485</v>
      </c>
      <c r="S204" s="236" t="n">
        <f aca="false">S203-($R$111-$R$211)/101</f>
        <v>-0.00405148514851485</v>
      </c>
      <c r="T204" s="165"/>
      <c r="U204" s="165"/>
      <c r="V204" s="165"/>
      <c r="W204" s="165"/>
      <c r="Y204" s="164" t="n">
        <v>201</v>
      </c>
      <c r="Z204" s="245"/>
      <c r="AA204" s="180" t="n">
        <f aca="false">IF(MOD(ROW(),2),"",INDEX($Z$3:$Z$600,ROW()/2))</f>
        <v>163.86</v>
      </c>
      <c r="AB204" s="181" t="n">
        <v>2.02</v>
      </c>
      <c r="AC204" s="182" t="n">
        <f aca="false">VALUE($Z205)</f>
        <v>0</v>
      </c>
      <c r="AD204" s="164" t="n">
        <v>201</v>
      </c>
      <c r="AE204" s="191"/>
      <c r="AF204" s="227" t="str">
        <f aca="false">IF(MOD(ROW(),10),"",INDEX(AE$3:AE$600,ROW()/10))</f>
        <v/>
      </c>
      <c r="AG204" s="228" t="n">
        <v>199</v>
      </c>
      <c r="AH204" s="229" t="e">
        <f aca="false">VALUE($AF204)</f>
        <v>#VALUE!</v>
      </c>
      <c r="AI204" s="164" t="n">
        <v>201</v>
      </c>
      <c r="AJ204" s="246"/>
      <c r="AK204" s="227" t="str">
        <f aca="false">IF(MOD(ROW(),10),"",INDEX(AJ$3:AJ$600,ROW()/10))</f>
        <v/>
      </c>
      <c r="AL204" s="228" t="n">
        <v>194</v>
      </c>
      <c r="AM204" s="229" t="e">
        <f aca="false">VALUE($AK204)</f>
        <v>#VALUE!</v>
      </c>
      <c r="AN204" s="164" t="n">
        <v>201</v>
      </c>
      <c r="AO204" s="190"/>
      <c r="AP204" s="227" t="str">
        <f aca="false">IF(MOD(ROW(),10),"",INDEX(AO$3:AO$600,ROW()/10))</f>
        <v/>
      </c>
      <c r="AQ204" s="181" t="n">
        <v>2.02</v>
      </c>
      <c r="AR204" s="229" t="e">
        <f aca="false">VALUE($AP204)</f>
        <v>#VALUE!</v>
      </c>
      <c r="AS204" s="164" t="n">
        <v>2010</v>
      </c>
      <c r="AT204" s="246"/>
      <c r="AU204" s="227" t="str">
        <f aca="false">IF(MOD(ROW(),10),"",INDEX(AT$3:AT$600,ROW()/10))</f>
        <v/>
      </c>
      <c r="AV204" s="181" t="n">
        <v>2.02</v>
      </c>
      <c r="AW204" s="229" t="e">
        <f aca="false">VALUE($AU204)</f>
        <v>#VALUE!</v>
      </c>
      <c r="AY204" s="246"/>
      <c r="AZ204" s="180" t="n">
        <f aca="false">IF(MOD(ROW(),2),"",INDEX(AY$3:AY$600,ROW()/2))</f>
        <v>0</v>
      </c>
      <c r="BA204" s="181" t="n">
        <v>2.02</v>
      </c>
      <c r="BB204" s="182" t="n">
        <f aca="false">VALUE(AZ204)</f>
        <v>0</v>
      </c>
      <c r="BD204" s="246"/>
      <c r="BE204" s="180" t="n">
        <f aca="false">IF(MOD(ROW(),2),"",INDEX(BD$3:BD$600,ROW()/2))</f>
        <v>0</v>
      </c>
      <c r="BF204" s="181" t="n">
        <v>2.02</v>
      </c>
      <c r="BG204" s="182" t="n">
        <f aca="false">VALUE($BD205)</f>
        <v>0</v>
      </c>
    </row>
    <row r="205" customFormat="false" ht="13.5" hidden="false" customHeight="false" outlineLevel="0" collapsed="false">
      <c r="A205" s="208" t="n">
        <v>1.98</v>
      </c>
      <c r="B205" s="209" t="n">
        <v>3.59</v>
      </c>
      <c r="C205" s="213" t="n">
        <f aca="false">$C204+(($AM$20-$AM$10))/10</f>
        <v>-0.0152</v>
      </c>
      <c r="D205" s="217" t="n">
        <f aca="false">$D204+(($AH$30-$AH$20))/10</f>
        <v>-0.00640000000000001</v>
      </c>
      <c r="E205" s="211" t="n">
        <f aca="false">$AC200</f>
        <v>0</v>
      </c>
      <c r="F205" s="212" t="n">
        <f aca="false">$F204+(($AR$20-$AR$10))/10</f>
        <v>-0.0136</v>
      </c>
      <c r="G205" s="218" t="n">
        <f aca="false">$G204+(($AW$20-$AW$10))/10</f>
        <v>-0.0136</v>
      </c>
      <c r="H205" s="213" t="n">
        <f aca="false">$BB200</f>
        <v>0</v>
      </c>
      <c r="I205" s="213" t="n">
        <f aca="false">$BG200</f>
        <v>0</v>
      </c>
      <c r="K205" s="234" t="n">
        <v>0.93</v>
      </c>
      <c r="L205" s="238" t="n">
        <f aca="false">L204-($L$112-$L$212)/101</f>
        <v>0</v>
      </c>
      <c r="M205" s="239" t="n">
        <f aca="false">M204-($M$112-$M$212)/101</f>
        <v>0</v>
      </c>
      <c r="Q205" s="234" t="n">
        <v>0.94</v>
      </c>
      <c r="R205" s="235" t="n">
        <f aca="false">R204-($R$111-$R$211)/101</f>
        <v>-0.00409504950495049</v>
      </c>
      <c r="S205" s="236" t="n">
        <f aca="false">S204-($R$111-$R$211)/101</f>
        <v>-0.00409504950495049</v>
      </c>
      <c r="T205" s="165"/>
      <c r="U205" s="165"/>
      <c r="V205" s="165"/>
      <c r="W205" s="165"/>
      <c r="Y205" s="164" t="n">
        <v>202</v>
      </c>
      <c r="Z205" s="245"/>
      <c r="AA205" s="180" t="str">
        <f aca="false">IF(MOD(ROW(),2),"",INDEX($Z$3:$Z$600,ROW()/2))</f>
        <v/>
      </c>
      <c r="AB205" s="181" t="n">
        <v>2.03</v>
      </c>
      <c r="AC205" s="182" t="n">
        <f aca="false">VALUE($Z206)</f>
        <v>0</v>
      </c>
      <c r="AD205" s="164" t="n">
        <v>202</v>
      </c>
      <c r="AE205" s="191"/>
      <c r="AF205" s="227" t="str">
        <f aca="false">IF(MOD(ROW(),10),"",INDEX(AE$3:AE$600,ROW()/10))</f>
        <v/>
      </c>
      <c r="AG205" s="228" t="n">
        <v>200</v>
      </c>
      <c r="AH205" s="229" t="e">
        <f aca="false">VALUE($AF205)</f>
        <v>#VALUE!</v>
      </c>
      <c r="AI205" s="164" t="n">
        <v>202</v>
      </c>
      <c r="AJ205" s="246"/>
      <c r="AK205" s="227" t="str">
        <f aca="false">IF(MOD(ROW(),10),"",INDEX(AJ$3:AJ$600,ROW()/10))</f>
        <v/>
      </c>
      <c r="AL205" s="228" t="n">
        <v>195</v>
      </c>
      <c r="AM205" s="229" t="e">
        <f aca="false">VALUE($AK205)</f>
        <v>#VALUE!</v>
      </c>
      <c r="AN205" s="164" t="n">
        <v>202</v>
      </c>
      <c r="AO205" s="190"/>
      <c r="AP205" s="227" t="str">
        <f aca="false">IF(MOD(ROW(),10),"",INDEX(AO$3:AO$600,ROW()/10))</f>
        <v/>
      </c>
      <c r="AQ205" s="181" t="n">
        <v>2.03</v>
      </c>
      <c r="AR205" s="229" t="e">
        <f aca="false">VALUE($AP205)</f>
        <v>#VALUE!</v>
      </c>
      <c r="AS205" s="164" t="n">
        <v>2020</v>
      </c>
      <c r="AT205" s="246"/>
      <c r="AU205" s="227" t="str">
        <f aca="false">IF(MOD(ROW(),10),"",INDEX(AT$3:AT$600,ROW()/10))</f>
        <v/>
      </c>
      <c r="AV205" s="181" t="n">
        <v>2.03</v>
      </c>
      <c r="AW205" s="229" t="e">
        <f aca="false">VALUE($AU205)</f>
        <v>#VALUE!</v>
      </c>
      <c r="AY205" s="246"/>
      <c r="AZ205" s="180" t="str">
        <f aca="false">IF(MOD(ROW(),2),"",INDEX(AY$3:AY$600,ROW()/2))</f>
        <v/>
      </c>
      <c r="BA205" s="181" t="n">
        <v>2.03</v>
      </c>
      <c r="BB205" s="182" t="e">
        <f aca="false">VALUE(AZ205)</f>
        <v>#VALUE!</v>
      </c>
      <c r="BD205" s="246"/>
      <c r="BE205" s="180" t="str">
        <f aca="false">IF(MOD(ROW(),2),"",INDEX(BD$3:BD$600,ROW()/2))</f>
        <v/>
      </c>
      <c r="BF205" s="181" t="n">
        <v>2.03</v>
      </c>
      <c r="BG205" s="182" t="n">
        <f aca="false">VALUE($BD206)</f>
        <v>0</v>
      </c>
    </row>
    <row r="206" customFormat="false" ht="13.5" hidden="false" customHeight="false" outlineLevel="0" collapsed="false">
      <c r="A206" s="208" t="n">
        <v>1.99</v>
      </c>
      <c r="B206" s="209" t="n">
        <v>3.58</v>
      </c>
      <c r="C206" s="213" t="n">
        <f aca="false">$C205+(($AM$20-$AM$10))/10</f>
        <v>-0.0171</v>
      </c>
      <c r="D206" s="217" t="n">
        <f aca="false">$D205+(($AH$30-$AH$20))/10</f>
        <v>-0.0072</v>
      </c>
      <c r="E206" s="211" t="n">
        <f aca="false">$AC201</f>
        <v>0</v>
      </c>
      <c r="F206" s="212" t="n">
        <f aca="false">$F205+(($AR$20-$AR$10))/10</f>
        <v>-0.0153</v>
      </c>
      <c r="G206" s="218" t="n">
        <f aca="false">$G205+(($AW$20-$AW$10))/10</f>
        <v>-0.0153</v>
      </c>
      <c r="H206" s="213" t="n">
        <f aca="false">$BB200+($BB202-$BB200)/2</f>
        <v>0</v>
      </c>
      <c r="I206" s="213" t="n">
        <f aca="false">$BG200+($BG202-$BG200)/2</f>
        <v>0</v>
      </c>
      <c r="K206" s="234" t="n">
        <v>0.94</v>
      </c>
      <c r="L206" s="238" t="n">
        <f aca="false">L205-($L$112-$L$212)/101</f>
        <v>0</v>
      </c>
      <c r="M206" s="239" t="n">
        <f aca="false">M205-($M$112-$M$212)/101</f>
        <v>0</v>
      </c>
      <c r="Q206" s="234" t="n">
        <v>0.95</v>
      </c>
      <c r="R206" s="235" t="n">
        <f aca="false">R205-($R$111-$R$211)/101</f>
        <v>-0.00413861386138613</v>
      </c>
      <c r="S206" s="236" t="n">
        <f aca="false">S205-($R$111-$R$211)/101</f>
        <v>-0.00413861386138613</v>
      </c>
      <c r="T206" s="165"/>
      <c r="U206" s="165"/>
      <c r="V206" s="165"/>
      <c r="W206" s="165"/>
      <c r="Y206" s="164" t="n">
        <v>203</v>
      </c>
      <c r="Z206" s="245"/>
      <c r="AA206" s="180" t="n">
        <f aca="false">IF(MOD(ROW(),2),"",INDEX($Z$3:$Z$600,ROW()/2))</f>
        <v>165.79</v>
      </c>
      <c r="AB206" s="181" t="n">
        <v>2.04</v>
      </c>
      <c r="AC206" s="182" t="n">
        <f aca="false">VALUE($Z207)</f>
        <v>0</v>
      </c>
      <c r="AD206" s="164" t="n">
        <v>203</v>
      </c>
      <c r="AE206" s="191"/>
      <c r="AF206" s="227" t="str">
        <f aca="false">IF(MOD(ROW(),10),"",INDEX(AE$3:AE$600,ROW()/10))</f>
        <v/>
      </c>
      <c r="AG206" s="228" t="n">
        <v>201</v>
      </c>
      <c r="AH206" s="229" t="e">
        <f aca="false">VALUE($AF206)</f>
        <v>#VALUE!</v>
      </c>
      <c r="AI206" s="164" t="n">
        <v>203</v>
      </c>
      <c r="AJ206" s="246"/>
      <c r="AK206" s="227" t="str">
        <f aca="false">IF(MOD(ROW(),10),"",INDEX(AJ$3:AJ$600,ROW()/10))</f>
        <v/>
      </c>
      <c r="AL206" s="228" t="n">
        <v>196</v>
      </c>
      <c r="AM206" s="229" t="e">
        <f aca="false">VALUE($AK206)</f>
        <v>#VALUE!</v>
      </c>
      <c r="AN206" s="164" t="n">
        <v>203</v>
      </c>
      <c r="AO206" s="190"/>
      <c r="AP206" s="227" t="str">
        <f aca="false">IF(MOD(ROW(),10),"",INDEX(AO$3:AO$600,ROW()/10))</f>
        <v/>
      </c>
      <c r="AQ206" s="181" t="n">
        <v>2.04</v>
      </c>
      <c r="AR206" s="229" t="e">
        <f aca="false">VALUE($AP206)</f>
        <v>#VALUE!</v>
      </c>
      <c r="AS206" s="164" t="n">
        <v>2030</v>
      </c>
      <c r="AT206" s="246"/>
      <c r="AU206" s="227" t="str">
        <f aca="false">IF(MOD(ROW(),10),"",INDEX(AT$3:AT$600,ROW()/10))</f>
        <v/>
      </c>
      <c r="AV206" s="181" t="n">
        <v>2.04</v>
      </c>
      <c r="AW206" s="229" t="e">
        <f aca="false">VALUE($AU206)</f>
        <v>#VALUE!</v>
      </c>
      <c r="AY206" s="246"/>
      <c r="AZ206" s="180" t="n">
        <f aca="false">IF(MOD(ROW(),2),"",INDEX(AY$3:AY$600,ROW()/2))</f>
        <v>0</v>
      </c>
      <c r="BA206" s="181" t="n">
        <v>2.04</v>
      </c>
      <c r="BB206" s="182" t="n">
        <f aca="false">VALUE(AZ206)</f>
        <v>0</v>
      </c>
      <c r="BD206" s="246"/>
      <c r="BE206" s="180" t="n">
        <f aca="false">IF(MOD(ROW(),2),"",INDEX(BD$3:BD$600,ROW()/2))</f>
        <v>0</v>
      </c>
      <c r="BF206" s="181" t="n">
        <v>2.04</v>
      </c>
      <c r="BG206" s="182" t="n">
        <f aca="false">VALUE($BD207)</f>
        <v>0</v>
      </c>
    </row>
    <row r="207" customFormat="false" ht="13.5" hidden="false" customHeight="false" outlineLevel="0" collapsed="false">
      <c r="A207" s="208" t="n">
        <v>2</v>
      </c>
      <c r="B207" s="209" t="n">
        <v>3.57</v>
      </c>
      <c r="C207" s="213" t="n">
        <f aca="false">$AM210</f>
        <v>0</v>
      </c>
      <c r="D207" s="241" t="n">
        <f aca="false">$AH210</f>
        <v>0</v>
      </c>
      <c r="E207" s="211" t="n">
        <f aca="false">$AC202</f>
        <v>0</v>
      </c>
      <c r="F207" s="212" t="n">
        <f aca="false">$AR210</f>
        <v>0</v>
      </c>
      <c r="G207" s="218" t="n">
        <f aca="false">$AW210</f>
        <v>0</v>
      </c>
      <c r="H207" s="213" t="n">
        <f aca="false">$BB202</f>
        <v>0</v>
      </c>
      <c r="I207" s="213" t="n">
        <f aca="false">$BG202</f>
        <v>0</v>
      </c>
      <c r="K207" s="234" t="n">
        <v>0.95</v>
      </c>
      <c r="L207" s="238" t="n">
        <f aca="false">L206-($L$112-$L$212)/101</f>
        <v>0</v>
      </c>
      <c r="M207" s="239" t="n">
        <f aca="false">M206-($M$112-$M$212)/101</f>
        <v>0</v>
      </c>
      <c r="Q207" s="234" t="n">
        <v>0.96</v>
      </c>
      <c r="R207" s="235" t="n">
        <f aca="false">R206-($R$111-$R$211)/101</f>
        <v>-0.00418217821782178</v>
      </c>
      <c r="S207" s="236" t="n">
        <f aca="false">S206-($R$111-$R$211)/101</f>
        <v>-0.00418217821782178</v>
      </c>
      <c r="T207" s="165"/>
      <c r="U207" s="165"/>
      <c r="V207" s="165"/>
      <c r="W207" s="165"/>
      <c r="Y207" s="164" t="n">
        <v>204</v>
      </c>
      <c r="Z207" s="245"/>
      <c r="AA207" s="180" t="str">
        <f aca="false">IF(MOD(ROW(),2),"",INDEX($Z$3:$Z$600,ROW()/2))</f>
        <v/>
      </c>
      <c r="AB207" s="181" t="n">
        <v>2.05</v>
      </c>
      <c r="AC207" s="182" t="n">
        <f aca="false">VALUE($Z208)</f>
        <v>0</v>
      </c>
      <c r="AD207" s="164" t="n">
        <v>204</v>
      </c>
      <c r="AE207" s="191"/>
      <c r="AF207" s="227" t="str">
        <f aca="false">IF(MOD(ROW(),10),"",INDEX(AE$3:AE$600,ROW()/10))</f>
        <v/>
      </c>
      <c r="AG207" s="228" t="n">
        <v>202</v>
      </c>
      <c r="AH207" s="229" t="e">
        <f aca="false">VALUE($AF207)</f>
        <v>#VALUE!</v>
      </c>
      <c r="AI207" s="164" t="n">
        <v>204</v>
      </c>
      <c r="AJ207" s="246"/>
      <c r="AK207" s="227" t="str">
        <f aca="false">IF(MOD(ROW(),10),"",INDEX(AJ$3:AJ$600,ROW()/10))</f>
        <v/>
      </c>
      <c r="AL207" s="228" t="n">
        <v>197</v>
      </c>
      <c r="AM207" s="229" t="e">
        <f aca="false">VALUE($AK207)</f>
        <v>#VALUE!</v>
      </c>
      <c r="AN207" s="164" t="n">
        <v>204</v>
      </c>
      <c r="AO207" s="190"/>
      <c r="AP207" s="227" t="str">
        <f aca="false">IF(MOD(ROW(),10),"",INDEX(AO$3:AO$600,ROW()/10))</f>
        <v/>
      </c>
      <c r="AQ207" s="181" t="n">
        <v>2.05</v>
      </c>
      <c r="AR207" s="229" t="e">
        <f aca="false">VALUE($AP207)</f>
        <v>#VALUE!</v>
      </c>
      <c r="AS207" s="164" t="n">
        <v>2040</v>
      </c>
      <c r="AT207" s="246"/>
      <c r="AU207" s="227" t="str">
        <f aca="false">IF(MOD(ROW(),10),"",INDEX(AT$3:AT$600,ROW()/10))</f>
        <v/>
      </c>
      <c r="AV207" s="181" t="n">
        <v>2.05</v>
      </c>
      <c r="AW207" s="229" t="e">
        <f aca="false">VALUE($AU207)</f>
        <v>#VALUE!</v>
      </c>
      <c r="AY207" s="246"/>
      <c r="AZ207" s="180" t="str">
        <f aca="false">IF(MOD(ROW(),2),"",INDEX(AY$3:AY$600,ROW()/2))</f>
        <v/>
      </c>
      <c r="BA207" s="181" t="n">
        <v>2.05</v>
      </c>
      <c r="BB207" s="182" t="e">
        <f aca="false">VALUE(AZ207)</f>
        <v>#VALUE!</v>
      </c>
      <c r="BD207" s="246"/>
      <c r="BE207" s="180" t="str">
        <f aca="false">IF(MOD(ROW(),2),"",INDEX(BD$3:BD$600,ROW()/2))</f>
        <v/>
      </c>
      <c r="BF207" s="181" t="n">
        <v>2.05</v>
      </c>
      <c r="BG207" s="182" t="n">
        <f aca="false">VALUE($BD208)</f>
        <v>0</v>
      </c>
    </row>
    <row r="208" customFormat="false" ht="13.5" hidden="false" customHeight="false" outlineLevel="0" collapsed="false">
      <c r="A208" s="208" t="n">
        <v>2.01</v>
      </c>
      <c r="B208" s="209" t="n">
        <v>3.56</v>
      </c>
      <c r="C208" s="213" t="n">
        <f aca="false">$C207+(($AM$20-$AM$10))/10</f>
        <v>-0.0019</v>
      </c>
      <c r="D208" s="217" t="n">
        <f aca="false">$D207+(($AH$30-$AH$20))/10</f>
        <v>-0.000800000000000001</v>
      </c>
      <c r="E208" s="211" t="n">
        <f aca="false">$AC203</f>
        <v>0</v>
      </c>
      <c r="F208" s="212" t="n">
        <f aca="false">$F207+(($AR$20-$AR$10))/10</f>
        <v>-0.0017</v>
      </c>
      <c r="G208" s="218" t="n">
        <f aca="false">$G207+(($AW$20-$AW$10))/10</f>
        <v>-0.0017</v>
      </c>
      <c r="H208" s="213" t="n">
        <f aca="false">$BB202+($BB204-$BB202)/2</f>
        <v>0</v>
      </c>
      <c r="I208" s="213" t="n">
        <f aca="false">$BG202+($BG204-$BG202)/2</f>
        <v>0</v>
      </c>
      <c r="K208" s="234" t="n">
        <v>0.96</v>
      </c>
      <c r="L208" s="238" t="n">
        <f aca="false">L207-($L$112-$L$212)/101</f>
        <v>0</v>
      </c>
      <c r="M208" s="239" t="n">
        <f aca="false">M207-($M$112-$M$212)/101</f>
        <v>0</v>
      </c>
      <c r="Q208" s="234" t="n">
        <v>0.97</v>
      </c>
      <c r="R208" s="235" t="n">
        <f aca="false">R207-($R$111-$R$211)/101</f>
        <v>-0.00422574257425742</v>
      </c>
      <c r="S208" s="236" t="n">
        <f aca="false">S207-($R$111-$R$211)/101</f>
        <v>-0.00422574257425742</v>
      </c>
      <c r="T208" s="165"/>
      <c r="U208" s="165"/>
      <c r="V208" s="165"/>
      <c r="W208" s="165"/>
      <c r="Y208" s="164" t="n">
        <v>205</v>
      </c>
      <c r="Z208" s="245"/>
      <c r="AA208" s="180" t="n">
        <f aca="false">IF(MOD(ROW(),2),"",INDEX($Z$3:$Z$600,ROW()/2))</f>
        <v>167.72</v>
      </c>
      <c r="AB208" s="181" t="n">
        <v>2.06</v>
      </c>
      <c r="AC208" s="182" t="n">
        <f aca="false">VALUE($Z209)</f>
        <v>0</v>
      </c>
      <c r="AD208" s="164" t="n">
        <v>205</v>
      </c>
      <c r="AE208" s="191"/>
      <c r="AF208" s="227" t="str">
        <f aca="false">IF(MOD(ROW(),10),"",INDEX(AE$3:AE$600,ROW()/10))</f>
        <v/>
      </c>
      <c r="AG208" s="228" t="n">
        <v>203</v>
      </c>
      <c r="AH208" s="229" t="e">
        <f aca="false">VALUE($AF208)</f>
        <v>#VALUE!</v>
      </c>
      <c r="AI208" s="164" t="n">
        <v>205</v>
      </c>
      <c r="AJ208" s="246"/>
      <c r="AK208" s="227" t="str">
        <f aca="false">IF(MOD(ROW(),10),"",INDEX(AJ$3:AJ$600,ROW()/10))</f>
        <v/>
      </c>
      <c r="AL208" s="228" t="n">
        <v>198</v>
      </c>
      <c r="AM208" s="229" t="e">
        <f aca="false">VALUE($AK208)</f>
        <v>#VALUE!</v>
      </c>
      <c r="AN208" s="164" t="n">
        <v>205</v>
      </c>
      <c r="AO208" s="190"/>
      <c r="AP208" s="227" t="str">
        <f aca="false">IF(MOD(ROW(),10),"",INDEX(AO$3:AO$600,ROW()/10))</f>
        <v/>
      </c>
      <c r="AQ208" s="181" t="n">
        <v>2.06</v>
      </c>
      <c r="AR208" s="229" t="e">
        <f aca="false">VALUE($AP208)</f>
        <v>#VALUE!</v>
      </c>
      <c r="AS208" s="164" t="n">
        <v>2050</v>
      </c>
      <c r="AT208" s="246"/>
      <c r="AU208" s="227" t="str">
        <f aca="false">IF(MOD(ROW(),10),"",INDEX(AT$3:AT$600,ROW()/10))</f>
        <v/>
      </c>
      <c r="AV208" s="181" t="n">
        <v>2.06</v>
      </c>
      <c r="AW208" s="229" t="e">
        <f aca="false">VALUE($AU208)</f>
        <v>#VALUE!</v>
      </c>
      <c r="AY208" s="246"/>
      <c r="AZ208" s="180" t="n">
        <f aca="false">IF(MOD(ROW(),2),"",INDEX(AY$3:AY$600,ROW()/2))</f>
        <v>0</v>
      </c>
      <c r="BA208" s="181" t="n">
        <v>2.06</v>
      </c>
      <c r="BB208" s="182" t="n">
        <f aca="false">VALUE(AZ208)</f>
        <v>0</v>
      </c>
      <c r="BD208" s="246"/>
      <c r="BE208" s="180" t="n">
        <f aca="false">IF(MOD(ROW(),2),"",INDEX(BD$3:BD$600,ROW()/2))</f>
        <v>0</v>
      </c>
      <c r="BF208" s="181" t="n">
        <v>2.06</v>
      </c>
      <c r="BG208" s="182" t="n">
        <f aca="false">VALUE($BD209)</f>
        <v>0</v>
      </c>
    </row>
    <row r="209" customFormat="false" ht="13.5" hidden="false" customHeight="false" outlineLevel="0" collapsed="false">
      <c r="A209" s="208" t="n">
        <v>2.02</v>
      </c>
      <c r="B209" s="209" t="n">
        <v>3.55</v>
      </c>
      <c r="C209" s="213" t="n">
        <f aca="false">$C208+(($AM$20-$AM$10))/10</f>
        <v>-0.0038</v>
      </c>
      <c r="D209" s="217" t="n">
        <f aca="false">$D208+(($AH$30-$AH$20))/10</f>
        <v>-0.0016</v>
      </c>
      <c r="E209" s="211" t="n">
        <f aca="false">$AC204</f>
        <v>0</v>
      </c>
      <c r="F209" s="212" t="n">
        <f aca="false">$F208+(($AR$20-$AR$10))/10</f>
        <v>-0.0034</v>
      </c>
      <c r="G209" s="218" t="n">
        <f aca="false">$G208+(($AW$20-$AW$10))/10</f>
        <v>-0.0034</v>
      </c>
      <c r="H209" s="213" t="n">
        <f aca="false">$BB204</f>
        <v>0</v>
      </c>
      <c r="I209" s="213" t="n">
        <f aca="false">$BG204</f>
        <v>0</v>
      </c>
      <c r="K209" s="234" t="n">
        <v>0.97</v>
      </c>
      <c r="L209" s="238" t="n">
        <f aca="false">L208-($L$112-$L$212)/101</f>
        <v>0</v>
      </c>
      <c r="M209" s="239" t="n">
        <f aca="false">M208-($M$112-$M$212)/101</f>
        <v>0</v>
      </c>
      <c r="Q209" s="234" t="n">
        <v>0.98</v>
      </c>
      <c r="R209" s="235" t="n">
        <f aca="false">R208-($R$111-$R$211)/101</f>
        <v>-0.00426930693069306</v>
      </c>
      <c r="S209" s="236" t="n">
        <f aca="false">S208-($R$111-$R$211)/101</f>
        <v>-0.00426930693069306</v>
      </c>
      <c r="T209" s="165"/>
      <c r="U209" s="165"/>
      <c r="V209" s="165"/>
      <c r="W209" s="165"/>
      <c r="Y209" s="164" t="n">
        <v>206</v>
      </c>
      <c r="Z209" s="245"/>
      <c r="AA209" s="180" t="str">
        <f aca="false">IF(MOD(ROW(),2),"",INDEX($Z$3:$Z$600,ROW()/2))</f>
        <v/>
      </c>
      <c r="AB209" s="181" t="n">
        <v>2.07</v>
      </c>
      <c r="AC209" s="182" t="n">
        <f aca="false">VALUE($Z210)</f>
        <v>0</v>
      </c>
      <c r="AD209" s="164" t="n">
        <v>206</v>
      </c>
      <c r="AE209" s="191"/>
      <c r="AF209" s="227" t="str">
        <f aca="false">IF(MOD(ROW(),10),"",INDEX(AE$3:AE$600,ROW()/10))</f>
        <v/>
      </c>
      <c r="AG209" s="228" t="n">
        <v>204</v>
      </c>
      <c r="AH209" s="229" t="e">
        <f aca="false">VALUE($AF209)</f>
        <v>#VALUE!</v>
      </c>
      <c r="AI209" s="164" t="n">
        <v>206</v>
      </c>
      <c r="AJ209" s="246"/>
      <c r="AK209" s="227" t="str">
        <f aca="false">IF(MOD(ROW(),10),"",INDEX(AJ$3:AJ$600,ROW()/10))</f>
        <v/>
      </c>
      <c r="AL209" s="228" t="n">
        <v>199</v>
      </c>
      <c r="AM209" s="229" t="e">
        <f aca="false">VALUE($AK209)</f>
        <v>#VALUE!</v>
      </c>
      <c r="AN209" s="164" t="n">
        <v>206</v>
      </c>
      <c r="AO209" s="190"/>
      <c r="AP209" s="227" t="str">
        <f aca="false">IF(MOD(ROW(),10),"",INDEX(AO$3:AO$600,ROW()/10))</f>
        <v/>
      </c>
      <c r="AQ209" s="181" t="n">
        <v>2.07</v>
      </c>
      <c r="AR209" s="229" t="e">
        <f aca="false">VALUE($AP209)</f>
        <v>#VALUE!</v>
      </c>
      <c r="AS209" s="164" t="n">
        <v>2060</v>
      </c>
      <c r="AT209" s="246"/>
      <c r="AU209" s="227" t="str">
        <f aca="false">IF(MOD(ROW(),10),"",INDEX(AT$3:AT$600,ROW()/10))</f>
        <v/>
      </c>
      <c r="AV209" s="181" t="n">
        <v>2.07</v>
      </c>
      <c r="AW209" s="229" t="e">
        <f aca="false">VALUE($AU209)</f>
        <v>#VALUE!</v>
      </c>
      <c r="AY209" s="246"/>
      <c r="AZ209" s="180" t="str">
        <f aca="false">IF(MOD(ROW(),2),"",INDEX(AY$3:AY$600,ROW()/2))</f>
        <v/>
      </c>
      <c r="BA209" s="181" t="n">
        <v>2.07</v>
      </c>
      <c r="BB209" s="182" t="e">
        <f aca="false">VALUE(AZ209)</f>
        <v>#VALUE!</v>
      </c>
      <c r="BD209" s="246"/>
      <c r="BE209" s="180" t="str">
        <f aca="false">IF(MOD(ROW(),2),"",INDEX(BD$3:BD$600,ROW()/2))</f>
        <v/>
      </c>
      <c r="BF209" s="181" t="n">
        <v>2.07</v>
      </c>
      <c r="BG209" s="182" t="n">
        <f aca="false">VALUE($BD210)</f>
        <v>0</v>
      </c>
    </row>
    <row r="210" customFormat="false" ht="13.5" hidden="false" customHeight="false" outlineLevel="0" collapsed="false">
      <c r="A210" s="208" t="n">
        <v>2.03</v>
      </c>
      <c r="B210" s="209" t="n">
        <v>3.54</v>
      </c>
      <c r="C210" s="213" t="n">
        <f aca="false">$C209+(($AM$20-$AM$10))/10</f>
        <v>-0.0057</v>
      </c>
      <c r="D210" s="217" t="n">
        <f aca="false">$D209+(($AH$30-$AH$20))/10</f>
        <v>-0.0024</v>
      </c>
      <c r="E210" s="211" t="n">
        <f aca="false">$AC205</f>
        <v>0</v>
      </c>
      <c r="F210" s="212" t="n">
        <f aca="false">$F209+(($AR$20-$AR$10))/10</f>
        <v>-0.0051</v>
      </c>
      <c r="G210" s="218" t="n">
        <f aca="false">$G209+(($AW$20-$AW$10))/10</f>
        <v>-0.0051</v>
      </c>
      <c r="H210" s="213" t="n">
        <f aca="false">$BB204+($BB206-$BB204)/2</f>
        <v>0</v>
      </c>
      <c r="I210" s="213" t="n">
        <f aca="false">$BG204+($BG206-$BG204)/2</f>
        <v>0</v>
      </c>
      <c r="K210" s="234" t="n">
        <v>0.98</v>
      </c>
      <c r="L210" s="238" t="n">
        <f aca="false">L209-($L$112-$L$212)/101</f>
        <v>0</v>
      </c>
      <c r="M210" s="239" t="n">
        <f aca="false">M209-($M$112-$M$212)/101</f>
        <v>0</v>
      </c>
      <c r="Q210" s="234" t="n">
        <v>0.99</v>
      </c>
      <c r="R210" s="235" t="n">
        <f aca="false">R209-($R$111-$R$211)/101</f>
        <v>-0.00431287128712871</v>
      </c>
      <c r="S210" s="236" t="n">
        <f aca="false">S209-($R$111-$R$211)/101</f>
        <v>-0.00431287128712871</v>
      </c>
      <c r="T210" s="165"/>
      <c r="U210" s="165"/>
      <c r="V210" s="165"/>
      <c r="W210" s="165"/>
      <c r="Y210" s="164" t="n">
        <v>207</v>
      </c>
      <c r="Z210" s="245"/>
      <c r="AA210" s="180" t="n">
        <f aca="false">IF(MOD(ROW(),2),"",INDEX($Z$3:$Z$600,ROW()/2))</f>
        <v>169.64</v>
      </c>
      <c r="AB210" s="181" t="n">
        <v>2.08</v>
      </c>
      <c r="AC210" s="182" t="n">
        <f aca="false">VALUE($Z211)</f>
        <v>0</v>
      </c>
      <c r="AD210" s="164" t="n">
        <v>207</v>
      </c>
      <c r="AE210" s="191"/>
      <c r="AF210" s="227" t="n">
        <f aca="false">IF(MOD(ROW(),10),"",INDEX(AE$3:AE$600,ROW()/10))</f>
        <v>0</v>
      </c>
      <c r="AG210" s="228" t="n">
        <v>205</v>
      </c>
      <c r="AH210" s="229" t="n">
        <f aca="false">VALUE($AF210)</f>
        <v>0</v>
      </c>
      <c r="AI210" s="164" t="n">
        <v>207</v>
      </c>
      <c r="AJ210" s="246"/>
      <c r="AK210" s="227" t="n">
        <f aca="false">IF(MOD(ROW(),10),"",INDEX(AJ$3:AJ$600,ROW()/10))</f>
        <v>0</v>
      </c>
      <c r="AL210" s="228" t="n">
        <v>200</v>
      </c>
      <c r="AM210" s="229" t="n">
        <f aca="false">VALUE($AK210)</f>
        <v>0</v>
      </c>
      <c r="AN210" s="164" t="n">
        <v>207</v>
      </c>
      <c r="AO210" s="190"/>
      <c r="AP210" s="227" t="n">
        <f aca="false">IF(MOD(ROW(),10),"",INDEX(AO$3:AO$600,ROW()/10))</f>
        <v>0</v>
      </c>
      <c r="AQ210" s="181" t="n">
        <v>2.08</v>
      </c>
      <c r="AR210" s="229" t="n">
        <f aca="false">VALUE($AP210)</f>
        <v>0</v>
      </c>
      <c r="AS210" s="164" t="n">
        <v>2070</v>
      </c>
      <c r="AT210" s="246"/>
      <c r="AU210" s="227" t="n">
        <f aca="false">IF(MOD(ROW(),10),"",INDEX(AT$3:AT$600,ROW()/10))</f>
        <v>0</v>
      </c>
      <c r="AV210" s="181" t="n">
        <v>2.08</v>
      </c>
      <c r="AW210" s="229" t="n">
        <f aca="false">VALUE($AU210)</f>
        <v>0</v>
      </c>
      <c r="AY210" s="246"/>
      <c r="AZ210" s="180" t="n">
        <f aca="false">IF(MOD(ROW(),2),"",INDEX(AY$3:AY$600,ROW()/2))</f>
        <v>0</v>
      </c>
      <c r="BA210" s="181" t="n">
        <v>2.08</v>
      </c>
      <c r="BB210" s="182" t="n">
        <f aca="false">VALUE(AZ210)</f>
        <v>0</v>
      </c>
      <c r="BD210" s="246"/>
      <c r="BE210" s="180" t="n">
        <f aca="false">IF(MOD(ROW(),2),"",INDEX(BD$3:BD$600,ROW()/2))</f>
        <v>0</v>
      </c>
      <c r="BF210" s="181" t="n">
        <v>2.08</v>
      </c>
      <c r="BG210" s="182" t="n">
        <f aca="false">VALUE($BD211)</f>
        <v>0</v>
      </c>
    </row>
    <row r="211" customFormat="false" ht="13.5" hidden="false" customHeight="false" outlineLevel="0" collapsed="false">
      <c r="A211" s="208" t="n">
        <v>2.04</v>
      </c>
      <c r="B211" s="209" t="n">
        <v>3.53</v>
      </c>
      <c r="C211" s="213" t="n">
        <f aca="false">$C210+(($AM$20-$AM$10))/10</f>
        <v>-0.0076</v>
      </c>
      <c r="D211" s="217" t="n">
        <f aca="false">$D210+(($AH$30-$AH$20))/10</f>
        <v>-0.0032</v>
      </c>
      <c r="E211" s="211" t="n">
        <f aca="false">$AC206</f>
        <v>0</v>
      </c>
      <c r="F211" s="212" t="n">
        <f aca="false">$F210+(($AR$20-$AR$10))/10</f>
        <v>-0.0068</v>
      </c>
      <c r="G211" s="218" t="n">
        <f aca="false">$G210+(($AW$20-$AW$10))/10</f>
        <v>-0.0068</v>
      </c>
      <c r="H211" s="213" t="n">
        <f aca="false">$BB206</f>
        <v>0</v>
      </c>
      <c r="I211" s="213" t="n">
        <f aca="false">$BG206</f>
        <v>0</v>
      </c>
      <c r="K211" s="234" t="n">
        <v>0.99</v>
      </c>
      <c r="L211" s="238" t="n">
        <f aca="false">L210-($L$112-$L$212)/101</f>
        <v>0</v>
      </c>
      <c r="M211" s="239" t="n">
        <f aca="false">M210-($M$112-$M$212)/101</f>
        <v>0</v>
      </c>
      <c r="Q211" s="231" t="n">
        <v>1</v>
      </c>
      <c r="R211" s="248" t="n">
        <f aca="false">$U$9</f>
        <v>-0.0044</v>
      </c>
      <c r="S211" s="248" t="n">
        <f aca="false">$U$7</f>
        <v>0</v>
      </c>
      <c r="T211" s="165"/>
      <c r="U211" s="165"/>
      <c r="V211" s="165"/>
      <c r="W211" s="165"/>
      <c r="Y211" s="164" t="n">
        <v>208</v>
      </c>
      <c r="Z211" s="245"/>
      <c r="AA211" s="180" t="str">
        <f aca="false">IF(MOD(ROW(),2),"",INDEX($Z$3:$Z$600,ROW()/2))</f>
        <v/>
      </c>
      <c r="AB211" s="181" t="n">
        <v>2.09</v>
      </c>
      <c r="AC211" s="182" t="n">
        <f aca="false">VALUE($Z212)</f>
        <v>0</v>
      </c>
      <c r="AD211" s="164" t="n">
        <v>208</v>
      </c>
      <c r="AE211" s="191"/>
      <c r="AF211" s="227" t="str">
        <f aca="false">IF(MOD(ROW(),10),"",INDEX(AE$3:AE$600,ROW()/10))</f>
        <v/>
      </c>
      <c r="AG211" s="228" t="n">
        <v>206</v>
      </c>
      <c r="AH211" s="229" t="e">
        <f aca="false">VALUE($AF211)</f>
        <v>#VALUE!</v>
      </c>
      <c r="AI211" s="164" t="n">
        <v>208</v>
      </c>
      <c r="AJ211" s="246"/>
      <c r="AK211" s="227" t="str">
        <f aca="false">IF(MOD(ROW(),10),"",INDEX(AJ$3:AJ$600,ROW()/10))</f>
        <v/>
      </c>
      <c r="AL211" s="228" t="n">
        <v>201</v>
      </c>
      <c r="AM211" s="229" t="e">
        <f aca="false">VALUE($AK211)</f>
        <v>#VALUE!</v>
      </c>
      <c r="AN211" s="164" t="n">
        <v>208</v>
      </c>
      <c r="AO211" s="190"/>
      <c r="AP211" s="227" t="str">
        <f aca="false">IF(MOD(ROW(),10),"",INDEX(AO$3:AO$600,ROW()/10))</f>
        <v/>
      </c>
      <c r="AQ211" s="181" t="n">
        <v>2.09</v>
      </c>
      <c r="AR211" s="229" t="e">
        <f aca="false">VALUE($AP211)</f>
        <v>#VALUE!</v>
      </c>
      <c r="AS211" s="164" t="n">
        <v>2080</v>
      </c>
      <c r="AT211" s="246"/>
      <c r="AU211" s="227" t="str">
        <f aca="false">IF(MOD(ROW(),10),"",INDEX(AT$3:AT$600,ROW()/10))</f>
        <v/>
      </c>
      <c r="AV211" s="181" t="n">
        <v>2.09</v>
      </c>
      <c r="AW211" s="229" t="e">
        <f aca="false">VALUE($AU211)</f>
        <v>#VALUE!</v>
      </c>
      <c r="AY211" s="246"/>
      <c r="AZ211" s="180" t="str">
        <f aca="false">IF(MOD(ROW(),2),"",INDEX(AY$3:AY$600,ROW()/2))</f>
        <v/>
      </c>
      <c r="BA211" s="181" t="n">
        <v>2.09</v>
      </c>
      <c r="BB211" s="182" t="e">
        <f aca="false">VALUE(AZ211)</f>
        <v>#VALUE!</v>
      </c>
      <c r="BD211" s="246"/>
      <c r="BE211" s="180" t="str">
        <f aca="false">IF(MOD(ROW(),2),"",INDEX(BD$3:BD$600,ROW()/2))</f>
        <v/>
      </c>
      <c r="BF211" s="181" t="n">
        <v>2.09</v>
      </c>
      <c r="BG211" s="182" t="n">
        <f aca="false">VALUE($BD212)</f>
        <v>0</v>
      </c>
    </row>
    <row r="212" customFormat="false" ht="13.5" hidden="false" customHeight="false" outlineLevel="0" collapsed="false">
      <c r="A212" s="208" t="n">
        <v>2.05</v>
      </c>
      <c r="B212" s="209" t="n">
        <v>3.52</v>
      </c>
      <c r="C212" s="213" t="n">
        <f aca="false">$C211+(($AM$20-$AM$10))/10</f>
        <v>-0.0095</v>
      </c>
      <c r="D212" s="217" t="n">
        <f aca="false">$D211+(($AH$30-$AH$20))/10</f>
        <v>-0.004</v>
      </c>
      <c r="E212" s="211" t="n">
        <f aca="false">$AC207</f>
        <v>0</v>
      </c>
      <c r="F212" s="212" t="n">
        <f aca="false">$F211+(($AR$20-$AR$10))/10</f>
        <v>-0.0085</v>
      </c>
      <c r="G212" s="218" t="n">
        <f aca="false">$G211+(($AW$20-$AW$10))/10</f>
        <v>-0.0085</v>
      </c>
      <c r="H212" s="213" t="n">
        <f aca="false">$BB206+($BB208-$BB206)/2</f>
        <v>0</v>
      </c>
      <c r="I212" s="213" t="n">
        <f aca="false">$BG206+($BG208-$BG206)/2</f>
        <v>0</v>
      </c>
      <c r="K212" s="231" t="n">
        <v>1</v>
      </c>
      <c r="L212" s="231" t="n">
        <f aca="false">$M$8</f>
        <v>0</v>
      </c>
      <c r="M212" s="231" t="n">
        <f aca="false">$M$10</f>
        <v>0</v>
      </c>
      <c r="Q212" s="249"/>
      <c r="R212" s="249"/>
      <c r="S212" s="165"/>
      <c r="T212" s="165"/>
      <c r="U212" s="165"/>
      <c r="V212" s="165"/>
      <c r="W212" s="165"/>
      <c r="Y212" s="164" t="n">
        <v>209</v>
      </c>
      <c r="Z212" s="246"/>
      <c r="AA212" s="180" t="n">
        <f aca="false">IF(MOD(ROW(),2),"",INDEX($Z$3:$Z$600,ROW()/2))</f>
        <v>171.57</v>
      </c>
      <c r="AB212" s="181" t="n">
        <v>2.1</v>
      </c>
      <c r="AC212" s="182" t="n">
        <f aca="false">VALUE($Z213)</f>
        <v>0</v>
      </c>
      <c r="AD212" s="164" t="n">
        <v>209</v>
      </c>
      <c r="AE212" s="191"/>
      <c r="AF212" s="227" t="str">
        <f aca="false">IF(MOD(ROW(),10),"",INDEX(AE$3:AE$600,ROW()/10))</f>
        <v/>
      </c>
      <c r="AG212" s="228" t="n">
        <v>207</v>
      </c>
      <c r="AH212" s="229" t="e">
        <f aca="false">VALUE($AF212)</f>
        <v>#VALUE!</v>
      </c>
      <c r="AI212" s="164" t="n">
        <v>209</v>
      </c>
      <c r="AJ212" s="246"/>
      <c r="AK212" s="227" t="str">
        <f aca="false">IF(MOD(ROW(),10),"",INDEX(AJ$3:AJ$600,ROW()/10))</f>
        <v/>
      </c>
      <c r="AL212" s="228" t="n">
        <v>202</v>
      </c>
      <c r="AM212" s="229" t="e">
        <f aca="false">VALUE($AK212)</f>
        <v>#VALUE!</v>
      </c>
      <c r="AN212" s="164" t="n">
        <v>209</v>
      </c>
      <c r="AO212" s="190"/>
      <c r="AP212" s="227" t="str">
        <f aca="false">IF(MOD(ROW(),10),"",INDEX(AO$3:AO$600,ROW()/10))</f>
        <v/>
      </c>
      <c r="AQ212" s="181" t="n">
        <v>2.1</v>
      </c>
      <c r="AR212" s="229" t="e">
        <f aca="false">VALUE($AP212)</f>
        <v>#VALUE!</v>
      </c>
      <c r="AS212" s="164" t="n">
        <v>2090</v>
      </c>
      <c r="AT212" s="246"/>
      <c r="AU212" s="227" t="str">
        <f aca="false">IF(MOD(ROW(),10),"",INDEX(AT$3:AT$600,ROW()/10))</f>
        <v/>
      </c>
      <c r="AV212" s="181" t="n">
        <v>2.1</v>
      </c>
      <c r="AW212" s="229" t="e">
        <f aca="false">VALUE($AU212)</f>
        <v>#VALUE!</v>
      </c>
      <c r="AY212" s="246"/>
      <c r="AZ212" s="180" t="n">
        <f aca="false">IF(MOD(ROW(),2),"",INDEX(AY$3:AY$600,ROW()/2))</f>
        <v>0</v>
      </c>
      <c r="BA212" s="181" t="n">
        <v>2.1</v>
      </c>
      <c r="BB212" s="182" t="n">
        <f aca="false">VALUE(AZ212)</f>
        <v>0</v>
      </c>
      <c r="BD212" s="246"/>
      <c r="BE212" s="180" t="n">
        <f aca="false">IF(MOD(ROW(),2),"",INDEX(BD$3:BD$600,ROW()/2))</f>
        <v>0</v>
      </c>
      <c r="BF212" s="181" t="n">
        <v>2.1</v>
      </c>
      <c r="BG212" s="182" t="n">
        <f aca="false">VALUE($BD213)</f>
        <v>0</v>
      </c>
    </row>
    <row r="213" customFormat="false" ht="13.5" hidden="false" customHeight="false" outlineLevel="0" collapsed="false">
      <c r="A213" s="208" t="n">
        <v>2.06</v>
      </c>
      <c r="B213" s="209" t="n">
        <v>3.51</v>
      </c>
      <c r="C213" s="213" t="n">
        <f aca="false">$C212+(($AM$20-$AM$10))/10</f>
        <v>-0.0114</v>
      </c>
      <c r="D213" s="217" t="n">
        <f aca="false">$D212+(($AH$30-$AH$20))/10</f>
        <v>-0.0048</v>
      </c>
      <c r="E213" s="211" t="n">
        <f aca="false">$AC208</f>
        <v>0</v>
      </c>
      <c r="F213" s="212" t="n">
        <f aca="false">$F212+(($AR$20-$AR$10))/10</f>
        <v>-0.0102</v>
      </c>
      <c r="G213" s="218" t="n">
        <f aca="false">$G212+(($AW$20-$AW$10))/10</f>
        <v>-0.0102</v>
      </c>
      <c r="H213" s="213" t="n">
        <f aca="false">$BB208</f>
        <v>0</v>
      </c>
      <c r="I213" s="213" t="n">
        <f aca="false">$BG208</f>
        <v>0</v>
      </c>
      <c r="J213" s="165"/>
      <c r="Q213" s="249"/>
      <c r="R213" s="249"/>
      <c r="S213" s="165"/>
      <c r="T213" s="165"/>
      <c r="U213" s="165"/>
      <c r="V213" s="165"/>
      <c r="W213" s="165"/>
      <c r="Y213" s="164" t="n">
        <v>210</v>
      </c>
      <c r="Z213" s="246"/>
      <c r="AA213" s="180" t="str">
        <f aca="false">IF(MOD(ROW(),2),"",INDEX($Z$3:$Z$600,ROW()/2))</f>
        <v/>
      </c>
      <c r="AB213" s="181" t="n">
        <v>2.11</v>
      </c>
      <c r="AC213" s="182" t="n">
        <f aca="false">VALUE($Z214)</f>
        <v>0</v>
      </c>
      <c r="AD213" s="164" t="n">
        <v>210</v>
      </c>
      <c r="AE213" s="191"/>
      <c r="AF213" s="227" t="str">
        <f aca="false">IF(MOD(ROW(),10),"",INDEX(AE$3:AE$600,ROW()/10))</f>
        <v/>
      </c>
      <c r="AG213" s="228" t="n">
        <v>208</v>
      </c>
      <c r="AH213" s="229" t="e">
        <f aca="false">VALUE($AF213)</f>
        <v>#VALUE!</v>
      </c>
      <c r="AI213" s="164" t="n">
        <v>210</v>
      </c>
      <c r="AJ213" s="246"/>
      <c r="AK213" s="227" t="str">
        <f aca="false">IF(MOD(ROW(),10),"",INDEX(AJ$3:AJ$600,ROW()/10))</f>
        <v/>
      </c>
      <c r="AL213" s="228" t="n">
        <v>203</v>
      </c>
      <c r="AM213" s="229" t="e">
        <f aca="false">VALUE($AK213)</f>
        <v>#VALUE!</v>
      </c>
      <c r="AN213" s="164" t="n">
        <v>210</v>
      </c>
      <c r="AO213" s="190"/>
      <c r="AP213" s="227" t="str">
        <f aca="false">IF(MOD(ROW(),10),"",INDEX(AO$3:AO$600,ROW()/10))</f>
        <v/>
      </c>
      <c r="AQ213" s="181" t="n">
        <v>2.11</v>
      </c>
      <c r="AR213" s="229" t="e">
        <f aca="false">VALUE($AP213)</f>
        <v>#VALUE!</v>
      </c>
      <c r="AS213" s="164" t="n">
        <v>2100</v>
      </c>
      <c r="AT213" s="246"/>
      <c r="AU213" s="227" t="str">
        <f aca="false">IF(MOD(ROW(),10),"",INDEX(AT$3:AT$600,ROW()/10))</f>
        <v/>
      </c>
      <c r="AV213" s="181" t="n">
        <v>2.11</v>
      </c>
      <c r="AW213" s="229" t="e">
        <f aca="false">VALUE($AU213)</f>
        <v>#VALUE!</v>
      </c>
      <c r="AY213" s="246"/>
      <c r="AZ213" s="180" t="str">
        <f aca="false">IF(MOD(ROW(),2),"",INDEX(AY$3:AY$600,ROW()/2))</f>
        <v/>
      </c>
      <c r="BA213" s="181" t="n">
        <v>2.11</v>
      </c>
      <c r="BB213" s="182" t="e">
        <f aca="false">VALUE(AZ213)</f>
        <v>#VALUE!</v>
      </c>
      <c r="BD213" s="246"/>
      <c r="BE213" s="180" t="str">
        <f aca="false">IF(MOD(ROW(),2),"",INDEX(BD$3:BD$600,ROW()/2))</f>
        <v/>
      </c>
      <c r="BF213" s="181" t="n">
        <v>2.11</v>
      </c>
      <c r="BG213" s="182" t="n">
        <f aca="false">VALUE($BD214)</f>
        <v>0</v>
      </c>
    </row>
    <row r="214" customFormat="false" ht="13.5" hidden="false" customHeight="false" outlineLevel="0" collapsed="false">
      <c r="A214" s="208" t="n">
        <v>2.07</v>
      </c>
      <c r="B214" s="209" t="n">
        <v>3.5</v>
      </c>
      <c r="C214" s="213" t="n">
        <f aca="false">$C213+(($AM$20-$AM$10))/10</f>
        <v>-0.0133</v>
      </c>
      <c r="D214" s="217" t="n">
        <f aca="false">$D213+(($AH$30-$AH$20))/10</f>
        <v>-0.0056</v>
      </c>
      <c r="E214" s="211" t="n">
        <f aca="false">$AC209</f>
        <v>0</v>
      </c>
      <c r="F214" s="212" t="n">
        <f aca="false">$F213+(($AR$20-$AR$10))/10</f>
        <v>-0.0119</v>
      </c>
      <c r="G214" s="218" t="n">
        <f aca="false">$G213+(($AW$20-$AW$10))/10</f>
        <v>-0.0119</v>
      </c>
      <c r="H214" s="213" t="n">
        <f aca="false">$BB208+($BB210-$BB208)/2</f>
        <v>0</v>
      </c>
      <c r="I214" s="213" t="n">
        <f aca="false">$BG208+($BG210-$BG208)/2</f>
        <v>0</v>
      </c>
      <c r="J214" s="165"/>
      <c r="Q214" s="249"/>
      <c r="R214" s="249"/>
      <c r="S214" s="165"/>
      <c r="T214" s="165"/>
      <c r="U214" s="165"/>
      <c r="V214" s="165"/>
      <c r="W214" s="165"/>
      <c r="Y214" s="164" t="n">
        <v>211</v>
      </c>
      <c r="Z214" s="246"/>
      <c r="AA214" s="180" t="n">
        <f aca="false">IF(MOD(ROW(),2),"",INDEX($Z$3:$Z$600,ROW()/2))</f>
        <v>173.5</v>
      </c>
      <c r="AB214" s="181" t="n">
        <v>2.12</v>
      </c>
      <c r="AC214" s="182" t="n">
        <f aca="false">VALUE($Z215)</f>
        <v>0</v>
      </c>
      <c r="AD214" s="164" t="n">
        <v>211</v>
      </c>
      <c r="AE214" s="191"/>
      <c r="AF214" s="227" t="str">
        <f aca="false">IF(MOD(ROW(),10),"",INDEX(AE$3:AE$600,ROW()/10))</f>
        <v/>
      </c>
      <c r="AG214" s="228" t="n">
        <v>209</v>
      </c>
      <c r="AH214" s="229" t="e">
        <f aca="false">VALUE($AF214)</f>
        <v>#VALUE!</v>
      </c>
      <c r="AI214" s="164" t="n">
        <v>211</v>
      </c>
      <c r="AJ214" s="246"/>
      <c r="AK214" s="227" t="str">
        <f aca="false">IF(MOD(ROW(),10),"",INDEX(AJ$3:AJ$600,ROW()/10))</f>
        <v/>
      </c>
      <c r="AL214" s="228" t="n">
        <v>204</v>
      </c>
      <c r="AM214" s="229" t="e">
        <f aca="false">VALUE($AK214)</f>
        <v>#VALUE!</v>
      </c>
      <c r="AN214" s="164" t="n">
        <v>211</v>
      </c>
      <c r="AO214" s="190"/>
      <c r="AP214" s="227" t="str">
        <f aca="false">IF(MOD(ROW(),10),"",INDEX(AO$3:AO$600,ROW()/10))</f>
        <v/>
      </c>
      <c r="AQ214" s="181" t="n">
        <v>2.12</v>
      </c>
      <c r="AR214" s="229" t="e">
        <f aca="false">VALUE($AP214)</f>
        <v>#VALUE!</v>
      </c>
      <c r="AS214" s="164" t="n">
        <v>2110</v>
      </c>
      <c r="AT214" s="246"/>
      <c r="AU214" s="227" t="str">
        <f aca="false">IF(MOD(ROW(),10),"",INDEX(AT$3:AT$600,ROW()/10))</f>
        <v/>
      </c>
      <c r="AV214" s="181" t="n">
        <v>2.12</v>
      </c>
      <c r="AW214" s="229" t="e">
        <f aca="false">VALUE($AU214)</f>
        <v>#VALUE!</v>
      </c>
      <c r="AY214" s="246"/>
      <c r="AZ214" s="180" t="n">
        <f aca="false">IF(MOD(ROW(),2),"",INDEX(AY$3:AY$600,ROW()/2))</f>
        <v>0</v>
      </c>
      <c r="BA214" s="181" t="n">
        <v>2.12</v>
      </c>
      <c r="BB214" s="182" t="n">
        <f aca="false">VALUE(AZ214)</f>
        <v>0</v>
      </c>
      <c r="BD214" s="246"/>
      <c r="BE214" s="180" t="n">
        <f aca="false">IF(MOD(ROW(),2),"",INDEX(BD$3:BD$600,ROW()/2))</f>
        <v>0</v>
      </c>
      <c r="BF214" s="181" t="n">
        <v>2.12</v>
      </c>
      <c r="BG214" s="182" t="n">
        <f aca="false">VALUE($BD215)</f>
        <v>0</v>
      </c>
    </row>
    <row r="215" customFormat="false" ht="13.5" hidden="false" customHeight="false" outlineLevel="0" collapsed="false">
      <c r="A215" s="208" t="n">
        <v>2.08</v>
      </c>
      <c r="B215" s="209" t="n">
        <v>3.49</v>
      </c>
      <c r="C215" s="213" t="n">
        <f aca="false">$C214+(($AM$20-$AM$10))/10</f>
        <v>-0.0152</v>
      </c>
      <c r="D215" s="217" t="n">
        <f aca="false">$D214+(($AH$30-$AH$20))/10</f>
        <v>-0.00640000000000001</v>
      </c>
      <c r="E215" s="211" t="n">
        <f aca="false">$AC210</f>
        <v>0</v>
      </c>
      <c r="F215" s="212" t="n">
        <f aca="false">$F214+(($AR$20-$AR$10))/10</f>
        <v>-0.0136</v>
      </c>
      <c r="G215" s="218" t="n">
        <f aca="false">$G214+(($AW$20-$AW$10))/10</f>
        <v>-0.0136</v>
      </c>
      <c r="H215" s="213" t="n">
        <f aca="false">$BB210</f>
        <v>0</v>
      </c>
      <c r="I215" s="213" t="n">
        <f aca="false">$BG210</f>
        <v>0</v>
      </c>
      <c r="J215" s="165"/>
      <c r="Q215" s="249"/>
      <c r="R215" s="249"/>
      <c r="S215" s="165"/>
      <c r="T215" s="165"/>
      <c r="U215" s="165"/>
      <c r="V215" s="165"/>
      <c r="W215" s="165"/>
      <c r="Y215" s="164" t="n">
        <v>212</v>
      </c>
      <c r="Z215" s="246"/>
      <c r="AA215" s="180" t="str">
        <f aca="false">IF(MOD(ROW(),2),"",INDEX($Z$3:$Z$600,ROW()/2))</f>
        <v/>
      </c>
      <c r="AB215" s="181" t="n">
        <v>2.13</v>
      </c>
      <c r="AC215" s="182" t="n">
        <f aca="false">VALUE($Z216)</f>
        <v>0</v>
      </c>
      <c r="AD215" s="164" t="n">
        <v>212</v>
      </c>
      <c r="AE215" s="191"/>
      <c r="AF215" s="227" t="str">
        <f aca="false">IF(MOD(ROW(),10),"",INDEX(AE$3:AE$600,ROW()/10))</f>
        <v/>
      </c>
      <c r="AG215" s="228" t="n">
        <v>210</v>
      </c>
      <c r="AH215" s="229" t="e">
        <f aca="false">VALUE($AF215)</f>
        <v>#VALUE!</v>
      </c>
      <c r="AI215" s="164" t="n">
        <v>212</v>
      </c>
      <c r="AJ215" s="246"/>
      <c r="AK215" s="227" t="str">
        <f aca="false">IF(MOD(ROW(),10),"",INDEX(AJ$3:AJ$600,ROW()/10))</f>
        <v/>
      </c>
      <c r="AL215" s="228" t="n">
        <v>205</v>
      </c>
      <c r="AM215" s="229" t="e">
        <f aca="false">VALUE($AK215)</f>
        <v>#VALUE!</v>
      </c>
      <c r="AN215" s="164" t="n">
        <v>212</v>
      </c>
      <c r="AO215" s="190"/>
      <c r="AP215" s="227" t="str">
        <f aca="false">IF(MOD(ROW(),10),"",INDEX(AO$3:AO$600,ROW()/10))</f>
        <v/>
      </c>
      <c r="AQ215" s="181" t="n">
        <v>2.13</v>
      </c>
      <c r="AR215" s="229" t="e">
        <f aca="false">VALUE($AP215)</f>
        <v>#VALUE!</v>
      </c>
      <c r="AS215" s="164" t="n">
        <v>2120</v>
      </c>
      <c r="AT215" s="246"/>
      <c r="AU215" s="227" t="str">
        <f aca="false">IF(MOD(ROW(),10),"",INDEX(AT$3:AT$600,ROW()/10))</f>
        <v/>
      </c>
      <c r="AV215" s="181" t="n">
        <v>2.13</v>
      </c>
      <c r="AW215" s="229" t="e">
        <f aca="false">VALUE($AU215)</f>
        <v>#VALUE!</v>
      </c>
      <c r="AY215" s="246"/>
      <c r="AZ215" s="180" t="str">
        <f aca="false">IF(MOD(ROW(),2),"",INDEX(AY$3:AY$600,ROW()/2))</f>
        <v/>
      </c>
      <c r="BA215" s="181" t="n">
        <v>2.13</v>
      </c>
      <c r="BB215" s="182" t="e">
        <f aca="false">VALUE(AZ215)</f>
        <v>#VALUE!</v>
      </c>
      <c r="BD215" s="246"/>
      <c r="BE215" s="180" t="str">
        <f aca="false">IF(MOD(ROW(),2),"",INDEX(BD$3:BD$600,ROW()/2))</f>
        <v/>
      </c>
      <c r="BF215" s="181" t="n">
        <v>2.13</v>
      </c>
      <c r="BG215" s="182" t="n">
        <f aca="false">VALUE($BD216)</f>
        <v>0</v>
      </c>
    </row>
    <row r="216" customFormat="false" ht="13.5" hidden="false" customHeight="false" outlineLevel="0" collapsed="false">
      <c r="A216" s="208" t="n">
        <v>2.09</v>
      </c>
      <c r="B216" s="209" t="n">
        <v>3.48</v>
      </c>
      <c r="C216" s="213" t="n">
        <f aca="false">$C215+(($AM$20-$AM$10))/10</f>
        <v>-0.0171</v>
      </c>
      <c r="D216" s="217" t="n">
        <f aca="false">$D215+(($AH$30-$AH$20))/10</f>
        <v>-0.0072</v>
      </c>
      <c r="E216" s="211" t="n">
        <f aca="false">$AC211</f>
        <v>0</v>
      </c>
      <c r="F216" s="212" t="n">
        <f aca="false">$F215+(($AR$20-$AR$10))/10</f>
        <v>-0.0153</v>
      </c>
      <c r="G216" s="218" t="n">
        <f aca="false">$G215+(($AW$20-$AW$10))/10</f>
        <v>-0.0153</v>
      </c>
      <c r="H216" s="213" t="n">
        <f aca="false">$BB210+($BB212-$BB210)/2</f>
        <v>0</v>
      </c>
      <c r="I216" s="213" t="n">
        <f aca="false">$BG210+($BG212-$BG210)/2</f>
        <v>0</v>
      </c>
      <c r="J216" s="165"/>
      <c r="Q216" s="249"/>
      <c r="R216" s="249"/>
      <c r="S216" s="165"/>
      <c r="T216" s="165"/>
      <c r="U216" s="165"/>
      <c r="V216" s="165"/>
      <c r="W216" s="165"/>
      <c r="Y216" s="164" t="n">
        <v>213</v>
      </c>
      <c r="Z216" s="246"/>
      <c r="AA216" s="180" t="n">
        <f aca="false">IF(MOD(ROW(),2),"",INDEX($Z$3:$Z$600,ROW()/2))</f>
        <v>175.43</v>
      </c>
      <c r="AB216" s="181" t="n">
        <v>2.14</v>
      </c>
      <c r="AC216" s="182" t="n">
        <f aca="false">VALUE($Z217)</f>
        <v>0</v>
      </c>
      <c r="AD216" s="164" t="n">
        <v>213</v>
      </c>
      <c r="AE216" s="191"/>
      <c r="AF216" s="227" t="str">
        <f aca="false">IF(MOD(ROW(),10),"",INDEX(AE$3:AE$600,ROW()/10))</f>
        <v/>
      </c>
      <c r="AG216" s="228" t="n">
        <v>211</v>
      </c>
      <c r="AH216" s="229" t="e">
        <f aca="false">VALUE($AF216)</f>
        <v>#VALUE!</v>
      </c>
      <c r="AI216" s="164" t="n">
        <v>213</v>
      </c>
      <c r="AJ216" s="246"/>
      <c r="AK216" s="227" t="str">
        <f aca="false">IF(MOD(ROW(),10),"",INDEX(AJ$3:AJ$600,ROW()/10))</f>
        <v/>
      </c>
      <c r="AL216" s="228" t="n">
        <v>206</v>
      </c>
      <c r="AM216" s="229" t="e">
        <f aca="false">VALUE($AK216)</f>
        <v>#VALUE!</v>
      </c>
      <c r="AN216" s="164" t="n">
        <v>213</v>
      </c>
      <c r="AO216" s="190"/>
      <c r="AP216" s="227" t="str">
        <f aca="false">IF(MOD(ROW(),10),"",INDEX(AO$3:AO$600,ROW()/10))</f>
        <v/>
      </c>
      <c r="AQ216" s="181" t="n">
        <v>2.14</v>
      </c>
      <c r="AR216" s="229" t="e">
        <f aca="false">VALUE($AP216)</f>
        <v>#VALUE!</v>
      </c>
      <c r="AS216" s="164" t="n">
        <v>2130</v>
      </c>
      <c r="AT216" s="246"/>
      <c r="AU216" s="227" t="str">
        <f aca="false">IF(MOD(ROW(),10),"",INDEX(AT$3:AT$600,ROW()/10))</f>
        <v/>
      </c>
      <c r="AV216" s="181" t="n">
        <v>2.14</v>
      </c>
      <c r="AW216" s="229" t="e">
        <f aca="false">VALUE($AU216)</f>
        <v>#VALUE!</v>
      </c>
      <c r="AY216" s="246"/>
      <c r="AZ216" s="180" t="n">
        <f aca="false">IF(MOD(ROW(),2),"",INDEX(AY$3:AY$600,ROW()/2))</f>
        <v>0</v>
      </c>
      <c r="BA216" s="181" t="n">
        <v>2.14</v>
      </c>
      <c r="BB216" s="182" t="n">
        <f aca="false">VALUE(AZ216)</f>
        <v>0</v>
      </c>
      <c r="BD216" s="246"/>
      <c r="BE216" s="180" t="n">
        <f aca="false">IF(MOD(ROW(),2),"",INDEX(BD$3:BD$600,ROW()/2))</f>
        <v>0</v>
      </c>
      <c r="BF216" s="181" t="n">
        <v>2.14</v>
      </c>
      <c r="BG216" s="182" t="n">
        <f aca="false">VALUE($BD217)</f>
        <v>0</v>
      </c>
    </row>
    <row r="217" customFormat="false" ht="13.5" hidden="false" customHeight="false" outlineLevel="0" collapsed="false">
      <c r="A217" s="208" t="n">
        <v>2.1</v>
      </c>
      <c r="B217" s="209" t="n">
        <v>3.47</v>
      </c>
      <c r="C217" s="213" t="n">
        <f aca="false">$AM220</f>
        <v>0</v>
      </c>
      <c r="D217" s="241" t="n">
        <f aca="false">$AH220</f>
        <v>0</v>
      </c>
      <c r="E217" s="211" t="n">
        <f aca="false">$AC212</f>
        <v>0</v>
      </c>
      <c r="F217" s="212" t="n">
        <f aca="false">$AR220</f>
        <v>0</v>
      </c>
      <c r="G217" s="218" t="n">
        <f aca="false">$AW220</f>
        <v>0</v>
      </c>
      <c r="H217" s="213" t="n">
        <f aca="false">$BB212</f>
        <v>0</v>
      </c>
      <c r="I217" s="213" t="n">
        <f aca="false">$BG212</f>
        <v>0</v>
      </c>
      <c r="J217" s="165"/>
      <c r="Q217" s="249"/>
      <c r="R217" s="249"/>
      <c r="S217" s="165"/>
      <c r="T217" s="165"/>
      <c r="U217" s="165"/>
      <c r="V217" s="165"/>
      <c r="W217" s="165"/>
      <c r="Y217" s="164" t="n">
        <v>214</v>
      </c>
      <c r="Z217" s="246"/>
      <c r="AA217" s="180" t="str">
        <f aca="false">IF(MOD(ROW(),2),"",INDEX($Z$3:$Z$600,ROW()/2))</f>
        <v/>
      </c>
      <c r="AB217" s="181" t="n">
        <v>2.15</v>
      </c>
      <c r="AC217" s="182" t="n">
        <f aca="false">VALUE($Z218)</f>
        <v>0</v>
      </c>
      <c r="AD217" s="164" t="n">
        <v>214</v>
      </c>
      <c r="AE217" s="191"/>
      <c r="AF217" s="227" t="str">
        <f aca="false">IF(MOD(ROW(),10),"",INDEX(AE$3:AE$600,ROW()/10))</f>
        <v/>
      </c>
      <c r="AG217" s="228" t="n">
        <v>212</v>
      </c>
      <c r="AH217" s="229" t="e">
        <f aca="false">VALUE($AF217)</f>
        <v>#VALUE!</v>
      </c>
      <c r="AI217" s="164" t="n">
        <v>214</v>
      </c>
      <c r="AJ217" s="246"/>
      <c r="AK217" s="227" t="str">
        <f aca="false">IF(MOD(ROW(),10),"",INDEX(AJ$3:AJ$600,ROW()/10))</f>
        <v/>
      </c>
      <c r="AL217" s="228" t="n">
        <v>207</v>
      </c>
      <c r="AM217" s="229" t="e">
        <f aca="false">VALUE($AK217)</f>
        <v>#VALUE!</v>
      </c>
      <c r="AN217" s="164" t="n">
        <v>214</v>
      </c>
      <c r="AO217" s="190"/>
      <c r="AP217" s="227" t="str">
        <f aca="false">IF(MOD(ROW(),10),"",INDEX(AO$3:AO$600,ROW()/10))</f>
        <v/>
      </c>
      <c r="AQ217" s="181" t="n">
        <v>2.15</v>
      </c>
      <c r="AR217" s="229" t="e">
        <f aca="false">VALUE($AP217)</f>
        <v>#VALUE!</v>
      </c>
      <c r="AS217" s="164" t="n">
        <v>2140</v>
      </c>
      <c r="AT217" s="246"/>
      <c r="AU217" s="227" t="str">
        <f aca="false">IF(MOD(ROW(),10),"",INDEX(AT$3:AT$600,ROW()/10))</f>
        <v/>
      </c>
      <c r="AV217" s="181" t="n">
        <v>2.15</v>
      </c>
      <c r="AW217" s="229" t="e">
        <f aca="false">VALUE($AU217)</f>
        <v>#VALUE!</v>
      </c>
      <c r="AY217" s="246"/>
      <c r="AZ217" s="180" t="str">
        <f aca="false">IF(MOD(ROW(),2),"",INDEX(AY$3:AY$600,ROW()/2))</f>
        <v/>
      </c>
      <c r="BA217" s="181" t="n">
        <v>2.15</v>
      </c>
      <c r="BB217" s="182" t="e">
        <f aca="false">VALUE(AZ217)</f>
        <v>#VALUE!</v>
      </c>
      <c r="BD217" s="246"/>
      <c r="BE217" s="180" t="str">
        <f aca="false">IF(MOD(ROW(),2),"",INDEX(BD$3:BD$600,ROW()/2))</f>
        <v/>
      </c>
      <c r="BF217" s="181" t="n">
        <v>2.15</v>
      </c>
      <c r="BG217" s="182" t="n">
        <f aca="false">VALUE($BD218)</f>
        <v>0</v>
      </c>
    </row>
    <row r="218" customFormat="false" ht="13.5" hidden="false" customHeight="false" outlineLevel="0" collapsed="false">
      <c r="A218" s="208" t="n">
        <v>2.11</v>
      </c>
      <c r="B218" s="209" t="n">
        <v>3.46</v>
      </c>
      <c r="C218" s="213" t="n">
        <f aca="false">$C217+(($AM$20-$AM$10))/10</f>
        <v>-0.0019</v>
      </c>
      <c r="D218" s="217" t="n">
        <f aca="false">$D217+(($AH$30-$AH$20))/10</f>
        <v>-0.000800000000000001</v>
      </c>
      <c r="E218" s="211" t="n">
        <f aca="false">$AC213</f>
        <v>0</v>
      </c>
      <c r="F218" s="212" t="n">
        <f aca="false">$F217+(($AR$20-$AR$10))/10</f>
        <v>-0.0017</v>
      </c>
      <c r="G218" s="218" t="n">
        <f aca="false">$G217+(($AW$20-$AW$10))/10</f>
        <v>-0.0017</v>
      </c>
      <c r="H218" s="213" t="n">
        <f aca="false">$BB212+($BB214-$BB212)/2</f>
        <v>0</v>
      </c>
      <c r="I218" s="213" t="n">
        <f aca="false">$BG212+($BG214-$BG212)/2</f>
        <v>0</v>
      </c>
      <c r="J218" s="165"/>
      <c r="Q218" s="249"/>
      <c r="R218" s="249"/>
      <c r="S218" s="165"/>
      <c r="T218" s="165"/>
      <c r="U218" s="165"/>
      <c r="V218" s="165"/>
      <c r="W218" s="165"/>
      <c r="Y218" s="164" t="n">
        <v>215</v>
      </c>
      <c r="Z218" s="246"/>
      <c r="AA218" s="180" t="n">
        <f aca="false">IF(MOD(ROW(),2),"",INDEX($Z$3:$Z$600,ROW()/2))</f>
        <v>177.36</v>
      </c>
      <c r="AB218" s="181" t="n">
        <v>2.16</v>
      </c>
      <c r="AC218" s="182" t="n">
        <f aca="false">VALUE($Z219)</f>
        <v>0</v>
      </c>
      <c r="AD218" s="164" t="n">
        <v>215</v>
      </c>
      <c r="AE218" s="191"/>
      <c r="AF218" s="227" t="str">
        <f aca="false">IF(MOD(ROW(),10),"",INDEX(AE$3:AE$600,ROW()/10))</f>
        <v/>
      </c>
      <c r="AG218" s="228" t="n">
        <v>213</v>
      </c>
      <c r="AH218" s="229" t="e">
        <f aca="false">VALUE($AF218)</f>
        <v>#VALUE!</v>
      </c>
      <c r="AI218" s="164" t="n">
        <v>215</v>
      </c>
      <c r="AJ218" s="246"/>
      <c r="AK218" s="227" t="str">
        <f aca="false">IF(MOD(ROW(),10),"",INDEX(AJ$3:AJ$600,ROW()/10))</f>
        <v/>
      </c>
      <c r="AL218" s="228" t="n">
        <v>208</v>
      </c>
      <c r="AM218" s="229" t="e">
        <f aca="false">VALUE($AK218)</f>
        <v>#VALUE!</v>
      </c>
      <c r="AN218" s="164" t="n">
        <v>215</v>
      </c>
      <c r="AO218" s="190"/>
      <c r="AP218" s="227" t="str">
        <f aca="false">IF(MOD(ROW(),10),"",INDEX(AO$3:AO$600,ROW()/10))</f>
        <v/>
      </c>
      <c r="AQ218" s="181" t="n">
        <v>2.16</v>
      </c>
      <c r="AR218" s="229" t="e">
        <f aca="false">VALUE($AP218)</f>
        <v>#VALUE!</v>
      </c>
      <c r="AS218" s="164" t="n">
        <v>2150</v>
      </c>
      <c r="AT218" s="246"/>
      <c r="AU218" s="227" t="str">
        <f aca="false">IF(MOD(ROW(),10),"",INDEX(AT$3:AT$600,ROW()/10))</f>
        <v/>
      </c>
      <c r="AV218" s="181" t="n">
        <v>2.16</v>
      </c>
      <c r="AW218" s="229" t="e">
        <f aca="false">VALUE($AU218)</f>
        <v>#VALUE!</v>
      </c>
      <c r="AY218" s="246"/>
      <c r="AZ218" s="180" t="n">
        <f aca="false">IF(MOD(ROW(),2),"",INDEX(AY$3:AY$600,ROW()/2))</f>
        <v>0</v>
      </c>
      <c r="BA218" s="181" t="n">
        <v>2.16</v>
      </c>
      <c r="BB218" s="182" t="n">
        <f aca="false">VALUE(AZ218)</f>
        <v>0</v>
      </c>
      <c r="BD218" s="246"/>
      <c r="BE218" s="180" t="n">
        <f aca="false">IF(MOD(ROW(),2),"",INDEX(BD$3:BD$600,ROW()/2))</f>
        <v>0</v>
      </c>
      <c r="BF218" s="181" t="n">
        <v>2.16</v>
      </c>
      <c r="BG218" s="182" t="n">
        <f aca="false">VALUE($BD219)</f>
        <v>0</v>
      </c>
    </row>
    <row r="219" customFormat="false" ht="13.5" hidden="false" customHeight="false" outlineLevel="0" collapsed="false">
      <c r="A219" s="208" t="n">
        <v>2.12</v>
      </c>
      <c r="B219" s="209" t="n">
        <v>3.45</v>
      </c>
      <c r="C219" s="213" t="n">
        <f aca="false">$C218+(($AM$20-$AM$10))/10</f>
        <v>-0.0038</v>
      </c>
      <c r="D219" s="217" t="n">
        <f aca="false">$D218+(($AH$30-$AH$20))/10</f>
        <v>-0.0016</v>
      </c>
      <c r="E219" s="211" t="n">
        <f aca="false">$AC214</f>
        <v>0</v>
      </c>
      <c r="F219" s="212" t="n">
        <f aca="false">$F218+(($AR$20-$AR$10))/10</f>
        <v>-0.0034</v>
      </c>
      <c r="G219" s="218" t="n">
        <f aca="false">$G218+(($AW$20-$AW$10))/10</f>
        <v>-0.0034</v>
      </c>
      <c r="H219" s="213" t="n">
        <f aca="false">$BB214</f>
        <v>0</v>
      </c>
      <c r="I219" s="213" t="n">
        <f aca="false">$BG214</f>
        <v>0</v>
      </c>
      <c r="J219" s="165"/>
      <c r="Q219" s="249"/>
      <c r="R219" s="249"/>
      <c r="S219" s="165"/>
      <c r="T219" s="165"/>
      <c r="U219" s="165"/>
      <c r="V219" s="165"/>
      <c r="W219" s="165"/>
      <c r="Y219" s="164" t="n">
        <v>216</v>
      </c>
      <c r="Z219" s="246"/>
      <c r="AA219" s="180" t="str">
        <f aca="false">IF(MOD(ROW(),2),"",INDEX($Z$3:$Z$600,ROW()/2))</f>
        <v/>
      </c>
      <c r="AB219" s="181" t="n">
        <v>2.17</v>
      </c>
      <c r="AC219" s="182" t="n">
        <f aca="false">VALUE($Z220)</f>
        <v>0</v>
      </c>
      <c r="AD219" s="164" t="n">
        <v>216</v>
      </c>
      <c r="AE219" s="191"/>
      <c r="AF219" s="227" t="str">
        <f aca="false">IF(MOD(ROW(),10),"",INDEX(AE$3:AE$600,ROW()/10))</f>
        <v/>
      </c>
      <c r="AG219" s="228" t="n">
        <v>214</v>
      </c>
      <c r="AH219" s="229" t="e">
        <f aca="false">VALUE($AF219)</f>
        <v>#VALUE!</v>
      </c>
      <c r="AI219" s="164" t="n">
        <v>216</v>
      </c>
      <c r="AJ219" s="246"/>
      <c r="AK219" s="227" t="str">
        <f aca="false">IF(MOD(ROW(),10),"",INDEX(AJ$3:AJ$600,ROW()/10))</f>
        <v/>
      </c>
      <c r="AL219" s="228" t="n">
        <v>209</v>
      </c>
      <c r="AM219" s="229" t="e">
        <f aca="false">VALUE($AK219)</f>
        <v>#VALUE!</v>
      </c>
      <c r="AN219" s="164" t="n">
        <v>216</v>
      </c>
      <c r="AO219" s="190"/>
      <c r="AP219" s="227" t="str">
        <f aca="false">IF(MOD(ROW(),10),"",INDEX(AO$3:AO$600,ROW()/10))</f>
        <v/>
      </c>
      <c r="AQ219" s="181" t="n">
        <v>2.17</v>
      </c>
      <c r="AR219" s="229" t="e">
        <f aca="false">VALUE($AP219)</f>
        <v>#VALUE!</v>
      </c>
      <c r="AS219" s="164" t="n">
        <v>2160</v>
      </c>
      <c r="AT219" s="246"/>
      <c r="AU219" s="227" t="str">
        <f aca="false">IF(MOD(ROW(),10),"",INDEX(AT$3:AT$600,ROW()/10))</f>
        <v/>
      </c>
      <c r="AV219" s="181" t="n">
        <v>2.17</v>
      </c>
      <c r="AW219" s="229" t="e">
        <f aca="false">VALUE($AU219)</f>
        <v>#VALUE!</v>
      </c>
      <c r="AY219" s="246"/>
      <c r="AZ219" s="180" t="str">
        <f aca="false">IF(MOD(ROW(),2),"",INDEX(AY$3:AY$600,ROW()/2))</f>
        <v/>
      </c>
      <c r="BA219" s="181" t="n">
        <v>2.17</v>
      </c>
      <c r="BB219" s="182" t="e">
        <f aca="false">VALUE(AZ219)</f>
        <v>#VALUE!</v>
      </c>
      <c r="BD219" s="246"/>
      <c r="BE219" s="180" t="str">
        <f aca="false">IF(MOD(ROW(),2),"",INDEX(BD$3:BD$600,ROW()/2))</f>
        <v/>
      </c>
      <c r="BF219" s="181" t="n">
        <v>2.17</v>
      </c>
      <c r="BG219" s="182" t="n">
        <f aca="false">VALUE($BD220)</f>
        <v>0</v>
      </c>
    </row>
    <row r="220" customFormat="false" ht="13.5" hidden="false" customHeight="false" outlineLevel="0" collapsed="false">
      <c r="A220" s="208" t="n">
        <v>2.13</v>
      </c>
      <c r="B220" s="209" t="n">
        <v>3.44</v>
      </c>
      <c r="C220" s="213" t="n">
        <f aca="false">$C219+(($AM$20-$AM$10))/10</f>
        <v>-0.0057</v>
      </c>
      <c r="D220" s="217" t="n">
        <f aca="false">$D219+(($AH$30-$AH$20))/10</f>
        <v>-0.0024</v>
      </c>
      <c r="E220" s="211" t="n">
        <f aca="false">$AC215</f>
        <v>0</v>
      </c>
      <c r="F220" s="212" t="n">
        <f aca="false">$F219+(($AR$20-$AR$10))/10</f>
        <v>-0.0051</v>
      </c>
      <c r="G220" s="218" t="n">
        <f aca="false">$G219+(($AW$20-$AW$10))/10</f>
        <v>-0.0051</v>
      </c>
      <c r="H220" s="213" t="n">
        <f aca="false">$BB214+($BB216-$BB214)/2</f>
        <v>0</v>
      </c>
      <c r="I220" s="213" t="n">
        <f aca="false">$BG214+($BG216-$BG214)/2</f>
        <v>0</v>
      </c>
      <c r="J220" s="165"/>
      <c r="Q220" s="249"/>
      <c r="R220" s="249"/>
      <c r="S220" s="165"/>
      <c r="T220" s="165"/>
      <c r="U220" s="165"/>
      <c r="V220" s="165"/>
      <c r="W220" s="165"/>
      <c r="Y220" s="164" t="n">
        <v>217</v>
      </c>
      <c r="Z220" s="246"/>
      <c r="AA220" s="180" t="n">
        <f aca="false">IF(MOD(ROW(),2),"",INDEX($Z$3:$Z$600,ROW()/2))</f>
        <v>179.28</v>
      </c>
      <c r="AB220" s="181" t="n">
        <v>2.18</v>
      </c>
      <c r="AC220" s="182" t="n">
        <f aca="false">VALUE($Z221)</f>
        <v>0</v>
      </c>
      <c r="AD220" s="164" t="n">
        <v>217</v>
      </c>
      <c r="AE220" s="191"/>
      <c r="AF220" s="227" t="n">
        <f aca="false">IF(MOD(ROW(),10),"",INDEX(AE$3:AE$600,ROW()/10))</f>
        <v>0</v>
      </c>
      <c r="AG220" s="228" t="n">
        <v>215</v>
      </c>
      <c r="AH220" s="229" t="n">
        <f aca="false">VALUE($AF220)</f>
        <v>0</v>
      </c>
      <c r="AI220" s="164" t="n">
        <v>217</v>
      </c>
      <c r="AJ220" s="246"/>
      <c r="AK220" s="227" t="n">
        <f aca="false">IF(MOD(ROW(),10),"",INDEX(AJ$3:AJ$600,ROW()/10))</f>
        <v>0</v>
      </c>
      <c r="AL220" s="228" t="n">
        <v>210</v>
      </c>
      <c r="AM220" s="229" t="n">
        <f aca="false">VALUE($AK220)</f>
        <v>0</v>
      </c>
      <c r="AN220" s="164" t="n">
        <v>217</v>
      </c>
      <c r="AO220" s="190"/>
      <c r="AP220" s="227" t="n">
        <f aca="false">IF(MOD(ROW(),10),"",INDEX(AO$3:AO$600,ROW()/10))</f>
        <v>0</v>
      </c>
      <c r="AQ220" s="181" t="n">
        <v>2.18</v>
      </c>
      <c r="AR220" s="229" t="n">
        <f aca="false">VALUE($AP220)</f>
        <v>0</v>
      </c>
      <c r="AS220" s="164" t="n">
        <v>2170</v>
      </c>
      <c r="AT220" s="246"/>
      <c r="AU220" s="227" t="n">
        <f aca="false">IF(MOD(ROW(),10),"",INDEX(AT$3:AT$600,ROW()/10))</f>
        <v>0</v>
      </c>
      <c r="AV220" s="181" t="n">
        <v>2.18</v>
      </c>
      <c r="AW220" s="229" t="n">
        <f aca="false">VALUE($AU220)</f>
        <v>0</v>
      </c>
      <c r="AY220" s="246"/>
      <c r="AZ220" s="180" t="n">
        <f aca="false">IF(MOD(ROW(),2),"",INDEX(AY$3:AY$600,ROW()/2))</f>
        <v>0</v>
      </c>
      <c r="BA220" s="181" t="n">
        <v>2.18</v>
      </c>
      <c r="BB220" s="182" t="n">
        <f aca="false">VALUE(AZ220)</f>
        <v>0</v>
      </c>
      <c r="BD220" s="246"/>
      <c r="BE220" s="180" t="n">
        <f aca="false">IF(MOD(ROW(),2),"",INDEX(BD$3:BD$600,ROW()/2))</f>
        <v>0</v>
      </c>
      <c r="BF220" s="181" t="n">
        <v>2.18</v>
      </c>
      <c r="BG220" s="182" t="n">
        <f aca="false">VALUE($BD221)</f>
        <v>0</v>
      </c>
    </row>
    <row r="221" customFormat="false" ht="13.5" hidden="false" customHeight="false" outlineLevel="0" collapsed="false">
      <c r="A221" s="208" t="n">
        <v>2.14</v>
      </c>
      <c r="B221" s="209" t="n">
        <v>3.43</v>
      </c>
      <c r="C221" s="213" t="n">
        <f aca="false">$C220+(($AM$20-$AM$10))/10</f>
        <v>-0.0076</v>
      </c>
      <c r="D221" s="217" t="n">
        <f aca="false">$D220+(($AH$30-$AH$20))/10</f>
        <v>-0.0032</v>
      </c>
      <c r="E221" s="211" t="n">
        <f aca="false">$AC216</f>
        <v>0</v>
      </c>
      <c r="F221" s="212" t="n">
        <f aca="false">$F220+(($AR$20-$AR$10))/10</f>
        <v>-0.0068</v>
      </c>
      <c r="G221" s="218" t="n">
        <f aca="false">$G220+(($AW$20-$AW$10))/10</f>
        <v>-0.0068</v>
      </c>
      <c r="H221" s="213" t="n">
        <f aca="false">$BB216</f>
        <v>0</v>
      </c>
      <c r="I221" s="213" t="n">
        <f aca="false">$BG216</f>
        <v>0</v>
      </c>
      <c r="J221" s="165"/>
      <c r="Q221" s="249"/>
      <c r="R221" s="249"/>
      <c r="S221" s="165"/>
      <c r="T221" s="165"/>
      <c r="U221" s="165"/>
      <c r="V221" s="165"/>
      <c r="W221" s="165"/>
      <c r="Y221" s="164" t="n">
        <v>218</v>
      </c>
      <c r="Z221" s="246"/>
      <c r="AA221" s="180" t="str">
        <f aca="false">IF(MOD(ROW(),2),"",INDEX($Z$3:$Z$600,ROW()/2))</f>
        <v/>
      </c>
      <c r="AB221" s="181" t="n">
        <v>2.19</v>
      </c>
      <c r="AC221" s="182" t="n">
        <f aca="false">VALUE($Z222)</f>
        <v>0</v>
      </c>
      <c r="AD221" s="164" t="n">
        <v>218</v>
      </c>
      <c r="AE221" s="191"/>
      <c r="AF221" s="227" t="str">
        <f aca="false">IF(MOD(ROW(),10),"",INDEX(AE$3:AE$600,ROW()/10))</f>
        <v/>
      </c>
      <c r="AG221" s="228" t="n">
        <v>216</v>
      </c>
      <c r="AH221" s="229" t="e">
        <f aca="false">VALUE($AF221)</f>
        <v>#VALUE!</v>
      </c>
      <c r="AI221" s="164" t="n">
        <v>218</v>
      </c>
      <c r="AJ221" s="246"/>
      <c r="AK221" s="227" t="str">
        <f aca="false">IF(MOD(ROW(),10),"",INDEX(AJ$3:AJ$600,ROW()/10))</f>
        <v/>
      </c>
      <c r="AL221" s="228" t="n">
        <v>211</v>
      </c>
      <c r="AM221" s="229" t="e">
        <f aca="false">VALUE($AK221)</f>
        <v>#VALUE!</v>
      </c>
      <c r="AN221" s="164" t="n">
        <v>218</v>
      </c>
      <c r="AO221" s="190"/>
      <c r="AP221" s="227" t="str">
        <f aca="false">IF(MOD(ROW(),10),"",INDEX(AO$3:AO$600,ROW()/10))</f>
        <v/>
      </c>
      <c r="AQ221" s="181" t="n">
        <v>2.19</v>
      </c>
      <c r="AR221" s="229" t="e">
        <f aca="false">VALUE($AP221)</f>
        <v>#VALUE!</v>
      </c>
      <c r="AS221" s="164" t="n">
        <v>2180</v>
      </c>
      <c r="AT221" s="246"/>
      <c r="AU221" s="227" t="str">
        <f aca="false">IF(MOD(ROW(),10),"",INDEX(AT$3:AT$600,ROW()/10))</f>
        <v/>
      </c>
      <c r="AV221" s="181" t="n">
        <v>2.19</v>
      </c>
      <c r="AW221" s="229" t="e">
        <f aca="false">VALUE($AU221)</f>
        <v>#VALUE!</v>
      </c>
      <c r="AY221" s="246"/>
      <c r="AZ221" s="180" t="str">
        <f aca="false">IF(MOD(ROW(),2),"",INDEX(AY$3:AY$600,ROW()/2))</f>
        <v/>
      </c>
      <c r="BA221" s="181" t="n">
        <v>2.19</v>
      </c>
      <c r="BB221" s="182" t="e">
        <f aca="false">VALUE(AZ221)</f>
        <v>#VALUE!</v>
      </c>
      <c r="BD221" s="246"/>
      <c r="BE221" s="180" t="str">
        <f aca="false">IF(MOD(ROW(),2),"",INDEX(BD$3:BD$600,ROW()/2))</f>
        <v/>
      </c>
      <c r="BF221" s="181" t="n">
        <v>2.19</v>
      </c>
      <c r="BG221" s="182" t="n">
        <f aca="false">VALUE($BD222)</f>
        <v>0</v>
      </c>
    </row>
    <row r="222" customFormat="false" ht="13.5" hidden="false" customHeight="false" outlineLevel="0" collapsed="false">
      <c r="A222" s="208" t="n">
        <v>2.15</v>
      </c>
      <c r="B222" s="209" t="n">
        <v>3.42</v>
      </c>
      <c r="C222" s="213" t="n">
        <f aca="false">$C221+(($AM$20-$AM$10))/10</f>
        <v>-0.0095</v>
      </c>
      <c r="D222" s="217" t="n">
        <f aca="false">$D221+(($AH$30-$AH$20))/10</f>
        <v>-0.004</v>
      </c>
      <c r="E222" s="211" t="n">
        <f aca="false">$AC217</f>
        <v>0</v>
      </c>
      <c r="F222" s="212" t="n">
        <f aca="false">$F221+(($AR$20-$AR$10))/10</f>
        <v>-0.0085</v>
      </c>
      <c r="G222" s="218" t="n">
        <f aca="false">$G221+(($AW$20-$AW$10))/10</f>
        <v>-0.0085</v>
      </c>
      <c r="H222" s="213" t="n">
        <f aca="false">$BB216+($BB218-$BB216)/2</f>
        <v>0</v>
      </c>
      <c r="I222" s="213" t="n">
        <f aca="false">$BG216+($BG218-$BG216)/2</f>
        <v>0</v>
      </c>
      <c r="J222" s="165"/>
      <c r="Q222" s="249"/>
      <c r="R222" s="249"/>
      <c r="S222" s="165"/>
      <c r="T222" s="165"/>
      <c r="U222" s="165"/>
      <c r="V222" s="165"/>
      <c r="W222" s="165"/>
      <c r="Y222" s="164" t="n">
        <v>219</v>
      </c>
      <c r="Z222" s="246"/>
      <c r="AA222" s="180" t="n">
        <f aca="false">IF(MOD(ROW(),2),"",INDEX($Z$3:$Z$600,ROW()/2))</f>
        <v>181.21</v>
      </c>
      <c r="AB222" s="181" t="n">
        <v>2.2</v>
      </c>
      <c r="AC222" s="182" t="n">
        <f aca="false">VALUE($Z223)</f>
        <v>0</v>
      </c>
      <c r="AD222" s="164" t="n">
        <v>219</v>
      </c>
      <c r="AE222" s="191"/>
      <c r="AF222" s="227" t="str">
        <f aca="false">IF(MOD(ROW(),10),"",INDEX(AE$3:AE$600,ROW()/10))</f>
        <v/>
      </c>
      <c r="AG222" s="228" t="n">
        <v>217</v>
      </c>
      <c r="AH222" s="229" t="e">
        <f aca="false">VALUE($AF222)</f>
        <v>#VALUE!</v>
      </c>
      <c r="AI222" s="164" t="n">
        <v>219</v>
      </c>
      <c r="AJ222" s="246"/>
      <c r="AK222" s="227" t="str">
        <f aca="false">IF(MOD(ROW(),10),"",INDEX(AJ$3:AJ$600,ROW()/10))</f>
        <v/>
      </c>
      <c r="AL222" s="228" t="n">
        <v>212</v>
      </c>
      <c r="AM222" s="229" t="e">
        <f aca="false">VALUE($AK222)</f>
        <v>#VALUE!</v>
      </c>
      <c r="AN222" s="164" t="n">
        <v>219</v>
      </c>
      <c r="AO222" s="190"/>
      <c r="AP222" s="227" t="str">
        <f aca="false">IF(MOD(ROW(),10),"",INDEX(AO$3:AO$600,ROW()/10))</f>
        <v/>
      </c>
      <c r="AQ222" s="181" t="n">
        <v>2.2</v>
      </c>
      <c r="AR222" s="229" t="e">
        <f aca="false">VALUE($AP222)</f>
        <v>#VALUE!</v>
      </c>
      <c r="AS222" s="164" t="n">
        <v>2190</v>
      </c>
      <c r="AT222" s="246"/>
      <c r="AU222" s="227" t="str">
        <f aca="false">IF(MOD(ROW(),10),"",INDEX(AT$3:AT$600,ROW()/10))</f>
        <v/>
      </c>
      <c r="AV222" s="181" t="n">
        <v>2.2</v>
      </c>
      <c r="AW222" s="229" t="e">
        <f aca="false">VALUE($AU222)</f>
        <v>#VALUE!</v>
      </c>
      <c r="AY222" s="246"/>
      <c r="AZ222" s="180" t="n">
        <f aca="false">IF(MOD(ROW(),2),"",INDEX(AY$3:AY$600,ROW()/2))</f>
        <v>0</v>
      </c>
      <c r="BA222" s="181" t="n">
        <v>2.2</v>
      </c>
      <c r="BB222" s="182" t="n">
        <f aca="false">VALUE(AZ222)</f>
        <v>0</v>
      </c>
      <c r="BD222" s="246"/>
      <c r="BE222" s="180" t="n">
        <f aca="false">IF(MOD(ROW(),2),"",INDEX(BD$3:BD$600,ROW()/2))</f>
        <v>0</v>
      </c>
      <c r="BF222" s="181" t="n">
        <v>2.2</v>
      </c>
      <c r="BG222" s="182" t="n">
        <f aca="false">VALUE($BD223)</f>
        <v>0</v>
      </c>
    </row>
    <row r="223" customFormat="false" ht="13.5" hidden="false" customHeight="false" outlineLevel="0" collapsed="false">
      <c r="A223" s="208" t="n">
        <v>2.16</v>
      </c>
      <c r="B223" s="209" t="n">
        <v>3.41</v>
      </c>
      <c r="C223" s="213" t="n">
        <f aca="false">$C222+(($AM$20-$AM$10))/10</f>
        <v>-0.0114</v>
      </c>
      <c r="D223" s="217" t="n">
        <f aca="false">$D222+(($AH$30-$AH$20))/10</f>
        <v>-0.0048</v>
      </c>
      <c r="E223" s="211" t="n">
        <f aca="false">$AC218</f>
        <v>0</v>
      </c>
      <c r="F223" s="212" t="n">
        <f aca="false">$F222+(($AR$20-$AR$10))/10</f>
        <v>-0.0102</v>
      </c>
      <c r="G223" s="218" t="n">
        <f aca="false">$G222+(($AW$20-$AW$10))/10</f>
        <v>-0.0102</v>
      </c>
      <c r="H223" s="213" t="n">
        <f aca="false">$BB218</f>
        <v>0</v>
      </c>
      <c r="I223" s="213" t="n">
        <f aca="false">$BG218</f>
        <v>0</v>
      </c>
      <c r="J223" s="165"/>
      <c r="Q223" s="249"/>
      <c r="R223" s="249"/>
      <c r="S223" s="165"/>
      <c r="T223" s="165"/>
      <c r="U223" s="165"/>
      <c r="V223" s="165"/>
      <c r="W223" s="165"/>
      <c r="Y223" s="164" t="n">
        <v>220</v>
      </c>
      <c r="Z223" s="246"/>
      <c r="AA223" s="180" t="str">
        <f aca="false">IF(MOD(ROW(),2),"",INDEX($Z$3:$Z$600,ROW()/2))</f>
        <v/>
      </c>
      <c r="AB223" s="181" t="n">
        <v>2.21</v>
      </c>
      <c r="AC223" s="182" t="n">
        <f aca="false">VALUE($Z224)</f>
        <v>0</v>
      </c>
      <c r="AD223" s="164" t="n">
        <v>220</v>
      </c>
      <c r="AE223" s="191"/>
      <c r="AF223" s="227" t="str">
        <f aca="false">IF(MOD(ROW(),10),"",INDEX(AE$3:AE$600,ROW()/10))</f>
        <v/>
      </c>
      <c r="AG223" s="228" t="n">
        <v>218</v>
      </c>
      <c r="AH223" s="229" t="e">
        <f aca="false">VALUE($AF223)</f>
        <v>#VALUE!</v>
      </c>
      <c r="AI223" s="164" t="n">
        <v>220</v>
      </c>
      <c r="AJ223" s="246"/>
      <c r="AK223" s="227" t="str">
        <f aca="false">IF(MOD(ROW(),10),"",INDEX(AJ$3:AJ$600,ROW()/10))</f>
        <v/>
      </c>
      <c r="AL223" s="228" t="n">
        <v>213</v>
      </c>
      <c r="AM223" s="229" t="e">
        <f aca="false">VALUE($AK223)</f>
        <v>#VALUE!</v>
      </c>
      <c r="AN223" s="164" t="n">
        <v>220</v>
      </c>
      <c r="AO223" s="190"/>
      <c r="AP223" s="227" t="str">
        <f aca="false">IF(MOD(ROW(),10),"",INDEX(AO$3:AO$600,ROW()/10))</f>
        <v/>
      </c>
      <c r="AQ223" s="181" t="n">
        <v>2.21</v>
      </c>
      <c r="AR223" s="229" t="e">
        <f aca="false">VALUE($AP223)</f>
        <v>#VALUE!</v>
      </c>
      <c r="AS223" s="164" t="n">
        <v>2200</v>
      </c>
      <c r="AT223" s="246"/>
      <c r="AU223" s="227" t="str">
        <f aca="false">IF(MOD(ROW(),10),"",INDEX(AT$3:AT$600,ROW()/10))</f>
        <v/>
      </c>
      <c r="AV223" s="181" t="n">
        <v>2.21</v>
      </c>
      <c r="AW223" s="229" t="e">
        <f aca="false">VALUE($AU223)</f>
        <v>#VALUE!</v>
      </c>
      <c r="AY223" s="246"/>
      <c r="AZ223" s="180" t="str">
        <f aca="false">IF(MOD(ROW(),2),"",INDEX(AY$3:AY$600,ROW()/2))</f>
        <v/>
      </c>
      <c r="BA223" s="181" t="n">
        <v>2.21</v>
      </c>
      <c r="BB223" s="182" t="e">
        <f aca="false">VALUE(AZ223)</f>
        <v>#VALUE!</v>
      </c>
      <c r="BD223" s="246"/>
      <c r="BE223" s="180" t="str">
        <f aca="false">IF(MOD(ROW(),2),"",INDEX(BD$3:BD$600,ROW()/2))</f>
        <v/>
      </c>
      <c r="BF223" s="181" t="n">
        <v>2.21</v>
      </c>
      <c r="BG223" s="182" t="n">
        <f aca="false">VALUE($BD224)</f>
        <v>0</v>
      </c>
    </row>
    <row r="224" customFormat="false" ht="13.5" hidden="false" customHeight="false" outlineLevel="0" collapsed="false">
      <c r="A224" s="208" t="n">
        <v>2.17</v>
      </c>
      <c r="B224" s="209" t="n">
        <v>3.4</v>
      </c>
      <c r="C224" s="213" t="n">
        <f aca="false">$C223+(($AM$20-$AM$10))/10</f>
        <v>-0.0133</v>
      </c>
      <c r="D224" s="217" t="n">
        <f aca="false">$D223+(($AH$30-$AH$20))/10</f>
        <v>-0.0056</v>
      </c>
      <c r="E224" s="211" t="n">
        <f aca="false">$AC219</f>
        <v>0</v>
      </c>
      <c r="F224" s="212" t="n">
        <f aca="false">$F223+(($AR$20-$AR$10))/10</f>
        <v>-0.0119</v>
      </c>
      <c r="G224" s="218" t="n">
        <f aca="false">$G223+(($AW$20-$AW$10))/10</f>
        <v>-0.0119</v>
      </c>
      <c r="H224" s="213" t="n">
        <f aca="false">$BB218+($BB220-$BB218)/2</f>
        <v>0</v>
      </c>
      <c r="I224" s="213" t="n">
        <f aca="false">$BG218+($BG220-$BG218)/2</f>
        <v>0</v>
      </c>
      <c r="J224" s="165"/>
      <c r="Q224" s="249"/>
      <c r="R224" s="249"/>
      <c r="S224" s="165"/>
      <c r="T224" s="165"/>
      <c r="U224" s="165"/>
      <c r="V224" s="165"/>
      <c r="W224" s="165"/>
      <c r="Y224" s="164" t="n">
        <v>221</v>
      </c>
      <c r="Z224" s="246"/>
      <c r="AA224" s="180" t="n">
        <f aca="false">IF(MOD(ROW(),2),"",INDEX($Z$3:$Z$600,ROW()/2))</f>
        <v>183.14</v>
      </c>
      <c r="AB224" s="181" t="n">
        <v>2.22</v>
      </c>
      <c r="AC224" s="182" t="n">
        <f aca="false">VALUE($Z225)</f>
        <v>0</v>
      </c>
      <c r="AD224" s="164" t="n">
        <v>221</v>
      </c>
      <c r="AE224" s="191"/>
      <c r="AF224" s="227" t="str">
        <f aca="false">IF(MOD(ROW(),10),"",INDEX(AE$3:AE$600,ROW()/10))</f>
        <v/>
      </c>
      <c r="AG224" s="228" t="n">
        <v>219</v>
      </c>
      <c r="AH224" s="229" t="e">
        <f aca="false">VALUE($AF224)</f>
        <v>#VALUE!</v>
      </c>
      <c r="AI224" s="164" t="n">
        <v>221</v>
      </c>
      <c r="AJ224" s="246"/>
      <c r="AK224" s="227" t="str">
        <f aca="false">IF(MOD(ROW(),10),"",INDEX(AJ$3:AJ$600,ROW()/10))</f>
        <v/>
      </c>
      <c r="AL224" s="228" t="n">
        <v>214</v>
      </c>
      <c r="AM224" s="229" t="e">
        <f aca="false">VALUE($AK224)</f>
        <v>#VALUE!</v>
      </c>
      <c r="AN224" s="164" t="n">
        <v>221</v>
      </c>
      <c r="AO224" s="190"/>
      <c r="AP224" s="227" t="str">
        <f aca="false">IF(MOD(ROW(),10),"",INDEX(AO$3:AO$600,ROW()/10))</f>
        <v/>
      </c>
      <c r="AQ224" s="181" t="n">
        <v>2.22</v>
      </c>
      <c r="AR224" s="229" t="e">
        <f aca="false">VALUE($AP224)</f>
        <v>#VALUE!</v>
      </c>
      <c r="AS224" s="164" t="n">
        <v>2210</v>
      </c>
      <c r="AT224" s="246"/>
      <c r="AU224" s="227" t="str">
        <f aca="false">IF(MOD(ROW(),10),"",INDEX(AT$3:AT$600,ROW()/10))</f>
        <v/>
      </c>
      <c r="AV224" s="181" t="n">
        <v>2.22</v>
      </c>
      <c r="AW224" s="229" t="e">
        <f aca="false">VALUE($AU224)</f>
        <v>#VALUE!</v>
      </c>
      <c r="AY224" s="246"/>
      <c r="AZ224" s="180" t="n">
        <f aca="false">IF(MOD(ROW(),2),"",INDEX(AY$3:AY$600,ROW()/2))</f>
        <v>0</v>
      </c>
      <c r="BA224" s="181" t="n">
        <v>2.22</v>
      </c>
      <c r="BB224" s="182" t="n">
        <f aca="false">VALUE(AZ224)</f>
        <v>0</v>
      </c>
      <c r="BD224" s="246"/>
      <c r="BE224" s="180" t="n">
        <f aca="false">IF(MOD(ROW(),2),"",INDEX(BD$3:BD$600,ROW()/2))</f>
        <v>0</v>
      </c>
      <c r="BF224" s="181" t="n">
        <v>2.22</v>
      </c>
      <c r="BG224" s="182" t="n">
        <f aca="false">VALUE($BD225)</f>
        <v>0</v>
      </c>
    </row>
    <row r="225" customFormat="false" ht="13.5" hidden="false" customHeight="false" outlineLevel="0" collapsed="false">
      <c r="A225" s="208" t="n">
        <v>2.18</v>
      </c>
      <c r="B225" s="209" t="n">
        <v>3.39</v>
      </c>
      <c r="C225" s="213" t="n">
        <f aca="false">$C224+(($AM$20-$AM$10))/10</f>
        <v>-0.0152</v>
      </c>
      <c r="D225" s="217" t="n">
        <f aca="false">$D224+(($AH$30-$AH$20))/10</f>
        <v>-0.00640000000000001</v>
      </c>
      <c r="E225" s="211" t="n">
        <f aca="false">$AC220</f>
        <v>0</v>
      </c>
      <c r="F225" s="212" t="n">
        <f aca="false">$F224+(($AR$20-$AR$10))/10</f>
        <v>-0.0136</v>
      </c>
      <c r="G225" s="218" t="n">
        <f aca="false">$G224+(($AW$20-$AW$10))/10</f>
        <v>-0.0136</v>
      </c>
      <c r="H225" s="213" t="n">
        <f aca="false">$BB220</f>
        <v>0</v>
      </c>
      <c r="I225" s="213" t="n">
        <f aca="false">$BG220</f>
        <v>0</v>
      </c>
      <c r="J225" s="165"/>
      <c r="Q225" s="249"/>
      <c r="R225" s="249"/>
      <c r="S225" s="165"/>
      <c r="T225" s="165"/>
      <c r="U225" s="165"/>
      <c r="V225" s="165"/>
      <c r="W225" s="165"/>
      <c r="Y225" s="164" t="n">
        <v>222</v>
      </c>
      <c r="Z225" s="246"/>
      <c r="AA225" s="180" t="str">
        <f aca="false">IF(MOD(ROW(),2),"",INDEX($Z$3:$Z$600,ROW()/2))</f>
        <v/>
      </c>
      <c r="AB225" s="181" t="n">
        <v>2.23</v>
      </c>
      <c r="AC225" s="182" t="n">
        <f aca="false">VALUE($Z226)</f>
        <v>0</v>
      </c>
      <c r="AD225" s="164" t="n">
        <v>222</v>
      </c>
      <c r="AE225" s="191"/>
      <c r="AF225" s="227" t="str">
        <f aca="false">IF(MOD(ROW(),10),"",INDEX(AE$3:AE$600,ROW()/10))</f>
        <v/>
      </c>
      <c r="AG225" s="228" t="n">
        <v>220</v>
      </c>
      <c r="AH225" s="229" t="e">
        <f aca="false">VALUE($AF225)</f>
        <v>#VALUE!</v>
      </c>
      <c r="AI225" s="164" t="n">
        <v>222</v>
      </c>
      <c r="AJ225" s="246"/>
      <c r="AK225" s="227" t="str">
        <f aca="false">IF(MOD(ROW(),10),"",INDEX(AJ$3:AJ$600,ROW()/10))</f>
        <v/>
      </c>
      <c r="AL225" s="228" t="n">
        <v>215</v>
      </c>
      <c r="AM225" s="229" t="e">
        <f aca="false">VALUE($AK225)</f>
        <v>#VALUE!</v>
      </c>
      <c r="AN225" s="164" t="n">
        <v>222</v>
      </c>
      <c r="AO225" s="190"/>
      <c r="AP225" s="227" t="str">
        <f aca="false">IF(MOD(ROW(),10),"",INDEX(AO$3:AO$600,ROW()/10))</f>
        <v/>
      </c>
      <c r="AQ225" s="181" t="n">
        <v>2.23</v>
      </c>
      <c r="AR225" s="229" t="e">
        <f aca="false">VALUE($AP225)</f>
        <v>#VALUE!</v>
      </c>
      <c r="AS225" s="164" t="n">
        <v>2220</v>
      </c>
      <c r="AT225" s="246"/>
      <c r="AU225" s="227" t="str">
        <f aca="false">IF(MOD(ROW(),10),"",INDEX(AT$3:AT$600,ROW()/10))</f>
        <v/>
      </c>
      <c r="AV225" s="181" t="n">
        <v>2.23</v>
      </c>
      <c r="AW225" s="229" t="e">
        <f aca="false">VALUE($AU225)</f>
        <v>#VALUE!</v>
      </c>
      <c r="AY225" s="246"/>
      <c r="AZ225" s="180" t="str">
        <f aca="false">IF(MOD(ROW(),2),"",INDEX(AY$3:AY$600,ROW()/2))</f>
        <v/>
      </c>
      <c r="BA225" s="181" t="n">
        <v>2.23</v>
      </c>
      <c r="BB225" s="182" t="e">
        <f aca="false">VALUE(AZ225)</f>
        <v>#VALUE!</v>
      </c>
      <c r="BD225" s="246"/>
      <c r="BE225" s="180" t="str">
        <f aca="false">IF(MOD(ROW(),2),"",INDEX(BD$3:BD$600,ROW()/2))</f>
        <v/>
      </c>
      <c r="BF225" s="181" t="n">
        <v>2.23</v>
      </c>
      <c r="BG225" s="182" t="n">
        <f aca="false">VALUE($BD226)</f>
        <v>0</v>
      </c>
    </row>
    <row r="226" customFormat="false" ht="13.5" hidden="false" customHeight="false" outlineLevel="0" collapsed="false">
      <c r="A226" s="208" t="n">
        <v>2.19</v>
      </c>
      <c r="B226" s="209" t="n">
        <v>3.38</v>
      </c>
      <c r="C226" s="213" t="n">
        <f aca="false">$C225+(($AM$20-$AM$10))/10</f>
        <v>-0.0171</v>
      </c>
      <c r="D226" s="217" t="n">
        <f aca="false">$D225+(($AH$30-$AH$20))/10</f>
        <v>-0.0072</v>
      </c>
      <c r="E226" s="211" t="n">
        <f aca="false">$AC221</f>
        <v>0</v>
      </c>
      <c r="F226" s="212" t="n">
        <f aca="false">$F225+(($AR$20-$AR$10))/10</f>
        <v>-0.0153</v>
      </c>
      <c r="G226" s="218" t="n">
        <f aca="false">$G225+(($AW$20-$AW$10))/10</f>
        <v>-0.0153</v>
      </c>
      <c r="H226" s="213" t="n">
        <f aca="false">$BB220+($BB222-$BB220)/2</f>
        <v>0</v>
      </c>
      <c r="I226" s="213" t="n">
        <f aca="false">$BG220+($BG222-$BG220)/2</f>
        <v>0</v>
      </c>
      <c r="J226" s="165"/>
      <c r="Q226" s="249"/>
      <c r="R226" s="249"/>
      <c r="S226" s="165"/>
      <c r="T226" s="165"/>
      <c r="U226" s="165"/>
      <c r="V226" s="165"/>
      <c r="W226" s="165"/>
      <c r="Y226" s="164" t="n">
        <v>223</v>
      </c>
      <c r="Z226" s="246"/>
      <c r="AA226" s="180" t="n">
        <f aca="false">IF(MOD(ROW(),2),"",INDEX($Z$3:$Z$600,ROW()/2))</f>
        <v>185.07</v>
      </c>
      <c r="AB226" s="181" t="n">
        <v>2.24</v>
      </c>
      <c r="AC226" s="182" t="n">
        <f aca="false">VALUE($Z227)</f>
        <v>0</v>
      </c>
      <c r="AD226" s="164" t="n">
        <v>223</v>
      </c>
      <c r="AE226" s="191"/>
      <c r="AF226" s="227" t="str">
        <f aca="false">IF(MOD(ROW(),10),"",INDEX(AE$3:AE$600,ROW()/10))</f>
        <v/>
      </c>
      <c r="AG226" s="228" t="n">
        <v>221</v>
      </c>
      <c r="AH226" s="229" t="e">
        <f aca="false">VALUE($AF226)</f>
        <v>#VALUE!</v>
      </c>
      <c r="AI226" s="164" t="n">
        <v>223</v>
      </c>
      <c r="AJ226" s="246"/>
      <c r="AK226" s="227" t="str">
        <f aca="false">IF(MOD(ROW(),10),"",INDEX(AJ$3:AJ$600,ROW()/10))</f>
        <v/>
      </c>
      <c r="AL226" s="228" t="n">
        <v>216</v>
      </c>
      <c r="AM226" s="229" t="e">
        <f aca="false">VALUE($AK226)</f>
        <v>#VALUE!</v>
      </c>
      <c r="AN226" s="164" t="n">
        <v>223</v>
      </c>
      <c r="AO226" s="190"/>
      <c r="AP226" s="227" t="str">
        <f aca="false">IF(MOD(ROW(),10),"",INDEX(AO$3:AO$600,ROW()/10))</f>
        <v/>
      </c>
      <c r="AQ226" s="181" t="n">
        <v>2.24</v>
      </c>
      <c r="AR226" s="229" t="e">
        <f aca="false">VALUE($AP226)</f>
        <v>#VALUE!</v>
      </c>
      <c r="AS226" s="164" t="n">
        <v>2230</v>
      </c>
      <c r="AT226" s="246"/>
      <c r="AU226" s="227" t="str">
        <f aca="false">IF(MOD(ROW(),10),"",INDEX(AT$3:AT$600,ROW()/10))</f>
        <v/>
      </c>
      <c r="AV226" s="181" t="n">
        <v>2.24</v>
      </c>
      <c r="AW226" s="229" t="e">
        <f aca="false">VALUE($AU226)</f>
        <v>#VALUE!</v>
      </c>
      <c r="AY226" s="246"/>
      <c r="AZ226" s="180" t="n">
        <f aca="false">IF(MOD(ROW(),2),"",INDEX(AY$3:AY$600,ROW()/2))</f>
        <v>0</v>
      </c>
      <c r="BA226" s="181" t="n">
        <v>2.24</v>
      </c>
      <c r="BB226" s="182" t="n">
        <f aca="false">VALUE(AZ226)</f>
        <v>0</v>
      </c>
      <c r="BD226" s="246"/>
      <c r="BE226" s="180" t="n">
        <f aca="false">IF(MOD(ROW(),2),"",INDEX(BD$3:BD$600,ROW()/2))</f>
        <v>0</v>
      </c>
      <c r="BF226" s="181" t="n">
        <v>2.24</v>
      </c>
      <c r="BG226" s="182" t="n">
        <f aca="false">VALUE($BD227)</f>
        <v>0</v>
      </c>
    </row>
    <row r="227" customFormat="false" ht="13.5" hidden="false" customHeight="false" outlineLevel="0" collapsed="false">
      <c r="A227" s="208" t="n">
        <v>2.2</v>
      </c>
      <c r="B227" s="209" t="n">
        <v>3.37</v>
      </c>
      <c r="C227" s="213" t="n">
        <f aca="false">$AM230</f>
        <v>0</v>
      </c>
      <c r="D227" s="241" t="n">
        <f aca="false">$AH230</f>
        <v>0</v>
      </c>
      <c r="E227" s="211" t="n">
        <f aca="false">$AC222</f>
        <v>0</v>
      </c>
      <c r="F227" s="212" t="n">
        <f aca="false">$AR230</f>
        <v>0</v>
      </c>
      <c r="G227" s="218" t="n">
        <f aca="false">$AW230</f>
        <v>0</v>
      </c>
      <c r="H227" s="213" t="n">
        <f aca="false">$BB222</f>
        <v>0</v>
      </c>
      <c r="I227" s="213" t="n">
        <f aca="false">$BG222</f>
        <v>0</v>
      </c>
      <c r="J227" s="165"/>
      <c r="Q227" s="249"/>
      <c r="R227" s="249"/>
      <c r="S227" s="165"/>
      <c r="T227" s="165"/>
      <c r="U227" s="165"/>
      <c r="V227" s="165"/>
      <c r="W227" s="165"/>
      <c r="Y227" s="164" t="n">
        <v>224</v>
      </c>
      <c r="Z227" s="246"/>
      <c r="AA227" s="180" t="str">
        <f aca="false">IF(MOD(ROW(),2),"",INDEX($Z$3:$Z$600,ROW()/2))</f>
        <v/>
      </c>
      <c r="AB227" s="181" t="n">
        <v>2.25</v>
      </c>
      <c r="AC227" s="182" t="n">
        <f aca="false">VALUE($Z228)</f>
        <v>0</v>
      </c>
      <c r="AD227" s="164" t="n">
        <v>224</v>
      </c>
      <c r="AE227" s="191"/>
      <c r="AF227" s="227" t="str">
        <f aca="false">IF(MOD(ROW(),10),"",INDEX(AE$3:AE$600,ROW()/10))</f>
        <v/>
      </c>
      <c r="AG227" s="228" t="n">
        <v>222</v>
      </c>
      <c r="AH227" s="229" t="e">
        <f aca="false">VALUE($AF227)</f>
        <v>#VALUE!</v>
      </c>
      <c r="AI227" s="164" t="n">
        <v>224</v>
      </c>
      <c r="AJ227" s="246"/>
      <c r="AK227" s="227" t="str">
        <f aca="false">IF(MOD(ROW(),10),"",INDEX(AJ$3:AJ$600,ROW()/10))</f>
        <v/>
      </c>
      <c r="AL227" s="228" t="n">
        <v>217</v>
      </c>
      <c r="AM227" s="229" t="e">
        <f aca="false">VALUE($AK227)</f>
        <v>#VALUE!</v>
      </c>
      <c r="AN227" s="164" t="n">
        <v>224</v>
      </c>
      <c r="AO227" s="190"/>
      <c r="AP227" s="227" t="str">
        <f aca="false">IF(MOD(ROW(),10),"",INDEX(AO$3:AO$600,ROW()/10))</f>
        <v/>
      </c>
      <c r="AQ227" s="181" t="n">
        <v>2.25</v>
      </c>
      <c r="AR227" s="229" t="e">
        <f aca="false">VALUE($AP227)</f>
        <v>#VALUE!</v>
      </c>
      <c r="AS227" s="164" t="n">
        <v>2240</v>
      </c>
      <c r="AT227" s="246"/>
      <c r="AU227" s="227" t="str">
        <f aca="false">IF(MOD(ROW(),10),"",INDEX(AT$3:AT$600,ROW()/10))</f>
        <v/>
      </c>
      <c r="AV227" s="181" t="n">
        <v>2.25</v>
      </c>
      <c r="AW227" s="229" t="e">
        <f aca="false">VALUE($AU227)</f>
        <v>#VALUE!</v>
      </c>
      <c r="AY227" s="246"/>
      <c r="AZ227" s="180" t="str">
        <f aca="false">IF(MOD(ROW(),2),"",INDEX(AY$3:AY$600,ROW()/2))</f>
        <v/>
      </c>
      <c r="BA227" s="181" t="n">
        <v>2.25</v>
      </c>
      <c r="BB227" s="182" t="e">
        <f aca="false">VALUE(AZ227)</f>
        <v>#VALUE!</v>
      </c>
      <c r="BD227" s="246"/>
      <c r="BE227" s="180" t="str">
        <f aca="false">IF(MOD(ROW(),2),"",INDEX(BD$3:BD$600,ROW()/2))</f>
        <v/>
      </c>
      <c r="BF227" s="181" t="n">
        <v>2.25</v>
      </c>
      <c r="BG227" s="182" t="n">
        <f aca="false">VALUE($BD228)</f>
        <v>0</v>
      </c>
    </row>
    <row r="228" customFormat="false" ht="13.5" hidden="false" customHeight="false" outlineLevel="0" collapsed="false">
      <c r="A228" s="208" t="n">
        <v>2.21</v>
      </c>
      <c r="B228" s="209" t="n">
        <v>3.36</v>
      </c>
      <c r="C228" s="213" t="n">
        <f aca="false">$C227+(($AM$20-$AM$10))/10</f>
        <v>-0.0019</v>
      </c>
      <c r="D228" s="217" t="n">
        <f aca="false">$D227+(($AH$30-$AH$20))/10</f>
        <v>-0.000800000000000001</v>
      </c>
      <c r="E228" s="211" t="n">
        <f aca="false">$AC223</f>
        <v>0</v>
      </c>
      <c r="F228" s="212" t="n">
        <f aca="false">$F227+(($AR$20-$AR$10))/10</f>
        <v>-0.0017</v>
      </c>
      <c r="G228" s="218" t="n">
        <f aca="false">$G227+(($AW$20-$AW$10))/10</f>
        <v>-0.0017</v>
      </c>
      <c r="H228" s="213" t="n">
        <f aca="false">$BB222+($BB224-$BB222)/2</f>
        <v>0</v>
      </c>
      <c r="I228" s="213" t="n">
        <f aca="false">$BG222+($BG224-$BG222)/2</f>
        <v>0</v>
      </c>
      <c r="J228" s="165"/>
      <c r="Q228" s="249"/>
      <c r="R228" s="249"/>
      <c r="S228" s="165"/>
      <c r="T228" s="165"/>
      <c r="U228" s="165"/>
      <c r="V228" s="165"/>
      <c r="W228" s="165"/>
      <c r="Y228" s="164" t="n">
        <v>225</v>
      </c>
      <c r="Z228" s="246"/>
      <c r="AA228" s="180" t="n">
        <f aca="false">IF(MOD(ROW(),2),"",INDEX($Z$3:$Z$600,ROW()/2))</f>
        <v>186.99</v>
      </c>
      <c r="AB228" s="181" t="n">
        <v>2.26</v>
      </c>
      <c r="AC228" s="182" t="n">
        <f aca="false">VALUE($Z229)</f>
        <v>0</v>
      </c>
      <c r="AD228" s="164" t="n">
        <v>225</v>
      </c>
      <c r="AE228" s="191"/>
      <c r="AF228" s="227" t="str">
        <f aca="false">IF(MOD(ROW(),10),"",INDEX(AE$3:AE$600,ROW()/10))</f>
        <v/>
      </c>
      <c r="AG228" s="228" t="n">
        <v>223</v>
      </c>
      <c r="AH228" s="229" t="e">
        <f aca="false">VALUE($AF228)</f>
        <v>#VALUE!</v>
      </c>
      <c r="AI228" s="164" t="n">
        <v>225</v>
      </c>
      <c r="AJ228" s="246"/>
      <c r="AK228" s="227" t="str">
        <f aca="false">IF(MOD(ROW(),10),"",INDEX(AJ$3:AJ$600,ROW()/10))</f>
        <v/>
      </c>
      <c r="AL228" s="228" t="n">
        <v>218</v>
      </c>
      <c r="AM228" s="229" t="e">
        <f aca="false">VALUE($AK228)</f>
        <v>#VALUE!</v>
      </c>
      <c r="AN228" s="164" t="n">
        <v>225</v>
      </c>
      <c r="AO228" s="190"/>
      <c r="AP228" s="227" t="str">
        <f aca="false">IF(MOD(ROW(),10),"",INDEX(AO$3:AO$600,ROW()/10))</f>
        <v/>
      </c>
      <c r="AQ228" s="181" t="n">
        <v>2.26</v>
      </c>
      <c r="AR228" s="229" t="e">
        <f aca="false">VALUE($AP228)</f>
        <v>#VALUE!</v>
      </c>
      <c r="AS228" s="164" t="n">
        <v>2250</v>
      </c>
      <c r="AT228" s="246"/>
      <c r="AU228" s="227" t="str">
        <f aca="false">IF(MOD(ROW(),10),"",INDEX(AT$3:AT$600,ROW()/10))</f>
        <v/>
      </c>
      <c r="AV228" s="181" t="n">
        <v>2.26</v>
      </c>
      <c r="AW228" s="229" t="e">
        <f aca="false">VALUE($AU228)</f>
        <v>#VALUE!</v>
      </c>
      <c r="AY228" s="246"/>
      <c r="AZ228" s="180" t="n">
        <f aca="false">IF(MOD(ROW(),2),"",INDEX(AY$3:AY$600,ROW()/2))</f>
        <v>0</v>
      </c>
      <c r="BA228" s="181" t="n">
        <v>2.26</v>
      </c>
      <c r="BB228" s="182" t="n">
        <f aca="false">VALUE(AZ228)</f>
        <v>0</v>
      </c>
      <c r="BD228" s="246"/>
      <c r="BE228" s="180" t="n">
        <f aca="false">IF(MOD(ROW(),2),"",INDEX(BD$3:BD$600,ROW()/2))</f>
        <v>0</v>
      </c>
      <c r="BF228" s="181" t="n">
        <v>2.26</v>
      </c>
      <c r="BG228" s="182" t="n">
        <f aca="false">VALUE($BD229)</f>
        <v>0</v>
      </c>
    </row>
    <row r="229" customFormat="false" ht="13.5" hidden="false" customHeight="false" outlineLevel="0" collapsed="false">
      <c r="A229" s="208" t="n">
        <v>2.22</v>
      </c>
      <c r="B229" s="209" t="n">
        <v>3.35</v>
      </c>
      <c r="C229" s="213" t="n">
        <f aca="false">$C228+(($AM$20-$AM$10))/10</f>
        <v>-0.0038</v>
      </c>
      <c r="D229" s="217" t="n">
        <f aca="false">$D228+(($AH$30-$AH$20))/10</f>
        <v>-0.0016</v>
      </c>
      <c r="E229" s="211" t="n">
        <f aca="false">$AC224</f>
        <v>0</v>
      </c>
      <c r="F229" s="212" t="n">
        <f aca="false">$F228+(($AR$20-$AR$10))/10</f>
        <v>-0.0034</v>
      </c>
      <c r="G229" s="218" t="n">
        <f aca="false">$G228+(($AW$20-$AW$10))/10</f>
        <v>-0.0034</v>
      </c>
      <c r="H229" s="213" t="n">
        <f aca="false">$BB224</f>
        <v>0</v>
      </c>
      <c r="I229" s="213" t="n">
        <f aca="false">$BG224</f>
        <v>0</v>
      </c>
      <c r="J229" s="165"/>
      <c r="Q229" s="249"/>
      <c r="R229" s="249"/>
      <c r="S229" s="165"/>
      <c r="T229" s="165"/>
      <c r="U229" s="165"/>
      <c r="V229" s="165"/>
      <c r="W229" s="165"/>
      <c r="Y229" s="164" t="n">
        <v>226</v>
      </c>
      <c r="Z229" s="246"/>
      <c r="AA229" s="180" t="str">
        <f aca="false">IF(MOD(ROW(),2),"",INDEX($Z$3:$Z$600,ROW()/2))</f>
        <v/>
      </c>
      <c r="AB229" s="181" t="n">
        <v>2.27</v>
      </c>
      <c r="AC229" s="182" t="n">
        <f aca="false">VALUE($Z230)</f>
        <v>0</v>
      </c>
      <c r="AD229" s="164" t="n">
        <v>226</v>
      </c>
      <c r="AE229" s="191"/>
      <c r="AF229" s="227" t="str">
        <f aca="false">IF(MOD(ROW(),10),"",INDEX(AE$3:AE$600,ROW()/10))</f>
        <v/>
      </c>
      <c r="AG229" s="228" t="n">
        <v>224</v>
      </c>
      <c r="AH229" s="229" t="e">
        <f aca="false">VALUE($AF229)</f>
        <v>#VALUE!</v>
      </c>
      <c r="AI229" s="164" t="n">
        <v>226</v>
      </c>
      <c r="AJ229" s="246"/>
      <c r="AK229" s="227" t="str">
        <f aca="false">IF(MOD(ROW(),10),"",INDEX(AJ$3:AJ$600,ROW()/10))</f>
        <v/>
      </c>
      <c r="AL229" s="228" t="n">
        <v>219</v>
      </c>
      <c r="AM229" s="229" t="e">
        <f aca="false">VALUE($AK229)</f>
        <v>#VALUE!</v>
      </c>
      <c r="AN229" s="164" t="n">
        <v>226</v>
      </c>
      <c r="AO229" s="190"/>
      <c r="AP229" s="227" t="str">
        <f aca="false">IF(MOD(ROW(),10),"",INDEX(AO$3:AO$600,ROW()/10))</f>
        <v/>
      </c>
      <c r="AQ229" s="181" t="n">
        <v>2.27</v>
      </c>
      <c r="AR229" s="229" t="e">
        <f aca="false">VALUE($AP229)</f>
        <v>#VALUE!</v>
      </c>
      <c r="AS229" s="164" t="n">
        <v>2260</v>
      </c>
      <c r="AT229" s="246"/>
      <c r="AU229" s="227" t="str">
        <f aca="false">IF(MOD(ROW(),10),"",INDEX(AT$3:AT$600,ROW()/10))</f>
        <v/>
      </c>
      <c r="AV229" s="181" t="n">
        <v>2.27</v>
      </c>
      <c r="AW229" s="229" t="e">
        <f aca="false">VALUE($AU229)</f>
        <v>#VALUE!</v>
      </c>
      <c r="AY229" s="246"/>
      <c r="AZ229" s="180" t="str">
        <f aca="false">IF(MOD(ROW(),2),"",INDEX(AY$3:AY$600,ROW()/2))</f>
        <v/>
      </c>
      <c r="BA229" s="181" t="n">
        <v>2.27</v>
      </c>
      <c r="BB229" s="182" t="e">
        <f aca="false">VALUE(AZ229)</f>
        <v>#VALUE!</v>
      </c>
      <c r="BD229" s="246"/>
      <c r="BE229" s="180" t="str">
        <f aca="false">IF(MOD(ROW(),2),"",INDEX(BD$3:BD$600,ROW()/2))</f>
        <v/>
      </c>
      <c r="BF229" s="181" t="n">
        <v>2.27</v>
      </c>
      <c r="BG229" s="182" t="n">
        <f aca="false">VALUE($BD230)</f>
        <v>0</v>
      </c>
    </row>
    <row r="230" customFormat="false" ht="13.5" hidden="false" customHeight="false" outlineLevel="0" collapsed="false">
      <c r="A230" s="208" t="n">
        <v>2.23</v>
      </c>
      <c r="B230" s="209" t="n">
        <v>3.34</v>
      </c>
      <c r="C230" s="213" t="n">
        <f aca="false">$C229+(($AM$20-$AM$10))/10</f>
        <v>-0.0057</v>
      </c>
      <c r="D230" s="217" t="n">
        <f aca="false">$D229+(($AH$30-$AH$20))/10</f>
        <v>-0.0024</v>
      </c>
      <c r="E230" s="211" t="n">
        <f aca="false">$AC225</f>
        <v>0</v>
      </c>
      <c r="F230" s="212" t="n">
        <f aca="false">$F229+(($AR$20-$AR$10))/10</f>
        <v>-0.0051</v>
      </c>
      <c r="G230" s="218" t="n">
        <f aca="false">$G229+(($AW$20-$AW$10))/10</f>
        <v>-0.0051</v>
      </c>
      <c r="H230" s="213" t="n">
        <f aca="false">$BB224+($BB226-$BB224)/2</f>
        <v>0</v>
      </c>
      <c r="I230" s="213" t="n">
        <f aca="false">$BG224+($BG226-$BG224)/2</f>
        <v>0</v>
      </c>
      <c r="J230" s="165"/>
      <c r="Q230" s="249"/>
      <c r="R230" s="249"/>
      <c r="S230" s="165"/>
      <c r="T230" s="165"/>
      <c r="U230" s="165"/>
      <c r="V230" s="165"/>
      <c r="W230" s="165"/>
      <c r="Y230" s="164" t="n">
        <v>227</v>
      </c>
      <c r="Z230" s="246"/>
      <c r="AA230" s="180" t="n">
        <f aca="false">IF(MOD(ROW(),2),"",INDEX($Z$3:$Z$600,ROW()/2))</f>
        <v>188.92</v>
      </c>
      <c r="AB230" s="181" t="n">
        <v>2.28</v>
      </c>
      <c r="AC230" s="182" t="n">
        <f aca="false">VALUE($Z231)</f>
        <v>0</v>
      </c>
      <c r="AD230" s="164" t="n">
        <v>227</v>
      </c>
      <c r="AE230" s="191"/>
      <c r="AF230" s="227" t="n">
        <f aca="false">IF(MOD(ROW(),10),"",INDEX(AE$3:AE$600,ROW()/10))</f>
        <v>0</v>
      </c>
      <c r="AG230" s="228" t="n">
        <v>225</v>
      </c>
      <c r="AH230" s="229" t="n">
        <f aca="false">VALUE($AF230)</f>
        <v>0</v>
      </c>
      <c r="AI230" s="164" t="n">
        <v>227</v>
      </c>
      <c r="AJ230" s="246"/>
      <c r="AK230" s="227" t="n">
        <f aca="false">IF(MOD(ROW(),10),"",INDEX(AJ$3:AJ$600,ROW()/10))</f>
        <v>0</v>
      </c>
      <c r="AL230" s="228" t="n">
        <v>220</v>
      </c>
      <c r="AM230" s="229" t="n">
        <f aca="false">VALUE($AK230)</f>
        <v>0</v>
      </c>
      <c r="AN230" s="164" t="n">
        <v>227</v>
      </c>
      <c r="AO230" s="190"/>
      <c r="AP230" s="227" t="n">
        <f aca="false">IF(MOD(ROW(),10),"",INDEX(AO$3:AO$600,ROW()/10))</f>
        <v>0</v>
      </c>
      <c r="AQ230" s="181" t="n">
        <v>2.28</v>
      </c>
      <c r="AR230" s="229" t="n">
        <f aca="false">VALUE($AP230)</f>
        <v>0</v>
      </c>
      <c r="AS230" s="164" t="n">
        <v>2270</v>
      </c>
      <c r="AT230" s="246"/>
      <c r="AU230" s="227" t="n">
        <f aca="false">IF(MOD(ROW(),10),"",INDEX(AT$3:AT$600,ROW()/10))</f>
        <v>0</v>
      </c>
      <c r="AV230" s="181" t="n">
        <v>2.28</v>
      </c>
      <c r="AW230" s="229" t="n">
        <f aca="false">VALUE($AU230)</f>
        <v>0</v>
      </c>
      <c r="AY230" s="246"/>
      <c r="AZ230" s="180" t="n">
        <f aca="false">IF(MOD(ROW(),2),"",INDEX(AY$3:AY$600,ROW()/2))</f>
        <v>0</v>
      </c>
      <c r="BA230" s="181" t="n">
        <v>2.28</v>
      </c>
      <c r="BB230" s="182" t="n">
        <f aca="false">VALUE(AZ230)</f>
        <v>0</v>
      </c>
      <c r="BD230" s="246"/>
      <c r="BE230" s="180" t="n">
        <f aca="false">IF(MOD(ROW(),2),"",INDEX(BD$3:BD$600,ROW()/2))</f>
        <v>0</v>
      </c>
      <c r="BF230" s="181" t="n">
        <v>2.28</v>
      </c>
      <c r="BG230" s="182" t="n">
        <f aca="false">VALUE($BD231)</f>
        <v>0</v>
      </c>
    </row>
    <row r="231" customFormat="false" ht="13.5" hidden="false" customHeight="false" outlineLevel="0" collapsed="false">
      <c r="A231" s="208" t="n">
        <v>2.24</v>
      </c>
      <c r="B231" s="209" t="n">
        <v>3.33</v>
      </c>
      <c r="C231" s="213" t="n">
        <f aca="false">$C230+(($AM$20-$AM$10))/10</f>
        <v>-0.0076</v>
      </c>
      <c r="D231" s="217" t="n">
        <f aca="false">$D230+(($AH$30-$AH$20))/10</f>
        <v>-0.0032</v>
      </c>
      <c r="E231" s="211" t="n">
        <f aca="false">$AC226</f>
        <v>0</v>
      </c>
      <c r="F231" s="212" t="n">
        <f aca="false">$F230+(($AR$20-$AR$10))/10</f>
        <v>-0.0068</v>
      </c>
      <c r="G231" s="218" t="n">
        <f aca="false">$G230+(($AW$20-$AW$10))/10</f>
        <v>-0.0068</v>
      </c>
      <c r="H231" s="213" t="n">
        <f aca="false">$BB226</f>
        <v>0</v>
      </c>
      <c r="I231" s="213" t="n">
        <f aca="false">$BG226</f>
        <v>0</v>
      </c>
      <c r="J231" s="165"/>
      <c r="Q231" s="249"/>
      <c r="R231" s="249"/>
      <c r="S231" s="165"/>
      <c r="T231" s="165"/>
      <c r="U231" s="165"/>
      <c r="V231" s="165"/>
      <c r="W231" s="165"/>
      <c r="Y231" s="164" t="n">
        <v>228</v>
      </c>
      <c r="Z231" s="246"/>
      <c r="AA231" s="180" t="str">
        <f aca="false">IF(MOD(ROW(),2),"",INDEX($Z$3:$Z$600,ROW()/2))</f>
        <v/>
      </c>
      <c r="AB231" s="181" t="n">
        <v>2.29</v>
      </c>
      <c r="AC231" s="182" t="n">
        <f aca="false">VALUE($Z232)</f>
        <v>0</v>
      </c>
      <c r="AD231" s="164" t="n">
        <v>228</v>
      </c>
      <c r="AE231" s="191"/>
      <c r="AF231" s="227" t="str">
        <f aca="false">IF(MOD(ROW(),10),"",INDEX(AE$3:AE$600,ROW()/10))</f>
        <v/>
      </c>
      <c r="AG231" s="228" t="n">
        <v>226</v>
      </c>
      <c r="AH231" s="229" t="e">
        <f aca="false">VALUE($AF231)</f>
        <v>#VALUE!</v>
      </c>
      <c r="AI231" s="164" t="n">
        <v>228</v>
      </c>
      <c r="AJ231" s="246"/>
      <c r="AK231" s="227" t="str">
        <f aca="false">IF(MOD(ROW(),10),"",INDEX(AJ$3:AJ$600,ROW()/10))</f>
        <v/>
      </c>
      <c r="AL231" s="228" t="n">
        <v>221</v>
      </c>
      <c r="AM231" s="229" t="e">
        <f aca="false">VALUE($AK231)</f>
        <v>#VALUE!</v>
      </c>
      <c r="AN231" s="164" t="n">
        <v>228</v>
      </c>
      <c r="AO231" s="190"/>
      <c r="AP231" s="227" t="str">
        <f aca="false">IF(MOD(ROW(),10),"",INDEX(AO$3:AO$600,ROW()/10))</f>
        <v/>
      </c>
      <c r="AQ231" s="181" t="n">
        <v>2.29</v>
      </c>
      <c r="AR231" s="229" t="e">
        <f aca="false">VALUE($AP231)</f>
        <v>#VALUE!</v>
      </c>
      <c r="AS231" s="164" t="n">
        <v>2280</v>
      </c>
      <c r="AT231" s="246"/>
      <c r="AU231" s="227" t="str">
        <f aca="false">IF(MOD(ROW(),10),"",INDEX(AT$3:AT$600,ROW()/10))</f>
        <v/>
      </c>
      <c r="AV231" s="181" t="n">
        <v>2.29</v>
      </c>
      <c r="AW231" s="229" t="e">
        <f aca="false">VALUE($AU231)</f>
        <v>#VALUE!</v>
      </c>
      <c r="AY231" s="246"/>
      <c r="AZ231" s="180" t="str">
        <f aca="false">IF(MOD(ROW(),2),"",INDEX(AY$3:AY$600,ROW()/2))</f>
        <v/>
      </c>
      <c r="BA231" s="181" t="n">
        <v>2.29</v>
      </c>
      <c r="BB231" s="182" t="e">
        <f aca="false">VALUE(AZ231)</f>
        <v>#VALUE!</v>
      </c>
      <c r="BD231" s="246"/>
      <c r="BE231" s="180" t="str">
        <f aca="false">IF(MOD(ROW(),2),"",INDEX(BD$3:BD$600,ROW()/2))</f>
        <v/>
      </c>
      <c r="BF231" s="181" t="n">
        <v>2.29</v>
      </c>
      <c r="BG231" s="182" t="n">
        <f aca="false">VALUE($BD232)</f>
        <v>0</v>
      </c>
    </row>
    <row r="232" customFormat="false" ht="13.5" hidden="false" customHeight="false" outlineLevel="0" collapsed="false">
      <c r="A232" s="208" t="n">
        <v>2.25</v>
      </c>
      <c r="B232" s="209" t="n">
        <v>3.32</v>
      </c>
      <c r="C232" s="213" t="n">
        <f aca="false">$C231+(($AM$20-$AM$10))/10</f>
        <v>-0.0095</v>
      </c>
      <c r="D232" s="217" t="n">
        <f aca="false">$D231+(($AH$30-$AH$20))/10</f>
        <v>-0.004</v>
      </c>
      <c r="E232" s="211" t="n">
        <f aca="false">$AC227</f>
        <v>0</v>
      </c>
      <c r="F232" s="212" t="n">
        <f aca="false">$F231+(($AR$20-$AR$10))/10</f>
        <v>-0.0085</v>
      </c>
      <c r="G232" s="218" t="n">
        <f aca="false">$G231+(($AW$20-$AW$10))/10</f>
        <v>-0.0085</v>
      </c>
      <c r="H232" s="213" t="n">
        <f aca="false">$BB226+($BB228-$BB226)/2</f>
        <v>0</v>
      </c>
      <c r="I232" s="213" t="n">
        <f aca="false">$BG226+($BG228-$BG226)/2</f>
        <v>0</v>
      </c>
      <c r="J232" s="165"/>
      <c r="Q232" s="249"/>
      <c r="R232" s="249"/>
      <c r="S232" s="165"/>
      <c r="T232" s="165"/>
      <c r="U232" s="165"/>
      <c r="V232" s="165"/>
      <c r="W232" s="165"/>
      <c r="Y232" s="164" t="n">
        <v>229</v>
      </c>
      <c r="Z232" s="246"/>
      <c r="AA232" s="180" t="n">
        <f aca="false">IF(MOD(ROW(),2),"",INDEX($Z$3:$Z$600,ROW()/2))</f>
        <v>190.85</v>
      </c>
      <c r="AB232" s="181" t="n">
        <v>2.3</v>
      </c>
      <c r="AC232" s="182" t="n">
        <f aca="false">VALUE($Z233)</f>
        <v>0</v>
      </c>
      <c r="AD232" s="164" t="n">
        <v>229</v>
      </c>
      <c r="AE232" s="191"/>
      <c r="AF232" s="227" t="str">
        <f aca="false">IF(MOD(ROW(),10),"",INDEX(AE$3:AE$600,ROW()/10))</f>
        <v/>
      </c>
      <c r="AG232" s="228" t="n">
        <v>227</v>
      </c>
      <c r="AH232" s="229" t="e">
        <f aca="false">VALUE($AF232)</f>
        <v>#VALUE!</v>
      </c>
      <c r="AI232" s="164" t="n">
        <v>229</v>
      </c>
      <c r="AJ232" s="246"/>
      <c r="AK232" s="227" t="str">
        <f aca="false">IF(MOD(ROW(),10),"",INDEX(AJ$3:AJ$600,ROW()/10))</f>
        <v/>
      </c>
      <c r="AL232" s="228" t="n">
        <v>222</v>
      </c>
      <c r="AM232" s="229" t="e">
        <f aca="false">VALUE($AK232)</f>
        <v>#VALUE!</v>
      </c>
      <c r="AN232" s="164" t="n">
        <v>229</v>
      </c>
      <c r="AO232" s="190"/>
      <c r="AP232" s="227" t="str">
        <f aca="false">IF(MOD(ROW(),10),"",INDEX(AO$3:AO$600,ROW()/10))</f>
        <v/>
      </c>
      <c r="AQ232" s="181" t="n">
        <v>2.3</v>
      </c>
      <c r="AR232" s="229" t="e">
        <f aca="false">VALUE($AP232)</f>
        <v>#VALUE!</v>
      </c>
      <c r="AS232" s="164" t="n">
        <v>2290</v>
      </c>
      <c r="AT232" s="246"/>
      <c r="AU232" s="227" t="str">
        <f aca="false">IF(MOD(ROW(),10),"",INDEX(AT$3:AT$600,ROW()/10))</f>
        <v/>
      </c>
      <c r="AV232" s="181" t="n">
        <v>2.3</v>
      </c>
      <c r="AW232" s="229" t="e">
        <f aca="false">VALUE($AU232)</f>
        <v>#VALUE!</v>
      </c>
      <c r="AY232" s="246"/>
      <c r="AZ232" s="180" t="n">
        <f aca="false">IF(MOD(ROW(),2),"",INDEX(AY$3:AY$600,ROW()/2))</f>
        <v>0</v>
      </c>
      <c r="BA232" s="181" t="n">
        <v>2.3</v>
      </c>
      <c r="BB232" s="182" t="n">
        <f aca="false">VALUE(AZ232)</f>
        <v>0</v>
      </c>
      <c r="BD232" s="246"/>
      <c r="BE232" s="180" t="n">
        <f aca="false">IF(MOD(ROW(),2),"",INDEX(BD$3:BD$600,ROW()/2))</f>
        <v>0</v>
      </c>
      <c r="BF232" s="181" t="n">
        <v>2.3</v>
      </c>
      <c r="BG232" s="182" t="n">
        <f aca="false">VALUE($BD233)</f>
        <v>0</v>
      </c>
    </row>
    <row r="233" customFormat="false" ht="13.5" hidden="false" customHeight="false" outlineLevel="0" collapsed="false">
      <c r="A233" s="208" t="n">
        <v>2.26</v>
      </c>
      <c r="B233" s="209" t="n">
        <v>3.31</v>
      </c>
      <c r="C233" s="213" t="n">
        <f aca="false">$C232+(($AM$20-$AM$10))/10</f>
        <v>-0.0114</v>
      </c>
      <c r="D233" s="217" t="n">
        <f aca="false">$D232+(($AH$30-$AH$20))/10</f>
        <v>-0.0048</v>
      </c>
      <c r="E233" s="211" t="n">
        <f aca="false">$AC228</f>
        <v>0</v>
      </c>
      <c r="F233" s="212" t="n">
        <f aca="false">$F232+(($AR$20-$AR$10))/10</f>
        <v>-0.0102</v>
      </c>
      <c r="G233" s="218" t="n">
        <f aca="false">$G232+(($AW$20-$AW$10))/10</f>
        <v>-0.0102</v>
      </c>
      <c r="H233" s="213" t="n">
        <f aca="false">$BB228</f>
        <v>0</v>
      </c>
      <c r="I233" s="213" t="n">
        <f aca="false">$BG228</f>
        <v>0</v>
      </c>
      <c r="J233" s="165"/>
      <c r="Q233" s="249"/>
      <c r="R233" s="249"/>
      <c r="S233" s="165"/>
      <c r="T233" s="165"/>
      <c r="U233" s="165"/>
      <c r="V233" s="165"/>
      <c r="W233" s="165"/>
      <c r="Y233" s="164" t="n">
        <v>230</v>
      </c>
      <c r="Z233" s="246"/>
      <c r="AA233" s="180" t="str">
        <f aca="false">IF(MOD(ROW(),2),"",INDEX($Z$3:$Z$600,ROW()/2))</f>
        <v/>
      </c>
      <c r="AB233" s="181" t="n">
        <v>2.31</v>
      </c>
      <c r="AC233" s="182" t="n">
        <f aca="false">VALUE($Z234)</f>
        <v>0</v>
      </c>
      <c r="AD233" s="164" t="n">
        <v>230</v>
      </c>
      <c r="AE233" s="191"/>
      <c r="AF233" s="227" t="str">
        <f aca="false">IF(MOD(ROW(),10),"",INDEX(AE$3:AE$600,ROW()/10))</f>
        <v/>
      </c>
      <c r="AG233" s="228" t="n">
        <v>228</v>
      </c>
      <c r="AH233" s="229" t="e">
        <f aca="false">VALUE($AF233)</f>
        <v>#VALUE!</v>
      </c>
      <c r="AI233" s="164" t="n">
        <v>230</v>
      </c>
      <c r="AJ233" s="246"/>
      <c r="AK233" s="227" t="str">
        <f aca="false">IF(MOD(ROW(),10),"",INDEX(AJ$3:AJ$600,ROW()/10))</f>
        <v/>
      </c>
      <c r="AL233" s="228" t="n">
        <v>223</v>
      </c>
      <c r="AM233" s="229" t="e">
        <f aca="false">VALUE($AK233)</f>
        <v>#VALUE!</v>
      </c>
      <c r="AN233" s="164" t="n">
        <v>230</v>
      </c>
      <c r="AO233" s="190"/>
      <c r="AP233" s="227" t="str">
        <f aca="false">IF(MOD(ROW(),10),"",INDEX(AO$3:AO$600,ROW()/10))</f>
        <v/>
      </c>
      <c r="AQ233" s="181" t="n">
        <v>2.31</v>
      </c>
      <c r="AR233" s="229" t="e">
        <f aca="false">VALUE($AP233)</f>
        <v>#VALUE!</v>
      </c>
      <c r="AS233" s="164" t="n">
        <v>2300</v>
      </c>
      <c r="AT233" s="246"/>
      <c r="AU233" s="227" t="str">
        <f aca="false">IF(MOD(ROW(),10),"",INDEX(AT$3:AT$600,ROW()/10))</f>
        <v/>
      </c>
      <c r="AV233" s="181" t="n">
        <v>2.31</v>
      </c>
      <c r="AW233" s="229" t="e">
        <f aca="false">VALUE($AU233)</f>
        <v>#VALUE!</v>
      </c>
      <c r="AY233" s="246"/>
      <c r="AZ233" s="180" t="str">
        <f aca="false">IF(MOD(ROW(),2),"",INDEX(AY$3:AY$600,ROW()/2))</f>
        <v/>
      </c>
      <c r="BA233" s="181" t="n">
        <v>2.31</v>
      </c>
      <c r="BB233" s="182" t="e">
        <f aca="false">VALUE(AZ233)</f>
        <v>#VALUE!</v>
      </c>
      <c r="BD233" s="246"/>
      <c r="BE233" s="180" t="str">
        <f aca="false">IF(MOD(ROW(),2),"",INDEX(BD$3:BD$600,ROW()/2))</f>
        <v/>
      </c>
      <c r="BF233" s="181" t="n">
        <v>2.31</v>
      </c>
      <c r="BG233" s="182" t="n">
        <f aca="false">VALUE($BD234)</f>
        <v>0</v>
      </c>
    </row>
    <row r="234" customFormat="false" ht="13.5" hidden="false" customHeight="false" outlineLevel="0" collapsed="false">
      <c r="A234" s="208" t="n">
        <v>2.27</v>
      </c>
      <c r="B234" s="209" t="n">
        <v>3.3</v>
      </c>
      <c r="C234" s="213" t="n">
        <f aca="false">$C233+(($AM$20-$AM$10))/10</f>
        <v>-0.0133</v>
      </c>
      <c r="D234" s="217" t="n">
        <f aca="false">$D233+(($AH$30-$AH$20))/10</f>
        <v>-0.0056</v>
      </c>
      <c r="E234" s="211" t="n">
        <f aca="false">$AC229</f>
        <v>0</v>
      </c>
      <c r="F234" s="212" t="n">
        <f aca="false">$F233+(($AR$20-$AR$10))/10</f>
        <v>-0.0119</v>
      </c>
      <c r="G234" s="218" t="n">
        <f aca="false">$G233+(($AW$20-$AW$10))/10</f>
        <v>-0.0119</v>
      </c>
      <c r="H234" s="213" t="n">
        <f aca="false">$BB228+($BB230-$BB228)/2</f>
        <v>0</v>
      </c>
      <c r="I234" s="213" t="n">
        <f aca="false">$BG228+($BG230-$BG228)/2</f>
        <v>0</v>
      </c>
      <c r="J234" s="165"/>
      <c r="Q234" s="249"/>
      <c r="R234" s="249"/>
      <c r="S234" s="165"/>
      <c r="T234" s="165"/>
      <c r="U234" s="165"/>
      <c r="V234" s="165"/>
      <c r="W234" s="165"/>
      <c r="Y234" s="164" t="n">
        <v>231</v>
      </c>
      <c r="Z234" s="246"/>
      <c r="AA234" s="180" t="n">
        <f aca="false">IF(MOD(ROW(),2),"",INDEX($Z$3:$Z$600,ROW()/2))</f>
        <v>192.78</v>
      </c>
      <c r="AB234" s="181" t="n">
        <v>2.32</v>
      </c>
      <c r="AC234" s="182" t="n">
        <f aca="false">VALUE($Z235)</f>
        <v>0</v>
      </c>
      <c r="AD234" s="164" t="n">
        <v>231</v>
      </c>
      <c r="AE234" s="191"/>
      <c r="AF234" s="227" t="str">
        <f aca="false">IF(MOD(ROW(),10),"",INDEX(AE$3:AE$600,ROW()/10))</f>
        <v/>
      </c>
      <c r="AG234" s="228" t="n">
        <v>229</v>
      </c>
      <c r="AH234" s="229" t="e">
        <f aca="false">VALUE($AF234)</f>
        <v>#VALUE!</v>
      </c>
      <c r="AI234" s="164" t="n">
        <v>231</v>
      </c>
      <c r="AJ234" s="246"/>
      <c r="AK234" s="227" t="str">
        <f aca="false">IF(MOD(ROW(),10),"",INDEX(AJ$3:AJ$600,ROW()/10))</f>
        <v/>
      </c>
      <c r="AL234" s="228" t="n">
        <v>224</v>
      </c>
      <c r="AM234" s="229" t="e">
        <f aca="false">VALUE($AK234)</f>
        <v>#VALUE!</v>
      </c>
      <c r="AN234" s="164" t="n">
        <v>231</v>
      </c>
      <c r="AO234" s="190"/>
      <c r="AP234" s="227" t="str">
        <f aca="false">IF(MOD(ROW(),10),"",INDEX(AO$3:AO$600,ROW()/10))</f>
        <v/>
      </c>
      <c r="AQ234" s="181" t="n">
        <v>2.32</v>
      </c>
      <c r="AR234" s="229" t="e">
        <f aca="false">VALUE($AP234)</f>
        <v>#VALUE!</v>
      </c>
      <c r="AS234" s="164" t="n">
        <v>2310</v>
      </c>
      <c r="AT234" s="246"/>
      <c r="AU234" s="227" t="str">
        <f aca="false">IF(MOD(ROW(),10),"",INDEX(AT$3:AT$600,ROW()/10))</f>
        <v/>
      </c>
      <c r="AV234" s="181" t="n">
        <v>2.32</v>
      </c>
      <c r="AW234" s="229" t="e">
        <f aca="false">VALUE($AU234)</f>
        <v>#VALUE!</v>
      </c>
      <c r="AY234" s="246"/>
      <c r="AZ234" s="180" t="n">
        <f aca="false">IF(MOD(ROW(),2),"",INDEX(AY$3:AY$600,ROW()/2))</f>
        <v>0</v>
      </c>
      <c r="BA234" s="181" t="n">
        <v>2.32</v>
      </c>
      <c r="BB234" s="182" t="n">
        <f aca="false">VALUE(AZ234)</f>
        <v>0</v>
      </c>
      <c r="BD234" s="246"/>
      <c r="BE234" s="180" t="n">
        <f aca="false">IF(MOD(ROW(),2),"",INDEX(BD$3:BD$600,ROW()/2))</f>
        <v>0</v>
      </c>
      <c r="BF234" s="181" t="n">
        <v>2.32</v>
      </c>
      <c r="BG234" s="182" t="n">
        <f aca="false">VALUE($BD235)</f>
        <v>0</v>
      </c>
    </row>
    <row r="235" customFormat="false" ht="13.5" hidden="false" customHeight="false" outlineLevel="0" collapsed="false">
      <c r="A235" s="208" t="n">
        <v>2.28</v>
      </c>
      <c r="B235" s="209" t="n">
        <v>3.29</v>
      </c>
      <c r="C235" s="213" t="n">
        <f aca="false">$C234+(($AM$20-$AM$10))/10</f>
        <v>-0.0152</v>
      </c>
      <c r="D235" s="217" t="n">
        <f aca="false">$D234+(($AH$30-$AH$20))/10</f>
        <v>-0.00640000000000001</v>
      </c>
      <c r="E235" s="211" t="n">
        <f aca="false">$AC230</f>
        <v>0</v>
      </c>
      <c r="F235" s="212" t="n">
        <f aca="false">$F234+(($AR$20-$AR$10))/10</f>
        <v>-0.0136</v>
      </c>
      <c r="G235" s="218" t="n">
        <f aca="false">$G234+(($AW$20-$AW$10))/10</f>
        <v>-0.0136</v>
      </c>
      <c r="H235" s="213" t="n">
        <f aca="false">$BB230</f>
        <v>0</v>
      </c>
      <c r="I235" s="213" t="n">
        <f aca="false">$BG230</f>
        <v>0</v>
      </c>
      <c r="J235" s="165"/>
      <c r="Q235" s="249"/>
      <c r="R235" s="249"/>
      <c r="S235" s="165"/>
      <c r="T235" s="165"/>
      <c r="U235" s="165"/>
      <c r="V235" s="165"/>
      <c r="W235" s="165"/>
      <c r="Y235" s="164" t="n">
        <v>232</v>
      </c>
      <c r="Z235" s="246"/>
      <c r="AA235" s="180" t="str">
        <f aca="false">IF(MOD(ROW(),2),"",INDEX($Z$3:$Z$600,ROW()/2))</f>
        <v/>
      </c>
      <c r="AB235" s="181" t="n">
        <v>2.33</v>
      </c>
      <c r="AC235" s="182" t="n">
        <f aca="false">VALUE($Z236)</f>
        <v>0</v>
      </c>
      <c r="AD235" s="164" t="n">
        <v>232</v>
      </c>
      <c r="AE235" s="191"/>
      <c r="AF235" s="227" t="str">
        <f aca="false">IF(MOD(ROW(),10),"",INDEX(AE$3:AE$600,ROW()/10))</f>
        <v/>
      </c>
      <c r="AG235" s="228" t="n">
        <v>230</v>
      </c>
      <c r="AH235" s="229" t="e">
        <f aca="false">VALUE($AF235)</f>
        <v>#VALUE!</v>
      </c>
      <c r="AI235" s="164" t="n">
        <v>232</v>
      </c>
      <c r="AJ235" s="246"/>
      <c r="AK235" s="227" t="str">
        <f aca="false">IF(MOD(ROW(),10),"",INDEX(AJ$3:AJ$600,ROW()/10))</f>
        <v/>
      </c>
      <c r="AL235" s="228" t="n">
        <v>225</v>
      </c>
      <c r="AM235" s="229" t="e">
        <f aca="false">VALUE($AK235)</f>
        <v>#VALUE!</v>
      </c>
      <c r="AN235" s="164" t="n">
        <v>232</v>
      </c>
      <c r="AO235" s="190"/>
      <c r="AP235" s="227" t="str">
        <f aca="false">IF(MOD(ROW(),10),"",INDEX(AO$3:AO$600,ROW()/10))</f>
        <v/>
      </c>
      <c r="AQ235" s="181" t="n">
        <v>2.33</v>
      </c>
      <c r="AR235" s="229" t="e">
        <f aca="false">VALUE($AP235)</f>
        <v>#VALUE!</v>
      </c>
      <c r="AS235" s="164" t="n">
        <v>2320</v>
      </c>
      <c r="AT235" s="246"/>
      <c r="AU235" s="227" t="str">
        <f aca="false">IF(MOD(ROW(),10),"",INDEX(AT$3:AT$600,ROW()/10))</f>
        <v/>
      </c>
      <c r="AV235" s="181" t="n">
        <v>2.33</v>
      </c>
      <c r="AW235" s="229" t="e">
        <f aca="false">VALUE($AU235)</f>
        <v>#VALUE!</v>
      </c>
      <c r="AY235" s="246"/>
      <c r="AZ235" s="180" t="str">
        <f aca="false">IF(MOD(ROW(),2),"",INDEX(AY$3:AY$600,ROW()/2))</f>
        <v/>
      </c>
      <c r="BA235" s="181" t="n">
        <v>2.33</v>
      </c>
      <c r="BB235" s="182" t="e">
        <f aca="false">VALUE(AZ235)</f>
        <v>#VALUE!</v>
      </c>
      <c r="BD235" s="246"/>
      <c r="BE235" s="180" t="str">
        <f aca="false">IF(MOD(ROW(),2),"",INDEX(BD$3:BD$600,ROW()/2))</f>
        <v/>
      </c>
      <c r="BF235" s="181" t="n">
        <v>2.33</v>
      </c>
      <c r="BG235" s="182" t="n">
        <f aca="false">VALUE($BD236)</f>
        <v>0</v>
      </c>
    </row>
    <row r="236" customFormat="false" ht="13.5" hidden="false" customHeight="false" outlineLevel="0" collapsed="false">
      <c r="A236" s="208" t="n">
        <v>2.29</v>
      </c>
      <c r="B236" s="209" t="n">
        <v>3.28</v>
      </c>
      <c r="C236" s="213" t="n">
        <f aca="false">$C235+(($AM$20-$AM$10))/10</f>
        <v>-0.0171</v>
      </c>
      <c r="D236" s="217" t="n">
        <f aca="false">$D235+(($AH$30-$AH$20))/10</f>
        <v>-0.0072</v>
      </c>
      <c r="E236" s="211" t="n">
        <f aca="false">$AC231</f>
        <v>0</v>
      </c>
      <c r="F236" s="212" t="n">
        <f aca="false">$F235+(($AR$20-$AR$10))/10</f>
        <v>-0.0153</v>
      </c>
      <c r="G236" s="218" t="n">
        <f aca="false">$G235+(($AW$20-$AW$10))/10</f>
        <v>-0.0153</v>
      </c>
      <c r="H236" s="213" t="n">
        <f aca="false">$BB230+($BB232-$BB230)/2</f>
        <v>0</v>
      </c>
      <c r="I236" s="213" t="n">
        <f aca="false">$BG230+($BG232-$BG230)/2</f>
        <v>0</v>
      </c>
      <c r="J236" s="165"/>
      <c r="Q236" s="249"/>
      <c r="R236" s="249"/>
      <c r="S236" s="165"/>
      <c r="T236" s="165"/>
      <c r="U236" s="165"/>
      <c r="V236" s="165"/>
      <c r="W236" s="165"/>
      <c r="Y236" s="164" t="n">
        <v>233</v>
      </c>
      <c r="Z236" s="246"/>
      <c r="AA236" s="180" t="n">
        <f aca="false">IF(MOD(ROW(),2),"",INDEX($Z$3:$Z$600,ROW()/2))</f>
        <v>194.7</v>
      </c>
      <c r="AB236" s="181" t="n">
        <v>2.34</v>
      </c>
      <c r="AC236" s="182" t="n">
        <f aca="false">VALUE($Z237)</f>
        <v>0</v>
      </c>
      <c r="AD236" s="164" t="n">
        <v>233</v>
      </c>
      <c r="AE236" s="191"/>
      <c r="AF236" s="227" t="str">
        <f aca="false">IF(MOD(ROW(),10),"",INDEX(AE$3:AE$600,ROW()/10))</f>
        <v/>
      </c>
      <c r="AG236" s="228" t="n">
        <v>231</v>
      </c>
      <c r="AH236" s="229" t="e">
        <f aca="false">VALUE($AF236)</f>
        <v>#VALUE!</v>
      </c>
      <c r="AI236" s="164" t="n">
        <v>233</v>
      </c>
      <c r="AJ236" s="246"/>
      <c r="AK236" s="227" t="str">
        <f aca="false">IF(MOD(ROW(),10),"",INDEX(AJ$3:AJ$600,ROW()/10))</f>
        <v/>
      </c>
      <c r="AL236" s="228" t="n">
        <v>226</v>
      </c>
      <c r="AM236" s="229" t="e">
        <f aca="false">VALUE($AK236)</f>
        <v>#VALUE!</v>
      </c>
      <c r="AN236" s="164" t="n">
        <v>233</v>
      </c>
      <c r="AO236" s="190"/>
      <c r="AP236" s="227" t="str">
        <f aca="false">IF(MOD(ROW(),10),"",INDEX(AO$3:AO$600,ROW()/10))</f>
        <v/>
      </c>
      <c r="AQ236" s="181" t="n">
        <v>2.34</v>
      </c>
      <c r="AR236" s="229" t="e">
        <f aca="false">VALUE($AP236)</f>
        <v>#VALUE!</v>
      </c>
      <c r="AS236" s="164" t="n">
        <v>2330</v>
      </c>
      <c r="AT236" s="246"/>
      <c r="AU236" s="227" t="str">
        <f aca="false">IF(MOD(ROW(),10),"",INDEX(AT$3:AT$600,ROW()/10))</f>
        <v/>
      </c>
      <c r="AV236" s="181" t="n">
        <v>2.34</v>
      </c>
      <c r="AW236" s="229" t="e">
        <f aca="false">VALUE($AU236)</f>
        <v>#VALUE!</v>
      </c>
      <c r="AY236" s="246"/>
      <c r="AZ236" s="180" t="n">
        <f aca="false">IF(MOD(ROW(),2),"",INDEX(AY$3:AY$600,ROW()/2))</f>
        <v>0</v>
      </c>
      <c r="BA236" s="181" t="n">
        <v>2.34</v>
      </c>
      <c r="BB236" s="182" t="n">
        <f aca="false">VALUE(AZ236)</f>
        <v>0</v>
      </c>
      <c r="BD236" s="246"/>
      <c r="BE236" s="180" t="n">
        <f aca="false">IF(MOD(ROW(),2),"",INDEX(BD$3:BD$600,ROW()/2))</f>
        <v>0</v>
      </c>
      <c r="BF236" s="181" t="n">
        <v>2.34</v>
      </c>
      <c r="BG236" s="182" t="n">
        <f aca="false">VALUE($BD237)</f>
        <v>0</v>
      </c>
    </row>
    <row r="237" customFormat="false" ht="13.5" hidden="false" customHeight="false" outlineLevel="0" collapsed="false">
      <c r="A237" s="208" t="n">
        <v>2.3</v>
      </c>
      <c r="B237" s="209" t="n">
        <v>3.27</v>
      </c>
      <c r="C237" s="213" t="n">
        <f aca="false">$AM240</f>
        <v>0</v>
      </c>
      <c r="D237" s="241" t="n">
        <f aca="false">$AH240</f>
        <v>0</v>
      </c>
      <c r="E237" s="211" t="n">
        <f aca="false">$AC232</f>
        <v>0</v>
      </c>
      <c r="F237" s="212" t="n">
        <f aca="false">$AR240</f>
        <v>0</v>
      </c>
      <c r="G237" s="218" t="n">
        <f aca="false">$AW240</f>
        <v>0</v>
      </c>
      <c r="H237" s="213" t="n">
        <f aca="false">$BB232</f>
        <v>0</v>
      </c>
      <c r="I237" s="213" t="n">
        <f aca="false">$BG232</f>
        <v>0</v>
      </c>
      <c r="J237" s="165"/>
      <c r="Q237" s="249"/>
      <c r="R237" s="249"/>
      <c r="S237" s="165"/>
      <c r="T237" s="165"/>
      <c r="U237" s="165"/>
      <c r="V237" s="165"/>
      <c r="W237" s="165"/>
      <c r="Y237" s="164" t="n">
        <v>234</v>
      </c>
      <c r="Z237" s="246"/>
      <c r="AA237" s="180" t="str">
        <f aca="false">IF(MOD(ROW(),2),"",INDEX($Z$3:$Z$600,ROW()/2))</f>
        <v/>
      </c>
      <c r="AB237" s="181" t="n">
        <v>2.35</v>
      </c>
      <c r="AC237" s="182" t="n">
        <f aca="false">VALUE($Z238)</f>
        <v>0</v>
      </c>
      <c r="AD237" s="164" t="n">
        <v>234</v>
      </c>
      <c r="AE237" s="191"/>
      <c r="AF237" s="227" t="str">
        <f aca="false">IF(MOD(ROW(),10),"",INDEX(AE$3:AE$600,ROW()/10))</f>
        <v/>
      </c>
      <c r="AG237" s="228" t="n">
        <v>232</v>
      </c>
      <c r="AH237" s="229" t="e">
        <f aca="false">VALUE($AF237)</f>
        <v>#VALUE!</v>
      </c>
      <c r="AI237" s="164" t="n">
        <v>234</v>
      </c>
      <c r="AJ237" s="246"/>
      <c r="AK237" s="227" t="str">
        <f aca="false">IF(MOD(ROW(),10),"",INDEX(AJ$3:AJ$600,ROW()/10))</f>
        <v/>
      </c>
      <c r="AL237" s="228" t="n">
        <v>227</v>
      </c>
      <c r="AM237" s="229" t="e">
        <f aca="false">VALUE($AK237)</f>
        <v>#VALUE!</v>
      </c>
      <c r="AN237" s="164" t="n">
        <v>234</v>
      </c>
      <c r="AO237" s="190"/>
      <c r="AP237" s="227" t="str">
        <f aca="false">IF(MOD(ROW(),10),"",INDEX(AO$3:AO$600,ROW()/10))</f>
        <v/>
      </c>
      <c r="AQ237" s="181" t="n">
        <v>2.35</v>
      </c>
      <c r="AR237" s="229" t="e">
        <f aca="false">VALUE($AP237)</f>
        <v>#VALUE!</v>
      </c>
      <c r="AS237" s="164" t="n">
        <v>2340</v>
      </c>
      <c r="AT237" s="246"/>
      <c r="AU237" s="227" t="str">
        <f aca="false">IF(MOD(ROW(),10),"",INDEX(AT$3:AT$600,ROW()/10))</f>
        <v/>
      </c>
      <c r="AV237" s="181" t="n">
        <v>2.35</v>
      </c>
      <c r="AW237" s="229" t="e">
        <f aca="false">VALUE($AU237)</f>
        <v>#VALUE!</v>
      </c>
      <c r="AY237" s="246"/>
      <c r="AZ237" s="180" t="str">
        <f aca="false">IF(MOD(ROW(),2),"",INDEX(AY$3:AY$600,ROW()/2))</f>
        <v/>
      </c>
      <c r="BA237" s="181" t="n">
        <v>2.35</v>
      </c>
      <c r="BB237" s="182" t="e">
        <f aca="false">VALUE(AZ237)</f>
        <v>#VALUE!</v>
      </c>
      <c r="BD237" s="246"/>
      <c r="BE237" s="180" t="str">
        <f aca="false">IF(MOD(ROW(),2),"",INDEX(BD$3:BD$600,ROW()/2))</f>
        <v/>
      </c>
      <c r="BF237" s="181" t="n">
        <v>2.35</v>
      </c>
      <c r="BG237" s="182" t="n">
        <f aca="false">VALUE($BD238)</f>
        <v>0</v>
      </c>
    </row>
    <row r="238" customFormat="false" ht="13.5" hidden="false" customHeight="false" outlineLevel="0" collapsed="false">
      <c r="A238" s="208" t="n">
        <v>2.31</v>
      </c>
      <c r="B238" s="209" t="n">
        <v>3.26</v>
      </c>
      <c r="C238" s="213" t="n">
        <f aca="false">$C237+(($AM$20-$AM$10))/10</f>
        <v>-0.0019</v>
      </c>
      <c r="D238" s="217" t="n">
        <f aca="false">$D237+(($AH$30-$AH$20))/10</f>
        <v>-0.000800000000000001</v>
      </c>
      <c r="E238" s="211" t="n">
        <f aca="false">$AC233</f>
        <v>0</v>
      </c>
      <c r="F238" s="212" t="n">
        <f aca="false">$F237+(($AR$20-$AR$10))/10</f>
        <v>-0.0017</v>
      </c>
      <c r="G238" s="218" t="n">
        <f aca="false">$G237+(($AW$20-$AW$10))/10</f>
        <v>-0.0017</v>
      </c>
      <c r="H238" s="213" t="n">
        <f aca="false">$BB232+($BB234-$BB232)/2</f>
        <v>0</v>
      </c>
      <c r="I238" s="213" t="n">
        <f aca="false">$BG232+($BG234-$BG232)/2</f>
        <v>0</v>
      </c>
      <c r="J238" s="165"/>
      <c r="Q238" s="249"/>
      <c r="R238" s="249"/>
      <c r="S238" s="165"/>
      <c r="T238" s="165"/>
      <c r="U238" s="165"/>
      <c r="V238" s="165"/>
      <c r="W238" s="165"/>
      <c r="Y238" s="164" t="n">
        <v>235</v>
      </c>
      <c r="Z238" s="246"/>
      <c r="AA238" s="180" t="n">
        <f aca="false">IF(MOD(ROW(),2),"",INDEX($Z$3:$Z$600,ROW()/2))</f>
        <v>196.63</v>
      </c>
      <c r="AB238" s="181" t="n">
        <v>2.36</v>
      </c>
      <c r="AC238" s="182" t="n">
        <f aca="false">VALUE($Z239)</f>
        <v>0</v>
      </c>
      <c r="AD238" s="164" t="n">
        <v>235</v>
      </c>
      <c r="AE238" s="191"/>
      <c r="AF238" s="227" t="str">
        <f aca="false">IF(MOD(ROW(),10),"",INDEX(AE$3:AE$600,ROW()/10))</f>
        <v/>
      </c>
      <c r="AG238" s="228" t="n">
        <v>233</v>
      </c>
      <c r="AH238" s="229" t="e">
        <f aca="false">VALUE($AF238)</f>
        <v>#VALUE!</v>
      </c>
      <c r="AI238" s="164" t="n">
        <v>235</v>
      </c>
      <c r="AJ238" s="246"/>
      <c r="AK238" s="227" t="str">
        <f aca="false">IF(MOD(ROW(),10),"",INDEX(AJ$3:AJ$600,ROW()/10))</f>
        <v/>
      </c>
      <c r="AL238" s="228" t="n">
        <v>228</v>
      </c>
      <c r="AM238" s="229" t="e">
        <f aca="false">VALUE($AK238)</f>
        <v>#VALUE!</v>
      </c>
      <c r="AN238" s="164" t="n">
        <v>235</v>
      </c>
      <c r="AO238" s="190"/>
      <c r="AP238" s="227" t="str">
        <f aca="false">IF(MOD(ROW(),10),"",INDEX(AO$3:AO$600,ROW()/10))</f>
        <v/>
      </c>
      <c r="AQ238" s="181" t="n">
        <v>2.36</v>
      </c>
      <c r="AR238" s="229" t="e">
        <f aca="false">VALUE($AP238)</f>
        <v>#VALUE!</v>
      </c>
      <c r="AS238" s="164" t="n">
        <v>2350</v>
      </c>
      <c r="AT238" s="246"/>
      <c r="AU238" s="227" t="str">
        <f aca="false">IF(MOD(ROW(),10),"",INDEX(AT$3:AT$600,ROW()/10))</f>
        <v/>
      </c>
      <c r="AV238" s="181" t="n">
        <v>2.36</v>
      </c>
      <c r="AW238" s="229" t="e">
        <f aca="false">VALUE($AU238)</f>
        <v>#VALUE!</v>
      </c>
      <c r="AY238" s="246"/>
      <c r="AZ238" s="180" t="n">
        <f aca="false">IF(MOD(ROW(),2),"",INDEX(AY$3:AY$600,ROW()/2))</f>
        <v>0</v>
      </c>
      <c r="BA238" s="181" t="n">
        <v>2.36</v>
      </c>
      <c r="BB238" s="182" t="n">
        <f aca="false">VALUE(AZ238)</f>
        <v>0</v>
      </c>
      <c r="BD238" s="246"/>
      <c r="BE238" s="180" t="n">
        <f aca="false">IF(MOD(ROW(),2),"",INDEX(BD$3:BD$600,ROW()/2))</f>
        <v>0</v>
      </c>
      <c r="BF238" s="181" t="n">
        <v>2.36</v>
      </c>
      <c r="BG238" s="182" t="n">
        <f aca="false">VALUE($BD239)</f>
        <v>0</v>
      </c>
    </row>
    <row r="239" customFormat="false" ht="13.5" hidden="false" customHeight="false" outlineLevel="0" collapsed="false">
      <c r="A239" s="208" t="n">
        <v>2.32</v>
      </c>
      <c r="B239" s="209" t="n">
        <v>3.25</v>
      </c>
      <c r="C239" s="213" t="n">
        <f aca="false">$C238+(($AM$20-$AM$10))/10</f>
        <v>-0.0038</v>
      </c>
      <c r="D239" s="217" t="n">
        <f aca="false">$D238+(($AH$30-$AH$20))/10</f>
        <v>-0.0016</v>
      </c>
      <c r="E239" s="211" t="n">
        <f aca="false">$AC234</f>
        <v>0</v>
      </c>
      <c r="F239" s="212" t="n">
        <f aca="false">$F238+(($AR$20-$AR$10))/10</f>
        <v>-0.0034</v>
      </c>
      <c r="G239" s="218" t="n">
        <f aca="false">$G238+(($AW$20-$AW$10))/10</f>
        <v>-0.0034</v>
      </c>
      <c r="H239" s="213" t="n">
        <f aca="false">$BB234</f>
        <v>0</v>
      </c>
      <c r="I239" s="213" t="n">
        <f aca="false">$BG234</f>
        <v>0</v>
      </c>
      <c r="J239" s="165"/>
      <c r="Q239" s="249"/>
      <c r="R239" s="249"/>
      <c r="S239" s="165"/>
      <c r="T239" s="165"/>
      <c r="U239" s="165"/>
      <c r="V239" s="165"/>
      <c r="W239" s="165"/>
      <c r="Y239" s="164" t="n">
        <v>236</v>
      </c>
      <c r="Z239" s="246"/>
      <c r="AA239" s="180" t="str">
        <f aca="false">IF(MOD(ROW(),2),"",INDEX($Z$3:$Z$600,ROW()/2))</f>
        <v/>
      </c>
      <c r="AB239" s="181" t="n">
        <v>2.37</v>
      </c>
      <c r="AC239" s="182" t="n">
        <f aca="false">VALUE($Z240)</f>
        <v>0</v>
      </c>
      <c r="AD239" s="164" t="n">
        <v>236</v>
      </c>
      <c r="AE239" s="191"/>
      <c r="AF239" s="227" t="str">
        <f aca="false">IF(MOD(ROW(),10),"",INDEX(AE$3:AE$600,ROW()/10))</f>
        <v/>
      </c>
      <c r="AG239" s="228" t="n">
        <v>234</v>
      </c>
      <c r="AH239" s="229" t="e">
        <f aca="false">VALUE($AF239)</f>
        <v>#VALUE!</v>
      </c>
      <c r="AI239" s="164" t="n">
        <v>236</v>
      </c>
      <c r="AJ239" s="246"/>
      <c r="AK239" s="227" t="str">
        <f aca="false">IF(MOD(ROW(),10),"",INDEX(AJ$3:AJ$600,ROW()/10))</f>
        <v/>
      </c>
      <c r="AL239" s="228" t="n">
        <v>229</v>
      </c>
      <c r="AM239" s="229" t="e">
        <f aca="false">VALUE($AK239)</f>
        <v>#VALUE!</v>
      </c>
      <c r="AN239" s="164" t="n">
        <v>236</v>
      </c>
      <c r="AO239" s="190"/>
      <c r="AP239" s="227" t="str">
        <f aca="false">IF(MOD(ROW(),10),"",INDEX(AO$3:AO$600,ROW()/10))</f>
        <v/>
      </c>
      <c r="AQ239" s="181" t="n">
        <v>2.37</v>
      </c>
      <c r="AR239" s="229" t="e">
        <f aca="false">VALUE($AP239)</f>
        <v>#VALUE!</v>
      </c>
      <c r="AS239" s="164" t="n">
        <v>2360</v>
      </c>
      <c r="AT239" s="246"/>
      <c r="AU239" s="227" t="str">
        <f aca="false">IF(MOD(ROW(),10),"",INDEX(AT$3:AT$600,ROW()/10))</f>
        <v/>
      </c>
      <c r="AV239" s="181" t="n">
        <v>2.37</v>
      </c>
      <c r="AW239" s="229" t="e">
        <f aca="false">VALUE($AU239)</f>
        <v>#VALUE!</v>
      </c>
      <c r="AY239" s="246"/>
      <c r="AZ239" s="180" t="str">
        <f aca="false">IF(MOD(ROW(),2),"",INDEX(AY$3:AY$600,ROW()/2))</f>
        <v/>
      </c>
      <c r="BA239" s="181" t="n">
        <v>2.37</v>
      </c>
      <c r="BB239" s="182" t="e">
        <f aca="false">VALUE(AZ239)</f>
        <v>#VALUE!</v>
      </c>
      <c r="BD239" s="246"/>
      <c r="BE239" s="180" t="str">
        <f aca="false">IF(MOD(ROW(),2),"",INDEX(BD$3:BD$600,ROW()/2))</f>
        <v/>
      </c>
      <c r="BF239" s="181" t="n">
        <v>2.37</v>
      </c>
      <c r="BG239" s="182" t="n">
        <f aca="false">VALUE($BD240)</f>
        <v>0</v>
      </c>
    </row>
    <row r="240" customFormat="false" ht="13.5" hidden="false" customHeight="false" outlineLevel="0" collapsed="false">
      <c r="A240" s="208" t="n">
        <v>2.33</v>
      </c>
      <c r="B240" s="209" t="n">
        <v>3.24</v>
      </c>
      <c r="C240" s="213" t="n">
        <f aca="false">$C239+(($AM$20-$AM$10))/10</f>
        <v>-0.0057</v>
      </c>
      <c r="D240" s="217" t="n">
        <f aca="false">$D239+(($AH$30-$AH$20))/10</f>
        <v>-0.0024</v>
      </c>
      <c r="E240" s="211" t="n">
        <f aca="false">$AC235</f>
        <v>0</v>
      </c>
      <c r="F240" s="212" t="n">
        <f aca="false">$F239+(($AR$20-$AR$10))/10</f>
        <v>-0.0051</v>
      </c>
      <c r="G240" s="218" t="n">
        <f aca="false">$G239+(($AW$20-$AW$10))/10</f>
        <v>-0.0051</v>
      </c>
      <c r="H240" s="213" t="n">
        <f aca="false">$BB234+($BB236-$BB234)/2</f>
        <v>0</v>
      </c>
      <c r="I240" s="213" t="n">
        <f aca="false">$BG234+($BG236-$BG234)/2</f>
        <v>0</v>
      </c>
      <c r="J240" s="165"/>
      <c r="Q240" s="249"/>
      <c r="R240" s="249"/>
      <c r="S240" s="165"/>
      <c r="T240" s="165"/>
      <c r="U240" s="165"/>
      <c r="V240" s="165"/>
      <c r="W240" s="165"/>
      <c r="Y240" s="164" t="n">
        <v>237</v>
      </c>
      <c r="Z240" s="246"/>
      <c r="AA240" s="180" t="n">
        <f aca="false">IF(MOD(ROW(),2),"",INDEX($Z$3:$Z$600,ROW()/2))</f>
        <v>198.56</v>
      </c>
      <c r="AB240" s="181" t="n">
        <v>2.38</v>
      </c>
      <c r="AC240" s="182" t="n">
        <f aca="false">VALUE($Z241)</f>
        <v>0</v>
      </c>
      <c r="AD240" s="164" t="n">
        <v>237</v>
      </c>
      <c r="AE240" s="191"/>
      <c r="AF240" s="227" t="n">
        <f aca="false">IF(MOD(ROW(),10),"",INDEX(AE$3:AE$600,ROW()/10))</f>
        <v>0</v>
      </c>
      <c r="AG240" s="228" t="n">
        <v>235</v>
      </c>
      <c r="AH240" s="229" t="n">
        <f aca="false">VALUE($AF240)</f>
        <v>0</v>
      </c>
      <c r="AI240" s="164" t="n">
        <v>237</v>
      </c>
      <c r="AJ240" s="246"/>
      <c r="AK240" s="227" t="n">
        <f aca="false">IF(MOD(ROW(),10),"",INDEX(AJ$3:AJ$600,ROW()/10))</f>
        <v>0</v>
      </c>
      <c r="AL240" s="228" t="n">
        <v>230</v>
      </c>
      <c r="AM240" s="229" t="n">
        <f aca="false">VALUE($AK240)</f>
        <v>0</v>
      </c>
      <c r="AN240" s="164" t="n">
        <v>237</v>
      </c>
      <c r="AO240" s="190"/>
      <c r="AP240" s="227" t="n">
        <f aca="false">IF(MOD(ROW(),10),"",INDEX(AO$3:AO$600,ROW()/10))</f>
        <v>0</v>
      </c>
      <c r="AQ240" s="181" t="n">
        <v>2.38</v>
      </c>
      <c r="AR240" s="229" t="n">
        <f aca="false">VALUE($AP240)</f>
        <v>0</v>
      </c>
      <c r="AS240" s="164" t="n">
        <v>2370</v>
      </c>
      <c r="AT240" s="246"/>
      <c r="AU240" s="227" t="n">
        <f aca="false">IF(MOD(ROW(),10),"",INDEX(AT$3:AT$600,ROW()/10))</f>
        <v>0</v>
      </c>
      <c r="AV240" s="181" t="n">
        <v>2.38</v>
      </c>
      <c r="AW240" s="229" t="n">
        <f aca="false">VALUE($AU240)</f>
        <v>0</v>
      </c>
      <c r="AY240" s="246"/>
      <c r="AZ240" s="180" t="n">
        <f aca="false">IF(MOD(ROW(),2),"",INDEX(AY$3:AY$600,ROW()/2))</f>
        <v>0</v>
      </c>
      <c r="BA240" s="181" t="n">
        <v>2.38</v>
      </c>
      <c r="BB240" s="182" t="n">
        <f aca="false">VALUE(AZ240)</f>
        <v>0</v>
      </c>
      <c r="BD240" s="246"/>
      <c r="BE240" s="180" t="n">
        <f aca="false">IF(MOD(ROW(),2),"",INDEX(BD$3:BD$600,ROW()/2))</f>
        <v>0</v>
      </c>
      <c r="BF240" s="181" t="n">
        <v>2.38</v>
      </c>
      <c r="BG240" s="182" t="n">
        <f aca="false">VALUE($BD241)</f>
        <v>0</v>
      </c>
    </row>
    <row r="241" customFormat="false" ht="13.5" hidden="false" customHeight="false" outlineLevel="0" collapsed="false">
      <c r="A241" s="208" t="n">
        <v>2.34</v>
      </c>
      <c r="B241" s="209" t="n">
        <v>3.23</v>
      </c>
      <c r="C241" s="213" t="n">
        <f aca="false">$C240+(($AM$20-$AM$10))/10</f>
        <v>-0.0076</v>
      </c>
      <c r="D241" s="217" t="n">
        <f aca="false">$D240+(($AH$30-$AH$20))/10</f>
        <v>-0.0032</v>
      </c>
      <c r="E241" s="211" t="n">
        <f aca="false">$AC236</f>
        <v>0</v>
      </c>
      <c r="F241" s="212" t="n">
        <f aca="false">$F240+(($AR$20-$AR$10))/10</f>
        <v>-0.0068</v>
      </c>
      <c r="G241" s="218" t="n">
        <f aca="false">$G240+(($AW$20-$AW$10))/10</f>
        <v>-0.0068</v>
      </c>
      <c r="H241" s="213" t="n">
        <f aca="false">$BB236</f>
        <v>0</v>
      </c>
      <c r="I241" s="213" t="n">
        <f aca="false">$BG236</f>
        <v>0</v>
      </c>
      <c r="J241" s="165"/>
      <c r="Q241" s="249"/>
      <c r="R241" s="249"/>
      <c r="S241" s="165"/>
      <c r="T241" s="165"/>
      <c r="U241" s="165"/>
      <c r="V241" s="165"/>
      <c r="W241" s="165"/>
      <c r="Y241" s="164" t="n">
        <v>238</v>
      </c>
      <c r="Z241" s="246"/>
      <c r="AA241" s="180" t="str">
        <f aca="false">IF(MOD(ROW(),2),"",INDEX($Z$3:$Z$600,ROW()/2))</f>
        <v/>
      </c>
      <c r="AB241" s="181" t="n">
        <v>2.39</v>
      </c>
      <c r="AC241" s="182" t="n">
        <f aca="false">VALUE($Z242)</f>
        <v>0</v>
      </c>
      <c r="AD241" s="164" t="n">
        <v>238</v>
      </c>
      <c r="AE241" s="191"/>
      <c r="AF241" s="227" t="str">
        <f aca="false">IF(MOD(ROW(),10),"",INDEX(AE$3:AE$600,ROW()/10))</f>
        <v/>
      </c>
      <c r="AG241" s="228" t="n">
        <v>236</v>
      </c>
      <c r="AH241" s="229" t="e">
        <f aca="false">VALUE($AF241)</f>
        <v>#VALUE!</v>
      </c>
      <c r="AI241" s="164" t="n">
        <v>238</v>
      </c>
      <c r="AJ241" s="246"/>
      <c r="AK241" s="227" t="str">
        <f aca="false">IF(MOD(ROW(),10),"",INDEX(AJ$3:AJ$600,ROW()/10))</f>
        <v/>
      </c>
      <c r="AL241" s="228" t="n">
        <v>231</v>
      </c>
      <c r="AM241" s="229" t="e">
        <f aca="false">VALUE($AK241)</f>
        <v>#VALUE!</v>
      </c>
      <c r="AN241" s="164" t="n">
        <v>238</v>
      </c>
      <c r="AO241" s="190"/>
      <c r="AP241" s="227" t="str">
        <f aca="false">IF(MOD(ROW(),10),"",INDEX(AO$3:AO$600,ROW()/10))</f>
        <v/>
      </c>
      <c r="AQ241" s="181" t="n">
        <v>2.39</v>
      </c>
      <c r="AR241" s="229" t="e">
        <f aca="false">VALUE($AP241)</f>
        <v>#VALUE!</v>
      </c>
      <c r="AS241" s="164" t="n">
        <v>2380</v>
      </c>
      <c r="AT241" s="246"/>
      <c r="AU241" s="227" t="str">
        <f aca="false">IF(MOD(ROW(),10),"",INDEX(AT$3:AT$600,ROW()/10))</f>
        <v/>
      </c>
      <c r="AV241" s="181" t="n">
        <v>2.39</v>
      </c>
      <c r="AW241" s="229" t="e">
        <f aca="false">VALUE($AU241)</f>
        <v>#VALUE!</v>
      </c>
      <c r="AY241" s="246"/>
      <c r="AZ241" s="180" t="str">
        <f aca="false">IF(MOD(ROW(),2),"",INDEX(AY$3:AY$600,ROW()/2))</f>
        <v/>
      </c>
      <c r="BA241" s="181" t="n">
        <v>2.39</v>
      </c>
      <c r="BB241" s="182" t="e">
        <f aca="false">VALUE(AZ241)</f>
        <v>#VALUE!</v>
      </c>
      <c r="BD241" s="246"/>
      <c r="BE241" s="180" t="str">
        <f aca="false">IF(MOD(ROW(),2),"",INDEX(BD$3:BD$600,ROW()/2))</f>
        <v/>
      </c>
      <c r="BF241" s="181" t="n">
        <v>2.39</v>
      </c>
      <c r="BG241" s="182" t="n">
        <f aca="false">VALUE($BD242)</f>
        <v>0</v>
      </c>
    </row>
    <row r="242" customFormat="false" ht="13.5" hidden="false" customHeight="false" outlineLevel="0" collapsed="false">
      <c r="A242" s="208" t="n">
        <v>2.35</v>
      </c>
      <c r="B242" s="209" t="n">
        <v>3.22</v>
      </c>
      <c r="C242" s="213" t="n">
        <f aca="false">$C241+(($AM$20-$AM$10))/10</f>
        <v>-0.0095</v>
      </c>
      <c r="D242" s="217" t="n">
        <f aca="false">$D241+(($AH$30-$AH$20))/10</f>
        <v>-0.004</v>
      </c>
      <c r="E242" s="211" t="n">
        <f aca="false">$AC237</f>
        <v>0</v>
      </c>
      <c r="F242" s="212" t="n">
        <f aca="false">$F241+(($AR$20-$AR$10))/10</f>
        <v>-0.0085</v>
      </c>
      <c r="G242" s="218" t="n">
        <f aca="false">$G241+(($AW$20-$AW$10))/10</f>
        <v>-0.0085</v>
      </c>
      <c r="H242" s="213" t="n">
        <f aca="false">$BB236+($BB238-$BB236)/2</f>
        <v>0</v>
      </c>
      <c r="I242" s="213" t="n">
        <f aca="false">$BG236+($BG238-$BG236)/2</f>
        <v>0</v>
      </c>
      <c r="J242" s="165"/>
      <c r="Q242" s="249"/>
      <c r="R242" s="249"/>
      <c r="S242" s="165"/>
      <c r="T242" s="165"/>
      <c r="U242" s="165"/>
      <c r="V242" s="165"/>
      <c r="W242" s="165"/>
      <c r="Y242" s="164" t="n">
        <v>239</v>
      </c>
      <c r="Z242" s="246"/>
      <c r="AA242" s="180" t="n">
        <f aca="false">IF(MOD(ROW(),2),"",INDEX($Z$3:$Z$600,ROW()/2))</f>
        <v>200.49</v>
      </c>
      <c r="AB242" s="181" t="n">
        <v>2.4</v>
      </c>
      <c r="AC242" s="182" t="n">
        <f aca="false">VALUE($Z243)</f>
        <v>0</v>
      </c>
      <c r="AD242" s="164" t="n">
        <v>239</v>
      </c>
      <c r="AE242" s="191"/>
      <c r="AF242" s="227" t="str">
        <f aca="false">IF(MOD(ROW(),10),"",INDEX(AE$3:AE$600,ROW()/10))</f>
        <v/>
      </c>
      <c r="AG242" s="228" t="n">
        <v>237</v>
      </c>
      <c r="AH242" s="229" t="e">
        <f aca="false">VALUE($AF242)</f>
        <v>#VALUE!</v>
      </c>
      <c r="AI242" s="164" t="n">
        <v>239</v>
      </c>
      <c r="AJ242" s="246"/>
      <c r="AK242" s="227" t="str">
        <f aca="false">IF(MOD(ROW(),10),"",INDEX(AJ$3:AJ$600,ROW()/10))</f>
        <v/>
      </c>
      <c r="AL242" s="228" t="n">
        <v>232</v>
      </c>
      <c r="AM242" s="229" t="e">
        <f aca="false">VALUE($AK242)</f>
        <v>#VALUE!</v>
      </c>
      <c r="AN242" s="164" t="n">
        <v>239</v>
      </c>
      <c r="AO242" s="190"/>
      <c r="AP242" s="227" t="str">
        <f aca="false">IF(MOD(ROW(),10),"",INDEX(AO$3:AO$600,ROW()/10))</f>
        <v/>
      </c>
      <c r="AQ242" s="181" t="n">
        <v>2.4</v>
      </c>
      <c r="AR242" s="229" t="e">
        <f aca="false">VALUE($AP242)</f>
        <v>#VALUE!</v>
      </c>
      <c r="AS242" s="164" t="n">
        <v>2390</v>
      </c>
      <c r="AT242" s="246"/>
      <c r="AU242" s="227" t="str">
        <f aca="false">IF(MOD(ROW(),10),"",INDEX(AT$3:AT$600,ROW()/10))</f>
        <v/>
      </c>
      <c r="AV242" s="181" t="n">
        <v>2.4</v>
      </c>
      <c r="AW242" s="229" t="e">
        <f aca="false">VALUE($AU242)</f>
        <v>#VALUE!</v>
      </c>
      <c r="AY242" s="246"/>
      <c r="AZ242" s="180" t="n">
        <f aca="false">IF(MOD(ROW(),2),"",INDEX(AY$3:AY$600,ROW()/2))</f>
        <v>0</v>
      </c>
      <c r="BA242" s="181" t="n">
        <v>2.4</v>
      </c>
      <c r="BB242" s="182" t="n">
        <f aca="false">VALUE(AZ242)</f>
        <v>0</v>
      </c>
      <c r="BD242" s="246"/>
      <c r="BE242" s="180" t="n">
        <f aca="false">IF(MOD(ROW(),2),"",INDEX(BD$3:BD$600,ROW()/2))</f>
        <v>0</v>
      </c>
      <c r="BF242" s="181" t="n">
        <v>2.4</v>
      </c>
      <c r="BG242" s="182" t="n">
        <f aca="false">VALUE($BD243)</f>
        <v>0</v>
      </c>
    </row>
    <row r="243" customFormat="false" ht="13.5" hidden="false" customHeight="false" outlineLevel="0" collapsed="false">
      <c r="A243" s="208" t="n">
        <v>2.36</v>
      </c>
      <c r="B243" s="209" t="n">
        <v>3.21</v>
      </c>
      <c r="C243" s="213" t="n">
        <f aca="false">$C242+(($AM$20-$AM$10))/10</f>
        <v>-0.0114</v>
      </c>
      <c r="D243" s="217" t="n">
        <f aca="false">$D242+(($AH$30-$AH$20))/10</f>
        <v>-0.0048</v>
      </c>
      <c r="E243" s="211" t="n">
        <f aca="false">$AC238</f>
        <v>0</v>
      </c>
      <c r="F243" s="212" t="n">
        <f aca="false">$F242+(($AR$20-$AR$10))/10</f>
        <v>-0.0102</v>
      </c>
      <c r="G243" s="218" t="n">
        <f aca="false">$G242+(($AW$20-$AW$10))/10</f>
        <v>-0.0102</v>
      </c>
      <c r="H243" s="213" t="n">
        <f aca="false">$BB238</f>
        <v>0</v>
      </c>
      <c r="I243" s="213" t="n">
        <f aca="false">$BG238</f>
        <v>0</v>
      </c>
      <c r="J243" s="165"/>
      <c r="Q243" s="249"/>
      <c r="R243" s="249"/>
      <c r="S243" s="165"/>
      <c r="T243" s="165"/>
      <c r="U243" s="165"/>
      <c r="V243" s="165"/>
      <c r="W243" s="165"/>
      <c r="Y243" s="164" t="n">
        <v>240</v>
      </c>
      <c r="Z243" s="246"/>
      <c r="AA243" s="180" t="str">
        <f aca="false">IF(MOD(ROW(),2),"",INDEX($Z$3:$Z$600,ROW()/2))</f>
        <v/>
      </c>
      <c r="AB243" s="181" t="n">
        <v>2.41</v>
      </c>
      <c r="AC243" s="182" t="n">
        <f aca="false">VALUE($Z244)</f>
        <v>0</v>
      </c>
      <c r="AD243" s="164" t="n">
        <v>240</v>
      </c>
      <c r="AE243" s="191"/>
      <c r="AF243" s="227" t="str">
        <f aca="false">IF(MOD(ROW(),10),"",INDEX(AE$3:AE$600,ROW()/10))</f>
        <v/>
      </c>
      <c r="AG243" s="228" t="n">
        <v>238</v>
      </c>
      <c r="AH243" s="229" t="e">
        <f aca="false">VALUE($AF243)</f>
        <v>#VALUE!</v>
      </c>
      <c r="AI243" s="164" t="n">
        <v>240</v>
      </c>
      <c r="AJ243" s="246"/>
      <c r="AK243" s="227" t="str">
        <f aca="false">IF(MOD(ROW(),10),"",INDEX(AJ$3:AJ$600,ROW()/10))</f>
        <v/>
      </c>
      <c r="AL243" s="228" t="n">
        <v>233</v>
      </c>
      <c r="AM243" s="229" t="e">
        <f aca="false">VALUE($AK243)</f>
        <v>#VALUE!</v>
      </c>
      <c r="AN243" s="164" t="n">
        <v>240</v>
      </c>
      <c r="AO243" s="190"/>
      <c r="AP243" s="227" t="str">
        <f aca="false">IF(MOD(ROW(),10),"",INDEX(AO$3:AO$600,ROW()/10))</f>
        <v/>
      </c>
      <c r="AQ243" s="181" t="n">
        <v>2.41</v>
      </c>
      <c r="AR243" s="229" t="e">
        <f aca="false">VALUE($AP243)</f>
        <v>#VALUE!</v>
      </c>
      <c r="AS243" s="164" t="n">
        <v>2400</v>
      </c>
      <c r="AT243" s="246"/>
      <c r="AU243" s="227" t="str">
        <f aca="false">IF(MOD(ROW(),10),"",INDEX(AT$3:AT$600,ROW()/10))</f>
        <v/>
      </c>
      <c r="AV243" s="181" t="n">
        <v>2.41</v>
      </c>
      <c r="AW243" s="229" t="e">
        <f aca="false">VALUE($AU243)</f>
        <v>#VALUE!</v>
      </c>
      <c r="AY243" s="246"/>
      <c r="AZ243" s="180" t="str">
        <f aca="false">IF(MOD(ROW(),2),"",INDEX(AY$3:AY$600,ROW()/2))</f>
        <v/>
      </c>
      <c r="BA243" s="181" t="n">
        <v>2.41</v>
      </c>
      <c r="BB243" s="182" t="e">
        <f aca="false">VALUE(AZ243)</f>
        <v>#VALUE!</v>
      </c>
      <c r="BD243" s="246"/>
      <c r="BE243" s="180" t="str">
        <f aca="false">IF(MOD(ROW(),2),"",INDEX(BD$3:BD$600,ROW()/2))</f>
        <v/>
      </c>
      <c r="BF243" s="181" t="n">
        <v>2.41</v>
      </c>
      <c r="BG243" s="182" t="n">
        <f aca="false">VALUE($BD244)</f>
        <v>0</v>
      </c>
    </row>
    <row r="244" customFormat="false" ht="13.5" hidden="false" customHeight="false" outlineLevel="0" collapsed="false">
      <c r="A244" s="208" t="n">
        <v>2.37</v>
      </c>
      <c r="B244" s="209" t="n">
        <v>3.2</v>
      </c>
      <c r="C244" s="213" t="n">
        <f aca="false">$C243+(($AM$20-$AM$10))/10</f>
        <v>-0.0133</v>
      </c>
      <c r="D244" s="217" t="n">
        <f aca="false">$D243+(($AH$30-$AH$20))/10</f>
        <v>-0.0056</v>
      </c>
      <c r="E244" s="211" t="n">
        <f aca="false">$AC239</f>
        <v>0</v>
      </c>
      <c r="F244" s="212" t="n">
        <f aca="false">$F243+(($AR$20-$AR$10))/10</f>
        <v>-0.0119</v>
      </c>
      <c r="G244" s="218" t="n">
        <f aca="false">$G243+(($AW$20-$AW$10))/10</f>
        <v>-0.0119</v>
      </c>
      <c r="H244" s="213" t="n">
        <f aca="false">$BB238+($BB240-$BB238)/2</f>
        <v>0</v>
      </c>
      <c r="I244" s="213" t="n">
        <f aca="false">$BG238+($BG240-$BG238)/2</f>
        <v>0</v>
      </c>
      <c r="J244" s="165"/>
      <c r="Q244" s="249"/>
      <c r="R244" s="249"/>
      <c r="S244" s="165"/>
      <c r="T244" s="165"/>
      <c r="U244" s="165"/>
      <c r="V244" s="165"/>
      <c r="W244" s="165"/>
      <c r="Y244" s="164" t="n">
        <v>241</v>
      </c>
      <c r="Z244" s="246"/>
      <c r="AA244" s="180" t="n">
        <f aca="false">IF(MOD(ROW(),2),"",INDEX($Z$3:$Z$600,ROW()/2))</f>
        <v>202.41</v>
      </c>
      <c r="AB244" s="181" t="n">
        <v>2.42</v>
      </c>
      <c r="AC244" s="182" t="n">
        <f aca="false">VALUE($Z245)</f>
        <v>0</v>
      </c>
      <c r="AD244" s="164" t="n">
        <v>241</v>
      </c>
      <c r="AE244" s="191"/>
      <c r="AF244" s="227" t="str">
        <f aca="false">IF(MOD(ROW(),10),"",INDEX(AE$3:AE$600,ROW()/10))</f>
        <v/>
      </c>
      <c r="AG244" s="228" t="n">
        <v>239</v>
      </c>
      <c r="AH244" s="229" t="e">
        <f aca="false">VALUE($AF244)</f>
        <v>#VALUE!</v>
      </c>
      <c r="AI244" s="164" t="n">
        <v>241</v>
      </c>
      <c r="AJ244" s="246"/>
      <c r="AK244" s="227" t="str">
        <f aca="false">IF(MOD(ROW(),10),"",INDEX(AJ$3:AJ$600,ROW()/10))</f>
        <v/>
      </c>
      <c r="AL244" s="228" t="n">
        <v>234</v>
      </c>
      <c r="AM244" s="229" t="e">
        <f aca="false">VALUE($AK244)</f>
        <v>#VALUE!</v>
      </c>
      <c r="AN244" s="164" t="n">
        <v>241</v>
      </c>
      <c r="AO244" s="190"/>
      <c r="AP244" s="227" t="str">
        <f aca="false">IF(MOD(ROW(),10),"",INDEX(AO$3:AO$600,ROW()/10))</f>
        <v/>
      </c>
      <c r="AQ244" s="181" t="n">
        <v>2.42</v>
      </c>
      <c r="AR244" s="229" t="e">
        <f aca="false">VALUE($AP244)</f>
        <v>#VALUE!</v>
      </c>
      <c r="AS244" s="164" t="n">
        <v>2410</v>
      </c>
      <c r="AT244" s="246"/>
      <c r="AU244" s="227" t="str">
        <f aca="false">IF(MOD(ROW(),10),"",INDEX(AT$3:AT$600,ROW()/10))</f>
        <v/>
      </c>
      <c r="AV244" s="181" t="n">
        <v>2.42</v>
      </c>
      <c r="AW244" s="229" t="e">
        <f aca="false">VALUE($AU244)</f>
        <v>#VALUE!</v>
      </c>
      <c r="AY244" s="246"/>
      <c r="AZ244" s="180" t="n">
        <f aca="false">IF(MOD(ROW(),2),"",INDEX(AY$3:AY$600,ROW()/2))</f>
        <v>0</v>
      </c>
      <c r="BA244" s="181" t="n">
        <v>2.42</v>
      </c>
      <c r="BB244" s="182" t="n">
        <f aca="false">VALUE(AZ244)</f>
        <v>0</v>
      </c>
      <c r="BD244" s="246"/>
      <c r="BE244" s="180" t="n">
        <f aca="false">IF(MOD(ROW(),2),"",INDEX(BD$3:BD$600,ROW()/2))</f>
        <v>0</v>
      </c>
      <c r="BF244" s="181" t="n">
        <v>2.42</v>
      </c>
      <c r="BG244" s="182" t="n">
        <f aca="false">VALUE($BD245)</f>
        <v>0</v>
      </c>
    </row>
    <row r="245" customFormat="false" ht="13.5" hidden="false" customHeight="false" outlineLevel="0" collapsed="false">
      <c r="A245" s="208" t="n">
        <v>2.38</v>
      </c>
      <c r="B245" s="209" t="n">
        <v>3.19</v>
      </c>
      <c r="C245" s="213" t="n">
        <f aca="false">$C244+(($AM$20-$AM$10))/10</f>
        <v>-0.0152</v>
      </c>
      <c r="D245" s="217" t="n">
        <f aca="false">$D244+(($AH$30-$AH$20))/10</f>
        <v>-0.00640000000000001</v>
      </c>
      <c r="E245" s="211" t="n">
        <f aca="false">$AC240</f>
        <v>0</v>
      </c>
      <c r="F245" s="212" t="n">
        <f aca="false">$F244+(($AR$20-$AR$10))/10</f>
        <v>-0.0136</v>
      </c>
      <c r="G245" s="218" t="n">
        <f aca="false">$G244+(($AW$20-$AW$10))/10</f>
        <v>-0.0136</v>
      </c>
      <c r="H245" s="213" t="n">
        <f aca="false">$BB240</f>
        <v>0</v>
      </c>
      <c r="I245" s="213" t="n">
        <f aca="false">$BG240</f>
        <v>0</v>
      </c>
      <c r="J245" s="165"/>
      <c r="Q245" s="249"/>
      <c r="R245" s="249"/>
      <c r="S245" s="165"/>
      <c r="T245" s="165"/>
      <c r="U245" s="165"/>
      <c r="V245" s="165"/>
      <c r="W245" s="165"/>
      <c r="Y245" s="164" t="n">
        <v>242</v>
      </c>
      <c r="Z245" s="246"/>
      <c r="AA245" s="180" t="str">
        <f aca="false">IF(MOD(ROW(),2),"",INDEX($Z$3:$Z$600,ROW()/2))</f>
        <v/>
      </c>
      <c r="AB245" s="181" t="n">
        <v>2.43</v>
      </c>
      <c r="AC245" s="182" t="n">
        <f aca="false">VALUE($Z246)</f>
        <v>0</v>
      </c>
      <c r="AD245" s="164" t="n">
        <v>242</v>
      </c>
      <c r="AE245" s="191"/>
      <c r="AF245" s="227" t="str">
        <f aca="false">IF(MOD(ROW(),10),"",INDEX(AE$3:AE$600,ROW()/10))</f>
        <v/>
      </c>
      <c r="AG245" s="228" t="n">
        <v>240</v>
      </c>
      <c r="AH245" s="229" t="e">
        <f aca="false">VALUE($AF245)</f>
        <v>#VALUE!</v>
      </c>
      <c r="AI245" s="164" t="n">
        <v>242</v>
      </c>
      <c r="AJ245" s="246"/>
      <c r="AK245" s="227" t="str">
        <f aca="false">IF(MOD(ROW(),10),"",INDEX(AJ$3:AJ$600,ROW()/10))</f>
        <v/>
      </c>
      <c r="AL245" s="228" t="n">
        <v>235</v>
      </c>
      <c r="AM245" s="229" t="e">
        <f aca="false">VALUE($AK245)</f>
        <v>#VALUE!</v>
      </c>
      <c r="AN245" s="164" t="n">
        <v>242</v>
      </c>
      <c r="AO245" s="190"/>
      <c r="AP245" s="227" t="str">
        <f aca="false">IF(MOD(ROW(),10),"",INDEX(AO$3:AO$600,ROW()/10))</f>
        <v/>
      </c>
      <c r="AQ245" s="181" t="n">
        <v>2.43</v>
      </c>
      <c r="AR245" s="229" t="e">
        <f aca="false">VALUE($AP245)</f>
        <v>#VALUE!</v>
      </c>
      <c r="AS245" s="164" t="n">
        <v>2420</v>
      </c>
      <c r="AT245" s="246"/>
      <c r="AU245" s="227" t="str">
        <f aca="false">IF(MOD(ROW(),10),"",INDEX(AT$3:AT$600,ROW()/10))</f>
        <v/>
      </c>
      <c r="AV245" s="181" t="n">
        <v>2.43</v>
      </c>
      <c r="AW245" s="229" t="e">
        <f aca="false">VALUE($AU245)</f>
        <v>#VALUE!</v>
      </c>
      <c r="AY245" s="246"/>
      <c r="AZ245" s="180" t="str">
        <f aca="false">IF(MOD(ROW(),2),"",INDEX(AY$3:AY$600,ROW()/2))</f>
        <v/>
      </c>
      <c r="BA245" s="181" t="n">
        <v>2.43</v>
      </c>
      <c r="BB245" s="182" t="e">
        <f aca="false">VALUE(AZ245)</f>
        <v>#VALUE!</v>
      </c>
      <c r="BD245" s="246"/>
      <c r="BE245" s="180" t="str">
        <f aca="false">IF(MOD(ROW(),2),"",INDEX(BD$3:BD$600,ROW()/2))</f>
        <v/>
      </c>
      <c r="BF245" s="181" t="n">
        <v>2.43</v>
      </c>
      <c r="BG245" s="182" t="n">
        <f aca="false">VALUE($BD246)</f>
        <v>0</v>
      </c>
    </row>
    <row r="246" customFormat="false" ht="13.5" hidden="false" customHeight="false" outlineLevel="0" collapsed="false">
      <c r="A246" s="208" t="n">
        <v>2.39</v>
      </c>
      <c r="B246" s="209" t="n">
        <v>3.18</v>
      </c>
      <c r="C246" s="213" t="n">
        <f aca="false">$C245+(($AM$20-$AM$10))/10</f>
        <v>-0.0171</v>
      </c>
      <c r="D246" s="217" t="n">
        <f aca="false">$D245+(($AH$30-$AH$20))/10</f>
        <v>-0.0072</v>
      </c>
      <c r="E246" s="211" t="n">
        <f aca="false">$AC241</f>
        <v>0</v>
      </c>
      <c r="F246" s="212" t="n">
        <f aca="false">$F245+(($AR$20-$AR$10))/10</f>
        <v>-0.0153</v>
      </c>
      <c r="G246" s="218" t="n">
        <f aca="false">$G245+(($AW$20-$AW$10))/10</f>
        <v>-0.0153</v>
      </c>
      <c r="H246" s="213" t="n">
        <f aca="false">$BB240+($BB242-$BB240)/2</f>
        <v>0</v>
      </c>
      <c r="I246" s="213" t="n">
        <f aca="false">$BG240+($BG242-$BG240)/2</f>
        <v>0</v>
      </c>
      <c r="J246" s="165"/>
      <c r="Q246" s="249"/>
      <c r="R246" s="249"/>
      <c r="S246" s="165"/>
      <c r="T246" s="165"/>
      <c r="U246" s="165"/>
      <c r="V246" s="165"/>
      <c r="W246" s="165"/>
      <c r="Y246" s="164" t="n">
        <v>243</v>
      </c>
      <c r="Z246" s="246"/>
      <c r="AA246" s="180" t="n">
        <f aca="false">IF(MOD(ROW(),2),"",INDEX($Z$3:$Z$600,ROW()/2))</f>
        <v>204.34</v>
      </c>
      <c r="AB246" s="181" t="n">
        <v>2.44</v>
      </c>
      <c r="AC246" s="182" t="n">
        <f aca="false">VALUE($Z247)</f>
        <v>0</v>
      </c>
      <c r="AD246" s="164" t="n">
        <v>243</v>
      </c>
      <c r="AE246" s="191"/>
      <c r="AF246" s="227" t="str">
        <f aca="false">IF(MOD(ROW(),10),"",INDEX(AE$3:AE$600,ROW()/10))</f>
        <v/>
      </c>
      <c r="AG246" s="228" t="n">
        <v>241</v>
      </c>
      <c r="AH246" s="229" t="e">
        <f aca="false">VALUE($AF246)</f>
        <v>#VALUE!</v>
      </c>
      <c r="AI246" s="164" t="n">
        <v>243</v>
      </c>
      <c r="AJ246" s="246"/>
      <c r="AK246" s="227" t="str">
        <f aca="false">IF(MOD(ROW(),10),"",INDEX(AJ$3:AJ$600,ROW()/10))</f>
        <v/>
      </c>
      <c r="AL246" s="228" t="n">
        <v>236</v>
      </c>
      <c r="AM246" s="229" t="e">
        <f aca="false">VALUE($AK246)</f>
        <v>#VALUE!</v>
      </c>
      <c r="AN246" s="164" t="n">
        <v>243</v>
      </c>
      <c r="AO246" s="190"/>
      <c r="AP246" s="227" t="str">
        <f aca="false">IF(MOD(ROW(),10),"",INDEX(AO$3:AO$600,ROW()/10))</f>
        <v/>
      </c>
      <c r="AQ246" s="181" t="n">
        <v>2.44</v>
      </c>
      <c r="AR246" s="229" t="e">
        <f aca="false">VALUE($AP246)</f>
        <v>#VALUE!</v>
      </c>
      <c r="AS246" s="164" t="n">
        <v>2430</v>
      </c>
      <c r="AT246" s="246"/>
      <c r="AU246" s="227" t="str">
        <f aca="false">IF(MOD(ROW(),10),"",INDEX(AT$3:AT$600,ROW()/10))</f>
        <v/>
      </c>
      <c r="AV246" s="181" t="n">
        <v>2.44</v>
      </c>
      <c r="AW246" s="229" t="e">
        <f aca="false">VALUE($AU246)</f>
        <v>#VALUE!</v>
      </c>
      <c r="AY246" s="246"/>
      <c r="AZ246" s="180" t="n">
        <f aca="false">IF(MOD(ROW(),2),"",INDEX(AY$3:AY$600,ROW()/2))</f>
        <v>0</v>
      </c>
      <c r="BA246" s="181" t="n">
        <v>2.44</v>
      </c>
      <c r="BB246" s="182" t="n">
        <f aca="false">VALUE(AZ246)</f>
        <v>0</v>
      </c>
      <c r="BD246" s="246"/>
      <c r="BE246" s="180" t="n">
        <f aca="false">IF(MOD(ROW(),2),"",INDEX(BD$3:BD$600,ROW()/2))</f>
        <v>0</v>
      </c>
      <c r="BF246" s="181" t="n">
        <v>2.44</v>
      </c>
      <c r="BG246" s="182" t="n">
        <f aca="false">VALUE($BD247)</f>
        <v>0</v>
      </c>
    </row>
    <row r="247" customFormat="false" ht="13.5" hidden="false" customHeight="false" outlineLevel="0" collapsed="false">
      <c r="A247" s="208" t="n">
        <v>2.4</v>
      </c>
      <c r="B247" s="209" t="n">
        <v>3.17</v>
      </c>
      <c r="C247" s="213" t="n">
        <f aca="false">$AM250</f>
        <v>0</v>
      </c>
      <c r="D247" s="241" t="n">
        <f aca="false">$AH250</f>
        <v>0</v>
      </c>
      <c r="E247" s="211" t="n">
        <f aca="false">$AC242</f>
        <v>0</v>
      </c>
      <c r="F247" s="212" t="n">
        <f aca="false">$AR250</f>
        <v>0</v>
      </c>
      <c r="G247" s="218" t="n">
        <f aca="false">$AW250</f>
        <v>0</v>
      </c>
      <c r="H247" s="213" t="n">
        <f aca="false">$BB242</f>
        <v>0</v>
      </c>
      <c r="I247" s="213" t="n">
        <f aca="false">$BG242</f>
        <v>0</v>
      </c>
      <c r="J247" s="165"/>
      <c r="Q247" s="249"/>
      <c r="R247" s="249"/>
      <c r="S247" s="165"/>
      <c r="T247" s="165"/>
      <c r="U247" s="165"/>
      <c r="V247" s="165"/>
      <c r="W247" s="165"/>
      <c r="Y247" s="164" t="n">
        <v>244</v>
      </c>
      <c r="Z247" s="246"/>
      <c r="AA247" s="180" t="str">
        <f aca="false">IF(MOD(ROW(),2),"",INDEX($Z$3:$Z$600,ROW()/2))</f>
        <v/>
      </c>
      <c r="AB247" s="181" t="n">
        <v>2.45</v>
      </c>
      <c r="AC247" s="182" t="n">
        <f aca="false">VALUE($Z248)</f>
        <v>0</v>
      </c>
      <c r="AD247" s="164" t="n">
        <v>244</v>
      </c>
      <c r="AE247" s="191"/>
      <c r="AF247" s="227" t="str">
        <f aca="false">IF(MOD(ROW(),10),"",INDEX(AE$3:AE$600,ROW()/10))</f>
        <v/>
      </c>
      <c r="AG247" s="228" t="n">
        <v>242</v>
      </c>
      <c r="AH247" s="229" t="e">
        <f aca="false">VALUE($AF247)</f>
        <v>#VALUE!</v>
      </c>
      <c r="AI247" s="164" t="n">
        <v>244</v>
      </c>
      <c r="AJ247" s="246"/>
      <c r="AK247" s="227" t="str">
        <f aca="false">IF(MOD(ROW(),10),"",INDEX(AJ$3:AJ$600,ROW()/10))</f>
        <v/>
      </c>
      <c r="AL247" s="228" t="n">
        <v>237</v>
      </c>
      <c r="AM247" s="229" t="e">
        <f aca="false">VALUE($AK247)</f>
        <v>#VALUE!</v>
      </c>
      <c r="AN247" s="164" t="n">
        <v>244</v>
      </c>
      <c r="AO247" s="190"/>
      <c r="AP247" s="227" t="str">
        <f aca="false">IF(MOD(ROW(),10),"",INDEX(AO$3:AO$600,ROW()/10))</f>
        <v/>
      </c>
      <c r="AQ247" s="181" t="n">
        <v>2.45</v>
      </c>
      <c r="AR247" s="229" t="e">
        <f aca="false">VALUE($AP247)</f>
        <v>#VALUE!</v>
      </c>
      <c r="AS247" s="164" t="n">
        <v>2440</v>
      </c>
      <c r="AT247" s="246"/>
      <c r="AU247" s="227" t="str">
        <f aca="false">IF(MOD(ROW(),10),"",INDEX(AT$3:AT$600,ROW()/10))</f>
        <v/>
      </c>
      <c r="AV247" s="181" t="n">
        <v>2.45</v>
      </c>
      <c r="AW247" s="229" t="e">
        <f aca="false">VALUE($AU247)</f>
        <v>#VALUE!</v>
      </c>
      <c r="AY247" s="246"/>
      <c r="AZ247" s="180" t="str">
        <f aca="false">IF(MOD(ROW(),2),"",INDEX(AY$3:AY$600,ROW()/2))</f>
        <v/>
      </c>
      <c r="BA247" s="181" t="n">
        <v>2.45</v>
      </c>
      <c r="BB247" s="182" t="e">
        <f aca="false">VALUE(AZ247)</f>
        <v>#VALUE!</v>
      </c>
      <c r="BD247" s="246"/>
      <c r="BE247" s="180" t="str">
        <f aca="false">IF(MOD(ROW(),2),"",INDEX(BD$3:BD$600,ROW()/2))</f>
        <v/>
      </c>
      <c r="BF247" s="181" t="n">
        <v>2.45</v>
      </c>
      <c r="BG247" s="182" t="n">
        <f aca="false">VALUE($BD248)</f>
        <v>0</v>
      </c>
    </row>
    <row r="248" customFormat="false" ht="13.5" hidden="false" customHeight="false" outlineLevel="0" collapsed="false">
      <c r="A248" s="208" t="n">
        <v>2.41</v>
      </c>
      <c r="B248" s="209" t="n">
        <v>3.16</v>
      </c>
      <c r="C248" s="213" t="n">
        <f aca="false">$C247+(($AM$20-$AM$10))/10</f>
        <v>-0.0019</v>
      </c>
      <c r="D248" s="217" t="n">
        <f aca="false">$D247+(($AH$30-$AH$20))/10</f>
        <v>-0.000800000000000001</v>
      </c>
      <c r="E248" s="211" t="n">
        <f aca="false">$AC243</f>
        <v>0</v>
      </c>
      <c r="F248" s="212" t="n">
        <f aca="false">$F247+(($AR$20-$AR$10))/10</f>
        <v>-0.0017</v>
      </c>
      <c r="G248" s="218" t="n">
        <f aca="false">$G247+(($AW$20-$AW$10))/10</f>
        <v>-0.0017</v>
      </c>
      <c r="H248" s="213" t="n">
        <f aca="false">$BB242+($BB244-$BB242)/2</f>
        <v>0</v>
      </c>
      <c r="I248" s="213" t="n">
        <f aca="false">$BG242+($BG244-$BG242)/2</f>
        <v>0</v>
      </c>
      <c r="J248" s="165"/>
      <c r="Q248" s="249"/>
      <c r="R248" s="249"/>
      <c r="S248" s="165"/>
      <c r="T248" s="165"/>
      <c r="U248" s="165"/>
      <c r="V248" s="165"/>
      <c r="W248" s="165"/>
      <c r="Y248" s="164" t="n">
        <v>245</v>
      </c>
      <c r="Z248" s="246"/>
      <c r="AA248" s="180" t="n">
        <f aca="false">IF(MOD(ROW(),2),"",INDEX($Z$3:$Z$600,ROW()/2))</f>
        <v>206.27</v>
      </c>
      <c r="AB248" s="181" t="n">
        <v>2.46</v>
      </c>
      <c r="AC248" s="182" t="n">
        <f aca="false">VALUE($Z249)</f>
        <v>0</v>
      </c>
      <c r="AD248" s="164" t="n">
        <v>245</v>
      </c>
      <c r="AE248" s="191"/>
      <c r="AF248" s="227" t="str">
        <f aca="false">IF(MOD(ROW(),10),"",INDEX(AE$3:AE$600,ROW()/10))</f>
        <v/>
      </c>
      <c r="AG248" s="228" t="n">
        <v>243</v>
      </c>
      <c r="AH248" s="229" t="e">
        <f aca="false">VALUE($AF248)</f>
        <v>#VALUE!</v>
      </c>
      <c r="AI248" s="164" t="n">
        <v>245</v>
      </c>
      <c r="AJ248" s="246"/>
      <c r="AK248" s="227" t="str">
        <f aca="false">IF(MOD(ROW(),10),"",INDEX(AJ$3:AJ$600,ROW()/10))</f>
        <v/>
      </c>
      <c r="AL248" s="228" t="n">
        <v>238</v>
      </c>
      <c r="AM248" s="229" t="e">
        <f aca="false">VALUE($AK248)</f>
        <v>#VALUE!</v>
      </c>
      <c r="AN248" s="164" t="n">
        <v>245</v>
      </c>
      <c r="AO248" s="190"/>
      <c r="AP248" s="227" t="str">
        <f aca="false">IF(MOD(ROW(),10),"",INDEX(AO$3:AO$600,ROW()/10))</f>
        <v/>
      </c>
      <c r="AQ248" s="181" t="n">
        <v>2.46</v>
      </c>
      <c r="AR248" s="229" t="e">
        <f aca="false">VALUE($AP248)</f>
        <v>#VALUE!</v>
      </c>
      <c r="AS248" s="164" t="n">
        <v>2450</v>
      </c>
      <c r="AT248" s="246"/>
      <c r="AU248" s="227" t="str">
        <f aca="false">IF(MOD(ROW(),10),"",INDEX(AT$3:AT$600,ROW()/10))</f>
        <v/>
      </c>
      <c r="AV248" s="181" t="n">
        <v>2.46</v>
      </c>
      <c r="AW248" s="229" t="e">
        <f aca="false">VALUE($AU248)</f>
        <v>#VALUE!</v>
      </c>
      <c r="AY248" s="246"/>
      <c r="AZ248" s="180" t="n">
        <f aca="false">IF(MOD(ROW(),2),"",INDEX(AY$3:AY$600,ROW()/2))</f>
        <v>0</v>
      </c>
      <c r="BA248" s="181" t="n">
        <v>2.46</v>
      </c>
      <c r="BB248" s="182" t="n">
        <f aca="false">VALUE(AZ248)</f>
        <v>0</v>
      </c>
      <c r="BD248" s="246"/>
      <c r="BE248" s="180" t="n">
        <f aca="false">IF(MOD(ROW(),2),"",INDEX(BD$3:BD$600,ROW()/2))</f>
        <v>0</v>
      </c>
      <c r="BF248" s="181" t="n">
        <v>2.46</v>
      </c>
      <c r="BG248" s="182" t="n">
        <f aca="false">VALUE($BD249)</f>
        <v>0</v>
      </c>
    </row>
    <row r="249" customFormat="false" ht="13.5" hidden="false" customHeight="false" outlineLevel="0" collapsed="false">
      <c r="A249" s="208" t="n">
        <v>2.42</v>
      </c>
      <c r="B249" s="209" t="n">
        <v>3.15</v>
      </c>
      <c r="C249" s="213" t="n">
        <f aca="false">$C248+(($AM$20-$AM$10))/10</f>
        <v>-0.0038</v>
      </c>
      <c r="D249" s="217" t="n">
        <f aca="false">$D248+(($AH$30-$AH$20))/10</f>
        <v>-0.0016</v>
      </c>
      <c r="E249" s="211" t="n">
        <f aca="false">$AC244</f>
        <v>0</v>
      </c>
      <c r="F249" s="212" t="n">
        <f aca="false">$F248+(($AR$20-$AR$10))/10</f>
        <v>-0.0034</v>
      </c>
      <c r="G249" s="218" t="n">
        <f aca="false">$G248+(($AW$20-$AW$10))/10</f>
        <v>-0.0034</v>
      </c>
      <c r="H249" s="213" t="n">
        <f aca="false">$BB244</f>
        <v>0</v>
      </c>
      <c r="I249" s="213" t="n">
        <f aca="false">$BG244</f>
        <v>0</v>
      </c>
      <c r="J249" s="165"/>
      <c r="Q249" s="249"/>
      <c r="R249" s="249"/>
      <c r="S249" s="165"/>
      <c r="T249" s="165"/>
      <c r="U249" s="165"/>
      <c r="V249" s="165"/>
      <c r="W249" s="165"/>
      <c r="Y249" s="164" t="n">
        <v>246</v>
      </c>
      <c r="Z249" s="246"/>
      <c r="AA249" s="180" t="str">
        <f aca="false">IF(MOD(ROW(),2),"",INDEX($Z$3:$Z$600,ROW()/2))</f>
        <v/>
      </c>
      <c r="AB249" s="181" t="n">
        <v>2.47</v>
      </c>
      <c r="AC249" s="182" t="n">
        <f aca="false">VALUE($Z250)</f>
        <v>0</v>
      </c>
      <c r="AD249" s="164" t="n">
        <v>246</v>
      </c>
      <c r="AE249" s="191"/>
      <c r="AF249" s="227" t="str">
        <f aca="false">IF(MOD(ROW(),10),"",INDEX(AE$3:AE$600,ROW()/10))</f>
        <v/>
      </c>
      <c r="AG249" s="228" t="n">
        <v>244</v>
      </c>
      <c r="AH249" s="229" t="e">
        <f aca="false">VALUE($AF249)</f>
        <v>#VALUE!</v>
      </c>
      <c r="AI249" s="164" t="n">
        <v>246</v>
      </c>
      <c r="AJ249" s="246"/>
      <c r="AK249" s="227" t="str">
        <f aca="false">IF(MOD(ROW(),10),"",INDEX(AJ$3:AJ$600,ROW()/10))</f>
        <v/>
      </c>
      <c r="AL249" s="228" t="n">
        <v>239</v>
      </c>
      <c r="AM249" s="229" t="e">
        <f aca="false">VALUE($AK249)</f>
        <v>#VALUE!</v>
      </c>
      <c r="AN249" s="164" t="n">
        <v>246</v>
      </c>
      <c r="AO249" s="190"/>
      <c r="AP249" s="227" t="str">
        <f aca="false">IF(MOD(ROW(),10),"",INDEX(AO$3:AO$600,ROW()/10))</f>
        <v/>
      </c>
      <c r="AQ249" s="181" t="n">
        <v>2.47</v>
      </c>
      <c r="AR249" s="229" t="e">
        <f aca="false">VALUE($AP249)</f>
        <v>#VALUE!</v>
      </c>
      <c r="AS249" s="164" t="n">
        <v>2460</v>
      </c>
      <c r="AT249" s="246"/>
      <c r="AU249" s="227" t="str">
        <f aca="false">IF(MOD(ROW(),10),"",INDEX(AT$3:AT$600,ROW()/10))</f>
        <v/>
      </c>
      <c r="AV249" s="181" t="n">
        <v>2.47</v>
      </c>
      <c r="AW249" s="229" t="e">
        <f aca="false">VALUE($AU249)</f>
        <v>#VALUE!</v>
      </c>
      <c r="AY249" s="246"/>
      <c r="AZ249" s="180" t="str">
        <f aca="false">IF(MOD(ROW(),2),"",INDEX(AY$3:AY$600,ROW()/2))</f>
        <v/>
      </c>
      <c r="BA249" s="181" t="n">
        <v>2.47</v>
      </c>
      <c r="BB249" s="182" t="e">
        <f aca="false">VALUE(AZ249)</f>
        <v>#VALUE!</v>
      </c>
      <c r="BD249" s="246"/>
      <c r="BE249" s="180" t="str">
        <f aca="false">IF(MOD(ROW(),2),"",INDEX(BD$3:BD$600,ROW()/2))</f>
        <v/>
      </c>
      <c r="BF249" s="181" t="n">
        <v>2.47</v>
      </c>
      <c r="BG249" s="182" t="n">
        <f aca="false">VALUE($BD250)</f>
        <v>0</v>
      </c>
    </row>
    <row r="250" customFormat="false" ht="13.5" hidden="false" customHeight="false" outlineLevel="0" collapsed="false">
      <c r="A250" s="208" t="n">
        <v>2.43</v>
      </c>
      <c r="B250" s="209" t="n">
        <v>3.14</v>
      </c>
      <c r="C250" s="213" t="n">
        <f aca="false">$C249+(($AM$20-$AM$10))/10</f>
        <v>-0.0057</v>
      </c>
      <c r="D250" s="217" t="n">
        <f aca="false">$D249+(($AH$30-$AH$20))/10</f>
        <v>-0.0024</v>
      </c>
      <c r="E250" s="211" t="n">
        <f aca="false">$AC245</f>
        <v>0</v>
      </c>
      <c r="F250" s="212" t="n">
        <f aca="false">$F249+(($AR$20-$AR$10))/10</f>
        <v>-0.0051</v>
      </c>
      <c r="G250" s="218" t="n">
        <f aca="false">$G249+(($AW$20-$AW$10))/10</f>
        <v>-0.0051</v>
      </c>
      <c r="H250" s="213" t="n">
        <f aca="false">$BB244+($BB246-$BB244)/2</f>
        <v>0</v>
      </c>
      <c r="I250" s="213" t="n">
        <f aca="false">$BG244+($BG246-$BG244)/2</f>
        <v>0</v>
      </c>
      <c r="J250" s="165"/>
      <c r="Q250" s="249"/>
      <c r="R250" s="249"/>
      <c r="S250" s="165"/>
      <c r="T250" s="165"/>
      <c r="U250" s="165"/>
      <c r="V250" s="165"/>
      <c r="W250" s="165"/>
      <c r="Y250" s="164" t="n">
        <v>247</v>
      </c>
      <c r="Z250" s="246"/>
      <c r="AA250" s="180" t="n">
        <f aca="false">IF(MOD(ROW(),2),"",INDEX($Z$3:$Z$600,ROW()/2))</f>
        <v>208.2</v>
      </c>
      <c r="AB250" s="181" t="n">
        <v>2.48</v>
      </c>
      <c r="AC250" s="182" t="n">
        <f aca="false">VALUE($Z251)</f>
        <v>0</v>
      </c>
      <c r="AD250" s="164" t="n">
        <v>247</v>
      </c>
      <c r="AE250" s="191"/>
      <c r="AF250" s="227" t="n">
        <f aca="false">IF(MOD(ROW(),10),"",INDEX(AE$3:AE$600,ROW()/10))</f>
        <v>0</v>
      </c>
      <c r="AG250" s="228" t="n">
        <v>245</v>
      </c>
      <c r="AH250" s="229" t="n">
        <f aca="false">VALUE($AF250)</f>
        <v>0</v>
      </c>
      <c r="AI250" s="164" t="n">
        <v>247</v>
      </c>
      <c r="AJ250" s="246"/>
      <c r="AK250" s="227" t="n">
        <f aca="false">IF(MOD(ROW(),10),"",INDEX(AJ$3:AJ$600,ROW()/10))</f>
        <v>0</v>
      </c>
      <c r="AL250" s="228" t="n">
        <v>240</v>
      </c>
      <c r="AM250" s="229" t="n">
        <f aca="false">VALUE($AK250)</f>
        <v>0</v>
      </c>
      <c r="AN250" s="164" t="n">
        <v>247</v>
      </c>
      <c r="AO250" s="190"/>
      <c r="AP250" s="227" t="n">
        <f aca="false">IF(MOD(ROW(),10),"",INDEX(AO$3:AO$600,ROW()/10))</f>
        <v>0</v>
      </c>
      <c r="AQ250" s="181" t="n">
        <v>2.48</v>
      </c>
      <c r="AR250" s="229" t="n">
        <f aca="false">VALUE($AP250)</f>
        <v>0</v>
      </c>
      <c r="AS250" s="164" t="n">
        <v>2470</v>
      </c>
      <c r="AT250" s="246"/>
      <c r="AU250" s="227" t="n">
        <f aca="false">IF(MOD(ROW(),10),"",INDEX(AT$3:AT$600,ROW()/10))</f>
        <v>0</v>
      </c>
      <c r="AV250" s="181" t="n">
        <v>2.48</v>
      </c>
      <c r="AW250" s="229" t="n">
        <f aca="false">VALUE($AU250)</f>
        <v>0</v>
      </c>
      <c r="AY250" s="246"/>
      <c r="AZ250" s="180" t="n">
        <f aca="false">IF(MOD(ROW(),2),"",INDEX(AY$3:AY$600,ROW()/2))</f>
        <v>0</v>
      </c>
      <c r="BA250" s="181" t="n">
        <v>2.48</v>
      </c>
      <c r="BB250" s="182" t="n">
        <f aca="false">VALUE(AZ250)</f>
        <v>0</v>
      </c>
      <c r="BD250" s="246"/>
      <c r="BE250" s="180" t="n">
        <f aca="false">IF(MOD(ROW(),2),"",INDEX(BD$3:BD$600,ROW()/2))</f>
        <v>0</v>
      </c>
      <c r="BF250" s="181" t="n">
        <v>2.48</v>
      </c>
      <c r="BG250" s="182" t="n">
        <f aca="false">VALUE($BD251)</f>
        <v>0</v>
      </c>
    </row>
    <row r="251" customFormat="false" ht="13.5" hidden="false" customHeight="false" outlineLevel="0" collapsed="false">
      <c r="A251" s="208" t="n">
        <v>2.44</v>
      </c>
      <c r="B251" s="209" t="n">
        <v>3.13</v>
      </c>
      <c r="C251" s="213" t="n">
        <f aca="false">$C250+(($AM$20-$AM$10))/10</f>
        <v>-0.0076</v>
      </c>
      <c r="D251" s="217" t="n">
        <f aca="false">$D250+(($AH$30-$AH$20))/10</f>
        <v>-0.0032</v>
      </c>
      <c r="E251" s="211" t="n">
        <f aca="false">$AC246</f>
        <v>0</v>
      </c>
      <c r="F251" s="212" t="n">
        <f aca="false">$F250+(($AR$20-$AR$10))/10</f>
        <v>-0.0068</v>
      </c>
      <c r="G251" s="218" t="n">
        <f aca="false">$G250+(($AW$20-$AW$10))/10</f>
        <v>-0.0068</v>
      </c>
      <c r="H251" s="213" t="n">
        <f aca="false">$BB246</f>
        <v>0</v>
      </c>
      <c r="I251" s="213" t="n">
        <f aca="false">$BG246</f>
        <v>0</v>
      </c>
      <c r="J251" s="165"/>
      <c r="Q251" s="249"/>
      <c r="R251" s="249"/>
      <c r="S251" s="165"/>
      <c r="T251" s="165"/>
      <c r="U251" s="165"/>
      <c r="V251" s="165"/>
      <c r="W251" s="165"/>
      <c r="Y251" s="164" t="n">
        <v>248</v>
      </c>
      <c r="Z251" s="246"/>
      <c r="AA251" s="180" t="str">
        <f aca="false">IF(MOD(ROW(),2),"",INDEX($Z$3:$Z$600,ROW()/2))</f>
        <v/>
      </c>
      <c r="AB251" s="181" t="n">
        <v>2.49</v>
      </c>
      <c r="AC251" s="182" t="n">
        <f aca="false">VALUE($Z252)</f>
        <v>0</v>
      </c>
      <c r="AD251" s="164" t="n">
        <v>248</v>
      </c>
      <c r="AE251" s="191"/>
      <c r="AF251" s="227" t="str">
        <f aca="false">IF(MOD(ROW(),10),"",INDEX(AE$3:AE$600,ROW()/10))</f>
        <v/>
      </c>
      <c r="AG251" s="228" t="n">
        <v>246</v>
      </c>
      <c r="AH251" s="229" t="e">
        <f aca="false">VALUE($AF251)</f>
        <v>#VALUE!</v>
      </c>
      <c r="AI251" s="164" t="n">
        <v>248</v>
      </c>
      <c r="AJ251" s="246"/>
      <c r="AK251" s="227" t="str">
        <f aca="false">IF(MOD(ROW(),10),"",INDEX(AJ$3:AJ$600,ROW()/10))</f>
        <v/>
      </c>
      <c r="AL251" s="228" t="n">
        <v>241</v>
      </c>
      <c r="AM251" s="229" t="e">
        <f aca="false">VALUE($AK251)</f>
        <v>#VALUE!</v>
      </c>
      <c r="AN251" s="164" t="n">
        <v>248</v>
      </c>
      <c r="AO251" s="190"/>
      <c r="AP251" s="227" t="str">
        <f aca="false">IF(MOD(ROW(),10),"",INDEX(AO$3:AO$600,ROW()/10))</f>
        <v/>
      </c>
      <c r="AQ251" s="181" t="n">
        <v>2.49</v>
      </c>
      <c r="AR251" s="229" t="e">
        <f aca="false">VALUE($AP251)</f>
        <v>#VALUE!</v>
      </c>
      <c r="AS251" s="164" t="n">
        <v>2480</v>
      </c>
      <c r="AT251" s="246"/>
      <c r="AU251" s="227" t="str">
        <f aca="false">IF(MOD(ROW(),10),"",INDEX(AT$3:AT$600,ROW()/10))</f>
        <v/>
      </c>
      <c r="AV251" s="181" t="n">
        <v>2.49</v>
      </c>
      <c r="AW251" s="229" t="e">
        <f aca="false">VALUE($AU251)</f>
        <v>#VALUE!</v>
      </c>
      <c r="AY251" s="246"/>
      <c r="AZ251" s="180" t="str">
        <f aca="false">IF(MOD(ROW(),2),"",INDEX(AY$3:AY$600,ROW()/2))</f>
        <v/>
      </c>
      <c r="BA251" s="181" t="n">
        <v>2.49</v>
      </c>
      <c r="BB251" s="182" t="e">
        <f aca="false">VALUE(AZ251)</f>
        <v>#VALUE!</v>
      </c>
      <c r="BD251" s="246"/>
      <c r="BE251" s="180" t="str">
        <f aca="false">IF(MOD(ROW(),2),"",INDEX(BD$3:BD$600,ROW()/2))</f>
        <v/>
      </c>
      <c r="BF251" s="181" t="n">
        <v>2.49</v>
      </c>
      <c r="BG251" s="182" t="n">
        <f aca="false">VALUE($BD252)</f>
        <v>0</v>
      </c>
    </row>
    <row r="252" customFormat="false" ht="13.5" hidden="false" customHeight="false" outlineLevel="0" collapsed="false">
      <c r="A252" s="208" t="n">
        <v>2.45</v>
      </c>
      <c r="B252" s="209" t="n">
        <v>3.12</v>
      </c>
      <c r="C252" s="213" t="n">
        <f aca="false">$C251+(($AM$20-$AM$10))/10</f>
        <v>-0.0095</v>
      </c>
      <c r="D252" s="217" t="n">
        <f aca="false">$D251+(($AH$30-$AH$20))/10</f>
        <v>-0.004</v>
      </c>
      <c r="E252" s="211" t="n">
        <f aca="false">$AC247</f>
        <v>0</v>
      </c>
      <c r="F252" s="212" t="n">
        <f aca="false">$F251+(($AR$20-$AR$10))/10</f>
        <v>-0.0085</v>
      </c>
      <c r="G252" s="218" t="n">
        <f aca="false">$G251+(($AW$20-$AW$10))/10</f>
        <v>-0.0085</v>
      </c>
      <c r="H252" s="213" t="n">
        <f aca="false">$BB246+($BB248-$BB246)/2</f>
        <v>0</v>
      </c>
      <c r="I252" s="213" t="n">
        <f aca="false">$BG246+($BG248-$BG246)/2</f>
        <v>0</v>
      </c>
      <c r="J252" s="165"/>
      <c r="Q252" s="249"/>
      <c r="R252" s="249"/>
      <c r="S252" s="165"/>
      <c r="T252" s="165"/>
      <c r="U252" s="165"/>
      <c r="V252" s="165"/>
      <c r="W252" s="165"/>
      <c r="Y252" s="164" t="n">
        <v>249</v>
      </c>
      <c r="Z252" s="246"/>
      <c r="AA252" s="180" t="n">
        <f aca="false">IF(MOD(ROW(),2),"",INDEX($Z$3:$Z$600,ROW()/2))</f>
        <v>210.12</v>
      </c>
      <c r="AB252" s="181" t="n">
        <v>2.5</v>
      </c>
      <c r="AC252" s="182" t="n">
        <f aca="false">VALUE($Z253)</f>
        <v>0</v>
      </c>
      <c r="AD252" s="164" t="n">
        <v>249</v>
      </c>
      <c r="AE252" s="191"/>
      <c r="AF252" s="227" t="str">
        <f aca="false">IF(MOD(ROW(),10),"",INDEX(AE$3:AE$600,ROW()/10))</f>
        <v/>
      </c>
      <c r="AG252" s="228" t="n">
        <v>247</v>
      </c>
      <c r="AH252" s="229" t="e">
        <f aca="false">VALUE($AF252)</f>
        <v>#VALUE!</v>
      </c>
      <c r="AI252" s="164" t="n">
        <v>249</v>
      </c>
      <c r="AJ252" s="246"/>
      <c r="AK252" s="227" t="str">
        <f aca="false">IF(MOD(ROW(),10),"",INDEX(AJ$3:AJ$600,ROW()/10))</f>
        <v/>
      </c>
      <c r="AL252" s="228" t="n">
        <v>242</v>
      </c>
      <c r="AM252" s="229" t="e">
        <f aca="false">VALUE($AK252)</f>
        <v>#VALUE!</v>
      </c>
      <c r="AN252" s="164" t="n">
        <v>249</v>
      </c>
      <c r="AO252" s="190"/>
      <c r="AP252" s="227" t="str">
        <f aca="false">IF(MOD(ROW(),10),"",INDEX(AO$3:AO$600,ROW()/10))</f>
        <v/>
      </c>
      <c r="AQ252" s="181" t="n">
        <v>2.5</v>
      </c>
      <c r="AR252" s="229" t="e">
        <f aca="false">VALUE($AP252)</f>
        <v>#VALUE!</v>
      </c>
      <c r="AS252" s="164" t="n">
        <v>2490</v>
      </c>
      <c r="AT252" s="246"/>
      <c r="AU252" s="227" t="str">
        <f aca="false">IF(MOD(ROW(),10),"",INDEX(AT$3:AT$600,ROW()/10))</f>
        <v/>
      </c>
      <c r="AV252" s="181" t="n">
        <v>2.5</v>
      </c>
      <c r="AW252" s="229" t="e">
        <f aca="false">VALUE($AU252)</f>
        <v>#VALUE!</v>
      </c>
      <c r="AY252" s="246"/>
      <c r="AZ252" s="180" t="n">
        <f aca="false">IF(MOD(ROW(),2),"",INDEX(AY$3:AY$600,ROW()/2))</f>
        <v>0</v>
      </c>
      <c r="BA252" s="181" t="n">
        <v>2.5</v>
      </c>
      <c r="BB252" s="182" t="n">
        <f aca="false">VALUE(AZ252)</f>
        <v>0</v>
      </c>
      <c r="BD252" s="246"/>
      <c r="BE252" s="180" t="n">
        <f aca="false">IF(MOD(ROW(),2),"",INDEX(BD$3:BD$600,ROW()/2))</f>
        <v>0</v>
      </c>
      <c r="BF252" s="181" t="n">
        <v>2.5</v>
      </c>
      <c r="BG252" s="182" t="n">
        <f aca="false">VALUE($BD253)</f>
        <v>0</v>
      </c>
    </row>
    <row r="253" customFormat="false" ht="13.5" hidden="false" customHeight="false" outlineLevel="0" collapsed="false">
      <c r="A253" s="208" t="n">
        <v>2.46</v>
      </c>
      <c r="B253" s="209" t="n">
        <v>3.11</v>
      </c>
      <c r="C253" s="213" t="n">
        <f aca="false">$C252+(($AM$20-$AM$10))/10</f>
        <v>-0.0114</v>
      </c>
      <c r="D253" s="217" t="n">
        <f aca="false">$D252+(($AH$30-$AH$20))/10</f>
        <v>-0.0048</v>
      </c>
      <c r="E253" s="211" t="n">
        <f aca="false">$AC248</f>
        <v>0</v>
      </c>
      <c r="F253" s="212" t="n">
        <f aca="false">$F252+(($AR$20-$AR$10))/10</f>
        <v>-0.0102</v>
      </c>
      <c r="G253" s="218" t="n">
        <f aca="false">$G252+(($AW$20-$AW$10))/10</f>
        <v>-0.0102</v>
      </c>
      <c r="H253" s="213" t="n">
        <f aca="false">$BB248</f>
        <v>0</v>
      </c>
      <c r="I253" s="213" t="n">
        <f aca="false">$BG248</f>
        <v>0</v>
      </c>
      <c r="J253" s="165"/>
      <c r="Q253" s="249"/>
      <c r="R253" s="249"/>
      <c r="S253" s="165"/>
      <c r="T253" s="165"/>
      <c r="U253" s="165"/>
      <c r="V253" s="165"/>
      <c r="W253" s="165"/>
      <c r="Y253" s="164" t="n">
        <v>250</v>
      </c>
      <c r="Z253" s="246"/>
      <c r="AA253" s="180" t="str">
        <f aca="false">IF(MOD(ROW(),2),"",INDEX($Z$3:$Z$600,ROW()/2))</f>
        <v/>
      </c>
      <c r="AB253" s="181" t="n">
        <v>2.51</v>
      </c>
      <c r="AC253" s="182" t="n">
        <f aca="false">VALUE($Z254)</f>
        <v>0</v>
      </c>
      <c r="AD253" s="164" t="n">
        <v>250</v>
      </c>
      <c r="AE253" s="191"/>
      <c r="AF253" s="227" t="str">
        <f aca="false">IF(MOD(ROW(),10),"",INDEX(AE$3:AE$600,ROW()/10))</f>
        <v/>
      </c>
      <c r="AG253" s="228" t="n">
        <v>248</v>
      </c>
      <c r="AH253" s="229" t="e">
        <f aca="false">VALUE($AF253)</f>
        <v>#VALUE!</v>
      </c>
      <c r="AI253" s="164" t="n">
        <v>250</v>
      </c>
      <c r="AJ253" s="246"/>
      <c r="AK253" s="227" t="str">
        <f aca="false">IF(MOD(ROW(),10),"",INDEX(AJ$3:AJ$600,ROW()/10))</f>
        <v/>
      </c>
      <c r="AL253" s="228" t="n">
        <v>243</v>
      </c>
      <c r="AM253" s="229" t="e">
        <f aca="false">VALUE($AK253)</f>
        <v>#VALUE!</v>
      </c>
      <c r="AN253" s="164" t="n">
        <v>250</v>
      </c>
      <c r="AO253" s="190"/>
      <c r="AP253" s="227" t="str">
        <f aca="false">IF(MOD(ROW(),10),"",INDEX(AO$3:AO$600,ROW()/10))</f>
        <v/>
      </c>
      <c r="AQ253" s="181" t="n">
        <v>2.51</v>
      </c>
      <c r="AR253" s="229" t="e">
        <f aca="false">VALUE($AP253)</f>
        <v>#VALUE!</v>
      </c>
      <c r="AS253" s="164" t="n">
        <v>2500</v>
      </c>
      <c r="AT253" s="246"/>
      <c r="AU253" s="227" t="str">
        <f aca="false">IF(MOD(ROW(),10),"",INDEX(AT$3:AT$600,ROW()/10))</f>
        <v/>
      </c>
      <c r="AV253" s="181" t="n">
        <v>2.51</v>
      </c>
      <c r="AW253" s="229" t="e">
        <f aca="false">VALUE($AU253)</f>
        <v>#VALUE!</v>
      </c>
      <c r="AY253" s="246"/>
      <c r="AZ253" s="180" t="str">
        <f aca="false">IF(MOD(ROW(),2),"",INDEX(AY$3:AY$600,ROW()/2))</f>
        <v/>
      </c>
      <c r="BA253" s="181" t="n">
        <v>2.51</v>
      </c>
      <c r="BB253" s="182" t="e">
        <f aca="false">VALUE(AZ253)</f>
        <v>#VALUE!</v>
      </c>
      <c r="BD253" s="246"/>
      <c r="BE253" s="180" t="str">
        <f aca="false">IF(MOD(ROW(),2),"",INDEX(BD$3:BD$600,ROW()/2))</f>
        <v/>
      </c>
      <c r="BF253" s="181" t="n">
        <v>2.51</v>
      </c>
      <c r="BG253" s="182" t="n">
        <f aca="false">VALUE($BD254)</f>
        <v>0</v>
      </c>
    </row>
    <row r="254" customFormat="false" ht="13.5" hidden="false" customHeight="false" outlineLevel="0" collapsed="false">
      <c r="A254" s="208" t="n">
        <v>2.47</v>
      </c>
      <c r="B254" s="209" t="n">
        <v>3.1</v>
      </c>
      <c r="C254" s="213" t="n">
        <f aca="false">$C253+(($AM$20-$AM$10))/10</f>
        <v>-0.0133</v>
      </c>
      <c r="D254" s="217" t="n">
        <f aca="false">$D253+(($AH$30-$AH$20))/10</f>
        <v>-0.0056</v>
      </c>
      <c r="E254" s="211" t="n">
        <f aca="false">$AC249</f>
        <v>0</v>
      </c>
      <c r="F254" s="212" t="n">
        <f aca="false">$F253+(($AR$20-$AR$10))/10</f>
        <v>-0.0119</v>
      </c>
      <c r="G254" s="218" t="n">
        <f aca="false">$G253+(($AW$20-$AW$10))/10</f>
        <v>-0.0119</v>
      </c>
      <c r="H254" s="213" t="n">
        <f aca="false">$BB248+($BB250-$BB248)/2</f>
        <v>0</v>
      </c>
      <c r="I254" s="213" t="n">
        <f aca="false">$BG248+($BG250-$BG248)/2</f>
        <v>0</v>
      </c>
      <c r="J254" s="165"/>
      <c r="Q254" s="249"/>
      <c r="R254" s="249"/>
      <c r="S254" s="165"/>
      <c r="T254" s="165"/>
      <c r="U254" s="165"/>
      <c r="V254" s="165"/>
      <c r="W254" s="165"/>
      <c r="Y254" s="164" t="n">
        <v>251</v>
      </c>
      <c r="Z254" s="246"/>
      <c r="AA254" s="180" t="n">
        <f aca="false">IF(MOD(ROW(),2),"",INDEX($Z$3:$Z$600,ROW()/2))</f>
        <v>212.05</v>
      </c>
      <c r="AB254" s="181" t="n">
        <v>2.52</v>
      </c>
      <c r="AC254" s="182" t="n">
        <f aca="false">VALUE($Z255)</f>
        <v>0</v>
      </c>
      <c r="AD254" s="164" t="n">
        <v>251</v>
      </c>
      <c r="AE254" s="191"/>
      <c r="AF254" s="227" t="str">
        <f aca="false">IF(MOD(ROW(),10),"",INDEX(AE$3:AE$600,ROW()/10))</f>
        <v/>
      </c>
      <c r="AG254" s="228" t="n">
        <v>249</v>
      </c>
      <c r="AH254" s="229" t="e">
        <f aca="false">VALUE($AF254)</f>
        <v>#VALUE!</v>
      </c>
      <c r="AI254" s="164" t="n">
        <v>251</v>
      </c>
      <c r="AJ254" s="246"/>
      <c r="AK254" s="227" t="str">
        <f aca="false">IF(MOD(ROW(),10),"",INDEX(AJ$3:AJ$600,ROW()/10))</f>
        <v/>
      </c>
      <c r="AL254" s="228" t="n">
        <v>244</v>
      </c>
      <c r="AM254" s="229" t="e">
        <f aca="false">VALUE($AK254)</f>
        <v>#VALUE!</v>
      </c>
      <c r="AN254" s="164" t="n">
        <v>251</v>
      </c>
      <c r="AO254" s="190"/>
      <c r="AP254" s="227" t="str">
        <f aca="false">IF(MOD(ROW(),10),"",INDEX(AO$3:AO$600,ROW()/10))</f>
        <v/>
      </c>
      <c r="AQ254" s="181" t="n">
        <v>2.52</v>
      </c>
      <c r="AR254" s="229" t="e">
        <f aca="false">VALUE($AP254)</f>
        <v>#VALUE!</v>
      </c>
      <c r="AS254" s="164" t="n">
        <v>2510</v>
      </c>
      <c r="AT254" s="246"/>
      <c r="AU254" s="227" t="str">
        <f aca="false">IF(MOD(ROW(),10),"",INDEX(AT$3:AT$600,ROW()/10))</f>
        <v/>
      </c>
      <c r="AV254" s="181" t="n">
        <v>2.52</v>
      </c>
      <c r="AW254" s="229" t="e">
        <f aca="false">VALUE($AU254)</f>
        <v>#VALUE!</v>
      </c>
      <c r="AY254" s="246"/>
      <c r="AZ254" s="180" t="n">
        <f aca="false">IF(MOD(ROW(),2),"",INDEX(AY$3:AY$600,ROW()/2))</f>
        <v>0</v>
      </c>
      <c r="BA254" s="181" t="n">
        <v>2.52</v>
      </c>
      <c r="BB254" s="182" t="n">
        <f aca="false">VALUE(AZ254)</f>
        <v>0</v>
      </c>
      <c r="BD254" s="246"/>
      <c r="BE254" s="180" t="n">
        <f aca="false">IF(MOD(ROW(),2),"",INDEX(BD$3:BD$600,ROW()/2))</f>
        <v>0</v>
      </c>
      <c r="BF254" s="181" t="n">
        <v>2.52</v>
      </c>
      <c r="BG254" s="182" t="n">
        <f aca="false">VALUE($BD255)</f>
        <v>0</v>
      </c>
    </row>
    <row r="255" customFormat="false" ht="13.5" hidden="false" customHeight="false" outlineLevel="0" collapsed="false">
      <c r="A255" s="208" t="n">
        <v>2.48</v>
      </c>
      <c r="B255" s="209" t="n">
        <v>3.09</v>
      </c>
      <c r="C255" s="213" t="n">
        <f aca="false">$C254+(($AM$20-$AM$10))/10</f>
        <v>-0.0152</v>
      </c>
      <c r="D255" s="217" t="n">
        <f aca="false">$D254+(($AH$30-$AH$20))/10</f>
        <v>-0.00640000000000001</v>
      </c>
      <c r="E255" s="211" t="n">
        <f aca="false">$AC250</f>
        <v>0</v>
      </c>
      <c r="F255" s="212" t="n">
        <f aca="false">$F254+(($AR$20-$AR$10))/10</f>
        <v>-0.0136</v>
      </c>
      <c r="G255" s="218" t="n">
        <f aca="false">$G254+(($AW$20-$AW$10))/10</f>
        <v>-0.0136</v>
      </c>
      <c r="H255" s="213" t="n">
        <f aca="false">$BB250</f>
        <v>0</v>
      </c>
      <c r="I255" s="213" t="n">
        <f aca="false">$BG250</f>
        <v>0</v>
      </c>
      <c r="J255" s="165"/>
      <c r="Q255" s="249"/>
      <c r="R255" s="249"/>
      <c r="S255" s="165"/>
      <c r="T255" s="165"/>
      <c r="U255" s="165"/>
      <c r="V255" s="165"/>
      <c r="W255" s="165"/>
      <c r="Y255" s="164" t="n">
        <v>252</v>
      </c>
      <c r="Z255" s="246"/>
      <c r="AA255" s="180" t="str">
        <f aca="false">IF(MOD(ROW(),2),"",INDEX($Z$3:$Z$600,ROW()/2))</f>
        <v/>
      </c>
      <c r="AB255" s="181" t="n">
        <v>2.53</v>
      </c>
      <c r="AC255" s="182" t="n">
        <f aca="false">VALUE($Z256)</f>
        <v>0</v>
      </c>
      <c r="AD255" s="164" t="n">
        <v>252</v>
      </c>
      <c r="AE255" s="191"/>
      <c r="AF255" s="227" t="str">
        <f aca="false">IF(MOD(ROW(),10),"",INDEX(AE$3:AE$600,ROW()/10))</f>
        <v/>
      </c>
      <c r="AG255" s="228" t="n">
        <v>250</v>
      </c>
      <c r="AH255" s="229" t="e">
        <f aca="false">VALUE($AF255)</f>
        <v>#VALUE!</v>
      </c>
      <c r="AI255" s="164" t="n">
        <v>252</v>
      </c>
      <c r="AJ255" s="246"/>
      <c r="AK255" s="227" t="str">
        <f aca="false">IF(MOD(ROW(),10),"",INDEX(AJ$3:AJ$600,ROW()/10))</f>
        <v/>
      </c>
      <c r="AL255" s="228" t="n">
        <v>245</v>
      </c>
      <c r="AM255" s="229" t="e">
        <f aca="false">VALUE($AK255)</f>
        <v>#VALUE!</v>
      </c>
      <c r="AN255" s="164" t="n">
        <v>252</v>
      </c>
      <c r="AO255" s="190"/>
      <c r="AP255" s="227" t="str">
        <f aca="false">IF(MOD(ROW(),10),"",INDEX(AO$3:AO$600,ROW()/10))</f>
        <v/>
      </c>
      <c r="AQ255" s="181" t="n">
        <v>2.53</v>
      </c>
      <c r="AR255" s="229" t="e">
        <f aca="false">VALUE($AP255)</f>
        <v>#VALUE!</v>
      </c>
      <c r="AS255" s="164" t="n">
        <v>2520</v>
      </c>
      <c r="AT255" s="246"/>
      <c r="AU255" s="227" t="str">
        <f aca="false">IF(MOD(ROW(),10),"",INDEX(AT$3:AT$600,ROW()/10))</f>
        <v/>
      </c>
      <c r="AV255" s="181" t="n">
        <v>2.53</v>
      </c>
      <c r="AW255" s="229" t="e">
        <f aca="false">VALUE($AU255)</f>
        <v>#VALUE!</v>
      </c>
      <c r="AY255" s="246"/>
      <c r="AZ255" s="180" t="str">
        <f aca="false">IF(MOD(ROW(),2),"",INDEX(AY$3:AY$600,ROW()/2))</f>
        <v/>
      </c>
      <c r="BA255" s="181" t="n">
        <v>2.53</v>
      </c>
      <c r="BB255" s="182" t="e">
        <f aca="false">VALUE(AZ255)</f>
        <v>#VALUE!</v>
      </c>
      <c r="BD255" s="246"/>
      <c r="BE255" s="180" t="str">
        <f aca="false">IF(MOD(ROW(),2),"",INDEX(BD$3:BD$600,ROW()/2))</f>
        <v/>
      </c>
      <c r="BF255" s="181" t="n">
        <v>2.53</v>
      </c>
      <c r="BG255" s="182" t="n">
        <f aca="false">VALUE($BD256)</f>
        <v>0</v>
      </c>
    </row>
    <row r="256" customFormat="false" ht="13.5" hidden="false" customHeight="false" outlineLevel="0" collapsed="false">
      <c r="A256" s="208" t="n">
        <v>2.49</v>
      </c>
      <c r="B256" s="209" t="n">
        <v>3.08</v>
      </c>
      <c r="C256" s="213" t="n">
        <f aca="false">$C255+(($AM$20-$AM$10))/10</f>
        <v>-0.0171</v>
      </c>
      <c r="D256" s="217" t="n">
        <f aca="false">$D255+(($AH$30-$AH$20))/10</f>
        <v>-0.0072</v>
      </c>
      <c r="E256" s="211" t="n">
        <f aca="false">$AC251</f>
        <v>0</v>
      </c>
      <c r="F256" s="212" t="n">
        <f aca="false">$F255+(($AR$20-$AR$10))/10</f>
        <v>-0.0153</v>
      </c>
      <c r="G256" s="218" t="n">
        <f aca="false">$G255+(($AW$20-$AW$10))/10</f>
        <v>-0.0153</v>
      </c>
      <c r="H256" s="213" t="n">
        <f aca="false">$BB250+($BB252-$BB250)/2</f>
        <v>0</v>
      </c>
      <c r="I256" s="213" t="n">
        <f aca="false">$BG250+($BG252-$BG250)/2</f>
        <v>0</v>
      </c>
      <c r="J256" s="165"/>
      <c r="Q256" s="249"/>
      <c r="R256" s="249"/>
      <c r="S256" s="165"/>
      <c r="T256" s="165"/>
      <c r="U256" s="165"/>
      <c r="V256" s="165"/>
      <c r="W256" s="165"/>
      <c r="Y256" s="164" t="n">
        <v>253</v>
      </c>
      <c r="Z256" s="246"/>
      <c r="AA256" s="180" t="n">
        <f aca="false">IF(MOD(ROW(),2),"",INDEX($Z$3:$Z$600,ROW()/2))</f>
        <v>213.98</v>
      </c>
      <c r="AB256" s="181" t="n">
        <v>2.54</v>
      </c>
      <c r="AC256" s="182" t="n">
        <f aca="false">VALUE($Z257)</f>
        <v>0</v>
      </c>
      <c r="AD256" s="164" t="n">
        <v>253</v>
      </c>
      <c r="AE256" s="191"/>
      <c r="AF256" s="227" t="str">
        <f aca="false">IF(MOD(ROW(),10),"",INDEX(AE$3:AE$600,ROW()/10))</f>
        <v/>
      </c>
      <c r="AG256" s="228" t="n">
        <v>251</v>
      </c>
      <c r="AH256" s="229" t="e">
        <f aca="false">VALUE($AF256)</f>
        <v>#VALUE!</v>
      </c>
      <c r="AI256" s="164" t="n">
        <v>253</v>
      </c>
      <c r="AJ256" s="246"/>
      <c r="AK256" s="227" t="str">
        <f aca="false">IF(MOD(ROW(),10),"",INDEX(AJ$3:AJ$600,ROW()/10))</f>
        <v/>
      </c>
      <c r="AL256" s="228" t="n">
        <v>246</v>
      </c>
      <c r="AM256" s="229" t="e">
        <f aca="false">VALUE($AK256)</f>
        <v>#VALUE!</v>
      </c>
      <c r="AN256" s="164" t="n">
        <v>253</v>
      </c>
      <c r="AO256" s="190"/>
      <c r="AP256" s="227" t="str">
        <f aca="false">IF(MOD(ROW(),10),"",INDEX(AO$3:AO$600,ROW()/10))</f>
        <v/>
      </c>
      <c r="AQ256" s="181" t="n">
        <v>2.54</v>
      </c>
      <c r="AR256" s="229" t="e">
        <f aca="false">VALUE($AP256)</f>
        <v>#VALUE!</v>
      </c>
      <c r="AS256" s="164" t="n">
        <v>2530</v>
      </c>
      <c r="AT256" s="246"/>
      <c r="AU256" s="227" t="str">
        <f aca="false">IF(MOD(ROW(),10),"",INDEX(AT$3:AT$600,ROW()/10))</f>
        <v/>
      </c>
      <c r="AV256" s="181" t="n">
        <v>2.54</v>
      </c>
      <c r="AW256" s="229" t="e">
        <f aca="false">VALUE($AU256)</f>
        <v>#VALUE!</v>
      </c>
      <c r="AY256" s="246"/>
      <c r="AZ256" s="180" t="n">
        <f aca="false">IF(MOD(ROW(),2),"",INDEX(AY$3:AY$600,ROW()/2))</f>
        <v>0</v>
      </c>
      <c r="BA256" s="181" t="n">
        <v>2.54</v>
      </c>
      <c r="BB256" s="182" t="n">
        <f aca="false">VALUE(AZ256)</f>
        <v>0</v>
      </c>
      <c r="BD256" s="246"/>
      <c r="BE256" s="180" t="n">
        <f aca="false">IF(MOD(ROW(),2),"",INDEX(BD$3:BD$600,ROW()/2))</f>
        <v>0</v>
      </c>
      <c r="BF256" s="181" t="n">
        <v>2.54</v>
      </c>
      <c r="BG256" s="182" t="n">
        <f aca="false">VALUE($BD257)</f>
        <v>0</v>
      </c>
    </row>
    <row r="257" customFormat="false" ht="13.5" hidden="false" customHeight="false" outlineLevel="0" collapsed="false">
      <c r="A257" s="208" t="n">
        <v>2.5</v>
      </c>
      <c r="B257" s="209" t="n">
        <v>3.07</v>
      </c>
      <c r="C257" s="213" t="n">
        <f aca="false">$AM260</f>
        <v>0</v>
      </c>
      <c r="D257" s="241" t="n">
        <f aca="false">$AH260</f>
        <v>0</v>
      </c>
      <c r="E257" s="211" t="n">
        <f aca="false">$AC252</f>
        <v>0</v>
      </c>
      <c r="F257" s="212" t="n">
        <f aca="false">$AR260</f>
        <v>0</v>
      </c>
      <c r="G257" s="218" t="n">
        <f aca="false">$AW260</f>
        <v>0</v>
      </c>
      <c r="H257" s="213" t="n">
        <f aca="false">$BB252</f>
        <v>0</v>
      </c>
      <c r="I257" s="213" t="n">
        <f aca="false">$BG252</f>
        <v>0</v>
      </c>
      <c r="J257" s="165"/>
      <c r="Q257" s="249"/>
      <c r="R257" s="249"/>
      <c r="S257" s="165"/>
      <c r="T257" s="165"/>
      <c r="U257" s="165"/>
      <c r="V257" s="165"/>
      <c r="W257" s="165"/>
      <c r="Y257" s="164" t="n">
        <v>254</v>
      </c>
      <c r="Z257" s="246"/>
      <c r="AA257" s="180" t="str">
        <f aca="false">IF(MOD(ROW(),2),"",INDEX($Z$3:$Z$600,ROW()/2))</f>
        <v/>
      </c>
      <c r="AB257" s="181" t="n">
        <v>2.55</v>
      </c>
      <c r="AC257" s="182" t="n">
        <f aca="false">VALUE($Z258)</f>
        <v>0</v>
      </c>
      <c r="AD257" s="164" t="n">
        <v>254</v>
      </c>
      <c r="AE257" s="191"/>
      <c r="AF257" s="227" t="str">
        <f aca="false">IF(MOD(ROW(),10),"",INDEX(AE$3:AE$600,ROW()/10))</f>
        <v/>
      </c>
      <c r="AG257" s="228" t="n">
        <v>252</v>
      </c>
      <c r="AH257" s="229" t="e">
        <f aca="false">VALUE($AF257)</f>
        <v>#VALUE!</v>
      </c>
      <c r="AI257" s="164" t="n">
        <v>254</v>
      </c>
      <c r="AJ257" s="246"/>
      <c r="AK257" s="227" t="str">
        <f aca="false">IF(MOD(ROW(),10),"",INDEX(AJ$3:AJ$600,ROW()/10))</f>
        <v/>
      </c>
      <c r="AL257" s="228" t="n">
        <v>247</v>
      </c>
      <c r="AM257" s="229" t="e">
        <f aca="false">VALUE($AK257)</f>
        <v>#VALUE!</v>
      </c>
      <c r="AN257" s="164" t="n">
        <v>254</v>
      </c>
      <c r="AO257" s="190"/>
      <c r="AP257" s="227" t="str">
        <f aca="false">IF(MOD(ROW(),10),"",INDEX(AO$3:AO$600,ROW()/10))</f>
        <v/>
      </c>
      <c r="AQ257" s="181" t="n">
        <v>2.55</v>
      </c>
      <c r="AR257" s="229" t="e">
        <f aca="false">VALUE($AP257)</f>
        <v>#VALUE!</v>
      </c>
      <c r="AS257" s="164" t="n">
        <v>2540</v>
      </c>
      <c r="AT257" s="246"/>
      <c r="AU257" s="227" t="str">
        <f aca="false">IF(MOD(ROW(),10),"",INDEX(AT$3:AT$600,ROW()/10))</f>
        <v/>
      </c>
      <c r="AV257" s="181" t="n">
        <v>2.55</v>
      </c>
      <c r="AW257" s="229" t="e">
        <f aca="false">VALUE($AU257)</f>
        <v>#VALUE!</v>
      </c>
      <c r="AY257" s="246"/>
      <c r="AZ257" s="180" t="str">
        <f aca="false">IF(MOD(ROW(),2),"",INDEX(AY$3:AY$600,ROW()/2))</f>
        <v/>
      </c>
      <c r="BA257" s="181" t="n">
        <v>2.55</v>
      </c>
      <c r="BB257" s="182" t="e">
        <f aca="false">VALUE(AZ257)</f>
        <v>#VALUE!</v>
      </c>
      <c r="BD257" s="246"/>
      <c r="BE257" s="180" t="str">
        <f aca="false">IF(MOD(ROW(),2),"",INDEX(BD$3:BD$600,ROW()/2))</f>
        <v/>
      </c>
      <c r="BF257" s="181" t="n">
        <v>2.55</v>
      </c>
      <c r="BG257" s="182" t="n">
        <f aca="false">VALUE($BD258)</f>
        <v>0</v>
      </c>
    </row>
    <row r="258" customFormat="false" ht="13.5" hidden="false" customHeight="false" outlineLevel="0" collapsed="false">
      <c r="A258" s="208" t="n">
        <v>2.51</v>
      </c>
      <c r="B258" s="209" t="n">
        <v>3.06</v>
      </c>
      <c r="C258" s="213" t="n">
        <f aca="false">$C257+(($AM$20-$AM$10))/10</f>
        <v>-0.0019</v>
      </c>
      <c r="D258" s="217" t="n">
        <f aca="false">$D257+(($AH$30-$AH$20))/10</f>
        <v>-0.000800000000000001</v>
      </c>
      <c r="E258" s="211" t="n">
        <f aca="false">$AC253</f>
        <v>0</v>
      </c>
      <c r="F258" s="212" t="n">
        <f aca="false">$F257+(($AR$20-$AR$10))/10</f>
        <v>-0.0017</v>
      </c>
      <c r="G258" s="218" t="n">
        <f aca="false">$G257+(($AW$20-$AW$10))/10</f>
        <v>-0.0017</v>
      </c>
      <c r="H258" s="213" t="n">
        <f aca="false">$BB252+($BB254-$BB252)/2</f>
        <v>0</v>
      </c>
      <c r="I258" s="213" t="n">
        <f aca="false">$BG252+($BG254-$BG252)/2</f>
        <v>0</v>
      </c>
      <c r="J258" s="165"/>
      <c r="Q258" s="249"/>
      <c r="R258" s="249"/>
      <c r="S258" s="165"/>
      <c r="T258" s="165"/>
      <c r="U258" s="165"/>
      <c r="V258" s="165"/>
      <c r="W258" s="165"/>
      <c r="Y258" s="164" t="n">
        <v>255</v>
      </c>
      <c r="Z258" s="246"/>
      <c r="AA258" s="180" t="n">
        <f aca="false">IF(MOD(ROW(),2),"",INDEX($Z$3:$Z$600,ROW()/2))</f>
        <v>215.91</v>
      </c>
      <c r="AB258" s="181" t="n">
        <v>2.56</v>
      </c>
      <c r="AC258" s="182" t="n">
        <f aca="false">VALUE($Z259)</f>
        <v>0</v>
      </c>
      <c r="AD258" s="164" t="n">
        <v>255</v>
      </c>
      <c r="AE258" s="191"/>
      <c r="AF258" s="227" t="str">
        <f aca="false">IF(MOD(ROW(),10),"",INDEX(AE$3:AE$600,ROW()/10))</f>
        <v/>
      </c>
      <c r="AG258" s="228" t="n">
        <v>253</v>
      </c>
      <c r="AH258" s="229" t="e">
        <f aca="false">VALUE($AF258)</f>
        <v>#VALUE!</v>
      </c>
      <c r="AI258" s="164" t="n">
        <v>255</v>
      </c>
      <c r="AJ258" s="246"/>
      <c r="AK258" s="227" t="str">
        <f aca="false">IF(MOD(ROW(),10),"",INDEX(AJ$3:AJ$600,ROW()/10))</f>
        <v/>
      </c>
      <c r="AL258" s="228" t="n">
        <v>248</v>
      </c>
      <c r="AM258" s="229" t="e">
        <f aca="false">VALUE($AK258)</f>
        <v>#VALUE!</v>
      </c>
      <c r="AN258" s="164" t="n">
        <v>255</v>
      </c>
      <c r="AO258" s="190"/>
      <c r="AP258" s="227" t="str">
        <f aca="false">IF(MOD(ROW(),10),"",INDEX(AO$3:AO$600,ROW()/10))</f>
        <v/>
      </c>
      <c r="AQ258" s="181" t="n">
        <v>2.56</v>
      </c>
      <c r="AR258" s="229" t="e">
        <f aca="false">VALUE($AP258)</f>
        <v>#VALUE!</v>
      </c>
      <c r="AS258" s="164" t="n">
        <v>2550</v>
      </c>
      <c r="AT258" s="246"/>
      <c r="AU258" s="227" t="str">
        <f aca="false">IF(MOD(ROW(),10),"",INDEX(AT$3:AT$600,ROW()/10))</f>
        <v/>
      </c>
      <c r="AV258" s="181" t="n">
        <v>2.56</v>
      </c>
      <c r="AW258" s="229" t="e">
        <f aca="false">VALUE($AU258)</f>
        <v>#VALUE!</v>
      </c>
      <c r="AY258" s="246"/>
      <c r="AZ258" s="180" t="n">
        <f aca="false">IF(MOD(ROW(),2),"",INDEX(AY$3:AY$600,ROW()/2))</f>
        <v>0</v>
      </c>
      <c r="BA258" s="181" t="n">
        <v>2.56</v>
      </c>
      <c r="BB258" s="182" t="n">
        <f aca="false">VALUE(AZ258)</f>
        <v>0</v>
      </c>
      <c r="BD258" s="246"/>
      <c r="BE258" s="180" t="n">
        <f aca="false">IF(MOD(ROW(),2),"",INDEX(BD$3:BD$600,ROW()/2))</f>
        <v>0</v>
      </c>
      <c r="BF258" s="181" t="n">
        <v>2.56</v>
      </c>
      <c r="BG258" s="182" t="n">
        <f aca="false">VALUE($BD259)</f>
        <v>0</v>
      </c>
    </row>
    <row r="259" customFormat="false" ht="13.5" hidden="false" customHeight="false" outlineLevel="0" collapsed="false">
      <c r="A259" s="208" t="n">
        <v>2.52</v>
      </c>
      <c r="B259" s="209" t="n">
        <v>3.05</v>
      </c>
      <c r="C259" s="213" t="n">
        <f aca="false">$C258+(($AM$20-$AM$10))/10</f>
        <v>-0.0038</v>
      </c>
      <c r="D259" s="217" t="n">
        <f aca="false">$D258+(($AH$30-$AH$20))/10</f>
        <v>-0.0016</v>
      </c>
      <c r="E259" s="211" t="n">
        <f aca="false">$AC254</f>
        <v>0</v>
      </c>
      <c r="F259" s="212" t="n">
        <f aca="false">$F258+(($AR$20-$AR$10))/10</f>
        <v>-0.0034</v>
      </c>
      <c r="G259" s="218" t="n">
        <f aca="false">$G258+(($AW$20-$AW$10))/10</f>
        <v>-0.0034</v>
      </c>
      <c r="H259" s="213" t="n">
        <f aca="false">$BB254</f>
        <v>0</v>
      </c>
      <c r="I259" s="213" t="n">
        <f aca="false">$BG254</f>
        <v>0</v>
      </c>
      <c r="J259" s="165"/>
      <c r="Q259" s="249"/>
      <c r="R259" s="249"/>
      <c r="S259" s="165"/>
      <c r="T259" s="165"/>
      <c r="U259" s="165"/>
      <c r="V259" s="165"/>
      <c r="W259" s="165"/>
      <c r="Y259" s="164" t="n">
        <v>256</v>
      </c>
      <c r="Z259" s="246"/>
      <c r="AA259" s="180" t="str">
        <f aca="false">IF(MOD(ROW(),2),"",INDEX($Z$3:$Z$600,ROW()/2))</f>
        <v/>
      </c>
      <c r="AB259" s="181" t="n">
        <v>2.57</v>
      </c>
      <c r="AC259" s="182" t="n">
        <f aca="false">VALUE($Z260)</f>
        <v>0</v>
      </c>
      <c r="AD259" s="164" t="n">
        <v>256</v>
      </c>
      <c r="AE259" s="191"/>
      <c r="AF259" s="227" t="str">
        <f aca="false">IF(MOD(ROW(),10),"",INDEX(AE$3:AE$600,ROW()/10))</f>
        <v/>
      </c>
      <c r="AG259" s="228" t="n">
        <v>254</v>
      </c>
      <c r="AH259" s="229" t="e">
        <f aca="false">VALUE($AF259)</f>
        <v>#VALUE!</v>
      </c>
      <c r="AI259" s="164" t="n">
        <v>256</v>
      </c>
      <c r="AJ259" s="246"/>
      <c r="AK259" s="227" t="str">
        <f aca="false">IF(MOD(ROW(),10),"",INDEX(AJ$3:AJ$600,ROW()/10))</f>
        <v/>
      </c>
      <c r="AL259" s="228" t="n">
        <v>249</v>
      </c>
      <c r="AM259" s="229" t="e">
        <f aca="false">VALUE($AK259)</f>
        <v>#VALUE!</v>
      </c>
      <c r="AN259" s="164" t="n">
        <v>256</v>
      </c>
      <c r="AO259" s="190"/>
      <c r="AP259" s="227" t="str">
        <f aca="false">IF(MOD(ROW(),10),"",INDEX(AO$3:AO$600,ROW()/10))</f>
        <v/>
      </c>
      <c r="AQ259" s="181" t="n">
        <v>2.57</v>
      </c>
      <c r="AR259" s="229" t="e">
        <f aca="false">VALUE($AP259)</f>
        <v>#VALUE!</v>
      </c>
      <c r="AS259" s="164" t="n">
        <v>2560</v>
      </c>
      <c r="AT259" s="246"/>
      <c r="AU259" s="227" t="str">
        <f aca="false">IF(MOD(ROW(),10),"",INDEX(AT$3:AT$600,ROW()/10))</f>
        <v/>
      </c>
      <c r="AV259" s="181" t="n">
        <v>2.57</v>
      </c>
      <c r="AW259" s="229" t="e">
        <f aca="false">VALUE($AU259)</f>
        <v>#VALUE!</v>
      </c>
      <c r="AY259" s="246"/>
      <c r="AZ259" s="180" t="str">
        <f aca="false">IF(MOD(ROW(),2),"",INDEX(AY$3:AY$600,ROW()/2))</f>
        <v/>
      </c>
      <c r="BA259" s="181" t="n">
        <v>2.57</v>
      </c>
      <c r="BB259" s="182" t="e">
        <f aca="false">VALUE(AZ259)</f>
        <v>#VALUE!</v>
      </c>
      <c r="BD259" s="246"/>
      <c r="BE259" s="180" t="str">
        <f aca="false">IF(MOD(ROW(),2),"",INDEX(BD$3:BD$600,ROW()/2))</f>
        <v/>
      </c>
      <c r="BF259" s="181" t="n">
        <v>2.57</v>
      </c>
      <c r="BG259" s="182" t="n">
        <f aca="false">VALUE($BD260)</f>
        <v>0</v>
      </c>
    </row>
    <row r="260" customFormat="false" ht="13.5" hidden="false" customHeight="false" outlineLevel="0" collapsed="false">
      <c r="A260" s="208" t="n">
        <v>2.53</v>
      </c>
      <c r="B260" s="209" t="n">
        <v>3.04</v>
      </c>
      <c r="C260" s="213" t="n">
        <f aca="false">$C259+(($AM$20-$AM$10))/10</f>
        <v>-0.0057</v>
      </c>
      <c r="D260" s="217" t="n">
        <f aca="false">$D259+(($AH$30-$AH$20))/10</f>
        <v>-0.0024</v>
      </c>
      <c r="E260" s="211" t="n">
        <f aca="false">$AC255</f>
        <v>0</v>
      </c>
      <c r="F260" s="212" t="n">
        <f aca="false">$F259+(($AR$20-$AR$10))/10</f>
        <v>-0.0051</v>
      </c>
      <c r="G260" s="218" t="n">
        <f aca="false">$G259+(($AW$20-$AW$10))/10</f>
        <v>-0.0051</v>
      </c>
      <c r="H260" s="213" t="n">
        <f aca="false">$BB254+($BB256-$BB254)/2</f>
        <v>0</v>
      </c>
      <c r="I260" s="213" t="n">
        <f aca="false">$BG254+($BG256-$BG254)/2</f>
        <v>0</v>
      </c>
      <c r="J260" s="165"/>
      <c r="Q260" s="249"/>
      <c r="R260" s="249"/>
      <c r="S260" s="165"/>
      <c r="T260" s="165"/>
      <c r="U260" s="165"/>
      <c r="V260" s="165"/>
      <c r="W260" s="165"/>
      <c r="Y260" s="164" t="n">
        <v>257</v>
      </c>
      <c r="Z260" s="246"/>
      <c r="AA260" s="180" t="n">
        <f aca="false">IF(MOD(ROW(),2),"",INDEX($Z$3:$Z$600,ROW()/2))</f>
        <v>217.84</v>
      </c>
      <c r="AB260" s="181" t="n">
        <v>2.58</v>
      </c>
      <c r="AC260" s="182" t="n">
        <f aca="false">VALUE($Z261)</f>
        <v>0</v>
      </c>
      <c r="AD260" s="164" t="n">
        <v>257</v>
      </c>
      <c r="AE260" s="191"/>
      <c r="AF260" s="227" t="n">
        <f aca="false">IF(MOD(ROW(),10),"",INDEX(AE$3:AE$600,ROW()/10))</f>
        <v>0</v>
      </c>
      <c r="AG260" s="228" t="n">
        <v>255</v>
      </c>
      <c r="AH260" s="229" t="n">
        <f aca="false">VALUE($AF260)</f>
        <v>0</v>
      </c>
      <c r="AI260" s="164" t="n">
        <v>257</v>
      </c>
      <c r="AJ260" s="246"/>
      <c r="AK260" s="227" t="n">
        <f aca="false">IF(MOD(ROW(),10),"",INDEX(AJ$3:AJ$600,ROW()/10))</f>
        <v>0</v>
      </c>
      <c r="AL260" s="228" t="n">
        <v>250</v>
      </c>
      <c r="AM260" s="229" t="n">
        <f aca="false">VALUE($AK260)</f>
        <v>0</v>
      </c>
      <c r="AN260" s="164" t="n">
        <v>257</v>
      </c>
      <c r="AO260" s="190"/>
      <c r="AP260" s="227" t="n">
        <f aca="false">IF(MOD(ROW(),10),"",INDEX(AO$3:AO$600,ROW()/10))</f>
        <v>0</v>
      </c>
      <c r="AQ260" s="181" t="n">
        <v>2.58</v>
      </c>
      <c r="AR260" s="229" t="n">
        <f aca="false">VALUE($AP260)</f>
        <v>0</v>
      </c>
      <c r="AS260" s="164" t="n">
        <v>2570</v>
      </c>
      <c r="AT260" s="246"/>
      <c r="AU260" s="227" t="n">
        <f aca="false">IF(MOD(ROW(),10),"",INDEX(AT$3:AT$600,ROW()/10))</f>
        <v>0</v>
      </c>
      <c r="AV260" s="181" t="n">
        <v>2.58</v>
      </c>
      <c r="AW260" s="229" t="n">
        <f aca="false">VALUE($AU260)</f>
        <v>0</v>
      </c>
      <c r="AY260" s="246"/>
      <c r="AZ260" s="180" t="n">
        <f aca="false">IF(MOD(ROW(),2),"",INDEX(AY$3:AY$600,ROW()/2))</f>
        <v>0</v>
      </c>
      <c r="BA260" s="181" t="n">
        <v>2.58</v>
      </c>
      <c r="BB260" s="182" t="n">
        <f aca="false">VALUE(AZ260)</f>
        <v>0</v>
      </c>
      <c r="BD260" s="246"/>
      <c r="BE260" s="180" t="n">
        <f aca="false">IF(MOD(ROW(),2),"",INDEX(BD$3:BD$600,ROW()/2))</f>
        <v>0</v>
      </c>
      <c r="BF260" s="181" t="n">
        <v>2.58</v>
      </c>
      <c r="BG260" s="182" t="n">
        <f aca="false">VALUE($BD261)</f>
        <v>0</v>
      </c>
    </row>
    <row r="261" customFormat="false" ht="13.5" hidden="false" customHeight="false" outlineLevel="0" collapsed="false">
      <c r="A261" s="208" t="n">
        <v>2.54</v>
      </c>
      <c r="B261" s="209" t="n">
        <v>3.03</v>
      </c>
      <c r="C261" s="213" t="n">
        <f aca="false">$C260+(($AM$20-$AM$10))/10</f>
        <v>-0.0076</v>
      </c>
      <c r="D261" s="217" t="n">
        <f aca="false">$D260+(($AH$30-$AH$20))/10</f>
        <v>-0.0032</v>
      </c>
      <c r="E261" s="211" t="n">
        <f aca="false">$AC256</f>
        <v>0</v>
      </c>
      <c r="F261" s="212" t="n">
        <f aca="false">$F260+(($AR$20-$AR$10))/10</f>
        <v>-0.0068</v>
      </c>
      <c r="G261" s="218" t="n">
        <f aca="false">$G260+(($AW$20-$AW$10))/10</f>
        <v>-0.0068</v>
      </c>
      <c r="H261" s="213" t="n">
        <f aca="false">$BB256</f>
        <v>0</v>
      </c>
      <c r="I261" s="213" t="n">
        <f aca="false">$BG256</f>
        <v>0</v>
      </c>
      <c r="J261" s="165"/>
      <c r="Q261" s="249"/>
      <c r="R261" s="249"/>
      <c r="S261" s="165"/>
      <c r="T261" s="165"/>
      <c r="U261" s="165"/>
      <c r="V261" s="165"/>
      <c r="W261" s="165"/>
      <c r="Y261" s="164" t="n">
        <v>258</v>
      </c>
      <c r="Z261" s="246"/>
      <c r="AA261" s="180" t="str">
        <f aca="false">IF(MOD(ROW(),2),"",INDEX($Z$3:$Z$600,ROW()/2))</f>
        <v/>
      </c>
      <c r="AB261" s="181" t="n">
        <v>2.59</v>
      </c>
      <c r="AC261" s="182" t="n">
        <f aca="false">VALUE($Z262)</f>
        <v>0</v>
      </c>
      <c r="AD261" s="164" t="n">
        <v>258</v>
      </c>
      <c r="AE261" s="191"/>
      <c r="AF261" s="227" t="str">
        <f aca="false">IF(MOD(ROW(),10),"",INDEX(AE$3:AE$600,ROW()/10))</f>
        <v/>
      </c>
      <c r="AG261" s="228" t="n">
        <v>256</v>
      </c>
      <c r="AH261" s="229" t="e">
        <f aca="false">VALUE($AF261)</f>
        <v>#VALUE!</v>
      </c>
      <c r="AI261" s="164" t="n">
        <v>258</v>
      </c>
      <c r="AJ261" s="246"/>
      <c r="AK261" s="227" t="str">
        <f aca="false">IF(MOD(ROW(),10),"",INDEX(AJ$3:AJ$600,ROW()/10))</f>
        <v/>
      </c>
      <c r="AL261" s="228" t="n">
        <v>251</v>
      </c>
      <c r="AM261" s="229" t="e">
        <f aca="false">VALUE($AK261)</f>
        <v>#VALUE!</v>
      </c>
      <c r="AN261" s="164" t="n">
        <v>258</v>
      </c>
      <c r="AO261" s="190"/>
      <c r="AP261" s="227" t="str">
        <f aca="false">IF(MOD(ROW(),10),"",INDEX(AO$3:AO$600,ROW()/10))</f>
        <v/>
      </c>
      <c r="AQ261" s="181" t="n">
        <v>2.59</v>
      </c>
      <c r="AR261" s="229" t="e">
        <f aca="false">VALUE($AP261)</f>
        <v>#VALUE!</v>
      </c>
      <c r="AS261" s="164" t="n">
        <v>2580</v>
      </c>
      <c r="AT261" s="246"/>
      <c r="AU261" s="227" t="str">
        <f aca="false">IF(MOD(ROW(),10),"",INDEX(AT$3:AT$600,ROW()/10))</f>
        <v/>
      </c>
      <c r="AV261" s="181" t="n">
        <v>2.59</v>
      </c>
      <c r="AW261" s="229" t="e">
        <f aca="false">VALUE($AU261)</f>
        <v>#VALUE!</v>
      </c>
      <c r="AY261" s="246"/>
      <c r="AZ261" s="180" t="str">
        <f aca="false">IF(MOD(ROW(),2),"",INDEX(AY$3:AY$600,ROW()/2))</f>
        <v/>
      </c>
      <c r="BA261" s="181" t="n">
        <v>2.59</v>
      </c>
      <c r="BB261" s="182" t="e">
        <f aca="false">VALUE(AZ261)</f>
        <v>#VALUE!</v>
      </c>
      <c r="BD261" s="246"/>
      <c r="BE261" s="180" t="str">
        <f aca="false">IF(MOD(ROW(),2),"",INDEX(BD$3:BD$600,ROW()/2))</f>
        <v/>
      </c>
      <c r="BF261" s="181" t="n">
        <v>2.59</v>
      </c>
      <c r="BG261" s="182" t="n">
        <f aca="false">VALUE($BD262)</f>
        <v>0</v>
      </c>
    </row>
    <row r="262" customFormat="false" ht="13.5" hidden="false" customHeight="false" outlineLevel="0" collapsed="false">
      <c r="A262" s="208" t="n">
        <v>2.55</v>
      </c>
      <c r="B262" s="209" t="n">
        <v>3.02</v>
      </c>
      <c r="C262" s="213" t="n">
        <f aca="false">$C261+(($AM$20-$AM$10))/10</f>
        <v>-0.0095</v>
      </c>
      <c r="D262" s="217" t="n">
        <f aca="false">$D261+(($AH$30-$AH$20))/10</f>
        <v>-0.004</v>
      </c>
      <c r="E262" s="211" t="n">
        <f aca="false">$AC257</f>
        <v>0</v>
      </c>
      <c r="F262" s="212" t="n">
        <f aca="false">$F261+(($AR$20-$AR$10))/10</f>
        <v>-0.0085</v>
      </c>
      <c r="G262" s="218" t="n">
        <f aca="false">$G261+(($AW$20-$AW$10))/10</f>
        <v>-0.0085</v>
      </c>
      <c r="H262" s="213" t="n">
        <f aca="false">$BB256+($BB258-$BB256)/2</f>
        <v>0</v>
      </c>
      <c r="I262" s="213" t="n">
        <f aca="false">$BG256+($BG258-$BG256)/2</f>
        <v>0</v>
      </c>
      <c r="J262" s="165"/>
      <c r="Q262" s="249"/>
      <c r="R262" s="249"/>
      <c r="S262" s="165"/>
      <c r="T262" s="165"/>
      <c r="U262" s="165"/>
      <c r="V262" s="165"/>
      <c r="W262" s="165"/>
      <c r="Y262" s="164" t="n">
        <v>259</v>
      </c>
      <c r="Z262" s="246"/>
      <c r="AA262" s="180" t="n">
        <f aca="false">IF(MOD(ROW(),2),"",INDEX($Z$3:$Z$600,ROW()/2))</f>
        <v>219.76</v>
      </c>
      <c r="AB262" s="181" t="n">
        <v>2.6</v>
      </c>
      <c r="AC262" s="182" t="n">
        <f aca="false">VALUE($Z263)</f>
        <v>0</v>
      </c>
      <c r="AD262" s="164" t="n">
        <v>259</v>
      </c>
      <c r="AE262" s="191"/>
      <c r="AF262" s="227" t="str">
        <f aca="false">IF(MOD(ROW(),10),"",INDEX(AE$3:AE$600,ROW()/10))</f>
        <v/>
      </c>
      <c r="AG262" s="228" t="n">
        <v>257</v>
      </c>
      <c r="AH262" s="229" t="e">
        <f aca="false">VALUE($AF262)</f>
        <v>#VALUE!</v>
      </c>
      <c r="AI262" s="164" t="n">
        <v>259</v>
      </c>
      <c r="AJ262" s="246"/>
      <c r="AK262" s="227" t="str">
        <f aca="false">IF(MOD(ROW(),10),"",INDEX(AJ$3:AJ$600,ROW()/10))</f>
        <v/>
      </c>
      <c r="AL262" s="228" t="n">
        <v>252</v>
      </c>
      <c r="AM262" s="229" t="e">
        <f aca="false">VALUE($AK262)</f>
        <v>#VALUE!</v>
      </c>
      <c r="AN262" s="164" t="n">
        <v>259</v>
      </c>
      <c r="AO262" s="190"/>
      <c r="AP262" s="227" t="str">
        <f aca="false">IF(MOD(ROW(),10),"",INDEX(AO$3:AO$600,ROW()/10))</f>
        <v/>
      </c>
      <c r="AQ262" s="181" t="n">
        <v>2.6</v>
      </c>
      <c r="AR262" s="229" t="e">
        <f aca="false">VALUE($AP262)</f>
        <v>#VALUE!</v>
      </c>
      <c r="AS262" s="164" t="n">
        <v>2590</v>
      </c>
      <c r="AT262" s="246"/>
      <c r="AU262" s="227" t="str">
        <f aca="false">IF(MOD(ROW(),10),"",INDEX(AT$3:AT$600,ROW()/10))</f>
        <v/>
      </c>
      <c r="AV262" s="181" t="n">
        <v>2.6</v>
      </c>
      <c r="AW262" s="229" t="e">
        <f aca="false">VALUE($AU262)</f>
        <v>#VALUE!</v>
      </c>
      <c r="AY262" s="246"/>
      <c r="AZ262" s="180" t="n">
        <f aca="false">IF(MOD(ROW(),2),"",INDEX(AY$3:AY$600,ROW()/2))</f>
        <v>0</v>
      </c>
      <c r="BA262" s="181" t="n">
        <v>2.6</v>
      </c>
      <c r="BB262" s="182" t="n">
        <f aca="false">VALUE(AZ262)</f>
        <v>0</v>
      </c>
      <c r="BD262" s="246"/>
      <c r="BE262" s="180" t="n">
        <f aca="false">IF(MOD(ROW(),2),"",INDEX(BD$3:BD$600,ROW()/2))</f>
        <v>0</v>
      </c>
      <c r="BF262" s="181" t="n">
        <v>2.6</v>
      </c>
      <c r="BG262" s="182" t="n">
        <f aca="false">VALUE($BD263)</f>
        <v>0</v>
      </c>
    </row>
    <row r="263" customFormat="false" ht="13.5" hidden="false" customHeight="false" outlineLevel="0" collapsed="false">
      <c r="A263" s="208" t="n">
        <v>2.56</v>
      </c>
      <c r="B263" s="209" t="n">
        <v>3.01</v>
      </c>
      <c r="C263" s="213" t="n">
        <f aca="false">$C262+(($AM$20-$AM$10))/10</f>
        <v>-0.0114</v>
      </c>
      <c r="D263" s="217" t="n">
        <f aca="false">$D262+(($AH$30-$AH$20))/10</f>
        <v>-0.0048</v>
      </c>
      <c r="E263" s="211" t="n">
        <f aca="false">$AC258</f>
        <v>0</v>
      </c>
      <c r="F263" s="212" t="n">
        <f aca="false">$F262+(($AR$20-$AR$10))/10</f>
        <v>-0.0102</v>
      </c>
      <c r="G263" s="218" t="n">
        <f aca="false">$G262+(($AW$20-$AW$10))/10</f>
        <v>-0.0102</v>
      </c>
      <c r="H263" s="213" t="n">
        <f aca="false">$BB258</f>
        <v>0</v>
      </c>
      <c r="I263" s="213" t="n">
        <f aca="false">$BG258</f>
        <v>0</v>
      </c>
      <c r="J263" s="165"/>
      <c r="Q263" s="249"/>
      <c r="R263" s="249"/>
      <c r="S263" s="165"/>
      <c r="T263" s="165"/>
      <c r="U263" s="165"/>
      <c r="V263" s="165"/>
      <c r="W263" s="165"/>
      <c r="Y263" s="164" t="n">
        <v>260</v>
      </c>
      <c r="Z263" s="246"/>
      <c r="AA263" s="180" t="str">
        <f aca="false">IF(MOD(ROW(),2),"",INDEX($Z$3:$Z$600,ROW()/2))</f>
        <v/>
      </c>
      <c r="AB263" s="181" t="n">
        <v>2.61</v>
      </c>
      <c r="AC263" s="182" t="n">
        <f aca="false">VALUE($Z264)</f>
        <v>0</v>
      </c>
      <c r="AD263" s="164" t="n">
        <v>260</v>
      </c>
      <c r="AE263" s="191"/>
      <c r="AF263" s="227" t="str">
        <f aca="false">IF(MOD(ROW(),10),"",INDEX(AE$3:AE$600,ROW()/10))</f>
        <v/>
      </c>
      <c r="AG263" s="228" t="n">
        <v>258</v>
      </c>
      <c r="AH263" s="229" t="e">
        <f aca="false">VALUE($AF263)</f>
        <v>#VALUE!</v>
      </c>
      <c r="AI263" s="164" t="n">
        <v>260</v>
      </c>
      <c r="AJ263" s="246"/>
      <c r="AK263" s="227" t="str">
        <f aca="false">IF(MOD(ROW(),10),"",INDEX(AJ$3:AJ$600,ROW()/10))</f>
        <v/>
      </c>
      <c r="AL263" s="228" t="n">
        <v>253</v>
      </c>
      <c r="AM263" s="229" t="e">
        <f aca="false">VALUE($AK263)</f>
        <v>#VALUE!</v>
      </c>
      <c r="AN263" s="164" t="n">
        <v>260</v>
      </c>
      <c r="AO263" s="190"/>
      <c r="AP263" s="227" t="str">
        <f aca="false">IF(MOD(ROW(),10),"",INDEX(AO$3:AO$600,ROW()/10))</f>
        <v/>
      </c>
      <c r="AQ263" s="181" t="n">
        <v>2.61</v>
      </c>
      <c r="AR263" s="229" t="e">
        <f aca="false">VALUE($AP263)</f>
        <v>#VALUE!</v>
      </c>
      <c r="AS263" s="164" t="n">
        <v>2600</v>
      </c>
      <c r="AT263" s="246"/>
      <c r="AU263" s="227" t="str">
        <f aca="false">IF(MOD(ROW(),10),"",INDEX(AT$3:AT$600,ROW()/10))</f>
        <v/>
      </c>
      <c r="AV263" s="181" t="n">
        <v>2.61</v>
      </c>
      <c r="AW263" s="229" t="e">
        <f aca="false">VALUE($AU263)</f>
        <v>#VALUE!</v>
      </c>
      <c r="AY263" s="246"/>
      <c r="AZ263" s="180" t="str">
        <f aca="false">IF(MOD(ROW(),2),"",INDEX(AY$3:AY$600,ROW()/2))</f>
        <v/>
      </c>
      <c r="BA263" s="181" t="n">
        <v>2.61</v>
      </c>
      <c r="BB263" s="182" t="e">
        <f aca="false">VALUE(AZ263)</f>
        <v>#VALUE!</v>
      </c>
      <c r="BD263" s="246"/>
      <c r="BE263" s="180" t="str">
        <f aca="false">IF(MOD(ROW(),2),"",INDEX(BD$3:BD$600,ROW()/2))</f>
        <v/>
      </c>
      <c r="BF263" s="181" t="n">
        <v>2.61</v>
      </c>
      <c r="BG263" s="182" t="n">
        <f aca="false">VALUE($BD264)</f>
        <v>0</v>
      </c>
    </row>
    <row r="264" customFormat="false" ht="13.5" hidden="false" customHeight="false" outlineLevel="0" collapsed="false">
      <c r="A264" s="208" t="n">
        <v>2.57</v>
      </c>
      <c r="B264" s="209" t="n">
        <v>3</v>
      </c>
      <c r="C264" s="213" t="n">
        <f aca="false">$C263+(($AM$20-$AM$10))/10</f>
        <v>-0.0133</v>
      </c>
      <c r="D264" s="217" t="n">
        <f aca="false">$D263+(($AH$30-$AH$20))/10</f>
        <v>-0.0056</v>
      </c>
      <c r="E264" s="211" t="n">
        <f aca="false">$AC259</f>
        <v>0</v>
      </c>
      <c r="F264" s="212" t="n">
        <f aca="false">$F263+(($AR$20-$AR$10))/10</f>
        <v>-0.0119</v>
      </c>
      <c r="G264" s="218" t="n">
        <f aca="false">$G263+(($AW$20-$AW$10))/10</f>
        <v>-0.0119</v>
      </c>
      <c r="H264" s="213" t="n">
        <f aca="false">$BB258+($BB260-$BB258)/2</f>
        <v>0</v>
      </c>
      <c r="I264" s="213" t="n">
        <f aca="false">$BG258+($BG260-$BG258)/2</f>
        <v>0</v>
      </c>
      <c r="J264" s="165"/>
      <c r="Q264" s="249"/>
      <c r="R264" s="249"/>
      <c r="S264" s="165"/>
      <c r="T264" s="165"/>
      <c r="U264" s="165"/>
      <c r="V264" s="165"/>
      <c r="W264" s="165"/>
      <c r="Y264" s="164" t="n">
        <v>261</v>
      </c>
      <c r="Z264" s="246"/>
      <c r="AA264" s="180" t="n">
        <f aca="false">IF(MOD(ROW(),2),"",INDEX($Z$3:$Z$600,ROW()/2))</f>
        <v>221.69</v>
      </c>
      <c r="AB264" s="181" t="n">
        <v>2.62</v>
      </c>
      <c r="AC264" s="182" t="n">
        <f aca="false">VALUE($Z265)</f>
        <v>0</v>
      </c>
      <c r="AD264" s="164" t="n">
        <v>261</v>
      </c>
      <c r="AE264" s="191"/>
      <c r="AF264" s="227" t="str">
        <f aca="false">IF(MOD(ROW(),10),"",INDEX(AE$3:AE$600,ROW()/10))</f>
        <v/>
      </c>
      <c r="AG264" s="228" t="n">
        <v>259</v>
      </c>
      <c r="AH264" s="229" t="e">
        <f aca="false">VALUE($AF264)</f>
        <v>#VALUE!</v>
      </c>
      <c r="AI264" s="164" t="n">
        <v>261</v>
      </c>
      <c r="AJ264" s="246"/>
      <c r="AK264" s="227" t="str">
        <f aca="false">IF(MOD(ROW(),10),"",INDEX(AJ$3:AJ$600,ROW()/10))</f>
        <v/>
      </c>
      <c r="AL264" s="228" t="n">
        <v>254</v>
      </c>
      <c r="AM264" s="229" t="e">
        <f aca="false">VALUE($AK264)</f>
        <v>#VALUE!</v>
      </c>
      <c r="AN264" s="164" t="n">
        <v>261</v>
      </c>
      <c r="AO264" s="190"/>
      <c r="AP264" s="227" t="str">
        <f aca="false">IF(MOD(ROW(),10),"",INDEX(AO$3:AO$600,ROW()/10))</f>
        <v/>
      </c>
      <c r="AQ264" s="181" t="n">
        <v>2.62</v>
      </c>
      <c r="AR264" s="229" t="e">
        <f aca="false">VALUE($AP264)</f>
        <v>#VALUE!</v>
      </c>
      <c r="AS264" s="164" t="n">
        <v>2610</v>
      </c>
      <c r="AT264" s="246"/>
      <c r="AU264" s="227" t="str">
        <f aca="false">IF(MOD(ROW(),10),"",INDEX(AT$3:AT$600,ROW()/10))</f>
        <v/>
      </c>
      <c r="AV264" s="181" t="n">
        <v>2.62</v>
      </c>
      <c r="AW264" s="229" t="e">
        <f aca="false">VALUE($AU264)</f>
        <v>#VALUE!</v>
      </c>
      <c r="AY264" s="246"/>
      <c r="AZ264" s="180" t="n">
        <f aca="false">IF(MOD(ROW(),2),"",INDEX(AY$3:AY$600,ROW()/2))</f>
        <v>0</v>
      </c>
      <c r="BA264" s="181" t="n">
        <v>2.62</v>
      </c>
      <c r="BB264" s="182" t="n">
        <f aca="false">VALUE(AZ264)</f>
        <v>0</v>
      </c>
      <c r="BD264" s="246"/>
      <c r="BE264" s="180" t="n">
        <f aca="false">IF(MOD(ROW(),2),"",INDEX(BD$3:BD$600,ROW()/2))</f>
        <v>0</v>
      </c>
      <c r="BF264" s="181" t="n">
        <v>2.62</v>
      </c>
      <c r="BG264" s="182" t="n">
        <f aca="false">VALUE($BD265)</f>
        <v>0</v>
      </c>
    </row>
    <row r="265" customFormat="false" ht="13.5" hidden="false" customHeight="false" outlineLevel="0" collapsed="false">
      <c r="A265" s="208" t="n">
        <v>2.58</v>
      </c>
      <c r="B265" s="209" t="n">
        <v>2.99</v>
      </c>
      <c r="C265" s="213" t="n">
        <f aca="false">$C264+(($AM$20-$AM$10))/10</f>
        <v>-0.0152</v>
      </c>
      <c r="D265" s="217" t="n">
        <f aca="false">$D264+(($AH$30-$AH$20))/10</f>
        <v>-0.00640000000000001</v>
      </c>
      <c r="E265" s="211" t="n">
        <f aca="false">$AC260</f>
        <v>0</v>
      </c>
      <c r="F265" s="212" t="n">
        <f aca="false">$F264+(($AR$20-$AR$10))/10</f>
        <v>-0.0136</v>
      </c>
      <c r="G265" s="218" t="n">
        <f aca="false">$G264+(($AW$20-$AW$10))/10</f>
        <v>-0.0136</v>
      </c>
      <c r="H265" s="213" t="n">
        <f aca="false">$BB260</f>
        <v>0</v>
      </c>
      <c r="I265" s="213" t="n">
        <f aca="false">$BG260</f>
        <v>0</v>
      </c>
      <c r="J265" s="165"/>
      <c r="Q265" s="249"/>
      <c r="R265" s="249"/>
      <c r="S265" s="165"/>
      <c r="T265" s="165"/>
      <c r="U265" s="165"/>
      <c r="V265" s="165"/>
      <c r="W265" s="165"/>
      <c r="Y265" s="164" t="n">
        <v>262</v>
      </c>
      <c r="Z265" s="246"/>
      <c r="AA265" s="180" t="str">
        <f aca="false">IF(MOD(ROW(),2),"",INDEX($Z$3:$Z$600,ROW()/2))</f>
        <v/>
      </c>
      <c r="AB265" s="181" t="n">
        <v>2.63</v>
      </c>
      <c r="AC265" s="182" t="n">
        <f aca="false">VALUE($Z266)</f>
        <v>0</v>
      </c>
      <c r="AD265" s="164" t="n">
        <v>262</v>
      </c>
      <c r="AE265" s="191"/>
      <c r="AF265" s="227" t="str">
        <f aca="false">IF(MOD(ROW(),10),"",INDEX(AE$3:AE$600,ROW()/10))</f>
        <v/>
      </c>
      <c r="AG265" s="228" t="n">
        <v>260</v>
      </c>
      <c r="AH265" s="229" t="e">
        <f aca="false">VALUE($AF265)</f>
        <v>#VALUE!</v>
      </c>
      <c r="AI265" s="164" t="n">
        <v>262</v>
      </c>
      <c r="AJ265" s="246"/>
      <c r="AK265" s="227" t="str">
        <f aca="false">IF(MOD(ROW(),10),"",INDEX(AJ$3:AJ$600,ROW()/10))</f>
        <v/>
      </c>
      <c r="AL265" s="228" t="n">
        <v>255</v>
      </c>
      <c r="AM265" s="229" t="e">
        <f aca="false">VALUE($AK265)</f>
        <v>#VALUE!</v>
      </c>
      <c r="AN265" s="164" t="n">
        <v>262</v>
      </c>
      <c r="AO265" s="190"/>
      <c r="AP265" s="227" t="str">
        <f aca="false">IF(MOD(ROW(),10),"",INDEX(AO$3:AO$600,ROW()/10))</f>
        <v/>
      </c>
      <c r="AQ265" s="181" t="n">
        <v>2.63</v>
      </c>
      <c r="AR265" s="229" t="e">
        <f aca="false">VALUE($AP265)</f>
        <v>#VALUE!</v>
      </c>
      <c r="AS265" s="164" t="n">
        <v>2620</v>
      </c>
      <c r="AT265" s="246"/>
      <c r="AU265" s="227" t="str">
        <f aca="false">IF(MOD(ROW(),10),"",INDEX(AT$3:AT$600,ROW()/10))</f>
        <v/>
      </c>
      <c r="AV265" s="181" t="n">
        <v>2.63</v>
      </c>
      <c r="AW265" s="229" t="e">
        <f aca="false">VALUE($AU265)</f>
        <v>#VALUE!</v>
      </c>
      <c r="AY265" s="246"/>
      <c r="AZ265" s="180" t="str">
        <f aca="false">IF(MOD(ROW(),2),"",INDEX(AY$3:AY$600,ROW()/2))</f>
        <v/>
      </c>
      <c r="BA265" s="181" t="n">
        <v>2.63</v>
      </c>
      <c r="BB265" s="182" t="e">
        <f aca="false">VALUE(AZ265)</f>
        <v>#VALUE!</v>
      </c>
      <c r="BD265" s="246"/>
      <c r="BE265" s="180" t="str">
        <f aca="false">IF(MOD(ROW(),2),"",INDEX(BD$3:BD$600,ROW()/2))</f>
        <v/>
      </c>
      <c r="BF265" s="181" t="n">
        <v>2.63</v>
      </c>
      <c r="BG265" s="182" t="n">
        <f aca="false">VALUE($BD266)</f>
        <v>0</v>
      </c>
    </row>
    <row r="266" customFormat="false" ht="13.5" hidden="false" customHeight="false" outlineLevel="0" collapsed="false">
      <c r="A266" s="208" t="n">
        <v>2.59</v>
      </c>
      <c r="B266" s="209" t="n">
        <v>2.98</v>
      </c>
      <c r="C266" s="213" t="n">
        <f aca="false">$C265+(($AM$20-$AM$10))/10</f>
        <v>-0.0171</v>
      </c>
      <c r="D266" s="217" t="n">
        <f aca="false">$D265+(($AH$30-$AH$20))/10</f>
        <v>-0.0072</v>
      </c>
      <c r="E266" s="211" t="n">
        <f aca="false">$AC261</f>
        <v>0</v>
      </c>
      <c r="F266" s="212" t="n">
        <f aca="false">$F265+(($AR$20-$AR$10))/10</f>
        <v>-0.0153</v>
      </c>
      <c r="G266" s="218" t="n">
        <f aca="false">$G265+(($AW$20-$AW$10))/10</f>
        <v>-0.0153</v>
      </c>
      <c r="H266" s="213" t="n">
        <f aca="false">$BB260+($BB262-$BB260)/2</f>
        <v>0</v>
      </c>
      <c r="I266" s="213" t="n">
        <f aca="false">$BG260+($BG262-$BG260)/2</f>
        <v>0</v>
      </c>
      <c r="J266" s="165"/>
      <c r="Q266" s="249"/>
      <c r="R266" s="249"/>
      <c r="S266" s="165"/>
      <c r="T266" s="165"/>
      <c r="U266" s="165"/>
      <c r="V266" s="165"/>
      <c r="W266" s="165"/>
      <c r="Y266" s="164" t="n">
        <v>263</v>
      </c>
      <c r="Z266" s="246"/>
      <c r="AA266" s="180" t="n">
        <f aca="false">IF(MOD(ROW(),2),"",INDEX($Z$3:$Z$600,ROW()/2))</f>
        <v>223.62</v>
      </c>
      <c r="AB266" s="181" t="n">
        <v>2.64</v>
      </c>
      <c r="AC266" s="182" t="n">
        <f aca="false">VALUE($Z267)</f>
        <v>0</v>
      </c>
      <c r="AD266" s="164" t="n">
        <v>263</v>
      </c>
      <c r="AE266" s="191"/>
      <c r="AF266" s="227" t="str">
        <f aca="false">IF(MOD(ROW(),10),"",INDEX(AE$3:AE$600,ROW()/10))</f>
        <v/>
      </c>
      <c r="AG266" s="228" t="n">
        <v>261</v>
      </c>
      <c r="AH266" s="229" t="e">
        <f aca="false">VALUE($AF266)</f>
        <v>#VALUE!</v>
      </c>
      <c r="AI266" s="164" t="n">
        <v>263</v>
      </c>
      <c r="AJ266" s="246"/>
      <c r="AK266" s="227" t="str">
        <f aca="false">IF(MOD(ROW(),10),"",INDEX(AJ$3:AJ$600,ROW()/10))</f>
        <v/>
      </c>
      <c r="AL266" s="228" t="n">
        <v>256</v>
      </c>
      <c r="AM266" s="229" t="e">
        <f aca="false">VALUE($AK266)</f>
        <v>#VALUE!</v>
      </c>
      <c r="AN266" s="164" t="n">
        <v>263</v>
      </c>
      <c r="AO266" s="190"/>
      <c r="AP266" s="227" t="str">
        <f aca="false">IF(MOD(ROW(),10),"",INDEX(AO$3:AO$600,ROW()/10))</f>
        <v/>
      </c>
      <c r="AQ266" s="181" t="n">
        <v>2.64</v>
      </c>
      <c r="AR266" s="229" t="e">
        <f aca="false">VALUE($AP266)</f>
        <v>#VALUE!</v>
      </c>
      <c r="AS266" s="164" t="n">
        <v>2630</v>
      </c>
      <c r="AT266" s="246"/>
      <c r="AU266" s="227" t="str">
        <f aca="false">IF(MOD(ROW(),10),"",INDEX(AT$3:AT$600,ROW()/10))</f>
        <v/>
      </c>
      <c r="AV266" s="181" t="n">
        <v>2.64</v>
      </c>
      <c r="AW266" s="229" t="e">
        <f aca="false">VALUE($AU266)</f>
        <v>#VALUE!</v>
      </c>
      <c r="AY266" s="246"/>
      <c r="AZ266" s="180" t="n">
        <f aca="false">IF(MOD(ROW(),2),"",INDEX(AY$3:AY$600,ROW()/2))</f>
        <v>0</v>
      </c>
      <c r="BA266" s="181" t="n">
        <v>2.64</v>
      </c>
      <c r="BB266" s="182" t="n">
        <f aca="false">VALUE(AZ266)</f>
        <v>0</v>
      </c>
      <c r="BD266" s="246"/>
      <c r="BE266" s="180" t="n">
        <f aca="false">IF(MOD(ROW(),2),"",INDEX(BD$3:BD$600,ROW()/2))</f>
        <v>0</v>
      </c>
      <c r="BF266" s="181" t="n">
        <v>2.64</v>
      </c>
      <c r="BG266" s="182" t="n">
        <f aca="false">VALUE($BD267)</f>
        <v>0</v>
      </c>
    </row>
    <row r="267" customFormat="false" ht="13.5" hidden="false" customHeight="false" outlineLevel="0" collapsed="false">
      <c r="A267" s="208" t="n">
        <v>2.6</v>
      </c>
      <c r="B267" s="209" t="n">
        <v>2.97</v>
      </c>
      <c r="C267" s="213" t="n">
        <f aca="false">$AM270</f>
        <v>0</v>
      </c>
      <c r="D267" s="241" t="n">
        <f aca="false">$AH270</f>
        <v>0</v>
      </c>
      <c r="E267" s="211" t="n">
        <f aca="false">$AC262</f>
        <v>0</v>
      </c>
      <c r="F267" s="212" t="n">
        <f aca="false">$AR270</f>
        <v>0</v>
      </c>
      <c r="G267" s="218" t="n">
        <f aca="false">$AW270</f>
        <v>0</v>
      </c>
      <c r="H267" s="213" t="n">
        <f aca="false">$BB262</f>
        <v>0</v>
      </c>
      <c r="I267" s="213" t="n">
        <f aca="false">$BG262</f>
        <v>0</v>
      </c>
      <c r="J267" s="165"/>
      <c r="Q267" s="249"/>
      <c r="R267" s="249"/>
      <c r="S267" s="165"/>
      <c r="T267" s="165"/>
      <c r="U267" s="165"/>
      <c r="V267" s="165"/>
      <c r="W267" s="165"/>
      <c r="Y267" s="164" t="n">
        <v>264</v>
      </c>
      <c r="Z267" s="246"/>
      <c r="AA267" s="180" t="str">
        <f aca="false">IF(MOD(ROW(),2),"",INDEX($Z$3:$Z$600,ROW()/2))</f>
        <v/>
      </c>
      <c r="AB267" s="181" t="n">
        <v>2.65</v>
      </c>
      <c r="AC267" s="182" t="n">
        <f aca="false">VALUE($Z268)</f>
        <v>0</v>
      </c>
      <c r="AD267" s="164" t="n">
        <v>264</v>
      </c>
      <c r="AE267" s="191"/>
      <c r="AF267" s="227" t="str">
        <f aca="false">IF(MOD(ROW(),10),"",INDEX(AE$3:AE$600,ROW()/10))</f>
        <v/>
      </c>
      <c r="AG267" s="228" t="n">
        <v>262</v>
      </c>
      <c r="AH267" s="229" t="e">
        <f aca="false">VALUE($AF267)</f>
        <v>#VALUE!</v>
      </c>
      <c r="AI267" s="164" t="n">
        <v>264</v>
      </c>
      <c r="AJ267" s="246"/>
      <c r="AK267" s="227" t="str">
        <f aca="false">IF(MOD(ROW(),10),"",INDEX(AJ$3:AJ$600,ROW()/10))</f>
        <v/>
      </c>
      <c r="AL267" s="228" t="n">
        <v>257</v>
      </c>
      <c r="AM267" s="229" t="e">
        <f aca="false">VALUE($AK267)</f>
        <v>#VALUE!</v>
      </c>
      <c r="AN267" s="164" t="n">
        <v>264</v>
      </c>
      <c r="AO267" s="190"/>
      <c r="AP267" s="227" t="str">
        <f aca="false">IF(MOD(ROW(),10),"",INDEX(AO$3:AO$600,ROW()/10))</f>
        <v/>
      </c>
      <c r="AQ267" s="181" t="n">
        <v>2.65</v>
      </c>
      <c r="AR267" s="229" t="e">
        <f aca="false">VALUE($AP267)</f>
        <v>#VALUE!</v>
      </c>
      <c r="AS267" s="164" t="n">
        <v>2640</v>
      </c>
      <c r="AT267" s="246"/>
      <c r="AU267" s="227" t="str">
        <f aca="false">IF(MOD(ROW(),10),"",INDEX(AT$3:AT$600,ROW()/10))</f>
        <v/>
      </c>
      <c r="AV267" s="181" t="n">
        <v>2.65</v>
      </c>
      <c r="AW267" s="229" t="e">
        <f aca="false">VALUE($AU267)</f>
        <v>#VALUE!</v>
      </c>
      <c r="AY267" s="246"/>
      <c r="AZ267" s="180" t="str">
        <f aca="false">IF(MOD(ROW(),2),"",INDEX(AY$3:AY$600,ROW()/2))</f>
        <v/>
      </c>
      <c r="BA267" s="181" t="n">
        <v>2.65</v>
      </c>
      <c r="BB267" s="182" t="e">
        <f aca="false">VALUE(AZ267)</f>
        <v>#VALUE!</v>
      </c>
      <c r="BD267" s="246"/>
      <c r="BE267" s="180" t="str">
        <f aca="false">IF(MOD(ROW(),2),"",INDEX(BD$3:BD$600,ROW()/2))</f>
        <v/>
      </c>
      <c r="BF267" s="181" t="n">
        <v>2.65</v>
      </c>
      <c r="BG267" s="182" t="n">
        <f aca="false">VALUE($BD268)</f>
        <v>0</v>
      </c>
    </row>
    <row r="268" customFormat="false" ht="13.5" hidden="false" customHeight="false" outlineLevel="0" collapsed="false">
      <c r="A268" s="208" t="n">
        <v>2.61</v>
      </c>
      <c r="B268" s="209" t="n">
        <v>2.96</v>
      </c>
      <c r="C268" s="213" t="n">
        <f aca="false">$C267+(($AM$20-$AM$10))/10</f>
        <v>-0.0019</v>
      </c>
      <c r="D268" s="217" t="n">
        <f aca="false">$D267+(($AH$30-$AH$20))/10</f>
        <v>-0.000800000000000001</v>
      </c>
      <c r="E268" s="211" t="n">
        <f aca="false">$AC263</f>
        <v>0</v>
      </c>
      <c r="F268" s="212" t="n">
        <f aca="false">$F267+(($AR$20-$AR$10))/10</f>
        <v>-0.0017</v>
      </c>
      <c r="G268" s="218" t="n">
        <f aca="false">$G267+(($AW$20-$AW$10))/10</f>
        <v>-0.0017</v>
      </c>
      <c r="H268" s="213" t="n">
        <f aca="false">$BB262+($BB264-$BB262)/2</f>
        <v>0</v>
      </c>
      <c r="I268" s="213" t="n">
        <f aca="false">$BG262+($BG264-$BG262)/2</f>
        <v>0</v>
      </c>
      <c r="J268" s="165"/>
      <c r="Q268" s="249"/>
      <c r="R268" s="249"/>
      <c r="S268" s="165"/>
      <c r="T268" s="165"/>
      <c r="U268" s="165"/>
      <c r="V268" s="165"/>
      <c r="W268" s="165"/>
      <c r="Y268" s="164" t="n">
        <v>265</v>
      </c>
      <c r="Z268" s="246"/>
      <c r="AA268" s="180" t="n">
        <f aca="false">IF(MOD(ROW(),2),"",INDEX($Z$3:$Z$600,ROW()/2))</f>
        <v>225.55</v>
      </c>
      <c r="AB268" s="181" t="n">
        <v>2.66</v>
      </c>
      <c r="AC268" s="182" t="n">
        <f aca="false">VALUE($Z269)</f>
        <v>0</v>
      </c>
      <c r="AD268" s="164" t="n">
        <v>265</v>
      </c>
      <c r="AE268" s="191"/>
      <c r="AF268" s="227" t="str">
        <f aca="false">IF(MOD(ROW(),10),"",INDEX(AE$3:AE$600,ROW()/10))</f>
        <v/>
      </c>
      <c r="AG268" s="228" t="n">
        <v>263</v>
      </c>
      <c r="AH268" s="229" t="e">
        <f aca="false">VALUE($AF268)</f>
        <v>#VALUE!</v>
      </c>
      <c r="AI268" s="164" t="n">
        <v>265</v>
      </c>
      <c r="AJ268" s="246"/>
      <c r="AK268" s="227" t="str">
        <f aca="false">IF(MOD(ROW(),10),"",INDEX(AJ$3:AJ$600,ROW()/10))</f>
        <v/>
      </c>
      <c r="AL268" s="228" t="n">
        <v>258</v>
      </c>
      <c r="AM268" s="229" t="e">
        <f aca="false">VALUE($AK268)</f>
        <v>#VALUE!</v>
      </c>
      <c r="AN268" s="164" t="n">
        <v>265</v>
      </c>
      <c r="AO268" s="190"/>
      <c r="AP268" s="227" t="str">
        <f aca="false">IF(MOD(ROW(),10),"",INDEX(AO$3:AO$600,ROW()/10))</f>
        <v/>
      </c>
      <c r="AQ268" s="181" t="n">
        <v>2.66</v>
      </c>
      <c r="AR268" s="229" t="e">
        <f aca="false">VALUE($AP268)</f>
        <v>#VALUE!</v>
      </c>
      <c r="AS268" s="164" t="n">
        <v>2650</v>
      </c>
      <c r="AT268" s="246"/>
      <c r="AU268" s="227" t="str">
        <f aca="false">IF(MOD(ROW(),10),"",INDEX(AT$3:AT$600,ROW()/10))</f>
        <v/>
      </c>
      <c r="AV268" s="181" t="n">
        <v>2.66</v>
      </c>
      <c r="AW268" s="229" t="e">
        <f aca="false">VALUE($AU268)</f>
        <v>#VALUE!</v>
      </c>
      <c r="AY268" s="246"/>
      <c r="AZ268" s="180" t="n">
        <f aca="false">IF(MOD(ROW(),2),"",INDEX(AY$3:AY$600,ROW()/2))</f>
        <v>0</v>
      </c>
      <c r="BA268" s="181" t="n">
        <v>2.66</v>
      </c>
      <c r="BB268" s="182" t="n">
        <f aca="false">VALUE(AZ268)</f>
        <v>0</v>
      </c>
      <c r="BD268" s="246"/>
      <c r="BE268" s="180" t="n">
        <f aca="false">IF(MOD(ROW(),2),"",INDEX(BD$3:BD$600,ROW()/2))</f>
        <v>0</v>
      </c>
      <c r="BF268" s="181" t="n">
        <v>2.66</v>
      </c>
      <c r="BG268" s="182" t="n">
        <f aca="false">VALUE($BD269)</f>
        <v>0</v>
      </c>
    </row>
    <row r="269" customFormat="false" ht="13.5" hidden="false" customHeight="false" outlineLevel="0" collapsed="false">
      <c r="A269" s="208" t="n">
        <v>2.62</v>
      </c>
      <c r="B269" s="209" t="n">
        <v>2.95</v>
      </c>
      <c r="C269" s="213" t="n">
        <f aca="false">$C268+(($AM$20-$AM$10))/10</f>
        <v>-0.0038</v>
      </c>
      <c r="D269" s="217" t="n">
        <f aca="false">$D268+(($AH$30-$AH$20))/10</f>
        <v>-0.0016</v>
      </c>
      <c r="E269" s="211" t="n">
        <f aca="false">$AC264</f>
        <v>0</v>
      </c>
      <c r="F269" s="212" t="n">
        <f aca="false">$F268+(($AR$20-$AR$10))/10</f>
        <v>-0.0034</v>
      </c>
      <c r="G269" s="218" t="n">
        <f aca="false">$G268+(($AW$20-$AW$10))/10</f>
        <v>-0.0034</v>
      </c>
      <c r="H269" s="213" t="n">
        <f aca="false">$BB264</f>
        <v>0</v>
      </c>
      <c r="I269" s="213" t="n">
        <f aca="false">$BG264</f>
        <v>0</v>
      </c>
      <c r="J269" s="165"/>
      <c r="Q269" s="249"/>
      <c r="R269" s="249"/>
      <c r="S269" s="165"/>
      <c r="T269" s="165"/>
      <c r="U269" s="165"/>
      <c r="V269" s="165"/>
      <c r="W269" s="165"/>
      <c r="Y269" s="164" t="n">
        <v>266</v>
      </c>
      <c r="Z269" s="246"/>
      <c r="AA269" s="180" t="str">
        <f aca="false">IF(MOD(ROW(),2),"",INDEX($Z$3:$Z$600,ROW()/2))</f>
        <v/>
      </c>
      <c r="AB269" s="181" t="n">
        <v>2.67</v>
      </c>
      <c r="AC269" s="182" t="n">
        <f aca="false">VALUE($Z270)</f>
        <v>0</v>
      </c>
      <c r="AD269" s="164" t="n">
        <v>266</v>
      </c>
      <c r="AE269" s="191"/>
      <c r="AF269" s="227" t="str">
        <f aca="false">IF(MOD(ROW(),10),"",INDEX(AE$3:AE$600,ROW()/10))</f>
        <v/>
      </c>
      <c r="AG269" s="228" t="n">
        <v>264</v>
      </c>
      <c r="AH269" s="229" t="e">
        <f aca="false">VALUE($AF269)</f>
        <v>#VALUE!</v>
      </c>
      <c r="AI269" s="164" t="n">
        <v>266</v>
      </c>
      <c r="AJ269" s="246"/>
      <c r="AK269" s="227" t="str">
        <f aca="false">IF(MOD(ROW(),10),"",INDEX(AJ$3:AJ$600,ROW()/10))</f>
        <v/>
      </c>
      <c r="AL269" s="228" t="n">
        <v>259</v>
      </c>
      <c r="AM269" s="229" t="e">
        <f aca="false">VALUE($AK269)</f>
        <v>#VALUE!</v>
      </c>
      <c r="AN269" s="164" t="n">
        <v>266</v>
      </c>
      <c r="AO269" s="190"/>
      <c r="AP269" s="227" t="str">
        <f aca="false">IF(MOD(ROW(),10),"",INDEX(AO$3:AO$600,ROW()/10))</f>
        <v/>
      </c>
      <c r="AQ269" s="181" t="n">
        <v>2.67</v>
      </c>
      <c r="AR269" s="229" t="e">
        <f aca="false">VALUE($AP269)</f>
        <v>#VALUE!</v>
      </c>
      <c r="AS269" s="164" t="n">
        <v>2660</v>
      </c>
      <c r="AT269" s="246"/>
      <c r="AU269" s="227" t="str">
        <f aca="false">IF(MOD(ROW(),10),"",INDEX(AT$3:AT$600,ROW()/10))</f>
        <v/>
      </c>
      <c r="AV269" s="181" t="n">
        <v>2.67</v>
      </c>
      <c r="AW269" s="229" t="e">
        <f aca="false">VALUE($AU269)</f>
        <v>#VALUE!</v>
      </c>
      <c r="AY269" s="246"/>
      <c r="AZ269" s="180" t="str">
        <f aca="false">IF(MOD(ROW(),2),"",INDEX(AY$3:AY$600,ROW()/2))</f>
        <v/>
      </c>
      <c r="BA269" s="181" t="n">
        <v>2.67</v>
      </c>
      <c r="BB269" s="182" t="e">
        <f aca="false">VALUE(AZ269)</f>
        <v>#VALUE!</v>
      </c>
      <c r="BD269" s="246"/>
      <c r="BE269" s="180" t="str">
        <f aca="false">IF(MOD(ROW(),2),"",INDEX(BD$3:BD$600,ROW()/2))</f>
        <v/>
      </c>
      <c r="BF269" s="181" t="n">
        <v>2.67</v>
      </c>
      <c r="BG269" s="182" t="n">
        <f aca="false">VALUE($BD270)</f>
        <v>0</v>
      </c>
    </row>
    <row r="270" customFormat="false" ht="13.5" hidden="false" customHeight="false" outlineLevel="0" collapsed="false">
      <c r="A270" s="208" t="n">
        <v>2.63</v>
      </c>
      <c r="B270" s="209" t="n">
        <v>2.94</v>
      </c>
      <c r="C270" s="213" t="n">
        <f aca="false">$C269+(($AM$20-$AM$10))/10</f>
        <v>-0.0057</v>
      </c>
      <c r="D270" s="217" t="n">
        <f aca="false">$D269+(($AH$30-$AH$20))/10</f>
        <v>-0.0024</v>
      </c>
      <c r="E270" s="211" t="n">
        <f aca="false">$AC265</f>
        <v>0</v>
      </c>
      <c r="F270" s="212" t="n">
        <f aca="false">$F269+(($AR$20-$AR$10))/10</f>
        <v>-0.0051</v>
      </c>
      <c r="G270" s="218" t="n">
        <f aca="false">$G269+(($AW$20-$AW$10))/10</f>
        <v>-0.0051</v>
      </c>
      <c r="H270" s="213" t="n">
        <f aca="false">$BB264+($BB266-$BB264)/2</f>
        <v>0</v>
      </c>
      <c r="I270" s="213" t="n">
        <f aca="false">$BG264+($BG266-$BG264)/2</f>
        <v>0</v>
      </c>
      <c r="J270" s="165"/>
      <c r="Q270" s="249"/>
      <c r="R270" s="249"/>
      <c r="S270" s="165"/>
      <c r="T270" s="165"/>
      <c r="U270" s="165"/>
      <c r="V270" s="165"/>
      <c r="W270" s="165"/>
      <c r="Y270" s="164" t="n">
        <v>267</v>
      </c>
      <c r="Z270" s="246"/>
      <c r="AA270" s="180" t="n">
        <f aca="false">IF(MOD(ROW(),2),"",INDEX($Z$3:$Z$600,ROW()/2))</f>
        <v>227.47</v>
      </c>
      <c r="AB270" s="181" t="n">
        <v>2.68</v>
      </c>
      <c r="AC270" s="182" t="n">
        <f aca="false">VALUE($Z271)</f>
        <v>0</v>
      </c>
      <c r="AD270" s="164" t="n">
        <v>267</v>
      </c>
      <c r="AE270" s="191"/>
      <c r="AF270" s="227" t="n">
        <f aca="false">IF(MOD(ROW(),10),"",INDEX(AE$3:AE$600,ROW()/10))</f>
        <v>0</v>
      </c>
      <c r="AG270" s="228" t="n">
        <v>265</v>
      </c>
      <c r="AH270" s="229" t="n">
        <f aca="false">VALUE($AF270)</f>
        <v>0</v>
      </c>
      <c r="AI270" s="164" t="n">
        <v>267</v>
      </c>
      <c r="AJ270" s="246"/>
      <c r="AK270" s="227" t="n">
        <f aca="false">IF(MOD(ROW(),10),"",INDEX(AJ$3:AJ$600,ROW()/10))</f>
        <v>0</v>
      </c>
      <c r="AL270" s="228" t="n">
        <v>260</v>
      </c>
      <c r="AM270" s="229" t="n">
        <f aca="false">VALUE($AK270)</f>
        <v>0</v>
      </c>
      <c r="AN270" s="164" t="n">
        <v>267</v>
      </c>
      <c r="AO270" s="190"/>
      <c r="AP270" s="227" t="n">
        <f aca="false">IF(MOD(ROW(),10),"",INDEX(AO$3:AO$600,ROW()/10))</f>
        <v>0</v>
      </c>
      <c r="AQ270" s="181" t="n">
        <v>2.68</v>
      </c>
      <c r="AR270" s="229" t="n">
        <f aca="false">VALUE($AP270)</f>
        <v>0</v>
      </c>
      <c r="AS270" s="164" t="n">
        <v>2670</v>
      </c>
      <c r="AT270" s="246"/>
      <c r="AU270" s="227" t="n">
        <f aca="false">IF(MOD(ROW(),10),"",INDEX(AT$3:AT$600,ROW()/10))</f>
        <v>0</v>
      </c>
      <c r="AV270" s="181" t="n">
        <v>2.68</v>
      </c>
      <c r="AW270" s="229" t="n">
        <f aca="false">VALUE($AU270)</f>
        <v>0</v>
      </c>
      <c r="AY270" s="246"/>
      <c r="AZ270" s="180" t="n">
        <f aca="false">IF(MOD(ROW(),2),"",INDEX(AY$3:AY$600,ROW()/2))</f>
        <v>0</v>
      </c>
      <c r="BA270" s="181" t="n">
        <v>2.68</v>
      </c>
      <c r="BB270" s="182" t="n">
        <f aca="false">VALUE(AZ270)</f>
        <v>0</v>
      </c>
      <c r="BD270" s="246"/>
      <c r="BE270" s="180" t="n">
        <f aca="false">IF(MOD(ROW(),2),"",INDEX(BD$3:BD$600,ROW()/2))</f>
        <v>0</v>
      </c>
      <c r="BF270" s="181" t="n">
        <v>2.68</v>
      </c>
      <c r="BG270" s="182" t="n">
        <f aca="false">VALUE($BD271)</f>
        <v>0</v>
      </c>
    </row>
    <row r="271" customFormat="false" ht="13.5" hidden="false" customHeight="false" outlineLevel="0" collapsed="false">
      <c r="A271" s="208" t="n">
        <v>2.64</v>
      </c>
      <c r="B271" s="209" t="n">
        <v>2.93</v>
      </c>
      <c r="C271" s="213" t="n">
        <f aca="false">$C270+(($AM$20-$AM$10))/10</f>
        <v>-0.0076</v>
      </c>
      <c r="D271" s="217" t="n">
        <f aca="false">$D270+(($AH$30-$AH$20))/10</f>
        <v>-0.0032</v>
      </c>
      <c r="E271" s="211" t="n">
        <f aca="false">$AC266</f>
        <v>0</v>
      </c>
      <c r="F271" s="212" t="n">
        <f aca="false">$F270+(($AR$20-$AR$10))/10</f>
        <v>-0.0068</v>
      </c>
      <c r="G271" s="218" t="n">
        <f aca="false">$G270+(($AW$20-$AW$10))/10</f>
        <v>-0.0068</v>
      </c>
      <c r="H271" s="213" t="n">
        <f aca="false">$BB266</f>
        <v>0</v>
      </c>
      <c r="I271" s="213" t="n">
        <f aca="false">$BG266</f>
        <v>0</v>
      </c>
      <c r="J271" s="165"/>
      <c r="Q271" s="249"/>
      <c r="R271" s="249"/>
      <c r="S271" s="165"/>
      <c r="T271" s="165"/>
      <c r="U271" s="165"/>
      <c r="V271" s="165"/>
      <c r="W271" s="165"/>
      <c r="Y271" s="164" t="n">
        <v>268</v>
      </c>
      <c r="Z271" s="246"/>
      <c r="AA271" s="180" t="str">
        <f aca="false">IF(MOD(ROW(),2),"",INDEX($Z$3:$Z$600,ROW()/2))</f>
        <v/>
      </c>
      <c r="AB271" s="181" t="n">
        <v>2.69</v>
      </c>
      <c r="AC271" s="182" t="n">
        <f aca="false">VALUE($Z272)</f>
        <v>0</v>
      </c>
      <c r="AD271" s="164" t="n">
        <v>268</v>
      </c>
      <c r="AE271" s="191"/>
      <c r="AF271" s="227" t="str">
        <f aca="false">IF(MOD(ROW(),10),"",INDEX(AE$3:AE$600,ROW()/10))</f>
        <v/>
      </c>
      <c r="AG271" s="228" t="n">
        <v>266</v>
      </c>
      <c r="AH271" s="229" t="e">
        <f aca="false">VALUE($AF271)</f>
        <v>#VALUE!</v>
      </c>
      <c r="AI271" s="164" t="n">
        <v>268</v>
      </c>
      <c r="AJ271" s="246"/>
      <c r="AK271" s="227" t="str">
        <f aca="false">IF(MOD(ROW(),10),"",INDEX(AJ$3:AJ$600,ROW()/10))</f>
        <v/>
      </c>
      <c r="AL271" s="228" t="n">
        <v>261</v>
      </c>
      <c r="AM271" s="229" t="e">
        <f aca="false">VALUE($AK271)</f>
        <v>#VALUE!</v>
      </c>
      <c r="AN271" s="164" t="n">
        <v>268</v>
      </c>
      <c r="AO271" s="190"/>
      <c r="AP271" s="227" t="str">
        <f aca="false">IF(MOD(ROW(),10),"",INDEX(AO$3:AO$600,ROW()/10))</f>
        <v/>
      </c>
      <c r="AQ271" s="181" t="n">
        <v>2.69</v>
      </c>
      <c r="AR271" s="229" t="e">
        <f aca="false">VALUE($AP271)</f>
        <v>#VALUE!</v>
      </c>
      <c r="AS271" s="164" t="n">
        <v>2680</v>
      </c>
      <c r="AT271" s="246"/>
      <c r="AU271" s="227" t="str">
        <f aca="false">IF(MOD(ROW(),10),"",INDEX(AT$3:AT$600,ROW()/10))</f>
        <v/>
      </c>
      <c r="AV271" s="181" t="n">
        <v>2.69</v>
      </c>
      <c r="AW271" s="229" t="e">
        <f aca="false">VALUE($AU271)</f>
        <v>#VALUE!</v>
      </c>
      <c r="AY271" s="246"/>
      <c r="AZ271" s="180" t="str">
        <f aca="false">IF(MOD(ROW(),2),"",INDEX(AY$3:AY$600,ROW()/2))</f>
        <v/>
      </c>
      <c r="BA271" s="181" t="n">
        <v>2.69</v>
      </c>
      <c r="BB271" s="182" t="e">
        <f aca="false">VALUE(AZ271)</f>
        <v>#VALUE!</v>
      </c>
      <c r="BD271" s="246"/>
      <c r="BE271" s="180" t="str">
        <f aca="false">IF(MOD(ROW(),2),"",INDEX(BD$3:BD$600,ROW()/2))</f>
        <v/>
      </c>
      <c r="BF271" s="181" t="n">
        <v>2.69</v>
      </c>
      <c r="BG271" s="182" t="n">
        <f aca="false">VALUE($BD272)</f>
        <v>0</v>
      </c>
    </row>
    <row r="272" customFormat="false" ht="13.5" hidden="false" customHeight="false" outlineLevel="0" collapsed="false">
      <c r="A272" s="208" t="n">
        <v>2.65</v>
      </c>
      <c r="B272" s="209" t="n">
        <v>2.92</v>
      </c>
      <c r="C272" s="213" t="n">
        <f aca="false">$C271+(($AM$20-$AM$10))/10</f>
        <v>-0.0095</v>
      </c>
      <c r="D272" s="217" t="n">
        <f aca="false">$D271+(($AH$30-$AH$20))/10</f>
        <v>-0.004</v>
      </c>
      <c r="E272" s="211" t="n">
        <f aca="false">$AC267</f>
        <v>0</v>
      </c>
      <c r="F272" s="212" t="n">
        <f aca="false">$F271+(($AR$20-$AR$10))/10</f>
        <v>-0.0085</v>
      </c>
      <c r="G272" s="218" t="n">
        <f aca="false">$G271+(($AW$20-$AW$10))/10</f>
        <v>-0.0085</v>
      </c>
      <c r="H272" s="213" t="n">
        <f aca="false">$BB266+($BB268-$BB266)/2</f>
        <v>0</v>
      </c>
      <c r="I272" s="213" t="n">
        <f aca="false">$BG266+($BG268-$BG266)/2</f>
        <v>0</v>
      </c>
      <c r="J272" s="165"/>
      <c r="Q272" s="249"/>
      <c r="R272" s="249"/>
      <c r="S272" s="165"/>
      <c r="T272" s="165"/>
      <c r="U272" s="165"/>
      <c r="V272" s="165"/>
      <c r="W272" s="165"/>
      <c r="Y272" s="164" t="n">
        <v>269</v>
      </c>
      <c r="Z272" s="246"/>
      <c r="AA272" s="180" t="n">
        <f aca="false">IF(MOD(ROW(),2),"",INDEX($Z$3:$Z$600,ROW()/2))</f>
        <v>229.4</v>
      </c>
      <c r="AB272" s="181" t="n">
        <v>2.7</v>
      </c>
      <c r="AC272" s="182" t="n">
        <f aca="false">VALUE($Z273)</f>
        <v>0</v>
      </c>
      <c r="AD272" s="164" t="n">
        <v>269</v>
      </c>
      <c r="AE272" s="191"/>
      <c r="AF272" s="227" t="str">
        <f aca="false">IF(MOD(ROW(),10),"",INDEX(AE$3:AE$600,ROW()/10))</f>
        <v/>
      </c>
      <c r="AG272" s="228" t="n">
        <v>267</v>
      </c>
      <c r="AH272" s="229" t="e">
        <f aca="false">VALUE($AF272)</f>
        <v>#VALUE!</v>
      </c>
      <c r="AI272" s="164" t="n">
        <v>269</v>
      </c>
      <c r="AJ272" s="246"/>
      <c r="AK272" s="227" t="str">
        <f aca="false">IF(MOD(ROW(),10),"",INDEX(AJ$3:AJ$600,ROW()/10))</f>
        <v/>
      </c>
      <c r="AL272" s="228" t="n">
        <v>262</v>
      </c>
      <c r="AM272" s="229" t="e">
        <f aca="false">VALUE($AK272)</f>
        <v>#VALUE!</v>
      </c>
      <c r="AN272" s="164" t="n">
        <v>269</v>
      </c>
      <c r="AO272" s="190"/>
      <c r="AP272" s="227" t="str">
        <f aca="false">IF(MOD(ROW(),10),"",INDEX(AO$3:AO$600,ROW()/10))</f>
        <v/>
      </c>
      <c r="AQ272" s="181" t="n">
        <v>2.7</v>
      </c>
      <c r="AR272" s="229" t="e">
        <f aca="false">VALUE($AP272)</f>
        <v>#VALUE!</v>
      </c>
      <c r="AS272" s="164" t="n">
        <v>2690</v>
      </c>
      <c r="AT272" s="246"/>
      <c r="AU272" s="227" t="str">
        <f aca="false">IF(MOD(ROW(),10),"",INDEX(AT$3:AT$600,ROW()/10))</f>
        <v/>
      </c>
      <c r="AV272" s="181" t="n">
        <v>2.7</v>
      </c>
      <c r="AW272" s="229" t="e">
        <f aca="false">VALUE($AU272)</f>
        <v>#VALUE!</v>
      </c>
      <c r="AY272" s="246"/>
      <c r="AZ272" s="180" t="n">
        <f aca="false">IF(MOD(ROW(),2),"",INDEX(AY$3:AY$600,ROW()/2))</f>
        <v>0</v>
      </c>
      <c r="BA272" s="181" t="n">
        <v>2.7</v>
      </c>
      <c r="BB272" s="182" t="n">
        <f aca="false">VALUE(AZ272)</f>
        <v>0</v>
      </c>
      <c r="BD272" s="246"/>
      <c r="BE272" s="180" t="n">
        <f aca="false">IF(MOD(ROW(),2),"",INDEX(BD$3:BD$600,ROW()/2))</f>
        <v>0</v>
      </c>
      <c r="BF272" s="181" t="n">
        <v>2.7</v>
      </c>
      <c r="BG272" s="182" t="n">
        <f aca="false">VALUE($BD273)</f>
        <v>0</v>
      </c>
    </row>
    <row r="273" customFormat="false" ht="13.5" hidden="false" customHeight="false" outlineLevel="0" collapsed="false">
      <c r="A273" s="208" t="n">
        <v>2.66</v>
      </c>
      <c r="B273" s="209" t="n">
        <v>2.91</v>
      </c>
      <c r="C273" s="213" t="n">
        <f aca="false">$C272+(($AM$20-$AM$10))/10</f>
        <v>-0.0114</v>
      </c>
      <c r="D273" s="217" t="n">
        <f aca="false">$D272+(($AH$30-$AH$20))/10</f>
        <v>-0.0048</v>
      </c>
      <c r="E273" s="211" t="n">
        <f aca="false">$AC268</f>
        <v>0</v>
      </c>
      <c r="F273" s="212" t="n">
        <f aca="false">$F272+(($AR$20-$AR$10))/10</f>
        <v>-0.0102</v>
      </c>
      <c r="G273" s="218" t="n">
        <f aca="false">$G272+(($AW$20-$AW$10))/10</f>
        <v>-0.0102</v>
      </c>
      <c r="H273" s="213" t="n">
        <f aca="false">$BB268</f>
        <v>0</v>
      </c>
      <c r="I273" s="213" t="n">
        <f aca="false">$BG268</f>
        <v>0</v>
      </c>
      <c r="J273" s="165"/>
      <c r="Q273" s="249"/>
      <c r="R273" s="249"/>
      <c r="S273" s="165"/>
      <c r="T273" s="165"/>
      <c r="U273" s="165"/>
      <c r="V273" s="165"/>
      <c r="W273" s="165"/>
      <c r="Y273" s="164" t="n">
        <v>270</v>
      </c>
      <c r="Z273" s="246"/>
      <c r="AA273" s="180" t="str">
        <f aca="false">IF(MOD(ROW(),2),"",INDEX($Z$3:$Z$600,ROW()/2))</f>
        <v/>
      </c>
      <c r="AB273" s="181" t="n">
        <v>2.71</v>
      </c>
      <c r="AC273" s="182" t="n">
        <f aca="false">VALUE($Z274)</f>
        <v>0</v>
      </c>
      <c r="AD273" s="164" t="n">
        <v>270</v>
      </c>
      <c r="AE273" s="191"/>
      <c r="AF273" s="227" t="str">
        <f aca="false">IF(MOD(ROW(),10),"",INDEX(AE$3:AE$600,ROW()/10))</f>
        <v/>
      </c>
      <c r="AG273" s="228" t="n">
        <v>268</v>
      </c>
      <c r="AH273" s="229" t="e">
        <f aca="false">VALUE($AF273)</f>
        <v>#VALUE!</v>
      </c>
      <c r="AI273" s="164" t="n">
        <v>270</v>
      </c>
      <c r="AJ273" s="246"/>
      <c r="AK273" s="227" t="str">
        <f aca="false">IF(MOD(ROW(),10),"",INDEX(AJ$3:AJ$600,ROW()/10))</f>
        <v/>
      </c>
      <c r="AL273" s="228" t="n">
        <v>263</v>
      </c>
      <c r="AM273" s="229" t="e">
        <f aca="false">VALUE($AK273)</f>
        <v>#VALUE!</v>
      </c>
      <c r="AN273" s="164" t="n">
        <v>270</v>
      </c>
      <c r="AO273" s="190"/>
      <c r="AP273" s="227" t="str">
        <f aca="false">IF(MOD(ROW(),10),"",INDEX(AO$3:AO$600,ROW()/10))</f>
        <v/>
      </c>
      <c r="AQ273" s="181" t="n">
        <v>2.71</v>
      </c>
      <c r="AR273" s="229" t="e">
        <f aca="false">VALUE($AP273)</f>
        <v>#VALUE!</v>
      </c>
      <c r="AS273" s="164" t="n">
        <v>2700</v>
      </c>
      <c r="AT273" s="246"/>
      <c r="AU273" s="227" t="str">
        <f aca="false">IF(MOD(ROW(),10),"",INDEX(AT$3:AT$600,ROW()/10))</f>
        <v/>
      </c>
      <c r="AV273" s="181" t="n">
        <v>2.71</v>
      </c>
      <c r="AW273" s="229" t="e">
        <f aca="false">VALUE($AU273)</f>
        <v>#VALUE!</v>
      </c>
      <c r="AY273" s="246"/>
      <c r="AZ273" s="180" t="str">
        <f aca="false">IF(MOD(ROW(),2),"",INDEX(AY$3:AY$600,ROW()/2))</f>
        <v/>
      </c>
      <c r="BA273" s="181" t="n">
        <v>2.71</v>
      </c>
      <c r="BB273" s="182" t="e">
        <f aca="false">VALUE(AZ273)</f>
        <v>#VALUE!</v>
      </c>
      <c r="BD273" s="246"/>
      <c r="BE273" s="180" t="str">
        <f aca="false">IF(MOD(ROW(),2),"",INDEX(BD$3:BD$600,ROW()/2))</f>
        <v/>
      </c>
      <c r="BF273" s="181" t="n">
        <v>2.71</v>
      </c>
      <c r="BG273" s="182" t="n">
        <f aca="false">VALUE($BD274)</f>
        <v>0</v>
      </c>
    </row>
    <row r="274" customFormat="false" ht="13.5" hidden="false" customHeight="false" outlineLevel="0" collapsed="false">
      <c r="A274" s="208" t="n">
        <v>2.67</v>
      </c>
      <c r="B274" s="209" t="n">
        <v>2.9</v>
      </c>
      <c r="C274" s="213" t="n">
        <f aca="false">$C273+(($AM$20-$AM$10))/10</f>
        <v>-0.0133</v>
      </c>
      <c r="D274" s="217" t="n">
        <f aca="false">$D273+(($AH$30-$AH$20))/10</f>
        <v>-0.0056</v>
      </c>
      <c r="E274" s="211" t="n">
        <f aca="false">$AC269</f>
        <v>0</v>
      </c>
      <c r="F274" s="212" t="n">
        <f aca="false">$F273+(($AR$20-$AR$10))/10</f>
        <v>-0.0119</v>
      </c>
      <c r="G274" s="218" t="n">
        <f aca="false">$G273+(($AW$20-$AW$10))/10</f>
        <v>-0.0119</v>
      </c>
      <c r="H274" s="213" t="n">
        <f aca="false">$BB268+($BB270-$BB268)/2</f>
        <v>0</v>
      </c>
      <c r="I274" s="213" t="n">
        <f aca="false">$BG268+($BG270-$BG268)/2</f>
        <v>0</v>
      </c>
      <c r="J274" s="165"/>
      <c r="Q274" s="249"/>
      <c r="R274" s="249"/>
      <c r="S274" s="165"/>
      <c r="T274" s="165"/>
      <c r="U274" s="165"/>
      <c r="V274" s="165"/>
      <c r="W274" s="165"/>
      <c r="Y274" s="164" t="n">
        <v>271</v>
      </c>
      <c r="Z274" s="246"/>
      <c r="AA274" s="180" t="n">
        <f aca="false">IF(MOD(ROW(),2),"",INDEX($Z$3:$Z$600,ROW()/2))</f>
        <v>231.33</v>
      </c>
      <c r="AB274" s="181" t="n">
        <v>2.72</v>
      </c>
      <c r="AC274" s="182" t="n">
        <f aca="false">VALUE($Z275)</f>
        <v>0</v>
      </c>
      <c r="AD274" s="164" t="n">
        <v>271</v>
      </c>
      <c r="AE274" s="191"/>
      <c r="AF274" s="227" t="str">
        <f aca="false">IF(MOD(ROW(),10),"",INDEX(AE$3:AE$600,ROW()/10))</f>
        <v/>
      </c>
      <c r="AG274" s="228" t="n">
        <v>269</v>
      </c>
      <c r="AH274" s="229" t="e">
        <f aca="false">VALUE($AF274)</f>
        <v>#VALUE!</v>
      </c>
      <c r="AI274" s="164" t="n">
        <v>271</v>
      </c>
      <c r="AJ274" s="246"/>
      <c r="AK274" s="227" t="str">
        <f aca="false">IF(MOD(ROW(),10),"",INDEX(AJ$3:AJ$600,ROW()/10))</f>
        <v/>
      </c>
      <c r="AL274" s="228" t="n">
        <v>264</v>
      </c>
      <c r="AM274" s="229" t="e">
        <f aca="false">VALUE($AK274)</f>
        <v>#VALUE!</v>
      </c>
      <c r="AN274" s="164" t="n">
        <v>271</v>
      </c>
      <c r="AO274" s="190"/>
      <c r="AP274" s="227" t="str">
        <f aca="false">IF(MOD(ROW(),10),"",INDEX(AO$3:AO$600,ROW()/10))</f>
        <v/>
      </c>
      <c r="AQ274" s="181" t="n">
        <v>2.72</v>
      </c>
      <c r="AR274" s="229" t="e">
        <f aca="false">VALUE($AP274)</f>
        <v>#VALUE!</v>
      </c>
      <c r="AS274" s="164" t="n">
        <v>2710</v>
      </c>
      <c r="AT274" s="246"/>
      <c r="AU274" s="227" t="str">
        <f aca="false">IF(MOD(ROW(),10),"",INDEX(AT$3:AT$600,ROW()/10))</f>
        <v/>
      </c>
      <c r="AV274" s="181" t="n">
        <v>2.72</v>
      </c>
      <c r="AW274" s="229" t="e">
        <f aca="false">VALUE($AU274)</f>
        <v>#VALUE!</v>
      </c>
      <c r="AY274" s="246"/>
      <c r="AZ274" s="180" t="n">
        <f aca="false">IF(MOD(ROW(),2),"",INDEX(AY$3:AY$600,ROW()/2))</f>
        <v>0</v>
      </c>
      <c r="BA274" s="181" t="n">
        <v>2.72</v>
      </c>
      <c r="BB274" s="182" t="n">
        <f aca="false">VALUE(AZ274)</f>
        <v>0</v>
      </c>
      <c r="BD274" s="246"/>
      <c r="BE274" s="180" t="n">
        <f aca="false">IF(MOD(ROW(),2),"",INDEX(BD$3:BD$600,ROW()/2))</f>
        <v>0</v>
      </c>
      <c r="BF274" s="181" t="n">
        <v>2.72</v>
      </c>
      <c r="BG274" s="182" t="n">
        <f aca="false">VALUE($BD275)</f>
        <v>0</v>
      </c>
    </row>
    <row r="275" customFormat="false" ht="13.5" hidden="false" customHeight="false" outlineLevel="0" collapsed="false">
      <c r="A275" s="208" t="n">
        <v>2.68</v>
      </c>
      <c r="B275" s="209" t="n">
        <v>2.89</v>
      </c>
      <c r="C275" s="213" t="n">
        <f aca="false">$C274+(($AM$20-$AM$10))/10</f>
        <v>-0.0152</v>
      </c>
      <c r="D275" s="217" t="n">
        <f aca="false">$D274+(($AH$30-$AH$20))/10</f>
        <v>-0.00640000000000001</v>
      </c>
      <c r="E275" s="211" t="n">
        <f aca="false">$AC270</f>
        <v>0</v>
      </c>
      <c r="F275" s="212" t="n">
        <f aca="false">$F274+(($AR$20-$AR$10))/10</f>
        <v>-0.0136</v>
      </c>
      <c r="G275" s="218" t="n">
        <f aca="false">$G274+(($AW$20-$AW$10))/10</f>
        <v>-0.0136</v>
      </c>
      <c r="H275" s="213" t="n">
        <f aca="false">$BB270</f>
        <v>0</v>
      </c>
      <c r="I275" s="213" t="n">
        <f aca="false">$BG270</f>
        <v>0</v>
      </c>
      <c r="J275" s="165"/>
      <c r="Q275" s="249"/>
      <c r="R275" s="249"/>
      <c r="S275" s="165"/>
      <c r="T275" s="165"/>
      <c r="U275" s="165"/>
      <c r="V275" s="165"/>
      <c r="W275" s="165"/>
      <c r="Y275" s="164" t="n">
        <v>272</v>
      </c>
      <c r="Z275" s="246"/>
      <c r="AA275" s="180" t="str">
        <f aca="false">IF(MOD(ROW(),2),"",INDEX($Z$3:$Z$600,ROW()/2))</f>
        <v/>
      </c>
      <c r="AB275" s="181" t="n">
        <v>2.73</v>
      </c>
      <c r="AC275" s="182" t="n">
        <f aca="false">VALUE($Z276)</f>
        <v>0</v>
      </c>
      <c r="AD275" s="164" t="n">
        <v>272</v>
      </c>
      <c r="AE275" s="191"/>
      <c r="AF275" s="227" t="str">
        <f aca="false">IF(MOD(ROW(),10),"",INDEX(AE$3:AE$600,ROW()/10))</f>
        <v/>
      </c>
      <c r="AG275" s="228" t="n">
        <v>270</v>
      </c>
      <c r="AH275" s="229" t="e">
        <f aca="false">VALUE($AF275)</f>
        <v>#VALUE!</v>
      </c>
      <c r="AI275" s="164" t="n">
        <v>272</v>
      </c>
      <c r="AJ275" s="246"/>
      <c r="AK275" s="227" t="str">
        <f aca="false">IF(MOD(ROW(),10),"",INDEX(AJ$3:AJ$600,ROW()/10))</f>
        <v/>
      </c>
      <c r="AL275" s="228" t="n">
        <v>265</v>
      </c>
      <c r="AM275" s="229" t="e">
        <f aca="false">VALUE($AK275)</f>
        <v>#VALUE!</v>
      </c>
      <c r="AN275" s="164" t="n">
        <v>272</v>
      </c>
      <c r="AO275" s="190"/>
      <c r="AP275" s="227" t="str">
        <f aca="false">IF(MOD(ROW(),10),"",INDEX(AO$3:AO$600,ROW()/10))</f>
        <v/>
      </c>
      <c r="AQ275" s="181" t="n">
        <v>2.73</v>
      </c>
      <c r="AR275" s="229" t="e">
        <f aca="false">VALUE($AP275)</f>
        <v>#VALUE!</v>
      </c>
      <c r="AS275" s="164" t="n">
        <v>2720</v>
      </c>
      <c r="AT275" s="246"/>
      <c r="AU275" s="227" t="str">
        <f aca="false">IF(MOD(ROW(),10),"",INDEX(AT$3:AT$600,ROW()/10))</f>
        <v/>
      </c>
      <c r="AV275" s="181" t="n">
        <v>2.73</v>
      </c>
      <c r="AW275" s="229" t="e">
        <f aca="false">VALUE($AU275)</f>
        <v>#VALUE!</v>
      </c>
      <c r="AY275" s="246"/>
      <c r="AZ275" s="180" t="str">
        <f aca="false">IF(MOD(ROW(),2),"",INDEX(AY$3:AY$600,ROW()/2))</f>
        <v/>
      </c>
      <c r="BA275" s="181" t="n">
        <v>2.73</v>
      </c>
      <c r="BB275" s="182" t="e">
        <f aca="false">VALUE(AZ275)</f>
        <v>#VALUE!</v>
      </c>
      <c r="BD275" s="246"/>
      <c r="BE275" s="180" t="str">
        <f aca="false">IF(MOD(ROW(),2),"",INDEX(BD$3:BD$600,ROW()/2))</f>
        <v/>
      </c>
      <c r="BF275" s="181" t="n">
        <v>2.73</v>
      </c>
      <c r="BG275" s="182" t="n">
        <f aca="false">VALUE($BD276)</f>
        <v>0</v>
      </c>
    </row>
    <row r="276" customFormat="false" ht="13.5" hidden="false" customHeight="false" outlineLevel="0" collapsed="false">
      <c r="A276" s="208" t="n">
        <v>2.69</v>
      </c>
      <c r="B276" s="209" t="n">
        <v>2.88</v>
      </c>
      <c r="C276" s="213" t="n">
        <f aca="false">$C275+(($AM$20-$AM$10))/10</f>
        <v>-0.0171</v>
      </c>
      <c r="D276" s="217" t="n">
        <f aca="false">$D275+(($AH$30-$AH$20))/10</f>
        <v>-0.0072</v>
      </c>
      <c r="E276" s="211" t="n">
        <f aca="false">$AC271</f>
        <v>0</v>
      </c>
      <c r="F276" s="212" t="n">
        <f aca="false">$F275+(($AR$20-$AR$10))/10</f>
        <v>-0.0153</v>
      </c>
      <c r="G276" s="218" t="n">
        <f aca="false">$G275+(($AW$20-$AW$10))/10</f>
        <v>-0.0153</v>
      </c>
      <c r="H276" s="213" t="n">
        <f aca="false">$BB270+($BB272-$BB270)/2</f>
        <v>0</v>
      </c>
      <c r="I276" s="213" t="n">
        <f aca="false">$BG270+($BG272-$BG270)/2</f>
        <v>0</v>
      </c>
      <c r="J276" s="165"/>
      <c r="Q276" s="249"/>
      <c r="R276" s="249"/>
      <c r="S276" s="165"/>
      <c r="T276" s="165"/>
      <c r="U276" s="165"/>
      <c r="V276" s="165"/>
      <c r="W276" s="165"/>
      <c r="Y276" s="164" t="n">
        <v>273</v>
      </c>
      <c r="Z276" s="246"/>
      <c r="AA276" s="180" t="n">
        <f aca="false">IF(MOD(ROW(),2),"",INDEX($Z$3:$Z$600,ROW()/2))</f>
        <v>233.26</v>
      </c>
      <c r="AB276" s="181" t="n">
        <v>2.74</v>
      </c>
      <c r="AC276" s="182" t="n">
        <f aca="false">VALUE($Z277)</f>
        <v>0</v>
      </c>
      <c r="AD276" s="164" t="n">
        <v>273</v>
      </c>
      <c r="AE276" s="191"/>
      <c r="AF276" s="227" t="str">
        <f aca="false">IF(MOD(ROW(),10),"",INDEX(AE$3:AE$600,ROW()/10))</f>
        <v/>
      </c>
      <c r="AG276" s="228" t="n">
        <v>271</v>
      </c>
      <c r="AH276" s="229" t="e">
        <f aca="false">VALUE($AF276)</f>
        <v>#VALUE!</v>
      </c>
      <c r="AI276" s="164" t="n">
        <v>273</v>
      </c>
      <c r="AJ276" s="246"/>
      <c r="AK276" s="227" t="str">
        <f aca="false">IF(MOD(ROW(),10),"",INDEX(AJ$3:AJ$600,ROW()/10))</f>
        <v/>
      </c>
      <c r="AL276" s="228" t="n">
        <v>266</v>
      </c>
      <c r="AM276" s="229" t="e">
        <f aca="false">VALUE($AK276)</f>
        <v>#VALUE!</v>
      </c>
      <c r="AN276" s="164" t="n">
        <v>273</v>
      </c>
      <c r="AO276" s="190"/>
      <c r="AP276" s="227" t="str">
        <f aca="false">IF(MOD(ROW(),10),"",INDEX(AO$3:AO$600,ROW()/10))</f>
        <v/>
      </c>
      <c r="AQ276" s="181" t="n">
        <v>2.74</v>
      </c>
      <c r="AR276" s="229" t="e">
        <f aca="false">VALUE($AP276)</f>
        <v>#VALUE!</v>
      </c>
      <c r="AS276" s="164" t="n">
        <v>2730</v>
      </c>
      <c r="AT276" s="246"/>
      <c r="AU276" s="227" t="str">
        <f aca="false">IF(MOD(ROW(),10),"",INDEX(AT$3:AT$600,ROW()/10))</f>
        <v/>
      </c>
      <c r="AV276" s="181" t="n">
        <v>2.74</v>
      </c>
      <c r="AW276" s="229" t="e">
        <f aca="false">VALUE($AU276)</f>
        <v>#VALUE!</v>
      </c>
      <c r="AY276" s="246"/>
      <c r="AZ276" s="180" t="n">
        <f aca="false">IF(MOD(ROW(),2),"",INDEX(AY$3:AY$600,ROW()/2))</f>
        <v>0</v>
      </c>
      <c r="BA276" s="181" t="n">
        <v>2.74</v>
      </c>
      <c r="BB276" s="182" t="n">
        <f aca="false">VALUE(AZ276)</f>
        <v>0</v>
      </c>
      <c r="BD276" s="246"/>
      <c r="BE276" s="180" t="n">
        <f aca="false">IF(MOD(ROW(),2),"",INDEX(BD$3:BD$600,ROW()/2))</f>
        <v>0</v>
      </c>
      <c r="BF276" s="181" t="n">
        <v>2.74</v>
      </c>
      <c r="BG276" s="182" t="n">
        <f aca="false">VALUE($BD277)</f>
        <v>0</v>
      </c>
    </row>
    <row r="277" customFormat="false" ht="13.5" hidden="false" customHeight="false" outlineLevel="0" collapsed="false">
      <c r="A277" s="208" t="n">
        <v>2.7</v>
      </c>
      <c r="B277" s="209" t="n">
        <v>2.87</v>
      </c>
      <c r="C277" s="213" t="n">
        <f aca="false">$AM280</f>
        <v>0</v>
      </c>
      <c r="D277" s="241" t="n">
        <f aca="false">$AH280</f>
        <v>0</v>
      </c>
      <c r="E277" s="211" t="n">
        <f aca="false">$AC272</f>
        <v>0</v>
      </c>
      <c r="F277" s="212" t="n">
        <f aca="false">$AR280</f>
        <v>0</v>
      </c>
      <c r="G277" s="218" t="n">
        <f aca="false">$AW280</f>
        <v>0</v>
      </c>
      <c r="H277" s="213" t="n">
        <f aca="false">$BB272</f>
        <v>0</v>
      </c>
      <c r="I277" s="213" t="n">
        <f aca="false">$BG272</f>
        <v>0</v>
      </c>
      <c r="J277" s="165"/>
      <c r="Q277" s="249"/>
      <c r="R277" s="249"/>
      <c r="S277" s="165"/>
      <c r="T277" s="165"/>
      <c r="U277" s="165"/>
      <c r="V277" s="165"/>
      <c r="W277" s="165"/>
      <c r="Y277" s="164" t="n">
        <v>274</v>
      </c>
      <c r="Z277" s="246"/>
      <c r="AA277" s="180" t="str">
        <f aca="false">IF(MOD(ROW(),2),"",INDEX($Z$3:$Z$600,ROW()/2))</f>
        <v/>
      </c>
      <c r="AB277" s="181" t="n">
        <v>2.75</v>
      </c>
      <c r="AC277" s="182" t="n">
        <f aca="false">VALUE($Z278)</f>
        <v>0</v>
      </c>
      <c r="AD277" s="164" t="n">
        <v>274</v>
      </c>
      <c r="AE277" s="191"/>
      <c r="AF277" s="227" t="str">
        <f aca="false">IF(MOD(ROW(),10),"",INDEX(AE$3:AE$600,ROW()/10))</f>
        <v/>
      </c>
      <c r="AG277" s="228" t="n">
        <v>272</v>
      </c>
      <c r="AH277" s="229" t="e">
        <f aca="false">VALUE($AF277)</f>
        <v>#VALUE!</v>
      </c>
      <c r="AI277" s="164" t="n">
        <v>274</v>
      </c>
      <c r="AJ277" s="246"/>
      <c r="AK277" s="227" t="str">
        <f aca="false">IF(MOD(ROW(),10),"",INDEX(AJ$3:AJ$600,ROW()/10))</f>
        <v/>
      </c>
      <c r="AL277" s="228" t="n">
        <v>267</v>
      </c>
      <c r="AM277" s="229" t="e">
        <f aca="false">VALUE($AK277)</f>
        <v>#VALUE!</v>
      </c>
      <c r="AN277" s="164" t="n">
        <v>274</v>
      </c>
      <c r="AO277" s="190"/>
      <c r="AP277" s="227" t="str">
        <f aca="false">IF(MOD(ROW(),10),"",INDEX(AO$3:AO$600,ROW()/10))</f>
        <v/>
      </c>
      <c r="AQ277" s="181" t="n">
        <v>2.75</v>
      </c>
      <c r="AR277" s="229" t="e">
        <f aca="false">VALUE($AP277)</f>
        <v>#VALUE!</v>
      </c>
      <c r="AS277" s="164" t="n">
        <v>2740</v>
      </c>
      <c r="AT277" s="246"/>
      <c r="AU277" s="227" t="str">
        <f aca="false">IF(MOD(ROW(),10),"",INDEX(AT$3:AT$600,ROW()/10))</f>
        <v/>
      </c>
      <c r="AV277" s="181" t="n">
        <v>2.75</v>
      </c>
      <c r="AW277" s="229" t="e">
        <f aca="false">VALUE($AU277)</f>
        <v>#VALUE!</v>
      </c>
      <c r="AY277" s="246"/>
      <c r="AZ277" s="180" t="str">
        <f aca="false">IF(MOD(ROW(),2),"",INDEX(AY$3:AY$600,ROW()/2))</f>
        <v/>
      </c>
      <c r="BA277" s="181" t="n">
        <v>2.75</v>
      </c>
      <c r="BB277" s="182" t="e">
        <f aca="false">VALUE(AZ277)</f>
        <v>#VALUE!</v>
      </c>
      <c r="BD277" s="246"/>
      <c r="BE277" s="180" t="str">
        <f aca="false">IF(MOD(ROW(),2),"",INDEX(BD$3:BD$600,ROW()/2))</f>
        <v/>
      </c>
      <c r="BF277" s="181" t="n">
        <v>2.75</v>
      </c>
      <c r="BG277" s="182" t="n">
        <f aca="false">VALUE($BD278)</f>
        <v>0</v>
      </c>
    </row>
    <row r="278" customFormat="false" ht="13.5" hidden="false" customHeight="false" outlineLevel="0" collapsed="false">
      <c r="A278" s="208" t="n">
        <v>2.71</v>
      </c>
      <c r="B278" s="209" t="n">
        <v>2.86</v>
      </c>
      <c r="C278" s="213" t="n">
        <f aca="false">$C277+(($AM$20-$AM$10))/10</f>
        <v>-0.0019</v>
      </c>
      <c r="D278" s="217" t="n">
        <f aca="false">$D277+(($AH$30-$AH$20))/10</f>
        <v>-0.000800000000000001</v>
      </c>
      <c r="E278" s="211" t="n">
        <f aca="false">$AC273</f>
        <v>0</v>
      </c>
      <c r="F278" s="212" t="n">
        <f aca="false">$F277+(($AR$20-$AR$10))/10</f>
        <v>-0.0017</v>
      </c>
      <c r="G278" s="218" t="n">
        <f aca="false">$G277+(($AW$20-$AW$10))/10</f>
        <v>-0.0017</v>
      </c>
      <c r="H278" s="213" t="n">
        <f aca="false">$BB272+($BB274-$BB272)/2</f>
        <v>0</v>
      </c>
      <c r="I278" s="213" t="n">
        <f aca="false">$BG272+($BG274-$BG272)/2</f>
        <v>0</v>
      </c>
      <c r="J278" s="165"/>
      <c r="Q278" s="249"/>
      <c r="R278" s="249"/>
      <c r="S278" s="165"/>
      <c r="T278" s="165"/>
      <c r="U278" s="165"/>
      <c r="V278" s="165"/>
      <c r="W278" s="165"/>
      <c r="Y278" s="164" t="n">
        <v>275</v>
      </c>
      <c r="Z278" s="246"/>
      <c r="AA278" s="180" t="n">
        <f aca="false">IF(MOD(ROW(),2),"",INDEX($Z$3:$Z$600,ROW()/2))</f>
        <v>235.18</v>
      </c>
      <c r="AB278" s="181" t="n">
        <v>2.76</v>
      </c>
      <c r="AC278" s="182" t="n">
        <f aca="false">VALUE($Z279)</f>
        <v>0</v>
      </c>
      <c r="AD278" s="164" t="n">
        <v>275</v>
      </c>
      <c r="AE278" s="191"/>
      <c r="AF278" s="227" t="str">
        <f aca="false">IF(MOD(ROW(),10),"",INDEX(AE$3:AE$600,ROW()/10))</f>
        <v/>
      </c>
      <c r="AG278" s="228" t="n">
        <v>273</v>
      </c>
      <c r="AH278" s="229" t="e">
        <f aca="false">VALUE($AF278)</f>
        <v>#VALUE!</v>
      </c>
      <c r="AI278" s="164" t="n">
        <v>275</v>
      </c>
      <c r="AJ278" s="246"/>
      <c r="AK278" s="227" t="str">
        <f aca="false">IF(MOD(ROW(),10),"",INDEX(AJ$3:AJ$600,ROW()/10))</f>
        <v/>
      </c>
      <c r="AL278" s="228" t="n">
        <v>268</v>
      </c>
      <c r="AM278" s="229" t="e">
        <f aca="false">VALUE($AK278)</f>
        <v>#VALUE!</v>
      </c>
      <c r="AN278" s="164" t="n">
        <v>275</v>
      </c>
      <c r="AO278" s="190"/>
      <c r="AP278" s="227" t="str">
        <f aca="false">IF(MOD(ROW(),10),"",INDEX(AO$3:AO$600,ROW()/10))</f>
        <v/>
      </c>
      <c r="AQ278" s="181" t="n">
        <v>2.76</v>
      </c>
      <c r="AR278" s="229" t="e">
        <f aca="false">VALUE($AP278)</f>
        <v>#VALUE!</v>
      </c>
      <c r="AS278" s="164" t="n">
        <v>2750</v>
      </c>
      <c r="AT278" s="246"/>
      <c r="AU278" s="227" t="str">
        <f aca="false">IF(MOD(ROW(),10),"",INDEX(AT$3:AT$600,ROW()/10))</f>
        <v/>
      </c>
      <c r="AV278" s="181" t="n">
        <v>2.76</v>
      </c>
      <c r="AW278" s="229" t="e">
        <f aca="false">VALUE($AU278)</f>
        <v>#VALUE!</v>
      </c>
      <c r="AY278" s="246"/>
      <c r="AZ278" s="180" t="n">
        <f aca="false">IF(MOD(ROW(),2),"",INDEX(AY$3:AY$600,ROW()/2))</f>
        <v>0</v>
      </c>
      <c r="BA278" s="181" t="n">
        <v>2.76</v>
      </c>
      <c r="BB278" s="182" t="n">
        <f aca="false">VALUE(AZ278)</f>
        <v>0</v>
      </c>
      <c r="BD278" s="246"/>
      <c r="BE278" s="180" t="n">
        <f aca="false">IF(MOD(ROW(),2),"",INDEX(BD$3:BD$600,ROW()/2))</f>
        <v>0</v>
      </c>
      <c r="BF278" s="181" t="n">
        <v>2.76</v>
      </c>
      <c r="BG278" s="182" t="n">
        <f aca="false">VALUE($BD279)</f>
        <v>0</v>
      </c>
    </row>
    <row r="279" customFormat="false" ht="13.5" hidden="false" customHeight="false" outlineLevel="0" collapsed="false">
      <c r="A279" s="208" t="n">
        <v>2.72</v>
      </c>
      <c r="B279" s="209" t="n">
        <v>2.85</v>
      </c>
      <c r="C279" s="213" t="n">
        <f aca="false">$C278+(($AM$20-$AM$10))/10</f>
        <v>-0.0038</v>
      </c>
      <c r="D279" s="217" t="n">
        <f aca="false">$D278+(($AH$30-$AH$20))/10</f>
        <v>-0.0016</v>
      </c>
      <c r="E279" s="211" t="n">
        <f aca="false">$AC274</f>
        <v>0</v>
      </c>
      <c r="F279" s="212" t="n">
        <f aca="false">$F278+(($AR$20-$AR$10))/10</f>
        <v>-0.0034</v>
      </c>
      <c r="G279" s="218" t="n">
        <f aca="false">$G278+(($AW$20-$AW$10))/10</f>
        <v>-0.0034</v>
      </c>
      <c r="H279" s="250" t="n">
        <f aca="false">$BB274</f>
        <v>0</v>
      </c>
      <c r="I279" s="250" t="n">
        <f aca="false">$BG274</f>
        <v>0</v>
      </c>
      <c r="J279" s="165"/>
      <c r="Q279" s="249"/>
      <c r="R279" s="249"/>
      <c r="S279" s="165"/>
      <c r="T279" s="165"/>
      <c r="U279" s="165"/>
      <c r="V279" s="165"/>
      <c r="W279" s="165"/>
      <c r="Y279" s="164" t="n">
        <v>276</v>
      </c>
      <c r="Z279" s="246"/>
      <c r="AA279" s="180" t="str">
        <f aca="false">IF(MOD(ROW(),2),"",INDEX($Z$3:$Z$600,ROW()/2))</f>
        <v/>
      </c>
      <c r="AB279" s="181" t="n">
        <v>2.77</v>
      </c>
      <c r="AC279" s="182" t="n">
        <f aca="false">VALUE($Z280)</f>
        <v>0</v>
      </c>
      <c r="AD279" s="164" t="n">
        <v>276</v>
      </c>
      <c r="AE279" s="191"/>
      <c r="AF279" s="227" t="str">
        <f aca="false">IF(MOD(ROW(),10),"",INDEX(AE$3:AE$600,ROW()/10))</f>
        <v/>
      </c>
      <c r="AG279" s="228" t="n">
        <v>274</v>
      </c>
      <c r="AH279" s="229" t="e">
        <f aca="false">VALUE($AF279)</f>
        <v>#VALUE!</v>
      </c>
      <c r="AI279" s="164" t="n">
        <v>276</v>
      </c>
      <c r="AJ279" s="246"/>
      <c r="AK279" s="227" t="str">
        <f aca="false">IF(MOD(ROW(),10),"",INDEX(AJ$3:AJ$600,ROW()/10))</f>
        <v/>
      </c>
      <c r="AL279" s="228" t="n">
        <v>269</v>
      </c>
      <c r="AM279" s="229" t="e">
        <f aca="false">VALUE($AK279)</f>
        <v>#VALUE!</v>
      </c>
      <c r="AN279" s="164" t="n">
        <v>276</v>
      </c>
      <c r="AO279" s="190"/>
      <c r="AP279" s="227" t="str">
        <f aca="false">IF(MOD(ROW(),10),"",INDEX(AO$3:AO$600,ROW()/10))</f>
        <v/>
      </c>
      <c r="AQ279" s="181" t="n">
        <v>2.77</v>
      </c>
      <c r="AR279" s="229" t="e">
        <f aca="false">VALUE($AP279)</f>
        <v>#VALUE!</v>
      </c>
      <c r="AS279" s="164" t="n">
        <v>2760</v>
      </c>
      <c r="AT279" s="246"/>
      <c r="AU279" s="227" t="str">
        <f aca="false">IF(MOD(ROW(),10),"",INDEX(AT$3:AT$600,ROW()/10))</f>
        <v/>
      </c>
      <c r="AV279" s="181" t="n">
        <v>2.77</v>
      </c>
      <c r="AW279" s="229" t="e">
        <f aca="false">VALUE($AU279)</f>
        <v>#VALUE!</v>
      </c>
      <c r="AY279" s="246"/>
      <c r="AZ279" s="180" t="str">
        <f aca="false">IF(MOD(ROW(),2),"",INDEX(AY$3:AY$600,ROW()/2))</f>
        <v/>
      </c>
      <c r="BA279" s="181" t="n">
        <v>2.77</v>
      </c>
      <c r="BB279" s="182" t="e">
        <f aca="false">VALUE(AZ279)</f>
        <v>#VALUE!</v>
      </c>
      <c r="BD279" s="246"/>
      <c r="BE279" s="180" t="str">
        <f aca="false">IF(MOD(ROW(),2),"",INDEX(BD$3:BD$600,ROW()/2))</f>
        <v/>
      </c>
      <c r="BF279" s="181" t="n">
        <v>2.77</v>
      </c>
      <c r="BG279" s="182" t="n">
        <f aca="false">VALUE($BD280)</f>
        <v>0</v>
      </c>
    </row>
    <row r="280" customFormat="false" ht="13.5" hidden="false" customHeight="false" outlineLevel="0" collapsed="false">
      <c r="A280" s="208" t="n">
        <v>2.73</v>
      </c>
      <c r="B280" s="209" t="n">
        <v>2.84</v>
      </c>
      <c r="C280" s="213" t="n">
        <f aca="false">$C279+(($AM$20-$AM$10))/10</f>
        <v>-0.0057</v>
      </c>
      <c r="D280" s="217" t="n">
        <f aca="false">$D279+(($AH$30-$AH$20))/10</f>
        <v>-0.0024</v>
      </c>
      <c r="E280" s="211" t="n">
        <f aca="false">$AC275</f>
        <v>0</v>
      </c>
      <c r="F280" s="212" t="n">
        <f aca="false">$F279+(($AR$20-$AR$10))/10</f>
        <v>-0.0051</v>
      </c>
      <c r="G280" s="218" t="n">
        <f aca="false">$G279+(($AW$20-$AW$10))/10</f>
        <v>-0.0051</v>
      </c>
      <c r="H280" s="213" t="n">
        <f aca="false">$BB274+($BB276-$BB274)/2</f>
        <v>0</v>
      </c>
      <c r="I280" s="213" t="n">
        <f aca="false">$BG274+($BG276-$BG274)/2</f>
        <v>0</v>
      </c>
      <c r="J280" s="165"/>
      <c r="Q280" s="249"/>
      <c r="R280" s="249"/>
      <c r="S280" s="165"/>
      <c r="T280" s="165"/>
      <c r="U280" s="165"/>
      <c r="V280" s="165"/>
      <c r="W280" s="165"/>
      <c r="Y280" s="164" t="n">
        <v>277</v>
      </c>
      <c r="Z280" s="246"/>
      <c r="AA280" s="180" t="n">
        <f aca="false">IF(MOD(ROW(),2),"",INDEX($Z$3:$Z$600,ROW()/2))</f>
        <v>237.11</v>
      </c>
      <c r="AB280" s="181" t="n">
        <v>2.78</v>
      </c>
      <c r="AC280" s="182" t="n">
        <f aca="false">VALUE($Z281)</f>
        <v>0</v>
      </c>
      <c r="AD280" s="164" t="n">
        <v>277</v>
      </c>
      <c r="AE280" s="191"/>
      <c r="AF280" s="227" t="n">
        <f aca="false">IF(MOD(ROW(),10),"",INDEX(AE$3:AE$600,ROW()/10))</f>
        <v>0</v>
      </c>
      <c r="AG280" s="228" t="n">
        <v>275</v>
      </c>
      <c r="AH280" s="229" t="n">
        <f aca="false">VALUE($AF280)</f>
        <v>0</v>
      </c>
      <c r="AI280" s="164" t="n">
        <v>277</v>
      </c>
      <c r="AJ280" s="246"/>
      <c r="AK280" s="227" t="n">
        <f aca="false">IF(MOD(ROW(),10),"",INDEX(AJ$3:AJ$600,ROW()/10))</f>
        <v>0</v>
      </c>
      <c r="AL280" s="228" t="n">
        <v>270</v>
      </c>
      <c r="AM280" s="229" t="n">
        <f aca="false">VALUE($AK280)</f>
        <v>0</v>
      </c>
      <c r="AN280" s="164" t="n">
        <v>277</v>
      </c>
      <c r="AO280" s="190"/>
      <c r="AP280" s="227" t="n">
        <f aca="false">IF(MOD(ROW(),10),"",INDEX(AO$3:AO$600,ROW()/10))</f>
        <v>0</v>
      </c>
      <c r="AQ280" s="181" t="n">
        <v>2.78</v>
      </c>
      <c r="AR280" s="229" t="n">
        <f aca="false">VALUE($AP280)</f>
        <v>0</v>
      </c>
      <c r="AS280" s="164" t="n">
        <v>2770</v>
      </c>
      <c r="AT280" s="246"/>
      <c r="AU280" s="227" t="n">
        <f aca="false">IF(MOD(ROW(),10),"",INDEX(AT$3:AT$600,ROW()/10))</f>
        <v>0</v>
      </c>
      <c r="AV280" s="181" t="n">
        <v>2.78</v>
      </c>
      <c r="AW280" s="229" t="n">
        <f aca="false">VALUE($AU280)</f>
        <v>0</v>
      </c>
      <c r="AY280" s="246"/>
      <c r="AZ280" s="180" t="n">
        <f aca="false">IF(MOD(ROW(),2),"",INDEX(AY$3:AY$600,ROW()/2))</f>
        <v>0</v>
      </c>
      <c r="BA280" s="181" t="n">
        <v>2.78</v>
      </c>
      <c r="BB280" s="182" t="n">
        <f aca="false">VALUE(AZ280)</f>
        <v>0</v>
      </c>
      <c r="BD280" s="246"/>
      <c r="BE280" s="180" t="n">
        <f aca="false">IF(MOD(ROW(),2),"",INDEX(BD$3:BD$600,ROW()/2))</f>
        <v>0</v>
      </c>
      <c r="BF280" s="181" t="n">
        <v>2.78</v>
      </c>
      <c r="BG280" s="182" t="n">
        <f aca="false">VALUE($BD281)</f>
        <v>0</v>
      </c>
    </row>
    <row r="281" customFormat="false" ht="13.5" hidden="false" customHeight="false" outlineLevel="0" collapsed="false">
      <c r="A281" s="208" t="n">
        <v>2.74</v>
      </c>
      <c r="B281" s="209" t="n">
        <v>2.83</v>
      </c>
      <c r="C281" s="213" t="n">
        <f aca="false">$C280+(($AM$20-$AM$10))/10</f>
        <v>-0.0076</v>
      </c>
      <c r="D281" s="217" t="n">
        <f aca="false">$D280+(($AH$30-$AH$20))/10</f>
        <v>-0.0032</v>
      </c>
      <c r="E281" s="211" t="n">
        <f aca="false">$AC276</f>
        <v>0</v>
      </c>
      <c r="F281" s="212" t="n">
        <f aca="false">$F280+(($AR$20-$AR$10))/10</f>
        <v>-0.0068</v>
      </c>
      <c r="G281" s="218" t="n">
        <f aca="false">$G280+(($AW$20-$AW$10))/10</f>
        <v>-0.0068</v>
      </c>
      <c r="H281" s="213" t="n">
        <f aca="false">$BB276</f>
        <v>0</v>
      </c>
      <c r="I281" s="213" t="n">
        <f aca="false">$BG276</f>
        <v>0</v>
      </c>
      <c r="J281" s="165"/>
      <c r="Q281" s="249"/>
      <c r="R281" s="249"/>
      <c r="S281" s="165"/>
      <c r="T281" s="165"/>
      <c r="U281" s="165"/>
      <c r="V281" s="165"/>
      <c r="W281" s="165"/>
      <c r="Y281" s="164" t="n">
        <v>278</v>
      </c>
      <c r="Z281" s="246"/>
      <c r="AA281" s="180" t="str">
        <f aca="false">IF(MOD(ROW(),2),"",INDEX($Z$3:$Z$600,ROW()/2))</f>
        <v/>
      </c>
      <c r="AB281" s="181" t="n">
        <v>2.79</v>
      </c>
      <c r="AC281" s="182" t="n">
        <f aca="false">VALUE($Z282)</f>
        <v>0</v>
      </c>
      <c r="AD281" s="164" t="n">
        <v>278</v>
      </c>
      <c r="AE281" s="191"/>
      <c r="AF281" s="227" t="str">
        <f aca="false">IF(MOD(ROW(),10),"",INDEX(AE$3:AE$600,ROW()/10))</f>
        <v/>
      </c>
      <c r="AG281" s="228" t="n">
        <v>276</v>
      </c>
      <c r="AH281" s="229" t="e">
        <f aca="false">VALUE($AF281)</f>
        <v>#VALUE!</v>
      </c>
      <c r="AI281" s="164" t="n">
        <v>278</v>
      </c>
      <c r="AJ281" s="246"/>
      <c r="AK281" s="227" t="str">
        <f aca="false">IF(MOD(ROW(),10),"",INDEX(AJ$3:AJ$600,ROW()/10))</f>
        <v/>
      </c>
      <c r="AL281" s="228" t="n">
        <v>271</v>
      </c>
      <c r="AM281" s="229" t="e">
        <f aca="false">VALUE($AK281)</f>
        <v>#VALUE!</v>
      </c>
      <c r="AN281" s="164" t="n">
        <v>278</v>
      </c>
      <c r="AO281" s="190"/>
      <c r="AP281" s="227" t="str">
        <f aca="false">IF(MOD(ROW(),10),"",INDEX(AO$3:AO$600,ROW()/10))</f>
        <v/>
      </c>
      <c r="AQ281" s="181" t="n">
        <v>2.79</v>
      </c>
      <c r="AR281" s="229" t="e">
        <f aca="false">VALUE($AP281)</f>
        <v>#VALUE!</v>
      </c>
      <c r="AS281" s="164" t="n">
        <v>2780</v>
      </c>
      <c r="AT281" s="246"/>
      <c r="AU281" s="227" t="str">
        <f aca="false">IF(MOD(ROW(),10),"",INDEX(AT$3:AT$600,ROW()/10))</f>
        <v/>
      </c>
      <c r="AV281" s="181" t="n">
        <v>2.79</v>
      </c>
      <c r="AW281" s="229" t="e">
        <f aca="false">VALUE($AU281)</f>
        <v>#VALUE!</v>
      </c>
      <c r="AY281" s="246"/>
      <c r="AZ281" s="180" t="str">
        <f aca="false">IF(MOD(ROW(),2),"",INDEX(AY$3:AY$600,ROW()/2))</f>
        <v/>
      </c>
      <c r="BA281" s="181" t="n">
        <v>2.79</v>
      </c>
      <c r="BB281" s="182" t="e">
        <f aca="false">VALUE(AZ281)</f>
        <v>#VALUE!</v>
      </c>
      <c r="BD281" s="246"/>
      <c r="BE281" s="180" t="str">
        <f aca="false">IF(MOD(ROW(),2),"",INDEX(BD$3:BD$600,ROW()/2))</f>
        <v/>
      </c>
      <c r="BF281" s="181" t="n">
        <v>2.79</v>
      </c>
      <c r="BG281" s="182" t="n">
        <f aca="false">VALUE($BD282)</f>
        <v>0</v>
      </c>
    </row>
    <row r="282" customFormat="false" ht="13.5" hidden="false" customHeight="false" outlineLevel="0" collapsed="false">
      <c r="A282" s="208" t="n">
        <v>2.75</v>
      </c>
      <c r="B282" s="209" t="n">
        <v>2.82</v>
      </c>
      <c r="C282" s="213" t="n">
        <f aca="false">$C281+(($AM$20-$AM$10))/10</f>
        <v>-0.0095</v>
      </c>
      <c r="D282" s="217" t="n">
        <f aca="false">$D281+(($AH$30-$AH$20))/10</f>
        <v>-0.004</v>
      </c>
      <c r="E282" s="211" t="n">
        <f aca="false">$AC277</f>
        <v>0</v>
      </c>
      <c r="F282" s="212" t="n">
        <f aca="false">$F281+(($AR$20-$AR$10))/10</f>
        <v>-0.0085</v>
      </c>
      <c r="G282" s="218" t="n">
        <f aca="false">$G281+(($AW$20-$AW$10))/10</f>
        <v>-0.0085</v>
      </c>
      <c r="H282" s="213" t="n">
        <f aca="false">$BB276+($BB278-$BB276)/2</f>
        <v>0</v>
      </c>
      <c r="I282" s="213" t="n">
        <f aca="false">$BG276+($BG278-$BG276)/2</f>
        <v>0</v>
      </c>
      <c r="J282" s="165"/>
      <c r="Q282" s="249"/>
      <c r="R282" s="249"/>
      <c r="S282" s="165"/>
      <c r="T282" s="165"/>
      <c r="U282" s="165"/>
      <c r="V282" s="165"/>
      <c r="W282" s="165"/>
      <c r="Y282" s="164" t="n">
        <v>279</v>
      </c>
      <c r="Z282" s="246"/>
      <c r="AA282" s="180" t="n">
        <f aca="false">IF(MOD(ROW(),2),"",INDEX($Z$3:$Z$600,ROW()/2))</f>
        <v>239.04</v>
      </c>
      <c r="AB282" s="181" t="n">
        <v>2.8</v>
      </c>
      <c r="AC282" s="182" t="n">
        <f aca="false">VALUE($Z283)</f>
        <v>0</v>
      </c>
      <c r="AD282" s="164" t="n">
        <v>279</v>
      </c>
      <c r="AE282" s="191"/>
      <c r="AF282" s="227" t="str">
        <f aca="false">IF(MOD(ROW(),10),"",INDEX(AE$3:AE$600,ROW()/10))</f>
        <v/>
      </c>
      <c r="AG282" s="228" t="n">
        <v>277</v>
      </c>
      <c r="AH282" s="229" t="e">
        <f aca="false">VALUE($AF282)</f>
        <v>#VALUE!</v>
      </c>
      <c r="AI282" s="164" t="n">
        <v>279</v>
      </c>
      <c r="AJ282" s="246"/>
      <c r="AK282" s="227" t="str">
        <f aca="false">IF(MOD(ROW(),10),"",INDEX(AJ$3:AJ$600,ROW()/10))</f>
        <v/>
      </c>
      <c r="AL282" s="228" t="n">
        <v>272</v>
      </c>
      <c r="AM282" s="229" t="e">
        <f aca="false">VALUE($AK282)</f>
        <v>#VALUE!</v>
      </c>
      <c r="AN282" s="164" t="n">
        <v>279</v>
      </c>
      <c r="AO282" s="190"/>
      <c r="AP282" s="227" t="str">
        <f aca="false">IF(MOD(ROW(),10),"",INDEX(AO$3:AO$600,ROW()/10))</f>
        <v/>
      </c>
      <c r="AQ282" s="181" t="n">
        <v>2.8</v>
      </c>
      <c r="AR282" s="229" t="e">
        <f aca="false">VALUE($AP282)</f>
        <v>#VALUE!</v>
      </c>
      <c r="AS282" s="164" t="n">
        <v>2790</v>
      </c>
      <c r="AT282" s="246"/>
      <c r="AU282" s="227" t="str">
        <f aca="false">IF(MOD(ROW(),10),"",INDEX(AT$3:AT$600,ROW()/10))</f>
        <v/>
      </c>
      <c r="AV282" s="181" t="n">
        <v>2.8</v>
      </c>
      <c r="AW282" s="229" t="e">
        <f aca="false">VALUE($AU282)</f>
        <v>#VALUE!</v>
      </c>
      <c r="AY282" s="246"/>
      <c r="AZ282" s="180" t="n">
        <f aca="false">IF(MOD(ROW(),2),"",INDEX(AY$3:AY$600,ROW()/2))</f>
        <v>0</v>
      </c>
      <c r="BA282" s="181" t="n">
        <v>2.8</v>
      </c>
      <c r="BB282" s="182" t="n">
        <f aca="false">VALUE(AZ282)</f>
        <v>0</v>
      </c>
      <c r="BD282" s="246"/>
      <c r="BE282" s="180" t="n">
        <f aca="false">IF(MOD(ROW(),2),"",INDEX(BD$3:BD$600,ROW()/2))</f>
        <v>0</v>
      </c>
      <c r="BF282" s="181" t="n">
        <v>2.8</v>
      </c>
      <c r="BG282" s="182" t="n">
        <f aca="false">VALUE($BD283)</f>
        <v>0</v>
      </c>
    </row>
    <row r="283" customFormat="false" ht="13.5" hidden="false" customHeight="false" outlineLevel="0" collapsed="false">
      <c r="A283" s="208" t="n">
        <v>2.76</v>
      </c>
      <c r="B283" s="209" t="n">
        <v>2.81</v>
      </c>
      <c r="C283" s="213" t="n">
        <f aca="false">$C282+(($AM$20-$AM$10))/10</f>
        <v>-0.0114</v>
      </c>
      <c r="D283" s="217" t="n">
        <f aca="false">$D282+(($AH$30-$AH$20))/10</f>
        <v>-0.0048</v>
      </c>
      <c r="E283" s="211" t="n">
        <f aca="false">$AC278</f>
        <v>0</v>
      </c>
      <c r="F283" s="212" t="n">
        <f aca="false">$F282+(($AR$20-$AR$10))/10</f>
        <v>-0.0102</v>
      </c>
      <c r="G283" s="218" t="n">
        <f aca="false">$G282+(($AW$20-$AW$10))/10</f>
        <v>-0.0102</v>
      </c>
      <c r="H283" s="250" t="n">
        <f aca="false">$BB278</f>
        <v>0</v>
      </c>
      <c r="I283" s="250" t="n">
        <f aca="false">$BG278</f>
        <v>0</v>
      </c>
      <c r="J283" s="165"/>
      <c r="Q283" s="249"/>
      <c r="R283" s="249"/>
      <c r="S283" s="165"/>
      <c r="T283" s="165"/>
      <c r="U283" s="165"/>
      <c r="V283" s="165"/>
      <c r="W283" s="165"/>
      <c r="Y283" s="164" t="n">
        <v>280</v>
      </c>
      <c r="Z283" s="165"/>
      <c r="AA283" s="180" t="str">
        <f aca="false">IF(MOD(ROW(),2),"",INDEX($Z$3:$Z$600,ROW()/2))</f>
        <v/>
      </c>
      <c r="AB283" s="181" t="n">
        <v>2.81</v>
      </c>
      <c r="AC283" s="182" t="n">
        <f aca="false">VALUE($Z284)</f>
        <v>0</v>
      </c>
      <c r="AD283" s="164" t="n">
        <v>280</v>
      </c>
      <c r="AE283" s="191"/>
      <c r="AF283" s="227" t="str">
        <f aca="false">IF(MOD(ROW(),10),"",INDEX(AE$3:AE$600,ROW()/10))</f>
        <v/>
      </c>
      <c r="AG283" s="228" t="n">
        <v>278</v>
      </c>
      <c r="AH283" s="229" t="e">
        <f aca="false">VALUE($AF283)</f>
        <v>#VALUE!</v>
      </c>
      <c r="AI283" s="164" t="n">
        <v>280</v>
      </c>
      <c r="AJ283" s="165"/>
      <c r="AK283" s="227" t="str">
        <f aca="false">IF(MOD(ROW(),10),"",INDEX(AJ$3:AJ$600,ROW()/10))</f>
        <v/>
      </c>
      <c r="AL283" s="228" t="n">
        <v>273</v>
      </c>
      <c r="AM283" s="229" t="e">
        <f aca="false">VALUE($AK283)</f>
        <v>#VALUE!</v>
      </c>
      <c r="AN283" s="164" t="n">
        <v>280</v>
      </c>
      <c r="AO283" s="190"/>
      <c r="AP283" s="227" t="str">
        <f aca="false">IF(MOD(ROW(),10),"",INDEX(AO$3:AO$600,ROW()/10))</f>
        <v/>
      </c>
      <c r="AQ283" s="181" t="n">
        <v>2.81</v>
      </c>
      <c r="AR283" s="229" t="e">
        <f aca="false">VALUE($AP283)</f>
        <v>#VALUE!</v>
      </c>
      <c r="AS283" s="164" t="n">
        <v>2800</v>
      </c>
      <c r="AT283" s="165"/>
      <c r="AU283" s="227" t="str">
        <f aca="false">IF(MOD(ROW(),10),"",INDEX(AT$3:AT$600,ROW()/10))</f>
        <v/>
      </c>
      <c r="AV283" s="181" t="n">
        <v>2.81</v>
      </c>
      <c r="AW283" s="229" t="e">
        <f aca="false">VALUE($AU283)</f>
        <v>#VALUE!</v>
      </c>
      <c r="AY283" s="165"/>
      <c r="AZ283" s="180" t="str">
        <f aca="false">IF(MOD(ROW(),2),"",INDEX(AY$3:AY$600,ROW()/2))</f>
        <v/>
      </c>
      <c r="BA283" s="181" t="n">
        <v>2.81</v>
      </c>
      <c r="BB283" s="182" t="e">
        <f aca="false">VALUE(AZ283)</f>
        <v>#VALUE!</v>
      </c>
      <c r="BD283" s="165"/>
      <c r="BE283" s="180" t="str">
        <f aca="false">IF(MOD(ROW(),2),"",INDEX(BD$3:BD$600,ROW()/2))</f>
        <v/>
      </c>
      <c r="BF283" s="181" t="n">
        <v>2.81</v>
      </c>
      <c r="BG283" s="182" t="n">
        <f aca="false">VALUE($BD284)</f>
        <v>0</v>
      </c>
    </row>
    <row r="284" customFormat="false" ht="13.5" hidden="false" customHeight="false" outlineLevel="0" collapsed="false">
      <c r="A284" s="208" t="n">
        <v>2.77</v>
      </c>
      <c r="B284" s="209" t="n">
        <v>2.8</v>
      </c>
      <c r="C284" s="213" t="n">
        <f aca="false">$C283+(($AM$20-$AM$10))/10</f>
        <v>-0.0133</v>
      </c>
      <c r="D284" s="217" t="n">
        <f aca="false">$D283+(($AH$30-$AH$20))/10</f>
        <v>-0.0056</v>
      </c>
      <c r="E284" s="211" t="n">
        <f aca="false">$AC279</f>
        <v>0</v>
      </c>
      <c r="F284" s="212" t="n">
        <f aca="false">$F283+(($AR$20-$AR$10))/10</f>
        <v>-0.0119</v>
      </c>
      <c r="G284" s="218" t="n">
        <f aca="false">$G283+(($AW$20-$AW$10))/10</f>
        <v>-0.0119</v>
      </c>
      <c r="H284" s="213" t="n">
        <f aca="false">$BB278+($BB280-$BB278)/2</f>
        <v>0</v>
      </c>
      <c r="I284" s="213" t="n">
        <f aca="false">$BG278+($BG280-$BG278)/2</f>
        <v>0</v>
      </c>
      <c r="J284" s="165"/>
      <c r="Q284" s="249"/>
      <c r="R284" s="249"/>
      <c r="S284" s="165"/>
      <c r="T284" s="165"/>
      <c r="U284" s="165"/>
      <c r="V284" s="165"/>
      <c r="W284" s="165"/>
      <c r="Y284" s="164" t="n">
        <v>281</v>
      </c>
      <c r="Z284" s="165"/>
      <c r="AA284" s="180" t="n">
        <f aca="false">IF(MOD(ROW(),2),"",INDEX($Z$3:$Z$600,ROW()/2))</f>
        <v>240.97</v>
      </c>
      <c r="AB284" s="181" t="n">
        <v>2.82</v>
      </c>
      <c r="AC284" s="182" t="n">
        <f aca="false">VALUE($Z285)</f>
        <v>0</v>
      </c>
      <c r="AD284" s="164" t="n">
        <v>281</v>
      </c>
      <c r="AE284" s="191"/>
      <c r="AF284" s="227" t="str">
        <f aca="false">IF(MOD(ROW(),10),"",INDEX(AE$3:AE$600,ROW()/10))</f>
        <v/>
      </c>
      <c r="AG284" s="228" t="n">
        <v>279</v>
      </c>
      <c r="AH284" s="229" t="e">
        <f aca="false">VALUE($AF284)</f>
        <v>#VALUE!</v>
      </c>
      <c r="AI284" s="164" t="n">
        <v>281</v>
      </c>
      <c r="AJ284" s="165"/>
      <c r="AK284" s="227" t="str">
        <f aca="false">IF(MOD(ROW(),10),"",INDEX(AJ$3:AJ$600,ROW()/10))</f>
        <v/>
      </c>
      <c r="AL284" s="228" t="n">
        <v>274</v>
      </c>
      <c r="AM284" s="229" t="e">
        <f aca="false">VALUE($AK284)</f>
        <v>#VALUE!</v>
      </c>
      <c r="AN284" s="164" t="n">
        <v>281</v>
      </c>
      <c r="AO284" s="190"/>
      <c r="AP284" s="227" t="str">
        <f aca="false">IF(MOD(ROW(),10),"",INDEX(AO$3:AO$600,ROW()/10))</f>
        <v/>
      </c>
      <c r="AQ284" s="181" t="n">
        <v>2.82</v>
      </c>
      <c r="AR284" s="229" t="e">
        <f aca="false">VALUE($AP284)</f>
        <v>#VALUE!</v>
      </c>
      <c r="AS284" s="164" t="n">
        <v>2810</v>
      </c>
      <c r="AT284" s="165"/>
      <c r="AU284" s="227" t="str">
        <f aca="false">IF(MOD(ROW(),10),"",INDEX(AT$3:AT$600,ROW()/10))</f>
        <v/>
      </c>
      <c r="AV284" s="181" t="n">
        <v>2.82</v>
      </c>
      <c r="AW284" s="229" t="e">
        <f aca="false">VALUE($AU284)</f>
        <v>#VALUE!</v>
      </c>
      <c r="AY284" s="165"/>
      <c r="AZ284" s="180" t="n">
        <f aca="false">IF(MOD(ROW(),2),"",INDEX(AY$3:AY$600,ROW()/2))</f>
        <v>0</v>
      </c>
      <c r="BA284" s="181" t="n">
        <v>2.82</v>
      </c>
      <c r="BB284" s="182" t="n">
        <f aca="false">VALUE(AZ284)</f>
        <v>0</v>
      </c>
      <c r="BD284" s="165"/>
      <c r="BE284" s="180" t="n">
        <f aca="false">IF(MOD(ROW(),2),"",INDEX(BD$3:BD$600,ROW()/2))</f>
        <v>0</v>
      </c>
      <c r="BF284" s="181" t="n">
        <v>2.82</v>
      </c>
      <c r="BG284" s="182" t="n">
        <f aca="false">VALUE($BD285)</f>
        <v>0</v>
      </c>
    </row>
    <row r="285" customFormat="false" ht="13.5" hidden="false" customHeight="false" outlineLevel="0" collapsed="false">
      <c r="A285" s="208" t="n">
        <v>2.78</v>
      </c>
      <c r="B285" s="209" t="n">
        <v>2.79</v>
      </c>
      <c r="C285" s="213" t="n">
        <f aca="false">$C284+(($AM$20-$AM$10))/10</f>
        <v>-0.0152</v>
      </c>
      <c r="D285" s="217" t="n">
        <f aca="false">$D284+(($AH$30-$AH$20))/10</f>
        <v>-0.00640000000000001</v>
      </c>
      <c r="E285" s="211" t="n">
        <f aca="false">$AC280</f>
        <v>0</v>
      </c>
      <c r="F285" s="212" t="n">
        <f aca="false">$F284+(($AR$20-$AR$10))/10</f>
        <v>-0.0136</v>
      </c>
      <c r="G285" s="218" t="n">
        <f aca="false">$G284+(($AW$20-$AW$10))/10</f>
        <v>-0.0136</v>
      </c>
      <c r="H285" s="213" t="n">
        <f aca="false">$BB280</f>
        <v>0</v>
      </c>
      <c r="I285" s="213" t="n">
        <f aca="false">$BG280</f>
        <v>0</v>
      </c>
      <c r="J285" s="165"/>
      <c r="Q285" s="249"/>
      <c r="R285" s="249"/>
      <c r="S285" s="165"/>
      <c r="T285" s="165"/>
      <c r="U285" s="165"/>
      <c r="V285" s="165"/>
      <c r="W285" s="165"/>
      <c r="Y285" s="164" t="n">
        <v>282</v>
      </c>
      <c r="Z285" s="165"/>
      <c r="AA285" s="180" t="str">
        <f aca="false">IF(MOD(ROW(),2),"",INDEX($Z$3:$Z$600,ROW()/2))</f>
        <v/>
      </c>
      <c r="AB285" s="181" t="n">
        <v>2.83</v>
      </c>
      <c r="AC285" s="182" t="n">
        <f aca="false">VALUE($Z286)</f>
        <v>0</v>
      </c>
      <c r="AD285" s="164" t="n">
        <v>282</v>
      </c>
      <c r="AE285" s="191"/>
      <c r="AF285" s="227" t="str">
        <f aca="false">IF(MOD(ROW(),10),"",INDEX(AE$3:AE$600,ROW()/10))</f>
        <v/>
      </c>
      <c r="AG285" s="228" t="n">
        <v>280</v>
      </c>
      <c r="AH285" s="229" t="e">
        <f aca="false">VALUE($AF285)</f>
        <v>#VALUE!</v>
      </c>
      <c r="AI285" s="164" t="n">
        <v>282</v>
      </c>
      <c r="AJ285" s="165"/>
      <c r="AK285" s="227" t="str">
        <f aca="false">IF(MOD(ROW(),10),"",INDEX(AJ$3:AJ$600,ROW()/10))</f>
        <v/>
      </c>
      <c r="AL285" s="228" t="n">
        <v>275</v>
      </c>
      <c r="AM285" s="229" t="e">
        <f aca="false">VALUE($AK285)</f>
        <v>#VALUE!</v>
      </c>
      <c r="AN285" s="164" t="n">
        <v>282</v>
      </c>
      <c r="AO285" s="190"/>
      <c r="AP285" s="227" t="str">
        <f aca="false">IF(MOD(ROW(),10),"",INDEX(AO$3:AO$600,ROW()/10))</f>
        <v/>
      </c>
      <c r="AQ285" s="181" t="n">
        <v>2.83</v>
      </c>
      <c r="AR285" s="229" t="e">
        <f aca="false">VALUE($AP285)</f>
        <v>#VALUE!</v>
      </c>
      <c r="AS285" s="164" t="n">
        <v>2820</v>
      </c>
      <c r="AT285" s="165"/>
      <c r="AU285" s="227" t="str">
        <f aca="false">IF(MOD(ROW(),10),"",INDEX(AT$3:AT$600,ROW()/10))</f>
        <v/>
      </c>
      <c r="AV285" s="181" t="n">
        <v>2.83</v>
      </c>
      <c r="AW285" s="229" t="e">
        <f aca="false">VALUE($AU285)</f>
        <v>#VALUE!</v>
      </c>
      <c r="AY285" s="165"/>
      <c r="AZ285" s="180" t="str">
        <f aca="false">IF(MOD(ROW(),2),"",INDEX(AY$3:AY$600,ROW()/2))</f>
        <v/>
      </c>
      <c r="BA285" s="181" t="n">
        <v>2.83</v>
      </c>
      <c r="BB285" s="182" t="e">
        <f aca="false">VALUE(AZ285)</f>
        <v>#VALUE!</v>
      </c>
      <c r="BD285" s="165"/>
      <c r="BE285" s="180" t="str">
        <f aca="false">IF(MOD(ROW(),2),"",INDEX(BD$3:BD$600,ROW()/2))</f>
        <v/>
      </c>
      <c r="BF285" s="181" t="n">
        <v>2.83</v>
      </c>
      <c r="BG285" s="182" t="n">
        <f aca="false">VALUE($BD286)</f>
        <v>0</v>
      </c>
    </row>
    <row r="286" customFormat="false" ht="13.5" hidden="false" customHeight="false" outlineLevel="0" collapsed="false">
      <c r="A286" s="208" t="n">
        <v>2.79</v>
      </c>
      <c r="B286" s="209" t="n">
        <v>2.78</v>
      </c>
      <c r="C286" s="213" t="n">
        <f aca="false">$C285+(($AM$20-$AM$10))/10</f>
        <v>-0.0171</v>
      </c>
      <c r="D286" s="217" t="n">
        <f aca="false">$D285+(($AH$30-$AH$20))/10</f>
        <v>-0.0072</v>
      </c>
      <c r="E286" s="211" t="n">
        <f aca="false">$AC281</f>
        <v>0</v>
      </c>
      <c r="F286" s="212" t="n">
        <f aca="false">$F285+(($AR$20-$AR$10))/10</f>
        <v>-0.0153</v>
      </c>
      <c r="G286" s="218" t="n">
        <f aca="false">$G285+(($AW$20-$AW$10))/10</f>
        <v>-0.0153</v>
      </c>
      <c r="H286" s="213" t="n">
        <f aca="false">$BB280+($BB282-$BB280)/2</f>
        <v>0</v>
      </c>
      <c r="I286" s="213" t="n">
        <f aca="false">$BG280+($BG282-$BG280)/2</f>
        <v>0</v>
      </c>
      <c r="J286" s="165"/>
      <c r="Q286" s="249"/>
      <c r="R286" s="249"/>
      <c r="S286" s="165"/>
      <c r="T286" s="165"/>
      <c r="U286" s="165"/>
      <c r="V286" s="165"/>
      <c r="W286" s="165"/>
      <c r="Y286" s="164" t="n">
        <v>283</v>
      </c>
      <c r="Z286" s="165"/>
      <c r="AA286" s="180" t="n">
        <f aca="false">IF(MOD(ROW(),2),"",INDEX($Z$3:$Z$600,ROW()/2))</f>
        <v>242.89</v>
      </c>
      <c r="AB286" s="181" t="n">
        <v>2.84</v>
      </c>
      <c r="AC286" s="182" t="n">
        <f aca="false">VALUE($Z287)</f>
        <v>0</v>
      </c>
      <c r="AD286" s="164" t="n">
        <v>283</v>
      </c>
      <c r="AE286" s="191"/>
      <c r="AF286" s="227" t="str">
        <f aca="false">IF(MOD(ROW(),10),"",INDEX(AE$3:AE$600,ROW()/10))</f>
        <v/>
      </c>
      <c r="AG286" s="228" t="n">
        <v>281</v>
      </c>
      <c r="AH286" s="229" t="e">
        <f aca="false">VALUE($AF286)</f>
        <v>#VALUE!</v>
      </c>
      <c r="AI286" s="164" t="n">
        <v>283</v>
      </c>
      <c r="AJ286" s="165"/>
      <c r="AK286" s="227" t="str">
        <f aca="false">IF(MOD(ROW(),10),"",INDEX(AJ$3:AJ$600,ROW()/10))</f>
        <v/>
      </c>
      <c r="AL286" s="228" t="n">
        <v>276</v>
      </c>
      <c r="AM286" s="229" t="e">
        <f aca="false">VALUE($AK286)</f>
        <v>#VALUE!</v>
      </c>
      <c r="AN286" s="164" t="n">
        <v>283</v>
      </c>
      <c r="AO286" s="190"/>
      <c r="AP286" s="227" t="str">
        <f aca="false">IF(MOD(ROW(),10),"",INDEX(AO$3:AO$600,ROW()/10))</f>
        <v/>
      </c>
      <c r="AQ286" s="181" t="n">
        <v>2.84</v>
      </c>
      <c r="AR286" s="229" t="e">
        <f aca="false">VALUE($AP286)</f>
        <v>#VALUE!</v>
      </c>
      <c r="AS286" s="164" t="n">
        <v>2830</v>
      </c>
      <c r="AT286" s="165"/>
      <c r="AU286" s="227" t="str">
        <f aca="false">IF(MOD(ROW(),10),"",INDEX(AT$3:AT$600,ROW()/10))</f>
        <v/>
      </c>
      <c r="AV286" s="181" t="n">
        <v>2.84</v>
      </c>
      <c r="AW286" s="229" t="e">
        <f aca="false">VALUE($AU286)</f>
        <v>#VALUE!</v>
      </c>
      <c r="AY286" s="165"/>
      <c r="AZ286" s="180" t="n">
        <f aca="false">IF(MOD(ROW(),2),"",INDEX(AY$3:AY$600,ROW()/2))</f>
        <v>0</v>
      </c>
      <c r="BA286" s="181" t="n">
        <v>2.84</v>
      </c>
      <c r="BB286" s="182" t="n">
        <f aca="false">VALUE(AZ286)</f>
        <v>0</v>
      </c>
      <c r="BD286" s="165"/>
      <c r="BE286" s="180" t="n">
        <f aca="false">IF(MOD(ROW(),2),"",INDEX(BD$3:BD$600,ROW()/2))</f>
        <v>0</v>
      </c>
      <c r="BF286" s="181" t="n">
        <v>2.84</v>
      </c>
      <c r="BG286" s="182" t="n">
        <f aca="false">VALUE($BD287)</f>
        <v>0</v>
      </c>
    </row>
    <row r="287" customFormat="false" ht="13.5" hidden="false" customHeight="false" outlineLevel="0" collapsed="false">
      <c r="A287" s="208" t="n">
        <v>2.8</v>
      </c>
      <c r="B287" s="209" t="n">
        <v>2.77</v>
      </c>
      <c r="C287" s="213" t="n">
        <f aca="false">$AM290</f>
        <v>0</v>
      </c>
      <c r="D287" s="241" t="n">
        <f aca="false">$AH290</f>
        <v>0</v>
      </c>
      <c r="E287" s="211" t="n">
        <f aca="false">$AC282</f>
        <v>0</v>
      </c>
      <c r="F287" s="212" t="n">
        <f aca="false">$AR290</f>
        <v>0</v>
      </c>
      <c r="G287" s="218" t="n">
        <f aca="false">$AW290</f>
        <v>0</v>
      </c>
      <c r="H287" s="250" t="n">
        <f aca="false">$BB282</f>
        <v>0</v>
      </c>
      <c r="I287" s="250" t="n">
        <f aca="false">$BG282</f>
        <v>0</v>
      </c>
      <c r="J287" s="165"/>
      <c r="Q287" s="249"/>
      <c r="R287" s="249"/>
      <c r="S287" s="165"/>
      <c r="T287" s="165"/>
      <c r="U287" s="165"/>
      <c r="V287" s="165"/>
      <c r="W287" s="165"/>
      <c r="Y287" s="164" t="n">
        <v>284</v>
      </c>
      <c r="Z287" s="165"/>
      <c r="AA287" s="180" t="str">
        <f aca="false">IF(MOD(ROW(),2),"",INDEX($Z$3:$Z$600,ROW()/2))</f>
        <v/>
      </c>
      <c r="AB287" s="181" t="n">
        <v>2.85</v>
      </c>
      <c r="AC287" s="182" t="n">
        <f aca="false">VALUE($Z288)</f>
        <v>0</v>
      </c>
      <c r="AD287" s="164" t="n">
        <v>284</v>
      </c>
      <c r="AE287" s="191"/>
      <c r="AF287" s="227" t="str">
        <f aca="false">IF(MOD(ROW(),10),"",INDEX(AE$3:AE$600,ROW()/10))</f>
        <v/>
      </c>
      <c r="AG287" s="228" t="n">
        <v>282</v>
      </c>
      <c r="AH287" s="229" t="e">
        <f aca="false">VALUE($AF287)</f>
        <v>#VALUE!</v>
      </c>
      <c r="AI287" s="164" t="n">
        <v>284</v>
      </c>
      <c r="AJ287" s="165"/>
      <c r="AK287" s="227" t="str">
        <f aca="false">IF(MOD(ROW(),10),"",INDEX(AJ$3:AJ$600,ROW()/10))</f>
        <v/>
      </c>
      <c r="AL287" s="228" t="n">
        <v>277</v>
      </c>
      <c r="AM287" s="229" t="e">
        <f aca="false">VALUE($AK287)</f>
        <v>#VALUE!</v>
      </c>
      <c r="AN287" s="164" t="n">
        <v>284</v>
      </c>
      <c r="AO287" s="190"/>
      <c r="AP287" s="227" t="str">
        <f aca="false">IF(MOD(ROW(),10),"",INDEX(AO$3:AO$600,ROW()/10))</f>
        <v/>
      </c>
      <c r="AQ287" s="181" t="n">
        <v>2.85</v>
      </c>
      <c r="AR287" s="229" t="e">
        <f aca="false">VALUE($AP287)</f>
        <v>#VALUE!</v>
      </c>
      <c r="AS287" s="164" t="n">
        <v>2840</v>
      </c>
      <c r="AT287" s="165"/>
      <c r="AU287" s="227" t="str">
        <f aca="false">IF(MOD(ROW(),10),"",INDEX(AT$3:AT$600,ROW()/10))</f>
        <v/>
      </c>
      <c r="AV287" s="181" t="n">
        <v>2.85</v>
      </c>
      <c r="AW287" s="229" t="e">
        <f aca="false">VALUE($AU287)</f>
        <v>#VALUE!</v>
      </c>
      <c r="AY287" s="165"/>
      <c r="AZ287" s="180" t="str">
        <f aca="false">IF(MOD(ROW(),2),"",INDEX(AY$3:AY$600,ROW()/2))</f>
        <v/>
      </c>
      <c r="BA287" s="181" t="n">
        <v>2.85</v>
      </c>
      <c r="BB287" s="182" t="e">
        <f aca="false">VALUE(AZ287)</f>
        <v>#VALUE!</v>
      </c>
      <c r="BD287" s="165"/>
      <c r="BE287" s="180" t="str">
        <f aca="false">IF(MOD(ROW(),2),"",INDEX(BD$3:BD$600,ROW()/2))</f>
        <v/>
      </c>
      <c r="BF287" s="181" t="n">
        <v>2.85</v>
      </c>
      <c r="BG287" s="182" t="n">
        <f aca="false">VALUE($BD288)</f>
        <v>0</v>
      </c>
    </row>
    <row r="288" customFormat="false" ht="13.5" hidden="false" customHeight="false" outlineLevel="0" collapsed="false">
      <c r="A288" s="208" t="n">
        <v>2.81</v>
      </c>
      <c r="B288" s="209" t="n">
        <v>2.76</v>
      </c>
      <c r="C288" s="213" t="n">
        <f aca="false">$C287+(($AM$20-$AM$10))/10</f>
        <v>-0.0019</v>
      </c>
      <c r="D288" s="217" t="n">
        <f aca="false">$D287+(($AH$30-$AH$20))/10</f>
        <v>-0.000800000000000001</v>
      </c>
      <c r="E288" s="211" t="n">
        <f aca="false">$AC283</f>
        <v>0</v>
      </c>
      <c r="F288" s="212" t="n">
        <f aca="false">$F287+(($AR$20-$AR$10))/10</f>
        <v>-0.0017</v>
      </c>
      <c r="G288" s="218" t="n">
        <f aca="false">$G287+(($AW$20-$AW$10))/10</f>
        <v>-0.0017</v>
      </c>
      <c r="H288" s="213" t="n">
        <f aca="false">$BB282+($BB284-$BB282)/2</f>
        <v>0</v>
      </c>
      <c r="I288" s="213" t="n">
        <f aca="false">$BG282+($BG284-$BG282)/2</f>
        <v>0</v>
      </c>
      <c r="J288" s="165"/>
      <c r="Q288" s="249"/>
      <c r="R288" s="249"/>
      <c r="S288" s="165"/>
      <c r="T288" s="165"/>
      <c r="U288" s="165"/>
      <c r="V288" s="165"/>
      <c r="W288" s="165"/>
      <c r="Y288" s="164" t="n">
        <v>285</v>
      </c>
      <c r="Z288" s="165"/>
      <c r="AA288" s="180" t="n">
        <f aca="false">IF(MOD(ROW(),2),"",INDEX($Z$3:$Z$600,ROW()/2))</f>
        <v>244.82</v>
      </c>
      <c r="AB288" s="181" t="n">
        <v>2.86</v>
      </c>
      <c r="AC288" s="182" t="n">
        <f aca="false">VALUE($Z289)</f>
        <v>0</v>
      </c>
      <c r="AD288" s="164" t="n">
        <v>285</v>
      </c>
      <c r="AE288" s="191"/>
      <c r="AF288" s="227" t="str">
        <f aca="false">IF(MOD(ROW(),10),"",INDEX(AE$3:AE$600,ROW()/10))</f>
        <v/>
      </c>
      <c r="AG288" s="228" t="n">
        <v>283</v>
      </c>
      <c r="AH288" s="229" t="e">
        <f aca="false">VALUE($AF288)</f>
        <v>#VALUE!</v>
      </c>
      <c r="AI288" s="164" t="n">
        <v>285</v>
      </c>
      <c r="AJ288" s="165"/>
      <c r="AK288" s="227" t="str">
        <f aca="false">IF(MOD(ROW(),10),"",INDEX(AJ$3:AJ$600,ROW()/10))</f>
        <v/>
      </c>
      <c r="AL288" s="228" t="n">
        <v>278</v>
      </c>
      <c r="AM288" s="229" t="e">
        <f aca="false">VALUE($AK288)</f>
        <v>#VALUE!</v>
      </c>
      <c r="AN288" s="164" t="n">
        <v>285</v>
      </c>
      <c r="AO288" s="190"/>
      <c r="AP288" s="227" t="str">
        <f aca="false">IF(MOD(ROW(),10),"",INDEX(AO$3:AO$600,ROW()/10))</f>
        <v/>
      </c>
      <c r="AQ288" s="181" t="n">
        <v>2.86</v>
      </c>
      <c r="AR288" s="229" t="e">
        <f aca="false">VALUE($AP288)</f>
        <v>#VALUE!</v>
      </c>
      <c r="AS288" s="164" t="n">
        <v>2850</v>
      </c>
      <c r="AT288" s="165"/>
      <c r="AU288" s="227" t="str">
        <f aca="false">IF(MOD(ROW(),10),"",INDEX(AT$3:AT$600,ROW()/10))</f>
        <v/>
      </c>
      <c r="AV288" s="181" t="n">
        <v>2.86</v>
      </c>
      <c r="AW288" s="229" t="e">
        <f aca="false">VALUE($AU288)</f>
        <v>#VALUE!</v>
      </c>
      <c r="AY288" s="165"/>
      <c r="AZ288" s="180" t="n">
        <f aca="false">IF(MOD(ROW(),2),"",INDEX(AY$3:AY$600,ROW()/2))</f>
        <v>0</v>
      </c>
      <c r="BA288" s="181" t="n">
        <v>2.86</v>
      </c>
      <c r="BB288" s="182" t="n">
        <f aca="false">VALUE(AZ288)</f>
        <v>0</v>
      </c>
      <c r="BD288" s="165"/>
      <c r="BE288" s="180" t="n">
        <f aca="false">IF(MOD(ROW(),2),"",INDEX(BD$3:BD$600,ROW()/2))</f>
        <v>0</v>
      </c>
      <c r="BF288" s="181" t="n">
        <v>2.86</v>
      </c>
      <c r="BG288" s="182" t="n">
        <f aca="false">VALUE($BD289)</f>
        <v>0</v>
      </c>
    </row>
    <row r="289" customFormat="false" ht="13.5" hidden="false" customHeight="false" outlineLevel="0" collapsed="false">
      <c r="A289" s="208" t="n">
        <v>2.82</v>
      </c>
      <c r="B289" s="209" t="n">
        <v>2.75</v>
      </c>
      <c r="C289" s="213" t="n">
        <f aca="false">$C288+(($AM$20-$AM$10))/10</f>
        <v>-0.0038</v>
      </c>
      <c r="D289" s="217" t="n">
        <f aca="false">$D288+(($AH$30-$AH$20))/10</f>
        <v>-0.0016</v>
      </c>
      <c r="E289" s="211" t="n">
        <f aca="false">$AC284</f>
        <v>0</v>
      </c>
      <c r="F289" s="212" t="n">
        <f aca="false">$F288+(($AR$20-$AR$10))/10</f>
        <v>-0.0034</v>
      </c>
      <c r="G289" s="218" t="n">
        <f aca="false">$G288+(($AW$20-$AW$10))/10</f>
        <v>-0.0034</v>
      </c>
      <c r="H289" s="213" t="n">
        <f aca="false">$BB284</f>
        <v>0</v>
      </c>
      <c r="I289" s="213" t="n">
        <f aca="false">$BG284</f>
        <v>0</v>
      </c>
      <c r="J289" s="165"/>
      <c r="Q289" s="249"/>
      <c r="R289" s="249"/>
      <c r="S289" s="165"/>
      <c r="T289" s="165"/>
      <c r="U289" s="165"/>
      <c r="V289" s="165"/>
      <c r="W289" s="165"/>
      <c r="Y289" s="164" t="n">
        <v>286</v>
      </c>
      <c r="Z289" s="165"/>
      <c r="AA289" s="180" t="str">
        <f aca="false">IF(MOD(ROW(),2),"",INDEX($Z$3:$Z$600,ROW()/2))</f>
        <v/>
      </c>
      <c r="AB289" s="181" t="n">
        <v>2.87</v>
      </c>
      <c r="AC289" s="182" t="n">
        <f aca="false">VALUE($Z290)</f>
        <v>0</v>
      </c>
      <c r="AD289" s="164" t="n">
        <v>286</v>
      </c>
      <c r="AE289" s="191"/>
      <c r="AF289" s="227" t="str">
        <f aca="false">IF(MOD(ROW(),10),"",INDEX(AE$3:AE$600,ROW()/10))</f>
        <v/>
      </c>
      <c r="AG289" s="228" t="n">
        <v>284</v>
      </c>
      <c r="AH289" s="229" t="e">
        <f aca="false">VALUE($AF289)</f>
        <v>#VALUE!</v>
      </c>
      <c r="AI289" s="164" t="n">
        <v>286</v>
      </c>
      <c r="AJ289" s="165"/>
      <c r="AK289" s="227" t="str">
        <f aca="false">IF(MOD(ROW(),10),"",INDEX(AJ$3:AJ$600,ROW()/10))</f>
        <v/>
      </c>
      <c r="AL289" s="228" t="n">
        <v>279</v>
      </c>
      <c r="AM289" s="229" t="e">
        <f aca="false">VALUE($AK289)</f>
        <v>#VALUE!</v>
      </c>
      <c r="AN289" s="164" t="n">
        <v>286</v>
      </c>
      <c r="AO289" s="190"/>
      <c r="AP289" s="227" t="str">
        <f aca="false">IF(MOD(ROW(),10),"",INDEX(AO$3:AO$600,ROW()/10))</f>
        <v/>
      </c>
      <c r="AQ289" s="181" t="n">
        <v>2.87</v>
      </c>
      <c r="AR289" s="229" t="e">
        <f aca="false">VALUE($AP289)</f>
        <v>#VALUE!</v>
      </c>
      <c r="AS289" s="164" t="n">
        <v>2860</v>
      </c>
      <c r="AT289" s="165"/>
      <c r="AU289" s="227" t="str">
        <f aca="false">IF(MOD(ROW(),10),"",INDEX(AT$3:AT$600,ROW()/10))</f>
        <v/>
      </c>
      <c r="AV289" s="181" t="n">
        <v>2.87</v>
      </c>
      <c r="AW289" s="229" t="e">
        <f aca="false">VALUE($AU289)</f>
        <v>#VALUE!</v>
      </c>
      <c r="AY289" s="165"/>
      <c r="AZ289" s="180" t="str">
        <f aca="false">IF(MOD(ROW(),2),"",INDEX(AY$3:AY$600,ROW()/2))</f>
        <v/>
      </c>
      <c r="BA289" s="181" t="n">
        <v>2.87</v>
      </c>
      <c r="BB289" s="182" t="e">
        <f aca="false">VALUE(AZ289)</f>
        <v>#VALUE!</v>
      </c>
      <c r="BD289" s="165"/>
      <c r="BE289" s="180" t="str">
        <f aca="false">IF(MOD(ROW(),2),"",INDEX(BD$3:BD$600,ROW()/2))</f>
        <v/>
      </c>
      <c r="BF289" s="181" t="n">
        <v>2.87</v>
      </c>
      <c r="BG289" s="182" t="n">
        <f aca="false">VALUE($BD290)</f>
        <v>0</v>
      </c>
    </row>
    <row r="290" customFormat="false" ht="13.5" hidden="false" customHeight="false" outlineLevel="0" collapsed="false">
      <c r="A290" s="208" t="n">
        <v>2.83</v>
      </c>
      <c r="B290" s="209" t="n">
        <v>2.74</v>
      </c>
      <c r="C290" s="213" t="n">
        <f aca="false">$C289+(($AM$20-$AM$10))/10</f>
        <v>-0.0057</v>
      </c>
      <c r="D290" s="217" t="n">
        <f aca="false">$D289+(($AH$30-$AH$20))/10</f>
        <v>-0.0024</v>
      </c>
      <c r="E290" s="211" t="n">
        <f aca="false">$AC285</f>
        <v>0</v>
      </c>
      <c r="F290" s="212" t="n">
        <f aca="false">$F289+(($AR$20-$AR$10))/10</f>
        <v>-0.0051</v>
      </c>
      <c r="G290" s="218" t="n">
        <f aca="false">$G289+(($AW$20-$AW$10))/10</f>
        <v>-0.0051</v>
      </c>
      <c r="H290" s="213" t="n">
        <f aca="false">$BB284+($BB286-$BB284)/2</f>
        <v>0</v>
      </c>
      <c r="I290" s="213" t="n">
        <f aca="false">$BG284+($BG286-$BG284)/2</f>
        <v>0</v>
      </c>
      <c r="J290" s="165"/>
      <c r="Q290" s="249"/>
      <c r="R290" s="249"/>
      <c r="S290" s="165"/>
      <c r="T290" s="165"/>
      <c r="U290" s="165"/>
      <c r="V290" s="165"/>
      <c r="W290" s="165"/>
      <c r="Y290" s="164" t="n">
        <v>287</v>
      </c>
      <c r="Z290" s="165"/>
      <c r="AA290" s="180" t="n">
        <f aca="false">IF(MOD(ROW(),2),"",INDEX($Z$3:$Z$600,ROW()/2))</f>
        <v>246.75</v>
      </c>
      <c r="AB290" s="181" t="n">
        <v>2.88</v>
      </c>
      <c r="AC290" s="182" t="n">
        <f aca="false">VALUE($Z291)</f>
        <v>0</v>
      </c>
      <c r="AD290" s="164" t="n">
        <v>287</v>
      </c>
      <c r="AE290" s="191"/>
      <c r="AF290" s="227" t="n">
        <f aca="false">IF(MOD(ROW(),10),"",INDEX(AE$3:AE$600,ROW()/10))</f>
        <v>0</v>
      </c>
      <c r="AG290" s="228" t="n">
        <v>285</v>
      </c>
      <c r="AH290" s="229" t="n">
        <f aca="false">VALUE($AF290)</f>
        <v>0</v>
      </c>
      <c r="AI290" s="164" t="n">
        <v>287</v>
      </c>
      <c r="AJ290" s="165"/>
      <c r="AK290" s="227" t="n">
        <f aca="false">IF(MOD(ROW(),10),"",INDEX(AJ$3:AJ$600,ROW()/10))</f>
        <v>0</v>
      </c>
      <c r="AL290" s="228" t="n">
        <v>280</v>
      </c>
      <c r="AM290" s="229" t="n">
        <f aca="false">VALUE($AK290)</f>
        <v>0</v>
      </c>
      <c r="AN290" s="164" t="n">
        <v>287</v>
      </c>
      <c r="AO290" s="190"/>
      <c r="AP290" s="227" t="n">
        <f aca="false">IF(MOD(ROW(),10),"",INDEX(AO$3:AO$600,ROW()/10))</f>
        <v>0</v>
      </c>
      <c r="AQ290" s="181" t="n">
        <v>2.88</v>
      </c>
      <c r="AR290" s="229" t="n">
        <f aca="false">VALUE($AP290)</f>
        <v>0</v>
      </c>
      <c r="AS290" s="164" t="n">
        <v>2870</v>
      </c>
      <c r="AT290" s="165"/>
      <c r="AU290" s="227" t="n">
        <f aca="false">IF(MOD(ROW(),10),"",INDEX(AT$3:AT$600,ROW()/10))</f>
        <v>0</v>
      </c>
      <c r="AV290" s="181" t="n">
        <v>2.88</v>
      </c>
      <c r="AW290" s="229" t="n">
        <f aca="false">VALUE($AU290)</f>
        <v>0</v>
      </c>
      <c r="AY290" s="165"/>
      <c r="AZ290" s="180" t="n">
        <f aca="false">IF(MOD(ROW(),2),"",INDEX(AY$3:AY$600,ROW()/2))</f>
        <v>0</v>
      </c>
      <c r="BA290" s="181" t="n">
        <v>2.88</v>
      </c>
      <c r="BB290" s="182" t="n">
        <f aca="false">VALUE(AZ290)</f>
        <v>0</v>
      </c>
      <c r="BD290" s="165"/>
      <c r="BE290" s="180" t="n">
        <f aca="false">IF(MOD(ROW(),2),"",INDEX(BD$3:BD$600,ROW()/2))</f>
        <v>0</v>
      </c>
      <c r="BF290" s="181" t="n">
        <v>2.88</v>
      </c>
      <c r="BG290" s="182" t="n">
        <f aca="false">VALUE($BD291)</f>
        <v>0</v>
      </c>
    </row>
    <row r="291" customFormat="false" ht="13.5" hidden="false" customHeight="false" outlineLevel="0" collapsed="false">
      <c r="A291" s="208" t="n">
        <v>2.84</v>
      </c>
      <c r="B291" s="209" t="n">
        <v>2.73</v>
      </c>
      <c r="C291" s="213" t="n">
        <f aca="false">$C290+(($AM$20-$AM$10))/10</f>
        <v>-0.0076</v>
      </c>
      <c r="D291" s="217" t="n">
        <f aca="false">$D290+(($AH$30-$AH$20))/10</f>
        <v>-0.0032</v>
      </c>
      <c r="E291" s="211" t="n">
        <f aca="false">$AC286</f>
        <v>0</v>
      </c>
      <c r="F291" s="212" t="n">
        <f aca="false">$F290+(($AR$20-$AR$10))/10</f>
        <v>-0.0068</v>
      </c>
      <c r="G291" s="218" t="n">
        <f aca="false">$G290+(($AW$20-$AW$10))/10</f>
        <v>-0.0068</v>
      </c>
      <c r="H291" s="250" t="n">
        <f aca="false">$BB286</f>
        <v>0</v>
      </c>
      <c r="I291" s="250" t="n">
        <f aca="false">$BG286</f>
        <v>0</v>
      </c>
      <c r="J291" s="165"/>
      <c r="Q291" s="249"/>
      <c r="R291" s="249"/>
      <c r="S291" s="165"/>
      <c r="T291" s="165"/>
      <c r="U291" s="165"/>
      <c r="V291" s="165"/>
      <c r="W291" s="165"/>
      <c r="Y291" s="164" t="n">
        <v>288</v>
      </c>
      <c r="Z291" s="165"/>
      <c r="AA291" s="180" t="str">
        <f aca="false">IF(MOD(ROW(),2),"",INDEX($Z$3:$Z$600,ROW()/2))</f>
        <v/>
      </c>
      <c r="AB291" s="181" t="n">
        <v>2.89</v>
      </c>
      <c r="AC291" s="182" t="n">
        <f aca="false">VALUE($Z292)</f>
        <v>0</v>
      </c>
      <c r="AD291" s="164" t="n">
        <v>288</v>
      </c>
      <c r="AE291" s="191"/>
      <c r="AF291" s="227" t="str">
        <f aca="false">IF(MOD(ROW(),10),"",INDEX(AE$3:AE$600,ROW()/10))</f>
        <v/>
      </c>
      <c r="AG291" s="228" t="n">
        <v>286</v>
      </c>
      <c r="AH291" s="229" t="e">
        <f aca="false">VALUE($AF291)</f>
        <v>#VALUE!</v>
      </c>
      <c r="AI291" s="164" t="n">
        <v>288</v>
      </c>
      <c r="AJ291" s="165"/>
      <c r="AK291" s="227" t="str">
        <f aca="false">IF(MOD(ROW(),10),"",INDEX(AJ$3:AJ$600,ROW()/10))</f>
        <v/>
      </c>
      <c r="AL291" s="228" t="n">
        <v>281</v>
      </c>
      <c r="AM291" s="229" t="e">
        <f aca="false">VALUE($AK291)</f>
        <v>#VALUE!</v>
      </c>
      <c r="AN291" s="164" t="n">
        <v>288</v>
      </c>
      <c r="AO291" s="190"/>
      <c r="AP291" s="227" t="str">
        <f aca="false">IF(MOD(ROW(),10),"",INDEX(AO$3:AO$600,ROW()/10))</f>
        <v/>
      </c>
      <c r="AQ291" s="181" t="n">
        <v>2.89</v>
      </c>
      <c r="AR291" s="229" t="e">
        <f aca="false">VALUE($AP291)</f>
        <v>#VALUE!</v>
      </c>
      <c r="AS291" s="164" t="n">
        <v>2880</v>
      </c>
      <c r="AT291" s="165"/>
      <c r="AU291" s="227" t="str">
        <f aca="false">IF(MOD(ROW(),10),"",INDEX(AT$3:AT$600,ROW()/10))</f>
        <v/>
      </c>
      <c r="AV291" s="181" t="n">
        <v>2.89</v>
      </c>
      <c r="AW291" s="229" t="e">
        <f aca="false">VALUE($AU291)</f>
        <v>#VALUE!</v>
      </c>
      <c r="AY291" s="165"/>
      <c r="AZ291" s="180" t="str">
        <f aca="false">IF(MOD(ROW(),2),"",INDEX(AY$3:AY$600,ROW()/2))</f>
        <v/>
      </c>
      <c r="BA291" s="181" t="n">
        <v>2.89</v>
      </c>
      <c r="BB291" s="182" t="e">
        <f aca="false">VALUE(AZ291)</f>
        <v>#VALUE!</v>
      </c>
      <c r="BD291" s="165"/>
      <c r="BE291" s="180" t="str">
        <f aca="false">IF(MOD(ROW(),2),"",INDEX(BD$3:BD$600,ROW()/2))</f>
        <v/>
      </c>
      <c r="BF291" s="181" t="n">
        <v>2.89</v>
      </c>
      <c r="BG291" s="182" t="n">
        <f aca="false">VALUE($BD292)</f>
        <v>0</v>
      </c>
    </row>
    <row r="292" customFormat="false" ht="13.5" hidden="false" customHeight="false" outlineLevel="0" collapsed="false">
      <c r="A292" s="208" t="n">
        <v>2.85</v>
      </c>
      <c r="B292" s="209" t="n">
        <v>2.72</v>
      </c>
      <c r="C292" s="213" t="n">
        <f aca="false">$C291+(($AM$20-$AM$10))/10</f>
        <v>-0.0095</v>
      </c>
      <c r="D292" s="217" t="n">
        <f aca="false">$D291+(($AH$30-$AH$20))/10</f>
        <v>-0.004</v>
      </c>
      <c r="E292" s="211" t="n">
        <f aca="false">$AC287</f>
        <v>0</v>
      </c>
      <c r="F292" s="212" t="n">
        <f aca="false">$F291+(($AR$20-$AR$10))/10</f>
        <v>-0.0085</v>
      </c>
      <c r="G292" s="218" t="n">
        <f aca="false">$G291+(($AW$20-$AW$10))/10</f>
        <v>-0.0085</v>
      </c>
      <c r="H292" s="213" t="n">
        <f aca="false">$BB286+($BB288-$BB286)/2</f>
        <v>0</v>
      </c>
      <c r="I292" s="213" t="n">
        <f aca="false">$BG286+($BG288-$BG286)/2</f>
        <v>0</v>
      </c>
      <c r="J292" s="165"/>
      <c r="Q292" s="249"/>
      <c r="R292" s="249"/>
      <c r="S292" s="165"/>
      <c r="T292" s="165"/>
      <c r="U292" s="165"/>
      <c r="V292" s="165"/>
      <c r="W292" s="165"/>
      <c r="Y292" s="164" t="n">
        <v>289</v>
      </c>
      <c r="Z292" s="165"/>
      <c r="AA292" s="180" t="n">
        <f aca="false">IF(MOD(ROW(),2),"",INDEX($Z$3:$Z$600,ROW()/2))</f>
        <v>248.68</v>
      </c>
      <c r="AB292" s="181" t="n">
        <v>2.9</v>
      </c>
      <c r="AC292" s="182" t="n">
        <f aca="false">VALUE($Z293)</f>
        <v>0</v>
      </c>
      <c r="AD292" s="164" t="n">
        <v>289</v>
      </c>
      <c r="AE292" s="191"/>
      <c r="AF292" s="227" t="str">
        <f aca="false">IF(MOD(ROW(),10),"",INDEX(AE$3:AE$600,ROW()/10))</f>
        <v/>
      </c>
      <c r="AG292" s="228" t="n">
        <v>287</v>
      </c>
      <c r="AH292" s="229" t="e">
        <f aca="false">VALUE($AF292)</f>
        <v>#VALUE!</v>
      </c>
      <c r="AI292" s="164" t="n">
        <v>289</v>
      </c>
      <c r="AJ292" s="165"/>
      <c r="AK292" s="227" t="str">
        <f aca="false">IF(MOD(ROW(),10),"",INDEX(AJ$3:AJ$600,ROW()/10))</f>
        <v/>
      </c>
      <c r="AL292" s="228" t="n">
        <v>282</v>
      </c>
      <c r="AM292" s="229" t="e">
        <f aca="false">VALUE($AK292)</f>
        <v>#VALUE!</v>
      </c>
      <c r="AN292" s="164" t="n">
        <v>289</v>
      </c>
      <c r="AO292" s="190"/>
      <c r="AP292" s="227" t="str">
        <f aca="false">IF(MOD(ROW(),10),"",INDEX(AO$3:AO$600,ROW()/10))</f>
        <v/>
      </c>
      <c r="AQ292" s="181" t="n">
        <v>2.9</v>
      </c>
      <c r="AR292" s="229" t="e">
        <f aca="false">VALUE($AP292)</f>
        <v>#VALUE!</v>
      </c>
      <c r="AS292" s="164" t="n">
        <v>2890</v>
      </c>
      <c r="AT292" s="165"/>
      <c r="AU292" s="227" t="str">
        <f aca="false">IF(MOD(ROW(),10),"",INDEX(AT$3:AT$600,ROW()/10))</f>
        <v/>
      </c>
      <c r="AV292" s="181" t="n">
        <v>2.9</v>
      </c>
      <c r="AW292" s="229" t="e">
        <f aca="false">VALUE($AU292)</f>
        <v>#VALUE!</v>
      </c>
      <c r="AY292" s="165"/>
      <c r="AZ292" s="180" t="n">
        <f aca="false">IF(MOD(ROW(),2),"",INDEX(AY$3:AY$600,ROW()/2))</f>
        <v>0</v>
      </c>
      <c r="BA292" s="181" t="n">
        <v>2.9</v>
      </c>
      <c r="BB292" s="182" t="n">
        <f aca="false">VALUE(AZ292)</f>
        <v>0</v>
      </c>
      <c r="BD292" s="165"/>
      <c r="BE292" s="180" t="n">
        <f aca="false">IF(MOD(ROW(),2),"",INDEX(BD$3:BD$600,ROW()/2))</f>
        <v>0</v>
      </c>
      <c r="BF292" s="181" t="n">
        <v>2.9</v>
      </c>
      <c r="BG292" s="182" t="n">
        <f aca="false">VALUE($BD293)</f>
        <v>0</v>
      </c>
    </row>
    <row r="293" customFormat="false" ht="13.5" hidden="false" customHeight="false" outlineLevel="0" collapsed="false">
      <c r="A293" s="208" t="n">
        <v>2.86</v>
      </c>
      <c r="B293" s="209" t="n">
        <v>2.71</v>
      </c>
      <c r="C293" s="213" t="n">
        <f aca="false">$C292+(($AM$20-$AM$10))/10</f>
        <v>-0.0114</v>
      </c>
      <c r="D293" s="217" t="n">
        <f aca="false">$D292+(($AH$30-$AH$20))/10</f>
        <v>-0.0048</v>
      </c>
      <c r="E293" s="211" t="n">
        <f aca="false">$AC288</f>
        <v>0</v>
      </c>
      <c r="F293" s="212" t="n">
        <f aca="false">$F292+(($AR$20-$AR$10))/10</f>
        <v>-0.0102</v>
      </c>
      <c r="G293" s="218" t="n">
        <f aca="false">$G292+(($AW$20-$AW$10))/10</f>
        <v>-0.0102</v>
      </c>
      <c r="H293" s="213" t="n">
        <f aca="false">$BB288</f>
        <v>0</v>
      </c>
      <c r="I293" s="213" t="n">
        <f aca="false">$BG288</f>
        <v>0</v>
      </c>
      <c r="J293" s="165"/>
      <c r="Q293" s="249"/>
      <c r="R293" s="249"/>
      <c r="S293" s="165"/>
      <c r="T293" s="165"/>
      <c r="U293" s="165"/>
      <c r="V293" s="165"/>
      <c r="W293" s="165"/>
      <c r="Y293" s="164" t="n">
        <v>290</v>
      </c>
      <c r="Z293" s="165"/>
      <c r="AA293" s="180" t="str">
        <f aca="false">IF(MOD(ROW(),2),"",INDEX($Z$3:$Z$600,ROW()/2))</f>
        <v/>
      </c>
      <c r="AB293" s="181" t="n">
        <v>2.91</v>
      </c>
      <c r="AC293" s="182" t="n">
        <f aca="false">VALUE($Z294)</f>
        <v>0</v>
      </c>
      <c r="AD293" s="164" t="n">
        <v>290</v>
      </c>
      <c r="AE293" s="191"/>
      <c r="AF293" s="227" t="str">
        <f aca="false">IF(MOD(ROW(),10),"",INDEX(AE$3:AE$600,ROW()/10))</f>
        <v/>
      </c>
      <c r="AG293" s="228" t="n">
        <v>288</v>
      </c>
      <c r="AH293" s="229" t="e">
        <f aca="false">VALUE($AF293)</f>
        <v>#VALUE!</v>
      </c>
      <c r="AI293" s="164" t="n">
        <v>290</v>
      </c>
      <c r="AJ293" s="165"/>
      <c r="AK293" s="227" t="str">
        <f aca="false">IF(MOD(ROW(),10),"",INDEX(AJ$3:AJ$600,ROW()/10))</f>
        <v/>
      </c>
      <c r="AL293" s="228" t="n">
        <v>283</v>
      </c>
      <c r="AM293" s="229" t="e">
        <f aca="false">VALUE($AK293)</f>
        <v>#VALUE!</v>
      </c>
      <c r="AN293" s="164" t="n">
        <v>290</v>
      </c>
      <c r="AO293" s="190"/>
      <c r="AP293" s="227" t="str">
        <f aca="false">IF(MOD(ROW(),10),"",INDEX(AO$3:AO$600,ROW()/10))</f>
        <v/>
      </c>
      <c r="AQ293" s="181" t="n">
        <v>2.91</v>
      </c>
      <c r="AR293" s="229" t="e">
        <f aca="false">VALUE($AP293)</f>
        <v>#VALUE!</v>
      </c>
      <c r="AS293" s="164" t="n">
        <v>2900</v>
      </c>
      <c r="AT293" s="165"/>
      <c r="AU293" s="227" t="str">
        <f aca="false">IF(MOD(ROW(),10),"",INDEX(AT$3:AT$600,ROW()/10))</f>
        <v/>
      </c>
      <c r="AV293" s="181" t="n">
        <v>2.91</v>
      </c>
      <c r="AW293" s="229" t="e">
        <f aca="false">VALUE($AU293)</f>
        <v>#VALUE!</v>
      </c>
      <c r="AY293" s="165"/>
      <c r="AZ293" s="180" t="str">
        <f aca="false">IF(MOD(ROW(),2),"",INDEX(AY$3:AY$600,ROW()/2))</f>
        <v/>
      </c>
      <c r="BA293" s="181" t="n">
        <v>2.91</v>
      </c>
      <c r="BB293" s="182" t="e">
        <f aca="false">VALUE(AZ293)</f>
        <v>#VALUE!</v>
      </c>
      <c r="BD293" s="165"/>
      <c r="BE293" s="180" t="str">
        <f aca="false">IF(MOD(ROW(),2),"",INDEX(BD$3:BD$600,ROW()/2))</f>
        <v/>
      </c>
      <c r="BF293" s="181" t="n">
        <v>2.91</v>
      </c>
      <c r="BG293" s="182" t="n">
        <f aca="false">VALUE($BD294)</f>
        <v>0</v>
      </c>
    </row>
    <row r="294" customFormat="false" ht="13.5" hidden="false" customHeight="false" outlineLevel="0" collapsed="false">
      <c r="A294" s="208" t="n">
        <v>2.87</v>
      </c>
      <c r="B294" s="209" t="n">
        <v>2.7</v>
      </c>
      <c r="C294" s="213" t="n">
        <f aca="false">$C293+(($AM$20-$AM$10))/10</f>
        <v>-0.0133</v>
      </c>
      <c r="D294" s="217" t="n">
        <f aca="false">$D293+(($AH$30-$AH$20))/10</f>
        <v>-0.0056</v>
      </c>
      <c r="E294" s="211" t="n">
        <f aca="false">$AC289</f>
        <v>0</v>
      </c>
      <c r="F294" s="212" t="n">
        <f aca="false">$F293+(($AR$20-$AR$10))/10</f>
        <v>-0.0119</v>
      </c>
      <c r="G294" s="218" t="n">
        <f aca="false">$G293+(($AW$20-$AW$10))/10</f>
        <v>-0.0119</v>
      </c>
      <c r="H294" s="213" t="n">
        <f aca="false">$BB288+($BB290-$BB288)/2</f>
        <v>0</v>
      </c>
      <c r="I294" s="213" t="n">
        <f aca="false">$BG288+($BG290-$BG288)/2</f>
        <v>0</v>
      </c>
      <c r="J294" s="165"/>
      <c r="Q294" s="249"/>
      <c r="R294" s="249"/>
      <c r="S294" s="165"/>
      <c r="T294" s="165"/>
      <c r="U294" s="165"/>
      <c r="V294" s="165"/>
      <c r="W294" s="165"/>
      <c r="Y294" s="164" t="n">
        <v>291</v>
      </c>
      <c r="Z294" s="165"/>
      <c r="AA294" s="180" t="n">
        <f aca="false">IF(MOD(ROW(),2),"",INDEX($Z$3:$Z$600,ROW()/2))</f>
        <v>250.6</v>
      </c>
      <c r="AB294" s="181" t="n">
        <v>2.92</v>
      </c>
      <c r="AC294" s="182" t="n">
        <f aca="false">VALUE($Z295)</f>
        <v>0</v>
      </c>
      <c r="AD294" s="164" t="n">
        <v>291</v>
      </c>
      <c r="AE294" s="191"/>
      <c r="AF294" s="227" t="str">
        <f aca="false">IF(MOD(ROW(),10),"",INDEX(AE$3:AE$600,ROW()/10))</f>
        <v/>
      </c>
      <c r="AG294" s="228" t="n">
        <v>289</v>
      </c>
      <c r="AH294" s="229" t="e">
        <f aca="false">VALUE($AF294)</f>
        <v>#VALUE!</v>
      </c>
      <c r="AI294" s="164" t="n">
        <v>291</v>
      </c>
      <c r="AJ294" s="165"/>
      <c r="AK294" s="227" t="str">
        <f aca="false">IF(MOD(ROW(),10),"",INDEX(AJ$3:AJ$600,ROW()/10))</f>
        <v/>
      </c>
      <c r="AL294" s="228" t="n">
        <v>284</v>
      </c>
      <c r="AM294" s="229" t="e">
        <f aca="false">VALUE($AK294)</f>
        <v>#VALUE!</v>
      </c>
      <c r="AN294" s="164" t="n">
        <v>291</v>
      </c>
      <c r="AO294" s="190"/>
      <c r="AP294" s="227" t="str">
        <f aca="false">IF(MOD(ROW(),10),"",INDEX(AO$3:AO$600,ROW()/10))</f>
        <v/>
      </c>
      <c r="AQ294" s="181" t="n">
        <v>2.92</v>
      </c>
      <c r="AR294" s="229" t="e">
        <f aca="false">VALUE($AP294)</f>
        <v>#VALUE!</v>
      </c>
      <c r="AS294" s="164" t="n">
        <v>2910</v>
      </c>
      <c r="AT294" s="165"/>
      <c r="AU294" s="227" t="str">
        <f aca="false">IF(MOD(ROW(),10),"",INDEX(AT$3:AT$600,ROW()/10))</f>
        <v/>
      </c>
      <c r="AV294" s="181" t="n">
        <v>2.92</v>
      </c>
      <c r="AW294" s="229" t="e">
        <f aca="false">VALUE($AU294)</f>
        <v>#VALUE!</v>
      </c>
      <c r="AY294" s="165"/>
      <c r="AZ294" s="180" t="n">
        <f aca="false">IF(MOD(ROW(),2),"",INDEX(AY$3:AY$600,ROW()/2))</f>
        <v>0</v>
      </c>
      <c r="BA294" s="181" t="n">
        <v>2.92</v>
      </c>
      <c r="BB294" s="182" t="n">
        <f aca="false">VALUE(AZ294)</f>
        <v>0</v>
      </c>
      <c r="BD294" s="165"/>
      <c r="BE294" s="180" t="n">
        <f aca="false">IF(MOD(ROW(),2),"",INDEX(BD$3:BD$600,ROW()/2))</f>
        <v>0</v>
      </c>
      <c r="BF294" s="181" t="n">
        <v>2.92</v>
      </c>
      <c r="BG294" s="182" t="n">
        <f aca="false">VALUE($BD295)</f>
        <v>0</v>
      </c>
    </row>
    <row r="295" customFormat="false" ht="13.5" hidden="false" customHeight="false" outlineLevel="0" collapsed="false">
      <c r="A295" s="208" t="n">
        <v>2.88</v>
      </c>
      <c r="B295" s="209" t="n">
        <v>2.69</v>
      </c>
      <c r="C295" s="213" t="n">
        <f aca="false">$C294+(($AM$20-$AM$10))/10</f>
        <v>-0.0152</v>
      </c>
      <c r="D295" s="217" t="n">
        <f aca="false">$D294+(($AH$30-$AH$20))/10</f>
        <v>-0.00640000000000001</v>
      </c>
      <c r="E295" s="211" t="n">
        <f aca="false">$AC290</f>
        <v>0</v>
      </c>
      <c r="F295" s="212" t="n">
        <f aca="false">$F294+(($AR$20-$AR$10))/10</f>
        <v>-0.0136</v>
      </c>
      <c r="G295" s="218" t="n">
        <f aca="false">$G294+(($AW$20-$AW$10))/10</f>
        <v>-0.0136</v>
      </c>
      <c r="H295" s="250" t="n">
        <f aca="false">$BB290</f>
        <v>0</v>
      </c>
      <c r="I295" s="250" t="n">
        <f aca="false">$BG290</f>
        <v>0</v>
      </c>
      <c r="J295" s="165"/>
      <c r="Q295" s="249"/>
      <c r="R295" s="249"/>
      <c r="S295" s="165"/>
      <c r="T295" s="165"/>
      <c r="U295" s="165"/>
      <c r="V295" s="165"/>
      <c r="W295" s="165"/>
      <c r="Y295" s="164" t="n">
        <v>292</v>
      </c>
      <c r="Z295" s="165"/>
      <c r="AA295" s="180" t="str">
        <f aca="false">IF(MOD(ROW(),2),"",INDEX($Z$3:$Z$600,ROW()/2))</f>
        <v/>
      </c>
      <c r="AB295" s="181" t="n">
        <v>2.93</v>
      </c>
      <c r="AC295" s="182" t="n">
        <f aca="false">VALUE($Z296)</f>
        <v>0</v>
      </c>
      <c r="AD295" s="164" t="n">
        <v>292</v>
      </c>
      <c r="AE295" s="191"/>
      <c r="AF295" s="227" t="str">
        <f aca="false">IF(MOD(ROW(),10),"",INDEX(AE$3:AE$600,ROW()/10))</f>
        <v/>
      </c>
      <c r="AG295" s="228" t="n">
        <v>290</v>
      </c>
      <c r="AH295" s="229" t="e">
        <f aca="false">VALUE($AF295)</f>
        <v>#VALUE!</v>
      </c>
      <c r="AI295" s="164" t="n">
        <v>292</v>
      </c>
      <c r="AJ295" s="165"/>
      <c r="AK295" s="227" t="str">
        <f aca="false">IF(MOD(ROW(),10),"",INDEX(AJ$3:AJ$600,ROW()/10))</f>
        <v/>
      </c>
      <c r="AL295" s="228" t="n">
        <v>285</v>
      </c>
      <c r="AM295" s="229" t="e">
        <f aca="false">VALUE($AK295)</f>
        <v>#VALUE!</v>
      </c>
      <c r="AN295" s="164" t="n">
        <v>292</v>
      </c>
      <c r="AO295" s="190"/>
      <c r="AP295" s="227" t="str">
        <f aca="false">IF(MOD(ROW(),10),"",INDEX(AO$3:AO$600,ROW()/10))</f>
        <v/>
      </c>
      <c r="AQ295" s="181" t="n">
        <v>2.93</v>
      </c>
      <c r="AR295" s="229" t="e">
        <f aca="false">VALUE($AP295)</f>
        <v>#VALUE!</v>
      </c>
      <c r="AS295" s="164" t="n">
        <v>2920</v>
      </c>
      <c r="AT295" s="165"/>
      <c r="AU295" s="227" t="str">
        <f aca="false">IF(MOD(ROW(),10),"",INDEX(AT$3:AT$600,ROW()/10))</f>
        <v/>
      </c>
      <c r="AV295" s="181" t="n">
        <v>2.93</v>
      </c>
      <c r="AW295" s="229" t="e">
        <f aca="false">VALUE($AU295)</f>
        <v>#VALUE!</v>
      </c>
      <c r="AY295" s="165"/>
      <c r="AZ295" s="180" t="str">
        <f aca="false">IF(MOD(ROW(),2),"",INDEX(AY$3:AY$600,ROW()/2))</f>
        <v/>
      </c>
      <c r="BA295" s="181" t="n">
        <v>2.93</v>
      </c>
      <c r="BB295" s="182" t="e">
        <f aca="false">VALUE(AZ295)</f>
        <v>#VALUE!</v>
      </c>
      <c r="BD295" s="165"/>
      <c r="BE295" s="180" t="str">
        <f aca="false">IF(MOD(ROW(),2),"",INDEX(BD$3:BD$600,ROW()/2))</f>
        <v/>
      </c>
      <c r="BF295" s="181" t="n">
        <v>2.93</v>
      </c>
      <c r="BG295" s="182" t="n">
        <f aca="false">VALUE($BD296)</f>
        <v>0</v>
      </c>
    </row>
    <row r="296" customFormat="false" ht="13.5" hidden="false" customHeight="false" outlineLevel="0" collapsed="false">
      <c r="A296" s="208" t="n">
        <v>2.89</v>
      </c>
      <c r="B296" s="209" t="n">
        <v>2.68</v>
      </c>
      <c r="C296" s="213" t="n">
        <f aca="false">$C295+(($AM$20-$AM$10))/10</f>
        <v>-0.0171</v>
      </c>
      <c r="D296" s="217" t="n">
        <f aca="false">$D295+(($AH$30-$AH$20))/10</f>
        <v>-0.0072</v>
      </c>
      <c r="E296" s="211" t="n">
        <f aca="false">$AC291</f>
        <v>0</v>
      </c>
      <c r="F296" s="212" t="n">
        <f aca="false">$F295+(($AR$20-$AR$10))/10</f>
        <v>-0.0153</v>
      </c>
      <c r="G296" s="218" t="n">
        <f aca="false">$G295+(($AW$20-$AW$10))/10</f>
        <v>-0.0153</v>
      </c>
      <c r="H296" s="213" t="n">
        <f aca="false">$BB290+($BB292-$BB290)/2</f>
        <v>0</v>
      </c>
      <c r="I296" s="213" t="n">
        <f aca="false">$BG290+($BG292-$BG290)/2</f>
        <v>0</v>
      </c>
      <c r="J296" s="165"/>
      <c r="Q296" s="249"/>
      <c r="R296" s="249"/>
      <c r="S296" s="165"/>
      <c r="T296" s="165"/>
      <c r="U296" s="165"/>
      <c r="V296" s="165"/>
      <c r="W296" s="165"/>
      <c r="Y296" s="164" t="n">
        <v>293</v>
      </c>
      <c r="Z296" s="165"/>
      <c r="AA296" s="180" t="n">
        <f aca="false">IF(MOD(ROW(),2),"",INDEX($Z$3:$Z$600,ROW()/2))</f>
        <v>252.53</v>
      </c>
      <c r="AB296" s="181" t="n">
        <v>2.94</v>
      </c>
      <c r="AC296" s="182" t="n">
        <f aca="false">VALUE($Z297)</f>
        <v>0</v>
      </c>
      <c r="AD296" s="164" t="n">
        <v>293</v>
      </c>
      <c r="AE296" s="191"/>
      <c r="AF296" s="227" t="str">
        <f aca="false">IF(MOD(ROW(),10),"",INDEX(AE$3:AE$600,ROW()/10))</f>
        <v/>
      </c>
      <c r="AG296" s="228" t="n">
        <v>291</v>
      </c>
      <c r="AH296" s="229" t="e">
        <f aca="false">VALUE($AF296)</f>
        <v>#VALUE!</v>
      </c>
      <c r="AI296" s="164" t="n">
        <v>293</v>
      </c>
      <c r="AJ296" s="165"/>
      <c r="AK296" s="227" t="str">
        <f aca="false">IF(MOD(ROW(),10),"",INDEX(AJ$3:AJ$600,ROW()/10))</f>
        <v/>
      </c>
      <c r="AL296" s="228" t="n">
        <v>286</v>
      </c>
      <c r="AM296" s="229" t="e">
        <f aca="false">VALUE($AK296)</f>
        <v>#VALUE!</v>
      </c>
      <c r="AN296" s="164" t="n">
        <v>293</v>
      </c>
      <c r="AO296" s="190"/>
      <c r="AP296" s="227" t="str">
        <f aca="false">IF(MOD(ROW(),10),"",INDEX(AO$3:AO$600,ROW()/10))</f>
        <v/>
      </c>
      <c r="AQ296" s="181" t="n">
        <v>2.94</v>
      </c>
      <c r="AR296" s="229" t="e">
        <f aca="false">VALUE($AP296)</f>
        <v>#VALUE!</v>
      </c>
      <c r="AS296" s="164" t="n">
        <v>2930</v>
      </c>
      <c r="AT296" s="165"/>
      <c r="AU296" s="227" t="str">
        <f aca="false">IF(MOD(ROW(),10),"",INDEX(AT$3:AT$600,ROW()/10))</f>
        <v/>
      </c>
      <c r="AV296" s="181" t="n">
        <v>2.94</v>
      </c>
      <c r="AW296" s="229" t="e">
        <f aca="false">VALUE($AU296)</f>
        <v>#VALUE!</v>
      </c>
      <c r="AY296" s="165"/>
      <c r="AZ296" s="180" t="n">
        <f aca="false">IF(MOD(ROW(),2),"",INDEX(AY$3:AY$600,ROW()/2))</f>
        <v>0</v>
      </c>
      <c r="BA296" s="181" t="n">
        <v>2.94</v>
      </c>
      <c r="BB296" s="182" t="n">
        <f aca="false">VALUE(AZ296)</f>
        <v>0</v>
      </c>
      <c r="BD296" s="165"/>
      <c r="BE296" s="180" t="n">
        <f aca="false">IF(MOD(ROW(),2),"",INDEX(BD$3:BD$600,ROW()/2))</f>
        <v>0</v>
      </c>
      <c r="BF296" s="181" t="n">
        <v>2.94</v>
      </c>
      <c r="BG296" s="182" t="n">
        <f aca="false">VALUE($BD297)</f>
        <v>0</v>
      </c>
    </row>
    <row r="297" customFormat="false" ht="13.5" hidden="false" customHeight="false" outlineLevel="0" collapsed="false">
      <c r="A297" s="208" t="n">
        <v>2.9</v>
      </c>
      <c r="B297" s="209" t="n">
        <v>2.67</v>
      </c>
      <c r="C297" s="213" t="n">
        <f aca="false">$AM300</f>
        <v>0</v>
      </c>
      <c r="D297" s="241" t="n">
        <f aca="false">$AH300</f>
        <v>0</v>
      </c>
      <c r="E297" s="211" t="n">
        <f aca="false">$AC292</f>
        <v>0</v>
      </c>
      <c r="F297" s="212" t="n">
        <f aca="false">$AR300</f>
        <v>0</v>
      </c>
      <c r="G297" s="218" t="n">
        <f aca="false">$AW300</f>
        <v>0</v>
      </c>
      <c r="H297" s="213" t="n">
        <f aca="false">$BB292</f>
        <v>0</v>
      </c>
      <c r="I297" s="213" t="n">
        <f aca="false">$BG292</f>
        <v>0</v>
      </c>
      <c r="J297" s="165"/>
      <c r="Q297" s="249"/>
      <c r="R297" s="249"/>
      <c r="S297" s="165"/>
      <c r="T297" s="165"/>
      <c r="U297" s="165"/>
      <c r="V297" s="165"/>
      <c r="W297" s="165"/>
      <c r="Y297" s="164" t="n">
        <v>294</v>
      </c>
      <c r="Z297" s="165"/>
      <c r="AA297" s="180" t="str">
        <f aca="false">IF(MOD(ROW(),2),"",INDEX($Z$3:$Z$600,ROW()/2))</f>
        <v/>
      </c>
      <c r="AB297" s="181" t="n">
        <v>2.95</v>
      </c>
      <c r="AC297" s="182" t="n">
        <f aca="false">VALUE($Z298)</f>
        <v>0</v>
      </c>
      <c r="AD297" s="164" t="n">
        <v>294</v>
      </c>
      <c r="AE297" s="191"/>
      <c r="AF297" s="227" t="str">
        <f aca="false">IF(MOD(ROW(),10),"",INDEX(AE$3:AE$600,ROW()/10))</f>
        <v/>
      </c>
      <c r="AG297" s="228" t="n">
        <v>292</v>
      </c>
      <c r="AH297" s="229" t="e">
        <f aca="false">VALUE($AF297)</f>
        <v>#VALUE!</v>
      </c>
      <c r="AI297" s="164" t="n">
        <v>294</v>
      </c>
      <c r="AJ297" s="165"/>
      <c r="AK297" s="227" t="str">
        <f aca="false">IF(MOD(ROW(),10),"",INDEX(AJ$3:AJ$600,ROW()/10))</f>
        <v/>
      </c>
      <c r="AL297" s="228" t="n">
        <v>287</v>
      </c>
      <c r="AM297" s="229" t="e">
        <f aca="false">VALUE($AK297)</f>
        <v>#VALUE!</v>
      </c>
      <c r="AN297" s="164" t="n">
        <v>294</v>
      </c>
      <c r="AO297" s="190"/>
      <c r="AP297" s="227" t="str">
        <f aca="false">IF(MOD(ROW(),10),"",INDEX(AO$3:AO$600,ROW()/10))</f>
        <v/>
      </c>
      <c r="AQ297" s="181" t="n">
        <v>2.95</v>
      </c>
      <c r="AR297" s="229" t="e">
        <f aca="false">VALUE($AP297)</f>
        <v>#VALUE!</v>
      </c>
      <c r="AS297" s="164" t="n">
        <v>2940</v>
      </c>
      <c r="AT297" s="165"/>
      <c r="AU297" s="227" t="str">
        <f aca="false">IF(MOD(ROW(),10),"",INDEX(AT$3:AT$600,ROW()/10))</f>
        <v/>
      </c>
      <c r="AV297" s="181" t="n">
        <v>2.95</v>
      </c>
      <c r="AW297" s="229" t="e">
        <f aca="false">VALUE($AU297)</f>
        <v>#VALUE!</v>
      </c>
      <c r="AY297" s="165"/>
      <c r="AZ297" s="180" t="str">
        <f aca="false">IF(MOD(ROW(),2),"",INDEX(AY$3:AY$600,ROW()/2))</f>
        <v/>
      </c>
      <c r="BA297" s="181" t="n">
        <v>2.95</v>
      </c>
      <c r="BB297" s="182" t="e">
        <f aca="false">VALUE(AZ297)</f>
        <v>#VALUE!</v>
      </c>
      <c r="BD297" s="165"/>
      <c r="BE297" s="180" t="str">
        <f aca="false">IF(MOD(ROW(),2),"",INDEX(BD$3:BD$600,ROW()/2))</f>
        <v/>
      </c>
      <c r="BF297" s="181" t="n">
        <v>2.95</v>
      </c>
      <c r="BG297" s="182" t="n">
        <f aca="false">VALUE($BD298)</f>
        <v>0</v>
      </c>
    </row>
    <row r="298" customFormat="false" ht="13.5" hidden="false" customHeight="false" outlineLevel="0" collapsed="false">
      <c r="A298" s="208" t="n">
        <v>2.91</v>
      </c>
      <c r="B298" s="209" t="n">
        <v>2.66</v>
      </c>
      <c r="C298" s="213" t="n">
        <f aca="false">$C297+(($AM$20-$AM$10))/10</f>
        <v>-0.0019</v>
      </c>
      <c r="D298" s="217" t="n">
        <f aca="false">$D297+(($AH$30-$AH$20))/10</f>
        <v>-0.000800000000000001</v>
      </c>
      <c r="E298" s="211" t="n">
        <f aca="false">$AC293</f>
        <v>0</v>
      </c>
      <c r="F298" s="212" t="n">
        <f aca="false">$F297+(($AR$20-$AR$10))/10</f>
        <v>-0.0017</v>
      </c>
      <c r="G298" s="218" t="n">
        <f aca="false">$G297+(($AW$20-$AW$10))/10</f>
        <v>-0.0017</v>
      </c>
      <c r="H298" s="213" t="n">
        <f aca="false">$BB292+($BB294-$BB292)/2</f>
        <v>0</v>
      </c>
      <c r="I298" s="213" t="n">
        <f aca="false">$BG292+($BG294-$BG292)/2</f>
        <v>0</v>
      </c>
      <c r="J298" s="165"/>
      <c r="Q298" s="249"/>
      <c r="R298" s="249"/>
      <c r="S298" s="165"/>
      <c r="T298" s="165"/>
      <c r="U298" s="165"/>
      <c r="V298" s="165"/>
      <c r="W298" s="165"/>
      <c r="Y298" s="164" t="n">
        <v>295</v>
      </c>
      <c r="Z298" s="165"/>
      <c r="AA298" s="180" t="n">
        <f aca="false">IF(MOD(ROW(),2),"",INDEX($Z$3:$Z$600,ROW()/2))</f>
        <v>254.46</v>
      </c>
      <c r="AB298" s="181" t="n">
        <v>2.96</v>
      </c>
      <c r="AC298" s="182" t="n">
        <f aca="false">VALUE($Z299)</f>
        <v>0</v>
      </c>
      <c r="AD298" s="164" t="n">
        <v>295</v>
      </c>
      <c r="AE298" s="191"/>
      <c r="AF298" s="227" t="str">
        <f aca="false">IF(MOD(ROW(),10),"",INDEX(AE$3:AE$600,ROW()/10))</f>
        <v/>
      </c>
      <c r="AG298" s="228" t="n">
        <v>293</v>
      </c>
      <c r="AH298" s="229" t="e">
        <f aca="false">VALUE($AF298)</f>
        <v>#VALUE!</v>
      </c>
      <c r="AI298" s="164" t="n">
        <v>295</v>
      </c>
      <c r="AJ298" s="165"/>
      <c r="AK298" s="227" t="str">
        <f aca="false">IF(MOD(ROW(),10),"",INDEX(AJ$3:AJ$600,ROW()/10))</f>
        <v/>
      </c>
      <c r="AL298" s="228" t="n">
        <v>288</v>
      </c>
      <c r="AM298" s="229" t="e">
        <f aca="false">VALUE($AK298)</f>
        <v>#VALUE!</v>
      </c>
      <c r="AN298" s="164" t="n">
        <v>295</v>
      </c>
      <c r="AO298" s="190"/>
      <c r="AP298" s="227" t="str">
        <f aca="false">IF(MOD(ROW(),10),"",INDEX(AO$3:AO$600,ROW()/10))</f>
        <v/>
      </c>
      <c r="AQ298" s="181" t="n">
        <v>2.96</v>
      </c>
      <c r="AR298" s="229" t="e">
        <f aca="false">VALUE($AP298)</f>
        <v>#VALUE!</v>
      </c>
      <c r="AS298" s="164" t="n">
        <v>2950</v>
      </c>
      <c r="AT298" s="165"/>
      <c r="AU298" s="227" t="str">
        <f aca="false">IF(MOD(ROW(),10),"",INDEX(AT$3:AT$600,ROW()/10))</f>
        <v/>
      </c>
      <c r="AV298" s="181" t="n">
        <v>2.96</v>
      </c>
      <c r="AW298" s="229" t="e">
        <f aca="false">VALUE($AU298)</f>
        <v>#VALUE!</v>
      </c>
      <c r="AY298" s="165"/>
      <c r="AZ298" s="180" t="n">
        <f aca="false">IF(MOD(ROW(),2),"",INDEX(AY$3:AY$600,ROW()/2))</f>
        <v>0</v>
      </c>
      <c r="BA298" s="181" t="n">
        <v>2.96</v>
      </c>
      <c r="BB298" s="182" t="n">
        <f aca="false">VALUE(AZ298)</f>
        <v>0</v>
      </c>
      <c r="BD298" s="165"/>
      <c r="BE298" s="180" t="n">
        <f aca="false">IF(MOD(ROW(),2),"",INDEX(BD$3:BD$600,ROW()/2))</f>
        <v>0</v>
      </c>
      <c r="BF298" s="181" t="n">
        <v>2.96</v>
      </c>
      <c r="BG298" s="182" t="n">
        <f aca="false">VALUE($BD299)</f>
        <v>0</v>
      </c>
    </row>
    <row r="299" customFormat="false" ht="13.5" hidden="false" customHeight="false" outlineLevel="0" collapsed="false">
      <c r="A299" s="208" t="n">
        <v>2.92</v>
      </c>
      <c r="B299" s="209" t="n">
        <v>2.65</v>
      </c>
      <c r="C299" s="213" t="n">
        <f aca="false">$C298+(($AM$20-$AM$10))/10</f>
        <v>-0.0038</v>
      </c>
      <c r="D299" s="217" t="n">
        <f aca="false">$D298+(($AH$30-$AH$20))/10</f>
        <v>-0.0016</v>
      </c>
      <c r="E299" s="211" t="n">
        <f aca="false">$AC294</f>
        <v>0</v>
      </c>
      <c r="F299" s="212" t="n">
        <f aca="false">$F298+(($AR$20-$AR$10))/10</f>
        <v>-0.0034</v>
      </c>
      <c r="G299" s="218" t="n">
        <f aca="false">$G298+(($AW$20-$AW$10))/10</f>
        <v>-0.0034</v>
      </c>
      <c r="H299" s="250" t="n">
        <f aca="false">$BB294</f>
        <v>0</v>
      </c>
      <c r="I299" s="250" t="n">
        <f aca="false">$BG294</f>
        <v>0</v>
      </c>
      <c r="J299" s="165"/>
      <c r="Q299" s="249"/>
      <c r="R299" s="249"/>
      <c r="S299" s="165"/>
      <c r="T299" s="165"/>
      <c r="U299" s="165"/>
      <c r="V299" s="165"/>
      <c r="W299" s="165"/>
      <c r="Y299" s="164" t="n">
        <v>296</v>
      </c>
      <c r="Z299" s="165"/>
      <c r="AA299" s="180" t="str">
        <f aca="false">IF(MOD(ROW(),2),"",INDEX($Z$3:$Z$600,ROW()/2))</f>
        <v/>
      </c>
      <c r="AB299" s="181" t="n">
        <v>2.97</v>
      </c>
      <c r="AC299" s="182" t="n">
        <f aca="false">VALUE($Z300)</f>
        <v>0</v>
      </c>
      <c r="AD299" s="164" t="n">
        <v>296</v>
      </c>
      <c r="AE299" s="191"/>
      <c r="AF299" s="227" t="str">
        <f aca="false">IF(MOD(ROW(),10),"",INDEX(AE$3:AE$600,ROW()/10))</f>
        <v/>
      </c>
      <c r="AG299" s="228" t="n">
        <v>294</v>
      </c>
      <c r="AH299" s="229" t="e">
        <f aca="false">VALUE($AF299)</f>
        <v>#VALUE!</v>
      </c>
      <c r="AI299" s="164" t="n">
        <v>296</v>
      </c>
      <c r="AJ299" s="165"/>
      <c r="AK299" s="227" t="str">
        <f aca="false">IF(MOD(ROW(),10),"",INDEX(AJ$3:AJ$600,ROW()/10))</f>
        <v/>
      </c>
      <c r="AL299" s="228" t="n">
        <v>289</v>
      </c>
      <c r="AM299" s="229" t="e">
        <f aca="false">VALUE($AK299)</f>
        <v>#VALUE!</v>
      </c>
      <c r="AN299" s="164" t="n">
        <v>296</v>
      </c>
      <c r="AO299" s="190"/>
      <c r="AP299" s="227" t="str">
        <f aca="false">IF(MOD(ROW(),10),"",INDEX(AO$3:AO$600,ROW()/10))</f>
        <v/>
      </c>
      <c r="AQ299" s="181" t="n">
        <v>2.97</v>
      </c>
      <c r="AR299" s="229" t="e">
        <f aca="false">VALUE($AP299)</f>
        <v>#VALUE!</v>
      </c>
      <c r="AS299" s="164" t="n">
        <v>2960</v>
      </c>
      <c r="AT299" s="165"/>
      <c r="AU299" s="227" t="str">
        <f aca="false">IF(MOD(ROW(),10),"",INDEX(AT$3:AT$600,ROW()/10))</f>
        <v/>
      </c>
      <c r="AV299" s="181" t="n">
        <v>2.97</v>
      </c>
      <c r="AW299" s="229" t="e">
        <f aca="false">VALUE($AU299)</f>
        <v>#VALUE!</v>
      </c>
      <c r="AY299" s="165"/>
      <c r="AZ299" s="180" t="str">
        <f aca="false">IF(MOD(ROW(),2),"",INDEX(AY$3:AY$600,ROW()/2))</f>
        <v/>
      </c>
      <c r="BA299" s="181" t="n">
        <v>2.97</v>
      </c>
      <c r="BB299" s="182" t="e">
        <f aca="false">VALUE(AZ299)</f>
        <v>#VALUE!</v>
      </c>
      <c r="BD299" s="165"/>
      <c r="BE299" s="180" t="str">
        <f aca="false">IF(MOD(ROW(),2),"",INDEX(BD$3:BD$600,ROW()/2))</f>
        <v/>
      </c>
      <c r="BF299" s="181" t="n">
        <v>2.97</v>
      </c>
      <c r="BG299" s="182" t="n">
        <f aca="false">VALUE($BD300)</f>
        <v>0</v>
      </c>
    </row>
    <row r="300" customFormat="false" ht="13.5" hidden="false" customHeight="false" outlineLevel="0" collapsed="false">
      <c r="A300" s="208" t="n">
        <v>2.93</v>
      </c>
      <c r="B300" s="209" t="n">
        <v>2.64</v>
      </c>
      <c r="C300" s="213" t="n">
        <f aca="false">$C299+(($AM$20-$AM$10))/10</f>
        <v>-0.0057</v>
      </c>
      <c r="D300" s="217" t="n">
        <f aca="false">$D299+(($AH$30-$AH$20))/10</f>
        <v>-0.0024</v>
      </c>
      <c r="E300" s="211" t="n">
        <f aca="false">$AC295</f>
        <v>0</v>
      </c>
      <c r="F300" s="212" t="n">
        <f aca="false">$F299+(($AR$20-$AR$10))/10</f>
        <v>-0.0051</v>
      </c>
      <c r="G300" s="218" t="n">
        <f aca="false">$G299+(($AW$20-$AW$10))/10</f>
        <v>-0.0051</v>
      </c>
      <c r="H300" s="213" t="n">
        <f aca="false">$BB294+($BB296-$BB294)/2</f>
        <v>0</v>
      </c>
      <c r="I300" s="213" t="n">
        <f aca="false">$BG294+($BG296-$BG294)/2</f>
        <v>0</v>
      </c>
      <c r="J300" s="165"/>
      <c r="Q300" s="249"/>
      <c r="R300" s="249"/>
      <c r="S300" s="165"/>
      <c r="T300" s="165"/>
      <c r="U300" s="165"/>
      <c r="V300" s="165"/>
      <c r="W300" s="165"/>
      <c r="Y300" s="164" t="n">
        <v>297</v>
      </c>
      <c r="Z300" s="165"/>
      <c r="AA300" s="180" t="n">
        <f aca="false">IF(MOD(ROW(),2),"",INDEX($Z$3:$Z$600,ROW()/2))</f>
        <v>256.39</v>
      </c>
      <c r="AB300" s="181" t="n">
        <v>2.98</v>
      </c>
      <c r="AC300" s="182" t="n">
        <f aca="false">VALUE($Z301)</f>
        <v>0</v>
      </c>
      <c r="AD300" s="164" t="n">
        <v>297</v>
      </c>
      <c r="AE300" s="191"/>
      <c r="AF300" s="227" t="n">
        <f aca="false">IF(MOD(ROW(),10),"",INDEX(AE$3:AE$600,ROW()/10))</f>
        <v>0</v>
      </c>
      <c r="AG300" s="228" t="n">
        <v>295</v>
      </c>
      <c r="AH300" s="229" t="n">
        <f aca="false">VALUE($AF300)</f>
        <v>0</v>
      </c>
      <c r="AI300" s="164" t="n">
        <v>297</v>
      </c>
      <c r="AJ300" s="165"/>
      <c r="AK300" s="227" t="n">
        <f aca="false">IF(MOD(ROW(),10),"",INDEX(AJ$3:AJ$600,ROW()/10))</f>
        <v>0</v>
      </c>
      <c r="AL300" s="228" t="n">
        <v>290</v>
      </c>
      <c r="AM300" s="229" t="n">
        <f aca="false">VALUE($AK300)</f>
        <v>0</v>
      </c>
      <c r="AN300" s="164" t="n">
        <v>297</v>
      </c>
      <c r="AO300" s="190"/>
      <c r="AP300" s="227" t="n">
        <f aca="false">IF(MOD(ROW(),10),"",INDEX(AO$3:AO$600,ROW()/10))</f>
        <v>0</v>
      </c>
      <c r="AQ300" s="181" t="n">
        <v>2.98</v>
      </c>
      <c r="AR300" s="229" t="n">
        <f aca="false">VALUE($AP300)</f>
        <v>0</v>
      </c>
      <c r="AS300" s="164" t="n">
        <v>2970</v>
      </c>
      <c r="AT300" s="165"/>
      <c r="AU300" s="227" t="n">
        <f aca="false">IF(MOD(ROW(),10),"",INDEX(AT$3:AT$600,ROW()/10))</f>
        <v>0</v>
      </c>
      <c r="AV300" s="181" t="n">
        <v>2.98</v>
      </c>
      <c r="AW300" s="229" t="n">
        <f aca="false">VALUE($AU300)</f>
        <v>0</v>
      </c>
      <c r="AY300" s="165"/>
      <c r="AZ300" s="180" t="n">
        <f aca="false">IF(MOD(ROW(),2),"",INDEX(AY$3:AY$600,ROW()/2))</f>
        <v>0</v>
      </c>
      <c r="BA300" s="181" t="n">
        <v>2.98</v>
      </c>
      <c r="BB300" s="182" t="n">
        <f aca="false">VALUE(AZ300)</f>
        <v>0</v>
      </c>
      <c r="BD300" s="165"/>
      <c r="BE300" s="180" t="n">
        <f aca="false">IF(MOD(ROW(),2),"",INDEX(BD$3:BD$600,ROW()/2))</f>
        <v>0</v>
      </c>
      <c r="BF300" s="181" t="n">
        <v>2.98</v>
      </c>
      <c r="BG300" s="182" t="n">
        <f aca="false">VALUE($BD301)</f>
        <v>0</v>
      </c>
    </row>
    <row r="301" customFormat="false" ht="13.5" hidden="false" customHeight="false" outlineLevel="0" collapsed="false">
      <c r="A301" s="208" t="n">
        <v>2.94</v>
      </c>
      <c r="B301" s="209" t="n">
        <v>2.63</v>
      </c>
      <c r="C301" s="213" t="n">
        <f aca="false">$C300+(($AM$20-$AM$10))/10</f>
        <v>-0.0076</v>
      </c>
      <c r="D301" s="217" t="n">
        <f aca="false">$D300+(($AH$30-$AH$20))/10</f>
        <v>-0.0032</v>
      </c>
      <c r="E301" s="211" t="n">
        <f aca="false">$AC296</f>
        <v>0</v>
      </c>
      <c r="F301" s="212" t="n">
        <f aca="false">$F300+(($AR$20-$AR$10))/10</f>
        <v>-0.0068</v>
      </c>
      <c r="G301" s="218" t="n">
        <f aca="false">$G300+(($AW$20-$AW$10))/10</f>
        <v>-0.0068</v>
      </c>
      <c r="H301" s="213" t="n">
        <f aca="false">$BB296</f>
        <v>0</v>
      </c>
      <c r="I301" s="213" t="n">
        <f aca="false">$BG296</f>
        <v>0</v>
      </c>
      <c r="J301" s="165"/>
      <c r="Q301" s="249"/>
      <c r="R301" s="249"/>
      <c r="S301" s="165"/>
      <c r="T301" s="165"/>
      <c r="U301" s="165"/>
      <c r="V301" s="165"/>
      <c r="W301" s="165"/>
      <c r="Y301" s="164" t="n">
        <v>298</v>
      </c>
      <c r="Z301" s="165"/>
      <c r="AA301" s="180" t="str">
        <f aca="false">IF(MOD(ROW(),2),"",INDEX($Z$3:$Z$600,ROW()/2))</f>
        <v/>
      </c>
      <c r="AB301" s="181" t="n">
        <v>2.99</v>
      </c>
      <c r="AC301" s="182" t="n">
        <f aca="false">VALUE($Z302)</f>
        <v>0</v>
      </c>
      <c r="AD301" s="164" t="n">
        <v>298</v>
      </c>
      <c r="AE301" s="191"/>
      <c r="AF301" s="227" t="str">
        <f aca="false">IF(MOD(ROW(),10),"",INDEX(AE$3:AE$600,ROW()/10))</f>
        <v/>
      </c>
      <c r="AG301" s="228" t="n">
        <v>296</v>
      </c>
      <c r="AH301" s="229" t="e">
        <f aca="false">VALUE($AF301)</f>
        <v>#VALUE!</v>
      </c>
      <c r="AI301" s="164" t="n">
        <v>298</v>
      </c>
      <c r="AJ301" s="165"/>
      <c r="AK301" s="227" t="str">
        <f aca="false">IF(MOD(ROW(),10),"",INDEX(AJ$3:AJ$600,ROW()/10))</f>
        <v/>
      </c>
      <c r="AL301" s="228" t="n">
        <v>291</v>
      </c>
      <c r="AM301" s="229" t="e">
        <f aca="false">VALUE($AK301)</f>
        <v>#VALUE!</v>
      </c>
      <c r="AN301" s="164" t="n">
        <v>298</v>
      </c>
      <c r="AO301" s="190"/>
      <c r="AP301" s="227" t="str">
        <f aca="false">IF(MOD(ROW(),10),"",INDEX(AO$3:AO$600,ROW()/10))</f>
        <v/>
      </c>
      <c r="AQ301" s="181" t="n">
        <v>2.99</v>
      </c>
      <c r="AR301" s="229" t="e">
        <f aca="false">VALUE($AP301)</f>
        <v>#VALUE!</v>
      </c>
      <c r="AS301" s="164" t="n">
        <v>2980</v>
      </c>
      <c r="AT301" s="165"/>
      <c r="AU301" s="227" t="str">
        <f aca="false">IF(MOD(ROW(),10),"",INDEX(AT$3:AT$600,ROW()/10))</f>
        <v/>
      </c>
      <c r="AV301" s="181" t="n">
        <v>2.99</v>
      </c>
      <c r="AW301" s="229" t="e">
        <f aca="false">VALUE($AU301)</f>
        <v>#VALUE!</v>
      </c>
      <c r="AY301" s="165"/>
      <c r="AZ301" s="180" t="str">
        <f aca="false">IF(MOD(ROW(),2),"",INDEX(AY$3:AY$600,ROW()/2))</f>
        <v/>
      </c>
      <c r="BA301" s="181" t="n">
        <v>2.99</v>
      </c>
      <c r="BB301" s="182" t="e">
        <f aca="false">VALUE(AZ301)</f>
        <v>#VALUE!</v>
      </c>
      <c r="BD301" s="165"/>
      <c r="BE301" s="180" t="str">
        <f aca="false">IF(MOD(ROW(),2),"",INDEX(BD$3:BD$600,ROW()/2))</f>
        <v/>
      </c>
      <c r="BF301" s="181" t="n">
        <v>2.99</v>
      </c>
      <c r="BG301" s="182" t="n">
        <f aca="false">VALUE($BD302)</f>
        <v>0</v>
      </c>
    </row>
    <row r="302" customFormat="false" ht="13.5" hidden="false" customHeight="false" outlineLevel="0" collapsed="false">
      <c r="A302" s="208" t="n">
        <v>2.95</v>
      </c>
      <c r="B302" s="209" t="n">
        <v>2.62</v>
      </c>
      <c r="C302" s="213" t="n">
        <f aca="false">$C301+(($AM$20-$AM$10))/10</f>
        <v>-0.0095</v>
      </c>
      <c r="D302" s="217" t="n">
        <f aca="false">$D301+(($AH$30-$AH$20))/10</f>
        <v>-0.004</v>
      </c>
      <c r="E302" s="211" t="n">
        <f aca="false">$AC297</f>
        <v>0</v>
      </c>
      <c r="F302" s="212" t="n">
        <f aca="false">$F301+(($AR$20-$AR$10))/10</f>
        <v>-0.0085</v>
      </c>
      <c r="G302" s="218" t="n">
        <f aca="false">$G301+(($AW$20-$AW$10))/10</f>
        <v>-0.0085</v>
      </c>
      <c r="H302" s="213" t="n">
        <f aca="false">$BB296+($BB298-$BB296)/2</f>
        <v>0</v>
      </c>
      <c r="I302" s="213" t="n">
        <f aca="false">$BG296+($BG298-$BG296)/2</f>
        <v>0</v>
      </c>
      <c r="J302" s="165"/>
      <c r="Q302" s="249"/>
      <c r="R302" s="249"/>
      <c r="S302" s="165"/>
      <c r="T302" s="165"/>
      <c r="U302" s="165"/>
      <c r="V302" s="165"/>
      <c r="W302" s="165"/>
      <c r="Y302" s="164" t="n">
        <v>299</v>
      </c>
      <c r="Z302" s="165"/>
      <c r="AA302" s="180" t="n">
        <f aca="false">IF(MOD(ROW(),2),"",INDEX($Z$3:$Z$600,ROW()/2))</f>
        <v>258.32</v>
      </c>
      <c r="AB302" s="181" t="n">
        <v>3</v>
      </c>
      <c r="AC302" s="182" t="n">
        <f aca="false">VALUE($Z303)</f>
        <v>0</v>
      </c>
      <c r="AD302" s="164" t="n">
        <v>299</v>
      </c>
      <c r="AE302" s="191"/>
      <c r="AF302" s="227" t="str">
        <f aca="false">IF(MOD(ROW(),10),"",INDEX(AE$3:AE$600,ROW()/10))</f>
        <v/>
      </c>
      <c r="AG302" s="228" t="n">
        <v>297</v>
      </c>
      <c r="AH302" s="229" t="e">
        <f aca="false">VALUE($AF302)</f>
        <v>#VALUE!</v>
      </c>
      <c r="AI302" s="164" t="n">
        <v>299</v>
      </c>
      <c r="AJ302" s="165"/>
      <c r="AK302" s="227" t="str">
        <f aca="false">IF(MOD(ROW(),10),"",INDEX(AJ$3:AJ$600,ROW()/10))</f>
        <v/>
      </c>
      <c r="AL302" s="228" t="n">
        <v>292</v>
      </c>
      <c r="AM302" s="229" t="e">
        <f aca="false">VALUE($AK302)</f>
        <v>#VALUE!</v>
      </c>
      <c r="AN302" s="164" t="n">
        <v>299</v>
      </c>
      <c r="AO302" s="190"/>
      <c r="AP302" s="227" t="str">
        <f aca="false">IF(MOD(ROW(),10),"",INDEX(AO$3:AO$600,ROW()/10))</f>
        <v/>
      </c>
      <c r="AQ302" s="181" t="n">
        <v>3</v>
      </c>
      <c r="AR302" s="229" t="e">
        <f aca="false">VALUE($AP302)</f>
        <v>#VALUE!</v>
      </c>
      <c r="AS302" s="164" t="n">
        <v>2990</v>
      </c>
      <c r="AT302" s="165"/>
      <c r="AU302" s="227" t="str">
        <f aca="false">IF(MOD(ROW(),10),"",INDEX(AT$3:AT$600,ROW()/10))</f>
        <v/>
      </c>
      <c r="AV302" s="181" t="n">
        <v>3</v>
      </c>
      <c r="AW302" s="229" t="e">
        <f aca="false">VALUE($AU302)</f>
        <v>#VALUE!</v>
      </c>
      <c r="AY302" s="165"/>
      <c r="AZ302" s="180" t="n">
        <f aca="false">IF(MOD(ROW(),2),"",INDEX(AY$3:AY$600,ROW()/2))</f>
        <v>0</v>
      </c>
      <c r="BA302" s="181" t="n">
        <v>3</v>
      </c>
      <c r="BB302" s="182" t="n">
        <f aca="false">VALUE(AZ302)</f>
        <v>0</v>
      </c>
      <c r="BD302" s="165"/>
      <c r="BE302" s="180" t="n">
        <f aca="false">IF(MOD(ROW(),2),"",INDEX(BD$3:BD$600,ROW()/2))</f>
        <v>0</v>
      </c>
      <c r="BF302" s="181" t="n">
        <v>3</v>
      </c>
      <c r="BG302" s="182" t="n">
        <f aca="false">VALUE($BD303)</f>
        <v>0</v>
      </c>
    </row>
    <row r="303" customFormat="false" ht="13.5" hidden="false" customHeight="false" outlineLevel="0" collapsed="false">
      <c r="A303" s="208" t="n">
        <v>2.96</v>
      </c>
      <c r="B303" s="209" t="n">
        <v>2.61</v>
      </c>
      <c r="C303" s="213" t="n">
        <f aca="false">$C302+(($AM$20-$AM$10))/10</f>
        <v>-0.0114</v>
      </c>
      <c r="D303" s="217" t="n">
        <f aca="false">$D302+(($AH$30-$AH$20))/10</f>
        <v>-0.0048</v>
      </c>
      <c r="E303" s="211" t="n">
        <f aca="false">$AC298</f>
        <v>0</v>
      </c>
      <c r="F303" s="212" t="n">
        <f aca="false">$F302+(($AR$20-$AR$10))/10</f>
        <v>-0.0102</v>
      </c>
      <c r="G303" s="218" t="n">
        <f aca="false">$G302+(($AW$20-$AW$10))/10</f>
        <v>-0.0102</v>
      </c>
      <c r="H303" s="250" t="n">
        <f aca="false">$BB298</f>
        <v>0</v>
      </c>
      <c r="I303" s="250" t="n">
        <f aca="false">$BG298</f>
        <v>0</v>
      </c>
      <c r="J303" s="165"/>
      <c r="Q303" s="249"/>
      <c r="R303" s="249"/>
      <c r="S303" s="165"/>
      <c r="T303" s="165"/>
      <c r="U303" s="165"/>
      <c r="V303" s="165"/>
      <c r="W303" s="165"/>
      <c r="Y303" s="164" t="n">
        <v>300</v>
      </c>
      <c r="Z303" s="165"/>
      <c r="AA303" s="180" t="str">
        <f aca="false">IF(MOD(ROW(),2),"",INDEX($Z$3:$Z$600,ROW()/2))</f>
        <v/>
      </c>
      <c r="AB303" s="181" t="n">
        <v>3.01</v>
      </c>
      <c r="AC303" s="182" t="n">
        <f aca="false">VALUE($Z304)</f>
        <v>0</v>
      </c>
      <c r="AD303" s="164" t="n">
        <v>300</v>
      </c>
      <c r="AE303" s="191"/>
      <c r="AF303" s="227" t="str">
        <f aca="false">IF(MOD(ROW(),10),"",INDEX(AE$3:AE$600,ROW()/10))</f>
        <v/>
      </c>
      <c r="AG303" s="228" t="n">
        <v>298</v>
      </c>
      <c r="AH303" s="229" t="e">
        <f aca="false">VALUE($AF303)</f>
        <v>#VALUE!</v>
      </c>
      <c r="AI303" s="164" t="n">
        <v>300</v>
      </c>
      <c r="AJ303" s="165"/>
      <c r="AK303" s="227" t="str">
        <f aca="false">IF(MOD(ROW(),10),"",INDEX(AJ$3:AJ$600,ROW()/10))</f>
        <v/>
      </c>
      <c r="AL303" s="228" t="n">
        <v>293</v>
      </c>
      <c r="AM303" s="229" t="e">
        <f aca="false">VALUE($AK303)</f>
        <v>#VALUE!</v>
      </c>
      <c r="AN303" s="164" t="n">
        <v>300</v>
      </c>
      <c r="AO303" s="190"/>
      <c r="AP303" s="227" t="str">
        <f aca="false">IF(MOD(ROW(),10),"",INDEX(AO$3:AO$600,ROW()/10))</f>
        <v/>
      </c>
      <c r="AQ303" s="181" t="n">
        <v>3.01</v>
      </c>
      <c r="AR303" s="229" t="e">
        <f aca="false">VALUE($AP303)</f>
        <v>#VALUE!</v>
      </c>
      <c r="AS303" s="164" t="n">
        <v>3000</v>
      </c>
      <c r="AT303" s="165"/>
      <c r="AU303" s="227" t="str">
        <f aca="false">IF(MOD(ROW(),10),"",INDEX(AT$3:AT$600,ROW()/10))</f>
        <v/>
      </c>
      <c r="AV303" s="181" t="n">
        <v>3.01</v>
      </c>
      <c r="AW303" s="229" t="e">
        <f aca="false">VALUE($AU303)</f>
        <v>#VALUE!</v>
      </c>
      <c r="AY303" s="165"/>
      <c r="AZ303" s="180" t="str">
        <f aca="false">IF(MOD(ROW(),2),"",INDEX(AY$3:AY$600,ROW()/2))</f>
        <v/>
      </c>
      <c r="BA303" s="181" t="n">
        <v>3.01</v>
      </c>
      <c r="BB303" s="182" t="e">
        <f aca="false">VALUE(AZ303)</f>
        <v>#VALUE!</v>
      </c>
      <c r="BD303" s="165"/>
      <c r="BE303" s="180" t="str">
        <f aca="false">IF(MOD(ROW(),2),"",INDEX(BD$3:BD$600,ROW()/2))</f>
        <v/>
      </c>
      <c r="BF303" s="181" t="n">
        <v>3.01</v>
      </c>
      <c r="BG303" s="182" t="n">
        <f aca="false">VALUE($BD304)</f>
        <v>0</v>
      </c>
    </row>
    <row r="304" customFormat="false" ht="13.5" hidden="false" customHeight="false" outlineLevel="0" collapsed="false">
      <c r="A304" s="208" t="n">
        <v>2.97</v>
      </c>
      <c r="B304" s="209" t="n">
        <v>2.6</v>
      </c>
      <c r="C304" s="213" t="n">
        <f aca="false">$C303+(($AM$20-$AM$10))/10</f>
        <v>-0.0133</v>
      </c>
      <c r="D304" s="217" t="n">
        <f aca="false">$D303+(($AH$30-$AH$20))/10</f>
        <v>-0.0056</v>
      </c>
      <c r="E304" s="211" t="n">
        <f aca="false">$AC299</f>
        <v>0</v>
      </c>
      <c r="F304" s="212" t="n">
        <f aca="false">$F303+(($AR$20-$AR$10))/10</f>
        <v>-0.0119</v>
      </c>
      <c r="G304" s="218" t="n">
        <f aca="false">$G303+(($AW$20-$AW$10))/10</f>
        <v>-0.0119</v>
      </c>
      <c r="H304" s="213" t="n">
        <f aca="false">$BB298+($BB300-$BB298)/2</f>
        <v>0</v>
      </c>
      <c r="I304" s="213" t="n">
        <f aca="false">$BG298+($BG300-$BG298)/2</f>
        <v>0</v>
      </c>
      <c r="J304" s="165"/>
      <c r="Q304" s="249"/>
      <c r="R304" s="249"/>
      <c r="S304" s="165"/>
      <c r="T304" s="165"/>
      <c r="U304" s="165"/>
      <c r="V304" s="165"/>
      <c r="W304" s="165"/>
      <c r="Y304" s="164" t="n">
        <v>301</v>
      </c>
      <c r="Z304" s="165"/>
      <c r="AA304" s="180" t="n">
        <f aca="false">IF(MOD(ROW(),2),"",INDEX($Z$3:$Z$600,ROW()/2))</f>
        <v>260.24</v>
      </c>
      <c r="AB304" s="181" t="n">
        <v>3.02</v>
      </c>
      <c r="AC304" s="182" t="n">
        <f aca="false">VALUE($Z305)</f>
        <v>0</v>
      </c>
      <c r="AD304" s="164" t="n">
        <v>301</v>
      </c>
      <c r="AE304" s="191"/>
      <c r="AF304" s="227" t="str">
        <f aca="false">IF(MOD(ROW(),10),"",INDEX(AE$3:AE$600,ROW()/10))</f>
        <v/>
      </c>
      <c r="AG304" s="228" t="n">
        <v>299</v>
      </c>
      <c r="AH304" s="229" t="e">
        <f aca="false">VALUE($AF304)</f>
        <v>#VALUE!</v>
      </c>
      <c r="AI304" s="164" t="n">
        <v>301</v>
      </c>
      <c r="AJ304" s="165"/>
      <c r="AK304" s="227" t="str">
        <f aca="false">IF(MOD(ROW(),10),"",INDEX(AJ$3:AJ$600,ROW()/10))</f>
        <v/>
      </c>
      <c r="AL304" s="228" t="n">
        <v>294</v>
      </c>
      <c r="AM304" s="229" t="e">
        <f aca="false">VALUE($AK304)</f>
        <v>#VALUE!</v>
      </c>
      <c r="AN304" s="164" t="n">
        <v>301</v>
      </c>
      <c r="AO304" s="190"/>
      <c r="AP304" s="227" t="str">
        <f aca="false">IF(MOD(ROW(),10),"",INDEX(AO$3:AO$600,ROW()/10))</f>
        <v/>
      </c>
      <c r="AQ304" s="181" t="n">
        <v>3.02</v>
      </c>
      <c r="AR304" s="229" t="e">
        <f aca="false">VALUE($AP304)</f>
        <v>#VALUE!</v>
      </c>
      <c r="AS304" s="164" t="n">
        <v>3010</v>
      </c>
      <c r="AT304" s="165"/>
      <c r="AU304" s="227" t="str">
        <f aca="false">IF(MOD(ROW(),10),"",INDEX(AT$3:AT$600,ROW()/10))</f>
        <v/>
      </c>
      <c r="AV304" s="181" t="n">
        <v>3.02</v>
      </c>
      <c r="AW304" s="229" t="e">
        <f aca="false">VALUE($AU304)</f>
        <v>#VALUE!</v>
      </c>
      <c r="AY304" s="165"/>
      <c r="AZ304" s="180" t="n">
        <f aca="false">IF(MOD(ROW(),2),"",INDEX(AY$3:AY$600,ROW()/2))</f>
        <v>0</v>
      </c>
      <c r="BA304" s="181" t="n">
        <v>3.02</v>
      </c>
      <c r="BB304" s="182" t="n">
        <f aca="false">VALUE(AZ304)</f>
        <v>0</v>
      </c>
      <c r="BD304" s="165"/>
      <c r="BE304" s="180" t="n">
        <f aca="false">IF(MOD(ROW(),2),"",INDEX(BD$3:BD$600,ROW()/2))</f>
        <v>0</v>
      </c>
      <c r="BF304" s="181" t="n">
        <v>3.02</v>
      </c>
      <c r="BG304" s="182" t="n">
        <f aca="false">VALUE($BD305)</f>
        <v>0</v>
      </c>
    </row>
    <row r="305" customFormat="false" ht="13.5" hidden="false" customHeight="false" outlineLevel="0" collapsed="false">
      <c r="A305" s="208" t="n">
        <v>2.98</v>
      </c>
      <c r="B305" s="209" t="n">
        <v>2.59</v>
      </c>
      <c r="C305" s="213" t="n">
        <f aca="false">$C304+(($AM$20-$AM$10))/10</f>
        <v>-0.0152</v>
      </c>
      <c r="D305" s="217" t="n">
        <f aca="false">$D304+(($AH$30-$AH$20))/10</f>
        <v>-0.00640000000000001</v>
      </c>
      <c r="E305" s="211" t="n">
        <f aca="false">$AC300</f>
        <v>0</v>
      </c>
      <c r="F305" s="212" t="n">
        <f aca="false">$F304+(($AR$20-$AR$10))/10</f>
        <v>-0.0136</v>
      </c>
      <c r="G305" s="218" t="n">
        <f aca="false">$G304+(($AW$20-$AW$10))/10</f>
        <v>-0.0136</v>
      </c>
      <c r="H305" s="213" t="n">
        <f aca="false">$BB300</f>
        <v>0</v>
      </c>
      <c r="I305" s="213" t="n">
        <f aca="false">$BG300</f>
        <v>0</v>
      </c>
      <c r="J305" s="165"/>
      <c r="Q305" s="249"/>
      <c r="R305" s="249"/>
      <c r="S305" s="165"/>
      <c r="T305" s="165"/>
      <c r="U305" s="165"/>
      <c r="V305" s="165"/>
      <c r="W305" s="165"/>
      <c r="Y305" s="164" t="n">
        <v>302</v>
      </c>
      <c r="Z305" s="165"/>
      <c r="AA305" s="180" t="str">
        <f aca="false">IF(MOD(ROW(),2),"",INDEX($Z$3:$Z$600,ROW()/2))</f>
        <v/>
      </c>
      <c r="AB305" s="181" t="n">
        <v>3.03</v>
      </c>
      <c r="AC305" s="182" t="n">
        <f aca="false">VALUE($Z306)</f>
        <v>0</v>
      </c>
      <c r="AD305" s="164" t="n">
        <v>302</v>
      </c>
      <c r="AE305" s="191"/>
      <c r="AF305" s="227" t="str">
        <f aca="false">IF(MOD(ROW(),10),"",INDEX(AE$3:AE$600,ROW()/10))</f>
        <v/>
      </c>
      <c r="AG305" s="228" t="n">
        <v>300</v>
      </c>
      <c r="AH305" s="229" t="e">
        <f aca="false">VALUE($AF305)</f>
        <v>#VALUE!</v>
      </c>
      <c r="AI305" s="164" t="n">
        <v>302</v>
      </c>
      <c r="AJ305" s="165"/>
      <c r="AK305" s="227" t="str">
        <f aca="false">IF(MOD(ROW(),10),"",INDEX(AJ$3:AJ$600,ROW()/10))</f>
        <v/>
      </c>
      <c r="AL305" s="228" t="n">
        <v>295</v>
      </c>
      <c r="AM305" s="229" t="e">
        <f aca="false">VALUE($AK305)</f>
        <v>#VALUE!</v>
      </c>
      <c r="AN305" s="164" t="n">
        <v>302</v>
      </c>
      <c r="AO305" s="190"/>
      <c r="AP305" s="227" t="str">
        <f aca="false">IF(MOD(ROW(),10),"",INDEX(AO$3:AO$600,ROW()/10))</f>
        <v/>
      </c>
      <c r="AQ305" s="181" t="n">
        <v>3.03</v>
      </c>
      <c r="AR305" s="229" t="e">
        <f aca="false">VALUE($AP305)</f>
        <v>#VALUE!</v>
      </c>
      <c r="AS305" s="164" t="n">
        <v>3020</v>
      </c>
      <c r="AT305" s="165"/>
      <c r="AU305" s="227" t="str">
        <f aca="false">IF(MOD(ROW(),10),"",INDEX(AT$3:AT$600,ROW()/10))</f>
        <v/>
      </c>
      <c r="AV305" s="181" t="n">
        <v>3.03</v>
      </c>
      <c r="AW305" s="229" t="e">
        <f aca="false">VALUE($AU305)</f>
        <v>#VALUE!</v>
      </c>
      <c r="AY305" s="165"/>
      <c r="AZ305" s="180" t="str">
        <f aca="false">IF(MOD(ROW(),2),"",INDEX(AY$3:AY$600,ROW()/2))</f>
        <v/>
      </c>
      <c r="BA305" s="181" t="n">
        <v>3.03</v>
      </c>
      <c r="BB305" s="182" t="e">
        <f aca="false">VALUE(AZ305)</f>
        <v>#VALUE!</v>
      </c>
      <c r="BD305" s="165"/>
      <c r="BE305" s="180" t="str">
        <f aca="false">IF(MOD(ROW(),2),"",INDEX(BD$3:BD$600,ROW()/2))</f>
        <v/>
      </c>
      <c r="BF305" s="181" t="n">
        <v>3.03</v>
      </c>
      <c r="BG305" s="182" t="n">
        <f aca="false">VALUE($BD306)</f>
        <v>0</v>
      </c>
    </row>
    <row r="306" customFormat="false" ht="13.5" hidden="false" customHeight="false" outlineLevel="0" collapsed="false">
      <c r="A306" s="208" t="n">
        <v>2.99</v>
      </c>
      <c r="B306" s="209" t="n">
        <v>2.58</v>
      </c>
      <c r="C306" s="213" t="n">
        <f aca="false">$C305+(($AM$20-$AM$10))/10</f>
        <v>-0.0171</v>
      </c>
      <c r="D306" s="217" t="n">
        <f aca="false">$D305+(($AH$30-$AH$20))/10</f>
        <v>-0.0072</v>
      </c>
      <c r="E306" s="211" t="n">
        <f aca="false">$AC301</f>
        <v>0</v>
      </c>
      <c r="F306" s="212" t="n">
        <f aca="false">$F305+(($AR$20-$AR$10))/10</f>
        <v>-0.0153</v>
      </c>
      <c r="G306" s="218" t="n">
        <f aca="false">$G305+(($AW$20-$AW$10))/10</f>
        <v>-0.0153</v>
      </c>
      <c r="H306" s="213" t="n">
        <f aca="false">$BB300+($BB302-$BB300)/2</f>
        <v>0</v>
      </c>
      <c r="I306" s="213" t="n">
        <f aca="false">$BG300+($BG302-$BG300)/2</f>
        <v>0</v>
      </c>
      <c r="J306" s="165"/>
      <c r="Q306" s="249"/>
      <c r="R306" s="249"/>
      <c r="S306" s="165"/>
      <c r="T306" s="165"/>
      <c r="U306" s="165"/>
      <c r="V306" s="165"/>
      <c r="W306" s="165"/>
      <c r="Y306" s="164" t="n">
        <v>303</v>
      </c>
      <c r="Z306" s="165"/>
      <c r="AA306" s="180" t="n">
        <f aca="false">IF(MOD(ROW(),2),"",INDEX($Z$3:$Z$600,ROW()/2))</f>
        <v>262.17</v>
      </c>
      <c r="AB306" s="181" t="n">
        <v>3.04</v>
      </c>
      <c r="AC306" s="182" t="n">
        <f aca="false">VALUE($Z307)</f>
        <v>0</v>
      </c>
      <c r="AD306" s="164" t="n">
        <v>303</v>
      </c>
      <c r="AE306" s="191"/>
      <c r="AF306" s="227" t="str">
        <f aca="false">IF(MOD(ROW(),10),"",INDEX(AE$3:AE$600,ROW()/10))</f>
        <v/>
      </c>
      <c r="AG306" s="228" t="n">
        <v>301</v>
      </c>
      <c r="AH306" s="229" t="e">
        <f aca="false">VALUE($AF306)</f>
        <v>#VALUE!</v>
      </c>
      <c r="AI306" s="164" t="n">
        <v>303</v>
      </c>
      <c r="AJ306" s="165"/>
      <c r="AK306" s="227" t="str">
        <f aca="false">IF(MOD(ROW(),10),"",INDEX(AJ$3:AJ$600,ROW()/10))</f>
        <v/>
      </c>
      <c r="AL306" s="228" t="n">
        <v>296</v>
      </c>
      <c r="AM306" s="229" t="e">
        <f aca="false">VALUE($AK306)</f>
        <v>#VALUE!</v>
      </c>
      <c r="AN306" s="164" t="n">
        <v>303</v>
      </c>
      <c r="AO306" s="190"/>
      <c r="AP306" s="227" t="str">
        <f aca="false">IF(MOD(ROW(),10),"",INDEX(AO$3:AO$600,ROW()/10))</f>
        <v/>
      </c>
      <c r="AQ306" s="181" t="n">
        <v>3.04</v>
      </c>
      <c r="AR306" s="229" t="e">
        <f aca="false">VALUE($AP306)</f>
        <v>#VALUE!</v>
      </c>
      <c r="AS306" s="164" t="n">
        <v>3030</v>
      </c>
      <c r="AT306" s="165"/>
      <c r="AU306" s="227" t="str">
        <f aca="false">IF(MOD(ROW(),10),"",INDEX(AT$3:AT$600,ROW()/10))</f>
        <v/>
      </c>
      <c r="AV306" s="181" t="n">
        <v>3.04</v>
      </c>
      <c r="AW306" s="229" t="e">
        <f aca="false">VALUE($AU306)</f>
        <v>#VALUE!</v>
      </c>
      <c r="AY306" s="165"/>
      <c r="AZ306" s="180" t="n">
        <f aca="false">IF(MOD(ROW(),2),"",INDEX(AY$3:AY$600,ROW()/2))</f>
        <v>0</v>
      </c>
      <c r="BA306" s="181" t="n">
        <v>3.04</v>
      </c>
      <c r="BB306" s="182" t="n">
        <f aca="false">VALUE(AZ306)</f>
        <v>0</v>
      </c>
      <c r="BD306" s="165"/>
      <c r="BE306" s="180" t="n">
        <f aca="false">IF(MOD(ROW(),2),"",INDEX(BD$3:BD$600,ROW()/2))</f>
        <v>0</v>
      </c>
      <c r="BF306" s="181" t="n">
        <v>3.04</v>
      </c>
      <c r="BG306" s="182" t="n">
        <f aca="false">VALUE($BD307)</f>
        <v>0</v>
      </c>
    </row>
    <row r="307" customFormat="false" ht="13.5" hidden="false" customHeight="false" outlineLevel="0" collapsed="false">
      <c r="A307" s="208" t="n">
        <v>3</v>
      </c>
      <c r="B307" s="209" t="n">
        <v>2.57</v>
      </c>
      <c r="C307" s="213" t="n">
        <f aca="false">$AM310</f>
        <v>0</v>
      </c>
      <c r="D307" s="241" t="n">
        <f aca="false">$AH310</f>
        <v>0</v>
      </c>
      <c r="E307" s="211" t="n">
        <f aca="false">$AC302</f>
        <v>0</v>
      </c>
      <c r="F307" s="212" t="n">
        <f aca="false">$AR310</f>
        <v>0</v>
      </c>
      <c r="G307" s="218" t="n">
        <f aca="false">$AW310</f>
        <v>0</v>
      </c>
      <c r="H307" s="250" t="n">
        <f aca="false">$BB302</f>
        <v>0</v>
      </c>
      <c r="I307" s="250" t="n">
        <f aca="false">$BG302</f>
        <v>0</v>
      </c>
      <c r="J307" s="165"/>
      <c r="Q307" s="249"/>
      <c r="R307" s="249"/>
      <c r="S307" s="165"/>
      <c r="T307" s="165"/>
      <c r="U307" s="165"/>
      <c r="V307" s="165"/>
      <c r="W307" s="165"/>
      <c r="Y307" s="164" t="n">
        <v>304</v>
      </c>
      <c r="Z307" s="165"/>
      <c r="AA307" s="180" t="str">
        <f aca="false">IF(MOD(ROW(),2),"",INDEX($Z$3:$Z$600,ROW()/2))</f>
        <v/>
      </c>
      <c r="AB307" s="181" t="n">
        <v>3.05</v>
      </c>
      <c r="AC307" s="182" t="n">
        <f aca="false">VALUE($Z308)</f>
        <v>0</v>
      </c>
      <c r="AD307" s="164" t="n">
        <v>304</v>
      </c>
      <c r="AE307" s="191"/>
      <c r="AF307" s="227" t="str">
        <f aca="false">IF(MOD(ROW(),10),"",INDEX(AE$3:AE$600,ROW()/10))</f>
        <v/>
      </c>
      <c r="AG307" s="228" t="n">
        <v>302</v>
      </c>
      <c r="AH307" s="229" t="e">
        <f aca="false">VALUE($AF307)</f>
        <v>#VALUE!</v>
      </c>
      <c r="AI307" s="164" t="n">
        <v>304</v>
      </c>
      <c r="AJ307" s="165"/>
      <c r="AK307" s="227" t="str">
        <f aca="false">IF(MOD(ROW(),10),"",INDEX(AJ$3:AJ$600,ROW()/10))</f>
        <v/>
      </c>
      <c r="AL307" s="228" t="n">
        <v>297</v>
      </c>
      <c r="AM307" s="229" t="e">
        <f aca="false">VALUE($AK307)</f>
        <v>#VALUE!</v>
      </c>
      <c r="AN307" s="164" t="n">
        <v>304</v>
      </c>
      <c r="AO307" s="190"/>
      <c r="AP307" s="227" t="str">
        <f aca="false">IF(MOD(ROW(),10),"",INDEX(AO$3:AO$600,ROW()/10))</f>
        <v/>
      </c>
      <c r="AQ307" s="181" t="n">
        <v>3.05</v>
      </c>
      <c r="AR307" s="229" t="e">
        <f aca="false">VALUE($AP307)</f>
        <v>#VALUE!</v>
      </c>
      <c r="AS307" s="164" t="n">
        <v>3040</v>
      </c>
      <c r="AT307" s="165"/>
      <c r="AU307" s="227" t="str">
        <f aca="false">IF(MOD(ROW(),10),"",INDEX(AT$3:AT$600,ROW()/10))</f>
        <v/>
      </c>
      <c r="AV307" s="181" t="n">
        <v>3.05</v>
      </c>
      <c r="AW307" s="229" t="e">
        <f aca="false">VALUE($AU307)</f>
        <v>#VALUE!</v>
      </c>
      <c r="AY307" s="165"/>
      <c r="AZ307" s="180" t="str">
        <f aca="false">IF(MOD(ROW(),2),"",INDEX(AY$3:AY$600,ROW()/2))</f>
        <v/>
      </c>
      <c r="BA307" s="181" t="n">
        <v>3.05</v>
      </c>
      <c r="BB307" s="182" t="e">
        <f aca="false">VALUE(AZ307)</f>
        <v>#VALUE!</v>
      </c>
      <c r="BD307" s="165"/>
      <c r="BE307" s="180" t="str">
        <f aca="false">IF(MOD(ROW(),2),"",INDEX(BD$3:BD$600,ROW()/2))</f>
        <v/>
      </c>
      <c r="BF307" s="181" t="n">
        <v>3.05</v>
      </c>
      <c r="BG307" s="182" t="n">
        <f aca="false">VALUE($BD308)</f>
        <v>0</v>
      </c>
    </row>
    <row r="308" customFormat="false" ht="13.5" hidden="false" customHeight="false" outlineLevel="0" collapsed="false">
      <c r="A308" s="208" t="n">
        <v>3.01</v>
      </c>
      <c r="B308" s="209" t="n">
        <v>2.56</v>
      </c>
      <c r="C308" s="213" t="n">
        <f aca="false">$C307+(($AM$20-$AM$10))/10</f>
        <v>-0.0019</v>
      </c>
      <c r="D308" s="217" t="n">
        <f aca="false">$D307+(($AH$30-$AH$20))/10</f>
        <v>-0.000800000000000001</v>
      </c>
      <c r="E308" s="211" t="n">
        <f aca="false">$AC303</f>
        <v>0</v>
      </c>
      <c r="F308" s="212" t="n">
        <f aca="false">$F307+(($AR$20-$AR$10))/10</f>
        <v>-0.0017</v>
      </c>
      <c r="G308" s="218" t="n">
        <f aca="false">$G307+(($AW$20-$AW$10))/10</f>
        <v>-0.0017</v>
      </c>
      <c r="H308" s="213" t="n">
        <f aca="false">$BB302+($BB304-$BB302)/2</f>
        <v>0</v>
      </c>
      <c r="I308" s="213" t="n">
        <f aca="false">$BG302+($BG304-$BG302)/2</f>
        <v>0</v>
      </c>
      <c r="J308" s="165"/>
      <c r="Q308" s="249"/>
      <c r="R308" s="249"/>
      <c r="S308" s="165"/>
      <c r="T308" s="165"/>
      <c r="U308" s="165"/>
      <c r="V308" s="165"/>
      <c r="W308" s="165"/>
      <c r="Y308" s="164" t="n">
        <v>305</v>
      </c>
      <c r="Z308" s="165"/>
      <c r="AA308" s="180" t="n">
        <f aca="false">IF(MOD(ROW(),2),"",INDEX($Z$3:$Z$600,ROW()/2))</f>
        <v>264.1</v>
      </c>
      <c r="AB308" s="181" t="n">
        <v>3.06</v>
      </c>
      <c r="AC308" s="182" t="n">
        <f aca="false">VALUE($Z309)</f>
        <v>0</v>
      </c>
      <c r="AD308" s="164" t="n">
        <v>305</v>
      </c>
      <c r="AE308" s="191"/>
      <c r="AF308" s="227" t="str">
        <f aca="false">IF(MOD(ROW(),10),"",INDEX(AE$3:AE$600,ROW()/10))</f>
        <v/>
      </c>
      <c r="AG308" s="228" t="n">
        <v>303</v>
      </c>
      <c r="AH308" s="229" t="e">
        <f aca="false">VALUE($AF308)</f>
        <v>#VALUE!</v>
      </c>
      <c r="AI308" s="164" t="n">
        <v>305</v>
      </c>
      <c r="AJ308" s="165"/>
      <c r="AK308" s="227" t="str">
        <f aca="false">IF(MOD(ROW(),10),"",INDEX(AJ$3:AJ$600,ROW()/10))</f>
        <v/>
      </c>
      <c r="AL308" s="228" t="n">
        <v>298</v>
      </c>
      <c r="AM308" s="229" t="e">
        <f aca="false">VALUE($AK308)</f>
        <v>#VALUE!</v>
      </c>
      <c r="AN308" s="164" t="n">
        <v>305</v>
      </c>
      <c r="AO308" s="190"/>
      <c r="AP308" s="227" t="str">
        <f aca="false">IF(MOD(ROW(),10),"",INDEX(AO$3:AO$600,ROW()/10))</f>
        <v/>
      </c>
      <c r="AQ308" s="181" t="n">
        <v>3.06</v>
      </c>
      <c r="AR308" s="229" t="e">
        <f aca="false">VALUE($AP308)</f>
        <v>#VALUE!</v>
      </c>
      <c r="AS308" s="164" t="n">
        <v>3050</v>
      </c>
      <c r="AT308" s="165"/>
      <c r="AU308" s="227" t="str">
        <f aca="false">IF(MOD(ROW(),10),"",INDEX(AT$3:AT$600,ROW()/10))</f>
        <v/>
      </c>
      <c r="AV308" s="181" t="n">
        <v>3.06</v>
      </c>
      <c r="AW308" s="229" t="e">
        <f aca="false">VALUE($AU308)</f>
        <v>#VALUE!</v>
      </c>
      <c r="AY308" s="165"/>
      <c r="AZ308" s="180" t="n">
        <f aca="false">IF(MOD(ROW(),2),"",INDEX(AY$3:AY$600,ROW()/2))</f>
        <v>0</v>
      </c>
      <c r="BA308" s="181" t="n">
        <v>3.06</v>
      </c>
      <c r="BB308" s="182" t="n">
        <f aca="false">VALUE(AZ308)</f>
        <v>0</v>
      </c>
      <c r="BD308" s="165"/>
      <c r="BE308" s="180" t="n">
        <f aca="false">IF(MOD(ROW(),2),"",INDEX(BD$3:BD$600,ROW()/2))</f>
        <v>0</v>
      </c>
      <c r="BF308" s="181" t="n">
        <v>3.06</v>
      </c>
      <c r="BG308" s="182" t="n">
        <f aca="false">VALUE($BD309)</f>
        <v>0</v>
      </c>
    </row>
    <row r="309" customFormat="false" ht="13.5" hidden="false" customHeight="false" outlineLevel="0" collapsed="false">
      <c r="A309" s="208" t="n">
        <v>3.02</v>
      </c>
      <c r="B309" s="209" t="n">
        <v>2.55</v>
      </c>
      <c r="C309" s="213" t="n">
        <f aca="false">$C308+(($AM$20-$AM$10))/10</f>
        <v>-0.0038</v>
      </c>
      <c r="D309" s="217" t="n">
        <f aca="false">$D308+(($AH$30-$AH$20))/10</f>
        <v>-0.0016</v>
      </c>
      <c r="E309" s="211" t="n">
        <f aca="false">$AC304</f>
        <v>0</v>
      </c>
      <c r="F309" s="212" t="n">
        <f aca="false">$F308+(($AR$20-$AR$10))/10</f>
        <v>-0.0034</v>
      </c>
      <c r="G309" s="218" t="n">
        <f aca="false">$G308+(($AW$20-$AW$10))/10</f>
        <v>-0.0034</v>
      </c>
      <c r="H309" s="213" t="n">
        <f aca="false">$BB304</f>
        <v>0</v>
      </c>
      <c r="I309" s="213" t="n">
        <f aca="false">$BG304</f>
        <v>0</v>
      </c>
      <c r="J309" s="165"/>
      <c r="Q309" s="249"/>
      <c r="R309" s="249"/>
      <c r="S309" s="165"/>
      <c r="T309" s="165"/>
      <c r="U309" s="165"/>
      <c r="V309" s="165"/>
      <c r="W309" s="165"/>
      <c r="Y309" s="164" t="n">
        <v>306</v>
      </c>
      <c r="Z309" s="165"/>
      <c r="AA309" s="180" t="str">
        <f aca="false">IF(MOD(ROW(),2),"",INDEX($Z$3:$Z$600,ROW()/2))</f>
        <v/>
      </c>
      <c r="AB309" s="181" t="n">
        <v>3.07</v>
      </c>
      <c r="AC309" s="182" t="n">
        <f aca="false">VALUE($Z310)</f>
        <v>0</v>
      </c>
      <c r="AD309" s="164" t="n">
        <v>306</v>
      </c>
      <c r="AE309" s="191"/>
      <c r="AF309" s="227" t="str">
        <f aca="false">IF(MOD(ROW(),10),"",INDEX(AE$3:AE$600,ROW()/10))</f>
        <v/>
      </c>
      <c r="AG309" s="228" t="n">
        <v>304</v>
      </c>
      <c r="AH309" s="229" t="e">
        <f aca="false">VALUE($AF309)</f>
        <v>#VALUE!</v>
      </c>
      <c r="AI309" s="164" t="n">
        <v>306</v>
      </c>
      <c r="AJ309" s="165"/>
      <c r="AK309" s="227" t="str">
        <f aca="false">IF(MOD(ROW(),10),"",INDEX(AJ$3:AJ$600,ROW()/10))</f>
        <v/>
      </c>
      <c r="AL309" s="228" t="n">
        <v>299</v>
      </c>
      <c r="AM309" s="229" t="e">
        <f aca="false">VALUE($AK309)</f>
        <v>#VALUE!</v>
      </c>
      <c r="AN309" s="164" t="n">
        <v>306</v>
      </c>
      <c r="AO309" s="190"/>
      <c r="AP309" s="227" t="str">
        <f aca="false">IF(MOD(ROW(),10),"",INDEX(AO$3:AO$600,ROW()/10))</f>
        <v/>
      </c>
      <c r="AQ309" s="181" t="n">
        <v>3.07</v>
      </c>
      <c r="AR309" s="229" t="e">
        <f aca="false">VALUE($AP309)</f>
        <v>#VALUE!</v>
      </c>
      <c r="AS309" s="164" t="n">
        <v>3060</v>
      </c>
      <c r="AT309" s="165"/>
      <c r="AU309" s="227" t="str">
        <f aca="false">IF(MOD(ROW(),10),"",INDEX(AT$3:AT$600,ROW()/10))</f>
        <v/>
      </c>
      <c r="AV309" s="181" t="n">
        <v>3.07</v>
      </c>
      <c r="AW309" s="229" t="e">
        <f aca="false">VALUE($AU309)</f>
        <v>#VALUE!</v>
      </c>
      <c r="AY309" s="165"/>
      <c r="AZ309" s="180" t="str">
        <f aca="false">IF(MOD(ROW(),2),"",INDEX(AY$3:AY$600,ROW()/2))</f>
        <v/>
      </c>
      <c r="BA309" s="181" t="n">
        <v>3.07</v>
      </c>
      <c r="BB309" s="182" t="e">
        <f aca="false">VALUE(AZ309)</f>
        <v>#VALUE!</v>
      </c>
      <c r="BD309" s="165"/>
      <c r="BE309" s="180" t="str">
        <f aca="false">IF(MOD(ROW(),2),"",INDEX(BD$3:BD$600,ROW()/2))</f>
        <v/>
      </c>
      <c r="BF309" s="181" t="n">
        <v>3.07</v>
      </c>
      <c r="BG309" s="182" t="n">
        <f aca="false">VALUE($BD310)</f>
        <v>0</v>
      </c>
    </row>
    <row r="310" customFormat="false" ht="13.5" hidden="false" customHeight="false" outlineLevel="0" collapsed="false">
      <c r="A310" s="208" t="n">
        <v>3.03</v>
      </c>
      <c r="B310" s="209" t="n">
        <v>2.54</v>
      </c>
      <c r="C310" s="213" t="n">
        <f aca="false">$C309+(($AM$20-$AM$10))/10</f>
        <v>-0.0057</v>
      </c>
      <c r="D310" s="217" t="n">
        <f aca="false">$D309+(($AH$30-$AH$20))/10</f>
        <v>-0.0024</v>
      </c>
      <c r="E310" s="211" t="n">
        <f aca="false">$AC305</f>
        <v>0</v>
      </c>
      <c r="F310" s="212" t="n">
        <f aca="false">$F309+(($AR$20-$AR$10))/10</f>
        <v>-0.0051</v>
      </c>
      <c r="G310" s="218" t="n">
        <f aca="false">$G309+(($AW$20-$AW$10))/10</f>
        <v>-0.0051</v>
      </c>
      <c r="H310" s="213" t="n">
        <f aca="false">$BB304+($BB306-$BB304)/2</f>
        <v>0</v>
      </c>
      <c r="I310" s="213" t="n">
        <f aca="false">$BG304+($BG306-$BG304)/2</f>
        <v>0</v>
      </c>
      <c r="J310" s="165"/>
      <c r="Q310" s="249"/>
      <c r="R310" s="249"/>
      <c r="S310" s="165"/>
      <c r="T310" s="165"/>
      <c r="U310" s="165"/>
      <c r="V310" s="165"/>
      <c r="W310" s="165"/>
      <c r="Y310" s="164" t="n">
        <v>307</v>
      </c>
      <c r="Z310" s="165"/>
      <c r="AA310" s="180" t="n">
        <f aca="false">IF(MOD(ROW(),2),"",INDEX($Z$3:$Z$600,ROW()/2))</f>
        <v>266.03</v>
      </c>
      <c r="AB310" s="181" t="n">
        <v>3.08</v>
      </c>
      <c r="AC310" s="182" t="n">
        <f aca="false">VALUE($Z311)</f>
        <v>0</v>
      </c>
      <c r="AD310" s="164" t="n">
        <v>307</v>
      </c>
      <c r="AE310" s="191"/>
      <c r="AF310" s="227" t="n">
        <f aca="false">IF(MOD(ROW(),10),"",INDEX(AE$3:AE$600,ROW()/10))</f>
        <v>0</v>
      </c>
      <c r="AG310" s="228" t="n">
        <v>305</v>
      </c>
      <c r="AH310" s="229" t="n">
        <f aca="false">VALUE($AF310)</f>
        <v>0</v>
      </c>
      <c r="AI310" s="164" t="n">
        <v>307</v>
      </c>
      <c r="AJ310" s="165"/>
      <c r="AK310" s="227" t="n">
        <f aca="false">IF(MOD(ROW(),10),"",INDEX(AJ$3:AJ$600,ROW()/10))</f>
        <v>0</v>
      </c>
      <c r="AL310" s="228" t="n">
        <v>300</v>
      </c>
      <c r="AM310" s="229" t="n">
        <f aca="false">VALUE($AK310)</f>
        <v>0</v>
      </c>
      <c r="AN310" s="164" t="n">
        <v>307</v>
      </c>
      <c r="AO310" s="190"/>
      <c r="AP310" s="227" t="n">
        <f aca="false">IF(MOD(ROW(),10),"",INDEX(AO$3:AO$600,ROW()/10))</f>
        <v>0</v>
      </c>
      <c r="AQ310" s="181" t="n">
        <v>3.08</v>
      </c>
      <c r="AR310" s="229" t="n">
        <f aca="false">VALUE($AP310)</f>
        <v>0</v>
      </c>
      <c r="AS310" s="164" t="n">
        <v>3070</v>
      </c>
      <c r="AT310" s="165"/>
      <c r="AU310" s="227" t="n">
        <f aca="false">IF(MOD(ROW(),10),"",INDEX(AT$3:AT$600,ROW()/10))</f>
        <v>0</v>
      </c>
      <c r="AV310" s="181" t="n">
        <v>3.08</v>
      </c>
      <c r="AW310" s="229" t="n">
        <f aca="false">VALUE($AU310)</f>
        <v>0</v>
      </c>
      <c r="AY310" s="165"/>
      <c r="AZ310" s="180" t="n">
        <f aca="false">IF(MOD(ROW(),2),"",INDEX(AY$3:AY$600,ROW()/2))</f>
        <v>0</v>
      </c>
      <c r="BA310" s="181" t="n">
        <v>3.08</v>
      </c>
      <c r="BB310" s="182" t="n">
        <f aca="false">VALUE(AZ310)</f>
        <v>0</v>
      </c>
      <c r="BD310" s="165"/>
      <c r="BE310" s="180" t="n">
        <f aca="false">IF(MOD(ROW(),2),"",INDEX(BD$3:BD$600,ROW()/2))</f>
        <v>0</v>
      </c>
      <c r="BF310" s="181" t="n">
        <v>3.08</v>
      </c>
      <c r="BG310" s="182" t="n">
        <f aca="false">VALUE($BD311)</f>
        <v>0</v>
      </c>
    </row>
    <row r="311" customFormat="false" ht="13.5" hidden="false" customHeight="false" outlineLevel="0" collapsed="false">
      <c r="A311" s="208" t="n">
        <v>3.04</v>
      </c>
      <c r="B311" s="209" t="n">
        <v>2.53</v>
      </c>
      <c r="C311" s="213" t="n">
        <f aca="false">$C310+(($AM$20-$AM$10))/10</f>
        <v>-0.0076</v>
      </c>
      <c r="D311" s="217" t="n">
        <f aca="false">$D310+(($AH$30-$AH$20))/10</f>
        <v>-0.0032</v>
      </c>
      <c r="E311" s="211" t="n">
        <f aca="false">$AC306</f>
        <v>0</v>
      </c>
      <c r="F311" s="212" t="n">
        <f aca="false">$F310+(($AR$20-$AR$10))/10</f>
        <v>-0.0068</v>
      </c>
      <c r="G311" s="218" t="n">
        <f aca="false">$G310+(($AW$20-$AW$10))/10</f>
        <v>-0.0068</v>
      </c>
      <c r="H311" s="250" t="n">
        <f aca="false">$BB306</f>
        <v>0</v>
      </c>
      <c r="I311" s="250" t="n">
        <f aca="false">$BG306</f>
        <v>0</v>
      </c>
      <c r="J311" s="165"/>
      <c r="Q311" s="249"/>
      <c r="R311" s="251"/>
      <c r="S311" s="165"/>
      <c r="T311" s="165"/>
      <c r="U311" s="165"/>
      <c r="V311" s="165"/>
      <c r="W311" s="165"/>
      <c r="Y311" s="164" t="n">
        <v>308</v>
      </c>
      <c r="Z311" s="165"/>
      <c r="AA311" s="180" t="str">
        <f aca="false">IF(MOD(ROW(),2),"",INDEX($Z$3:$Z$600,ROW()/2))</f>
        <v/>
      </c>
      <c r="AB311" s="181" t="n">
        <v>3.09</v>
      </c>
      <c r="AC311" s="182" t="n">
        <f aca="false">VALUE($Z312)</f>
        <v>0</v>
      </c>
      <c r="AD311" s="164" t="n">
        <v>308</v>
      </c>
      <c r="AE311" s="191"/>
      <c r="AF311" s="227" t="str">
        <f aca="false">IF(MOD(ROW(),10),"",INDEX(AE$3:AE$600,ROW()/10))</f>
        <v/>
      </c>
      <c r="AG311" s="228" t="n">
        <v>306</v>
      </c>
      <c r="AH311" s="229" t="e">
        <f aca="false">VALUE($AF311)</f>
        <v>#VALUE!</v>
      </c>
      <c r="AI311" s="164" t="n">
        <v>308</v>
      </c>
      <c r="AJ311" s="165"/>
      <c r="AK311" s="227" t="str">
        <f aca="false">IF(MOD(ROW(),10),"",INDEX(AJ$3:AJ$600,ROW()/10))</f>
        <v/>
      </c>
      <c r="AL311" s="228" t="n">
        <v>301</v>
      </c>
      <c r="AM311" s="229" t="e">
        <f aca="false">VALUE($AK311)</f>
        <v>#VALUE!</v>
      </c>
      <c r="AN311" s="164" t="n">
        <v>308</v>
      </c>
      <c r="AO311" s="190"/>
      <c r="AP311" s="227" t="str">
        <f aca="false">IF(MOD(ROW(),10),"",INDEX(AO$3:AO$600,ROW()/10))</f>
        <v/>
      </c>
      <c r="AQ311" s="181" t="n">
        <v>3.09</v>
      </c>
      <c r="AR311" s="229" t="e">
        <f aca="false">VALUE($AP311)</f>
        <v>#VALUE!</v>
      </c>
      <c r="AS311" s="164" t="n">
        <v>3080</v>
      </c>
      <c r="AT311" s="165"/>
      <c r="AU311" s="227" t="str">
        <f aca="false">IF(MOD(ROW(),10),"",INDEX(AT$3:AT$600,ROW()/10))</f>
        <v/>
      </c>
      <c r="AV311" s="181" t="n">
        <v>3.09</v>
      </c>
      <c r="AW311" s="229" t="e">
        <f aca="false">VALUE($AU311)</f>
        <v>#VALUE!</v>
      </c>
      <c r="AY311" s="165"/>
      <c r="AZ311" s="180" t="str">
        <f aca="false">IF(MOD(ROW(),2),"",INDEX(AY$3:AY$600,ROW()/2))</f>
        <v/>
      </c>
      <c r="BA311" s="181" t="n">
        <v>3.09</v>
      </c>
      <c r="BB311" s="182" t="e">
        <f aca="false">VALUE(AZ311)</f>
        <v>#VALUE!</v>
      </c>
      <c r="BD311" s="165"/>
      <c r="BE311" s="180" t="str">
        <f aca="false">IF(MOD(ROW(),2),"",INDEX(BD$3:BD$600,ROW()/2))</f>
        <v/>
      </c>
      <c r="BF311" s="181" t="n">
        <v>3.09</v>
      </c>
      <c r="BG311" s="182" t="n">
        <f aca="false">VALUE($BD312)</f>
        <v>0</v>
      </c>
    </row>
    <row r="312" customFormat="false" ht="13.5" hidden="false" customHeight="false" outlineLevel="0" collapsed="false">
      <c r="A312" s="208" t="n">
        <v>3.05</v>
      </c>
      <c r="B312" s="209" t="n">
        <v>2.52</v>
      </c>
      <c r="C312" s="213" t="n">
        <f aca="false">$C311+(($AM$20-$AM$10))/10</f>
        <v>-0.0095</v>
      </c>
      <c r="D312" s="217" t="n">
        <f aca="false">$D311+(($AH$30-$AH$20))/10</f>
        <v>-0.004</v>
      </c>
      <c r="E312" s="211" t="n">
        <f aca="false">$AC307</f>
        <v>0</v>
      </c>
      <c r="F312" s="212" t="n">
        <f aca="false">$F311+(($AR$20-$AR$10))/10</f>
        <v>-0.0085</v>
      </c>
      <c r="G312" s="218" t="n">
        <f aca="false">$G311+(($AW$20-$AW$10))/10</f>
        <v>-0.0085</v>
      </c>
      <c r="H312" s="213" t="n">
        <f aca="false">$BB306+($BB308-$BB306)/2</f>
        <v>0</v>
      </c>
      <c r="I312" s="213" t="n">
        <f aca="false">$BG306+($BG308-$BG306)/2</f>
        <v>0</v>
      </c>
      <c r="J312" s="165"/>
      <c r="Q312" s="251"/>
      <c r="R312" s="251"/>
      <c r="S312" s="165"/>
      <c r="T312" s="165"/>
      <c r="U312" s="165"/>
      <c r="V312" s="165"/>
      <c r="W312" s="165"/>
      <c r="Y312" s="164" t="n">
        <v>309</v>
      </c>
      <c r="Z312" s="165"/>
      <c r="AA312" s="180" t="n">
        <f aca="false">IF(MOD(ROW(),2),"",INDEX($Z$3:$Z$600,ROW()/2))</f>
        <v>267.95</v>
      </c>
      <c r="AB312" s="181" t="n">
        <v>3.1</v>
      </c>
      <c r="AC312" s="182" t="n">
        <f aca="false">VALUE($Z313)</f>
        <v>0</v>
      </c>
      <c r="AD312" s="164" t="n">
        <v>309</v>
      </c>
      <c r="AE312" s="191"/>
      <c r="AF312" s="227" t="str">
        <f aca="false">IF(MOD(ROW(),10),"",INDEX(AE$3:AE$600,ROW()/10))</f>
        <v/>
      </c>
      <c r="AG312" s="228" t="n">
        <v>307</v>
      </c>
      <c r="AH312" s="229" t="e">
        <f aca="false">VALUE($AF312)</f>
        <v>#VALUE!</v>
      </c>
      <c r="AI312" s="164" t="n">
        <v>309</v>
      </c>
      <c r="AJ312" s="165"/>
      <c r="AK312" s="227" t="str">
        <f aca="false">IF(MOD(ROW(),10),"",INDEX(AJ$3:AJ$600,ROW()/10))</f>
        <v/>
      </c>
      <c r="AL312" s="228" t="n">
        <v>302</v>
      </c>
      <c r="AM312" s="229" t="e">
        <f aca="false">VALUE($AK312)</f>
        <v>#VALUE!</v>
      </c>
      <c r="AN312" s="164" t="n">
        <v>309</v>
      </c>
      <c r="AO312" s="190"/>
      <c r="AP312" s="227" t="str">
        <f aca="false">IF(MOD(ROW(),10),"",INDEX(AO$3:AO$600,ROW()/10))</f>
        <v/>
      </c>
      <c r="AQ312" s="181" t="n">
        <v>3.1</v>
      </c>
      <c r="AR312" s="229" t="e">
        <f aca="false">VALUE($AP312)</f>
        <v>#VALUE!</v>
      </c>
      <c r="AS312" s="164" t="n">
        <v>3090</v>
      </c>
      <c r="AT312" s="165"/>
      <c r="AU312" s="227" t="str">
        <f aca="false">IF(MOD(ROW(),10),"",INDEX(AT$3:AT$600,ROW()/10))</f>
        <v/>
      </c>
      <c r="AV312" s="181" t="n">
        <v>3.1</v>
      </c>
      <c r="AW312" s="229" t="e">
        <f aca="false">VALUE($AU312)</f>
        <v>#VALUE!</v>
      </c>
      <c r="AY312" s="165"/>
      <c r="AZ312" s="180" t="n">
        <f aca="false">IF(MOD(ROW(),2),"",INDEX(AY$3:AY$600,ROW()/2))</f>
        <v>0</v>
      </c>
      <c r="BA312" s="181" t="n">
        <v>3.1</v>
      </c>
      <c r="BB312" s="182" t="n">
        <f aca="false">VALUE(AZ312)</f>
        <v>0</v>
      </c>
      <c r="BD312" s="165"/>
      <c r="BE312" s="180" t="n">
        <f aca="false">IF(MOD(ROW(),2),"",INDEX(BD$3:BD$600,ROW()/2))</f>
        <v>0</v>
      </c>
      <c r="BF312" s="181" t="n">
        <v>3.1</v>
      </c>
      <c r="BG312" s="182" t="n">
        <f aca="false">VALUE($BD313)</f>
        <v>0</v>
      </c>
    </row>
    <row r="313" customFormat="false" ht="13.5" hidden="false" customHeight="false" outlineLevel="0" collapsed="false">
      <c r="A313" s="208" t="n">
        <v>3.06</v>
      </c>
      <c r="B313" s="209" t="n">
        <v>2.51</v>
      </c>
      <c r="C313" s="213" t="n">
        <f aca="false">$C312+(($AM$20-$AM$10))/10</f>
        <v>-0.0114</v>
      </c>
      <c r="D313" s="217" t="n">
        <f aca="false">$D312+(($AH$30-$AH$20))/10</f>
        <v>-0.0048</v>
      </c>
      <c r="E313" s="211" t="n">
        <f aca="false">$AC308</f>
        <v>0</v>
      </c>
      <c r="F313" s="212" t="n">
        <f aca="false">$F312+(($AR$20-$AR$10))/10</f>
        <v>-0.0102</v>
      </c>
      <c r="G313" s="218" t="n">
        <f aca="false">$G312+(($AW$20-$AW$10))/10</f>
        <v>-0.0102</v>
      </c>
      <c r="H313" s="213" t="n">
        <f aca="false">$BB308</f>
        <v>0</v>
      </c>
      <c r="I313" s="213" t="n">
        <f aca="false">$BG308</f>
        <v>0</v>
      </c>
      <c r="J313" s="165"/>
      <c r="Q313" s="165"/>
      <c r="R313" s="165"/>
      <c r="S313" s="165"/>
      <c r="T313" s="165"/>
      <c r="U313" s="165"/>
      <c r="V313" s="165"/>
      <c r="W313" s="165"/>
      <c r="Y313" s="164" t="n">
        <v>310</v>
      </c>
      <c r="Z313" s="165"/>
      <c r="AA313" s="180" t="str">
        <f aca="false">IF(MOD(ROW(),2),"",INDEX($Z$3:$Z$600,ROW()/2))</f>
        <v/>
      </c>
      <c r="AB313" s="181" t="n">
        <v>3.11</v>
      </c>
      <c r="AC313" s="182" t="n">
        <f aca="false">VALUE($Z314)</f>
        <v>0</v>
      </c>
      <c r="AD313" s="164" t="n">
        <v>310</v>
      </c>
      <c r="AE313" s="191"/>
      <c r="AF313" s="227" t="str">
        <f aca="false">IF(MOD(ROW(),10),"",INDEX(AE$3:AE$600,ROW()/10))</f>
        <v/>
      </c>
      <c r="AG313" s="228" t="n">
        <v>308</v>
      </c>
      <c r="AH313" s="229" t="e">
        <f aca="false">VALUE($AF313)</f>
        <v>#VALUE!</v>
      </c>
      <c r="AI313" s="164" t="n">
        <v>310</v>
      </c>
      <c r="AJ313" s="165"/>
      <c r="AK313" s="227" t="str">
        <f aca="false">IF(MOD(ROW(),10),"",INDEX(AJ$3:AJ$600,ROW()/10))</f>
        <v/>
      </c>
      <c r="AL313" s="228" t="n">
        <v>303</v>
      </c>
      <c r="AM313" s="229" t="e">
        <f aca="false">VALUE($AK313)</f>
        <v>#VALUE!</v>
      </c>
      <c r="AN313" s="164" t="n">
        <v>310</v>
      </c>
      <c r="AO313" s="190"/>
      <c r="AP313" s="227" t="str">
        <f aca="false">IF(MOD(ROW(),10),"",INDEX(AO$3:AO$600,ROW()/10))</f>
        <v/>
      </c>
      <c r="AQ313" s="181" t="n">
        <v>3.11</v>
      </c>
      <c r="AR313" s="229" t="e">
        <f aca="false">VALUE($AP313)</f>
        <v>#VALUE!</v>
      </c>
      <c r="AS313" s="164" t="n">
        <v>3100</v>
      </c>
      <c r="AT313" s="165"/>
      <c r="AU313" s="227" t="str">
        <f aca="false">IF(MOD(ROW(),10),"",INDEX(AT$3:AT$600,ROW()/10))</f>
        <v/>
      </c>
      <c r="AV313" s="181" t="n">
        <v>3.11</v>
      </c>
      <c r="AW313" s="229" t="e">
        <f aca="false">VALUE($AU313)</f>
        <v>#VALUE!</v>
      </c>
      <c r="AY313" s="165"/>
      <c r="AZ313" s="180" t="str">
        <f aca="false">IF(MOD(ROW(),2),"",INDEX(AY$3:AY$600,ROW()/2))</f>
        <v/>
      </c>
      <c r="BA313" s="181" t="n">
        <v>3.11</v>
      </c>
      <c r="BB313" s="182" t="e">
        <f aca="false">VALUE(AZ313)</f>
        <v>#VALUE!</v>
      </c>
      <c r="BD313" s="165"/>
      <c r="BE313" s="180" t="str">
        <f aca="false">IF(MOD(ROW(),2),"",INDEX(BD$3:BD$600,ROW()/2))</f>
        <v/>
      </c>
      <c r="BF313" s="181" t="n">
        <v>3.11</v>
      </c>
      <c r="BG313" s="182" t="n">
        <f aca="false">VALUE($BD314)</f>
        <v>0</v>
      </c>
    </row>
    <row r="314" customFormat="false" ht="13.5" hidden="false" customHeight="false" outlineLevel="0" collapsed="false">
      <c r="A314" s="208" t="n">
        <v>3.07</v>
      </c>
      <c r="B314" s="209" t="n">
        <v>2.5</v>
      </c>
      <c r="C314" s="213" t="n">
        <f aca="false">$C313+(($AM$20-$AM$10))/10</f>
        <v>-0.0133</v>
      </c>
      <c r="D314" s="217" t="n">
        <f aca="false">$D313+(($AH$30-$AH$20))/10</f>
        <v>-0.0056</v>
      </c>
      <c r="E314" s="211" t="n">
        <f aca="false">$AC309</f>
        <v>0</v>
      </c>
      <c r="F314" s="212" t="n">
        <f aca="false">$F313+(($AR$20-$AR$10))/10</f>
        <v>-0.0119</v>
      </c>
      <c r="G314" s="218" t="n">
        <f aca="false">$G313+(($AW$20-$AW$10))/10</f>
        <v>-0.0119</v>
      </c>
      <c r="H314" s="213" t="n">
        <f aca="false">$BB308+($BB310-$BB308)/2</f>
        <v>0</v>
      </c>
      <c r="I314" s="213" t="n">
        <f aca="false">$BG308+($BG310-$BG308)/2</f>
        <v>0</v>
      </c>
      <c r="J314" s="165"/>
      <c r="S314" s="165"/>
      <c r="T314" s="165"/>
      <c r="U314" s="165"/>
      <c r="V314" s="165"/>
      <c r="W314" s="165"/>
      <c r="Y314" s="164" t="n">
        <v>311</v>
      </c>
      <c r="Z314" s="165"/>
      <c r="AA314" s="180" t="n">
        <f aca="false">IF(MOD(ROW(),2),"",INDEX($Z$3:$Z$600,ROW()/2))</f>
        <v>269.88</v>
      </c>
      <c r="AB314" s="181" t="n">
        <v>3.12</v>
      </c>
      <c r="AC314" s="182" t="n">
        <f aca="false">VALUE($Z315)</f>
        <v>0</v>
      </c>
      <c r="AD314" s="164" t="n">
        <v>311</v>
      </c>
      <c r="AE314" s="191"/>
      <c r="AF314" s="227" t="str">
        <f aca="false">IF(MOD(ROW(),10),"",INDEX(AE$3:AE$600,ROW()/10))</f>
        <v/>
      </c>
      <c r="AG314" s="228" t="n">
        <v>309</v>
      </c>
      <c r="AH314" s="229" t="e">
        <f aca="false">VALUE($AF314)</f>
        <v>#VALUE!</v>
      </c>
      <c r="AI314" s="164" t="n">
        <v>311</v>
      </c>
      <c r="AJ314" s="165"/>
      <c r="AK314" s="227" t="str">
        <f aca="false">IF(MOD(ROW(),10),"",INDEX(AJ$3:AJ$600,ROW()/10))</f>
        <v/>
      </c>
      <c r="AL314" s="228" t="n">
        <v>304</v>
      </c>
      <c r="AM314" s="229" t="e">
        <f aca="false">VALUE($AK314)</f>
        <v>#VALUE!</v>
      </c>
      <c r="AN314" s="164" t="n">
        <v>311</v>
      </c>
      <c r="AO314" s="190"/>
      <c r="AP314" s="227" t="str">
        <f aca="false">IF(MOD(ROW(),10),"",INDEX(AO$3:AO$600,ROW()/10))</f>
        <v/>
      </c>
      <c r="AQ314" s="181" t="n">
        <v>3.12</v>
      </c>
      <c r="AR314" s="229" t="e">
        <f aca="false">VALUE($AP314)</f>
        <v>#VALUE!</v>
      </c>
      <c r="AS314" s="164" t="n">
        <v>3110</v>
      </c>
      <c r="AT314" s="165"/>
      <c r="AU314" s="227" t="str">
        <f aca="false">IF(MOD(ROW(),10),"",INDEX(AT$3:AT$600,ROW()/10))</f>
        <v/>
      </c>
      <c r="AV314" s="181" t="n">
        <v>3.12</v>
      </c>
      <c r="AW314" s="229" t="e">
        <f aca="false">VALUE($AU314)</f>
        <v>#VALUE!</v>
      </c>
      <c r="AY314" s="165"/>
      <c r="AZ314" s="180" t="n">
        <f aca="false">IF(MOD(ROW(),2),"",INDEX(AY$3:AY$600,ROW()/2))</f>
        <v>0</v>
      </c>
      <c r="BA314" s="181" t="n">
        <v>3.12</v>
      </c>
      <c r="BB314" s="182" t="n">
        <f aca="false">VALUE(AZ314)</f>
        <v>0</v>
      </c>
      <c r="BD314" s="165"/>
      <c r="BE314" s="180" t="n">
        <f aca="false">IF(MOD(ROW(),2),"",INDEX(BD$3:BD$600,ROW()/2))</f>
        <v>0</v>
      </c>
      <c r="BF314" s="181" t="n">
        <v>3.12</v>
      </c>
      <c r="BG314" s="182" t="n">
        <f aca="false">VALUE($BD315)</f>
        <v>0</v>
      </c>
    </row>
    <row r="315" customFormat="false" ht="13.5" hidden="false" customHeight="false" outlineLevel="0" collapsed="false">
      <c r="A315" s="208" t="n">
        <v>3.08</v>
      </c>
      <c r="B315" s="209" t="n">
        <v>2.49</v>
      </c>
      <c r="C315" s="213" t="n">
        <f aca="false">$C314+(($AM$20-$AM$10))/10</f>
        <v>-0.0152</v>
      </c>
      <c r="D315" s="217" t="n">
        <f aca="false">$D314+(($AH$30-$AH$20))/10</f>
        <v>-0.00640000000000001</v>
      </c>
      <c r="E315" s="211" t="n">
        <f aca="false">$AC310</f>
        <v>0</v>
      </c>
      <c r="F315" s="212" t="n">
        <f aca="false">$F314+(($AR$20-$AR$10))/10</f>
        <v>-0.0136</v>
      </c>
      <c r="G315" s="218" t="n">
        <f aca="false">$G314+(($AW$20-$AW$10))/10</f>
        <v>-0.0136</v>
      </c>
      <c r="H315" s="250" t="n">
        <f aca="false">$BB310</f>
        <v>0</v>
      </c>
      <c r="I315" s="250" t="n">
        <f aca="false">$BG310</f>
        <v>0</v>
      </c>
      <c r="J315" s="165"/>
      <c r="S315" s="165"/>
      <c r="T315" s="165"/>
      <c r="U315" s="165"/>
      <c r="V315" s="165"/>
      <c r="W315" s="165"/>
      <c r="Y315" s="164" t="n">
        <v>312</v>
      </c>
      <c r="Z315" s="165"/>
      <c r="AA315" s="180" t="str">
        <f aca="false">IF(MOD(ROW(),2),"",INDEX($Z$3:$Z$600,ROW()/2))</f>
        <v/>
      </c>
      <c r="AB315" s="181" t="n">
        <v>3.13</v>
      </c>
      <c r="AC315" s="182" t="n">
        <f aca="false">VALUE($Z316)</f>
        <v>0</v>
      </c>
      <c r="AD315" s="164" t="n">
        <v>312</v>
      </c>
      <c r="AE315" s="191"/>
      <c r="AF315" s="227" t="str">
        <f aca="false">IF(MOD(ROW(),10),"",INDEX(AE$3:AE$600,ROW()/10))</f>
        <v/>
      </c>
      <c r="AG315" s="228" t="n">
        <v>310</v>
      </c>
      <c r="AH315" s="229" t="e">
        <f aca="false">VALUE($AF315)</f>
        <v>#VALUE!</v>
      </c>
      <c r="AI315" s="164" t="n">
        <v>312</v>
      </c>
      <c r="AJ315" s="165"/>
      <c r="AK315" s="227" t="str">
        <f aca="false">IF(MOD(ROW(),10),"",INDEX(AJ$3:AJ$600,ROW()/10))</f>
        <v/>
      </c>
      <c r="AL315" s="228" t="n">
        <v>305</v>
      </c>
      <c r="AM315" s="229" t="e">
        <f aca="false">VALUE($AK315)</f>
        <v>#VALUE!</v>
      </c>
      <c r="AN315" s="164" t="n">
        <v>312</v>
      </c>
      <c r="AO315" s="190"/>
      <c r="AP315" s="227" t="str">
        <f aca="false">IF(MOD(ROW(),10),"",INDEX(AO$3:AO$600,ROW()/10))</f>
        <v/>
      </c>
      <c r="AQ315" s="181" t="n">
        <v>3.13</v>
      </c>
      <c r="AR315" s="229" t="e">
        <f aca="false">VALUE($AP315)</f>
        <v>#VALUE!</v>
      </c>
      <c r="AS315" s="164" t="n">
        <v>3120</v>
      </c>
      <c r="AT315" s="165"/>
      <c r="AU315" s="227" t="str">
        <f aca="false">IF(MOD(ROW(),10),"",INDEX(AT$3:AT$600,ROW()/10))</f>
        <v/>
      </c>
      <c r="AV315" s="181" t="n">
        <v>3.13</v>
      </c>
      <c r="AW315" s="229" t="e">
        <f aca="false">VALUE($AU315)</f>
        <v>#VALUE!</v>
      </c>
      <c r="AY315" s="165"/>
      <c r="AZ315" s="180" t="str">
        <f aca="false">IF(MOD(ROW(),2),"",INDEX(AY$3:AY$600,ROW()/2))</f>
        <v/>
      </c>
      <c r="BA315" s="181" t="n">
        <v>3.13</v>
      </c>
      <c r="BB315" s="182" t="e">
        <f aca="false">VALUE(AZ315)</f>
        <v>#VALUE!</v>
      </c>
      <c r="BD315" s="165"/>
      <c r="BE315" s="180" t="str">
        <f aca="false">IF(MOD(ROW(),2),"",INDEX(BD$3:BD$600,ROW()/2))</f>
        <v/>
      </c>
      <c r="BF315" s="181" t="n">
        <v>3.13</v>
      </c>
      <c r="BG315" s="182" t="n">
        <f aca="false">VALUE($BD316)</f>
        <v>0</v>
      </c>
    </row>
    <row r="316" customFormat="false" ht="13.5" hidden="false" customHeight="false" outlineLevel="0" collapsed="false">
      <c r="A316" s="208" t="n">
        <v>3.09</v>
      </c>
      <c r="B316" s="209" t="n">
        <v>2.48</v>
      </c>
      <c r="C316" s="213" t="n">
        <f aca="false">$C315+(($AM$20-$AM$10))/10</f>
        <v>-0.0171</v>
      </c>
      <c r="D316" s="217" t="n">
        <f aca="false">$D315+(($AH$30-$AH$20))/10</f>
        <v>-0.0072</v>
      </c>
      <c r="E316" s="211" t="n">
        <f aca="false">$AC311</f>
        <v>0</v>
      </c>
      <c r="F316" s="212" t="n">
        <f aca="false">$F315+(($AR$20-$AR$10))/10</f>
        <v>-0.0153</v>
      </c>
      <c r="G316" s="218" t="n">
        <f aca="false">$G315+(($AW$20-$AW$10))/10</f>
        <v>-0.0153</v>
      </c>
      <c r="H316" s="213" t="n">
        <f aca="false">$BB310+($BB312-$BB310)/2</f>
        <v>0</v>
      </c>
      <c r="I316" s="213" t="n">
        <f aca="false">$BG310+($BG312-$BG310)/2</f>
        <v>0</v>
      </c>
      <c r="J316" s="165"/>
      <c r="S316" s="165"/>
      <c r="T316" s="165"/>
      <c r="U316" s="165"/>
      <c r="V316" s="165"/>
      <c r="W316" s="165"/>
      <c r="Y316" s="164" t="n">
        <v>313</v>
      </c>
      <c r="Z316" s="165"/>
      <c r="AA316" s="180" t="n">
        <f aca="false">IF(MOD(ROW(),2),"",INDEX($Z$3:$Z$600,ROW()/2))</f>
        <v>271.81</v>
      </c>
      <c r="AB316" s="181" t="n">
        <v>3.14</v>
      </c>
      <c r="AC316" s="182" t="n">
        <f aca="false">VALUE($Z317)</f>
        <v>0</v>
      </c>
      <c r="AD316" s="164" t="n">
        <v>313</v>
      </c>
      <c r="AE316" s="191"/>
      <c r="AF316" s="227" t="str">
        <f aca="false">IF(MOD(ROW(),10),"",INDEX(AE$3:AE$600,ROW()/10))</f>
        <v/>
      </c>
      <c r="AG316" s="228" t="n">
        <v>311</v>
      </c>
      <c r="AH316" s="229" t="e">
        <f aca="false">VALUE($AF316)</f>
        <v>#VALUE!</v>
      </c>
      <c r="AI316" s="164" t="n">
        <v>313</v>
      </c>
      <c r="AJ316" s="165"/>
      <c r="AK316" s="227" t="str">
        <f aca="false">IF(MOD(ROW(),10),"",INDEX(AJ$3:AJ$600,ROW()/10))</f>
        <v/>
      </c>
      <c r="AL316" s="228" t="n">
        <v>306</v>
      </c>
      <c r="AM316" s="229" t="e">
        <f aca="false">VALUE($AK316)</f>
        <v>#VALUE!</v>
      </c>
      <c r="AN316" s="164" t="n">
        <v>313</v>
      </c>
      <c r="AO316" s="190"/>
      <c r="AP316" s="227" t="str">
        <f aca="false">IF(MOD(ROW(),10),"",INDEX(AO$3:AO$600,ROW()/10))</f>
        <v/>
      </c>
      <c r="AQ316" s="181" t="n">
        <v>3.14</v>
      </c>
      <c r="AR316" s="229" t="e">
        <f aca="false">VALUE($AP316)</f>
        <v>#VALUE!</v>
      </c>
      <c r="AS316" s="164" t="n">
        <v>3130</v>
      </c>
      <c r="AT316" s="165"/>
      <c r="AU316" s="227" t="str">
        <f aca="false">IF(MOD(ROW(),10),"",INDEX(AT$3:AT$600,ROW()/10))</f>
        <v/>
      </c>
      <c r="AV316" s="181" t="n">
        <v>3.14</v>
      </c>
      <c r="AW316" s="229" t="e">
        <f aca="false">VALUE($AU316)</f>
        <v>#VALUE!</v>
      </c>
      <c r="AY316" s="165"/>
      <c r="AZ316" s="180" t="n">
        <f aca="false">IF(MOD(ROW(),2),"",INDEX(AY$3:AY$600,ROW()/2))</f>
        <v>0</v>
      </c>
      <c r="BA316" s="181" t="n">
        <v>3.14</v>
      </c>
      <c r="BB316" s="182" t="n">
        <f aca="false">VALUE(AZ316)</f>
        <v>0</v>
      </c>
      <c r="BD316" s="165"/>
      <c r="BE316" s="180" t="n">
        <f aca="false">IF(MOD(ROW(),2),"",INDEX(BD$3:BD$600,ROW()/2))</f>
        <v>0</v>
      </c>
      <c r="BF316" s="181" t="n">
        <v>3.14</v>
      </c>
      <c r="BG316" s="182" t="n">
        <f aca="false">VALUE($BD317)</f>
        <v>0</v>
      </c>
    </row>
    <row r="317" customFormat="false" ht="13.5" hidden="false" customHeight="false" outlineLevel="0" collapsed="false">
      <c r="A317" s="208" t="n">
        <v>3.1</v>
      </c>
      <c r="B317" s="209" t="n">
        <v>2.47</v>
      </c>
      <c r="C317" s="213" t="n">
        <f aca="false">$AM320</f>
        <v>0</v>
      </c>
      <c r="D317" s="241" t="n">
        <f aca="false">$AH320</f>
        <v>0</v>
      </c>
      <c r="E317" s="211" t="n">
        <f aca="false">$AC312</f>
        <v>0</v>
      </c>
      <c r="F317" s="212" t="n">
        <f aca="false">$AR320</f>
        <v>0</v>
      </c>
      <c r="G317" s="218" t="n">
        <f aca="false">$AW320</f>
        <v>0</v>
      </c>
      <c r="H317" s="213" t="n">
        <f aca="false">$BB312</f>
        <v>0</v>
      </c>
      <c r="I317" s="213" t="n">
        <f aca="false">$BG312</f>
        <v>0</v>
      </c>
      <c r="J317" s="165"/>
      <c r="S317" s="165"/>
      <c r="T317" s="165"/>
      <c r="U317" s="165"/>
      <c r="V317" s="165"/>
      <c r="W317" s="165"/>
      <c r="Y317" s="164" t="n">
        <v>314</v>
      </c>
      <c r="Z317" s="165"/>
      <c r="AA317" s="180" t="str">
        <f aca="false">IF(MOD(ROW(),2),"",INDEX($Z$3:$Z$600,ROW()/2))</f>
        <v/>
      </c>
      <c r="AB317" s="181" t="n">
        <v>3.15</v>
      </c>
      <c r="AC317" s="182" t="n">
        <f aca="false">VALUE($Z318)</f>
        <v>0</v>
      </c>
      <c r="AD317" s="164" t="n">
        <v>314</v>
      </c>
      <c r="AE317" s="191"/>
      <c r="AF317" s="227" t="str">
        <f aca="false">IF(MOD(ROW(),10),"",INDEX(AE$3:AE$600,ROW()/10))</f>
        <v/>
      </c>
      <c r="AG317" s="228" t="n">
        <v>312</v>
      </c>
      <c r="AH317" s="229" t="e">
        <f aca="false">VALUE($AF317)</f>
        <v>#VALUE!</v>
      </c>
      <c r="AI317" s="164" t="n">
        <v>314</v>
      </c>
      <c r="AJ317" s="165"/>
      <c r="AK317" s="227" t="str">
        <f aca="false">IF(MOD(ROW(),10),"",INDEX(AJ$3:AJ$600,ROW()/10))</f>
        <v/>
      </c>
      <c r="AL317" s="228" t="n">
        <v>307</v>
      </c>
      <c r="AM317" s="229" t="e">
        <f aca="false">VALUE($AK317)</f>
        <v>#VALUE!</v>
      </c>
      <c r="AN317" s="164" t="n">
        <v>314</v>
      </c>
      <c r="AO317" s="190"/>
      <c r="AP317" s="227" t="str">
        <f aca="false">IF(MOD(ROW(),10),"",INDEX(AO$3:AO$600,ROW()/10))</f>
        <v/>
      </c>
      <c r="AQ317" s="181" t="n">
        <v>3.15</v>
      </c>
      <c r="AR317" s="229" t="e">
        <f aca="false">VALUE($AP317)</f>
        <v>#VALUE!</v>
      </c>
      <c r="AS317" s="164" t="n">
        <v>3140</v>
      </c>
      <c r="AT317" s="165"/>
      <c r="AU317" s="227" t="str">
        <f aca="false">IF(MOD(ROW(),10),"",INDEX(AT$3:AT$600,ROW()/10))</f>
        <v/>
      </c>
      <c r="AV317" s="181" t="n">
        <v>3.15</v>
      </c>
      <c r="AW317" s="229" t="e">
        <f aca="false">VALUE($AU317)</f>
        <v>#VALUE!</v>
      </c>
      <c r="AY317" s="165"/>
      <c r="AZ317" s="180" t="str">
        <f aca="false">IF(MOD(ROW(),2),"",INDEX(AY$3:AY$600,ROW()/2))</f>
        <v/>
      </c>
      <c r="BA317" s="181" t="n">
        <v>3.15</v>
      </c>
      <c r="BB317" s="182" t="e">
        <f aca="false">VALUE(AZ317)</f>
        <v>#VALUE!</v>
      </c>
      <c r="BD317" s="165"/>
      <c r="BE317" s="180" t="str">
        <f aca="false">IF(MOD(ROW(),2),"",INDEX(BD$3:BD$600,ROW()/2))</f>
        <v/>
      </c>
      <c r="BF317" s="181" t="n">
        <v>3.15</v>
      </c>
      <c r="BG317" s="182" t="n">
        <f aca="false">VALUE($BD318)</f>
        <v>0</v>
      </c>
    </row>
    <row r="318" customFormat="false" ht="13.5" hidden="false" customHeight="false" outlineLevel="0" collapsed="false">
      <c r="A318" s="208" t="n">
        <v>3.11</v>
      </c>
      <c r="B318" s="209" t="n">
        <v>2.46</v>
      </c>
      <c r="C318" s="213" t="n">
        <f aca="false">$C317+(($AM$20-$AM$10))/10</f>
        <v>-0.0019</v>
      </c>
      <c r="D318" s="217" t="n">
        <f aca="false">$D317+(($AH$30-$AH$20))/10</f>
        <v>-0.000800000000000001</v>
      </c>
      <c r="E318" s="211" t="n">
        <f aca="false">$AC313</f>
        <v>0</v>
      </c>
      <c r="F318" s="212" t="n">
        <f aca="false">$F317+(($AR$20-$AR$10))/10</f>
        <v>-0.0017</v>
      </c>
      <c r="G318" s="218" t="n">
        <f aca="false">$G317+(($AW$20-$AW$10))/10</f>
        <v>-0.0017</v>
      </c>
      <c r="H318" s="213" t="n">
        <f aca="false">$BB312+($BB314-$BB312)/2</f>
        <v>0</v>
      </c>
      <c r="I318" s="213" t="n">
        <f aca="false">$BG312+($BG314-$BG312)/2</f>
        <v>0</v>
      </c>
      <c r="J318" s="165"/>
      <c r="S318" s="165"/>
      <c r="T318" s="165"/>
      <c r="U318" s="165"/>
      <c r="V318" s="165"/>
      <c r="W318" s="165"/>
      <c r="Y318" s="164" t="n">
        <v>315</v>
      </c>
      <c r="Z318" s="165"/>
      <c r="AA318" s="180" t="n">
        <f aca="false">IF(MOD(ROW(),2),"",INDEX($Z$3:$Z$600,ROW()/2))</f>
        <v>273.74</v>
      </c>
      <c r="AB318" s="181" t="n">
        <v>3.16</v>
      </c>
      <c r="AC318" s="182" t="n">
        <f aca="false">VALUE($Z319)</f>
        <v>0</v>
      </c>
      <c r="AD318" s="164" t="n">
        <v>315</v>
      </c>
      <c r="AE318" s="191"/>
      <c r="AF318" s="227" t="str">
        <f aca="false">IF(MOD(ROW(),10),"",INDEX(AE$3:AE$600,ROW()/10))</f>
        <v/>
      </c>
      <c r="AG318" s="228" t="n">
        <v>313</v>
      </c>
      <c r="AH318" s="229" t="e">
        <f aca="false">VALUE($AF318)</f>
        <v>#VALUE!</v>
      </c>
      <c r="AI318" s="164" t="n">
        <v>315</v>
      </c>
      <c r="AJ318" s="165"/>
      <c r="AK318" s="227" t="str">
        <f aca="false">IF(MOD(ROW(),10),"",INDEX(AJ$3:AJ$600,ROW()/10))</f>
        <v/>
      </c>
      <c r="AL318" s="228" t="n">
        <v>308</v>
      </c>
      <c r="AM318" s="229" t="e">
        <f aca="false">VALUE($AK318)</f>
        <v>#VALUE!</v>
      </c>
      <c r="AN318" s="164" t="n">
        <v>315</v>
      </c>
      <c r="AO318" s="190"/>
      <c r="AP318" s="227" t="str">
        <f aca="false">IF(MOD(ROW(),10),"",INDEX(AO$3:AO$600,ROW()/10))</f>
        <v/>
      </c>
      <c r="AQ318" s="181" t="n">
        <v>3.16</v>
      </c>
      <c r="AR318" s="229" t="e">
        <f aca="false">VALUE($AP318)</f>
        <v>#VALUE!</v>
      </c>
      <c r="AS318" s="164" t="n">
        <v>3150</v>
      </c>
      <c r="AT318" s="165"/>
      <c r="AU318" s="227" t="str">
        <f aca="false">IF(MOD(ROW(),10),"",INDEX(AT$3:AT$600,ROW()/10))</f>
        <v/>
      </c>
      <c r="AV318" s="181" t="n">
        <v>3.16</v>
      </c>
      <c r="AW318" s="229" t="e">
        <f aca="false">VALUE($AU318)</f>
        <v>#VALUE!</v>
      </c>
      <c r="AY318" s="165"/>
      <c r="AZ318" s="180" t="n">
        <f aca="false">IF(MOD(ROW(),2),"",INDEX(AY$3:AY$600,ROW()/2))</f>
        <v>0</v>
      </c>
      <c r="BA318" s="181" t="n">
        <v>3.16</v>
      </c>
      <c r="BB318" s="182" t="n">
        <f aca="false">VALUE(AZ318)</f>
        <v>0</v>
      </c>
      <c r="BD318" s="165"/>
      <c r="BE318" s="180" t="n">
        <f aca="false">IF(MOD(ROW(),2),"",INDEX(BD$3:BD$600,ROW()/2))</f>
        <v>0</v>
      </c>
      <c r="BF318" s="181" t="n">
        <v>3.16</v>
      </c>
      <c r="BG318" s="182" t="n">
        <f aca="false">VALUE($BD319)</f>
        <v>0</v>
      </c>
    </row>
    <row r="319" customFormat="false" ht="13.5" hidden="false" customHeight="false" outlineLevel="0" collapsed="false">
      <c r="A319" s="208" t="n">
        <v>3.12</v>
      </c>
      <c r="B319" s="209" t="n">
        <v>2.45</v>
      </c>
      <c r="C319" s="213" t="n">
        <f aca="false">$C318+(($AM$20-$AM$10))/10</f>
        <v>-0.0038</v>
      </c>
      <c r="D319" s="217" t="n">
        <f aca="false">$D318+(($AH$30-$AH$20))/10</f>
        <v>-0.0016</v>
      </c>
      <c r="E319" s="211" t="n">
        <f aca="false">$AC314</f>
        <v>0</v>
      </c>
      <c r="F319" s="212" t="n">
        <f aca="false">$F318+(($AR$20-$AR$10))/10</f>
        <v>-0.0034</v>
      </c>
      <c r="G319" s="218" t="n">
        <f aca="false">$G318+(($AW$20-$AW$10))/10</f>
        <v>-0.0034</v>
      </c>
      <c r="H319" s="250" t="n">
        <f aca="false">$BB314</f>
        <v>0</v>
      </c>
      <c r="I319" s="250" t="n">
        <f aca="false">$BG314</f>
        <v>0</v>
      </c>
      <c r="J319" s="165"/>
      <c r="S319" s="165"/>
      <c r="T319" s="165"/>
      <c r="U319" s="165"/>
      <c r="V319" s="165"/>
      <c r="W319" s="165"/>
      <c r="Y319" s="164" t="n">
        <v>316</v>
      </c>
      <c r="Z319" s="165"/>
      <c r="AA319" s="180" t="str">
        <f aca="false">IF(MOD(ROW(),2),"",INDEX($Z$3:$Z$600,ROW()/2))</f>
        <v/>
      </c>
      <c r="AB319" s="181" t="n">
        <v>3.17</v>
      </c>
      <c r="AC319" s="182" t="n">
        <f aca="false">VALUE($Z320)</f>
        <v>0</v>
      </c>
      <c r="AD319" s="164" t="n">
        <v>316</v>
      </c>
      <c r="AE319" s="191"/>
      <c r="AF319" s="227" t="str">
        <f aca="false">IF(MOD(ROW(),10),"",INDEX(AE$3:AE$600,ROW()/10))</f>
        <v/>
      </c>
      <c r="AG319" s="228" t="n">
        <v>314</v>
      </c>
      <c r="AH319" s="229" t="e">
        <f aca="false">VALUE($AF319)</f>
        <v>#VALUE!</v>
      </c>
      <c r="AI319" s="164" t="n">
        <v>316</v>
      </c>
      <c r="AJ319" s="165"/>
      <c r="AK319" s="227" t="str">
        <f aca="false">IF(MOD(ROW(),10),"",INDEX(AJ$3:AJ$600,ROW()/10))</f>
        <v/>
      </c>
      <c r="AL319" s="228" t="n">
        <v>309</v>
      </c>
      <c r="AM319" s="229" t="e">
        <f aca="false">VALUE($AK319)</f>
        <v>#VALUE!</v>
      </c>
      <c r="AN319" s="164" t="n">
        <v>316</v>
      </c>
      <c r="AO319" s="190"/>
      <c r="AP319" s="227" t="str">
        <f aca="false">IF(MOD(ROW(),10),"",INDEX(AO$3:AO$600,ROW()/10))</f>
        <v/>
      </c>
      <c r="AQ319" s="181" t="n">
        <v>3.17</v>
      </c>
      <c r="AR319" s="229" t="e">
        <f aca="false">VALUE($AP319)</f>
        <v>#VALUE!</v>
      </c>
      <c r="AS319" s="164" t="n">
        <v>3160</v>
      </c>
      <c r="AT319" s="165"/>
      <c r="AU319" s="227" t="str">
        <f aca="false">IF(MOD(ROW(),10),"",INDEX(AT$3:AT$600,ROW()/10))</f>
        <v/>
      </c>
      <c r="AV319" s="181" t="n">
        <v>3.17</v>
      </c>
      <c r="AW319" s="229" t="e">
        <f aca="false">VALUE($AU319)</f>
        <v>#VALUE!</v>
      </c>
      <c r="AY319" s="165"/>
      <c r="AZ319" s="180" t="str">
        <f aca="false">IF(MOD(ROW(),2),"",INDEX(AY$3:AY$600,ROW()/2))</f>
        <v/>
      </c>
      <c r="BA319" s="181" t="n">
        <v>3.17</v>
      </c>
      <c r="BB319" s="182" t="e">
        <f aca="false">VALUE(AZ319)</f>
        <v>#VALUE!</v>
      </c>
      <c r="BD319" s="165"/>
      <c r="BE319" s="180" t="str">
        <f aca="false">IF(MOD(ROW(),2),"",INDEX(BD$3:BD$600,ROW()/2))</f>
        <v/>
      </c>
      <c r="BF319" s="181" t="n">
        <v>3.17</v>
      </c>
      <c r="BG319" s="182" t="n">
        <f aca="false">VALUE($BD320)</f>
        <v>0</v>
      </c>
    </row>
    <row r="320" customFormat="false" ht="13.5" hidden="false" customHeight="false" outlineLevel="0" collapsed="false">
      <c r="A320" s="208" t="n">
        <v>3.13</v>
      </c>
      <c r="B320" s="209" t="n">
        <v>2.44</v>
      </c>
      <c r="C320" s="213" t="n">
        <f aca="false">$C319+(($AM$20-$AM$10))/10</f>
        <v>-0.0057</v>
      </c>
      <c r="D320" s="217" t="n">
        <f aca="false">$D319+(($AH$30-$AH$20))/10</f>
        <v>-0.0024</v>
      </c>
      <c r="E320" s="211" t="n">
        <f aca="false">$AC315</f>
        <v>0</v>
      </c>
      <c r="F320" s="212" t="n">
        <f aca="false">$F319+(($AR$20-$AR$10))/10</f>
        <v>-0.0051</v>
      </c>
      <c r="G320" s="218" t="n">
        <f aca="false">$G319+(($AW$20-$AW$10))/10</f>
        <v>-0.0051</v>
      </c>
      <c r="H320" s="213" t="n">
        <f aca="false">$BB314+($BB316-$BB314)/2</f>
        <v>0</v>
      </c>
      <c r="I320" s="213" t="n">
        <f aca="false">$BG314+($BG316-$BG314)/2</f>
        <v>0</v>
      </c>
      <c r="J320" s="165"/>
      <c r="S320" s="165"/>
      <c r="T320" s="165"/>
      <c r="U320" s="165"/>
      <c r="V320" s="165"/>
      <c r="W320" s="165"/>
      <c r="Y320" s="164" t="n">
        <v>317</v>
      </c>
      <c r="Z320" s="165"/>
      <c r="AA320" s="180" t="n">
        <f aca="false">IF(MOD(ROW(),2),"",INDEX($Z$3:$Z$600,ROW()/2))</f>
        <v>275.66</v>
      </c>
      <c r="AB320" s="181" t="n">
        <v>3.18</v>
      </c>
      <c r="AC320" s="182" t="n">
        <f aca="false">VALUE($Z321)</f>
        <v>0</v>
      </c>
      <c r="AD320" s="164" t="n">
        <v>317</v>
      </c>
      <c r="AE320" s="191"/>
      <c r="AF320" s="227" t="n">
        <f aca="false">IF(MOD(ROW(),10),"",INDEX(AE$3:AE$600,ROW()/10))</f>
        <v>0</v>
      </c>
      <c r="AG320" s="228" t="n">
        <v>315</v>
      </c>
      <c r="AH320" s="229" t="n">
        <f aca="false">VALUE($AF320)</f>
        <v>0</v>
      </c>
      <c r="AI320" s="164" t="n">
        <v>317</v>
      </c>
      <c r="AJ320" s="165"/>
      <c r="AK320" s="227" t="n">
        <f aca="false">IF(MOD(ROW(),10),"",INDEX(AJ$3:AJ$600,ROW()/10))</f>
        <v>0</v>
      </c>
      <c r="AL320" s="228" t="n">
        <v>310</v>
      </c>
      <c r="AM320" s="229" t="n">
        <f aca="false">VALUE($AK320)</f>
        <v>0</v>
      </c>
      <c r="AN320" s="164" t="n">
        <v>317</v>
      </c>
      <c r="AO320" s="190"/>
      <c r="AP320" s="227" t="n">
        <f aca="false">IF(MOD(ROW(),10),"",INDEX(AO$3:AO$600,ROW()/10))</f>
        <v>0</v>
      </c>
      <c r="AQ320" s="181" t="n">
        <v>3.18</v>
      </c>
      <c r="AR320" s="229" t="n">
        <f aca="false">VALUE($AP320)</f>
        <v>0</v>
      </c>
      <c r="AS320" s="164" t="n">
        <v>3170</v>
      </c>
      <c r="AT320" s="165"/>
      <c r="AU320" s="227" t="n">
        <f aca="false">IF(MOD(ROW(),10),"",INDEX(AT$3:AT$600,ROW()/10))</f>
        <v>0</v>
      </c>
      <c r="AV320" s="181" t="n">
        <v>3.18</v>
      </c>
      <c r="AW320" s="229" t="n">
        <f aca="false">VALUE($AU320)</f>
        <v>0</v>
      </c>
      <c r="AY320" s="165"/>
      <c r="AZ320" s="180" t="n">
        <f aca="false">IF(MOD(ROW(),2),"",INDEX(AY$3:AY$600,ROW()/2))</f>
        <v>0</v>
      </c>
      <c r="BA320" s="181" t="n">
        <v>3.18</v>
      </c>
      <c r="BB320" s="182" t="n">
        <f aca="false">VALUE(AZ320)</f>
        <v>0</v>
      </c>
      <c r="BD320" s="165"/>
      <c r="BE320" s="180" t="n">
        <f aca="false">IF(MOD(ROW(),2),"",INDEX(BD$3:BD$600,ROW()/2))</f>
        <v>0</v>
      </c>
      <c r="BF320" s="181" t="n">
        <v>3.18</v>
      </c>
      <c r="BG320" s="182" t="n">
        <f aca="false">VALUE($BD321)</f>
        <v>0</v>
      </c>
    </row>
    <row r="321" customFormat="false" ht="13.5" hidden="false" customHeight="false" outlineLevel="0" collapsed="false">
      <c r="A321" s="208" t="n">
        <v>3.14</v>
      </c>
      <c r="B321" s="209" t="n">
        <v>2.43</v>
      </c>
      <c r="C321" s="213" t="n">
        <f aca="false">$C320+(($AM$20-$AM$10))/10</f>
        <v>-0.0076</v>
      </c>
      <c r="D321" s="217" t="n">
        <f aca="false">$D320+(($AH$30-$AH$20))/10</f>
        <v>-0.0032</v>
      </c>
      <c r="E321" s="211" t="n">
        <f aca="false">$AC316</f>
        <v>0</v>
      </c>
      <c r="F321" s="212" t="n">
        <f aca="false">$F320+(($AR$20-$AR$10))/10</f>
        <v>-0.0068</v>
      </c>
      <c r="G321" s="218" t="n">
        <f aca="false">$G320+(($AW$20-$AW$10))/10</f>
        <v>-0.0068</v>
      </c>
      <c r="H321" s="213" t="n">
        <f aca="false">$BB316</f>
        <v>0</v>
      </c>
      <c r="I321" s="213" t="n">
        <f aca="false">$BG316</f>
        <v>0</v>
      </c>
      <c r="J321" s="165"/>
      <c r="S321" s="165"/>
      <c r="T321" s="165"/>
      <c r="U321" s="165"/>
      <c r="V321" s="165"/>
      <c r="W321" s="165"/>
      <c r="Y321" s="164" t="n">
        <v>318</v>
      </c>
      <c r="Z321" s="165"/>
      <c r="AA321" s="180" t="str">
        <f aca="false">IF(MOD(ROW(),2),"",INDEX($Z$3:$Z$600,ROW()/2))</f>
        <v/>
      </c>
      <c r="AB321" s="181" t="n">
        <v>3.19</v>
      </c>
      <c r="AC321" s="182" t="n">
        <f aca="false">VALUE($Z322)</f>
        <v>0</v>
      </c>
      <c r="AD321" s="164" t="n">
        <v>318</v>
      </c>
      <c r="AE321" s="191"/>
      <c r="AF321" s="227" t="str">
        <f aca="false">IF(MOD(ROW(),10),"",INDEX(AE$3:AE$600,ROW()/10))</f>
        <v/>
      </c>
      <c r="AG321" s="228" t="n">
        <v>316</v>
      </c>
      <c r="AH321" s="229" t="e">
        <f aca="false">VALUE($AF321)</f>
        <v>#VALUE!</v>
      </c>
      <c r="AI321" s="164" t="n">
        <v>318</v>
      </c>
      <c r="AJ321" s="165"/>
      <c r="AK321" s="227" t="str">
        <f aca="false">IF(MOD(ROW(),10),"",INDEX(AJ$3:AJ$600,ROW()/10))</f>
        <v/>
      </c>
      <c r="AL321" s="228" t="n">
        <v>311</v>
      </c>
      <c r="AM321" s="229" t="e">
        <f aca="false">VALUE($AK321)</f>
        <v>#VALUE!</v>
      </c>
      <c r="AN321" s="164" t="n">
        <v>318</v>
      </c>
      <c r="AO321" s="190"/>
      <c r="AP321" s="227" t="str">
        <f aca="false">IF(MOD(ROW(),10),"",INDEX(AO$3:AO$600,ROW()/10))</f>
        <v/>
      </c>
      <c r="AQ321" s="181" t="n">
        <v>3.19</v>
      </c>
      <c r="AR321" s="229" t="e">
        <f aca="false">VALUE($AP321)</f>
        <v>#VALUE!</v>
      </c>
      <c r="AS321" s="164" t="n">
        <v>3180</v>
      </c>
      <c r="AT321" s="165"/>
      <c r="AU321" s="227" t="str">
        <f aca="false">IF(MOD(ROW(),10),"",INDEX(AT$3:AT$600,ROW()/10))</f>
        <v/>
      </c>
      <c r="AV321" s="181" t="n">
        <v>3.19</v>
      </c>
      <c r="AW321" s="229" t="e">
        <f aca="false">VALUE($AU321)</f>
        <v>#VALUE!</v>
      </c>
      <c r="AY321" s="165"/>
      <c r="AZ321" s="180" t="str">
        <f aca="false">IF(MOD(ROW(),2),"",INDEX(AY$3:AY$600,ROW()/2))</f>
        <v/>
      </c>
      <c r="BA321" s="181" t="n">
        <v>3.19</v>
      </c>
      <c r="BB321" s="182" t="e">
        <f aca="false">VALUE(AZ321)</f>
        <v>#VALUE!</v>
      </c>
      <c r="BD321" s="165"/>
      <c r="BE321" s="180" t="str">
        <f aca="false">IF(MOD(ROW(),2),"",INDEX(BD$3:BD$600,ROW()/2))</f>
        <v/>
      </c>
      <c r="BF321" s="181" t="n">
        <v>3.19</v>
      </c>
      <c r="BG321" s="182" t="n">
        <f aca="false">VALUE($BD322)</f>
        <v>0</v>
      </c>
    </row>
    <row r="322" customFormat="false" ht="13.5" hidden="false" customHeight="false" outlineLevel="0" collapsed="false">
      <c r="A322" s="208" t="n">
        <v>3.15</v>
      </c>
      <c r="B322" s="209" t="n">
        <v>2.42</v>
      </c>
      <c r="C322" s="213" t="n">
        <f aca="false">$C321+(($AM$20-$AM$10))/10</f>
        <v>-0.0095</v>
      </c>
      <c r="D322" s="217" t="n">
        <f aca="false">$D321+(($AH$30-$AH$20))/10</f>
        <v>-0.004</v>
      </c>
      <c r="E322" s="211" t="n">
        <f aca="false">$AC317</f>
        <v>0</v>
      </c>
      <c r="F322" s="212" t="n">
        <f aca="false">$F321+(($AR$20-$AR$10))/10</f>
        <v>-0.0085</v>
      </c>
      <c r="G322" s="218" t="n">
        <f aca="false">$G321+(($AW$20-$AW$10))/10</f>
        <v>-0.0085</v>
      </c>
      <c r="H322" s="213" t="n">
        <f aca="false">$BB316+($BB318-$BB316)/2</f>
        <v>0</v>
      </c>
      <c r="I322" s="213" t="n">
        <f aca="false">$BG316+($BG318-$BG316)/2</f>
        <v>0</v>
      </c>
      <c r="J322" s="165"/>
      <c r="S322" s="165"/>
      <c r="T322" s="165"/>
      <c r="U322" s="165"/>
      <c r="V322" s="165"/>
      <c r="W322" s="165"/>
      <c r="Y322" s="164" t="n">
        <v>319</v>
      </c>
      <c r="Z322" s="165"/>
      <c r="AA322" s="180" t="n">
        <f aca="false">IF(MOD(ROW(),2),"",INDEX($Z$3:$Z$600,ROW()/2))</f>
        <v>277.59</v>
      </c>
      <c r="AB322" s="181" t="n">
        <v>3.2</v>
      </c>
      <c r="AC322" s="182" t="n">
        <f aca="false">VALUE($Z323)</f>
        <v>0</v>
      </c>
      <c r="AD322" s="164" t="n">
        <v>319</v>
      </c>
      <c r="AE322" s="191"/>
      <c r="AF322" s="227" t="str">
        <f aca="false">IF(MOD(ROW(),10),"",INDEX(AE$3:AE$600,ROW()/10))</f>
        <v/>
      </c>
      <c r="AG322" s="228" t="n">
        <v>317</v>
      </c>
      <c r="AH322" s="229" t="e">
        <f aca="false">VALUE($AF322)</f>
        <v>#VALUE!</v>
      </c>
      <c r="AI322" s="164" t="n">
        <v>319</v>
      </c>
      <c r="AJ322" s="165"/>
      <c r="AK322" s="227" t="str">
        <f aca="false">IF(MOD(ROW(),10),"",INDEX(AJ$3:AJ$600,ROW()/10))</f>
        <v/>
      </c>
      <c r="AL322" s="228" t="n">
        <v>312</v>
      </c>
      <c r="AM322" s="229" t="e">
        <f aca="false">VALUE($AK322)</f>
        <v>#VALUE!</v>
      </c>
      <c r="AN322" s="164" t="n">
        <v>319</v>
      </c>
      <c r="AO322" s="190"/>
      <c r="AP322" s="227" t="str">
        <f aca="false">IF(MOD(ROW(),10),"",INDEX(AO$3:AO$600,ROW()/10))</f>
        <v/>
      </c>
      <c r="AQ322" s="181" t="n">
        <v>3.2</v>
      </c>
      <c r="AR322" s="229" t="e">
        <f aca="false">VALUE($AP322)</f>
        <v>#VALUE!</v>
      </c>
      <c r="AS322" s="164" t="n">
        <v>3190</v>
      </c>
      <c r="AT322" s="165"/>
      <c r="AU322" s="227" t="str">
        <f aca="false">IF(MOD(ROW(),10),"",INDEX(AT$3:AT$600,ROW()/10))</f>
        <v/>
      </c>
      <c r="AV322" s="181" t="n">
        <v>3.2</v>
      </c>
      <c r="AW322" s="229" t="e">
        <f aca="false">VALUE($AU322)</f>
        <v>#VALUE!</v>
      </c>
      <c r="AY322" s="165"/>
      <c r="AZ322" s="180" t="n">
        <f aca="false">IF(MOD(ROW(),2),"",INDEX(AY$3:AY$600,ROW()/2))</f>
        <v>0</v>
      </c>
      <c r="BA322" s="181" t="n">
        <v>3.2</v>
      </c>
      <c r="BB322" s="182" t="n">
        <f aca="false">VALUE(AZ322)</f>
        <v>0</v>
      </c>
      <c r="BD322" s="165"/>
      <c r="BE322" s="180" t="n">
        <f aca="false">IF(MOD(ROW(),2),"",INDEX(BD$3:BD$600,ROW()/2))</f>
        <v>0</v>
      </c>
      <c r="BF322" s="181" t="n">
        <v>3.2</v>
      </c>
      <c r="BG322" s="182" t="n">
        <f aca="false">VALUE($BD323)</f>
        <v>0</v>
      </c>
    </row>
    <row r="323" customFormat="false" ht="13.5" hidden="false" customHeight="false" outlineLevel="0" collapsed="false">
      <c r="A323" s="208" t="n">
        <v>3.16</v>
      </c>
      <c r="B323" s="209" t="n">
        <v>2.41</v>
      </c>
      <c r="C323" s="213" t="n">
        <f aca="false">$C322+(($AM$20-$AM$10))/10</f>
        <v>-0.0114</v>
      </c>
      <c r="D323" s="217" t="n">
        <f aca="false">$D322+(($AH$30-$AH$20))/10</f>
        <v>-0.0048</v>
      </c>
      <c r="E323" s="211" t="n">
        <f aca="false">$AC318</f>
        <v>0</v>
      </c>
      <c r="F323" s="212" t="n">
        <f aca="false">$F322+(($AR$20-$AR$10))/10</f>
        <v>-0.0102</v>
      </c>
      <c r="G323" s="218" t="n">
        <f aca="false">$G322+(($AW$20-$AW$10))/10</f>
        <v>-0.0102</v>
      </c>
      <c r="H323" s="250" t="n">
        <f aca="false">$BB318</f>
        <v>0</v>
      </c>
      <c r="I323" s="250" t="n">
        <f aca="false">$BG318</f>
        <v>0</v>
      </c>
      <c r="J323" s="165"/>
      <c r="S323" s="165"/>
      <c r="T323" s="165"/>
      <c r="U323" s="165"/>
      <c r="V323" s="165"/>
      <c r="W323" s="165"/>
      <c r="Y323" s="164" t="n">
        <v>320</v>
      </c>
      <c r="Z323" s="165"/>
      <c r="AA323" s="180" t="str">
        <f aca="false">IF(MOD(ROW(),2),"",INDEX($Z$3:$Z$600,ROW()/2))</f>
        <v/>
      </c>
      <c r="AB323" s="181" t="n">
        <v>3.21</v>
      </c>
      <c r="AC323" s="182" t="n">
        <f aca="false">VALUE($Z324)</f>
        <v>0</v>
      </c>
      <c r="AD323" s="164" t="n">
        <v>320</v>
      </c>
      <c r="AE323" s="191"/>
      <c r="AF323" s="227" t="str">
        <f aca="false">IF(MOD(ROW(),10),"",INDEX(AE$3:AE$600,ROW()/10))</f>
        <v/>
      </c>
      <c r="AG323" s="228" t="n">
        <v>318</v>
      </c>
      <c r="AH323" s="229" t="e">
        <f aca="false">VALUE($AF323)</f>
        <v>#VALUE!</v>
      </c>
      <c r="AI323" s="164" t="n">
        <v>320</v>
      </c>
      <c r="AJ323" s="165"/>
      <c r="AK323" s="227" t="str">
        <f aca="false">IF(MOD(ROW(),10),"",INDEX(AJ$3:AJ$600,ROW()/10))</f>
        <v/>
      </c>
      <c r="AL323" s="228" t="n">
        <v>313</v>
      </c>
      <c r="AM323" s="229" t="e">
        <f aca="false">VALUE($AK323)</f>
        <v>#VALUE!</v>
      </c>
      <c r="AN323" s="164" t="n">
        <v>320</v>
      </c>
      <c r="AO323" s="190"/>
      <c r="AP323" s="227" t="str">
        <f aca="false">IF(MOD(ROW(),10),"",INDEX(AO$3:AO$600,ROW()/10))</f>
        <v/>
      </c>
      <c r="AQ323" s="181" t="n">
        <v>3.21</v>
      </c>
      <c r="AR323" s="229" t="e">
        <f aca="false">VALUE($AP323)</f>
        <v>#VALUE!</v>
      </c>
      <c r="AS323" s="164" t="n">
        <v>3200</v>
      </c>
      <c r="AT323" s="165"/>
      <c r="AU323" s="227" t="str">
        <f aca="false">IF(MOD(ROW(),10),"",INDEX(AT$3:AT$600,ROW()/10))</f>
        <v/>
      </c>
      <c r="AV323" s="181" t="n">
        <v>3.21</v>
      </c>
      <c r="AW323" s="229" t="e">
        <f aca="false">VALUE($AU323)</f>
        <v>#VALUE!</v>
      </c>
      <c r="AY323" s="165"/>
      <c r="AZ323" s="180" t="str">
        <f aca="false">IF(MOD(ROW(),2),"",INDEX(AY$3:AY$600,ROW()/2))</f>
        <v/>
      </c>
      <c r="BA323" s="181" t="n">
        <v>3.21</v>
      </c>
      <c r="BB323" s="182" t="e">
        <f aca="false">VALUE(AZ323)</f>
        <v>#VALUE!</v>
      </c>
      <c r="BD323" s="165"/>
      <c r="BE323" s="180" t="str">
        <f aca="false">IF(MOD(ROW(),2),"",INDEX(BD$3:BD$600,ROW()/2))</f>
        <v/>
      </c>
      <c r="BF323" s="181" t="n">
        <v>3.21</v>
      </c>
      <c r="BG323" s="182" t="n">
        <f aca="false">VALUE($BD324)</f>
        <v>0</v>
      </c>
    </row>
    <row r="324" customFormat="false" ht="13.5" hidden="false" customHeight="false" outlineLevel="0" collapsed="false">
      <c r="A324" s="208" t="n">
        <v>3.17</v>
      </c>
      <c r="B324" s="209" t="n">
        <v>2.4</v>
      </c>
      <c r="C324" s="213" t="n">
        <f aca="false">$C323+(($AM$20-$AM$10))/10</f>
        <v>-0.0133</v>
      </c>
      <c r="D324" s="217" t="n">
        <f aca="false">$D323+(($AH$30-$AH$20))/10</f>
        <v>-0.0056</v>
      </c>
      <c r="E324" s="211" t="n">
        <f aca="false">$AC319</f>
        <v>0</v>
      </c>
      <c r="F324" s="212" t="n">
        <f aca="false">$F323+(($AR$20-$AR$10))/10</f>
        <v>-0.0119</v>
      </c>
      <c r="G324" s="218" t="n">
        <f aca="false">$G323+(($AW$20-$AW$10))/10</f>
        <v>-0.0119</v>
      </c>
      <c r="H324" s="213" t="n">
        <f aca="false">$BB318+($BB320-$BB318)/2</f>
        <v>0</v>
      </c>
      <c r="I324" s="213" t="n">
        <f aca="false">$BG318+($BG320-$BG318)/2</f>
        <v>0</v>
      </c>
      <c r="J324" s="165"/>
      <c r="S324" s="165"/>
      <c r="T324" s="165"/>
      <c r="U324" s="165"/>
      <c r="V324" s="165"/>
      <c r="W324" s="165"/>
      <c r="Y324" s="164" t="n">
        <v>321</v>
      </c>
      <c r="Z324" s="165"/>
      <c r="AA324" s="180" t="n">
        <f aca="false">IF(MOD(ROW(),2),"",INDEX($Z$3:$Z$600,ROW()/2))</f>
        <v>279.52</v>
      </c>
      <c r="AB324" s="181" t="n">
        <v>3.22</v>
      </c>
      <c r="AC324" s="182" t="n">
        <f aca="false">VALUE($Z325)</f>
        <v>0</v>
      </c>
      <c r="AD324" s="164" t="n">
        <v>321</v>
      </c>
      <c r="AE324" s="191"/>
      <c r="AF324" s="227" t="str">
        <f aca="false">IF(MOD(ROW(),10),"",INDEX(AE$3:AE$600,ROW()/10))</f>
        <v/>
      </c>
      <c r="AG324" s="228" t="n">
        <v>319</v>
      </c>
      <c r="AH324" s="229" t="e">
        <f aca="false">VALUE($AF324)</f>
        <v>#VALUE!</v>
      </c>
      <c r="AI324" s="164" t="n">
        <v>321</v>
      </c>
      <c r="AJ324" s="165"/>
      <c r="AK324" s="227" t="str">
        <f aca="false">IF(MOD(ROW(),10),"",INDEX(AJ$3:AJ$600,ROW()/10))</f>
        <v/>
      </c>
      <c r="AL324" s="228" t="n">
        <v>314</v>
      </c>
      <c r="AM324" s="229" t="e">
        <f aca="false">VALUE($AK324)</f>
        <v>#VALUE!</v>
      </c>
      <c r="AN324" s="164" t="n">
        <v>321</v>
      </c>
      <c r="AO324" s="190"/>
      <c r="AP324" s="227" t="str">
        <f aca="false">IF(MOD(ROW(),10),"",INDEX(AO$3:AO$600,ROW()/10))</f>
        <v/>
      </c>
      <c r="AQ324" s="181" t="n">
        <v>3.22</v>
      </c>
      <c r="AR324" s="229" t="e">
        <f aca="false">VALUE($AP324)</f>
        <v>#VALUE!</v>
      </c>
      <c r="AS324" s="164" t="n">
        <v>3210</v>
      </c>
      <c r="AT324" s="165"/>
      <c r="AU324" s="227" t="str">
        <f aca="false">IF(MOD(ROW(),10),"",INDEX(AT$3:AT$600,ROW()/10))</f>
        <v/>
      </c>
      <c r="AV324" s="181" t="n">
        <v>3.22</v>
      </c>
      <c r="AW324" s="229" t="e">
        <f aca="false">VALUE($AU324)</f>
        <v>#VALUE!</v>
      </c>
      <c r="AY324" s="165"/>
      <c r="AZ324" s="180" t="n">
        <f aca="false">IF(MOD(ROW(),2),"",INDEX(AY$3:AY$600,ROW()/2))</f>
        <v>0</v>
      </c>
      <c r="BA324" s="181" t="n">
        <v>3.22</v>
      </c>
      <c r="BB324" s="182" t="n">
        <f aca="false">VALUE(AZ324)</f>
        <v>0</v>
      </c>
      <c r="BD324" s="165"/>
      <c r="BE324" s="180" t="n">
        <f aca="false">IF(MOD(ROW(),2),"",INDEX(BD$3:BD$600,ROW()/2))</f>
        <v>0</v>
      </c>
      <c r="BF324" s="181" t="n">
        <v>3.22</v>
      </c>
      <c r="BG324" s="182" t="n">
        <f aca="false">VALUE($BD325)</f>
        <v>0</v>
      </c>
    </row>
    <row r="325" customFormat="false" ht="13.5" hidden="false" customHeight="false" outlineLevel="0" collapsed="false">
      <c r="A325" s="208" t="n">
        <v>3.18</v>
      </c>
      <c r="B325" s="209" t="n">
        <v>2.39</v>
      </c>
      <c r="C325" s="213" t="n">
        <f aca="false">$C324+(($AM$20-$AM$10))/10</f>
        <v>-0.0152</v>
      </c>
      <c r="D325" s="217" t="n">
        <f aca="false">$D324+(($AH$30-$AH$20))/10</f>
        <v>-0.00640000000000001</v>
      </c>
      <c r="E325" s="211" t="n">
        <f aca="false">$AC320</f>
        <v>0</v>
      </c>
      <c r="F325" s="212" t="n">
        <f aca="false">$F324+(($AR$20-$AR$10))/10</f>
        <v>-0.0136</v>
      </c>
      <c r="G325" s="218" t="n">
        <f aca="false">$G324+(($AW$20-$AW$10))/10</f>
        <v>-0.0136</v>
      </c>
      <c r="H325" s="213" t="n">
        <f aca="false">$BB320</f>
        <v>0</v>
      </c>
      <c r="I325" s="213" t="n">
        <f aca="false">$BG320</f>
        <v>0</v>
      </c>
      <c r="J325" s="165"/>
      <c r="S325" s="165"/>
      <c r="T325" s="165"/>
      <c r="U325" s="165"/>
      <c r="V325" s="165"/>
      <c r="W325" s="165"/>
      <c r="Y325" s="164" t="n">
        <v>322</v>
      </c>
      <c r="Z325" s="165"/>
      <c r="AA325" s="180" t="str">
        <f aca="false">IF(MOD(ROW(),2),"",INDEX($Z$3:$Z$600,ROW()/2))</f>
        <v/>
      </c>
      <c r="AB325" s="181" t="n">
        <v>3.23</v>
      </c>
      <c r="AC325" s="182" t="n">
        <f aca="false">VALUE($Z326)</f>
        <v>0</v>
      </c>
      <c r="AD325" s="164" t="n">
        <v>322</v>
      </c>
      <c r="AE325" s="191"/>
      <c r="AF325" s="227" t="str">
        <f aca="false">IF(MOD(ROW(),10),"",INDEX(AE$3:AE$600,ROW()/10))</f>
        <v/>
      </c>
      <c r="AG325" s="228" t="n">
        <v>320</v>
      </c>
      <c r="AH325" s="229" t="e">
        <f aca="false">VALUE($AF325)</f>
        <v>#VALUE!</v>
      </c>
      <c r="AI325" s="164" t="n">
        <v>322</v>
      </c>
      <c r="AJ325" s="165"/>
      <c r="AK325" s="227" t="str">
        <f aca="false">IF(MOD(ROW(),10),"",INDEX(AJ$3:AJ$600,ROW()/10))</f>
        <v/>
      </c>
      <c r="AL325" s="228" t="n">
        <v>315</v>
      </c>
      <c r="AM325" s="229" t="e">
        <f aca="false">VALUE($AK325)</f>
        <v>#VALUE!</v>
      </c>
      <c r="AN325" s="164" t="n">
        <v>322</v>
      </c>
      <c r="AO325" s="190"/>
      <c r="AP325" s="227" t="str">
        <f aca="false">IF(MOD(ROW(),10),"",INDEX(AO$3:AO$600,ROW()/10))</f>
        <v/>
      </c>
      <c r="AQ325" s="181" t="n">
        <v>3.23</v>
      </c>
      <c r="AR325" s="229" t="e">
        <f aca="false">VALUE($AP325)</f>
        <v>#VALUE!</v>
      </c>
      <c r="AS325" s="164" t="n">
        <v>3220</v>
      </c>
      <c r="AT325" s="165"/>
      <c r="AU325" s="227" t="str">
        <f aca="false">IF(MOD(ROW(),10),"",INDEX(AT$3:AT$600,ROW()/10))</f>
        <v/>
      </c>
      <c r="AV325" s="181" t="n">
        <v>3.23</v>
      </c>
      <c r="AW325" s="229" t="e">
        <f aca="false">VALUE($AU325)</f>
        <v>#VALUE!</v>
      </c>
      <c r="AY325" s="165"/>
      <c r="AZ325" s="180" t="str">
        <f aca="false">IF(MOD(ROW(),2),"",INDEX(AY$3:AY$600,ROW()/2))</f>
        <v/>
      </c>
      <c r="BA325" s="181" t="n">
        <v>3.23</v>
      </c>
      <c r="BB325" s="182" t="e">
        <f aca="false">VALUE(AZ325)</f>
        <v>#VALUE!</v>
      </c>
      <c r="BD325" s="165"/>
      <c r="BE325" s="180" t="str">
        <f aca="false">IF(MOD(ROW(),2),"",INDEX(BD$3:BD$600,ROW()/2))</f>
        <v/>
      </c>
      <c r="BF325" s="181" t="n">
        <v>3.23</v>
      </c>
      <c r="BG325" s="182" t="n">
        <f aca="false">VALUE($BD326)</f>
        <v>0</v>
      </c>
    </row>
    <row r="326" customFormat="false" ht="13.5" hidden="false" customHeight="false" outlineLevel="0" collapsed="false">
      <c r="A326" s="208" t="n">
        <v>3.19</v>
      </c>
      <c r="B326" s="209" t="n">
        <v>2.38</v>
      </c>
      <c r="C326" s="213" t="n">
        <f aca="false">$C325+(($AM$20-$AM$10))/10</f>
        <v>-0.0171</v>
      </c>
      <c r="D326" s="217" t="n">
        <f aca="false">$D325+(($AH$30-$AH$20))/10</f>
        <v>-0.0072</v>
      </c>
      <c r="E326" s="211" t="n">
        <f aca="false">$AC321</f>
        <v>0</v>
      </c>
      <c r="F326" s="212" t="n">
        <f aca="false">$F325+(($AR$20-$AR$10))/10</f>
        <v>-0.0153</v>
      </c>
      <c r="G326" s="218" t="n">
        <f aca="false">$G325+(($AW$20-$AW$10))/10</f>
        <v>-0.0153</v>
      </c>
      <c r="H326" s="213" t="n">
        <f aca="false">$BB320+($BB322-$BB320)/2</f>
        <v>0</v>
      </c>
      <c r="I326" s="213" t="n">
        <f aca="false">$BG320+($BG322-$BG320)/2</f>
        <v>0</v>
      </c>
      <c r="J326" s="165"/>
      <c r="S326" s="165"/>
      <c r="T326" s="165"/>
      <c r="U326" s="165"/>
      <c r="V326" s="165"/>
      <c r="W326" s="165"/>
      <c r="Y326" s="164" t="n">
        <v>323</v>
      </c>
      <c r="Z326" s="165"/>
      <c r="AA326" s="180" t="n">
        <f aca="false">IF(MOD(ROW(),2),"",INDEX($Z$3:$Z$600,ROW()/2))</f>
        <v>281.45</v>
      </c>
      <c r="AB326" s="181" t="n">
        <v>3.24</v>
      </c>
      <c r="AC326" s="182" t="n">
        <f aca="false">VALUE($Z327)</f>
        <v>0</v>
      </c>
      <c r="AD326" s="164" t="n">
        <v>323</v>
      </c>
      <c r="AE326" s="191"/>
      <c r="AF326" s="227" t="str">
        <f aca="false">IF(MOD(ROW(),10),"",INDEX(AE$3:AE$600,ROW()/10))</f>
        <v/>
      </c>
      <c r="AG326" s="228" t="n">
        <v>321</v>
      </c>
      <c r="AH326" s="229" t="e">
        <f aca="false">VALUE($AF326)</f>
        <v>#VALUE!</v>
      </c>
      <c r="AI326" s="164" t="n">
        <v>323</v>
      </c>
      <c r="AJ326" s="165"/>
      <c r="AK326" s="227" t="str">
        <f aca="false">IF(MOD(ROW(),10),"",INDEX(AJ$3:AJ$600,ROW()/10))</f>
        <v/>
      </c>
      <c r="AL326" s="228" t="n">
        <v>316</v>
      </c>
      <c r="AM326" s="229" t="e">
        <f aca="false">VALUE($AK326)</f>
        <v>#VALUE!</v>
      </c>
      <c r="AN326" s="164" t="n">
        <v>323</v>
      </c>
      <c r="AO326" s="190"/>
      <c r="AP326" s="227" t="str">
        <f aca="false">IF(MOD(ROW(),10),"",INDEX(AO$3:AO$600,ROW()/10))</f>
        <v/>
      </c>
      <c r="AQ326" s="181" t="n">
        <v>3.24</v>
      </c>
      <c r="AR326" s="229" t="e">
        <f aca="false">VALUE($AP326)</f>
        <v>#VALUE!</v>
      </c>
      <c r="AS326" s="164" t="n">
        <v>3230</v>
      </c>
      <c r="AT326" s="165"/>
      <c r="AU326" s="227" t="str">
        <f aca="false">IF(MOD(ROW(),10),"",INDEX(AT$3:AT$600,ROW()/10))</f>
        <v/>
      </c>
      <c r="AV326" s="181" t="n">
        <v>3.24</v>
      </c>
      <c r="AW326" s="229" t="e">
        <f aca="false">VALUE($AU326)</f>
        <v>#VALUE!</v>
      </c>
      <c r="AY326" s="165"/>
      <c r="AZ326" s="180" t="n">
        <f aca="false">IF(MOD(ROW(),2),"",INDEX(AY$3:AY$600,ROW()/2))</f>
        <v>0</v>
      </c>
      <c r="BA326" s="181" t="n">
        <v>3.24</v>
      </c>
      <c r="BB326" s="182" t="n">
        <f aca="false">VALUE(AZ326)</f>
        <v>0</v>
      </c>
      <c r="BD326" s="165"/>
      <c r="BE326" s="180" t="n">
        <f aca="false">IF(MOD(ROW(),2),"",INDEX(BD$3:BD$600,ROW()/2))</f>
        <v>0</v>
      </c>
      <c r="BF326" s="181" t="n">
        <v>3.24</v>
      </c>
      <c r="BG326" s="182" t="n">
        <f aca="false">VALUE($BD327)</f>
        <v>0</v>
      </c>
    </row>
    <row r="327" customFormat="false" ht="13.5" hidden="false" customHeight="false" outlineLevel="0" collapsed="false">
      <c r="A327" s="208" t="n">
        <v>3.2</v>
      </c>
      <c r="B327" s="209" t="n">
        <v>2.37</v>
      </c>
      <c r="C327" s="213" t="n">
        <f aca="false">$AM330</f>
        <v>0</v>
      </c>
      <c r="D327" s="241" t="n">
        <f aca="false">$AH330</f>
        <v>0</v>
      </c>
      <c r="E327" s="211" t="n">
        <f aca="false">$AC322</f>
        <v>0</v>
      </c>
      <c r="F327" s="212" t="n">
        <f aca="false">$AR330</f>
        <v>0</v>
      </c>
      <c r="G327" s="218" t="n">
        <f aca="false">$AW330</f>
        <v>0</v>
      </c>
      <c r="H327" s="250" t="n">
        <f aca="false">$BB322</f>
        <v>0</v>
      </c>
      <c r="I327" s="250" t="n">
        <f aca="false">$BG322</f>
        <v>0</v>
      </c>
      <c r="J327" s="165"/>
      <c r="S327" s="165"/>
      <c r="T327" s="165"/>
      <c r="U327" s="165"/>
      <c r="V327" s="165"/>
      <c r="W327" s="165"/>
      <c r="Y327" s="164" t="n">
        <v>324</v>
      </c>
      <c r="Z327" s="165"/>
      <c r="AA327" s="180" t="str">
        <f aca="false">IF(MOD(ROW(),2),"",INDEX($Z$3:$Z$600,ROW()/2))</f>
        <v/>
      </c>
      <c r="AB327" s="181" t="n">
        <v>3.25</v>
      </c>
      <c r="AC327" s="182" t="n">
        <f aca="false">VALUE($Z328)</f>
        <v>0</v>
      </c>
      <c r="AD327" s="164" t="n">
        <v>324</v>
      </c>
      <c r="AE327" s="191"/>
      <c r="AF327" s="227" t="str">
        <f aca="false">IF(MOD(ROW(),10),"",INDEX(AE$3:AE$600,ROW()/10))</f>
        <v/>
      </c>
      <c r="AG327" s="228" t="n">
        <v>322</v>
      </c>
      <c r="AH327" s="229" t="e">
        <f aca="false">VALUE($AF327)</f>
        <v>#VALUE!</v>
      </c>
      <c r="AI327" s="164" t="n">
        <v>324</v>
      </c>
      <c r="AJ327" s="165"/>
      <c r="AK327" s="227" t="str">
        <f aca="false">IF(MOD(ROW(),10),"",INDEX(AJ$3:AJ$600,ROW()/10))</f>
        <v/>
      </c>
      <c r="AL327" s="228" t="n">
        <v>317</v>
      </c>
      <c r="AM327" s="229" t="e">
        <f aca="false">VALUE($AK327)</f>
        <v>#VALUE!</v>
      </c>
      <c r="AN327" s="164" t="n">
        <v>324</v>
      </c>
      <c r="AO327" s="190"/>
      <c r="AP327" s="227" t="str">
        <f aca="false">IF(MOD(ROW(),10),"",INDEX(AO$3:AO$600,ROW()/10))</f>
        <v/>
      </c>
      <c r="AQ327" s="181" t="n">
        <v>3.25</v>
      </c>
      <c r="AR327" s="229" t="e">
        <f aca="false">VALUE($AP327)</f>
        <v>#VALUE!</v>
      </c>
      <c r="AS327" s="164" t="n">
        <v>3240</v>
      </c>
      <c r="AT327" s="165"/>
      <c r="AU327" s="227" t="str">
        <f aca="false">IF(MOD(ROW(),10),"",INDEX(AT$3:AT$600,ROW()/10))</f>
        <v/>
      </c>
      <c r="AV327" s="181" t="n">
        <v>3.25</v>
      </c>
      <c r="AW327" s="229" t="e">
        <f aca="false">VALUE($AU327)</f>
        <v>#VALUE!</v>
      </c>
      <c r="AY327" s="165"/>
      <c r="AZ327" s="180" t="str">
        <f aca="false">IF(MOD(ROW(),2),"",INDEX(AY$3:AY$600,ROW()/2))</f>
        <v/>
      </c>
      <c r="BA327" s="181" t="n">
        <v>3.25</v>
      </c>
      <c r="BB327" s="182" t="e">
        <f aca="false">VALUE(AZ327)</f>
        <v>#VALUE!</v>
      </c>
      <c r="BD327" s="165"/>
      <c r="BE327" s="180" t="str">
        <f aca="false">IF(MOD(ROW(),2),"",INDEX(BD$3:BD$600,ROW()/2))</f>
        <v/>
      </c>
      <c r="BF327" s="181" t="n">
        <v>3.25</v>
      </c>
      <c r="BG327" s="182" t="n">
        <f aca="false">VALUE($BD328)</f>
        <v>0</v>
      </c>
    </row>
    <row r="328" customFormat="false" ht="13.5" hidden="false" customHeight="false" outlineLevel="0" collapsed="false">
      <c r="A328" s="208" t="n">
        <v>3.21</v>
      </c>
      <c r="B328" s="209" t="n">
        <v>2.36</v>
      </c>
      <c r="C328" s="213" t="n">
        <f aca="false">$C327+(($AM$20-$AM$10))/10</f>
        <v>-0.0019</v>
      </c>
      <c r="D328" s="217" t="n">
        <f aca="false">$D327+(($AH$30-$AH$20))/10</f>
        <v>-0.000800000000000001</v>
      </c>
      <c r="E328" s="211" t="n">
        <f aca="false">$AC323</f>
        <v>0</v>
      </c>
      <c r="F328" s="212" t="n">
        <f aca="false">$F327+(($AR$20-$AR$10))/10</f>
        <v>-0.0017</v>
      </c>
      <c r="G328" s="218" t="n">
        <f aca="false">$G327+(($AW$20-$AW$10))/10</f>
        <v>-0.0017</v>
      </c>
      <c r="H328" s="213" t="n">
        <f aca="false">$BB322+($BB324-$BB322)/2</f>
        <v>0</v>
      </c>
      <c r="I328" s="213" t="n">
        <f aca="false">$BG322+($BG324-$BG322)/2</f>
        <v>0</v>
      </c>
      <c r="J328" s="165"/>
      <c r="S328" s="165"/>
      <c r="T328" s="165"/>
      <c r="U328" s="165"/>
      <c r="V328" s="165"/>
      <c r="W328" s="165"/>
      <c r="Y328" s="164" t="n">
        <v>325</v>
      </c>
      <c r="Z328" s="165"/>
      <c r="AA328" s="180" t="n">
        <f aca="false">IF(MOD(ROW(),2),"",INDEX($Z$3:$Z$600,ROW()/2))</f>
        <v>283.37</v>
      </c>
      <c r="AB328" s="181" t="n">
        <v>3.26</v>
      </c>
      <c r="AC328" s="182" t="n">
        <f aca="false">VALUE($Z329)</f>
        <v>0</v>
      </c>
      <c r="AD328" s="164" t="n">
        <v>325</v>
      </c>
      <c r="AE328" s="191"/>
      <c r="AF328" s="227" t="str">
        <f aca="false">IF(MOD(ROW(),10),"",INDEX(AE$3:AE$600,ROW()/10))</f>
        <v/>
      </c>
      <c r="AG328" s="228" t="n">
        <v>323</v>
      </c>
      <c r="AH328" s="229" t="e">
        <f aca="false">VALUE($AF328)</f>
        <v>#VALUE!</v>
      </c>
      <c r="AI328" s="164" t="n">
        <v>325</v>
      </c>
      <c r="AJ328" s="165"/>
      <c r="AK328" s="227" t="str">
        <f aca="false">IF(MOD(ROW(),10),"",INDEX(AJ$3:AJ$600,ROW()/10))</f>
        <v/>
      </c>
      <c r="AL328" s="228" t="n">
        <v>318</v>
      </c>
      <c r="AM328" s="229" t="e">
        <f aca="false">VALUE($AK328)</f>
        <v>#VALUE!</v>
      </c>
      <c r="AN328" s="164" t="n">
        <v>325</v>
      </c>
      <c r="AO328" s="190"/>
      <c r="AP328" s="227" t="str">
        <f aca="false">IF(MOD(ROW(),10),"",INDEX(AO$3:AO$600,ROW()/10))</f>
        <v/>
      </c>
      <c r="AQ328" s="181" t="n">
        <v>3.26</v>
      </c>
      <c r="AR328" s="229" t="e">
        <f aca="false">VALUE($AP328)</f>
        <v>#VALUE!</v>
      </c>
      <c r="AS328" s="164" t="n">
        <v>3250</v>
      </c>
      <c r="AT328" s="165"/>
      <c r="AU328" s="227" t="str">
        <f aca="false">IF(MOD(ROW(),10),"",INDEX(AT$3:AT$600,ROW()/10))</f>
        <v/>
      </c>
      <c r="AV328" s="181" t="n">
        <v>3.26</v>
      </c>
      <c r="AW328" s="229" t="e">
        <f aca="false">VALUE($AU328)</f>
        <v>#VALUE!</v>
      </c>
      <c r="AY328" s="165"/>
      <c r="AZ328" s="180" t="n">
        <f aca="false">IF(MOD(ROW(),2),"",INDEX(AY$3:AY$600,ROW()/2))</f>
        <v>0</v>
      </c>
      <c r="BA328" s="181" t="n">
        <v>3.26</v>
      </c>
      <c r="BB328" s="182" t="n">
        <f aca="false">VALUE(AZ328)</f>
        <v>0</v>
      </c>
      <c r="BD328" s="165"/>
      <c r="BE328" s="180" t="n">
        <f aca="false">IF(MOD(ROW(),2),"",INDEX(BD$3:BD$600,ROW()/2))</f>
        <v>0</v>
      </c>
      <c r="BF328" s="181" t="n">
        <v>3.26</v>
      </c>
      <c r="BG328" s="182" t="n">
        <f aca="false">VALUE($BD329)</f>
        <v>0</v>
      </c>
    </row>
    <row r="329" customFormat="false" ht="13.5" hidden="false" customHeight="false" outlineLevel="0" collapsed="false">
      <c r="A329" s="208" t="n">
        <v>3.22</v>
      </c>
      <c r="B329" s="209" t="n">
        <v>2.35</v>
      </c>
      <c r="C329" s="213" t="n">
        <f aca="false">$C328+(($AM$20-$AM$10))/10</f>
        <v>-0.0038</v>
      </c>
      <c r="D329" s="217" t="n">
        <f aca="false">$D328+(($AH$30-$AH$20))/10</f>
        <v>-0.0016</v>
      </c>
      <c r="E329" s="211" t="n">
        <f aca="false">$AC324</f>
        <v>0</v>
      </c>
      <c r="F329" s="212" t="n">
        <f aca="false">$F328+(($AR$20-$AR$10))/10</f>
        <v>-0.0034</v>
      </c>
      <c r="G329" s="218" t="n">
        <f aca="false">$G328+(($AW$20-$AW$10))/10</f>
        <v>-0.0034</v>
      </c>
      <c r="H329" s="213" t="n">
        <f aca="false">$BB324</f>
        <v>0</v>
      </c>
      <c r="I329" s="213" t="n">
        <f aca="false">$BG324</f>
        <v>0</v>
      </c>
      <c r="J329" s="165"/>
      <c r="S329" s="165"/>
      <c r="T329" s="165"/>
      <c r="U329" s="165"/>
      <c r="V329" s="165"/>
      <c r="W329" s="165"/>
      <c r="Y329" s="164" t="n">
        <v>326</v>
      </c>
      <c r="Z329" s="165"/>
      <c r="AA329" s="180" t="str">
        <f aca="false">IF(MOD(ROW(),2),"",INDEX($Z$3:$Z$600,ROW()/2))</f>
        <v/>
      </c>
      <c r="AB329" s="181" t="n">
        <v>3.27</v>
      </c>
      <c r="AC329" s="182" t="n">
        <f aca="false">VALUE($Z330)</f>
        <v>0</v>
      </c>
      <c r="AD329" s="164" t="n">
        <v>326</v>
      </c>
      <c r="AE329" s="191"/>
      <c r="AF329" s="227" t="str">
        <f aca="false">IF(MOD(ROW(),10),"",INDEX(AE$3:AE$600,ROW()/10))</f>
        <v/>
      </c>
      <c r="AG329" s="228" t="n">
        <v>324</v>
      </c>
      <c r="AH329" s="229" t="e">
        <f aca="false">VALUE($AF329)</f>
        <v>#VALUE!</v>
      </c>
      <c r="AI329" s="164" t="n">
        <v>326</v>
      </c>
      <c r="AJ329" s="165"/>
      <c r="AK329" s="227" t="str">
        <f aca="false">IF(MOD(ROW(),10),"",INDEX(AJ$3:AJ$600,ROW()/10))</f>
        <v/>
      </c>
      <c r="AL329" s="228" t="n">
        <v>319</v>
      </c>
      <c r="AM329" s="229" t="e">
        <f aca="false">VALUE($AK329)</f>
        <v>#VALUE!</v>
      </c>
      <c r="AN329" s="164" t="n">
        <v>326</v>
      </c>
      <c r="AO329" s="190"/>
      <c r="AP329" s="227" t="str">
        <f aca="false">IF(MOD(ROW(),10),"",INDEX(AO$3:AO$600,ROW()/10))</f>
        <v/>
      </c>
      <c r="AQ329" s="181" t="n">
        <v>3.27</v>
      </c>
      <c r="AR329" s="229" t="e">
        <f aca="false">VALUE($AP329)</f>
        <v>#VALUE!</v>
      </c>
      <c r="AS329" s="164" t="n">
        <v>3260</v>
      </c>
      <c r="AT329" s="165"/>
      <c r="AU329" s="227" t="str">
        <f aca="false">IF(MOD(ROW(),10),"",INDEX(AT$3:AT$600,ROW()/10))</f>
        <v/>
      </c>
      <c r="AV329" s="181" t="n">
        <v>3.27</v>
      </c>
      <c r="AW329" s="229" t="e">
        <f aca="false">VALUE($AU329)</f>
        <v>#VALUE!</v>
      </c>
      <c r="AY329" s="165"/>
      <c r="AZ329" s="180" t="str">
        <f aca="false">IF(MOD(ROW(),2),"",INDEX(AY$3:AY$600,ROW()/2))</f>
        <v/>
      </c>
      <c r="BA329" s="181" t="n">
        <v>3.27</v>
      </c>
      <c r="BB329" s="182" t="e">
        <f aca="false">VALUE(AZ329)</f>
        <v>#VALUE!</v>
      </c>
      <c r="BD329" s="165"/>
      <c r="BE329" s="180" t="str">
        <f aca="false">IF(MOD(ROW(),2),"",INDEX(BD$3:BD$600,ROW()/2))</f>
        <v/>
      </c>
      <c r="BF329" s="181" t="n">
        <v>3.27</v>
      </c>
      <c r="BG329" s="182" t="n">
        <f aca="false">VALUE($BD330)</f>
        <v>0</v>
      </c>
    </row>
    <row r="330" customFormat="false" ht="13.5" hidden="false" customHeight="false" outlineLevel="0" collapsed="false">
      <c r="A330" s="208" t="n">
        <v>3.23</v>
      </c>
      <c r="B330" s="209" t="n">
        <v>2.34</v>
      </c>
      <c r="C330" s="213" t="n">
        <f aca="false">$C329+(($AM$20-$AM$10))/10</f>
        <v>-0.0057</v>
      </c>
      <c r="D330" s="217" t="n">
        <f aca="false">$D329+(($AH$30-$AH$20))/10</f>
        <v>-0.0024</v>
      </c>
      <c r="E330" s="211" t="n">
        <f aca="false">$AC325</f>
        <v>0</v>
      </c>
      <c r="F330" s="212" t="n">
        <f aca="false">$F329+(($AR$20-$AR$10))/10</f>
        <v>-0.0051</v>
      </c>
      <c r="G330" s="218" t="n">
        <f aca="false">$G329+(($AW$20-$AW$10))/10</f>
        <v>-0.0051</v>
      </c>
      <c r="H330" s="213" t="n">
        <f aca="false">$BB324+($BB326-$BB324)/2</f>
        <v>0</v>
      </c>
      <c r="I330" s="213" t="n">
        <f aca="false">$BG324+($BG326-$BG324)/2</f>
        <v>0</v>
      </c>
      <c r="J330" s="165"/>
      <c r="S330" s="165"/>
      <c r="T330" s="165"/>
      <c r="U330" s="165"/>
      <c r="V330" s="165"/>
      <c r="W330" s="165"/>
      <c r="Y330" s="164" t="n">
        <v>327</v>
      </c>
      <c r="Z330" s="165"/>
      <c r="AA330" s="180" t="n">
        <f aca="false">IF(MOD(ROW(),2),"",INDEX($Z$3:$Z$600,ROW()/2))</f>
        <v>285.3</v>
      </c>
      <c r="AB330" s="181" t="n">
        <v>3.28</v>
      </c>
      <c r="AC330" s="182" t="n">
        <f aca="false">VALUE($Z331)</f>
        <v>0</v>
      </c>
      <c r="AD330" s="164" t="n">
        <v>327</v>
      </c>
      <c r="AE330" s="191"/>
      <c r="AF330" s="227" t="n">
        <f aca="false">IF(MOD(ROW(),10),"",INDEX(AE$3:AE$600,ROW()/10))</f>
        <v>0</v>
      </c>
      <c r="AG330" s="228" t="n">
        <v>325</v>
      </c>
      <c r="AH330" s="229" t="n">
        <f aca="false">VALUE($AF330)</f>
        <v>0</v>
      </c>
      <c r="AI330" s="164" t="n">
        <v>327</v>
      </c>
      <c r="AJ330" s="165"/>
      <c r="AK330" s="227" t="n">
        <f aca="false">IF(MOD(ROW(),10),"",INDEX(AJ$3:AJ$600,ROW()/10))</f>
        <v>0</v>
      </c>
      <c r="AL330" s="228" t="n">
        <v>320</v>
      </c>
      <c r="AM330" s="229" t="n">
        <f aca="false">VALUE($AK330)</f>
        <v>0</v>
      </c>
      <c r="AN330" s="164" t="n">
        <v>327</v>
      </c>
      <c r="AO330" s="190"/>
      <c r="AP330" s="227" t="n">
        <f aca="false">IF(MOD(ROW(),10),"",INDEX(AO$3:AO$600,ROW()/10))</f>
        <v>0</v>
      </c>
      <c r="AQ330" s="181" t="n">
        <v>3.28</v>
      </c>
      <c r="AR330" s="229" t="n">
        <f aca="false">VALUE($AP330)</f>
        <v>0</v>
      </c>
      <c r="AS330" s="164" t="n">
        <v>3270</v>
      </c>
      <c r="AT330" s="165"/>
      <c r="AU330" s="227" t="n">
        <f aca="false">IF(MOD(ROW(),10),"",INDEX(AT$3:AT$600,ROW()/10))</f>
        <v>0</v>
      </c>
      <c r="AV330" s="181" t="n">
        <v>3.28</v>
      </c>
      <c r="AW330" s="229" t="n">
        <f aca="false">VALUE($AU330)</f>
        <v>0</v>
      </c>
      <c r="AY330" s="165"/>
      <c r="AZ330" s="180" t="n">
        <f aca="false">IF(MOD(ROW(),2),"",INDEX(AY$3:AY$600,ROW()/2))</f>
        <v>0</v>
      </c>
      <c r="BA330" s="181" t="n">
        <v>3.28</v>
      </c>
      <c r="BB330" s="182" t="n">
        <f aca="false">VALUE(AZ330)</f>
        <v>0</v>
      </c>
      <c r="BD330" s="165"/>
      <c r="BE330" s="180" t="n">
        <f aca="false">IF(MOD(ROW(),2),"",INDEX(BD$3:BD$600,ROW()/2))</f>
        <v>0</v>
      </c>
      <c r="BF330" s="181" t="n">
        <v>3.28</v>
      </c>
      <c r="BG330" s="182" t="n">
        <f aca="false">VALUE($BD331)</f>
        <v>0</v>
      </c>
    </row>
    <row r="331" customFormat="false" ht="13.5" hidden="false" customHeight="false" outlineLevel="0" collapsed="false">
      <c r="A331" s="208" t="n">
        <v>3.24</v>
      </c>
      <c r="B331" s="209" t="n">
        <v>2.33</v>
      </c>
      <c r="C331" s="213" t="n">
        <f aca="false">$C330+(($AM$20-$AM$10))/10</f>
        <v>-0.0076</v>
      </c>
      <c r="D331" s="217" t="n">
        <f aca="false">$D330+(($AH$30-$AH$20))/10</f>
        <v>-0.0032</v>
      </c>
      <c r="E331" s="211" t="n">
        <f aca="false">$AC326</f>
        <v>0</v>
      </c>
      <c r="F331" s="212" t="n">
        <f aca="false">$F330+(($AR$20-$AR$10))/10</f>
        <v>-0.0068</v>
      </c>
      <c r="G331" s="218" t="n">
        <f aca="false">$G330+(($AW$20-$AW$10))/10</f>
        <v>-0.0068</v>
      </c>
      <c r="H331" s="250" t="n">
        <f aca="false">$BB326</f>
        <v>0</v>
      </c>
      <c r="I331" s="250" t="n">
        <f aca="false">$BG326</f>
        <v>0</v>
      </c>
      <c r="J331" s="165"/>
      <c r="S331" s="165"/>
      <c r="T331" s="165"/>
      <c r="U331" s="165"/>
      <c r="V331" s="165"/>
      <c r="W331" s="165"/>
      <c r="Y331" s="164" t="n">
        <v>328</v>
      </c>
      <c r="Z331" s="165"/>
      <c r="AA331" s="180" t="str">
        <f aca="false">IF(MOD(ROW(),2),"",INDEX($Z$3:$Z$600,ROW()/2))</f>
        <v/>
      </c>
      <c r="AB331" s="181" t="n">
        <v>3.29</v>
      </c>
      <c r="AC331" s="182" t="n">
        <f aca="false">VALUE($Z332)</f>
        <v>0</v>
      </c>
      <c r="AD331" s="164" t="n">
        <v>328</v>
      </c>
      <c r="AE331" s="191"/>
      <c r="AF331" s="227" t="str">
        <f aca="false">IF(MOD(ROW(),10),"",INDEX(AE$3:AE$600,ROW()/10))</f>
        <v/>
      </c>
      <c r="AG331" s="228" t="n">
        <v>326</v>
      </c>
      <c r="AH331" s="229" t="e">
        <f aca="false">VALUE($AF331)</f>
        <v>#VALUE!</v>
      </c>
      <c r="AI331" s="164" t="n">
        <v>328</v>
      </c>
      <c r="AJ331" s="165"/>
      <c r="AK331" s="227" t="str">
        <f aca="false">IF(MOD(ROW(),10),"",INDEX(AJ$3:AJ$600,ROW()/10))</f>
        <v/>
      </c>
      <c r="AL331" s="228" t="n">
        <v>321</v>
      </c>
      <c r="AM331" s="229" t="e">
        <f aca="false">VALUE($AK331)</f>
        <v>#VALUE!</v>
      </c>
      <c r="AN331" s="164" t="n">
        <v>328</v>
      </c>
      <c r="AO331" s="190"/>
      <c r="AP331" s="227" t="str">
        <f aca="false">IF(MOD(ROW(),10),"",INDEX(AO$3:AO$600,ROW()/10))</f>
        <v/>
      </c>
      <c r="AQ331" s="181" t="n">
        <v>3.29</v>
      </c>
      <c r="AR331" s="229" t="e">
        <f aca="false">VALUE($AP331)</f>
        <v>#VALUE!</v>
      </c>
      <c r="AS331" s="164" t="n">
        <v>3280</v>
      </c>
      <c r="AT331" s="165"/>
      <c r="AU331" s="227" t="str">
        <f aca="false">IF(MOD(ROW(),10),"",INDEX(AT$3:AT$600,ROW()/10))</f>
        <v/>
      </c>
      <c r="AV331" s="181" t="n">
        <v>3.29</v>
      </c>
      <c r="AW331" s="229" t="e">
        <f aca="false">VALUE($AU331)</f>
        <v>#VALUE!</v>
      </c>
      <c r="AY331" s="165"/>
      <c r="AZ331" s="180" t="str">
        <f aca="false">IF(MOD(ROW(),2),"",INDEX(AY$3:AY$600,ROW()/2))</f>
        <v/>
      </c>
      <c r="BA331" s="181" t="n">
        <v>3.29</v>
      </c>
      <c r="BB331" s="182" t="e">
        <f aca="false">VALUE(AZ331)</f>
        <v>#VALUE!</v>
      </c>
      <c r="BD331" s="165"/>
      <c r="BE331" s="180" t="str">
        <f aca="false">IF(MOD(ROW(),2),"",INDEX(BD$3:BD$600,ROW()/2))</f>
        <v/>
      </c>
      <c r="BF331" s="181" t="n">
        <v>3.29</v>
      </c>
      <c r="BG331" s="182" t="n">
        <f aca="false">VALUE($BD332)</f>
        <v>0</v>
      </c>
    </row>
    <row r="332" customFormat="false" ht="13.5" hidden="false" customHeight="false" outlineLevel="0" collapsed="false">
      <c r="A332" s="208" t="n">
        <v>3.25</v>
      </c>
      <c r="B332" s="209" t="n">
        <v>2.32</v>
      </c>
      <c r="C332" s="213" t="n">
        <f aca="false">$C331+(($AM$20-$AM$10))/10</f>
        <v>-0.0095</v>
      </c>
      <c r="D332" s="217" t="n">
        <f aca="false">$D331+(($AH$30-$AH$20))/10</f>
        <v>-0.004</v>
      </c>
      <c r="E332" s="211" t="n">
        <f aca="false">$AC327</f>
        <v>0</v>
      </c>
      <c r="F332" s="212" t="n">
        <f aca="false">$F331+(($AR$20-$AR$10))/10</f>
        <v>-0.0085</v>
      </c>
      <c r="G332" s="218" t="n">
        <f aca="false">$G331+(($AW$20-$AW$10))/10</f>
        <v>-0.0085</v>
      </c>
      <c r="H332" s="213" t="n">
        <f aca="false">$BB326+($BB328-$BB326)/2</f>
        <v>0</v>
      </c>
      <c r="I332" s="213" t="n">
        <f aca="false">$BG326+($BG328-$BG326)/2</f>
        <v>0</v>
      </c>
      <c r="J332" s="165"/>
      <c r="S332" s="165"/>
      <c r="T332" s="165"/>
      <c r="U332" s="165"/>
      <c r="V332" s="165"/>
      <c r="W332" s="165"/>
      <c r="Y332" s="164" t="n">
        <v>329</v>
      </c>
      <c r="Z332" s="165"/>
      <c r="AA332" s="180" t="n">
        <f aca="false">IF(MOD(ROW(),2),"",INDEX($Z$3:$Z$600,ROW()/2))</f>
        <v>287.23</v>
      </c>
      <c r="AB332" s="181" t="n">
        <v>3.3</v>
      </c>
      <c r="AC332" s="182" t="n">
        <f aca="false">VALUE($Z333)</f>
        <v>0</v>
      </c>
      <c r="AD332" s="164" t="n">
        <v>329</v>
      </c>
      <c r="AE332" s="191"/>
      <c r="AF332" s="227" t="str">
        <f aca="false">IF(MOD(ROW(),10),"",INDEX(AE$3:AE$600,ROW()/10))</f>
        <v/>
      </c>
      <c r="AG332" s="228" t="n">
        <v>327</v>
      </c>
      <c r="AH332" s="229" t="e">
        <f aca="false">VALUE($AF332)</f>
        <v>#VALUE!</v>
      </c>
      <c r="AI332" s="164" t="n">
        <v>329</v>
      </c>
      <c r="AJ332" s="165"/>
      <c r="AK332" s="227" t="str">
        <f aca="false">IF(MOD(ROW(),10),"",INDEX(AJ$3:AJ$600,ROW()/10))</f>
        <v/>
      </c>
      <c r="AL332" s="228" t="n">
        <v>322</v>
      </c>
      <c r="AM332" s="229" t="e">
        <f aca="false">VALUE($AK332)</f>
        <v>#VALUE!</v>
      </c>
      <c r="AN332" s="164" t="n">
        <v>329</v>
      </c>
      <c r="AO332" s="190"/>
      <c r="AP332" s="227" t="str">
        <f aca="false">IF(MOD(ROW(),10),"",INDEX(AO$3:AO$600,ROW()/10))</f>
        <v/>
      </c>
      <c r="AQ332" s="181" t="n">
        <v>3.3</v>
      </c>
      <c r="AR332" s="229" t="e">
        <f aca="false">VALUE($AP332)</f>
        <v>#VALUE!</v>
      </c>
      <c r="AS332" s="164" t="n">
        <v>3290</v>
      </c>
      <c r="AT332" s="165"/>
      <c r="AU332" s="227" t="str">
        <f aca="false">IF(MOD(ROW(),10),"",INDEX(AT$3:AT$600,ROW()/10))</f>
        <v/>
      </c>
      <c r="AV332" s="181" t="n">
        <v>3.3</v>
      </c>
      <c r="AW332" s="229" t="e">
        <f aca="false">VALUE($AU332)</f>
        <v>#VALUE!</v>
      </c>
      <c r="AY332" s="165"/>
      <c r="AZ332" s="180" t="n">
        <f aca="false">IF(MOD(ROW(),2),"",INDEX(AY$3:AY$600,ROW()/2))</f>
        <v>0</v>
      </c>
      <c r="BA332" s="181" t="n">
        <v>3.3</v>
      </c>
      <c r="BB332" s="182" t="n">
        <f aca="false">VALUE(AZ332)</f>
        <v>0</v>
      </c>
      <c r="BD332" s="165"/>
      <c r="BE332" s="180" t="n">
        <f aca="false">IF(MOD(ROW(),2),"",INDEX(BD$3:BD$600,ROW()/2))</f>
        <v>0</v>
      </c>
      <c r="BF332" s="181" t="n">
        <v>3.3</v>
      </c>
      <c r="BG332" s="182" t="n">
        <f aca="false">VALUE($BD333)</f>
        <v>0</v>
      </c>
    </row>
    <row r="333" customFormat="false" ht="13.5" hidden="false" customHeight="false" outlineLevel="0" collapsed="false">
      <c r="A333" s="208" t="n">
        <v>3.26</v>
      </c>
      <c r="B333" s="209" t="n">
        <v>2.31</v>
      </c>
      <c r="C333" s="213" t="n">
        <f aca="false">$C332+(($AM$20-$AM$10))/10</f>
        <v>-0.0114</v>
      </c>
      <c r="D333" s="217" t="n">
        <f aca="false">$D332+(($AH$30-$AH$20))/10</f>
        <v>-0.0048</v>
      </c>
      <c r="E333" s="211" t="n">
        <f aca="false">$AC328</f>
        <v>0</v>
      </c>
      <c r="F333" s="212" t="n">
        <f aca="false">$F332+(($AR$20-$AR$10))/10</f>
        <v>-0.0102</v>
      </c>
      <c r="G333" s="218" t="n">
        <f aca="false">$G332+(($AW$20-$AW$10))/10</f>
        <v>-0.0102</v>
      </c>
      <c r="H333" s="213" t="n">
        <f aca="false">$BB328</f>
        <v>0</v>
      </c>
      <c r="I333" s="213" t="n">
        <f aca="false">$BG328</f>
        <v>0</v>
      </c>
      <c r="J333" s="165"/>
      <c r="S333" s="165"/>
      <c r="T333" s="165"/>
      <c r="U333" s="165"/>
      <c r="V333" s="165"/>
      <c r="W333" s="165"/>
      <c r="Y333" s="164" t="n">
        <v>330</v>
      </c>
      <c r="Z333" s="165"/>
      <c r="AA333" s="180" t="str">
        <f aca="false">IF(MOD(ROW(),2),"",INDEX($Z$3:$Z$600,ROW()/2))</f>
        <v/>
      </c>
      <c r="AB333" s="181" t="n">
        <v>3.31</v>
      </c>
      <c r="AC333" s="182" t="n">
        <f aca="false">VALUE($Z334)</f>
        <v>0</v>
      </c>
      <c r="AD333" s="164" t="n">
        <v>330</v>
      </c>
      <c r="AE333" s="191"/>
      <c r="AF333" s="227" t="str">
        <f aca="false">IF(MOD(ROW(),10),"",INDEX(AE$3:AE$600,ROW()/10))</f>
        <v/>
      </c>
      <c r="AG333" s="228" t="n">
        <v>328</v>
      </c>
      <c r="AH333" s="229" t="e">
        <f aca="false">VALUE($AF333)</f>
        <v>#VALUE!</v>
      </c>
      <c r="AI333" s="164" t="n">
        <v>330</v>
      </c>
      <c r="AJ333" s="165"/>
      <c r="AK333" s="227" t="str">
        <f aca="false">IF(MOD(ROW(),10),"",INDEX(AJ$3:AJ$600,ROW()/10))</f>
        <v/>
      </c>
      <c r="AL333" s="228" t="n">
        <v>323</v>
      </c>
      <c r="AM333" s="229" t="e">
        <f aca="false">VALUE($AK333)</f>
        <v>#VALUE!</v>
      </c>
      <c r="AN333" s="164" t="n">
        <v>330</v>
      </c>
      <c r="AO333" s="190"/>
      <c r="AP333" s="227" t="str">
        <f aca="false">IF(MOD(ROW(),10),"",INDEX(AO$3:AO$600,ROW()/10))</f>
        <v/>
      </c>
      <c r="AQ333" s="181" t="n">
        <v>3.31</v>
      </c>
      <c r="AR333" s="229" t="e">
        <f aca="false">VALUE($AP333)</f>
        <v>#VALUE!</v>
      </c>
      <c r="AS333" s="164" t="n">
        <v>3300</v>
      </c>
      <c r="AT333" s="165"/>
      <c r="AU333" s="227" t="str">
        <f aca="false">IF(MOD(ROW(),10),"",INDEX(AT$3:AT$600,ROW()/10))</f>
        <v/>
      </c>
      <c r="AV333" s="181" t="n">
        <v>3.31</v>
      </c>
      <c r="AW333" s="229" t="e">
        <f aca="false">VALUE($AU333)</f>
        <v>#VALUE!</v>
      </c>
      <c r="AY333" s="165"/>
      <c r="AZ333" s="180" t="str">
        <f aca="false">IF(MOD(ROW(),2),"",INDEX(AY$3:AY$600,ROW()/2))</f>
        <v/>
      </c>
      <c r="BA333" s="181" t="n">
        <v>3.31</v>
      </c>
      <c r="BB333" s="182" t="e">
        <f aca="false">VALUE(AZ333)</f>
        <v>#VALUE!</v>
      </c>
      <c r="BD333" s="165"/>
      <c r="BE333" s="180" t="str">
        <f aca="false">IF(MOD(ROW(),2),"",INDEX(BD$3:BD$600,ROW()/2))</f>
        <v/>
      </c>
      <c r="BF333" s="181" t="n">
        <v>3.31</v>
      </c>
      <c r="BG333" s="182" t="n">
        <f aca="false">VALUE($BD334)</f>
        <v>0</v>
      </c>
    </row>
    <row r="334" customFormat="false" ht="13.5" hidden="false" customHeight="false" outlineLevel="0" collapsed="false">
      <c r="A334" s="208" t="n">
        <v>3.27</v>
      </c>
      <c r="B334" s="209" t="n">
        <v>2.3</v>
      </c>
      <c r="C334" s="213" t="n">
        <f aca="false">$C333+(($AM$20-$AM$10))/10</f>
        <v>-0.0133</v>
      </c>
      <c r="D334" s="217" t="n">
        <f aca="false">$D333+(($AH$30-$AH$20))/10</f>
        <v>-0.0056</v>
      </c>
      <c r="E334" s="211" t="n">
        <f aca="false">$AC329</f>
        <v>0</v>
      </c>
      <c r="F334" s="212" t="n">
        <f aca="false">$F333+(($AR$20-$AR$10))/10</f>
        <v>-0.0119</v>
      </c>
      <c r="G334" s="218" t="n">
        <f aca="false">$G333+(($AW$20-$AW$10))/10</f>
        <v>-0.0119</v>
      </c>
      <c r="H334" s="213" t="n">
        <f aca="false">$BB328+($BB330-$BB328)/2</f>
        <v>0</v>
      </c>
      <c r="I334" s="213" t="n">
        <f aca="false">$BG328+($BG330-$BG328)/2</f>
        <v>0</v>
      </c>
      <c r="J334" s="165"/>
      <c r="S334" s="165"/>
      <c r="T334" s="165"/>
      <c r="U334" s="165"/>
      <c r="V334" s="165"/>
      <c r="W334" s="165"/>
      <c r="Y334" s="164" t="n">
        <v>331</v>
      </c>
      <c r="Z334" s="165"/>
      <c r="AA334" s="180" t="n">
        <f aca="false">IF(MOD(ROW(),2),"",INDEX($Z$3:$Z$600,ROW()/2))</f>
        <v>289.16</v>
      </c>
      <c r="AB334" s="181" t="n">
        <v>3.32</v>
      </c>
      <c r="AC334" s="182" t="n">
        <f aca="false">VALUE($Z335)</f>
        <v>0</v>
      </c>
      <c r="AD334" s="164" t="n">
        <v>331</v>
      </c>
      <c r="AE334" s="191"/>
      <c r="AF334" s="227" t="str">
        <f aca="false">IF(MOD(ROW(),10),"",INDEX(AE$3:AE$600,ROW()/10))</f>
        <v/>
      </c>
      <c r="AG334" s="228" t="n">
        <v>329</v>
      </c>
      <c r="AH334" s="229" t="e">
        <f aca="false">VALUE($AF334)</f>
        <v>#VALUE!</v>
      </c>
      <c r="AI334" s="164" t="n">
        <v>331</v>
      </c>
      <c r="AJ334" s="165"/>
      <c r="AK334" s="227" t="str">
        <f aca="false">IF(MOD(ROW(),10),"",INDEX(AJ$3:AJ$600,ROW()/10))</f>
        <v/>
      </c>
      <c r="AL334" s="228" t="n">
        <v>324</v>
      </c>
      <c r="AM334" s="229" t="e">
        <f aca="false">VALUE($AK334)</f>
        <v>#VALUE!</v>
      </c>
      <c r="AN334" s="164" t="n">
        <v>331</v>
      </c>
      <c r="AO334" s="190"/>
      <c r="AP334" s="227" t="str">
        <f aca="false">IF(MOD(ROW(),10),"",INDEX(AO$3:AO$600,ROW()/10))</f>
        <v/>
      </c>
      <c r="AQ334" s="181" t="n">
        <v>3.32</v>
      </c>
      <c r="AR334" s="229" t="e">
        <f aca="false">VALUE($AP334)</f>
        <v>#VALUE!</v>
      </c>
      <c r="AS334" s="164" t="n">
        <v>3310</v>
      </c>
      <c r="AT334" s="165"/>
      <c r="AU334" s="227" t="str">
        <f aca="false">IF(MOD(ROW(),10),"",INDEX(AT$3:AT$600,ROW()/10))</f>
        <v/>
      </c>
      <c r="AV334" s="181" t="n">
        <v>3.32</v>
      </c>
      <c r="AW334" s="229" t="e">
        <f aca="false">VALUE($AU334)</f>
        <v>#VALUE!</v>
      </c>
      <c r="AY334" s="165"/>
      <c r="AZ334" s="180" t="n">
        <f aca="false">IF(MOD(ROW(),2),"",INDEX(AY$3:AY$600,ROW()/2))</f>
        <v>0</v>
      </c>
      <c r="BA334" s="181" t="n">
        <v>3.32</v>
      </c>
      <c r="BB334" s="182" t="n">
        <f aca="false">VALUE(AZ334)</f>
        <v>0</v>
      </c>
      <c r="BD334" s="165"/>
      <c r="BE334" s="180" t="n">
        <f aca="false">IF(MOD(ROW(),2),"",INDEX(BD$3:BD$600,ROW()/2))</f>
        <v>0</v>
      </c>
      <c r="BF334" s="181" t="n">
        <v>3.32</v>
      </c>
      <c r="BG334" s="182" t="n">
        <f aca="false">VALUE($BD335)</f>
        <v>0</v>
      </c>
    </row>
    <row r="335" customFormat="false" ht="13.5" hidden="false" customHeight="false" outlineLevel="0" collapsed="false">
      <c r="A335" s="208" t="n">
        <v>3.28</v>
      </c>
      <c r="B335" s="209" t="n">
        <v>2.29</v>
      </c>
      <c r="C335" s="213" t="n">
        <f aca="false">$C334+(($AM$20-$AM$10))/10</f>
        <v>-0.0152</v>
      </c>
      <c r="D335" s="217" t="n">
        <f aca="false">$D334+(($AH$30-$AH$20))/10</f>
        <v>-0.00640000000000001</v>
      </c>
      <c r="E335" s="211" t="n">
        <f aca="false">$AC330</f>
        <v>0</v>
      </c>
      <c r="F335" s="212" t="n">
        <f aca="false">$F334+(($AR$20-$AR$10))/10</f>
        <v>-0.0136</v>
      </c>
      <c r="G335" s="218" t="n">
        <f aca="false">$G334+(($AW$20-$AW$10))/10</f>
        <v>-0.0136</v>
      </c>
      <c r="H335" s="250" t="n">
        <f aca="false">$BB330</f>
        <v>0</v>
      </c>
      <c r="I335" s="250" t="n">
        <f aca="false">$BG330</f>
        <v>0</v>
      </c>
      <c r="J335" s="165"/>
      <c r="S335" s="165"/>
      <c r="T335" s="165"/>
      <c r="U335" s="165"/>
      <c r="V335" s="165"/>
      <c r="W335" s="165"/>
      <c r="Y335" s="164" t="n">
        <v>332</v>
      </c>
      <c r="Z335" s="165"/>
      <c r="AA335" s="180" t="str">
        <f aca="false">IF(MOD(ROW(),2),"",INDEX($Z$3:$Z$600,ROW()/2))</f>
        <v/>
      </c>
      <c r="AB335" s="181" t="n">
        <v>3.33</v>
      </c>
      <c r="AC335" s="182" t="n">
        <f aca="false">VALUE($Z336)</f>
        <v>0</v>
      </c>
      <c r="AD335" s="164" t="n">
        <v>332</v>
      </c>
      <c r="AE335" s="191"/>
      <c r="AF335" s="227" t="str">
        <f aca="false">IF(MOD(ROW(),10),"",INDEX(AE$3:AE$600,ROW()/10))</f>
        <v/>
      </c>
      <c r="AG335" s="228" t="n">
        <v>330</v>
      </c>
      <c r="AH335" s="229" t="e">
        <f aca="false">VALUE($AF335)</f>
        <v>#VALUE!</v>
      </c>
      <c r="AI335" s="164" t="n">
        <v>332</v>
      </c>
      <c r="AJ335" s="165"/>
      <c r="AK335" s="227" t="str">
        <f aca="false">IF(MOD(ROW(),10),"",INDEX(AJ$3:AJ$600,ROW()/10))</f>
        <v/>
      </c>
      <c r="AL335" s="228" t="n">
        <v>325</v>
      </c>
      <c r="AM335" s="229" t="e">
        <f aca="false">VALUE($AK335)</f>
        <v>#VALUE!</v>
      </c>
      <c r="AN335" s="164" t="n">
        <v>332</v>
      </c>
      <c r="AO335" s="190"/>
      <c r="AP335" s="227" t="str">
        <f aca="false">IF(MOD(ROW(),10),"",INDEX(AO$3:AO$600,ROW()/10))</f>
        <v/>
      </c>
      <c r="AQ335" s="181" t="n">
        <v>3.33</v>
      </c>
      <c r="AR335" s="229" t="e">
        <f aca="false">VALUE($AP335)</f>
        <v>#VALUE!</v>
      </c>
      <c r="AS335" s="164" t="n">
        <v>3320</v>
      </c>
      <c r="AT335" s="165"/>
      <c r="AU335" s="227" t="str">
        <f aca="false">IF(MOD(ROW(),10),"",INDEX(AT$3:AT$600,ROW()/10))</f>
        <v/>
      </c>
      <c r="AV335" s="181" t="n">
        <v>3.33</v>
      </c>
      <c r="AW335" s="229" t="e">
        <f aca="false">VALUE($AU335)</f>
        <v>#VALUE!</v>
      </c>
      <c r="AY335" s="165"/>
      <c r="AZ335" s="180" t="str">
        <f aca="false">IF(MOD(ROW(),2),"",INDEX(AY$3:AY$600,ROW()/2))</f>
        <v/>
      </c>
      <c r="BA335" s="181" t="n">
        <v>3.33</v>
      </c>
      <c r="BB335" s="182" t="e">
        <f aca="false">VALUE(AZ335)</f>
        <v>#VALUE!</v>
      </c>
      <c r="BD335" s="165"/>
      <c r="BE335" s="180" t="str">
        <f aca="false">IF(MOD(ROW(),2),"",INDEX(BD$3:BD$600,ROW()/2))</f>
        <v/>
      </c>
      <c r="BF335" s="181" t="n">
        <v>3.33</v>
      </c>
      <c r="BG335" s="182" t="n">
        <f aca="false">VALUE($BD336)</f>
        <v>0</v>
      </c>
    </row>
    <row r="336" customFormat="false" ht="13.5" hidden="false" customHeight="false" outlineLevel="0" collapsed="false">
      <c r="A336" s="208" t="n">
        <v>3.29</v>
      </c>
      <c r="B336" s="209" t="n">
        <v>2.28</v>
      </c>
      <c r="C336" s="213" t="n">
        <f aca="false">$C335+(($AM$20-$AM$10))/10</f>
        <v>-0.0171</v>
      </c>
      <c r="D336" s="217" t="n">
        <f aca="false">$D335+(($AH$30-$AH$20))/10</f>
        <v>-0.0072</v>
      </c>
      <c r="E336" s="211" t="n">
        <f aca="false">$AC331</f>
        <v>0</v>
      </c>
      <c r="F336" s="212" t="n">
        <f aca="false">$F335+(($AR$20-$AR$10))/10</f>
        <v>-0.0153</v>
      </c>
      <c r="G336" s="218" t="n">
        <f aca="false">$G335+(($AW$20-$AW$10))/10</f>
        <v>-0.0153</v>
      </c>
      <c r="H336" s="213" t="n">
        <f aca="false">$BB330+($BB332-$BB330)/2</f>
        <v>0</v>
      </c>
      <c r="I336" s="213" t="n">
        <f aca="false">$BG330+($BG332-$BG330)/2</f>
        <v>0</v>
      </c>
      <c r="J336" s="165"/>
      <c r="S336" s="165"/>
      <c r="T336" s="165"/>
      <c r="U336" s="165"/>
      <c r="V336" s="165"/>
      <c r="W336" s="165"/>
      <c r="Y336" s="164" t="n">
        <v>333</v>
      </c>
      <c r="Z336" s="165"/>
      <c r="AA336" s="180" t="n">
        <f aca="false">IF(MOD(ROW(),2),"",INDEX($Z$3:$Z$600,ROW()/2))</f>
        <v>291.08</v>
      </c>
      <c r="AB336" s="181" t="n">
        <v>3.34</v>
      </c>
      <c r="AC336" s="182" t="n">
        <f aca="false">VALUE($Z337)</f>
        <v>0</v>
      </c>
      <c r="AD336" s="164" t="n">
        <v>333</v>
      </c>
      <c r="AE336" s="191"/>
      <c r="AF336" s="227" t="str">
        <f aca="false">IF(MOD(ROW(),10),"",INDEX(AE$3:AE$600,ROW()/10))</f>
        <v/>
      </c>
      <c r="AG336" s="228" t="n">
        <v>331</v>
      </c>
      <c r="AH336" s="229" t="e">
        <f aca="false">VALUE($AF336)</f>
        <v>#VALUE!</v>
      </c>
      <c r="AI336" s="164" t="n">
        <v>333</v>
      </c>
      <c r="AJ336" s="165"/>
      <c r="AK336" s="227" t="str">
        <f aca="false">IF(MOD(ROW(),10),"",INDEX(AJ$3:AJ$600,ROW()/10))</f>
        <v/>
      </c>
      <c r="AL336" s="228" t="n">
        <v>326</v>
      </c>
      <c r="AM336" s="229" t="e">
        <f aca="false">VALUE($AK336)</f>
        <v>#VALUE!</v>
      </c>
      <c r="AN336" s="164" t="n">
        <v>333</v>
      </c>
      <c r="AO336" s="190"/>
      <c r="AP336" s="227" t="str">
        <f aca="false">IF(MOD(ROW(),10),"",INDEX(AO$3:AO$600,ROW()/10))</f>
        <v/>
      </c>
      <c r="AQ336" s="181" t="n">
        <v>3.34</v>
      </c>
      <c r="AR336" s="229" t="e">
        <f aca="false">VALUE($AP336)</f>
        <v>#VALUE!</v>
      </c>
      <c r="AS336" s="164" t="n">
        <v>3330</v>
      </c>
      <c r="AT336" s="165"/>
      <c r="AU336" s="227" t="str">
        <f aca="false">IF(MOD(ROW(),10),"",INDEX(AT$3:AT$600,ROW()/10))</f>
        <v/>
      </c>
      <c r="AV336" s="181" t="n">
        <v>3.34</v>
      </c>
      <c r="AW336" s="229" t="e">
        <f aca="false">VALUE($AU336)</f>
        <v>#VALUE!</v>
      </c>
      <c r="AY336" s="165"/>
      <c r="AZ336" s="180" t="n">
        <f aca="false">IF(MOD(ROW(),2),"",INDEX(AY$3:AY$600,ROW()/2))</f>
        <v>0</v>
      </c>
      <c r="BA336" s="181" t="n">
        <v>3.34</v>
      </c>
      <c r="BB336" s="182" t="n">
        <f aca="false">VALUE(AZ336)</f>
        <v>0</v>
      </c>
      <c r="BD336" s="165"/>
      <c r="BE336" s="180" t="n">
        <f aca="false">IF(MOD(ROW(),2),"",INDEX(BD$3:BD$600,ROW()/2))</f>
        <v>0</v>
      </c>
      <c r="BF336" s="181" t="n">
        <v>3.34</v>
      </c>
      <c r="BG336" s="182" t="n">
        <f aca="false">VALUE($BD337)</f>
        <v>0</v>
      </c>
    </row>
    <row r="337" customFormat="false" ht="13.5" hidden="false" customHeight="false" outlineLevel="0" collapsed="false">
      <c r="A337" s="208" t="n">
        <v>3.3</v>
      </c>
      <c r="B337" s="209" t="n">
        <v>2.27</v>
      </c>
      <c r="C337" s="213" t="n">
        <f aca="false">$AM340</f>
        <v>0</v>
      </c>
      <c r="D337" s="241" t="n">
        <f aca="false">$AH340</f>
        <v>0</v>
      </c>
      <c r="E337" s="211" t="n">
        <f aca="false">$AC332</f>
        <v>0</v>
      </c>
      <c r="F337" s="212" t="n">
        <f aca="false">$AR340</f>
        <v>0</v>
      </c>
      <c r="G337" s="218" t="n">
        <f aca="false">$AW340</f>
        <v>0</v>
      </c>
      <c r="H337" s="213" t="n">
        <f aca="false">$BB332</f>
        <v>0</v>
      </c>
      <c r="I337" s="213" t="n">
        <f aca="false">$BG332</f>
        <v>0</v>
      </c>
      <c r="J337" s="165"/>
      <c r="P337" s="165"/>
      <c r="S337" s="165"/>
      <c r="T337" s="165"/>
      <c r="U337" s="165"/>
      <c r="V337" s="165"/>
      <c r="W337" s="165"/>
      <c r="Y337" s="164" t="n">
        <v>334</v>
      </c>
      <c r="Z337" s="165"/>
      <c r="AA337" s="180" t="str">
        <f aca="false">IF(MOD(ROW(),2),"",INDEX($Z$3:$Z$600,ROW()/2))</f>
        <v/>
      </c>
      <c r="AB337" s="181" t="n">
        <v>3.35</v>
      </c>
      <c r="AC337" s="182" t="n">
        <f aca="false">VALUE($Z338)</f>
        <v>0</v>
      </c>
      <c r="AD337" s="164" t="n">
        <v>334</v>
      </c>
      <c r="AE337" s="191"/>
      <c r="AF337" s="227" t="str">
        <f aca="false">IF(MOD(ROW(),10),"",INDEX(AE$3:AE$600,ROW()/10))</f>
        <v/>
      </c>
      <c r="AG337" s="228" t="n">
        <v>332</v>
      </c>
      <c r="AH337" s="229" t="e">
        <f aca="false">VALUE($AF337)</f>
        <v>#VALUE!</v>
      </c>
      <c r="AI337" s="164" t="n">
        <v>334</v>
      </c>
      <c r="AJ337" s="165"/>
      <c r="AK337" s="227" t="str">
        <f aca="false">IF(MOD(ROW(),10),"",INDEX(AJ$3:AJ$600,ROW()/10))</f>
        <v/>
      </c>
      <c r="AL337" s="228" t="n">
        <v>327</v>
      </c>
      <c r="AM337" s="229" t="e">
        <f aca="false">VALUE($AK337)</f>
        <v>#VALUE!</v>
      </c>
      <c r="AN337" s="164" t="n">
        <v>334</v>
      </c>
      <c r="AO337" s="190"/>
      <c r="AP337" s="227" t="str">
        <f aca="false">IF(MOD(ROW(),10),"",INDEX(AO$3:AO$600,ROW()/10))</f>
        <v/>
      </c>
      <c r="AQ337" s="181" t="n">
        <v>3.35</v>
      </c>
      <c r="AR337" s="229" t="e">
        <f aca="false">VALUE($AP337)</f>
        <v>#VALUE!</v>
      </c>
      <c r="AS337" s="164" t="n">
        <v>3340</v>
      </c>
      <c r="AT337" s="165"/>
      <c r="AU337" s="227" t="str">
        <f aca="false">IF(MOD(ROW(),10),"",INDEX(AT$3:AT$600,ROW()/10))</f>
        <v/>
      </c>
      <c r="AV337" s="181" t="n">
        <v>3.35</v>
      </c>
      <c r="AW337" s="229" t="e">
        <f aca="false">VALUE($AU337)</f>
        <v>#VALUE!</v>
      </c>
      <c r="AY337" s="165"/>
      <c r="AZ337" s="180" t="str">
        <f aca="false">IF(MOD(ROW(),2),"",INDEX(AY$3:AY$600,ROW()/2))</f>
        <v/>
      </c>
      <c r="BA337" s="181" t="n">
        <v>3.35</v>
      </c>
      <c r="BB337" s="182" t="e">
        <f aca="false">VALUE(AZ337)</f>
        <v>#VALUE!</v>
      </c>
      <c r="BD337" s="165"/>
      <c r="BE337" s="180" t="str">
        <f aca="false">IF(MOD(ROW(),2),"",INDEX(BD$3:BD$600,ROW()/2))</f>
        <v/>
      </c>
      <c r="BF337" s="181" t="n">
        <v>3.35</v>
      </c>
      <c r="BG337" s="182" t="n">
        <f aca="false">VALUE($BD338)</f>
        <v>0</v>
      </c>
    </row>
    <row r="338" customFormat="false" ht="13.5" hidden="false" customHeight="false" outlineLevel="0" collapsed="false">
      <c r="A338" s="208" t="n">
        <v>3.31</v>
      </c>
      <c r="B338" s="209" t="n">
        <v>2.26</v>
      </c>
      <c r="C338" s="213" t="n">
        <f aca="false">$C337+(($AM$20-$AM$10))/10</f>
        <v>-0.0019</v>
      </c>
      <c r="D338" s="217" t="n">
        <f aca="false">$D337+(($AH$30-$AH$20))/10</f>
        <v>-0.000800000000000001</v>
      </c>
      <c r="E338" s="211" t="n">
        <f aca="false">$AC333</f>
        <v>0</v>
      </c>
      <c r="F338" s="212" t="n">
        <f aca="false">$F337+(($AR$20-$AR$10))/10</f>
        <v>-0.0017</v>
      </c>
      <c r="G338" s="218" t="n">
        <f aca="false">$G337+(($AW$20-$AW$10))/10</f>
        <v>-0.0017</v>
      </c>
      <c r="H338" s="213" t="n">
        <f aca="false">$BB332+($BB334-$BB332)/2</f>
        <v>0</v>
      </c>
      <c r="I338" s="213" t="n">
        <f aca="false">$BG332+($BG334-$BG332)/2</f>
        <v>0</v>
      </c>
      <c r="J338" s="165"/>
      <c r="P338" s="165"/>
      <c r="S338" s="165"/>
      <c r="T338" s="165"/>
      <c r="U338" s="165"/>
      <c r="V338" s="165"/>
      <c r="W338" s="165"/>
      <c r="Y338" s="164" t="n">
        <v>335</v>
      </c>
      <c r="Z338" s="165"/>
      <c r="AA338" s="180" t="n">
        <f aca="false">IF(MOD(ROW(),2),"",INDEX($Z$3:$Z$600,ROW()/2))</f>
        <v>291.67</v>
      </c>
      <c r="AB338" s="181" t="n">
        <v>3.36</v>
      </c>
      <c r="AC338" s="182" t="n">
        <f aca="false">VALUE($Z339)</f>
        <v>0</v>
      </c>
      <c r="AD338" s="164" t="n">
        <v>335</v>
      </c>
      <c r="AE338" s="191"/>
      <c r="AF338" s="227" t="str">
        <f aca="false">IF(MOD(ROW(),10),"",INDEX(AE$3:AE$600,ROW()/10))</f>
        <v/>
      </c>
      <c r="AG338" s="228" t="n">
        <v>333</v>
      </c>
      <c r="AH338" s="229" t="e">
        <f aca="false">VALUE($AF338)</f>
        <v>#VALUE!</v>
      </c>
      <c r="AI338" s="164" t="n">
        <v>335</v>
      </c>
      <c r="AJ338" s="165"/>
      <c r="AK338" s="227" t="str">
        <f aca="false">IF(MOD(ROW(),10),"",INDEX(AJ$3:AJ$600,ROW()/10))</f>
        <v/>
      </c>
      <c r="AL338" s="228" t="n">
        <v>328</v>
      </c>
      <c r="AM338" s="229" t="e">
        <f aca="false">VALUE($AK338)</f>
        <v>#VALUE!</v>
      </c>
      <c r="AN338" s="164" t="n">
        <v>335</v>
      </c>
      <c r="AO338" s="190"/>
      <c r="AP338" s="227" t="str">
        <f aca="false">IF(MOD(ROW(),10),"",INDEX(AO$3:AO$600,ROW()/10))</f>
        <v/>
      </c>
      <c r="AQ338" s="181" t="n">
        <v>3.36</v>
      </c>
      <c r="AR338" s="229" t="e">
        <f aca="false">VALUE($AP338)</f>
        <v>#VALUE!</v>
      </c>
      <c r="AS338" s="164" t="n">
        <v>3350</v>
      </c>
      <c r="AT338" s="165"/>
      <c r="AU338" s="227" t="str">
        <f aca="false">IF(MOD(ROW(),10),"",INDEX(AT$3:AT$600,ROW()/10))</f>
        <v/>
      </c>
      <c r="AV338" s="181" t="n">
        <v>3.36</v>
      </c>
      <c r="AW338" s="229" t="e">
        <f aca="false">VALUE($AU338)</f>
        <v>#VALUE!</v>
      </c>
      <c r="AY338" s="165"/>
      <c r="AZ338" s="180" t="n">
        <f aca="false">IF(MOD(ROW(),2),"",INDEX(AY$3:AY$600,ROW()/2))</f>
        <v>0</v>
      </c>
      <c r="BA338" s="181" t="n">
        <v>3.36</v>
      </c>
      <c r="BB338" s="182" t="n">
        <f aca="false">VALUE(AZ338)</f>
        <v>0</v>
      </c>
      <c r="BD338" s="165"/>
      <c r="BE338" s="180" t="n">
        <f aca="false">IF(MOD(ROW(),2),"",INDEX(BD$3:BD$600,ROW()/2))</f>
        <v>0</v>
      </c>
      <c r="BF338" s="181" t="n">
        <v>3.36</v>
      </c>
      <c r="BG338" s="182" t="n">
        <f aca="false">VALUE($BD339)</f>
        <v>0</v>
      </c>
    </row>
    <row r="339" customFormat="false" ht="13.5" hidden="false" customHeight="false" outlineLevel="0" collapsed="false">
      <c r="A339" s="208" t="n">
        <v>3.32</v>
      </c>
      <c r="B339" s="209" t="n">
        <v>2.25</v>
      </c>
      <c r="C339" s="213" t="n">
        <f aca="false">$C338+(($AM$20-$AM$10))/10</f>
        <v>-0.0038</v>
      </c>
      <c r="D339" s="217" t="n">
        <f aca="false">$D338+(($AH$30-$AH$20))/10</f>
        <v>-0.0016</v>
      </c>
      <c r="E339" s="211" t="n">
        <f aca="false">$AC334</f>
        <v>0</v>
      </c>
      <c r="F339" s="212" t="n">
        <f aca="false">$F338+(($AR$20-$AR$10))/10</f>
        <v>-0.0034</v>
      </c>
      <c r="G339" s="218" t="n">
        <f aca="false">$G338+(($AW$20-$AW$10))/10</f>
        <v>-0.0034</v>
      </c>
      <c r="H339" s="250" t="n">
        <f aca="false">$BB334</f>
        <v>0</v>
      </c>
      <c r="I339" s="250" t="n">
        <f aca="false">$BG334</f>
        <v>0</v>
      </c>
      <c r="J339" s="165"/>
      <c r="P339" s="165"/>
      <c r="S339" s="165"/>
      <c r="T339" s="165"/>
      <c r="U339" s="165"/>
      <c r="V339" s="165"/>
      <c r="W339" s="165"/>
      <c r="Y339" s="164" t="n">
        <v>336</v>
      </c>
      <c r="Z339" s="165"/>
      <c r="AA339" s="180" t="str">
        <f aca="false">IF(MOD(ROW(),2),"",INDEX($Z$3:$Z$600,ROW()/2))</f>
        <v/>
      </c>
      <c r="AB339" s="181" t="n">
        <v>3.37</v>
      </c>
      <c r="AC339" s="182" t="n">
        <f aca="false">VALUE($Z340)</f>
        <v>0</v>
      </c>
      <c r="AD339" s="164" t="n">
        <v>336</v>
      </c>
      <c r="AE339" s="191"/>
      <c r="AF339" s="227" t="str">
        <f aca="false">IF(MOD(ROW(),10),"",INDEX(AE$3:AE$600,ROW()/10))</f>
        <v/>
      </c>
      <c r="AG339" s="228" t="n">
        <v>334</v>
      </c>
      <c r="AH339" s="229" t="e">
        <f aca="false">VALUE($AF339)</f>
        <v>#VALUE!</v>
      </c>
      <c r="AI339" s="164" t="n">
        <v>336</v>
      </c>
      <c r="AJ339" s="165"/>
      <c r="AK339" s="227" t="str">
        <f aca="false">IF(MOD(ROW(),10),"",INDEX(AJ$3:AJ$600,ROW()/10))</f>
        <v/>
      </c>
      <c r="AL339" s="228" t="n">
        <v>329</v>
      </c>
      <c r="AM339" s="229" t="e">
        <f aca="false">VALUE($AK339)</f>
        <v>#VALUE!</v>
      </c>
      <c r="AN339" s="164" t="n">
        <v>336</v>
      </c>
      <c r="AO339" s="190"/>
      <c r="AP339" s="227" t="str">
        <f aca="false">IF(MOD(ROW(),10),"",INDEX(AO$3:AO$600,ROW()/10))</f>
        <v/>
      </c>
      <c r="AQ339" s="181" t="n">
        <v>3.37</v>
      </c>
      <c r="AR339" s="229" t="e">
        <f aca="false">VALUE($AP339)</f>
        <v>#VALUE!</v>
      </c>
      <c r="AS339" s="164" t="n">
        <v>3360</v>
      </c>
      <c r="AT339" s="165"/>
      <c r="AU339" s="227" t="str">
        <f aca="false">IF(MOD(ROW(),10),"",INDEX(AT$3:AT$600,ROW()/10))</f>
        <v/>
      </c>
      <c r="AV339" s="181" t="n">
        <v>3.37</v>
      </c>
      <c r="AW339" s="229" t="e">
        <f aca="false">VALUE($AU339)</f>
        <v>#VALUE!</v>
      </c>
      <c r="AY339" s="165"/>
      <c r="AZ339" s="180" t="str">
        <f aca="false">IF(MOD(ROW(),2),"",INDEX(AY$3:AY$600,ROW()/2))</f>
        <v/>
      </c>
      <c r="BA339" s="181" t="n">
        <v>3.37</v>
      </c>
      <c r="BB339" s="182" t="e">
        <f aca="false">VALUE(AZ339)</f>
        <v>#VALUE!</v>
      </c>
      <c r="BD339" s="165"/>
      <c r="BE339" s="180" t="str">
        <f aca="false">IF(MOD(ROW(),2),"",INDEX(BD$3:BD$600,ROW()/2))</f>
        <v/>
      </c>
      <c r="BF339" s="181" t="n">
        <v>3.37</v>
      </c>
      <c r="BG339" s="182" t="n">
        <f aca="false">VALUE($BD340)</f>
        <v>0</v>
      </c>
    </row>
    <row r="340" customFormat="false" ht="13.5" hidden="false" customHeight="false" outlineLevel="0" collapsed="false">
      <c r="A340" s="208" t="n">
        <v>3.33</v>
      </c>
      <c r="B340" s="209" t="n">
        <v>2.24</v>
      </c>
      <c r="C340" s="213" t="n">
        <f aca="false">$C339+(($AM$20-$AM$10))/10</f>
        <v>-0.0057</v>
      </c>
      <c r="D340" s="217" t="n">
        <f aca="false">$D339+(($AH$30-$AH$20))/10</f>
        <v>-0.0024</v>
      </c>
      <c r="E340" s="211" t="n">
        <f aca="false">$AC335</f>
        <v>0</v>
      </c>
      <c r="F340" s="212" t="n">
        <f aca="false">$F339+(($AR$20-$AR$10))/10</f>
        <v>-0.0051</v>
      </c>
      <c r="G340" s="218" t="n">
        <f aca="false">$G339+(($AW$20-$AW$10))/10</f>
        <v>-0.0051</v>
      </c>
      <c r="H340" s="213" t="n">
        <f aca="false">$BB334+($BB336-$BB334)/2</f>
        <v>0</v>
      </c>
      <c r="I340" s="213" t="n">
        <f aca="false">$BG334+($BG336-$BG334)/2</f>
        <v>0</v>
      </c>
      <c r="J340" s="165"/>
      <c r="P340" s="165"/>
      <c r="S340" s="165"/>
      <c r="T340" s="165"/>
      <c r="U340" s="165"/>
      <c r="V340" s="165"/>
      <c r="W340" s="165"/>
      <c r="Y340" s="164" t="n">
        <v>337</v>
      </c>
      <c r="Z340" s="165"/>
      <c r="AA340" s="180" t="n">
        <f aca="false">IF(MOD(ROW(),2),"",INDEX($Z$3:$Z$600,ROW()/2))</f>
        <v>0</v>
      </c>
      <c r="AB340" s="181" t="n">
        <v>3.38</v>
      </c>
      <c r="AC340" s="182" t="n">
        <f aca="false">VALUE($Z341)</f>
        <v>0</v>
      </c>
      <c r="AD340" s="164" t="n">
        <v>337</v>
      </c>
      <c r="AE340" s="191"/>
      <c r="AF340" s="227" t="n">
        <f aca="false">IF(MOD(ROW(),10),"",INDEX(AE$3:AE$600,ROW()/10))</f>
        <v>0</v>
      </c>
      <c r="AG340" s="228" t="n">
        <v>335</v>
      </c>
      <c r="AH340" s="229" t="n">
        <f aca="false">VALUE($AF340)</f>
        <v>0</v>
      </c>
      <c r="AI340" s="164" t="n">
        <v>337</v>
      </c>
      <c r="AJ340" s="165"/>
      <c r="AK340" s="227" t="n">
        <f aca="false">IF(MOD(ROW(),10),"",INDEX(AJ$3:AJ$600,ROW()/10))</f>
        <v>0</v>
      </c>
      <c r="AL340" s="228" t="n">
        <v>330</v>
      </c>
      <c r="AM340" s="229" t="n">
        <f aca="false">VALUE($AK340)</f>
        <v>0</v>
      </c>
      <c r="AN340" s="164" t="n">
        <v>337</v>
      </c>
      <c r="AO340" s="190"/>
      <c r="AP340" s="227" t="n">
        <f aca="false">IF(MOD(ROW(),10),"",INDEX(AO$3:AO$600,ROW()/10))</f>
        <v>0</v>
      </c>
      <c r="AQ340" s="181" t="n">
        <v>3.38</v>
      </c>
      <c r="AR340" s="229" t="n">
        <f aca="false">VALUE($AP340)</f>
        <v>0</v>
      </c>
      <c r="AS340" s="164" t="n">
        <v>3370</v>
      </c>
      <c r="AT340" s="165"/>
      <c r="AU340" s="227" t="n">
        <f aca="false">IF(MOD(ROW(),10),"",INDEX(AT$3:AT$600,ROW()/10))</f>
        <v>0</v>
      </c>
      <c r="AV340" s="181" t="n">
        <v>3.38</v>
      </c>
      <c r="AW340" s="229" t="n">
        <f aca="false">VALUE($AU340)</f>
        <v>0</v>
      </c>
      <c r="AY340" s="165"/>
      <c r="AZ340" s="180" t="n">
        <f aca="false">IF(MOD(ROW(),2),"",INDEX(AY$3:AY$600,ROW()/2))</f>
        <v>0</v>
      </c>
      <c r="BA340" s="181" t="n">
        <v>3.38</v>
      </c>
      <c r="BB340" s="182" t="n">
        <f aca="false">VALUE(AZ340)</f>
        <v>0</v>
      </c>
      <c r="BD340" s="165"/>
      <c r="BE340" s="180" t="n">
        <f aca="false">IF(MOD(ROW(),2),"",INDEX(BD$3:BD$600,ROW()/2))</f>
        <v>0</v>
      </c>
      <c r="BF340" s="181" t="n">
        <v>3.38</v>
      </c>
      <c r="BG340" s="182" t="n">
        <f aca="false">VALUE($BD341)</f>
        <v>0</v>
      </c>
    </row>
    <row r="341" customFormat="false" ht="13.5" hidden="false" customHeight="false" outlineLevel="0" collapsed="false">
      <c r="A341" s="208" t="n">
        <v>3.34</v>
      </c>
      <c r="B341" s="209" t="n">
        <v>2.23</v>
      </c>
      <c r="C341" s="213" t="n">
        <f aca="false">$C340+(($AM$20-$AM$10))/10</f>
        <v>-0.0076</v>
      </c>
      <c r="D341" s="217" t="n">
        <f aca="false">$D340+(($AH$30-$AH$20))/10</f>
        <v>-0.0032</v>
      </c>
      <c r="E341" s="211" t="n">
        <f aca="false">$AC336</f>
        <v>0</v>
      </c>
      <c r="F341" s="212" t="n">
        <f aca="false">$F340+(($AR$20-$AR$10))/10</f>
        <v>-0.0068</v>
      </c>
      <c r="G341" s="218" t="n">
        <f aca="false">$G340+(($AW$20-$AW$10))/10</f>
        <v>-0.0068</v>
      </c>
      <c r="H341" s="213" t="n">
        <f aca="false">$BB336</f>
        <v>0</v>
      </c>
      <c r="I341" s="213" t="n">
        <f aca="false">$BG336</f>
        <v>0</v>
      </c>
      <c r="J341" s="165"/>
      <c r="P341" s="165"/>
      <c r="S341" s="165"/>
      <c r="T341" s="165"/>
      <c r="U341" s="165"/>
      <c r="V341" s="165"/>
      <c r="W341" s="165"/>
      <c r="Y341" s="164" t="n">
        <v>338</v>
      </c>
      <c r="AA341" s="180" t="str">
        <f aca="false">IF(MOD(ROW(),2),"",INDEX($Z$3:$Z$600,ROW()/2))</f>
        <v/>
      </c>
      <c r="AB341" s="181" t="n">
        <v>3.39</v>
      </c>
      <c r="AC341" s="182" t="n">
        <f aca="false">VALUE($Z342)</f>
        <v>0</v>
      </c>
      <c r="AD341" s="164" t="n">
        <v>338</v>
      </c>
      <c r="AE341" s="191"/>
      <c r="AF341" s="227" t="str">
        <f aca="false">IF(MOD(ROW(),10),"",INDEX(AE$3:AE$600,ROW()/10))</f>
        <v/>
      </c>
      <c r="AG341" s="228" t="n">
        <v>336</v>
      </c>
      <c r="AH341" s="229" t="e">
        <f aca="false">VALUE($AF341)</f>
        <v>#VALUE!</v>
      </c>
      <c r="AI341" s="164" t="n">
        <v>338</v>
      </c>
      <c r="AK341" s="227" t="str">
        <f aca="false">IF(MOD(ROW(),10),"",INDEX(AJ$3:AJ$600,ROW()/10))</f>
        <v/>
      </c>
      <c r="AL341" s="228" t="n">
        <v>331</v>
      </c>
      <c r="AM341" s="229" t="e">
        <f aca="false">VALUE($AK341)</f>
        <v>#VALUE!</v>
      </c>
      <c r="AN341" s="164" t="n">
        <v>338</v>
      </c>
      <c r="AO341" s="190"/>
      <c r="AP341" s="227" t="str">
        <f aca="false">IF(MOD(ROW(),10),"",INDEX(AO$3:AO$600,ROW()/10))</f>
        <v/>
      </c>
      <c r="AQ341" s="181" t="n">
        <v>3.39</v>
      </c>
      <c r="AR341" s="229" t="e">
        <f aca="false">VALUE($AP341)</f>
        <v>#VALUE!</v>
      </c>
      <c r="AS341" s="164" t="n">
        <v>3380</v>
      </c>
      <c r="AU341" s="227" t="str">
        <f aca="false">IF(MOD(ROW(),10),"",INDEX(AT$3:AT$600,ROW()/10))</f>
        <v/>
      </c>
      <c r="AV341" s="181" t="n">
        <v>3.39</v>
      </c>
      <c r="AW341" s="229" t="e">
        <f aca="false">VALUE($AU341)</f>
        <v>#VALUE!</v>
      </c>
      <c r="AZ341" s="180" t="str">
        <f aca="false">IF(MOD(ROW(),2),"",INDEX(AY$3:AY$600,ROW()/2))</f>
        <v/>
      </c>
      <c r="BA341" s="181" t="n">
        <v>3.39</v>
      </c>
      <c r="BB341" s="182" t="e">
        <f aca="false">VALUE(AZ341)</f>
        <v>#VALUE!</v>
      </c>
      <c r="BE341" s="180" t="str">
        <f aca="false">IF(MOD(ROW(),2),"",INDEX(BD$3:BD$600,ROW()/2))</f>
        <v/>
      </c>
      <c r="BF341" s="181" t="n">
        <v>3.39</v>
      </c>
      <c r="BG341" s="182" t="n">
        <f aca="false">VALUE($BD342)</f>
        <v>0</v>
      </c>
    </row>
    <row r="342" customFormat="false" ht="13.5" hidden="false" customHeight="false" outlineLevel="0" collapsed="false">
      <c r="A342" s="208" t="n">
        <v>3.35</v>
      </c>
      <c r="B342" s="209" t="n">
        <v>2.22</v>
      </c>
      <c r="C342" s="213" t="n">
        <f aca="false">$C341+(($AM$20-$AM$10))/10</f>
        <v>-0.0095</v>
      </c>
      <c r="D342" s="217" t="n">
        <f aca="false">$D341+(($AH$30-$AH$20))/10</f>
        <v>-0.004</v>
      </c>
      <c r="E342" s="211" t="n">
        <f aca="false">$AC337</f>
        <v>0</v>
      </c>
      <c r="F342" s="212" t="n">
        <f aca="false">$F341+(($AR$20-$AR$10))/10</f>
        <v>-0.0085</v>
      </c>
      <c r="G342" s="218" t="n">
        <f aca="false">$G341+(($AW$20-$AW$10))/10</f>
        <v>-0.0085</v>
      </c>
      <c r="H342" s="213" t="n">
        <f aca="false">$BB336+($BB338-$BB336)/2</f>
        <v>0</v>
      </c>
      <c r="I342" s="213" t="n">
        <f aca="false">$BG336+($BG338-$BG336)/2</f>
        <v>0</v>
      </c>
      <c r="J342" s="165"/>
      <c r="P342" s="165"/>
      <c r="S342" s="165"/>
      <c r="T342" s="165"/>
      <c r="U342" s="165"/>
      <c r="V342" s="165"/>
      <c r="W342" s="165"/>
      <c r="Y342" s="164" t="n">
        <v>339</v>
      </c>
      <c r="AA342" s="180" t="n">
        <f aca="false">IF(MOD(ROW(),2),"",INDEX($Z$3:$Z$600,ROW()/2))</f>
        <v>0</v>
      </c>
      <c r="AB342" s="181" t="n">
        <v>3.4</v>
      </c>
      <c r="AC342" s="182" t="n">
        <f aca="false">VALUE($Z343)</f>
        <v>0</v>
      </c>
      <c r="AD342" s="164" t="n">
        <v>339</v>
      </c>
      <c r="AE342" s="191"/>
      <c r="AF342" s="227" t="str">
        <f aca="false">IF(MOD(ROW(),10),"",INDEX(AE$3:AE$600,ROW()/10))</f>
        <v/>
      </c>
      <c r="AG342" s="228" t="n">
        <v>337</v>
      </c>
      <c r="AH342" s="229" t="e">
        <f aca="false">VALUE($AF342)</f>
        <v>#VALUE!</v>
      </c>
      <c r="AI342" s="164" t="n">
        <v>339</v>
      </c>
      <c r="AK342" s="227" t="str">
        <f aca="false">IF(MOD(ROW(),10),"",INDEX(AJ$3:AJ$600,ROW()/10))</f>
        <v/>
      </c>
      <c r="AL342" s="228" t="n">
        <v>332</v>
      </c>
      <c r="AM342" s="229" t="e">
        <f aca="false">VALUE($AK342)</f>
        <v>#VALUE!</v>
      </c>
      <c r="AN342" s="164" t="n">
        <v>339</v>
      </c>
      <c r="AO342" s="190"/>
      <c r="AP342" s="227" t="str">
        <f aca="false">IF(MOD(ROW(),10),"",INDEX(AO$3:AO$600,ROW()/10))</f>
        <v/>
      </c>
      <c r="AQ342" s="181" t="n">
        <v>3.4</v>
      </c>
      <c r="AR342" s="229" t="e">
        <f aca="false">VALUE($AP342)</f>
        <v>#VALUE!</v>
      </c>
      <c r="AS342" s="164" t="n">
        <v>3390</v>
      </c>
      <c r="AU342" s="227" t="str">
        <f aca="false">IF(MOD(ROW(),10),"",INDEX(AT$3:AT$600,ROW()/10))</f>
        <v/>
      </c>
      <c r="AV342" s="181" t="n">
        <v>3.4</v>
      </c>
      <c r="AW342" s="229" t="e">
        <f aca="false">VALUE($AU342)</f>
        <v>#VALUE!</v>
      </c>
      <c r="AZ342" s="180" t="n">
        <f aca="false">IF(MOD(ROW(),2),"",INDEX(AY$3:AY$600,ROW()/2))</f>
        <v>0</v>
      </c>
      <c r="BA342" s="181" t="n">
        <v>3.4</v>
      </c>
      <c r="BB342" s="182" t="n">
        <f aca="false">VALUE(AZ342)</f>
        <v>0</v>
      </c>
      <c r="BE342" s="180" t="n">
        <f aca="false">IF(MOD(ROW(),2),"",INDEX(BD$3:BD$600,ROW()/2))</f>
        <v>0</v>
      </c>
      <c r="BF342" s="181" t="n">
        <v>3.4</v>
      </c>
      <c r="BG342" s="182" t="n">
        <f aca="false">VALUE($BD343)</f>
        <v>0</v>
      </c>
    </row>
    <row r="343" customFormat="false" ht="13.5" hidden="false" customHeight="false" outlineLevel="0" collapsed="false">
      <c r="A343" s="208" t="n">
        <v>3.36</v>
      </c>
      <c r="B343" s="209" t="n">
        <v>2.21</v>
      </c>
      <c r="C343" s="213" t="n">
        <f aca="false">$C342+(($AM$20-$AM$10))/10</f>
        <v>-0.0114</v>
      </c>
      <c r="D343" s="217" t="n">
        <f aca="false">$D342+(($AH$30-$AH$20))/10</f>
        <v>-0.0048</v>
      </c>
      <c r="E343" s="211" t="n">
        <f aca="false">$AC338</f>
        <v>0</v>
      </c>
      <c r="F343" s="212" t="n">
        <f aca="false">$F342+(($AR$20-$AR$10))/10</f>
        <v>-0.0102</v>
      </c>
      <c r="G343" s="218" t="n">
        <f aca="false">$G342+(($AW$20-$AW$10))/10</f>
        <v>-0.0102</v>
      </c>
      <c r="H343" s="250" t="n">
        <f aca="false">$BB338</f>
        <v>0</v>
      </c>
      <c r="I343" s="250" t="n">
        <f aca="false">$BG338</f>
        <v>0</v>
      </c>
      <c r="J343" s="165"/>
      <c r="P343" s="165"/>
      <c r="S343" s="165"/>
      <c r="T343" s="165"/>
      <c r="U343" s="165"/>
      <c r="V343" s="165"/>
      <c r="W343" s="165"/>
      <c r="Y343" s="164" t="n">
        <v>340</v>
      </c>
      <c r="AA343" s="180" t="str">
        <f aca="false">IF(MOD(ROW(),2),"",INDEX($Z$3:$Z$600,ROW()/2))</f>
        <v/>
      </c>
      <c r="AB343" s="181" t="n">
        <v>3.41</v>
      </c>
      <c r="AC343" s="182" t="n">
        <f aca="false">VALUE($Z344)</f>
        <v>0</v>
      </c>
      <c r="AD343" s="164" t="n">
        <v>340</v>
      </c>
      <c r="AE343" s="191"/>
      <c r="AF343" s="227" t="str">
        <f aca="false">IF(MOD(ROW(),10),"",INDEX(AE$3:AE$600,ROW()/10))</f>
        <v/>
      </c>
      <c r="AG343" s="228" t="n">
        <v>338</v>
      </c>
      <c r="AH343" s="229" t="e">
        <f aca="false">VALUE($AF343)</f>
        <v>#VALUE!</v>
      </c>
      <c r="AI343" s="164" t="n">
        <v>340</v>
      </c>
      <c r="AK343" s="227" t="str">
        <f aca="false">IF(MOD(ROW(),10),"",INDEX(AJ$3:AJ$600,ROW()/10))</f>
        <v/>
      </c>
      <c r="AL343" s="228" t="n">
        <v>333</v>
      </c>
      <c r="AM343" s="229" t="e">
        <f aca="false">VALUE($AK343)</f>
        <v>#VALUE!</v>
      </c>
      <c r="AN343" s="164" t="n">
        <v>340</v>
      </c>
      <c r="AO343" s="190"/>
      <c r="AP343" s="227" t="str">
        <f aca="false">IF(MOD(ROW(),10),"",INDEX(AO$3:AO$600,ROW()/10))</f>
        <v/>
      </c>
      <c r="AQ343" s="181" t="n">
        <v>3.41</v>
      </c>
      <c r="AR343" s="229" t="e">
        <f aca="false">VALUE($AP343)</f>
        <v>#VALUE!</v>
      </c>
      <c r="AS343" s="164" t="n">
        <v>3400</v>
      </c>
      <c r="AU343" s="227" t="str">
        <f aca="false">IF(MOD(ROW(),10),"",INDEX(AT$3:AT$600,ROW()/10))</f>
        <v/>
      </c>
      <c r="AV343" s="181" t="n">
        <v>3.41</v>
      </c>
      <c r="AW343" s="229" t="e">
        <f aca="false">VALUE($AU343)</f>
        <v>#VALUE!</v>
      </c>
      <c r="AZ343" s="180" t="str">
        <f aca="false">IF(MOD(ROW(),2),"",INDEX(AY$3:AY$600,ROW()/2))</f>
        <v/>
      </c>
      <c r="BA343" s="181" t="n">
        <v>3.41</v>
      </c>
      <c r="BB343" s="182" t="e">
        <f aca="false">VALUE(AZ343)</f>
        <v>#VALUE!</v>
      </c>
      <c r="BE343" s="180" t="str">
        <f aca="false">IF(MOD(ROW(),2),"",INDEX(BD$3:BD$600,ROW()/2))</f>
        <v/>
      </c>
      <c r="BF343" s="181" t="n">
        <v>3.41</v>
      </c>
      <c r="BG343" s="182" t="n">
        <f aca="false">VALUE($BD344)</f>
        <v>0</v>
      </c>
    </row>
    <row r="344" customFormat="false" ht="13.5" hidden="false" customHeight="false" outlineLevel="0" collapsed="false">
      <c r="A344" s="208" t="n">
        <v>3.37</v>
      </c>
      <c r="B344" s="209" t="n">
        <v>2.2</v>
      </c>
      <c r="C344" s="213" t="n">
        <f aca="false">$C343+(($AM$20-$AM$10))/10</f>
        <v>-0.0133</v>
      </c>
      <c r="D344" s="217" t="n">
        <f aca="false">$D343+(($AH$30-$AH$20))/10</f>
        <v>-0.0056</v>
      </c>
      <c r="E344" s="211" t="n">
        <f aca="false">$AC339</f>
        <v>0</v>
      </c>
      <c r="F344" s="212" t="n">
        <f aca="false">$F343+(($AR$20-$AR$10))/10</f>
        <v>-0.0119</v>
      </c>
      <c r="G344" s="218" t="n">
        <f aca="false">$G343+(($AW$20-$AW$10))/10</f>
        <v>-0.0119</v>
      </c>
      <c r="H344" s="213" t="n">
        <f aca="false">$BB338+($BB340-$BB338)/2</f>
        <v>0</v>
      </c>
      <c r="I344" s="213" t="n">
        <f aca="false">$BG338+($BG340-$BG338)/2</f>
        <v>0</v>
      </c>
      <c r="J344" s="165"/>
      <c r="P344" s="165"/>
      <c r="S344" s="165"/>
      <c r="T344" s="165"/>
      <c r="U344" s="165"/>
      <c r="V344" s="165"/>
      <c r="W344" s="165"/>
      <c r="Y344" s="164" t="n">
        <v>341</v>
      </c>
      <c r="AA344" s="180" t="n">
        <f aca="false">IF(MOD(ROW(),2),"",INDEX($Z$3:$Z$600,ROW()/2))</f>
        <v>0</v>
      </c>
      <c r="AB344" s="181" t="n">
        <v>3.42</v>
      </c>
      <c r="AC344" s="182" t="n">
        <f aca="false">VALUE($Z345)</f>
        <v>0</v>
      </c>
      <c r="AD344" s="164" t="n">
        <v>341</v>
      </c>
      <c r="AE344" s="191"/>
      <c r="AF344" s="227" t="str">
        <f aca="false">IF(MOD(ROW(),10),"",INDEX(AE$3:AE$600,ROW()/10))</f>
        <v/>
      </c>
      <c r="AG344" s="228" t="n">
        <v>339</v>
      </c>
      <c r="AH344" s="229" t="e">
        <f aca="false">VALUE($AF344)</f>
        <v>#VALUE!</v>
      </c>
      <c r="AI344" s="164" t="n">
        <v>341</v>
      </c>
      <c r="AK344" s="227" t="str">
        <f aca="false">IF(MOD(ROW(),10),"",INDEX(AJ$3:AJ$600,ROW()/10))</f>
        <v/>
      </c>
      <c r="AL344" s="228" t="n">
        <v>334</v>
      </c>
      <c r="AM344" s="229" t="e">
        <f aca="false">VALUE($AF344)</f>
        <v>#VALUE!</v>
      </c>
      <c r="AN344" s="164" t="n">
        <v>341</v>
      </c>
      <c r="AO344" s="190"/>
      <c r="AP344" s="227" t="str">
        <f aca="false">IF(MOD(ROW(),10),"",INDEX(AO$3:AO$600,ROW()/10))</f>
        <v/>
      </c>
      <c r="AQ344" s="181" t="n">
        <v>3.42</v>
      </c>
      <c r="AR344" s="229" t="e">
        <f aca="false">VALUE($AP344)</f>
        <v>#VALUE!</v>
      </c>
      <c r="AS344" s="164" t="n">
        <v>3410</v>
      </c>
      <c r="AU344" s="227" t="str">
        <f aca="false">IF(MOD(ROW(),10),"",INDEX(AT$3:AT$600,ROW()/10))</f>
        <v/>
      </c>
      <c r="AV344" s="181" t="n">
        <v>3.42</v>
      </c>
      <c r="AW344" s="229" t="e">
        <f aca="false">VALUE($AU344)</f>
        <v>#VALUE!</v>
      </c>
      <c r="AZ344" s="180" t="n">
        <f aca="false">IF(MOD(ROW(),2),"",INDEX(AY$3:AY$600,ROW()/2))</f>
        <v>0</v>
      </c>
      <c r="BA344" s="181" t="n">
        <v>3.42</v>
      </c>
      <c r="BB344" s="182" t="n">
        <f aca="false">VALUE(AZ344)</f>
        <v>0</v>
      </c>
      <c r="BE344" s="180" t="n">
        <f aca="false">IF(MOD(ROW(),2),"",INDEX(BD$3:BD$600,ROW()/2))</f>
        <v>0</v>
      </c>
      <c r="BF344" s="181" t="n">
        <v>3.42</v>
      </c>
      <c r="BG344" s="182" t="n">
        <f aca="false">VALUE($BD345)</f>
        <v>0</v>
      </c>
    </row>
    <row r="345" customFormat="false" ht="13.5" hidden="false" customHeight="false" outlineLevel="0" collapsed="false">
      <c r="A345" s="208" t="n">
        <v>3.38</v>
      </c>
      <c r="B345" s="209" t="n">
        <v>2.19</v>
      </c>
      <c r="C345" s="213" t="n">
        <f aca="false">$C344+(($AM$20-$AM$10))/10</f>
        <v>-0.0152</v>
      </c>
      <c r="D345" s="217" t="n">
        <f aca="false">$D344+(($AH$30-$AH$20))/10</f>
        <v>-0.00640000000000001</v>
      </c>
      <c r="E345" s="211" t="n">
        <f aca="false">$AC340</f>
        <v>0</v>
      </c>
      <c r="F345" s="212" t="n">
        <f aca="false">$F344+(($AR$20-$AR$10))/10</f>
        <v>-0.0136</v>
      </c>
      <c r="G345" s="218" t="n">
        <f aca="false">$G344+(($AW$20-$AW$10))/10</f>
        <v>-0.0136</v>
      </c>
      <c r="H345" s="213" t="n">
        <f aca="false">$BB340</f>
        <v>0</v>
      </c>
      <c r="I345" s="213" t="n">
        <f aca="false">$BG340</f>
        <v>0</v>
      </c>
      <c r="J345" s="165"/>
      <c r="P345" s="165"/>
      <c r="S345" s="165"/>
      <c r="T345" s="165"/>
      <c r="U345" s="165"/>
      <c r="V345" s="165"/>
      <c r="W345" s="165"/>
      <c r="Y345" s="164" t="n">
        <v>342</v>
      </c>
      <c r="AA345" s="180" t="str">
        <f aca="false">IF(MOD(ROW(),2),"",INDEX($Z$3:$Z$600,ROW()/2))</f>
        <v/>
      </c>
      <c r="AB345" s="181" t="n">
        <v>3.43</v>
      </c>
      <c r="AC345" s="182" t="n">
        <f aca="false">VALUE($Z346)</f>
        <v>0</v>
      </c>
      <c r="AD345" s="164" t="n">
        <v>342</v>
      </c>
      <c r="AE345" s="191"/>
      <c r="AF345" s="227" t="str">
        <f aca="false">IF(MOD(ROW(),10),"",INDEX(AE$3:AE$600,ROW()/10))</f>
        <v/>
      </c>
      <c r="AG345" s="228" t="n">
        <v>340</v>
      </c>
      <c r="AH345" s="229" t="e">
        <f aca="false">VALUE($AF345)</f>
        <v>#VALUE!</v>
      </c>
      <c r="AI345" s="164" t="n">
        <v>342</v>
      </c>
      <c r="AK345" s="227" t="str">
        <f aca="false">IF(MOD(ROW(),10),"",INDEX(AJ$3:AJ$600,ROW()/10))</f>
        <v/>
      </c>
      <c r="AL345" s="228" t="n">
        <v>335</v>
      </c>
      <c r="AM345" s="229" t="e">
        <f aca="false">VALUE($AF345)</f>
        <v>#VALUE!</v>
      </c>
      <c r="AN345" s="164" t="n">
        <v>342</v>
      </c>
      <c r="AO345" s="190"/>
      <c r="AP345" s="227" t="str">
        <f aca="false">IF(MOD(ROW(),10),"",INDEX(AO$3:AO$600,ROW()/10))</f>
        <v/>
      </c>
      <c r="AQ345" s="181" t="n">
        <v>3.43</v>
      </c>
      <c r="AR345" s="229" t="e">
        <f aca="false">VALUE($AP345)</f>
        <v>#VALUE!</v>
      </c>
      <c r="AS345" s="164" t="n">
        <v>3420</v>
      </c>
      <c r="AU345" s="227" t="str">
        <f aca="false">IF(MOD(ROW(),10),"",INDEX(AT$3:AT$600,ROW()/10))</f>
        <v/>
      </c>
      <c r="AV345" s="181" t="n">
        <v>3.43</v>
      </c>
      <c r="AW345" s="229" t="e">
        <f aca="false">VALUE($AU345)</f>
        <v>#VALUE!</v>
      </c>
      <c r="AZ345" s="180" t="str">
        <f aca="false">IF(MOD(ROW(),2),"",INDEX(AY$3:AY$600,ROW()/2))</f>
        <v/>
      </c>
      <c r="BA345" s="181" t="n">
        <v>3.43</v>
      </c>
      <c r="BB345" s="182" t="e">
        <f aca="false">VALUE(AZ345)</f>
        <v>#VALUE!</v>
      </c>
      <c r="BE345" s="180" t="str">
        <f aca="false">IF(MOD(ROW(),2),"",INDEX(BD$3:BD$600,ROW()/2))</f>
        <v/>
      </c>
      <c r="BF345" s="181" t="n">
        <v>3.43</v>
      </c>
      <c r="BG345" s="182" t="n">
        <f aca="false">VALUE($BD346)</f>
        <v>0</v>
      </c>
    </row>
    <row r="346" customFormat="false" ht="13.5" hidden="false" customHeight="false" outlineLevel="0" collapsed="false">
      <c r="A346" s="208" t="n">
        <v>3.39</v>
      </c>
      <c r="B346" s="209" t="n">
        <v>2.18</v>
      </c>
      <c r="C346" s="213" t="n">
        <f aca="false">$C345+(($AM$20-$AM$10))/10</f>
        <v>-0.0171</v>
      </c>
      <c r="D346" s="217" t="n">
        <f aca="false">$D345+(($AH$30-$AH$20))/10</f>
        <v>-0.0072</v>
      </c>
      <c r="E346" s="211" t="n">
        <f aca="false">$AC341</f>
        <v>0</v>
      </c>
      <c r="F346" s="212" t="n">
        <f aca="false">$F345+(($AR$20-$AR$10))/10</f>
        <v>-0.0153</v>
      </c>
      <c r="G346" s="218" t="n">
        <f aca="false">$G345+(($AW$20-$AW$10))/10</f>
        <v>-0.0153</v>
      </c>
      <c r="H346" s="213" t="n">
        <f aca="false">$BB340+($BB342-$BB340)/2</f>
        <v>0</v>
      </c>
      <c r="I346" s="213" t="n">
        <f aca="false">$BG340+($BG342-$BG340)/2</f>
        <v>0</v>
      </c>
      <c r="J346" s="165"/>
      <c r="P346" s="165"/>
      <c r="S346" s="165"/>
      <c r="T346" s="165"/>
      <c r="U346" s="165"/>
      <c r="V346" s="165"/>
      <c r="W346" s="165"/>
      <c r="Y346" s="164" t="n">
        <v>343</v>
      </c>
      <c r="AA346" s="180" t="n">
        <f aca="false">IF(MOD(ROW(),2),"",INDEX($Z$3:$Z$600,ROW()/2))</f>
        <v>0</v>
      </c>
      <c r="AB346" s="181" t="n">
        <v>3.44</v>
      </c>
      <c r="AC346" s="182" t="n">
        <f aca="false">VALUE($Z347)</f>
        <v>0</v>
      </c>
      <c r="AD346" s="164" t="n">
        <v>343</v>
      </c>
      <c r="AE346" s="191"/>
      <c r="AF346" s="227" t="str">
        <f aca="false">IF(MOD(ROW(),10),"",INDEX(AE$3:AE$600,ROW()/10))</f>
        <v/>
      </c>
      <c r="AG346" s="228" t="n">
        <v>341</v>
      </c>
      <c r="AH346" s="229" t="e">
        <f aca="false">VALUE($AF346)</f>
        <v>#VALUE!</v>
      </c>
      <c r="AI346" s="164" t="n">
        <v>343</v>
      </c>
      <c r="AK346" s="227" t="str">
        <f aca="false">IF(MOD(ROW(),10),"",INDEX(AJ$3:AJ$600,ROW()/10))</f>
        <v/>
      </c>
      <c r="AL346" s="228" t="n">
        <v>336</v>
      </c>
      <c r="AM346" s="229" t="e">
        <f aca="false">VALUE($AF346)</f>
        <v>#VALUE!</v>
      </c>
      <c r="AN346" s="164" t="n">
        <v>343</v>
      </c>
      <c r="AO346" s="190"/>
      <c r="AP346" s="227" t="str">
        <f aca="false">IF(MOD(ROW(),10),"",INDEX(AO$3:AO$600,ROW()/10))</f>
        <v/>
      </c>
      <c r="AQ346" s="181" t="n">
        <v>3.44</v>
      </c>
      <c r="AR346" s="229" t="e">
        <f aca="false">VALUE($AP346)</f>
        <v>#VALUE!</v>
      </c>
      <c r="AS346" s="164" t="n">
        <v>3430</v>
      </c>
      <c r="AU346" s="227" t="str">
        <f aca="false">IF(MOD(ROW(),10),"",INDEX(AT$3:AT$600,ROW()/10))</f>
        <v/>
      </c>
      <c r="AV346" s="181" t="n">
        <v>3.44</v>
      </c>
      <c r="AW346" s="229" t="e">
        <f aca="false">VALUE($AU346)</f>
        <v>#VALUE!</v>
      </c>
      <c r="AZ346" s="180" t="n">
        <f aca="false">IF(MOD(ROW(),2),"",INDEX(AY$3:AY$600,ROW()/2))</f>
        <v>0</v>
      </c>
      <c r="BA346" s="181" t="n">
        <v>3.44</v>
      </c>
      <c r="BB346" s="182" t="n">
        <f aca="false">VALUE(AZ346)</f>
        <v>0</v>
      </c>
      <c r="BE346" s="180" t="n">
        <f aca="false">IF(MOD(ROW(),2),"",INDEX(BD$3:BD$600,ROW()/2))</f>
        <v>0</v>
      </c>
      <c r="BF346" s="181" t="n">
        <v>3.44</v>
      </c>
      <c r="BG346" s="182" t="n">
        <f aca="false">VALUE($BD347)</f>
        <v>0</v>
      </c>
    </row>
    <row r="347" customFormat="false" ht="13.5" hidden="false" customHeight="false" outlineLevel="0" collapsed="false">
      <c r="A347" s="208" t="n">
        <v>3.4</v>
      </c>
      <c r="B347" s="209" t="n">
        <v>2.17</v>
      </c>
      <c r="C347" s="213" t="n">
        <f aca="false">$AM350</f>
        <v>0</v>
      </c>
      <c r="D347" s="241" t="n">
        <f aca="false">$AH350</f>
        <v>0</v>
      </c>
      <c r="E347" s="211" t="n">
        <f aca="false">$AC342</f>
        <v>0</v>
      </c>
      <c r="F347" s="212" t="n">
        <f aca="false">$AR350</f>
        <v>0</v>
      </c>
      <c r="G347" s="218" t="n">
        <f aca="false">$AW350</f>
        <v>0</v>
      </c>
      <c r="H347" s="250" t="n">
        <f aca="false">$BB342</f>
        <v>0</v>
      </c>
      <c r="I347" s="250" t="n">
        <f aca="false">$BG342</f>
        <v>0</v>
      </c>
      <c r="J347" s="165"/>
      <c r="P347" s="165"/>
      <c r="S347" s="165"/>
      <c r="T347" s="165"/>
      <c r="U347" s="165"/>
      <c r="V347" s="165"/>
      <c r="W347" s="165"/>
      <c r="Y347" s="164" t="n">
        <v>344</v>
      </c>
      <c r="AA347" s="180" t="str">
        <f aca="false">IF(MOD(ROW(),2),"",INDEX($Z$3:$Z$600,ROW()/2))</f>
        <v/>
      </c>
      <c r="AB347" s="181" t="n">
        <v>3.45</v>
      </c>
      <c r="AC347" s="182" t="n">
        <f aca="false">VALUE($Z348)</f>
        <v>0</v>
      </c>
      <c r="AD347" s="164" t="n">
        <v>344</v>
      </c>
      <c r="AE347" s="191"/>
      <c r="AF347" s="227" t="str">
        <f aca="false">IF(MOD(ROW(),10),"",INDEX(AE$3:AE$600,ROW()/10))</f>
        <v/>
      </c>
      <c r="AG347" s="228" t="n">
        <v>342</v>
      </c>
      <c r="AH347" s="229" t="e">
        <f aca="false">VALUE($AF347)</f>
        <v>#VALUE!</v>
      </c>
      <c r="AI347" s="164" t="n">
        <v>344</v>
      </c>
      <c r="AK347" s="227" t="str">
        <f aca="false">IF(MOD(ROW(),10),"",INDEX(AJ$3:AJ$600,ROW()/10))</f>
        <v/>
      </c>
      <c r="AL347" s="228" t="n">
        <v>337</v>
      </c>
      <c r="AM347" s="229" t="e">
        <f aca="false">VALUE($AF347)</f>
        <v>#VALUE!</v>
      </c>
      <c r="AN347" s="164" t="n">
        <v>344</v>
      </c>
      <c r="AO347" s="190"/>
      <c r="AP347" s="227" t="str">
        <f aca="false">IF(MOD(ROW(),10),"",INDEX(AO$3:AO$600,ROW()/10))</f>
        <v/>
      </c>
      <c r="AQ347" s="181" t="n">
        <v>3.45</v>
      </c>
      <c r="AR347" s="229" t="e">
        <f aca="false">VALUE($AP347)</f>
        <v>#VALUE!</v>
      </c>
      <c r="AS347" s="164" t="n">
        <v>3440</v>
      </c>
      <c r="AU347" s="227" t="str">
        <f aca="false">IF(MOD(ROW(),10),"",INDEX(AT$3:AT$600,ROW()/10))</f>
        <v/>
      </c>
      <c r="AV347" s="181" t="n">
        <v>3.45</v>
      </c>
      <c r="AW347" s="229" t="e">
        <f aca="false">VALUE($AU347)</f>
        <v>#VALUE!</v>
      </c>
      <c r="AZ347" s="180" t="str">
        <f aca="false">IF(MOD(ROW(),2),"",INDEX(AY$3:AY$600,ROW()/2))</f>
        <v/>
      </c>
      <c r="BA347" s="181" t="n">
        <v>3.45</v>
      </c>
      <c r="BB347" s="182" t="e">
        <f aca="false">VALUE(AZ347)</f>
        <v>#VALUE!</v>
      </c>
      <c r="BE347" s="180" t="str">
        <f aca="false">IF(MOD(ROW(),2),"",INDEX(BD$3:BD$600,ROW()/2))</f>
        <v/>
      </c>
      <c r="BF347" s="181" t="n">
        <v>3.45</v>
      </c>
      <c r="BG347" s="182" t="n">
        <f aca="false">VALUE($BD348)</f>
        <v>0</v>
      </c>
    </row>
    <row r="348" customFormat="false" ht="13.5" hidden="false" customHeight="false" outlineLevel="0" collapsed="false">
      <c r="A348" s="208" t="n">
        <v>3.41</v>
      </c>
      <c r="B348" s="209" t="n">
        <v>2.16</v>
      </c>
      <c r="C348" s="213" t="n">
        <f aca="false">$C347+(($AM$20-$AM$10))/10</f>
        <v>-0.0019</v>
      </c>
      <c r="D348" s="217" t="n">
        <f aca="false">$D347+(($AH$30-$AH$20))/10</f>
        <v>-0.000800000000000001</v>
      </c>
      <c r="E348" s="211" t="n">
        <f aca="false">$AC343</f>
        <v>0</v>
      </c>
      <c r="F348" s="212" t="n">
        <f aca="false">$F347+(($AR$20-$AR$10))/10</f>
        <v>-0.0017</v>
      </c>
      <c r="G348" s="218" t="n">
        <f aca="false">$G347+(($AW$20-$AW$10))/10</f>
        <v>-0.0017</v>
      </c>
      <c r="H348" s="213" t="n">
        <f aca="false">$BB342+($BB344-$BB342)/2</f>
        <v>0</v>
      </c>
      <c r="I348" s="213" t="n">
        <f aca="false">$BG342+($BG344-$BG342)/2</f>
        <v>0</v>
      </c>
      <c r="J348" s="165"/>
      <c r="P348" s="165"/>
      <c r="S348" s="165"/>
      <c r="T348" s="165"/>
      <c r="U348" s="165"/>
      <c r="V348" s="165"/>
      <c r="W348" s="165"/>
      <c r="Y348" s="164" t="n">
        <v>345</v>
      </c>
      <c r="AA348" s="180" t="n">
        <f aca="false">IF(MOD(ROW(),2),"",INDEX($Z$3:$Z$600,ROW()/2))</f>
        <v>0</v>
      </c>
      <c r="AB348" s="181" t="n">
        <v>3.46</v>
      </c>
      <c r="AC348" s="182" t="n">
        <f aca="false">VALUE($Z349)</f>
        <v>0</v>
      </c>
      <c r="AD348" s="164" t="n">
        <v>345</v>
      </c>
      <c r="AE348" s="191"/>
      <c r="AF348" s="227" t="str">
        <f aca="false">IF(MOD(ROW(),10),"",INDEX(AE$3:AE$600,ROW()/10))</f>
        <v/>
      </c>
      <c r="AG348" s="228" t="n">
        <v>343</v>
      </c>
      <c r="AH348" s="229" t="e">
        <f aca="false">VALUE($AF348)</f>
        <v>#VALUE!</v>
      </c>
      <c r="AI348" s="164" t="n">
        <v>345</v>
      </c>
      <c r="AK348" s="227" t="str">
        <f aca="false">IF(MOD(ROW(),10),"",INDEX(AJ$3:AJ$600,ROW()/10))</f>
        <v/>
      </c>
      <c r="AL348" s="228" t="n">
        <v>338</v>
      </c>
      <c r="AM348" s="229" t="e">
        <f aca="false">VALUE($AF348)</f>
        <v>#VALUE!</v>
      </c>
      <c r="AN348" s="164" t="n">
        <v>345</v>
      </c>
      <c r="AO348" s="190"/>
      <c r="AP348" s="227" t="str">
        <f aca="false">IF(MOD(ROW(),10),"",INDEX(AO$3:AO$600,ROW()/10))</f>
        <v/>
      </c>
      <c r="AQ348" s="181" t="n">
        <v>3.46</v>
      </c>
      <c r="AR348" s="229" t="e">
        <f aca="false">VALUE($AP348)</f>
        <v>#VALUE!</v>
      </c>
      <c r="AS348" s="164" t="n">
        <v>3450</v>
      </c>
      <c r="AU348" s="227" t="str">
        <f aca="false">IF(MOD(ROW(),10),"",INDEX(AT$3:AT$600,ROW()/10))</f>
        <v/>
      </c>
      <c r="AV348" s="181" t="n">
        <v>3.46</v>
      </c>
      <c r="AW348" s="229" t="e">
        <f aca="false">VALUE($AU348)</f>
        <v>#VALUE!</v>
      </c>
      <c r="AZ348" s="180" t="n">
        <f aca="false">IF(MOD(ROW(),2),"",INDEX(AY$3:AY$600,ROW()/2))</f>
        <v>0</v>
      </c>
      <c r="BA348" s="181" t="n">
        <v>3.46</v>
      </c>
      <c r="BB348" s="182" t="n">
        <f aca="false">VALUE(AZ348)</f>
        <v>0</v>
      </c>
      <c r="BE348" s="180" t="n">
        <f aca="false">IF(MOD(ROW(),2),"",INDEX(BD$3:BD$600,ROW()/2))</f>
        <v>0</v>
      </c>
      <c r="BF348" s="181" t="n">
        <v>3.46</v>
      </c>
      <c r="BG348" s="182" t="n">
        <f aca="false">VALUE($BD349)</f>
        <v>0</v>
      </c>
    </row>
    <row r="349" customFormat="false" ht="13.5" hidden="false" customHeight="false" outlineLevel="0" collapsed="false">
      <c r="A349" s="208" t="n">
        <v>3.42</v>
      </c>
      <c r="B349" s="209" t="n">
        <v>2.15</v>
      </c>
      <c r="C349" s="213" t="n">
        <f aca="false">$C348+(($AM$20-$AM$10))/10</f>
        <v>-0.0038</v>
      </c>
      <c r="D349" s="217" t="n">
        <f aca="false">$D348+(($AH$30-$AH$20))/10</f>
        <v>-0.0016</v>
      </c>
      <c r="E349" s="211" t="n">
        <f aca="false">$AC344</f>
        <v>0</v>
      </c>
      <c r="F349" s="212" t="n">
        <f aca="false">$F348+(($AR$20-$AR$10))/10</f>
        <v>-0.0034</v>
      </c>
      <c r="G349" s="218" t="n">
        <f aca="false">$G348+(($AW$20-$AW$10))/10</f>
        <v>-0.0034</v>
      </c>
      <c r="H349" s="213" t="n">
        <f aca="false">$BB344</f>
        <v>0</v>
      </c>
      <c r="I349" s="213" t="n">
        <f aca="false">$BG344</f>
        <v>0</v>
      </c>
      <c r="J349" s="165"/>
      <c r="P349" s="165"/>
      <c r="S349" s="165"/>
      <c r="T349" s="165"/>
      <c r="U349" s="165"/>
      <c r="V349" s="165"/>
      <c r="W349" s="165"/>
      <c r="Y349" s="164" t="n">
        <v>346</v>
      </c>
      <c r="AA349" s="180" t="str">
        <f aca="false">IF(MOD(ROW(),2),"",INDEX($Z$3:$Z$600,ROW()/2))</f>
        <v/>
      </c>
      <c r="AB349" s="181" t="n">
        <v>3.47</v>
      </c>
      <c r="AC349" s="182" t="n">
        <f aca="false">VALUE($Z350)</f>
        <v>0</v>
      </c>
      <c r="AD349" s="164" t="n">
        <v>346</v>
      </c>
      <c r="AE349" s="191"/>
      <c r="AF349" s="227" t="str">
        <f aca="false">IF(MOD(ROW(),10),"",INDEX(AE$3:AE$600,ROW()/10))</f>
        <v/>
      </c>
      <c r="AG349" s="228" t="n">
        <v>344</v>
      </c>
      <c r="AH349" s="229" t="e">
        <f aca="false">VALUE($AF349)</f>
        <v>#VALUE!</v>
      </c>
      <c r="AI349" s="164" t="n">
        <v>346</v>
      </c>
      <c r="AK349" s="227" t="str">
        <f aca="false">IF(MOD(ROW(),10),"",INDEX(AJ$3:AJ$600,ROW()/10))</f>
        <v/>
      </c>
      <c r="AL349" s="228" t="n">
        <v>339</v>
      </c>
      <c r="AM349" s="229" t="e">
        <f aca="false">VALUE($AF349)</f>
        <v>#VALUE!</v>
      </c>
      <c r="AN349" s="164" t="n">
        <v>346</v>
      </c>
      <c r="AO349" s="190"/>
      <c r="AP349" s="227" t="str">
        <f aca="false">IF(MOD(ROW(),10),"",INDEX(AO$3:AO$600,ROW()/10))</f>
        <v/>
      </c>
      <c r="AQ349" s="181" t="n">
        <v>3.47</v>
      </c>
      <c r="AR349" s="229" t="e">
        <f aca="false">VALUE($AP349)</f>
        <v>#VALUE!</v>
      </c>
      <c r="AS349" s="164" t="n">
        <v>3460</v>
      </c>
      <c r="AU349" s="227" t="str">
        <f aca="false">IF(MOD(ROW(),10),"",INDEX(AT$3:AT$600,ROW()/10))</f>
        <v/>
      </c>
      <c r="AV349" s="181" t="n">
        <v>3.47</v>
      </c>
      <c r="AW349" s="229" t="e">
        <f aca="false">VALUE($AU349)</f>
        <v>#VALUE!</v>
      </c>
      <c r="AZ349" s="180" t="str">
        <f aca="false">IF(MOD(ROW(),2),"",INDEX(AY$3:AY$600,ROW()/2))</f>
        <v/>
      </c>
      <c r="BA349" s="181" t="n">
        <v>3.47</v>
      </c>
      <c r="BB349" s="182" t="e">
        <f aca="false">VALUE(AZ349)</f>
        <v>#VALUE!</v>
      </c>
      <c r="BE349" s="180" t="str">
        <f aca="false">IF(MOD(ROW(),2),"",INDEX(BD$3:BD$600,ROW()/2))</f>
        <v/>
      </c>
      <c r="BF349" s="181" t="n">
        <v>3.47</v>
      </c>
      <c r="BG349" s="182" t="n">
        <f aca="false">VALUE($BD350)</f>
        <v>0</v>
      </c>
    </row>
    <row r="350" customFormat="false" ht="13.5" hidden="false" customHeight="false" outlineLevel="0" collapsed="false">
      <c r="A350" s="208" t="n">
        <v>3.43</v>
      </c>
      <c r="B350" s="209" t="n">
        <v>2.14</v>
      </c>
      <c r="C350" s="213" t="n">
        <f aca="false">$C349+(($AM$20-$AM$10))/10</f>
        <v>-0.0057</v>
      </c>
      <c r="D350" s="217" t="n">
        <f aca="false">$D349+(($AH$30-$AH$20))/10</f>
        <v>-0.0024</v>
      </c>
      <c r="E350" s="211" t="n">
        <f aca="false">$AC345</f>
        <v>0</v>
      </c>
      <c r="F350" s="212" t="n">
        <f aca="false">$F349+(($AR$20-$AR$10))/10</f>
        <v>-0.0051</v>
      </c>
      <c r="G350" s="218" t="n">
        <f aca="false">$G349+(($AW$20-$AW$10))/10</f>
        <v>-0.0051</v>
      </c>
      <c r="H350" s="213" t="n">
        <f aca="false">$BB344+($BB346-$BB344)/2</f>
        <v>0</v>
      </c>
      <c r="I350" s="213" t="n">
        <f aca="false">$BG344+($BG346-$BG344)/2</f>
        <v>0</v>
      </c>
      <c r="J350" s="165"/>
      <c r="P350" s="165"/>
      <c r="S350" s="165"/>
      <c r="T350" s="165"/>
      <c r="U350" s="165"/>
      <c r="V350" s="165"/>
      <c r="W350" s="165"/>
      <c r="Y350" s="164" t="n">
        <v>347</v>
      </c>
      <c r="AA350" s="180" t="n">
        <f aca="false">IF(MOD(ROW(),2),"",INDEX($Z$3:$Z$600,ROW()/2))</f>
        <v>0</v>
      </c>
      <c r="AB350" s="181" t="n">
        <v>3.48</v>
      </c>
      <c r="AC350" s="182" t="n">
        <f aca="false">VALUE($Z351)</f>
        <v>0</v>
      </c>
      <c r="AD350" s="164" t="n">
        <v>347</v>
      </c>
      <c r="AE350" s="191"/>
      <c r="AF350" s="227" t="n">
        <f aca="false">IF(MOD(ROW(),10),"",INDEX(AE$3:AE$600,ROW()/10))</f>
        <v>0</v>
      </c>
      <c r="AG350" s="228" t="n">
        <v>345</v>
      </c>
      <c r="AH350" s="229" t="n">
        <f aca="false">VALUE($AF350)</f>
        <v>0</v>
      </c>
      <c r="AI350" s="164" t="n">
        <v>347</v>
      </c>
      <c r="AK350" s="227" t="n">
        <f aca="false">IF(MOD(ROW(),10),"",INDEX(AJ$3:AJ$600,ROW()/10))</f>
        <v>0</v>
      </c>
      <c r="AL350" s="228" t="n">
        <v>340</v>
      </c>
      <c r="AM350" s="229" t="n">
        <f aca="false">VALUE($AF350)</f>
        <v>0</v>
      </c>
      <c r="AN350" s="164" t="n">
        <v>347</v>
      </c>
      <c r="AO350" s="190"/>
      <c r="AP350" s="227" t="n">
        <f aca="false">IF(MOD(ROW(),10),"",INDEX(AO$3:AO$600,ROW()/10))</f>
        <v>0</v>
      </c>
      <c r="AQ350" s="181" t="n">
        <v>3.48</v>
      </c>
      <c r="AR350" s="229" t="n">
        <f aca="false">VALUE($AP350)</f>
        <v>0</v>
      </c>
      <c r="AS350" s="164" t="n">
        <v>3470</v>
      </c>
      <c r="AU350" s="227" t="n">
        <f aca="false">IF(MOD(ROW(),10),"",INDEX(AT$3:AT$600,ROW()/10))</f>
        <v>0</v>
      </c>
      <c r="AV350" s="181" t="n">
        <v>3.48</v>
      </c>
      <c r="AW350" s="229" t="n">
        <f aca="false">VALUE($AU350)</f>
        <v>0</v>
      </c>
      <c r="AZ350" s="180" t="n">
        <f aca="false">IF(MOD(ROW(),2),"",INDEX(AY$3:AY$600,ROW()/2))</f>
        <v>0</v>
      </c>
      <c r="BA350" s="181" t="n">
        <v>3.48</v>
      </c>
      <c r="BB350" s="182" t="n">
        <f aca="false">VALUE(AZ350)</f>
        <v>0</v>
      </c>
      <c r="BE350" s="180" t="n">
        <f aca="false">IF(MOD(ROW(),2),"",INDEX(BD$3:BD$600,ROW()/2))</f>
        <v>0</v>
      </c>
      <c r="BF350" s="181" t="n">
        <v>3.48</v>
      </c>
      <c r="BG350" s="182" t="n">
        <f aca="false">VALUE($BD351)</f>
        <v>0</v>
      </c>
    </row>
    <row r="351" customFormat="false" ht="13.5" hidden="false" customHeight="false" outlineLevel="0" collapsed="false">
      <c r="A351" s="208" t="n">
        <v>3.44</v>
      </c>
      <c r="B351" s="209" t="n">
        <v>2.13</v>
      </c>
      <c r="C351" s="213" t="n">
        <f aca="false">$C350+(($AM$20-$AM$10))/10</f>
        <v>-0.0076</v>
      </c>
      <c r="D351" s="217" t="n">
        <f aca="false">$D350+(($AH$30-$AH$20))/10</f>
        <v>-0.0032</v>
      </c>
      <c r="E351" s="211" t="n">
        <f aca="false">$AC346</f>
        <v>0</v>
      </c>
      <c r="F351" s="212" t="n">
        <f aca="false">$F350+(($AR$20-$AR$10))/10</f>
        <v>-0.0068</v>
      </c>
      <c r="G351" s="218" t="n">
        <f aca="false">$G350+(($AW$20-$AW$10))/10</f>
        <v>-0.0068</v>
      </c>
      <c r="H351" s="250" t="n">
        <f aca="false">$BB346</f>
        <v>0</v>
      </c>
      <c r="I351" s="250" t="n">
        <f aca="false">$BG346</f>
        <v>0</v>
      </c>
      <c r="J351" s="165"/>
      <c r="P351" s="165"/>
      <c r="S351" s="165"/>
      <c r="T351" s="165"/>
      <c r="U351" s="165"/>
      <c r="V351" s="165"/>
      <c r="W351" s="165"/>
      <c r="Y351" s="164" t="n">
        <v>348</v>
      </c>
      <c r="AA351" s="180" t="str">
        <f aca="false">IF(MOD(ROW(),2),"",INDEX($Z$3:$Z$600,ROW()/2))</f>
        <v/>
      </c>
      <c r="AB351" s="181" t="n">
        <v>3.49</v>
      </c>
      <c r="AC351" s="182" t="n">
        <f aca="false">VALUE($Z352)</f>
        <v>0</v>
      </c>
      <c r="AD351" s="164" t="n">
        <v>348</v>
      </c>
      <c r="AE351" s="191"/>
      <c r="AF351" s="227" t="str">
        <f aca="false">IF(MOD(ROW(),10),"",INDEX(AE$3:AE$600,ROW()/10))</f>
        <v/>
      </c>
      <c r="AG351" s="228" t="n">
        <v>346</v>
      </c>
      <c r="AH351" s="229" t="e">
        <f aca="false">VALUE($AF351)</f>
        <v>#VALUE!</v>
      </c>
      <c r="AI351" s="164" t="n">
        <v>348</v>
      </c>
      <c r="AK351" s="227" t="str">
        <f aca="false">IF(MOD(ROW(),10),"",INDEX(AJ$3:AJ$600,ROW()/10))</f>
        <v/>
      </c>
      <c r="AL351" s="228" t="n">
        <v>341</v>
      </c>
      <c r="AM351" s="229" t="e">
        <f aca="false">VALUE($AF351)</f>
        <v>#VALUE!</v>
      </c>
      <c r="AN351" s="164" t="n">
        <v>348</v>
      </c>
      <c r="AO351" s="190"/>
      <c r="AP351" s="227" t="str">
        <f aca="false">IF(MOD(ROW(),10),"",INDEX(AO$3:AO$600,ROW()/10))</f>
        <v/>
      </c>
      <c r="AQ351" s="181" t="n">
        <v>3.49</v>
      </c>
      <c r="AR351" s="229" t="e">
        <f aca="false">VALUE($AP351)</f>
        <v>#VALUE!</v>
      </c>
      <c r="AS351" s="164" t="n">
        <v>3480</v>
      </c>
      <c r="AU351" s="227" t="str">
        <f aca="false">IF(MOD(ROW(),10),"",INDEX(AT$3:AT$600,ROW()/10))</f>
        <v/>
      </c>
      <c r="AV351" s="181" t="n">
        <v>3.49</v>
      </c>
      <c r="AW351" s="229" t="e">
        <f aca="false">VALUE($AU351)</f>
        <v>#VALUE!</v>
      </c>
      <c r="AZ351" s="180" t="str">
        <f aca="false">IF(MOD(ROW(),2),"",INDEX(AY$3:AY$600,ROW()/2))</f>
        <v/>
      </c>
      <c r="BA351" s="181" t="n">
        <v>3.49</v>
      </c>
      <c r="BB351" s="182" t="e">
        <f aca="false">VALUE(AZ351)</f>
        <v>#VALUE!</v>
      </c>
      <c r="BE351" s="180" t="str">
        <f aca="false">IF(MOD(ROW(),2),"",INDEX(BD$3:BD$600,ROW()/2))</f>
        <v/>
      </c>
      <c r="BF351" s="181" t="n">
        <v>3.49</v>
      </c>
      <c r="BG351" s="182" t="n">
        <f aca="false">VALUE($BD352)</f>
        <v>0</v>
      </c>
    </row>
    <row r="352" customFormat="false" ht="13.5" hidden="false" customHeight="false" outlineLevel="0" collapsed="false">
      <c r="A352" s="208" t="n">
        <v>3.45</v>
      </c>
      <c r="B352" s="209" t="n">
        <v>2.12</v>
      </c>
      <c r="C352" s="213" t="n">
        <f aca="false">$C351+(($AM$20-$AM$10))/10</f>
        <v>-0.0095</v>
      </c>
      <c r="D352" s="217" t="n">
        <f aca="false">$D351+(($AH$30-$AH$20))/10</f>
        <v>-0.004</v>
      </c>
      <c r="E352" s="211" t="n">
        <f aca="false">$AC347</f>
        <v>0</v>
      </c>
      <c r="F352" s="212" t="n">
        <f aca="false">$F351+(($AR$20-$AR$10))/10</f>
        <v>-0.0085</v>
      </c>
      <c r="G352" s="218" t="n">
        <f aca="false">$G351+(($AW$20-$AW$10))/10</f>
        <v>-0.0085</v>
      </c>
      <c r="H352" s="213" t="n">
        <f aca="false">$BB346+($BB348-$BB346)/2</f>
        <v>0</v>
      </c>
      <c r="I352" s="213" t="n">
        <f aca="false">$BG346+($BG348-$BG346)/2</f>
        <v>0</v>
      </c>
      <c r="J352" s="165"/>
      <c r="P352" s="165"/>
      <c r="S352" s="165"/>
      <c r="T352" s="165"/>
      <c r="U352" s="165"/>
      <c r="V352" s="165"/>
      <c r="W352" s="165"/>
      <c r="Y352" s="164" t="n">
        <v>349</v>
      </c>
      <c r="AA352" s="180" t="n">
        <f aca="false">IF(MOD(ROW(),2),"",INDEX($Z$3:$Z$600,ROW()/2))</f>
        <v>0</v>
      </c>
      <c r="AB352" s="181" t="n">
        <v>3.5</v>
      </c>
      <c r="AC352" s="182" t="n">
        <f aca="false">VALUE($Z353)</f>
        <v>0</v>
      </c>
      <c r="AD352" s="164" t="n">
        <v>349</v>
      </c>
      <c r="AE352" s="191"/>
      <c r="AF352" s="227" t="str">
        <f aca="false">IF(MOD(ROW(),10),"",INDEX(AE$3:AE$600,ROW()/10))</f>
        <v/>
      </c>
      <c r="AG352" s="228" t="n">
        <v>347</v>
      </c>
      <c r="AH352" s="229" t="e">
        <f aca="false">VALUE($AF352)</f>
        <v>#VALUE!</v>
      </c>
      <c r="AI352" s="164" t="n">
        <v>349</v>
      </c>
      <c r="AK352" s="227" t="str">
        <f aca="false">IF(MOD(ROW(),10),"",INDEX(AJ$3:AJ$600,ROW()/10))</f>
        <v/>
      </c>
      <c r="AL352" s="228" t="n">
        <v>342</v>
      </c>
      <c r="AM352" s="229" t="e">
        <f aca="false">VALUE($AF352)</f>
        <v>#VALUE!</v>
      </c>
      <c r="AN352" s="164" t="n">
        <v>349</v>
      </c>
      <c r="AO352" s="190"/>
      <c r="AP352" s="227" t="str">
        <f aca="false">IF(MOD(ROW(),10),"",INDEX(AO$3:AO$600,ROW()/10))</f>
        <v/>
      </c>
      <c r="AQ352" s="181" t="n">
        <v>3.5</v>
      </c>
      <c r="AR352" s="229" t="e">
        <f aca="false">VALUE($AP352)</f>
        <v>#VALUE!</v>
      </c>
      <c r="AS352" s="164" t="n">
        <v>3490</v>
      </c>
      <c r="AU352" s="227" t="str">
        <f aca="false">IF(MOD(ROW(),10),"",INDEX(AT$3:AT$600,ROW()/10))</f>
        <v/>
      </c>
      <c r="AV352" s="181" t="n">
        <v>3.5</v>
      </c>
      <c r="AW352" s="229" t="e">
        <f aca="false">VALUE($AU352)</f>
        <v>#VALUE!</v>
      </c>
      <c r="AZ352" s="180" t="n">
        <f aca="false">IF(MOD(ROW(),2),"",INDEX(AY$3:AY$600,ROW()/2))</f>
        <v>0</v>
      </c>
      <c r="BA352" s="181" t="n">
        <v>3.5</v>
      </c>
      <c r="BB352" s="182" t="n">
        <f aca="false">VALUE(AZ352)</f>
        <v>0</v>
      </c>
      <c r="BE352" s="180" t="n">
        <f aca="false">IF(MOD(ROW(),2),"",INDEX(BD$3:BD$600,ROW()/2))</f>
        <v>0</v>
      </c>
      <c r="BF352" s="181" t="n">
        <v>3.5</v>
      </c>
      <c r="BG352" s="182" t="n">
        <f aca="false">VALUE($BD353)</f>
        <v>0</v>
      </c>
    </row>
    <row r="353" customFormat="false" ht="13.5" hidden="false" customHeight="false" outlineLevel="0" collapsed="false">
      <c r="A353" s="208" t="n">
        <v>3.46</v>
      </c>
      <c r="B353" s="209" t="n">
        <v>2.11</v>
      </c>
      <c r="C353" s="213" t="n">
        <f aca="false">$C352+(($AM$20-$AM$10))/10</f>
        <v>-0.0114</v>
      </c>
      <c r="D353" s="217" t="n">
        <f aca="false">$D352+(($AH$30-$AH$20))/10</f>
        <v>-0.0048</v>
      </c>
      <c r="E353" s="211" t="n">
        <f aca="false">$AC348</f>
        <v>0</v>
      </c>
      <c r="F353" s="212" t="n">
        <f aca="false">$F352+(($AR$20-$AR$10))/10</f>
        <v>-0.0102</v>
      </c>
      <c r="G353" s="218" t="n">
        <f aca="false">$G352+(($AW$20-$AW$10))/10</f>
        <v>-0.0102</v>
      </c>
      <c r="H353" s="213" t="n">
        <f aca="false">$BB348</f>
        <v>0</v>
      </c>
      <c r="I353" s="213" t="n">
        <f aca="false">$BG348</f>
        <v>0</v>
      </c>
      <c r="J353" s="165"/>
      <c r="P353" s="165"/>
      <c r="S353" s="165"/>
      <c r="T353" s="165"/>
      <c r="U353" s="165"/>
      <c r="V353" s="165"/>
      <c r="W353" s="165"/>
      <c r="Y353" s="164" t="n">
        <v>350</v>
      </c>
      <c r="AA353" s="180" t="str">
        <f aca="false">IF(MOD(ROW(),2),"",INDEX($Z$3:$Z$600,ROW()/2))</f>
        <v/>
      </c>
      <c r="AB353" s="181" t="n">
        <v>3.51</v>
      </c>
      <c r="AC353" s="182" t="n">
        <f aca="false">VALUE($Z354)</f>
        <v>0</v>
      </c>
      <c r="AD353" s="164" t="n">
        <v>350</v>
      </c>
      <c r="AE353" s="191"/>
      <c r="AF353" s="227" t="str">
        <f aca="false">IF(MOD(ROW(),10),"",INDEX(AE$3:AE$600,ROW()/10))</f>
        <v/>
      </c>
      <c r="AG353" s="228" t="n">
        <v>348</v>
      </c>
      <c r="AH353" s="229" t="e">
        <f aca="false">VALUE($AF353)</f>
        <v>#VALUE!</v>
      </c>
      <c r="AI353" s="164" t="n">
        <v>350</v>
      </c>
      <c r="AK353" s="227" t="str">
        <f aca="false">IF(MOD(ROW(),10),"",INDEX(AJ$3:AJ$600,ROW()/10))</f>
        <v/>
      </c>
      <c r="AL353" s="228" t="n">
        <v>343</v>
      </c>
      <c r="AM353" s="229" t="e">
        <f aca="false">VALUE($AF353)</f>
        <v>#VALUE!</v>
      </c>
      <c r="AN353" s="164" t="n">
        <v>350</v>
      </c>
      <c r="AO353" s="190"/>
      <c r="AP353" s="227" t="str">
        <f aca="false">IF(MOD(ROW(),10),"",INDEX(AO$3:AO$600,ROW()/10))</f>
        <v/>
      </c>
      <c r="AQ353" s="181" t="n">
        <v>3.51</v>
      </c>
      <c r="AR353" s="229" t="e">
        <f aca="false">VALUE($AP353)</f>
        <v>#VALUE!</v>
      </c>
      <c r="AS353" s="164" t="n">
        <v>3500</v>
      </c>
      <c r="AU353" s="227" t="str">
        <f aca="false">IF(MOD(ROW(),10),"",INDEX(AT$3:AT$600,ROW()/10))</f>
        <v/>
      </c>
      <c r="AV353" s="181" t="n">
        <v>3.51</v>
      </c>
      <c r="AW353" s="229" t="e">
        <f aca="false">VALUE($AU353)</f>
        <v>#VALUE!</v>
      </c>
      <c r="AZ353" s="180" t="str">
        <f aca="false">IF(MOD(ROW(),2),"",INDEX(AY$3:AY$600,ROW()/2))</f>
        <v/>
      </c>
      <c r="BA353" s="181" t="n">
        <v>3.51</v>
      </c>
      <c r="BB353" s="182" t="e">
        <f aca="false">VALUE(AZ353)</f>
        <v>#VALUE!</v>
      </c>
      <c r="BE353" s="180" t="str">
        <f aca="false">IF(MOD(ROW(),2),"",INDEX(BD$3:BD$600,ROW()/2))</f>
        <v/>
      </c>
      <c r="BF353" s="181" t="n">
        <v>3.51</v>
      </c>
      <c r="BG353" s="182" t="n">
        <f aca="false">VALUE($BD354)</f>
        <v>0</v>
      </c>
    </row>
    <row r="354" customFormat="false" ht="13.5" hidden="false" customHeight="false" outlineLevel="0" collapsed="false">
      <c r="A354" s="208" t="n">
        <v>3.47</v>
      </c>
      <c r="B354" s="209" t="n">
        <v>2.1</v>
      </c>
      <c r="C354" s="213" t="n">
        <f aca="false">$C353+(($AM$20-$AM$10))/10</f>
        <v>-0.0133</v>
      </c>
      <c r="D354" s="217" t="n">
        <f aca="false">$D353+(($AH$30-$AH$20))/10</f>
        <v>-0.0056</v>
      </c>
      <c r="E354" s="211" t="n">
        <f aca="false">$AC349</f>
        <v>0</v>
      </c>
      <c r="F354" s="212" t="n">
        <f aca="false">$F353+(($AR$20-$AR$10))/10</f>
        <v>-0.0119</v>
      </c>
      <c r="G354" s="218" t="n">
        <f aca="false">$G353+(($AW$20-$AW$10))/10</f>
        <v>-0.0119</v>
      </c>
      <c r="H354" s="213" t="n">
        <f aca="false">$BB348+($BB350-$BB348)/2</f>
        <v>0</v>
      </c>
      <c r="I354" s="213" t="n">
        <f aca="false">$BG348+($BG350-$BG348)/2</f>
        <v>0</v>
      </c>
      <c r="J354" s="165"/>
      <c r="P354" s="165"/>
      <c r="S354" s="165"/>
      <c r="T354" s="165"/>
      <c r="U354" s="165"/>
      <c r="V354" s="165"/>
      <c r="W354" s="165"/>
      <c r="Y354" s="164" t="n">
        <v>351</v>
      </c>
      <c r="AA354" s="180" t="n">
        <f aca="false">IF(MOD(ROW(),2),"",INDEX($Z$3:$Z$600,ROW()/2))</f>
        <v>0</v>
      </c>
      <c r="AB354" s="181" t="n">
        <v>3.52</v>
      </c>
      <c r="AC354" s="182" t="n">
        <f aca="false">VALUE($Z355)</f>
        <v>0</v>
      </c>
      <c r="AD354" s="164" t="n">
        <v>351</v>
      </c>
      <c r="AE354" s="191"/>
      <c r="AF354" s="227" t="str">
        <f aca="false">IF(MOD(ROW(),10),"",INDEX(AE$3:AE$600,ROW()/10))</f>
        <v/>
      </c>
      <c r="AG354" s="228" t="n">
        <v>349</v>
      </c>
      <c r="AH354" s="229" t="e">
        <f aca="false">VALUE($AF354)</f>
        <v>#VALUE!</v>
      </c>
      <c r="AI354" s="164" t="n">
        <v>351</v>
      </c>
      <c r="AK354" s="227" t="str">
        <f aca="false">IF(MOD(ROW(),10),"",INDEX(AJ$3:AJ$600,ROW()/10))</f>
        <v/>
      </c>
      <c r="AL354" s="228" t="n">
        <v>344</v>
      </c>
      <c r="AM354" s="229" t="e">
        <f aca="false">VALUE($AF354)</f>
        <v>#VALUE!</v>
      </c>
      <c r="AN354" s="164" t="n">
        <v>351</v>
      </c>
      <c r="AO354" s="190"/>
      <c r="AP354" s="227" t="str">
        <f aca="false">IF(MOD(ROW(),10),"",INDEX(AO$3:AO$600,ROW()/10))</f>
        <v/>
      </c>
      <c r="AQ354" s="181" t="n">
        <v>3.52</v>
      </c>
      <c r="AR354" s="229" t="e">
        <f aca="false">VALUE($AP354)</f>
        <v>#VALUE!</v>
      </c>
      <c r="AS354" s="164" t="n">
        <v>3510</v>
      </c>
      <c r="AU354" s="227" t="str">
        <f aca="false">IF(MOD(ROW(),10),"",INDEX(AT$3:AT$600,ROW()/10))</f>
        <v/>
      </c>
      <c r="AV354" s="181" t="n">
        <v>3.52</v>
      </c>
      <c r="AW354" s="229" t="e">
        <f aca="false">VALUE($AU354)</f>
        <v>#VALUE!</v>
      </c>
      <c r="AZ354" s="180" t="n">
        <f aca="false">IF(MOD(ROW(),2),"",INDEX(AY$3:AY$600,ROW()/2))</f>
        <v>0</v>
      </c>
      <c r="BA354" s="181" t="n">
        <v>3.52</v>
      </c>
      <c r="BB354" s="182" t="n">
        <f aca="false">VALUE(AZ354)</f>
        <v>0</v>
      </c>
      <c r="BE354" s="180" t="n">
        <f aca="false">IF(MOD(ROW(),2),"",INDEX(BD$3:BD$600,ROW()/2))</f>
        <v>0</v>
      </c>
      <c r="BF354" s="181" t="n">
        <v>3.52</v>
      </c>
      <c r="BG354" s="182" t="n">
        <f aca="false">VALUE($BD355)</f>
        <v>0</v>
      </c>
    </row>
    <row r="355" customFormat="false" ht="13.5" hidden="false" customHeight="false" outlineLevel="0" collapsed="false">
      <c r="A355" s="208" t="n">
        <v>3.48</v>
      </c>
      <c r="B355" s="209" t="n">
        <v>2.09</v>
      </c>
      <c r="C355" s="213" t="n">
        <f aca="false">$C354+(($AM$20-$AM$10))/10</f>
        <v>-0.0152</v>
      </c>
      <c r="D355" s="217" t="n">
        <f aca="false">$D354+(($AH$30-$AH$20))/10</f>
        <v>-0.00640000000000001</v>
      </c>
      <c r="E355" s="211" t="n">
        <f aca="false">$AC350</f>
        <v>0</v>
      </c>
      <c r="F355" s="212" t="n">
        <f aca="false">$F354+(($AR$20-$AR$10))/10</f>
        <v>-0.0136</v>
      </c>
      <c r="G355" s="218" t="n">
        <f aca="false">$G354+(($AW$20-$AW$10))/10</f>
        <v>-0.0136</v>
      </c>
      <c r="H355" s="250" t="n">
        <f aca="false">$BB350</f>
        <v>0</v>
      </c>
      <c r="I355" s="250" t="n">
        <f aca="false">$BG350</f>
        <v>0</v>
      </c>
      <c r="J355" s="165"/>
      <c r="P355" s="165"/>
      <c r="S355" s="165"/>
      <c r="T355" s="165"/>
      <c r="U355" s="165"/>
      <c r="V355" s="165"/>
      <c r="W355" s="165"/>
      <c r="Y355" s="164" t="n">
        <v>352</v>
      </c>
      <c r="AA355" s="180" t="str">
        <f aca="false">IF(MOD(ROW(),2),"",INDEX($Z$3:$Z$600,ROW()/2))</f>
        <v/>
      </c>
      <c r="AB355" s="181" t="n">
        <v>3.53</v>
      </c>
      <c r="AC355" s="182" t="n">
        <f aca="false">VALUE($Z356)</f>
        <v>0</v>
      </c>
      <c r="AD355" s="164" t="n">
        <v>352</v>
      </c>
      <c r="AE355" s="191"/>
      <c r="AF355" s="227" t="str">
        <f aca="false">IF(MOD(ROW(),10),"",INDEX(AE$3:AE$600,ROW()/10))</f>
        <v/>
      </c>
      <c r="AG355" s="228" t="n">
        <v>350</v>
      </c>
      <c r="AH355" s="229" t="e">
        <f aca="false">VALUE($AF355)</f>
        <v>#VALUE!</v>
      </c>
      <c r="AI355" s="164" t="n">
        <v>352</v>
      </c>
      <c r="AK355" s="227" t="str">
        <f aca="false">IF(MOD(ROW(),10),"",INDEX(AJ$3:AJ$600,ROW()/10))</f>
        <v/>
      </c>
      <c r="AL355" s="228" t="n">
        <v>345</v>
      </c>
      <c r="AM355" s="229" t="e">
        <f aca="false">VALUE($AF355)</f>
        <v>#VALUE!</v>
      </c>
      <c r="AN355" s="164" t="n">
        <v>352</v>
      </c>
      <c r="AO355" s="190"/>
      <c r="AP355" s="227" t="str">
        <f aca="false">IF(MOD(ROW(),10),"",INDEX(AO$3:AO$600,ROW()/10))</f>
        <v/>
      </c>
      <c r="AQ355" s="181" t="n">
        <v>3.53</v>
      </c>
      <c r="AR355" s="229" t="e">
        <f aca="false">VALUE($AP355)</f>
        <v>#VALUE!</v>
      </c>
      <c r="AS355" s="164" t="n">
        <v>3520</v>
      </c>
      <c r="AU355" s="227" t="str">
        <f aca="false">IF(MOD(ROW(),10),"",INDEX(AT$3:AT$600,ROW()/10))</f>
        <v/>
      </c>
      <c r="AV355" s="181" t="n">
        <v>3.53</v>
      </c>
      <c r="AW355" s="229" t="e">
        <f aca="false">VALUE($AU355)</f>
        <v>#VALUE!</v>
      </c>
      <c r="AZ355" s="180" t="str">
        <f aca="false">IF(MOD(ROW(),2),"",INDEX(AY$3:AY$600,ROW()/2))</f>
        <v/>
      </c>
      <c r="BA355" s="181" t="n">
        <v>3.53</v>
      </c>
      <c r="BB355" s="182" t="e">
        <f aca="false">VALUE(AZ355)</f>
        <v>#VALUE!</v>
      </c>
      <c r="BE355" s="180" t="str">
        <f aca="false">IF(MOD(ROW(),2),"",INDEX(BD$3:BD$600,ROW()/2))</f>
        <v/>
      </c>
      <c r="BF355" s="181" t="n">
        <v>3.53</v>
      </c>
      <c r="BG355" s="182" t="n">
        <f aca="false">VALUE($BD356)</f>
        <v>0</v>
      </c>
    </row>
    <row r="356" customFormat="false" ht="13.5" hidden="false" customHeight="false" outlineLevel="0" collapsed="false">
      <c r="A356" s="208" t="n">
        <v>3.49</v>
      </c>
      <c r="B356" s="209" t="n">
        <v>2.08</v>
      </c>
      <c r="C356" s="213" t="n">
        <f aca="false">$C355+(($AM$20-$AM$10))/10</f>
        <v>-0.0171</v>
      </c>
      <c r="D356" s="217" t="n">
        <f aca="false">$D355+(($AH$30-$AH$20))/10</f>
        <v>-0.0072</v>
      </c>
      <c r="E356" s="211" t="n">
        <f aca="false">$AC351</f>
        <v>0</v>
      </c>
      <c r="F356" s="212" t="n">
        <f aca="false">$F355+(($AR$20-$AR$10))/10</f>
        <v>-0.0153</v>
      </c>
      <c r="G356" s="218" t="n">
        <f aca="false">$G355+(($AW$20-$AW$10))/10</f>
        <v>-0.0153</v>
      </c>
      <c r="H356" s="213" t="n">
        <f aca="false">$BB350+($BB352-$BB350)/2</f>
        <v>0</v>
      </c>
      <c r="I356" s="213" t="n">
        <f aca="false">$BG350+($BG352-$BG350)/2</f>
        <v>0</v>
      </c>
      <c r="J356" s="165"/>
      <c r="P356" s="165"/>
      <c r="S356" s="165"/>
      <c r="T356" s="165"/>
      <c r="U356" s="165"/>
      <c r="V356" s="165"/>
      <c r="W356" s="165"/>
      <c r="Y356" s="164" t="n">
        <v>353</v>
      </c>
      <c r="AA356" s="180" t="n">
        <f aca="false">IF(MOD(ROW(),2),"",INDEX($Z$3:$Z$600,ROW()/2))</f>
        <v>0</v>
      </c>
      <c r="AB356" s="181" t="n">
        <v>3.54</v>
      </c>
      <c r="AC356" s="182" t="n">
        <f aca="false">VALUE($Z357)</f>
        <v>0</v>
      </c>
      <c r="AD356" s="164" t="n">
        <v>353</v>
      </c>
      <c r="AE356" s="191"/>
      <c r="AF356" s="227" t="str">
        <f aca="false">IF(MOD(ROW(),10),"",INDEX(AE$3:AE$600,ROW()/10))</f>
        <v/>
      </c>
      <c r="AG356" s="228" t="n">
        <v>351</v>
      </c>
      <c r="AH356" s="229" t="e">
        <f aca="false">VALUE($AF356)</f>
        <v>#VALUE!</v>
      </c>
      <c r="AI356" s="164" t="n">
        <v>353</v>
      </c>
      <c r="AK356" s="227" t="str">
        <f aca="false">IF(MOD(ROW(),10),"",INDEX(AJ$3:AJ$600,ROW()/10))</f>
        <v/>
      </c>
      <c r="AL356" s="228" t="n">
        <v>346</v>
      </c>
      <c r="AM356" s="229" t="e">
        <f aca="false">VALUE($AF356)</f>
        <v>#VALUE!</v>
      </c>
      <c r="AN356" s="164" t="n">
        <v>353</v>
      </c>
      <c r="AO356" s="190"/>
      <c r="AP356" s="227" t="str">
        <f aca="false">IF(MOD(ROW(),10),"",INDEX(AO$3:AO$600,ROW()/10))</f>
        <v/>
      </c>
      <c r="AQ356" s="181" t="n">
        <v>3.54</v>
      </c>
      <c r="AR356" s="229" t="e">
        <f aca="false">VALUE($AP356)</f>
        <v>#VALUE!</v>
      </c>
      <c r="AS356" s="164" t="n">
        <v>3530</v>
      </c>
      <c r="AU356" s="227" t="str">
        <f aca="false">IF(MOD(ROW(),10),"",INDEX(AT$3:AT$600,ROW()/10))</f>
        <v/>
      </c>
      <c r="AV356" s="181" t="n">
        <v>3.54</v>
      </c>
      <c r="AW356" s="229" t="e">
        <f aca="false">VALUE($AU356)</f>
        <v>#VALUE!</v>
      </c>
      <c r="AZ356" s="180" t="n">
        <f aca="false">IF(MOD(ROW(),2),"",INDEX(AY$3:AY$600,ROW()/2))</f>
        <v>0</v>
      </c>
      <c r="BA356" s="181" t="n">
        <v>3.54</v>
      </c>
      <c r="BB356" s="182" t="n">
        <f aca="false">VALUE(AZ356)</f>
        <v>0</v>
      </c>
      <c r="BE356" s="180" t="n">
        <f aca="false">IF(MOD(ROW(),2),"",INDEX(BD$3:BD$600,ROW()/2))</f>
        <v>0</v>
      </c>
      <c r="BF356" s="181" t="n">
        <v>3.54</v>
      </c>
      <c r="BG356" s="182" t="n">
        <f aca="false">VALUE($BD357)</f>
        <v>0</v>
      </c>
    </row>
    <row r="357" customFormat="false" ht="13.5" hidden="false" customHeight="false" outlineLevel="0" collapsed="false">
      <c r="A357" s="208" t="n">
        <v>3.5</v>
      </c>
      <c r="B357" s="209" t="n">
        <v>2.07</v>
      </c>
      <c r="C357" s="213" t="n">
        <f aca="false">$AM360</f>
        <v>0</v>
      </c>
      <c r="D357" s="241" t="n">
        <f aca="false">$AH360</f>
        <v>0</v>
      </c>
      <c r="E357" s="211" t="n">
        <f aca="false">$AC352</f>
        <v>0</v>
      </c>
      <c r="F357" s="212" t="n">
        <f aca="false">$AR360</f>
        <v>0</v>
      </c>
      <c r="G357" s="218" t="n">
        <f aca="false">$AW360</f>
        <v>0</v>
      </c>
      <c r="H357" s="213" t="n">
        <f aca="false">$BB352</f>
        <v>0</v>
      </c>
      <c r="I357" s="213" t="n">
        <f aca="false">$BG352</f>
        <v>0</v>
      </c>
      <c r="J357" s="165"/>
      <c r="P357" s="165"/>
      <c r="S357" s="165"/>
      <c r="T357" s="165"/>
      <c r="U357" s="165"/>
      <c r="V357" s="165"/>
      <c r="W357" s="165"/>
      <c r="Y357" s="164" t="n">
        <v>354</v>
      </c>
      <c r="AA357" s="180" t="str">
        <f aca="false">IF(MOD(ROW(),2),"",INDEX($Z$3:$Z$600,ROW()/2))</f>
        <v/>
      </c>
      <c r="AB357" s="181" t="n">
        <v>3.55</v>
      </c>
      <c r="AC357" s="182" t="n">
        <f aca="false">VALUE($Z358)</f>
        <v>0</v>
      </c>
      <c r="AD357" s="164" t="n">
        <v>354</v>
      </c>
      <c r="AE357" s="191"/>
      <c r="AF357" s="227" t="str">
        <f aca="false">IF(MOD(ROW(),10),"",INDEX(AE$3:AE$600,ROW()/10))</f>
        <v/>
      </c>
      <c r="AG357" s="228" t="n">
        <v>352</v>
      </c>
      <c r="AH357" s="229" t="e">
        <f aca="false">VALUE($AF357)</f>
        <v>#VALUE!</v>
      </c>
      <c r="AI357" s="164" t="n">
        <v>354</v>
      </c>
      <c r="AK357" s="227" t="str">
        <f aca="false">IF(MOD(ROW(),10),"",INDEX(AJ$3:AJ$600,ROW()/10))</f>
        <v/>
      </c>
      <c r="AL357" s="228" t="n">
        <v>347</v>
      </c>
      <c r="AM357" s="229" t="e">
        <f aca="false">VALUE($AF357)</f>
        <v>#VALUE!</v>
      </c>
      <c r="AN357" s="164" t="n">
        <v>354</v>
      </c>
      <c r="AO357" s="190"/>
      <c r="AP357" s="227" t="str">
        <f aca="false">IF(MOD(ROW(),10),"",INDEX(AO$3:AO$600,ROW()/10))</f>
        <v/>
      </c>
      <c r="AQ357" s="181" t="n">
        <v>3.55</v>
      </c>
      <c r="AR357" s="229" t="e">
        <f aca="false">VALUE($AP357)</f>
        <v>#VALUE!</v>
      </c>
      <c r="AS357" s="164" t="n">
        <v>3540</v>
      </c>
      <c r="AU357" s="227" t="str">
        <f aca="false">IF(MOD(ROW(),10),"",INDEX(AT$3:AT$600,ROW()/10))</f>
        <v/>
      </c>
      <c r="AV357" s="181" t="n">
        <v>3.55</v>
      </c>
      <c r="AW357" s="229" t="e">
        <f aca="false">VALUE($AU357)</f>
        <v>#VALUE!</v>
      </c>
      <c r="AZ357" s="180" t="str">
        <f aca="false">IF(MOD(ROW(),2),"",INDEX(AY$3:AY$600,ROW()/2))</f>
        <v/>
      </c>
      <c r="BA357" s="181" t="n">
        <v>3.55</v>
      </c>
      <c r="BB357" s="182" t="e">
        <f aca="false">VALUE(AZ357)</f>
        <v>#VALUE!</v>
      </c>
      <c r="BE357" s="180" t="str">
        <f aca="false">IF(MOD(ROW(),2),"",INDEX(BD$3:BD$600,ROW()/2))</f>
        <v/>
      </c>
      <c r="BF357" s="181" t="n">
        <v>3.55</v>
      </c>
      <c r="BG357" s="182" t="n">
        <f aca="false">VALUE($BD358)</f>
        <v>0</v>
      </c>
    </row>
    <row r="358" customFormat="false" ht="13.5" hidden="false" customHeight="false" outlineLevel="0" collapsed="false">
      <c r="A358" s="208" t="n">
        <v>3.51</v>
      </c>
      <c r="B358" s="209" t="n">
        <v>2.06</v>
      </c>
      <c r="C358" s="213" t="n">
        <f aca="false">$C357+(($AM$20-$AM$10))/10</f>
        <v>-0.0019</v>
      </c>
      <c r="D358" s="217" t="n">
        <f aca="false">$D357+(($AH$30-$AH$20))/10</f>
        <v>-0.000800000000000001</v>
      </c>
      <c r="E358" s="211" t="n">
        <f aca="false">$AC353</f>
        <v>0</v>
      </c>
      <c r="F358" s="212" t="n">
        <f aca="false">$F357+(($AR$20-$AR$10))/10</f>
        <v>-0.0017</v>
      </c>
      <c r="G358" s="218" t="n">
        <f aca="false">$G357+(($AW$20-$AW$10))/10</f>
        <v>-0.0017</v>
      </c>
      <c r="H358" s="213" t="n">
        <f aca="false">$BB352+($BB354-$BB352)/2</f>
        <v>0</v>
      </c>
      <c r="I358" s="213" t="n">
        <f aca="false">$BG352+($BG354-$BG352)/2</f>
        <v>0</v>
      </c>
      <c r="J358" s="165"/>
      <c r="P358" s="165"/>
      <c r="S358" s="165"/>
      <c r="T358" s="165"/>
      <c r="U358" s="165"/>
      <c r="V358" s="165"/>
      <c r="W358" s="165"/>
      <c r="Y358" s="164" t="n">
        <v>355</v>
      </c>
      <c r="AA358" s="180" t="n">
        <f aca="false">IF(MOD(ROW(),2),"",INDEX($Z$3:$Z$600,ROW()/2))</f>
        <v>0</v>
      </c>
      <c r="AB358" s="181" t="n">
        <v>3.56</v>
      </c>
      <c r="AC358" s="182" t="n">
        <f aca="false">VALUE($Z359)</f>
        <v>0</v>
      </c>
      <c r="AD358" s="164" t="n">
        <v>355</v>
      </c>
      <c r="AE358" s="191"/>
      <c r="AF358" s="227" t="str">
        <f aca="false">IF(MOD(ROW(),10),"",INDEX(AE$3:AE$600,ROW()/10))</f>
        <v/>
      </c>
      <c r="AG358" s="228" t="n">
        <v>353</v>
      </c>
      <c r="AH358" s="229" t="e">
        <f aca="false">VALUE($AF358)</f>
        <v>#VALUE!</v>
      </c>
      <c r="AI358" s="164" t="n">
        <v>355</v>
      </c>
      <c r="AK358" s="227" t="str">
        <f aca="false">IF(MOD(ROW(),10),"",INDEX(AJ$3:AJ$600,ROW()/10))</f>
        <v/>
      </c>
      <c r="AL358" s="228" t="n">
        <v>348</v>
      </c>
      <c r="AM358" s="229" t="e">
        <f aca="false">VALUE($AF358)</f>
        <v>#VALUE!</v>
      </c>
      <c r="AN358" s="164" t="n">
        <v>355</v>
      </c>
      <c r="AO358" s="190"/>
      <c r="AP358" s="227" t="str">
        <f aca="false">IF(MOD(ROW(),10),"",INDEX(AO$3:AO$600,ROW()/10))</f>
        <v/>
      </c>
      <c r="AQ358" s="181" t="n">
        <v>3.56</v>
      </c>
      <c r="AR358" s="229" t="e">
        <f aca="false">VALUE($AP358)</f>
        <v>#VALUE!</v>
      </c>
      <c r="AS358" s="164" t="n">
        <v>3550</v>
      </c>
      <c r="AU358" s="227" t="str">
        <f aca="false">IF(MOD(ROW(),10),"",INDEX(AT$3:AT$600,ROW()/10))</f>
        <v/>
      </c>
      <c r="AV358" s="181" t="n">
        <v>3.56</v>
      </c>
      <c r="AW358" s="229" t="e">
        <f aca="false">VALUE($AU358)</f>
        <v>#VALUE!</v>
      </c>
      <c r="AZ358" s="180" t="n">
        <f aca="false">IF(MOD(ROW(),2),"",INDEX(AY$3:AY$600,ROW()/2))</f>
        <v>0</v>
      </c>
      <c r="BA358" s="181" t="n">
        <v>3.56</v>
      </c>
      <c r="BB358" s="182" t="n">
        <f aca="false">VALUE(AZ358)</f>
        <v>0</v>
      </c>
      <c r="BE358" s="180" t="n">
        <f aca="false">IF(MOD(ROW(),2),"",INDEX(BD$3:BD$600,ROW()/2))</f>
        <v>0</v>
      </c>
      <c r="BF358" s="181" t="n">
        <v>3.56</v>
      </c>
      <c r="BG358" s="182" t="n">
        <f aca="false">VALUE($BD359)</f>
        <v>0</v>
      </c>
    </row>
    <row r="359" customFormat="false" ht="13.5" hidden="false" customHeight="false" outlineLevel="0" collapsed="false">
      <c r="A359" s="208" t="n">
        <v>3.52</v>
      </c>
      <c r="B359" s="209" t="n">
        <v>2.05</v>
      </c>
      <c r="C359" s="213" t="n">
        <f aca="false">$C358+(($AM$20-$AM$10))/10</f>
        <v>-0.0038</v>
      </c>
      <c r="D359" s="217" t="n">
        <f aca="false">$D358+(($AH$30-$AH$20))/10</f>
        <v>-0.0016</v>
      </c>
      <c r="E359" s="211" t="n">
        <f aca="false">$AC354</f>
        <v>0</v>
      </c>
      <c r="F359" s="212" t="n">
        <f aca="false">$F358+(($AR$20-$AR$10))/10</f>
        <v>-0.0034</v>
      </c>
      <c r="G359" s="218" t="n">
        <f aca="false">$G358+(($AW$20-$AW$10))/10</f>
        <v>-0.0034</v>
      </c>
      <c r="H359" s="250" t="n">
        <f aca="false">$BB354</f>
        <v>0</v>
      </c>
      <c r="I359" s="250" t="n">
        <f aca="false">$BG354</f>
        <v>0</v>
      </c>
      <c r="J359" s="165"/>
      <c r="P359" s="165"/>
      <c r="S359" s="165"/>
      <c r="T359" s="165"/>
      <c r="U359" s="165"/>
      <c r="V359" s="165"/>
      <c r="W359" s="165"/>
      <c r="Y359" s="164" t="n">
        <v>356</v>
      </c>
      <c r="AA359" s="180" t="str">
        <f aca="false">IF(MOD(ROW(),2),"",INDEX($Z$3:$Z$600,ROW()/2))</f>
        <v/>
      </c>
      <c r="AB359" s="181" t="n">
        <v>3.57</v>
      </c>
      <c r="AC359" s="182" t="n">
        <f aca="false">VALUE($Z360)</f>
        <v>0</v>
      </c>
      <c r="AD359" s="164" t="n">
        <v>356</v>
      </c>
      <c r="AE359" s="191"/>
      <c r="AF359" s="227" t="str">
        <f aca="false">IF(MOD(ROW(),10),"",INDEX(AE$3:AE$600,ROW()/10))</f>
        <v/>
      </c>
      <c r="AG359" s="228" t="n">
        <v>354</v>
      </c>
      <c r="AH359" s="229" t="e">
        <f aca="false">VALUE($AF359)</f>
        <v>#VALUE!</v>
      </c>
      <c r="AI359" s="164" t="n">
        <v>356</v>
      </c>
      <c r="AK359" s="227" t="str">
        <f aca="false">IF(MOD(ROW(),10),"",INDEX(AJ$3:AJ$600,ROW()/10))</f>
        <v/>
      </c>
      <c r="AL359" s="228" t="n">
        <v>349</v>
      </c>
      <c r="AM359" s="229" t="e">
        <f aca="false">VALUE($AF359)</f>
        <v>#VALUE!</v>
      </c>
      <c r="AN359" s="164" t="n">
        <v>356</v>
      </c>
      <c r="AO359" s="190"/>
      <c r="AP359" s="227" t="str">
        <f aca="false">IF(MOD(ROW(),10),"",INDEX(AO$3:AO$600,ROW()/10))</f>
        <v/>
      </c>
      <c r="AQ359" s="181" t="n">
        <v>3.57</v>
      </c>
      <c r="AR359" s="229" t="e">
        <f aca="false">VALUE($AP359)</f>
        <v>#VALUE!</v>
      </c>
      <c r="AS359" s="164" t="n">
        <v>3560</v>
      </c>
      <c r="AU359" s="227" t="str">
        <f aca="false">IF(MOD(ROW(),10),"",INDEX(AT$3:AT$600,ROW()/10))</f>
        <v/>
      </c>
      <c r="AV359" s="181" t="n">
        <v>3.57</v>
      </c>
      <c r="AW359" s="229" t="e">
        <f aca="false">VALUE($AU359)</f>
        <v>#VALUE!</v>
      </c>
      <c r="AZ359" s="180" t="str">
        <f aca="false">IF(MOD(ROW(),2),"",INDEX(AY$3:AY$600,ROW()/2))</f>
        <v/>
      </c>
      <c r="BA359" s="181" t="n">
        <v>3.57</v>
      </c>
      <c r="BB359" s="182" t="e">
        <f aca="false">VALUE(AZ359)</f>
        <v>#VALUE!</v>
      </c>
      <c r="BE359" s="180" t="str">
        <f aca="false">IF(MOD(ROW(),2),"",INDEX(BD$3:BD$600,ROW()/2))</f>
        <v/>
      </c>
      <c r="BF359" s="181" t="n">
        <v>3.57</v>
      </c>
      <c r="BG359" s="182" t="n">
        <f aca="false">VALUE($BD360)</f>
        <v>0</v>
      </c>
    </row>
    <row r="360" customFormat="false" ht="13.5" hidden="false" customHeight="false" outlineLevel="0" collapsed="false">
      <c r="A360" s="208" t="n">
        <v>3.53</v>
      </c>
      <c r="B360" s="209" t="n">
        <v>2.04</v>
      </c>
      <c r="C360" s="213" t="n">
        <f aca="false">$C359+(($AM$20-$AM$10))/10</f>
        <v>-0.0057</v>
      </c>
      <c r="D360" s="217" t="n">
        <f aca="false">$D359+(($AH$30-$AH$20))/10</f>
        <v>-0.0024</v>
      </c>
      <c r="E360" s="211" t="n">
        <f aca="false">$AC355</f>
        <v>0</v>
      </c>
      <c r="F360" s="212" t="n">
        <f aca="false">$F359+(($AR$20-$AR$10))/10</f>
        <v>-0.0051</v>
      </c>
      <c r="G360" s="218" t="n">
        <f aca="false">$G359+(($AW$20-$AW$10))/10</f>
        <v>-0.0051</v>
      </c>
      <c r="H360" s="213" t="n">
        <f aca="false">$BB354+($BB356-$BB354)/2</f>
        <v>0</v>
      </c>
      <c r="I360" s="213" t="n">
        <f aca="false">$BG354+($BG356-$BG354)/2</f>
        <v>0</v>
      </c>
      <c r="J360" s="165"/>
      <c r="P360" s="165"/>
      <c r="S360" s="165"/>
      <c r="T360" s="165"/>
      <c r="U360" s="165"/>
      <c r="V360" s="165"/>
      <c r="W360" s="165"/>
      <c r="Y360" s="164" t="n">
        <v>357</v>
      </c>
      <c r="AA360" s="180" t="n">
        <f aca="false">IF(MOD(ROW(),2),"",INDEX($Z$3:$Z$600,ROW()/2))</f>
        <v>0</v>
      </c>
      <c r="AB360" s="181" t="n">
        <v>3.58</v>
      </c>
      <c r="AC360" s="182" t="n">
        <f aca="false">VALUE($Z361)</f>
        <v>0</v>
      </c>
      <c r="AD360" s="164" t="n">
        <v>357</v>
      </c>
      <c r="AE360" s="191"/>
      <c r="AF360" s="227" t="n">
        <f aca="false">IF(MOD(ROW(),10),"",INDEX(AE$3:AE$600,ROW()/10))</f>
        <v>0</v>
      </c>
      <c r="AG360" s="228" t="n">
        <v>355</v>
      </c>
      <c r="AH360" s="229" t="n">
        <f aca="false">VALUE($AF360)</f>
        <v>0</v>
      </c>
      <c r="AI360" s="164" t="n">
        <v>357</v>
      </c>
      <c r="AK360" s="227" t="n">
        <f aca="false">IF(MOD(ROW(),10),"",INDEX(AJ$3:AJ$600,ROW()/10))</f>
        <v>0</v>
      </c>
      <c r="AL360" s="228" t="n">
        <v>350</v>
      </c>
      <c r="AM360" s="229" t="n">
        <f aca="false">VALUE($AF360)</f>
        <v>0</v>
      </c>
      <c r="AN360" s="164" t="n">
        <v>357</v>
      </c>
      <c r="AP360" s="227" t="n">
        <f aca="false">IF(MOD(ROW(),10),"",INDEX(AO$3:AO$600,ROW()/10))</f>
        <v>0</v>
      </c>
      <c r="AQ360" s="181" t="n">
        <v>3.58</v>
      </c>
      <c r="AR360" s="229" t="n">
        <f aca="false">VALUE($AP360)</f>
        <v>0</v>
      </c>
      <c r="AS360" s="164" t="n">
        <v>3570</v>
      </c>
      <c r="AU360" s="227" t="n">
        <f aca="false">IF(MOD(ROW(),10),"",INDEX(AT$3:AT$600,ROW()/10))</f>
        <v>0</v>
      </c>
      <c r="AV360" s="181" t="n">
        <v>3.58</v>
      </c>
      <c r="AW360" s="229" t="n">
        <f aca="false">VALUE($AU360)</f>
        <v>0</v>
      </c>
      <c r="AZ360" s="180" t="n">
        <f aca="false">IF(MOD(ROW(),2),"",INDEX(AY$3:AY$600,ROW()/2))</f>
        <v>0</v>
      </c>
      <c r="BA360" s="181" t="n">
        <v>3.58</v>
      </c>
      <c r="BB360" s="182" t="n">
        <f aca="false">VALUE(AZ360)</f>
        <v>0</v>
      </c>
      <c r="BE360" s="180" t="n">
        <f aca="false">IF(MOD(ROW(),2),"",INDEX(BD$3:BD$600,ROW()/2))</f>
        <v>0</v>
      </c>
      <c r="BF360" s="181" t="n">
        <v>3.58</v>
      </c>
      <c r="BG360" s="182" t="n">
        <f aca="false">VALUE($BD361)</f>
        <v>0</v>
      </c>
    </row>
    <row r="361" customFormat="false" ht="13.5" hidden="false" customHeight="false" outlineLevel="0" collapsed="false">
      <c r="A361" s="208" t="n">
        <v>3.54</v>
      </c>
      <c r="B361" s="209" t="n">
        <v>2.03</v>
      </c>
      <c r="C361" s="213" t="n">
        <f aca="false">$C360+(($AM$20-$AM$10))/10</f>
        <v>-0.0076</v>
      </c>
      <c r="D361" s="217" t="n">
        <f aca="false">$D360+(($AH$30-$AH$20))/10</f>
        <v>-0.0032</v>
      </c>
      <c r="E361" s="211" t="n">
        <f aca="false">$AC356</f>
        <v>0</v>
      </c>
      <c r="F361" s="212" t="n">
        <f aca="false">$F360+(($AR$20-$AR$10))/10</f>
        <v>-0.0068</v>
      </c>
      <c r="G361" s="218" t="n">
        <f aca="false">$G360+(($AW$20-$AW$10))/10</f>
        <v>-0.0068</v>
      </c>
      <c r="H361" s="213" t="n">
        <f aca="false">$BB356</f>
        <v>0</v>
      </c>
      <c r="I361" s="213" t="n">
        <f aca="false">$BG356</f>
        <v>0</v>
      </c>
      <c r="J361" s="165"/>
      <c r="P361" s="165"/>
      <c r="S361" s="165"/>
      <c r="T361" s="165"/>
      <c r="U361" s="165"/>
      <c r="V361" s="165"/>
      <c r="W361" s="165"/>
      <c r="Y361" s="164" t="n">
        <v>358</v>
      </c>
      <c r="AA361" s="180" t="str">
        <f aca="false">IF(MOD(ROW(),2),"",INDEX($Z$3:$Z$600,ROW()/2))</f>
        <v/>
      </c>
      <c r="AB361" s="181" t="n">
        <v>3.59</v>
      </c>
      <c r="AC361" s="182" t="n">
        <f aca="false">VALUE($Z362)</f>
        <v>0</v>
      </c>
      <c r="AD361" s="164" t="n">
        <v>358</v>
      </c>
      <c r="AE361" s="191"/>
      <c r="AF361" s="227" t="str">
        <f aca="false">IF(MOD(ROW(),10),"",INDEX(AE$3:AE$600,ROW()/10))</f>
        <v/>
      </c>
      <c r="AG361" s="228" t="n">
        <v>356</v>
      </c>
      <c r="AH361" s="229" t="e">
        <f aca="false">VALUE($AF361)</f>
        <v>#VALUE!</v>
      </c>
      <c r="AI361" s="164" t="n">
        <v>358</v>
      </c>
      <c r="AK361" s="227" t="str">
        <f aca="false">IF(MOD(ROW(),10),"",INDEX(AJ$3:AJ$600,ROW()/10))</f>
        <v/>
      </c>
      <c r="AL361" s="228" t="n">
        <v>351</v>
      </c>
      <c r="AM361" s="229" t="e">
        <f aca="false">VALUE($AF361)</f>
        <v>#VALUE!</v>
      </c>
      <c r="AN361" s="164" t="n">
        <v>358</v>
      </c>
      <c r="AP361" s="227" t="str">
        <f aca="false">IF(MOD(ROW(),10),"",INDEX(AO$3:AO$600,ROW()/10))</f>
        <v/>
      </c>
      <c r="AQ361" s="181" t="n">
        <v>3.59</v>
      </c>
      <c r="AR361" s="229" t="e">
        <f aca="false">VALUE($AP361)</f>
        <v>#VALUE!</v>
      </c>
      <c r="AS361" s="164" t="n">
        <v>3580</v>
      </c>
      <c r="AU361" s="227" t="str">
        <f aca="false">IF(MOD(ROW(),10),"",INDEX(AT$3:AT$600,ROW()/10))</f>
        <v/>
      </c>
      <c r="AV361" s="181" t="n">
        <v>3.59</v>
      </c>
      <c r="AW361" s="229" t="e">
        <f aca="false">VALUE($AU361)</f>
        <v>#VALUE!</v>
      </c>
      <c r="AZ361" s="180" t="str">
        <f aca="false">IF(MOD(ROW(),2),"",INDEX(AY$3:AY$600,ROW()/2))</f>
        <v/>
      </c>
      <c r="BA361" s="181" t="n">
        <v>3.59</v>
      </c>
      <c r="BB361" s="182" t="e">
        <f aca="false">VALUE(AZ361)</f>
        <v>#VALUE!</v>
      </c>
      <c r="BE361" s="180" t="str">
        <f aca="false">IF(MOD(ROW(),2),"",INDEX(BD$3:BD$600,ROW()/2))</f>
        <v/>
      </c>
      <c r="BF361" s="181" t="n">
        <v>3.59</v>
      </c>
      <c r="BG361" s="182" t="n">
        <f aca="false">VALUE($BD362)</f>
        <v>0</v>
      </c>
    </row>
    <row r="362" customFormat="false" ht="13.5" hidden="false" customHeight="false" outlineLevel="0" collapsed="false">
      <c r="A362" s="208" t="n">
        <v>3.55</v>
      </c>
      <c r="B362" s="209" t="n">
        <v>2.02</v>
      </c>
      <c r="C362" s="213" t="n">
        <f aca="false">$C361+(($AM$20-$AM$10))/10</f>
        <v>-0.0095</v>
      </c>
      <c r="D362" s="217" t="n">
        <f aca="false">$D361+(($AH$30-$AH$20))/10</f>
        <v>-0.004</v>
      </c>
      <c r="E362" s="211" t="n">
        <f aca="false">$AC357</f>
        <v>0</v>
      </c>
      <c r="F362" s="212" t="n">
        <f aca="false">$F361+(($AR$20-$AR$10))/10</f>
        <v>-0.0085</v>
      </c>
      <c r="G362" s="218" t="n">
        <f aca="false">$G361+(($AW$20-$AW$10))/10</f>
        <v>-0.0085</v>
      </c>
      <c r="H362" s="213" t="n">
        <f aca="false">$BB356+($BB358-$BB356)/2</f>
        <v>0</v>
      </c>
      <c r="I362" s="213" t="n">
        <f aca="false">$BG356+($BG358-$BG356)/2</f>
        <v>0</v>
      </c>
      <c r="J362" s="165"/>
      <c r="P362" s="165"/>
      <c r="S362" s="165"/>
      <c r="T362" s="165"/>
      <c r="U362" s="165"/>
      <c r="V362" s="165"/>
      <c r="W362" s="165"/>
      <c r="Y362" s="164" t="n">
        <v>359</v>
      </c>
      <c r="AA362" s="180" t="n">
        <f aca="false">IF(MOD(ROW(),2),"",INDEX($Z$3:$Z$600,ROW()/2))</f>
        <v>0</v>
      </c>
      <c r="AB362" s="181" t="n">
        <v>3.6</v>
      </c>
      <c r="AC362" s="182" t="n">
        <f aca="false">VALUE($Z363)</f>
        <v>0</v>
      </c>
      <c r="AD362" s="164" t="n">
        <v>359</v>
      </c>
      <c r="AE362" s="191"/>
      <c r="AF362" s="227" t="str">
        <f aca="false">IF(MOD(ROW(),10),"",INDEX(AE$3:AE$600,ROW()/10))</f>
        <v/>
      </c>
      <c r="AG362" s="228" t="n">
        <v>357</v>
      </c>
      <c r="AH362" s="229" t="e">
        <f aca="false">VALUE($AF362)</f>
        <v>#VALUE!</v>
      </c>
      <c r="AI362" s="164" t="n">
        <v>359</v>
      </c>
      <c r="AK362" s="227" t="str">
        <f aca="false">IF(MOD(ROW(),10),"",INDEX(AJ$3:AJ$600,ROW()/10))</f>
        <v/>
      </c>
      <c r="AL362" s="228" t="n">
        <v>352</v>
      </c>
      <c r="AM362" s="229" t="e">
        <f aca="false">VALUE($AF362)</f>
        <v>#VALUE!</v>
      </c>
      <c r="AN362" s="164" t="n">
        <v>359</v>
      </c>
      <c r="AP362" s="227" t="str">
        <f aca="false">IF(MOD(ROW(),10),"",INDEX(AO$3:AO$600,ROW()/10))</f>
        <v/>
      </c>
      <c r="AQ362" s="181" t="n">
        <v>3.6</v>
      </c>
      <c r="AR362" s="229" t="e">
        <f aca="false">VALUE($AP362)</f>
        <v>#VALUE!</v>
      </c>
      <c r="AS362" s="164" t="n">
        <v>3590</v>
      </c>
      <c r="AU362" s="227" t="str">
        <f aca="false">IF(MOD(ROW(),10),"",INDEX(AT$3:AT$600,ROW()/10))</f>
        <v/>
      </c>
      <c r="AV362" s="181" t="n">
        <v>3.6</v>
      </c>
      <c r="AW362" s="229" t="e">
        <f aca="false">VALUE($AU362)</f>
        <v>#VALUE!</v>
      </c>
      <c r="AZ362" s="180" t="n">
        <f aca="false">IF(MOD(ROW(),2),"",INDEX(AY$3:AY$600,ROW()/2))</f>
        <v>0</v>
      </c>
      <c r="BA362" s="181" t="n">
        <v>3.6</v>
      </c>
      <c r="BB362" s="182" t="n">
        <f aca="false">VALUE(AZ362)</f>
        <v>0</v>
      </c>
      <c r="BE362" s="180" t="n">
        <f aca="false">IF(MOD(ROW(),2),"",INDEX(BD$3:BD$600,ROW()/2))</f>
        <v>0</v>
      </c>
      <c r="BF362" s="181" t="n">
        <v>3.6</v>
      </c>
      <c r="BG362" s="182" t="n">
        <f aca="false">VALUE($BD363)</f>
        <v>0</v>
      </c>
    </row>
    <row r="363" customFormat="false" ht="13.5" hidden="false" customHeight="false" outlineLevel="0" collapsed="false">
      <c r="A363" s="208" t="n">
        <v>3.56</v>
      </c>
      <c r="B363" s="209" t="n">
        <v>2.01</v>
      </c>
      <c r="C363" s="213" t="n">
        <f aca="false">$C362+(($AM$20-$AM$10))/10</f>
        <v>-0.0114</v>
      </c>
      <c r="D363" s="217" t="n">
        <f aca="false">$D362+(($AH$30-$AH$20))/10</f>
        <v>-0.0048</v>
      </c>
      <c r="E363" s="211" t="n">
        <f aca="false">$AC358</f>
        <v>0</v>
      </c>
      <c r="F363" s="212" t="n">
        <f aca="false">$F362+(($AR$20-$AR$10))/10</f>
        <v>-0.0102</v>
      </c>
      <c r="G363" s="218" t="n">
        <f aca="false">$G362+(($AW$20-$AW$10))/10</f>
        <v>-0.0102</v>
      </c>
      <c r="H363" s="250" t="n">
        <f aca="false">$BB358</f>
        <v>0</v>
      </c>
      <c r="I363" s="250" t="n">
        <f aca="false">$BG358</f>
        <v>0</v>
      </c>
      <c r="J363" s="165"/>
      <c r="P363" s="165"/>
      <c r="S363" s="165"/>
      <c r="T363" s="165"/>
      <c r="U363" s="165"/>
      <c r="V363" s="165"/>
      <c r="W363" s="165"/>
      <c r="Y363" s="164" t="n">
        <v>360</v>
      </c>
      <c r="AA363" s="180" t="str">
        <f aca="false">IF(MOD(ROW(),2),"",INDEX($Z$3:$Z$600,ROW()/2))</f>
        <v/>
      </c>
      <c r="AB363" s="181" t="n">
        <v>3.61</v>
      </c>
      <c r="AC363" s="182" t="n">
        <f aca="false">VALUE($Z364)</f>
        <v>0</v>
      </c>
      <c r="AD363" s="164" t="n">
        <v>360</v>
      </c>
      <c r="AE363" s="191"/>
      <c r="AF363" s="227" t="str">
        <f aca="false">IF(MOD(ROW(),10),"",INDEX(AE$3:AE$600,ROW()/10))</f>
        <v/>
      </c>
      <c r="AG363" s="228" t="n">
        <v>358</v>
      </c>
      <c r="AH363" s="229" t="e">
        <f aca="false">VALUE($AF363)</f>
        <v>#VALUE!</v>
      </c>
      <c r="AI363" s="164" t="n">
        <v>360</v>
      </c>
      <c r="AK363" s="227" t="str">
        <f aca="false">IF(MOD(ROW(),10),"",INDEX(AJ$3:AJ$600,ROW()/10))</f>
        <v/>
      </c>
      <c r="AL363" s="228" t="n">
        <v>353</v>
      </c>
      <c r="AM363" s="229" t="e">
        <f aca="false">VALUE($AF363)</f>
        <v>#VALUE!</v>
      </c>
      <c r="AN363" s="164" t="n">
        <v>360</v>
      </c>
      <c r="AP363" s="227" t="str">
        <f aca="false">IF(MOD(ROW(),10),"",INDEX(AO$3:AO$600,ROW()/10))</f>
        <v/>
      </c>
      <c r="AQ363" s="181" t="n">
        <v>3.61</v>
      </c>
      <c r="AR363" s="229" t="e">
        <f aca="false">VALUE($AP363)</f>
        <v>#VALUE!</v>
      </c>
      <c r="AS363" s="164" t="n">
        <v>3600</v>
      </c>
      <c r="AU363" s="227" t="str">
        <f aca="false">IF(MOD(ROW(),10),"",INDEX(AT$3:AT$600,ROW()/10))</f>
        <v/>
      </c>
      <c r="AV363" s="181" t="n">
        <v>3.61</v>
      </c>
      <c r="AW363" s="229" t="e">
        <f aca="false">VALUE($AU363)</f>
        <v>#VALUE!</v>
      </c>
      <c r="AZ363" s="180" t="str">
        <f aca="false">IF(MOD(ROW(),2),"",INDEX(AY$3:AY$600,ROW()/2))</f>
        <v/>
      </c>
      <c r="BA363" s="181" t="n">
        <v>3.61</v>
      </c>
      <c r="BB363" s="182" t="e">
        <f aca="false">VALUE(AZ363)</f>
        <v>#VALUE!</v>
      </c>
      <c r="BE363" s="180" t="str">
        <f aca="false">IF(MOD(ROW(),2),"",INDEX(BD$3:BD$600,ROW()/2))</f>
        <v/>
      </c>
      <c r="BF363" s="181" t="n">
        <v>3.61</v>
      </c>
      <c r="BG363" s="182" t="n">
        <f aca="false">VALUE($BD364)</f>
        <v>0</v>
      </c>
    </row>
    <row r="364" customFormat="false" ht="13.5" hidden="false" customHeight="false" outlineLevel="0" collapsed="false">
      <c r="A364" s="208" t="n">
        <v>3.57</v>
      </c>
      <c r="B364" s="209" t="n">
        <v>2</v>
      </c>
      <c r="C364" s="213" t="n">
        <f aca="false">$C363+(($AM$20-$AM$10))/10</f>
        <v>-0.0133</v>
      </c>
      <c r="D364" s="217" t="n">
        <f aca="false">$D363+(($AH$30-$AH$20))/10</f>
        <v>-0.0056</v>
      </c>
      <c r="E364" s="211" t="n">
        <f aca="false">$AC359</f>
        <v>0</v>
      </c>
      <c r="F364" s="212" t="n">
        <f aca="false">$F363+(($AR$20-$AR$10))/10</f>
        <v>-0.0119</v>
      </c>
      <c r="G364" s="218" t="n">
        <f aca="false">$G363+(($AW$20-$AW$10))/10</f>
        <v>-0.0119</v>
      </c>
      <c r="H364" s="213" t="n">
        <f aca="false">$BB358+($BB360-$BB358)/2</f>
        <v>0</v>
      </c>
      <c r="I364" s="213" t="n">
        <f aca="false">$BG358+($BG360-$BG358)/2</f>
        <v>0</v>
      </c>
      <c r="J364" s="165"/>
      <c r="P364" s="165"/>
      <c r="S364" s="165"/>
      <c r="T364" s="165"/>
      <c r="U364" s="165"/>
      <c r="V364" s="165"/>
      <c r="W364" s="165"/>
      <c r="Y364" s="164" t="n">
        <v>361</v>
      </c>
      <c r="AA364" s="180" t="n">
        <f aca="false">IF(MOD(ROW(),2),"",INDEX($Z$3:$Z$600,ROW()/2))</f>
        <v>0</v>
      </c>
      <c r="AB364" s="181" t="n">
        <v>3.62</v>
      </c>
      <c r="AC364" s="182" t="n">
        <f aca="false">VALUE($Z365)</f>
        <v>0</v>
      </c>
      <c r="AD364" s="164" t="n">
        <v>361</v>
      </c>
      <c r="AE364" s="191"/>
      <c r="AF364" s="227" t="str">
        <f aca="false">IF(MOD(ROW(),10),"",INDEX(AE$3:AE$600,ROW()/10))</f>
        <v/>
      </c>
      <c r="AG364" s="228" t="n">
        <v>359</v>
      </c>
      <c r="AH364" s="229" t="e">
        <f aca="false">VALUE($AF364)</f>
        <v>#VALUE!</v>
      </c>
      <c r="AI364" s="164" t="n">
        <v>361</v>
      </c>
      <c r="AK364" s="227" t="str">
        <f aca="false">IF(MOD(ROW(),10),"",INDEX(AJ$3:AJ$600,ROW()/10))</f>
        <v/>
      </c>
      <c r="AL364" s="228" t="n">
        <v>354</v>
      </c>
      <c r="AM364" s="229" t="e">
        <f aca="false">VALUE($AF364)</f>
        <v>#VALUE!</v>
      </c>
      <c r="AN364" s="164" t="n">
        <v>361</v>
      </c>
      <c r="AP364" s="227" t="str">
        <f aca="false">IF(MOD(ROW(),10),"",INDEX(AO$3:AO$600,ROW()/10))</f>
        <v/>
      </c>
      <c r="AQ364" s="181" t="n">
        <v>3.62</v>
      </c>
      <c r="AR364" s="229" t="e">
        <f aca="false">VALUE($AP364)</f>
        <v>#VALUE!</v>
      </c>
      <c r="AS364" s="164" t="n">
        <v>3610</v>
      </c>
      <c r="AU364" s="227" t="str">
        <f aca="false">IF(MOD(ROW(),10),"",INDEX(AT$3:AT$600,ROW()/10))</f>
        <v/>
      </c>
      <c r="AV364" s="181" t="n">
        <v>3.62</v>
      </c>
      <c r="AW364" s="229" t="e">
        <f aca="false">VALUE($AU364)</f>
        <v>#VALUE!</v>
      </c>
      <c r="AZ364" s="180" t="n">
        <f aca="false">IF(MOD(ROW(),2),"",INDEX(AY$3:AY$600,ROW()/2))</f>
        <v>0</v>
      </c>
      <c r="BA364" s="181" t="n">
        <v>3.62</v>
      </c>
      <c r="BB364" s="182" t="n">
        <f aca="false">VALUE(AZ364)</f>
        <v>0</v>
      </c>
      <c r="BE364" s="180" t="n">
        <f aca="false">IF(MOD(ROW(),2),"",INDEX(BD$3:BD$600,ROW()/2))</f>
        <v>0</v>
      </c>
      <c r="BF364" s="181" t="n">
        <v>3.62</v>
      </c>
      <c r="BG364" s="182" t="n">
        <f aca="false">VALUE($BD365)</f>
        <v>0</v>
      </c>
    </row>
    <row r="365" customFormat="false" ht="13.5" hidden="false" customHeight="false" outlineLevel="0" collapsed="false">
      <c r="A365" s="208" t="n">
        <v>3.58</v>
      </c>
      <c r="B365" s="209" t="n">
        <v>1.99</v>
      </c>
      <c r="C365" s="213" t="n">
        <f aca="false">$C364+(($AM$20-$AM$10))/10</f>
        <v>-0.0152</v>
      </c>
      <c r="D365" s="217" t="n">
        <f aca="false">$D364+(($AH$30-$AH$20))/10</f>
        <v>-0.00640000000000001</v>
      </c>
      <c r="E365" s="211" t="n">
        <f aca="false">$AC360</f>
        <v>0</v>
      </c>
      <c r="F365" s="212" t="n">
        <f aca="false">$F364+(($AR$20-$AR$10))/10</f>
        <v>-0.0136</v>
      </c>
      <c r="G365" s="218" t="n">
        <f aca="false">$G364+(($AW$20-$AW$10))/10</f>
        <v>-0.0136</v>
      </c>
      <c r="H365" s="213" t="n">
        <f aca="false">$BB360</f>
        <v>0</v>
      </c>
      <c r="I365" s="213" t="n">
        <f aca="false">$BG360</f>
        <v>0</v>
      </c>
      <c r="J365" s="165"/>
      <c r="P365" s="165"/>
      <c r="S365" s="165"/>
      <c r="T365" s="165"/>
      <c r="U365" s="165"/>
      <c r="V365" s="165"/>
      <c r="W365" s="165"/>
      <c r="Y365" s="164" t="n">
        <v>362</v>
      </c>
      <c r="AA365" s="180" t="str">
        <f aca="false">IF(MOD(ROW(),2),"",INDEX($Z$3:$Z$600,ROW()/2))</f>
        <v/>
      </c>
      <c r="AB365" s="181" t="n">
        <v>3.63</v>
      </c>
      <c r="AC365" s="182" t="n">
        <f aca="false">VALUE($Z366)</f>
        <v>0</v>
      </c>
      <c r="AD365" s="164" t="n">
        <v>362</v>
      </c>
      <c r="AE365" s="191"/>
      <c r="AF365" s="227" t="str">
        <f aca="false">IF(MOD(ROW(),10),"",INDEX(AE$3:AE$600,ROW()/10))</f>
        <v/>
      </c>
      <c r="AG365" s="228" t="n">
        <v>360</v>
      </c>
      <c r="AH365" s="229" t="e">
        <f aca="false">VALUE($AF365)</f>
        <v>#VALUE!</v>
      </c>
      <c r="AI365" s="164" t="n">
        <v>362</v>
      </c>
      <c r="AK365" s="227" t="str">
        <f aca="false">IF(MOD(ROW(),10),"",INDEX(AJ$3:AJ$600,ROW()/10))</f>
        <v/>
      </c>
      <c r="AL365" s="228" t="n">
        <v>355</v>
      </c>
      <c r="AM365" s="229" t="e">
        <f aca="false">VALUE($AF365)</f>
        <v>#VALUE!</v>
      </c>
      <c r="AN365" s="164" t="n">
        <v>362</v>
      </c>
      <c r="AP365" s="227" t="str">
        <f aca="false">IF(MOD(ROW(),10),"",INDEX(AO$3:AO$600,ROW()/10))</f>
        <v/>
      </c>
      <c r="AQ365" s="181" t="n">
        <v>3.63</v>
      </c>
      <c r="AR365" s="229" t="e">
        <f aca="false">VALUE($AP365)</f>
        <v>#VALUE!</v>
      </c>
      <c r="AS365" s="164" t="n">
        <v>3620</v>
      </c>
      <c r="AU365" s="227" t="str">
        <f aca="false">IF(MOD(ROW(),10),"",INDEX(AT$3:AT$600,ROW()/10))</f>
        <v/>
      </c>
      <c r="AV365" s="181" t="n">
        <v>3.63</v>
      </c>
      <c r="AW365" s="229" t="e">
        <f aca="false">VALUE($AU365)</f>
        <v>#VALUE!</v>
      </c>
      <c r="AZ365" s="180" t="str">
        <f aca="false">IF(MOD(ROW(),2),"",INDEX(AY$3:AY$600,ROW()/2))</f>
        <v/>
      </c>
      <c r="BA365" s="181" t="n">
        <v>3.63</v>
      </c>
      <c r="BB365" s="182" t="e">
        <f aca="false">VALUE(AZ365)</f>
        <v>#VALUE!</v>
      </c>
      <c r="BE365" s="180" t="str">
        <f aca="false">IF(MOD(ROW(),2),"",INDEX(BD$3:BD$600,ROW()/2))</f>
        <v/>
      </c>
      <c r="BF365" s="181" t="n">
        <v>3.63</v>
      </c>
      <c r="BG365" s="182" t="n">
        <f aca="false">VALUE($BD366)</f>
        <v>0</v>
      </c>
    </row>
    <row r="366" customFormat="false" ht="13.5" hidden="false" customHeight="false" outlineLevel="0" collapsed="false">
      <c r="A366" s="208" t="n">
        <v>3.59</v>
      </c>
      <c r="B366" s="209" t="n">
        <v>1.98</v>
      </c>
      <c r="C366" s="213" t="n">
        <f aca="false">$C365+(($AM$20-$AM$10))/10</f>
        <v>-0.0171</v>
      </c>
      <c r="D366" s="217" t="n">
        <f aca="false">$D365+(($AH$30-$AH$20))/10</f>
        <v>-0.0072</v>
      </c>
      <c r="E366" s="211" t="n">
        <f aca="false">$AC361</f>
        <v>0</v>
      </c>
      <c r="F366" s="212" t="n">
        <f aca="false">$F365+(($AR$20-$AR$10))/10</f>
        <v>-0.0153</v>
      </c>
      <c r="G366" s="218" t="n">
        <f aca="false">$G365+(($AW$20-$AW$10))/10</f>
        <v>-0.0153</v>
      </c>
      <c r="H366" s="213" t="n">
        <f aca="false">$BB360+($BB362-$BB360)/2</f>
        <v>0</v>
      </c>
      <c r="I366" s="213" t="n">
        <f aca="false">$BG360+($BG362-$BG360)/2</f>
        <v>0</v>
      </c>
      <c r="J366" s="165"/>
      <c r="P366" s="165"/>
      <c r="S366" s="165"/>
      <c r="T366" s="165"/>
      <c r="U366" s="165"/>
      <c r="V366" s="165"/>
      <c r="W366" s="165"/>
      <c r="Y366" s="164" t="n">
        <v>363</v>
      </c>
      <c r="AA366" s="180" t="n">
        <f aca="false">IF(MOD(ROW(),2),"",INDEX($Z$3:$Z$600,ROW()/2))</f>
        <v>0</v>
      </c>
      <c r="AB366" s="181" t="n">
        <v>3.64</v>
      </c>
      <c r="AC366" s="182" t="n">
        <f aca="false">VALUE($Z367)</f>
        <v>0</v>
      </c>
      <c r="AD366" s="164" t="n">
        <v>363</v>
      </c>
      <c r="AE366" s="191"/>
      <c r="AF366" s="227" t="str">
        <f aca="false">IF(MOD(ROW(),10),"",INDEX(AE$3:AE$600,ROW()/10))</f>
        <v/>
      </c>
      <c r="AG366" s="228" t="n">
        <v>361</v>
      </c>
      <c r="AH366" s="229" t="e">
        <f aca="false">VALUE($AF366)</f>
        <v>#VALUE!</v>
      </c>
      <c r="AI366" s="164" t="n">
        <v>363</v>
      </c>
      <c r="AK366" s="227" t="str">
        <f aca="false">IF(MOD(ROW(),10),"",INDEX(AJ$3:AJ$600,ROW()/10))</f>
        <v/>
      </c>
      <c r="AL366" s="228" t="n">
        <v>356</v>
      </c>
      <c r="AM366" s="229" t="e">
        <f aca="false">VALUE($AF366)</f>
        <v>#VALUE!</v>
      </c>
      <c r="AN366" s="164" t="n">
        <v>363</v>
      </c>
      <c r="AP366" s="227" t="str">
        <f aca="false">IF(MOD(ROW(),10),"",INDEX(AO$3:AO$600,ROW()/10))</f>
        <v/>
      </c>
      <c r="AQ366" s="181" t="n">
        <v>3.64</v>
      </c>
      <c r="AR366" s="229" t="e">
        <f aca="false">VALUE($AP366)</f>
        <v>#VALUE!</v>
      </c>
      <c r="AS366" s="164" t="n">
        <v>3630</v>
      </c>
      <c r="AU366" s="227" t="str">
        <f aca="false">IF(MOD(ROW(),10),"",INDEX(AT$3:AT$600,ROW()/10))</f>
        <v/>
      </c>
      <c r="AV366" s="181" t="n">
        <v>3.64</v>
      </c>
      <c r="AW366" s="229" t="e">
        <f aca="false">VALUE($AU366)</f>
        <v>#VALUE!</v>
      </c>
      <c r="AZ366" s="180" t="n">
        <f aca="false">IF(MOD(ROW(),2),"",INDEX(AY$3:AY$600,ROW()/2))</f>
        <v>0</v>
      </c>
      <c r="BA366" s="181" t="n">
        <v>3.64</v>
      </c>
      <c r="BB366" s="182" t="n">
        <f aca="false">VALUE(AZ366)</f>
        <v>0</v>
      </c>
      <c r="BE366" s="180" t="n">
        <f aca="false">IF(MOD(ROW(),2),"",INDEX(BD$3:BD$600,ROW()/2))</f>
        <v>0</v>
      </c>
      <c r="BF366" s="181" t="n">
        <v>3.64</v>
      </c>
      <c r="BG366" s="182" t="n">
        <f aca="false">VALUE($BD367)</f>
        <v>0</v>
      </c>
    </row>
    <row r="367" customFormat="false" ht="13.5" hidden="false" customHeight="false" outlineLevel="0" collapsed="false">
      <c r="A367" s="208" t="n">
        <v>3.6</v>
      </c>
      <c r="B367" s="209" t="n">
        <v>1.97</v>
      </c>
      <c r="C367" s="213" t="n">
        <f aca="false">$AM370</f>
        <v>0</v>
      </c>
      <c r="D367" s="241" t="n">
        <f aca="false">$AH370</f>
        <v>0</v>
      </c>
      <c r="E367" s="211" t="n">
        <f aca="false">$AC362</f>
        <v>0</v>
      </c>
      <c r="F367" s="212" t="n">
        <f aca="false">$AR370</f>
        <v>0</v>
      </c>
      <c r="G367" s="218" t="n">
        <f aca="false">$AW370</f>
        <v>0</v>
      </c>
      <c r="H367" s="165"/>
      <c r="I367" s="165"/>
      <c r="J367" s="165"/>
      <c r="P367" s="165"/>
      <c r="S367" s="165"/>
      <c r="T367" s="165"/>
      <c r="U367" s="165"/>
      <c r="V367" s="165"/>
      <c r="W367" s="165"/>
      <c r="Y367" s="164" t="n">
        <v>364</v>
      </c>
      <c r="AA367" s="180" t="str">
        <f aca="false">IF(MOD(ROW(),2),"",INDEX($Z$3:$Z$600,ROW()/2))</f>
        <v/>
      </c>
      <c r="AB367" s="181" t="n">
        <v>3.65</v>
      </c>
      <c r="AC367" s="182" t="n">
        <f aca="false">VALUE($Z368)</f>
        <v>0</v>
      </c>
      <c r="AD367" s="164" t="n">
        <v>364</v>
      </c>
      <c r="AE367" s="191"/>
      <c r="AF367" s="227" t="str">
        <f aca="false">IF(MOD(ROW(),10),"",INDEX(AE$3:AE$600,ROW()/10))</f>
        <v/>
      </c>
      <c r="AG367" s="228" t="n">
        <v>362</v>
      </c>
      <c r="AH367" s="229" t="e">
        <f aca="false">VALUE($AF367)</f>
        <v>#VALUE!</v>
      </c>
      <c r="AI367" s="164" t="n">
        <v>364</v>
      </c>
      <c r="AK367" s="227" t="str">
        <f aca="false">IF(MOD(ROW(),10),"",INDEX(AJ$3:AJ$600,ROW()/10))</f>
        <v/>
      </c>
      <c r="AL367" s="228" t="n">
        <v>357</v>
      </c>
      <c r="AM367" s="229" t="e">
        <f aca="false">VALUE($AF367)</f>
        <v>#VALUE!</v>
      </c>
      <c r="AN367" s="164" t="n">
        <v>364</v>
      </c>
      <c r="AP367" s="227" t="str">
        <f aca="false">IF(MOD(ROW(),10),"",INDEX(AO$3:AO$600,ROW()/10))</f>
        <v/>
      </c>
      <c r="AQ367" s="181" t="n">
        <v>3.65</v>
      </c>
      <c r="AR367" s="229" t="e">
        <f aca="false">VALUE($AP367)</f>
        <v>#VALUE!</v>
      </c>
      <c r="AS367" s="164" t="n">
        <v>3640</v>
      </c>
      <c r="AU367" s="227" t="str">
        <f aca="false">IF(MOD(ROW(),10),"",INDEX(AT$3:AT$600,ROW()/10))</f>
        <v/>
      </c>
      <c r="AV367" s="181" t="n">
        <v>3.65</v>
      </c>
      <c r="AW367" s="229" t="e">
        <f aca="false">VALUE($AU367)</f>
        <v>#VALUE!</v>
      </c>
      <c r="AZ367" s="180" t="str">
        <f aca="false">IF(MOD(ROW(),2),"",INDEX(AY$3:AY$600,ROW()/2))</f>
        <v/>
      </c>
      <c r="BA367" s="181" t="n">
        <v>3.65</v>
      </c>
      <c r="BB367" s="182" t="e">
        <f aca="false">VALUE(AZ367)</f>
        <v>#VALUE!</v>
      </c>
      <c r="BE367" s="180" t="str">
        <f aca="false">IF(MOD(ROW(),2),"",INDEX(BD$3:BD$600,ROW()/2))</f>
        <v/>
      </c>
      <c r="BF367" s="181" t="n">
        <v>3.65</v>
      </c>
      <c r="BG367" s="182" t="n">
        <f aca="false">VALUE($BD368)</f>
        <v>0</v>
      </c>
    </row>
    <row r="368" customFormat="false" ht="13.5" hidden="false" customHeight="false" outlineLevel="0" collapsed="false">
      <c r="A368" s="208" t="n">
        <v>3.61</v>
      </c>
      <c r="B368" s="209" t="n">
        <v>1.96</v>
      </c>
      <c r="C368" s="213" t="n">
        <f aca="false">$C367+(($AM$20-$AM$10))/10</f>
        <v>-0.0019</v>
      </c>
      <c r="D368" s="217" t="n">
        <f aca="false">$D367+(($AH$30-$AH$20))/10</f>
        <v>-0.000800000000000001</v>
      </c>
      <c r="E368" s="211" t="n">
        <f aca="false">$AC363</f>
        <v>0</v>
      </c>
      <c r="F368" s="212" t="n">
        <f aca="false">$F367+(($AR$20-$AR$10))/10</f>
        <v>-0.0017</v>
      </c>
      <c r="G368" s="218" t="n">
        <f aca="false">$G367+(($AW$20-$AW$10))/10</f>
        <v>-0.0017</v>
      </c>
      <c r="H368" s="165"/>
      <c r="I368" s="165"/>
      <c r="J368" s="165"/>
      <c r="P368" s="165"/>
      <c r="S368" s="165"/>
      <c r="T368" s="165"/>
      <c r="U368" s="165"/>
      <c r="V368" s="165"/>
      <c r="W368" s="165"/>
      <c r="Y368" s="164" t="n">
        <v>365</v>
      </c>
      <c r="AA368" s="180" t="n">
        <f aca="false">IF(MOD(ROW(),2),"",INDEX($Z$3:$Z$600,ROW()/2))</f>
        <v>0</v>
      </c>
      <c r="AB368" s="181" t="n">
        <v>3.66</v>
      </c>
      <c r="AC368" s="182" t="n">
        <f aca="false">VALUE($Z369)</f>
        <v>0</v>
      </c>
      <c r="AD368" s="164" t="n">
        <v>365</v>
      </c>
      <c r="AE368" s="191"/>
      <c r="AF368" s="227" t="str">
        <f aca="false">IF(MOD(ROW(),10),"",INDEX(AE$3:AE$600,ROW()/10))</f>
        <v/>
      </c>
      <c r="AG368" s="228" t="n">
        <v>363</v>
      </c>
      <c r="AH368" s="229" t="e">
        <f aca="false">VALUE($AF368)</f>
        <v>#VALUE!</v>
      </c>
      <c r="AI368" s="164" t="n">
        <v>365</v>
      </c>
      <c r="AK368" s="227" t="str">
        <f aca="false">IF(MOD(ROW(),10),"",INDEX(AJ$3:AJ$600,ROW()/10))</f>
        <v/>
      </c>
      <c r="AL368" s="228" t="n">
        <v>358</v>
      </c>
      <c r="AM368" s="229" t="e">
        <f aca="false">VALUE($AF368)</f>
        <v>#VALUE!</v>
      </c>
      <c r="AN368" s="164" t="n">
        <v>365</v>
      </c>
      <c r="AP368" s="227" t="str">
        <f aca="false">IF(MOD(ROW(),10),"",INDEX(AO$3:AO$600,ROW()/10))</f>
        <v/>
      </c>
      <c r="AQ368" s="181" t="n">
        <v>3.66</v>
      </c>
      <c r="AR368" s="229" t="e">
        <f aca="false">VALUE($AP368)</f>
        <v>#VALUE!</v>
      </c>
      <c r="AS368" s="164" t="n">
        <v>3650</v>
      </c>
      <c r="AU368" s="227" t="str">
        <f aca="false">IF(MOD(ROW(),10),"",INDEX(AT$3:AT$600,ROW()/10))</f>
        <v/>
      </c>
      <c r="AV368" s="181" t="n">
        <v>3.66</v>
      </c>
      <c r="AW368" s="229" t="e">
        <f aca="false">VALUE($AU368)</f>
        <v>#VALUE!</v>
      </c>
      <c r="AZ368" s="180" t="n">
        <f aca="false">IF(MOD(ROW(),2),"",INDEX(AY$3:AY$600,ROW()/2))</f>
        <v>0</v>
      </c>
      <c r="BA368" s="181" t="n">
        <v>3.66</v>
      </c>
      <c r="BB368" s="182" t="n">
        <f aca="false">VALUE(AZ368)</f>
        <v>0</v>
      </c>
      <c r="BE368" s="180" t="n">
        <f aca="false">IF(MOD(ROW(),2),"",INDEX(BD$3:BD$600,ROW()/2))</f>
        <v>0</v>
      </c>
      <c r="BF368" s="181" t="n">
        <v>3.66</v>
      </c>
      <c r="BG368" s="182" t="n">
        <f aca="false">VALUE($BD369)</f>
        <v>0</v>
      </c>
    </row>
    <row r="369" customFormat="false" ht="13.5" hidden="false" customHeight="false" outlineLevel="0" collapsed="false">
      <c r="A369" s="208" t="n">
        <v>3.62</v>
      </c>
      <c r="B369" s="209" t="n">
        <v>1.95</v>
      </c>
      <c r="C369" s="213" t="n">
        <f aca="false">$C368+(($AM$20-$AM$10))/10</f>
        <v>-0.0038</v>
      </c>
      <c r="D369" s="217" t="n">
        <f aca="false">$D368+(($AH$30-$AH$20))/10</f>
        <v>-0.0016</v>
      </c>
      <c r="E369" s="211" t="n">
        <f aca="false">$AC364</f>
        <v>0</v>
      </c>
      <c r="F369" s="212" t="n">
        <f aca="false">$F368+(($AR$20-$AR$10))/10</f>
        <v>-0.0034</v>
      </c>
      <c r="G369" s="218" t="n">
        <f aca="false">$G368+(($AW$20-$AW$10))/10</f>
        <v>-0.0034</v>
      </c>
      <c r="H369" s="165"/>
      <c r="I369" s="165"/>
      <c r="J369" s="165"/>
      <c r="P369" s="165"/>
      <c r="S369" s="165"/>
      <c r="T369" s="165"/>
      <c r="U369" s="165"/>
      <c r="V369" s="165"/>
      <c r="W369" s="165"/>
      <c r="Y369" s="164" t="n">
        <v>366</v>
      </c>
      <c r="AA369" s="180" t="str">
        <f aca="false">IF(MOD(ROW(),2),"",INDEX($Z$3:$Z$600,ROW()/2))</f>
        <v/>
      </c>
      <c r="AB369" s="181" t="n">
        <v>3.67</v>
      </c>
      <c r="AC369" s="182" t="n">
        <f aca="false">VALUE($Z370)</f>
        <v>0</v>
      </c>
      <c r="AD369" s="164" t="n">
        <v>366</v>
      </c>
      <c r="AE369" s="191"/>
      <c r="AF369" s="227" t="str">
        <f aca="false">IF(MOD(ROW(),10),"",INDEX(AE$3:AE$600,ROW()/10))</f>
        <v/>
      </c>
      <c r="AG369" s="228" t="n">
        <v>364</v>
      </c>
      <c r="AH369" s="229" t="e">
        <f aca="false">VALUE($AF369)</f>
        <v>#VALUE!</v>
      </c>
      <c r="AI369" s="164" t="n">
        <v>366</v>
      </c>
      <c r="AK369" s="227" t="str">
        <f aca="false">IF(MOD(ROW(),10),"",INDEX(AJ$3:AJ$600,ROW()/10))</f>
        <v/>
      </c>
      <c r="AL369" s="228" t="n">
        <v>359</v>
      </c>
      <c r="AM369" s="229" t="e">
        <f aca="false">VALUE($AF369)</f>
        <v>#VALUE!</v>
      </c>
      <c r="AN369" s="164" t="n">
        <v>366</v>
      </c>
      <c r="AP369" s="227" t="str">
        <f aca="false">IF(MOD(ROW(),10),"",INDEX(AO$3:AO$600,ROW()/10))</f>
        <v/>
      </c>
      <c r="AQ369" s="181" t="n">
        <v>3.67</v>
      </c>
      <c r="AR369" s="229" t="e">
        <f aca="false">VALUE($AP369)</f>
        <v>#VALUE!</v>
      </c>
      <c r="AS369" s="164" t="n">
        <v>3660</v>
      </c>
      <c r="AU369" s="227" t="str">
        <f aca="false">IF(MOD(ROW(),10),"",INDEX(AT$3:AT$600,ROW()/10))</f>
        <v/>
      </c>
      <c r="AV369" s="181" t="n">
        <v>3.67</v>
      </c>
      <c r="AW369" s="229" t="e">
        <f aca="false">VALUE($AU369)</f>
        <v>#VALUE!</v>
      </c>
      <c r="AZ369" s="180" t="str">
        <f aca="false">IF(MOD(ROW(),2),"",INDEX(AY$3:AY$600,ROW()/2))</f>
        <v/>
      </c>
      <c r="BA369" s="181" t="n">
        <v>3.67</v>
      </c>
      <c r="BB369" s="182" t="e">
        <f aca="false">VALUE(AZ369)</f>
        <v>#VALUE!</v>
      </c>
      <c r="BE369" s="180" t="str">
        <f aca="false">IF(MOD(ROW(),2),"",INDEX(BD$3:BD$600,ROW()/2))</f>
        <v/>
      </c>
      <c r="BF369" s="181" t="n">
        <v>3.67</v>
      </c>
      <c r="BG369" s="182" t="n">
        <f aca="false">VALUE($BD370)</f>
        <v>0</v>
      </c>
    </row>
    <row r="370" customFormat="false" ht="13.5" hidden="false" customHeight="false" outlineLevel="0" collapsed="false">
      <c r="A370" s="208" t="n">
        <v>3.63</v>
      </c>
      <c r="B370" s="209" t="n">
        <v>1.94</v>
      </c>
      <c r="C370" s="213" t="n">
        <f aca="false">$C369+(($AM$20-$AM$10))/10</f>
        <v>-0.0057</v>
      </c>
      <c r="D370" s="217" t="n">
        <f aca="false">$D369+(($AH$30-$AH$20))/10</f>
        <v>-0.0024</v>
      </c>
      <c r="E370" s="211" t="n">
        <f aca="false">$AC365</f>
        <v>0</v>
      </c>
      <c r="F370" s="212" t="n">
        <f aca="false">$F369+(($AR$20-$AR$10))/10</f>
        <v>-0.0051</v>
      </c>
      <c r="G370" s="218" t="n">
        <f aca="false">$G369+(($AW$20-$AW$10))/10</f>
        <v>-0.0051</v>
      </c>
      <c r="H370" s="165"/>
      <c r="I370" s="165"/>
      <c r="J370" s="165"/>
      <c r="P370" s="165"/>
      <c r="S370" s="165"/>
      <c r="T370" s="165"/>
      <c r="U370" s="165"/>
      <c r="V370" s="165"/>
      <c r="W370" s="165"/>
      <c r="Y370" s="164" t="n">
        <v>367</v>
      </c>
      <c r="AA370" s="180" t="n">
        <f aca="false">IF(MOD(ROW(),2),"",INDEX($Z$3:$Z$600,ROW()/2))</f>
        <v>0</v>
      </c>
      <c r="AB370" s="181" t="n">
        <v>3.68</v>
      </c>
      <c r="AC370" s="182" t="n">
        <f aca="false">VALUE($Z371)</f>
        <v>0</v>
      </c>
      <c r="AD370" s="164" t="n">
        <v>367</v>
      </c>
      <c r="AE370" s="191"/>
      <c r="AF370" s="227" t="n">
        <f aca="false">IF(MOD(ROW(),10),"",INDEX(AE$3:AE$600,ROW()/10))</f>
        <v>0</v>
      </c>
      <c r="AG370" s="228" t="n">
        <v>365</v>
      </c>
      <c r="AH370" s="229" t="n">
        <f aca="false">VALUE($AF370)</f>
        <v>0</v>
      </c>
      <c r="AI370" s="164" t="n">
        <v>367</v>
      </c>
      <c r="AK370" s="227" t="n">
        <f aca="false">IF(MOD(ROW(),10),"",INDEX(AJ$3:AJ$600,ROW()/10))</f>
        <v>0</v>
      </c>
      <c r="AL370" s="228" t="n">
        <v>360</v>
      </c>
      <c r="AM370" s="229" t="n">
        <f aca="false">VALUE($AF370)</f>
        <v>0</v>
      </c>
      <c r="AN370" s="164" t="n">
        <v>367</v>
      </c>
      <c r="AP370" s="227" t="n">
        <f aca="false">IF(MOD(ROW(),10),"",INDEX(AO$3:AO$600,ROW()/10))</f>
        <v>0</v>
      </c>
      <c r="AQ370" s="181" t="n">
        <v>3.68</v>
      </c>
      <c r="AR370" s="229" t="n">
        <f aca="false">VALUE($AP370)</f>
        <v>0</v>
      </c>
      <c r="AS370" s="164" t="n">
        <v>3670</v>
      </c>
      <c r="AU370" s="227" t="n">
        <f aca="false">IF(MOD(ROW(),10),"",INDEX(AT$3:AT$600,ROW()/10))</f>
        <v>0</v>
      </c>
      <c r="AV370" s="181" t="n">
        <v>3.68</v>
      </c>
      <c r="AW370" s="229" t="n">
        <f aca="false">VALUE($AU370)</f>
        <v>0</v>
      </c>
      <c r="AZ370" s="180" t="n">
        <f aca="false">IF(MOD(ROW(),2),"",INDEX(AY$3:AY$600,ROW()/2))</f>
        <v>0</v>
      </c>
      <c r="BA370" s="181" t="n">
        <v>3.68</v>
      </c>
      <c r="BB370" s="182" t="n">
        <f aca="false">VALUE(AZ370)</f>
        <v>0</v>
      </c>
      <c r="BE370" s="180" t="n">
        <f aca="false">IF(MOD(ROW(),2),"",INDEX(BD$3:BD$600,ROW()/2))</f>
        <v>0</v>
      </c>
      <c r="BF370" s="181" t="n">
        <v>3.68</v>
      </c>
      <c r="BG370" s="182" t="n">
        <f aca="false">VALUE($BD371)</f>
        <v>0</v>
      </c>
    </row>
    <row r="371" customFormat="false" ht="13.5" hidden="false" customHeight="false" outlineLevel="0" collapsed="false">
      <c r="A371" s="208" t="n">
        <v>3.64</v>
      </c>
      <c r="B371" s="209" t="n">
        <v>1.93</v>
      </c>
      <c r="C371" s="213" t="n">
        <f aca="false">$C370+(($AM$20-$AM$10))/10</f>
        <v>-0.0076</v>
      </c>
      <c r="D371" s="217" t="n">
        <f aca="false">$D370+(($AH$30-$AH$20))/10</f>
        <v>-0.0032</v>
      </c>
      <c r="E371" s="211" t="n">
        <f aca="false">$AC366</f>
        <v>0</v>
      </c>
      <c r="F371" s="212" t="n">
        <f aca="false">$F370+(($AR$20-$AR$10))/10</f>
        <v>-0.0068</v>
      </c>
      <c r="G371" s="218" t="n">
        <f aca="false">$G370+(($AW$20-$AW$10))/10</f>
        <v>-0.0068</v>
      </c>
      <c r="H371" s="165"/>
      <c r="I371" s="165"/>
      <c r="J371" s="165"/>
      <c r="P371" s="165"/>
      <c r="S371" s="165"/>
      <c r="T371" s="165"/>
      <c r="U371" s="165"/>
      <c r="V371" s="165"/>
      <c r="W371" s="165"/>
      <c r="Y371" s="164" t="n">
        <v>368</v>
      </c>
      <c r="AA371" s="180" t="str">
        <f aca="false">IF(MOD(ROW(),2),"",INDEX($Z$3:$Z$600,ROW()/2))</f>
        <v/>
      </c>
      <c r="AB371" s="181" t="n">
        <v>3.69</v>
      </c>
      <c r="AC371" s="182" t="n">
        <f aca="false">VALUE($Z372)</f>
        <v>0</v>
      </c>
      <c r="AD371" s="164" t="n">
        <v>368</v>
      </c>
      <c r="AE371" s="191"/>
      <c r="AF371" s="227" t="str">
        <f aca="false">IF(MOD(ROW(),10),"",INDEX(AE$3:AE$600,ROW()/10))</f>
        <v/>
      </c>
      <c r="AG371" s="228" t="n">
        <v>366</v>
      </c>
      <c r="AH371" s="229" t="e">
        <f aca="false">VALUE($AF371)</f>
        <v>#VALUE!</v>
      </c>
      <c r="AI371" s="164" t="n">
        <v>368</v>
      </c>
      <c r="AK371" s="227" t="str">
        <f aca="false">IF(MOD(ROW(),10),"",INDEX(AJ$3:AJ$600,ROW()/10))</f>
        <v/>
      </c>
      <c r="AL371" s="228" t="n">
        <v>361</v>
      </c>
      <c r="AM371" s="229" t="e">
        <f aca="false">VALUE($AF371)</f>
        <v>#VALUE!</v>
      </c>
      <c r="AN371" s="164" t="n">
        <v>368</v>
      </c>
      <c r="AP371" s="227" t="str">
        <f aca="false">IF(MOD(ROW(),10),"",INDEX(AO$3:AO$600,ROW()/10))</f>
        <v/>
      </c>
      <c r="AQ371" s="181" t="n">
        <v>3.69</v>
      </c>
      <c r="AR371" s="229" t="e">
        <f aca="false">VALUE($AP371)</f>
        <v>#VALUE!</v>
      </c>
      <c r="AS371" s="164" t="n">
        <v>3680</v>
      </c>
      <c r="AU371" s="227" t="str">
        <f aca="false">IF(MOD(ROW(),10),"",INDEX(AT$3:AT$600,ROW()/10))</f>
        <v/>
      </c>
      <c r="AV371" s="181" t="n">
        <v>3.69</v>
      </c>
      <c r="AW371" s="229" t="e">
        <f aca="false">VALUE($AU371)</f>
        <v>#VALUE!</v>
      </c>
      <c r="AZ371" s="180" t="str">
        <f aca="false">IF(MOD(ROW(),2),"",INDEX(AY$3:AY$600,ROW()/2))</f>
        <v/>
      </c>
      <c r="BA371" s="181" t="n">
        <v>3.69</v>
      </c>
      <c r="BB371" s="182" t="e">
        <f aca="false">VALUE(AZ371)</f>
        <v>#VALUE!</v>
      </c>
      <c r="BE371" s="180" t="str">
        <f aca="false">IF(MOD(ROW(),2),"",INDEX(BD$3:BD$600,ROW()/2))</f>
        <v/>
      </c>
      <c r="BF371" s="181" t="n">
        <v>3.69</v>
      </c>
      <c r="BG371" s="182" t="n">
        <f aca="false">VALUE($BD372)</f>
        <v>0</v>
      </c>
    </row>
    <row r="372" customFormat="false" ht="13.5" hidden="false" customHeight="false" outlineLevel="0" collapsed="false">
      <c r="A372" s="208" t="n">
        <v>3.65</v>
      </c>
      <c r="B372" s="209" t="n">
        <v>1.92</v>
      </c>
      <c r="C372" s="213" t="n">
        <f aca="false">$C371+(($AM$20-$AM$10))/10</f>
        <v>-0.0095</v>
      </c>
      <c r="D372" s="217" t="n">
        <f aca="false">$D371+(($AH$30-$AH$20))/10</f>
        <v>-0.004</v>
      </c>
      <c r="E372" s="211" t="n">
        <f aca="false">$AC367</f>
        <v>0</v>
      </c>
      <c r="F372" s="212" t="n">
        <f aca="false">$F371+(($AR$20-$AR$10))/10</f>
        <v>-0.0085</v>
      </c>
      <c r="G372" s="218" t="n">
        <f aca="false">$G371+(($AW$20-$AW$10))/10</f>
        <v>-0.0085</v>
      </c>
      <c r="H372" s="165"/>
      <c r="I372" s="165"/>
      <c r="J372" s="165"/>
      <c r="P372" s="165"/>
      <c r="S372" s="165"/>
      <c r="T372" s="165"/>
      <c r="U372" s="165"/>
      <c r="V372" s="165"/>
      <c r="W372" s="165"/>
      <c r="Y372" s="164" t="n">
        <v>369</v>
      </c>
      <c r="AA372" s="180" t="n">
        <f aca="false">IF(MOD(ROW(),2),"",INDEX($Z$3:$Z$600,ROW()/2))</f>
        <v>0</v>
      </c>
      <c r="AB372" s="181" t="n">
        <v>3.7</v>
      </c>
      <c r="AC372" s="182" t="n">
        <f aca="false">VALUE($Z373)</f>
        <v>0</v>
      </c>
      <c r="AD372" s="164" t="n">
        <v>369</v>
      </c>
      <c r="AE372" s="191"/>
      <c r="AF372" s="227" t="str">
        <f aca="false">IF(MOD(ROW(),10),"",INDEX(AE$3:AE$600,ROW()/10))</f>
        <v/>
      </c>
      <c r="AG372" s="228" t="n">
        <v>367</v>
      </c>
      <c r="AH372" s="229" t="e">
        <f aca="false">VALUE($AF372)</f>
        <v>#VALUE!</v>
      </c>
      <c r="AI372" s="164" t="n">
        <v>369</v>
      </c>
      <c r="AK372" s="227" t="str">
        <f aca="false">IF(MOD(ROW(),10),"",INDEX(AJ$3:AJ$600,ROW()/10))</f>
        <v/>
      </c>
      <c r="AL372" s="228" t="n">
        <v>362</v>
      </c>
      <c r="AM372" s="229" t="e">
        <f aca="false">VALUE($AF372)</f>
        <v>#VALUE!</v>
      </c>
      <c r="AN372" s="164" t="n">
        <v>369</v>
      </c>
      <c r="AP372" s="227" t="str">
        <f aca="false">IF(MOD(ROW(),10),"",INDEX(AO$3:AO$600,ROW()/10))</f>
        <v/>
      </c>
      <c r="AQ372" s="181" t="n">
        <v>3.7</v>
      </c>
      <c r="AR372" s="229" t="e">
        <f aca="false">VALUE($AP372)</f>
        <v>#VALUE!</v>
      </c>
      <c r="AS372" s="164" t="n">
        <v>3690</v>
      </c>
      <c r="AU372" s="227" t="str">
        <f aca="false">IF(MOD(ROW(),10),"",INDEX(AT$3:AT$600,ROW()/10))</f>
        <v/>
      </c>
      <c r="AV372" s="181" t="n">
        <v>3.7</v>
      </c>
      <c r="AW372" s="229" t="e">
        <f aca="false">VALUE($AU372)</f>
        <v>#VALUE!</v>
      </c>
      <c r="AZ372" s="180" t="n">
        <f aca="false">IF(MOD(ROW(),2),"",INDEX(AY$3:AY$600,ROW()/2))</f>
        <v>0</v>
      </c>
      <c r="BA372" s="181" t="n">
        <v>3.7</v>
      </c>
      <c r="BB372" s="182" t="n">
        <f aca="false">VALUE(AZ372)</f>
        <v>0</v>
      </c>
      <c r="BE372" s="180" t="n">
        <f aca="false">IF(MOD(ROW(),2),"",INDEX(BD$3:BD$600,ROW()/2))</f>
        <v>0</v>
      </c>
      <c r="BF372" s="181" t="n">
        <v>3.7</v>
      </c>
      <c r="BG372" s="182" t="n">
        <f aca="false">VALUE($BD373)</f>
        <v>0</v>
      </c>
    </row>
    <row r="373" customFormat="false" ht="13.5" hidden="false" customHeight="false" outlineLevel="0" collapsed="false">
      <c r="A373" s="208" t="n">
        <v>3.66</v>
      </c>
      <c r="B373" s="209" t="n">
        <v>1.91</v>
      </c>
      <c r="C373" s="213" t="n">
        <f aca="false">$C372+(($AM$20-$AM$10))/10</f>
        <v>-0.0114</v>
      </c>
      <c r="D373" s="217" t="n">
        <f aca="false">$D372+(($AH$30-$AH$20))/10</f>
        <v>-0.0048</v>
      </c>
      <c r="E373" s="211" t="n">
        <f aca="false">$AC368</f>
        <v>0</v>
      </c>
      <c r="F373" s="212" t="n">
        <f aca="false">$F372+(($AR$20-$AR$10))/10</f>
        <v>-0.0102</v>
      </c>
      <c r="G373" s="218" t="n">
        <f aca="false">$G372+(($AW$20-$AW$10))/10</f>
        <v>-0.0102</v>
      </c>
      <c r="H373" s="165"/>
      <c r="I373" s="165"/>
      <c r="J373" s="165"/>
      <c r="P373" s="165"/>
      <c r="S373" s="165"/>
      <c r="T373" s="165"/>
      <c r="U373" s="165"/>
      <c r="V373" s="165"/>
      <c r="W373" s="165"/>
      <c r="Y373" s="164" t="n">
        <v>370</v>
      </c>
      <c r="AA373" s="180" t="str">
        <f aca="false">IF(MOD(ROW(),2),"",INDEX($Z$3:$Z$600,ROW()/2))</f>
        <v/>
      </c>
      <c r="AB373" s="181" t="n">
        <v>3.71</v>
      </c>
      <c r="AC373" s="182" t="n">
        <f aca="false">VALUE($Z374)</f>
        <v>0</v>
      </c>
      <c r="AD373" s="164" t="n">
        <v>370</v>
      </c>
      <c r="AE373" s="191"/>
      <c r="AF373" s="227" t="str">
        <f aca="false">IF(MOD(ROW(),10),"",INDEX(AE$3:AE$600,ROW()/10))</f>
        <v/>
      </c>
      <c r="AG373" s="228" t="n">
        <v>368</v>
      </c>
      <c r="AH373" s="229" t="e">
        <f aca="false">VALUE($AF373)</f>
        <v>#VALUE!</v>
      </c>
      <c r="AI373" s="164" t="n">
        <v>370</v>
      </c>
      <c r="AK373" s="227" t="str">
        <f aca="false">IF(MOD(ROW(),10),"",INDEX(AJ$3:AJ$600,ROW()/10))</f>
        <v/>
      </c>
      <c r="AL373" s="228" t="n">
        <v>363</v>
      </c>
      <c r="AM373" s="229" t="e">
        <f aca="false">VALUE($AF373)</f>
        <v>#VALUE!</v>
      </c>
      <c r="AN373" s="164" t="n">
        <v>370</v>
      </c>
      <c r="AP373" s="227" t="str">
        <f aca="false">IF(MOD(ROW(),10),"",INDEX(AO$3:AO$600,ROW()/10))</f>
        <v/>
      </c>
      <c r="AQ373" s="181" t="n">
        <v>3.71</v>
      </c>
      <c r="AR373" s="229" t="e">
        <f aca="false">VALUE($AP373)</f>
        <v>#VALUE!</v>
      </c>
      <c r="AS373" s="164" t="n">
        <v>3700</v>
      </c>
      <c r="AU373" s="227" t="str">
        <f aca="false">IF(MOD(ROW(),10),"",INDEX(AT$3:AT$600,ROW()/10))</f>
        <v/>
      </c>
      <c r="AV373" s="181" t="n">
        <v>3.71</v>
      </c>
      <c r="AW373" s="229" t="e">
        <f aca="false">VALUE($AU373)</f>
        <v>#VALUE!</v>
      </c>
      <c r="AZ373" s="180" t="str">
        <f aca="false">IF(MOD(ROW(),2),"",INDEX(AY$3:AY$600,ROW()/2))</f>
        <v/>
      </c>
      <c r="BA373" s="181" t="n">
        <v>3.71</v>
      </c>
      <c r="BB373" s="182" t="e">
        <f aca="false">VALUE(AZ373)</f>
        <v>#VALUE!</v>
      </c>
      <c r="BE373" s="180" t="str">
        <f aca="false">IF(MOD(ROW(),2),"",INDEX(BD$3:BD$600,ROW()/2))</f>
        <v/>
      </c>
      <c r="BF373" s="181" t="n">
        <v>3.71</v>
      </c>
      <c r="BG373" s="182" t="n">
        <f aca="false">VALUE($BD374)</f>
        <v>0</v>
      </c>
    </row>
    <row r="374" customFormat="false" ht="13.5" hidden="false" customHeight="false" outlineLevel="0" collapsed="false">
      <c r="A374" s="208" t="n">
        <v>3.67</v>
      </c>
      <c r="B374" s="209" t="n">
        <v>1.9</v>
      </c>
      <c r="C374" s="213" t="n">
        <f aca="false">$C373+(($AM$20-$AM$10))/10</f>
        <v>-0.0133</v>
      </c>
      <c r="D374" s="217" t="n">
        <f aca="false">$D373+(($AH$30-$AH$20))/10</f>
        <v>-0.0056</v>
      </c>
      <c r="E374" s="211" t="n">
        <f aca="false">$AC369</f>
        <v>0</v>
      </c>
      <c r="F374" s="212" t="n">
        <f aca="false">$F373+(($AR$20-$AR$10))/10</f>
        <v>-0.0119</v>
      </c>
      <c r="G374" s="218" t="n">
        <f aca="false">$G373+(($AW$20-$AW$10))/10</f>
        <v>-0.0119</v>
      </c>
      <c r="H374" s="165"/>
      <c r="I374" s="165"/>
      <c r="J374" s="165"/>
      <c r="P374" s="165"/>
      <c r="S374" s="165"/>
      <c r="T374" s="165"/>
      <c r="U374" s="165"/>
      <c r="V374" s="165"/>
      <c r="W374" s="165"/>
      <c r="Y374" s="164" t="n">
        <v>371</v>
      </c>
      <c r="AA374" s="180" t="n">
        <f aca="false">IF(MOD(ROW(),2),"",INDEX($Z$3:$Z$600,ROW()/2))</f>
        <v>0</v>
      </c>
      <c r="AB374" s="181" t="n">
        <v>3.72</v>
      </c>
      <c r="AC374" s="182" t="n">
        <f aca="false">VALUE($Z375)</f>
        <v>0</v>
      </c>
      <c r="AD374" s="164" t="n">
        <v>371</v>
      </c>
      <c r="AE374" s="191"/>
      <c r="AF374" s="227" t="str">
        <f aca="false">IF(MOD(ROW(),10),"",INDEX(AE$3:AE$600,ROW()/10))</f>
        <v/>
      </c>
      <c r="AG374" s="228" t="n">
        <v>369</v>
      </c>
      <c r="AH374" s="229" t="e">
        <f aca="false">VALUE($AF374)</f>
        <v>#VALUE!</v>
      </c>
      <c r="AI374" s="164" t="n">
        <v>371</v>
      </c>
      <c r="AK374" s="227" t="str">
        <f aca="false">IF(MOD(ROW(),10),"",INDEX(AJ$3:AJ$600,ROW()/10))</f>
        <v/>
      </c>
      <c r="AL374" s="228" t="n">
        <v>364</v>
      </c>
      <c r="AM374" s="229" t="e">
        <f aca="false">VALUE($AF374)</f>
        <v>#VALUE!</v>
      </c>
      <c r="AN374" s="164" t="n">
        <v>371</v>
      </c>
      <c r="AP374" s="227" t="str">
        <f aca="false">IF(MOD(ROW(),10),"",INDEX(AO$3:AO$600,ROW()/10))</f>
        <v/>
      </c>
      <c r="AQ374" s="181" t="n">
        <v>3.72</v>
      </c>
      <c r="AR374" s="229" t="e">
        <f aca="false">VALUE($AP374)</f>
        <v>#VALUE!</v>
      </c>
      <c r="AS374" s="164" t="n">
        <v>3710</v>
      </c>
      <c r="AU374" s="227" t="str">
        <f aca="false">IF(MOD(ROW(),10),"",INDEX(AT$3:AT$600,ROW()/10))</f>
        <v/>
      </c>
      <c r="AV374" s="181" t="n">
        <v>3.72</v>
      </c>
      <c r="AW374" s="229" t="e">
        <f aca="false">VALUE($AU374)</f>
        <v>#VALUE!</v>
      </c>
      <c r="AZ374" s="180" t="n">
        <f aca="false">IF(MOD(ROW(),2),"",INDEX(AY$3:AY$600,ROW()/2))</f>
        <v>0</v>
      </c>
      <c r="BA374" s="181" t="n">
        <v>3.72</v>
      </c>
      <c r="BB374" s="182" t="n">
        <f aca="false">VALUE(AZ374)</f>
        <v>0</v>
      </c>
      <c r="BE374" s="180" t="n">
        <f aca="false">IF(MOD(ROW(),2),"",INDEX(BD$3:BD$600,ROW()/2))</f>
        <v>0</v>
      </c>
      <c r="BF374" s="181" t="n">
        <v>3.72</v>
      </c>
      <c r="BG374" s="182" t="n">
        <f aca="false">VALUE($BD375)</f>
        <v>0</v>
      </c>
    </row>
    <row r="375" customFormat="false" ht="13.5" hidden="false" customHeight="false" outlineLevel="0" collapsed="false">
      <c r="A375" s="208" t="n">
        <v>3.68</v>
      </c>
      <c r="B375" s="209" t="n">
        <v>1.89</v>
      </c>
      <c r="C375" s="213" t="n">
        <f aca="false">$C374+(($AM$20-$AM$10))/10</f>
        <v>-0.0152</v>
      </c>
      <c r="D375" s="217" t="n">
        <f aca="false">$D374+(($AH$30-$AH$20))/10</f>
        <v>-0.00640000000000001</v>
      </c>
      <c r="E375" s="211" t="n">
        <f aca="false">$AC370</f>
        <v>0</v>
      </c>
      <c r="F375" s="212" t="n">
        <f aca="false">$F374+(($AR$20-$AR$10))/10</f>
        <v>-0.0136</v>
      </c>
      <c r="G375" s="218" t="n">
        <f aca="false">$G374+(($AW$20-$AW$10))/10</f>
        <v>-0.0136</v>
      </c>
      <c r="H375" s="165"/>
      <c r="I375" s="165"/>
      <c r="J375" s="165"/>
      <c r="P375" s="165"/>
      <c r="S375" s="165"/>
      <c r="T375" s="165"/>
      <c r="U375" s="165"/>
      <c r="V375" s="165"/>
      <c r="W375" s="165"/>
      <c r="Y375" s="164" t="n">
        <v>372</v>
      </c>
      <c r="AA375" s="180" t="str">
        <f aca="false">IF(MOD(ROW(),2),"",INDEX($Z$3:$Z$600,ROW()/2))</f>
        <v/>
      </c>
      <c r="AB375" s="181" t="n">
        <v>3.73</v>
      </c>
      <c r="AC375" s="182" t="n">
        <f aca="false">VALUE($Z376)</f>
        <v>0</v>
      </c>
      <c r="AD375" s="164" t="n">
        <v>372</v>
      </c>
      <c r="AE375" s="191"/>
      <c r="AF375" s="227" t="str">
        <f aca="false">IF(MOD(ROW(),10),"",INDEX(AE$3:AE$600,ROW()/10))</f>
        <v/>
      </c>
      <c r="AG375" s="228" t="n">
        <v>370</v>
      </c>
      <c r="AH375" s="229" t="e">
        <f aca="false">VALUE($AF375)</f>
        <v>#VALUE!</v>
      </c>
      <c r="AI375" s="164" t="n">
        <v>372</v>
      </c>
      <c r="AK375" s="227" t="str">
        <f aca="false">IF(MOD(ROW(),10),"",INDEX(AJ$3:AJ$600,ROW()/10))</f>
        <v/>
      </c>
      <c r="AL375" s="228" t="n">
        <v>365</v>
      </c>
      <c r="AM375" s="229" t="e">
        <f aca="false">VALUE($AF375)</f>
        <v>#VALUE!</v>
      </c>
      <c r="AN375" s="164" t="n">
        <v>372</v>
      </c>
      <c r="AP375" s="227" t="str">
        <f aca="false">IF(MOD(ROW(),10),"",INDEX(AO$3:AO$600,ROW()/10))</f>
        <v/>
      </c>
      <c r="AQ375" s="181" t="n">
        <v>3.73</v>
      </c>
      <c r="AR375" s="229" t="e">
        <f aca="false">VALUE($AP375)</f>
        <v>#VALUE!</v>
      </c>
      <c r="AS375" s="164" t="n">
        <v>3720</v>
      </c>
      <c r="AU375" s="227" t="str">
        <f aca="false">IF(MOD(ROW(),10),"",INDEX(AT$3:AT$600,ROW()/10))</f>
        <v/>
      </c>
      <c r="AV375" s="181" t="n">
        <v>3.73</v>
      </c>
      <c r="AW375" s="229" t="e">
        <f aca="false">VALUE($AU375)</f>
        <v>#VALUE!</v>
      </c>
      <c r="AZ375" s="180" t="str">
        <f aca="false">IF(MOD(ROW(),2),"",INDEX(AY$3:AY$600,ROW()/2))</f>
        <v/>
      </c>
      <c r="BA375" s="181" t="n">
        <v>3.73</v>
      </c>
      <c r="BB375" s="182" t="e">
        <f aca="false">VALUE(AZ375)</f>
        <v>#VALUE!</v>
      </c>
      <c r="BE375" s="180" t="str">
        <f aca="false">IF(MOD(ROW(),2),"",INDEX(BD$3:BD$600,ROW()/2))</f>
        <v/>
      </c>
      <c r="BF375" s="181" t="n">
        <v>3.73</v>
      </c>
      <c r="BG375" s="182" t="n">
        <f aca="false">VALUE($BD376)</f>
        <v>0</v>
      </c>
    </row>
    <row r="376" customFormat="false" ht="13.5" hidden="false" customHeight="false" outlineLevel="0" collapsed="false">
      <c r="A376" s="208" t="n">
        <v>3.69</v>
      </c>
      <c r="B376" s="209" t="n">
        <v>1.88</v>
      </c>
      <c r="C376" s="213" t="n">
        <f aca="false">$C375+(($AM$20-$AM$10))/10</f>
        <v>-0.0171</v>
      </c>
      <c r="D376" s="217" t="n">
        <f aca="false">$D375+(($AH$30-$AH$20))/10</f>
        <v>-0.0072</v>
      </c>
      <c r="E376" s="211" t="n">
        <f aca="false">$AC371</f>
        <v>0</v>
      </c>
      <c r="F376" s="212" t="n">
        <f aca="false">$F375+(($AR$20-$AR$10))/10</f>
        <v>-0.0153</v>
      </c>
      <c r="G376" s="218" t="n">
        <f aca="false">$G375+(($AW$20-$AW$10))/10</f>
        <v>-0.0153</v>
      </c>
      <c r="H376" s="165"/>
      <c r="I376" s="165"/>
      <c r="J376" s="165"/>
      <c r="P376" s="165"/>
      <c r="S376" s="165"/>
      <c r="T376" s="165"/>
      <c r="U376" s="165"/>
      <c r="V376" s="165"/>
      <c r="W376" s="165"/>
      <c r="Y376" s="164" t="n">
        <v>373</v>
      </c>
      <c r="AA376" s="180" t="n">
        <f aca="false">IF(MOD(ROW(),2),"",INDEX($Z$3:$Z$600,ROW()/2))</f>
        <v>0</v>
      </c>
      <c r="AB376" s="181" t="n">
        <v>3.74</v>
      </c>
      <c r="AC376" s="182" t="n">
        <f aca="false">VALUE($Z377)</f>
        <v>0</v>
      </c>
      <c r="AD376" s="164" t="n">
        <v>373</v>
      </c>
      <c r="AE376" s="191"/>
      <c r="AF376" s="227" t="str">
        <f aca="false">IF(MOD(ROW(),10),"",INDEX(AE$3:AE$600,ROW()/10))</f>
        <v/>
      </c>
      <c r="AG376" s="228" t="n">
        <v>371</v>
      </c>
      <c r="AH376" s="229" t="e">
        <f aca="false">VALUE($AF376)</f>
        <v>#VALUE!</v>
      </c>
      <c r="AI376" s="164" t="n">
        <v>373</v>
      </c>
      <c r="AK376" s="227" t="str">
        <f aca="false">IF(MOD(ROW(),10),"",INDEX(AJ$3:AJ$600,ROW()/10))</f>
        <v/>
      </c>
      <c r="AL376" s="228" t="n">
        <v>366</v>
      </c>
      <c r="AM376" s="229" t="e">
        <f aca="false">VALUE($AF376)</f>
        <v>#VALUE!</v>
      </c>
      <c r="AN376" s="164" t="n">
        <v>373</v>
      </c>
      <c r="AP376" s="227" t="str">
        <f aca="false">IF(MOD(ROW(),10),"",INDEX(AO$3:AO$600,ROW()/10))</f>
        <v/>
      </c>
      <c r="AQ376" s="181" t="n">
        <v>3.74</v>
      </c>
      <c r="AR376" s="229" t="e">
        <f aca="false">VALUE($AP376)</f>
        <v>#VALUE!</v>
      </c>
      <c r="AS376" s="164" t="n">
        <v>3730</v>
      </c>
      <c r="AU376" s="227" t="str">
        <f aca="false">IF(MOD(ROW(),10),"",INDEX(AT$3:AT$600,ROW()/10))</f>
        <v/>
      </c>
      <c r="AV376" s="181" t="n">
        <v>3.74</v>
      </c>
      <c r="AW376" s="229" t="e">
        <f aca="false">VALUE($AU376)</f>
        <v>#VALUE!</v>
      </c>
      <c r="AZ376" s="180" t="n">
        <f aca="false">IF(MOD(ROW(),2),"",INDEX(AY$3:AY$600,ROW()/2))</f>
        <v>0</v>
      </c>
      <c r="BA376" s="181" t="n">
        <v>3.74</v>
      </c>
      <c r="BB376" s="182" t="n">
        <f aca="false">VALUE(AZ376)</f>
        <v>0</v>
      </c>
      <c r="BE376" s="180" t="n">
        <f aca="false">IF(MOD(ROW(),2),"",INDEX(BD$3:BD$600,ROW()/2))</f>
        <v>0</v>
      </c>
      <c r="BF376" s="181" t="n">
        <v>3.74</v>
      </c>
      <c r="BG376" s="182" t="n">
        <f aca="false">VALUE($BD377)</f>
        <v>0</v>
      </c>
    </row>
    <row r="377" customFormat="false" ht="13.5" hidden="false" customHeight="false" outlineLevel="0" collapsed="false">
      <c r="A377" s="208" t="n">
        <v>3.7</v>
      </c>
      <c r="B377" s="209" t="n">
        <v>1.87</v>
      </c>
      <c r="C377" s="213" t="n">
        <f aca="false">$AM380</f>
        <v>0</v>
      </c>
      <c r="D377" s="241" t="n">
        <f aca="false">$AH380</f>
        <v>0</v>
      </c>
      <c r="E377" s="211" t="n">
        <f aca="false">$AC372</f>
        <v>0</v>
      </c>
      <c r="F377" s="212" t="n">
        <f aca="false">$AR380</f>
        <v>0</v>
      </c>
      <c r="G377" s="218" t="n">
        <f aca="false">$AW380</f>
        <v>0</v>
      </c>
      <c r="H377" s="165"/>
      <c r="I377" s="165"/>
      <c r="J377" s="165"/>
      <c r="P377" s="165"/>
      <c r="S377" s="165"/>
      <c r="T377" s="165"/>
      <c r="U377" s="165"/>
      <c r="V377" s="165"/>
      <c r="W377" s="165"/>
      <c r="Y377" s="164" t="n">
        <v>374</v>
      </c>
      <c r="AA377" s="180" t="str">
        <f aca="false">IF(MOD(ROW(),2),"",INDEX($Z$3:$Z$600,ROW()/2))</f>
        <v/>
      </c>
      <c r="AB377" s="181" t="n">
        <v>3.75</v>
      </c>
      <c r="AC377" s="182" t="n">
        <f aca="false">VALUE($Z378)</f>
        <v>0</v>
      </c>
      <c r="AD377" s="164" t="n">
        <v>374</v>
      </c>
      <c r="AE377" s="191"/>
      <c r="AF377" s="227" t="str">
        <f aca="false">IF(MOD(ROW(),10),"",INDEX(AE$3:AE$600,ROW()/10))</f>
        <v/>
      </c>
      <c r="AG377" s="228" t="n">
        <v>372</v>
      </c>
      <c r="AH377" s="229" t="e">
        <f aca="false">VALUE($AF377)</f>
        <v>#VALUE!</v>
      </c>
      <c r="AI377" s="164" t="n">
        <v>374</v>
      </c>
      <c r="AK377" s="227" t="str">
        <f aca="false">IF(MOD(ROW(),10),"",INDEX(AJ$3:AJ$600,ROW()/10))</f>
        <v/>
      </c>
      <c r="AL377" s="228" t="n">
        <v>367</v>
      </c>
      <c r="AM377" s="229" t="e">
        <f aca="false">VALUE($AF377)</f>
        <v>#VALUE!</v>
      </c>
      <c r="AN377" s="164" t="n">
        <v>374</v>
      </c>
      <c r="AP377" s="227" t="str">
        <f aca="false">IF(MOD(ROW(),10),"",INDEX(AO$3:AO$600,ROW()/10))</f>
        <v/>
      </c>
      <c r="AQ377" s="181" t="n">
        <v>3.75</v>
      </c>
      <c r="AR377" s="229" t="e">
        <f aca="false">VALUE($AP377)</f>
        <v>#VALUE!</v>
      </c>
      <c r="AS377" s="164" t="n">
        <v>3740</v>
      </c>
      <c r="AU377" s="227" t="str">
        <f aca="false">IF(MOD(ROW(),10),"",INDEX(AT$3:AT$600,ROW()/10))</f>
        <v/>
      </c>
      <c r="AV377" s="181" t="n">
        <v>3.75</v>
      </c>
      <c r="AW377" s="229" t="e">
        <f aca="false">VALUE($AU377)</f>
        <v>#VALUE!</v>
      </c>
      <c r="AZ377" s="180" t="str">
        <f aca="false">IF(MOD(ROW(),2),"",INDEX(AY$3:AY$600,ROW()/2))</f>
        <v/>
      </c>
      <c r="BA377" s="181" t="n">
        <v>3.75</v>
      </c>
      <c r="BB377" s="182" t="e">
        <f aca="false">VALUE(AZ377)</f>
        <v>#VALUE!</v>
      </c>
      <c r="BE377" s="180" t="str">
        <f aca="false">IF(MOD(ROW(),2),"",INDEX(BD$3:BD$600,ROW()/2))</f>
        <v/>
      </c>
      <c r="BF377" s="181" t="n">
        <v>3.75</v>
      </c>
      <c r="BG377" s="182" t="n">
        <f aca="false">VALUE($BD378)</f>
        <v>0</v>
      </c>
    </row>
    <row r="378" customFormat="false" ht="13.5" hidden="false" customHeight="false" outlineLevel="0" collapsed="false">
      <c r="A378" s="208" t="n">
        <v>3.71</v>
      </c>
      <c r="B378" s="209" t="n">
        <v>1.86</v>
      </c>
      <c r="C378" s="213" t="n">
        <f aca="false">$C377+(($AM$20-$AM$10))/10</f>
        <v>-0.0019</v>
      </c>
      <c r="D378" s="217" t="n">
        <f aca="false">$D377+(($AH$30-$AH$20))/10</f>
        <v>-0.000800000000000001</v>
      </c>
      <c r="E378" s="211" t="n">
        <f aca="false">$AC373</f>
        <v>0</v>
      </c>
      <c r="F378" s="212" t="n">
        <f aca="false">$F377+(($AR$20-$AR$10))/10</f>
        <v>-0.0017</v>
      </c>
      <c r="G378" s="218" t="n">
        <f aca="false">$G377+(($AW$20-$AW$10))/10</f>
        <v>-0.0017</v>
      </c>
      <c r="H378" s="165"/>
      <c r="I378" s="165"/>
      <c r="J378" s="165"/>
      <c r="P378" s="165"/>
      <c r="S378" s="165"/>
      <c r="T378" s="165"/>
      <c r="U378" s="165"/>
      <c r="V378" s="165"/>
      <c r="W378" s="165"/>
      <c r="Y378" s="164" t="n">
        <v>375</v>
      </c>
      <c r="AA378" s="180" t="n">
        <f aca="false">IF(MOD(ROW(),2),"",INDEX($Z$3:$Z$600,ROW()/2))</f>
        <v>0</v>
      </c>
      <c r="AB378" s="181" t="n">
        <v>3.76</v>
      </c>
      <c r="AC378" s="182" t="n">
        <f aca="false">VALUE($Z379)</f>
        <v>0</v>
      </c>
      <c r="AD378" s="164" t="n">
        <v>375</v>
      </c>
      <c r="AE378" s="191"/>
      <c r="AF378" s="227" t="str">
        <f aca="false">IF(MOD(ROW(),10),"",INDEX(AE$3:AE$600,ROW()/10))</f>
        <v/>
      </c>
      <c r="AG378" s="228" t="n">
        <v>373</v>
      </c>
      <c r="AH378" s="229" t="e">
        <f aca="false">VALUE($AF378)</f>
        <v>#VALUE!</v>
      </c>
      <c r="AI378" s="164" t="n">
        <v>375</v>
      </c>
      <c r="AK378" s="227" t="str">
        <f aca="false">IF(MOD(ROW(),10),"",INDEX(AJ$3:AJ$600,ROW()/10))</f>
        <v/>
      </c>
      <c r="AL378" s="228" t="n">
        <v>368</v>
      </c>
      <c r="AM378" s="229" t="e">
        <f aca="false">VALUE($AF378)</f>
        <v>#VALUE!</v>
      </c>
      <c r="AN378" s="164" t="n">
        <v>375</v>
      </c>
      <c r="AP378" s="227" t="str">
        <f aca="false">IF(MOD(ROW(),10),"",INDEX(AO$3:AO$600,ROW()/10))</f>
        <v/>
      </c>
      <c r="AQ378" s="181" t="n">
        <v>3.76</v>
      </c>
      <c r="AR378" s="229" t="e">
        <f aca="false">VALUE($AP378)</f>
        <v>#VALUE!</v>
      </c>
      <c r="AS378" s="164" t="n">
        <v>3750</v>
      </c>
      <c r="AU378" s="227" t="str">
        <f aca="false">IF(MOD(ROW(),10),"",INDEX(AT$3:AT$600,ROW()/10))</f>
        <v/>
      </c>
      <c r="AV378" s="181" t="n">
        <v>3.76</v>
      </c>
      <c r="AW378" s="229" t="e">
        <f aca="false">VALUE($AU378)</f>
        <v>#VALUE!</v>
      </c>
      <c r="AZ378" s="180" t="n">
        <f aca="false">IF(MOD(ROW(),2),"",INDEX(AY$3:AY$600,ROW()/2))</f>
        <v>0</v>
      </c>
      <c r="BA378" s="181" t="n">
        <v>3.76</v>
      </c>
      <c r="BB378" s="182" t="n">
        <f aca="false">VALUE(AZ378)</f>
        <v>0</v>
      </c>
      <c r="BE378" s="180" t="n">
        <f aca="false">IF(MOD(ROW(),2),"",INDEX(BD$3:BD$600,ROW()/2))</f>
        <v>0</v>
      </c>
      <c r="BF378" s="181" t="n">
        <v>3.76</v>
      </c>
      <c r="BG378" s="182" t="n">
        <f aca="false">VALUE($BD379)</f>
        <v>0</v>
      </c>
    </row>
    <row r="379" customFormat="false" ht="13.5" hidden="false" customHeight="false" outlineLevel="0" collapsed="false">
      <c r="A379" s="208" t="n">
        <v>3.72</v>
      </c>
      <c r="B379" s="209" t="n">
        <v>1.85</v>
      </c>
      <c r="C379" s="213" t="n">
        <f aca="false">$C378+(($AM$20-$AM$10))/10</f>
        <v>-0.0038</v>
      </c>
      <c r="D379" s="217" t="n">
        <f aca="false">$D378+(($AH$30-$AH$20))/10</f>
        <v>-0.0016</v>
      </c>
      <c r="E379" s="211" t="n">
        <f aca="false">$AC374</f>
        <v>0</v>
      </c>
      <c r="F379" s="212" t="n">
        <f aca="false">$F378+(($AR$20-$AR$10))/10</f>
        <v>-0.0034</v>
      </c>
      <c r="G379" s="218" t="n">
        <f aca="false">$G378+(($AW$20-$AW$10))/10</f>
        <v>-0.0034</v>
      </c>
      <c r="H379" s="165"/>
      <c r="I379" s="165"/>
      <c r="J379" s="165"/>
      <c r="P379" s="165"/>
      <c r="S379" s="165"/>
      <c r="T379" s="165"/>
      <c r="U379" s="165"/>
      <c r="V379" s="165"/>
      <c r="W379" s="165"/>
      <c r="Y379" s="164" t="n">
        <v>376</v>
      </c>
      <c r="AA379" s="180" t="str">
        <f aca="false">IF(MOD(ROW(),2),"",INDEX($Z$3:$Z$600,ROW()/2))</f>
        <v/>
      </c>
      <c r="AB379" s="181" t="n">
        <v>3.77</v>
      </c>
      <c r="AC379" s="182" t="n">
        <f aca="false">VALUE($Z380)</f>
        <v>0</v>
      </c>
      <c r="AD379" s="164" t="n">
        <v>376</v>
      </c>
      <c r="AE379" s="191"/>
      <c r="AF379" s="227" t="str">
        <f aca="false">IF(MOD(ROW(),10),"",INDEX(AE$3:AE$600,ROW()/10))</f>
        <v/>
      </c>
      <c r="AG379" s="228" t="n">
        <v>374</v>
      </c>
      <c r="AH379" s="229" t="e">
        <f aca="false">VALUE($AF379)</f>
        <v>#VALUE!</v>
      </c>
      <c r="AI379" s="164" t="n">
        <v>376</v>
      </c>
      <c r="AK379" s="227" t="str">
        <f aca="false">IF(MOD(ROW(),10),"",INDEX(AJ$3:AJ$600,ROW()/10))</f>
        <v/>
      </c>
      <c r="AL379" s="228" t="n">
        <v>369</v>
      </c>
      <c r="AM379" s="229" t="e">
        <f aca="false">VALUE($AF379)</f>
        <v>#VALUE!</v>
      </c>
      <c r="AN379" s="164" t="n">
        <v>376</v>
      </c>
      <c r="AP379" s="227" t="str">
        <f aca="false">IF(MOD(ROW(),10),"",INDEX(AO$3:AO$600,ROW()/10))</f>
        <v/>
      </c>
      <c r="AQ379" s="181" t="n">
        <v>3.77</v>
      </c>
      <c r="AR379" s="229" t="e">
        <f aca="false">VALUE($AP379)</f>
        <v>#VALUE!</v>
      </c>
      <c r="AS379" s="164" t="n">
        <v>3760</v>
      </c>
      <c r="AU379" s="227" t="str">
        <f aca="false">IF(MOD(ROW(),10),"",INDEX(AT$3:AT$600,ROW()/10))</f>
        <v/>
      </c>
      <c r="AV379" s="181" t="n">
        <v>3.77</v>
      </c>
      <c r="AW379" s="229" t="e">
        <f aca="false">VALUE($AU379)</f>
        <v>#VALUE!</v>
      </c>
      <c r="AZ379" s="180" t="str">
        <f aca="false">IF(MOD(ROW(),2),"",INDEX(AY$3:AY$600,ROW()/2))</f>
        <v/>
      </c>
      <c r="BA379" s="181" t="n">
        <v>3.77</v>
      </c>
      <c r="BB379" s="182" t="e">
        <f aca="false">VALUE(AZ379)</f>
        <v>#VALUE!</v>
      </c>
      <c r="BE379" s="180" t="str">
        <f aca="false">IF(MOD(ROW(),2),"",INDEX(BD$3:BD$600,ROW()/2))</f>
        <v/>
      </c>
      <c r="BF379" s="181" t="n">
        <v>3.77</v>
      </c>
      <c r="BG379" s="182" t="n">
        <f aca="false">VALUE($BD380)</f>
        <v>0</v>
      </c>
    </row>
    <row r="380" customFormat="false" ht="13.5" hidden="false" customHeight="false" outlineLevel="0" collapsed="false">
      <c r="A380" s="208" t="n">
        <v>3.73</v>
      </c>
      <c r="B380" s="209" t="n">
        <v>1.84</v>
      </c>
      <c r="C380" s="213" t="n">
        <f aca="false">$C379+(($AM$20-$AM$10))/10</f>
        <v>-0.0057</v>
      </c>
      <c r="D380" s="217" t="n">
        <f aca="false">$D379+(($AH$30-$AH$20))/10</f>
        <v>-0.0024</v>
      </c>
      <c r="E380" s="211" t="n">
        <f aca="false">$AC375</f>
        <v>0</v>
      </c>
      <c r="F380" s="212" t="n">
        <f aca="false">$F379+(($AR$20-$AR$10))/10</f>
        <v>-0.0051</v>
      </c>
      <c r="G380" s="218" t="n">
        <f aca="false">$G379+(($AW$20-$AW$10))/10</f>
        <v>-0.0051</v>
      </c>
      <c r="H380" s="165"/>
      <c r="I380" s="165"/>
      <c r="J380" s="165"/>
      <c r="P380" s="165"/>
      <c r="S380" s="165"/>
      <c r="T380" s="165"/>
      <c r="U380" s="165"/>
      <c r="V380" s="165"/>
      <c r="W380" s="165"/>
      <c r="Y380" s="164" t="n">
        <v>377</v>
      </c>
      <c r="AA380" s="180" t="n">
        <f aca="false">IF(MOD(ROW(),2),"",INDEX($Z$3:$Z$600,ROW()/2))</f>
        <v>0</v>
      </c>
      <c r="AB380" s="181" t="n">
        <v>3.78</v>
      </c>
      <c r="AC380" s="182" t="n">
        <f aca="false">VALUE($Z381)</f>
        <v>0</v>
      </c>
      <c r="AD380" s="164" t="n">
        <v>377</v>
      </c>
      <c r="AE380" s="191"/>
      <c r="AF380" s="227" t="n">
        <f aca="false">IF(MOD(ROW(),10),"",INDEX(AE$3:AE$600,ROW()/10))</f>
        <v>0</v>
      </c>
      <c r="AG380" s="228" t="n">
        <v>375</v>
      </c>
      <c r="AH380" s="229" t="n">
        <f aca="false">VALUE($AF380)</f>
        <v>0</v>
      </c>
      <c r="AI380" s="164" t="n">
        <v>377</v>
      </c>
      <c r="AK380" s="227" t="n">
        <f aca="false">IF(MOD(ROW(),10),"",INDEX(AJ$3:AJ$600,ROW()/10))</f>
        <v>0</v>
      </c>
      <c r="AL380" s="228" t="n">
        <v>370</v>
      </c>
      <c r="AM380" s="229" t="n">
        <f aca="false">VALUE($AF380)</f>
        <v>0</v>
      </c>
      <c r="AN380" s="164" t="n">
        <v>377</v>
      </c>
      <c r="AP380" s="227" t="n">
        <f aca="false">IF(MOD(ROW(),10),"",INDEX(AO$3:AO$600,ROW()/10))</f>
        <v>0</v>
      </c>
      <c r="AQ380" s="181" t="n">
        <v>3.78</v>
      </c>
      <c r="AR380" s="229" t="n">
        <f aca="false">VALUE($AP380)</f>
        <v>0</v>
      </c>
      <c r="AS380" s="164" t="n">
        <v>3770</v>
      </c>
      <c r="AU380" s="227" t="n">
        <f aca="false">IF(MOD(ROW(),10),"",INDEX(AT$3:AT$600,ROW()/10))</f>
        <v>0</v>
      </c>
      <c r="AV380" s="181" t="n">
        <v>3.78</v>
      </c>
      <c r="AW380" s="229" t="n">
        <f aca="false">VALUE($AU380)</f>
        <v>0</v>
      </c>
      <c r="AZ380" s="180" t="n">
        <f aca="false">IF(MOD(ROW(),2),"",INDEX(AY$3:AY$600,ROW()/2))</f>
        <v>0</v>
      </c>
      <c r="BA380" s="181" t="n">
        <v>3.78</v>
      </c>
      <c r="BB380" s="182" t="n">
        <f aca="false">VALUE(AZ380)</f>
        <v>0</v>
      </c>
      <c r="BE380" s="180" t="n">
        <f aca="false">IF(MOD(ROW(),2),"",INDEX(BD$3:BD$600,ROW()/2))</f>
        <v>0</v>
      </c>
      <c r="BF380" s="181" t="n">
        <v>3.78</v>
      </c>
      <c r="BG380" s="182" t="n">
        <f aca="false">VALUE($BD381)</f>
        <v>0</v>
      </c>
    </row>
    <row r="381" customFormat="false" ht="13.5" hidden="false" customHeight="false" outlineLevel="0" collapsed="false">
      <c r="A381" s="208" t="n">
        <v>3.74</v>
      </c>
      <c r="B381" s="209" t="n">
        <v>1.83</v>
      </c>
      <c r="C381" s="213" t="n">
        <f aca="false">$C380+(($AM$20-$AM$10))/10</f>
        <v>-0.0076</v>
      </c>
      <c r="D381" s="217" t="n">
        <f aca="false">$D380+(($AH$30-$AH$20))/10</f>
        <v>-0.0032</v>
      </c>
      <c r="E381" s="211" t="n">
        <f aca="false">$AC376</f>
        <v>0</v>
      </c>
      <c r="F381" s="212" t="n">
        <f aca="false">$F380+(($AR$20-$AR$10))/10</f>
        <v>-0.0068</v>
      </c>
      <c r="G381" s="218" t="n">
        <f aca="false">$G380+(($AW$20-$AW$10))/10</f>
        <v>-0.0068</v>
      </c>
      <c r="H381" s="165"/>
      <c r="I381" s="165"/>
      <c r="J381" s="165"/>
      <c r="P381" s="165"/>
      <c r="S381" s="165"/>
      <c r="T381" s="165"/>
      <c r="U381" s="165"/>
      <c r="V381" s="165"/>
      <c r="W381" s="165"/>
      <c r="Y381" s="164" t="n">
        <v>378</v>
      </c>
      <c r="AA381" s="180" t="str">
        <f aca="false">IF(MOD(ROW(),2),"",INDEX($Z$3:$Z$600,ROW()/2))</f>
        <v/>
      </c>
      <c r="AB381" s="181" t="n">
        <v>3.79</v>
      </c>
      <c r="AC381" s="182" t="n">
        <f aca="false">VALUE($Z382)</f>
        <v>0</v>
      </c>
      <c r="AD381" s="164" t="n">
        <v>378</v>
      </c>
      <c r="AE381" s="191"/>
      <c r="AF381" s="227" t="str">
        <f aca="false">IF(MOD(ROW(),10),"",INDEX(AE$3:AE$600,ROW()/10))</f>
        <v/>
      </c>
      <c r="AG381" s="228" t="n">
        <v>376</v>
      </c>
      <c r="AH381" s="229" t="e">
        <f aca="false">VALUE($AF381)</f>
        <v>#VALUE!</v>
      </c>
      <c r="AI381" s="164" t="n">
        <v>378</v>
      </c>
      <c r="AK381" s="227" t="str">
        <f aca="false">IF(MOD(ROW(),10),"",INDEX(AJ$3:AJ$600,ROW()/10))</f>
        <v/>
      </c>
      <c r="AL381" s="228" t="n">
        <v>371</v>
      </c>
      <c r="AM381" s="229" t="e">
        <f aca="false">VALUE($AF381)</f>
        <v>#VALUE!</v>
      </c>
      <c r="AN381" s="164" t="n">
        <v>378</v>
      </c>
      <c r="AP381" s="227" t="str">
        <f aca="false">IF(MOD(ROW(),10),"",INDEX(AO$3:AO$600,ROW()/10))</f>
        <v/>
      </c>
      <c r="AQ381" s="181" t="n">
        <v>3.79</v>
      </c>
      <c r="AR381" s="229" t="e">
        <f aca="false">VALUE($AP381)</f>
        <v>#VALUE!</v>
      </c>
      <c r="AS381" s="164" t="n">
        <v>3780</v>
      </c>
      <c r="AU381" s="227" t="str">
        <f aca="false">IF(MOD(ROW(),10),"",INDEX(AT$3:AT$600,ROW()/10))</f>
        <v/>
      </c>
      <c r="AV381" s="181" t="n">
        <v>3.79</v>
      </c>
      <c r="AW381" s="229" t="e">
        <f aca="false">VALUE($AU381)</f>
        <v>#VALUE!</v>
      </c>
      <c r="AZ381" s="180" t="str">
        <f aca="false">IF(MOD(ROW(),2),"",INDEX(AY$3:AY$600,ROW()/2))</f>
        <v/>
      </c>
      <c r="BA381" s="181" t="n">
        <v>3.79</v>
      </c>
      <c r="BB381" s="182" t="e">
        <f aca="false">VALUE(AZ381)</f>
        <v>#VALUE!</v>
      </c>
      <c r="BE381" s="180" t="str">
        <f aca="false">IF(MOD(ROW(),2),"",INDEX(BD$3:BD$600,ROW()/2))</f>
        <v/>
      </c>
      <c r="BF381" s="181" t="n">
        <v>3.79</v>
      </c>
      <c r="BG381" s="182" t="n">
        <f aca="false">VALUE($BD382)</f>
        <v>0</v>
      </c>
    </row>
    <row r="382" customFormat="false" ht="13.5" hidden="false" customHeight="false" outlineLevel="0" collapsed="false">
      <c r="A382" s="208" t="n">
        <v>3.75</v>
      </c>
      <c r="B382" s="209" t="n">
        <v>1.82</v>
      </c>
      <c r="C382" s="213" t="n">
        <f aca="false">$C381+(($AM$20-$AM$10))/10</f>
        <v>-0.0095</v>
      </c>
      <c r="D382" s="217" t="n">
        <f aca="false">$D381+(($AH$30-$AH$20))/10</f>
        <v>-0.004</v>
      </c>
      <c r="E382" s="211" t="n">
        <f aca="false">$AC377</f>
        <v>0</v>
      </c>
      <c r="F382" s="212" t="n">
        <f aca="false">$F381+(($AR$20-$AR$10))/10</f>
        <v>-0.0085</v>
      </c>
      <c r="G382" s="218" t="n">
        <f aca="false">$G381+(($AW$20-$AW$10))/10</f>
        <v>-0.0085</v>
      </c>
      <c r="H382" s="165"/>
      <c r="I382" s="165"/>
      <c r="J382" s="165"/>
      <c r="P382" s="165"/>
      <c r="S382" s="165"/>
      <c r="T382" s="165"/>
      <c r="U382" s="165"/>
      <c r="V382" s="165"/>
      <c r="W382" s="165"/>
      <c r="Y382" s="164" t="n">
        <v>379</v>
      </c>
      <c r="AA382" s="180" t="n">
        <f aca="false">IF(MOD(ROW(),2),"",INDEX($Z$3:$Z$600,ROW()/2))</f>
        <v>0</v>
      </c>
      <c r="AB382" s="181" t="n">
        <v>3.8</v>
      </c>
      <c r="AC382" s="182" t="n">
        <f aca="false">VALUE($Z383)</f>
        <v>0</v>
      </c>
      <c r="AD382" s="164" t="n">
        <v>379</v>
      </c>
      <c r="AE382" s="191"/>
      <c r="AF382" s="227" t="str">
        <f aca="false">IF(MOD(ROW(),10),"",INDEX(AE$3:AE$600,ROW()/10))</f>
        <v/>
      </c>
      <c r="AG382" s="228" t="n">
        <v>377</v>
      </c>
      <c r="AH382" s="229" t="e">
        <f aca="false">VALUE($AF382)</f>
        <v>#VALUE!</v>
      </c>
      <c r="AI382" s="164" t="n">
        <v>379</v>
      </c>
      <c r="AK382" s="227" t="str">
        <f aca="false">IF(MOD(ROW(),10),"",INDEX(AJ$3:AJ$600,ROW()/10))</f>
        <v/>
      </c>
      <c r="AL382" s="228" t="n">
        <v>372</v>
      </c>
      <c r="AM382" s="229" t="e">
        <f aca="false">VALUE($AF382)</f>
        <v>#VALUE!</v>
      </c>
      <c r="AN382" s="164" t="n">
        <v>379</v>
      </c>
      <c r="AP382" s="227" t="str">
        <f aca="false">IF(MOD(ROW(),10),"",INDEX(AO$3:AO$600,ROW()/10))</f>
        <v/>
      </c>
      <c r="AQ382" s="181" t="n">
        <v>3.8</v>
      </c>
      <c r="AR382" s="229" t="e">
        <f aca="false">VALUE($AP382)</f>
        <v>#VALUE!</v>
      </c>
      <c r="AS382" s="164" t="n">
        <v>3790</v>
      </c>
      <c r="AU382" s="227" t="str">
        <f aca="false">IF(MOD(ROW(),10),"",INDEX(AT$3:AT$600,ROW()/10))</f>
        <v/>
      </c>
      <c r="AV382" s="181" t="n">
        <v>3.8</v>
      </c>
      <c r="AW382" s="229" t="e">
        <f aca="false">VALUE($AU382)</f>
        <v>#VALUE!</v>
      </c>
      <c r="AZ382" s="180" t="n">
        <f aca="false">IF(MOD(ROW(),2),"",INDEX(AY$3:AY$600,ROW()/2))</f>
        <v>0</v>
      </c>
      <c r="BA382" s="181" t="n">
        <v>3.8</v>
      </c>
      <c r="BB382" s="182" t="n">
        <f aca="false">VALUE(AZ382)</f>
        <v>0</v>
      </c>
      <c r="BE382" s="180" t="n">
        <f aca="false">IF(MOD(ROW(),2),"",INDEX(BD$3:BD$600,ROW()/2))</f>
        <v>0</v>
      </c>
      <c r="BF382" s="181" t="n">
        <v>3.8</v>
      </c>
      <c r="BG382" s="182" t="n">
        <f aca="false">VALUE($BD383)</f>
        <v>0</v>
      </c>
    </row>
    <row r="383" customFormat="false" ht="13.5" hidden="false" customHeight="false" outlineLevel="0" collapsed="false">
      <c r="A383" s="208" t="n">
        <v>3.76</v>
      </c>
      <c r="B383" s="209" t="n">
        <v>1.81</v>
      </c>
      <c r="C383" s="213" t="n">
        <f aca="false">$C382+(($AM$20-$AM$10))/10</f>
        <v>-0.0114</v>
      </c>
      <c r="D383" s="217" t="n">
        <f aca="false">$D382+(($AH$30-$AH$20))/10</f>
        <v>-0.0048</v>
      </c>
      <c r="E383" s="211" t="n">
        <f aca="false">$AC378</f>
        <v>0</v>
      </c>
      <c r="F383" s="212" t="n">
        <f aca="false">$F382+(($AR$20-$AR$10))/10</f>
        <v>-0.0102</v>
      </c>
      <c r="G383" s="218" t="n">
        <f aca="false">$G382+(($AW$20-$AW$10))/10</f>
        <v>-0.0102</v>
      </c>
      <c r="H383" s="165"/>
      <c r="I383" s="165"/>
      <c r="J383" s="165"/>
      <c r="P383" s="165"/>
      <c r="S383" s="165"/>
      <c r="T383" s="165"/>
      <c r="U383" s="165"/>
      <c r="V383" s="165"/>
      <c r="W383" s="165"/>
      <c r="Y383" s="164" t="n">
        <v>380</v>
      </c>
      <c r="AA383" s="180" t="str">
        <f aca="false">IF(MOD(ROW(),2),"",INDEX($Z$3:$Z$600,ROW()/2))</f>
        <v/>
      </c>
      <c r="AB383" s="181" t="n">
        <v>3.81</v>
      </c>
      <c r="AC383" s="182" t="n">
        <f aca="false">VALUE($Z384)</f>
        <v>0</v>
      </c>
      <c r="AD383" s="164" t="n">
        <v>380</v>
      </c>
      <c r="AE383" s="191"/>
      <c r="AF383" s="227" t="str">
        <f aca="false">IF(MOD(ROW(),10),"",INDEX(AE$3:AE$600,ROW()/10))</f>
        <v/>
      </c>
      <c r="AG383" s="228" t="n">
        <v>378</v>
      </c>
      <c r="AH383" s="229" t="e">
        <f aca="false">VALUE($AF383)</f>
        <v>#VALUE!</v>
      </c>
      <c r="AI383" s="164" t="n">
        <v>380</v>
      </c>
      <c r="AK383" s="227" t="str">
        <f aca="false">IF(MOD(ROW(),10),"",INDEX(AJ$3:AJ$600,ROW()/10))</f>
        <v/>
      </c>
      <c r="AL383" s="228" t="n">
        <v>373</v>
      </c>
      <c r="AM383" s="229" t="e">
        <f aca="false">VALUE($AF383)</f>
        <v>#VALUE!</v>
      </c>
      <c r="AN383" s="164" t="n">
        <v>380</v>
      </c>
      <c r="AP383" s="227" t="str">
        <f aca="false">IF(MOD(ROW(),10),"",INDEX(AO$3:AO$600,ROW()/10))</f>
        <v/>
      </c>
      <c r="AQ383" s="181" t="n">
        <v>3.81</v>
      </c>
      <c r="AR383" s="229" t="e">
        <f aca="false">VALUE($AP383)</f>
        <v>#VALUE!</v>
      </c>
      <c r="AS383" s="164" t="n">
        <v>3800</v>
      </c>
      <c r="AU383" s="227" t="str">
        <f aca="false">IF(MOD(ROW(),10),"",INDEX(AT$3:AT$600,ROW()/10))</f>
        <v/>
      </c>
      <c r="AV383" s="181" t="n">
        <v>3.81</v>
      </c>
      <c r="AW383" s="229" t="e">
        <f aca="false">VALUE($AU383)</f>
        <v>#VALUE!</v>
      </c>
      <c r="AZ383" s="180" t="str">
        <f aca="false">IF(MOD(ROW(),2),"",INDEX(AY$3:AY$600,ROW()/2))</f>
        <v/>
      </c>
      <c r="BA383" s="181" t="n">
        <v>3.81</v>
      </c>
      <c r="BB383" s="182" t="e">
        <f aca="false">VALUE(AZ383)</f>
        <v>#VALUE!</v>
      </c>
      <c r="BE383" s="180" t="str">
        <f aca="false">IF(MOD(ROW(),2),"",INDEX(BD$3:BD$600,ROW()/2))</f>
        <v/>
      </c>
      <c r="BF383" s="181" t="n">
        <v>3.81</v>
      </c>
      <c r="BG383" s="182" t="n">
        <f aca="false">VALUE($BD384)</f>
        <v>0</v>
      </c>
    </row>
    <row r="384" customFormat="false" ht="13.5" hidden="false" customHeight="false" outlineLevel="0" collapsed="false">
      <c r="A384" s="208" t="n">
        <v>3.77</v>
      </c>
      <c r="B384" s="209" t="n">
        <v>1.8</v>
      </c>
      <c r="C384" s="213" t="n">
        <f aca="false">$C383+(($AM$20-$AM$10))/10</f>
        <v>-0.0133</v>
      </c>
      <c r="D384" s="217" t="n">
        <f aca="false">$D383+(($AH$30-$AH$20))/10</f>
        <v>-0.0056</v>
      </c>
      <c r="E384" s="211" t="n">
        <f aca="false">$AC379</f>
        <v>0</v>
      </c>
      <c r="F384" s="212" t="n">
        <f aca="false">$F383+(($AR$20-$AR$10))/10</f>
        <v>-0.0119</v>
      </c>
      <c r="G384" s="218" t="n">
        <f aca="false">$G383+(($AW$20-$AW$10))/10</f>
        <v>-0.0119</v>
      </c>
      <c r="H384" s="165"/>
      <c r="I384" s="165"/>
      <c r="J384" s="165"/>
      <c r="P384" s="165"/>
      <c r="S384" s="165"/>
      <c r="T384" s="165"/>
      <c r="U384" s="165"/>
      <c r="V384" s="165"/>
      <c r="W384" s="165"/>
      <c r="Y384" s="164" t="n">
        <v>381</v>
      </c>
      <c r="AA384" s="180" t="n">
        <f aca="false">IF(MOD(ROW(),2),"",INDEX($Z$3:$Z$600,ROW()/2))</f>
        <v>0</v>
      </c>
      <c r="AB384" s="181" t="n">
        <v>3.82</v>
      </c>
      <c r="AC384" s="182" t="n">
        <f aca="false">VALUE($Z385)</f>
        <v>0</v>
      </c>
      <c r="AD384" s="164" t="n">
        <v>381</v>
      </c>
      <c r="AE384" s="191"/>
      <c r="AF384" s="227" t="str">
        <f aca="false">IF(MOD(ROW(),10),"",INDEX(AE$3:AE$600,ROW()/10))</f>
        <v/>
      </c>
      <c r="AG384" s="228" t="n">
        <v>379</v>
      </c>
      <c r="AH384" s="229" t="e">
        <f aca="false">VALUE($AF384)</f>
        <v>#VALUE!</v>
      </c>
      <c r="AI384" s="164" t="n">
        <v>381</v>
      </c>
      <c r="AK384" s="227" t="str">
        <f aca="false">IF(MOD(ROW(),10),"",INDEX(AJ$3:AJ$600,ROW()/10))</f>
        <v/>
      </c>
      <c r="AL384" s="228" t="n">
        <v>374</v>
      </c>
      <c r="AM384" s="229" t="e">
        <f aca="false">VALUE($AF384)</f>
        <v>#VALUE!</v>
      </c>
      <c r="AN384" s="164" t="n">
        <v>381</v>
      </c>
      <c r="AP384" s="227" t="str">
        <f aca="false">IF(MOD(ROW(),10),"",INDEX(AO$3:AO$600,ROW()/10))</f>
        <v/>
      </c>
      <c r="AQ384" s="181" t="n">
        <v>3.82</v>
      </c>
      <c r="AR384" s="229" t="e">
        <f aca="false">VALUE($AP384)</f>
        <v>#VALUE!</v>
      </c>
      <c r="AS384" s="164" t="n">
        <v>3810</v>
      </c>
      <c r="AU384" s="227" t="str">
        <f aca="false">IF(MOD(ROW(),10),"",INDEX(AT$3:AT$600,ROW()/10))</f>
        <v/>
      </c>
      <c r="AV384" s="181" t="n">
        <v>3.82</v>
      </c>
      <c r="AW384" s="229" t="e">
        <f aca="false">VALUE($AU384)</f>
        <v>#VALUE!</v>
      </c>
      <c r="AZ384" s="180" t="n">
        <f aca="false">IF(MOD(ROW(),2),"",INDEX(AY$3:AY$600,ROW()/2))</f>
        <v>0</v>
      </c>
      <c r="BA384" s="181" t="n">
        <v>3.82</v>
      </c>
      <c r="BB384" s="182" t="n">
        <f aca="false">VALUE(AZ384)</f>
        <v>0</v>
      </c>
      <c r="BE384" s="180" t="n">
        <f aca="false">IF(MOD(ROW(),2),"",INDEX(BD$3:BD$600,ROW()/2))</f>
        <v>0</v>
      </c>
      <c r="BF384" s="181" t="n">
        <v>3.82</v>
      </c>
      <c r="BG384" s="182" t="n">
        <f aca="false">VALUE($BD385)</f>
        <v>0</v>
      </c>
    </row>
    <row r="385" customFormat="false" ht="13.5" hidden="false" customHeight="false" outlineLevel="0" collapsed="false">
      <c r="A385" s="208" t="n">
        <v>3.78</v>
      </c>
      <c r="B385" s="209" t="n">
        <v>1.79</v>
      </c>
      <c r="C385" s="213" t="n">
        <f aca="false">$C384+(($AM$20-$AM$10))/10</f>
        <v>-0.0152</v>
      </c>
      <c r="D385" s="217" t="n">
        <f aca="false">$D384+(($AH$30-$AH$20))/10</f>
        <v>-0.00640000000000001</v>
      </c>
      <c r="E385" s="211" t="n">
        <f aca="false">$AC380</f>
        <v>0</v>
      </c>
      <c r="F385" s="212" t="n">
        <f aca="false">$F384+(($AR$20-$AR$10))/10</f>
        <v>-0.0136</v>
      </c>
      <c r="G385" s="218" t="n">
        <f aca="false">$G384+(($AW$20-$AW$10))/10</f>
        <v>-0.0136</v>
      </c>
      <c r="H385" s="165"/>
      <c r="I385" s="165"/>
      <c r="J385" s="165"/>
      <c r="P385" s="165"/>
      <c r="S385" s="165"/>
      <c r="T385" s="165"/>
      <c r="U385" s="165"/>
      <c r="V385" s="165"/>
      <c r="W385" s="165"/>
      <c r="Y385" s="164" t="n">
        <v>382</v>
      </c>
      <c r="AA385" s="180" t="str">
        <f aca="false">IF(MOD(ROW(),2),"",INDEX($Z$3:$Z$600,ROW()/2))</f>
        <v/>
      </c>
      <c r="AB385" s="181" t="n">
        <v>3.83</v>
      </c>
      <c r="AC385" s="182" t="n">
        <f aca="false">VALUE($Z386)</f>
        <v>0</v>
      </c>
      <c r="AD385" s="164" t="n">
        <v>382</v>
      </c>
      <c r="AE385" s="191"/>
      <c r="AF385" s="227" t="str">
        <f aca="false">IF(MOD(ROW(),10),"",INDEX(AE$3:AE$600,ROW()/10))</f>
        <v/>
      </c>
      <c r="AG385" s="228" t="n">
        <v>380</v>
      </c>
      <c r="AH385" s="229" t="e">
        <f aca="false">VALUE($AF385)</f>
        <v>#VALUE!</v>
      </c>
      <c r="AI385" s="164" t="n">
        <v>382</v>
      </c>
      <c r="AK385" s="227" t="str">
        <f aca="false">IF(MOD(ROW(),10),"",INDEX(AJ$3:AJ$600,ROW()/10))</f>
        <v/>
      </c>
      <c r="AL385" s="228" t="n">
        <v>375</v>
      </c>
      <c r="AM385" s="229" t="e">
        <f aca="false">VALUE($AF385)</f>
        <v>#VALUE!</v>
      </c>
      <c r="AN385" s="164" t="n">
        <v>382</v>
      </c>
      <c r="AP385" s="227" t="str">
        <f aca="false">IF(MOD(ROW(),10),"",INDEX(AO$3:AO$600,ROW()/10))</f>
        <v/>
      </c>
      <c r="AQ385" s="181" t="n">
        <v>3.83</v>
      </c>
      <c r="AR385" s="229" t="e">
        <f aca="false">VALUE($AP385)</f>
        <v>#VALUE!</v>
      </c>
      <c r="AS385" s="164" t="n">
        <v>3820</v>
      </c>
      <c r="AU385" s="227" t="str">
        <f aca="false">IF(MOD(ROW(),10),"",INDEX(AT$3:AT$600,ROW()/10))</f>
        <v/>
      </c>
      <c r="AV385" s="181" t="n">
        <v>3.83</v>
      </c>
      <c r="AW385" s="229" t="e">
        <f aca="false">VALUE($AU385)</f>
        <v>#VALUE!</v>
      </c>
      <c r="AZ385" s="180" t="str">
        <f aca="false">IF(MOD(ROW(),2),"",INDEX(AY$3:AY$600,ROW()/2))</f>
        <v/>
      </c>
      <c r="BA385" s="181" t="n">
        <v>3.83</v>
      </c>
      <c r="BB385" s="182" t="e">
        <f aca="false">VALUE(AZ385)</f>
        <v>#VALUE!</v>
      </c>
      <c r="BE385" s="180" t="str">
        <f aca="false">IF(MOD(ROW(),2),"",INDEX(BD$3:BD$600,ROW()/2))</f>
        <v/>
      </c>
      <c r="BF385" s="181" t="n">
        <v>3.83</v>
      </c>
      <c r="BG385" s="182" t="n">
        <f aca="false">VALUE($BD386)</f>
        <v>0</v>
      </c>
    </row>
    <row r="386" customFormat="false" ht="13.5" hidden="false" customHeight="false" outlineLevel="0" collapsed="false">
      <c r="A386" s="208" t="n">
        <v>3.79</v>
      </c>
      <c r="B386" s="209" t="n">
        <v>1.78</v>
      </c>
      <c r="C386" s="213" t="n">
        <f aca="false">$C385+(($AM$20-$AM$10))/10</f>
        <v>-0.0171</v>
      </c>
      <c r="D386" s="217" t="n">
        <f aca="false">$D385+(($AH$30-$AH$20))/10</f>
        <v>-0.0072</v>
      </c>
      <c r="E386" s="211" t="n">
        <f aca="false">$AC381</f>
        <v>0</v>
      </c>
      <c r="F386" s="212" t="n">
        <f aca="false">$F385+(($AR$20-$AR$10))/10</f>
        <v>-0.0153</v>
      </c>
      <c r="G386" s="218" t="n">
        <f aca="false">$G385+(($AW$20-$AW$10))/10</f>
        <v>-0.0153</v>
      </c>
      <c r="H386" s="165"/>
      <c r="I386" s="165"/>
      <c r="J386" s="165"/>
      <c r="P386" s="165"/>
      <c r="S386" s="165"/>
      <c r="T386" s="165"/>
      <c r="U386" s="165"/>
      <c r="V386" s="165"/>
      <c r="W386" s="165"/>
      <c r="Y386" s="164" t="n">
        <v>383</v>
      </c>
      <c r="AA386" s="180" t="n">
        <f aca="false">IF(MOD(ROW(),2),"",INDEX($Z$3:$Z$600,ROW()/2))</f>
        <v>0</v>
      </c>
      <c r="AB386" s="181" t="n">
        <v>3.84</v>
      </c>
      <c r="AC386" s="182" t="n">
        <f aca="false">VALUE($Z387)</f>
        <v>0</v>
      </c>
      <c r="AD386" s="164" t="n">
        <v>383</v>
      </c>
      <c r="AE386" s="191"/>
      <c r="AF386" s="227" t="str">
        <f aca="false">IF(MOD(ROW(),10),"",INDEX(AE$3:AE$600,ROW()/10))</f>
        <v/>
      </c>
      <c r="AG386" s="228" t="n">
        <v>381</v>
      </c>
      <c r="AH386" s="229" t="e">
        <f aca="false">VALUE($AF386)</f>
        <v>#VALUE!</v>
      </c>
      <c r="AI386" s="164" t="n">
        <v>383</v>
      </c>
      <c r="AK386" s="227" t="str">
        <f aca="false">IF(MOD(ROW(),10),"",INDEX(AJ$3:AJ$600,ROW()/10))</f>
        <v/>
      </c>
      <c r="AL386" s="228" t="n">
        <v>376</v>
      </c>
      <c r="AM386" s="229" t="e">
        <f aca="false">VALUE($AF386)</f>
        <v>#VALUE!</v>
      </c>
      <c r="AN386" s="164" t="n">
        <v>383</v>
      </c>
      <c r="AP386" s="227" t="str">
        <f aca="false">IF(MOD(ROW(),10),"",INDEX(AO$3:AO$600,ROW()/10))</f>
        <v/>
      </c>
      <c r="AQ386" s="181" t="n">
        <v>3.84</v>
      </c>
      <c r="AR386" s="229" t="e">
        <f aca="false">VALUE($AP386)</f>
        <v>#VALUE!</v>
      </c>
      <c r="AS386" s="164" t="n">
        <v>3830</v>
      </c>
      <c r="AU386" s="227" t="str">
        <f aca="false">IF(MOD(ROW(),10),"",INDEX(AT$3:AT$600,ROW()/10))</f>
        <v/>
      </c>
      <c r="AV386" s="181" t="n">
        <v>3.84</v>
      </c>
      <c r="AW386" s="229" t="e">
        <f aca="false">VALUE($AU386)</f>
        <v>#VALUE!</v>
      </c>
      <c r="AZ386" s="180" t="n">
        <f aca="false">IF(MOD(ROW(),2),"",INDEX(AY$3:AY$600,ROW()/2))</f>
        <v>0</v>
      </c>
      <c r="BA386" s="181" t="n">
        <v>3.84</v>
      </c>
      <c r="BB386" s="182" t="n">
        <f aca="false">VALUE(AZ386)</f>
        <v>0</v>
      </c>
      <c r="BE386" s="180" t="n">
        <f aca="false">IF(MOD(ROW(),2),"",INDEX(BD$3:BD$600,ROW()/2))</f>
        <v>0</v>
      </c>
      <c r="BF386" s="181" t="n">
        <v>3.84</v>
      </c>
      <c r="BG386" s="182" t="n">
        <f aca="false">VALUE($BD387)</f>
        <v>0</v>
      </c>
    </row>
    <row r="387" customFormat="false" ht="13.5" hidden="false" customHeight="false" outlineLevel="0" collapsed="false">
      <c r="A387" s="208" t="n">
        <v>3.8</v>
      </c>
      <c r="B387" s="209" t="n">
        <v>1.77</v>
      </c>
      <c r="C387" s="213" t="n">
        <f aca="false">$AM390</f>
        <v>0</v>
      </c>
      <c r="D387" s="241" t="n">
        <f aca="false">$AH390</f>
        <v>0</v>
      </c>
      <c r="E387" s="211" t="n">
        <f aca="false">$AC382</f>
        <v>0</v>
      </c>
      <c r="F387" s="212" t="n">
        <f aca="false">$AR390</f>
        <v>0</v>
      </c>
      <c r="G387" s="218" t="n">
        <f aca="false">$AW390</f>
        <v>0</v>
      </c>
      <c r="H387" s="165"/>
      <c r="I387" s="165"/>
      <c r="J387" s="165"/>
      <c r="P387" s="165"/>
      <c r="S387" s="165"/>
      <c r="T387" s="165"/>
      <c r="U387" s="165"/>
      <c r="V387" s="165"/>
      <c r="W387" s="165"/>
      <c r="Y387" s="164" t="n">
        <v>384</v>
      </c>
      <c r="AA387" s="180" t="str">
        <f aca="false">IF(MOD(ROW(),2),"",INDEX($Z$3:$Z$600,ROW()/2))</f>
        <v/>
      </c>
      <c r="AB387" s="181" t="n">
        <v>3.85</v>
      </c>
      <c r="AC387" s="182" t="n">
        <f aca="false">VALUE($Z388)</f>
        <v>0</v>
      </c>
      <c r="AD387" s="164" t="n">
        <v>384</v>
      </c>
      <c r="AE387" s="191"/>
      <c r="AF387" s="227" t="str">
        <f aca="false">IF(MOD(ROW(),10),"",INDEX(AE$3:AE$600,ROW()/10))</f>
        <v/>
      </c>
      <c r="AG387" s="228" t="n">
        <v>382</v>
      </c>
      <c r="AH387" s="229" t="e">
        <f aca="false">VALUE($AF387)</f>
        <v>#VALUE!</v>
      </c>
      <c r="AI387" s="164" t="n">
        <v>384</v>
      </c>
      <c r="AK387" s="227" t="str">
        <f aca="false">IF(MOD(ROW(),10),"",INDEX(AJ$3:AJ$600,ROW()/10))</f>
        <v/>
      </c>
      <c r="AL387" s="228" t="n">
        <v>377</v>
      </c>
      <c r="AM387" s="229" t="e">
        <f aca="false">VALUE($AF387)</f>
        <v>#VALUE!</v>
      </c>
      <c r="AN387" s="164" t="n">
        <v>384</v>
      </c>
      <c r="AP387" s="227" t="str">
        <f aca="false">IF(MOD(ROW(),10),"",INDEX(AO$3:AO$600,ROW()/10))</f>
        <v/>
      </c>
      <c r="AQ387" s="181" t="n">
        <v>3.85</v>
      </c>
      <c r="AR387" s="229" t="e">
        <f aca="false">VALUE($AP387)</f>
        <v>#VALUE!</v>
      </c>
      <c r="AS387" s="164" t="n">
        <v>3840</v>
      </c>
      <c r="AU387" s="227" t="str">
        <f aca="false">IF(MOD(ROW(),10),"",INDEX(AT$3:AT$600,ROW()/10))</f>
        <v/>
      </c>
      <c r="AV387" s="181" t="n">
        <v>3.85</v>
      </c>
      <c r="AW387" s="229" t="e">
        <f aca="false">VALUE($AU387)</f>
        <v>#VALUE!</v>
      </c>
      <c r="AZ387" s="180" t="str">
        <f aca="false">IF(MOD(ROW(),2),"",INDEX(AY$3:AY$600,ROW()/2))</f>
        <v/>
      </c>
      <c r="BA387" s="181" t="n">
        <v>3.85</v>
      </c>
      <c r="BB387" s="182" t="e">
        <f aca="false">VALUE(AZ387)</f>
        <v>#VALUE!</v>
      </c>
      <c r="BE387" s="180" t="str">
        <f aca="false">IF(MOD(ROW(),2),"",INDEX(BD$3:BD$600,ROW()/2))</f>
        <v/>
      </c>
      <c r="BF387" s="181" t="n">
        <v>3.85</v>
      </c>
      <c r="BG387" s="182" t="n">
        <f aca="false">VALUE($BD388)</f>
        <v>0</v>
      </c>
    </row>
    <row r="388" customFormat="false" ht="13.5" hidden="false" customHeight="false" outlineLevel="0" collapsed="false">
      <c r="A388" s="208" t="n">
        <v>3.81</v>
      </c>
      <c r="B388" s="209" t="n">
        <v>1.76</v>
      </c>
      <c r="C388" s="213" t="n">
        <f aca="false">$C387+(($AM$20-$AM$10))/10</f>
        <v>-0.0019</v>
      </c>
      <c r="D388" s="217" t="n">
        <f aca="false">$D387+(($AH$30-$AH$20))/10</f>
        <v>-0.000800000000000001</v>
      </c>
      <c r="E388" s="211" t="n">
        <f aca="false">$AC383</f>
        <v>0</v>
      </c>
      <c r="F388" s="212" t="n">
        <f aca="false">$F387+(($AR$20-$AR$10))/10</f>
        <v>-0.0017</v>
      </c>
      <c r="G388" s="218" t="n">
        <f aca="false">$G387+(($AW$20-$AW$10))/10</f>
        <v>-0.0017</v>
      </c>
      <c r="H388" s="165"/>
      <c r="I388" s="165"/>
      <c r="J388" s="165"/>
      <c r="P388" s="165"/>
      <c r="S388" s="165"/>
      <c r="T388" s="165"/>
      <c r="U388" s="165"/>
      <c r="V388" s="165"/>
      <c r="W388" s="165"/>
      <c r="Y388" s="164" t="n">
        <v>385</v>
      </c>
      <c r="AA388" s="180" t="n">
        <f aca="false">IF(MOD(ROW(),2),"",INDEX($Z$3:$Z$600,ROW()/2))</f>
        <v>0</v>
      </c>
      <c r="AB388" s="181" t="n">
        <v>3.86</v>
      </c>
      <c r="AC388" s="182" t="n">
        <f aca="false">VALUE($Z389)</f>
        <v>0</v>
      </c>
      <c r="AD388" s="164" t="n">
        <v>385</v>
      </c>
      <c r="AE388" s="191"/>
      <c r="AF388" s="227" t="str">
        <f aca="false">IF(MOD(ROW(),10),"",INDEX(AE$3:AE$600,ROW()/10))</f>
        <v/>
      </c>
      <c r="AG388" s="228" t="n">
        <v>383</v>
      </c>
      <c r="AH388" s="229" t="e">
        <f aca="false">VALUE($AF388)</f>
        <v>#VALUE!</v>
      </c>
      <c r="AI388" s="164" t="n">
        <v>385</v>
      </c>
      <c r="AK388" s="227" t="str">
        <f aca="false">IF(MOD(ROW(),10),"",INDEX(AJ$3:AJ$600,ROW()/10))</f>
        <v/>
      </c>
      <c r="AL388" s="228" t="n">
        <v>378</v>
      </c>
      <c r="AM388" s="229" t="e">
        <f aca="false">VALUE($AF388)</f>
        <v>#VALUE!</v>
      </c>
      <c r="AN388" s="164" t="n">
        <v>385</v>
      </c>
      <c r="AP388" s="227" t="str">
        <f aca="false">IF(MOD(ROW(),10),"",INDEX(AO$3:AO$600,ROW()/10))</f>
        <v/>
      </c>
      <c r="AQ388" s="181" t="n">
        <v>3.86</v>
      </c>
      <c r="AR388" s="229" t="e">
        <f aca="false">VALUE($AP388)</f>
        <v>#VALUE!</v>
      </c>
      <c r="AS388" s="164" t="n">
        <v>3850</v>
      </c>
      <c r="AU388" s="227" t="str">
        <f aca="false">IF(MOD(ROW(),10),"",INDEX(AT$3:AT$600,ROW()/10))</f>
        <v/>
      </c>
      <c r="AV388" s="181" t="n">
        <v>3.86</v>
      </c>
      <c r="AW388" s="229" t="e">
        <f aca="false">VALUE($AU388)</f>
        <v>#VALUE!</v>
      </c>
      <c r="AZ388" s="180" t="n">
        <f aca="false">IF(MOD(ROW(),2),"",INDEX(AY$3:AY$600,ROW()/2))</f>
        <v>0</v>
      </c>
      <c r="BA388" s="181" t="n">
        <v>3.86</v>
      </c>
      <c r="BB388" s="182" t="n">
        <f aca="false">VALUE(AZ388)</f>
        <v>0</v>
      </c>
      <c r="BE388" s="180" t="n">
        <f aca="false">IF(MOD(ROW(),2),"",INDEX(BD$3:BD$600,ROW()/2))</f>
        <v>0</v>
      </c>
      <c r="BF388" s="181" t="n">
        <v>3.86</v>
      </c>
      <c r="BG388" s="182" t="n">
        <f aca="false">VALUE($BD389)</f>
        <v>0</v>
      </c>
    </row>
    <row r="389" customFormat="false" ht="13.5" hidden="false" customHeight="false" outlineLevel="0" collapsed="false">
      <c r="A389" s="208" t="n">
        <v>3.82</v>
      </c>
      <c r="B389" s="209" t="n">
        <v>1.75</v>
      </c>
      <c r="C389" s="213" t="n">
        <f aca="false">$C388+(($AM$20-$AM$10))/10</f>
        <v>-0.0038</v>
      </c>
      <c r="D389" s="217" t="n">
        <f aca="false">$D388+(($AH$30-$AH$20))/10</f>
        <v>-0.0016</v>
      </c>
      <c r="E389" s="211" t="n">
        <f aca="false">$AC384</f>
        <v>0</v>
      </c>
      <c r="F389" s="212" t="n">
        <f aca="false">$F388+(($AR$20-$AR$10))/10</f>
        <v>-0.0034</v>
      </c>
      <c r="G389" s="218" t="n">
        <f aca="false">$G388+(($AW$20-$AW$10))/10</f>
        <v>-0.0034</v>
      </c>
      <c r="H389" s="165"/>
      <c r="I389" s="165"/>
      <c r="J389" s="165"/>
      <c r="P389" s="165"/>
      <c r="S389" s="165"/>
      <c r="T389" s="165"/>
      <c r="U389" s="165"/>
      <c r="V389" s="165"/>
      <c r="W389" s="165"/>
      <c r="Y389" s="164" t="n">
        <v>386</v>
      </c>
      <c r="AA389" s="180" t="str">
        <f aca="false">IF(MOD(ROW(),2),"",INDEX($Z$3:$Z$600,ROW()/2))</f>
        <v/>
      </c>
      <c r="AB389" s="181" t="n">
        <v>3.87</v>
      </c>
      <c r="AC389" s="182" t="n">
        <f aca="false">VALUE($Z390)</f>
        <v>0</v>
      </c>
      <c r="AD389" s="164" t="n">
        <v>386</v>
      </c>
      <c r="AE389" s="191"/>
      <c r="AF389" s="227" t="str">
        <f aca="false">IF(MOD(ROW(),10),"",INDEX(AE$3:AE$600,ROW()/10))</f>
        <v/>
      </c>
      <c r="AG389" s="228" t="n">
        <v>384</v>
      </c>
      <c r="AH389" s="229" t="e">
        <f aca="false">VALUE($AF389)</f>
        <v>#VALUE!</v>
      </c>
      <c r="AI389" s="164" t="n">
        <v>386</v>
      </c>
      <c r="AK389" s="227" t="str">
        <f aca="false">IF(MOD(ROW(),10),"",INDEX(AJ$3:AJ$600,ROW()/10))</f>
        <v/>
      </c>
      <c r="AL389" s="228" t="n">
        <v>379</v>
      </c>
      <c r="AM389" s="229" t="e">
        <f aca="false">VALUE($AF389)</f>
        <v>#VALUE!</v>
      </c>
      <c r="AN389" s="164" t="n">
        <v>386</v>
      </c>
      <c r="AP389" s="227" t="str">
        <f aca="false">IF(MOD(ROW(),10),"",INDEX(AO$3:AO$600,ROW()/10))</f>
        <v/>
      </c>
      <c r="AQ389" s="181" t="n">
        <v>3.87</v>
      </c>
      <c r="AR389" s="229" t="e">
        <f aca="false">VALUE($AP389)</f>
        <v>#VALUE!</v>
      </c>
      <c r="AS389" s="164" t="n">
        <v>3860</v>
      </c>
      <c r="AU389" s="227" t="str">
        <f aca="false">IF(MOD(ROW(),10),"",INDEX(AT$3:AT$600,ROW()/10))</f>
        <v/>
      </c>
      <c r="AV389" s="181" t="n">
        <v>3.87</v>
      </c>
      <c r="AW389" s="229" t="e">
        <f aca="false">VALUE($AU389)</f>
        <v>#VALUE!</v>
      </c>
      <c r="AZ389" s="180" t="str">
        <f aca="false">IF(MOD(ROW(),2),"",INDEX(AY$3:AY$600,ROW()/2))</f>
        <v/>
      </c>
      <c r="BA389" s="181" t="n">
        <v>3.87</v>
      </c>
      <c r="BB389" s="182" t="e">
        <f aca="false">VALUE(AZ389)</f>
        <v>#VALUE!</v>
      </c>
      <c r="BE389" s="180" t="str">
        <f aca="false">IF(MOD(ROW(),2),"",INDEX(BD$3:BD$600,ROW()/2))</f>
        <v/>
      </c>
      <c r="BF389" s="181" t="n">
        <v>3.87</v>
      </c>
      <c r="BG389" s="182" t="n">
        <f aca="false">VALUE($BD390)</f>
        <v>0</v>
      </c>
    </row>
    <row r="390" customFormat="false" ht="13.5" hidden="false" customHeight="false" outlineLevel="0" collapsed="false">
      <c r="A390" s="208" t="n">
        <v>3.83</v>
      </c>
      <c r="B390" s="209" t="n">
        <v>1.74</v>
      </c>
      <c r="C390" s="213" t="n">
        <f aca="false">$C389+(($AM$20-$AM$10))/10</f>
        <v>-0.0057</v>
      </c>
      <c r="D390" s="217" t="n">
        <f aca="false">$D389+(($AH$30-$AH$20))/10</f>
        <v>-0.0024</v>
      </c>
      <c r="E390" s="211" t="n">
        <f aca="false">$AC385</f>
        <v>0</v>
      </c>
      <c r="F390" s="212" t="n">
        <f aca="false">$F389+(($AR$20-$AR$10))/10</f>
        <v>-0.0051</v>
      </c>
      <c r="G390" s="218" t="n">
        <f aca="false">$G389+(($AW$20-$AW$10))/10</f>
        <v>-0.0051</v>
      </c>
      <c r="H390" s="165"/>
      <c r="I390" s="165"/>
      <c r="J390" s="165"/>
      <c r="P390" s="165"/>
      <c r="S390" s="165"/>
      <c r="T390" s="165"/>
      <c r="U390" s="165"/>
      <c r="V390" s="165"/>
      <c r="W390" s="165"/>
      <c r="Y390" s="164" t="n">
        <v>387</v>
      </c>
      <c r="AA390" s="180" t="n">
        <f aca="false">IF(MOD(ROW(),2),"",INDEX($Z$3:$Z$600,ROW()/2))</f>
        <v>0</v>
      </c>
      <c r="AB390" s="181" t="n">
        <v>3.88</v>
      </c>
      <c r="AC390" s="182" t="n">
        <f aca="false">VALUE($Z391)</f>
        <v>0</v>
      </c>
      <c r="AD390" s="164" t="n">
        <v>387</v>
      </c>
      <c r="AE390" s="191"/>
      <c r="AF390" s="227" t="n">
        <f aca="false">IF(MOD(ROW(),10),"",INDEX(AE$3:AE$600,ROW()/10))</f>
        <v>0</v>
      </c>
      <c r="AG390" s="228" t="n">
        <v>385</v>
      </c>
      <c r="AH390" s="229" t="n">
        <f aca="false">VALUE($AF390)</f>
        <v>0</v>
      </c>
      <c r="AI390" s="164" t="n">
        <v>387</v>
      </c>
      <c r="AK390" s="227" t="n">
        <f aca="false">IF(MOD(ROW(),10),"",INDEX(AJ$3:AJ$600,ROW()/10))</f>
        <v>0</v>
      </c>
      <c r="AL390" s="228" t="n">
        <v>380</v>
      </c>
      <c r="AM390" s="229" t="n">
        <f aca="false">VALUE($AF390)</f>
        <v>0</v>
      </c>
      <c r="AN390" s="164" t="n">
        <v>387</v>
      </c>
      <c r="AP390" s="227" t="n">
        <f aca="false">IF(MOD(ROW(),10),"",INDEX(AO$3:AO$600,ROW()/10))</f>
        <v>0</v>
      </c>
      <c r="AQ390" s="181" t="n">
        <v>3.88</v>
      </c>
      <c r="AR390" s="229" t="n">
        <f aca="false">VALUE($AP390)</f>
        <v>0</v>
      </c>
      <c r="AS390" s="164" t="n">
        <v>3870</v>
      </c>
      <c r="AU390" s="227" t="n">
        <f aca="false">IF(MOD(ROW(),10),"",INDEX(AT$3:AT$600,ROW()/10))</f>
        <v>0</v>
      </c>
      <c r="AV390" s="181" t="n">
        <v>3.88</v>
      </c>
      <c r="AW390" s="229" t="n">
        <f aca="false">VALUE($AU390)</f>
        <v>0</v>
      </c>
      <c r="AZ390" s="180" t="n">
        <f aca="false">IF(MOD(ROW(),2),"",INDEX(AY$3:AY$600,ROW()/2))</f>
        <v>0</v>
      </c>
      <c r="BA390" s="181" t="n">
        <v>3.88</v>
      </c>
      <c r="BB390" s="182" t="n">
        <f aca="false">VALUE(AZ390)</f>
        <v>0</v>
      </c>
      <c r="BE390" s="180" t="n">
        <f aca="false">IF(MOD(ROW(),2),"",INDEX(BD$3:BD$600,ROW()/2))</f>
        <v>0</v>
      </c>
      <c r="BF390" s="181" t="n">
        <v>3.88</v>
      </c>
      <c r="BG390" s="182" t="n">
        <f aca="false">VALUE($BD391)</f>
        <v>0</v>
      </c>
    </row>
    <row r="391" customFormat="false" ht="13.5" hidden="false" customHeight="false" outlineLevel="0" collapsed="false">
      <c r="A391" s="208" t="n">
        <v>3.84</v>
      </c>
      <c r="B391" s="209" t="n">
        <v>1.73</v>
      </c>
      <c r="C391" s="213" t="n">
        <f aca="false">$C390+(($AM$20-$AM$10))/10</f>
        <v>-0.0076</v>
      </c>
      <c r="D391" s="217" t="n">
        <f aca="false">$D390+(($AH$30-$AH$20))/10</f>
        <v>-0.0032</v>
      </c>
      <c r="E391" s="211" t="n">
        <f aca="false">$AC386</f>
        <v>0</v>
      </c>
      <c r="F391" s="212" t="n">
        <f aca="false">$F390+(($AR$20-$AR$10))/10</f>
        <v>-0.0068</v>
      </c>
      <c r="G391" s="218" t="n">
        <f aca="false">$G390+(($AW$20-$AW$10))/10</f>
        <v>-0.0068</v>
      </c>
      <c r="H391" s="165"/>
      <c r="I391" s="165"/>
      <c r="J391" s="165"/>
      <c r="P391" s="165"/>
      <c r="S391" s="165"/>
      <c r="T391" s="165"/>
      <c r="U391" s="165"/>
      <c r="V391" s="165"/>
      <c r="W391" s="165"/>
      <c r="Y391" s="164" t="n">
        <v>388</v>
      </c>
      <c r="AA391" s="180" t="str">
        <f aca="false">IF(MOD(ROW(),2),"",INDEX($Z$3:$Z$600,ROW()/2))</f>
        <v/>
      </c>
      <c r="AB391" s="181" t="n">
        <v>3.89</v>
      </c>
      <c r="AC391" s="182" t="n">
        <f aca="false">VALUE($Z392)</f>
        <v>0</v>
      </c>
      <c r="AD391" s="164" t="n">
        <v>388</v>
      </c>
      <c r="AE391" s="191"/>
      <c r="AF391" s="227" t="str">
        <f aca="false">IF(MOD(ROW(),10),"",INDEX(AE$3:AE$600,ROW()/10))</f>
        <v/>
      </c>
      <c r="AG391" s="228" t="n">
        <v>386</v>
      </c>
      <c r="AH391" s="229" t="e">
        <f aca="false">VALUE($AF391)</f>
        <v>#VALUE!</v>
      </c>
      <c r="AI391" s="164" t="n">
        <v>388</v>
      </c>
      <c r="AK391" s="227" t="str">
        <f aca="false">IF(MOD(ROW(),10),"",INDEX(AJ$3:AJ$600,ROW()/10))</f>
        <v/>
      </c>
      <c r="AL391" s="228" t="n">
        <v>381</v>
      </c>
      <c r="AM391" s="229" t="e">
        <f aca="false">VALUE($AF391)</f>
        <v>#VALUE!</v>
      </c>
      <c r="AN391" s="164" t="n">
        <v>388</v>
      </c>
      <c r="AP391" s="227" t="str">
        <f aca="false">IF(MOD(ROW(),10),"",INDEX(AO$3:AO$600,ROW()/10))</f>
        <v/>
      </c>
      <c r="AQ391" s="181" t="n">
        <v>3.89</v>
      </c>
      <c r="AR391" s="229" t="e">
        <f aca="false">VALUE($AP391)</f>
        <v>#VALUE!</v>
      </c>
      <c r="AS391" s="164" t="n">
        <v>3880</v>
      </c>
      <c r="AU391" s="227" t="str">
        <f aca="false">IF(MOD(ROW(),10),"",INDEX(AT$3:AT$600,ROW()/10))</f>
        <v/>
      </c>
      <c r="AV391" s="181" t="n">
        <v>3.89</v>
      </c>
      <c r="AW391" s="229" t="e">
        <f aca="false">VALUE($AU391)</f>
        <v>#VALUE!</v>
      </c>
      <c r="AZ391" s="180" t="str">
        <f aca="false">IF(MOD(ROW(),2),"",INDEX(AY$3:AY$600,ROW()/2))</f>
        <v/>
      </c>
      <c r="BA391" s="181" t="n">
        <v>3.89</v>
      </c>
      <c r="BB391" s="182" t="e">
        <f aca="false">VALUE(AZ391)</f>
        <v>#VALUE!</v>
      </c>
      <c r="BE391" s="180" t="str">
        <f aca="false">IF(MOD(ROW(),2),"",INDEX(BD$3:BD$600,ROW()/2))</f>
        <v/>
      </c>
      <c r="BF391" s="181" t="n">
        <v>3.89</v>
      </c>
      <c r="BG391" s="182" t="n">
        <f aca="false">VALUE($BD392)</f>
        <v>0</v>
      </c>
    </row>
    <row r="392" customFormat="false" ht="13.5" hidden="false" customHeight="false" outlineLevel="0" collapsed="false">
      <c r="A392" s="208" t="n">
        <v>3.85</v>
      </c>
      <c r="B392" s="209" t="n">
        <v>1.72</v>
      </c>
      <c r="C392" s="213" t="n">
        <f aca="false">$C391+(($AM$20-$AM$10))/10</f>
        <v>-0.0095</v>
      </c>
      <c r="D392" s="217" t="n">
        <f aca="false">$D391+(($AH$30-$AH$20))/10</f>
        <v>-0.004</v>
      </c>
      <c r="E392" s="211" t="n">
        <f aca="false">$AC387</f>
        <v>0</v>
      </c>
      <c r="F392" s="212" t="n">
        <f aca="false">$F391+(($AR$20-$AR$10))/10</f>
        <v>-0.0085</v>
      </c>
      <c r="G392" s="218" t="n">
        <f aca="false">$G391+(($AW$20-$AW$10))/10</f>
        <v>-0.0085</v>
      </c>
      <c r="H392" s="165"/>
      <c r="I392" s="165"/>
      <c r="J392" s="165"/>
      <c r="P392" s="165"/>
      <c r="S392" s="165"/>
      <c r="T392" s="165"/>
      <c r="U392" s="165"/>
      <c r="V392" s="165"/>
      <c r="W392" s="165"/>
      <c r="Y392" s="164" t="n">
        <v>389</v>
      </c>
      <c r="AA392" s="180" t="n">
        <f aca="false">IF(MOD(ROW(),2),"",INDEX($Z$3:$Z$600,ROW()/2))</f>
        <v>0</v>
      </c>
      <c r="AB392" s="181" t="n">
        <v>3.9</v>
      </c>
      <c r="AC392" s="182" t="n">
        <f aca="false">VALUE($Z393)</f>
        <v>0</v>
      </c>
      <c r="AD392" s="164" t="n">
        <v>389</v>
      </c>
      <c r="AE392" s="191"/>
      <c r="AF392" s="227" t="str">
        <f aca="false">IF(MOD(ROW(),10),"",INDEX(AE$3:AE$600,ROW()/10))</f>
        <v/>
      </c>
      <c r="AG392" s="228" t="n">
        <v>387</v>
      </c>
      <c r="AH392" s="229" t="e">
        <f aca="false">VALUE($AF392)</f>
        <v>#VALUE!</v>
      </c>
      <c r="AI392" s="164" t="n">
        <v>389</v>
      </c>
      <c r="AK392" s="227" t="str">
        <f aca="false">IF(MOD(ROW(),10),"",INDEX(AJ$3:AJ$600,ROW()/10))</f>
        <v/>
      </c>
      <c r="AL392" s="228" t="n">
        <v>382</v>
      </c>
      <c r="AM392" s="229" t="e">
        <f aca="false">VALUE($AF392)</f>
        <v>#VALUE!</v>
      </c>
      <c r="AN392" s="164" t="n">
        <v>389</v>
      </c>
      <c r="AP392" s="227" t="str">
        <f aca="false">IF(MOD(ROW(),10),"",INDEX(AO$3:AO$600,ROW()/10))</f>
        <v/>
      </c>
      <c r="AQ392" s="181" t="n">
        <v>3.9</v>
      </c>
      <c r="AR392" s="229" t="e">
        <f aca="false">VALUE($AP392)</f>
        <v>#VALUE!</v>
      </c>
      <c r="AS392" s="164" t="n">
        <v>3890</v>
      </c>
      <c r="AU392" s="227" t="str">
        <f aca="false">IF(MOD(ROW(),10),"",INDEX(AT$3:AT$600,ROW()/10))</f>
        <v/>
      </c>
      <c r="AV392" s="181" t="n">
        <v>3.9</v>
      </c>
      <c r="AW392" s="229" t="e">
        <f aca="false">VALUE($AU392)</f>
        <v>#VALUE!</v>
      </c>
      <c r="AZ392" s="180" t="n">
        <f aca="false">IF(MOD(ROW(),2),"",INDEX(AY$3:AY$600,ROW()/2))</f>
        <v>0</v>
      </c>
      <c r="BA392" s="181" t="n">
        <v>3.9</v>
      </c>
      <c r="BB392" s="182" t="n">
        <f aca="false">VALUE(AZ392)</f>
        <v>0</v>
      </c>
      <c r="BE392" s="180" t="n">
        <f aca="false">IF(MOD(ROW(),2),"",INDEX(BD$3:BD$600,ROW()/2))</f>
        <v>0</v>
      </c>
      <c r="BF392" s="181" t="n">
        <v>3.9</v>
      </c>
      <c r="BG392" s="182" t="n">
        <f aca="false">VALUE($BD393)</f>
        <v>0</v>
      </c>
    </row>
    <row r="393" customFormat="false" ht="13.5" hidden="false" customHeight="false" outlineLevel="0" collapsed="false">
      <c r="A393" s="208" t="n">
        <v>3.86</v>
      </c>
      <c r="B393" s="209" t="n">
        <v>1.71</v>
      </c>
      <c r="C393" s="213" t="n">
        <f aca="false">$C392+(($AM$20-$AM$10))/10</f>
        <v>-0.0114</v>
      </c>
      <c r="D393" s="217" t="n">
        <f aca="false">$D392+(($AH$30-$AH$20))/10</f>
        <v>-0.0048</v>
      </c>
      <c r="E393" s="211" t="n">
        <f aca="false">$AC388</f>
        <v>0</v>
      </c>
      <c r="F393" s="212" t="n">
        <f aca="false">$F392+(($AR$20-$AR$10))/10</f>
        <v>-0.0102</v>
      </c>
      <c r="G393" s="218" t="n">
        <f aca="false">$G392+(($AW$20-$AW$10))/10</f>
        <v>-0.0102</v>
      </c>
      <c r="H393" s="165"/>
      <c r="I393" s="165"/>
      <c r="J393" s="165"/>
      <c r="P393" s="165"/>
      <c r="S393" s="165"/>
      <c r="T393" s="165"/>
      <c r="U393" s="165"/>
      <c r="V393" s="165"/>
      <c r="W393" s="165"/>
      <c r="Y393" s="164" t="n">
        <v>390</v>
      </c>
      <c r="AA393" s="180" t="str">
        <f aca="false">IF(MOD(ROW(),2),"",INDEX($Z$3:$Z$600,ROW()/2))</f>
        <v/>
      </c>
      <c r="AB393" s="181" t="n">
        <v>3.91</v>
      </c>
      <c r="AC393" s="182" t="n">
        <f aca="false">VALUE($Z394)</f>
        <v>0</v>
      </c>
      <c r="AD393" s="164" t="n">
        <v>390</v>
      </c>
      <c r="AE393" s="191"/>
      <c r="AF393" s="227" t="str">
        <f aca="false">IF(MOD(ROW(),10),"",INDEX(AE$3:AE$600,ROW()/10))</f>
        <v/>
      </c>
      <c r="AG393" s="228" t="n">
        <v>388</v>
      </c>
      <c r="AH393" s="229" t="e">
        <f aca="false">VALUE($AF393)</f>
        <v>#VALUE!</v>
      </c>
      <c r="AI393" s="164" t="n">
        <v>390</v>
      </c>
      <c r="AK393" s="227" t="str">
        <f aca="false">IF(MOD(ROW(),10),"",INDEX(AJ$3:AJ$600,ROW()/10))</f>
        <v/>
      </c>
      <c r="AL393" s="228" t="n">
        <v>383</v>
      </c>
      <c r="AM393" s="229" t="e">
        <f aca="false">VALUE($AF393)</f>
        <v>#VALUE!</v>
      </c>
      <c r="AN393" s="164" t="n">
        <v>390</v>
      </c>
      <c r="AP393" s="227" t="str">
        <f aca="false">IF(MOD(ROW(),10),"",INDEX(AO$3:AO$600,ROW()/10))</f>
        <v/>
      </c>
      <c r="AQ393" s="181" t="n">
        <v>3.91</v>
      </c>
      <c r="AR393" s="229" t="e">
        <f aca="false">VALUE($AP393)</f>
        <v>#VALUE!</v>
      </c>
      <c r="AS393" s="164" t="n">
        <v>3900</v>
      </c>
      <c r="AU393" s="227" t="str">
        <f aca="false">IF(MOD(ROW(),10),"",INDEX(AT$3:AT$600,ROW()/10))</f>
        <v/>
      </c>
      <c r="AV393" s="181" t="n">
        <v>3.91</v>
      </c>
      <c r="AW393" s="229" t="e">
        <f aca="false">VALUE($AU393)</f>
        <v>#VALUE!</v>
      </c>
      <c r="AZ393" s="180" t="str">
        <f aca="false">IF(MOD(ROW(),2),"",INDEX(AY$3:AY$600,ROW()/2))</f>
        <v/>
      </c>
      <c r="BA393" s="181" t="n">
        <v>3.91</v>
      </c>
      <c r="BB393" s="182" t="e">
        <f aca="false">VALUE(AZ393)</f>
        <v>#VALUE!</v>
      </c>
      <c r="BE393" s="180" t="str">
        <f aca="false">IF(MOD(ROW(),2),"",INDEX(BD$3:BD$600,ROW()/2))</f>
        <v/>
      </c>
      <c r="BF393" s="181" t="n">
        <v>3.91</v>
      </c>
      <c r="BG393" s="182" t="n">
        <f aca="false">VALUE($BD394)</f>
        <v>0</v>
      </c>
    </row>
    <row r="394" customFormat="false" ht="13.5" hidden="false" customHeight="false" outlineLevel="0" collapsed="false">
      <c r="A394" s="208" t="n">
        <v>3.87</v>
      </c>
      <c r="B394" s="209" t="n">
        <v>1.7</v>
      </c>
      <c r="C394" s="213" t="n">
        <f aca="false">$C393+(($AM$20-$AM$10))/10</f>
        <v>-0.0133</v>
      </c>
      <c r="D394" s="217" t="n">
        <f aca="false">$D393+(($AH$30-$AH$20))/10</f>
        <v>-0.0056</v>
      </c>
      <c r="E394" s="211" t="n">
        <f aca="false">$AC389</f>
        <v>0</v>
      </c>
      <c r="F394" s="212" t="n">
        <f aca="false">$F393+(($AR$20-$AR$10))/10</f>
        <v>-0.0119</v>
      </c>
      <c r="G394" s="218" t="n">
        <f aca="false">$G393+(($AW$20-$AW$10))/10</f>
        <v>-0.0119</v>
      </c>
      <c r="H394" s="165"/>
      <c r="I394" s="165"/>
      <c r="J394" s="165"/>
      <c r="P394" s="165"/>
      <c r="S394" s="165"/>
      <c r="T394" s="165"/>
      <c r="U394" s="165"/>
      <c r="V394" s="165"/>
      <c r="W394" s="165"/>
      <c r="Y394" s="164" t="n">
        <v>391</v>
      </c>
      <c r="AA394" s="180" t="n">
        <f aca="false">IF(MOD(ROW(),2),"",INDEX($Z$3:$Z$600,ROW()/2))</f>
        <v>0</v>
      </c>
      <c r="AB394" s="181" t="n">
        <v>3.92</v>
      </c>
      <c r="AC394" s="182" t="n">
        <f aca="false">VALUE($Z395)</f>
        <v>0</v>
      </c>
      <c r="AD394" s="164" t="n">
        <v>391</v>
      </c>
      <c r="AE394" s="191"/>
      <c r="AF394" s="227" t="str">
        <f aca="false">IF(MOD(ROW(),10),"",INDEX(AE$3:AE$600,ROW()/10))</f>
        <v/>
      </c>
      <c r="AG394" s="228" t="n">
        <v>389</v>
      </c>
      <c r="AH394" s="229" t="e">
        <f aca="false">VALUE($AF394)</f>
        <v>#VALUE!</v>
      </c>
      <c r="AI394" s="164" t="n">
        <v>391</v>
      </c>
      <c r="AK394" s="227" t="str">
        <f aca="false">IF(MOD(ROW(),10),"",INDEX(AJ$3:AJ$600,ROW()/10))</f>
        <v/>
      </c>
      <c r="AL394" s="228" t="n">
        <v>384</v>
      </c>
      <c r="AM394" s="229" t="e">
        <f aca="false">VALUE($AF394)</f>
        <v>#VALUE!</v>
      </c>
      <c r="AN394" s="164" t="n">
        <v>391</v>
      </c>
      <c r="AP394" s="227" t="str">
        <f aca="false">IF(MOD(ROW(),10),"",INDEX(AO$3:AO$600,ROW()/10))</f>
        <v/>
      </c>
      <c r="AQ394" s="181" t="n">
        <v>3.92</v>
      </c>
      <c r="AR394" s="229" t="e">
        <f aca="false">VALUE($AP394)</f>
        <v>#VALUE!</v>
      </c>
      <c r="AS394" s="164" t="n">
        <v>3910</v>
      </c>
      <c r="AU394" s="227" t="str">
        <f aca="false">IF(MOD(ROW(),10),"",INDEX(AT$3:AT$600,ROW()/10))</f>
        <v/>
      </c>
      <c r="AV394" s="181" t="n">
        <v>3.92</v>
      </c>
      <c r="AW394" s="229" t="e">
        <f aca="false">VALUE($AU394)</f>
        <v>#VALUE!</v>
      </c>
      <c r="AZ394" s="180" t="n">
        <f aca="false">IF(MOD(ROW(),2),"",INDEX(AY$3:AY$600,ROW()/2))</f>
        <v>0</v>
      </c>
      <c r="BA394" s="181" t="n">
        <v>3.92</v>
      </c>
      <c r="BB394" s="182" t="n">
        <f aca="false">VALUE(AZ394)</f>
        <v>0</v>
      </c>
      <c r="BE394" s="180" t="n">
        <f aca="false">IF(MOD(ROW(),2),"",INDEX(BD$3:BD$600,ROW()/2))</f>
        <v>0</v>
      </c>
      <c r="BF394" s="181" t="n">
        <v>3.92</v>
      </c>
      <c r="BG394" s="182" t="n">
        <f aca="false">VALUE($BD395)</f>
        <v>0</v>
      </c>
    </row>
    <row r="395" customFormat="false" ht="13.5" hidden="false" customHeight="false" outlineLevel="0" collapsed="false">
      <c r="A395" s="208" t="n">
        <v>3.88</v>
      </c>
      <c r="B395" s="209" t="n">
        <v>1.69</v>
      </c>
      <c r="C395" s="213" t="n">
        <f aca="false">$C394+(($AM$20-$AM$10))/10</f>
        <v>-0.0152</v>
      </c>
      <c r="D395" s="217" t="n">
        <f aca="false">$D394+(($AH$30-$AH$20))/10</f>
        <v>-0.00640000000000001</v>
      </c>
      <c r="E395" s="211" t="n">
        <f aca="false">$AC390</f>
        <v>0</v>
      </c>
      <c r="F395" s="212" t="n">
        <f aca="false">$F394+(($AR$20-$AR$10))/10</f>
        <v>-0.0136</v>
      </c>
      <c r="G395" s="218" t="n">
        <f aca="false">$G394+(($AW$20-$AW$10))/10</f>
        <v>-0.0136</v>
      </c>
      <c r="H395" s="165"/>
      <c r="I395" s="165"/>
      <c r="J395" s="165"/>
      <c r="P395" s="165"/>
      <c r="S395" s="165"/>
      <c r="T395" s="165"/>
      <c r="U395" s="165"/>
      <c r="V395" s="165"/>
      <c r="W395" s="165"/>
      <c r="Y395" s="164" t="n">
        <v>392</v>
      </c>
      <c r="AA395" s="180" t="str">
        <f aca="false">IF(MOD(ROW(),2),"",INDEX($Z$3:$Z$600,ROW()/2))</f>
        <v/>
      </c>
      <c r="AB395" s="181" t="n">
        <v>3.93</v>
      </c>
      <c r="AC395" s="182" t="n">
        <f aca="false">VALUE($Z396)</f>
        <v>0</v>
      </c>
      <c r="AD395" s="164" t="n">
        <v>392</v>
      </c>
      <c r="AE395" s="191"/>
      <c r="AF395" s="227" t="str">
        <f aca="false">IF(MOD(ROW(),10),"",INDEX(AE$3:AE$600,ROW()/10))</f>
        <v/>
      </c>
      <c r="AG395" s="228" t="n">
        <v>390</v>
      </c>
      <c r="AH395" s="229" t="e">
        <f aca="false">VALUE($AF395)</f>
        <v>#VALUE!</v>
      </c>
      <c r="AI395" s="164" t="n">
        <v>392</v>
      </c>
      <c r="AK395" s="227" t="str">
        <f aca="false">IF(MOD(ROW(),10),"",INDEX(AJ$3:AJ$600,ROW()/10))</f>
        <v/>
      </c>
      <c r="AL395" s="228" t="n">
        <v>385</v>
      </c>
      <c r="AM395" s="229" t="e">
        <f aca="false">VALUE($AF395)</f>
        <v>#VALUE!</v>
      </c>
      <c r="AN395" s="164" t="n">
        <v>392</v>
      </c>
      <c r="AP395" s="227" t="str">
        <f aca="false">IF(MOD(ROW(),10),"",INDEX(AO$3:AO$600,ROW()/10))</f>
        <v/>
      </c>
      <c r="AQ395" s="181" t="n">
        <v>3.93</v>
      </c>
      <c r="AR395" s="229" t="e">
        <f aca="false">VALUE($AP395)</f>
        <v>#VALUE!</v>
      </c>
      <c r="AS395" s="164" t="n">
        <v>3920</v>
      </c>
      <c r="AU395" s="227" t="str">
        <f aca="false">IF(MOD(ROW(),10),"",INDEX(AT$3:AT$600,ROW()/10))</f>
        <v/>
      </c>
      <c r="AV395" s="181" t="n">
        <v>3.93</v>
      </c>
      <c r="AW395" s="229" t="e">
        <f aca="false">VALUE($AU395)</f>
        <v>#VALUE!</v>
      </c>
      <c r="AZ395" s="180" t="str">
        <f aca="false">IF(MOD(ROW(),2),"",INDEX(AY$3:AY$600,ROW()/2))</f>
        <v/>
      </c>
      <c r="BA395" s="181" t="n">
        <v>3.93</v>
      </c>
      <c r="BB395" s="182" t="e">
        <f aca="false">VALUE(AZ395)</f>
        <v>#VALUE!</v>
      </c>
      <c r="BE395" s="180" t="str">
        <f aca="false">IF(MOD(ROW(),2),"",INDEX(BD$3:BD$600,ROW()/2))</f>
        <v/>
      </c>
      <c r="BF395" s="181" t="n">
        <v>3.93</v>
      </c>
      <c r="BG395" s="182" t="n">
        <f aca="false">VALUE($BD396)</f>
        <v>0</v>
      </c>
    </row>
    <row r="396" customFormat="false" ht="13.5" hidden="false" customHeight="false" outlineLevel="0" collapsed="false">
      <c r="A396" s="208" t="n">
        <v>3.89</v>
      </c>
      <c r="B396" s="209" t="n">
        <v>1.68</v>
      </c>
      <c r="C396" s="213" t="n">
        <f aca="false">$C395+(($AM$20-$AM$10))/10</f>
        <v>-0.0171</v>
      </c>
      <c r="D396" s="217" t="n">
        <f aca="false">$D395+(($AH$30-$AH$20))/10</f>
        <v>-0.0072</v>
      </c>
      <c r="E396" s="211" t="n">
        <f aca="false">$AC391</f>
        <v>0</v>
      </c>
      <c r="F396" s="212" t="n">
        <f aca="false">$F395+(($AR$20-$AR$10))/10</f>
        <v>-0.0153</v>
      </c>
      <c r="G396" s="218" t="n">
        <f aca="false">$G395+(($AW$20-$AW$10))/10</f>
        <v>-0.0153</v>
      </c>
      <c r="H396" s="165"/>
      <c r="I396" s="165"/>
      <c r="J396" s="165"/>
      <c r="P396" s="165"/>
      <c r="S396" s="165"/>
      <c r="T396" s="165"/>
      <c r="U396" s="165"/>
      <c r="V396" s="165"/>
      <c r="W396" s="165"/>
      <c r="Y396" s="164" t="n">
        <v>393</v>
      </c>
      <c r="AA396" s="180" t="n">
        <f aca="false">IF(MOD(ROW(),2),"",INDEX($Z$3:$Z$600,ROW()/2))</f>
        <v>0</v>
      </c>
      <c r="AB396" s="181" t="n">
        <v>3.94</v>
      </c>
      <c r="AC396" s="182" t="n">
        <f aca="false">VALUE($Z397)</f>
        <v>0</v>
      </c>
      <c r="AD396" s="164" t="n">
        <v>393</v>
      </c>
      <c r="AE396" s="191"/>
      <c r="AF396" s="227" t="str">
        <f aca="false">IF(MOD(ROW(),10),"",INDEX(AE$3:AE$600,ROW()/10))</f>
        <v/>
      </c>
      <c r="AG396" s="228" t="n">
        <v>391</v>
      </c>
      <c r="AH396" s="229" t="e">
        <f aca="false">VALUE($AF396)</f>
        <v>#VALUE!</v>
      </c>
      <c r="AI396" s="164" t="n">
        <v>393</v>
      </c>
      <c r="AK396" s="227" t="str">
        <f aca="false">IF(MOD(ROW(),10),"",INDEX(AJ$3:AJ$600,ROW()/10))</f>
        <v/>
      </c>
      <c r="AL396" s="228" t="n">
        <v>386</v>
      </c>
      <c r="AM396" s="229" t="e">
        <f aca="false">VALUE($AF396)</f>
        <v>#VALUE!</v>
      </c>
      <c r="AN396" s="164" t="n">
        <v>393</v>
      </c>
      <c r="AP396" s="227" t="str">
        <f aca="false">IF(MOD(ROW(),10),"",INDEX(AO$3:AO$600,ROW()/10))</f>
        <v/>
      </c>
      <c r="AQ396" s="181" t="n">
        <v>3.94</v>
      </c>
      <c r="AR396" s="229" t="e">
        <f aca="false">VALUE($AP396)</f>
        <v>#VALUE!</v>
      </c>
      <c r="AS396" s="164" t="n">
        <v>3930</v>
      </c>
      <c r="AU396" s="227" t="str">
        <f aca="false">IF(MOD(ROW(),10),"",INDEX(AT$3:AT$600,ROW()/10))</f>
        <v/>
      </c>
      <c r="AV396" s="181" t="n">
        <v>3.94</v>
      </c>
      <c r="AW396" s="229" t="e">
        <f aca="false">VALUE($AU396)</f>
        <v>#VALUE!</v>
      </c>
      <c r="AZ396" s="180" t="n">
        <f aca="false">IF(MOD(ROW(),2),"",INDEX(AY$3:AY$600,ROW()/2))</f>
        <v>0</v>
      </c>
      <c r="BA396" s="181" t="n">
        <v>3.94</v>
      </c>
      <c r="BB396" s="182" t="n">
        <f aca="false">VALUE(AZ396)</f>
        <v>0</v>
      </c>
      <c r="BE396" s="180" t="n">
        <f aca="false">IF(MOD(ROW(),2),"",INDEX(BD$3:BD$600,ROW()/2))</f>
        <v>0</v>
      </c>
      <c r="BF396" s="181" t="n">
        <v>3.94</v>
      </c>
      <c r="BG396" s="182" t="n">
        <f aca="false">VALUE($BD397)</f>
        <v>0</v>
      </c>
    </row>
    <row r="397" customFormat="false" ht="13.5" hidden="false" customHeight="false" outlineLevel="0" collapsed="false">
      <c r="A397" s="208" t="n">
        <v>3.9</v>
      </c>
      <c r="B397" s="209" t="n">
        <v>1.67</v>
      </c>
      <c r="C397" s="213" t="n">
        <f aca="false">$AM400</f>
        <v>0</v>
      </c>
      <c r="D397" s="241" t="n">
        <f aca="false">$AH400</f>
        <v>0</v>
      </c>
      <c r="E397" s="211" t="n">
        <f aca="false">$AC392</f>
        <v>0</v>
      </c>
      <c r="F397" s="212" t="n">
        <f aca="false">$AR400</f>
        <v>0</v>
      </c>
      <c r="G397" s="218" t="n">
        <f aca="false">$AW400</f>
        <v>0</v>
      </c>
      <c r="H397" s="165"/>
      <c r="I397" s="165"/>
      <c r="J397" s="165"/>
      <c r="P397" s="165"/>
      <c r="S397" s="165"/>
      <c r="T397" s="165"/>
      <c r="U397" s="165"/>
      <c r="V397" s="165"/>
      <c r="W397" s="165"/>
      <c r="Y397" s="164" t="n">
        <v>394</v>
      </c>
      <c r="AA397" s="180" t="str">
        <f aca="false">IF(MOD(ROW(),2),"",INDEX($Z$3:$Z$600,ROW()/2))</f>
        <v/>
      </c>
      <c r="AB397" s="181" t="n">
        <v>3.95</v>
      </c>
      <c r="AC397" s="182" t="n">
        <f aca="false">VALUE($Z398)</f>
        <v>0</v>
      </c>
      <c r="AD397" s="164" t="n">
        <v>394</v>
      </c>
      <c r="AE397" s="191"/>
      <c r="AF397" s="227" t="str">
        <f aca="false">IF(MOD(ROW(),10),"",INDEX(AE$3:AE$600,ROW()/10))</f>
        <v/>
      </c>
      <c r="AG397" s="228" t="n">
        <v>392</v>
      </c>
      <c r="AH397" s="229" t="e">
        <f aca="false">VALUE($AF397)</f>
        <v>#VALUE!</v>
      </c>
      <c r="AI397" s="164" t="n">
        <v>394</v>
      </c>
      <c r="AK397" s="227" t="str">
        <f aca="false">IF(MOD(ROW(),10),"",INDEX(AJ$3:AJ$600,ROW()/10))</f>
        <v/>
      </c>
      <c r="AL397" s="228" t="n">
        <v>387</v>
      </c>
      <c r="AM397" s="229" t="e">
        <f aca="false">VALUE($AF397)</f>
        <v>#VALUE!</v>
      </c>
      <c r="AN397" s="164" t="n">
        <v>394</v>
      </c>
      <c r="AP397" s="227" t="str">
        <f aca="false">IF(MOD(ROW(),10),"",INDEX(AO$3:AO$600,ROW()/10))</f>
        <v/>
      </c>
      <c r="AQ397" s="181" t="n">
        <v>3.95</v>
      </c>
      <c r="AR397" s="229" t="e">
        <f aca="false">VALUE($AP397)</f>
        <v>#VALUE!</v>
      </c>
      <c r="AS397" s="164" t="n">
        <v>3940</v>
      </c>
      <c r="AU397" s="227" t="str">
        <f aca="false">IF(MOD(ROW(),10),"",INDEX(AT$3:AT$600,ROW()/10))</f>
        <v/>
      </c>
      <c r="AV397" s="181" t="n">
        <v>3.95</v>
      </c>
      <c r="AW397" s="229" t="e">
        <f aca="false">VALUE($AU397)</f>
        <v>#VALUE!</v>
      </c>
      <c r="AZ397" s="180" t="str">
        <f aca="false">IF(MOD(ROW(),2),"",INDEX(AY$3:AY$600,ROW()/2))</f>
        <v/>
      </c>
      <c r="BA397" s="181" t="n">
        <v>3.95</v>
      </c>
      <c r="BB397" s="182" t="e">
        <f aca="false">VALUE(AZ397)</f>
        <v>#VALUE!</v>
      </c>
      <c r="BE397" s="180" t="str">
        <f aca="false">IF(MOD(ROW(),2),"",INDEX(BD$3:BD$600,ROW()/2))</f>
        <v/>
      </c>
      <c r="BF397" s="181" t="n">
        <v>3.95</v>
      </c>
      <c r="BG397" s="182" t="n">
        <f aca="false">VALUE($BD398)</f>
        <v>0</v>
      </c>
    </row>
    <row r="398" customFormat="false" ht="13.5" hidden="false" customHeight="false" outlineLevel="0" collapsed="false">
      <c r="A398" s="208" t="n">
        <v>3.91</v>
      </c>
      <c r="B398" s="209" t="n">
        <v>1.66</v>
      </c>
      <c r="C398" s="213" t="n">
        <f aca="false">$C397+(($AM$20-$AM$10))/10</f>
        <v>-0.0019</v>
      </c>
      <c r="D398" s="217" t="n">
        <f aca="false">$D397+(($AH$30-$AH$20))/10</f>
        <v>-0.000800000000000001</v>
      </c>
      <c r="E398" s="211" t="n">
        <f aca="false">$AC393</f>
        <v>0</v>
      </c>
      <c r="F398" s="212" t="n">
        <f aca="false">$F397+(($AR$20-$AR$10))/10</f>
        <v>-0.0017</v>
      </c>
      <c r="G398" s="218" t="n">
        <f aca="false">$G397+(($AW$20-$AW$10))/10</f>
        <v>-0.0017</v>
      </c>
      <c r="H398" s="165"/>
      <c r="I398" s="165"/>
      <c r="J398" s="165"/>
      <c r="P398" s="165"/>
      <c r="S398" s="165"/>
      <c r="T398" s="165"/>
      <c r="U398" s="165"/>
      <c r="V398" s="165"/>
      <c r="W398" s="165"/>
      <c r="Y398" s="164" t="n">
        <v>395</v>
      </c>
      <c r="AA398" s="180" t="n">
        <f aca="false">IF(MOD(ROW(),2),"",INDEX($Z$3:$Z$600,ROW()/2))</f>
        <v>0</v>
      </c>
      <c r="AB398" s="181" t="n">
        <v>3.96</v>
      </c>
      <c r="AC398" s="182" t="n">
        <f aca="false">VALUE($Z399)</f>
        <v>0</v>
      </c>
      <c r="AD398" s="164" t="n">
        <v>395</v>
      </c>
      <c r="AE398" s="191"/>
      <c r="AF398" s="227" t="str">
        <f aca="false">IF(MOD(ROW(),10),"",INDEX(AE$3:AE$600,ROW()/10))</f>
        <v/>
      </c>
      <c r="AG398" s="228" t="n">
        <v>393</v>
      </c>
      <c r="AH398" s="229" t="e">
        <f aca="false">VALUE($AF398)</f>
        <v>#VALUE!</v>
      </c>
      <c r="AI398" s="164" t="n">
        <v>395</v>
      </c>
      <c r="AK398" s="227" t="str">
        <f aca="false">IF(MOD(ROW(),10),"",INDEX(AJ$3:AJ$600,ROW()/10))</f>
        <v/>
      </c>
      <c r="AL398" s="228" t="n">
        <v>388</v>
      </c>
      <c r="AM398" s="229" t="e">
        <f aca="false">VALUE($AF398)</f>
        <v>#VALUE!</v>
      </c>
      <c r="AN398" s="164" t="n">
        <v>395</v>
      </c>
      <c r="AP398" s="227" t="str">
        <f aca="false">IF(MOD(ROW(),10),"",INDEX(AO$3:AO$600,ROW()/10))</f>
        <v/>
      </c>
      <c r="AQ398" s="181" t="n">
        <v>3.96</v>
      </c>
      <c r="AR398" s="229" t="e">
        <f aca="false">VALUE($AP398)</f>
        <v>#VALUE!</v>
      </c>
      <c r="AS398" s="164" t="n">
        <v>3950</v>
      </c>
      <c r="AU398" s="227" t="str">
        <f aca="false">IF(MOD(ROW(),10),"",INDEX(AT$3:AT$600,ROW()/10))</f>
        <v/>
      </c>
      <c r="AV398" s="181" t="n">
        <v>3.96</v>
      </c>
      <c r="AW398" s="229" t="e">
        <f aca="false">VALUE($AU398)</f>
        <v>#VALUE!</v>
      </c>
      <c r="AZ398" s="180" t="n">
        <f aca="false">IF(MOD(ROW(),2),"",INDEX(AY$3:AY$600,ROW()/2))</f>
        <v>0</v>
      </c>
      <c r="BA398" s="181" t="n">
        <v>3.96</v>
      </c>
      <c r="BB398" s="182" t="n">
        <f aca="false">VALUE(AZ398)</f>
        <v>0</v>
      </c>
      <c r="BE398" s="180" t="n">
        <f aca="false">IF(MOD(ROW(),2),"",INDEX(BD$3:BD$600,ROW()/2))</f>
        <v>0</v>
      </c>
      <c r="BF398" s="181" t="n">
        <v>3.96</v>
      </c>
      <c r="BG398" s="182" t="n">
        <f aca="false">VALUE($BD399)</f>
        <v>0</v>
      </c>
    </row>
    <row r="399" customFormat="false" ht="13.5" hidden="false" customHeight="false" outlineLevel="0" collapsed="false">
      <c r="A399" s="208" t="n">
        <v>3.92</v>
      </c>
      <c r="B399" s="209" t="n">
        <v>1.65</v>
      </c>
      <c r="C399" s="213" t="n">
        <f aca="false">$C398+(($AM$20-$AM$10))/10</f>
        <v>-0.0038</v>
      </c>
      <c r="D399" s="217" t="n">
        <f aca="false">$D398+(($AH$30-$AH$20))/10</f>
        <v>-0.0016</v>
      </c>
      <c r="E399" s="211" t="n">
        <f aca="false">$AC394</f>
        <v>0</v>
      </c>
      <c r="F399" s="212" t="n">
        <f aca="false">$F398+(($AR$20-$AR$10))/10</f>
        <v>-0.0034</v>
      </c>
      <c r="G399" s="218" t="n">
        <f aca="false">$G398+(($AW$20-$AW$10))/10</f>
        <v>-0.0034</v>
      </c>
      <c r="H399" s="165"/>
      <c r="I399" s="165"/>
      <c r="J399" s="165"/>
      <c r="P399" s="165"/>
      <c r="S399" s="165"/>
      <c r="T399" s="165"/>
      <c r="U399" s="165"/>
      <c r="V399" s="165"/>
      <c r="W399" s="165"/>
      <c r="Y399" s="164" t="n">
        <v>396</v>
      </c>
      <c r="AA399" s="180" t="str">
        <f aca="false">IF(MOD(ROW(),2),"",INDEX($Z$3:$Z$600,ROW()/2))</f>
        <v/>
      </c>
      <c r="AB399" s="181" t="n">
        <v>3.97</v>
      </c>
      <c r="AC399" s="182" t="n">
        <f aca="false">VALUE($Z400)</f>
        <v>0</v>
      </c>
      <c r="AD399" s="164" t="n">
        <v>396</v>
      </c>
      <c r="AE399" s="191"/>
      <c r="AF399" s="227" t="str">
        <f aca="false">IF(MOD(ROW(),10),"",INDEX(AE$3:AE$600,ROW()/10))</f>
        <v/>
      </c>
      <c r="AG399" s="228" t="n">
        <v>394</v>
      </c>
      <c r="AH399" s="229" t="e">
        <f aca="false">VALUE($AF399)</f>
        <v>#VALUE!</v>
      </c>
      <c r="AI399" s="164" t="n">
        <v>396</v>
      </c>
      <c r="AK399" s="227" t="str">
        <f aca="false">IF(MOD(ROW(),10),"",INDEX(AJ$3:AJ$600,ROW()/10))</f>
        <v/>
      </c>
      <c r="AL399" s="228" t="n">
        <v>389</v>
      </c>
      <c r="AM399" s="229" t="e">
        <f aca="false">VALUE($AF399)</f>
        <v>#VALUE!</v>
      </c>
      <c r="AN399" s="164" t="n">
        <v>396</v>
      </c>
      <c r="AP399" s="227" t="str">
        <f aca="false">IF(MOD(ROW(),10),"",INDEX(AO$3:AO$600,ROW()/10))</f>
        <v/>
      </c>
      <c r="AQ399" s="181" t="n">
        <v>3.97</v>
      </c>
      <c r="AR399" s="229" t="e">
        <f aca="false">VALUE($AP399)</f>
        <v>#VALUE!</v>
      </c>
      <c r="AS399" s="164" t="n">
        <v>3960</v>
      </c>
      <c r="AU399" s="227" t="str">
        <f aca="false">IF(MOD(ROW(),10),"",INDEX(AT$3:AT$600,ROW()/10))</f>
        <v/>
      </c>
      <c r="AV399" s="181" t="n">
        <v>3.97</v>
      </c>
      <c r="AW399" s="229" t="e">
        <f aca="false">VALUE($AU399)</f>
        <v>#VALUE!</v>
      </c>
      <c r="AZ399" s="180" t="str">
        <f aca="false">IF(MOD(ROW(),2),"",INDEX(AY$3:AY$600,ROW()/2))</f>
        <v/>
      </c>
      <c r="BA399" s="181" t="n">
        <v>3.97</v>
      </c>
      <c r="BB399" s="182" t="e">
        <f aca="false">VALUE(AZ399)</f>
        <v>#VALUE!</v>
      </c>
      <c r="BE399" s="180" t="str">
        <f aca="false">IF(MOD(ROW(),2),"",INDEX(BD$3:BD$600,ROW()/2))</f>
        <v/>
      </c>
      <c r="BF399" s="181" t="n">
        <v>3.97</v>
      </c>
      <c r="BG399" s="182" t="n">
        <f aca="false">VALUE($BD400)</f>
        <v>0</v>
      </c>
    </row>
    <row r="400" customFormat="false" ht="13.5" hidden="false" customHeight="false" outlineLevel="0" collapsed="false">
      <c r="A400" s="208" t="n">
        <v>3.93</v>
      </c>
      <c r="B400" s="209" t="n">
        <v>1.64</v>
      </c>
      <c r="C400" s="213" t="n">
        <f aca="false">$C399+(($AM$20-$AM$10))/10</f>
        <v>-0.0057</v>
      </c>
      <c r="D400" s="217" t="n">
        <f aca="false">$D399+(($AH$30-$AH$20))/10</f>
        <v>-0.0024</v>
      </c>
      <c r="E400" s="211" t="n">
        <f aca="false">$AC395</f>
        <v>0</v>
      </c>
      <c r="F400" s="212" t="n">
        <f aca="false">$F399+(($AR$20-$AR$10))/10</f>
        <v>-0.0051</v>
      </c>
      <c r="G400" s="218" t="n">
        <f aca="false">$G399+(($AW$20-$AW$10))/10</f>
        <v>-0.0051</v>
      </c>
      <c r="H400" s="165"/>
      <c r="I400" s="165"/>
      <c r="J400" s="165"/>
      <c r="P400" s="165"/>
      <c r="S400" s="165"/>
      <c r="T400" s="165"/>
      <c r="U400" s="165"/>
      <c r="V400" s="165"/>
      <c r="W400" s="165"/>
      <c r="Y400" s="164" t="n">
        <v>397</v>
      </c>
      <c r="AA400" s="180" t="n">
        <f aca="false">IF(MOD(ROW(),2),"",INDEX($Z$3:$Z$600,ROW()/2))</f>
        <v>0</v>
      </c>
      <c r="AB400" s="181" t="n">
        <v>3.98</v>
      </c>
      <c r="AC400" s="182" t="n">
        <f aca="false">VALUE($Z401)</f>
        <v>0</v>
      </c>
      <c r="AD400" s="164" t="n">
        <v>397</v>
      </c>
      <c r="AE400" s="191"/>
      <c r="AF400" s="227" t="n">
        <f aca="false">IF(MOD(ROW(),10),"",INDEX(AE$3:AE$600,ROW()/10))</f>
        <v>0</v>
      </c>
      <c r="AG400" s="228" t="n">
        <v>395</v>
      </c>
      <c r="AH400" s="229" t="n">
        <f aca="false">VALUE($AF400)</f>
        <v>0</v>
      </c>
      <c r="AI400" s="164" t="n">
        <v>397</v>
      </c>
      <c r="AK400" s="227" t="n">
        <f aca="false">IF(MOD(ROW(),10),"",INDEX(AJ$3:AJ$600,ROW()/10))</f>
        <v>0</v>
      </c>
      <c r="AL400" s="228" t="n">
        <v>390</v>
      </c>
      <c r="AM400" s="229" t="n">
        <f aca="false">VALUE($AF400)</f>
        <v>0</v>
      </c>
      <c r="AN400" s="164" t="n">
        <v>397</v>
      </c>
      <c r="AP400" s="227" t="n">
        <f aca="false">IF(MOD(ROW(),10),"",INDEX(AO$3:AO$600,ROW()/10))</f>
        <v>0</v>
      </c>
      <c r="AQ400" s="181" t="n">
        <v>3.98</v>
      </c>
      <c r="AR400" s="229" t="n">
        <f aca="false">VALUE($AP400)</f>
        <v>0</v>
      </c>
      <c r="AS400" s="164" t="n">
        <v>3970</v>
      </c>
      <c r="AU400" s="227" t="n">
        <f aca="false">IF(MOD(ROW(),10),"",INDEX(AT$3:AT$600,ROW()/10))</f>
        <v>0</v>
      </c>
      <c r="AV400" s="181" t="n">
        <v>3.98</v>
      </c>
      <c r="AW400" s="229" t="n">
        <f aca="false">VALUE($AU400)</f>
        <v>0</v>
      </c>
      <c r="AZ400" s="180" t="n">
        <f aca="false">IF(MOD(ROW(),2),"",INDEX(AY$3:AY$600,ROW()/2))</f>
        <v>0</v>
      </c>
      <c r="BA400" s="181" t="n">
        <v>3.98</v>
      </c>
      <c r="BB400" s="182" t="n">
        <f aca="false">VALUE(AZ400)</f>
        <v>0</v>
      </c>
      <c r="BE400" s="180" t="n">
        <f aca="false">IF(MOD(ROW(),2),"",INDEX(BD$3:BD$600,ROW()/2))</f>
        <v>0</v>
      </c>
      <c r="BF400" s="181" t="n">
        <v>3.98</v>
      </c>
      <c r="BG400" s="182" t="n">
        <f aca="false">VALUE($BD401)</f>
        <v>0</v>
      </c>
    </row>
    <row r="401" customFormat="false" ht="13.5" hidden="false" customHeight="false" outlineLevel="0" collapsed="false">
      <c r="A401" s="208" t="n">
        <v>3.94</v>
      </c>
      <c r="B401" s="209" t="n">
        <v>1.63</v>
      </c>
      <c r="C401" s="213" t="n">
        <f aca="false">$C400+(($AM$20-$AM$10))/10</f>
        <v>-0.0076</v>
      </c>
      <c r="D401" s="217" t="n">
        <f aca="false">$D400+(($AH$30-$AH$20))/10</f>
        <v>-0.0032</v>
      </c>
      <c r="E401" s="211" t="n">
        <f aca="false">$AC396</f>
        <v>0</v>
      </c>
      <c r="F401" s="212" t="n">
        <f aca="false">$F400+(($AR$20-$AR$10))/10</f>
        <v>-0.0068</v>
      </c>
      <c r="G401" s="218" t="n">
        <f aca="false">$G400+(($AW$20-$AW$10))/10</f>
        <v>-0.0068</v>
      </c>
      <c r="H401" s="165"/>
      <c r="I401" s="165"/>
      <c r="J401" s="165"/>
      <c r="P401" s="165"/>
      <c r="S401" s="165"/>
      <c r="T401" s="165"/>
      <c r="U401" s="165"/>
      <c r="V401" s="165"/>
      <c r="W401" s="165"/>
      <c r="Y401" s="164" t="n">
        <v>398</v>
      </c>
      <c r="AA401" s="180" t="str">
        <f aca="false">IF(MOD(ROW(),2),"",INDEX($Z$3:$Z$600,ROW()/2))</f>
        <v/>
      </c>
      <c r="AB401" s="181" t="n">
        <v>3.99</v>
      </c>
      <c r="AC401" s="182" t="n">
        <f aca="false">VALUE($Z402)</f>
        <v>0</v>
      </c>
      <c r="AD401" s="164" t="n">
        <v>398</v>
      </c>
      <c r="AE401" s="191"/>
      <c r="AF401" s="227" t="str">
        <f aca="false">IF(MOD(ROW(),10),"",INDEX(AE$3:AE$600,ROW()/10))</f>
        <v/>
      </c>
      <c r="AG401" s="228" t="n">
        <v>396</v>
      </c>
      <c r="AH401" s="229" t="e">
        <f aca="false">VALUE($AF401)</f>
        <v>#VALUE!</v>
      </c>
      <c r="AI401" s="164" t="n">
        <v>398</v>
      </c>
      <c r="AK401" s="227" t="str">
        <f aca="false">IF(MOD(ROW(),10),"",INDEX(AJ$3:AJ$600,ROW()/10))</f>
        <v/>
      </c>
      <c r="AL401" s="228" t="n">
        <v>391</v>
      </c>
      <c r="AM401" s="229" t="e">
        <f aca="false">VALUE($AF401)</f>
        <v>#VALUE!</v>
      </c>
      <c r="AN401" s="164" t="n">
        <v>398</v>
      </c>
      <c r="AP401" s="227" t="str">
        <f aca="false">IF(MOD(ROW(),10),"",INDEX(AO$3:AO$600,ROW()/10))</f>
        <v/>
      </c>
      <c r="AQ401" s="181" t="n">
        <v>3.99</v>
      </c>
      <c r="AR401" s="229" t="e">
        <f aca="false">VALUE($AP401)</f>
        <v>#VALUE!</v>
      </c>
      <c r="AS401" s="164" t="n">
        <v>3980</v>
      </c>
      <c r="AU401" s="227" t="str">
        <f aca="false">IF(MOD(ROW(),10),"",INDEX(AT$3:AT$600,ROW()/10))</f>
        <v/>
      </c>
      <c r="AV401" s="181" t="n">
        <v>3.99</v>
      </c>
      <c r="AW401" s="229" t="e">
        <f aca="false">VALUE($AU401)</f>
        <v>#VALUE!</v>
      </c>
      <c r="AZ401" s="180" t="str">
        <f aca="false">IF(MOD(ROW(),2),"",INDEX(AY$3:AY$600,ROW()/2))</f>
        <v/>
      </c>
      <c r="BA401" s="181" t="n">
        <v>3.99</v>
      </c>
      <c r="BB401" s="182" t="e">
        <f aca="false">VALUE(AZ401)</f>
        <v>#VALUE!</v>
      </c>
      <c r="BE401" s="180" t="str">
        <f aca="false">IF(MOD(ROW(),2),"",INDEX(BD$3:BD$600,ROW()/2))</f>
        <v/>
      </c>
      <c r="BF401" s="181" t="n">
        <v>3.99</v>
      </c>
      <c r="BG401" s="182" t="n">
        <f aca="false">VALUE($BD402)</f>
        <v>0</v>
      </c>
    </row>
    <row r="402" customFormat="false" ht="13.5" hidden="false" customHeight="false" outlineLevel="0" collapsed="false">
      <c r="A402" s="208" t="n">
        <v>3.95</v>
      </c>
      <c r="B402" s="209" t="n">
        <v>1.62</v>
      </c>
      <c r="C402" s="213" t="n">
        <f aca="false">$C401+(($AM$20-$AM$10))/10</f>
        <v>-0.0095</v>
      </c>
      <c r="D402" s="217" t="n">
        <f aca="false">$D401+(($AH$30-$AH$20))/10</f>
        <v>-0.004</v>
      </c>
      <c r="E402" s="211" t="n">
        <f aca="false">$AC397</f>
        <v>0</v>
      </c>
      <c r="F402" s="212" t="n">
        <f aca="false">$F401+(($AR$20-$AR$10))/10</f>
        <v>-0.0085</v>
      </c>
      <c r="G402" s="218" t="n">
        <f aca="false">$G401+(($AW$20-$AW$10))/10</f>
        <v>-0.0085</v>
      </c>
      <c r="H402" s="165"/>
      <c r="I402" s="165"/>
      <c r="J402" s="165"/>
      <c r="P402" s="165"/>
      <c r="S402" s="165"/>
      <c r="T402" s="165"/>
      <c r="U402" s="165"/>
      <c r="V402" s="165"/>
      <c r="W402" s="165"/>
      <c r="Y402" s="164" t="n">
        <v>399</v>
      </c>
      <c r="AA402" s="180" t="n">
        <f aca="false">IF(MOD(ROW(),2),"",INDEX($Z$3:$Z$600,ROW()/2))</f>
        <v>0</v>
      </c>
      <c r="AB402" s="181" t="n">
        <v>4</v>
      </c>
      <c r="AC402" s="182" t="n">
        <f aca="false">VALUE($Z403)</f>
        <v>0</v>
      </c>
      <c r="AD402" s="164" t="n">
        <v>399</v>
      </c>
      <c r="AE402" s="191"/>
      <c r="AF402" s="227" t="str">
        <f aca="false">IF(MOD(ROW(),10),"",INDEX(AE$3:AE$600,ROW()/10))</f>
        <v/>
      </c>
      <c r="AG402" s="228" t="n">
        <v>397</v>
      </c>
      <c r="AH402" s="229" t="e">
        <f aca="false">VALUE($AF402)</f>
        <v>#VALUE!</v>
      </c>
      <c r="AI402" s="164" t="n">
        <v>399</v>
      </c>
      <c r="AK402" s="227" t="str">
        <f aca="false">IF(MOD(ROW(),10),"",INDEX(AJ$3:AJ$600,ROW()/10))</f>
        <v/>
      </c>
      <c r="AL402" s="228" t="n">
        <v>392</v>
      </c>
      <c r="AM402" s="229" t="e">
        <f aca="false">VALUE($AF402)</f>
        <v>#VALUE!</v>
      </c>
      <c r="AN402" s="164" t="n">
        <v>399</v>
      </c>
      <c r="AP402" s="227" t="str">
        <f aca="false">IF(MOD(ROW(),10),"",INDEX(AO$3:AO$600,ROW()/10))</f>
        <v/>
      </c>
      <c r="AQ402" s="181" t="n">
        <v>4</v>
      </c>
      <c r="AR402" s="229" t="e">
        <f aca="false">VALUE($AP402)</f>
        <v>#VALUE!</v>
      </c>
      <c r="AS402" s="164" t="n">
        <v>3990</v>
      </c>
      <c r="AU402" s="227" t="str">
        <f aca="false">IF(MOD(ROW(),10),"",INDEX(AT$3:AT$600,ROW()/10))</f>
        <v/>
      </c>
      <c r="AV402" s="181" t="n">
        <v>4</v>
      </c>
      <c r="AW402" s="229" t="e">
        <f aca="false">VALUE($AU402)</f>
        <v>#VALUE!</v>
      </c>
      <c r="AZ402" s="180" t="n">
        <f aca="false">IF(MOD(ROW(),2),"",INDEX(AY$3:AY$600,ROW()/2))</f>
        <v>0</v>
      </c>
      <c r="BA402" s="181" t="n">
        <v>4</v>
      </c>
      <c r="BB402" s="182" t="n">
        <f aca="false">VALUE(AZ402)</f>
        <v>0</v>
      </c>
      <c r="BE402" s="180" t="n">
        <f aca="false">IF(MOD(ROW(),2),"",INDEX(BD$3:BD$600,ROW()/2))</f>
        <v>0</v>
      </c>
      <c r="BF402" s="181" t="n">
        <v>4</v>
      </c>
      <c r="BG402" s="182" t="n">
        <f aca="false">VALUE($BD403)</f>
        <v>0</v>
      </c>
    </row>
    <row r="403" customFormat="false" ht="13.5" hidden="false" customHeight="false" outlineLevel="0" collapsed="false">
      <c r="A403" s="208" t="n">
        <v>3.96</v>
      </c>
      <c r="B403" s="209" t="n">
        <v>1.61</v>
      </c>
      <c r="C403" s="213" t="n">
        <f aca="false">$C402+(($AM$20-$AM$10))/10</f>
        <v>-0.0114</v>
      </c>
      <c r="D403" s="217" t="n">
        <f aca="false">$D402+(($AH$30-$AH$20))/10</f>
        <v>-0.0048</v>
      </c>
      <c r="E403" s="211" t="n">
        <f aca="false">$AC398</f>
        <v>0</v>
      </c>
      <c r="F403" s="212" t="n">
        <f aca="false">$F402+(($AR$20-$AR$10))/10</f>
        <v>-0.0102</v>
      </c>
      <c r="G403" s="218" t="n">
        <f aca="false">$G402+(($AW$20-$AW$10))/10</f>
        <v>-0.0102</v>
      </c>
      <c r="H403" s="165"/>
      <c r="I403" s="165"/>
      <c r="J403" s="165"/>
      <c r="P403" s="165"/>
      <c r="S403" s="165"/>
      <c r="T403" s="165"/>
      <c r="U403" s="165"/>
      <c r="V403" s="165"/>
      <c r="W403" s="165"/>
      <c r="Y403" s="164" t="n">
        <v>400</v>
      </c>
      <c r="AA403" s="180" t="str">
        <f aca="false">IF(MOD(ROW(),2),"",INDEX($Z$3:$Z$600,ROW()/2))</f>
        <v/>
      </c>
      <c r="AB403" s="181" t="n">
        <v>4.01</v>
      </c>
      <c r="AC403" s="182" t="n">
        <f aca="false">VALUE($Z404)</f>
        <v>0</v>
      </c>
      <c r="AD403" s="164" t="n">
        <v>400</v>
      </c>
      <c r="AE403" s="191"/>
      <c r="AF403" s="227" t="str">
        <f aca="false">IF(MOD(ROW(),10),"",INDEX(AE$3:AE$600,ROW()/10))</f>
        <v/>
      </c>
      <c r="AG403" s="228" t="n">
        <v>398</v>
      </c>
      <c r="AH403" s="229" t="e">
        <f aca="false">VALUE($AF403)</f>
        <v>#VALUE!</v>
      </c>
      <c r="AI403" s="164" t="n">
        <v>400</v>
      </c>
      <c r="AK403" s="227" t="str">
        <f aca="false">IF(MOD(ROW(),10),"",INDEX(AJ$3:AJ$600,ROW()/10))</f>
        <v/>
      </c>
      <c r="AL403" s="228" t="n">
        <v>393</v>
      </c>
      <c r="AM403" s="229" t="e">
        <f aca="false">VALUE($AF403)</f>
        <v>#VALUE!</v>
      </c>
      <c r="AN403" s="164" t="n">
        <v>400</v>
      </c>
      <c r="AP403" s="227" t="str">
        <f aca="false">IF(MOD(ROW(),10),"",INDEX(AO$3:AO$600,ROW()/10))</f>
        <v/>
      </c>
      <c r="AQ403" s="181" t="n">
        <v>4.01</v>
      </c>
      <c r="AR403" s="229" t="e">
        <f aca="false">VALUE($AP403)</f>
        <v>#VALUE!</v>
      </c>
      <c r="AS403" s="164" t="n">
        <v>4000</v>
      </c>
      <c r="AU403" s="227" t="str">
        <f aca="false">IF(MOD(ROW(),10),"",INDEX(AT$3:AT$600,ROW()/10))</f>
        <v/>
      </c>
      <c r="AV403" s="181" t="n">
        <v>4.01</v>
      </c>
      <c r="AW403" s="229" t="e">
        <f aca="false">VALUE($AU403)</f>
        <v>#VALUE!</v>
      </c>
      <c r="AZ403" s="180" t="str">
        <f aca="false">IF(MOD(ROW(),2),"",INDEX(AY$3:AY$600,ROW()/2))</f>
        <v/>
      </c>
      <c r="BA403" s="181" t="n">
        <v>4.01</v>
      </c>
      <c r="BB403" s="182" t="e">
        <f aca="false">VALUE(AZ403)</f>
        <v>#VALUE!</v>
      </c>
      <c r="BE403" s="180" t="str">
        <f aca="false">IF(MOD(ROW(),2),"",INDEX(BD$3:BD$600,ROW()/2))</f>
        <v/>
      </c>
      <c r="BF403" s="181" t="n">
        <v>4.01</v>
      </c>
      <c r="BG403" s="182" t="n">
        <f aca="false">VALUE($BD404)</f>
        <v>0</v>
      </c>
    </row>
    <row r="404" customFormat="false" ht="13.5" hidden="false" customHeight="false" outlineLevel="0" collapsed="false">
      <c r="A404" s="208" t="n">
        <v>3.97</v>
      </c>
      <c r="B404" s="209" t="n">
        <v>1.6</v>
      </c>
      <c r="C404" s="213" t="n">
        <f aca="false">$C403+(($AM$20-$AM$10))/10</f>
        <v>-0.0133</v>
      </c>
      <c r="D404" s="217" t="n">
        <f aca="false">$D403+(($AH$30-$AH$20))/10</f>
        <v>-0.0056</v>
      </c>
      <c r="E404" s="211" t="n">
        <f aca="false">$AC399</f>
        <v>0</v>
      </c>
      <c r="F404" s="212" t="n">
        <f aca="false">$F403+(($AR$20-$AR$10))/10</f>
        <v>-0.0119</v>
      </c>
      <c r="G404" s="218" t="n">
        <f aca="false">$G403+(($AW$20-$AW$10))/10</f>
        <v>-0.0119</v>
      </c>
      <c r="H404" s="165"/>
      <c r="I404" s="165"/>
      <c r="J404" s="165"/>
      <c r="P404" s="165"/>
      <c r="S404" s="165"/>
      <c r="T404" s="165"/>
      <c r="U404" s="165"/>
      <c r="V404" s="165"/>
      <c r="W404" s="165"/>
      <c r="Y404" s="164" t="n">
        <v>401</v>
      </c>
      <c r="AA404" s="180" t="n">
        <f aca="false">IF(MOD(ROW(),2),"",INDEX($Z$3:$Z$600,ROW()/2))</f>
        <v>0</v>
      </c>
      <c r="AB404" s="181" t="n">
        <v>4.02</v>
      </c>
      <c r="AC404" s="182" t="n">
        <f aca="false">VALUE($Z405)</f>
        <v>0</v>
      </c>
      <c r="AD404" s="164" t="n">
        <v>401</v>
      </c>
      <c r="AE404" s="191"/>
      <c r="AF404" s="227" t="str">
        <f aca="false">IF(MOD(ROW(),10),"",INDEX(AE$3:AE$600,ROW()/10))</f>
        <v/>
      </c>
      <c r="AG404" s="228" t="n">
        <v>399</v>
      </c>
      <c r="AH404" s="229" t="e">
        <f aca="false">VALUE($AF404)</f>
        <v>#VALUE!</v>
      </c>
      <c r="AI404" s="164" t="n">
        <v>401</v>
      </c>
      <c r="AK404" s="227" t="str">
        <f aca="false">IF(MOD(ROW(),10),"",INDEX(AJ$3:AJ$600,ROW()/10))</f>
        <v/>
      </c>
      <c r="AL404" s="228" t="n">
        <v>394</v>
      </c>
      <c r="AM404" s="229" t="e">
        <f aca="false">VALUE($AF404)</f>
        <v>#VALUE!</v>
      </c>
      <c r="AN404" s="164" t="n">
        <v>401</v>
      </c>
      <c r="AP404" s="227" t="str">
        <f aca="false">IF(MOD(ROW(),10),"",INDEX(AO$3:AO$600,ROW()/10))</f>
        <v/>
      </c>
      <c r="AQ404" s="181" t="n">
        <v>4.02</v>
      </c>
      <c r="AR404" s="229" t="e">
        <f aca="false">VALUE($AP404)</f>
        <v>#VALUE!</v>
      </c>
      <c r="AS404" s="164" t="n">
        <v>4010</v>
      </c>
      <c r="AU404" s="227" t="str">
        <f aca="false">IF(MOD(ROW(),10),"",INDEX(AT$3:AT$600,ROW()/10))</f>
        <v/>
      </c>
      <c r="AV404" s="181" t="n">
        <v>4.02</v>
      </c>
      <c r="AW404" s="229" t="e">
        <f aca="false">VALUE($AU404)</f>
        <v>#VALUE!</v>
      </c>
      <c r="AZ404" s="180" t="n">
        <f aca="false">IF(MOD(ROW(),2),"",INDEX(AY$3:AY$600,ROW()/2))</f>
        <v>0</v>
      </c>
      <c r="BA404" s="181" t="n">
        <v>4.02</v>
      </c>
      <c r="BB404" s="182" t="n">
        <f aca="false">VALUE(AZ404)</f>
        <v>0</v>
      </c>
      <c r="BE404" s="180" t="n">
        <f aca="false">IF(MOD(ROW(),2),"",INDEX(BD$3:BD$600,ROW()/2))</f>
        <v>0</v>
      </c>
      <c r="BF404" s="181" t="n">
        <v>4.02</v>
      </c>
      <c r="BG404" s="182" t="n">
        <f aca="false">VALUE($BD405)</f>
        <v>0</v>
      </c>
    </row>
    <row r="405" customFormat="false" ht="13.5" hidden="false" customHeight="false" outlineLevel="0" collapsed="false">
      <c r="A405" s="208" t="n">
        <v>3.98</v>
      </c>
      <c r="B405" s="209" t="n">
        <v>1.59</v>
      </c>
      <c r="C405" s="213" t="n">
        <f aca="false">$C404+(($AM$20-$AM$10))/10</f>
        <v>-0.0152</v>
      </c>
      <c r="D405" s="217" t="n">
        <f aca="false">$D404+(($AH$30-$AH$20))/10</f>
        <v>-0.00640000000000001</v>
      </c>
      <c r="E405" s="211" t="n">
        <f aca="false">$AC400</f>
        <v>0</v>
      </c>
      <c r="F405" s="212" t="n">
        <f aca="false">$F404+(($AR$20-$AR$10))/10</f>
        <v>-0.0136</v>
      </c>
      <c r="G405" s="218" t="n">
        <f aca="false">$G404+(($AW$20-$AW$10))/10</f>
        <v>-0.0136</v>
      </c>
      <c r="H405" s="165"/>
      <c r="I405" s="165"/>
      <c r="J405" s="165"/>
      <c r="P405" s="165"/>
      <c r="S405" s="165"/>
      <c r="T405" s="165"/>
      <c r="U405" s="165"/>
      <c r="V405" s="165"/>
      <c r="W405" s="165"/>
      <c r="Y405" s="164" t="n">
        <v>402</v>
      </c>
      <c r="AA405" s="180" t="str">
        <f aca="false">IF(MOD(ROW(),2),"",INDEX($Z$3:$Z$600,ROW()/2))</f>
        <v/>
      </c>
      <c r="AB405" s="181" t="n">
        <v>4.03</v>
      </c>
      <c r="AC405" s="182" t="n">
        <f aca="false">VALUE($Z406)</f>
        <v>0</v>
      </c>
      <c r="AD405" s="164" t="n">
        <v>402</v>
      </c>
      <c r="AE405" s="191"/>
      <c r="AF405" s="227" t="str">
        <f aca="false">IF(MOD(ROW(),10),"",INDEX(AE$3:AE$600,ROW()/10))</f>
        <v/>
      </c>
      <c r="AG405" s="228" t="n">
        <v>400</v>
      </c>
      <c r="AH405" s="229" t="e">
        <f aca="false">VALUE($AF405)</f>
        <v>#VALUE!</v>
      </c>
      <c r="AI405" s="164" t="n">
        <v>402</v>
      </c>
      <c r="AK405" s="227" t="str">
        <f aca="false">IF(MOD(ROW(),10),"",INDEX(AJ$3:AJ$600,ROW()/10))</f>
        <v/>
      </c>
      <c r="AL405" s="228" t="n">
        <v>395</v>
      </c>
      <c r="AM405" s="229" t="e">
        <f aca="false">VALUE($AF405)</f>
        <v>#VALUE!</v>
      </c>
      <c r="AN405" s="164" t="n">
        <v>402</v>
      </c>
      <c r="AP405" s="227" t="str">
        <f aca="false">IF(MOD(ROW(),10),"",INDEX(AO$3:AO$600,ROW()/10))</f>
        <v/>
      </c>
      <c r="AQ405" s="181" t="n">
        <v>4.03</v>
      </c>
      <c r="AR405" s="229" t="e">
        <f aca="false">VALUE($AP405)</f>
        <v>#VALUE!</v>
      </c>
      <c r="AS405" s="164" t="n">
        <v>4020</v>
      </c>
      <c r="AU405" s="227" t="str">
        <f aca="false">IF(MOD(ROW(),10),"",INDEX(AT$3:AT$600,ROW()/10))</f>
        <v/>
      </c>
      <c r="AV405" s="181" t="n">
        <v>4.03</v>
      </c>
      <c r="AW405" s="229" t="e">
        <f aca="false">VALUE($AU405)</f>
        <v>#VALUE!</v>
      </c>
      <c r="AZ405" s="180" t="str">
        <f aca="false">IF(MOD(ROW(),2),"",INDEX(AY$3:AY$600,ROW()/2))</f>
        <v/>
      </c>
      <c r="BA405" s="181" t="n">
        <v>4.03</v>
      </c>
      <c r="BB405" s="182" t="e">
        <f aca="false">VALUE(AZ405)</f>
        <v>#VALUE!</v>
      </c>
      <c r="BE405" s="180" t="str">
        <f aca="false">IF(MOD(ROW(),2),"",INDEX(BD$3:BD$600,ROW()/2))</f>
        <v/>
      </c>
      <c r="BF405" s="181" t="n">
        <v>4.03</v>
      </c>
      <c r="BG405" s="182" t="n">
        <f aca="false">VALUE($BD406)</f>
        <v>0</v>
      </c>
    </row>
    <row r="406" customFormat="false" ht="13.5" hidden="false" customHeight="false" outlineLevel="0" collapsed="false">
      <c r="A406" s="208" t="n">
        <v>3.99</v>
      </c>
      <c r="B406" s="209" t="n">
        <v>1.58</v>
      </c>
      <c r="C406" s="213" t="n">
        <f aca="false">$C405+(($AM$20-$AM$10))/10</f>
        <v>-0.0171</v>
      </c>
      <c r="D406" s="217" t="n">
        <f aca="false">$D405+(($AH$30-$AH$20))/10</f>
        <v>-0.0072</v>
      </c>
      <c r="E406" s="211" t="n">
        <f aca="false">$AC401</f>
        <v>0</v>
      </c>
      <c r="F406" s="212" t="n">
        <f aca="false">$F405+(($AR$20-$AR$10))/10</f>
        <v>-0.0153</v>
      </c>
      <c r="G406" s="218" t="n">
        <f aca="false">$G405+(($AW$20-$AW$10))/10</f>
        <v>-0.0153</v>
      </c>
      <c r="H406" s="165"/>
      <c r="I406" s="165"/>
      <c r="J406" s="165"/>
      <c r="P406" s="165"/>
      <c r="S406" s="165"/>
      <c r="T406" s="165"/>
      <c r="U406" s="165"/>
      <c r="V406" s="165"/>
      <c r="W406" s="165"/>
      <c r="Y406" s="164" t="n">
        <v>403</v>
      </c>
      <c r="AA406" s="180" t="n">
        <f aca="false">IF(MOD(ROW(),2),"",INDEX($Z$3:$Z$600,ROW()/2))</f>
        <v>0</v>
      </c>
      <c r="AB406" s="181" t="n">
        <v>4.04</v>
      </c>
      <c r="AC406" s="182" t="n">
        <f aca="false">VALUE($Z407)</f>
        <v>0</v>
      </c>
      <c r="AD406" s="164" t="n">
        <v>403</v>
      </c>
      <c r="AE406" s="191"/>
      <c r="AF406" s="227" t="str">
        <f aca="false">IF(MOD(ROW(),10),"",INDEX(AE$3:AE$600,ROW()/10))</f>
        <v/>
      </c>
      <c r="AG406" s="228" t="n">
        <v>401</v>
      </c>
      <c r="AH406" s="229" t="e">
        <f aca="false">VALUE($AF406)</f>
        <v>#VALUE!</v>
      </c>
      <c r="AI406" s="164" t="n">
        <v>403</v>
      </c>
      <c r="AK406" s="227" t="str">
        <f aca="false">IF(MOD(ROW(),10),"",INDEX(AJ$3:AJ$600,ROW()/10))</f>
        <v/>
      </c>
      <c r="AL406" s="228" t="n">
        <v>396</v>
      </c>
      <c r="AM406" s="229" t="e">
        <f aca="false">VALUE($AF406)</f>
        <v>#VALUE!</v>
      </c>
      <c r="AN406" s="164" t="n">
        <v>403</v>
      </c>
      <c r="AP406" s="227" t="str">
        <f aca="false">IF(MOD(ROW(),10),"",INDEX(AO$3:AO$600,ROW()/10))</f>
        <v/>
      </c>
      <c r="AQ406" s="181" t="n">
        <v>4.04</v>
      </c>
      <c r="AR406" s="229" t="e">
        <f aca="false">VALUE($AP406)</f>
        <v>#VALUE!</v>
      </c>
      <c r="AS406" s="164" t="n">
        <v>4030</v>
      </c>
      <c r="AU406" s="227" t="str">
        <f aca="false">IF(MOD(ROW(),10),"",INDEX(AT$3:AT$600,ROW()/10))</f>
        <v/>
      </c>
      <c r="AV406" s="181" t="n">
        <v>4.04</v>
      </c>
      <c r="AW406" s="229" t="e">
        <f aca="false">VALUE($AU406)</f>
        <v>#VALUE!</v>
      </c>
      <c r="AZ406" s="180" t="n">
        <f aca="false">IF(MOD(ROW(),2),"",INDEX(AY$3:AY$600,ROW()/2))</f>
        <v>0</v>
      </c>
      <c r="BA406" s="181" t="n">
        <v>4.04</v>
      </c>
      <c r="BB406" s="182" t="n">
        <f aca="false">VALUE(AZ406)</f>
        <v>0</v>
      </c>
      <c r="BE406" s="180" t="n">
        <f aca="false">IF(MOD(ROW(),2),"",INDEX(BD$3:BD$600,ROW()/2))</f>
        <v>0</v>
      </c>
      <c r="BF406" s="181" t="n">
        <v>4.04</v>
      </c>
      <c r="BG406" s="182" t="n">
        <f aca="false">VALUE($BD407)</f>
        <v>0</v>
      </c>
    </row>
    <row r="407" customFormat="false" ht="13.5" hidden="false" customHeight="false" outlineLevel="0" collapsed="false">
      <c r="A407" s="208" t="n">
        <v>4</v>
      </c>
      <c r="B407" s="209" t="n">
        <v>1.57</v>
      </c>
      <c r="C407" s="213" t="n">
        <f aca="false">$AM410</f>
        <v>0</v>
      </c>
      <c r="D407" s="241" t="n">
        <f aca="false">$AH410</f>
        <v>0</v>
      </c>
      <c r="E407" s="211" t="n">
        <f aca="false">$AC402</f>
        <v>0</v>
      </c>
      <c r="F407" s="212" t="n">
        <f aca="false">$AR410</f>
        <v>0</v>
      </c>
      <c r="G407" s="218" t="n">
        <f aca="false">$AW410</f>
        <v>0</v>
      </c>
      <c r="H407" s="165"/>
      <c r="I407" s="165"/>
      <c r="J407" s="165"/>
      <c r="P407" s="165"/>
      <c r="S407" s="165"/>
      <c r="T407" s="165"/>
      <c r="U407" s="165"/>
      <c r="V407" s="165"/>
      <c r="W407" s="165"/>
      <c r="Y407" s="164" t="n">
        <v>404</v>
      </c>
      <c r="AA407" s="180" t="str">
        <f aca="false">IF(MOD(ROW(),2),"",INDEX($Z$3:$Z$600,ROW()/2))</f>
        <v/>
      </c>
      <c r="AB407" s="181" t="n">
        <v>4.05</v>
      </c>
      <c r="AC407" s="182" t="n">
        <f aca="false">VALUE($Z408)</f>
        <v>0</v>
      </c>
      <c r="AD407" s="164" t="n">
        <v>404</v>
      </c>
      <c r="AE407" s="191"/>
      <c r="AF407" s="227" t="str">
        <f aca="false">IF(MOD(ROW(),10),"",INDEX(AE$3:AE$600,ROW()/10))</f>
        <v/>
      </c>
      <c r="AG407" s="228" t="n">
        <v>402</v>
      </c>
      <c r="AH407" s="229" t="e">
        <f aca="false">VALUE($AF407)</f>
        <v>#VALUE!</v>
      </c>
      <c r="AI407" s="164" t="n">
        <v>404</v>
      </c>
      <c r="AK407" s="227" t="str">
        <f aca="false">IF(MOD(ROW(),10),"",INDEX(AJ$3:AJ$600,ROW()/10))</f>
        <v/>
      </c>
      <c r="AL407" s="228" t="n">
        <v>397</v>
      </c>
      <c r="AM407" s="229" t="e">
        <f aca="false">VALUE($AF407)</f>
        <v>#VALUE!</v>
      </c>
      <c r="AN407" s="164" t="n">
        <v>404</v>
      </c>
      <c r="AP407" s="227" t="str">
        <f aca="false">IF(MOD(ROW(),10),"",INDEX(AO$3:AO$600,ROW()/10))</f>
        <v/>
      </c>
      <c r="AQ407" s="181" t="n">
        <v>4.05</v>
      </c>
      <c r="AR407" s="229" t="e">
        <f aca="false">VALUE($AP407)</f>
        <v>#VALUE!</v>
      </c>
      <c r="AS407" s="164" t="n">
        <v>4040</v>
      </c>
      <c r="AU407" s="227" t="str">
        <f aca="false">IF(MOD(ROW(),10),"",INDEX(AT$3:AT$600,ROW()/10))</f>
        <v/>
      </c>
      <c r="AV407" s="181" t="n">
        <v>4.05</v>
      </c>
      <c r="AW407" s="229" t="e">
        <f aca="false">VALUE($AU407)</f>
        <v>#VALUE!</v>
      </c>
      <c r="AZ407" s="180" t="str">
        <f aca="false">IF(MOD(ROW(),2),"",INDEX(AY$3:AY$600,ROW()/2))</f>
        <v/>
      </c>
      <c r="BA407" s="181" t="n">
        <v>4.05</v>
      </c>
      <c r="BB407" s="182" t="e">
        <f aca="false">VALUE(AZ407)</f>
        <v>#VALUE!</v>
      </c>
      <c r="BE407" s="180" t="str">
        <f aca="false">IF(MOD(ROW(),2),"",INDEX(BD$3:BD$600,ROW()/2))</f>
        <v/>
      </c>
      <c r="BF407" s="181" t="n">
        <v>4.05</v>
      </c>
      <c r="BG407" s="182" t="n">
        <f aca="false">VALUE($BD408)</f>
        <v>0</v>
      </c>
    </row>
    <row r="408" customFormat="false" ht="13.5" hidden="false" customHeight="false" outlineLevel="0" collapsed="false">
      <c r="A408" s="208" t="n">
        <v>4.01</v>
      </c>
      <c r="B408" s="209" t="n">
        <v>1.56</v>
      </c>
      <c r="C408" s="213" t="n">
        <f aca="false">$C407+(($AM$20-$AM$10))/10</f>
        <v>-0.0019</v>
      </c>
      <c r="D408" s="217" t="n">
        <f aca="false">$D407+(($AH$30-$AH$20))/10</f>
        <v>-0.000800000000000001</v>
      </c>
      <c r="E408" s="211" t="n">
        <f aca="false">$AC403</f>
        <v>0</v>
      </c>
      <c r="F408" s="212" t="n">
        <f aca="false">$F407+(($AR$20-$AR$10))/10</f>
        <v>-0.0017</v>
      </c>
      <c r="G408" s="218" t="n">
        <f aca="false">$G407+(($AW$20-$AW$10))/10</f>
        <v>-0.0017</v>
      </c>
      <c r="H408" s="165"/>
      <c r="I408" s="165"/>
      <c r="J408" s="165"/>
      <c r="P408" s="165"/>
      <c r="S408" s="165"/>
      <c r="T408" s="165"/>
      <c r="U408" s="165"/>
      <c r="V408" s="165"/>
      <c r="W408" s="165"/>
      <c r="Y408" s="164" t="n">
        <v>405</v>
      </c>
      <c r="AA408" s="180" t="n">
        <f aca="false">IF(MOD(ROW(),2),"",INDEX($Z$3:$Z$600,ROW()/2))</f>
        <v>0</v>
      </c>
      <c r="AB408" s="181" t="n">
        <v>4.06</v>
      </c>
      <c r="AC408" s="182" t="n">
        <f aca="false">VALUE($Z409)</f>
        <v>0</v>
      </c>
      <c r="AD408" s="164" t="n">
        <v>405</v>
      </c>
      <c r="AE408" s="191"/>
      <c r="AF408" s="227" t="str">
        <f aca="false">IF(MOD(ROW(),10),"",INDEX(AE$3:AE$600,ROW()/10))</f>
        <v/>
      </c>
      <c r="AG408" s="228" t="n">
        <v>403</v>
      </c>
      <c r="AH408" s="229" t="e">
        <f aca="false">VALUE($AF408)</f>
        <v>#VALUE!</v>
      </c>
      <c r="AI408" s="164" t="n">
        <v>405</v>
      </c>
      <c r="AK408" s="227" t="str">
        <f aca="false">IF(MOD(ROW(),10),"",INDEX(AJ$3:AJ$600,ROW()/10))</f>
        <v/>
      </c>
      <c r="AL408" s="228" t="n">
        <v>398</v>
      </c>
      <c r="AM408" s="229" t="e">
        <f aca="false">VALUE($AF408)</f>
        <v>#VALUE!</v>
      </c>
      <c r="AN408" s="164" t="n">
        <v>405</v>
      </c>
      <c r="AP408" s="227" t="str">
        <f aca="false">IF(MOD(ROW(),10),"",INDEX(AO$3:AO$600,ROW()/10))</f>
        <v/>
      </c>
      <c r="AQ408" s="181" t="n">
        <v>4.06</v>
      </c>
      <c r="AR408" s="229" t="e">
        <f aca="false">VALUE($AP408)</f>
        <v>#VALUE!</v>
      </c>
      <c r="AS408" s="164" t="n">
        <v>4050</v>
      </c>
      <c r="AU408" s="227" t="str">
        <f aca="false">IF(MOD(ROW(),10),"",INDEX(AT$3:AT$600,ROW()/10))</f>
        <v/>
      </c>
      <c r="AV408" s="181" t="n">
        <v>4.06</v>
      </c>
      <c r="AW408" s="229" t="e">
        <f aca="false">VALUE($AU408)</f>
        <v>#VALUE!</v>
      </c>
      <c r="AZ408" s="180" t="n">
        <f aca="false">IF(MOD(ROW(),2),"",INDEX(AY$3:AY$600,ROW()/2))</f>
        <v>0</v>
      </c>
      <c r="BA408" s="181" t="n">
        <v>4.06</v>
      </c>
      <c r="BB408" s="182" t="n">
        <f aca="false">VALUE(AZ408)</f>
        <v>0</v>
      </c>
      <c r="BE408" s="180" t="n">
        <f aca="false">IF(MOD(ROW(),2),"",INDEX(BD$3:BD$600,ROW()/2))</f>
        <v>0</v>
      </c>
      <c r="BF408" s="181" t="n">
        <v>4.06</v>
      </c>
      <c r="BG408" s="182" t="n">
        <f aca="false">VALUE($BD409)</f>
        <v>0</v>
      </c>
    </row>
    <row r="409" customFormat="false" ht="13.5" hidden="false" customHeight="false" outlineLevel="0" collapsed="false">
      <c r="A409" s="208" t="n">
        <v>4.02</v>
      </c>
      <c r="B409" s="209" t="n">
        <v>1.55</v>
      </c>
      <c r="C409" s="213" t="n">
        <f aca="false">$C408+(($AM$20-$AM$10))/10</f>
        <v>-0.0038</v>
      </c>
      <c r="D409" s="217" t="n">
        <f aca="false">$D408+(($AH$30-$AH$20))/10</f>
        <v>-0.0016</v>
      </c>
      <c r="E409" s="211" t="n">
        <f aca="false">$AC404</f>
        <v>0</v>
      </c>
      <c r="F409" s="212" t="n">
        <f aca="false">$F408+(($AR$20-$AR$10))/10</f>
        <v>-0.0034</v>
      </c>
      <c r="G409" s="218" t="n">
        <f aca="false">$G408+(($AW$20-$AW$10))/10</f>
        <v>-0.0034</v>
      </c>
      <c r="H409" s="165"/>
      <c r="I409" s="165"/>
      <c r="J409" s="165"/>
      <c r="P409" s="165"/>
      <c r="S409" s="165"/>
      <c r="T409" s="165"/>
      <c r="U409" s="165"/>
      <c r="V409" s="165"/>
      <c r="W409" s="165"/>
      <c r="Y409" s="164" t="n">
        <v>406</v>
      </c>
      <c r="AA409" s="180" t="str">
        <f aca="false">IF(MOD(ROW(),2),"",INDEX($Z$3:$Z$600,ROW()/2))</f>
        <v/>
      </c>
      <c r="AB409" s="181" t="n">
        <v>4.07</v>
      </c>
      <c r="AC409" s="182" t="n">
        <f aca="false">VALUE($Z410)</f>
        <v>0</v>
      </c>
      <c r="AD409" s="164" t="n">
        <v>406</v>
      </c>
      <c r="AE409" s="191"/>
      <c r="AF409" s="227" t="str">
        <f aca="false">IF(MOD(ROW(),10),"",INDEX(AE$3:AE$600,ROW()/10))</f>
        <v/>
      </c>
      <c r="AG409" s="228" t="n">
        <v>404</v>
      </c>
      <c r="AH409" s="229" t="e">
        <f aca="false">VALUE($AF409)</f>
        <v>#VALUE!</v>
      </c>
      <c r="AI409" s="164" t="n">
        <v>406</v>
      </c>
      <c r="AK409" s="227" t="str">
        <f aca="false">IF(MOD(ROW(),10),"",INDEX(AJ$3:AJ$600,ROW()/10))</f>
        <v/>
      </c>
      <c r="AL409" s="228" t="n">
        <v>399</v>
      </c>
      <c r="AM409" s="229" t="e">
        <f aca="false">VALUE($AF409)</f>
        <v>#VALUE!</v>
      </c>
      <c r="AN409" s="164" t="n">
        <v>406</v>
      </c>
      <c r="AP409" s="227" t="str">
        <f aca="false">IF(MOD(ROW(),10),"",INDEX(AO$3:AO$600,ROW()/10))</f>
        <v/>
      </c>
      <c r="AQ409" s="181" t="n">
        <v>4.07</v>
      </c>
      <c r="AR409" s="229" t="e">
        <f aca="false">VALUE($AP409)</f>
        <v>#VALUE!</v>
      </c>
      <c r="AS409" s="164" t="n">
        <v>4060</v>
      </c>
      <c r="AU409" s="227" t="str">
        <f aca="false">IF(MOD(ROW(),10),"",INDEX(AT$3:AT$600,ROW()/10))</f>
        <v/>
      </c>
      <c r="AV409" s="181" t="n">
        <v>4.07</v>
      </c>
      <c r="AW409" s="229" t="e">
        <f aca="false">VALUE($AU409)</f>
        <v>#VALUE!</v>
      </c>
      <c r="AZ409" s="180" t="str">
        <f aca="false">IF(MOD(ROW(),2),"",INDEX(AY$3:AY$600,ROW()/2))</f>
        <v/>
      </c>
      <c r="BA409" s="181" t="n">
        <v>4.07</v>
      </c>
      <c r="BB409" s="182" t="e">
        <f aca="false">VALUE(AZ409)</f>
        <v>#VALUE!</v>
      </c>
      <c r="BE409" s="180" t="str">
        <f aca="false">IF(MOD(ROW(),2),"",INDEX(BD$3:BD$600,ROW()/2))</f>
        <v/>
      </c>
      <c r="BF409" s="181" t="n">
        <v>4.07</v>
      </c>
      <c r="BG409" s="182" t="n">
        <f aca="false">VALUE($BD410)</f>
        <v>0</v>
      </c>
    </row>
    <row r="410" customFormat="false" ht="13.5" hidden="false" customHeight="false" outlineLevel="0" collapsed="false">
      <c r="A410" s="208" t="n">
        <v>4.03</v>
      </c>
      <c r="B410" s="209" t="n">
        <v>1.54</v>
      </c>
      <c r="C410" s="213" t="n">
        <f aca="false">$C409+(($AM$20-$AM$10))/10</f>
        <v>-0.0057</v>
      </c>
      <c r="D410" s="217" t="n">
        <f aca="false">$D409+(($AH$30-$AH$20))/10</f>
        <v>-0.0024</v>
      </c>
      <c r="E410" s="211" t="n">
        <f aca="false">$AC405</f>
        <v>0</v>
      </c>
      <c r="F410" s="212" t="n">
        <f aca="false">$F409+(($AR$20-$AR$10))/10</f>
        <v>-0.0051</v>
      </c>
      <c r="G410" s="218" t="n">
        <f aca="false">$G409+(($AW$20-$AW$10))/10</f>
        <v>-0.0051</v>
      </c>
      <c r="H410" s="165"/>
      <c r="I410" s="165"/>
      <c r="J410" s="165"/>
      <c r="P410" s="165"/>
      <c r="S410" s="165"/>
      <c r="T410" s="165"/>
      <c r="U410" s="165"/>
      <c r="V410" s="165"/>
      <c r="W410" s="165"/>
      <c r="Y410" s="164" t="n">
        <v>407</v>
      </c>
      <c r="AA410" s="180" t="n">
        <f aca="false">IF(MOD(ROW(),2),"",INDEX($Z$3:$Z$600,ROW()/2))</f>
        <v>0</v>
      </c>
      <c r="AB410" s="181" t="n">
        <v>4.08</v>
      </c>
      <c r="AC410" s="182" t="n">
        <f aca="false">VALUE($Z411)</f>
        <v>0</v>
      </c>
      <c r="AD410" s="164" t="n">
        <v>407</v>
      </c>
      <c r="AE410" s="191"/>
      <c r="AF410" s="227" t="n">
        <f aca="false">IF(MOD(ROW(),10),"",INDEX(AE$3:AE$600,ROW()/10))</f>
        <v>0</v>
      </c>
      <c r="AG410" s="228" t="n">
        <v>405</v>
      </c>
      <c r="AH410" s="229" t="n">
        <f aca="false">VALUE($AF410)</f>
        <v>0</v>
      </c>
      <c r="AI410" s="164" t="n">
        <v>407</v>
      </c>
      <c r="AK410" s="227" t="n">
        <f aca="false">IF(MOD(ROW(),10),"",INDEX(AJ$3:AJ$600,ROW()/10))</f>
        <v>0</v>
      </c>
      <c r="AL410" s="228" t="n">
        <v>400</v>
      </c>
      <c r="AM410" s="229" t="n">
        <f aca="false">VALUE($AF410)</f>
        <v>0</v>
      </c>
      <c r="AN410" s="164" t="n">
        <v>407</v>
      </c>
      <c r="AP410" s="227" t="n">
        <f aca="false">IF(MOD(ROW(),10),"",INDEX(AO$3:AO$600,ROW()/10))</f>
        <v>0</v>
      </c>
      <c r="AQ410" s="181" t="n">
        <v>4.08</v>
      </c>
      <c r="AR410" s="229" t="n">
        <f aca="false">VALUE($AP410)</f>
        <v>0</v>
      </c>
      <c r="AS410" s="164" t="n">
        <v>4070</v>
      </c>
      <c r="AU410" s="227" t="n">
        <f aca="false">IF(MOD(ROW(),10),"",INDEX(AT$3:AT$600,ROW()/10))</f>
        <v>0</v>
      </c>
      <c r="AV410" s="181" t="n">
        <v>4.08</v>
      </c>
      <c r="AW410" s="229" t="n">
        <f aca="false">VALUE($AU410)</f>
        <v>0</v>
      </c>
      <c r="AZ410" s="180" t="n">
        <f aca="false">IF(MOD(ROW(),2),"",INDEX(AY$3:AY$600,ROW()/2))</f>
        <v>0</v>
      </c>
      <c r="BA410" s="181" t="n">
        <v>4.08</v>
      </c>
      <c r="BB410" s="182" t="n">
        <f aca="false">VALUE(AZ410)</f>
        <v>0</v>
      </c>
      <c r="BE410" s="180" t="n">
        <f aca="false">IF(MOD(ROW(),2),"",INDEX(BD$3:BD$600,ROW()/2))</f>
        <v>0</v>
      </c>
      <c r="BF410" s="181" t="n">
        <v>4.08</v>
      </c>
      <c r="BG410" s="182" t="n">
        <f aca="false">VALUE($BD411)</f>
        <v>0</v>
      </c>
    </row>
    <row r="411" customFormat="false" ht="13.5" hidden="false" customHeight="false" outlineLevel="0" collapsed="false">
      <c r="A411" s="208" t="n">
        <v>4.04</v>
      </c>
      <c r="B411" s="209" t="n">
        <v>1.53</v>
      </c>
      <c r="C411" s="213" t="n">
        <f aca="false">$C410+(($AM$20-$AM$10))/10</f>
        <v>-0.0076</v>
      </c>
      <c r="D411" s="217" t="n">
        <f aca="false">$D410+(($AH$30-$AH$20))/10</f>
        <v>-0.0032</v>
      </c>
      <c r="E411" s="211" t="n">
        <f aca="false">$AC406</f>
        <v>0</v>
      </c>
      <c r="F411" s="212" t="n">
        <f aca="false">$F410+(($AR$20-$AR$10))/10</f>
        <v>-0.0068</v>
      </c>
      <c r="G411" s="218" t="n">
        <f aca="false">$G410+(($AW$20-$AW$10))/10</f>
        <v>-0.0068</v>
      </c>
      <c r="H411" s="165"/>
      <c r="I411" s="165"/>
      <c r="J411" s="165"/>
      <c r="P411" s="165"/>
      <c r="S411" s="165"/>
      <c r="T411" s="165"/>
      <c r="U411" s="165"/>
      <c r="V411" s="165"/>
      <c r="W411" s="165"/>
      <c r="Y411" s="164" t="n">
        <v>408</v>
      </c>
      <c r="AA411" s="180" t="str">
        <f aca="false">IF(MOD(ROW(),2),"",INDEX($Z$3:$Z$600,ROW()/2))</f>
        <v/>
      </c>
      <c r="AB411" s="181" t="n">
        <v>4.09</v>
      </c>
      <c r="AC411" s="182" t="n">
        <f aca="false">VALUE($Z412)</f>
        <v>0</v>
      </c>
      <c r="AD411" s="164" t="n">
        <v>408</v>
      </c>
      <c r="AE411" s="191"/>
      <c r="AF411" s="227" t="str">
        <f aca="false">IF(MOD(ROW(),10),"",INDEX(AE$3:AE$600,ROW()/10))</f>
        <v/>
      </c>
      <c r="AG411" s="228" t="n">
        <v>406</v>
      </c>
      <c r="AH411" s="229" t="e">
        <f aca="false">VALUE($AF411)</f>
        <v>#VALUE!</v>
      </c>
      <c r="AI411" s="164" t="n">
        <v>408</v>
      </c>
      <c r="AK411" s="227" t="str">
        <f aca="false">IF(MOD(ROW(),10),"",INDEX(AJ$3:AJ$600,ROW()/10))</f>
        <v/>
      </c>
      <c r="AL411" s="228" t="n">
        <v>401</v>
      </c>
      <c r="AM411" s="229" t="e">
        <f aca="false">VALUE($AF411)</f>
        <v>#VALUE!</v>
      </c>
      <c r="AN411" s="164" t="n">
        <v>408</v>
      </c>
      <c r="AP411" s="227" t="str">
        <f aca="false">IF(MOD(ROW(),10),"",INDEX(AO$3:AO$600,ROW()/10))</f>
        <v/>
      </c>
      <c r="AQ411" s="181" t="n">
        <v>4.09</v>
      </c>
      <c r="AR411" s="229" t="e">
        <f aca="false">VALUE($AP411)</f>
        <v>#VALUE!</v>
      </c>
      <c r="AS411" s="164" t="n">
        <v>4080</v>
      </c>
      <c r="AU411" s="227" t="str">
        <f aca="false">IF(MOD(ROW(),10),"",INDEX(AT$3:AT$600,ROW()/10))</f>
        <v/>
      </c>
      <c r="AV411" s="181" t="n">
        <v>4.09</v>
      </c>
      <c r="AW411" s="229" t="e">
        <f aca="false">VALUE($AU411)</f>
        <v>#VALUE!</v>
      </c>
      <c r="AZ411" s="180" t="str">
        <f aca="false">IF(MOD(ROW(),2),"",INDEX(AY$3:AY$600,ROW()/2))</f>
        <v/>
      </c>
      <c r="BA411" s="181" t="n">
        <v>4.09</v>
      </c>
      <c r="BB411" s="182" t="e">
        <f aca="false">VALUE(AZ411)</f>
        <v>#VALUE!</v>
      </c>
      <c r="BE411" s="180" t="str">
        <f aca="false">IF(MOD(ROW(),2),"",INDEX(BD$3:BD$600,ROW()/2))</f>
        <v/>
      </c>
      <c r="BF411" s="181" t="n">
        <v>4.09</v>
      </c>
      <c r="BG411" s="182" t="n">
        <f aca="false">VALUE($BD412)</f>
        <v>0</v>
      </c>
    </row>
    <row r="412" customFormat="false" ht="13.5" hidden="false" customHeight="false" outlineLevel="0" collapsed="false">
      <c r="A412" s="208" t="n">
        <v>4.05</v>
      </c>
      <c r="B412" s="209" t="n">
        <v>1.52</v>
      </c>
      <c r="C412" s="213" t="n">
        <f aca="false">$C411+(($AM$20-$AM$10))/10</f>
        <v>-0.0095</v>
      </c>
      <c r="D412" s="217" t="n">
        <f aca="false">$D411+(($AH$30-$AH$20))/10</f>
        <v>-0.004</v>
      </c>
      <c r="E412" s="211" t="n">
        <f aca="false">$AC407</f>
        <v>0</v>
      </c>
      <c r="F412" s="212" t="n">
        <f aca="false">$F411+(($AR$20-$AR$10))/10</f>
        <v>-0.0085</v>
      </c>
      <c r="G412" s="218" t="n">
        <f aca="false">$G411+(($AW$20-$AW$10))/10</f>
        <v>-0.0085</v>
      </c>
      <c r="H412" s="165"/>
      <c r="I412" s="165"/>
      <c r="J412" s="165"/>
      <c r="P412" s="165"/>
      <c r="S412" s="165"/>
      <c r="T412" s="165"/>
      <c r="U412" s="165"/>
      <c r="V412" s="165"/>
      <c r="W412" s="165"/>
      <c r="Y412" s="164" t="n">
        <v>409</v>
      </c>
      <c r="AA412" s="180" t="n">
        <f aca="false">IF(MOD(ROW(),2),"",INDEX($Z$3:$Z$600,ROW()/2))</f>
        <v>0</v>
      </c>
      <c r="AB412" s="181" t="n">
        <v>4.1</v>
      </c>
      <c r="AC412" s="182" t="n">
        <f aca="false">VALUE($Z413)</f>
        <v>0</v>
      </c>
      <c r="AD412" s="164" t="n">
        <v>409</v>
      </c>
      <c r="AE412" s="191"/>
      <c r="AF412" s="227" t="str">
        <f aca="false">IF(MOD(ROW(),10),"",INDEX(AE$3:AE$600,ROW()/10))</f>
        <v/>
      </c>
      <c r="AG412" s="228" t="n">
        <v>407</v>
      </c>
      <c r="AH412" s="229" t="e">
        <f aca="false">VALUE($AF412)</f>
        <v>#VALUE!</v>
      </c>
      <c r="AI412" s="164" t="n">
        <v>409</v>
      </c>
      <c r="AK412" s="227" t="str">
        <f aca="false">IF(MOD(ROW(),10),"",INDEX(AJ$3:AJ$600,ROW()/10))</f>
        <v/>
      </c>
      <c r="AL412" s="228" t="n">
        <v>402</v>
      </c>
      <c r="AM412" s="229" t="e">
        <f aca="false">VALUE($AF412)</f>
        <v>#VALUE!</v>
      </c>
      <c r="AN412" s="164" t="n">
        <v>409</v>
      </c>
      <c r="AP412" s="227" t="str">
        <f aca="false">IF(MOD(ROW(),10),"",INDEX(AO$3:AO$600,ROW()/10))</f>
        <v/>
      </c>
      <c r="AQ412" s="181" t="n">
        <v>4.1</v>
      </c>
      <c r="AR412" s="229" t="e">
        <f aca="false">VALUE($AP412)</f>
        <v>#VALUE!</v>
      </c>
      <c r="AS412" s="164" t="n">
        <v>4090</v>
      </c>
      <c r="AU412" s="227" t="str">
        <f aca="false">IF(MOD(ROW(),10),"",INDEX(AT$3:AT$600,ROW()/10))</f>
        <v/>
      </c>
      <c r="AV412" s="181" t="n">
        <v>4.1</v>
      </c>
      <c r="AW412" s="229" t="e">
        <f aca="false">VALUE($AU412)</f>
        <v>#VALUE!</v>
      </c>
      <c r="AZ412" s="180" t="n">
        <f aca="false">IF(MOD(ROW(),2),"",INDEX(AY$3:AY$600,ROW()/2))</f>
        <v>0</v>
      </c>
      <c r="BA412" s="181" t="n">
        <v>4.1</v>
      </c>
      <c r="BB412" s="182" t="n">
        <f aca="false">VALUE(AZ412)</f>
        <v>0</v>
      </c>
      <c r="BE412" s="180" t="n">
        <f aca="false">IF(MOD(ROW(),2),"",INDEX(BD$3:BD$600,ROW()/2))</f>
        <v>0</v>
      </c>
      <c r="BF412" s="181" t="n">
        <v>4.1</v>
      </c>
      <c r="BG412" s="182" t="n">
        <f aca="false">VALUE($BD413)</f>
        <v>0</v>
      </c>
    </row>
    <row r="413" customFormat="false" ht="13.5" hidden="false" customHeight="false" outlineLevel="0" collapsed="false">
      <c r="A413" s="208" t="n">
        <v>4.06</v>
      </c>
      <c r="B413" s="209" t="n">
        <v>1.51</v>
      </c>
      <c r="C413" s="213" t="n">
        <f aca="false">$C412+(($AM$20-$AM$10))/10</f>
        <v>-0.0114</v>
      </c>
      <c r="D413" s="217" t="n">
        <f aca="false">$D412+(($AH$30-$AH$20))/10</f>
        <v>-0.0048</v>
      </c>
      <c r="E413" s="211" t="n">
        <f aca="false">$AC408</f>
        <v>0</v>
      </c>
      <c r="F413" s="212" t="n">
        <f aca="false">$F412+(($AR$20-$AR$10))/10</f>
        <v>-0.0102</v>
      </c>
      <c r="G413" s="218" t="n">
        <f aca="false">$G412+(($AW$20-$AW$10))/10</f>
        <v>-0.0102</v>
      </c>
      <c r="H413" s="165"/>
      <c r="I413" s="165"/>
      <c r="J413" s="165"/>
      <c r="P413" s="165"/>
      <c r="S413" s="165"/>
      <c r="T413" s="165"/>
      <c r="U413" s="165"/>
      <c r="V413" s="165"/>
      <c r="W413" s="165"/>
      <c r="Y413" s="164" t="n">
        <v>410</v>
      </c>
      <c r="AA413" s="180" t="str">
        <f aca="false">IF(MOD(ROW(),2),"",INDEX($Z$3:$Z$600,ROW()/2))</f>
        <v/>
      </c>
      <c r="AB413" s="181" t="n">
        <v>4.11</v>
      </c>
      <c r="AC413" s="182" t="n">
        <f aca="false">VALUE($Z414)</f>
        <v>0</v>
      </c>
      <c r="AD413" s="164" t="n">
        <v>410</v>
      </c>
      <c r="AE413" s="191"/>
      <c r="AF413" s="227" t="str">
        <f aca="false">IF(MOD(ROW(),10),"",INDEX(AE$3:AE$600,ROW()/10))</f>
        <v/>
      </c>
      <c r="AG413" s="228" t="n">
        <v>408</v>
      </c>
      <c r="AH413" s="229" t="e">
        <f aca="false">VALUE($AF413)</f>
        <v>#VALUE!</v>
      </c>
      <c r="AI413" s="164" t="n">
        <v>410</v>
      </c>
      <c r="AK413" s="227" t="str">
        <f aca="false">IF(MOD(ROW(),10),"",INDEX(AJ$3:AJ$600,ROW()/10))</f>
        <v/>
      </c>
      <c r="AL413" s="228" t="n">
        <v>403</v>
      </c>
      <c r="AM413" s="229" t="e">
        <f aca="false">VALUE($AF413)</f>
        <v>#VALUE!</v>
      </c>
      <c r="AN413" s="164" t="n">
        <v>410</v>
      </c>
      <c r="AP413" s="227" t="str">
        <f aca="false">IF(MOD(ROW(),10),"",INDEX(AO$3:AO$600,ROW()/10))</f>
        <v/>
      </c>
      <c r="AQ413" s="181" t="n">
        <v>4.11</v>
      </c>
      <c r="AR413" s="229" t="e">
        <f aca="false">VALUE($AP413)</f>
        <v>#VALUE!</v>
      </c>
      <c r="AS413" s="164" t="n">
        <v>4100</v>
      </c>
      <c r="AU413" s="227" t="str">
        <f aca="false">IF(MOD(ROW(),10),"",INDEX(AT$3:AT$600,ROW()/10))</f>
        <v/>
      </c>
      <c r="AV413" s="181" t="n">
        <v>4.11</v>
      </c>
      <c r="AW413" s="229" t="e">
        <f aca="false">VALUE($AU413)</f>
        <v>#VALUE!</v>
      </c>
      <c r="AZ413" s="180" t="str">
        <f aca="false">IF(MOD(ROW(),2),"",INDEX(AY$3:AY$600,ROW()/2))</f>
        <v/>
      </c>
      <c r="BA413" s="181" t="n">
        <v>4.11</v>
      </c>
      <c r="BB413" s="182" t="e">
        <f aca="false">VALUE(AZ413)</f>
        <v>#VALUE!</v>
      </c>
      <c r="BE413" s="180" t="str">
        <f aca="false">IF(MOD(ROW(),2),"",INDEX(BD$3:BD$600,ROW()/2))</f>
        <v/>
      </c>
      <c r="BF413" s="181" t="n">
        <v>4.11</v>
      </c>
      <c r="BG413" s="182" t="n">
        <f aca="false">VALUE($BD414)</f>
        <v>0</v>
      </c>
    </row>
    <row r="414" customFormat="false" ht="13.5" hidden="false" customHeight="false" outlineLevel="0" collapsed="false">
      <c r="A414" s="208" t="n">
        <v>4.07</v>
      </c>
      <c r="B414" s="209" t="n">
        <v>1.5</v>
      </c>
      <c r="C414" s="213" t="n">
        <f aca="false">$C413+(($AM$20-$AM$10))/10</f>
        <v>-0.0133</v>
      </c>
      <c r="D414" s="217" t="n">
        <f aca="false">$D413+(($AH$30-$AH$20))/10</f>
        <v>-0.0056</v>
      </c>
      <c r="E414" s="211" t="n">
        <f aca="false">$AC409</f>
        <v>0</v>
      </c>
      <c r="F414" s="212" t="n">
        <f aca="false">$F413+(($AR$20-$AR$10))/10</f>
        <v>-0.0119</v>
      </c>
      <c r="G414" s="218" t="n">
        <f aca="false">$G413+(($AW$20-$AW$10))/10</f>
        <v>-0.0119</v>
      </c>
      <c r="H414" s="165"/>
      <c r="I414" s="165"/>
      <c r="J414" s="165"/>
      <c r="P414" s="165"/>
      <c r="S414" s="165"/>
      <c r="T414" s="165"/>
      <c r="U414" s="165"/>
      <c r="V414" s="165"/>
      <c r="W414" s="165"/>
      <c r="Y414" s="164" t="n">
        <v>411</v>
      </c>
      <c r="AA414" s="180" t="n">
        <f aca="false">IF(MOD(ROW(),2),"",INDEX($Z$3:$Z$600,ROW()/2))</f>
        <v>0</v>
      </c>
      <c r="AB414" s="181" t="n">
        <v>4.12</v>
      </c>
      <c r="AC414" s="182" t="n">
        <f aca="false">VALUE($Z415)</f>
        <v>0</v>
      </c>
      <c r="AD414" s="164" t="n">
        <v>411</v>
      </c>
      <c r="AE414" s="191"/>
      <c r="AF414" s="227" t="str">
        <f aca="false">IF(MOD(ROW(),10),"",INDEX(AE$3:AE$600,ROW()/10))</f>
        <v/>
      </c>
      <c r="AG414" s="228" t="n">
        <v>409</v>
      </c>
      <c r="AH414" s="229" t="e">
        <f aca="false">VALUE($AF414)</f>
        <v>#VALUE!</v>
      </c>
      <c r="AI414" s="164" t="n">
        <v>411</v>
      </c>
      <c r="AK414" s="227" t="str">
        <f aca="false">IF(MOD(ROW(),10),"",INDEX(AJ$3:AJ$600,ROW()/10))</f>
        <v/>
      </c>
      <c r="AL414" s="228" t="n">
        <v>404</v>
      </c>
      <c r="AM414" s="229" t="e">
        <f aca="false">VALUE($AF414)</f>
        <v>#VALUE!</v>
      </c>
      <c r="AN414" s="164" t="n">
        <v>411</v>
      </c>
      <c r="AP414" s="227" t="str">
        <f aca="false">IF(MOD(ROW(),10),"",INDEX(AO$3:AO$600,ROW()/10))</f>
        <v/>
      </c>
      <c r="AQ414" s="181" t="n">
        <v>4.12</v>
      </c>
      <c r="AR414" s="229" t="e">
        <f aca="false">VALUE($AP414)</f>
        <v>#VALUE!</v>
      </c>
      <c r="AS414" s="164" t="n">
        <v>4110</v>
      </c>
      <c r="AU414" s="227" t="str">
        <f aca="false">IF(MOD(ROW(),10),"",INDEX(AT$3:AT$600,ROW()/10))</f>
        <v/>
      </c>
      <c r="AV414" s="181" t="n">
        <v>4.12</v>
      </c>
      <c r="AW414" s="229" t="e">
        <f aca="false">VALUE($AU414)</f>
        <v>#VALUE!</v>
      </c>
      <c r="AZ414" s="180" t="n">
        <f aca="false">IF(MOD(ROW(),2),"",INDEX(AY$3:AY$600,ROW()/2))</f>
        <v>0</v>
      </c>
      <c r="BA414" s="181" t="n">
        <v>4.12</v>
      </c>
      <c r="BB414" s="182" t="n">
        <f aca="false">VALUE(AZ414)</f>
        <v>0</v>
      </c>
      <c r="BE414" s="180" t="n">
        <f aca="false">IF(MOD(ROW(),2),"",INDEX(BD$3:BD$600,ROW()/2))</f>
        <v>0</v>
      </c>
      <c r="BF414" s="181" t="n">
        <v>4.12</v>
      </c>
      <c r="BG414" s="182" t="n">
        <f aca="false">VALUE($BD415)</f>
        <v>0</v>
      </c>
    </row>
    <row r="415" customFormat="false" ht="13.5" hidden="false" customHeight="false" outlineLevel="0" collapsed="false">
      <c r="A415" s="208" t="n">
        <v>4.08</v>
      </c>
      <c r="B415" s="209" t="n">
        <v>1.49</v>
      </c>
      <c r="C415" s="213" t="n">
        <f aca="false">$C414+(($AM$20-$AM$10))/10</f>
        <v>-0.0152</v>
      </c>
      <c r="D415" s="217" t="n">
        <f aca="false">$D414+(($AH$30-$AH$20))/10</f>
        <v>-0.00640000000000001</v>
      </c>
      <c r="E415" s="211" t="n">
        <f aca="false">$AC410</f>
        <v>0</v>
      </c>
      <c r="F415" s="212" t="n">
        <f aca="false">$F414+(($AR$20-$AR$10))/10</f>
        <v>-0.0136</v>
      </c>
      <c r="G415" s="218" t="n">
        <f aca="false">$G414+(($AW$20-$AW$10))/10</f>
        <v>-0.0136</v>
      </c>
      <c r="H415" s="165"/>
      <c r="I415" s="165"/>
      <c r="J415" s="165"/>
      <c r="P415" s="165"/>
      <c r="S415" s="165"/>
      <c r="T415" s="165"/>
      <c r="U415" s="165"/>
      <c r="V415" s="165"/>
      <c r="W415" s="165"/>
      <c r="Y415" s="164" t="n">
        <v>412</v>
      </c>
      <c r="AA415" s="180" t="str">
        <f aca="false">IF(MOD(ROW(),2),"",INDEX($Z$3:$Z$600,ROW()/2))</f>
        <v/>
      </c>
      <c r="AB415" s="181" t="n">
        <v>4.13</v>
      </c>
      <c r="AC415" s="182" t="n">
        <f aca="false">VALUE($Z416)</f>
        <v>0</v>
      </c>
      <c r="AD415" s="164" t="n">
        <v>412</v>
      </c>
      <c r="AE415" s="191"/>
      <c r="AF415" s="227" t="str">
        <f aca="false">IF(MOD(ROW(),10),"",INDEX(AE$3:AE$600,ROW()/10))</f>
        <v/>
      </c>
      <c r="AG415" s="228" t="n">
        <v>410</v>
      </c>
      <c r="AH415" s="229" t="e">
        <f aca="false">VALUE($AF415)</f>
        <v>#VALUE!</v>
      </c>
      <c r="AI415" s="164" t="n">
        <v>412</v>
      </c>
      <c r="AK415" s="227" t="str">
        <f aca="false">IF(MOD(ROW(),10),"",INDEX(AJ$3:AJ$600,ROW()/10))</f>
        <v/>
      </c>
      <c r="AL415" s="228" t="n">
        <v>405</v>
      </c>
      <c r="AM415" s="229" t="e">
        <f aca="false">VALUE($AF415)</f>
        <v>#VALUE!</v>
      </c>
      <c r="AN415" s="164" t="n">
        <v>412</v>
      </c>
      <c r="AP415" s="227" t="str">
        <f aca="false">IF(MOD(ROW(),10),"",INDEX(AO$3:AO$600,ROW()/10))</f>
        <v/>
      </c>
      <c r="AQ415" s="181" t="n">
        <v>4.13</v>
      </c>
      <c r="AR415" s="229" t="e">
        <f aca="false">VALUE($AP415)</f>
        <v>#VALUE!</v>
      </c>
      <c r="AS415" s="164" t="n">
        <v>4120</v>
      </c>
      <c r="AU415" s="227" t="str">
        <f aca="false">IF(MOD(ROW(),10),"",INDEX(AT$3:AT$600,ROW()/10))</f>
        <v/>
      </c>
      <c r="AV415" s="181" t="n">
        <v>4.13</v>
      </c>
      <c r="AW415" s="229" t="e">
        <f aca="false">VALUE($AU415)</f>
        <v>#VALUE!</v>
      </c>
      <c r="AZ415" s="180" t="str">
        <f aca="false">IF(MOD(ROW(),2),"",INDEX(AY$3:AY$600,ROW()/2))</f>
        <v/>
      </c>
      <c r="BA415" s="181" t="n">
        <v>4.13</v>
      </c>
      <c r="BB415" s="182" t="e">
        <f aca="false">VALUE(AZ415)</f>
        <v>#VALUE!</v>
      </c>
      <c r="BE415" s="180" t="str">
        <f aca="false">IF(MOD(ROW(),2),"",INDEX(BD$3:BD$600,ROW()/2))</f>
        <v/>
      </c>
      <c r="BF415" s="181" t="n">
        <v>4.13</v>
      </c>
      <c r="BG415" s="182" t="n">
        <f aca="false">VALUE($BD416)</f>
        <v>0</v>
      </c>
    </row>
    <row r="416" customFormat="false" ht="13.5" hidden="false" customHeight="false" outlineLevel="0" collapsed="false">
      <c r="A416" s="208" t="n">
        <v>4.09</v>
      </c>
      <c r="B416" s="209" t="n">
        <v>1.48</v>
      </c>
      <c r="C416" s="213" t="n">
        <f aca="false">$C415+(($AM$20-$AM$10))/10</f>
        <v>-0.0171</v>
      </c>
      <c r="D416" s="217" t="n">
        <f aca="false">$D415+(($AH$30-$AH$20))/10</f>
        <v>-0.0072</v>
      </c>
      <c r="E416" s="211" t="n">
        <f aca="false">$AC411</f>
        <v>0</v>
      </c>
      <c r="F416" s="212" t="n">
        <f aca="false">$F415+(($AR$20-$AR$10))/10</f>
        <v>-0.0153</v>
      </c>
      <c r="G416" s="218" t="n">
        <f aca="false">$G415+(($AW$20-$AW$10))/10</f>
        <v>-0.0153</v>
      </c>
      <c r="H416" s="165"/>
      <c r="I416" s="165"/>
      <c r="J416" s="165"/>
      <c r="P416" s="165"/>
      <c r="S416" s="165"/>
      <c r="T416" s="165"/>
      <c r="U416" s="165"/>
      <c r="V416" s="165"/>
      <c r="W416" s="165"/>
      <c r="Y416" s="164" t="n">
        <v>413</v>
      </c>
      <c r="AA416" s="180" t="n">
        <f aca="false">IF(MOD(ROW(),2),"",INDEX($Z$3:$Z$600,ROW()/2))</f>
        <v>0</v>
      </c>
      <c r="AB416" s="181" t="n">
        <v>4.14</v>
      </c>
      <c r="AC416" s="182" t="n">
        <f aca="false">VALUE($Z417)</f>
        <v>0</v>
      </c>
      <c r="AD416" s="164" t="n">
        <v>413</v>
      </c>
      <c r="AE416" s="191"/>
      <c r="AF416" s="227" t="str">
        <f aca="false">IF(MOD(ROW(),10),"",INDEX(AE$3:AE$600,ROW()/10))</f>
        <v/>
      </c>
      <c r="AG416" s="228" t="n">
        <v>411</v>
      </c>
      <c r="AH416" s="229" t="e">
        <f aca="false">VALUE($AF416)</f>
        <v>#VALUE!</v>
      </c>
      <c r="AI416" s="164" t="n">
        <v>413</v>
      </c>
      <c r="AK416" s="227" t="str">
        <f aca="false">IF(MOD(ROW(),10),"",INDEX(AJ$3:AJ$600,ROW()/10))</f>
        <v/>
      </c>
      <c r="AL416" s="228" t="n">
        <v>406</v>
      </c>
      <c r="AM416" s="229" t="e">
        <f aca="false">VALUE($AF416)</f>
        <v>#VALUE!</v>
      </c>
      <c r="AN416" s="164" t="n">
        <v>413</v>
      </c>
      <c r="AP416" s="227" t="str">
        <f aca="false">IF(MOD(ROW(),10),"",INDEX(AO$3:AO$600,ROW()/10))</f>
        <v/>
      </c>
      <c r="AQ416" s="181" t="n">
        <v>4.14</v>
      </c>
      <c r="AR416" s="229" t="e">
        <f aca="false">VALUE($AP416)</f>
        <v>#VALUE!</v>
      </c>
      <c r="AS416" s="164" t="n">
        <v>4130</v>
      </c>
      <c r="AU416" s="227" t="str">
        <f aca="false">IF(MOD(ROW(),10),"",INDEX(AT$3:AT$600,ROW()/10))</f>
        <v/>
      </c>
      <c r="AV416" s="181" t="n">
        <v>4.14</v>
      </c>
      <c r="AW416" s="229" t="e">
        <f aca="false">VALUE($AU416)</f>
        <v>#VALUE!</v>
      </c>
      <c r="AZ416" s="180" t="n">
        <f aca="false">IF(MOD(ROW(),2),"",INDEX(AY$3:AY$600,ROW()/2))</f>
        <v>0</v>
      </c>
      <c r="BA416" s="181" t="n">
        <v>4.14</v>
      </c>
      <c r="BB416" s="182" t="n">
        <f aca="false">VALUE(AZ416)</f>
        <v>0</v>
      </c>
      <c r="BE416" s="180" t="n">
        <f aca="false">IF(MOD(ROW(),2),"",INDEX(BD$3:BD$600,ROW()/2))</f>
        <v>0</v>
      </c>
      <c r="BF416" s="181" t="n">
        <v>4.14</v>
      </c>
      <c r="BG416" s="182" t="n">
        <f aca="false">VALUE($BD417)</f>
        <v>0</v>
      </c>
    </row>
    <row r="417" customFormat="false" ht="13.5" hidden="false" customHeight="false" outlineLevel="0" collapsed="false">
      <c r="A417" s="208" t="n">
        <v>4.1</v>
      </c>
      <c r="B417" s="209" t="n">
        <v>1.47</v>
      </c>
      <c r="C417" s="213" t="n">
        <f aca="false">$AM420</f>
        <v>0</v>
      </c>
      <c r="D417" s="241" t="n">
        <f aca="false">$AH420</f>
        <v>0</v>
      </c>
      <c r="E417" s="211" t="n">
        <f aca="false">$AC412</f>
        <v>0</v>
      </c>
      <c r="F417" s="212" t="n">
        <f aca="false">$AR420</f>
        <v>0</v>
      </c>
      <c r="G417" s="218" t="n">
        <f aca="false">$AW420</f>
        <v>0</v>
      </c>
      <c r="H417" s="165"/>
      <c r="I417" s="165"/>
      <c r="J417" s="165"/>
      <c r="P417" s="165"/>
      <c r="S417" s="165"/>
      <c r="T417" s="165"/>
      <c r="U417" s="165"/>
      <c r="V417" s="165"/>
      <c r="W417" s="165"/>
      <c r="Y417" s="164" t="n">
        <v>414</v>
      </c>
      <c r="AA417" s="180" t="str">
        <f aca="false">IF(MOD(ROW(),2),"",INDEX($Z$3:$Z$600,ROW()/2))</f>
        <v/>
      </c>
      <c r="AB417" s="181" t="n">
        <v>4.15</v>
      </c>
      <c r="AC417" s="182" t="n">
        <f aca="false">VALUE($Z418)</f>
        <v>0</v>
      </c>
      <c r="AD417" s="164" t="n">
        <v>414</v>
      </c>
      <c r="AE417" s="191"/>
      <c r="AF417" s="227" t="str">
        <f aca="false">IF(MOD(ROW(),10),"",INDEX(AE$3:AE$600,ROW()/10))</f>
        <v/>
      </c>
      <c r="AG417" s="228" t="n">
        <v>412</v>
      </c>
      <c r="AH417" s="229" t="e">
        <f aca="false">VALUE($AF417)</f>
        <v>#VALUE!</v>
      </c>
      <c r="AI417" s="164" t="n">
        <v>414</v>
      </c>
      <c r="AK417" s="227" t="str">
        <f aca="false">IF(MOD(ROW(),10),"",INDEX(AJ$3:AJ$600,ROW()/10))</f>
        <v/>
      </c>
      <c r="AL417" s="228" t="n">
        <v>407</v>
      </c>
      <c r="AM417" s="229" t="e">
        <f aca="false">VALUE($AF417)</f>
        <v>#VALUE!</v>
      </c>
      <c r="AN417" s="164" t="n">
        <v>414</v>
      </c>
      <c r="AP417" s="227" t="str">
        <f aca="false">IF(MOD(ROW(),10),"",INDEX(AO$3:AO$600,ROW()/10))</f>
        <v/>
      </c>
      <c r="AQ417" s="181" t="n">
        <v>4.15</v>
      </c>
      <c r="AR417" s="229" t="e">
        <f aca="false">VALUE($AP417)</f>
        <v>#VALUE!</v>
      </c>
      <c r="AS417" s="164" t="n">
        <v>4140</v>
      </c>
      <c r="AU417" s="227" t="str">
        <f aca="false">IF(MOD(ROW(),10),"",INDEX(AT$3:AT$600,ROW()/10))</f>
        <v/>
      </c>
      <c r="AV417" s="181" t="n">
        <v>4.15</v>
      </c>
      <c r="AW417" s="229" t="e">
        <f aca="false">VALUE($AU417)</f>
        <v>#VALUE!</v>
      </c>
      <c r="AZ417" s="180" t="str">
        <f aca="false">IF(MOD(ROW(),2),"",INDEX(AY$3:AY$600,ROW()/2))</f>
        <v/>
      </c>
      <c r="BA417" s="181" t="n">
        <v>4.15</v>
      </c>
      <c r="BB417" s="182" t="e">
        <f aca="false">VALUE(AZ417)</f>
        <v>#VALUE!</v>
      </c>
      <c r="BE417" s="180" t="str">
        <f aca="false">IF(MOD(ROW(),2),"",INDEX(BD$3:BD$600,ROW()/2))</f>
        <v/>
      </c>
      <c r="BF417" s="181" t="n">
        <v>4.15</v>
      </c>
      <c r="BG417" s="182" t="n">
        <f aca="false">VALUE($BD418)</f>
        <v>0</v>
      </c>
    </row>
    <row r="418" customFormat="false" ht="13.5" hidden="false" customHeight="false" outlineLevel="0" collapsed="false">
      <c r="A418" s="208" t="n">
        <v>4.11</v>
      </c>
      <c r="B418" s="209" t="n">
        <v>1.46</v>
      </c>
      <c r="C418" s="213" t="n">
        <f aca="false">$C417+(($AM$20-$AM$10))/10</f>
        <v>-0.0019</v>
      </c>
      <c r="D418" s="217" t="n">
        <f aca="false">$D417+(($AH$30-$AH$20))/10</f>
        <v>-0.000800000000000001</v>
      </c>
      <c r="E418" s="211" t="n">
        <f aca="false">$AC413</f>
        <v>0</v>
      </c>
      <c r="F418" s="212" t="n">
        <f aca="false">$F417+(($AR$20-$AR$10))/10</f>
        <v>-0.0017</v>
      </c>
      <c r="G418" s="218" t="n">
        <f aca="false">$G417+(($AW$20-$AW$10))/10</f>
        <v>-0.0017</v>
      </c>
      <c r="H418" s="165"/>
      <c r="I418" s="165"/>
      <c r="J418" s="165"/>
      <c r="P418" s="165"/>
      <c r="S418" s="165"/>
      <c r="T418" s="165"/>
      <c r="U418" s="165"/>
      <c r="V418" s="165"/>
      <c r="W418" s="165"/>
      <c r="Y418" s="164" t="n">
        <v>415</v>
      </c>
      <c r="AA418" s="180" t="n">
        <f aca="false">IF(MOD(ROW(),2),"",INDEX($Z$3:$Z$600,ROW()/2))</f>
        <v>0</v>
      </c>
      <c r="AB418" s="181" t="n">
        <v>4.16</v>
      </c>
      <c r="AC418" s="182" t="n">
        <f aca="false">VALUE($Z419)</f>
        <v>0</v>
      </c>
      <c r="AD418" s="164" t="n">
        <v>415</v>
      </c>
      <c r="AE418" s="191"/>
      <c r="AF418" s="227" t="str">
        <f aca="false">IF(MOD(ROW(),10),"",INDEX(AE$3:AE$600,ROW()/10))</f>
        <v/>
      </c>
      <c r="AG418" s="228" t="n">
        <v>413</v>
      </c>
      <c r="AH418" s="229" t="e">
        <f aca="false">VALUE($AF418)</f>
        <v>#VALUE!</v>
      </c>
      <c r="AI418" s="164" t="n">
        <v>415</v>
      </c>
      <c r="AK418" s="227" t="str">
        <f aca="false">IF(MOD(ROW(),10),"",INDEX(AJ$3:AJ$600,ROW()/10))</f>
        <v/>
      </c>
      <c r="AL418" s="228" t="n">
        <v>408</v>
      </c>
      <c r="AM418" s="229" t="e">
        <f aca="false">VALUE($AF418)</f>
        <v>#VALUE!</v>
      </c>
      <c r="AN418" s="164" t="n">
        <v>415</v>
      </c>
      <c r="AP418" s="227" t="str">
        <f aca="false">IF(MOD(ROW(),10),"",INDEX(AO$3:AO$600,ROW()/10))</f>
        <v/>
      </c>
      <c r="AQ418" s="181" t="n">
        <v>4.16</v>
      </c>
      <c r="AR418" s="229" t="e">
        <f aca="false">VALUE($AP418)</f>
        <v>#VALUE!</v>
      </c>
      <c r="AS418" s="164" t="n">
        <v>4150</v>
      </c>
      <c r="AU418" s="227" t="str">
        <f aca="false">IF(MOD(ROW(),10),"",INDEX(AT$3:AT$600,ROW()/10))</f>
        <v/>
      </c>
      <c r="AV418" s="181" t="n">
        <v>4.16</v>
      </c>
      <c r="AW418" s="229" t="e">
        <f aca="false">VALUE($AU418)</f>
        <v>#VALUE!</v>
      </c>
      <c r="AZ418" s="180" t="n">
        <f aca="false">IF(MOD(ROW(),2),"",INDEX(AY$3:AY$600,ROW()/2))</f>
        <v>0</v>
      </c>
      <c r="BA418" s="181" t="n">
        <v>4.16</v>
      </c>
      <c r="BB418" s="182" t="n">
        <f aca="false">VALUE(AZ418)</f>
        <v>0</v>
      </c>
      <c r="BE418" s="180" t="n">
        <f aca="false">IF(MOD(ROW(),2),"",INDEX(BD$3:BD$600,ROW()/2))</f>
        <v>0</v>
      </c>
      <c r="BF418" s="181" t="n">
        <v>4.16</v>
      </c>
      <c r="BG418" s="182" t="n">
        <f aca="false">VALUE($BD419)</f>
        <v>0</v>
      </c>
    </row>
    <row r="419" customFormat="false" ht="13.5" hidden="false" customHeight="false" outlineLevel="0" collapsed="false">
      <c r="A419" s="208" t="n">
        <v>4.12</v>
      </c>
      <c r="B419" s="209" t="n">
        <v>1.45</v>
      </c>
      <c r="C419" s="213" t="n">
        <f aca="false">$C418+(($AM$20-$AM$10))/10</f>
        <v>-0.0038</v>
      </c>
      <c r="D419" s="217" t="n">
        <f aca="false">$D418+(($AH$30-$AH$20))/10</f>
        <v>-0.0016</v>
      </c>
      <c r="E419" s="211" t="n">
        <f aca="false">$AC414</f>
        <v>0</v>
      </c>
      <c r="F419" s="212" t="n">
        <f aca="false">$F418+(($AR$20-$AR$10))/10</f>
        <v>-0.0034</v>
      </c>
      <c r="G419" s="218" t="n">
        <f aca="false">$G418+(($AW$20-$AW$10))/10</f>
        <v>-0.0034</v>
      </c>
      <c r="H419" s="165"/>
      <c r="I419" s="165"/>
      <c r="J419" s="165"/>
      <c r="P419" s="165"/>
      <c r="S419" s="165"/>
      <c r="T419" s="165"/>
      <c r="U419" s="165"/>
      <c r="V419" s="165"/>
      <c r="W419" s="165"/>
      <c r="Y419" s="164" t="n">
        <v>416</v>
      </c>
      <c r="AA419" s="180" t="str">
        <f aca="false">IF(MOD(ROW(),2),"",INDEX($Z$3:$Z$600,ROW()/2))</f>
        <v/>
      </c>
      <c r="AB419" s="181" t="n">
        <v>4.17</v>
      </c>
      <c r="AC419" s="182" t="n">
        <f aca="false">VALUE($Z420)</f>
        <v>0</v>
      </c>
      <c r="AD419" s="164" t="n">
        <v>416</v>
      </c>
      <c r="AE419" s="191"/>
      <c r="AF419" s="227" t="str">
        <f aca="false">IF(MOD(ROW(),10),"",INDEX(AE$3:AE$600,ROW()/10))</f>
        <v/>
      </c>
      <c r="AG419" s="228" t="n">
        <v>414</v>
      </c>
      <c r="AH419" s="229" t="e">
        <f aca="false">VALUE($AF419)</f>
        <v>#VALUE!</v>
      </c>
      <c r="AI419" s="164" t="n">
        <v>416</v>
      </c>
      <c r="AK419" s="227" t="str">
        <f aca="false">IF(MOD(ROW(),10),"",INDEX(AJ$3:AJ$600,ROW()/10))</f>
        <v/>
      </c>
      <c r="AL419" s="228" t="n">
        <v>409</v>
      </c>
      <c r="AM419" s="229" t="e">
        <f aca="false">VALUE($AF419)</f>
        <v>#VALUE!</v>
      </c>
      <c r="AN419" s="164" t="n">
        <v>416</v>
      </c>
      <c r="AP419" s="227" t="str">
        <f aca="false">IF(MOD(ROW(),10),"",INDEX(AO$3:AO$600,ROW()/10))</f>
        <v/>
      </c>
      <c r="AQ419" s="181" t="n">
        <v>4.17</v>
      </c>
      <c r="AR419" s="229" t="e">
        <f aca="false">VALUE($AP419)</f>
        <v>#VALUE!</v>
      </c>
      <c r="AS419" s="164" t="n">
        <v>4160</v>
      </c>
      <c r="AU419" s="227" t="str">
        <f aca="false">IF(MOD(ROW(),10),"",INDEX(AT$3:AT$600,ROW()/10))</f>
        <v/>
      </c>
      <c r="AV419" s="181" t="n">
        <v>4.17</v>
      </c>
      <c r="AW419" s="229" t="e">
        <f aca="false">VALUE($AU419)</f>
        <v>#VALUE!</v>
      </c>
      <c r="AZ419" s="180" t="str">
        <f aca="false">IF(MOD(ROW(),2),"",INDEX(AY$3:AY$600,ROW()/2))</f>
        <v/>
      </c>
      <c r="BA419" s="181" t="n">
        <v>4.17</v>
      </c>
      <c r="BB419" s="182" t="e">
        <f aca="false">VALUE(AZ419)</f>
        <v>#VALUE!</v>
      </c>
      <c r="BE419" s="180" t="str">
        <f aca="false">IF(MOD(ROW(),2),"",INDEX(BD$3:BD$600,ROW()/2))</f>
        <v/>
      </c>
      <c r="BF419" s="181" t="n">
        <v>4.17</v>
      </c>
      <c r="BG419" s="182" t="n">
        <f aca="false">VALUE($BD420)</f>
        <v>0</v>
      </c>
    </row>
    <row r="420" customFormat="false" ht="13.5" hidden="false" customHeight="false" outlineLevel="0" collapsed="false">
      <c r="A420" s="208" t="n">
        <v>4.13</v>
      </c>
      <c r="B420" s="209" t="n">
        <v>1.44</v>
      </c>
      <c r="C420" s="213" t="n">
        <f aca="false">$C419+(($AM$20-$AM$10))/10</f>
        <v>-0.0057</v>
      </c>
      <c r="D420" s="217" t="n">
        <f aca="false">$D419+(($AH$30-$AH$20))/10</f>
        <v>-0.0024</v>
      </c>
      <c r="E420" s="211" t="n">
        <f aca="false">$AC415</f>
        <v>0</v>
      </c>
      <c r="F420" s="212" t="n">
        <f aca="false">$F419+(($AR$20-$AR$10))/10</f>
        <v>-0.0051</v>
      </c>
      <c r="G420" s="218" t="n">
        <f aca="false">$G419+(($AW$20-$AW$10))/10</f>
        <v>-0.0051</v>
      </c>
      <c r="H420" s="165"/>
      <c r="I420" s="165"/>
      <c r="J420" s="165"/>
      <c r="P420" s="165"/>
      <c r="S420" s="165"/>
      <c r="T420" s="165"/>
      <c r="U420" s="165"/>
      <c r="V420" s="165"/>
      <c r="W420" s="165"/>
      <c r="Y420" s="164" t="n">
        <v>417</v>
      </c>
      <c r="AA420" s="180" t="n">
        <f aca="false">IF(MOD(ROW(),2),"",INDEX($Z$3:$Z$600,ROW()/2))</f>
        <v>0</v>
      </c>
      <c r="AB420" s="181" t="n">
        <v>4.18</v>
      </c>
      <c r="AC420" s="182" t="n">
        <f aca="false">VALUE($Z421)</f>
        <v>0</v>
      </c>
      <c r="AD420" s="164" t="n">
        <v>417</v>
      </c>
      <c r="AE420" s="191"/>
      <c r="AF420" s="227" t="n">
        <f aca="false">IF(MOD(ROW(),10),"",INDEX(AE$3:AE$600,ROW()/10))</f>
        <v>0</v>
      </c>
      <c r="AG420" s="228" t="n">
        <v>415</v>
      </c>
      <c r="AH420" s="229" t="n">
        <f aca="false">VALUE($AF420)</f>
        <v>0</v>
      </c>
      <c r="AI420" s="164" t="n">
        <v>417</v>
      </c>
      <c r="AK420" s="227" t="n">
        <f aca="false">IF(MOD(ROW(),10),"",INDEX(AJ$3:AJ$600,ROW()/10))</f>
        <v>0</v>
      </c>
      <c r="AL420" s="228" t="n">
        <v>410</v>
      </c>
      <c r="AM420" s="229" t="n">
        <f aca="false">VALUE($AF420)</f>
        <v>0</v>
      </c>
      <c r="AN420" s="164" t="n">
        <v>417</v>
      </c>
      <c r="AP420" s="227" t="n">
        <f aca="false">IF(MOD(ROW(),10),"",INDEX(AO$3:AO$600,ROW()/10))</f>
        <v>0</v>
      </c>
      <c r="AQ420" s="181" t="n">
        <v>4.18</v>
      </c>
      <c r="AR420" s="229" t="n">
        <f aca="false">VALUE($AP420)</f>
        <v>0</v>
      </c>
      <c r="AS420" s="164" t="n">
        <v>4170</v>
      </c>
      <c r="AU420" s="227" t="n">
        <f aca="false">IF(MOD(ROW(),10),"",INDEX(AT$3:AT$600,ROW()/10))</f>
        <v>0</v>
      </c>
      <c r="AV420" s="181" t="n">
        <v>4.18</v>
      </c>
      <c r="AW420" s="229" t="n">
        <f aca="false">VALUE($AU420)</f>
        <v>0</v>
      </c>
      <c r="AZ420" s="180" t="n">
        <f aca="false">IF(MOD(ROW(),2),"",INDEX(AY$3:AY$600,ROW()/2))</f>
        <v>0</v>
      </c>
      <c r="BA420" s="181" t="n">
        <v>4.18</v>
      </c>
      <c r="BB420" s="182" t="n">
        <f aca="false">VALUE(AZ420)</f>
        <v>0</v>
      </c>
      <c r="BE420" s="180" t="n">
        <f aca="false">IF(MOD(ROW(),2),"",INDEX(BD$3:BD$600,ROW()/2))</f>
        <v>0</v>
      </c>
      <c r="BF420" s="181" t="n">
        <v>4.18</v>
      </c>
      <c r="BG420" s="182" t="n">
        <f aca="false">VALUE($BD421)</f>
        <v>0</v>
      </c>
    </row>
    <row r="421" customFormat="false" ht="13.5" hidden="false" customHeight="false" outlineLevel="0" collapsed="false">
      <c r="A421" s="208" t="n">
        <v>4.14</v>
      </c>
      <c r="B421" s="209" t="n">
        <v>1.43</v>
      </c>
      <c r="C421" s="213" t="n">
        <f aca="false">$C420+(($AM$20-$AM$10))/10</f>
        <v>-0.0076</v>
      </c>
      <c r="D421" s="217" t="n">
        <f aca="false">$D420+(($AH$30-$AH$20))/10</f>
        <v>-0.0032</v>
      </c>
      <c r="E421" s="211" t="n">
        <f aca="false">$AC416</f>
        <v>0</v>
      </c>
      <c r="F421" s="212" t="n">
        <f aca="false">$F420+(($AR$20-$AR$10))/10</f>
        <v>-0.0068</v>
      </c>
      <c r="G421" s="218" t="n">
        <f aca="false">$G420+(($AW$20-$AW$10))/10</f>
        <v>-0.0068</v>
      </c>
      <c r="H421" s="165"/>
      <c r="I421" s="165"/>
      <c r="J421" s="165"/>
      <c r="P421" s="165"/>
      <c r="S421" s="165"/>
      <c r="T421" s="165"/>
      <c r="U421" s="165"/>
      <c r="V421" s="165"/>
      <c r="W421" s="165"/>
      <c r="Y421" s="164" t="n">
        <v>418</v>
      </c>
      <c r="AA421" s="180" t="str">
        <f aca="false">IF(MOD(ROW(),2),"",INDEX($Z$3:$Z$600,ROW()/2))</f>
        <v/>
      </c>
      <c r="AB421" s="181" t="n">
        <v>4.19</v>
      </c>
      <c r="AC421" s="182" t="n">
        <f aca="false">VALUE($Z422)</f>
        <v>0</v>
      </c>
      <c r="AD421" s="164" t="n">
        <v>418</v>
      </c>
      <c r="AE421" s="191"/>
      <c r="AF421" s="227" t="str">
        <f aca="false">IF(MOD(ROW(),10),"",INDEX(AE$3:AE$600,ROW()/10))</f>
        <v/>
      </c>
      <c r="AG421" s="228" t="n">
        <v>416</v>
      </c>
      <c r="AH421" s="229" t="e">
        <f aca="false">VALUE($AF421)</f>
        <v>#VALUE!</v>
      </c>
      <c r="AI421" s="164" t="n">
        <v>418</v>
      </c>
      <c r="AK421" s="227" t="str">
        <f aca="false">IF(MOD(ROW(),10),"",INDEX(AJ$3:AJ$600,ROW()/10))</f>
        <v/>
      </c>
      <c r="AL421" s="228" t="n">
        <v>411</v>
      </c>
      <c r="AM421" s="229" t="e">
        <f aca="false">VALUE($AF421)</f>
        <v>#VALUE!</v>
      </c>
      <c r="AN421" s="164" t="n">
        <v>418</v>
      </c>
      <c r="AP421" s="227" t="str">
        <f aca="false">IF(MOD(ROW(),10),"",INDEX(AO$3:AO$600,ROW()/10))</f>
        <v/>
      </c>
      <c r="AQ421" s="181" t="n">
        <v>4.19</v>
      </c>
      <c r="AR421" s="229" t="e">
        <f aca="false">VALUE($AP421)</f>
        <v>#VALUE!</v>
      </c>
      <c r="AS421" s="164" t="n">
        <v>4180</v>
      </c>
      <c r="AU421" s="227" t="str">
        <f aca="false">IF(MOD(ROW(),10),"",INDEX(AT$3:AT$600,ROW()/10))</f>
        <v/>
      </c>
      <c r="AV421" s="181" t="n">
        <v>4.19</v>
      </c>
      <c r="AW421" s="229" t="e">
        <f aca="false">VALUE($AU421)</f>
        <v>#VALUE!</v>
      </c>
      <c r="AZ421" s="180" t="str">
        <f aca="false">IF(MOD(ROW(),2),"",INDEX(AY$3:AY$600,ROW()/2))</f>
        <v/>
      </c>
      <c r="BA421" s="181" t="n">
        <v>4.19</v>
      </c>
      <c r="BB421" s="182" t="e">
        <f aca="false">VALUE(AZ421)</f>
        <v>#VALUE!</v>
      </c>
      <c r="BE421" s="180" t="str">
        <f aca="false">IF(MOD(ROW(),2),"",INDEX(BD$3:BD$600,ROW()/2))</f>
        <v/>
      </c>
      <c r="BF421" s="181" t="n">
        <v>4.19</v>
      </c>
      <c r="BG421" s="182" t="n">
        <f aca="false">VALUE($BD422)</f>
        <v>0</v>
      </c>
    </row>
    <row r="422" customFormat="false" ht="13.5" hidden="false" customHeight="false" outlineLevel="0" collapsed="false">
      <c r="A422" s="208" t="n">
        <v>4.15</v>
      </c>
      <c r="B422" s="209" t="n">
        <v>1.42</v>
      </c>
      <c r="C422" s="213" t="n">
        <f aca="false">$C421+(($AM$20-$AM$10))/10</f>
        <v>-0.0095</v>
      </c>
      <c r="D422" s="217" t="n">
        <f aca="false">$D421+(($AH$30-$AH$20))/10</f>
        <v>-0.004</v>
      </c>
      <c r="E422" s="211" t="n">
        <f aca="false">$AC417</f>
        <v>0</v>
      </c>
      <c r="F422" s="212" t="n">
        <f aca="false">$F421+(($AR$20-$AR$10))/10</f>
        <v>-0.0085</v>
      </c>
      <c r="G422" s="218" t="n">
        <f aca="false">$G421+(($AW$20-$AW$10))/10</f>
        <v>-0.0085</v>
      </c>
      <c r="H422" s="165"/>
      <c r="I422" s="165"/>
      <c r="J422" s="165"/>
      <c r="P422" s="165"/>
      <c r="S422" s="165"/>
      <c r="T422" s="165"/>
      <c r="U422" s="165"/>
      <c r="V422" s="165"/>
      <c r="W422" s="165"/>
      <c r="Y422" s="164" t="n">
        <v>419</v>
      </c>
      <c r="AA422" s="180" t="n">
        <f aca="false">IF(MOD(ROW(),2),"",INDEX($Z$3:$Z$600,ROW()/2))</f>
        <v>0</v>
      </c>
      <c r="AB422" s="181" t="n">
        <v>4.2</v>
      </c>
      <c r="AC422" s="182" t="n">
        <f aca="false">VALUE($Z423)</f>
        <v>0</v>
      </c>
      <c r="AD422" s="164" t="n">
        <v>419</v>
      </c>
      <c r="AE422" s="191"/>
      <c r="AF422" s="227" t="str">
        <f aca="false">IF(MOD(ROW(),10),"",INDEX(AE$3:AE$600,ROW()/10))</f>
        <v/>
      </c>
      <c r="AG422" s="228" t="n">
        <v>417</v>
      </c>
      <c r="AH422" s="229" t="e">
        <f aca="false">VALUE($AF422)</f>
        <v>#VALUE!</v>
      </c>
      <c r="AI422" s="164" t="n">
        <v>419</v>
      </c>
      <c r="AK422" s="227" t="str">
        <f aca="false">IF(MOD(ROW(),10),"",INDEX(AJ$3:AJ$600,ROW()/10))</f>
        <v/>
      </c>
      <c r="AL422" s="228" t="n">
        <v>412</v>
      </c>
      <c r="AM422" s="229" t="e">
        <f aca="false">VALUE($AF422)</f>
        <v>#VALUE!</v>
      </c>
      <c r="AN422" s="164" t="n">
        <v>419</v>
      </c>
      <c r="AP422" s="227" t="str">
        <f aca="false">IF(MOD(ROW(),10),"",INDEX(AO$3:AO$600,ROW()/10))</f>
        <v/>
      </c>
      <c r="AQ422" s="181" t="n">
        <v>4.2</v>
      </c>
      <c r="AR422" s="229" t="e">
        <f aca="false">VALUE($AP422)</f>
        <v>#VALUE!</v>
      </c>
      <c r="AS422" s="164" t="n">
        <v>4190</v>
      </c>
      <c r="AU422" s="227" t="str">
        <f aca="false">IF(MOD(ROW(),10),"",INDEX(AT$3:AT$600,ROW()/10))</f>
        <v/>
      </c>
      <c r="AV422" s="181" t="n">
        <v>4.2</v>
      </c>
      <c r="AW422" s="229" t="e">
        <f aca="false">VALUE($AU422)</f>
        <v>#VALUE!</v>
      </c>
      <c r="AZ422" s="180" t="n">
        <f aca="false">IF(MOD(ROW(),2),"",INDEX(AY$3:AY$600,ROW()/2))</f>
        <v>0</v>
      </c>
      <c r="BA422" s="181" t="n">
        <v>4.2</v>
      </c>
      <c r="BB422" s="182" t="n">
        <f aca="false">VALUE(AZ422)</f>
        <v>0</v>
      </c>
      <c r="BE422" s="180" t="n">
        <f aca="false">IF(MOD(ROW(),2),"",INDEX(BD$3:BD$600,ROW()/2))</f>
        <v>0</v>
      </c>
      <c r="BF422" s="181" t="n">
        <v>4.2</v>
      </c>
      <c r="BG422" s="182" t="n">
        <f aca="false">VALUE($BD423)</f>
        <v>0</v>
      </c>
    </row>
    <row r="423" customFormat="false" ht="13.5" hidden="false" customHeight="false" outlineLevel="0" collapsed="false">
      <c r="A423" s="208" t="n">
        <v>4.16</v>
      </c>
      <c r="B423" s="209" t="n">
        <v>1.41</v>
      </c>
      <c r="C423" s="213" t="n">
        <f aca="false">$C422+(($AM$20-$AM$10))/10</f>
        <v>-0.0114</v>
      </c>
      <c r="D423" s="217" t="n">
        <f aca="false">$D422+(($AH$30-$AH$20))/10</f>
        <v>-0.0048</v>
      </c>
      <c r="E423" s="211" t="n">
        <f aca="false">$AC418</f>
        <v>0</v>
      </c>
      <c r="F423" s="212" t="n">
        <f aca="false">$F422+(($AR$20-$AR$10))/10</f>
        <v>-0.0102</v>
      </c>
      <c r="G423" s="218" t="n">
        <f aca="false">$G422+(($AW$20-$AW$10))/10</f>
        <v>-0.0102</v>
      </c>
      <c r="H423" s="165"/>
      <c r="I423" s="165"/>
      <c r="J423" s="165"/>
      <c r="P423" s="165"/>
      <c r="S423" s="165"/>
      <c r="T423" s="165"/>
      <c r="U423" s="165"/>
      <c r="V423" s="165"/>
      <c r="W423" s="165"/>
      <c r="Y423" s="164" t="n">
        <v>420</v>
      </c>
      <c r="AA423" s="180" t="str">
        <f aca="false">IF(MOD(ROW(),2),"",INDEX($Z$3:$Z$600,ROW()/2))</f>
        <v/>
      </c>
      <c r="AB423" s="181" t="n">
        <v>4.21</v>
      </c>
      <c r="AC423" s="182" t="n">
        <f aca="false">VALUE($Z424)</f>
        <v>0</v>
      </c>
      <c r="AD423" s="164" t="n">
        <v>420</v>
      </c>
      <c r="AE423" s="191"/>
      <c r="AF423" s="227" t="str">
        <f aca="false">IF(MOD(ROW(),10),"",INDEX(AE$3:AE$600,ROW()/10))</f>
        <v/>
      </c>
      <c r="AG423" s="228" t="n">
        <v>418</v>
      </c>
      <c r="AH423" s="229" t="e">
        <f aca="false">VALUE($AF423)</f>
        <v>#VALUE!</v>
      </c>
      <c r="AI423" s="164" t="n">
        <v>420</v>
      </c>
      <c r="AK423" s="227" t="str">
        <f aca="false">IF(MOD(ROW(),10),"",INDEX(AJ$3:AJ$600,ROW()/10))</f>
        <v/>
      </c>
      <c r="AL423" s="228" t="n">
        <v>413</v>
      </c>
      <c r="AM423" s="229" t="e">
        <f aca="false">VALUE($AF423)</f>
        <v>#VALUE!</v>
      </c>
      <c r="AN423" s="164" t="n">
        <v>420</v>
      </c>
      <c r="AP423" s="227" t="str">
        <f aca="false">IF(MOD(ROW(),10),"",INDEX(AO$3:AO$600,ROW()/10))</f>
        <v/>
      </c>
      <c r="AQ423" s="181" t="n">
        <v>4.21</v>
      </c>
      <c r="AR423" s="229" t="e">
        <f aca="false">VALUE($AP423)</f>
        <v>#VALUE!</v>
      </c>
      <c r="AS423" s="164" t="n">
        <v>4200</v>
      </c>
      <c r="AU423" s="227" t="str">
        <f aca="false">IF(MOD(ROW(),10),"",INDEX(AT$3:AT$600,ROW()/10))</f>
        <v/>
      </c>
      <c r="AV423" s="181" t="n">
        <v>4.21</v>
      </c>
      <c r="AW423" s="229" t="e">
        <f aca="false">VALUE($AU423)</f>
        <v>#VALUE!</v>
      </c>
      <c r="AZ423" s="180" t="str">
        <f aca="false">IF(MOD(ROW(),2),"",INDEX(AY$3:AY$600,ROW()/2))</f>
        <v/>
      </c>
      <c r="BA423" s="181" t="n">
        <v>4.21</v>
      </c>
      <c r="BB423" s="182" t="e">
        <f aca="false">VALUE(AZ423)</f>
        <v>#VALUE!</v>
      </c>
      <c r="BE423" s="180" t="str">
        <f aca="false">IF(MOD(ROW(),2),"",INDEX(BD$3:BD$600,ROW()/2))</f>
        <v/>
      </c>
      <c r="BF423" s="181" t="n">
        <v>4.21</v>
      </c>
      <c r="BG423" s="182" t="n">
        <f aca="false">VALUE($BD424)</f>
        <v>0</v>
      </c>
    </row>
    <row r="424" customFormat="false" ht="13.5" hidden="false" customHeight="false" outlineLevel="0" collapsed="false">
      <c r="A424" s="208" t="n">
        <v>4.17</v>
      </c>
      <c r="B424" s="209" t="n">
        <v>1.4</v>
      </c>
      <c r="C424" s="213" t="n">
        <f aca="false">$C423+(($AM$20-$AM$10))/10</f>
        <v>-0.0133</v>
      </c>
      <c r="D424" s="217" t="n">
        <f aca="false">$D423+(($AH$30-$AH$20))/10</f>
        <v>-0.0056</v>
      </c>
      <c r="E424" s="211" t="n">
        <f aca="false">$AC419</f>
        <v>0</v>
      </c>
      <c r="F424" s="212" t="n">
        <f aca="false">$F423+(($AR$20-$AR$10))/10</f>
        <v>-0.0119</v>
      </c>
      <c r="G424" s="218" t="n">
        <f aca="false">$G423+(($AW$20-$AW$10))/10</f>
        <v>-0.0119</v>
      </c>
      <c r="H424" s="165"/>
      <c r="I424" s="165"/>
      <c r="J424" s="165"/>
      <c r="P424" s="165"/>
      <c r="S424" s="165"/>
      <c r="T424" s="165"/>
      <c r="U424" s="165"/>
      <c r="V424" s="165"/>
      <c r="W424" s="165"/>
      <c r="Y424" s="164" t="n">
        <v>421</v>
      </c>
      <c r="AA424" s="180" t="n">
        <f aca="false">IF(MOD(ROW(),2),"",INDEX($Z$3:$Z$600,ROW()/2))</f>
        <v>0</v>
      </c>
      <c r="AB424" s="181" t="n">
        <v>4.22</v>
      </c>
      <c r="AC424" s="182" t="n">
        <f aca="false">VALUE($Z425)</f>
        <v>0</v>
      </c>
      <c r="AD424" s="164" t="n">
        <v>421</v>
      </c>
      <c r="AE424" s="191"/>
      <c r="AF424" s="227" t="str">
        <f aca="false">IF(MOD(ROW(),10),"",INDEX(AE$3:AE$600,ROW()/10))</f>
        <v/>
      </c>
      <c r="AG424" s="228" t="n">
        <v>419</v>
      </c>
      <c r="AH424" s="229" t="e">
        <f aca="false">VALUE($AF424)</f>
        <v>#VALUE!</v>
      </c>
      <c r="AI424" s="164" t="n">
        <v>421</v>
      </c>
      <c r="AK424" s="227" t="str">
        <f aca="false">IF(MOD(ROW(),10),"",INDEX(AJ$3:AJ$600,ROW()/10))</f>
        <v/>
      </c>
      <c r="AL424" s="228" t="n">
        <v>414</v>
      </c>
      <c r="AM424" s="229" t="e">
        <f aca="false">VALUE($AF424)</f>
        <v>#VALUE!</v>
      </c>
      <c r="AN424" s="164" t="n">
        <v>421</v>
      </c>
      <c r="AP424" s="227" t="str">
        <f aca="false">IF(MOD(ROW(),10),"",INDEX(AO$3:AO$600,ROW()/10))</f>
        <v/>
      </c>
      <c r="AQ424" s="181" t="n">
        <v>4.22</v>
      </c>
      <c r="AR424" s="229" t="e">
        <f aca="false">VALUE($AP424)</f>
        <v>#VALUE!</v>
      </c>
      <c r="AS424" s="164" t="n">
        <v>4210</v>
      </c>
      <c r="AU424" s="227" t="str">
        <f aca="false">IF(MOD(ROW(),10),"",INDEX(AT$3:AT$600,ROW()/10))</f>
        <v/>
      </c>
      <c r="AV424" s="181" t="n">
        <v>4.22</v>
      </c>
      <c r="AW424" s="229" t="e">
        <f aca="false">VALUE($AU424)</f>
        <v>#VALUE!</v>
      </c>
      <c r="AZ424" s="180" t="n">
        <f aca="false">IF(MOD(ROW(),2),"",INDEX(AY$3:AY$600,ROW()/2))</f>
        <v>0</v>
      </c>
      <c r="BA424" s="181" t="n">
        <v>4.22</v>
      </c>
      <c r="BB424" s="182" t="n">
        <f aca="false">VALUE(AZ424)</f>
        <v>0</v>
      </c>
      <c r="BE424" s="180" t="n">
        <f aca="false">IF(MOD(ROW(),2),"",INDEX(BD$3:BD$600,ROW()/2))</f>
        <v>0</v>
      </c>
      <c r="BF424" s="181" t="n">
        <v>4.22</v>
      </c>
      <c r="BG424" s="182" t="n">
        <f aca="false">VALUE($BD425)</f>
        <v>0</v>
      </c>
    </row>
    <row r="425" customFormat="false" ht="13.5" hidden="false" customHeight="false" outlineLevel="0" collapsed="false">
      <c r="A425" s="208" t="n">
        <v>4.18</v>
      </c>
      <c r="B425" s="209" t="n">
        <v>1.39</v>
      </c>
      <c r="C425" s="213" t="n">
        <f aca="false">$C424+(($AM$20-$AM$10))/10</f>
        <v>-0.0152</v>
      </c>
      <c r="D425" s="217" t="n">
        <f aca="false">$D424+(($AH$30-$AH$20))/10</f>
        <v>-0.00640000000000001</v>
      </c>
      <c r="E425" s="211" t="n">
        <f aca="false">$AC420</f>
        <v>0</v>
      </c>
      <c r="F425" s="212" t="n">
        <f aca="false">$F424+(($AR$20-$AR$10))/10</f>
        <v>-0.0136</v>
      </c>
      <c r="G425" s="218" t="n">
        <f aca="false">$G424+(($AW$20-$AW$10))/10</f>
        <v>-0.0136</v>
      </c>
      <c r="H425" s="165"/>
      <c r="I425" s="165"/>
      <c r="J425" s="165"/>
      <c r="P425" s="165"/>
      <c r="S425" s="165"/>
      <c r="T425" s="165"/>
      <c r="U425" s="165"/>
      <c r="V425" s="165"/>
      <c r="W425" s="165"/>
      <c r="Y425" s="164" t="n">
        <v>422</v>
      </c>
      <c r="AA425" s="180" t="str">
        <f aca="false">IF(MOD(ROW(),2),"",INDEX($Z$3:$Z$600,ROW()/2))</f>
        <v/>
      </c>
      <c r="AB425" s="181" t="n">
        <v>4.23</v>
      </c>
      <c r="AC425" s="182" t="n">
        <f aca="false">VALUE($Z426)</f>
        <v>0</v>
      </c>
      <c r="AD425" s="164" t="n">
        <v>422</v>
      </c>
      <c r="AE425" s="191"/>
      <c r="AF425" s="227" t="str">
        <f aca="false">IF(MOD(ROW(),10),"",INDEX(AE$3:AE$600,ROW()/10))</f>
        <v/>
      </c>
      <c r="AG425" s="228" t="n">
        <v>420</v>
      </c>
      <c r="AH425" s="229" t="e">
        <f aca="false">VALUE($AF425)</f>
        <v>#VALUE!</v>
      </c>
      <c r="AI425" s="164" t="n">
        <v>422</v>
      </c>
      <c r="AK425" s="227" t="str">
        <f aca="false">IF(MOD(ROW(),10),"",INDEX(AJ$3:AJ$600,ROW()/10))</f>
        <v/>
      </c>
      <c r="AL425" s="228" t="n">
        <v>415</v>
      </c>
      <c r="AM425" s="229" t="e">
        <f aca="false">VALUE($AF425)</f>
        <v>#VALUE!</v>
      </c>
      <c r="AN425" s="164" t="n">
        <v>422</v>
      </c>
      <c r="AP425" s="227" t="str">
        <f aca="false">IF(MOD(ROW(),10),"",INDEX(AO$3:AO$600,ROW()/10))</f>
        <v/>
      </c>
      <c r="AQ425" s="181" t="n">
        <v>4.23</v>
      </c>
      <c r="AR425" s="229" t="e">
        <f aca="false">VALUE($AP425)</f>
        <v>#VALUE!</v>
      </c>
      <c r="AS425" s="164" t="n">
        <v>4220</v>
      </c>
      <c r="AU425" s="227" t="str">
        <f aca="false">IF(MOD(ROW(),10),"",INDEX(AT$3:AT$600,ROW()/10))</f>
        <v/>
      </c>
      <c r="AV425" s="181" t="n">
        <v>4.23</v>
      </c>
      <c r="AW425" s="229" t="e">
        <f aca="false">VALUE($AU425)</f>
        <v>#VALUE!</v>
      </c>
      <c r="AZ425" s="180" t="str">
        <f aca="false">IF(MOD(ROW(),2),"",INDEX(AY$3:AY$600,ROW()/2))</f>
        <v/>
      </c>
      <c r="BA425" s="181" t="n">
        <v>4.23</v>
      </c>
      <c r="BB425" s="182" t="e">
        <f aca="false">VALUE(AZ425)</f>
        <v>#VALUE!</v>
      </c>
      <c r="BE425" s="180" t="str">
        <f aca="false">IF(MOD(ROW(),2),"",INDEX(BD$3:BD$600,ROW()/2))</f>
        <v/>
      </c>
      <c r="BF425" s="181" t="n">
        <v>4.23</v>
      </c>
      <c r="BG425" s="182" t="n">
        <f aca="false">VALUE($BD426)</f>
        <v>0</v>
      </c>
    </row>
    <row r="426" customFormat="false" ht="13.5" hidden="false" customHeight="false" outlineLevel="0" collapsed="false">
      <c r="A426" s="208" t="n">
        <v>4.19</v>
      </c>
      <c r="B426" s="209" t="n">
        <v>1.38</v>
      </c>
      <c r="C426" s="213" t="n">
        <f aca="false">$C425+(($AM$20-$AM$10))/10</f>
        <v>-0.0171</v>
      </c>
      <c r="D426" s="217" t="n">
        <f aca="false">$D425+(($AH$30-$AH$20))/10</f>
        <v>-0.0072</v>
      </c>
      <c r="E426" s="211" t="n">
        <f aca="false">$AC421</f>
        <v>0</v>
      </c>
      <c r="F426" s="212" t="n">
        <f aca="false">$F425+(($AR$20-$AR$10))/10</f>
        <v>-0.0153</v>
      </c>
      <c r="G426" s="218" t="n">
        <f aca="false">$G425+(($AW$20-$AW$10))/10</f>
        <v>-0.0153</v>
      </c>
      <c r="H426" s="165"/>
      <c r="I426" s="165"/>
      <c r="J426" s="165"/>
      <c r="P426" s="165"/>
      <c r="S426" s="165"/>
      <c r="T426" s="165"/>
      <c r="U426" s="165"/>
      <c r="V426" s="165"/>
      <c r="W426" s="165"/>
      <c r="Y426" s="164" t="n">
        <v>423</v>
      </c>
      <c r="AA426" s="180" t="n">
        <f aca="false">IF(MOD(ROW(),2),"",INDEX($Z$3:$Z$600,ROW()/2))</f>
        <v>0</v>
      </c>
      <c r="AB426" s="181" t="n">
        <v>4.24</v>
      </c>
      <c r="AC426" s="182" t="n">
        <f aca="false">VALUE($Z427)</f>
        <v>0</v>
      </c>
      <c r="AD426" s="164" t="n">
        <v>423</v>
      </c>
      <c r="AE426" s="191"/>
      <c r="AF426" s="227" t="str">
        <f aca="false">IF(MOD(ROW(),10),"",INDEX(AE$3:AE$600,ROW()/10))</f>
        <v/>
      </c>
      <c r="AG426" s="228" t="n">
        <v>421</v>
      </c>
      <c r="AH426" s="229" t="e">
        <f aca="false">VALUE($AF426)</f>
        <v>#VALUE!</v>
      </c>
      <c r="AI426" s="164" t="n">
        <v>423</v>
      </c>
      <c r="AK426" s="227" t="str">
        <f aca="false">IF(MOD(ROW(),10),"",INDEX(AJ$3:AJ$600,ROW()/10))</f>
        <v/>
      </c>
      <c r="AL426" s="228" t="n">
        <v>416</v>
      </c>
      <c r="AM426" s="229" t="e">
        <f aca="false">VALUE($AF426)</f>
        <v>#VALUE!</v>
      </c>
      <c r="AN426" s="164" t="n">
        <v>423</v>
      </c>
      <c r="AP426" s="227" t="str">
        <f aca="false">IF(MOD(ROW(),10),"",INDEX(AO$3:AO$600,ROW()/10))</f>
        <v/>
      </c>
      <c r="AQ426" s="181" t="n">
        <v>4.24</v>
      </c>
      <c r="AR426" s="229" t="e">
        <f aca="false">VALUE($AP426)</f>
        <v>#VALUE!</v>
      </c>
      <c r="AS426" s="164" t="n">
        <v>4230</v>
      </c>
      <c r="AU426" s="227" t="str">
        <f aca="false">IF(MOD(ROW(),10),"",INDEX(AT$3:AT$600,ROW()/10))</f>
        <v/>
      </c>
      <c r="AV426" s="181" t="n">
        <v>4.24</v>
      </c>
      <c r="AW426" s="229" t="e">
        <f aca="false">VALUE($AU426)</f>
        <v>#VALUE!</v>
      </c>
      <c r="AZ426" s="180" t="n">
        <f aca="false">IF(MOD(ROW(),2),"",INDEX(AY$3:AY$600,ROW()/2))</f>
        <v>0</v>
      </c>
      <c r="BA426" s="181" t="n">
        <v>4.24</v>
      </c>
      <c r="BB426" s="182" t="n">
        <f aca="false">VALUE(AZ426)</f>
        <v>0</v>
      </c>
      <c r="BE426" s="180" t="n">
        <f aca="false">IF(MOD(ROW(),2),"",INDEX(BD$3:BD$600,ROW()/2))</f>
        <v>0</v>
      </c>
      <c r="BF426" s="181" t="n">
        <v>4.24</v>
      </c>
      <c r="BG426" s="182" t="n">
        <f aca="false">VALUE($BD427)</f>
        <v>0</v>
      </c>
    </row>
    <row r="427" customFormat="false" ht="13.5" hidden="false" customHeight="false" outlineLevel="0" collapsed="false">
      <c r="A427" s="208" t="n">
        <v>4.2</v>
      </c>
      <c r="B427" s="209" t="n">
        <v>1.37</v>
      </c>
      <c r="C427" s="213" t="n">
        <f aca="false">$AM430</f>
        <v>0</v>
      </c>
      <c r="D427" s="241" t="n">
        <f aca="false">$AH430</f>
        <v>0</v>
      </c>
      <c r="E427" s="211" t="n">
        <f aca="false">$AC422</f>
        <v>0</v>
      </c>
      <c r="F427" s="212" t="n">
        <f aca="false">$AR430</f>
        <v>0</v>
      </c>
      <c r="G427" s="218" t="n">
        <f aca="false">$AW430</f>
        <v>0</v>
      </c>
      <c r="H427" s="165"/>
      <c r="I427" s="165"/>
      <c r="J427" s="165"/>
      <c r="P427" s="165"/>
      <c r="S427" s="165"/>
      <c r="T427" s="165"/>
      <c r="U427" s="165"/>
      <c r="V427" s="165"/>
      <c r="W427" s="165"/>
      <c r="Y427" s="164" t="n">
        <v>424</v>
      </c>
      <c r="AA427" s="180" t="str">
        <f aca="false">IF(MOD(ROW(),2),"",INDEX($Z$3:$Z$600,ROW()/2))</f>
        <v/>
      </c>
      <c r="AB427" s="181" t="n">
        <v>4.25</v>
      </c>
      <c r="AC427" s="182" t="n">
        <f aca="false">VALUE($Z428)</f>
        <v>0</v>
      </c>
      <c r="AD427" s="164" t="n">
        <v>424</v>
      </c>
      <c r="AE427" s="191"/>
      <c r="AF427" s="227" t="str">
        <f aca="false">IF(MOD(ROW(),10),"",INDEX(AE$3:AE$600,ROW()/10))</f>
        <v/>
      </c>
      <c r="AG427" s="228" t="n">
        <v>422</v>
      </c>
      <c r="AH427" s="229" t="e">
        <f aca="false">VALUE($AF427)</f>
        <v>#VALUE!</v>
      </c>
      <c r="AI427" s="164" t="n">
        <v>424</v>
      </c>
      <c r="AK427" s="227" t="str">
        <f aca="false">IF(MOD(ROW(),10),"",INDEX(AJ$3:AJ$600,ROW()/10))</f>
        <v/>
      </c>
      <c r="AL427" s="228" t="n">
        <v>417</v>
      </c>
      <c r="AM427" s="229" t="e">
        <f aca="false">VALUE($AF427)</f>
        <v>#VALUE!</v>
      </c>
      <c r="AN427" s="164" t="n">
        <v>424</v>
      </c>
      <c r="AP427" s="227" t="str">
        <f aca="false">IF(MOD(ROW(),10),"",INDEX(AO$3:AO$600,ROW()/10))</f>
        <v/>
      </c>
      <c r="AQ427" s="181" t="n">
        <v>4.25</v>
      </c>
      <c r="AR427" s="229" t="e">
        <f aca="false">VALUE($AP427)</f>
        <v>#VALUE!</v>
      </c>
      <c r="AS427" s="164" t="n">
        <v>4240</v>
      </c>
      <c r="AU427" s="227" t="str">
        <f aca="false">IF(MOD(ROW(),10),"",INDEX(AT$3:AT$600,ROW()/10))</f>
        <v/>
      </c>
      <c r="AV427" s="181" t="n">
        <v>4.25</v>
      </c>
      <c r="AW427" s="229" t="e">
        <f aca="false">VALUE($AU427)</f>
        <v>#VALUE!</v>
      </c>
      <c r="AZ427" s="180" t="str">
        <f aca="false">IF(MOD(ROW(),2),"",INDEX(AY$3:AY$600,ROW()/2))</f>
        <v/>
      </c>
      <c r="BA427" s="181" t="n">
        <v>4.25</v>
      </c>
      <c r="BB427" s="182" t="e">
        <f aca="false">VALUE(AZ427)</f>
        <v>#VALUE!</v>
      </c>
      <c r="BE427" s="180" t="str">
        <f aca="false">IF(MOD(ROW(),2),"",INDEX(BD$3:BD$600,ROW()/2))</f>
        <v/>
      </c>
      <c r="BF427" s="181" t="n">
        <v>4.25</v>
      </c>
      <c r="BG427" s="182" t="n">
        <f aca="false">VALUE($BD428)</f>
        <v>0</v>
      </c>
    </row>
    <row r="428" customFormat="false" ht="13.5" hidden="false" customHeight="false" outlineLevel="0" collapsed="false">
      <c r="A428" s="208" t="n">
        <v>4.21</v>
      </c>
      <c r="B428" s="209" t="n">
        <v>1.36</v>
      </c>
      <c r="C428" s="213" t="n">
        <f aca="false">$C427+(($AM$20-$AM$10))/10</f>
        <v>-0.0019</v>
      </c>
      <c r="D428" s="217" t="n">
        <f aca="false">$D427+(($AH$30-$AH$20))/10</f>
        <v>-0.000800000000000001</v>
      </c>
      <c r="E428" s="211" t="n">
        <f aca="false">$AC423</f>
        <v>0</v>
      </c>
      <c r="F428" s="212" t="n">
        <f aca="false">$F427+(($AR$20-$AR$10))/10</f>
        <v>-0.0017</v>
      </c>
      <c r="G428" s="218" t="n">
        <f aca="false">$G427+(($AW$20-$AW$10))/10</f>
        <v>-0.0017</v>
      </c>
      <c r="H428" s="165"/>
      <c r="I428" s="165"/>
      <c r="J428" s="165"/>
      <c r="P428" s="165"/>
      <c r="S428" s="165"/>
      <c r="T428" s="165"/>
      <c r="U428" s="165"/>
      <c r="V428" s="165"/>
      <c r="W428" s="165"/>
      <c r="Y428" s="164" t="n">
        <v>425</v>
      </c>
      <c r="AA428" s="180" t="n">
        <f aca="false">IF(MOD(ROW(),2),"",INDEX($Z$3:$Z$600,ROW()/2))</f>
        <v>0</v>
      </c>
      <c r="AB428" s="181" t="n">
        <v>4.26</v>
      </c>
      <c r="AC428" s="182" t="n">
        <f aca="false">VALUE($Z429)</f>
        <v>0</v>
      </c>
      <c r="AD428" s="164" t="n">
        <v>425</v>
      </c>
      <c r="AE428" s="191"/>
      <c r="AF428" s="227" t="str">
        <f aca="false">IF(MOD(ROW(),10),"",INDEX(AE$3:AE$600,ROW()/10))</f>
        <v/>
      </c>
      <c r="AG428" s="228" t="n">
        <v>423</v>
      </c>
      <c r="AH428" s="229" t="e">
        <f aca="false">VALUE($AF428)</f>
        <v>#VALUE!</v>
      </c>
      <c r="AI428" s="164" t="n">
        <v>425</v>
      </c>
      <c r="AK428" s="227" t="str">
        <f aca="false">IF(MOD(ROW(),10),"",INDEX(AJ$3:AJ$600,ROW()/10))</f>
        <v/>
      </c>
      <c r="AL428" s="228" t="n">
        <v>418</v>
      </c>
      <c r="AM428" s="229" t="e">
        <f aca="false">VALUE($AF428)</f>
        <v>#VALUE!</v>
      </c>
      <c r="AN428" s="164" t="n">
        <v>425</v>
      </c>
      <c r="AP428" s="227" t="str">
        <f aca="false">IF(MOD(ROW(),10),"",INDEX(AO$3:AO$600,ROW()/10))</f>
        <v/>
      </c>
      <c r="AQ428" s="181" t="n">
        <v>4.26</v>
      </c>
      <c r="AR428" s="229" t="e">
        <f aca="false">VALUE($AP428)</f>
        <v>#VALUE!</v>
      </c>
      <c r="AS428" s="164" t="n">
        <v>4250</v>
      </c>
      <c r="AU428" s="227" t="str">
        <f aca="false">IF(MOD(ROW(),10),"",INDEX(AT$3:AT$600,ROW()/10))</f>
        <v/>
      </c>
      <c r="AV428" s="181" t="n">
        <v>4.26</v>
      </c>
      <c r="AW428" s="229" t="e">
        <f aca="false">VALUE($AU428)</f>
        <v>#VALUE!</v>
      </c>
      <c r="AZ428" s="180" t="n">
        <f aca="false">IF(MOD(ROW(),2),"",INDEX(AY$3:AY$600,ROW()/2))</f>
        <v>0</v>
      </c>
      <c r="BA428" s="181" t="n">
        <v>4.26</v>
      </c>
      <c r="BB428" s="182" t="n">
        <f aca="false">VALUE(AZ428)</f>
        <v>0</v>
      </c>
      <c r="BE428" s="180" t="n">
        <f aca="false">IF(MOD(ROW(),2),"",INDEX(BD$3:BD$600,ROW()/2))</f>
        <v>0</v>
      </c>
      <c r="BF428" s="181" t="n">
        <v>4.26</v>
      </c>
      <c r="BG428" s="182" t="n">
        <f aca="false">VALUE($BD429)</f>
        <v>0</v>
      </c>
    </row>
    <row r="429" customFormat="false" ht="13.5" hidden="false" customHeight="false" outlineLevel="0" collapsed="false">
      <c r="A429" s="208" t="n">
        <v>4.22</v>
      </c>
      <c r="B429" s="209" t="n">
        <v>1.35</v>
      </c>
      <c r="C429" s="213" t="n">
        <f aca="false">$C428+(($AM$20-$AM$10))/10</f>
        <v>-0.0038</v>
      </c>
      <c r="D429" s="217" t="n">
        <f aca="false">$D428+(($AH$30-$AH$20))/10</f>
        <v>-0.0016</v>
      </c>
      <c r="E429" s="211" t="n">
        <f aca="false">$AC424</f>
        <v>0</v>
      </c>
      <c r="F429" s="212" t="n">
        <f aca="false">$F428+(($AR$20-$AR$10))/10</f>
        <v>-0.0034</v>
      </c>
      <c r="G429" s="218" t="n">
        <f aca="false">$G428+(($AW$20-$AW$10))/10</f>
        <v>-0.0034</v>
      </c>
      <c r="H429" s="165"/>
      <c r="I429" s="165"/>
      <c r="J429" s="165"/>
      <c r="P429" s="165"/>
      <c r="S429" s="165"/>
      <c r="T429" s="165"/>
      <c r="U429" s="165"/>
      <c r="V429" s="165"/>
      <c r="W429" s="165"/>
      <c r="Y429" s="164" t="n">
        <v>426</v>
      </c>
      <c r="AA429" s="180" t="str">
        <f aca="false">IF(MOD(ROW(),2),"",INDEX($Z$3:$Z$600,ROW()/2))</f>
        <v/>
      </c>
      <c r="AB429" s="181" t="n">
        <v>4.27</v>
      </c>
      <c r="AC429" s="182" t="n">
        <f aca="false">VALUE($Z430)</f>
        <v>0</v>
      </c>
      <c r="AD429" s="164" t="n">
        <v>426</v>
      </c>
      <c r="AE429" s="191"/>
      <c r="AF429" s="227" t="str">
        <f aca="false">IF(MOD(ROW(),10),"",INDEX(AE$3:AE$600,ROW()/10))</f>
        <v/>
      </c>
      <c r="AG429" s="228" t="n">
        <v>424</v>
      </c>
      <c r="AH429" s="229" t="e">
        <f aca="false">VALUE($AF429)</f>
        <v>#VALUE!</v>
      </c>
      <c r="AI429" s="164" t="n">
        <v>426</v>
      </c>
      <c r="AK429" s="227" t="str">
        <f aca="false">IF(MOD(ROW(),10),"",INDEX(AJ$3:AJ$600,ROW()/10))</f>
        <v/>
      </c>
      <c r="AL429" s="228" t="n">
        <v>419</v>
      </c>
      <c r="AM429" s="229" t="e">
        <f aca="false">VALUE($AF429)</f>
        <v>#VALUE!</v>
      </c>
      <c r="AN429" s="164" t="n">
        <v>426</v>
      </c>
      <c r="AP429" s="227" t="str">
        <f aca="false">IF(MOD(ROW(),10),"",INDEX(AO$3:AO$600,ROW()/10))</f>
        <v/>
      </c>
      <c r="AQ429" s="181" t="n">
        <v>4.27</v>
      </c>
      <c r="AR429" s="229" t="e">
        <f aca="false">VALUE($AP429)</f>
        <v>#VALUE!</v>
      </c>
      <c r="AS429" s="164" t="n">
        <v>4260</v>
      </c>
      <c r="AU429" s="227" t="str">
        <f aca="false">IF(MOD(ROW(),10),"",INDEX(AT$3:AT$600,ROW()/10))</f>
        <v/>
      </c>
      <c r="AV429" s="181" t="n">
        <v>4.27</v>
      </c>
      <c r="AW429" s="229" t="e">
        <f aca="false">VALUE($AU429)</f>
        <v>#VALUE!</v>
      </c>
      <c r="AZ429" s="180" t="str">
        <f aca="false">IF(MOD(ROW(),2),"",INDEX(AY$3:AY$600,ROW()/2))</f>
        <v/>
      </c>
      <c r="BA429" s="181" t="n">
        <v>4.27</v>
      </c>
      <c r="BB429" s="182" t="e">
        <f aca="false">VALUE(AZ429)</f>
        <v>#VALUE!</v>
      </c>
      <c r="BE429" s="180" t="str">
        <f aca="false">IF(MOD(ROW(),2),"",INDEX(BD$3:BD$600,ROW()/2))</f>
        <v/>
      </c>
      <c r="BF429" s="181" t="n">
        <v>4.27</v>
      </c>
      <c r="BG429" s="182" t="n">
        <f aca="false">VALUE($BD430)</f>
        <v>0</v>
      </c>
    </row>
    <row r="430" customFormat="false" ht="13.5" hidden="false" customHeight="false" outlineLevel="0" collapsed="false">
      <c r="A430" s="208" t="n">
        <v>4.23</v>
      </c>
      <c r="B430" s="209" t="n">
        <v>1.34</v>
      </c>
      <c r="C430" s="213" t="n">
        <f aca="false">$C429+(($AM$20-$AM$10))/10</f>
        <v>-0.0057</v>
      </c>
      <c r="D430" s="217" t="n">
        <f aca="false">$D429+(($AH$30-$AH$20))/10</f>
        <v>-0.0024</v>
      </c>
      <c r="E430" s="211" t="n">
        <f aca="false">$AC425</f>
        <v>0</v>
      </c>
      <c r="F430" s="212" t="n">
        <f aca="false">$F429+(($AR$20-$AR$10))/10</f>
        <v>-0.0051</v>
      </c>
      <c r="G430" s="218" t="n">
        <f aca="false">$G429+(($AW$20-$AW$10))/10</f>
        <v>-0.0051</v>
      </c>
      <c r="H430" s="165"/>
      <c r="I430" s="165"/>
      <c r="J430" s="165"/>
      <c r="P430" s="165"/>
      <c r="S430" s="165"/>
      <c r="T430" s="165"/>
      <c r="U430" s="165"/>
      <c r="V430" s="165"/>
      <c r="W430" s="165"/>
      <c r="Y430" s="164" t="n">
        <v>427</v>
      </c>
      <c r="AA430" s="180" t="n">
        <f aca="false">IF(MOD(ROW(),2),"",INDEX($Z$3:$Z$600,ROW()/2))</f>
        <v>0</v>
      </c>
      <c r="AB430" s="181" t="n">
        <v>4.28</v>
      </c>
      <c r="AC430" s="182" t="n">
        <f aca="false">VALUE($Z431)</f>
        <v>0</v>
      </c>
      <c r="AD430" s="164" t="n">
        <v>427</v>
      </c>
      <c r="AE430" s="191"/>
      <c r="AF430" s="227" t="n">
        <f aca="false">IF(MOD(ROW(),10),"",INDEX(AE$3:AE$600,ROW()/10))</f>
        <v>0</v>
      </c>
      <c r="AG430" s="228" t="n">
        <v>425</v>
      </c>
      <c r="AH430" s="229" t="n">
        <f aca="false">VALUE($AF430)</f>
        <v>0</v>
      </c>
      <c r="AI430" s="164" t="n">
        <v>427</v>
      </c>
      <c r="AK430" s="227" t="n">
        <f aca="false">IF(MOD(ROW(),10),"",INDEX(AJ$3:AJ$600,ROW()/10))</f>
        <v>0</v>
      </c>
      <c r="AL430" s="228" t="n">
        <v>420</v>
      </c>
      <c r="AM430" s="229" t="n">
        <f aca="false">VALUE($AF430)</f>
        <v>0</v>
      </c>
      <c r="AN430" s="164" t="n">
        <v>427</v>
      </c>
      <c r="AP430" s="227" t="n">
        <f aca="false">IF(MOD(ROW(),10),"",INDEX(AO$3:AO$600,ROW()/10))</f>
        <v>0</v>
      </c>
      <c r="AQ430" s="181" t="n">
        <v>4.28</v>
      </c>
      <c r="AR430" s="229" t="n">
        <f aca="false">VALUE($AP430)</f>
        <v>0</v>
      </c>
      <c r="AS430" s="164" t="n">
        <v>4270</v>
      </c>
      <c r="AU430" s="227" t="n">
        <f aca="false">IF(MOD(ROW(),10),"",INDEX(AT$3:AT$600,ROW()/10))</f>
        <v>0</v>
      </c>
      <c r="AV430" s="181" t="n">
        <v>4.28</v>
      </c>
      <c r="AW430" s="229" t="n">
        <f aca="false">VALUE($AU430)</f>
        <v>0</v>
      </c>
      <c r="AZ430" s="180" t="n">
        <f aca="false">IF(MOD(ROW(),2),"",INDEX(AY$3:AY$600,ROW()/2))</f>
        <v>0</v>
      </c>
      <c r="BA430" s="181" t="n">
        <v>4.28</v>
      </c>
      <c r="BB430" s="182" t="n">
        <f aca="false">VALUE(AZ430)</f>
        <v>0</v>
      </c>
      <c r="BE430" s="180" t="n">
        <f aca="false">IF(MOD(ROW(),2),"",INDEX(BD$3:BD$600,ROW()/2))</f>
        <v>0</v>
      </c>
      <c r="BF430" s="181" t="n">
        <v>4.28</v>
      </c>
      <c r="BG430" s="182" t="n">
        <f aca="false">VALUE($BD431)</f>
        <v>0</v>
      </c>
    </row>
    <row r="431" customFormat="false" ht="13.5" hidden="false" customHeight="false" outlineLevel="0" collapsed="false">
      <c r="A431" s="208" t="n">
        <v>4.24</v>
      </c>
      <c r="B431" s="209" t="n">
        <v>1.33</v>
      </c>
      <c r="C431" s="213" t="n">
        <f aca="false">$C430+(($AM$20-$AM$10))/10</f>
        <v>-0.0076</v>
      </c>
      <c r="D431" s="217" t="n">
        <f aca="false">$D430+(($AH$30-$AH$20))/10</f>
        <v>-0.0032</v>
      </c>
      <c r="E431" s="211" t="n">
        <f aca="false">$AC426</f>
        <v>0</v>
      </c>
      <c r="F431" s="212" t="n">
        <f aca="false">$F430+(($AR$20-$AR$10))/10</f>
        <v>-0.0068</v>
      </c>
      <c r="G431" s="218" t="n">
        <f aca="false">$G430+(($AW$20-$AW$10))/10</f>
        <v>-0.0068</v>
      </c>
      <c r="H431" s="165"/>
      <c r="I431" s="165"/>
      <c r="J431" s="165"/>
      <c r="P431" s="165"/>
      <c r="S431" s="165"/>
      <c r="T431" s="165"/>
      <c r="U431" s="165"/>
      <c r="V431" s="165"/>
      <c r="W431" s="165"/>
      <c r="Y431" s="164" t="n">
        <v>428</v>
      </c>
      <c r="AA431" s="180" t="str">
        <f aca="false">IF(MOD(ROW(),2),"",INDEX($Z$3:$Z$600,ROW()/2))</f>
        <v/>
      </c>
      <c r="AB431" s="181" t="n">
        <v>4.29</v>
      </c>
      <c r="AC431" s="182" t="n">
        <f aca="false">VALUE($Z432)</f>
        <v>0</v>
      </c>
      <c r="AD431" s="164" t="n">
        <v>428</v>
      </c>
      <c r="AE431" s="191"/>
      <c r="AF431" s="227" t="str">
        <f aca="false">IF(MOD(ROW(),10),"",INDEX(AE$3:AE$600,ROW()/10))</f>
        <v/>
      </c>
      <c r="AG431" s="228" t="n">
        <v>426</v>
      </c>
      <c r="AH431" s="229" t="e">
        <f aca="false">VALUE($AF431)</f>
        <v>#VALUE!</v>
      </c>
      <c r="AI431" s="164" t="n">
        <v>428</v>
      </c>
      <c r="AK431" s="227" t="str">
        <f aca="false">IF(MOD(ROW(),10),"",INDEX(AJ$3:AJ$600,ROW()/10))</f>
        <v/>
      </c>
      <c r="AL431" s="228" t="n">
        <v>421</v>
      </c>
      <c r="AM431" s="229" t="e">
        <f aca="false">VALUE($AF431)</f>
        <v>#VALUE!</v>
      </c>
      <c r="AN431" s="164" t="n">
        <v>428</v>
      </c>
      <c r="AP431" s="227" t="str">
        <f aca="false">IF(MOD(ROW(),10),"",INDEX(AO$3:AO$600,ROW()/10))</f>
        <v/>
      </c>
      <c r="AQ431" s="181" t="n">
        <v>4.29</v>
      </c>
      <c r="AR431" s="229" t="e">
        <f aca="false">VALUE($AP431)</f>
        <v>#VALUE!</v>
      </c>
      <c r="AS431" s="164" t="n">
        <v>4280</v>
      </c>
      <c r="AU431" s="227" t="str">
        <f aca="false">IF(MOD(ROW(),10),"",INDEX(AT$3:AT$600,ROW()/10))</f>
        <v/>
      </c>
      <c r="AV431" s="181" t="n">
        <v>4.29</v>
      </c>
      <c r="AW431" s="229" t="e">
        <f aca="false">VALUE($AU431)</f>
        <v>#VALUE!</v>
      </c>
      <c r="AZ431" s="180" t="str">
        <f aca="false">IF(MOD(ROW(),2),"",INDEX(AY$3:AY$600,ROW()/2))</f>
        <v/>
      </c>
      <c r="BA431" s="181" t="n">
        <v>4.29</v>
      </c>
      <c r="BB431" s="182" t="e">
        <f aca="false">VALUE(AZ431)</f>
        <v>#VALUE!</v>
      </c>
      <c r="BE431" s="180" t="str">
        <f aca="false">IF(MOD(ROW(),2),"",INDEX(BD$3:BD$600,ROW()/2))</f>
        <v/>
      </c>
      <c r="BF431" s="181" t="n">
        <v>4.29</v>
      </c>
      <c r="BG431" s="182" t="n">
        <f aca="false">VALUE($BD432)</f>
        <v>0</v>
      </c>
    </row>
    <row r="432" customFormat="false" ht="13.5" hidden="false" customHeight="false" outlineLevel="0" collapsed="false">
      <c r="A432" s="208" t="n">
        <v>4.25</v>
      </c>
      <c r="B432" s="209" t="n">
        <v>1.32</v>
      </c>
      <c r="C432" s="213" t="n">
        <f aca="false">$C431+(($AM$20-$AM$10))/10</f>
        <v>-0.0095</v>
      </c>
      <c r="D432" s="217" t="n">
        <f aca="false">$D431+(($AH$30-$AH$20))/10</f>
        <v>-0.004</v>
      </c>
      <c r="E432" s="211" t="n">
        <f aca="false">$AC427</f>
        <v>0</v>
      </c>
      <c r="F432" s="212" t="n">
        <f aca="false">$F431+(($AR$20-$AR$10))/10</f>
        <v>-0.0085</v>
      </c>
      <c r="G432" s="218" t="n">
        <f aca="false">$G431+(($AW$20-$AW$10))/10</f>
        <v>-0.0085</v>
      </c>
      <c r="H432" s="165"/>
      <c r="I432" s="165"/>
      <c r="J432" s="165"/>
      <c r="P432" s="165"/>
      <c r="S432" s="165"/>
      <c r="T432" s="165"/>
      <c r="U432" s="165"/>
      <c r="V432" s="165"/>
      <c r="W432" s="165"/>
      <c r="Y432" s="164" t="n">
        <v>429</v>
      </c>
      <c r="AA432" s="180" t="n">
        <f aca="false">IF(MOD(ROW(),2),"",INDEX($Z$3:$Z$600,ROW()/2))</f>
        <v>0</v>
      </c>
      <c r="AB432" s="181" t="n">
        <v>4.3</v>
      </c>
      <c r="AC432" s="182" t="n">
        <f aca="false">VALUE($Z433)</f>
        <v>0</v>
      </c>
      <c r="AD432" s="164" t="n">
        <v>429</v>
      </c>
      <c r="AE432" s="191"/>
      <c r="AF432" s="227" t="str">
        <f aca="false">IF(MOD(ROW(),10),"",INDEX(AE$3:AE$600,ROW()/10))</f>
        <v/>
      </c>
      <c r="AG432" s="228" t="n">
        <v>427</v>
      </c>
      <c r="AH432" s="229" t="e">
        <f aca="false">VALUE($AF432)</f>
        <v>#VALUE!</v>
      </c>
      <c r="AI432" s="164" t="n">
        <v>429</v>
      </c>
      <c r="AK432" s="227" t="str">
        <f aca="false">IF(MOD(ROW(),10),"",INDEX(AJ$3:AJ$600,ROW()/10))</f>
        <v/>
      </c>
      <c r="AL432" s="228" t="n">
        <v>422</v>
      </c>
      <c r="AM432" s="229" t="e">
        <f aca="false">VALUE($AF432)</f>
        <v>#VALUE!</v>
      </c>
      <c r="AN432" s="164" t="n">
        <v>429</v>
      </c>
      <c r="AP432" s="227" t="str">
        <f aca="false">IF(MOD(ROW(),10),"",INDEX(AO$3:AO$600,ROW()/10))</f>
        <v/>
      </c>
      <c r="AQ432" s="181" t="n">
        <v>4.3</v>
      </c>
      <c r="AR432" s="229" t="e">
        <f aca="false">VALUE($AP432)</f>
        <v>#VALUE!</v>
      </c>
      <c r="AS432" s="164" t="n">
        <v>4290</v>
      </c>
      <c r="AU432" s="227" t="str">
        <f aca="false">IF(MOD(ROW(),10),"",INDEX(AT$3:AT$600,ROW()/10))</f>
        <v/>
      </c>
      <c r="AV432" s="181" t="n">
        <v>4.3</v>
      </c>
      <c r="AW432" s="229" t="e">
        <f aca="false">VALUE($AU432)</f>
        <v>#VALUE!</v>
      </c>
      <c r="AZ432" s="180" t="n">
        <f aca="false">IF(MOD(ROW(),2),"",INDEX(AY$3:AY$600,ROW()/2))</f>
        <v>0</v>
      </c>
      <c r="BA432" s="181" t="n">
        <v>4.3</v>
      </c>
      <c r="BB432" s="182" t="n">
        <f aca="false">VALUE(AZ432)</f>
        <v>0</v>
      </c>
      <c r="BE432" s="180" t="n">
        <f aca="false">IF(MOD(ROW(),2),"",INDEX(BD$3:BD$600,ROW()/2))</f>
        <v>0</v>
      </c>
      <c r="BF432" s="181" t="n">
        <v>4.3</v>
      </c>
      <c r="BG432" s="182" t="n">
        <f aca="false">VALUE($BD433)</f>
        <v>0</v>
      </c>
    </row>
    <row r="433" customFormat="false" ht="13.5" hidden="false" customHeight="false" outlineLevel="0" collapsed="false">
      <c r="A433" s="208" t="n">
        <v>4.26</v>
      </c>
      <c r="B433" s="209" t="n">
        <v>1.31</v>
      </c>
      <c r="C433" s="213" t="n">
        <f aca="false">$C432+(($AM$20-$AM$10))/10</f>
        <v>-0.0114</v>
      </c>
      <c r="D433" s="217" t="n">
        <f aca="false">$D432+(($AH$30-$AH$20))/10</f>
        <v>-0.0048</v>
      </c>
      <c r="E433" s="211" t="n">
        <f aca="false">$AC428</f>
        <v>0</v>
      </c>
      <c r="F433" s="212" t="n">
        <f aca="false">$F432+(($AR$20-$AR$10))/10</f>
        <v>-0.0102</v>
      </c>
      <c r="G433" s="218" t="n">
        <f aca="false">$G432+(($AW$20-$AW$10))/10</f>
        <v>-0.0102</v>
      </c>
      <c r="H433" s="165"/>
      <c r="I433" s="165"/>
      <c r="J433" s="165"/>
      <c r="P433" s="165"/>
      <c r="S433" s="165"/>
      <c r="T433" s="165"/>
      <c r="U433" s="165"/>
      <c r="V433" s="165"/>
      <c r="W433" s="165"/>
      <c r="Y433" s="164" t="n">
        <v>430</v>
      </c>
      <c r="AA433" s="180" t="str">
        <f aca="false">IF(MOD(ROW(),2),"",INDEX($Z$3:$Z$600,ROW()/2))</f>
        <v/>
      </c>
      <c r="AB433" s="181" t="n">
        <v>4.31</v>
      </c>
      <c r="AC433" s="182" t="n">
        <f aca="false">VALUE($Z434)</f>
        <v>0</v>
      </c>
      <c r="AD433" s="164" t="n">
        <v>430</v>
      </c>
      <c r="AE433" s="191"/>
      <c r="AF433" s="227" t="str">
        <f aca="false">IF(MOD(ROW(),10),"",INDEX(AE$3:AE$600,ROW()/10))</f>
        <v/>
      </c>
      <c r="AG433" s="228" t="n">
        <v>428</v>
      </c>
      <c r="AH433" s="229" t="e">
        <f aca="false">VALUE($AF433)</f>
        <v>#VALUE!</v>
      </c>
      <c r="AI433" s="164" t="n">
        <v>430</v>
      </c>
      <c r="AK433" s="227" t="str">
        <f aca="false">IF(MOD(ROW(),10),"",INDEX(AJ$3:AJ$600,ROW()/10))</f>
        <v/>
      </c>
      <c r="AL433" s="228" t="n">
        <v>423</v>
      </c>
      <c r="AM433" s="229" t="e">
        <f aca="false">VALUE($AF433)</f>
        <v>#VALUE!</v>
      </c>
      <c r="AN433" s="164" t="n">
        <v>430</v>
      </c>
      <c r="AP433" s="227" t="str">
        <f aca="false">IF(MOD(ROW(),10),"",INDEX(AO$3:AO$600,ROW()/10))</f>
        <v/>
      </c>
      <c r="AQ433" s="181" t="n">
        <v>4.31</v>
      </c>
      <c r="AR433" s="229" t="e">
        <f aca="false">VALUE($AP433)</f>
        <v>#VALUE!</v>
      </c>
      <c r="AS433" s="164" t="n">
        <v>4300</v>
      </c>
      <c r="AU433" s="227" t="str">
        <f aca="false">IF(MOD(ROW(),10),"",INDEX(AT$3:AT$600,ROW()/10))</f>
        <v/>
      </c>
      <c r="AV433" s="181" t="n">
        <v>4.31</v>
      </c>
      <c r="AW433" s="229" t="e">
        <f aca="false">VALUE($AU433)</f>
        <v>#VALUE!</v>
      </c>
      <c r="AZ433" s="180" t="str">
        <f aca="false">IF(MOD(ROW(),2),"",INDEX(AY$3:AY$600,ROW()/2))</f>
        <v/>
      </c>
      <c r="BA433" s="181" t="n">
        <v>4.31</v>
      </c>
      <c r="BB433" s="182" t="e">
        <f aca="false">VALUE(AZ433)</f>
        <v>#VALUE!</v>
      </c>
      <c r="BE433" s="180" t="str">
        <f aca="false">IF(MOD(ROW(),2),"",INDEX(BD$3:BD$600,ROW()/2))</f>
        <v/>
      </c>
      <c r="BF433" s="181" t="n">
        <v>4.31</v>
      </c>
      <c r="BG433" s="182" t="n">
        <f aca="false">VALUE($BD434)</f>
        <v>0</v>
      </c>
    </row>
    <row r="434" customFormat="false" ht="13.5" hidden="false" customHeight="false" outlineLevel="0" collapsed="false">
      <c r="A434" s="208" t="n">
        <v>4.27</v>
      </c>
      <c r="B434" s="209" t="n">
        <v>1.3</v>
      </c>
      <c r="C434" s="213" t="n">
        <f aca="false">$C433+(($AM$20-$AM$10))/10</f>
        <v>-0.0133</v>
      </c>
      <c r="D434" s="217" t="n">
        <f aca="false">$D433+(($AH$30-$AH$20))/10</f>
        <v>-0.0056</v>
      </c>
      <c r="E434" s="211" t="n">
        <f aca="false">$AC429</f>
        <v>0</v>
      </c>
      <c r="F434" s="212" t="n">
        <f aca="false">$F433+(($AR$20-$AR$10))/10</f>
        <v>-0.0119</v>
      </c>
      <c r="G434" s="218" t="n">
        <f aca="false">$G433+(($AW$20-$AW$10))/10</f>
        <v>-0.0119</v>
      </c>
      <c r="H434" s="165"/>
      <c r="I434" s="165"/>
      <c r="J434" s="165"/>
      <c r="P434" s="165"/>
      <c r="S434" s="165"/>
      <c r="T434" s="165"/>
      <c r="U434" s="165"/>
      <c r="V434" s="165"/>
      <c r="W434" s="165"/>
      <c r="Y434" s="164" t="n">
        <v>431</v>
      </c>
      <c r="AA434" s="180" t="n">
        <f aca="false">IF(MOD(ROW(),2),"",INDEX($Z$3:$Z$600,ROW()/2))</f>
        <v>0</v>
      </c>
      <c r="AB434" s="181" t="n">
        <v>4.32</v>
      </c>
      <c r="AC434" s="182" t="n">
        <f aca="false">VALUE($Z435)</f>
        <v>0</v>
      </c>
      <c r="AD434" s="164" t="n">
        <v>431</v>
      </c>
      <c r="AE434" s="191"/>
      <c r="AF434" s="227" t="str">
        <f aca="false">IF(MOD(ROW(),10),"",INDEX(AE$3:AE$600,ROW()/10))</f>
        <v/>
      </c>
      <c r="AG434" s="228" t="n">
        <v>429</v>
      </c>
      <c r="AH434" s="229" t="e">
        <f aca="false">VALUE($AF434)</f>
        <v>#VALUE!</v>
      </c>
      <c r="AI434" s="164" t="n">
        <v>431</v>
      </c>
      <c r="AK434" s="227" t="str">
        <f aca="false">IF(MOD(ROW(),10),"",INDEX(AJ$3:AJ$600,ROW()/10))</f>
        <v/>
      </c>
      <c r="AL434" s="228" t="n">
        <v>424</v>
      </c>
      <c r="AM434" s="229" t="e">
        <f aca="false">VALUE($AF434)</f>
        <v>#VALUE!</v>
      </c>
      <c r="AN434" s="164" t="n">
        <v>431</v>
      </c>
      <c r="AP434" s="227" t="str">
        <f aca="false">IF(MOD(ROW(),10),"",INDEX(AO$3:AO$600,ROW()/10))</f>
        <v/>
      </c>
      <c r="AQ434" s="181" t="n">
        <v>4.32</v>
      </c>
      <c r="AR434" s="229" t="e">
        <f aca="false">VALUE($AP434)</f>
        <v>#VALUE!</v>
      </c>
      <c r="AS434" s="164" t="n">
        <v>4310</v>
      </c>
      <c r="AU434" s="227" t="str">
        <f aca="false">IF(MOD(ROW(),10),"",INDEX(AT$3:AT$600,ROW()/10))</f>
        <v/>
      </c>
      <c r="AV434" s="181" t="n">
        <v>4.32</v>
      </c>
      <c r="AW434" s="229" t="e">
        <f aca="false">VALUE($AU434)</f>
        <v>#VALUE!</v>
      </c>
      <c r="AZ434" s="180" t="n">
        <f aca="false">IF(MOD(ROW(),2),"",INDEX(AY$3:AY$600,ROW()/2))</f>
        <v>0</v>
      </c>
      <c r="BA434" s="181" t="n">
        <v>4.32</v>
      </c>
      <c r="BB434" s="182" t="n">
        <f aca="false">VALUE(AZ434)</f>
        <v>0</v>
      </c>
      <c r="BE434" s="180" t="n">
        <f aca="false">IF(MOD(ROW(),2),"",INDEX(BD$3:BD$600,ROW()/2))</f>
        <v>0</v>
      </c>
      <c r="BF434" s="181" t="n">
        <v>4.32</v>
      </c>
      <c r="BG434" s="182" t="n">
        <f aca="false">VALUE($BD435)</f>
        <v>0</v>
      </c>
    </row>
    <row r="435" customFormat="false" ht="13.5" hidden="false" customHeight="false" outlineLevel="0" collapsed="false">
      <c r="A435" s="208" t="n">
        <v>4.28</v>
      </c>
      <c r="B435" s="209" t="n">
        <v>1.29</v>
      </c>
      <c r="C435" s="213" t="n">
        <f aca="false">$C434+(($AM$20-$AM$10))/10</f>
        <v>-0.0152</v>
      </c>
      <c r="D435" s="217" t="n">
        <f aca="false">$D434+(($AH$30-$AH$20))/10</f>
        <v>-0.00640000000000001</v>
      </c>
      <c r="E435" s="211" t="n">
        <f aca="false">$AC430</f>
        <v>0</v>
      </c>
      <c r="F435" s="212" t="n">
        <f aca="false">$F434+(($AR$20-$AR$10))/10</f>
        <v>-0.0136</v>
      </c>
      <c r="G435" s="218" t="n">
        <f aca="false">$G434+(($AW$20-$AW$10))/10</f>
        <v>-0.0136</v>
      </c>
      <c r="H435" s="165"/>
      <c r="I435" s="165"/>
      <c r="J435" s="165"/>
      <c r="P435" s="165"/>
      <c r="S435" s="165"/>
      <c r="T435" s="165"/>
      <c r="U435" s="165"/>
      <c r="V435" s="165"/>
      <c r="W435" s="165"/>
      <c r="Y435" s="164" t="n">
        <v>432</v>
      </c>
      <c r="AA435" s="180" t="str">
        <f aca="false">IF(MOD(ROW(),2),"",INDEX($Z$3:$Z$600,ROW()/2))</f>
        <v/>
      </c>
      <c r="AB435" s="181" t="n">
        <v>4.33</v>
      </c>
      <c r="AC435" s="182" t="n">
        <f aca="false">VALUE($Z436)</f>
        <v>0</v>
      </c>
      <c r="AD435" s="164" t="n">
        <v>432</v>
      </c>
      <c r="AE435" s="191"/>
      <c r="AF435" s="227" t="str">
        <f aca="false">IF(MOD(ROW(),10),"",INDEX(AE$3:AE$600,ROW()/10))</f>
        <v/>
      </c>
      <c r="AG435" s="228" t="n">
        <v>430</v>
      </c>
      <c r="AH435" s="229" t="e">
        <f aca="false">VALUE($AF435)</f>
        <v>#VALUE!</v>
      </c>
      <c r="AI435" s="164" t="n">
        <v>432</v>
      </c>
      <c r="AK435" s="227" t="str">
        <f aca="false">IF(MOD(ROW(),10),"",INDEX(AJ$3:AJ$600,ROW()/10))</f>
        <v/>
      </c>
      <c r="AL435" s="228" t="n">
        <v>425</v>
      </c>
      <c r="AM435" s="229" t="e">
        <f aca="false">VALUE($AF435)</f>
        <v>#VALUE!</v>
      </c>
      <c r="AN435" s="164" t="n">
        <v>432</v>
      </c>
      <c r="AP435" s="227" t="str">
        <f aca="false">IF(MOD(ROW(),10),"",INDEX(AO$3:AO$600,ROW()/10))</f>
        <v/>
      </c>
      <c r="AQ435" s="181" t="n">
        <v>4.33</v>
      </c>
      <c r="AR435" s="229" t="e">
        <f aca="false">VALUE($AP435)</f>
        <v>#VALUE!</v>
      </c>
      <c r="AS435" s="164" t="n">
        <v>4320</v>
      </c>
      <c r="AU435" s="227" t="str">
        <f aca="false">IF(MOD(ROW(),10),"",INDEX(AT$3:AT$600,ROW()/10))</f>
        <v/>
      </c>
      <c r="AV435" s="181" t="n">
        <v>4.33</v>
      </c>
      <c r="AW435" s="229" t="e">
        <f aca="false">VALUE($AU435)</f>
        <v>#VALUE!</v>
      </c>
      <c r="AZ435" s="180" t="str">
        <f aca="false">IF(MOD(ROW(),2),"",INDEX(AY$3:AY$600,ROW()/2))</f>
        <v/>
      </c>
      <c r="BA435" s="181" t="n">
        <v>4.33</v>
      </c>
      <c r="BB435" s="182" t="e">
        <f aca="false">VALUE(AZ435)</f>
        <v>#VALUE!</v>
      </c>
      <c r="BE435" s="180" t="str">
        <f aca="false">IF(MOD(ROW(),2),"",INDEX(BD$3:BD$600,ROW()/2))</f>
        <v/>
      </c>
      <c r="BF435" s="181" t="n">
        <v>4.33</v>
      </c>
      <c r="BG435" s="182" t="n">
        <f aca="false">VALUE($BD436)</f>
        <v>0</v>
      </c>
    </row>
    <row r="436" customFormat="false" ht="13.5" hidden="false" customHeight="false" outlineLevel="0" collapsed="false">
      <c r="A436" s="208" t="n">
        <v>4.29</v>
      </c>
      <c r="B436" s="209" t="n">
        <v>1.28</v>
      </c>
      <c r="C436" s="213" t="n">
        <f aca="false">$C435+(($AM$20-$AM$10))/10</f>
        <v>-0.0171</v>
      </c>
      <c r="D436" s="217" t="n">
        <f aca="false">$D435+(($AH$30-$AH$20))/10</f>
        <v>-0.0072</v>
      </c>
      <c r="E436" s="211" t="n">
        <f aca="false">$AC431</f>
        <v>0</v>
      </c>
      <c r="F436" s="212" t="n">
        <f aca="false">$F435+(($AR$20-$AR$10))/10</f>
        <v>-0.0153</v>
      </c>
      <c r="G436" s="218" t="n">
        <f aca="false">$G435+(($AW$20-$AW$10))/10</f>
        <v>-0.0153</v>
      </c>
      <c r="H436" s="165"/>
      <c r="I436" s="165"/>
      <c r="J436" s="165"/>
      <c r="P436" s="165"/>
      <c r="S436" s="165"/>
      <c r="T436" s="165"/>
      <c r="U436" s="165"/>
      <c r="V436" s="165"/>
      <c r="W436" s="165"/>
      <c r="Y436" s="164" t="n">
        <v>433</v>
      </c>
      <c r="AA436" s="180" t="n">
        <f aca="false">IF(MOD(ROW(),2),"",INDEX($Z$3:$Z$600,ROW()/2))</f>
        <v>0</v>
      </c>
      <c r="AB436" s="181" t="n">
        <v>4.34</v>
      </c>
      <c r="AC436" s="182" t="n">
        <f aca="false">VALUE($Z437)</f>
        <v>0</v>
      </c>
      <c r="AD436" s="164" t="n">
        <v>433</v>
      </c>
      <c r="AE436" s="191"/>
      <c r="AF436" s="227" t="str">
        <f aca="false">IF(MOD(ROW(),10),"",INDEX(AE$3:AE$600,ROW()/10))</f>
        <v/>
      </c>
      <c r="AG436" s="228" t="n">
        <v>431</v>
      </c>
      <c r="AH436" s="229" t="e">
        <f aca="false">VALUE($AF436)</f>
        <v>#VALUE!</v>
      </c>
      <c r="AI436" s="164" t="n">
        <v>433</v>
      </c>
      <c r="AK436" s="227" t="str">
        <f aca="false">IF(MOD(ROW(),10),"",INDEX(AJ$3:AJ$600,ROW()/10))</f>
        <v/>
      </c>
      <c r="AL436" s="228" t="n">
        <v>426</v>
      </c>
      <c r="AM436" s="229" t="e">
        <f aca="false">VALUE($AF436)</f>
        <v>#VALUE!</v>
      </c>
      <c r="AN436" s="164" t="n">
        <v>433</v>
      </c>
      <c r="AP436" s="227" t="str">
        <f aca="false">IF(MOD(ROW(),10),"",INDEX(AO$3:AO$600,ROW()/10))</f>
        <v/>
      </c>
      <c r="AQ436" s="181" t="n">
        <v>4.34</v>
      </c>
      <c r="AR436" s="229" t="e">
        <f aca="false">VALUE($AP436)</f>
        <v>#VALUE!</v>
      </c>
      <c r="AS436" s="164" t="n">
        <v>4330</v>
      </c>
      <c r="AU436" s="227" t="str">
        <f aca="false">IF(MOD(ROW(),10),"",INDEX(AT$3:AT$600,ROW()/10))</f>
        <v/>
      </c>
      <c r="AV436" s="181" t="n">
        <v>4.34</v>
      </c>
      <c r="AW436" s="229" t="e">
        <f aca="false">VALUE($AU436)</f>
        <v>#VALUE!</v>
      </c>
      <c r="AZ436" s="180" t="n">
        <f aca="false">IF(MOD(ROW(),2),"",INDEX(AY$3:AY$600,ROW()/2))</f>
        <v>0</v>
      </c>
      <c r="BA436" s="181" t="n">
        <v>4.34</v>
      </c>
      <c r="BB436" s="182" t="n">
        <f aca="false">VALUE(AZ436)</f>
        <v>0</v>
      </c>
      <c r="BE436" s="180" t="n">
        <f aca="false">IF(MOD(ROW(),2),"",INDEX(BD$3:BD$600,ROW()/2))</f>
        <v>0</v>
      </c>
      <c r="BF436" s="181" t="n">
        <v>4.34</v>
      </c>
      <c r="BG436" s="182" t="n">
        <f aca="false">VALUE($BD437)</f>
        <v>0</v>
      </c>
    </row>
    <row r="437" customFormat="false" ht="13.5" hidden="false" customHeight="false" outlineLevel="0" collapsed="false">
      <c r="A437" s="208" t="n">
        <v>4.3</v>
      </c>
      <c r="B437" s="209" t="n">
        <v>1.27</v>
      </c>
      <c r="C437" s="213" t="n">
        <f aca="false">$AM440</f>
        <v>0</v>
      </c>
      <c r="D437" s="241" t="n">
        <f aca="false">$AH440</f>
        <v>0</v>
      </c>
      <c r="E437" s="211" t="n">
        <f aca="false">$AC432</f>
        <v>0</v>
      </c>
      <c r="F437" s="212" t="n">
        <f aca="false">$AR440</f>
        <v>0</v>
      </c>
      <c r="G437" s="218" t="n">
        <f aca="false">$AW440</f>
        <v>0</v>
      </c>
      <c r="H437" s="165"/>
      <c r="I437" s="165"/>
      <c r="J437" s="165"/>
      <c r="P437" s="165"/>
      <c r="S437" s="165"/>
      <c r="T437" s="165"/>
      <c r="U437" s="165"/>
      <c r="V437" s="165"/>
      <c r="W437" s="165"/>
      <c r="Y437" s="164" t="n">
        <v>434</v>
      </c>
      <c r="AA437" s="180" t="str">
        <f aca="false">IF(MOD(ROW(),2),"",INDEX($Z$3:$Z$600,ROW()/2))</f>
        <v/>
      </c>
      <c r="AB437" s="181" t="n">
        <v>4.35</v>
      </c>
      <c r="AC437" s="182" t="n">
        <f aca="false">VALUE($Z438)</f>
        <v>0</v>
      </c>
      <c r="AD437" s="164" t="n">
        <v>434</v>
      </c>
      <c r="AE437" s="191"/>
      <c r="AF437" s="227" t="str">
        <f aca="false">IF(MOD(ROW(),10),"",INDEX(AE$3:AE$600,ROW()/10))</f>
        <v/>
      </c>
      <c r="AG437" s="228" t="n">
        <v>432</v>
      </c>
      <c r="AH437" s="229" t="e">
        <f aca="false">VALUE($AF437)</f>
        <v>#VALUE!</v>
      </c>
      <c r="AI437" s="164" t="n">
        <v>434</v>
      </c>
      <c r="AK437" s="227" t="str">
        <f aca="false">IF(MOD(ROW(),10),"",INDEX(AJ$3:AJ$600,ROW()/10))</f>
        <v/>
      </c>
      <c r="AL437" s="228" t="n">
        <v>427</v>
      </c>
      <c r="AM437" s="229" t="e">
        <f aca="false">VALUE($AF437)</f>
        <v>#VALUE!</v>
      </c>
      <c r="AN437" s="164" t="n">
        <v>434</v>
      </c>
      <c r="AP437" s="227" t="str">
        <f aca="false">IF(MOD(ROW(),10),"",INDEX(AO$3:AO$600,ROW()/10))</f>
        <v/>
      </c>
      <c r="AQ437" s="181" t="n">
        <v>4.35</v>
      </c>
      <c r="AR437" s="229" t="e">
        <f aca="false">VALUE($AP437)</f>
        <v>#VALUE!</v>
      </c>
      <c r="AS437" s="164" t="n">
        <v>4340</v>
      </c>
      <c r="AU437" s="227" t="str">
        <f aca="false">IF(MOD(ROW(),10),"",INDEX(AT$3:AT$600,ROW()/10))</f>
        <v/>
      </c>
      <c r="AV437" s="181" t="n">
        <v>4.35</v>
      </c>
      <c r="AW437" s="229" t="e">
        <f aca="false">VALUE($AU437)</f>
        <v>#VALUE!</v>
      </c>
      <c r="AZ437" s="180" t="str">
        <f aca="false">IF(MOD(ROW(),2),"",INDEX(AY$3:AY$600,ROW()/2))</f>
        <v/>
      </c>
      <c r="BA437" s="181" t="n">
        <v>4.35</v>
      </c>
      <c r="BB437" s="182" t="e">
        <f aca="false">VALUE(AZ437)</f>
        <v>#VALUE!</v>
      </c>
      <c r="BE437" s="180" t="str">
        <f aca="false">IF(MOD(ROW(),2),"",INDEX(BD$3:BD$600,ROW()/2))</f>
        <v/>
      </c>
      <c r="BF437" s="181" t="n">
        <v>4.35</v>
      </c>
      <c r="BG437" s="182" t="n">
        <f aca="false">VALUE($BD438)</f>
        <v>0</v>
      </c>
    </row>
    <row r="438" customFormat="false" ht="13.5" hidden="false" customHeight="false" outlineLevel="0" collapsed="false">
      <c r="A438" s="208" t="n">
        <v>4.31</v>
      </c>
      <c r="B438" s="209" t="n">
        <v>1.26</v>
      </c>
      <c r="C438" s="213" t="n">
        <f aca="false">$C437+(($AM$20-$AM$10))/10</f>
        <v>-0.0019</v>
      </c>
      <c r="D438" s="217" t="n">
        <f aca="false">$D437+(($AH$30-$AH$20))/10</f>
        <v>-0.000800000000000001</v>
      </c>
      <c r="E438" s="211" t="n">
        <f aca="false">$AC433</f>
        <v>0</v>
      </c>
      <c r="F438" s="212" t="n">
        <f aca="false">$F437+(($AR$20-$AR$10))/10</f>
        <v>-0.0017</v>
      </c>
      <c r="G438" s="218" t="n">
        <f aca="false">$G437+(($AW$20-$AW$10))/10</f>
        <v>-0.0017</v>
      </c>
      <c r="H438" s="165"/>
      <c r="I438" s="165"/>
      <c r="J438" s="165"/>
      <c r="P438" s="165"/>
      <c r="S438" s="165"/>
      <c r="T438" s="165"/>
      <c r="U438" s="165"/>
      <c r="V438" s="165"/>
      <c r="W438" s="165"/>
      <c r="Y438" s="164" t="n">
        <v>435</v>
      </c>
      <c r="AA438" s="180" t="n">
        <f aca="false">IF(MOD(ROW(),2),"",INDEX($Z$3:$Z$600,ROW()/2))</f>
        <v>0</v>
      </c>
      <c r="AB438" s="181" t="n">
        <v>4.36</v>
      </c>
      <c r="AC438" s="182" t="n">
        <f aca="false">VALUE($Z439)</f>
        <v>0</v>
      </c>
      <c r="AD438" s="164" t="n">
        <v>435</v>
      </c>
      <c r="AE438" s="191"/>
      <c r="AF438" s="227" t="str">
        <f aca="false">IF(MOD(ROW(),10),"",INDEX(AE$3:AE$600,ROW()/10))</f>
        <v/>
      </c>
      <c r="AG438" s="228" t="n">
        <v>433</v>
      </c>
      <c r="AH438" s="229" t="e">
        <f aca="false">VALUE($AF438)</f>
        <v>#VALUE!</v>
      </c>
      <c r="AI438" s="164" t="n">
        <v>435</v>
      </c>
      <c r="AK438" s="227" t="str">
        <f aca="false">IF(MOD(ROW(),10),"",INDEX(AJ$3:AJ$600,ROW()/10))</f>
        <v/>
      </c>
      <c r="AL438" s="228" t="n">
        <v>428</v>
      </c>
      <c r="AM438" s="229" t="e">
        <f aca="false">VALUE($AF438)</f>
        <v>#VALUE!</v>
      </c>
      <c r="AN438" s="164" t="n">
        <v>435</v>
      </c>
      <c r="AP438" s="227" t="str">
        <f aca="false">IF(MOD(ROW(),10),"",INDEX(AO$3:AO$600,ROW()/10))</f>
        <v/>
      </c>
      <c r="AQ438" s="181" t="n">
        <v>4.36</v>
      </c>
      <c r="AR438" s="229" t="e">
        <f aca="false">VALUE($AP438)</f>
        <v>#VALUE!</v>
      </c>
      <c r="AS438" s="164" t="n">
        <v>4350</v>
      </c>
      <c r="AU438" s="227" t="str">
        <f aca="false">IF(MOD(ROW(),10),"",INDEX(AT$3:AT$600,ROW()/10))</f>
        <v/>
      </c>
      <c r="AV438" s="181" t="n">
        <v>4.36</v>
      </c>
      <c r="AW438" s="229" t="e">
        <f aca="false">VALUE($AU438)</f>
        <v>#VALUE!</v>
      </c>
      <c r="AZ438" s="180" t="n">
        <f aca="false">IF(MOD(ROW(),2),"",INDEX(AY$3:AY$600,ROW()/2))</f>
        <v>0</v>
      </c>
      <c r="BA438" s="181" t="n">
        <v>4.36</v>
      </c>
      <c r="BB438" s="182" t="n">
        <f aca="false">VALUE(AZ438)</f>
        <v>0</v>
      </c>
      <c r="BE438" s="180" t="n">
        <f aca="false">IF(MOD(ROW(),2),"",INDEX(BD$3:BD$600,ROW()/2))</f>
        <v>0</v>
      </c>
      <c r="BF438" s="181" t="n">
        <v>4.36</v>
      </c>
      <c r="BG438" s="182" t="n">
        <f aca="false">VALUE($BD439)</f>
        <v>0</v>
      </c>
    </row>
    <row r="439" customFormat="false" ht="13.5" hidden="false" customHeight="false" outlineLevel="0" collapsed="false">
      <c r="A439" s="208" t="n">
        <v>4.32</v>
      </c>
      <c r="B439" s="209" t="n">
        <v>1.25</v>
      </c>
      <c r="C439" s="213" t="n">
        <f aca="false">$C438+(($AM$20-$AM$10))/10</f>
        <v>-0.0038</v>
      </c>
      <c r="D439" s="217" t="n">
        <f aca="false">$D438+(($AH$30-$AH$20))/10</f>
        <v>-0.0016</v>
      </c>
      <c r="E439" s="211" t="n">
        <f aca="false">$AC434</f>
        <v>0</v>
      </c>
      <c r="F439" s="212" t="n">
        <f aca="false">$F438+(($AR$20-$AR$10))/10</f>
        <v>-0.0034</v>
      </c>
      <c r="G439" s="218" t="n">
        <f aca="false">$G438+(($AW$20-$AW$10))/10</f>
        <v>-0.0034</v>
      </c>
      <c r="H439" s="165"/>
      <c r="I439" s="165"/>
      <c r="J439" s="165"/>
      <c r="P439" s="165"/>
      <c r="S439" s="165"/>
      <c r="T439" s="165"/>
      <c r="U439" s="165"/>
      <c r="V439" s="165"/>
      <c r="W439" s="165"/>
      <c r="Y439" s="164" t="n">
        <v>436</v>
      </c>
      <c r="AA439" s="180" t="str">
        <f aca="false">IF(MOD(ROW(),2),"",INDEX($Z$3:$Z$600,ROW()/2))</f>
        <v/>
      </c>
      <c r="AB439" s="181" t="n">
        <v>4.37</v>
      </c>
      <c r="AC439" s="182" t="n">
        <f aca="false">VALUE($Z440)</f>
        <v>0</v>
      </c>
      <c r="AD439" s="164" t="n">
        <v>436</v>
      </c>
      <c r="AE439" s="191"/>
      <c r="AF439" s="227" t="str">
        <f aca="false">IF(MOD(ROW(),10),"",INDEX(AE$3:AE$600,ROW()/10))</f>
        <v/>
      </c>
      <c r="AG439" s="228" t="n">
        <v>434</v>
      </c>
      <c r="AH439" s="229" t="e">
        <f aca="false">VALUE($AF439)</f>
        <v>#VALUE!</v>
      </c>
      <c r="AI439" s="164" t="n">
        <v>436</v>
      </c>
      <c r="AK439" s="227" t="str">
        <f aca="false">IF(MOD(ROW(),10),"",INDEX(AJ$3:AJ$600,ROW()/10))</f>
        <v/>
      </c>
      <c r="AL439" s="228" t="n">
        <v>429</v>
      </c>
      <c r="AM439" s="229" t="e">
        <f aca="false">VALUE($AF439)</f>
        <v>#VALUE!</v>
      </c>
      <c r="AN439" s="164" t="n">
        <v>436</v>
      </c>
      <c r="AP439" s="227" t="str">
        <f aca="false">IF(MOD(ROW(),10),"",INDEX(AO$3:AO$600,ROW()/10))</f>
        <v/>
      </c>
      <c r="AQ439" s="181" t="n">
        <v>4.37</v>
      </c>
      <c r="AR439" s="229" t="e">
        <f aca="false">VALUE($AP439)</f>
        <v>#VALUE!</v>
      </c>
      <c r="AS439" s="164" t="n">
        <v>4360</v>
      </c>
      <c r="AU439" s="227" t="str">
        <f aca="false">IF(MOD(ROW(),10),"",INDEX(AT$3:AT$600,ROW()/10))</f>
        <v/>
      </c>
      <c r="AV439" s="181" t="n">
        <v>4.37</v>
      </c>
      <c r="AW439" s="229" t="e">
        <f aca="false">VALUE($AU439)</f>
        <v>#VALUE!</v>
      </c>
      <c r="AZ439" s="180" t="str">
        <f aca="false">IF(MOD(ROW(),2),"",INDEX(AY$3:AY$600,ROW()/2))</f>
        <v/>
      </c>
      <c r="BA439" s="181" t="n">
        <v>4.37</v>
      </c>
      <c r="BB439" s="182" t="e">
        <f aca="false">VALUE(AZ439)</f>
        <v>#VALUE!</v>
      </c>
      <c r="BE439" s="180" t="str">
        <f aca="false">IF(MOD(ROW(),2),"",INDEX(BD$3:BD$600,ROW()/2))</f>
        <v/>
      </c>
      <c r="BF439" s="181" t="n">
        <v>4.37</v>
      </c>
      <c r="BG439" s="182" t="n">
        <f aca="false">VALUE($BD440)</f>
        <v>0</v>
      </c>
    </row>
    <row r="440" customFormat="false" ht="13.5" hidden="false" customHeight="false" outlineLevel="0" collapsed="false">
      <c r="A440" s="208" t="n">
        <v>4.33</v>
      </c>
      <c r="B440" s="209" t="n">
        <v>1.24</v>
      </c>
      <c r="C440" s="213" t="n">
        <f aca="false">$C439+(($AM$20-$AM$10))/10</f>
        <v>-0.0057</v>
      </c>
      <c r="D440" s="217" t="n">
        <f aca="false">$D439+(($AH$30-$AH$20))/10</f>
        <v>-0.0024</v>
      </c>
      <c r="E440" s="211" t="n">
        <f aca="false">$AC435</f>
        <v>0</v>
      </c>
      <c r="F440" s="212" t="n">
        <f aca="false">$F439+(($AR$20-$AR$10))/10</f>
        <v>-0.0051</v>
      </c>
      <c r="G440" s="218" t="n">
        <f aca="false">$G439+(($AW$20-$AW$10))/10</f>
        <v>-0.0051</v>
      </c>
      <c r="H440" s="165"/>
      <c r="I440" s="165"/>
      <c r="J440" s="165"/>
      <c r="P440" s="165"/>
      <c r="S440" s="165"/>
      <c r="T440" s="165"/>
      <c r="U440" s="165"/>
      <c r="V440" s="165"/>
      <c r="W440" s="165"/>
      <c r="Y440" s="164" t="n">
        <v>437</v>
      </c>
      <c r="AA440" s="180" t="n">
        <f aca="false">IF(MOD(ROW(),2),"",INDEX($Z$3:$Z$600,ROW()/2))</f>
        <v>0</v>
      </c>
      <c r="AB440" s="181" t="n">
        <v>4.38</v>
      </c>
      <c r="AC440" s="182" t="n">
        <f aca="false">VALUE($Z441)</f>
        <v>0</v>
      </c>
      <c r="AD440" s="164" t="n">
        <v>437</v>
      </c>
      <c r="AE440" s="191"/>
      <c r="AF440" s="227" t="n">
        <f aca="false">IF(MOD(ROW(),10),"",INDEX(AE$3:AE$600,ROW()/10))</f>
        <v>0</v>
      </c>
      <c r="AG440" s="228" t="n">
        <v>435</v>
      </c>
      <c r="AH440" s="229" t="n">
        <f aca="false">VALUE($AF440)</f>
        <v>0</v>
      </c>
      <c r="AI440" s="164" t="n">
        <v>437</v>
      </c>
      <c r="AK440" s="227" t="n">
        <f aca="false">IF(MOD(ROW(),10),"",INDEX(AJ$3:AJ$600,ROW()/10))</f>
        <v>0</v>
      </c>
      <c r="AL440" s="228" t="n">
        <v>430</v>
      </c>
      <c r="AM440" s="229" t="n">
        <f aca="false">VALUE($AF440)</f>
        <v>0</v>
      </c>
      <c r="AN440" s="164" t="n">
        <v>437</v>
      </c>
      <c r="AP440" s="227" t="n">
        <f aca="false">IF(MOD(ROW(),10),"",INDEX(AO$3:AO$600,ROW()/10))</f>
        <v>0</v>
      </c>
      <c r="AQ440" s="181" t="n">
        <v>4.38</v>
      </c>
      <c r="AR440" s="229" t="n">
        <f aca="false">VALUE($AP440)</f>
        <v>0</v>
      </c>
      <c r="AS440" s="164" t="n">
        <v>4370</v>
      </c>
      <c r="AU440" s="227" t="n">
        <f aca="false">IF(MOD(ROW(),10),"",INDEX(AT$3:AT$600,ROW()/10))</f>
        <v>0</v>
      </c>
      <c r="AV440" s="181" t="n">
        <v>4.38</v>
      </c>
      <c r="AW440" s="229" t="n">
        <f aca="false">VALUE($AU440)</f>
        <v>0</v>
      </c>
      <c r="AZ440" s="180" t="n">
        <f aca="false">IF(MOD(ROW(),2),"",INDEX(AY$3:AY$600,ROW()/2))</f>
        <v>0</v>
      </c>
      <c r="BA440" s="181" t="n">
        <v>4.38</v>
      </c>
      <c r="BB440" s="182" t="n">
        <f aca="false">VALUE(AZ440)</f>
        <v>0</v>
      </c>
      <c r="BE440" s="180" t="n">
        <f aca="false">IF(MOD(ROW(),2),"",INDEX(BD$3:BD$600,ROW()/2))</f>
        <v>0</v>
      </c>
      <c r="BF440" s="181" t="n">
        <v>4.38</v>
      </c>
      <c r="BG440" s="182" t="n">
        <f aca="false">VALUE($BD441)</f>
        <v>0</v>
      </c>
    </row>
    <row r="441" customFormat="false" ht="13.5" hidden="false" customHeight="false" outlineLevel="0" collapsed="false">
      <c r="A441" s="208" t="n">
        <v>4.34</v>
      </c>
      <c r="B441" s="209" t="n">
        <v>1.23</v>
      </c>
      <c r="C441" s="213" t="n">
        <f aca="false">$C440+(($AM$20-$AM$10))/10</f>
        <v>-0.0076</v>
      </c>
      <c r="D441" s="217" t="n">
        <f aca="false">$D440+(($AH$30-$AH$20))/10</f>
        <v>-0.0032</v>
      </c>
      <c r="E441" s="211" t="n">
        <f aca="false">$AC436</f>
        <v>0</v>
      </c>
      <c r="F441" s="212" t="n">
        <f aca="false">$F440+(($AR$20-$AR$10))/10</f>
        <v>-0.0068</v>
      </c>
      <c r="G441" s="218" t="n">
        <f aca="false">$G440+(($AW$20-$AW$10))/10</f>
        <v>-0.0068</v>
      </c>
      <c r="H441" s="165"/>
      <c r="I441" s="165"/>
      <c r="J441" s="165"/>
      <c r="P441" s="165"/>
      <c r="S441" s="165"/>
      <c r="T441" s="165"/>
      <c r="U441" s="165"/>
      <c r="V441" s="165"/>
      <c r="W441" s="165"/>
      <c r="Y441" s="164" t="n">
        <v>438</v>
      </c>
      <c r="AA441" s="180" t="str">
        <f aca="false">IF(MOD(ROW(),2),"",INDEX($Z$3:$Z$600,ROW()/2))</f>
        <v/>
      </c>
      <c r="AB441" s="181" t="n">
        <v>4.39</v>
      </c>
      <c r="AC441" s="182" t="n">
        <f aca="false">VALUE($Z442)</f>
        <v>0</v>
      </c>
      <c r="AD441" s="164" t="n">
        <v>438</v>
      </c>
      <c r="AE441" s="191"/>
      <c r="AF441" s="227" t="str">
        <f aca="false">IF(MOD(ROW(),10),"",INDEX(AE$3:AE$600,ROW()/10))</f>
        <v/>
      </c>
      <c r="AG441" s="228" t="n">
        <v>436</v>
      </c>
      <c r="AH441" s="229" t="e">
        <f aca="false">VALUE($AF441)</f>
        <v>#VALUE!</v>
      </c>
      <c r="AI441" s="164" t="n">
        <v>438</v>
      </c>
      <c r="AK441" s="227" t="str">
        <f aca="false">IF(MOD(ROW(),10),"",INDEX(AJ$3:AJ$600,ROW()/10))</f>
        <v/>
      </c>
      <c r="AL441" s="228" t="n">
        <v>431</v>
      </c>
      <c r="AM441" s="229" t="e">
        <f aca="false">VALUE($AF441)</f>
        <v>#VALUE!</v>
      </c>
      <c r="AN441" s="164" t="n">
        <v>438</v>
      </c>
      <c r="AP441" s="227" t="str">
        <f aca="false">IF(MOD(ROW(),10),"",INDEX(AO$3:AO$600,ROW()/10))</f>
        <v/>
      </c>
      <c r="AQ441" s="181" t="n">
        <v>4.39</v>
      </c>
      <c r="AR441" s="229" t="e">
        <f aca="false">VALUE($AP441)</f>
        <v>#VALUE!</v>
      </c>
      <c r="AS441" s="164" t="n">
        <v>4380</v>
      </c>
      <c r="AU441" s="227" t="str">
        <f aca="false">IF(MOD(ROW(),10),"",INDEX(AT$3:AT$600,ROW()/10))</f>
        <v/>
      </c>
      <c r="AV441" s="181" t="n">
        <v>4.39</v>
      </c>
      <c r="AW441" s="229" t="e">
        <f aca="false">VALUE($AU441)</f>
        <v>#VALUE!</v>
      </c>
      <c r="AZ441" s="180" t="str">
        <f aca="false">IF(MOD(ROW(),2),"",INDEX(AY$3:AY$600,ROW()/2))</f>
        <v/>
      </c>
      <c r="BA441" s="181" t="n">
        <v>4.39</v>
      </c>
      <c r="BB441" s="182" t="e">
        <f aca="false">VALUE(AZ441)</f>
        <v>#VALUE!</v>
      </c>
      <c r="BE441" s="180" t="str">
        <f aca="false">IF(MOD(ROW(),2),"",INDEX(BD$3:BD$600,ROW()/2))</f>
        <v/>
      </c>
      <c r="BF441" s="181" t="n">
        <v>4.39</v>
      </c>
      <c r="BG441" s="182" t="n">
        <f aca="false">VALUE($BD442)</f>
        <v>0</v>
      </c>
    </row>
    <row r="442" customFormat="false" ht="13.5" hidden="false" customHeight="false" outlineLevel="0" collapsed="false">
      <c r="A442" s="208" t="n">
        <v>4.35</v>
      </c>
      <c r="B442" s="209" t="n">
        <v>1.22</v>
      </c>
      <c r="C442" s="213" t="n">
        <f aca="false">$C441+(($AM$20-$AM$10))/10</f>
        <v>-0.0095</v>
      </c>
      <c r="D442" s="217" t="n">
        <f aca="false">$D441+(($AH$30-$AH$20))/10</f>
        <v>-0.004</v>
      </c>
      <c r="E442" s="211" t="n">
        <f aca="false">$AC437</f>
        <v>0</v>
      </c>
      <c r="F442" s="212" t="n">
        <f aca="false">$F441+(($AR$20-$AR$10))/10</f>
        <v>-0.0085</v>
      </c>
      <c r="G442" s="218" t="n">
        <f aca="false">$G441+(($AW$20-$AW$10))/10</f>
        <v>-0.0085</v>
      </c>
      <c r="H442" s="165"/>
      <c r="I442" s="165"/>
      <c r="J442" s="165"/>
      <c r="P442" s="165"/>
      <c r="S442" s="165"/>
      <c r="T442" s="165"/>
      <c r="U442" s="165"/>
      <c r="V442" s="165"/>
      <c r="W442" s="165"/>
      <c r="Y442" s="164" t="n">
        <v>439</v>
      </c>
      <c r="AA442" s="180" t="n">
        <f aca="false">IF(MOD(ROW(),2),"",INDEX($Z$3:$Z$600,ROW()/2))</f>
        <v>0</v>
      </c>
      <c r="AB442" s="181" t="n">
        <v>4.4</v>
      </c>
      <c r="AC442" s="182" t="n">
        <f aca="false">VALUE($Z443)</f>
        <v>0</v>
      </c>
      <c r="AD442" s="164" t="n">
        <v>439</v>
      </c>
      <c r="AE442" s="191"/>
      <c r="AF442" s="227" t="str">
        <f aca="false">IF(MOD(ROW(),10),"",INDEX(AE$3:AE$600,ROW()/10))</f>
        <v/>
      </c>
      <c r="AG442" s="228" t="n">
        <v>437</v>
      </c>
      <c r="AH442" s="229" t="e">
        <f aca="false">VALUE($AF442)</f>
        <v>#VALUE!</v>
      </c>
      <c r="AI442" s="164" t="n">
        <v>439</v>
      </c>
      <c r="AK442" s="227" t="str">
        <f aca="false">IF(MOD(ROW(),10),"",INDEX(AJ$3:AJ$600,ROW()/10))</f>
        <v/>
      </c>
      <c r="AL442" s="228" t="n">
        <v>432</v>
      </c>
      <c r="AM442" s="229" t="e">
        <f aca="false">VALUE($AF442)</f>
        <v>#VALUE!</v>
      </c>
      <c r="AN442" s="164" t="n">
        <v>439</v>
      </c>
      <c r="AP442" s="227" t="str">
        <f aca="false">IF(MOD(ROW(),10),"",INDEX(AO$3:AO$600,ROW()/10))</f>
        <v/>
      </c>
      <c r="AQ442" s="181" t="n">
        <v>4.4</v>
      </c>
      <c r="AR442" s="229" t="e">
        <f aca="false">VALUE($AP442)</f>
        <v>#VALUE!</v>
      </c>
      <c r="AS442" s="164" t="n">
        <v>4390</v>
      </c>
      <c r="AU442" s="227" t="str">
        <f aca="false">IF(MOD(ROW(),10),"",INDEX(AT$3:AT$600,ROW()/10))</f>
        <v/>
      </c>
      <c r="AV442" s="181" t="n">
        <v>4.4</v>
      </c>
      <c r="AW442" s="229" t="e">
        <f aca="false">VALUE($AU442)</f>
        <v>#VALUE!</v>
      </c>
      <c r="AZ442" s="180" t="n">
        <f aca="false">IF(MOD(ROW(),2),"",INDEX(AY$3:AY$600,ROW()/2))</f>
        <v>0</v>
      </c>
      <c r="BA442" s="181" t="n">
        <v>4.4</v>
      </c>
      <c r="BB442" s="182" t="n">
        <f aca="false">VALUE(AZ442)</f>
        <v>0</v>
      </c>
      <c r="BE442" s="180" t="n">
        <f aca="false">IF(MOD(ROW(),2),"",INDEX(BD$3:BD$600,ROW()/2))</f>
        <v>0</v>
      </c>
      <c r="BF442" s="181" t="n">
        <v>4.4</v>
      </c>
      <c r="BG442" s="182" t="n">
        <f aca="false">VALUE($BD443)</f>
        <v>0</v>
      </c>
    </row>
    <row r="443" customFormat="false" ht="13.5" hidden="false" customHeight="false" outlineLevel="0" collapsed="false">
      <c r="A443" s="208" t="n">
        <v>4.36</v>
      </c>
      <c r="B443" s="209" t="n">
        <v>1.21</v>
      </c>
      <c r="C443" s="213" t="n">
        <f aca="false">$C442+(($AM$20-$AM$10))/10</f>
        <v>-0.0114</v>
      </c>
      <c r="D443" s="217" t="n">
        <f aca="false">$D442+(($AH$30-$AH$20))/10</f>
        <v>-0.0048</v>
      </c>
      <c r="E443" s="211" t="n">
        <f aca="false">$AC438</f>
        <v>0</v>
      </c>
      <c r="F443" s="212" t="n">
        <f aca="false">$F442+(($AR$20-$AR$10))/10</f>
        <v>-0.0102</v>
      </c>
      <c r="G443" s="218" t="n">
        <f aca="false">$G442+(($AW$20-$AW$10))/10</f>
        <v>-0.0102</v>
      </c>
      <c r="H443" s="165"/>
      <c r="I443" s="165"/>
      <c r="J443" s="165"/>
      <c r="P443" s="165"/>
      <c r="S443" s="165"/>
      <c r="T443" s="165"/>
      <c r="U443" s="165"/>
      <c r="V443" s="165"/>
      <c r="W443" s="165"/>
      <c r="Y443" s="164" t="n">
        <v>440</v>
      </c>
      <c r="AA443" s="180" t="str">
        <f aca="false">IF(MOD(ROW(),2),"",INDEX($Z$3:$Z$600,ROW()/2))</f>
        <v/>
      </c>
      <c r="AB443" s="181" t="n">
        <v>4.41</v>
      </c>
      <c r="AC443" s="182" t="n">
        <f aca="false">VALUE($Z444)</f>
        <v>0</v>
      </c>
      <c r="AD443" s="164" t="n">
        <v>440</v>
      </c>
      <c r="AE443" s="191"/>
      <c r="AF443" s="227" t="str">
        <f aca="false">IF(MOD(ROW(),10),"",INDEX(AE$3:AE$600,ROW()/10))</f>
        <v/>
      </c>
      <c r="AG443" s="228" t="n">
        <v>438</v>
      </c>
      <c r="AH443" s="229" t="e">
        <f aca="false">VALUE($AF443)</f>
        <v>#VALUE!</v>
      </c>
      <c r="AI443" s="164" t="n">
        <v>440</v>
      </c>
      <c r="AK443" s="227" t="str">
        <f aca="false">IF(MOD(ROW(),10),"",INDEX(AJ$3:AJ$600,ROW()/10))</f>
        <v/>
      </c>
      <c r="AL443" s="228" t="n">
        <v>433</v>
      </c>
      <c r="AM443" s="229" t="e">
        <f aca="false">VALUE($AF443)</f>
        <v>#VALUE!</v>
      </c>
      <c r="AN443" s="164" t="n">
        <v>440</v>
      </c>
      <c r="AP443" s="227" t="str">
        <f aca="false">IF(MOD(ROW(),10),"",INDEX(AO$3:AO$600,ROW()/10))</f>
        <v/>
      </c>
      <c r="AQ443" s="181" t="n">
        <v>4.41</v>
      </c>
      <c r="AR443" s="229" t="e">
        <f aca="false">VALUE($AP443)</f>
        <v>#VALUE!</v>
      </c>
      <c r="AS443" s="164" t="n">
        <v>4400</v>
      </c>
      <c r="AU443" s="227" t="str">
        <f aca="false">IF(MOD(ROW(),10),"",INDEX(AT$3:AT$600,ROW()/10))</f>
        <v/>
      </c>
      <c r="AV443" s="181" t="n">
        <v>4.41</v>
      </c>
      <c r="AW443" s="229" t="e">
        <f aca="false">VALUE($AU443)</f>
        <v>#VALUE!</v>
      </c>
      <c r="AZ443" s="180" t="str">
        <f aca="false">IF(MOD(ROW(),2),"",INDEX(AY$3:AY$600,ROW()/2))</f>
        <v/>
      </c>
      <c r="BA443" s="181" t="n">
        <v>4.41</v>
      </c>
      <c r="BB443" s="182" t="e">
        <f aca="false">VALUE(AZ443)</f>
        <v>#VALUE!</v>
      </c>
      <c r="BE443" s="180" t="str">
        <f aca="false">IF(MOD(ROW(),2),"",INDEX(BD$3:BD$600,ROW()/2))</f>
        <v/>
      </c>
      <c r="BF443" s="181" t="n">
        <v>4.41</v>
      </c>
      <c r="BG443" s="182" t="n">
        <f aca="false">VALUE($BD444)</f>
        <v>0</v>
      </c>
    </row>
    <row r="444" customFormat="false" ht="13.5" hidden="false" customHeight="false" outlineLevel="0" collapsed="false">
      <c r="A444" s="208" t="n">
        <v>4.37</v>
      </c>
      <c r="B444" s="209" t="n">
        <v>1.2</v>
      </c>
      <c r="C444" s="213" t="n">
        <f aca="false">$C443+(($AM$20-$AM$10))/10</f>
        <v>-0.0133</v>
      </c>
      <c r="D444" s="217" t="n">
        <f aca="false">$D443+(($AH$30-$AH$20))/10</f>
        <v>-0.0056</v>
      </c>
      <c r="E444" s="211" t="n">
        <f aca="false">$AC439</f>
        <v>0</v>
      </c>
      <c r="F444" s="212" t="n">
        <f aca="false">$F443+(($AR$20-$AR$10))/10</f>
        <v>-0.0119</v>
      </c>
      <c r="G444" s="218" t="n">
        <f aca="false">$G443+(($AW$20-$AW$10))/10</f>
        <v>-0.0119</v>
      </c>
      <c r="H444" s="165"/>
      <c r="I444" s="165"/>
      <c r="J444" s="165"/>
      <c r="P444" s="165"/>
      <c r="S444" s="165"/>
      <c r="T444" s="165"/>
      <c r="U444" s="165"/>
      <c r="V444" s="165"/>
      <c r="W444" s="165"/>
      <c r="Y444" s="164" t="n">
        <v>441</v>
      </c>
      <c r="AA444" s="180" t="n">
        <f aca="false">IF(MOD(ROW(),2),"",INDEX($Z$3:$Z$600,ROW()/2))</f>
        <v>0</v>
      </c>
      <c r="AB444" s="181" t="n">
        <v>4.42</v>
      </c>
      <c r="AC444" s="182" t="n">
        <f aca="false">VALUE($Z445)</f>
        <v>0</v>
      </c>
      <c r="AD444" s="164" t="n">
        <v>441</v>
      </c>
      <c r="AE444" s="191"/>
      <c r="AF444" s="227" t="str">
        <f aca="false">IF(MOD(ROW(),10),"",INDEX(AE$3:AE$600,ROW()/10))</f>
        <v/>
      </c>
      <c r="AG444" s="228" t="n">
        <v>439</v>
      </c>
      <c r="AH444" s="229" t="e">
        <f aca="false">VALUE($AF444)</f>
        <v>#VALUE!</v>
      </c>
      <c r="AI444" s="164" t="n">
        <v>441</v>
      </c>
      <c r="AK444" s="227" t="str">
        <f aca="false">IF(MOD(ROW(),10),"",INDEX(AJ$3:AJ$600,ROW()/10))</f>
        <v/>
      </c>
      <c r="AL444" s="228" t="n">
        <v>434</v>
      </c>
      <c r="AM444" s="229" t="e">
        <f aca="false">VALUE($AF444)</f>
        <v>#VALUE!</v>
      </c>
      <c r="AN444" s="164" t="n">
        <v>441</v>
      </c>
      <c r="AP444" s="227" t="str">
        <f aca="false">IF(MOD(ROW(),10),"",INDEX(AO$3:AO$600,ROW()/10))</f>
        <v/>
      </c>
      <c r="AQ444" s="181" t="n">
        <v>4.42</v>
      </c>
      <c r="AR444" s="229" t="e">
        <f aca="false">VALUE($AP444)</f>
        <v>#VALUE!</v>
      </c>
      <c r="AS444" s="164" t="n">
        <v>4410</v>
      </c>
      <c r="AU444" s="227" t="str">
        <f aca="false">IF(MOD(ROW(),10),"",INDEX(AT$3:AT$600,ROW()/10))</f>
        <v/>
      </c>
      <c r="AV444" s="181" t="n">
        <v>4.42</v>
      </c>
      <c r="AW444" s="229" t="e">
        <f aca="false">VALUE($AU444)</f>
        <v>#VALUE!</v>
      </c>
      <c r="AZ444" s="180" t="n">
        <f aca="false">IF(MOD(ROW(),2),"",INDEX(AY$3:AY$600,ROW()/2))</f>
        <v>0</v>
      </c>
      <c r="BA444" s="181" t="n">
        <v>4.42</v>
      </c>
      <c r="BB444" s="182" t="n">
        <f aca="false">VALUE(AZ444)</f>
        <v>0</v>
      </c>
      <c r="BE444" s="180" t="n">
        <f aca="false">IF(MOD(ROW(),2),"",INDEX(BD$3:BD$600,ROW()/2))</f>
        <v>0</v>
      </c>
      <c r="BF444" s="181" t="n">
        <v>4.42</v>
      </c>
      <c r="BG444" s="182" t="n">
        <f aca="false">VALUE($BD445)</f>
        <v>0</v>
      </c>
    </row>
    <row r="445" customFormat="false" ht="13.5" hidden="false" customHeight="false" outlineLevel="0" collapsed="false">
      <c r="A445" s="208" t="n">
        <v>4.38</v>
      </c>
      <c r="B445" s="209" t="n">
        <v>1.19</v>
      </c>
      <c r="C445" s="213" t="n">
        <f aca="false">$C444+(($AM$20-$AM$10))/10</f>
        <v>-0.0152</v>
      </c>
      <c r="D445" s="217" t="n">
        <f aca="false">$D444+(($AH$30-$AH$20))/10</f>
        <v>-0.00640000000000001</v>
      </c>
      <c r="E445" s="211" t="n">
        <f aca="false">$AC440</f>
        <v>0</v>
      </c>
      <c r="F445" s="212" t="n">
        <f aca="false">$F444+(($AR$20-$AR$10))/10</f>
        <v>-0.0136</v>
      </c>
      <c r="G445" s="218" t="n">
        <f aca="false">$G444+(($AW$20-$AW$10))/10</f>
        <v>-0.0136</v>
      </c>
      <c r="H445" s="165"/>
      <c r="I445" s="165"/>
      <c r="J445" s="165"/>
      <c r="P445" s="165"/>
      <c r="S445" s="165"/>
      <c r="T445" s="165"/>
      <c r="U445" s="165"/>
      <c r="V445" s="165"/>
      <c r="W445" s="165"/>
      <c r="Y445" s="164" t="n">
        <v>442</v>
      </c>
      <c r="AA445" s="180" t="str">
        <f aca="false">IF(MOD(ROW(),2),"",INDEX($Z$3:$Z$600,ROW()/2))</f>
        <v/>
      </c>
      <c r="AB445" s="181" t="n">
        <v>4.43</v>
      </c>
      <c r="AC445" s="182" t="n">
        <f aca="false">VALUE($Z446)</f>
        <v>0</v>
      </c>
      <c r="AD445" s="164" t="n">
        <v>442</v>
      </c>
      <c r="AE445" s="191"/>
      <c r="AF445" s="227" t="str">
        <f aca="false">IF(MOD(ROW(),10),"",INDEX(AE$3:AE$600,ROW()/10))</f>
        <v/>
      </c>
      <c r="AG445" s="228" t="n">
        <v>440</v>
      </c>
      <c r="AH445" s="229" t="e">
        <f aca="false">VALUE($AF445)</f>
        <v>#VALUE!</v>
      </c>
      <c r="AI445" s="164" t="n">
        <v>442</v>
      </c>
      <c r="AK445" s="227" t="str">
        <f aca="false">IF(MOD(ROW(),10),"",INDEX(AJ$3:AJ$600,ROW()/10))</f>
        <v/>
      </c>
      <c r="AL445" s="228" t="n">
        <v>435</v>
      </c>
      <c r="AM445" s="229" t="e">
        <f aca="false">VALUE($AF445)</f>
        <v>#VALUE!</v>
      </c>
      <c r="AN445" s="164" t="n">
        <v>442</v>
      </c>
      <c r="AP445" s="227" t="str">
        <f aca="false">IF(MOD(ROW(),10),"",INDEX(AO$3:AO$600,ROW()/10))</f>
        <v/>
      </c>
      <c r="AQ445" s="181" t="n">
        <v>4.43</v>
      </c>
      <c r="AR445" s="229" t="e">
        <f aca="false">VALUE($AP445)</f>
        <v>#VALUE!</v>
      </c>
      <c r="AS445" s="164" t="n">
        <v>4420</v>
      </c>
      <c r="AU445" s="227" t="str">
        <f aca="false">IF(MOD(ROW(),10),"",INDEX(AT$3:AT$600,ROW()/10))</f>
        <v/>
      </c>
      <c r="AV445" s="181" t="n">
        <v>4.43</v>
      </c>
      <c r="AW445" s="229" t="e">
        <f aca="false">VALUE($AU445)</f>
        <v>#VALUE!</v>
      </c>
      <c r="AZ445" s="180" t="str">
        <f aca="false">IF(MOD(ROW(),2),"",INDEX(AY$3:AY$600,ROW()/2))</f>
        <v/>
      </c>
      <c r="BA445" s="181" t="n">
        <v>4.43</v>
      </c>
      <c r="BB445" s="182" t="e">
        <f aca="false">VALUE(AZ445)</f>
        <v>#VALUE!</v>
      </c>
      <c r="BE445" s="180" t="str">
        <f aca="false">IF(MOD(ROW(),2),"",INDEX(BD$3:BD$600,ROW()/2))</f>
        <v/>
      </c>
      <c r="BF445" s="181" t="n">
        <v>4.43</v>
      </c>
      <c r="BG445" s="182" t="n">
        <f aca="false">VALUE($BD446)</f>
        <v>0</v>
      </c>
    </row>
    <row r="446" customFormat="false" ht="13.5" hidden="false" customHeight="false" outlineLevel="0" collapsed="false">
      <c r="A446" s="208" t="n">
        <v>4.39</v>
      </c>
      <c r="B446" s="209" t="n">
        <v>1.18</v>
      </c>
      <c r="C446" s="213" t="n">
        <f aca="false">$C445+(($AM$20-$AM$10))/10</f>
        <v>-0.0171</v>
      </c>
      <c r="D446" s="217" t="n">
        <f aca="false">$D445+(($AH$30-$AH$20))/10</f>
        <v>-0.0072</v>
      </c>
      <c r="E446" s="211" t="n">
        <f aca="false">$AC441</f>
        <v>0</v>
      </c>
      <c r="F446" s="212" t="n">
        <f aca="false">$F445+(($AR$20-$AR$10))/10</f>
        <v>-0.0153</v>
      </c>
      <c r="G446" s="218" t="n">
        <f aca="false">$G445+(($AW$20-$AW$10))/10</f>
        <v>-0.0153</v>
      </c>
      <c r="H446" s="165"/>
      <c r="I446" s="165"/>
      <c r="J446" s="165"/>
      <c r="P446" s="165"/>
      <c r="S446" s="165"/>
      <c r="T446" s="165"/>
      <c r="U446" s="165"/>
      <c r="V446" s="165"/>
      <c r="W446" s="165"/>
      <c r="Y446" s="164" t="n">
        <v>443</v>
      </c>
      <c r="AA446" s="180" t="n">
        <f aca="false">IF(MOD(ROW(),2),"",INDEX($Z$3:$Z$600,ROW()/2))</f>
        <v>0</v>
      </c>
      <c r="AB446" s="181" t="n">
        <v>4.44</v>
      </c>
      <c r="AC446" s="182" t="n">
        <f aca="false">VALUE($Z447)</f>
        <v>0</v>
      </c>
      <c r="AD446" s="164" t="n">
        <v>443</v>
      </c>
      <c r="AE446" s="191"/>
      <c r="AF446" s="227" t="str">
        <f aca="false">IF(MOD(ROW(),10),"",INDEX(AE$3:AE$600,ROW()/10))</f>
        <v/>
      </c>
      <c r="AG446" s="228" t="n">
        <v>441</v>
      </c>
      <c r="AH446" s="229" t="e">
        <f aca="false">VALUE($AF446)</f>
        <v>#VALUE!</v>
      </c>
      <c r="AI446" s="164" t="n">
        <v>443</v>
      </c>
      <c r="AK446" s="227" t="str">
        <f aca="false">IF(MOD(ROW(),10),"",INDEX(AJ$3:AJ$600,ROW()/10))</f>
        <v/>
      </c>
      <c r="AL446" s="228" t="n">
        <v>436</v>
      </c>
      <c r="AM446" s="229" t="e">
        <f aca="false">VALUE($AF446)</f>
        <v>#VALUE!</v>
      </c>
      <c r="AN446" s="164" t="n">
        <v>443</v>
      </c>
      <c r="AP446" s="227" t="str">
        <f aca="false">IF(MOD(ROW(),10),"",INDEX(AO$3:AO$600,ROW()/10))</f>
        <v/>
      </c>
      <c r="AQ446" s="181" t="n">
        <v>4.44</v>
      </c>
      <c r="AR446" s="229" t="e">
        <f aca="false">VALUE($AP446)</f>
        <v>#VALUE!</v>
      </c>
      <c r="AS446" s="164" t="n">
        <v>4430</v>
      </c>
      <c r="AU446" s="227" t="str">
        <f aca="false">IF(MOD(ROW(),10),"",INDEX(AT$3:AT$600,ROW()/10))</f>
        <v/>
      </c>
      <c r="AV446" s="181" t="n">
        <v>4.44</v>
      </c>
      <c r="AW446" s="229" t="e">
        <f aca="false">VALUE($AU446)</f>
        <v>#VALUE!</v>
      </c>
      <c r="AZ446" s="180" t="n">
        <f aca="false">IF(MOD(ROW(),2),"",INDEX(AY$3:AY$600,ROW()/2))</f>
        <v>0</v>
      </c>
      <c r="BA446" s="181" t="n">
        <v>4.44</v>
      </c>
      <c r="BB446" s="182" t="n">
        <f aca="false">VALUE(AZ446)</f>
        <v>0</v>
      </c>
      <c r="BE446" s="180" t="n">
        <f aca="false">IF(MOD(ROW(),2),"",INDEX(BD$3:BD$600,ROW()/2))</f>
        <v>0</v>
      </c>
      <c r="BF446" s="181" t="n">
        <v>4.44</v>
      </c>
      <c r="BG446" s="182" t="n">
        <f aca="false">VALUE($BD447)</f>
        <v>0</v>
      </c>
    </row>
    <row r="447" customFormat="false" ht="13.5" hidden="false" customHeight="false" outlineLevel="0" collapsed="false">
      <c r="A447" s="208" t="n">
        <v>4.4</v>
      </c>
      <c r="B447" s="209" t="n">
        <v>1.17</v>
      </c>
      <c r="C447" s="213" t="n">
        <f aca="false">$AM450</f>
        <v>0</v>
      </c>
      <c r="D447" s="241" t="n">
        <f aca="false">$AH450</f>
        <v>0</v>
      </c>
      <c r="E447" s="211" t="n">
        <f aca="false">$AC442</f>
        <v>0</v>
      </c>
      <c r="F447" s="212" t="n">
        <f aca="false">$AR450</f>
        <v>0</v>
      </c>
      <c r="G447" s="218" t="n">
        <f aca="false">$AW450</f>
        <v>0</v>
      </c>
      <c r="H447" s="165"/>
      <c r="I447" s="165"/>
      <c r="J447" s="165"/>
      <c r="P447" s="165"/>
      <c r="S447" s="165"/>
      <c r="T447" s="165"/>
      <c r="U447" s="165"/>
      <c r="V447" s="165"/>
      <c r="W447" s="165"/>
      <c r="Y447" s="164" t="n">
        <v>444</v>
      </c>
      <c r="AA447" s="180" t="str">
        <f aca="false">IF(MOD(ROW(),2),"",INDEX($Z$3:$Z$600,ROW()/2))</f>
        <v/>
      </c>
      <c r="AB447" s="181" t="n">
        <v>4.45</v>
      </c>
      <c r="AC447" s="182" t="n">
        <f aca="false">VALUE($Z448)</f>
        <v>0</v>
      </c>
      <c r="AD447" s="164" t="n">
        <v>444</v>
      </c>
      <c r="AE447" s="191"/>
      <c r="AF447" s="227" t="str">
        <f aca="false">IF(MOD(ROW(),10),"",INDEX(AE$3:AE$600,ROW()/10))</f>
        <v/>
      </c>
      <c r="AG447" s="228" t="n">
        <v>442</v>
      </c>
      <c r="AH447" s="229" t="e">
        <f aca="false">VALUE($AF447)</f>
        <v>#VALUE!</v>
      </c>
      <c r="AI447" s="164" t="n">
        <v>444</v>
      </c>
      <c r="AK447" s="227" t="str">
        <f aca="false">IF(MOD(ROW(),10),"",INDEX(AJ$3:AJ$600,ROW()/10))</f>
        <v/>
      </c>
      <c r="AL447" s="228" t="n">
        <v>437</v>
      </c>
      <c r="AM447" s="229" t="e">
        <f aca="false">VALUE($AF447)</f>
        <v>#VALUE!</v>
      </c>
      <c r="AN447" s="164" t="n">
        <v>444</v>
      </c>
      <c r="AP447" s="227" t="str">
        <f aca="false">IF(MOD(ROW(),10),"",INDEX(AO$3:AO$600,ROW()/10))</f>
        <v/>
      </c>
      <c r="AQ447" s="181" t="n">
        <v>4.45</v>
      </c>
      <c r="AR447" s="229" t="e">
        <f aca="false">VALUE($AP447)</f>
        <v>#VALUE!</v>
      </c>
      <c r="AS447" s="164" t="n">
        <v>4440</v>
      </c>
      <c r="AU447" s="227" t="str">
        <f aca="false">IF(MOD(ROW(),10),"",INDEX(AT$3:AT$600,ROW()/10))</f>
        <v/>
      </c>
      <c r="AV447" s="181" t="n">
        <v>4.45</v>
      </c>
      <c r="AW447" s="229" t="e">
        <f aca="false">VALUE($AU447)</f>
        <v>#VALUE!</v>
      </c>
      <c r="AZ447" s="180" t="str">
        <f aca="false">IF(MOD(ROW(),2),"",INDEX(AY$3:AY$600,ROW()/2))</f>
        <v/>
      </c>
      <c r="BA447" s="181" t="n">
        <v>4.45</v>
      </c>
      <c r="BB447" s="182" t="e">
        <f aca="false">VALUE(AZ447)</f>
        <v>#VALUE!</v>
      </c>
      <c r="BE447" s="180" t="str">
        <f aca="false">IF(MOD(ROW(),2),"",INDEX(BD$3:BD$600,ROW()/2))</f>
        <v/>
      </c>
      <c r="BF447" s="181" t="n">
        <v>4.45</v>
      </c>
      <c r="BG447" s="182" t="n">
        <f aca="false">VALUE($BD448)</f>
        <v>0</v>
      </c>
    </row>
    <row r="448" customFormat="false" ht="13.5" hidden="false" customHeight="false" outlineLevel="0" collapsed="false">
      <c r="A448" s="208" t="n">
        <v>4.41</v>
      </c>
      <c r="B448" s="209" t="n">
        <v>1.16</v>
      </c>
      <c r="C448" s="213" t="n">
        <f aca="false">$C447+(($AM$20-$AM$10))/10</f>
        <v>-0.0019</v>
      </c>
      <c r="D448" s="217" t="n">
        <f aca="false">$D447+(($AH$30-$AH$20))/10</f>
        <v>-0.000800000000000001</v>
      </c>
      <c r="E448" s="211" t="n">
        <f aca="false">$AC443</f>
        <v>0</v>
      </c>
      <c r="F448" s="212" t="n">
        <f aca="false">$F447+(($AR$20-$AR$10))/10</f>
        <v>-0.0017</v>
      </c>
      <c r="G448" s="218" t="n">
        <f aca="false">$G447+(($AW$20-$AW$10))/10</f>
        <v>-0.0017</v>
      </c>
      <c r="H448" s="165"/>
      <c r="I448" s="165"/>
      <c r="J448" s="165"/>
      <c r="P448" s="165"/>
      <c r="S448" s="165"/>
      <c r="T448" s="165"/>
      <c r="U448" s="165"/>
      <c r="V448" s="165"/>
      <c r="W448" s="165"/>
      <c r="Y448" s="164" t="n">
        <v>445</v>
      </c>
      <c r="AA448" s="180" t="n">
        <f aca="false">IF(MOD(ROW(),2),"",INDEX($Z$3:$Z$600,ROW()/2))</f>
        <v>0</v>
      </c>
      <c r="AB448" s="181" t="n">
        <v>4.46</v>
      </c>
      <c r="AC448" s="182" t="n">
        <f aca="false">VALUE($Z449)</f>
        <v>0</v>
      </c>
      <c r="AD448" s="164" t="n">
        <v>445</v>
      </c>
      <c r="AE448" s="191"/>
      <c r="AF448" s="227" t="str">
        <f aca="false">IF(MOD(ROW(),10),"",INDEX(AE$3:AE$600,ROW()/10))</f>
        <v/>
      </c>
      <c r="AG448" s="228" t="n">
        <v>443</v>
      </c>
      <c r="AH448" s="229" t="e">
        <f aca="false">VALUE($AF448)</f>
        <v>#VALUE!</v>
      </c>
      <c r="AI448" s="164" t="n">
        <v>445</v>
      </c>
      <c r="AK448" s="227" t="str">
        <f aca="false">IF(MOD(ROW(),10),"",INDEX(AJ$3:AJ$600,ROW()/10))</f>
        <v/>
      </c>
      <c r="AL448" s="228" t="n">
        <v>438</v>
      </c>
      <c r="AM448" s="229" t="e">
        <f aca="false">VALUE($AF448)</f>
        <v>#VALUE!</v>
      </c>
      <c r="AN448" s="164" t="n">
        <v>445</v>
      </c>
      <c r="AP448" s="227" t="str">
        <f aca="false">IF(MOD(ROW(),10),"",INDEX(AO$3:AO$600,ROW()/10))</f>
        <v/>
      </c>
      <c r="AQ448" s="181" t="n">
        <v>4.46</v>
      </c>
      <c r="AR448" s="229" t="e">
        <f aca="false">VALUE($AP448)</f>
        <v>#VALUE!</v>
      </c>
      <c r="AS448" s="164" t="n">
        <v>4450</v>
      </c>
      <c r="AU448" s="227" t="str">
        <f aca="false">IF(MOD(ROW(),10),"",INDEX(AT$3:AT$600,ROW()/10))</f>
        <v/>
      </c>
      <c r="AV448" s="181" t="n">
        <v>4.46</v>
      </c>
      <c r="AW448" s="229" t="e">
        <f aca="false">VALUE($AU448)</f>
        <v>#VALUE!</v>
      </c>
      <c r="AZ448" s="180" t="n">
        <f aca="false">IF(MOD(ROW(),2),"",INDEX(AY$3:AY$600,ROW()/2))</f>
        <v>0</v>
      </c>
      <c r="BA448" s="181" t="n">
        <v>4.46</v>
      </c>
      <c r="BB448" s="182" t="n">
        <f aca="false">VALUE(AZ448)</f>
        <v>0</v>
      </c>
      <c r="BE448" s="180" t="n">
        <f aca="false">IF(MOD(ROW(),2),"",INDEX(BD$3:BD$600,ROW()/2))</f>
        <v>0</v>
      </c>
      <c r="BF448" s="181" t="n">
        <v>4.46</v>
      </c>
      <c r="BG448" s="182" t="n">
        <f aca="false">VALUE($BD449)</f>
        <v>0</v>
      </c>
    </row>
    <row r="449" customFormat="false" ht="13.5" hidden="false" customHeight="false" outlineLevel="0" collapsed="false">
      <c r="A449" s="208" t="n">
        <v>4.42</v>
      </c>
      <c r="B449" s="209" t="n">
        <v>1.15</v>
      </c>
      <c r="C449" s="213" t="n">
        <f aca="false">$C448+(($AM$20-$AM$10))/10</f>
        <v>-0.0038</v>
      </c>
      <c r="D449" s="217" t="n">
        <f aca="false">$D448+(($AH$30-$AH$20))/10</f>
        <v>-0.0016</v>
      </c>
      <c r="E449" s="211" t="n">
        <f aca="false">$AC444</f>
        <v>0</v>
      </c>
      <c r="F449" s="212" t="n">
        <f aca="false">$F448+(($AR$20-$AR$10))/10</f>
        <v>-0.0034</v>
      </c>
      <c r="G449" s="218" t="n">
        <f aca="false">$G448+(($AW$20-$AW$10))/10</f>
        <v>-0.0034</v>
      </c>
      <c r="H449" s="165"/>
      <c r="I449" s="165"/>
      <c r="J449" s="165"/>
      <c r="P449" s="165"/>
      <c r="S449" s="165"/>
      <c r="T449" s="165"/>
      <c r="U449" s="165"/>
      <c r="V449" s="165"/>
      <c r="W449" s="165"/>
      <c r="Y449" s="164" t="n">
        <v>446</v>
      </c>
      <c r="AA449" s="180" t="str">
        <f aca="false">IF(MOD(ROW(),2),"",INDEX($Z$3:$Z$600,ROW()/2))</f>
        <v/>
      </c>
      <c r="AB449" s="181" t="n">
        <v>4.47</v>
      </c>
      <c r="AC449" s="182" t="n">
        <f aca="false">VALUE($Z450)</f>
        <v>0</v>
      </c>
      <c r="AD449" s="164" t="n">
        <v>446</v>
      </c>
      <c r="AE449" s="191"/>
      <c r="AF449" s="227" t="str">
        <f aca="false">IF(MOD(ROW(),10),"",INDEX(AE$3:AE$600,ROW()/10))</f>
        <v/>
      </c>
      <c r="AG449" s="228" t="n">
        <v>444</v>
      </c>
      <c r="AH449" s="229" t="e">
        <f aca="false">VALUE($AF449)</f>
        <v>#VALUE!</v>
      </c>
      <c r="AI449" s="164" t="n">
        <v>446</v>
      </c>
      <c r="AK449" s="227" t="str">
        <f aca="false">IF(MOD(ROW(),10),"",INDEX(AJ$3:AJ$600,ROW()/10))</f>
        <v/>
      </c>
      <c r="AL449" s="228" t="n">
        <v>439</v>
      </c>
      <c r="AM449" s="229" t="e">
        <f aca="false">VALUE($AF449)</f>
        <v>#VALUE!</v>
      </c>
      <c r="AN449" s="164" t="n">
        <v>446</v>
      </c>
      <c r="AP449" s="227" t="str">
        <f aca="false">IF(MOD(ROW(),10),"",INDEX(AO$3:AO$600,ROW()/10))</f>
        <v/>
      </c>
      <c r="AQ449" s="181" t="n">
        <v>4.47</v>
      </c>
      <c r="AR449" s="229" t="e">
        <f aca="false">VALUE($AP449)</f>
        <v>#VALUE!</v>
      </c>
      <c r="AS449" s="164" t="n">
        <v>4460</v>
      </c>
      <c r="AU449" s="227" t="str">
        <f aca="false">IF(MOD(ROW(),10),"",INDEX(AT$3:AT$600,ROW()/10))</f>
        <v/>
      </c>
      <c r="AV449" s="181" t="n">
        <v>4.47</v>
      </c>
      <c r="AW449" s="229" t="e">
        <f aca="false">VALUE($AU449)</f>
        <v>#VALUE!</v>
      </c>
      <c r="AZ449" s="180" t="str">
        <f aca="false">IF(MOD(ROW(),2),"",INDEX(AY$3:AY$600,ROW()/2))</f>
        <v/>
      </c>
      <c r="BA449" s="181" t="n">
        <v>4.47</v>
      </c>
      <c r="BB449" s="182" t="e">
        <f aca="false">VALUE(AZ449)</f>
        <v>#VALUE!</v>
      </c>
      <c r="BE449" s="180" t="str">
        <f aca="false">IF(MOD(ROW(),2),"",INDEX(BD$3:BD$600,ROW()/2))</f>
        <v/>
      </c>
      <c r="BF449" s="181" t="n">
        <v>4.47</v>
      </c>
      <c r="BG449" s="182" t="n">
        <f aca="false">VALUE($BD450)</f>
        <v>0</v>
      </c>
    </row>
    <row r="450" customFormat="false" ht="13.5" hidden="false" customHeight="false" outlineLevel="0" collapsed="false">
      <c r="A450" s="208" t="n">
        <v>4.43</v>
      </c>
      <c r="B450" s="209" t="n">
        <v>1.14</v>
      </c>
      <c r="C450" s="213" t="n">
        <f aca="false">$C449+(($AM$20-$AM$10))/10</f>
        <v>-0.0057</v>
      </c>
      <c r="D450" s="217" t="n">
        <f aca="false">$D449+(($AH$30-$AH$20))/10</f>
        <v>-0.0024</v>
      </c>
      <c r="E450" s="211" t="n">
        <f aca="false">$AC445</f>
        <v>0</v>
      </c>
      <c r="F450" s="212" t="n">
        <f aca="false">$F449+(($AR$20-$AR$10))/10</f>
        <v>-0.0051</v>
      </c>
      <c r="G450" s="218" t="n">
        <f aca="false">$G449+(($AW$20-$AW$10))/10</f>
        <v>-0.0051</v>
      </c>
      <c r="H450" s="165"/>
      <c r="I450" s="165"/>
      <c r="J450" s="165"/>
      <c r="P450" s="165"/>
      <c r="S450" s="165"/>
      <c r="T450" s="165"/>
      <c r="U450" s="165"/>
      <c r="V450" s="165"/>
      <c r="W450" s="165"/>
      <c r="Y450" s="164" t="n">
        <v>447</v>
      </c>
      <c r="AA450" s="180" t="n">
        <f aca="false">IF(MOD(ROW(),2),"",INDEX($Z$3:$Z$600,ROW()/2))</f>
        <v>0</v>
      </c>
      <c r="AB450" s="181" t="n">
        <v>4.48</v>
      </c>
      <c r="AC450" s="182" t="n">
        <f aca="false">VALUE($Z451)</f>
        <v>0</v>
      </c>
      <c r="AD450" s="164" t="n">
        <v>447</v>
      </c>
      <c r="AE450" s="191"/>
      <c r="AF450" s="227" t="n">
        <f aca="false">IF(MOD(ROW(),10),"",INDEX(AE$3:AE$600,ROW()/10))</f>
        <v>0</v>
      </c>
      <c r="AG450" s="228" t="n">
        <v>445</v>
      </c>
      <c r="AH450" s="229" t="n">
        <f aca="false">VALUE($AF450)</f>
        <v>0</v>
      </c>
      <c r="AI450" s="164" t="n">
        <v>447</v>
      </c>
      <c r="AK450" s="227" t="n">
        <f aca="false">IF(MOD(ROW(),10),"",INDEX(AJ$3:AJ$600,ROW()/10))</f>
        <v>0</v>
      </c>
      <c r="AL450" s="228" t="n">
        <v>440</v>
      </c>
      <c r="AM450" s="229" t="n">
        <f aca="false">VALUE($AF450)</f>
        <v>0</v>
      </c>
      <c r="AN450" s="164" t="n">
        <v>447</v>
      </c>
      <c r="AP450" s="227" t="n">
        <f aca="false">IF(MOD(ROW(),10),"",INDEX(AO$3:AO$600,ROW()/10))</f>
        <v>0</v>
      </c>
      <c r="AQ450" s="181" t="n">
        <v>4.48</v>
      </c>
      <c r="AR450" s="229" t="n">
        <f aca="false">VALUE($AP450)</f>
        <v>0</v>
      </c>
      <c r="AS450" s="164" t="n">
        <v>4470</v>
      </c>
      <c r="AU450" s="227" t="n">
        <f aca="false">IF(MOD(ROW(),10),"",INDEX(AT$3:AT$600,ROW()/10))</f>
        <v>0</v>
      </c>
      <c r="AV450" s="181" t="n">
        <v>4.48</v>
      </c>
      <c r="AW450" s="229" t="n">
        <f aca="false">VALUE($AU450)</f>
        <v>0</v>
      </c>
      <c r="AZ450" s="180" t="n">
        <f aca="false">IF(MOD(ROW(),2),"",INDEX(AY$3:AY$600,ROW()/2))</f>
        <v>0</v>
      </c>
      <c r="BA450" s="181" t="n">
        <v>4.48</v>
      </c>
      <c r="BB450" s="182" t="n">
        <f aca="false">VALUE(AZ450)</f>
        <v>0</v>
      </c>
      <c r="BE450" s="180" t="n">
        <f aca="false">IF(MOD(ROW(),2),"",INDEX(BD$3:BD$600,ROW()/2))</f>
        <v>0</v>
      </c>
      <c r="BF450" s="181" t="n">
        <v>4.48</v>
      </c>
      <c r="BG450" s="182" t="n">
        <f aca="false">VALUE($BD451)</f>
        <v>0</v>
      </c>
    </row>
    <row r="451" customFormat="false" ht="13.5" hidden="false" customHeight="false" outlineLevel="0" collapsed="false">
      <c r="A451" s="208" t="n">
        <v>4.44</v>
      </c>
      <c r="B451" s="209" t="n">
        <v>1.13</v>
      </c>
      <c r="C451" s="213" t="n">
        <f aca="false">$C450+(($AM$20-$AM$10))/10</f>
        <v>-0.0076</v>
      </c>
      <c r="D451" s="217" t="n">
        <f aca="false">$D450+(($AH$30-$AH$20))/10</f>
        <v>-0.0032</v>
      </c>
      <c r="E451" s="211" t="n">
        <f aca="false">$AC446</f>
        <v>0</v>
      </c>
      <c r="F451" s="212" t="n">
        <f aca="false">$F450+(($AR$20-$AR$10))/10</f>
        <v>-0.0068</v>
      </c>
      <c r="G451" s="218" t="n">
        <f aca="false">$G450+(($AW$20-$AW$10))/10</f>
        <v>-0.0068</v>
      </c>
      <c r="H451" s="165"/>
      <c r="I451" s="165"/>
      <c r="J451" s="165"/>
      <c r="P451" s="165"/>
      <c r="S451" s="165"/>
      <c r="T451" s="165"/>
      <c r="U451" s="165"/>
      <c r="V451" s="165"/>
      <c r="W451" s="165"/>
      <c r="Y451" s="164" t="n">
        <v>448</v>
      </c>
      <c r="AA451" s="180" t="str">
        <f aca="false">IF(MOD(ROW(),2),"",INDEX($Z$3:$Z$600,ROW()/2))</f>
        <v/>
      </c>
      <c r="AB451" s="181" t="n">
        <v>4.49</v>
      </c>
      <c r="AC451" s="182" t="n">
        <f aca="false">VALUE($Z452)</f>
        <v>0</v>
      </c>
      <c r="AD451" s="164" t="n">
        <v>448</v>
      </c>
      <c r="AE451" s="191"/>
      <c r="AF451" s="227" t="str">
        <f aca="false">IF(MOD(ROW(),10),"",INDEX(AE$3:AE$600,ROW()/10))</f>
        <v/>
      </c>
      <c r="AG451" s="228" t="n">
        <v>446</v>
      </c>
      <c r="AH451" s="229" t="e">
        <f aca="false">VALUE($AF451)</f>
        <v>#VALUE!</v>
      </c>
      <c r="AI451" s="164" t="n">
        <v>448</v>
      </c>
      <c r="AK451" s="227" t="str">
        <f aca="false">IF(MOD(ROW(),10),"",INDEX(AJ$3:AJ$600,ROW()/10))</f>
        <v/>
      </c>
      <c r="AL451" s="228" t="n">
        <v>441</v>
      </c>
      <c r="AM451" s="229" t="e">
        <f aca="false">VALUE($AF451)</f>
        <v>#VALUE!</v>
      </c>
      <c r="AN451" s="164" t="n">
        <v>448</v>
      </c>
      <c r="AP451" s="227" t="str">
        <f aca="false">IF(MOD(ROW(),10),"",INDEX(AO$3:AO$600,ROW()/10))</f>
        <v/>
      </c>
      <c r="AQ451" s="181" t="n">
        <v>4.49</v>
      </c>
      <c r="AR451" s="229" t="e">
        <f aca="false">VALUE($AP451)</f>
        <v>#VALUE!</v>
      </c>
      <c r="AS451" s="164" t="n">
        <v>4480</v>
      </c>
      <c r="AU451" s="227" t="str">
        <f aca="false">IF(MOD(ROW(),10),"",INDEX(AT$3:AT$600,ROW()/10))</f>
        <v/>
      </c>
      <c r="AV451" s="181" t="n">
        <v>4.49</v>
      </c>
      <c r="AW451" s="229" t="e">
        <f aca="false">VALUE($AU451)</f>
        <v>#VALUE!</v>
      </c>
      <c r="AZ451" s="180" t="str">
        <f aca="false">IF(MOD(ROW(),2),"",INDEX(AY$3:AY$600,ROW()/2))</f>
        <v/>
      </c>
      <c r="BA451" s="181" t="n">
        <v>4.49</v>
      </c>
      <c r="BB451" s="182" t="e">
        <f aca="false">VALUE(AZ451)</f>
        <v>#VALUE!</v>
      </c>
      <c r="BE451" s="180" t="str">
        <f aca="false">IF(MOD(ROW(),2),"",INDEX(BD$3:BD$600,ROW()/2))</f>
        <v/>
      </c>
      <c r="BF451" s="181" t="n">
        <v>4.49</v>
      </c>
      <c r="BG451" s="182" t="n">
        <f aca="false">VALUE($BD452)</f>
        <v>0</v>
      </c>
    </row>
    <row r="452" customFormat="false" ht="13.5" hidden="false" customHeight="false" outlineLevel="0" collapsed="false">
      <c r="A452" s="208" t="n">
        <v>4.45</v>
      </c>
      <c r="B452" s="209" t="n">
        <v>1.12</v>
      </c>
      <c r="C452" s="213" t="n">
        <f aca="false">$C451+(($AM$20-$AM$10))/10</f>
        <v>-0.0095</v>
      </c>
      <c r="D452" s="217" t="n">
        <f aca="false">$D451+(($AH$30-$AH$20))/10</f>
        <v>-0.004</v>
      </c>
      <c r="E452" s="211" t="n">
        <f aca="false">$AC447</f>
        <v>0</v>
      </c>
      <c r="F452" s="212" t="n">
        <f aca="false">$F451+(($AR$20-$AR$10))/10</f>
        <v>-0.0085</v>
      </c>
      <c r="G452" s="218" t="n">
        <f aca="false">$G451+(($AW$20-$AW$10))/10</f>
        <v>-0.0085</v>
      </c>
      <c r="H452" s="165"/>
      <c r="I452" s="165"/>
      <c r="J452" s="165"/>
      <c r="P452" s="165"/>
      <c r="S452" s="165"/>
      <c r="T452" s="165"/>
      <c r="U452" s="165"/>
      <c r="V452" s="165"/>
      <c r="W452" s="165"/>
      <c r="Y452" s="164" t="n">
        <v>449</v>
      </c>
      <c r="AA452" s="180" t="n">
        <f aca="false">IF(MOD(ROW(),2),"",INDEX($Z$3:$Z$600,ROW()/2))</f>
        <v>0</v>
      </c>
      <c r="AB452" s="181" t="n">
        <v>4.5</v>
      </c>
      <c r="AC452" s="182" t="n">
        <f aca="false">VALUE($Z453)</f>
        <v>0</v>
      </c>
      <c r="AD452" s="164" t="n">
        <v>449</v>
      </c>
      <c r="AE452" s="191"/>
      <c r="AF452" s="227" t="str">
        <f aca="false">IF(MOD(ROW(),10),"",INDEX(AE$3:AE$600,ROW()/10))</f>
        <v/>
      </c>
      <c r="AG452" s="228" t="n">
        <v>447</v>
      </c>
      <c r="AH452" s="229" t="e">
        <f aca="false">VALUE($AF452)</f>
        <v>#VALUE!</v>
      </c>
      <c r="AI452" s="164" t="n">
        <v>449</v>
      </c>
      <c r="AK452" s="227" t="str">
        <f aca="false">IF(MOD(ROW(),10),"",INDEX(AJ$3:AJ$600,ROW()/10))</f>
        <v/>
      </c>
      <c r="AL452" s="228" t="n">
        <v>442</v>
      </c>
      <c r="AM452" s="229" t="e">
        <f aca="false">VALUE($AF452)</f>
        <v>#VALUE!</v>
      </c>
      <c r="AN452" s="164" t="n">
        <v>449</v>
      </c>
      <c r="AP452" s="227" t="str">
        <f aca="false">IF(MOD(ROW(),10),"",INDEX(AO$3:AO$600,ROW()/10))</f>
        <v/>
      </c>
      <c r="AQ452" s="181" t="n">
        <v>4.5</v>
      </c>
      <c r="AR452" s="229" t="e">
        <f aca="false">VALUE($AP452)</f>
        <v>#VALUE!</v>
      </c>
      <c r="AS452" s="164" t="n">
        <v>4490</v>
      </c>
      <c r="AU452" s="227" t="str">
        <f aca="false">IF(MOD(ROW(),10),"",INDEX(AT$3:AT$600,ROW()/10))</f>
        <v/>
      </c>
      <c r="AV452" s="181" t="n">
        <v>4.5</v>
      </c>
      <c r="AW452" s="229" t="e">
        <f aca="false">VALUE($AU452)</f>
        <v>#VALUE!</v>
      </c>
      <c r="AZ452" s="180" t="n">
        <f aca="false">IF(MOD(ROW(),2),"",INDEX(AY$3:AY$600,ROW()/2))</f>
        <v>0</v>
      </c>
      <c r="BA452" s="181" t="n">
        <v>4.5</v>
      </c>
      <c r="BB452" s="182" t="n">
        <f aca="false">VALUE(AZ452)</f>
        <v>0</v>
      </c>
      <c r="BE452" s="180" t="n">
        <f aca="false">IF(MOD(ROW(),2),"",INDEX(BD$3:BD$600,ROW()/2))</f>
        <v>0</v>
      </c>
      <c r="BF452" s="181" t="n">
        <v>4.5</v>
      </c>
      <c r="BG452" s="182" t="n">
        <f aca="false">VALUE($BD453)</f>
        <v>0</v>
      </c>
    </row>
    <row r="453" customFormat="false" ht="13.5" hidden="false" customHeight="false" outlineLevel="0" collapsed="false">
      <c r="A453" s="208" t="n">
        <v>4.46</v>
      </c>
      <c r="B453" s="209" t="n">
        <v>1.11</v>
      </c>
      <c r="C453" s="213" t="n">
        <f aca="false">$C452+(($AM$20-$AM$10))/10</f>
        <v>-0.0114</v>
      </c>
      <c r="D453" s="217" t="n">
        <f aca="false">$D452+(($AH$30-$AH$20))/10</f>
        <v>-0.0048</v>
      </c>
      <c r="E453" s="211" t="n">
        <f aca="false">$AC448</f>
        <v>0</v>
      </c>
      <c r="F453" s="212" t="n">
        <f aca="false">$F452+(($AR$20-$AR$10))/10</f>
        <v>-0.0102</v>
      </c>
      <c r="G453" s="218" t="n">
        <f aca="false">$G452+(($AW$20-$AW$10))/10</f>
        <v>-0.0102</v>
      </c>
      <c r="H453" s="165"/>
      <c r="I453" s="165"/>
      <c r="J453" s="165"/>
      <c r="P453" s="165"/>
      <c r="S453" s="165"/>
      <c r="T453" s="165"/>
      <c r="U453" s="165"/>
      <c r="V453" s="165"/>
      <c r="W453" s="165"/>
      <c r="Y453" s="164" t="n">
        <v>450</v>
      </c>
      <c r="AA453" s="180" t="str">
        <f aca="false">IF(MOD(ROW(),2),"",INDEX($Z$3:$Z$600,ROW()/2))</f>
        <v/>
      </c>
      <c r="AB453" s="181" t="n">
        <v>4.51</v>
      </c>
      <c r="AC453" s="182" t="n">
        <f aca="false">VALUE($Z454)</f>
        <v>0</v>
      </c>
      <c r="AD453" s="164" t="n">
        <v>450</v>
      </c>
      <c r="AE453" s="191"/>
      <c r="AF453" s="227" t="str">
        <f aca="false">IF(MOD(ROW(),10),"",INDEX(AE$3:AE$600,ROW()/10))</f>
        <v/>
      </c>
      <c r="AG453" s="228" t="n">
        <v>448</v>
      </c>
      <c r="AH453" s="229" t="e">
        <f aca="false">VALUE($AF453)</f>
        <v>#VALUE!</v>
      </c>
      <c r="AI453" s="164" t="n">
        <v>450</v>
      </c>
      <c r="AK453" s="227" t="str">
        <f aca="false">IF(MOD(ROW(),10),"",INDEX(AJ$3:AJ$600,ROW()/10))</f>
        <v/>
      </c>
      <c r="AL453" s="228" t="n">
        <v>443</v>
      </c>
      <c r="AM453" s="229" t="e">
        <f aca="false">VALUE($AF453)</f>
        <v>#VALUE!</v>
      </c>
      <c r="AN453" s="164" t="n">
        <v>450</v>
      </c>
      <c r="AP453" s="227" t="str">
        <f aca="false">IF(MOD(ROW(),10),"",INDEX(AO$3:AO$600,ROW()/10))</f>
        <v/>
      </c>
      <c r="AQ453" s="181" t="n">
        <v>4.51</v>
      </c>
      <c r="AR453" s="229" t="e">
        <f aca="false">VALUE($AP453)</f>
        <v>#VALUE!</v>
      </c>
      <c r="AS453" s="164" t="n">
        <v>4500</v>
      </c>
      <c r="AU453" s="227" t="str">
        <f aca="false">IF(MOD(ROW(),10),"",INDEX(AT$3:AT$600,ROW()/10))</f>
        <v/>
      </c>
      <c r="AV453" s="181" t="n">
        <v>4.51</v>
      </c>
      <c r="AW453" s="229" t="e">
        <f aca="false">VALUE($AU453)</f>
        <v>#VALUE!</v>
      </c>
      <c r="AZ453" s="180" t="str">
        <f aca="false">IF(MOD(ROW(),2),"",INDEX(AY$3:AY$600,ROW()/2))</f>
        <v/>
      </c>
      <c r="BA453" s="181" t="n">
        <v>4.51</v>
      </c>
      <c r="BB453" s="182" t="e">
        <f aca="false">VALUE(AZ453)</f>
        <v>#VALUE!</v>
      </c>
      <c r="BE453" s="180" t="str">
        <f aca="false">IF(MOD(ROW(),2),"",INDEX(BD$3:BD$600,ROW()/2))</f>
        <v/>
      </c>
      <c r="BF453" s="181" t="n">
        <v>4.51</v>
      </c>
      <c r="BG453" s="182" t="n">
        <f aca="false">VALUE($BD454)</f>
        <v>0</v>
      </c>
    </row>
    <row r="454" customFormat="false" ht="13.5" hidden="false" customHeight="false" outlineLevel="0" collapsed="false">
      <c r="A454" s="208" t="n">
        <v>4.47</v>
      </c>
      <c r="B454" s="209" t="n">
        <v>1.1</v>
      </c>
      <c r="C454" s="213" t="n">
        <f aca="false">$C453+(($AM$20-$AM$10))/10</f>
        <v>-0.0133</v>
      </c>
      <c r="D454" s="217" t="n">
        <f aca="false">$D453+(($AH$30-$AH$20))/10</f>
        <v>-0.0056</v>
      </c>
      <c r="E454" s="211" t="n">
        <f aca="false">$AC449</f>
        <v>0</v>
      </c>
      <c r="F454" s="212" t="n">
        <f aca="false">$F453+(($AR$20-$AR$10))/10</f>
        <v>-0.0119</v>
      </c>
      <c r="G454" s="218" t="n">
        <f aca="false">$G453+(($AW$20-$AW$10))/10</f>
        <v>-0.0119</v>
      </c>
      <c r="H454" s="165"/>
      <c r="I454" s="165"/>
      <c r="J454" s="165"/>
      <c r="P454" s="165"/>
      <c r="S454" s="165"/>
      <c r="T454" s="165"/>
      <c r="U454" s="165"/>
      <c r="V454" s="165"/>
      <c r="W454" s="165"/>
      <c r="Y454" s="164" t="n">
        <v>451</v>
      </c>
      <c r="AA454" s="180" t="n">
        <f aca="false">IF(MOD(ROW(),2),"",INDEX($Z$3:$Z$600,ROW()/2))</f>
        <v>0</v>
      </c>
      <c r="AB454" s="181" t="n">
        <v>4.52</v>
      </c>
      <c r="AC454" s="182" t="n">
        <f aca="false">VALUE($Z455)</f>
        <v>0</v>
      </c>
      <c r="AD454" s="164" t="n">
        <v>451</v>
      </c>
      <c r="AE454" s="191"/>
      <c r="AF454" s="227" t="str">
        <f aca="false">IF(MOD(ROW(),10),"",INDEX(AE$3:AE$600,ROW()/10))</f>
        <v/>
      </c>
      <c r="AG454" s="228" t="n">
        <v>449</v>
      </c>
      <c r="AH454" s="229" t="e">
        <f aca="false">VALUE($AF454)</f>
        <v>#VALUE!</v>
      </c>
      <c r="AI454" s="164" t="n">
        <v>451</v>
      </c>
      <c r="AK454" s="227" t="str">
        <f aca="false">IF(MOD(ROW(),10),"",INDEX(AJ$3:AJ$600,ROW()/10))</f>
        <v/>
      </c>
      <c r="AL454" s="228" t="n">
        <v>444</v>
      </c>
      <c r="AM454" s="229" t="e">
        <f aca="false">VALUE($AF454)</f>
        <v>#VALUE!</v>
      </c>
      <c r="AN454" s="164" t="n">
        <v>451</v>
      </c>
      <c r="AP454" s="227" t="str">
        <f aca="false">IF(MOD(ROW(),10),"",INDEX(AO$3:AO$600,ROW()/10))</f>
        <v/>
      </c>
      <c r="AQ454" s="181" t="n">
        <v>4.52</v>
      </c>
      <c r="AR454" s="229" t="e">
        <f aca="false">VALUE($AP454)</f>
        <v>#VALUE!</v>
      </c>
      <c r="AS454" s="164" t="n">
        <v>4510</v>
      </c>
      <c r="AU454" s="227" t="str">
        <f aca="false">IF(MOD(ROW(),10),"",INDEX(AT$3:AT$600,ROW()/10))</f>
        <v/>
      </c>
      <c r="AV454" s="181" t="n">
        <v>4.52</v>
      </c>
      <c r="AW454" s="229" t="e">
        <f aca="false">VALUE($AU454)</f>
        <v>#VALUE!</v>
      </c>
      <c r="AZ454" s="180" t="n">
        <f aca="false">IF(MOD(ROW(),2),"",INDEX(AY$3:AY$600,ROW()/2))</f>
        <v>0</v>
      </c>
      <c r="BA454" s="181" t="n">
        <v>4.52</v>
      </c>
      <c r="BB454" s="182" t="n">
        <f aca="false">VALUE(AZ454)</f>
        <v>0</v>
      </c>
      <c r="BE454" s="180" t="n">
        <f aca="false">IF(MOD(ROW(),2),"",INDEX(BD$3:BD$600,ROW()/2))</f>
        <v>0</v>
      </c>
      <c r="BF454" s="181" t="n">
        <v>4.52</v>
      </c>
      <c r="BG454" s="182" t="n">
        <f aca="false">VALUE($BD455)</f>
        <v>0</v>
      </c>
    </row>
    <row r="455" customFormat="false" ht="13.5" hidden="false" customHeight="false" outlineLevel="0" collapsed="false">
      <c r="A455" s="208" t="n">
        <v>4.48</v>
      </c>
      <c r="B455" s="209" t="n">
        <v>1.09</v>
      </c>
      <c r="C455" s="213" t="n">
        <f aca="false">$C454+(($AM$20-$AM$10))/10</f>
        <v>-0.0152</v>
      </c>
      <c r="D455" s="217" t="n">
        <f aca="false">$D454+(($AH$30-$AH$20))/10</f>
        <v>-0.00640000000000001</v>
      </c>
      <c r="E455" s="211" t="n">
        <f aca="false">$AC450</f>
        <v>0</v>
      </c>
      <c r="F455" s="212" t="n">
        <f aca="false">$F454+(($AR$20-$AR$10))/10</f>
        <v>-0.0136</v>
      </c>
      <c r="G455" s="218" t="n">
        <f aca="false">$G454+(($AW$20-$AW$10))/10</f>
        <v>-0.0136</v>
      </c>
      <c r="H455" s="165"/>
      <c r="I455" s="165"/>
      <c r="J455" s="165"/>
      <c r="P455" s="165"/>
      <c r="S455" s="165"/>
      <c r="T455" s="165"/>
      <c r="U455" s="165"/>
      <c r="V455" s="165"/>
      <c r="W455" s="165"/>
      <c r="Y455" s="164" t="n">
        <v>452</v>
      </c>
      <c r="AA455" s="180" t="str">
        <f aca="false">IF(MOD(ROW(),2),"",INDEX($Z$3:$Z$600,ROW()/2))</f>
        <v/>
      </c>
      <c r="AB455" s="181" t="n">
        <v>4.53</v>
      </c>
      <c r="AC455" s="182" t="n">
        <f aca="false">VALUE($Z456)</f>
        <v>0</v>
      </c>
      <c r="AD455" s="164" t="n">
        <v>452</v>
      </c>
      <c r="AE455" s="191"/>
      <c r="AF455" s="227" t="str">
        <f aca="false">IF(MOD(ROW(),10),"",INDEX(AE$3:AE$600,ROW()/10))</f>
        <v/>
      </c>
      <c r="AG455" s="228" t="n">
        <v>450</v>
      </c>
      <c r="AH455" s="229" t="e">
        <f aca="false">VALUE($AF455)</f>
        <v>#VALUE!</v>
      </c>
      <c r="AI455" s="164" t="n">
        <v>452</v>
      </c>
      <c r="AK455" s="227" t="str">
        <f aca="false">IF(MOD(ROW(),10),"",INDEX(AJ$3:AJ$600,ROW()/10))</f>
        <v/>
      </c>
      <c r="AL455" s="228" t="n">
        <v>445</v>
      </c>
      <c r="AM455" s="229" t="e">
        <f aca="false">VALUE($AF455)</f>
        <v>#VALUE!</v>
      </c>
      <c r="AN455" s="164" t="n">
        <v>452</v>
      </c>
      <c r="AP455" s="227" t="str">
        <f aca="false">IF(MOD(ROW(),10),"",INDEX(AO$3:AO$600,ROW()/10))</f>
        <v/>
      </c>
      <c r="AQ455" s="181" t="n">
        <v>4.53</v>
      </c>
      <c r="AR455" s="229" t="e">
        <f aca="false">VALUE($AP455)</f>
        <v>#VALUE!</v>
      </c>
      <c r="AS455" s="164" t="n">
        <v>4520</v>
      </c>
      <c r="AU455" s="227" t="str">
        <f aca="false">IF(MOD(ROW(),10),"",INDEX(AT$3:AT$600,ROW()/10))</f>
        <v/>
      </c>
      <c r="AV455" s="181" t="n">
        <v>4.53</v>
      </c>
      <c r="AW455" s="229" t="e">
        <f aca="false">VALUE($AU455)</f>
        <v>#VALUE!</v>
      </c>
      <c r="AZ455" s="180" t="str">
        <f aca="false">IF(MOD(ROW(),2),"",INDEX(AY$3:AY$600,ROW()/2))</f>
        <v/>
      </c>
      <c r="BA455" s="181" t="n">
        <v>4.53</v>
      </c>
      <c r="BB455" s="182" t="e">
        <f aca="false">VALUE(AZ455)</f>
        <v>#VALUE!</v>
      </c>
      <c r="BE455" s="180" t="str">
        <f aca="false">IF(MOD(ROW(),2),"",INDEX(BD$3:BD$600,ROW()/2))</f>
        <v/>
      </c>
      <c r="BF455" s="181" t="n">
        <v>4.53</v>
      </c>
      <c r="BG455" s="182" t="n">
        <f aca="false">VALUE($BD456)</f>
        <v>0</v>
      </c>
    </row>
    <row r="456" customFormat="false" ht="13.5" hidden="false" customHeight="false" outlineLevel="0" collapsed="false">
      <c r="A456" s="208" t="n">
        <v>4.49</v>
      </c>
      <c r="B456" s="209" t="n">
        <v>1.08</v>
      </c>
      <c r="C456" s="213" t="n">
        <f aca="false">$C455+(($AM$20-$AM$10))/10</f>
        <v>-0.0171</v>
      </c>
      <c r="D456" s="217" t="n">
        <f aca="false">$D455+(($AH$30-$AH$20))/10</f>
        <v>-0.0072</v>
      </c>
      <c r="E456" s="211" t="n">
        <f aca="false">$AC451</f>
        <v>0</v>
      </c>
      <c r="F456" s="212" t="n">
        <f aca="false">$F455+(($AR$20-$AR$10))/10</f>
        <v>-0.0153</v>
      </c>
      <c r="G456" s="218" t="n">
        <f aca="false">$G455+(($AW$20-$AW$10))/10</f>
        <v>-0.0153</v>
      </c>
      <c r="H456" s="165"/>
      <c r="I456" s="165"/>
      <c r="J456" s="165"/>
      <c r="P456" s="165"/>
      <c r="S456" s="165"/>
      <c r="T456" s="165"/>
      <c r="U456" s="165"/>
      <c r="V456" s="165"/>
      <c r="W456" s="165"/>
      <c r="Y456" s="164" t="n">
        <v>453</v>
      </c>
      <c r="AA456" s="180" t="n">
        <f aca="false">IF(MOD(ROW(),2),"",INDEX($Z$3:$Z$600,ROW()/2))</f>
        <v>0</v>
      </c>
      <c r="AB456" s="181" t="n">
        <v>4.54</v>
      </c>
      <c r="AC456" s="182" t="n">
        <f aca="false">VALUE($Z457)</f>
        <v>0</v>
      </c>
      <c r="AD456" s="164" t="n">
        <v>453</v>
      </c>
      <c r="AE456" s="191"/>
      <c r="AF456" s="227" t="str">
        <f aca="false">IF(MOD(ROW(),10),"",INDEX(AE$3:AE$600,ROW()/10))</f>
        <v/>
      </c>
      <c r="AG456" s="228" t="n">
        <v>451</v>
      </c>
      <c r="AH456" s="229" t="e">
        <f aca="false">VALUE($AF456)</f>
        <v>#VALUE!</v>
      </c>
      <c r="AI456" s="164" t="n">
        <v>453</v>
      </c>
      <c r="AK456" s="227" t="str">
        <f aca="false">IF(MOD(ROW(),10),"",INDEX(AJ$3:AJ$600,ROW()/10))</f>
        <v/>
      </c>
      <c r="AL456" s="228" t="n">
        <v>446</v>
      </c>
      <c r="AM456" s="229" t="e">
        <f aca="false">VALUE($AF456)</f>
        <v>#VALUE!</v>
      </c>
      <c r="AN456" s="164" t="n">
        <v>453</v>
      </c>
      <c r="AP456" s="227" t="str">
        <f aca="false">IF(MOD(ROW(),10),"",INDEX(AO$3:AO$600,ROW()/10))</f>
        <v/>
      </c>
      <c r="AQ456" s="181" t="n">
        <v>4.54</v>
      </c>
      <c r="AR456" s="229" t="e">
        <f aca="false">VALUE($AP456)</f>
        <v>#VALUE!</v>
      </c>
      <c r="AS456" s="164" t="n">
        <v>4530</v>
      </c>
      <c r="AU456" s="227" t="str">
        <f aca="false">IF(MOD(ROW(),10),"",INDEX(AT$3:AT$600,ROW()/10))</f>
        <v/>
      </c>
      <c r="AV456" s="181" t="n">
        <v>4.54</v>
      </c>
      <c r="AW456" s="229" t="e">
        <f aca="false">VALUE($AU456)</f>
        <v>#VALUE!</v>
      </c>
      <c r="AZ456" s="180" t="n">
        <f aca="false">IF(MOD(ROW(),2),"",INDEX(AY$3:AY$600,ROW()/2))</f>
        <v>0</v>
      </c>
      <c r="BA456" s="181" t="n">
        <v>4.54</v>
      </c>
      <c r="BB456" s="182" t="n">
        <f aca="false">VALUE(AZ456)</f>
        <v>0</v>
      </c>
      <c r="BE456" s="180" t="n">
        <f aca="false">IF(MOD(ROW(),2),"",INDEX(BD$3:BD$600,ROW()/2))</f>
        <v>0</v>
      </c>
      <c r="BF456" s="181" t="n">
        <v>4.54</v>
      </c>
      <c r="BG456" s="182" t="n">
        <f aca="false">VALUE($BD457)</f>
        <v>0</v>
      </c>
    </row>
    <row r="457" customFormat="false" ht="13.5" hidden="false" customHeight="false" outlineLevel="0" collapsed="false">
      <c r="A457" s="208" t="n">
        <v>4.5</v>
      </c>
      <c r="B457" s="209" t="n">
        <v>1.07</v>
      </c>
      <c r="C457" s="213" t="n">
        <f aca="false">$AM460</f>
        <v>0</v>
      </c>
      <c r="D457" s="241" t="n">
        <f aca="false">$AH460</f>
        <v>0</v>
      </c>
      <c r="E457" s="211" t="n">
        <f aca="false">$AC452</f>
        <v>0</v>
      </c>
      <c r="F457" s="212" t="n">
        <f aca="false">$AR460</f>
        <v>0</v>
      </c>
      <c r="G457" s="218" t="n">
        <f aca="false">$AW460</f>
        <v>0</v>
      </c>
      <c r="H457" s="165"/>
      <c r="I457" s="165"/>
      <c r="J457" s="165"/>
      <c r="P457" s="165"/>
      <c r="S457" s="165"/>
      <c r="T457" s="165"/>
      <c r="U457" s="165"/>
      <c r="V457" s="165"/>
      <c r="W457" s="165"/>
      <c r="Y457" s="164" t="n">
        <v>454</v>
      </c>
      <c r="AA457" s="180" t="str">
        <f aca="false">IF(MOD(ROW(),2),"",INDEX($Z$3:$Z$600,ROW()/2))</f>
        <v/>
      </c>
      <c r="AB457" s="181" t="n">
        <v>4.55</v>
      </c>
      <c r="AC457" s="182" t="n">
        <f aca="false">VALUE($Z458)</f>
        <v>0</v>
      </c>
      <c r="AD457" s="164" t="n">
        <v>454</v>
      </c>
      <c r="AE457" s="191"/>
      <c r="AF457" s="227" t="str">
        <f aca="false">IF(MOD(ROW(),10),"",INDEX(AE$3:AE$600,ROW()/10))</f>
        <v/>
      </c>
      <c r="AG457" s="228" t="n">
        <v>452</v>
      </c>
      <c r="AH457" s="229" t="e">
        <f aca="false">VALUE($AF457)</f>
        <v>#VALUE!</v>
      </c>
      <c r="AI457" s="164" t="n">
        <v>454</v>
      </c>
      <c r="AK457" s="227" t="str">
        <f aca="false">IF(MOD(ROW(),10),"",INDEX(AJ$3:AJ$600,ROW()/10))</f>
        <v/>
      </c>
      <c r="AL457" s="228" t="n">
        <v>447</v>
      </c>
      <c r="AM457" s="229" t="e">
        <f aca="false">VALUE($AF457)</f>
        <v>#VALUE!</v>
      </c>
      <c r="AN457" s="164" t="n">
        <v>454</v>
      </c>
      <c r="AP457" s="227" t="str">
        <f aca="false">IF(MOD(ROW(),10),"",INDEX(AO$3:AO$600,ROW()/10))</f>
        <v/>
      </c>
      <c r="AQ457" s="181" t="n">
        <v>4.55</v>
      </c>
      <c r="AR457" s="229" t="e">
        <f aca="false">VALUE($AP457)</f>
        <v>#VALUE!</v>
      </c>
      <c r="AS457" s="164" t="n">
        <v>4540</v>
      </c>
      <c r="AU457" s="227" t="str">
        <f aca="false">IF(MOD(ROW(),10),"",INDEX(AT$3:AT$600,ROW()/10))</f>
        <v/>
      </c>
      <c r="AV457" s="181" t="n">
        <v>4.55</v>
      </c>
      <c r="AW457" s="229" t="e">
        <f aca="false">VALUE($AU457)</f>
        <v>#VALUE!</v>
      </c>
      <c r="AZ457" s="180" t="str">
        <f aca="false">IF(MOD(ROW(),2),"",INDEX(AY$3:AY$600,ROW()/2))</f>
        <v/>
      </c>
      <c r="BA457" s="181" t="n">
        <v>4.55</v>
      </c>
      <c r="BB457" s="182" t="e">
        <f aca="false">VALUE(AZ457)</f>
        <v>#VALUE!</v>
      </c>
      <c r="BE457" s="180" t="str">
        <f aca="false">IF(MOD(ROW(),2),"",INDEX(BD$3:BD$600,ROW()/2))</f>
        <v/>
      </c>
      <c r="BF457" s="181" t="n">
        <v>4.55</v>
      </c>
      <c r="BG457" s="182" t="n">
        <f aca="false">VALUE($BD458)</f>
        <v>0</v>
      </c>
    </row>
    <row r="458" customFormat="false" ht="13.5" hidden="false" customHeight="false" outlineLevel="0" collapsed="false">
      <c r="A458" s="208" t="n">
        <v>4.51</v>
      </c>
      <c r="B458" s="209" t="n">
        <v>1.06</v>
      </c>
      <c r="C458" s="213" t="n">
        <f aca="false">$C457+(($AM$20-$AM$10))/10</f>
        <v>-0.0019</v>
      </c>
      <c r="D458" s="217" t="n">
        <f aca="false">$D457+(($AH$30-$AH$20))/10</f>
        <v>-0.000800000000000001</v>
      </c>
      <c r="E458" s="211" t="n">
        <f aca="false">$AC453</f>
        <v>0</v>
      </c>
      <c r="F458" s="212" t="n">
        <f aca="false">$F457+(($AR$20-$AR$10))/10</f>
        <v>-0.0017</v>
      </c>
      <c r="G458" s="218" t="n">
        <f aca="false">$G457+(($AW$20-$AW$10))/10</f>
        <v>-0.0017</v>
      </c>
      <c r="H458" s="165"/>
      <c r="I458" s="165"/>
      <c r="J458" s="165"/>
      <c r="P458" s="165"/>
      <c r="S458" s="165"/>
      <c r="T458" s="165"/>
      <c r="U458" s="165"/>
      <c r="V458" s="165"/>
      <c r="W458" s="165"/>
      <c r="Y458" s="164" t="n">
        <v>455</v>
      </c>
      <c r="AA458" s="180" t="n">
        <f aca="false">IF(MOD(ROW(),2),"",INDEX($Z$3:$Z$600,ROW()/2))</f>
        <v>0</v>
      </c>
      <c r="AB458" s="181" t="n">
        <v>4.56</v>
      </c>
      <c r="AC458" s="182" t="n">
        <f aca="false">VALUE($Z459)</f>
        <v>0</v>
      </c>
      <c r="AD458" s="164" t="n">
        <v>455</v>
      </c>
      <c r="AE458" s="191"/>
      <c r="AF458" s="227" t="str">
        <f aca="false">IF(MOD(ROW(),10),"",INDEX(AE$3:AE$600,ROW()/10))</f>
        <v/>
      </c>
      <c r="AG458" s="228" t="n">
        <v>453</v>
      </c>
      <c r="AH458" s="229" t="e">
        <f aca="false">VALUE($AF458)</f>
        <v>#VALUE!</v>
      </c>
      <c r="AI458" s="164" t="n">
        <v>455</v>
      </c>
      <c r="AK458" s="227" t="str">
        <f aca="false">IF(MOD(ROW(),10),"",INDEX(AJ$3:AJ$600,ROW()/10))</f>
        <v/>
      </c>
      <c r="AL458" s="228" t="n">
        <v>448</v>
      </c>
      <c r="AM458" s="229" t="e">
        <f aca="false">VALUE($AF458)</f>
        <v>#VALUE!</v>
      </c>
      <c r="AN458" s="164" t="n">
        <v>455</v>
      </c>
      <c r="AP458" s="227" t="str">
        <f aca="false">IF(MOD(ROW(),10),"",INDEX(AO$3:AO$600,ROW()/10))</f>
        <v/>
      </c>
      <c r="AQ458" s="181" t="n">
        <v>4.56</v>
      </c>
      <c r="AR458" s="229" t="e">
        <f aca="false">VALUE($AP458)</f>
        <v>#VALUE!</v>
      </c>
      <c r="AS458" s="164" t="n">
        <v>4550</v>
      </c>
      <c r="AU458" s="227" t="str">
        <f aca="false">IF(MOD(ROW(),10),"",INDEX(AT$3:AT$600,ROW()/10))</f>
        <v/>
      </c>
      <c r="AV458" s="181" t="n">
        <v>4.56</v>
      </c>
      <c r="AW458" s="229" t="e">
        <f aca="false">VALUE($AU458)</f>
        <v>#VALUE!</v>
      </c>
      <c r="AZ458" s="180" t="n">
        <f aca="false">IF(MOD(ROW(),2),"",INDEX(AY$3:AY$600,ROW()/2))</f>
        <v>0</v>
      </c>
      <c r="BA458" s="181" t="n">
        <v>4.56</v>
      </c>
      <c r="BB458" s="182" t="n">
        <f aca="false">VALUE(AZ458)</f>
        <v>0</v>
      </c>
      <c r="BE458" s="180" t="n">
        <f aca="false">IF(MOD(ROW(),2),"",INDEX(BD$3:BD$600,ROW()/2))</f>
        <v>0</v>
      </c>
      <c r="BF458" s="181" t="n">
        <v>4.56</v>
      </c>
      <c r="BG458" s="182" t="n">
        <f aca="false">VALUE($BD459)</f>
        <v>0</v>
      </c>
    </row>
    <row r="459" customFormat="false" ht="13.5" hidden="false" customHeight="false" outlineLevel="0" collapsed="false">
      <c r="A459" s="208" t="n">
        <v>4.52</v>
      </c>
      <c r="B459" s="209" t="n">
        <v>1.05</v>
      </c>
      <c r="C459" s="213" t="n">
        <f aca="false">$C458+(($AM$20-$AM$10))/10</f>
        <v>-0.0038</v>
      </c>
      <c r="D459" s="217" t="n">
        <f aca="false">$D458+(($AH$30-$AH$20))/10</f>
        <v>-0.0016</v>
      </c>
      <c r="E459" s="211" t="n">
        <f aca="false">$AC454</f>
        <v>0</v>
      </c>
      <c r="F459" s="212" t="n">
        <f aca="false">$F458+(($AR$20-$AR$10))/10</f>
        <v>-0.0034</v>
      </c>
      <c r="G459" s="218" t="n">
        <f aca="false">$G458+(($AW$20-$AW$10))/10</f>
        <v>-0.0034</v>
      </c>
      <c r="H459" s="165"/>
      <c r="I459" s="165"/>
      <c r="J459" s="165"/>
      <c r="P459" s="165"/>
      <c r="S459" s="165"/>
      <c r="T459" s="165"/>
      <c r="U459" s="165"/>
      <c r="V459" s="165"/>
      <c r="W459" s="165"/>
      <c r="Y459" s="164" t="n">
        <v>456</v>
      </c>
      <c r="AA459" s="180" t="str">
        <f aca="false">IF(MOD(ROW(),2),"",INDEX($Z$3:$Z$600,ROW()/2))</f>
        <v/>
      </c>
      <c r="AB459" s="181" t="n">
        <v>4.57</v>
      </c>
      <c r="AC459" s="182" t="n">
        <f aca="false">VALUE($Z460)</f>
        <v>0</v>
      </c>
      <c r="AD459" s="164" t="n">
        <v>456</v>
      </c>
      <c r="AE459" s="191"/>
      <c r="AF459" s="227" t="str">
        <f aca="false">IF(MOD(ROW(),10),"",INDEX(AE$3:AE$600,ROW()/10))</f>
        <v/>
      </c>
      <c r="AG459" s="228" t="n">
        <v>454</v>
      </c>
      <c r="AH459" s="229" t="e">
        <f aca="false">VALUE($AF459)</f>
        <v>#VALUE!</v>
      </c>
      <c r="AI459" s="164" t="n">
        <v>456</v>
      </c>
      <c r="AK459" s="227" t="str">
        <f aca="false">IF(MOD(ROW(),10),"",INDEX(AJ$3:AJ$600,ROW()/10))</f>
        <v/>
      </c>
      <c r="AL459" s="228" t="n">
        <v>449</v>
      </c>
      <c r="AM459" s="229" t="e">
        <f aca="false">VALUE($AF459)</f>
        <v>#VALUE!</v>
      </c>
      <c r="AN459" s="164" t="n">
        <v>456</v>
      </c>
      <c r="AP459" s="227" t="str">
        <f aca="false">IF(MOD(ROW(),10),"",INDEX(AO$3:AO$600,ROW()/10))</f>
        <v/>
      </c>
      <c r="AQ459" s="181" t="n">
        <v>4.57</v>
      </c>
      <c r="AR459" s="229" t="e">
        <f aca="false">VALUE($AP459)</f>
        <v>#VALUE!</v>
      </c>
      <c r="AS459" s="164" t="n">
        <v>4560</v>
      </c>
      <c r="AU459" s="227" t="str">
        <f aca="false">IF(MOD(ROW(),10),"",INDEX(AT$3:AT$600,ROW()/10))</f>
        <v/>
      </c>
      <c r="AV459" s="181" t="n">
        <v>4.57</v>
      </c>
      <c r="AW459" s="229" t="e">
        <f aca="false">VALUE($AU459)</f>
        <v>#VALUE!</v>
      </c>
      <c r="AZ459" s="180" t="str">
        <f aca="false">IF(MOD(ROW(),2),"",INDEX(AY$3:AY$600,ROW()/2))</f>
        <v/>
      </c>
      <c r="BA459" s="181" t="n">
        <v>4.57</v>
      </c>
      <c r="BB459" s="182" t="e">
        <f aca="false">VALUE(AZ459)</f>
        <v>#VALUE!</v>
      </c>
      <c r="BE459" s="180" t="str">
        <f aca="false">IF(MOD(ROW(),2),"",INDEX(BD$3:BD$600,ROW()/2))</f>
        <v/>
      </c>
      <c r="BF459" s="181" t="n">
        <v>4.57</v>
      </c>
      <c r="BG459" s="182" t="n">
        <f aca="false">VALUE($BD460)</f>
        <v>0</v>
      </c>
    </row>
    <row r="460" customFormat="false" ht="13.5" hidden="false" customHeight="false" outlineLevel="0" collapsed="false">
      <c r="A460" s="208" t="n">
        <v>4.53</v>
      </c>
      <c r="B460" s="209" t="n">
        <v>1.04</v>
      </c>
      <c r="C460" s="213" t="n">
        <f aca="false">$C459+(($AM$20-$AM$10))/10</f>
        <v>-0.0057</v>
      </c>
      <c r="D460" s="217" t="n">
        <f aca="false">$D459+(($AH$30-$AH$20))/10</f>
        <v>-0.0024</v>
      </c>
      <c r="E460" s="211" t="n">
        <f aca="false">$AC455</f>
        <v>0</v>
      </c>
      <c r="F460" s="212" t="n">
        <f aca="false">$F459+(($AR$20-$AR$10))/10</f>
        <v>-0.0051</v>
      </c>
      <c r="G460" s="218" t="n">
        <f aca="false">$G459+(($AW$20-$AW$10))/10</f>
        <v>-0.0051</v>
      </c>
      <c r="H460" s="165"/>
      <c r="I460" s="165"/>
      <c r="J460" s="165"/>
      <c r="P460" s="165"/>
      <c r="S460" s="165"/>
      <c r="T460" s="165"/>
      <c r="U460" s="165"/>
      <c r="V460" s="165"/>
      <c r="W460" s="165"/>
      <c r="Y460" s="164" t="n">
        <v>457</v>
      </c>
      <c r="AA460" s="180" t="n">
        <f aca="false">IF(MOD(ROW(),2),"",INDEX($Z$3:$Z$600,ROW()/2))</f>
        <v>0</v>
      </c>
      <c r="AB460" s="181" t="n">
        <v>4.58</v>
      </c>
      <c r="AC460" s="182" t="n">
        <f aca="false">VALUE($Z461)</f>
        <v>0</v>
      </c>
      <c r="AD460" s="164" t="n">
        <v>457</v>
      </c>
      <c r="AE460" s="191"/>
      <c r="AF460" s="227" t="n">
        <f aca="false">IF(MOD(ROW(),10),"",INDEX(AE$3:AE$600,ROW()/10))</f>
        <v>0</v>
      </c>
      <c r="AG460" s="228" t="n">
        <v>455</v>
      </c>
      <c r="AH460" s="229" t="n">
        <f aca="false">VALUE($AF460)</f>
        <v>0</v>
      </c>
      <c r="AI460" s="164" t="n">
        <v>457</v>
      </c>
      <c r="AK460" s="227" t="n">
        <f aca="false">IF(MOD(ROW(),10),"",INDEX(AJ$3:AJ$600,ROW()/10))</f>
        <v>0</v>
      </c>
      <c r="AL460" s="228" t="n">
        <v>450</v>
      </c>
      <c r="AM460" s="229" t="n">
        <f aca="false">VALUE($AF460)</f>
        <v>0</v>
      </c>
      <c r="AN460" s="164" t="n">
        <v>457</v>
      </c>
      <c r="AP460" s="227" t="n">
        <f aca="false">IF(MOD(ROW(),10),"",INDEX(AO$3:AO$600,ROW()/10))</f>
        <v>0</v>
      </c>
      <c r="AQ460" s="181" t="n">
        <v>4.58</v>
      </c>
      <c r="AR460" s="229" t="n">
        <f aca="false">VALUE($AP460)</f>
        <v>0</v>
      </c>
      <c r="AS460" s="164" t="n">
        <v>4570</v>
      </c>
      <c r="AU460" s="227" t="n">
        <f aca="false">IF(MOD(ROW(),10),"",INDEX(AT$3:AT$600,ROW()/10))</f>
        <v>0</v>
      </c>
      <c r="AV460" s="181" t="n">
        <v>4.58</v>
      </c>
      <c r="AW460" s="229" t="n">
        <f aca="false">VALUE($AU460)</f>
        <v>0</v>
      </c>
      <c r="AZ460" s="180" t="n">
        <f aca="false">IF(MOD(ROW(),2),"",INDEX(AY$3:AY$600,ROW()/2))</f>
        <v>0</v>
      </c>
      <c r="BA460" s="181" t="n">
        <v>4.58</v>
      </c>
      <c r="BB460" s="182" t="n">
        <f aca="false">VALUE(AZ460)</f>
        <v>0</v>
      </c>
      <c r="BE460" s="180" t="n">
        <f aca="false">IF(MOD(ROW(),2),"",INDEX(BD$3:BD$600,ROW()/2))</f>
        <v>0</v>
      </c>
      <c r="BF460" s="181" t="n">
        <v>4.58</v>
      </c>
      <c r="BG460" s="182" t="n">
        <f aca="false">VALUE($BD461)</f>
        <v>0</v>
      </c>
    </row>
    <row r="461" customFormat="false" ht="13.5" hidden="false" customHeight="false" outlineLevel="0" collapsed="false">
      <c r="A461" s="208" t="n">
        <v>4.54</v>
      </c>
      <c r="B461" s="209" t="n">
        <v>1.03</v>
      </c>
      <c r="C461" s="213" t="n">
        <f aca="false">$C460+(($AM$20-$AM$10))/10</f>
        <v>-0.0076</v>
      </c>
      <c r="D461" s="217" t="n">
        <f aca="false">$D460+(($AH$30-$AH$20))/10</f>
        <v>-0.0032</v>
      </c>
      <c r="E461" s="211" t="n">
        <f aca="false">$AC456</f>
        <v>0</v>
      </c>
      <c r="F461" s="212" t="n">
        <f aca="false">$F460+(($AR$20-$AR$10))/10</f>
        <v>-0.0068</v>
      </c>
      <c r="G461" s="218" t="n">
        <f aca="false">$G460+(($AW$20-$AW$10))/10</f>
        <v>-0.0068</v>
      </c>
      <c r="H461" s="165"/>
      <c r="I461" s="165"/>
      <c r="J461" s="165"/>
      <c r="P461" s="165"/>
      <c r="S461" s="165"/>
      <c r="T461" s="165"/>
      <c r="U461" s="165"/>
      <c r="V461" s="165"/>
      <c r="W461" s="165"/>
      <c r="Y461" s="164" t="n">
        <v>458</v>
      </c>
      <c r="AA461" s="180" t="str">
        <f aca="false">IF(MOD(ROW(),2),"",INDEX($Z$3:$Z$600,ROW()/2))</f>
        <v/>
      </c>
      <c r="AB461" s="181" t="n">
        <v>4.59</v>
      </c>
      <c r="AC461" s="182" t="n">
        <f aca="false">VALUE($Z462)</f>
        <v>0</v>
      </c>
      <c r="AD461" s="164" t="n">
        <v>458</v>
      </c>
      <c r="AE461" s="191"/>
      <c r="AF461" s="227" t="str">
        <f aca="false">IF(MOD(ROW(),10),"",INDEX(AE$3:AE$600,ROW()/10))</f>
        <v/>
      </c>
      <c r="AG461" s="228" t="n">
        <v>456</v>
      </c>
      <c r="AH461" s="229" t="e">
        <f aca="false">VALUE($AF461)</f>
        <v>#VALUE!</v>
      </c>
      <c r="AI461" s="164" t="n">
        <v>458</v>
      </c>
      <c r="AK461" s="227" t="str">
        <f aca="false">IF(MOD(ROW(),10),"",INDEX(AJ$3:AJ$600,ROW()/10))</f>
        <v/>
      </c>
      <c r="AL461" s="228" t="n">
        <v>451</v>
      </c>
      <c r="AM461" s="229" t="e">
        <f aca="false">VALUE($AF461)</f>
        <v>#VALUE!</v>
      </c>
      <c r="AN461" s="164" t="n">
        <v>458</v>
      </c>
      <c r="AP461" s="227" t="str">
        <f aca="false">IF(MOD(ROW(),10),"",INDEX(AO$3:AO$600,ROW()/10))</f>
        <v/>
      </c>
      <c r="AQ461" s="181" t="n">
        <v>4.59</v>
      </c>
      <c r="AR461" s="229" t="e">
        <f aca="false">VALUE($AP461)</f>
        <v>#VALUE!</v>
      </c>
      <c r="AS461" s="164" t="n">
        <v>4580</v>
      </c>
      <c r="AU461" s="227" t="str">
        <f aca="false">IF(MOD(ROW(),10),"",INDEX(AT$3:AT$600,ROW()/10))</f>
        <v/>
      </c>
      <c r="AV461" s="181" t="n">
        <v>4.59</v>
      </c>
      <c r="AW461" s="229" t="e">
        <f aca="false">VALUE($AU461)</f>
        <v>#VALUE!</v>
      </c>
      <c r="AZ461" s="180" t="str">
        <f aca="false">IF(MOD(ROW(),2),"",INDEX(AY$3:AY$600,ROW()/2))</f>
        <v/>
      </c>
      <c r="BA461" s="181" t="n">
        <v>4.59</v>
      </c>
      <c r="BB461" s="182" t="e">
        <f aca="false">VALUE(AZ461)</f>
        <v>#VALUE!</v>
      </c>
      <c r="BE461" s="180" t="str">
        <f aca="false">IF(MOD(ROW(),2),"",INDEX(BD$3:BD$600,ROW()/2))</f>
        <v/>
      </c>
      <c r="BF461" s="181" t="n">
        <v>4.59</v>
      </c>
      <c r="BG461" s="182" t="n">
        <f aca="false">VALUE($BD462)</f>
        <v>0</v>
      </c>
    </row>
    <row r="462" customFormat="false" ht="13.5" hidden="false" customHeight="false" outlineLevel="0" collapsed="false">
      <c r="A462" s="208" t="n">
        <v>4.55</v>
      </c>
      <c r="B462" s="209" t="n">
        <v>1.02</v>
      </c>
      <c r="C462" s="213" t="n">
        <f aca="false">$C461+(($AM$20-$AM$10))/10</f>
        <v>-0.0095</v>
      </c>
      <c r="D462" s="217" t="n">
        <f aca="false">$D461+(($AH$30-$AH$20))/10</f>
        <v>-0.004</v>
      </c>
      <c r="E462" s="211" t="n">
        <f aca="false">$AC457</f>
        <v>0</v>
      </c>
      <c r="F462" s="212" t="n">
        <f aca="false">$F461+(($AR$20-$AR$10))/10</f>
        <v>-0.0085</v>
      </c>
      <c r="G462" s="218" t="n">
        <f aca="false">$G461+(($AW$20-$AW$10))/10</f>
        <v>-0.0085</v>
      </c>
      <c r="H462" s="165"/>
      <c r="I462" s="165"/>
      <c r="J462" s="165"/>
      <c r="P462" s="165"/>
      <c r="S462" s="165"/>
      <c r="T462" s="165"/>
      <c r="U462" s="165"/>
      <c r="V462" s="165"/>
      <c r="W462" s="165"/>
      <c r="Y462" s="164" t="n">
        <v>459</v>
      </c>
      <c r="AA462" s="180" t="n">
        <f aca="false">IF(MOD(ROW(),2),"",INDEX($Z$3:$Z$600,ROW()/2))</f>
        <v>0</v>
      </c>
      <c r="AB462" s="181" t="n">
        <v>4.6</v>
      </c>
      <c r="AC462" s="182" t="n">
        <f aca="false">VALUE($Z463)</f>
        <v>0</v>
      </c>
      <c r="AD462" s="164" t="n">
        <v>459</v>
      </c>
      <c r="AE462" s="191"/>
      <c r="AF462" s="227" t="str">
        <f aca="false">IF(MOD(ROW(),10),"",INDEX(AE$3:AE$600,ROW()/10))</f>
        <v/>
      </c>
      <c r="AG462" s="228" t="n">
        <v>457</v>
      </c>
      <c r="AH462" s="229" t="e">
        <f aca="false">VALUE($AF462)</f>
        <v>#VALUE!</v>
      </c>
      <c r="AI462" s="164" t="n">
        <v>459</v>
      </c>
      <c r="AK462" s="227" t="str">
        <f aca="false">IF(MOD(ROW(),10),"",INDEX(AJ$3:AJ$600,ROW()/10))</f>
        <v/>
      </c>
      <c r="AL462" s="228" t="n">
        <v>452</v>
      </c>
      <c r="AM462" s="229" t="e">
        <f aca="false">VALUE($AF462)</f>
        <v>#VALUE!</v>
      </c>
      <c r="AN462" s="164" t="n">
        <v>459</v>
      </c>
      <c r="AP462" s="227" t="str">
        <f aca="false">IF(MOD(ROW(),10),"",INDEX(AO$3:AO$600,ROW()/10))</f>
        <v/>
      </c>
      <c r="AQ462" s="181" t="n">
        <v>4.6</v>
      </c>
      <c r="AR462" s="229" t="e">
        <f aca="false">VALUE($AP462)</f>
        <v>#VALUE!</v>
      </c>
      <c r="AS462" s="164" t="n">
        <v>4590</v>
      </c>
      <c r="AU462" s="227" t="str">
        <f aca="false">IF(MOD(ROW(),10),"",INDEX(AT$3:AT$600,ROW()/10))</f>
        <v/>
      </c>
      <c r="AV462" s="181" t="n">
        <v>4.6</v>
      </c>
      <c r="AW462" s="229" t="e">
        <f aca="false">VALUE($AU462)</f>
        <v>#VALUE!</v>
      </c>
      <c r="AZ462" s="180" t="n">
        <f aca="false">IF(MOD(ROW(),2),"",INDEX(AY$3:AY$600,ROW()/2))</f>
        <v>0</v>
      </c>
      <c r="BA462" s="181" t="n">
        <v>4.6</v>
      </c>
      <c r="BB462" s="182" t="n">
        <f aca="false">VALUE(AZ462)</f>
        <v>0</v>
      </c>
      <c r="BE462" s="180" t="n">
        <f aca="false">IF(MOD(ROW(),2),"",INDEX(BD$3:BD$600,ROW()/2))</f>
        <v>0</v>
      </c>
      <c r="BF462" s="181" t="n">
        <v>4.6</v>
      </c>
      <c r="BG462" s="182" t="n">
        <f aca="false">VALUE($BD463)</f>
        <v>0</v>
      </c>
    </row>
    <row r="463" customFormat="false" ht="13.5" hidden="false" customHeight="false" outlineLevel="0" collapsed="false">
      <c r="A463" s="208" t="n">
        <v>4.56</v>
      </c>
      <c r="B463" s="209" t="n">
        <v>1.01</v>
      </c>
      <c r="C463" s="213" t="n">
        <f aca="false">$C462+(($AM$20-$AM$10))/10</f>
        <v>-0.0114</v>
      </c>
      <c r="D463" s="217" t="n">
        <f aca="false">$D462+(($AH$30-$AH$20))/10</f>
        <v>-0.0048</v>
      </c>
      <c r="E463" s="211" t="n">
        <f aca="false">$AC458</f>
        <v>0</v>
      </c>
      <c r="F463" s="212" t="n">
        <f aca="false">$F462+(($AR$20-$AR$10))/10</f>
        <v>-0.0102</v>
      </c>
      <c r="G463" s="218" t="n">
        <f aca="false">$G462+(($AW$20-$AW$10))/10</f>
        <v>-0.0102</v>
      </c>
      <c r="H463" s="165"/>
      <c r="I463" s="165"/>
      <c r="J463" s="165"/>
      <c r="P463" s="165"/>
      <c r="S463" s="165"/>
      <c r="T463" s="165"/>
      <c r="U463" s="165"/>
      <c r="V463" s="165"/>
      <c r="W463" s="165"/>
      <c r="Y463" s="164" t="n">
        <v>460</v>
      </c>
      <c r="AA463" s="180" t="str">
        <f aca="false">IF(MOD(ROW(),2),"",INDEX($Z$3:$Z$600,ROW()/2))</f>
        <v/>
      </c>
      <c r="AB463" s="181" t="n">
        <v>4.61</v>
      </c>
      <c r="AC463" s="182" t="n">
        <f aca="false">VALUE($Z464)</f>
        <v>0</v>
      </c>
      <c r="AD463" s="164" t="n">
        <v>460</v>
      </c>
      <c r="AE463" s="191"/>
      <c r="AF463" s="227" t="str">
        <f aca="false">IF(MOD(ROW(),10),"",INDEX(AE$3:AE$600,ROW()/10))</f>
        <v/>
      </c>
      <c r="AG463" s="228" t="n">
        <v>458</v>
      </c>
      <c r="AH463" s="229" t="e">
        <f aca="false">VALUE($AF463)</f>
        <v>#VALUE!</v>
      </c>
      <c r="AI463" s="164" t="n">
        <v>460</v>
      </c>
      <c r="AK463" s="227" t="str">
        <f aca="false">IF(MOD(ROW(),10),"",INDEX(AJ$3:AJ$600,ROW()/10))</f>
        <v/>
      </c>
      <c r="AL463" s="228" t="n">
        <v>453</v>
      </c>
      <c r="AM463" s="229" t="e">
        <f aca="false">VALUE($AF463)</f>
        <v>#VALUE!</v>
      </c>
      <c r="AN463" s="164" t="n">
        <v>460</v>
      </c>
      <c r="AP463" s="227" t="str">
        <f aca="false">IF(MOD(ROW(),10),"",INDEX(AO$3:AO$600,ROW()/10))</f>
        <v/>
      </c>
      <c r="AQ463" s="181" t="n">
        <v>4.61</v>
      </c>
      <c r="AR463" s="229" t="e">
        <f aca="false">VALUE($AP463)</f>
        <v>#VALUE!</v>
      </c>
      <c r="AS463" s="164" t="n">
        <v>4600</v>
      </c>
      <c r="AU463" s="227" t="str">
        <f aca="false">IF(MOD(ROW(),10),"",INDEX(AT$3:AT$600,ROW()/10))</f>
        <v/>
      </c>
      <c r="AV463" s="181" t="n">
        <v>4.61</v>
      </c>
      <c r="AW463" s="229" t="e">
        <f aca="false">VALUE($AU463)</f>
        <v>#VALUE!</v>
      </c>
      <c r="AZ463" s="180" t="str">
        <f aca="false">IF(MOD(ROW(),2),"",INDEX(AY$3:AY$600,ROW()/2))</f>
        <v/>
      </c>
      <c r="BA463" s="181" t="n">
        <v>4.61</v>
      </c>
      <c r="BB463" s="182" t="e">
        <f aca="false">VALUE(AZ463)</f>
        <v>#VALUE!</v>
      </c>
      <c r="BE463" s="180" t="str">
        <f aca="false">IF(MOD(ROW(),2),"",INDEX(BD$3:BD$600,ROW()/2))</f>
        <v/>
      </c>
      <c r="BF463" s="181" t="n">
        <v>4.61</v>
      </c>
      <c r="BG463" s="182" t="n">
        <f aca="false">VALUE($BD464)</f>
        <v>0</v>
      </c>
    </row>
    <row r="464" customFormat="false" ht="13.5" hidden="false" customHeight="false" outlineLevel="0" collapsed="false">
      <c r="A464" s="208" t="n">
        <v>4.57</v>
      </c>
      <c r="B464" s="209" t="n">
        <v>1</v>
      </c>
      <c r="C464" s="213" t="n">
        <f aca="false">$C463+(($AM$20-$AM$10))/10</f>
        <v>-0.0133</v>
      </c>
      <c r="D464" s="217" t="n">
        <f aca="false">$D463+(($AH$30-$AH$20))/10</f>
        <v>-0.0056</v>
      </c>
      <c r="E464" s="211" t="n">
        <f aca="false">$AC459</f>
        <v>0</v>
      </c>
      <c r="F464" s="212" t="n">
        <f aca="false">$F463+(($AR$20-$AR$10))/10</f>
        <v>-0.0119</v>
      </c>
      <c r="G464" s="218" t="n">
        <f aca="false">$G463+(($AW$20-$AW$10))/10</f>
        <v>-0.0119</v>
      </c>
      <c r="H464" s="165"/>
      <c r="I464" s="165"/>
      <c r="J464" s="165"/>
      <c r="P464" s="165"/>
      <c r="S464" s="165"/>
      <c r="T464" s="165"/>
      <c r="U464" s="165"/>
      <c r="V464" s="165"/>
      <c r="W464" s="165"/>
      <c r="Y464" s="164" t="n">
        <v>461</v>
      </c>
      <c r="AA464" s="180" t="n">
        <f aca="false">IF(MOD(ROW(),2),"",INDEX($Z$3:$Z$600,ROW()/2))</f>
        <v>0</v>
      </c>
      <c r="AB464" s="181" t="n">
        <v>4.62</v>
      </c>
      <c r="AC464" s="182" t="n">
        <f aca="false">VALUE($Z465)</f>
        <v>0</v>
      </c>
      <c r="AD464" s="164" t="n">
        <v>461</v>
      </c>
      <c r="AE464" s="191"/>
      <c r="AF464" s="227" t="str">
        <f aca="false">IF(MOD(ROW(),10),"",INDEX(AE$3:AE$600,ROW()/10))</f>
        <v/>
      </c>
      <c r="AG464" s="228" t="n">
        <v>459</v>
      </c>
      <c r="AH464" s="229" t="e">
        <f aca="false">VALUE($AF464)</f>
        <v>#VALUE!</v>
      </c>
      <c r="AI464" s="164" t="n">
        <v>461</v>
      </c>
      <c r="AK464" s="227" t="str">
        <f aca="false">IF(MOD(ROW(),10),"",INDEX(AJ$3:AJ$600,ROW()/10))</f>
        <v/>
      </c>
      <c r="AL464" s="228" t="n">
        <v>454</v>
      </c>
      <c r="AM464" s="229" t="e">
        <f aca="false">VALUE($AF464)</f>
        <v>#VALUE!</v>
      </c>
      <c r="AN464" s="164" t="n">
        <v>461</v>
      </c>
      <c r="AP464" s="227" t="str">
        <f aca="false">IF(MOD(ROW(),10),"",INDEX(AO$3:AO$600,ROW()/10))</f>
        <v/>
      </c>
      <c r="AQ464" s="181" t="n">
        <v>4.62</v>
      </c>
      <c r="AR464" s="229" t="e">
        <f aca="false">VALUE($AP464)</f>
        <v>#VALUE!</v>
      </c>
      <c r="AS464" s="164" t="n">
        <v>4610</v>
      </c>
      <c r="AU464" s="227" t="str">
        <f aca="false">IF(MOD(ROW(),10),"",INDEX(AT$3:AT$600,ROW()/10))</f>
        <v/>
      </c>
      <c r="AV464" s="181" t="n">
        <v>4.62</v>
      </c>
      <c r="AW464" s="229" t="e">
        <f aca="false">VALUE($AU464)</f>
        <v>#VALUE!</v>
      </c>
      <c r="AZ464" s="180" t="n">
        <f aca="false">IF(MOD(ROW(),2),"",INDEX(AY$3:AY$600,ROW()/2))</f>
        <v>0</v>
      </c>
      <c r="BA464" s="181" t="n">
        <v>4.62</v>
      </c>
      <c r="BB464" s="182" t="n">
        <f aca="false">VALUE(AZ464)</f>
        <v>0</v>
      </c>
      <c r="BE464" s="180" t="n">
        <f aca="false">IF(MOD(ROW(),2),"",INDEX(BD$3:BD$600,ROW()/2))</f>
        <v>0</v>
      </c>
      <c r="BF464" s="181" t="n">
        <v>4.62</v>
      </c>
      <c r="BG464" s="182" t="n">
        <f aca="false">VALUE($BD465)</f>
        <v>0</v>
      </c>
    </row>
    <row r="465" customFormat="false" ht="13.5" hidden="false" customHeight="false" outlineLevel="0" collapsed="false">
      <c r="A465" s="208" t="n">
        <v>4.58</v>
      </c>
      <c r="B465" s="209" t="n">
        <v>0.99</v>
      </c>
      <c r="C465" s="213" t="n">
        <f aca="false">$C464+(($AM$20-$AM$10))/10</f>
        <v>-0.0152</v>
      </c>
      <c r="D465" s="217" t="n">
        <f aca="false">$D464+(($AH$30-$AH$20))/10</f>
        <v>-0.00640000000000001</v>
      </c>
      <c r="E465" s="211" t="n">
        <f aca="false">$AC460</f>
        <v>0</v>
      </c>
      <c r="F465" s="212" t="n">
        <f aca="false">$F464+(($AR$20-$AR$10))/10</f>
        <v>-0.0136</v>
      </c>
      <c r="G465" s="218" t="n">
        <f aca="false">$G464+(($AW$20-$AW$10))/10</f>
        <v>-0.0136</v>
      </c>
      <c r="H465" s="165"/>
      <c r="I465" s="165"/>
      <c r="J465" s="165"/>
      <c r="P465" s="165"/>
      <c r="S465" s="165"/>
      <c r="T465" s="165"/>
      <c r="U465" s="165"/>
      <c r="V465" s="165"/>
      <c r="W465" s="165"/>
      <c r="Y465" s="164" t="n">
        <v>462</v>
      </c>
      <c r="AA465" s="180" t="str">
        <f aca="false">IF(MOD(ROW(),2),"",INDEX($Z$3:$Z$600,ROW()/2))</f>
        <v/>
      </c>
      <c r="AB465" s="181" t="n">
        <v>4.63</v>
      </c>
      <c r="AC465" s="182" t="n">
        <f aca="false">VALUE($Z466)</f>
        <v>0</v>
      </c>
      <c r="AD465" s="164" t="n">
        <v>462</v>
      </c>
      <c r="AE465" s="191"/>
      <c r="AF465" s="227" t="str">
        <f aca="false">IF(MOD(ROW(),10),"",INDEX(AE$3:AE$600,ROW()/10))</f>
        <v/>
      </c>
      <c r="AG465" s="228" t="n">
        <v>460</v>
      </c>
      <c r="AH465" s="229" t="e">
        <f aca="false">VALUE($AF465)</f>
        <v>#VALUE!</v>
      </c>
      <c r="AI465" s="164" t="n">
        <v>462</v>
      </c>
      <c r="AK465" s="227" t="str">
        <f aca="false">IF(MOD(ROW(),10),"",INDEX(AJ$3:AJ$600,ROW()/10))</f>
        <v/>
      </c>
      <c r="AL465" s="228" t="n">
        <v>455</v>
      </c>
      <c r="AM465" s="229" t="e">
        <f aca="false">VALUE($AF465)</f>
        <v>#VALUE!</v>
      </c>
      <c r="AN465" s="164" t="n">
        <v>462</v>
      </c>
      <c r="AP465" s="227" t="str">
        <f aca="false">IF(MOD(ROW(),10),"",INDEX(AO$3:AO$600,ROW()/10))</f>
        <v/>
      </c>
      <c r="AQ465" s="181" t="n">
        <v>4.63</v>
      </c>
      <c r="AR465" s="229" t="e">
        <f aca="false">VALUE($AP465)</f>
        <v>#VALUE!</v>
      </c>
      <c r="AS465" s="164" t="n">
        <v>4620</v>
      </c>
      <c r="AU465" s="227" t="str">
        <f aca="false">IF(MOD(ROW(),10),"",INDEX(AT$3:AT$600,ROW()/10))</f>
        <v/>
      </c>
      <c r="AV465" s="181" t="n">
        <v>4.63</v>
      </c>
      <c r="AW465" s="229" t="e">
        <f aca="false">VALUE($AU465)</f>
        <v>#VALUE!</v>
      </c>
      <c r="AZ465" s="180" t="str">
        <f aca="false">IF(MOD(ROW(),2),"",INDEX(AY$3:AY$600,ROW()/2))</f>
        <v/>
      </c>
      <c r="BA465" s="181" t="n">
        <v>4.63</v>
      </c>
      <c r="BB465" s="182" t="e">
        <f aca="false">VALUE(AZ465)</f>
        <v>#VALUE!</v>
      </c>
      <c r="BE465" s="180" t="str">
        <f aca="false">IF(MOD(ROW(),2),"",INDEX(BD$3:BD$600,ROW()/2))</f>
        <v/>
      </c>
      <c r="BF465" s="181" t="n">
        <v>4.63</v>
      </c>
      <c r="BG465" s="182" t="n">
        <f aca="false">VALUE($BD466)</f>
        <v>0</v>
      </c>
    </row>
    <row r="466" customFormat="false" ht="13.5" hidden="false" customHeight="false" outlineLevel="0" collapsed="false">
      <c r="A466" s="208" t="n">
        <v>4.59</v>
      </c>
      <c r="B466" s="209" t="n">
        <v>0.98</v>
      </c>
      <c r="C466" s="213" t="n">
        <f aca="false">$C465+(($AM$20-$AM$10))/10</f>
        <v>-0.0171</v>
      </c>
      <c r="D466" s="217" t="n">
        <f aca="false">$D465+(($AH$30-$AH$20))/10</f>
        <v>-0.0072</v>
      </c>
      <c r="E466" s="211" t="n">
        <f aca="false">$AC461</f>
        <v>0</v>
      </c>
      <c r="F466" s="212" t="n">
        <f aca="false">$F465+(($AR$20-$AR$10))/10</f>
        <v>-0.0153</v>
      </c>
      <c r="G466" s="218" t="n">
        <f aca="false">$G465+(($AW$20-$AW$10))/10</f>
        <v>-0.0153</v>
      </c>
      <c r="H466" s="165"/>
      <c r="I466" s="165"/>
      <c r="J466" s="165"/>
      <c r="P466" s="165"/>
      <c r="S466" s="165"/>
      <c r="T466" s="165"/>
      <c r="U466" s="165"/>
      <c r="V466" s="165"/>
      <c r="W466" s="165"/>
      <c r="Y466" s="164" t="n">
        <v>463</v>
      </c>
      <c r="AA466" s="180" t="n">
        <f aca="false">IF(MOD(ROW(),2),"",INDEX($Z$3:$Z$600,ROW()/2))</f>
        <v>0</v>
      </c>
      <c r="AB466" s="181" t="n">
        <v>4.64</v>
      </c>
      <c r="AC466" s="182" t="n">
        <f aca="false">VALUE($Z467)</f>
        <v>0</v>
      </c>
      <c r="AD466" s="164" t="n">
        <v>463</v>
      </c>
      <c r="AE466" s="191"/>
      <c r="AF466" s="227" t="str">
        <f aca="false">IF(MOD(ROW(),10),"",INDEX(AE$3:AE$600,ROW()/10))</f>
        <v/>
      </c>
      <c r="AG466" s="228" t="n">
        <v>461</v>
      </c>
      <c r="AH466" s="229" t="e">
        <f aca="false">VALUE($AF466)</f>
        <v>#VALUE!</v>
      </c>
      <c r="AI466" s="164" t="n">
        <v>463</v>
      </c>
      <c r="AK466" s="227" t="str">
        <f aca="false">IF(MOD(ROW(),10),"",INDEX(AJ$3:AJ$600,ROW()/10))</f>
        <v/>
      </c>
      <c r="AL466" s="228" t="n">
        <v>456</v>
      </c>
      <c r="AM466" s="229" t="e">
        <f aca="false">VALUE($AF466)</f>
        <v>#VALUE!</v>
      </c>
      <c r="AN466" s="164" t="n">
        <v>463</v>
      </c>
      <c r="AP466" s="227" t="str">
        <f aca="false">IF(MOD(ROW(),10),"",INDEX(AO$3:AO$600,ROW()/10))</f>
        <v/>
      </c>
      <c r="AQ466" s="181" t="n">
        <v>4.64</v>
      </c>
      <c r="AR466" s="229" t="e">
        <f aca="false">VALUE($AP466)</f>
        <v>#VALUE!</v>
      </c>
      <c r="AS466" s="164" t="n">
        <v>4630</v>
      </c>
      <c r="AU466" s="227" t="str">
        <f aca="false">IF(MOD(ROW(),10),"",INDEX(AT$3:AT$600,ROW()/10))</f>
        <v/>
      </c>
      <c r="AV466" s="181" t="n">
        <v>4.64</v>
      </c>
      <c r="AW466" s="229" t="e">
        <f aca="false">VALUE($AU466)</f>
        <v>#VALUE!</v>
      </c>
      <c r="AZ466" s="180" t="n">
        <f aca="false">IF(MOD(ROW(),2),"",INDEX(AY$3:AY$600,ROW()/2))</f>
        <v>0</v>
      </c>
      <c r="BA466" s="181" t="n">
        <v>4.64</v>
      </c>
      <c r="BB466" s="182" t="n">
        <f aca="false">VALUE(AZ466)</f>
        <v>0</v>
      </c>
      <c r="BE466" s="180" t="n">
        <f aca="false">IF(MOD(ROW(),2),"",INDEX(BD$3:BD$600,ROW()/2))</f>
        <v>0</v>
      </c>
      <c r="BF466" s="181" t="n">
        <v>4.64</v>
      </c>
      <c r="BG466" s="182" t="n">
        <f aca="false">VALUE($BD467)</f>
        <v>0</v>
      </c>
    </row>
    <row r="467" customFormat="false" ht="13.5" hidden="false" customHeight="false" outlineLevel="0" collapsed="false">
      <c r="A467" s="208" t="n">
        <v>4.6</v>
      </c>
      <c r="B467" s="209" t="n">
        <v>0.97</v>
      </c>
      <c r="C467" s="213" t="n">
        <f aca="false">$AM470</f>
        <v>0</v>
      </c>
      <c r="D467" s="241" t="n">
        <f aca="false">$AH470</f>
        <v>0</v>
      </c>
      <c r="E467" s="211" t="n">
        <f aca="false">$AC462</f>
        <v>0</v>
      </c>
      <c r="F467" s="212" t="n">
        <f aca="false">$AR470</f>
        <v>0</v>
      </c>
      <c r="G467" s="218" t="n">
        <f aca="false">$AW470</f>
        <v>0</v>
      </c>
      <c r="H467" s="165"/>
      <c r="I467" s="165"/>
      <c r="J467" s="165"/>
      <c r="P467" s="165"/>
      <c r="S467" s="165"/>
      <c r="T467" s="165"/>
      <c r="U467" s="165"/>
      <c r="V467" s="165"/>
      <c r="W467" s="165"/>
      <c r="Y467" s="164" t="n">
        <v>464</v>
      </c>
      <c r="AA467" s="180" t="str">
        <f aca="false">IF(MOD(ROW(),2),"",INDEX($Z$3:$Z$600,ROW()/2))</f>
        <v/>
      </c>
      <c r="AB467" s="181" t="n">
        <v>4.65</v>
      </c>
      <c r="AC467" s="182" t="n">
        <f aca="false">VALUE($Z468)</f>
        <v>0</v>
      </c>
      <c r="AD467" s="164" t="n">
        <v>464</v>
      </c>
      <c r="AE467" s="191"/>
      <c r="AF467" s="227" t="str">
        <f aca="false">IF(MOD(ROW(),10),"",INDEX(AE$3:AE$600,ROW()/10))</f>
        <v/>
      </c>
      <c r="AG467" s="228" t="n">
        <v>462</v>
      </c>
      <c r="AH467" s="229" t="e">
        <f aca="false">VALUE($AF467)</f>
        <v>#VALUE!</v>
      </c>
      <c r="AI467" s="164" t="n">
        <v>464</v>
      </c>
      <c r="AK467" s="227" t="str">
        <f aca="false">IF(MOD(ROW(),10),"",INDEX(AJ$3:AJ$600,ROW()/10))</f>
        <v/>
      </c>
      <c r="AL467" s="228" t="n">
        <v>457</v>
      </c>
      <c r="AM467" s="229" t="e">
        <f aca="false">VALUE($AF467)</f>
        <v>#VALUE!</v>
      </c>
      <c r="AN467" s="164" t="n">
        <v>464</v>
      </c>
      <c r="AP467" s="227" t="str">
        <f aca="false">IF(MOD(ROW(),10),"",INDEX(AO$3:AO$600,ROW()/10))</f>
        <v/>
      </c>
      <c r="AQ467" s="181" t="n">
        <v>4.65</v>
      </c>
      <c r="AR467" s="229" t="e">
        <f aca="false">VALUE($AP467)</f>
        <v>#VALUE!</v>
      </c>
      <c r="AS467" s="164" t="n">
        <v>4640</v>
      </c>
      <c r="AU467" s="227" t="str">
        <f aca="false">IF(MOD(ROW(),10),"",INDEX(AT$3:AT$600,ROW()/10))</f>
        <v/>
      </c>
      <c r="AV467" s="181" t="n">
        <v>4.65</v>
      </c>
      <c r="AW467" s="229" t="e">
        <f aca="false">VALUE($AU467)</f>
        <v>#VALUE!</v>
      </c>
      <c r="AZ467" s="180" t="str">
        <f aca="false">IF(MOD(ROW(),2),"",INDEX(AY$3:AY$600,ROW()/2))</f>
        <v/>
      </c>
      <c r="BA467" s="181" t="n">
        <v>4.65</v>
      </c>
      <c r="BB467" s="182" t="e">
        <f aca="false">VALUE(AZ467)</f>
        <v>#VALUE!</v>
      </c>
      <c r="BE467" s="180" t="str">
        <f aca="false">IF(MOD(ROW(),2),"",INDEX(BD$3:BD$600,ROW()/2))</f>
        <v/>
      </c>
      <c r="BF467" s="181" t="n">
        <v>4.65</v>
      </c>
      <c r="BG467" s="182" t="n">
        <f aca="false">VALUE($BD468)</f>
        <v>0</v>
      </c>
    </row>
    <row r="468" customFormat="false" ht="13.5" hidden="false" customHeight="false" outlineLevel="0" collapsed="false">
      <c r="A468" s="208" t="n">
        <v>4.61</v>
      </c>
      <c r="B468" s="209" t="n">
        <v>0.96</v>
      </c>
      <c r="C468" s="213" t="n">
        <f aca="false">$C467+(($AM$20-$AM$10))/10</f>
        <v>-0.0019</v>
      </c>
      <c r="D468" s="217" t="n">
        <f aca="false">$D467+(($AH$30-$AH$20))/10</f>
        <v>-0.000800000000000001</v>
      </c>
      <c r="E468" s="211" t="n">
        <f aca="false">$AC463</f>
        <v>0</v>
      </c>
      <c r="F468" s="212" t="n">
        <f aca="false">$F467+(($AR$20-$AR$10))/10</f>
        <v>-0.0017</v>
      </c>
      <c r="G468" s="218" t="n">
        <f aca="false">$G467+(($AW$20-$AW$10))/10</f>
        <v>-0.0017</v>
      </c>
      <c r="H468" s="165"/>
      <c r="I468" s="165"/>
      <c r="J468" s="165"/>
      <c r="P468" s="165"/>
      <c r="S468" s="165"/>
      <c r="T468" s="165"/>
      <c r="U468" s="165"/>
      <c r="V468" s="165"/>
      <c r="W468" s="165"/>
      <c r="Y468" s="164" t="n">
        <v>465</v>
      </c>
      <c r="AA468" s="180" t="n">
        <f aca="false">IF(MOD(ROW(),2),"",INDEX($Z$3:$Z$600,ROW()/2))</f>
        <v>0</v>
      </c>
      <c r="AB468" s="181" t="n">
        <v>4.66</v>
      </c>
      <c r="AC468" s="182" t="n">
        <f aca="false">VALUE($Z469)</f>
        <v>0</v>
      </c>
      <c r="AD468" s="164" t="n">
        <v>465</v>
      </c>
      <c r="AE468" s="191"/>
      <c r="AF468" s="227" t="str">
        <f aca="false">IF(MOD(ROW(),10),"",INDEX(AE$3:AE$600,ROW()/10))</f>
        <v/>
      </c>
      <c r="AG468" s="228" t="n">
        <v>463</v>
      </c>
      <c r="AH468" s="229" t="e">
        <f aca="false">VALUE($AF468)</f>
        <v>#VALUE!</v>
      </c>
      <c r="AI468" s="164" t="n">
        <v>465</v>
      </c>
      <c r="AK468" s="227" t="str">
        <f aca="false">IF(MOD(ROW(),10),"",INDEX(AJ$3:AJ$600,ROW()/10))</f>
        <v/>
      </c>
      <c r="AL468" s="228" t="n">
        <v>458</v>
      </c>
      <c r="AM468" s="229" t="e">
        <f aca="false">VALUE($AF468)</f>
        <v>#VALUE!</v>
      </c>
      <c r="AN468" s="164" t="n">
        <v>465</v>
      </c>
      <c r="AP468" s="227" t="str">
        <f aca="false">IF(MOD(ROW(),10),"",INDEX(AO$3:AO$600,ROW()/10))</f>
        <v/>
      </c>
      <c r="AQ468" s="181" t="n">
        <v>4.66</v>
      </c>
      <c r="AR468" s="229" t="e">
        <f aca="false">VALUE($AP468)</f>
        <v>#VALUE!</v>
      </c>
      <c r="AS468" s="164" t="n">
        <v>4650</v>
      </c>
      <c r="AU468" s="227" t="str">
        <f aca="false">IF(MOD(ROW(),10),"",INDEX(AT$3:AT$600,ROW()/10))</f>
        <v/>
      </c>
      <c r="AV468" s="181" t="n">
        <v>4.66</v>
      </c>
      <c r="AW468" s="229" t="e">
        <f aca="false">VALUE($AU468)</f>
        <v>#VALUE!</v>
      </c>
      <c r="AZ468" s="180" t="n">
        <f aca="false">IF(MOD(ROW(),2),"",INDEX(AY$3:AY$600,ROW()/2))</f>
        <v>0</v>
      </c>
      <c r="BA468" s="181" t="n">
        <v>4.66</v>
      </c>
      <c r="BB468" s="182" t="n">
        <f aca="false">VALUE(AZ468)</f>
        <v>0</v>
      </c>
      <c r="BE468" s="180" t="n">
        <f aca="false">IF(MOD(ROW(),2),"",INDEX(BD$3:BD$600,ROW()/2))</f>
        <v>0</v>
      </c>
      <c r="BF468" s="181" t="n">
        <v>4.66</v>
      </c>
      <c r="BG468" s="182" t="n">
        <f aca="false">VALUE($BD469)</f>
        <v>0</v>
      </c>
    </row>
    <row r="469" customFormat="false" ht="13.5" hidden="false" customHeight="false" outlineLevel="0" collapsed="false">
      <c r="A469" s="208" t="n">
        <v>4.62</v>
      </c>
      <c r="B469" s="209" t="n">
        <v>0.95</v>
      </c>
      <c r="C469" s="213" t="n">
        <f aca="false">$C468+(($AM$20-$AM$10))/10</f>
        <v>-0.0038</v>
      </c>
      <c r="D469" s="217" t="n">
        <f aca="false">$D468+(($AH$30-$AH$20))/10</f>
        <v>-0.0016</v>
      </c>
      <c r="E469" s="211" t="n">
        <f aca="false">$AC464</f>
        <v>0</v>
      </c>
      <c r="F469" s="212" t="n">
        <f aca="false">$F468+(($AR$20-$AR$10))/10</f>
        <v>-0.0034</v>
      </c>
      <c r="G469" s="218" t="n">
        <f aca="false">$G468+(($AW$20-$AW$10))/10</f>
        <v>-0.0034</v>
      </c>
      <c r="H469" s="165"/>
      <c r="I469" s="165"/>
      <c r="J469" s="165"/>
      <c r="P469" s="165"/>
      <c r="S469" s="165"/>
      <c r="T469" s="165"/>
      <c r="U469" s="165"/>
      <c r="V469" s="165"/>
      <c r="W469" s="165"/>
      <c r="Y469" s="164" t="n">
        <v>466</v>
      </c>
      <c r="AA469" s="180" t="str">
        <f aca="false">IF(MOD(ROW(),2),"",INDEX($Z$3:$Z$600,ROW()/2))</f>
        <v/>
      </c>
      <c r="AB469" s="181" t="n">
        <v>4.67</v>
      </c>
      <c r="AC469" s="182" t="n">
        <f aca="false">VALUE($Z470)</f>
        <v>0</v>
      </c>
      <c r="AD469" s="164" t="n">
        <v>466</v>
      </c>
      <c r="AE469" s="191"/>
      <c r="AF469" s="227" t="str">
        <f aca="false">IF(MOD(ROW(),10),"",INDEX(AE$3:AE$600,ROW()/10))</f>
        <v/>
      </c>
      <c r="AG469" s="228" t="n">
        <v>464</v>
      </c>
      <c r="AH469" s="229" t="e">
        <f aca="false">VALUE($AF469)</f>
        <v>#VALUE!</v>
      </c>
      <c r="AI469" s="164" t="n">
        <v>466</v>
      </c>
      <c r="AK469" s="227" t="str">
        <f aca="false">IF(MOD(ROW(),10),"",INDEX(AJ$3:AJ$600,ROW()/10))</f>
        <v/>
      </c>
      <c r="AL469" s="228" t="n">
        <v>459</v>
      </c>
      <c r="AM469" s="229" t="e">
        <f aca="false">VALUE($AF469)</f>
        <v>#VALUE!</v>
      </c>
      <c r="AN469" s="164" t="n">
        <v>466</v>
      </c>
      <c r="AP469" s="227" t="str">
        <f aca="false">IF(MOD(ROW(),10),"",INDEX(AO$3:AO$600,ROW()/10))</f>
        <v/>
      </c>
      <c r="AQ469" s="181" t="n">
        <v>4.67</v>
      </c>
      <c r="AR469" s="229" t="e">
        <f aca="false">VALUE($AP469)</f>
        <v>#VALUE!</v>
      </c>
      <c r="AS469" s="164" t="n">
        <v>4660</v>
      </c>
      <c r="AU469" s="227" t="str">
        <f aca="false">IF(MOD(ROW(),10),"",INDEX(AT$3:AT$600,ROW()/10))</f>
        <v/>
      </c>
      <c r="AV469" s="181" t="n">
        <v>4.67</v>
      </c>
      <c r="AW469" s="229" t="e">
        <f aca="false">VALUE($AU469)</f>
        <v>#VALUE!</v>
      </c>
      <c r="AZ469" s="180" t="str">
        <f aca="false">IF(MOD(ROW(),2),"",INDEX(AY$3:AY$600,ROW()/2))</f>
        <v/>
      </c>
      <c r="BA469" s="181" t="n">
        <v>4.67</v>
      </c>
      <c r="BB469" s="182" t="e">
        <f aca="false">VALUE(AZ469)</f>
        <v>#VALUE!</v>
      </c>
      <c r="BE469" s="180" t="str">
        <f aca="false">IF(MOD(ROW(),2),"",INDEX(BD$3:BD$600,ROW()/2))</f>
        <v/>
      </c>
      <c r="BF469" s="181" t="n">
        <v>4.67</v>
      </c>
      <c r="BG469" s="182" t="n">
        <f aca="false">VALUE($BD470)</f>
        <v>0</v>
      </c>
    </row>
    <row r="470" customFormat="false" ht="13.5" hidden="false" customHeight="false" outlineLevel="0" collapsed="false">
      <c r="A470" s="208" t="n">
        <v>4.63</v>
      </c>
      <c r="B470" s="209" t="n">
        <v>0.94</v>
      </c>
      <c r="C470" s="213" t="n">
        <f aca="false">$C469+(($AM$20-$AM$10))/10</f>
        <v>-0.0057</v>
      </c>
      <c r="D470" s="217" t="n">
        <f aca="false">$D469+(($AH$30-$AH$20))/10</f>
        <v>-0.0024</v>
      </c>
      <c r="E470" s="211" t="n">
        <f aca="false">$AC465</f>
        <v>0</v>
      </c>
      <c r="F470" s="212" t="n">
        <f aca="false">$F469+(($AR$20-$AR$10))/10</f>
        <v>-0.0051</v>
      </c>
      <c r="G470" s="218" t="n">
        <f aca="false">$G469+(($AW$20-$AW$10))/10</f>
        <v>-0.0051</v>
      </c>
      <c r="H470" s="165"/>
      <c r="I470" s="165"/>
      <c r="J470" s="165"/>
      <c r="P470" s="165"/>
      <c r="S470" s="165"/>
      <c r="T470" s="165"/>
      <c r="U470" s="165"/>
      <c r="V470" s="165"/>
      <c r="W470" s="165"/>
      <c r="Y470" s="164" t="n">
        <v>467</v>
      </c>
      <c r="AA470" s="180" t="n">
        <f aca="false">IF(MOD(ROW(),2),"",INDEX($Z$3:$Z$600,ROW()/2))</f>
        <v>0</v>
      </c>
      <c r="AB470" s="181" t="n">
        <v>4.68</v>
      </c>
      <c r="AC470" s="182" t="n">
        <f aca="false">VALUE($Z471)</f>
        <v>0</v>
      </c>
      <c r="AD470" s="164" t="n">
        <v>467</v>
      </c>
      <c r="AE470" s="191"/>
      <c r="AF470" s="227" t="n">
        <f aca="false">IF(MOD(ROW(),10),"",INDEX(AE$3:AE$600,ROW()/10))</f>
        <v>0</v>
      </c>
      <c r="AG470" s="228" t="n">
        <v>465</v>
      </c>
      <c r="AH470" s="229" t="n">
        <f aca="false">VALUE($AF470)</f>
        <v>0</v>
      </c>
      <c r="AI470" s="164" t="n">
        <v>467</v>
      </c>
      <c r="AK470" s="227" t="n">
        <f aca="false">IF(MOD(ROW(),10),"",INDEX(AJ$3:AJ$600,ROW()/10))</f>
        <v>0</v>
      </c>
      <c r="AL470" s="228" t="n">
        <v>460</v>
      </c>
      <c r="AM470" s="229" t="n">
        <f aca="false">VALUE($AF470)</f>
        <v>0</v>
      </c>
      <c r="AN470" s="164" t="n">
        <v>467</v>
      </c>
      <c r="AP470" s="227" t="n">
        <f aca="false">IF(MOD(ROW(),10),"",INDEX(AO$3:AO$600,ROW()/10))</f>
        <v>0</v>
      </c>
      <c r="AQ470" s="181" t="n">
        <v>4.68</v>
      </c>
      <c r="AR470" s="229" t="n">
        <f aca="false">VALUE($AP470)</f>
        <v>0</v>
      </c>
      <c r="AS470" s="164" t="n">
        <v>4670</v>
      </c>
      <c r="AU470" s="227" t="n">
        <f aca="false">IF(MOD(ROW(),10),"",INDEX(AT$3:AT$600,ROW()/10))</f>
        <v>0</v>
      </c>
      <c r="AV470" s="181" t="n">
        <v>4.68</v>
      </c>
      <c r="AW470" s="229" t="n">
        <f aca="false">VALUE($AU470)</f>
        <v>0</v>
      </c>
      <c r="AZ470" s="180" t="n">
        <f aca="false">IF(MOD(ROW(),2),"",INDEX(AY$3:AY$600,ROW()/2))</f>
        <v>0</v>
      </c>
      <c r="BA470" s="181" t="n">
        <v>4.68</v>
      </c>
      <c r="BB470" s="182" t="n">
        <f aca="false">VALUE(AZ470)</f>
        <v>0</v>
      </c>
      <c r="BE470" s="180" t="n">
        <f aca="false">IF(MOD(ROW(),2),"",INDEX(BD$3:BD$600,ROW()/2))</f>
        <v>0</v>
      </c>
      <c r="BF470" s="181" t="n">
        <v>4.68</v>
      </c>
      <c r="BG470" s="182" t="n">
        <f aca="false">VALUE($BD471)</f>
        <v>0</v>
      </c>
    </row>
    <row r="471" customFormat="false" ht="13.5" hidden="false" customHeight="false" outlineLevel="0" collapsed="false">
      <c r="A471" s="208" t="n">
        <v>4.64</v>
      </c>
      <c r="B471" s="209" t="n">
        <v>0.93</v>
      </c>
      <c r="C471" s="213" t="n">
        <f aca="false">$C470+(($AM$20-$AM$10))/10</f>
        <v>-0.0076</v>
      </c>
      <c r="D471" s="217" t="n">
        <f aca="false">$D470+(($AH$30-$AH$20))/10</f>
        <v>-0.0032</v>
      </c>
      <c r="E471" s="211" t="n">
        <f aca="false">$AC466</f>
        <v>0</v>
      </c>
      <c r="F471" s="212" t="n">
        <f aca="false">$F470+(($AR$20-$AR$10))/10</f>
        <v>-0.0068</v>
      </c>
      <c r="G471" s="218" t="n">
        <f aca="false">$G470+(($AW$20-$AW$10))/10</f>
        <v>-0.0068</v>
      </c>
      <c r="H471" s="165"/>
      <c r="I471" s="165"/>
      <c r="J471" s="165"/>
      <c r="P471" s="165"/>
      <c r="S471" s="165"/>
      <c r="T471" s="165"/>
      <c r="U471" s="165"/>
      <c r="V471" s="165"/>
      <c r="W471" s="165"/>
      <c r="Y471" s="164" t="n">
        <v>468</v>
      </c>
      <c r="AA471" s="180" t="str">
        <f aca="false">IF(MOD(ROW(),2),"",INDEX($Z$3:$Z$600,ROW()/2))</f>
        <v/>
      </c>
      <c r="AB471" s="181" t="n">
        <v>4.69</v>
      </c>
      <c r="AC471" s="182" t="n">
        <f aca="false">VALUE($Z472)</f>
        <v>0</v>
      </c>
      <c r="AD471" s="164" t="n">
        <v>468</v>
      </c>
      <c r="AE471" s="191"/>
      <c r="AF471" s="227" t="str">
        <f aca="false">IF(MOD(ROW(),10),"",INDEX(AE$3:AE$600,ROW()/10))</f>
        <v/>
      </c>
      <c r="AG471" s="228" t="n">
        <v>466</v>
      </c>
      <c r="AH471" s="229" t="e">
        <f aca="false">VALUE($AF471)</f>
        <v>#VALUE!</v>
      </c>
      <c r="AI471" s="164" t="n">
        <v>468</v>
      </c>
      <c r="AK471" s="227" t="str">
        <f aca="false">IF(MOD(ROW(),10),"",INDEX(AJ$3:AJ$600,ROW()/10))</f>
        <v/>
      </c>
      <c r="AL471" s="228" t="n">
        <v>461</v>
      </c>
      <c r="AM471" s="229" t="e">
        <f aca="false">VALUE($AF471)</f>
        <v>#VALUE!</v>
      </c>
      <c r="AN471" s="164" t="n">
        <v>468</v>
      </c>
      <c r="AP471" s="227" t="str">
        <f aca="false">IF(MOD(ROW(),10),"",INDEX(AO$3:AO$600,ROW()/10))</f>
        <v/>
      </c>
      <c r="AQ471" s="181" t="n">
        <v>4.69</v>
      </c>
      <c r="AR471" s="229" t="e">
        <f aca="false">VALUE($AP471)</f>
        <v>#VALUE!</v>
      </c>
      <c r="AS471" s="164" t="n">
        <v>4680</v>
      </c>
      <c r="AU471" s="227" t="str">
        <f aca="false">IF(MOD(ROW(),10),"",INDEX(AT$3:AT$600,ROW()/10))</f>
        <v/>
      </c>
      <c r="AV471" s="181" t="n">
        <v>4.69</v>
      </c>
      <c r="AW471" s="229" t="e">
        <f aca="false">VALUE($AU471)</f>
        <v>#VALUE!</v>
      </c>
      <c r="AZ471" s="180" t="str">
        <f aca="false">IF(MOD(ROW(),2),"",INDEX(AY$3:AY$600,ROW()/2))</f>
        <v/>
      </c>
      <c r="BA471" s="181" t="n">
        <v>4.69</v>
      </c>
      <c r="BB471" s="182" t="e">
        <f aca="false">VALUE(AZ471)</f>
        <v>#VALUE!</v>
      </c>
      <c r="BE471" s="180" t="str">
        <f aca="false">IF(MOD(ROW(),2),"",INDEX(BD$3:BD$600,ROW()/2))</f>
        <v/>
      </c>
      <c r="BF471" s="181" t="n">
        <v>4.69</v>
      </c>
      <c r="BG471" s="182" t="n">
        <f aca="false">VALUE($BD472)</f>
        <v>0</v>
      </c>
    </row>
    <row r="472" customFormat="false" ht="13.5" hidden="false" customHeight="false" outlineLevel="0" collapsed="false">
      <c r="A472" s="208" t="n">
        <v>4.65</v>
      </c>
      <c r="B472" s="209" t="n">
        <v>0.92</v>
      </c>
      <c r="C472" s="213" t="n">
        <f aca="false">$C471+(($AM$20-$AM$10))/10</f>
        <v>-0.0095</v>
      </c>
      <c r="D472" s="217" t="n">
        <f aca="false">$D471+(($AH$30-$AH$20))/10</f>
        <v>-0.004</v>
      </c>
      <c r="E472" s="211" t="n">
        <f aca="false">$AC467</f>
        <v>0</v>
      </c>
      <c r="F472" s="212" t="n">
        <f aca="false">$F471+(($AR$20-$AR$10))/10</f>
        <v>-0.0085</v>
      </c>
      <c r="G472" s="218" t="n">
        <f aca="false">$G471+(($AW$20-$AW$10))/10</f>
        <v>-0.0085</v>
      </c>
      <c r="H472" s="165"/>
      <c r="I472" s="165"/>
      <c r="J472" s="165"/>
      <c r="P472" s="165"/>
      <c r="S472" s="165"/>
      <c r="T472" s="165"/>
      <c r="U472" s="165"/>
      <c r="V472" s="165"/>
      <c r="W472" s="165"/>
      <c r="Y472" s="164" t="n">
        <v>469</v>
      </c>
      <c r="AA472" s="180" t="n">
        <f aca="false">IF(MOD(ROW(),2),"",INDEX($Z$3:$Z$600,ROW()/2))</f>
        <v>0</v>
      </c>
      <c r="AB472" s="181" t="n">
        <v>4.7</v>
      </c>
      <c r="AC472" s="182" t="n">
        <f aca="false">VALUE($Z473)</f>
        <v>0</v>
      </c>
      <c r="AD472" s="164" t="n">
        <v>469</v>
      </c>
      <c r="AE472" s="191"/>
      <c r="AF472" s="227" t="str">
        <f aca="false">IF(MOD(ROW(),10),"",INDEX(AE$3:AE$600,ROW()/10))</f>
        <v/>
      </c>
      <c r="AG472" s="228" t="n">
        <v>467</v>
      </c>
      <c r="AH472" s="229" t="e">
        <f aca="false">VALUE($AF472)</f>
        <v>#VALUE!</v>
      </c>
      <c r="AI472" s="164" t="n">
        <v>469</v>
      </c>
      <c r="AK472" s="227" t="str">
        <f aca="false">IF(MOD(ROW(),10),"",INDEX(AJ$3:AJ$600,ROW()/10))</f>
        <v/>
      </c>
      <c r="AL472" s="228" t="n">
        <v>462</v>
      </c>
      <c r="AM472" s="229" t="e">
        <f aca="false">VALUE($AF472)</f>
        <v>#VALUE!</v>
      </c>
      <c r="AN472" s="164" t="n">
        <v>469</v>
      </c>
      <c r="AP472" s="227" t="str">
        <f aca="false">IF(MOD(ROW(),10),"",INDEX(AO$3:AO$600,ROW()/10))</f>
        <v/>
      </c>
      <c r="AQ472" s="181" t="n">
        <v>4.7</v>
      </c>
      <c r="AR472" s="229" t="e">
        <f aca="false">VALUE($AP472)</f>
        <v>#VALUE!</v>
      </c>
      <c r="AS472" s="164" t="n">
        <v>4690</v>
      </c>
      <c r="AU472" s="227" t="str">
        <f aca="false">IF(MOD(ROW(),10),"",INDEX(AT$3:AT$600,ROW()/10))</f>
        <v/>
      </c>
      <c r="AV472" s="181" t="n">
        <v>4.7</v>
      </c>
      <c r="AW472" s="229" t="e">
        <f aca="false">VALUE($AU472)</f>
        <v>#VALUE!</v>
      </c>
      <c r="AZ472" s="180" t="n">
        <f aca="false">IF(MOD(ROW(),2),"",INDEX(AY$3:AY$600,ROW()/2))</f>
        <v>0</v>
      </c>
      <c r="BA472" s="181" t="n">
        <v>4.7</v>
      </c>
      <c r="BB472" s="182" t="n">
        <f aca="false">VALUE(AZ472)</f>
        <v>0</v>
      </c>
      <c r="BE472" s="180" t="n">
        <f aca="false">IF(MOD(ROW(),2),"",INDEX(BD$3:BD$600,ROW()/2))</f>
        <v>0</v>
      </c>
      <c r="BF472" s="181" t="n">
        <v>4.7</v>
      </c>
      <c r="BG472" s="182" t="n">
        <f aca="false">VALUE($BD473)</f>
        <v>0</v>
      </c>
    </row>
    <row r="473" customFormat="false" ht="13.5" hidden="false" customHeight="false" outlineLevel="0" collapsed="false">
      <c r="A473" s="208" t="n">
        <v>4.66</v>
      </c>
      <c r="B473" s="209" t="n">
        <v>0.91</v>
      </c>
      <c r="C473" s="213" t="n">
        <f aca="false">$C472+(($AM$20-$AM$10))/10</f>
        <v>-0.0114</v>
      </c>
      <c r="D473" s="217" t="n">
        <f aca="false">$D472+(($AH$30-$AH$20))/10</f>
        <v>-0.0048</v>
      </c>
      <c r="E473" s="211" t="n">
        <f aca="false">$AC468</f>
        <v>0</v>
      </c>
      <c r="F473" s="212" t="n">
        <f aca="false">$F472+(($AR$20-$AR$10))/10</f>
        <v>-0.0102</v>
      </c>
      <c r="G473" s="218" t="n">
        <f aca="false">$G472+(($AW$20-$AW$10))/10</f>
        <v>-0.0102</v>
      </c>
      <c r="H473" s="165"/>
      <c r="I473" s="165"/>
      <c r="J473" s="165"/>
      <c r="P473" s="165"/>
      <c r="S473" s="165"/>
      <c r="T473" s="165"/>
      <c r="U473" s="165"/>
      <c r="V473" s="165"/>
      <c r="W473" s="165"/>
      <c r="Y473" s="164" t="n">
        <v>470</v>
      </c>
      <c r="AA473" s="180" t="str">
        <f aca="false">IF(MOD(ROW(),2),"",INDEX($Z$3:$Z$600,ROW()/2))</f>
        <v/>
      </c>
      <c r="AB473" s="181" t="n">
        <v>4.71</v>
      </c>
      <c r="AC473" s="182" t="n">
        <f aca="false">VALUE($Z474)</f>
        <v>0</v>
      </c>
      <c r="AD473" s="164" t="n">
        <v>470</v>
      </c>
      <c r="AE473" s="191"/>
      <c r="AF473" s="227" t="str">
        <f aca="false">IF(MOD(ROW(),10),"",INDEX(AE$3:AE$600,ROW()/10))</f>
        <v/>
      </c>
      <c r="AG473" s="228" t="n">
        <v>468</v>
      </c>
      <c r="AH473" s="229" t="e">
        <f aca="false">VALUE($AF473)</f>
        <v>#VALUE!</v>
      </c>
      <c r="AI473" s="164" t="n">
        <v>470</v>
      </c>
      <c r="AK473" s="227" t="str">
        <f aca="false">IF(MOD(ROW(),10),"",INDEX(AJ$3:AJ$600,ROW()/10))</f>
        <v/>
      </c>
      <c r="AL473" s="228" t="n">
        <v>463</v>
      </c>
      <c r="AM473" s="229" t="e">
        <f aca="false">VALUE($AF473)</f>
        <v>#VALUE!</v>
      </c>
      <c r="AN473" s="164" t="n">
        <v>470</v>
      </c>
      <c r="AP473" s="227" t="str">
        <f aca="false">IF(MOD(ROW(),10),"",INDEX(AO$3:AO$600,ROW()/10))</f>
        <v/>
      </c>
      <c r="AQ473" s="181" t="n">
        <v>4.71</v>
      </c>
      <c r="AR473" s="229" t="e">
        <f aca="false">VALUE($AP473)</f>
        <v>#VALUE!</v>
      </c>
      <c r="AS473" s="164" t="n">
        <v>4700</v>
      </c>
      <c r="AU473" s="227" t="str">
        <f aca="false">IF(MOD(ROW(),10),"",INDEX(AT$3:AT$600,ROW()/10))</f>
        <v/>
      </c>
      <c r="AV473" s="181" t="n">
        <v>4.71</v>
      </c>
      <c r="AW473" s="229" t="e">
        <f aca="false">VALUE($AU473)</f>
        <v>#VALUE!</v>
      </c>
      <c r="AZ473" s="180" t="str">
        <f aca="false">IF(MOD(ROW(),2),"",INDEX(AY$3:AY$600,ROW()/2))</f>
        <v/>
      </c>
      <c r="BA473" s="181" t="n">
        <v>4.71</v>
      </c>
      <c r="BB473" s="182" t="e">
        <f aca="false">VALUE(AZ473)</f>
        <v>#VALUE!</v>
      </c>
      <c r="BE473" s="180" t="str">
        <f aca="false">IF(MOD(ROW(),2),"",INDEX(BD$3:BD$600,ROW()/2))</f>
        <v/>
      </c>
      <c r="BF473" s="181" t="n">
        <v>4.71</v>
      </c>
      <c r="BG473" s="182" t="n">
        <f aca="false">VALUE($BD474)</f>
        <v>0</v>
      </c>
    </row>
    <row r="474" customFormat="false" ht="13.5" hidden="false" customHeight="false" outlineLevel="0" collapsed="false">
      <c r="A474" s="208" t="n">
        <v>4.67</v>
      </c>
      <c r="B474" s="209" t="n">
        <v>0.9</v>
      </c>
      <c r="C474" s="213" t="n">
        <f aca="false">$C473+(($AM$20-$AM$10))/10</f>
        <v>-0.0133</v>
      </c>
      <c r="D474" s="217" t="n">
        <f aca="false">$D473+(($AH$30-$AH$20))/10</f>
        <v>-0.0056</v>
      </c>
      <c r="E474" s="211" t="n">
        <f aca="false">$AC469</f>
        <v>0</v>
      </c>
      <c r="F474" s="212" t="n">
        <f aca="false">$F473+(($AR$20-$AR$10))/10</f>
        <v>-0.0119</v>
      </c>
      <c r="G474" s="218" t="n">
        <f aca="false">$G473+(($AW$20-$AW$10))/10</f>
        <v>-0.0119</v>
      </c>
      <c r="H474" s="165"/>
      <c r="I474" s="165"/>
      <c r="J474" s="165"/>
      <c r="P474" s="165"/>
      <c r="S474" s="165"/>
      <c r="T474" s="165"/>
      <c r="U474" s="165"/>
      <c r="V474" s="165"/>
      <c r="W474" s="165"/>
      <c r="Y474" s="164" t="n">
        <v>471</v>
      </c>
      <c r="AA474" s="180" t="n">
        <f aca="false">IF(MOD(ROW(),2),"",INDEX($Z$3:$Z$600,ROW()/2))</f>
        <v>0</v>
      </c>
      <c r="AB474" s="181" t="n">
        <v>4.72</v>
      </c>
      <c r="AC474" s="182" t="n">
        <f aca="false">VALUE($Z475)</f>
        <v>0</v>
      </c>
      <c r="AD474" s="164" t="n">
        <v>471</v>
      </c>
      <c r="AE474" s="191"/>
      <c r="AF474" s="227" t="str">
        <f aca="false">IF(MOD(ROW(),10),"",INDEX(AE$3:AE$600,ROW()/10))</f>
        <v/>
      </c>
      <c r="AG474" s="228" t="n">
        <v>469</v>
      </c>
      <c r="AH474" s="229" t="e">
        <f aca="false">VALUE($AF474)</f>
        <v>#VALUE!</v>
      </c>
      <c r="AI474" s="164" t="n">
        <v>471</v>
      </c>
      <c r="AK474" s="227" t="str">
        <f aca="false">IF(MOD(ROW(),10),"",INDEX(AJ$3:AJ$600,ROW()/10))</f>
        <v/>
      </c>
      <c r="AL474" s="228" t="n">
        <v>464</v>
      </c>
      <c r="AM474" s="229" t="e">
        <f aca="false">VALUE($AF474)</f>
        <v>#VALUE!</v>
      </c>
      <c r="AN474" s="164" t="n">
        <v>471</v>
      </c>
      <c r="AP474" s="227" t="str">
        <f aca="false">IF(MOD(ROW(),10),"",INDEX(AO$3:AO$600,ROW()/10))</f>
        <v/>
      </c>
      <c r="AQ474" s="181" t="n">
        <v>4.72</v>
      </c>
      <c r="AR474" s="229" t="e">
        <f aca="false">VALUE($AP474)</f>
        <v>#VALUE!</v>
      </c>
      <c r="AS474" s="164" t="n">
        <v>4710</v>
      </c>
      <c r="AU474" s="227" t="str">
        <f aca="false">IF(MOD(ROW(),10),"",INDEX(AT$3:AT$600,ROW()/10))</f>
        <v/>
      </c>
      <c r="AV474" s="181" t="n">
        <v>4.72</v>
      </c>
      <c r="AW474" s="229" t="e">
        <f aca="false">VALUE($AU474)</f>
        <v>#VALUE!</v>
      </c>
      <c r="AZ474" s="180" t="n">
        <f aca="false">IF(MOD(ROW(),2),"",INDEX(AY$3:AY$600,ROW()/2))</f>
        <v>0</v>
      </c>
      <c r="BA474" s="181" t="n">
        <v>4.72</v>
      </c>
      <c r="BB474" s="182" t="n">
        <f aca="false">VALUE(AZ474)</f>
        <v>0</v>
      </c>
      <c r="BE474" s="180" t="n">
        <f aca="false">IF(MOD(ROW(),2),"",INDEX(BD$3:BD$600,ROW()/2))</f>
        <v>0</v>
      </c>
      <c r="BF474" s="181" t="n">
        <v>4.72</v>
      </c>
      <c r="BG474" s="182" t="n">
        <f aca="false">VALUE($BD475)</f>
        <v>0</v>
      </c>
    </row>
    <row r="475" customFormat="false" ht="13.5" hidden="false" customHeight="false" outlineLevel="0" collapsed="false">
      <c r="A475" s="208" t="n">
        <v>4.68</v>
      </c>
      <c r="B475" s="209" t="n">
        <v>0.89</v>
      </c>
      <c r="C475" s="213" t="n">
        <f aca="false">$C474+(($AM$20-$AM$10))/10</f>
        <v>-0.0152</v>
      </c>
      <c r="D475" s="217" t="n">
        <f aca="false">$D474+(($AH$30-$AH$20))/10</f>
        <v>-0.00640000000000001</v>
      </c>
      <c r="E475" s="211" t="n">
        <f aca="false">$AC470</f>
        <v>0</v>
      </c>
      <c r="F475" s="212" t="n">
        <f aca="false">$F474+(($AR$20-$AR$10))/10</f>
        <v>-0.0136</v>
      </c>
      <c r="G475" s="218" t="n">
        <f aca="false">$G474+(($AW$20-$AW$10))/10</f>
        <v>-0.0136</v>
      </c>
      <c r="H475" s="165"/>
      <c r="I475" s="165"/>
      <c r="J475" s="165"/>
      <c r="P475" s="165"/>
      <c r="S475" s="165"/>
      <c r="T475" s="165"/>
      <c r="U475" s="165"/>
      <c r="V475" s="165"/>
      <c r="W475" s="165"/>
      <c r="Y475" s="164" t="n">
        <v>472</v>
      </c>
      <c r="AA475" s="180" t="str">
        <f aca="false">IF(MOD(ROW(),2),"",INDEX($Z$3:$Z$600,ROW()/2))</f>
        <v/>
      </c>
      <c r="AB475" s="181" t="n">
        <v>4.73</v>
      </c>
      <c r="AC475" s="182" t="n">
        <f aca="false">VALUE($Z476)</f>
        <v>0</v>
      </c>
      <c r="AD475" s="164" t="n">
        <v>472</v>
      </c>
      <c r="AE475" s="191"/>
      <c r="AF475" s="227" t="str">
        <f aca="false">IF(MOD(ROW(),10),"",INDEX(AE$3:AE$600,ROW()/10))</f>
        <v/>
      </c>
      <c r="AG475" s="228" t="n">
        <v>470</v>
      </c>
      <c r="AH475" s="229" t="e">
        <f aca="false">VALUE($AF475)</f>
        <v>#VALUE!</v>
      </c>
      <c r="AI475" s="164" t="n">
        <v>472</v>
      </c>
      <c r="AK475" s="227" t="str">
        <f aca="false">IF(MOD(ROW(),10),"",INDEX(AJ$3:AJ$600,ROW()/10))</f>
        <v/>
      </c>
      <c r="AL475" s="228" t="n">
        <v>465</v>
      </c>
      <c r="AM475" s="229" t="e">
        <f aca="false">VALUE($AF475)</f>
        <v>#VALUE!</v>
      </c>
      <c r="AN475" s="164" t="n">
        <v>472</v>
      </c>
      <c r="AP475" s="227" t="str">
        <f aca="false">IF(MOD(ROW(),10),"",INDEX(AO$3:AO$600,ROW()/10))</f>
        <v/>
      </c>
      <c r="AQ475" s="181" t="n">
        <v>4.73</v>
      </c>
      <c r="AR475" s="229" t="e">
        <f aca="false">VALUE($AP475)</f>
        <v>#VALUE!</v>
      </c>
      <c r="AS475" s="164" t="n">
        <v>4720</v>
      </c>
      <c r="AU475" s="227" t="str">
        <f aca="false">IF(MOD(ROW(),10),"",INDEX(AT$3:AT$600,ROW()/10))</f>
        <v/>
      </c>
      <c r="AV475" s="181" t="n">
        <v>4.73</v>
      </c>
      <c r="AW475" s="229" t="e">
        <f aca="false">VALUE($AU475)</f>
        <v>#VALUE!</v>
      </c>
      <c r="AZ475" s="180" t="str">
        <f aca="false">IF(MOD(ROW(),2),"",INDEX(AY$3:AY$600,ROW()/2))</f>
        <v/>
      </c>
      <c r="BA475" s="181" t="n">
        <v>4.73</v>
      </c>
      <c r="BB475" s="182" t="e">
        <f aca="false">VALUE(AZ475)</f>
        <v>#VALUE!</v>
      </c>
      <c r="BE475" s="180" t="str">
        <f aca="false">IF(MOD(ROW(),2),"",INDEX(BD$3:BD$600,ROW()/2))</f>
        <v/>
      </c>
      <c r="BF475" s="181" t="n">
        <v>4.73</v>
      </c>
      <c r="BG475" s="182" t="n">
        <f aca="false">VALUE($BD476)</f>
        <v>0</v>
      </c>
    </row>
    <row r="476" customFormat="false" ht="13.5" hidden="false" customHeight="false" outlineLevel="0" collapsed="false">
      <c r="A476" s="208" t="n">
        <v>4.69</v>
      </c>
      <c r="B476" s="209" t="n">
        <v>0.88</v>
      </c>
      <c r="C476" s="213" t="n">
        <f aca="false">$C475+(($AM$20-$AM$10))/10</f>
        <v>-0.0171</v>
      </c>
      <c r="D476" s="217" t="n">
        <f aca="false">$D475+(($AH$30-$AH$20))/10</f>
        <v>-0.0072</v>
      </c>
      <c r="E476" s="211" t="n">
        <f aca="false">$AC471</f>
        <v>0</v>
      </c>
      <c r="F476" s="212" t="n">
        <f aca="false">$F475+(($AR$20-$AR$10))/10</f>
        <v>-0.0153</v>
      </c>
      <c r="G476" s="218" t="n">
        <f aca="false">$G475+(($AW$20-$AW$10))/10</f>
        <v>-0.0153</v>
      </c>
      <c r="H476" s="165"/>
      <c r="I476" s="165"/>
      <c r="J476" s="165"/>
      <c r="P476" s="165"/>
      <c r="S476" s="165"/>
      <c r="T476" s="165"/>
      <c r="U476" s="165"/>
      <c r="V476" s="165"/>
      <c r="W476" s="165"/>
      <c r="Y476" s="164" t="n">
        <v>473</v>
      </c>
      <c r="AA476" s="180" t="n">
        <f aca="false">IF(MOD(ROW(),2),"",INDEX($Z$3:$Z$600,ROW()/2))</f>
        <v>0</v>
      </c>
      <c r="AB476" s="181" t="n">
        <v>4.74</v>
      </c>
      <c r="AC476" s="182" t="n">
        <f aca="false">VALUE($Z477)</f>
        <v>0</v>
      </c>
      <c r="AD476" s="164" t="n">
        <v>473</v>
      </c>
      <c r="AE476" s="191"/>
      <c r="AF476" s="227" t="str">
        <f aca="false">IF(MOD(ROW(),10),"",INDEX(AE$3:AE$600,ROW()/10))</f>
        <v/>
      </c>
      <c r="AG476" s="228" t="n">
        <v>471</v>
      </c>
      <c r="AH476" s="229" t="e">
        <f aca="false">VALUE($AF476)</f>
        <v>#VALUE!</v>
      </c>
      <c r="AI476" s="164" t="n">
        <v>473</v>
      </c>
      <c r="AK476" s="227" t="str">
        <f aca="false">IF(MOD(ROW(),10),"",INDEX(AJ$3:AJ$600,ROW()/10))</f>
        <v/>
      </c>
      <c r="AL476" s="228" t="n">
        <v>466</v>
      </c>
      <c r="AM476" s="229" t="e">
        <f aca="false">VALUE($AF476)</f>
        <v>#VALUE!</v>
      </c>
      <c r="AN476" s="164" t="n">
        <v>473</v>
      </c>
      <c r="AP476" s="227" t="str">
        <f aca="false">IF(MOD(ROW(),10),"",INDEX(AO$3:AO$600,ROW()/10))</f>
        <v/>
      </c>
      <c r="AQ476" s="181" t="n">
        <v>4.74</v>
      </c>
      <c r="AR476" s="229" t="e">
        <f aca="false">VALUE($AP476)</f>
        <v>#VALUE!</v>
      </c>
      <c r="AS476" s="164" t="n">
        <v>4730</v>
      </c>
      <c r="AU476" s="227" t="str">
        <f aca="false">IF(MOD(ROW(),10),"",INDEX(AT$3:AT$600,ROW()/10))</f>
        <v/>
      </c>
      <c r="AV476" s="181" t="n">
        <v>4.74</v>
      </c>
      <c r="AW476" s="229" t="e">
        <f aca="false">VALUE($AU476)</f>
        <v>#VALUE!</v>
      </c>
      <c r="AZ476" s="180" t="n">
        <f aca="false">IF(MOD(ROW(),2),"",INDEX(AY$3:AY$600,ROW()/2))</f>
        <v>0</v>
      </c>
      <c r="BA476" s="181" t="n">
        <v>4.74</v>
      </c>
      <c r="BB476" s="182" t="n">
        <f aca="false">VALUE(AZ476)</f>
        <v>0</v>
      </c>
      <c r="BE476" s="180" t="n">
        <f aca="false">IF(MOD(ROW(),2),"",INDEX(BD$3:BD$600,ROW()/2))</f>
        <v>0</v>
      </c>
      <c r="BF476" s="181" t="n">
        <v>4.74</v>
      </c>
      <c r="BG476" s="182" t="n">
        <f aca="false">VALUE($BD477)</f>
        <v>0</v>
      </c>
    </row>
    <row r="477" customFormat="false" ht="13.5" hidden="false" customHeight="false" outlineLevel="0" collapsed="false">
      <c r="A477" s="208" t="n">
        <v>4.7</v>
      </c>
      <c r="B477" s="209" t="n">
        <v>0.87</v>
      </c>
      <c r="C477" s="213" t="n">
        <f aca="false">$AM480</f>
        <v>0</v>
      </c>
      <c r="D477" s="241" t="n">
        <f aca="false">$AH480</f>
        <v>0</v>
      </c>
      <c r="E477" s="211" t="n">
        <f aca="false">$AC472</f>
        <v>0</v>
      </c>
      <c r="F477" s="212" t="n">
        <f aca="false">$AR480</f>
        <v>0</v>
      </c>
      <c r="G477" s="218" t="n">
        <f aca="false">$AW480</f>
        <v>0</v>
      </c>
      <c r="H477" s="165"/>
      <c r="I477" s="165"/>
      <c r="J477" s="165"/>
      <c r="P477" s="165"/>
      <c r="S477" s="165"/>
      <c r="T477" s="165"/>
      <c r="U477" s="165"/>
      <c r="V477" s="165"/>
      <c r="W477" s="165"/>
      <c r="Y477" s="164" t="n">
        <v>474</v>
      </c>
      <c r="AA477" s="180" t="str">
        <f aca="false">IF(MOD(ROW(),2),"",INDEX($Z$3:$Z$600,ROW()/2))</f>
        <v/>
      </c>
      <c r="AB477" s="181" t="n">
        <v>4.75</v>
      </c>
      <c r="AC477" s="182" t="n">
        <f aca="false">VALUE($Z478)</f>
        <v>0</v>
      </c>
      <c r="AD477" s="164" t="n">
        <v>474</v>
      </c>
      <c r="AE477" s="191"/>
      <c r="AF477" s="227" t="str">
        <f aca="false">IF(MOD(ROW(),10),"",INDEX(AE$3:AE$600,ROW()/10))</f>
        <v/>
      </c>
      <c r="AG477" s="228" t="n">
        <v>472</v>
      </c>
      <c r="AH477" s="229" t="e">
        <f aca="false">VALUE($AF477)</f>
        <v>#VALUE!</v>
      </c>
      <c r="AI477" s="164" t="n">
        <v>474</v>
      </c>
      <c r="AK477" s="227" t="str">
        <f aca="false">IF(MOD(ROW(),10),"",INDEX(AJ$3:AJ$600,ROW()/10))</f>
        <v/>
      </c>
      <c r="AL477" s="228" t="n">
        <v>467</v>
      </c>
      <c r="AM477" s="229" t="e">
        <f aca="false">VALUE($AF477)</f>
        <v>#VALUE!</v>
      </c>
      <c r="AN477" s="164" t="n">
        <v>474</v>
      </c>
      <c r="AP477" s="227" t="str">
        <f aca="false">IF(MOD(ROW(),10),"",INDEX(AO$3:AO$600,ROW()/10))</f>
        <v/>
      </c>
      <c r="AQ477" s="181" t="n">
        <v>4.75</v>
      </c>
      <c r="AR477" s="229" t="e">
        <f aca="false">VALUE($AP477)</f>
        <v>#VALUE!</v>
      </c>
      <c r="AS477" s="164" t="n">
        <v>4740</v>
      </c>
      <c r="AU477" s="227" t="str">
        <f aca="false">IF(MOD(ROW(),10),"",INDEX(AT$3:AT$600,ROW()/10))</f>
        <v/>
      </c>
      <c r="AV477" s="181" t="n">
        <v>4.75</v>
      </c>
      <c r="AW477" s="229" t="e">
        <f aca="false">VALUE($AU477)</f>
        <v>#VALUE!</v>
      </c>
      <c r="AZ477" s="180" t="str">
        <f aca="false">IF(MOD(ROW(),2),"",INDEX(AY$3:AY$600,ROW()/2))</f>
        <v/>
      </c>
      <c r="BA477" s="181" t="n">
        <v>4.75</v>
      </c>
      <c r="BB477" s="182" t="e">
        <f aca="false">VALUE(AZ477)</f>
        <v>#VALUE!</v>
      </c>
      <c r="BE477" s="180" t="str">
        <f aca="false">IF(MOD(ROW(),2),"",INDEX(BD$3:BD$600,ROW()/2))</f>
        <v/>
      </c>
      <c r="BF477" s="181" t="n">
        <v>4.75</v>
      </c>
      <c r="BG477" s="182" t="n">
        <f aca="false">VALUE($BD478)</f>
        <v>0</v>
      </c>
    </row>
    <row r="478" customFormat="false" ht="13.5" hidden="false" customHeight="false" outlineLevel="0" collapsed="false">
      <c r="A478" s="208" t="n">
        <v>4.71</v>
      </c>
      <c r="B478" s="209" t="n">
        <v>0.86</v>
      </c>
      <c r="C478" s="213" t="n">
        <f aca="false">$C477+(($AM$20-$AM$10))/10</f>
        <v>-0.0019</v>
      </c>
      <c r="D478" s="217" t="n">
        <f aca="false">$D477+(($AH$30-$AH$20))/10</f>
        <v>-0.000800000000000001</v>
      </c>
      <c r="E478" s="211" t="n">
        <f aca="false">$AC473</f>
        <v>0</v>
      </c>
      <c r="F478" s="212" t="n">
        <f aca="false">$F477+(($AR$20-$AR$10))/10</f>
        <v>-0.0017</v>
      </c>
      <c r="G478" s="218" t="n">
        <f aca="false">$G477+(($AW$20-$AW$10))/10</f>
        <v>-0.0017</v>
      </c>
      <c r="H478" s="165"/>
      <c r="I478" s="165"/>
      <c r="J478" s="165"/>
      <c r="P478" s="165"/>
      <c r="S478" s="165"/>
      <c r="T478" s="165"/>
      <c r="U478" s="165"/>
      <c r="V478" s="165"/>
      <c r="W478" s="165"/>
      <c r="Y478" s="164" t="n">
        <v>475</v>
      </c>
      <c r="AA478" s="180" t="n">
        <f aca="false">IF(MOD(ROW(),2),"",INDEX($Z$3:$Z$600,ROW()/2))</f>
        <v>0</v>
      </c>
      <c r="AB478" s="181" t="n">
        <v>4.76</v>
      </c>
      <c r="AC478" s="182" t="n">
        <f aca="false">VALUE($Z479)</f>
        <v>0</v>
      </c>
      <c r="AD478" s="164" t="n">
        <v>475</v>
      </c>
      <c r="AE478" s="191"/>
      <c r="AF478" s="227" t="str">
        <f aca="false">IF(MOD(ROW(),10),"",INDEX(AE$3:AE$600,ROW()/10))</f>
        <v/>
      </c>
      <c r="AG478" s="228" t="n">
        <v>473</v>
      </c>
      <c r="AH478" s="229" t="e">
        <f aca="false">VALUE($AF478)</f>
        <v>#VALUE!</v>
      </c>
      <c r="AI478" s="164" t="n">
        <v>475</v>
      </c>
      <c r="AK478" s="227" t="str">
        <f aca="false">IF(MOD(ROW(),10),"",INDEX(AJ$3:AJ$600,ROW()/10))</f>
        <v/>
      </c>
      <c r="AL478" s="228" t="n">
        <v>468</v>
      </c>
      <c r="AM478" s="229" t="e">
        <f aca="false">VALUE($AF478)</f>
        <v>#VALUE!</v>
      </c>
      <c r="AN478" s="164" t="n">
        <v>475</v>
      </c>
      <c r="AP478" s="227" t="str">
        <f aca="false">IF(MOD(ROW(),10),"",INDEX(AO$3:AO$600,ROW()/10))</f>
        <v/>
      </c>
      <c r="AQ478" s="181" t="n">
        <v>4.76</v>
      </c>
      <c r="AR478" s="229" t="e">
        <f aca="false">VALUE($AP478)</f>
        <v>#VALUE!</v>
      </c>
      <c r="AS478" s="164" t="n">
        <v>4750</v>
      </c>
      <c r="AU478" s="227" t="str">
        <f aca="false">IF(MOD(ROW(),10),"",INDEX(AT$3:AT$600,ROW()/10))</f>
        <v/>
      </c>
      <c r="AV478" s="181" t="n">
        <v>4.76</v>
      </c>
      <c r="AW478" s="229" t="e">
        <f aca="false">VALUE($AU478)</f>
        <v>#VALUE!</v>
      </c>
      <c r="AZ478" s="180" t="n">
        <f aca="false">IF(MOD(ROW(),2),"",INDEX(AY$3:AY$600,ROW()/2))</f>
        <v>0</v>
      </c>
      <c r="BA478" s="181" t="n">
        <v>4.76</v>
      </c>
      <c r="BB478" s="182" t="n">
        <f aca="false">VALUE(AZ478)</f>
        <v>0</v>
      </c>
      <c r="BE478" s="180" t="n">
        <f aca="false">IF(MOD(ROW(),2),"",INDEX(BD$3:BD$600,ROW()/2))</f>
        <v>0</v>
      </c>
      <c r="BF478" s="181" t="n">
        <v>4.76</v>
      </c>
      <c r="BG478" s="182" t="n">
        <f aca="false">VALUE($BD479)</f>
        <v>0</v>
      </c>
    </row>
    <row r="479" customFormat="false" ht="13.5" hidden="false" customHeight="false" outlineLevel="0" collapsed="false">
      <c r="A479" s="208" t="n">
        <v>4.72</v>
      </c>
      <c r="B479" s="209" t="n">
        <v>0.85</v>
      </c>
      <c r="C479" s="213" t="n">
        <f aca="false">$C478+(($AM$20-$AM$10))/10</f>
        <v>-0.0038</v>
      </c>
      <c r="D479" s="217" t="n">
        <f aca="false">$D478+(($AH$30-$AH$20))/10</f>
        <v>-0.0016</v>
      </c>
      <c r="E479" s="211" t="n">
        <f aca="false">$AC474</f>
        <v>0</v>
      </c>
      <c r="F479" s="212" t="n">
        <f aca="false">$F478+(($AR$20-$AR$10))/10</f>
        <v>-0.0034</v>
      </c>
      <c r="G479" s="218" t="n">
        <f aca="false">$G478+(($AW$20-$AW$10))/10</f>
        <v>-0.0034</v>
      </c>
      <c r="H479" s="165"/>
      <c r="I479" s="165"/>
      <c r="J479" s="165"/>
      <c r="P479" s="165"/>
      <c r="S479" s="165"/>
      <c r="T479" s="165"/>
      <c r="U479" s="165"/>
      <c r="V479" s="165"/>
      <c r="W479" s="165"/>
      <c r="Y479" s="164" t="n">
        <v>476</v>
      </c>
      <c r="AA479" s="180" t="str">
        <f aca="false">IF(MOD(ROW(),2),"",INDEX($Z$3:$Z$600,ROW()/2))</f>
        <v/>
      </c>
      <c r="AB479" s="181" t="n">
        <v>4.77</v>
      </c>
      <c r="AC479" s="182" t="n">
        <f aca="false">VALUE($Z480)</f>
        <v>0</v>
      </c>
      <c r="AD479" s="164" t="n">
        <v>476</v>
      </c>
      <c r="AE479" s="191"/>
      <c r="AF479" s="227" t="str">
        <f aca="false">IF(MOD(ROW(),10),"",INDEX(AE$3:AE$600,ROW()/10))</f>
        <v/>
      </c>
      <c r="AG479" s="228" t="n">
        <v>474</v>
      </c>
      <c r="AH479" s="229" t="e">
        <f aca="false">VALUE($AF479)</f>
        <v>#VALUE!</v>
      </c>
      <c r="AI479" s="164" t="n">
        <v>476</v>
      </c>
      <c r="AK479" s="227" t="str">
        <f aca="false">IF(MOD(ROW(),10),"",INDEX(AJ$3:AJ$600,ROW()/10))</f>
        <v/>
      </c>
      <c r="AL479" s="228" t="n">
        <v>469</v>
      </c>
      <c r="AM479" s="229" t="e">
        <f aca="false">VALUE($AF479)</f>
        <v>#VALUE!</v>
      </c>
      <c r="AN479" s="164" t="n">
        <v>476</v>
      </c>
      <c r="AP479" s="227" t="str">
        <f aca="false">IF(MOD(ROW(),10),"",INDEX(AO$3:AO$600,ROW()/10))</f>
        <v/>
      </c>
      <c r="AQ479" s="181" t="n">
        <v>4.77</v>
      </c>
      <c r="AR479" s="229" t="e">
        <f aca="false">VALUE($AP479)</f>
        <v>#VALUE!</v>
      </c>
      <c r="AS479" s="164" t="n">
        <v>4760</v>
      </c>
      <c r="AU479" s="227" t="str">
        <f aca="false">IF(MOD(ROW(),10),"",INDEX(AT$3:AT$600,ROW()/10))</f>
        <v/>
      </c>
      <c r="AV479" s="181" t="n">
        <v>4.77</v>
      </c>
      <c r="AW479" s="229" t="e">
        <f aca="false">VALUE($AU479)</f>
        <v>#VALUE!</v>
      </c>
      <c r="AZ479" s="180" t="str">
        <f aca="false">IF(MOD(ROW(),2),"",INDEX(AY$3:AY$600,ROW()/2))</f>
        <v/>
      </c>
      <c r="BA479" s="181" t="n">
        <v>4.77</v>
      </c>
      <c r="BB479" s="182" t="e">
        <f aca="false">VALUE(AZ479)</f>
        <v>#VALUE!</v>
      </c>
      <c r="BE479" s="180" t="str">
        <f aca="false">IF(MOD(ROW(),2),"",INDEX(BD$3:BD$600,ROW()/2))</f>
        <v/>
      </c>
      <c r="BF479" s="181" t="n">
        <v>4.77</v>
      </c>
      <c r="BG479" s="182" t="n">
        <f aca="false">VALUE($BD480)</f>
        <v>0</v>
      </c>
    </row>
    <row r="480" customFormat="false" ht="13.5" hidden="false" customHeight="false" outlineLevel="0" collapsed="false">
      <c r="A480" s="208" t="n">
        <v>4.73</v>
      </c>
      <c r="B480" s="209" t="n">
        <v>0.84</v>
      </c>
      <c r="C480" s="213" t="n">
        <f aca="false">$C479+(($AM$20-$AM$10))/10</f>
        <v>-0.0057</v>
      </c>
      <c r="D480" s="217" t="n">
        <f aca="false">$D479+(($AH$30-$AH$20))/10</f>
        <v>-0.0024</v>
      </c>
      <c r="E480" s="211" t="n">
        <f aca="false">$AC475</f>
        <v>0</v>
      </c>
      <c r="F480" s="212" t="n">
        <f aca="false">$F479+(($AR$20-$AR$10))/10</f>
        <v>-0.0051</v>
      </c>
      <c r="G480" s="218" t="n">
        <f aca="false">$G479+(($AW$20-$AW$10))/10</f>
        <v>-0.0051</v>
      </c>
      <c r="H480" s="165"/>
      <c r="I480" s="165"/>
      <c r="J480" s="165"/>
      <c r="P480" s="165"/>
      <c r="S480" s="165"/>
      <c r="T480" s="165"/>
      <c r="U480" s="165"/>
      <c r="V480" s="165"/>
      <c r="W480" s="165"/>
      <c r="Y480" s="164" t="n">
        <v>477</v>
      </c>
      <c r="AA480" s="180" t="n">
        <f aca="false">IF(MOD(ROW(),2),"",INDEX($Z$3:$Z$600,ROW()/2))</f>
        <v>0</v>
      </c>
      <c r="AB480" s="181" t="n">
        <v>4.78</v>
      </c>
      <c r="AC480" s="182" t="n">
        <f aca="false">VALUE($Z481)</f>
        <v>0</v>
      </c>
      <c r="AD480" s="164" t="n">
        <v>477</v>
      </c>
      <c r="AE480" s="191"/>
      <c r="AF480" s="227" t="n">
        <f aca="false">IF(MOD(ROW(),10),"",INDEX(AE$3:AE$600,ROW()/10))</f>
        <v>0</v>
      </c>
      <c r="AG480" s="228" t="n">
        <v>475</v>
      </c>
      <c r="AH480" s="229" t="n">
        <f aca="false">VALUE($AF480)</f>
        <v>0</v>
      </c>
      <c r="AI480" s="164" t="n">
        <v>477</v>
      </c>
      <c r="AK480" s="227" t="n">
        <f aca="false">IF(MOD(ROW(),10),"",INDEX(AJ$3:AJ$600,ROW()/10))</f>
        <v>0</v>
      </c>
      <c r="AL480" s="228" t="n">
        <v>470</v>
      </c>
      <c r="AM480" s="229" t="n">
        <f aca="false">VALUE($AF480)</f>
        <v>0</v>
      </c>
      <c r="AN480" s="164" t="n">
        <v>477</v>
      </c>
      <c r="AP480" s="227" t="n">
        <f aca="false">IF(MOD(ROW(),10),"",INDEX(AO$3:AO$600,ROW()/10))</f>
        <v>0</v>
      </c>
      <c r="AQ480" s="181" t="n">
        <v>4.78</v>
      </c>
      <c r="AR480" s="229" t="n">
        <f aca="false">VALUE($AP480)</f>
        <v>0</v>
      </c>
      <c r="AS480" s="164" t="n">
        <v>4770</v>
      </c>
      <c r="AU480" s="227" t="n">
        <f aca="false">IF(MOD(ROW(),10),"",INDEX(AT$3:AT$600,ROW()/10))</f>
        <v>0</v>
      </c>
      <c r="AV480" s="181" t="n">
        <v>4.78</v>
      </c>
      <c r="AW480" s="229" t="n">
        <f aca="false">VALUE($AU480)</f>
        <v>0</v>
      </c>
      <c r="AZ480" s="180" t="n">
        <f aca="false">IF(MOD(ROW(),2),"",INDEX(AY$3:AY$600,ROW()/2))</f>
        <v>0</v>
      </c>
      <c r="BA480" s="181" t="n">
        <v>4.78</v>
      </c>
      <c r="BB480" s="182" t="n">
        <f aca="false">VALUE(AZ480)</f>
        <v>0</v>
      </c>
      <c r="BE480" s="180" t="n">
        <f aca="false">IF(MOD(ROW(),2),"",INDEX(BD$3:BD$600,ROW()/2))</f>
        <v>0</v>
      </c>
      <c r="BF480" s="181" t="n">
        <v>4.78</v>
      </c>
      <c r="BG480" s="182" t="n">
        <f aca="false">VALUE($BD481)</f>
        <v>0</v>
      </c>
    </row>
    <row r="481" customFormat="false" ht="13.5" hidden="false" customHeight="false" outlineLevel="0" collapsed="false">
      <c r="A481" s="208" t="n">
        <v>4.74</v>
      </c>
      <c r="B481" s="209" t="n">
        <v>0.83</v>
      </c>
      <c r="C481" s="213" t="n">
        <f aca="false">$C480+(($AM$20-$AM$10))/10</f>
        <v>-0.0076</v>
      </c>
      <c r="D481" s="217" t="n">
        <f aca="false">$D480+(($AH$30-$AH$20))/10</f>
        <v>-0.0032</v>
      </c>
      <c r="E481" s="211" t="n">
        <f aca="false">$AC476</f>
        <v>0</v>
      </c>
      <c r="F481" s="212" t="n">
        <f aca="false">$F480+(($AR$20-$AR$10))/10</f>
        <v>-0.0068</v>
      </c>
      <c r="G481" s="218" t="n">
        <f aca="false">$G480+(($AW$20-$AW$10))/10</f>
        <v>-0.0068</v>
      </c>
      <c r="H481" s="165"/>
      <c r="I481" s="165"/>
      <c r="J481" s="165"/>
      <c r="P481" s="165"/>
      <c r="S481" s="165"/>
      <c r="T481" s="165"/>
      <c r="U481" s="165"/>
      <c r="V481" s="165"/>
      <c r="W481" s="165"/>
      <c r="Y481" s="164" t="n">
        <v>478</v>
      </c>
      <c r="AA481" s="180" t="str">
        <f aca="false">IF(MOD(ROW(),2),"",INDEX($Z$3:$Z$600,ROW()/2))</f>
        <v/>
      </c>
      <c r="AB481" s="181" t="n">
        <v>4.79</v>
      </c>
      <c r="AC481" s="182" t="n">
        <f aca="false">VALUE($Z482)</f>
        <v>0</v>
      </c>
      <c r="AD481" s="164" t="n">
        <v>478</v>
      </c>
      <c r="AE481" s="191"/>
      <c r="AF481" s="227" t="str">
        <f aca="false">IF(MOD(ROW(),10),"",INDEX(AE$3:AE$600,ROW()/10))</f>
        <v/>
      </c>
      <c r="AG481" s="228" t="n">
        <v>476</v>
      </c>
      <c r="AH481" s="229" t="e">
        <f aca="false">VALUE($AF481)</f>
        <v>#VALUE!</v>
      </c>
      <c r="AI481" s="164" t="n">
        <v>478</v>
      </c>
      <c r="AK481" s="227" t="str">
        <f aca="false">IF(MOD(ROW(),10),"",INDEX(AJ$3:AJ$600,ROW()/10))</f>
        <v/>
      </c>
      <c r="AL481" s="228" t="n">
        <v>471</v>
      </c>
      <c r="AM481" s="229" t="e">
        <f aca="false">VALUE($AF481)</f>
        <v>#VALUE!</v>
      </c>
      <c r="AN481" s="164" t="n">
        <v>478</v>
      </c>
      <c r="AP481" s="227" t="str">
        <f aca="false">IF(MOD(ROW(),10),"",INDEX(AO$3:AO$600,ROW()/10))</f>
        <v/>
      </c>
      <c r="AQ481" s="181" t="n">
        <v>4.79</v>
      </c>
      <c r="AR481" s="229" t="e">
        <f aca="false">VALUE($AP481)</f>
        <v>#VALUE!</v>
      </c>
      <c r="AS481" s="164" t="n">
        <v>4780</v>
      </c>
      <c r="AU481" s="227" t="str">
        <f aca="false">IF(MOD(ROW(),10),"",INDEX(AT$3:AT$600,ROW()/10))</f>
        <v/>
      </c>
      <c r="AV481" s="181" t="n">
        <v>4.79</v>
      </c>
      <c r="AW481" s="229" t="e">
        <f aca="false">VALUE($AU481)</f>
        <v>#VALUE!</v>
      </c>
      <c r="AZ481" s="180" t="str">
        <f aca="false">IF(MOD(ROW(),2),"",INDEX(AY$3:AY$600,ROW()/2))</f>
        <v/>
      </c>
      <c r="BA481" s="181" t="n">
        <v>4.79</v>
      </c>
      <c r="BB481" s="182" t="e">
        <f aca="false">VALUE(AZ481)</f>
        <v>#VALUE!</v>
      </c>
      <c r="BE481" s="180" t="str">
        <f aca="false">IF(MOD(ROW(),2),"",INDEX(BD$3:BD$600,ROW()/2))</f>
        <v/>
      </c>
      <c r="BF481" s="181" t="n">
        <v>4.79</v>
      </c>
      <c r="BG481" s="182" t="n">
        <f aca="false">VALUE($BD482)</f>
        <v>0</v>
      </c>
    </row>
    <row r="482" customFormat="false" ht="13.5" hidden="false" customHeight="false" outlineLevel="0" collapsed="false">
      <c r="A482" s="208" t="n">
        <v>4.75</v>
      </c>
      <c r="B482" s="209" t="n">
        <v>0.82</v>
      </c>
      <c r="C482" s="213" t="n">
        <f aca="false">$C481+(($AM$20-$AM$10))/10</f>
        <v>-0.0095</v>
      </c>
      <c r="D482" s="217" t="n">
        <f aca="false">$D481+(($AH$30-$AH$20))/10</f>
        <v>-0.004</v>
      </c>
      <c r="E482" s="211" t="n">
        <f aca="false">$AC477</f>
        <v>0</v>
      </c>
      <c r="F482" s="212" t="n">
        <f aca="false">$F481+(($AR$20-$AR$10))/10</f>
        <v>-0.0085</v>
      </c>
      <c r="G482" s="218" t="n">
        <f aca="false">$G481+(($AW$20-$AW$10))/10</f>
        <v>-0.0085</v>
      </c>
      <c r="H482" s="165"/>
      <c r="I482" s="165"/>
      <c r="J482" s="165"/>
      <c r="P482" s="165"/>
      <c r="S482" s="165"/>
      <c r="T482" s="165"/>
      <c r="U482" s="165"/>
      <c r="V482" s="165"/>
      <c r="W482" s="165"/>
      <c r="Y482" s="164" t="n">
        <v>479</v>
      </c>
      <c r="AA482" s="180" t="n">
        <f aca="false">IF(MOD(ROW(),2),"",INDEX($Z$3:$Z$600,ROW()/2))</f>
        <v>0</v>
      </c>
      <c r="AB482" s="181" t="n">
        <v>4.8</v>
      </c>
      <c r="AC482" s="182" t="n">
        <f aca="false">VALUE($Z483)</f>
        <v>0</v>
      </c>
      <c r="AD482" s="164" t="n">
        <v>479</v>
      </c>
      <c r="AE482" s="191"/>
      <c r="AF482" s="227" t="str">
        <f aca="false">IF(MOD(ROW(),10),"",INDEX(AE$3:AE$600,ROW()/10))</f>
        <v/>
      </c>
      <c r="AG482" s="228" t="n">
        <v>477</v>
      </c>
      <c r="AH482" s="229" t="e">
        <f aca="false">VALUE($AF482)</f>
        <v>#VALUE!</v>
      </c>
      <c r="AI482" s="164" t="n">
        <v>479</v>
      </c>
      <c r="AK482" s="227" t="str">
        <f aca="false">IF(MOD(ROW(),10),"",INDEX(AJ$3:AJ$600,ROW()/10))</f>
        <v/>
      </c>
      <c r="AL482" s="228" t="n">
        <v>472</v>
      </c>
      <c r="AM482" s="229" t="e">
        <f aca="false">VALUE($AF482)</f>
        <v>#VALUE!</v>
      </c>
      <c r="AN482" s="164" t="n">
        <v>479</v>
      </c>
      <c r="AP482" s="227" t="str">
        <f aca="false">IF(MOD(ROW(),10),"",INDEX(AO$3:AO$600,ROW()/10))</f>
        <v/>
      </c>
      <c r="AQ482" s="181" t="n">
        <v>4.8</v>
      </c>
      <c r="AR482" s="229" t="e">
        <f aca="false">VALUE($AP482)</f>
        <v>#VALUE!</v>
      </c>
      <c r="AS482" s="164" t="n">
        <v>4790</v>
      </c>
      <c r="AU482" s="227" t="str">
        <f aca="false">IF(MOD(ROW(),10),"",INDEX(AT$3:AT$600,ROW()/10))</f>
        <v/>
      </c>
      <c r="AV482" s="181" t="n">
        <v>4.8</v>
      </c>
      <c r="AW482" s="229" t="e">
        <f aca="false">VALUE($AU482)</f>
        <v>#VALUE!</v>
      </c>
      <c r="AZ482" s="180" t="n">
        <f aca="false">IF(MOD(ROW(),2),"",INDEX(AY$3:AY$600,ROW()/2))</f>
        <v>0</v>
      </c>
      <c r="BA482" s="181" t="n">
        <v>4.8</v>
      </c>
      <c r="BB482" s="182" t="n">
        <f aca="false">VALUE(AZ482)</f>
        <v>0</v>
      </c>
      <c r="BE482" s="180" t="n">
        <f aca="false">IF(MOD(ROW(),2),"",INDEX(BD$3:BD$600,ROW()/2))</f>
        <v>0</v>
      </c>
      <c r="BF482" s="181" t="n">
        <v>4.8</v>
      </c>
      <c r="BG482" s="182" t="n">
        <f aca="false">VALUE($BD483)</f>
        <v>0</v>
      </c>
    </row>
    <row r="483" customFormat="false" ht="13.5" hidden="false" customHeight="false" outlineLevel="0" collapsed="false">
      <c r="A483" s="208" t="n">
        <v>4.76</v>
      </c>
      <c r="B483" s="209" t="n">
        <v>0.81</v>
      </c>
      <c r="C483" s="213" t="n">
        <f aca="false">$C482+(($AM$20-$AM$10))/10</f>
        <v>-0.0114</v>
      </c>
      <c r="D483" s="217" t="n">
        <f aca="false">$D482+(($AH$30-$AH$20))/10</f>
        <v>-0.0048</v>
      </c>
      <c r="E483" s="211" t="n">
        <f aca="false">$AC478</f>
        <v>0</v>
      </c>
      <c r="F483" s="212" t="n">
        <f aca="false">$F482+(($AR$20-$AR$10))/10</f>
        <v>-0.0102</v>
      </c>
      <c r="G483" s="218" t="n">
        <f aca="false">$G482+(($AW$20-$AW$10))/10</f>
        <v>-0.0102</v>
      </c>
      <c r="H483" s="165"/>
      <c r="I483" s="165"/>
      <c r="J483" s="165"/>
      <c r="P483" s="165"/>
      <c r="S483" s="165"/>
      <c r="T483" s="165"/>
      <c r="U483" s="165"/>
      <c r="V483" s="165"/>
      <c r="W483" s="165"/>
      <c r="Y483" s="164" t="n">
        <v>480</v>
      </c>
      <c r="AA483" s="180" t="str">
        <f aca="false">IF(MOD(ROW(),2),"",INDEX($Z$3:$Z$600,ROW()/2))</f>
        <v/>
      </c>
      <c r="AB483" s="181" t="n">
        <v>4.81</v>
      </c>
      <c r="AC483" s="182" t="n">
        <f aca="false">VALUE($Z484)</f>
        <v>0</v>
      </c>
      <c r="AD483" s="164" t="n">
        <v>480</v>
      </c>
      <c r="AE483" s="191"/>
      <c r="AF483" s="227" t="str">
        <f aca="false">IF(MOD(ROW(),10),"",INDEX(AE$3:AE$600,ROW()/10))</f>
        <v/>
      </c>
      <c r="AG483" s="228" t="n">
        <v>478</v>
      </c>
      <c r="AH483" s="229" t="e">
        <f aca="false">VALUE($AF483)</f>
        <v>#VALUE!</v>
      </c>
      <c r="AI483" s="164" t="n">
        <v>480</v>
      </c>
      <c r="AK483" s="227" t="str">
        <f aca="false">IF(MOD(ROW(),10),"",INDEX(AJ$3:AJ$600,ROW()/10))</f>
        <v/>
      </c>
      <c r="AL483" s="228" t="n">
        <v>473</v>
      </c>
      <c r="AM483" s="229" t="e">
        <f aca="false">VALUE($AF483)</f>
        <v>#VALUE!</v>
      </c>
      <c r="AN483" s="164" t="n">
        <v>480</v>
      </c>
      <c r="AP483" s="227" t="str">
        <f aca="false">IF(MOD(ROW(),10),"",INDEX(AO$3:AO$600,ROW()/10))</f>
        <v/>
      </c>
      <c r="AQ483" s="181" t="n">
        <v>4.81</v>
      </c>
      <c r="AR483" s="229" t="e">
        <f aca="false">VALUE($AP483)</f>
        <v>#VALUE!</v>
      </c>
      <c r="AS483" s="164" t="n">
        <v>4800</v>
      </c>
      <c r="AU483" s="227" t="str">
        <f aca="false">IF(MOD(ROW(),10),"",INDEX(AT$3:AT$600,ROW()/10))</f>
        <v/>
      </c>
      <c r="AV483" s="181" t="n">
        <v>4.81</v>
      </c>
      <c r="AW483" s="229" t="e">
        <f aca="false">VALUE($AU483)</f>
        <v>#VALUE!</v>
      </c>
      <c r="AZ483" s="180" t="str">
        <f aca="false">IF(MOD(ROW(),2),"",INDEX(AY$3:AY$600,ROW()/2))</f>
        <v/>
      </c>
      <c r="BA483" s="181" t="n">
        <v>4.81</v>
      </c>
      <c r="BB483" s="182" t="e">
        <f aca="false">VALUE(AZ483)</f>
        <v>#VALUE!</v>
      </c>
      <c r="BE483" s="180" t="str">
        <f aca="false">IF(MOD(ROW(),2),"",INDEX(BD$3:BD$600,ROW()/2))</f>
        <v/>
      </c>
      <c r="BF483" s="181" t="n">
        <v>4.81</v>
      </c>
      <c r="BG483" s="182" t="n">
        <f aca="false">VALUE($BD484)</f>
        <v>0</v>
      </c>
    </row>
    <row r="484" customFormat="false" ht="13.5" hidden="false" customHeight="false" outlineLevel="0" collapsed="false">
      <c r="A484" s="208" t="n">
        <v>4.77</v>
      </c>
      <c r="C484" s="213" t="n">
        <f aca="false">$C483+(($AM$20-$AM$10))/10</f>
        <v>-0.0133</v>
      </c>
      <c r="D484" s="217" t="n">
        <f aca="false">$D483+(($AH$30-$AH$20))/10</f>
        <v>-0.0056</v>
      </c>
      <c r="E484" s="211" t="n">
        <f aca="false">$AC479</f>
        <v>0</v>
      </c>
      <c r="F484" s="212" t="n">
        <f aca="false">$F483+(($AR$20-$AR$10))/10</f>
        <v>-0.0119</v>
      </c>
      <c r="G484" s="218" t="n">
        <f aca="false">$G483+(($AW$20-$AW$10))/10</f>
        <v>-0.0119</v>
      </c>
      <c r="H484" s="165"/>
      <c r="I484" s="165"/>
      <c r="J484" s="165"/>
      <c r="P484" s="165"/>
      <c r="S484" s="165"/>
      <c r="T484" s="165"/>
      <c r="U484" s="165"/>
      <c r="V484" s="165"/>
      <c r="W484" s="165"/>
      <c r="Y484" s="164" t="n">
        <v>481</v>
      </c>
      <c r="AA484" s="180" t="n">
        <f aca="false">IF(MOD(ROW(),2),"",INDEX($Z$3:$Z$600,ROW()/2))</f>
        <v>0</v>
      </c>
      <c r="AB484" s="181" t="n">
        <v>4.82</v>
      </c>
      <c r="AC484" s="182" t="n">
        <f aca="false">VALUE($Z485)</f>
        <v>0</v>
      </c>
      <c r="AD484" s="164" t="n">
        <v>481</v>
      </c>
      <c r="AE484" s="191"/>
      <c r="AF484" s="227" t="str">
        <f aca="false">IF(MOD(ROW(),10),"",INDEX(AE$3:AE$600,ROW()/10))</f>
        <v/>
      </c>
      <c r="AG484" s="228" t="n">
        <v>479</v>
      </c>
      <c r="AH484" s="229" t="e">
        <f aca="false">VALUE($AF484)</f>
        <v>#VALUE!</v>
      </c>
      <c r="AI484" s="164" t="n">
        <v>481</v>
      </c>
      <c r="AK484" s="227" t="str">
        <f aca="false">IF(MOD(ROW(),10),"",INDEX(AJ$3:AJ$600,ROW()/10))</f>
        <v/>
      </c>
      <c r="AL484" s="228" t="n">
        <v>474</v>
      </c>
      <c r="AM484" s="229" t="e">
        <f aca="false">VALUE($AF484)</f>
        <v>#VALUE!</v>
      </c>
      <c r="AN484" s="164" t="n">
        <v>481</v>
      </c>
      <c r="AP484" s="227" t="str">
        <f aca="false">IF(MOD(ROW(),10),"",INDEX(AO$3:AO$600,ROW()/10))</f>
        <v/>
      </c>
      <c r="AQ484" s="181" t="n">
        <v>4.82</v>
      </c>
      <c r="AR484" s="229" t="e">
        <f aca="false">VALUE($AP484)</f>
        <v>#VALUE!</v>
      </c>
      <c r="AS484" s="164" t="n">
        <v>4810</v>
      </c>
      <c r="AU484" s="227" t="str">
        <f aca="false">IF(MOD(ROW(),10),"",INDEX(AT$3:AT$600,ROW()/10))</f>
        <v/>
      </c>
      <c r="AV484" s="181" t="n">
        <v>4.82</v>
      </c>
      <c r="AW484" s="229" t="e">
        <f aca="false">VALUE($AU484)</f>
        <v>#VALUE!</v>
      </c>
      <c r="AZ484" s="180" t="n">
        <f aca="false">IF(MOD(ROW(),2),"",INDEX(AY$3:AY$600,ROW()/2))</f>
        <v>0</v>
      </c>
      <c r="BA484" s="181" t="n">
        <v>4.82</v>
      </c>
      <c r="BB484" s="182" t="n">
        <f aca="false">VALUE(AZ484)</f>
        <v>0</v>
      </c>
      <c r="BE484" s="180" t="n">
        <f aca="false">IF(MOD(ROW(),2),"",INDEX(BD$3:BD$600,ROW()/2))</f>
        <v>0</v>
      </c>
      <c r="BF484" s="181" t="n">
        <v>4.82</v>
      </c>
      <c r="BG484" s="182" t="n">
        <f aca="false">VALUE($BD485)</f>
        <v>0</v>
      </c>
    </row>
    <row r="485" customFormat="false" ht="13.5" hidden="false" customHeight="false" outlineLevel="0" collapsed="false">
      <c r="A485" s="208" t="n">
        <v>4.78</v>
      </c>
      <c r="C485" s="213" t="n">
        <f aca="false">$C484+(($AM$20-$AM$10))/10</f>
        <v>-0.0152</v>
      </c>
      <c r="D485" s="217" t="n">
        <f aca="false">$D484+(($AH$30-$AH$20))/10</f>
        <v>-0.00640000000000001</v>
      </c>
      <c r="E485" s="211" t="n">
        <f aca="false">$AC480</f>
        <v>0</v>
      </c>
      <c r="F485" s="212" t="n">
        <f aca="false">$F484+(($AR$20-$AR$10))/10</f>
        <v>-0.0136</v>
      </c>
      <c r="G485" s="218" t="n">
        <f aca="false">$G484+(($AW$20-$AW$10))/10</f>
        <v>-0.0136</v>
      </c>
      <c r="H485" s="165"/>
      <c r="I485" s="165"/>
      <c r="J485" s="165"/>
      <c r="P485" s="165"/>
      <c r="S485" s="165"/>
      <c r="T485" s="165"/>
      <c r="U485" s="165"/>
      <c r="V485" s="165"/>
      <c r="W485" s="165"/>
      <c r="Y485" s="164" t="n">
        <v>482</v>
      </c>
      <c r="AA485" s="180" t="str">
        <f aca="false">IF(MOD(ROW(),2),"",INDEX($Z$3:$Z$600,ROW()/2))</f>
        <v/>
      </c>
      <c r="AB485" s="181" t="n">
        <v>4.83</v>
      </c>
      <c r="AC485" s="182" t="n">
        <f aca="false">VALUE($Z486)</f>
        <v>0</v>
      </c>
      <c r="AD485" s="164" t="n">
        <v>482</v>
      </c>
      <c r="AE485" s="191"/>
      <c r="AF485" s="227" t="str">
        <f aca="false">IF(MOD(ROW(),10),"",INDEX(AE$3:AE$600,ROW()/10))</f>
        <v/>
      </c>
      <c r="AG485" s="228" t="n">
        <v>480</v>
      </c>
      <c r="AH485" s="229" t="e">
        <f aca="false">VALUE($AF485)</f>
        <v>#VALUE!</v>
      </c>
      <c r="AI485" s="164" t="n">
        <v>482</v>
      </c>
      <c r="AK485" s="227" t="str">
        <f aca="false">IF(MOD(ROW(),10),"",INDEX(AJ$3:AJ$600,ROW()/10))</f>
        <v/>
      </c>
      <c r="AL485" s="228" t="n">
        <v>475</v>
      </c>
      <c r="AM485" s="229" t="e">
        <f aca="false">VALUE($AF485)</f>
        <v>#VALUE!</v>
      </c>
      <c r="AN485" s="164" t="n">
        <v>482</v>
      </c>
      <c r="AP485" s="227" t="str">
        <f aca="false">IF(MOD(ROW(),10),"",INDEX(AO$3:AO$600,ROW()/10))</f>
        <v/>
      </c>
      <c r="AQ485" s="181" t="n">
        <v>4.83</v>
      </c>
      <c r="AR485" s="229" t="e">
        <f aca="false">VALUE($AP485)</f>
        <v>#VALUE!</v>
      </c>
      <c r="AS485" s="164" t="n">
        <v>4820</v>
      </c>
      <c r="AU485" s="227" t="str">
        <f aca="false">IF(MOD(ROW(),10),"",INDEX(AT$3:AT$600,ROW()/10))</f>
        <v/>
      </c>
      <c r="AV485" s="181" t="n">
        <v>4.83</v>
      </c>
      <c r="AW485" s="229" t="e">
        <f aca="false">VALUE($AU485)</f>
        <v>#VALUE!</v>
      </c>
      <c r="AZ485" s="180" t="str">
        <f aca="false">IF(MOD(ROW(),2),"",INDEX(AY$3:AY$600,ROW()/2))</f>
        <v/>
      </c>
      <c r="BA485" s="181" t="n">
        <v>4.83</v>
      </c>
      <c r="BB485" s="182" t="e">
        <f aca="false">VALUE(AZ485)</f>
        <v>#VALUE!</v>
      </c>
      <c r="BE485" s="180" t="str">
        <f aca="false">IF(MOD(ROW(),2),"",INDEX(BD$3:BD$600,ROW()/2))</f>
        <v/>
      </c>
      <c r="BF485" s="181" t="n">
        <v>4.83</v>
      </c>
      <c r="BG485" s="182" t="n">
        <f aca="false">VALUE($BD486)</f>
        <v>0</v>
      </c>
    </row>
    <row r="486" customFormat="false" ht="13.5" hidden="false" customHeight="false" outlineLevel="0" collapsed="false">
      <c r="A486" s="208"/>
      <c r="B486" s="209" t="n">
        <v>0.8</v>
      </c>
      <c r="C486" s="213"/>
      <c r="D486" s="217"/>
      <c r="E486" s="211"/>
      <c r="F486" s="212"/>
      <c r="G486" s="218"/>
      <c r="H486" s="165"/>
      <c r="I486" s="165"/>
      <c r="J486" s="165"/>
      <c r="P486" s="165"/>
      <c r="S486" s="165"/>
      <c r="T486" s="165"/>
      <c r="U486" s="165"/>
      <c r="V486" s="165"/>
      <c r="W486" s="165"/>
      <c r="Y486" s="164" t="n">
        <v>483</v>
      </c>
      <c r="AA486" s="180" t="n">
        <f aca="false">IF(MOD(ROW(),2),"",INDEX($Z$3:$Z$600,ROW()/2))</f>
        <v>0</v>
      </c>
      <c r="AB486" s="181" t="n">
        <v>4.84</v>
      </c>
      <c r="AC486" s="182" t="n">
        <f aca="false">VALUE($Z487)</f>
        <v>0</v>
      </c>
      <c r="AD486" s="164" t="n">
        <v>483</v>
      </c>
      <c r="AE486" s="191"/>
      <c r="AF486" s="227" t="str">
        <f aca="false">IF(MOD(ROW(),10),"",INDEX(AE$3:AE$600,ROW()/10))</f>
        <v/>
      </c>
      <c r="AG486" s="228" t="n">
        <v>481</v>
      </c>
      <c r="AH486" s="229" t="e">
        <f aca="false">VALUE($AF486)</f>
        <v>#VALUE!</v>
      </c>
      <c r="AI486" s="164" t="n">
        <v>483</v>
      </c>
      <c r="AK486" s="227" t="str">
        <f aca="false">IF(MOD(ROW(),10),"",INDEX(AJ$3:AJ$600,ROW()/10))</f>
        <v/>
      </c>
      <c r="AL486" s="228" t="n">
        <v>476</v>
      </c>
      <c r="AM486" s="229" t="e">
        <f aca="false">VALUE($AF486)</f>
        <v>#VALUE!</v>
      </c>
      <c r="AN486" s="164" t="n">
        <v>483</v>
      </c>
      <c r="AP486" s="227" t="str">
        <f aca="false">IF(MOD(ROW(),10),"",INDEX(AO$3:AO$600,ROW()/10))</f>
        <v/>
      </c>
      <c r="AQ486" s="181" t="n">
        <v>4.84</v>
      </c>
      <c r="AR486" s="229" t="e">
        <f aca="false">VALUE($AP486)</f>
        <v>#VALUE!</v>
      </c>
      <c r="AS486" s="164" t="n">
        <v>4830</v>
      </c>
      <c r="AU486" s="227" t="str">
        <f aca="false">IF(MOD(ROW(),10),"",INDEX(AT$3:AT$600,ROW()/10))</f>
        <v/>
      </c>
      <c r="AV486" s="181" t="n">
        <v>4.84</v>
      </c>
      <c r="AW486" s="229" t="e">
        <f aca="false">VALUE($AU486)</f>
        <v>#VALUE!</v>
      </c>
      <c r="AZ486" s="180" t="n">
        <f aca="false">IF(MOD(ROW(),2),"",INDEX(AY$3:AY$600,ROW()/2))</f>
        <v>0</v>
      </c>
      <c r="BA486" s="181" t="n">
        <v>4.84</v>
      </c>
      <c r="BB486" s="182" t="n">
        <f aca="false">VALUE(AZ486)</f>
        <v>0</v>
      </c>
      <c r="BE486" s="180" t="n">
        <f aca="false">IF(MOD(ROW(),2),"",INDEX(BD$3:BD$600,ROW()/2))</f>
        <v>0</v>
      </c>
      <c r="BF486" s="181" t="n">
        <v>4.84</v>
      </c>
      <c r="BG486" s="182" t="n">
        <f aca="false">VALUE($BD487)</f>
        <v>0</v>
      </c>
    </row>
    <row r="487" customFormat="false" ht="13.5" hidden="false" customHeight="false" outlineLevel="0" collapsed="false">
      <c r="A487" s="208"/>
      <c r="B487" s="209"/>
      <c r="C487" s="213"/>
      <c r="D487" s="241"/>
      <c r="E487" s="211"/>
      <c r="F487" s="212"/>
      <c r="G487" s="218"/>
      <c r="H487" s="165"/>
      <c r="I487" s="165"/>
      <c r="J487" s="165"/>
      <c r="P487" s="165"/>
      <c r="S487" s="165"/>
      <c r="T487" s="165"/>
      <c r="U487" s="165"/>
      <c r="V487" s="165"/>
      <c r="W487" s="165"/>
      <c r="Y487" s="164" t="n">
        <v>484</v>
      </c>
      <c r="AA487" s="180" t="str">
        <f aca="false">IF(MOD(ROW(),2),"",INDEX($Z$3:$Z$600,ROW()/2))</f>
        <v/>
      </c>
      <c r="AB487" s="181" t="n">
        <v>4.85</v>
      </c>
      <c r="AC487" s="182" t="n">
        <f aca="false">VALUE($Z488)</f>
        <v>0</v>
      </c>
      <c r="AD487" s="164" t="n">
        <v>484</v>
      </c>
      <c r="AE487" s="191"/>
      <c r="AF487" s="227" t="str">
        <f aca="false">IF(MOD(ROW(),10),"",INDEX(AE$3:AE$600,ROW()/10))</f>
        <v/>
      </c>
      <c r="AG487" s="228" t="n">
        <v>482</v>
      </c>
      <c r="AH487" s="229" t="e">
        <f aca="false">VALUE($AF487)</f>
        <v>#VALUE!</v>
      </c>
      <c r="AI487" s="164" t="n">
        <v>484</v>
      </c>
      <c r="AK487" s="227" t="str">
        <f aca="false">IF(MOD(ROW(),10),"",INDEX(AJ$3:AJ$600,ROW()/10))</f>
        <v/>
      </c>
      <c r="AL487" s="228" t="n">
        <v>477</v>
      </c>
      <c r="AM487" s="229" t="e">
        <f aca="false">VALUE($AF487)</f>
        <v>#VALUE!</v>
      </c>
      <c r="AN487" s="164" t="n">
        <v>484</v>
      </c>
      <c r="AP487" s="227" t="str">
        <f aca="false">IF(MOD(ROW(),10),"",INDEX(AO$3:AO$600,ROW()/10))</f>
        <v/>
      </c>
      <c r="AQ487" s="181" t="n">
        <v>4.85</v>
      </c>
      <c r="AR487" s="229" t="e">
        <f aca="false">VALUE($AP487)</f>
        <v>#VALUE!</v>
      </c>
      <c r="AS487" s="164" t="n">
        <v>4840</v>
      </c>
      <c r="AU487" s="227" t="str">
        <f aca="false">IF(MOD(ROW(),10),"",INDEX(AT$3:AT$600,ROW()/10))</f>
        <v/>
      </c>
      <c r="AV487" s="181" t="n">
        <v>4.85</v>
      </c>
      <c r="AW487" s="229" t="e">
        <f aca="false">VALUE($AU487)</f>
        <v>#VALUE!</v>
      </c>
      <c r="AZ487" s="180" t="str">
        <f aca="false">IF(MOD(ROW(),2),"",INDEX(AY$3:AY$600,ROW()/2))</f>
        <v/>
      </c>
      <c r="BA487" s="181" t="n">
        <v>4.85</v>
      </c>
      <c r="BB487" s="182" t="e">
        <f aca="false">VALUE(AZ487)</f>
        <v>#VALUE!</v>
      </c>
      <c r="BE487" s="180" t="str">
        <f aca="false">IF(MOD(ROW(),2),"",INDEX(BD$3:BD$600,ROW()/2))</f>
        <v/>
      </c>
      <c r="BF487" s="181" t="n">
        <v>4.85</v>
      </c>
      <c r="BG487" s="182" t="n">
        <f aca="false">VALUE($BD488)</f>
        <v>0</v>
      </c>
    </row>
    <row r="488" customFormat="false" ht="13.5" hidden="false" customHeight="false" outlineLevel="0" collapsed="false">
      <c r="B488" s="209"/>
      <c r="H488" s="165"/>
      <c r="I488" s="165"/>
      <c r="J488" s="165"/>
      <c r="P488" s="165"/>
      <c r="S488" s="165"/>
      <c r="T488" s="165"/>
      <c r="U488" s="165"/>
      <c r="V488" s="165"/>
      <c r="W488" s="165"/>
      <c r="Y488" s="164" t="n">
        <v>485</v>
      </c>
      <c r="AA488" s="180" t="n">
        <f aca="false">IF(MOD(ROW(),2),"",INDEX($Z$3:$Z$600,ROW()/2))</f>
        <v>0</v>
      </c>
      <c r="AB488" s="181" t="n">
        <v>4.86</v>
      </c>
      <c r="AC488" s="182" t="n">
        <f aca="false">VALUE($Z489)</f>
        <v>0</v>
      </c>
      <c r="AD488" s="164" t="n">
        <v>485</v>
      </c>
      <c r="AE488" s="191"/>
      <c r="AF488" s="227" t="str">
        <f aca="false">IF(MOD(ROW(),10),"",INDEX(AE$3:AE$600,ROW()/10))</f>
        <v/>
      </c>
      <c r="AG488" s="228" t="n">
        <v>483</v>
      </c>
      <c r="AH488" s="229" t="e">
        <f aca="false">VALUE($AF488)</f>
        <v>#VALUE!</v>
      </c>
      <c r="AI488" s="164" t="n">
        <v>485</v>
      </c>
      <c r="AK488" s="227" t="str">
        <f aca="false">IF(MOD(ROW(),10),"",INDEX(AJ$3:AJ$600,ROW()/10))</f>
        <v/>
      </c>
      <c r="AL488" s="228" t="n">
        <v>478</v>
      </c>
      <c r="AM488" s="229" t="e">
        <f aca="false">VALUE($AF488)</f>
        <v>#VALUE!</v>
      </c>
      <c r="AN488" s="164" t="n">
        <v>485</v>
      </c>
      <c r="AP488" s="227" t="str">
        <f aca="false">IF(MOD(ROW(),10),"",INDEX(AO$3:AO$600,ROW()/10))</f>
        <v/>
      </c>
      <c r="AQ488" s="181" t="n">
        <v>4.86</v>
      </c>
      <c r="AR488" s="229" t="e">
        <f aca="false">VALUE($AP488)</f>
        <v>#VALUE!</v>
      </c>
      <c r="AS488" s="164" t="n">
        <v>4850</v>
      </c>
      <c r="AU488" s="227" t="str">
        <f aca="false">IF(MOD(ROW(),10),"",INDEX(AT$3:AT$600,ROW()/10))</f>
        <v/>
      </c>
      <c r="AV488" s="181" t="n">
        <v>4.86</v>
      </c>
      <c r="AW488" s="229" t="e">
        <f aca="false">VALUE($AU488)</f>
        <v>#VALUE!</v>
      </c>
      <c r="AZ488" s="180" t="n">
        <f aca="false">IF(MOD(ROW(),2),"",INDEX(AY$3:AY$600,ROW()/2))</f>
        <v>0</v>
      </c>
      <c r="BA488" s="181" t="n">
        <v>4.86</v>
      </c>
      <c r="BB488" s="182" t="n">
        <f aca="false">VALUE(AZ488)</f>
        <v>0</v>
      </c>
      <c r="BE488" s="180" t="n">
        <f aca="false">IF(MOD(ROW(),2),"",INDEX(BD$3:BD$600,ROW()/2))</f>
        <v>0</v>
      </c>
      <c r="BF488" s="181" t="n">
        <v>4.86</v>
      </c>
      <c r="BG488" s="182" t="n">
        <f aca="false">VALUE($BD489)</f>
        <v>0</v>
      </c>
    </row>
    <row r="489" customFormat="false" ht="13.5" hidden="false" customHeight="false" outlineLevel="0" collapsed="false">
      <c r="B489" s="209"/>
      <c r="H489" s="165"/>
      <c r="I489" s="165"/>
      <c r="J489" s="165"/>
      <c r="P489" s="165"/>
      <c r="S489" s="165"/>
      <c r="T489" s="165"/>
      <c r="U489" s="165"/>
      <c r="V489" s="165"/>
      <c r="W489" s="165"/>
      <c r="Y489" s="164" t="n">
        <v>486</v>
      </c>
      <c r="AA489" s="180" t="str">
        <f aca="false">IF(MOD(ROW(),2),"",INDEX($Z$3:$Z$600,ROW()/2))</f>
        <v/>
      </c>
      <c r="AB489" s="181" t="n">
        <v>4.87</v>
      </c>
      <c r="AC489" s="182" t="n">
        <f aca="false">VALUE($Z490)</f>
        <v>0</v>
      </c>
      <c r="AD489" s="164" t="n">
        <v>486</v>
      </c>
      <c r="AE489" s="191"/>
      <c r="AF489" s="227" t="str">
        <f aca="false">IF(MOD(ROW(),10),"",INDEX(AE$3:AE$600,ROW()/10))</f>
        <v/>
      </c>
      <c r="AG489" s="228" t="n">
        <v>484</v>
      </c>
      <c r="AH489" s="229" t="e">
        <f aca="false">VALUE($AF489)</f>
        <v>#VALUE!</v>
      </c>
      <c r="AI489" s="164" t="n">
        <v>486</v>
      </c>
      <c r="AK489" s="227" t="str">
        <f aca="false">IF(MOD(ROW(),10),"",INDEX(AJ$3:AJ$600,ROW()/10))</f>
        <v/>
      </c>
      <c r="AL489" s="228" t="n">
        <v>479</v>
      </c>
      <c r="AM489" s="229" t="e">
        <f aca="false">VALUE($AF489)</f>
        <v>#VALUE!</v>
      </c>
      <c r="AN489" s="164" t="n">
        <v>486</v>
      </c>
      <c r="AP489" s="227" t="str">
        <f aca="false">IF(MOD(ROW(),10),"",INDEX(AO$3:AO$600,ROW()/10))</f>
        <v/>
      </c>
      <c r="AQ489" s="181" t="n">
        <v>4.87</v>
      </c>
      <c r="AR489" s="229" t="e">
        <f aca="false">VALUE($AP489)</f>
        <v>#VALUE!</v>
      </c>
      <c r="AS489" s="164" t="n">
        <v>4860</v>
      </c>
      <c r="AU489" s="227" t="str">
        <f aca="false">IF(MOD(ROW(),10),"",INDEX(AT$3:AT$600,ROW()/10))</f>
        <v/>
      </c>
      <c r="AV489" s="181" t="n">
        <v>4.87</v>
      </c>
      <c r="AW489" s="229" t="e">
        <f aca="false">VALUE($AU489)</f>
        <v>#VALUE!</v>
      </c>
      <c r="AZ489" s="180" t="str">
        <f aca="false">IF(MOD(ROW(),2),"",INDEX(AY$3:AY$600,ROW()/2))</f>
        <v/>
      </c>
      <c r="BA489" s="181" t="n">
        <v>4.87</v>
      </c>
      <c r="BB489" s="182" t="e">
        <f aca="false">VALUE(AZ489)</f>
        <v>#VALUE!</v>
      </c>
      <c r="BE489" s="180" t="str">
        <f aca="false">IF(MOD(ROW(),2),"",INDEX(BD$3:BD$600,ROW()/2))</f>
        <v/>
      </c>
      <c r="BF489" s="181" t="n">
        <v>4.87</v>
      </c>
      <c r="BG489" s="182" t="n">
        <f aca="false">VALUE($BD490)</f>
        <v>0</v>
      </c>
    </row>
    <row r="490" customFormat="false" ht="13.5" hidden="false" customHeight="false" outlineLevel="0" collapsed="false">
      <c r="B490" s="209"/>
      <c r="S490" s="165"/>
      <c r="T490" s="165"/>
      <c r="U490" s="165"/>
      <c r="V490" s="165"/>
      <c r="W490" s="165"/>
      <c r="Y490" s="164" t="n">
        <v>487</v>
      </c>
      <c r="AA490" s="180" t="n">
        <f aca="false">IF(MOD(ROW(),2),"",INDEX($Z$3:$Z$600,ROW()/2))</f>
        <v>0</v>
      </c>
      <c r="AB490" s="181" t="n">
        <v>4.88</v>
      </c>
      <c r="AC490" s="182" t="n">
        <f aca="false">VALUE($Z491)</f>
        <v>0</v>
      </c>
      <c r="AD490" s="164" t="n">
        <v>487</v>
      </c>
      <c r="AE490" s="191"/>
      <c r="AF490" s="227" t="n">
        <f aca="false">IF(MOD(ROW(),10),"",INDEX(AE$3:AE$600,ROW()/10))</f>
        <v>0</v>
      </c>
      <c r="AG490" s="228" t="n">
        <v>485</v>
      </c>
      <c r="AH490" s="229" t="n">
        <f aca="false">VALUE($AF490)</f>
        <v>0</v>
      </c>
      <c r="AI490" s="164" t="n">
        <v>487</v>
      </c>
      <c r="AK490" s="227" t="n">
        <f aca="false">IF(MOD(ROW(),10),"",INDEX(AJ$3:AJ$600,ROW()/10))</f>
        <v>0</v>
      </c>
      <c r="AL490" s="228" t="n">
        <v>480</v>
      </c>
      <c r="AM490" s="229" t="n">
        <f aca="false">VALUE($AF490)</f>
        <v>0</v>
      </c>
      <c r="AN490" s="164" t="n">
        <v>487</v>
      </c>
      <c r="AP490" s="227" t="n">
        <f aca="false">IF(MOD(ROW(),10),"",INDEX(AO$3:AO$600,ROW()/10))</f>
        <v>0</v>
      </c>
      <c r="AQ490" s="181" t="n">
        <v>4.88</v>
      </c>
      <c r="AR490" s="229" t="n">
        <f aca="false">VALUE($AP490)</f>
        <v>0</v>
      </c>
      <c r="AS490" s="164" t="n">
        <v>4870</v>
      </c>
      <c r="AU490" s="227" t="n">
        <f aca="false">IF(MOD(ROW(),10),"",INDEX(AT$3:AT$600,ROW()/10))</f>
        <v>0</v>
      </c>
      <c r="AV490" s="181" t="n">
        <v>4.88</v>
      </c>
      <c r="AW490" s="229" t="n">
        <f aca="false">VALUE($AU490)</f>
        <v>0</v>
      </c>
      <c r="AZ490" s="180" t="n">
        <f aca="false">IF(MOD(ROW(),2),"",INDEX(AY$3:AY$600,ROW()/2))</f>
        <v>0</v>
      </c>
      <c r="BA490" s="181" t="n">
        <v>4.88</v>
      </c>
      <c r="BB490" s="182" t="n">
        <f aca="false">VALUE(AZ490)</f>
        <v>0</v>
      </c>
      <c r="BE490" s="180" t="n">
        <f aca="false">IF(MOD(ROW(),2),"",INDEX(BD$3:BD$600,ROW()/2))</f>
        <v>0</v>
      </c>
      <c r="BF490" s="181" t="n">
        <v>4.88</v>
      </c>
      <c r="BG490" s="182" t="n">
        <f aca="false">VALUE($BD491)</f>
        <v>0</v>
      </c>
    </row>
    <row r="491" customFormat="false" ht="12.75" hidden="false" customHeight="false" outlineLevel="0" collapsed="false">
      <c r="S491" s="165"/>
      <c r="T491" s="165"/>
      <c r="U491" s="165"/>
      <c r="V491" s="165"/>
      <c r="W491" s="165"/>
      <c r="Y491" s="164" t="n">
        <v>488</v>
      </c>
      <c r="AA491" s="180" t="str">
        <f aca="false">IF(MOD(ROW(),2),"",INDEX($Z$3:$Z$600,ROW()/2))</f>
        <v/>
      </c>
      <c r="AB491" s="181" t="n">
        <v>4.89</v>
      </c>
      <c r="AC491" s="182" t="n">
        <f aca="false">VALUE($Z492)</f>
        <v>0</v>
      </c>
      <c r="AD491" s="164" t="n">
        <v>488</v>
      </c>
      <c r="AE491" s="191"/>
      <c r="AF491" s="227" t="str">
        <f aca="false">IF(MOD(ROW(),10),"",INDEX(AE$3:AE$600,ROW()/10))</f>
        <v/>
      </c>
      <c r="AG491" s="228" t="n">
        <v>486</v>
      </c>
      <c r="AH491" s="229" t="e">
        <f aca="false">VALUE($AF491)</f>
        <v>#VALUE!</v>
      </c>
      <c r="AI491" s="164" t="n">
        <v>488</v>
      </c>
      <c r="AK491" s="227" t="str">
        <f aca="false">IF(MOD(ROW(),10),"",INDEX(AJ$3:AJ$600,ROW()/10))</f>
        <v/>
      </c>
      <c r="AL491" s="228" t="n">
        <v>481</v>
      </c>
      <c r="AM491" s="229" t="e">
        <f aca="false">VALUE($AF491)</f>
        <v>#VALUE!</v>
      </c>
      <c r="AN491" s="164" t="n">
        <v>488</v>
      </c>
      <c r="AP491" s="227" t="str">
        <f aca="false">IF(MOD(ROW(),10),"",INDEX(AO$3:AO$600,ROW()/10))</f>
        <v/>
      </c>
      <c r="AQ491" s="181" t="n">
        <v>4.89</v>
      </c>
      <c r="AR491" s="229" t="e">
        <f aca="false">VALUE($AP491)</f>
        <v>#VALUE!</v>
      </c>
      <c r="AS491" s="164" t="n">
        <v>4880</v>
      </c>
      <c r="AU491" s="227" t="str">
        <f aca="false">IF(MOD(ROW(),10),"",INDEX(AT$3:AT$600,ROW()/10))</f>
        <v/>
      </c>
      <c r="AV491" s="181" t="n">
        <v>4.89</v>
      </c>
      <c r="AW491" s="229" t="e">
        <f aca="false">VALUE($AU491)</f>
        <v>#VALUE!</v>
      </c>
      <c r="AZ491" s="180" t="str">
        <f aca="false">IF(MOD(ROW(),2),"",INDEX(AY$3:AY$600,ROW()/2))</f>
        <v/>
      </c>
      <c r="BA491" s="181" t="n">
        <v>4.89</v>
      </c>
      <c r="BB491" s="182" t="e">
        <f aca="false">VALUE(AZ491)</f>
        <v>#VALUE!</v>
      </c>
      <c r="BE491" s="180" t="str">
        <f aca="false">IF(MOD(ROW(),2),"",INDEX(BD$3:BD$600,ROW()/2))</f>
        <v/>
      </c>
      <c r="BF491" s="181" t="n">
        <v>4.89</v>
      </c>
      <c r="BG491" s="182" t="n">
        <f aca="false">VALUE($BD492)</f>
        <v>0</v>
      </c>
    </row>
    <row r="492" customFormat="false" ht="12.75" hidden="false" customHeight="false" outlineLevel="0" collapsed="false">
      <c r="S492" s="165"/>
      <c r="T492" s="165"/>
      <c r="U492" s="165"/>
      <c r="V492" s="165"/>
      <c r="W492" s="165"/>
      <c r="Y492" s="164" t="n">
        <v>489</v>
      </c>
      <c r="AA492" s="180" t="n">
        <f aca="false">IF(MOD(ROW(),2),"",INDEX($Z$3:$Z$600,ROW()/2))</f>
        <v>0</v>
      </c>
      <c r="AB492" s="181" t="n">
        <v>4.9</v>
      </c>
      <c r="AC492" s="182" t="n">
        <f aca="false">VALUE($Z493)</f>
        <v>0</v>
      </c>
      <c r="AD492" s="164" t="n">
        <v>489</v>
      </c>
      <c r="AE492" s="191"/>
      <c r="AF492" s="227" t="str">
        <f aca="false">IF(MOD(ROW(),10),"",INDEX(AE$3:AE$600,ROW()/10))</f>
        <v/>
      </c>
      <c r="AG492" s="228" t="n">
        <v>487</v>
      </c>
      <c r="AH492" s="229" t="e">
        <f aca="false">VALUE($AF492)</f>
        <v>#VALUE!</v>
      </c>
      <c r="AI492" s="164" t="n">
        <v>489</v>
      </c>
      <c r="AK492" s="227" t="str">
        <f aca="false">IF(MOD(ROW(),10),"",INDEX(AJ$3:AJ$600,ROW()/10))</f>
        <v/>
      </c>
      <c r="AL492" s="228" t="n">
        <v>482</v>
      </c>
      <c r="AM492" s="229" t="e">
        <f aca="false">VALUE($AF492)</f>
        <v>#VALUE!</v>
      </c>
      <c r="AN492" s="164" t="n">
        <v>489</v>
      </c>
      <c r="AP492" s="227" t="str">
        <f aca="false">IF(MOD(ROW(),10),"",INDEX(AO$3:AO$600,ROW()/10))</f>
        <v/>
      </c>
      <c r="AQ492" s="181" t="n">
        <v>4.9</v>
      </c>
      <c r="AR492" s="229" t="e">
        <f aca="false">VALUE($AP492)</f>
        <v>#VALUE!</v>
      </c>
      <c r="AS492" s="164" t="n">
        <v>4890</v>
      </c>
      <c r="AU492" s="227" t="str">
        <f aca="false">IF(MOD(ROW(),10),"",INDEX(AT$3:AT$600,ROW()/10))</f>
        <v/>
      </c>
      <c r="AV492" s="181" t="n">
        <v>4.9</v>
      </c>
      <c r="AW492" s="229" t="e">
        <f aca="false">VALUE($AU492)</f>
        <v>#VALUE!</v>
      </c>
      <c r="AZ492" s="180" t="n">
        <f aca="false">IF(MOD(ROW(),2),"",INDEX(AY$3:AY$600,ROW()/2))</f>
        <v>0</v>
      </c>
      <c r="BA492" s="181" t="n">
        <v>4.9</v>
      </c>
      <c r="BB492" s="182" t="n">
        <f aca="false">VALUE(AZ492)</f>
        <v>0</v>
      </c>
      <c r="BE492" s="180" t="n">
        <f aca="false">IF(MOD(ROW(),2),"",INDEX(BD$3:BD$600,ROW()/2))</f>
        <v>0</v>
      </c>
      <c r="BF492" s="181" t="n">
        <v>4.9</v>
      </c>
      <c r="BG492" s="182" t="n">
        <f aca="false">VALUE($BD493)</f>
        <v>0</v>
      </c>
    </row>
    <row r="493" customFormat="false" ht="12.75" hidden="false" customHeight="false" outlineLevel="0" collapsed="false">
      <c r="S493" s="165"/>
      <c r="T493" s="165"/>
      <c r="U493" s="165"/>
      <c r="V493" s="165"/>
      <c r="W493" s="165"/>
      <c r="Y493" s="164" t="n">
        <v>490</v>
      </c>
      <c r="AA493" s="180" t="str">
        <f aca="false">IF(MOD(ROW(),2),"",INDEX($Z$3:$Z$600,ROW()/2))</f>
        <v/>
      </c>
      <c r="AB493" s="181" t="n">
        <v>4.91</v>
      </c>
      <c r="AC493" s="182" t="n">
        <f aca="false">VALUE($Z494)</f>
        <v>0</v>
      </c>
      <c r="AD493" s="164" t="n">
        <v>490</v>
      </c>
      <c r="AE493" s="191"/>
      <c r="AF493" s="227" t="str">
        <f aca="false">IF(MOD(ROW(),10),"",INDEX(AE$3:AE$600,ROW()/10))</f>
        <v/>
      </c>
      <c r="AG493" s="228" t="n">
        <v>488</v>
      </c>
      <c r="AH493" s="229" t="e">
        <f aca="false">VALUE($AF493)</f>
        <v>#VALUE!</v>
      </c>
      <c r="AI493" s="164" t="n">
        <v>490</v>
      </c>
      <c r="AK493" s="227" t="str">
        <f aca="false">IF(MOD(ROW(),10),"",INDEX(AJ$3:AJ$600,ROW()/10))</f>
        <v/>
      </c>
      <c r="AL493" s="228" t="n">
        <v>483</v>
      </c>
      <c r="AM493" s="229" t="e">
        <f aca="false">VALUE($AF493)</f>
        <v>#VALUE!</v>
      </c>
      <c r="AN493" s="164" t="n">
        <v>490</v>
      </c>
      <c r="AP493" s="227" t="str">
        <f aca="false">IF(MOD(ROW(),10),"",INDEX(AO$3:AO$600,ROW()/10))</f>
        <v/>
      </c>
      <c r="AQ493" s="181" t="n">
        <v>4.91</v>
      </c>
      <c r="AR493" s="229" t="e">
        <f aca="false">VALUE($AP493)</f>
        <v>#VALUE!</v>
      </c>
      <c r="AS493" s="164" t="n">
        <v>4900</v>
      </c>
      <c r="AU493" s="227" t="str">
        <f aca="false">IF(MOD(ROW(),10),"",INDEX(AT$3:AT$600,ROW()/10))</f>
        <v/>
      </c>
      <c r="AV493" s="181" t="n">
        <v>4.91</v>
      </c>
      <c r="AW493" s="229" t="e">
        <f aca="false">VALUE($AU493)</f>
        <v>#VALUE!</v>
      </c>
      <c r="AZ493" s="180" t="str">
        <f aca="false">IF(MOD(ROW(),2),"",INDEX(AY$3:AY$600,ROW()/2))</f>
        <v/>
      </c>
      <c r="BA493" s="181" t="n">
        <v>4.91</v>
      </c>
      <c r="BB493" s="182" t="e">
        <f aca="false">VALUE(AZ493)</f>
        <v>#VALUE!</v>
      </c>
      <c r="BE493" s="180" t="str">
        <f aca="false">IF(MOD(ROW(),2),"",INDEX(BD$3:BD$600,ROW()/2))</f>
        <v/>
      </c>
      <c r="BF493" s="181" t="n">
        <v>4.91</v>
      </c>
      <c r="BG493" s="182" t="n">
        <f aca="false">VALUE($BD494)</f>
        <v>0</v>
      </c>
    </row>
    <row r="494" customFormat="false" ht="12.75" hidden="false" customHeight="false" outlineLevel="0" collapsed="false">
      <c r="S494" s="165"/>
      <c r="T494" s="165"/>
      <c r="U494" s="165"/>
      <c r="V494" s="165"/>
      <c r="W494" s="165"/>
      <c r="Y494" s="164" t="n">
        <v>491</v>
      </c>
      <c r="AA494" s="180" t="n">
        <f aca="false">IF(MOD(ROW(),2),"",INDEX($Z$3:$Z$600,ROW()/2))</f>
        <v>0</v>
      </c>
      <c r="AB494" s="181" t="n">
        <v>4.92</v>
      </c>
      <c r="AC494" s="182" t="n">
        <f aca="false">VALUE($Z495)</f>
        <v>0</v>
      </c>
      <c r="AD494" s="164" t="n">
        <v>491</v>
      </c>
      <c r="AE494" s="191"/>
      <c r="AF494" s="227" t="str">
        <f aca="false">IF(MOD(ROW(),10),"",INDEX(AE$3:AE$600,ROW()/10))</f>
        <v/>
      </c>
      <c r="AG494" s="228" t="n">
        <v>489</v>
      </c>
      <c r="AH494" s="229" t="e">
        <f aca="false">VALUE($AF494)</f>
        <v>#VALUE!</v>
      </c>
      <c r="AI494" s="164" t="n">
        <v>491</v>
      </c>
      <c r="AK494" s="227" t="str">
        <f aca="false">IF(MOD(ROW(),10),"",INDEX(AJ$3:AJ$600,ROW()/10))</f>
        <v/>
      </c>
      <c r="AL494" s="228" t="n">
        <v>484</v>
      </c>
      <c r="AM494" s="229" t="e">
        <f aca="false">VALUE($AF494)</f>
        <v>#VALUE!</v>
      </c>
      <c r="AN494" s="164" t="n">
        <v>491</v>
      </c>
      <c r="AP494" s="227" t="str">
        <f aca="false">IF(MOD(ROW(),10),"",INDEX(AO$3:AO$600,ROW()/10))</f>
        <v/>
      </c>
      <c r="AQ494" s="181" t="n">
        <v>4.92</v>
      </c>
      <c r="AR494" s="229" t="e">
        <f aca="false">VALUE($AP494)</f>
        <v>#VALUE!</v>
      </c>
      <c r="AS494" s="164" t="n">
        <v>4910</v>
      </c>
      <c r="AU494" s="227" t="str">
        <f aca="false">IF(MOD(ROW(),10),"",INDEX(AT$3:AT$600,ROW()/10))</f>
        <v/>
      </c>
      <c r="AV494" s="181" t="n">
        <v>4.92</v>
      </c>
      <c r="AW494" s="229" t="e">
        <f aca="false">VALUE($AU494)</f>
        <v>#VALUE!</v>
      </c>
      <c r="AZ494" s="180" t="n">
        <f aca="false">IF(MOD(ROW(),2),"",INDEX(AY$3:AY$600,ROW()/2))</f>
        <v>0</v>
      </c>
      <c r="BA494" s="181" t="n">
        <v>4.92</v>
      </c>
      <c r="BB494" s="182" t="n">
        <f aca="false">VALUE(AZ494)</f>
        <v>0</v>
      </c>
      <c r="BE494" s="180" t="n">
        <f aca="false">IF(MOD(ROW(),2),"",INDEX(BD$3:BD$600,ROW()/2))</f>
        <v>0</v>
      </c>
      <c r="BF494" s="181" t="n">
        <v>4.92</v>
      </c>
      <c r="BG494" s="182" t="n">
        <f aca="false">VALUE($BD495)</f>
        <v>0</v>
      </c>
    </row>
    <row r="495" customFormat="false" ht="12.75" hidden="false" customHeight="false" outlineLevel="0" collapsed="false">
      <c r="S495" s="165"/>
      <c r="T495" s="165"/>
      <c r="U495" s="165"/>
      <c r="V495" s="165"/>
      <c r="W495" s="165"/>
      <c r="Y495" s="164" t="n">
        <v>492</v>
      </c>
      <c r="AA495" s="180" t="str">
        <f aca="false">IF(MOD(ROW(),2),"",INDEX($Z$3:$Z$600,ROW()/2))</f>
        <v/>
      </c>
      <c r="AB495" s="181" t="n">
        <v>4.93</v>
      </c>
      <c r="AC495" s="182" t="n">
        <f aca="false">VALUE($Z496)</f>
        <v>0</v>
      </c>
      <c r="AD495" s="164" t="n">
        <v>492</v>
      </c>
      <c r="AE495" s="191"/>
      <c r="AF495" s="227" t="str">
        <f aca="false">IF(MOD(ROW(),10),"",INDEX(AE$3:AE$600,ROW()/10))</f>
        <v/>
      </c>
      <c r="AG495" s="228" t="n">
        <v>490</v>
      </c>
      <c r="AH495" s="229" t="e">
        <f aca="false">VALUE($AF495)</f>
        <v>#VALUE!</v>
      </c>
      <c r="AI495" s="164" t="n">
        <v>492</v>
      </c>
      <c r="AK495" s="227" t="str">
        <f aca="false">IF(MOD(ROW(),10),"",INDEX(AJ$3:AJ$600,ROW()/10))</f>
        <v/>
      </c>
      <c r="AL495" s="228" t="n">
        <v>485</v>
      </c>
      <c r="AM495" s="229" t="e">
        <f aca="false">VALUE($AF495)</f>
        <v>#VALUE!</v>
      </c>
      <c r="AN495" s="164" t="n">
        <v>492</v>
      </c>
      <c r="AP495" s="227" t="str">
        <f aca="false">IF(MOD(ROW(),10),"",INDEX(AO$3:AO$600,ROW()/10))</f>
        <v/>
      </c>
      <c r="AQ495" s="181" t="n">
        <v>4.93</v>
      </c>
      <c r="AR495" s="229" t="e">
        <f aca="false">VALUE($AP495)</f>
        <v>#VALUE!</v>
      </c>
      <c r="AS495" s="164" t="n">
        <v>4920</v>
      </c>
      <c r="AU495" s="227" t="str">
        <f aca="false">IF(MOD(ROW(),10),"",INDEX(AT$3:AT$600,ROW()/10))</f>
        <v/>
      </c>
      <c r="AV495" s="181" t="n">
        <v>4.93</v>
      </c>
      <c r="AW495" s="229" t="e">
        <f aca="false">VALUE($AU495)</f>
        <v>#VALUE!</v>
      </c>
      <c r="AZ495" s="180" t="str">
        <f aca="false">IF(MOD(ROW(),2),"",INDEX(AY$3:AY$600,ROW()/2))</f>
        <v/>
      </c>
      <c r="BA495" s="181" t="n">
        <v>4.93</v>
      </c>
      <c r="BB495" s="182" t="e">
        <f aca="false">VALUE(AZ495)</f>
        <v>#VALUE!</v>
      </c>
      <c r="BE495" s="180" t="str">
        <f aca="false">IF(MOD(ROW(),2),"",INDEX(BD$3:BD$600,ROW()/2))</f>
        <v/>
      </c>
      <c r="BF495" s="181" t="n">
        <v>4.93</v>
      </c>
      <c r="BG495" s="182" t="n">
        <f aca="false">VALUE($BD496)</f>
        <v>0</v>
      </c>
    </row>
    <row r="496" customFormat="false" ht="12.75" hidden="false" customHeight="false" outlineLevel="0" collapsed="false">
      <c r="S496" s="165"/>
      <c r="T496" s="165"/>
      <c r="U496" s="165"/>
      <c r="V496" s="165"/>
      <c r="W496" s="165"/>
      <c r="Y496" s="164" t="n">
        <v>493</v>
      </c>
      <c r="AA496" s="180" t="n">
        <f aca="false">IF(MOD(ROW(),2),"",INDEX($Z$3:$Z$600,ROW()/2))</f>
        <v>0</v>
      </c>
      <c r="AB496" s="181" t="n">
        <v>4.94</v>
      </c>
      <c r="AC496" s="182" t="n">
        <f aca="false">VALUE($Z497)</f>
        <v>0</v>
      </c>
      <c r="AD496" s="164" t="n">
        <v>493</v>
      </c>
      <c r="AE496" s="191"/>
      <c r="AF496" s="227" t="str">
        <f aca="false">IF(MOD(ROW(),10),"",INDEX(AE$3:AE$600,ROW()/10))</f>
        <v/>
      </c>
      <c r="AG496" s="228" t="n">
        <v>491</v>
      </c>
      <c r="AH496" s="229" t="e">
        <f aca="false">VALUE($AF496)</f>
        <v>#VALUE!</v>
      </c>
      <c r="AI496" s="164" t="n">
        <v>493</v>
      </c>
      <c r="AK496" s="227" t="str">
        <f aca="false">IF(MOD(ROW(),10),"",INDEX(AJ$3:AJ$600,ROW()/10))</f>
        <v/>
      </c>
      <c r="AL496" s="228" t="n">
        <v>486</v>
      </c>
      <c r="AM496" s="229" t="e">
        <f aca="false">VALUE($AF496)</f>
        <v>#VALUE!</v>
      </c>
      <c r="AN496" s="164" t="n">
        <v>493</v>
      </c>
      <c r="AP496" s="227" t="str">
        <f aca="false">IF(MOD(ROW(),10),"",INDEX(AO$3:AO$600,ROW()/10))</f>
        <v/>
      </c>
      <c r="AQ496" s="181" t="n">
        <v>4.94</v>
      </c>
      <c r="AR496" s="229" t="e">
        <f aca="false">VALUE($AP496)</f>
        <v>#VALUE!</v>
      </c>
      <c r="AS496" s="164" t="n">
        <v>4930</v>
      </c>
      <c r="AU496" s="227" t="str">
        <f aca="false">IF(MOD(ROW(),10),"",INDEX(AT$3:AT$600,ROW()/10))</f>
        <v/>
      </c>
      <c r="AV496" s="181" t="n">
        <v>4.94</v>
      </c>
      <c r="AW496" s="229" t="e">
        <f aca="false">VALUE($AU496)</f>
        <v>#VALUE!</v>
      </c>
      <c r="AZ496" s="180" t="n">
        <f aca="false">IF(MOD(ROW(),2),"",INDEX(AY$3:AY$600,ROW()/2))</f>
        <v>0</v>
      </c>
      <c r="BA496" s="181" t="n">
        <v>4.94</v>
      </c>
      <c r="BB496" s="182" t="n">
        <f aca="false">VALUE(AZ496)</f>
        <v>0</v>
      </c>
      <c r="BE496" s="180" t="n">
        <f aca="false">IF(MOD(ROW(),2),"",INDEX(BD$3:BD$600,ROW()/2))</f>
        <v>0</v>
      </c>
      <c r="BF496" s="181" t="n">
        <v>4.94</v>
      </c>
      <c r="BG496" s="182" t="n">
        <f aca="false">VALUE($BD497)</f>
        <v>0</v>
      </c>
    </row>
    <row r="497" customFormat="false" ht="12.75" hidden="false" customHeight="false" outlineLevel="0" collapsed="false">
      <c r="S497" s="165"/>
      <c r="T497" s="165"/>
      <c r="U497" s="165"/>
      <c r="V497" s="165"/>
      <c r="W497" s="165"/>
      <c r="Y497" s="164" t="n">
        <v>494</v>
      </c>
      <c r="AA497" s="180" t="str">
        <f aca="false">IF(MOD(ROW(),2),"",INDEX($Z$3:$Z$600,ROW()/2))</f>
        <v/>
      </c>
      <c r="AB497" s="181" t="n">
        <v>4.95</v>
      </c>
      <c r="AC497" s="182" t="n">
        <f aca="false">VALUE($Z498)</f>
        <v>0</v>
      </c>
      <c r="AD497" s="164" t="n">
        <v>494</v>
      </c>
      <c r="AE497" s="191"/>
      <c r="AF497" s="227" t="str">
        <f aca="false">IF(MOD(ROW(),10),"",INDEX(AE$3:AE$600,ROW()/10))</f>
        <v/>
      </c>
      <c r="AG497" s="228" t="n">
        <v>492</v>
      </c>
      <c r="AH497" s="229" t="e">
        <f aca="false">VALUE($AF497)</f>
        <v>#VALUE!</v>
      </c>
      <c r="AI497" s="164" t="n">
        <v>494</v>
      </c>
      <c r="AK497" s="227" t="str">
        <f aca="false">IF(MOD(ROW(),10),"",INDEX(AJ$3:AJ$600,ROW()/10))</f>
        <v/>
      </c>
      <c r="AL497" s="228" t="n">
        <v>487</v>
      </c>
      <c r="AM497" s="229" t="e">
        <f aca="false">VALUE($AF497)</f>
        <v>#VALUE!</v>
      </c>
      <c r="AN497" s="164" t="n">
        <v>494</v>
      </c>
      <c r="AP497" s="227" t="str">
        <f aca="false">IF(MOD(ROW(),10),"",INDEX(AO$3:AO$600,ROW()/10))</f>
        <v/>
      </c>
      <c r="AQ497" s="181" t="n">
        <v>4.95</v>
      </c>
      <c r="AR497" s="229" t="e">
        <f aca="false">VALUE($AP497)</f>
        <v>#VALUE!</v>
      </c>
      <c r="AS497" s="164" t="n">
        <v>4940</v>
      </c>
      <c r="AU497" s="227" t="str">
        <f aca="false">IF(MOD(ROW(),10),"",INDEX(AT$3:AT$600,ROW()/10))</f>
        <v/>
      </c>
      <c r="AV497" s="181" t="n">
        <v>4.95</v>
      </c>
      <c r="AW497" s="229" t="e">
        <f aca="false">VALUE($AU497)</f>
        <v>#VALUE!</v>
      </c>
      <c r="AZ497" s="180" t="str">
        <f aca="false">IF(MOD(ROW(),2),"",INDEX(AY$3:AY$600,ROW()/2))</f>
        <v/>
      </c>
      <c r="BA497" s="181" t="n">
        <v>4.95</v>
      </c>
      <c r="BB497" s="182" t="e">
        <f aca="false">VALUE(AZ497)</f>
        <v>#VALUE!</v>
      </c>
      <c r="BE497" s="180" t="str">
        <f aca="false">IF(MOD(ROW(),2),"",INDEX(BD$3:BD$600,ROW()/2))</f>
        <v/>
      </c>
      <c r="BF497" s="181" t="n">
        <v>4.95</v>
      </c>
      <c r="BG497" s="182" t="n">
        <f aca="false">VALUE($BD498)</f>
        <v>0</v>
      </c>
    </row>
    <row r="498" customFormat="false" ht="12.75" hidden="false" customHeight="false" outlineLevel="0" collapsed="false">
      <c r="S498" s="165"/>
      <c r="T498" s="165"/>
      <c r="U498" s="165"/>
      <c r="V498" s="165"/>
      <c r="W498" s="165"/>
      <c r="Y498" s="164" t="n">
        <v>495</v>
      </c>
      <c r="AA498" s="180" t="n">
        <f aca="false">IF(MOD(ROW(),2),"",INDEX($Z$3:$Z$600,ROW()/2))</f>
        <v>0</v>
      </c>
      <c r="AB498" s="181" t="n">
        <v>4.96</v>
      </c>
      <c r="AC498" s="182" t="n">
        <f aca="false">VALUE($Z499)</f>
        <v>0</v>
      </c>
      <c r="AD498" s="164" t="n">
        <v>495</v>
      </c>
      <c r="AE498" s="191"/>
      <c r="AF498" s="227" t="str">
        <f aca="false">IF(MOD(ROW(),10),"",INDEX(AE$3:AE$600,ROW()/10))</f>
        <v/>
      </c>
      <c r="AG498" s="228" t="n">
        <v>493</v>
      </c>
      <c r="AH498" s="229" t="e">
        <f aca="false">VALUE($AF498)</f>
        <v>#VALUE!</v>
      </c>
      <c r="AI498" s="164" t="n">
        <v>495</v>
      </c>
      <c r="AK498" s="227" t="str">
        <f aca="false">IF(MOD(ROW(),10),"",INDEX(AJ$3:AJ$600,ROW()/10))</f>
        <v/>
      </c>
      <c r="AL498" s="228" t="n">
        <v>488</v>
      </c>
      <c r="AM498" s="229" t="e">
        <f aca="false">VALUE($AF498)</f>
        <v>#VALUE!</v>
      </c>
      <c r="AN498" s="164" t="n">
        <v>495</v>
      </c>
      <c r="AP498" s="227" t="str">
        <f aca="false">IF(MOD(ROW(),10),"",INDEX(AO$3:AO$600,ROW()/10))</f>
        <v/>
      </c>
      <c r="AQ498" s="181" t="n">
        <v>4.96</v>
      </c>
      <c r="AR498" s="229" t="e">
        <f aca="false">VALUE($AP498)</f>
        <v>#VALUE!</v>
      </c>
      <c r="AS498" s="164" t="n">
        <v>4950</v>
      </c>
      <c r="AU498" s="227" t="str">
        <f aca="false">IF(MOD(ROW(),10),"",INDEX(AT$3:AT$600,ROW()/10))</f>
        <v/>
      </c>
      <c r="AV498" s="181" t="n">
        <v>4.96</v>
      </c>
      <c r="AW498" s="229" t="e">
        <f aca="false">VALUE($AU498)</f>
        <v>#VALUE!</v>
      </c>
      <c r="AZ498" s="180" t="n">
        <f aca="false">IF(MOD(ROW(),2),"",INDEX(AY$3:AY$600,ROW()/2))</f>
        <v>0</v>
      </c>
      <c r="BA498" s="181" t="n">
        <v>4.96</v>
      </c>
      <c r="BB498" s="182" t="n">
        <f aca="false">VALUE(AZ498)</f>
        <v>0</v>
      </c>
      <c r="BE498" s="180" t="n">
        <f aca="false">IF(MOD(ROW(),2),"",INDEX(BD$3:BD$600,ROW()/2))</f>
        <v>0</v>
      </c>
      <c r="BF498" s="181" t="n">
        <v>4.96</v>
      </c>
      <c r="BG498" s="182" t="n">
        <f aca="false">VALUE($BD499)</f>
        <v>0</v>
      </c>
    </row>
    <row r="499" customFormat="false" ht="12.75" hidden="false" customHeight="false" outlineLevel="0" collapsed="false">
      <c r="S499" s="165"/>
      <c r="T499" s="165"/>
      <c r="U499" s="165"/>
      <c r="V499" s="165"/>
      <c r="W499" s="165"/>
      <c r="Y499" s="164" t="n">
        <v>496</v>
      </c>
      <c r="AA499" s="180" t="str">
        <f aca="false">IF(MOD(ROW(),2),"",INDEX($Z$3:$Z$600,ROW()/2))</f>
        <v/>
      </c>
      <c r="AB499" s="181" t="n">
        <v>4.97</v>
      </c>
      <c r="AC499" s="182" t="n">
        <f aca="false">VALUE($Z500)</f>
        <v>0</v>
      </c>
      <c r="AD499" s="164" t="n">
        <v>496</v>
      </c>
      <c r="AE499" s="191"/>
      <c r="AF499" s="227" t="str">
        <f aca="false">IF(MOD(ROW(),10),"",INDEX(AE$3:AE$600,ROW()/10))</f>
        <v/>
      </c>
      <c r="AG499" s="228" t="n">
        <v>494</v>
      </c>
      <c r="AH499" s="229" t="e">
        <f aca="false">VALUE($AF499)</f>
        <v>#VALUE!</v>
      </c>
      <c r="AI499" s="164" t="n">
        <v>496</v>
      </c>
      <c r="AK499" s="227" t="str">
        <f aca="false">IF(MOD(ROW(),10),"",INDEX(AJ$3:AJ$600,ROW()/10))</f>
        <v/>
      </c>
      <c r="AL499" s="228" t="n">
        <v>489</v>
      </c>
      <c r="AM499" s="229" t="e">
        <f aca="false">VALUE($AF499)</f>
        <v>#VALUE!</v>
      </c>
      <c r="AN499" s="164" t="n">
        <v>496</v>
      </c>
      <c r="AP499" s="227" t="str">
        <f aca="false">IF(MOD(ROW(),10),"",INDEX(AO$3:AO$600,ROW()/10))</f>
        <v/>
      </c>
      <c r="AQ499" s="181" t="n">
        <v>4.97</v>
      </c>
      <c r="AR499" s="229" t="e">
        <f aca="false">VALUE($AP499)</f>
        <v>#VALUE!</v>
      </c>
      <c r="AS499" s="164" t="n">
        <v>4960</v>
      </c>
      <c r="AU499" s="227" t="str">
        <f aca="false">IF(MOD(ROW(),10),"",INDEX(AT$3:AT$600,ROW()/10))</f>
        <v/>
      </c>
      <c r="AV499" s="181" t="n">
        <v>4.97</v>
      </c>
      <c r="AW499" s="229" t="e">
        <f aca="false">VALUE($AU499)</f>
        <v>#VALUE!</v>
      </c>
      <c r="AZ499" s="180" t="str">
        <f aca="false">IF(MOD(ROW(),2),"",INDEX(AY$3:AY$600,ROW()/2))</f>
        <v/>
      </c>
      <c r="BA499" s="181" t="n">
        <v>4.97</v>
      </c>
      <c r="BB499" s="182" t="e">
        <f aca="false">VALUE(AZ499)</f>
        <v>#VALUE!</v>
      </c>
      <c r="BE499" s="180" t="str">
        <f aca="false">IF(MOD(ROW(),2),"",INDEX(BD$3:BD$600,ROW()/2))</f>
        <v/>
      </c>
      <c r="BF499" s="181" t="n">
        <v>4.97</v>
      </c>
      <c r="BG499" s="182" t="n">
        <f aca="false">VALUE($BD500)</f>
        <v>0</v>
      </c>
    </row>
    <row r="500" customFormat="false" ht="12.75" hidden="false" customHeight="false" outlineLevel="0" collapsed="false">
      <c r="S500" s="165"/>
      <c r="T500" s="165"/>
      <c r="U500" s="165"/>
      <c r="V500" s="165"/>
      <c r="W500" s="165"/>
      <c r="Y500" s="164" t="n">
        <v>497</v>
      </c>
      <c r="AA500" s="180" t="n">
        <f aca="false">IF(MOD(ROW(),2),"",INDEX($Z$3:$Z$600,ROW()/2))</f>
        <v>0</v>
      </c>
      <c r="AB500" s="181" t="n">
        <v>4.98</v>
      </c>
      <c r="AC500" s="182" t="n">
        <f aca="false">VALUE($Z501)</f>
        <v>0</v>
      </c>
      <c r="AD500" s="164" t="n">
        <v>497</v>
      </c>
      <c r="AE500" s="191"/>
      <c r="AF500" s="227" t="n">
        <f aca="false">IF(MOD(ROW(),10),"",INDEX(AE$3:AE$600,ROW()/10))</f>
        <v>0</v>
      </c>
      <c r="AG500" s="228" t="n">
        <v>495</v>
      </c>
      <c r="AH500" s="229" t="n">
        <f aca="false">VALUE($AF500)</f>
        <v>0</v>
      </c>
      <c r="AI500" s="164" t="n">
        <v>497</v>
      </c>
      <c r="AK500" s="227" t="n">
        <f aca="false">IF(MOD(ROW(),10),"",INDEX(AJ$3:AJ$600,ROW()/10))</f>
        <v>0</v>
      </c>
      <c r="AL500" s="228" t="n">
        <v>490</v>
      </c>
      <c r="AM500" s="229" t="n">
        <f aca="false">VALUE($AF500)</f>
        <v>0</v>
      </c>
      <c r="AN500" s="164" t="n">
        <v>497</v>
      </c>
      <c r="AP500" s="227" t="n">
        <f aca="false">IF(MOD(ROW(),10),"",INDEX(AO$3:AO$600,ROW()/10))</f>
        <v>0</v>
      </c>
      <c r="AQ500" s="181" t="n">
        <v>4.98</v>
      </c>
      <c r="AR500" s="229" t="n">
        <f aca="false">VALUE($AP500)</f>
        <v>0</v>
      </c>
      <c r="AS500" s="164" t="n">
        <v>4970</v>
      </c>
      <c r="AU500" s="227" t="n">
        <f aca="false">IF(MOD(ROW(),10),"",INDEX(AT$3:AT$600,ROW()/10))</f>
        <v>0</v>
      </c>
      <c r="AV500" s="181" t="n">
        <v>4.98</v>
      </c>
      <c r="AW500" s="229" t="n">
        <f aca="false">VALUE($AU500)</f>
        <v>0</v>
      </c>
      <c r="AZ500" s="180" t="n">
        <f aca="false">IF(MOD(ROW(),2),"",INDEX(AY$3:AY$600,ROW()/2))</f>
        <v>0</v>
      </c>
      <c r="BA500" s="181" t="n">
        <v>4.98</v>
      </c>
      <c r="BB500" s="182" t="n">
        <f aca="false">VALUE(AZ500)</f>
        <v>0</v>
      </c>
      <c r="BE500" s="180" t="n">
        <f aca="false">IF(MOD(ROW(),2),"",INDEX(BD$3:BD$600,ROW()/2))</f>
        <v>0</v>
      </c>
      <c r="BF500" s="181" t="n">
        <v>4.98</v>
      </c>
      <c r="BG500" s="182" t="n">
        <f aca="false">VALUE($BD501)</f>
        <v>0</v>
      </c>
    </row>
    <row r="501" customFormat="false" ht="12.75" hidden="false" customHeight="false" outlineLevel="0" collapsed="false">
      <c r="S501" s="165"/>
      <c r="T501" s="165"/>
      <c r="U501" s="165"/>
      <c r="V501" s="165"/>
      <c r="W501" s="165"/>
      <c r="Y501" s="164" t="n">
        <v>498</v>
      </c>
      <c r="AA501" s="180" t="str">
        <f aca="false">IF(MOD(ROW(),2),"",INDEX($Z$3:$Z$600,ROW()/2))</f>
        <v/>
      </c>
      <c r="AB501" s="181" t="n">
        <v>4.99</v>
      </c>
      <c r="AC501" s="182" t="n">
        <f aca="false">VALUE($Z502)</f>
        <v>0</v>
      </c>
      <c r="AD501" s="164" t="n">
        <v>498</v>
      </c>
      <c r="AE501" s="191"/>
      <c r="AF501" s="227" t="str">
        <f aca="false">IF(MOD(ROW(),10),"",INDEX(AE$3:AE$600,ROW()/10))</f>
        <v/>
      </c>
      <c r="AG501" s="228" t="n">
        <v>496</v>
      </c>
      <c r="AH501" s="229" t="e">
        <f aca="false">VALUE($AF501)</f>
        <v>#VALUE!</v>
      </c>
      <c r="AI501" s="164" t="n">
        <v>498</v>
      </c>
      <c r="AK501" s="227" t="str">
        <f aca="false">IF(MOD(ROW(),10),"",INDEX(AJ$3:AJ$600,ROW()/10))</f>
        <v/>
      </c>
      <c r="AL501" s="228" t="n">
        <v>491</v>
      </c>
      <c r="AM501" s="229" t="e">
        <f aca="false">VALUE($AF501)</f>
        <v>#VALUE!</v>
      </c>
      <c r="AN501" s="164" t="n">
        <v>498</v>
      </c>
      <c r="AP501" s="227" t="str">
        <f aca="false">IF(MOD(ROW(),10),"",INDEX(AO$3:AO$600,ROW()/10))</f>
        <v/>
      </c>
      <c r="AQ501" s="181" t="n">
        <v>4.99</v>
      </c>
      <c r="AR501" s="229" t="e">
        <f aca="false">VALUE($AP501)</f>
        <v>#VALUE!</v>
      </c>
      <c r="AS501" s="164" t="n">
        <v>4980</v>
      </c>
      <c r="AU501" s="227" t="str">
        <f aca="false">IF(MOD(ROW(),10),"",INDEX(AT$3:AT$600,ROW()/10))</f>
        <v/>
      </c>
      <c r="AV501" s="181" t="n">
        <v>4.99</v>
      </c>
      <c r="AW501" s="229" t="e">
        <f aca="false">VALUE($AU501)</f>
        <v>#VALUE!</v>
      </c>
      <c r="AZ501" s="180" t="str">
        <f aca="false">IF(MOD(ROW(),2),"",INDEX(AY$3:AY$600,ROW()/2))</f>
        <v/>
      </c>
      <c r="BA501" s="181" t="n">
        <v>4.99</v>
      </c>
      <c r="BB501" s="182" t="e">
        <f aca="false">VALUE(AZ501)</f>
        <v>#VALUE!</v>
      </c>
      <c r="BE501" s="180" t="str">
        <f aca="false">IF(MOD(ROW(),2),"",INDEX(BD$3:BD$600,ROW()/2))</f>
        <v/>
      </c>
      <c r="BF501" s="181" t="n">
        <v>4.99</v>
      </c>
      <c r="BG501" s="182" t="n">
        <f aca="false">VALUE($BD502)</f>
        <v>0</v>
      </c>
    </row>
    <row r="502" customFormat="false" ht="12.75" hidden="false" customHeight="false" outlineLevel="0" collapsed="false">
      <c r="S502" s="165"/>
      <c r="T502" s="165"/>
      <c r="U502" s="165"/>
      <c r="V502" s="165"/>
      <c r="W502" s="165"/>
      <c r="Y502" s="164" t="n">
        <v>499</v>
      </c>
      <c r="AA502" s="180" t="n">
        <f aca="false">IF(MOD(ROW(),2),"",INDEX($Z$3:$Z$600,ROW()/2))</f>
        <v>0</v>
      </c>
      <c r="AB502" s="181" t="n">
        <v>5</v>
      </c>
      <c r="AC502" s="182" t="n">
        <f aca="false">VALUE($Z503)</f>
        <v>0</v>
      </c>
      <c r="AD502" s="164" t="n">
        <v>499</v>
      </c>
      <c r="AE502" s="191"/>
      <c r="AF502" s="227" t="str">
        <f aca="false">IF(MOD(ROW(),10),"",INDEX(AE$3:AE$600,ROW()/10))</f>
        <v/>
      </c>
      <c r="AG502" s="228" t="n">
        <v>497</v>
      </c>
      <c r="AH502" s="229" t="e">
        <f aca="false">VALUE($AF502)</f>
        <v>#VALUE!</v>
      </c>
      <c r="AI502" s="164" t="n">
        <v>499</v>
      </c>
      <c r="AK502" s="227" t="str">
        <f aca="false">IF(MOD(ROW(),10),"",INDEX(AJ$3:AJ$600,ROW()/10))</f>
        <v/>
      </c>
      <c r="AL502" s="228" t="n">
        <v>492</v>
      </c>
      <c r="AM502" s="229" t="e">
        <f aca="false">VALUE($AF502)</f>
        <v>#VALUE!</v>
      </c>
      <c r="AN502" s="164" t="n">
        <v>499</v>
      </c>
      <c r="AP502" s="227" t="str">
        <f aca="false">IF(MOD(ROW(),10),"",INDEX(AO$3:AO$600,ROW()/10))</f>
        <v/>
      </c>
      <c r="AQ502" s="181" t="n">
        <v>5</v>
      </c>
      <c r="AR502" s="229" t="e">
        <f aca="false">VALUE($AP502)</f>
        <v>#VALUE!</v>
      </c>
      <c r="AS502" s="164" t="n">
        <v>4990</v>
      </c>
      <c r="AU502" s="227" t="str">
        <f aca="false">IF(MOD(ROW(),10),"",INDEX(AT$3:AT$600,ROW()/10))</f>
        <v/>
      </c>
      <c r="AV502" s="181" t="n">
        <v>5</v>
      </c>
      <c r="AW502" s="229" t="e">
        <f aca="false">VALUE($AU502)</f>
        <v>#VALUE!</v>
      </c>
      <c r="AZ502" s="180" t="n">
        <f aca="false">IF(MOD(ROW(),2),"",INDEX(AY$3:AY$600,ROW()/2))</f>
        <v>0</v>
      </c>
      <c r="BA502" s="181" t="n">
        <v>5</v>
      </c>
      <c r="BB502" s="182" t="n">
        <f aca="false">VALUE(AZ502)</f>
        <v>0</v>
      </c>
      <c r="BE502" s="180" t="n">
        <f aca="false">IF(MOD(ROW(),2),"",INDEX(BD$3:BD$600,ROW()/2))</f>
        <v>0</v>
      </c>
      <c r="BF502" s="181" t="n">
        <v>5</v>
      </c>
      <c r="BG502" s="182" t="n">
        <f aca="false">VALUE($BD503)</f>
        <v>0</v>
      </c>
    </row>
    <row r="503" customFormat="false" ht="12.75" hidden="false" customHeight="false" outlineLevel="0" collapsed="false">
      <c r="S503" s="165"/>
      <c r="T503" s="165"/>
      <c r="U503" s="165"/>
      <c r="V503" s="165"/>
      <c r="Y503" s="164" t="n">
        <v>500</v>
      </c>
      <c r="AA503" s="180" t="str">
        <f aca="false">IF(MOD(ROW(),2),"",INDEX($Z$3:$Z$600,ROW()/2))</f>
        <v/>
      </c>
      <c r="AB503" s="181" t="n">
        <v>5.01</v>
      </c>
      <c r="AC503" s="182" t="n">
        <f aca="false">VALUE($Z504)</f>
        <v>0</v>
      </c>
      <c r="AD503" s="164" t="n">
        <v>500</v>
      </c>
      <c r="AE503" s="191"/>
      <c r="AF503" s="227" t="str">
        <f aca="false">IF(MOD(ROW(),10),"",INDEX(AE$3:AE$600,ROW()/10))</f>
        <v/>
      </c>
      <c r="AG503" s="228" t="n">
        <v>498</v>
      </c>
      <c r="AH503" s="229" t="e">
        <f aca="false">VALUE($AF503)</f>
        <v>#VALUE!</v>
      </c>
      <c r="AI503" s="164" t="n">
        <v>500</v>
      </c>
      <c r="AK503" s="227" t="str">
        <f aca="false">IF(MOD(ROW(),10),"",INDEX(AJ$3:AJ$600,ROW()/10))</f>
        <v/>
      </c>
      <c r="AL503" s="228" t="n">
        <v>493</v>
      </c>
      <c r="AM503" s="229" t="e">
        <f aca="false">VALUE($AF503)</f>
        <v>#VALUE!</v>
      </c>
      <c r="AN503" s="164" t="n">
        <v>500</v>
      </c>
      <c r="AP503" s="227" t="str">
        <f aca="false">IF(MOD(ROW(),10),"",INDEX(AO$3:AO$600,ROW()/10))</f>
        <v/>
      </c>
      <c r="AQ503" s="181" t="n">
        <v>5.01</v>
      </c>
      <c r="AR503" s="229" t="e">
        <f aca="false">VALUE($AP503)</f>
        <v>#VALUE!</v>
      </c>
      <c r="AS503" s="164" t="n">
        <v>5000</v>
      </c>
      <c r="AU503" s="227" t="str">
        <f aca="false">IF(MOD(ROW(),10),"",INDEX(AT$3:AT$600,ROW()/10))</f>
        <v/>
      </c>
      <c r="AV503" s="181" t="n">
        <v>5.01</v>
      </c>
      <c r="AW503" s="229" t="e">
        <f aca="false">VALUE($AU503)</f>
        <v>#VALUE!</v>
      </c>
      <c r="AZ503" s="180" t="str">
        <f aca="false">IF(MOD(ROW(),2),"",INDEX(AY$3:AY$600,ROW()/2))</f>
        <v/>
      </c>
      <c r="BA503" s="181" t="n">
        <v>5.01</v>
      </c>
      <c r="BB503" s="182" t="e">
        <f aca="false">VALUE(AZ503)</f>
        <v>#VALUE!</v>
      </c>
      <c r="BE503" s="180" t="str">
        <f aca="false">IF(MOD(ROW(),2),"",INDEX(BD$3:BD$600,ROW()/2))</f>
        <v/>
      </c>
      <c r="BF503" s="181" t="n">
        <v>5.01</v>
      </c>
      <c r="BG503" s="182" t="n">
        <f aca="false">VALUE($BD504)</f>
        <v>0</v>
      </c>
    </row>
    <row r="504" customFormat="false" ht="12.75" hidden="false" customHeight="false" outlineLevel="0" collapsed="false">
      <c r="S504" s="165"/>
      <c r="T504" s="165"/>
      <c r="U504" s="165"/>
      <c r="V504" s="165"/>
      <c r="Y504" s="164" t="n">
        <v>501</v>
      </c>
      <c r="AA504" s="180" t="n">
        <f aca="false">IF(MOD(ROW(),2),"",INDEX($Z$3:$Z$600,ROW()/2))</f>
        <v>0</v>
      </c>
      <c r="AB504" s="181" t="n">
        <v>5.02</v>
      </c>
      <c r="AC504" s="182" t="n">
        <f aca="false">VALUE($Z505)</f>
        <v>0</v>
      </c>
      <c r="AD504" s="164" t="n">
        <v>501</v>
      </c>
      <c r="AE504" s="191"/>
      <c r="AF504" s="227" t="str">
        <f aca="false">IF(MOD(ROW(),10),"",INDEX(AE$3:AE$600,ROW()/10))</f>
        <v/>
      </c>
      <c r="AG504" s="228" t="n">
        <v>499</v>
      </c>
      <c r="AH504" s="229" t="e">
        <f aca="false">VALUE($AF504)</f>
        <v>#VALUE!</v>
      </c>
      <c r="AI504" s="164" t="n">
        <v>501</v>
      </c>
      <c r="AK504" s="227" t="str">
        <f aca="false">IF(MOD(ROW(),10),"",INDEX(AJ$3:AJ$600,ROW()/10))</f>
        <v/>
      </c>
      <c r="AL504" s="228" t="n">
        <v>494</v>
      </c>
      <c r="AM504" s="229" t="e">
        <f aca="false">VALUE($AF504)</f>
        <v>#VALUE!</v>
      </c>
      <c r="AN504" s="164" t="n">
        <v>501</v>
      </c>
      <c r="AP504" s="227" t="str">
        <f aca="false">IF(MOD(ROW(),10),"",INDEX(AO$3:AO$600,ROW()/10))</f>
        <v/>
      </c>
      <c r="AQ504" s="181" t="n">
        <v>5.02</v>
      </c>
      <c r="AR504" s="229" t="e">
        <f aca="false">VALUE($AP504)</f>
        <v>#VALUE!</v>
      </c>
      <c r="AS504" s="164" t="n">
        <v>5010</v>
      </c>
      <c r="AU504" s="227" t="str">
        <f aca="false">IF(MOD(ROW(),10),"",INDEX(AT$3:AT$600,ROW()/10))</f>
        <v/>
      </c>
      <c r="AV504" s="181" t="n">
        <v>5.02</v>
      </c>
      <c r="AW504" s="229" t="e">
        <f aca="false">VALUE($AU504)</f>
        <v>#VALUE!</v>
      </c>
      <c r="AZ504" s="180" t="n">
        <f aca="false">IF(MOD(ROW(),2),"",INDEX(AY$3:AY$600,ROW()/2))</f>
        <v>0</v>
      </c>
      <c r="BA504" s="181" t="n">
        <v>5.02</v>
      </c>
      <c r="BB504" s="182" t="n">
        <f aca="false">VALUE(AZ504)</f>
        <v>0</v>
      </c>
      <c r="BE504" s="180" t="n">
        <f aca="false">IF(MOD(ROW(),2),"",INDEX(BD$3:BD$600,ROW()/2))</f>
        <v>0</v>
      </c>
      <c r="BF504" s="181" t="n">
        <v>5.02</v>
      </c>
      <c r="BG504" s="182" t="n">
        <f aca="false">VALUE($BD505)</f>
        <v>0</v>
      </c>
    </row>
    <row r="505" customFormat="false" ht="12.75" hidden="false" customHeight="false" outlineLevel="0" collapsed="false">
      <c r="S505" s="165"/>
      <c r="T505" s="165"/>
      <c r="U505" s="165"/>
      <c r="V505" s="165"/>
      <c r="Y505" s="164" t="n">
        <v>502</v>
      </c>
      <c r="AA505" s="180" t="str">
        <f aca="false">IF(MOD(ROW(),2),"",INDEX($Z$3:$Z$600,ROW()/2))</f>
        <v/>
      </c>
      <c r="AB505" s="181" t="n">
        <v>5.03</v>
      </c>
      <c r="AC505" s="182" t="n">
        <f aca="false">VALUE($Z506)</f>
        <v>0</v>
      </c>
      <c r="AD505" s="164" t="n">
        <v>502</v>
      </c>
      <c r="AE505" s="191"/>
      <c r="AF505" s="227" t="str">
        <f aca="false">IF(MOD(ROW(),10),"",INDEX(AE$3:AE$600,ROW()/10))</f>
        <v/>
      </c>
      <c r="AG505" s="228" t="n">
        <v>500</v>
      </c>
      <c r="AH505" s="229" t="e">
        <f aca="false">VALUE($AF505)</f>
        <v>#VALUE!</v>
      </c>
      <c r="AI505" s="164" t="n">
        <v>502</v>
      </c>
      <c r="AK505" s="227" t="str">
        <f aca="false">IF(MOD(ROW(),10),"",INDEX(AJ$3:AJ$600,ROW()/10))</f>
        <v/>
      </c>
      <c r="AL505" s="228" t="n">
        <v>495</v>
      </c>
      <c r="AM505" s="229" t="e">
        <f aca="false">VALUE($AF505)</f>
        <v>#VALUE!</v>
      </c>
      <c r="AN505" s="164" t="n">
        <v>502</v>
      </c>
      <c r="AP505" s="227" t="str">
        <f aca="false">IF(MOD(ROW(),10),"",INDEX(AO$3:AO$600,ROW()/10))</f>
        <v/>
      </c>
      <c r="AQ505" s="181" t="n">
        <v>5.03</v>
      </c>
      <c r="AR505" s="229" t="e">
        <f aca="false">VALUE($AP505)</f>
        <v>#VALUE!</v>
      </c>
      <c r="AS505" s="164" t="n">
        <v>5020</v>
      </c>
      <c r="AU505" s="227" t="str">
        <f aca="false">IF(MOD(ROW(),10),"",INDEX(AT$3:AT$600,ROW()/10))</f>
        <v/>
      </c>
      <c r="AV505" s="181" t="n">
        <v>5.03</v>
      </c>
      <c r="AW505" s="229" t="e">
        <f aca="false">VALUE($AU505)</f>
        <v>#VALUE!</v>
      </c>
      <c r="AZ505" s="180" t="str">
        <f aca="false">IF(MOD(ROW(),2),"",INDEX(AY$3:AY$600,ROW()/2))</f>
        <v/>
      </c>
      <c r="BA505" s="181" t="n">
        <v>5.03</v>
      </c>
      <c r="BB505" s="182" t="e">
        <f aca="false">VALUE(AZ505)</f>
        <v>#VALUE!</v>
      </c>
      <c r="BE505" s="180" t="str">
        <f aca="false">IF(MOD(ROW(),2),"",INDEX(BD$3:BD$600,ROW()/2))</f>
        <v/>
      </c>
      <c r="BF505" s="181" t="n">
        <v>5.03</v>
      </c>
      <c r="BG505" s="182" t="n">
        <f aca="false">VALUE($BD506)</f>
        <v>0</v>
      </c>
    </row>
    <row r="506" customFormat="false" ht="12.75" hidden="false" customHeight="false" outlineLevel="0" collapsed="false">
      <c r="S506" s="165"/>
      <c r="T506" s="165"/>
      <c r="U506" s="165"/>
      <c r="V506" s="165"/>
      <c r="Y506" s="164" t="n">
        <v>503</v>
      </c>
      <c r="AA506" s="180" t="n">
        <f aca="false">IF(MOD(ROW(),2),"",INDEX($Z$3:$Z$600,ROW()/2))</f>
        <v>0</v>
      </c>
      <c r="AB506" s="181" t="n">
        <v>5.04</v>
      </c>
      <c r="AC506" s="182" t="n">
        <f aca="false">VALUE($Z507)</f>
        <v>0</v>
      </c>
      <c r="AD506" s="164" t="n">
        <v>503</v>
      </c>
      <c r="AE506" s="191"/>
      <c r="AF506" s="227" t="str">
        <f aca="false">IF(MOD(ROW(),10),"",INDEX(AE$3:AE$600,ROW()/10))</f>
        <v/>
      </c>
      <c r="AG506" s="228" t="n">
        <v>501</v>
      </c>
      <c r="AH506" s="229" t="e">
        <f aca="false">VALUE($AF506)</f>
        <v>#VALUE!</v>
      </c>
      <c r="AI506" s="164" t="n">
        <v>503</v>
      </c>
      <c r="AK506" s="227" t="str">
        <f aca="false">IF(MOD(ROW(),10),"",INDEX(AJ$3:AJ$600,ROW()/10))</f>
        <v/>
      </c>
      <c r="AL506" s="228" t="n">
        <v>496</v>
      </c>
      <c r="AM506" s="229" t="e">
        <f aca="false">VALUE($AF506)</f>
        <v>#VALUE!</v>
      </c>
      <c r="AN506" s="164" t="n">
        <v>503</v>
      </c>
      <c r="AP506" s="227" t="str">
        <f aca="false">IF(MOD(ROW(),10),"",INDEX(AO$3:AO$600,ROW()/10))</f>
        <v/>
      </c>
      <c r="AQ506" s="181" t="n">
        <v>5.04</v>
      </c>
      <c r="AR506" s="229" t="e">
        <f aca="false">VALUE($AP506)</f>
        <v>#VALUE!</v>
      </c>
      <c r="AS506" s="164" t="n">
        <v>5030</v>
      </c>
      <c r="AU506" s="227" t="str">
        <f aca="false">IF(MOD(ROW(),10),"",INDEX(AT$3:AT$600,ROW()/10))</f>
        <v/>
      </c>
      <c r="AV506" s="181" t="n">
        <v>5.04</v>
      </c>
      <c r="AW506" s="229" t="e">
        <f aca="false">VALUE($AU506)</f>
        <v>#VALUE!</v>
      </c>
      <c r="AZ506" s="180" t="n">
        <f aca="false">IF(MOD(ROW(),2),"",INDEX(AY$3:AY$600,ROW()/2))</f>
        <v>0</v>
      </c>
      <c r="BA506" s="181" t="n">
        <v>5.04</v>
      </c>
      <c r="BB506" s="182" t="n">
        <f aca="false">VALUE(AZ506)</f>
        <v>0</v>
      </c>
      <c r="BE506" s="180" t="n">
        <f aca="false">IF(MOD(ROW(),2),"",INDEX(BD$3:BD$600,ROW()/2))</f>
        <v>0</v>
      </c>
      <c r="BF506" s="181" t="n">
        <v>5.04</v>
      </c>
      <c r="BG506" s="182" t="n">
        <f aca="false">VALUE($BD507)</f>
        <v>0</v>
      </c>
    </row>
    <row r="507" customFormat="false" ht="12.75" hidden="false" customHeight="false" outlineLevel="0" collapsed="false">
      <c r="S507" s="165"/>
      <c r="T507" s="165"/>
      <c r="U507" s="165"/>
      <c r="V507" s="165"/>
      <c r="Y507" s="164" t="n">
        <v>504</v>
      </c>
      <c r="AA507" s="180" t="str">
        <f aca="false">IF(MOD(ROW(),2),"",INDEX($Z$3:$Z$600,ROW()/2))</f>
        <v/>
      </c>
      <c r="AB507" s="181" t="n">
        <v>5.05</v>
      </c>
      <c r="AC507" s="182" t="n">
        <f aca="false">VALUE($Z508)</f>
        <v>0</v>
      </c>
      <c r="AD507" s="164" t="n">
        <v>504</v>
      </c>
      <c r="AE507" s="191"/>
      <c r="AF507" s="227" t="str">
        <f aca="false">IF(MOD(ROW(),10),"",INDEX(AE$3:AE$600,ROW()/10))</f>
        <v/>
      </c>
      <c r="AG507" s="228" t="n">
        <v>502</v>
      </c>
      <c r="AH507" s="229" t="e">
        <f aca="false">VALUE($AF507)</f>
        <v>#VALUE!</v>
      </c>
      <c r="AI507" s="164" t="n">
        <v>504</v>
      </c>
      <c r="AK507" s="227" t="str">
        <f aca="false">IF(MOD(ROW(),10),"",INDEX(AJ$3:AJ$600,ROW()/10))</f>
        <v/>
      </c>
      <c r="AL507" s="228" t="n">
        <v>497</v>
      </c>
      <c r="AM507" s="229" t="e">
        <f aca="false">VALUE($AF507)</f>
        <v>#VALUE!</v>
      </c>
      <c r="AN507" s="164" t="n">
        <v>504</v>
      </c>
      <c r="AP507" s="227" t="str">
        <f aca="false">IF(MOD(ROW(),10),"",INDEX(AO$3:AO$600,ROW()/10))</f>
        <v/>
      </c>
      <c r="AQ507" s="181" t="n">
        <v>5.05</v>
      </c>
      <c r="AR507" s="229" t="e">
        <f aca="false">VALUE($AP507)</f>
        <v>#VALUE!</v>
      </c>
      <c r="AS507" s="164" t="n">
        <v>5040</v>
      </c>
      <c r="AU507" s="227" t="str">
        <f aca="false">IF(MOD(ROW(),10),"",INDEX(AT$3:AT$600,ROW()/10))</f>
        <v/>
      </c>
      <c r="AV507" s="181" t="n">
        <v>5.05</v>
      </c>
      <c r="AW507" s="229" t="e">
        <f aca="false">VALUE($AU507)</f>
        <v>#VALUE!</v>
      </c>
      <c r="AZ507" s="180" t="str">
        <f aca="false">IF(MOD(ROW(),2),"",INDEX(AY$3:AY$600,ROW()/2))</f>
        <v/>
      </c>
      <c r="BA507" s="181" t="n">
        <v>5.05</v>
      </c>
      <c r="BB507" s="182" t="e">
        <f aca="false">VALUE(AZ507)</f>
        <v>#VALUE!</v>
      </c>
      <c r="BE507" s="180" t="str">
        <f aca="false">IF(MOD(ROW(),2),"",INDEX(BD$3:BD$600,ROW()/2))</f>
        <v/>
      </c>
      <c r="BF507" s="181" t="n">
        <v>5.05</v>
      </c>
      <c r="BG507" s="182" t="n">
        <f aca="false">VALUE($BD508)</f>
        <v>0</v>
      </c>
    </row>
    <row r="508" customFormat="false" ht="12.75" hidden="false" customHeight="false" outlineLevel="0" collapsed="false">
      <c r="S508" s="165"/>
      <c r="T508" s="165"/>
      <c r="U508" s="165"/>
      <c r="V508" s="165"/>
      <c r="Y508" s="164" t="n">
        <v>505</v>
      </c>
      <c r="AA508" s="180" t="n">
        <f aca="false">IF(MOD(ROW(),2),"",INDEX($Z$3:$Z$600,ROW()/2))</f>
        <v>0</v>
      </c>
      <c r="AB508" s="181" t="n">
        <v>5.06</v>
      </c>
      <c r="AC508" s="182" t="n">
        <f aca="false">VALUE($Z509)</f>
        <v>0</v>
      </c>
      <c r="AD508" s="164" t="n">
        <v>505</v>
      </c>
      <c r="AE508" s="191"/>
      <c r="AF508" s="227" t="str">
        <f aca="false">IF(MOD(ROW(),10),"",INDEX(AE$3:AE$600,ROW()/10))</f>
        <v/>
      </c>
      <c r="AG508" s="228" t="n">
        <v>503</v>
      </c>
      <c r="AH508" s="229" t="e">
        <f aca="false">VALUE($AF508)</f>
        <v>#VALUE!</v>
      </c>
      <c r="AI508" s="164" t="n">
        <v>505</v>
      </c>
      <c r="AK508" s="227" t="str">
        <f aca="false">IF(MOD(ROW(),10),"",INDEX(AJ$3:AJ$600,ROW()/10))</f>
        <v/>
      </c>
      <c r="AL508" s="228" t="n">
        <v>498</v>
      </c>
      <c r="AM508" s="229" t="e">
        <f aca="false">VALUE($AF508)</f>
        <v>#VALUE!</v>
      </c>
      <c r="AN508" s="164" t="n">
        <v>505</v>
      </c>
      <c r="AP508" s="227" t="str">
        <f aca="false">IF(MOD(ROW(),10),"",INDEX(AO$3:AO$600,ROW()/10))</f>
        <v/>
      </c>
      <c r="AQ508" s="181" t="n">
        <v>5.06</v>
      </c>
      <c r="AR508" s="229" t="e">
        <f aca="false">VALUE($AP508)</f>
        <v>#VALUE!</v>
      </c>
      <c r="AS508" s="164" t="n">
        <v>5050</v>
      </c>
      <c r="AU508" s="227" t="str">
        <f aca="false">IF(MOD(ROW(),10),"",INDEX(AT$3:AT$600,ROW()/10))</f>
        <v/>
      </c>
      <c r="AV508" s="181" t="n">
        <v>5.06</v>
      </c>
      <c r="AW508" s="229" t="e">
        <f aca="false">VALUE($AU508)</f>
        <v>#VALUE!</v>
      </c>
      <c r="AZ508" s="180" t="n">
        <f aca="false">IF(MOD(ROW(),2),"",INDEX(AY$3:AY$600,ROW()/2))</f>
        <v>0</v>
      </c>
      <c r="BA508" s="181" t="n">
        <v>5.06</v>
      </c>
      <c r="BB508" s="182" t="n">
        <f aca="false">VALUE(AZ508)</f>
        <v>0</v>
      </c>
      <c r="BE508" s="180" t="n">
        <f aca="false">IF(MOD(ROW(),2),"",INDEX(BD$3:BD$600,ROW()/2))</f>
        <v>0</v>
      </c>
      <c r="BF508" s="181" t="n">
        <v>5.06</v>
      </c>
      <c r="BG508" s="182" t="n">
        <f aca="false">VALUE($BD509)</f>
        <v>0</v>
      </c>
    </row>
    <row r="509" customFormat="false" ht="12.75" hidden="false" customHeight="false" outlineLevel="0" collapsed="false">
      <c r="S509" s="165"/>
      <c r="T509" s="165"/>
      <c r="U509" s="165"/>
      <c r="V509" s="165"/>
      <c r="Y509" s="164" t="n">
        <v>506</v>
      </c>
      <c r="AA509" s="180" t="str">
        <f aca="false">IF(MOD(ROW(),2),"",INDEX($Z$3:$Z$600,ROW()/2))</f>
        <v/>
      </c>
      <c r="AB509" s="181" t="n">
        <v>5.07</v>
      </c>
      <c r="AC509" s="182" t="n">
        <f aca="false">VALUE($Z510)</f>
        <v>0</v>
      </c>
      <c r="AD509" s="164" t="n">
        <v>506</v>
      </c>
      <c r="AE509" s="191"/>
      <c r="AF509" s="227" t="str">
        <f aca="false">IF(MOD(ROW(),10),"",INDEX(AE$3:AE$600,ROW()/10))</f>
        <v/>
      </c>
      <c r="AG509" s="228" t="n">
        <v>504</v>
      </c>
      <c r="AH509" s="229" t="e">
        <f aca="false">VALUE($AF509)</f>
        <v>#VALUE!</v>
      </c>
      <c r="AI509" s="164" t="n">
        <v>506</v>
      </c>
      <c r="AK509" s="227" t="str">
        <f aca="false">IF(MOD(ROW(),10),"",INDEX(AJ$3:AJ$600,ROW()/10))</f>
        <v/>
      </c>
      <c r="AL509" s="228" t="n">
        <v>499</v>
      </c>
      <c r="AM509" s="229" t="e">
        <f aca="false">VALUE($AF509)</f>
        <v>#VALUE!</v>
      </c>
      <c r="AN509" s="164" t="n">
        <v>506</v>
      </c>
      <c r="AP509" s="227" t="str">
        <f aca="false">IF(MOD(ROW(),10),"",INDEX(AO$3:AO$600,ROW()/10))</f>
        <v/>
      </c>
      <c r="AQ509" s="181" t="n">
        <v>5.07</v>
      </c>
      <c r="AR509" s="229" t="e">
        <f aca="false">VALUE($AP509)</f>
        <v>#VALUE!</v>
      </c>
      <c r="AS509" s="164" t="n">
        <v>5060</v>
      </c>
      <c r="AU509" s="227" t="str">
        <f aca="false">IF(MOD(ROW(),10),"",INDEX(AT$3:AT$600,ROW()/10))</f>
        <v/>
      </c>
      <c r="AV509" s="181" t="n">
        <v>5.07</v>
      </c>
      <c r="AW509" s="229" t="e">
        <f aca="false">VALUE($AU509)</f>
        <v>#VALUE!</v>
      </c>
      <c r="AZ509" s="180" t="str">
        <f aca="false">IF(MOD(ROW(),2),"",INDEX(AY$3:AY$600,ROW()/2))</f>
        <v/>
      </c>
      <c r="BA509" s="181" t="n">
        <v>5.07</v>
      </c>
      <c r="BB509" s="182" t="e">
        <f aca="false">VALUE(AZ509)</f>
        <v>#VALUE!</v>
      </c>
      <c r="BE509" s="180" t="str">
        <f aca="false">IF(MOD(ROW(),2),"",INDEX(BD$3:BD$600,ROW()/2))</f>
        <v/>
      </c>
      <c r="BF509" s="181" t="n">
        <v>5.07</v>
      </c>
      <c r="BG509" s="182" t="n">
        <f aca="false">VALUE($BD510)</f>
        <v>0</v>
      </c>
    </row>
    <row r="510" customFormat="false" ht="12.75" hidden="false" customHeight="false" outlineLevel="0" collapsed="false">
      <c r="S510" s="165"/>
      <c r="T510" s="165"/>
      <c r="U510" s="165"/>
      <c r="V510" s="165"/>
      <c r="Y510" s="164" t="n">
        <v>507</v>
      </c>
      <c r="AA510" s="180" t="n">
        <f aca="false">IF(MOD(ROW(),2),"",INDEX($Z$3:$Z$600,ROW()/2))</f>
        <v>0</v>
      </c>
      <c r="AB510" s="181" t="n">
        <v>5.08</v>
      </c>
      <c r="AC510" s="182" t="n">
        <f aca="false">VALUE($Z511)</f>
        <v>0</v>
      </c>
      <c r="AD510" s="164" t="n">
        <v>507</v>
      </c>
      <c r="AE510" s="191"/>
      <c r="AF510" s="227" t="n">
        <f aca="false">IF(MOD(ROW(),10),"",INDEX(AE$3:AE$600,ROW()/10))</f>
        <v>0</v>
      </c>
      <c r="AG510" s="228" t="n">
        <v>505</v>
      </c>
      <c r="AH510" s="229" t="n">
        <f aca="false">VALUE($AF510)</f>
        <v>0</v>
      </c>
      <c r="AI510" s="164" t="n">
        <v>507</v>
      </c>
      <c r="AK510" s="227" t="n">
        <f aca="false">IF(MOD(ROW(),10),"",INDEX(AJ$3:AJ$600,ROW()/10))</f>
        <v>0</v>
      </c>
      <c r="AL510" s="228" t="n">
        <v>500</v>
      </c>
      <c r="AM510" s="229" t="n">
        <f aca="false">VALUE($AF510)</f>
        <v>0</v>
      </c>
      <c r="AN510" s="164" t="n">
        <v>507</v>
      </c>
      <c r="AP510" s="227" t="n">
        <f aca="false">IF(MOD(ROW(),10),"",INDEX(AO$3:AO$600,ROW()/10))</f>
        <v>0</v>
      </c>
      <c r="AQ510" s="181" t="n">
        <v>5.08</v>
      </c>
      <c r="AR510" s="229" t="n">
        <f aca="false">VALUE($AP510)</f>
        <v>0</v>
      </c>
      <c r="AS510" s="164" t="n">
        <v>5070</v>
      </c>
      <c r="AU510" s="227" t="n">
        <f aca="false">IF(MOD(ROW(),10),"",INDEX(AT$3:AT$600,ROW()/10))</f>
        <v>0</v>
      </c>
      <c r="AV510" s="181" t="n">
        <v>5.08</v>
      </c>
      <c r="AW510" s="229" t="n">
        <f aca="false">VALUE($AU510)</f>
        <v>0</v>
      </c>
      <c r="AZ510" s="180" t="n">
        <f aca="false">IF(MOD(ROW(),2),"",INDEX(AY$3:AY$600,ROW()/2))</f>
        <v>0</v>
      </c>
      <c r="BA510" s="181" t="n">
        <v>5.08</v>
      </c>
      <c r="BB510" s="182" t="n">
        <f aca="false">VALUE(AZ510)</f>
        <v>0</v>
      </c>
      <c r="BE510" s="180" t="n">
        <f aca="false">IF(MOD(ROW(),2),"",INDEX(BD$3:BD$600,ROW()/2))</f>
        <v>0</v>
      </c>
      <c r="BF510" s="181" t="n">
        <v>5.08</v>
      </c>
      <c r="BG510" s="182" t="n">
        <f aca="false">VALUE($BD511)</f>
        <v>0</v>
      </c>
    </row>
    <row r="511" customFormat="false" ht="12.75" hidden="false" customHeight="false" outlineLevel="0" collapsed="false">
      <c r="S511" s="165"/>
      <c r="T511" s="165"/>
      <c r="U511" s="165"/>
      <c r="V511" s="165"/>
      <c r="AA511" s="180"/>
      <c r="AB511" s="181" t="n">
        <v>5.09</v>
      </c>
      <c r="AC511" s="182"/>
      <c r="AD511" s="164" t="n">
        <v>508</v>
      </c>
      <c r="AE511" s="191"/>
      <c r="AF511" s="227" t="str">
        <f aca="false">IF(MOD(ROW(),10),"",INDEX(AE$3:AE$600,ROW()/10))</f>
        <v/>
      </c>
      <c r="AG511" s="228" t="n">
        <v>506</v>
      </c>
      <c r="AH511" s="229" t="e">
        <f aca="false">VALUE($AF511)</f>
        <v>#VALUE!</v>
      </c>
      <c r="AI511" s="164" t="n">
        <v>508</v>
      </c>
      <c r="AK511" s="227" t="str">
        <f aca="false">IF(MOD(ROW(),10),"",INDEX(AJ$3:AJ$600,ROW()/10))</f>
        <v/>
      </c>
      <c r="AL511" s="228" t="n">
        <v>501</v>
      </c>
      <c r="AM511" s="229" t="e">
        <f aca="false">VALUE($AF511)</f>
        <v>#VALUE!</v>
      </c>
      <c r="AN511" s="164" t="n">
        <v>508</v>
      </c>
      <c r="AP511" s="227" t="str">
        <f aca="false">IF(MOD(ROW(),10),"",INDEX(AO$3:AO$600,ROW()/10))</f>
        <v/>
      </c>
      <c r="AQ511" s="181" t="n">
        <v>5.09</v>
      </c>
      <c r="AR511" s="229" t="e">
        <f aca="false">VALUE($AP511)</f>
        <v>#VALUE!</v>
      </c>
      <c r="AS511" s="164" t="n">
        <v>5080</v>
      </c>
      <c r="AU511" s="227" t="str">
        <f aca="false">IF(MOD(ROW(),10),"",INDEX(AT$3:AT$600,ROW()/10))</f>
        <v/>
      </c>
      <c r="AV511" s="181" t="n">
        <v>5.09</v>
      </c>
      <c r="AW511" s="229" t="e">
        <f aca="false">VALUE($AU511)</f>
        <v>#VALUE!</v>
      </c>
      <c r="AZ511" s="180"/>
      <c r="BA511" s="181" t="n">
        <v>5.09</v>
      </c>
      <c r="BB511" s="182"/>
      <c r="BE511" s="180"/>
      <c r="BF511" s="181" t="n">
        <v>5.09</v>
      </c>
      <c r="BG511" s="182" t="n">
        <f aca="false">VALUE($BD512)</f>
        <v>0</v>
      </c>
    </row>
    <row r="512" customFormat="false" ht="12.75" hidden="false" customHeight="false" outlineLevel="0" collapsed="false">
      <c r="U512" s="165"/>
      <c r="V512" s="165"/>
      <c r="AA512" s="180"/>
      <c r="AB512" s="181" t="n">
        <v>5.1</v>
      </c>
      <c r="AC512" s="182"/>
      <c r="AD512" s="164" t="n">
        <v>509</v>
      </c>
      <c r="AE512" s="191"/>
      <c r="AF512" s="227" t="str">
        <f aca="false">IF(MOD(ROW(),10),"",INDEX(AE$3:AE$600,ROW()/10))</f>
        <v/>
      </c>
      <c r="AG512" s="228" t="n">
        <v>507</v>
      </c>
      <c r="AH512" s="229" t="e">
        <f aca="false">VALUE($AF512)</f>
        <v>#VALUE!</v>
      </c>
      <c r="AI512" s="164" t="n">
        <v>509</v>
      </c>
      <c r="AK512" s="227" t="str">
        <f aca="false">IF(MOD(ROW(),10),"",INDEX(AJ$3:AJ$600,ROW()/10))</f>
        <v/>
      </c>
      <c r="AL512" s="228" t="n">
        <v>502</v>
      </c>
      <c r="AM512" s="229" t="e">
        <f aca="false">VALUE($AF512)</f>
        <v>#VALUE!</v>
      </c>
      <c r="AN512" s="164" t="n">
        <v>509</v>
      </c>
      <c r="AP512" s="227" t="str">
        <f aca="false">IF(MOD(ROW(),10),"",INDEX(AO$3:AO$600,ROW()/10))</f>
        <v/>
      </c>
      <c r="AQ512" s="181" t="n">
        <v>5.1</v>
      </c>
      <c r="AR512" s="229" t="e">
        <f aca="false">VALUE($AP512)</f>
        <v>#VALUE!</v>
      </c>
      <c r="AS512" s="164" t="n">
        <v>5090</v>
      </c>
      <c r="AU512" s="227" t="str">
        <f aca="false">IF(MOD(ROW(),10),"",INDEX(AT$3:AT$600,ROW()/10))</f>
        <v/>
      </c>
      <c r="AV512" s="181" t="n">
        <v>5.1</v>
      </c>
      <c r="AW512" s="229" t="e">
        <f aca="false">VALUE($AU512)</f>
        <v>#VALUE!</v>
      </c>
      <c r="AZ512" s="180"/>
      <c r="BA512" s="181" t="n">
        <v>5.1</v>
      </c>
      <c r="BB512" s="182"/>
      <c r="BE512" s="180"/>
      <c r="BF512" s="181" t="n">
        <v>5.1</v>
      </c>
      <c r="BG512" s="182" t="n">
        <f aca="false">VALUE($BD513)</f>
        <v>0</v>
      </c>
    </row>
    <row r="513" customFormat="false" ht="12.75" hidden="false" customHeight="false" outlineLevel="0" collapsed="false">
      <c r="AA513" s="180"/>
      <c r="AB513" s="181" t="n">
        <v>5.11</v>
      </c>
      <c r="AC513" s="182"/>
      <c r="AD513" s="164" t="n">
        <v>510</v>
      </c>
      <c r="AE513" s="191"/>
      <c r="AF513" s="227" t="str">
        <f aca="false">IF(MOD(ROW(),10),"",INDEX(AE$3:AE$600,ROW()/10))</f>
        <v/>
      </c>
      <c r="AG513" s="228" t="n">
        <v>508</v>
      </c>
      <c r="AH513" s="229" t="e">
        <f aca="false">VALUE($AF513)</f>
        <v>#VALUE!</v>
      </c>
      <c r="AI513" s="164" t="n">
        <v>510</v>
      </c>
      <c r="AK513" s="227" t="str">
        <f aca="false">IF(MOD(ROW(),10),"",INDEX(AJ$3:AJ$600,ROW()/10))</f>
        <v/>
      </c>
      <c r="AL513" s="228" t="n">
        <v>503</v>
      </c>
      <c r="AM513" s="229" t="e">
        <f aca="false">VALUE($AF513)</f>
        <v>#VALUE!</v>
      </c>
      <c r="AN513" s="164" t="n">
        <v>510</v>
      </c>
      <c r="AP513" s="227" t="str">
        <f aca="false">IF(MOD(ROW(),10),"",INDEX(AO$3:AO$600,ROW()/10))</f>
        <v/>
      </c>
      <c r="AQ513" s="181" t="n">
        <v>5.11</v>
      </c>
      <c r="AR513" s="229" t="e">
        <f aca="false">VALUE($AP513)</f>
        <v>#VALUE!</v>
      </c>
      <c r="AS513" s="164" t="n">
        <v>5100</v>
      </c>
      <c r="AU513" s="227" t="str">
        <f aca="false">IF(MOD(ROW(),10),"",INDEX(AT$3:AT$600,ROW()/10))</f>
        <v/>
      </c>
      <c r="AV513" s="181" t="n">
        <v>5.11</v>
      </c>
      <c r="AW513" s="229" t="e">
        <f aca="false">VALUE($AU513)</f>
        <v>#VALUE!</v>
      </c>
      <c r="AZ513" s="180"/>
      <c r="BA513" s="181" t="n">
        <v>5.11</v>
      </c>
      <c r="BB513" s="182"/>
      <c r="BE513" s="180"/>
      <c r="BF513" s="181" t="n">
        <v>5.11</v>
      </c>
      <c r="BG513" s="182" t="n">
        <f aca="false">VALUE($BD514)</f>
        <v>0</v>
      </c>
    </row>
    <row r="514" customFormat="false" ht="12.75" hidden="false" customHeight="false" outlineLevel="0" collapsed="false">
      <c r="AA514" s="180"/>
      <c r="AB514" s="181" t="n">
        <v>5.12</v>
      </c>
      <c r="AC514" s="182"/>
      <c r="AD514" s="164" t="n">
        <v>511</v>
      </c>
      <c r="AE514" s="191"/>
      <c r="AF514" s="227" t="str">
        <f aca="false">IF(MOD(ROW(),10),"",INDEX(AE$3:AE$600,ROW()/10))</f>
        <v/>
      </c>
      <c r="AG514" s="228" t="n">
        <v>509</v>
      </c>
      <c r="AH514" s="229" t="e">
        <f aca="false">VALUE($AF514)</f>
        <v>#VALUE!</v>
      </c>
      <c r="AI514" s="164" t="n">
        <v>511</v>
      </c>
      <c r="AK514" s="227" t="str">
        <f aca="false">IF(MOD(ROW(),10),"",INDEX(AJ$3:AJ$600,ROW()/10))</f>
        <v/>
      </c>
      <c r="AL514" s="228" t="n">
        <v>504</v>
      </c>
      <c r="AM514" s="229" t="e">
        <f aca="false">VALUE($AF514)</f>
        <v>#VALUE!</v>
      </c>
      <c r="AN514" s="164" t="n">
        <v>511</v>
      </c>
      <c r="AP514" s="227" t="str">
        <f aca="false">IF(MOD(ROW(),10),"",INDEX(AO$3:AO$600,ROW()/10))</f>
        <v/>
      </c>
      <c r="AQ514" s="181" t="n">
        <v>5.12</v>
      </c>
      <c r="AR514" s="229" t="e">
        <f aca="false">VALUE($AP514)</f>
        <v>#VALUE!</v>
      </c>
      <c r="AS514" s="164" t="n">
        <v>5110</v>
      </c>
      <c r="AU514" s="227" t="str">
        <f aca="false">IF(MOD(ROW(),10),"",INDEX(AT$3:AT$600,ROW()/10))</f>
        <v/>
      </c>
      <c r="AV514" s="181" t="n">
        <v>5.12</v>
      </c>
      <c r="AW514" s="229" t="e">
        <f aca="false">VALUE($AU514)</f>
        <v>#VALUE!</v>
      </c>
      <c r="AZ514" s="180"/>
      <c r="BA514" s="181" t="n">
        <v>5.12</v>
      </c>
      <c r="BB514" s="182"/>
      <c r="BE514" s="180"/>
      <c r="BF514" s="181" t="n">
        <v>5.12</v>
      </c>
      <c r="BG514" s="182" t="n">
        <f aca="false">VALUE($BD515)</f>
        <v>0</v>
      </c>
    </row>
    <row r="515" customFormat="false" ht="12.75" hidden="false" customHeight="false" outlineLevel="0" collapsed="false">
      <c r="AA515" s="180"/>
      <c r="AB515" s="181" t="n">
        <v>5.13</v>
      </c>
      <c r="AC515" s="182"/>
      <c r="AD515" s="164" t="n">
        <v>512</v>
      </c>
      <c r="AE515" s="191"/>
      <c r="AF515" s="227" t="str">
        <f aca="false">IF(MOD(ROW(),10),"",INDEX(AE$3:AE$600,ROW()/10))</f>
        <v/>
      </c>
      <c r="AG515" s="228" t="n">
        <v>510</v>
      </c>
      <c r="AH515" s="229" t="e">
        <f aca="false">VALUE($AF515)</f>
        <v>#VALUE!</v>
      </c>
      <c r="AI515" s="164" t="n">
        <v>512</v>
      </c>
      <c r="AK515" s="227" t="str">
        <f aca="false">IF(MOD(ROW(),10),"",INDEX(AJ$3:AJ$600,ROW()/10))</f>
        <v/>
      </c>
      <c r="AL515" s="228" t="n">
        <v>505</v>
      </c>
      <c r="AM515" s="229" t="e">
        <f aca="false">VALUE($AF515)</f>
        <v>#VALUE!</v>
      </c>
      <c r="AN515" s="164" t="n">
        <v>512</v>
      </c>
      <c r="AP515" s="227" t="str">
        <f aca="false">IF(MOD(ROW(),10),"",INDEX(AO$3:AO$600,ROW()/10))</f>
        <v/>
      </c>
      <c r="AQ515" s="181" t="n">
        <v>5.13</v>
      </c>
      <c r="AR515" s="229" t="e">
        <f aca="false">VALUE($AP515)</f>
        <v>#VALUE!</v>
      </c>
      <c r="AS515" s="164" t="n">
        <v>5120</v>
      </c>
      <c r="AU515" s="227" t="str">
        <f aca="false">IF(MOD(ROW(),10),"",INDEX(AT$3:AT$600,ROW()/10))</f>
        <v/>
      </c>
      <c r="AV515" s="181" t="n">
        <v>5.13</v>
      </c>
      <c r="AW515" s="229" t="e">
        <f aca="false">VALUE($AU515)</f>
        <v>#VALUE!</v>
      </c>
      <c r="AZ515" s="180"/>
      <c r="BA515" s="181" t="n">
        <v>5.13</v>
      </c>
      <c r="BB515" s="182"/>
      <c r="BE515" s="180"/>
      <c r="BF515" s="181" t="n">
        <v>5.13</v>
      </c>
      <c r="BG515" s="182" t="n">
        <f aca="false">VALUE($BD516)</f>
        <v>0</v>
      </c>
    </row>
    <row r="516" customFormat="false" ht="12.75" hidden="false" customHeight="false" outlineLevel="0" collapsed="false">
      <c r="AA516" s="180"/>
      <c r="AB516" s="181" t="n">
        <v>5.14</v>
      </c>
      <c r="AC516" s="182"/>
      <c r="AD516" s="164" t="n">
        <v>513</v>
      </c>
      <c r="AE516" s="191"/>
      <c r="AF516" s="227" t="str">
        <f aca="false">IF(MOD(ROW(),10),"",INDEX(AE$3:AE$600,ROW()/10))</f>
        <v/>
      </c>
      <c r="AG516" s="228" t="n">
        <v>511</v>
      </c>
      <c r="AH516" s="229" t="e">
        <f aca="false">VALUE($AF516)</f>
        <v>#VALUE!</v>
      </c>
      <c r="AI516" s="164" t="n">
        <v>513</v>
      </c>
      <c r="AK516" s="227" t="str">
        <f aca="false">IF(MOD(ROW(),10),"",INDEX(AJ$3:AJ$600,ROW()/10))</f>
        <v/>
      </c>
      <c r="AL516" s="228" t="n">
        <v>506</v>
      </c>
      <c r="AM516" s="229" t="e">
        <f aca="false">VALUE($AF516)</f>
        <v>#VALUE!</v>
      </c>
      <c r="AN516" s="164" t="n">
        <v>513</v>
      </c>
      <c r="AP516" s="227" t="str">
        <f aca="false">IF(MOD(ROW(),10),"",INDEX(AO$3:AO$600,ROW()/10))</f>
        <v/>
      </c>
      <c r="AQ516" s="181" t="n">
        <v>5.14</v>
      </c>
      <c r="AR516" s="229" t="e">
        <f aca="false">VALUE($AP516)</f>
        <v>#VALUE!</v>
      </c>
      <c r="AS516" s="164" t="n">
        <v>5130</v>
      </c>
      <c r="AU516" s="227" t="str">
        <f aca="false">IF(MOD(ROW(),10),"",INDEX(AT$3:AT$600,ROW()/10))</f>
        <v/>
      </c>
      <c r="AV516" s="181" t="n">
        <v>5.14</v>
      </c>
      <c r="AW516" s="229" t="e">
        <f aca="false">VALUE($AU516)</f>
        <v>#VALUE!</v>
      </c>
      <c r="AZ516" s="180"/>
      <c r="BA516" s="181" t="n">
        <v>5.14</v>
      </c>
      <c r="BB516" s="182"/>
      <c r="BE516" s="180"/>
      <c r="BF516" s="181" t="n">
        <v>5.14</v>
      </c>
      <c r="BG516" s="182" t="n">
        <f aca="false">VALUE($BD517)</f>
        <v>0</v>
      </c>
    </row>
    <row r="517" customFormat="false" ht="12.75" hidden="false" customHeight="false" outlineLevel="0" collapsed="false">
      <c r="AA517" s="180"/>
      <c r="AB517" s="181" t="n">
        <v>5.15</v>
      </c>
      <c r="AC517" s="182"/>
      <c r="AD517" s="164" t="n">
        <v>514</v>
      </c>
      <c r="AE517" s="191"/>
      <c r="AF517" s="227" t="str">
        <f aca="false">IF(MOD(ROW(),10),"",INDEX(AE$3:AE$600,ROW()/10))</f>
        <v/>
      </c>
      <c r="AG517" s="228" t="n">
        <v>512</v>
      </c>
      <c r="AH517" s="229" t="e">
        <f aca="false">VALUE($AF517)</f>
        <v>#VALUE!</v>
      </c>
      <c r="AI517" s="164" t="n">
        <v>514</v>
      </c>
      <c r="AK517" s="227" t="str">
        <f aca="false">IF(MOD(ROW(),10),"",INDEX(AJ$3:AJ$600,ROW()/10))</f>
        <v/>
      </c>
      <c r="AL517" s="228" t="n">
        <v>507</v>
      </c>
      <c r="AM517" s="229" t="e">
        <f aca="false">VALUE($AF517)</f>
        <v>#VALUE!</v>
      </c>
      <c r="AN517" s="164" t="n">
        <v>514</v>
      </c>
      <c r="AP517" s="227" t="str">
        <f aca="false">IF(MOD(ROW(),10),"",INDEX(AO$3:AO$600,ROW()/10))</f>
        <v/>
      </c>
      <c r="AQ517" s="181" t="n">
        <v>5.15</v>
      </c>
      <c r="AR517" s="229" t="e">
        <f aca="false">VALUE($AP517)</f>
        <v>#VALUE!</v>
      </c>
      <c r="AS517" s="164" t="n">
        <v>5140</v>
      </c>
      <c r="AU517" s="227" t="str">
        <f aca="false">IF(MOD(ROW(),10),"",INDEX(AT$3:AT$600,ROW()/10))</f>
        <v/>
      </c>
      <c r="AV517" s="181" t="n">
        <v>5.15</v>
      </c>
      <c r="AW517" s="229" t="e">
        <f aca="false">VALUE($AU517)</f>
        <v>#VALUE!</v>
      </c>
      <c r="AZ517" s="180"/>
      <c r="BA517" s="181" t="n">
        <v>5.15</v>
      </c>
      <c r="BB517" s="182"/>
      <c r="BE517" s="180"/>
      <c r="BF517" s="181" t="n">
        <v>5.15</v>
      </c>
      <c r="BG517" s="182" t="n">
        <f aca="false">VALUE($BD518)</f>
        <v>0</v>
      </c>
    </row>
    <row r="518" customFormat="false" ht="12.75" hidden="false" customHeight="false" outlineLevel="0" collapsed="false">
      <c r="AA518" s="180"/>
      <c r="AB518" s="181" t="n">
        <v>5.16</v>
      </c>
      <c r="AC518" s="182"/>
      <c r="AD518" s="164" t="n">
        <v>515</v>
      </c>
      <c r="AE518" s="191"/>
      <c r="AF518" s="227" t="str">
        <f aca="false">IF(MOD(ROW(),10),"",INDEX(AE$3:AE$600,ROW()/10))</f>
        <v/>
      </c>
      <c r="AG518" s="228" t="n">
        <v>513</v>
      </c>
      <c r="AH518" s="229" t="e">
        <f aca="false">VALUE($AF518)</f>
        <v>#VALUE!</v>
      </c>
      <c r="AI518" s="164" t="n">
        <v>515</v>
      </c>
      <c r="AK518" s="227" t="str">
        <f aca="false">IF(MOD(ROW(),10),"",INDEX(AJ$3:AJ$600,ROW()/10))</f>
        <v/>
      </c>
      <c r="AL518" s="228" t="n">
        <v>508</v>
      </c>
      <c r="AM518" s="229" t="e">
        <f aca="false">VALUE($AF518)</f>
        <v>#VALUE!</v>
      </c>
      <c r="AN518" s="164" t="n">
        <v>515</v>
      </c>
      <c r="AP518" s="227" t="str">
        <f aca="false">IF(MOD(ROW(),10),"",INDEX(AO$3:AO$600,ROW()/10))</f>
        <v/>
      </c>
      <c r="AQ518" s="181" t="n">
        <v>5.16</v>
      </c>
      <c r="AR518" s="229" t="e">
        <f aca="false">VALUE($AP518)</f>
        <v>#VALUE!</v>
      </c>
      <c r="AS518" s="164" t="n">
        <v>5150</v>
      </c>
      <c r="AU518" s="227" t="str">
        <f aca="false">IF(MOD(ROW(),10),"",INDEX(AT$3:AT$600,ROW()/10))</f>
        <v/>
      </c>
      <c r="AV518" s="181" t="n">
        <v>5.16</v>
      </c>
      <c r="AW518" s="229" t="e">
        <f aca="false">VALUE($AU518)</f>
        <v>#VALUE!</v>
      </c>
      <c r="AZ518" s="180"/>
      <c r="BA518" s="181" t="n">
        <v>5.16</v>
      </c>
      <c r="BB518" s="182"/>
      <c r="BE518" s="180"/>
      <c r="BF518" s="181" t="n">
        <v>5.16</v>
      </c>
      <c r="BG518" s="182" t="n">
        <f aca="false">VALUE($BD519)</f>
        <v>0</v>
      </c>
    </row>
    <row r="519" customFormat="false" ht="12.75" hidden="false" customHeight="false" outlineLevel="0" collapsed="false">
      <c r="AA519" s="180"/>
      <c r="AB519" s="181" t="n">
        <v>5.17</v>
      </c>
      <c r="AC519" s="182"/>
      <c r="AD519" s="164" t="n">
        <v>516</v>
      </c>
      <c r="AE519" s="191"/>
      <c r="AF519" s="227" t="str">
        <f aca="false">IF(MOD(ROW(),10),"",INDEX(AE$3:AE$600,ROW()/10))</f>
        <v/>
      </c>
      <c r="AG519" s="228" t="n">
        <v>514</v>
      </c>
      <c r="AH519" s="229" t="e">
        <f aca="false">VALUE($AF519)</f>
        <v>#VALUE!</v>
      </c>
      <c r="AI519" s="164" t="n">
        <v>516</v>
      </c>
      <c r="AK519" s="227" t="str">
        <f aca="false">IF(MOD(ROW(),10),"",INDEX(AJ$3:AJ$600,ROW()/10))</f>
        <v/>
      </c>
      <c r="AL519" s="228" t="n">
        <v>509</v>
      </c>
      <c r="AM519" s="229" t="e">
        <f aca="false">VALUE($AF519)</f>
        <v>#VALUE!</v>
      </c>
      <c r="AN519" s="164" t="n">
        <v>516</v>
      </c>
      <c r="AP519" s="227" t="str">
        <f aca="false">IF(MOD(ROW(),10),"",INDEX(AO$3:AO$600,ROW()/10))</f>
        <v/>
      </c>
      <c r="AQ519" s="181" t="n">
        <v>5.17</v>
      </c>
      <c r="AR519" s="229" t="e">
        <f aca="false">VALUE($AP519)</f>
        <v>#VALUE!</v>
      </c>
      <c r="AS519" s="164" t="n">
        <v>5160</v>
      </c>
      <c r="AU519" s="227" t="str">
        <f aca="false">IF(MOD(ROW(),10),"",INDEX(AT$3:AT$600,ROW()/10))</f>
        <v/>
      </c>
      <c r="AV519" s="181" t="n">
        <v>5.17</v>
      </c>
      <c r="AW519" s="229" t="e">
        <f aca="false">VALUE($AU519)</f>
        <v>#VALUE!</v>
      </c>
      <c r="AZ519" s="180"/>
      <c r="BA519" s="181" t="n">
        <v>5.17</v>
      </c>
      <c r="BB519" s="182"/>
      <c r="BE519" s="180"/>
      <c r="BF519" s="181" t="n">
        <v>5.17</v>
      </c>
      <c r="BG519" s="182" t="n">
        <f aca="false">VALUE($BD520)</f>
        <v>0</v>
      </c>
    </row>
    <row r="520" customFormat="false" ht="12.75" hidden="false" customHeight="false" outlineLevel="0" collapsed="false">
      <c r="AA520" s="180"/>
      <c r="AB520" s="181" t="n">
        <v>5.18</v>
      </c>
      <c r="AC520" s="182"/>
      <c r="AD520" s="164" t="n">
        <v>517</v>
      </c>
      <c r="AE520" s="191"/>
      <c r="AF520" s="227" t="n">
        <f aca="false">IF(MOD(ROW(),10),"",INDEX(AE$3:AE$600,ROW()/10))</f>
        <v>0</v>
      </c>
      <c r="AG520" s="228" t="n">
        <v>515</v>
      </c>
      <c r="AH520" s="229" t="n">
        <f aca="false">VALUE($AF520)</f>
        <v>0</v>
      </c>
      <c r="AI520" s="164" t="n">
        <v>517</v>
      </c>
      <c r="AK520" s="227" t="n">
        <f aca="false">IF(MOD(ROW(),10),"",INDEX(AJ$3:AJ$600,ROW()/10))</f>
        <v>0</v>
      </c>
      <c r="AL520" s="228" t="n">
        <v>510</v>
      </c>
      <c r="AM520" s="229" t="n">
        <f aca="false">VALUE($AF520)</f>
        <v>0</v>
      </c>
      <c r="AN520" s="164" t="n">
        <v>517</v>
      </c>
      <c r="AP520" s="227" t="n">
        <f aca="false">IF(MOD(ROW(),10),"",INDEX(AO$3:AO$600,ROW()/10))</f>
        <v>0</v>
      </c>
      <c r="AQ520" s="181" t="n">
        <v>5.18</v>
      </c>
      <c r="AR520" s="229" t="n">
        <f aca="false">VALUE($AP520)</f>
        <v>0</v>
      </c>
      <c r="AS520" s="164" t="n">
        <v>5170</v>
      </c>
      <c r="AU520" s="227" t="n">
        <f aca="false">IF(MOD(ROW(),10),"",INDEX(AT$3:AT$600,ROW()/10))</f>
        <v>0</v>
      </c>
      <c r="AV520" s="181" t="n">
        <v>5.18</v>
      </c>
      <c r="AW520" s="229" t="n">
        <f aca="false">VALUE($AU520)</f>
        <v>0</v>
      </c>
      <c r="AZ520" s="180"/>
      <c r="BA520" s="181" t="n">
        <v>5.18</v>
      </c>
      <c r="BB520" s="182"/>
      <c r="BE520" s="180"/>
      <c r="BF520" s="181" t="n">
        <v>5.18</v>
      </c>
      <c r="BG520" s="182" t="n">
        <f aca="false">VALUE($BD521)</f>
        <v>0</v>
      </c>
    </row>
    <row r="521" customFormat="false" ht="12.75" hidden="false" customHeight="false" outlineLevel="0" collapsed="false">
      <c r="AA521" s="180"/>
      <c r="AB521" s="181" t="n">
        <v>5.19</v>
      </c>
      <c r="AC521" s="182"/>
      <c r="AD521" s="164" t="n">
        <v>518</v>
      </c>
      <c r="AE521" s="191"/>
      <c r="AF521" s="227" t="str">
        <f aca="false">IF(MOD(ROW(),10),"",INDEX(AE$3:AE$600,ROW()/10))</f>
        <v/>
      </c>
      <c r="AG521" s="228" t="n">
        <v>516</v>
      </c>
      <c r="AH521" s="229" t="e">
        <f aca="false">VALUE($AF521)</f>
        <v>#VALUE!</v>
      </c>
      <c r="AI521" s="164" t="n">
        <v>518</v>
      </c>
      <c r="AK521" s="227" t="str">
        <f aca="false">IF(MOD(ROW(),10),"",INDEX(AJ$3:AJ$600,ROW()/10))</f>
        <v/>
      </c>
      <c r="AL521" s="228" t="n">
        <v>511</v>
      </c>
      <c r="AM521" s="229" t="e">
        <f aca="false">VALUE($AF521)</f>
        <v>#VALUE!</v>
      </c>
      <c r="AN521" s="164" t="n">
        <v>518</v>
      </c>
      <c r="AP521" s="227" t="str">
        <f aca="false">IF(MOD(ROW(),10),"",INDEX(AO$3:AO$600,ROW()/10))</f>
        <v/>
      </c>
      <c r="AQ521" s="181" t="n">
        <v>5.19</v>
      </c>
      <c r="AR521" s="229" t="e">
        <f aca="false">VALUE($AP521)</f>
        <v>#VALUE!</v>
      </c>
      <c r="AS521" s="164" t="n">
        <v>5180</v>
      </c>
      <c r="AU521" s="227" t="str">
        <f aca="false">IF(MOD(ROW(),10),"",INDEX(AT$3:AT$600,ROW()/10))</f>
        <v/>
      </c>
      <c r="AV521" s="181" t="n">
        <v>5.19</v>
      </c>
      <c r="AW521" s="229" t="e">
        <f aca="false">VALUE($AU521)</f>
        <v>#VALUE!</v>
      </c>
      <c r="AZ521" s="180"/>
      <c r="BA521" s="181" t="n">
        <v>5.19</v>
      </c>
      <c r="BB521" s="182"/>
      <c r="BE521" s="180"/>
      <c r="BF521" s="181" t="n">
        <v>5.19</v>
      </c>
      <c r="BG521" s="182" t="n">
        <f aca="false">VALUE($BD522)</f>
        <v>0</v>
      </c>
    </row>
    <row r="522" customFormat="false" ht="12.75" hidden="false" customHeight="false" outlineLevel="0" collapsed="false">
      <c r="AA522" s="180"/>
      <c r="AB522" s="181" t="n">
        <v>5.2</v>
      </c>
      <c r="AC522" s="182"/>
      <c r="AD522" s="164" t="n">
        <v>519</v>
      </c>
      <c r="AE522" s="191"/>
      <c r="AF522" s="227" t="str">
        <f aca="false">IF(MOD(ROW(),10),"",INDEX(AE$3:AE$600,ROW()/10))</f>
        <v/>
      </c>
      <c r="AG522" s="228" t="n">
        <v>517</v>
      </c>
      <c r="AH522" s="229" t="e">
        <f aca="false">VALUE($AF522)</f>
        <v>#VALUE!</v>
      </c>
      <c r="AI522" s="164" t="n">
        <v>519</v>
      </c>
      <c r="AK522" s="227" t="str">
        <f aca="false">IF(MOD(ROW(),10),"",INDEX(AJ$3:AJ$600,ROW()/10))</f>
        <v/>
      </c>
      <c r="AL522" s="228" t="n">
        <v>512</v>
      </c>
      <c r="AM522" s="229" t="e">
        <f aca="false">VALUE($AF522)</f>
        <v>#VALUE!</v>
      </c>
      <c r="AN522" s="164" t="n">
        <v>519</v>
      </c>
      <c r="AP522" s="227" t="str">
        <f aca="false">IF(MOD(ROW(),10),"",INDEX(AO$3:AO$600,ROW()/10))</f>
        <v/>
      </c>
      <c r="AQ522" s="181" t="n">
        <v>5.2</v>
      </c>
      <c r="AR522" s="229" t="e">
        <f aca="false">VALUE($AP522)</f>
        <v>#VALUE!</v>
      </c>
      <c r="AS522" s="164" t="n">
        <v>5190</v>
      </c>
      <c r="AU522" s="227" t="str">
        <f aca="false">IF(MOD(ROW(),10),"",INDEX(AT$3:AT$600,ROW()/10))</f>
        <v/>
      </c>
      <c r="AV522" s="181" t="n">
        <v>5.2</v>
      </c>
      <c r="AW522" s="229" t="e">
        <f aca="false">VALUE($AU522)</f>
        <v>#VALUE!</v>
      </c>
      <c r="AZ522" s="180"/>
      <c r="BA522" s="181" t="n">
        <v>5.2</v>
      </c>
      <c r="BB522" s="182"/>
      <c r="BE522" s="180"/>
      <c r="BF522" s="181" t="n">
        <v>5.2</v>
      </c>
      <c r="BG522" s="182" t="n">
        <f aca="false">VALUE($BD523)</f>
        <v>0</v>
      </c>
    </row>
    <row r="523" customFormat="false" ht="12.75" hidden="false" customHeight="false" outlineLevel="0" collapsed="false">
      <c r="AA523" s="180"/>
      <c r="AB523" s="181" t="n">
        <v>5.21</v>
      </c>
      <c r="AC523" s="182"/>
      <c r="AD523" s="164" t="n">
        <v>520</v>
      </c>
      <c r="AE523" s="191"/>
      <c r="AF523" s="227" t="str">
        <f aca="false">IF(MOD(ROW(),10),"",INDEX(AE$3:AE$600,ROW()/10))</f>
        <v/>
      </c>
      <c r="AG523" s="228" t="n">
        <v>518</v>
      </c>
      <c r="AH523" s="229" t="e">
        <f aca="false">VALUE($AF523)</f>
        <v>#VALUE!</v>
      </c>
      <c r="AI523" s="164" t="n">
        <v>520</v>
      </c>
      <c r="AK523" s="227" t="str">
        <f aca="false">IF(MOD(ROW(),10),"",INDEX(AJ$3:AJ$600,ROW()/10))</f>
        <v/>
      </c>
      <c r="AL523" s="228" t="n">
        <v>513</v>
      </c>
      <c r="AM523" s="229" t="e">
        <f aca="false">VALUE($AF523)</f>
        <v>#VALUE!</v>
      </c>
      <c r="AN523" s="164" t="n">
        <v>520</v>
      </c>
      <c r="AP523" s="227" t="str">
        <f aca="false">IF(MOD(ROW(),10),"",INDEX(AO$3:AO$600,ROW()/10))</f>
        <v/>
      </c>
      <c r="AQ523" s="181" t="n">
        <v>5.21</v>
      </c>
      <c r="AR523" s="229" t="e">
        <f aca="false">VALUE($AP523)</f>
        <v>#VALUE!</v>
      </c>
      <c r="AS523" s="164" t="n">
        <v>5200</v>
      </c>
      <c r="AU523" s="227" t="str">
        <f aca="false">IF(MOD(ROW(),10),"",INDEX(AT$3:AT$600,ROW()/10))</f>
        <v/>
      </c>
      <c r="AV523" s="181" t="n">
        <v>5.21</v>
      </c>
      <c r="AW523" s="229" t="e">
        <f aca="false">VALUE($AU523)</f>
        <v>#VALUE!</v>
      </c>
      <c r="AZ523" s="180"/>
      <c r="BA523" s="181" t="n">
        <v>5.21</v>
      </c>
      <c r="BB523" s="182"/>
      <c r="BE523" s="180"/>
      <c r="BF523" s="181" t="n">
        <v>5.21</v>
      </c>
      <c r="BG523" s="182" t="n">
        <f aca="false">VALUE($BD524)</f>
        <v>0</v>
      </c>
    </row>
    <row r="524" customFormat="false" ht="12.75" hidden="false" customHeight="false" outlineLevel="0" collapsed="false">
      <c r="AA524" s="180"/>
      <c r="AB524" s="181" t="n">
        <v>5.22</v>
      </c>
      <c r="AC524" s="182"/>
      <c r="AD524" s="164" t="n">
        <v>521</v>
      </c>
      <c r="AE524" s="191"/>
      <c r="AF524" s="227" t="str">
        <f aca="false">IF(MOD(ROW(),10),"",INDEX(AE$3:AE$600,ROW()/10))</f>
        <v/>
      </c>
      <c r="AG524" s="228" t="n">
        <v>519</v>
      </c>
      <c r="AH524" s="229" t="e">
        <f aca="false">VALUE($AF524)</f>
        <v>#VALUE!</v>
      </c>
      <c r="AI524" s="164" t="n">
        <v>521</v>
      </c>
      <c r="AK524" s="227" t="str">
        <f aca="false">IF(MOD(ROW(),10),"",INDEX(AJ$3:AJ$600,ROW()/10))</f>
        <v/>
      </c>
      <c r="AL524" s="228" t="n">
        <v>514</v>
      </c>
      <c r="AM524" s="229" t="e">
        <f aca="false">VALUE($AF524)</f>
        <v>#VALUE!</v>
      </c>
      <c r="AN524" s="164" t="n">
        <v>521</v>
      </c>
      <c r="AP524" s="227" t="str">
        <f aca="false">IF(MOD(ROW(),10),"",INDEX(AO$3:AO$600,ROW()/10))</f>
        <v/>
      </c>
      <c r="AQ524" s="181" t="n">
        <v>5.22</v>
      </c>
      <c r="AR524" s="229" t="e">
        <f aca="false">VALUE($AP524)</f>
        <v>#VALUE!</v>
      </c>
      <c r="AS524" s="164" t="n">
        <v>5210</v>
      </c>
      <c r="AU524" s="227" t="str">
        <f aca="false">IF(MOD(ROW(),10),"",INDEX(AT$3:AT$600,ROW()/10))</f>
        <v/>
      </c>
      <c r="AV524" s="181" t="n">
        <v>5.22</v>
      </c>
      <c r="AW524" s="229" t="e">
        <f aca="false">VALUE($AU524)</f>
        <v>#VALUE!</v>
      </c>
      <c r="AZ524" s="180"/>
      <c r="BA524" s="181" t="n">
        <v>5.22</v>
      </c>
      <c r="BB524" s="182"/>
      <c r="BE524" s="180"/>
      <c r="BF524" s="181" t="n">
        <v>5.22</v>
      </c>
      <c r="BG524" s="182" t="n">
        <f aca="false">VALUE($BD525)</f>
        <v>0</v>
      </c>
    </row>
    <row r="525" customFormat="false" ht="12.75" hidden="false" customHeight="false" outlineLevel="0" collapsed="false">
      <c r="AA525" s="180"/>
      <c r="AB525" s="181" t="n">
        <v>5.23</v>
      </c>
      <c r="AC525" s="182"/>
      <c r="AD525" s="164" t="n">
        <v>522</v>
      </c>
      <c r="AE525" s="191"/>
      <c r="AF525" s="227" t="str">
        <f aca="false">IF(MOD(ROW(),10),"",INDEX(AE$3:AE$600,ROW()/10))</f>
        <v/>
      </c>
      <c r="AG525" s="228" t="n">
        <v>520</v>
      </c>
      <c r="AH525" s="229" t="e">
        <f aca="false">VALUE($AF525)</f>
        <v>#VALUE!</v>
      </c>
      <c r="AI525" s="164" t="n">
        <v>522</v>
      </c>
      <c r="AK525" s="227" t="str">
        <f aca="false">IF(MOD(ROW(),10),"",INDEX(AJ$3:AJ$600,ROW()/10))</f>
        <v/>
      </c>
      <c r="AL525" s="228" t="n">
        <v>515</v>
      </c>
      <c r="AM525" s="229" t="e">
        <f aca="false">VALUE($AF525)</f>
        <v>#VALUE!</v>
      </c>
      <c r="AN525" s="164" t="n">
        <v>522</v>
      </c>
      <c r="AP525" s="227" t="str">
        <f aca="false">IF(MOD(ROW(),10),"",INDEX(AO$3:AO$600,ROW()/10))</f>
        <v/>
      </c>
      <c r="AQ525" s="181" t="n">
        <v>5.23</v>
      </c>
      <c r="AR525" s="229" t="e">
        <f aca="false">VALUE($AP525)</f>
        <v>#VALUE!</v>
      </c>
      <c r="AS525" s="164" t="n">
        <v>5220</v>
      </c>
      <c r="AU525" s="227" t="str">
        <f aca="false">IF(MOD(ROW(),10),"",INDEX(AT$3:AT$600,ROW()/10))</f>
        <v/>
      </c>
      <c r="AV525" s="181" t="n">
        <v>5.23</v>
      </c>
      <c r="AW525" s="229" t="e">
        <f aca="false">VALUE($AU525)</f>
        <v>#VALUE!</v>
      </c>
      <c r="AZ525" s="180"/>
      <c r="BA525" s="181" t="n">
        <v>5.23</v>
      </c>
      <c r="BB525" s="182"/>
      <c r="BE525" s="180"/>
      <c r="BF525" s="181" t="n">
        <v>5.23</v>
      </c>
      <c r="BG525" s="182" t="n">
        <f aca="false">VALUE($BD526)</f>
        <v>0</v>
      </c>
    </row>
    <row r="526" customFormat="false" ht="12.75" hidden="false" customHeight="false" outlineLevel="0" collapsed="false">
      <c r="AA526" s="180"/>
      <c r="AB526" s="181" t="n">
        <v>5.24</v>
      </c>
      <c r="AC526" s="182"/>
      <c r="AD526" s="164" t="n">
        <v>523</v>
      </c>
      <c r="AE526" s="191"/>
      <c r="AF526" s="227" t="str">
        <f aca="false">IF(MOD(ROW(),10),"",INDEX(AE$3:AE$600,ROW()/10))</f>
        <v/>
      </c>
      <c r="AG526" s="228" t="n">
        <v>521</v>
      </c>
      <c r="AH526" s="229" t="e">
        <f aca="false">VALUE($AF526)</f>
        <v>#VALUE!</v>
      </c>
      <c r="AI526" s="164" t="n">
        <v>523</v>
      </c>
      <c r="AK526" s="227" t="str">
        <f aca="false">IF(MOD(ROW(),10),"",INDEX(AJ$3:AJ$600,ROW()/10))</f>
        <v/>
      </c>
      <c r="AL526" s="228" t="n">
        <v>516</v>
      </c>
      <c r="AM526" s="229" t="e">
        <f aca="false">VALUE($AF526)</f>
        <v>#VALUE!</v>
      </c>
      <c r="AN526" s="164" t="n">
        <v>523</v>
      </c>
      <c r="AP526" s="227" t="str">
        <f aca="false">IF(MOD(ROW(),10),"",INDEX(AO$3:AO$600,ROW()/10))</f>
        <v/>
      </c>
      <c r="AQ526" s="181" t="n">
        <v>5.24</v>
      </c>
      <c r="AR526" s="229" t="e">
        <f aca="false">VALUE($AP526)</f>
        <v>#VALUE!</v>
      </c>
      <c r="AS526" s="164" t="n">
        <v>5230</v>
      </c>
      <c r="AU526" s="227" t="str">
        <f aca="false">IF(MOD(ROW(),10),"",INDEX(AT$3:AT$600,ROW()/10))</f>
        <v/>
      </c>
      <c r="AV526" s="181" t="n">
        <v>5.24</v>
      </c>
      <c r="AW526" s="229" t="e">
        <f aca="false">VALUE($AU526)</f>
        <v>#VALUE!</v>
      </c>
      <c r="AZ526" s="180"/>
      <c r="BA526" s="181" t="n">
        <v>5.24</v>
      </c>
      <c r="BB526" s="182"/>
      <c r="BE526" s="180"/>
      <c r="BF526" s="181" t="n">
        <v>5.24</v>
      </c>
      <c r="BG526" s="182" t="n">
        <f aca="false">VALUE($BD527)</f>
        <v>0</v>
      </c>
    </row>
    <row r="527" customFormat="false" ht="12.75" hidden="false" customHeight="false" outlineLevel="0" collapsed="false">
      <c r="AA527" s="180"/>
      <c r="AB527" s="181" t="n">
        <v>5.25</v>
      </c>
      <c r="AC527" s="182"/>
      <c r="AD527" s="164" t="n">
        <v>524</v>
      </c>
      <c r="AE527" s="191"/>
      <c r="AF527" s="227" t="str">
        <f aca="false">IF(MOD(ROW(),10),"",INDEX(AE$3:AE$600,ROW()/10))</f>
        <v/>
      </c>
      <c r="AG527" s="228" t="n">
        <v>522</v>
      </c>
      <c r="AH527" s="229" t="e">
        <f aca="false">VALUE($AF527)</f>
        <v>#VALUE!</v>
      </c>
      <c r="AI527" s="164" t="n">
        <v>524</v>
      </c>
      <c r="AK527" s="227" t="str">
        <f aca="false">IF(MOD(ROW(),10),"",INDEX(AJ$3:AJ$600,ROW()/10))</f>
        <v/>
      </c>
      <c r="AL527" s="228" t="n">
        <v>517</v>
      </c>
      <c r="AM527" s="229" t="e">
        <f aca="false">VALUE($AF527)</f>
        <v>#VALUE!</v>
      </c>
      <c r="AN527" s="164" t="n">
        <v>524</v>
      </c>
      <c r="AP527" s="227" t="str">
        <f aca="false">IF(MOD(ROW(),10),"",INDEX(AO$3:AO$600,ROW()/10))</f>
        <v/>
      </c>
      <c r="AQ527" s="181" t="n">
        <v>5.25</v>
      </c>
      <c r="AR527" s="229" t="e">
        <f aca="false">VALUE($AP527)</f>
        <v>#VALUE!</v>
      </c>
      <c r="AS527" s="164" t="n">
        <v>5240</v>
      </c>
      <c r="AU527" s="227" t="str">
        <f aca="false">IF(MOD(ROW(),10),"",INDEX(AT$3:AT$600,ROW()/10))</f>
        <v/>
      </c>
      <c r="AV527" s="181" t="n">
        <v>5.25</v>
      </c>
      <c r="AW527" s="229" t="e">
        <f aca="false">VALUE($AU527)</f>
        <v>#VALUE!</v>
      </c>
      <c r="AZ527" s="180"/>
      <c r="BA527" s="181" t="n">
        <v>5.25</v>
      </c>
      <c r="BB527" s="182"/>
      <c r="BE527" s="180"/>
      <c r="BF527" s="181" t="n">
        <v>5.25</v>
      </c>
      <c r="BG527" s="182" t="n">
        <f aca="false">VALUE($BD528)</f>
        <v>0</v>
      </c>
    </row>
    <row r="528" customFormat="false" ht="12.75" hidden="false" customHeight="false" outlineLevel="0" collapsed="false">
      <c r="AA528" s="180"/>
      <c r="AB528" s="181" t="n">
        <v>5.26</v>
      </c>
      <c r="AC528" s="182"/>
      <c r="AD528" s="164" t="n">
        <v>525</v>
      </c>
      <c r="AE528" s="191"/>
      <c r="AF528" s="227" t="str">
        <f aca="false">IF(MOD(ROW(),10),"",INDEX(AE$3:AE$600,ROW()/10))</f>
        <v/>
      </c>
      <c r="AG528" s="228" t="n">
        <v>523</v>
      </c>
      <c r="AH528" s="229" t="e">
        <f aca="false">VALUE($AF528)</f>
        <v>#VALUE!</v>
      </c>
      <c r="AI528" s="164" t="n">
        <v>525</v>
      </c>
      <c r="AK528" s="227" t="str">
        <f aca="false">IF(MOD(ROW(),10),"",INDEX(AJ$3:AJ$600,ROW()/10))</f>
        <v/>
      </c>
      <c r="AL528" s="228" t="n">
        <v>518</v>
      </c>
      <c r="AM528" s="229" t="e">
        <f aca="false">VALUE($AF528)</f>
        <v>#VALUE!</v>
      </c>
      <c r="AN528" s="164" t="n">
        <v>525</v>
      </c>
      <c r="AP528" s="227" t="str">
        <f aca="false">IF(MOD(ROW(),10),"",INDEX(AO$3:AO$600,ROW()/10))</f>
        <v/>
      </c>
      <c r="AQ528" s="181" t="n">
        <v>5.26</v>
      </c>
      <c r="AR528" s="229" t="e">
        <f aca="false">VALUE($AP528)</f>
        <v>#VALUE!</v>
      </c>
      <c r="AS528" s="164" t="n">
        <v>5250</v>
      </c>
      <c r="AU528" s="227" t="str">
        <f aca="false">IF(MOD(ROW(),10),"",INDEX(AT$3:AT$600,ROW()/10))</f>
        <v/>
      </c>
      <c r="AV528" s="181" t="n">
        <v>5.26</v>
      </c>
      <c r="AW528" s="229" t="e">
        <f aca="false">VALUE($AU528)</f>
        <v>#VALUE!</v>
      </c>
      <c r="AZ528" s="180"/>
      <c r="BA528" s="181" t="n">
        <v>5.26</v>
      </c>
      <c r="BB528" s="182"/>
      <c r="BE528" s="180"/>
      <c r="BF528" s="181" t="n">
        <v>5.26</v>
      </c>
      <c r="BG528" s="182" t="n">
        <f aca="false">VALUE($BD529)</f>
        <v>0</v>
      </c>
    </row>
    <row r="529" customFormat="false" ht="12.75" hidden="false" customHeight="false" outlineLevel="0" collapsed="false">
      <c r="AA529" s="180"/>
      <c r="AB529" s="181" t="n">
        <v>5.27</v>
      </c>
      <c r="AC529" s="182"/>
      <c r="AD529" s="164" t="n">
        <v>526</v>
      </c>
      <c r="AE529" s="191"/>
      <c r="AF529" s="227" t="str">
        <f aca="false">IF(MOD(ROW(),10),"",INDEX(AE$3:AE$600,ROW()/10))</f>
        <v/>
      </c>
      <c r="AG529" s="228" t="n">
        <v>524</v>
      </c>
      <c r="AH529" s="229" t="e">
        <f aca="false">VALUE($AF529)</f>
        <v>#VALUE!</v>
      </c>
      <c r="AI529" s="164" t="n">
        <v>526</v>
      </c>
      <c r="AK529" s="227" t="str">
        <f aca="false">IF(MOD(ROW(),10),"",INDEX(AJ$3:AJ$600,ROW()/10))</f>
        <v/>
      </c>
      <c r="AL529" s="228" t="n">
        <v>519</v>
      </c>
      <c r="AM529" s="229" t="e">
        <f aca="false">VALUE($AF529)</f>
        <v>#VALUE!</v>
      </c>
      <c r="AN529" s="164" t="n">
        <v>526</v>
      </c>
      <c r="AP529" s="227" t="str">
        <f aca="false">IF(MOD(ROW(),10),"",INDEX(AO$3:AO$600,ROW()/10))</f>
        <v/>
      </c>
      <c r="AQ529" s="181" t="n">
        <v>5.27</v>
      </c>
      <c r="AR529" s="229" t="e">
        <f aca="false">VALUE($AP529)</f>
        <v>#VALUE!</v>
      </c>
      <c r="AS529" s="164" t="n">
        <v>5260</v>
      </c>
      <c r="AU529" s="227" t="str">
        <f aca="false">IF(MOD(ROW(),10),"",INDEX(AT$3:AT$600,ROW()/10))</f>
        <v/>
      </c>
      <c r="AV529" s="181" t="n">
        <v>5.27</v>
      </c>
      <c r="AW529" s="229" t="e">
        <f aca="false">VALUE($AU529)</f>
        <v>#VALUE!</v>
      </c>
      <c r="AZ529" s="180"/>
      <c r="BA529" s="181" t="n">
        <v>5.27</v>
      </c>
      <c r="BB529" s="182"/>
      <c r="BE529" s="180"/>
      <c r="BF529" s="181" t="n">
        <v>5.27</v>
      </c>
      <c r="BG529" s="182" t="n">
        <f aca="false">VALUE($BD530)</f>
        <v>0</v>
      </c>
    </row>
    <row r="530" customFormat="false" ht="12.75" hidden="false" customHeight="false" outlineLevel="0" collapsed="false">
      <c r="AA530" s="180"/>
      <c r="AB530" s="181" t="n">
        <v>5.28</v>
      </c>
      <c r="AC530" s="182"/>
      <c r="AD530" s="164" t="n">
        <v>527</v>
      </c>
      <c r="AE530" s="191"/>
      <c r="AF530" s="227" t="n">
        <f aca="false">IF(MOD(ROW(),10),"",INDEX(AE$3:AE$600,ROW()/10))</f>
        <v>0</v>
      </c>
      <c r="AG530" s="228" t="n">
        <v>525</v>
      </c>
      <c r="AH530" s="229" t="n">
        <f aca="false">VALUE($AF530)</f>
        <v>0</v>
      </c>
      <c r="AI530" s="164" t="n">
        <v>527</v>
      </c>
      <c r="AK530" s="227" t="n">
        <f aca="false">IF(MOD(ROW(),10),"",INDEX(AJ$3:AJ$600,ROW()/10))</f>
        <v>0</v>
      </c>
      <c r="AL530" s="228" t="n">
        <v>520</v>
      </c>
      <c r="AM530" s="229" t="n">
        <f aca="false">VALUE($AF530)</f>
        <v>0</v>
      </c>
      <c r="AN530" s="164" t="n">
        <v>527</v>
      </c>
      <c r="AP530" s="227" t="n">
        <f aca="false">IF(MOD(ROW(),10),"",INDEX(AO$3:AO$600,ROW()/10))</f>
        <v>0</v>
      </c>
      <c r="AQ530" s="181" t="n">
        <v>5.28</v>
      </c>
      <c r="AR530" s="229" t="n">
        <f aca="false">VALUE($AP530)</f>
        <v>0</v>
      </c>
      <c r="AS530" s="164" t="n">
        <v>5270</v>
      </c>
      <c r="AU530" s="227" t="n">
        <f aca="false">IF(MOD(ROW(),10),"",INDEX(AT$3:AT$600,ROW()/10))</f>
        <v>0</v>
      </c>
      <c r="AV530" s="181" t="n">
        <v>5.28</v>
      </c>
      <c r="AW530" s="229" t="n">
        <f aca="false">VALUE($AU530)</f>
        <v>0</v>
      </c>
      <c r="AZ530" s="180"/>
      <c r="BA530" s="181" t="n">
        <v>5.28</v>
      </c>
      <c r="BB530" s="182"/>
      <c r="BE530" s="180"/>
      <c r="BF530" s="181" t="n">
        <v>5.28</v>
      </c>
      <c r="BG530" s="182" t="n">
        <f aca="false">VALUE($BD531)</f>
        <v>0</v>
      </c>
    </row>
    <row r="531" customFormat="false" ht="12.75" hidden="false" customHeight="false" outlineLevel="0" collapsed="false">
      <c r="AA531" s="180"/>
      <c r="AB531" s="181" t="n">
        <v>5.29</v>
      </c>
      <c r="AC531" s="182"/>
      <c r="AD531" s="164" t="n">
        <v>528</v>
      </c>
      <c r="AE531" s="191"/>
      <c r="AF531" s="227" t="str">
        <f aca="false">IF(MOD(ROW(),10),"",INDEX(AE$3:AE$600,ROW()/10))</f>
        <v/>
      </c>
      <c r="AG531" s="228" t="n">
        <v>526</v>
      </c>
      <c r="AH531" s="229" t="e">
        <f aca="false">VALUE($AF531)</f>
        <v>#VALUE!</v>
      </c>
      <c r="AI531" s="164" t="n">
        <v>528</v>
      </c>
      <c r="AK531" s="227" t="str">
        <f aca="false">IF(MOD(ROW(),10),"",INDEX(AJ$3:AJ$600,ROW()/10))</f>
        <v/>
      </c>
      <c r="AL531" s="228" t="n">
        <v>521</v>
      </c>
      <c r="AM531" s="229" t="e">
        <f aca="false">VALUE($AF531)</f>
        <v>#VALUE!</v>
      </c>
      <c r="AN531" s="164" t="n">
        <v>528</v>
      </c>
      <c r="AP531" s="227" t="str">
        <f aca="false">IF(MOD(ROW(),10),"",INDEX(AO$3:AO$600,ROW()/10))</f>
        <v/>
      </c>
      <c r="AQ531" s="181" t="n">
        <v>5.29</v>
      </c>
      <c r="AR531" s="229" t="e">
        <f aca="false">VALUE($AP531)</f>
        <v>#VALUE!</v>
      </c>
      <c r="AS531" s="164" t="n">
        <v>5280</v>
      </c>
      <c r="AU531" s="227" t="str">
        <f aca="false">IF(MOD(ROW(),10),"",INDEX(AT$3:AT$600,ROW()/10))</f>
        <v/>
      </c>
      <c r="AV531" s="181" t="n">
        <v>5.29</v>
      </c>
      <c r="AW531" s="229" t="e">
        <f aca="false">VALUE($AU531)</f>
        <v>#VALUE!</v>
      </c>
      <c r="AZ531" s="180"/>
      <c r="BA531" s="181" t="n">
        <v>5.29</v>
      </c>
      <c r="BB531" s="182"/>
      <c r="BE531" s="180"/>
      <c r="BF531" s="181" t="n">
        <v>5.29</v>
      </c>
      <c r="BG531" s="182" t="n">
        <f aca="false">VALUE($BD532)</f>
        <v>0</v>
      </c>
    </row>
    <row r="532" customFormat="false" ht="12.75" hidden="false" customHeight="false" outlineLevel="0" collapsed="false">
      <c r="AA532" s="180"/>
      <c r="AB532" s="181" t="n">
        <v>5.3</v>
      </c>
      <c r="AC532" s="182"/>
      <c r="AD532" s="164" t="n">
        <v>529</v>
      </c>
      <c r="AE532" s="191"/>
      <c r="AF532" s="227" t="str">
        <f aca="false">IF(MOD(ROW(),10),"",INDEX(AE$3:AE$600,ROW()/10))</f>
        <v/>
      </c>
      <c r="AG532" s="228" t="n">
        <v>527</v>
      </c>
      <c r="AH532" s="229" t="e">
        <f aca="false">VALUE($AF532)</f>
        <v>#VALUE!</v>
      </c>
      <c r="AI532" s="164" t="n">
        <v>529</v>
      </c>
      <c r="AK532" s="227" t="str">
        <f aca="false">IF(MOD(ROW(),10),"",INDEX(AJ$3:AJ$600,ROW()/10))</f>
        <v/>
      </c>
      <c r="AL532" s="228" t="n">
        <v>522</v>
      </c>
      <c r="AM532" s="229" t="e">
        <f aca="false">VALUE($AF532)</f>
        <v>#VALUE!</v>
      </c>
      <c r="AN532" s="164" t="n">
        <v>529</v>
      </c>
      <c r="AP532" s="227" t="str">
        <f aca="false">IF(MOD(ROW(),10),"",INDEX(AO$3:AO$600,ROW()/10))</f>
        <v/>
      </c>
      <c r="AQ532" s="181" t="n">
        <v>5.3</v>
      </c>
      <c r="AR532" s="229" t="e">
        <f aca="false">VALUE($AP532)</f>
        <v>#VALUE!</v>
      </c>
      <c r="AS532" s="164" t="n">
        <v>5290</v>
      </c>
      <c r="AU532" s="227" t="str">
        <f aca="false">IF(MOD(ROW(),10),"",INDEX(AT$3:AT$600,ROW()/10))</f>
        <v/>
      </c>
      <c r="AV532" s="181" t="n">
        <v>5.3</v>
      </c>
      <c r="AW532" s="229" t="e">
        <f aca="false">VALUE($AU532)</f>
        <v>#VALUE!</v>
      </c>
      <c r="AZ532" s="180"/>
      <c r="BA532" s="181" t="n">
        <v>5.3</v>
      </c>
      <c r="BB532" s="182"/>
      <c r="BE532" s="180"/>
      <c r="BF532" s="181" t="n">
        <v>5.3</v>
      </c>
      <c r="BG532" s="182" t="n">
        <f aca="false">VALUE($BD533)</f>
        <v>0</v>
      </c>
    </row>
    <row r="533" customFormat="false" ht="12.75" hidden="false" customHeight="false" outlineLevel="0" collapsed="false">
      <c r="AA533" s="180"/>
      <c r="AB533" s="181" t="n">
        <v>5.31</v>
      </c>
      <c r="AC533" s="182"/>
      <c r="AD533" s="164" t="n">
        <v>530</v>
      </c>
      <c r="AE533" s="191"/>
      <c r="AF533" s="227" t="str">
        <f aca="false">IF(MOD(ROW(),10),"",INDEX(AE$3:AE$600,ROW()/10))</f>
        <v/>
      </c>
      <c r="AG533" s="228" t="n">
        <v>528</v>
      </c>
      <c r="AH533" s="229" t="e">
        <f aca="false">VALUE($AF533)</f>
        <v>#VALUE!</v>
      </c>
      <c r="AI533" s="164" t="n">
        <v>530</v>
      </c>
      <c r="AK533" s="227" t="str">
        <f aca="false">IF(MOD(ROW(),10),"",INDEX(AJ$3:AJ$600,ROW()/10))</f>
        <v/>
      </c>
      <c r="AL533" s="228" t="n">
        <v>523</v>
      </c>
      <c r="AM533" s="229" t="e">
        <f aca="false">VALUE($AF533)</f>
        <v>#VALUE!</v>
      </c>
      <c r="AN533" s="164" t="n">
        <v>530</v>
      </c>
      <c r="AP533" s="227" t="str">
        <f aca="false">IF(MOD(ROW(),10),"",INDEX(AO$3:AO$600,ROW()/10))</f>
        <v/>
      </c>
      <c r="AQ533" s="181" t="n">
        <v>5.31</v>
      </c>
      <c r="AR533" s="229" t="e">
        <f aca="false">VALUE($AP533)</f>
        <v>#VALUE!</v>
      </c>
      <c r="AS533" s="164" t="n">
        <v>5300</v>
      </c>
      <c r="AU533" s="227" t="str">
        <f aca="false">IF(MOD(ROW(),10),"",INDEX(AT$3:AT$600,ROW()/10))</f>
        <v/>
      </c>
      <c r="AV533" s="181" t="n">
        <v>5.31</v>
      </c>
      <c r="AW533" s="229" t="e">
        <f aca="false">VALUE($AU533)</f>
        <v>#VALUE!</v>
      </c>
      <c r="AZ533" s="180"/>
      <c r="BA533" s="181" t="n">
        <v>5.31</v>
      </c>
      <c r="BB533" s="182"/>
      <c r="BE533" s="180"/>
      <c r="BF533" s="181" t="n">
        <v>5.31</v>
      </c>
      <c r="BG533" s="182" t="n">
        <f aca="false">VALUE($BD534)</f>
        <v>0</v>
      </c>
    </row>
    <row r="534" customFormat="false" ht="12.75" hidden="false" customHeight="false" outlineLevel="0" collapsed="false">
      <c r="AA534" s="180"/>
      <c r="AB534" s="181" t="n">
        <v>5.32</v>
      </c>
      <c r="AC534" s="182"/>
      <c r="AD534" s="164" t="n">
        <v>531</v>
      </c>
      <c r="AE534" s="191"/>
      <c r="AF534" s="227" t="str">
        <f aca="false">IF(MOD(ROW(),10),"",INDEX(AE$3:AE$600,ROW()/10))</f>
        <v/>
      </c>
      <c r="AG534" s="228" t="n">
        <v>529</v>
      </c>
      <c r="AH534" s="229" t="e">
        <f aca="false">VALUE($AF534)</f>
        <v>#VALUE!</v>
      </c>
      <c r="AI534" s="164" t="n">
        <v>531</v>
      </c>
      <c r="AK534" s="227" t="str">
        <f aca="false">IF(MOD(ROW(),10),"",INDEX(AJ$3:AJ$600,ROW()/10))</f>
        <v/>
      </c>
      <c r="AL534" s="228" t="n">
        <v>524</v>
      </c>
      <c r="AM534" s="229" t="e">
        <f aca="false">VALUE($AF534)</f>
        <v>#VALUE!</v>
      </c>
      <c r="AN534" s="164" t="n">
        <v>531</v>
      </c>
      <c r="AP534" s="227" t="str">
        <f aca="false">IF(MOD(ROW(),10),"",INDEX(AO$3:AO$600,ROW()/10))</f>
        <v/>
      </c>
      <c r="AQ534" s="181" t="n">
        <v>5.32</v>
      </c>
      <c r="AR534" s="229" t="e">
        <f aca="false">VALUE($AP534)</f>
        <v>#VALUE!</v>
      </c>
      <c r="AS534" s="164" t="n">
        <v>5310</v>
      </c>
      <c r="AU534" s="227" t="str">
        <f aca="false">IF(MOD(ROW(),10),"",INDEX(AT$3:AT$600,ROW()/10))</f>
        <v/>
      </c>
      <c r="AV534" s="181" t="n">
        <v>5.32</v>
      </c>
      <c r="AW534" s="229" t="e">
        <f aca="false">VALUE($AU534)</f>
        <v>#VALUE!</v>
      </c>
      <c r="AZ534" s="180"/>
      <c r="BA534" s="181" t="n">
        <v>5.32</v>
      </c>
      <c r="BB534" s="182"/>
      <c r="BE534" s="180"/>
      <c r="BF534" s="181" t="n">
        <v>5.32</v>
      </c>
      <c r="BG534" s="182" t="n">
        <f aca="false">VALUE($BD535)</f>
        <v>0</v>
      </c>
    </row>
    <row r="535" customFormat="false" ht="12.75" hidden="false" customHeight="false" outlineLevel="0" collapsed="false">
      <c r="AA535" s="180"/>
      <c r="AB535" s="181" t="n">
        <v>5.33</v>
      </c>
      <c r="AC535" s="182"/>
      <c r="AD535" s="164" t="n">
        <v>532</v>
      </c>
      <c r="AE535" s="191"/>
      <c r="AF535" s="227" t="str">
        <f aca="false">IF(MOD(ROW(),10),"",INDEX(AE$3:AE$600,ROW()/10))</f>
        <v/>
      </c>
      <c r="AG535" s="228" t="n">
        <v>530</v>
      </c>
      <c r="AH535" s="229" t="e">
        <f aca="false">VALUE($AF535)</f>
        <v>#VALUE!</v>
      </c>
      <c r="AI535" s="164" t="n">
        <v>532</v>
      </c>
      <c r="AK535" s="227" t="str">
        <f aca="false">IF(MOD(ROW(),10),"",INDEX(AJ$3:AJ$600,ROW()/10))</f>
        <v/>
      </c>
      <c r="AL535" s="228" t="n">
        <v>525</v>
      </c>
      <c r="AM535" s="229" t="e">
        <f aca="false">VALUE($AF535)</f>
        <v>#VALUE!</v>
      </c>
      <c r="AN535" s="164" t="n">
        <v>532</v>
      </c>
      <c r="AP535" s="227" t="str">
        <f aca="false">IF(MOD(ROW(),10),"",INDEX(AO$3:AO$600,ROW()/10))</f>
        <v/>
      </c>
      <c r="AQ535" s="181" t="n">
        <v>5.33</v>
      </c>
      <c r="AR535" s="229" t="e">
        <f aca="false">VALUE($AP535)</f>
        <v>#VALUE!</v>
      </c>
      <c r="AS535" s="164" t="n">
        <v>5320</v>
      </c>
      <c r="AU535" s="227" t="str">
        <f aca="false">IF(MOD(ROW(),10),"",INDEX(AT$3:AT$600,ROW()/10))</f>
        <v/>
      </c>
      <c r="AV535" s="181" t="n">
        <v>5.33</v>
      </c>
      <c r="AW535" s="229" t="e">
        <f aca="false">VALUE($AU535)</f>
        <v>#VALUE!</v>
      </c>
      <c r="AZ535" s="180"/>
      <c r="BA535" s="181" t="n">
        <v>5.33</v>
      </c>
      <c r="BB535" s="182"/>
      <c r="BE535" s="180"/>
      <c r="BF535" s="181" t="n">
        <v>5.33</v>
      </c>
      <c r="BG535" s="182" t="n">
        <f aca="false">VALUE($BD536)</f>
        <v>0</v>
      </c>
    </row>
    <row r="536" customFormat="false" ht="12.75" hidden="false" customHeight="false" outlineLevel="0" collapsed="false">
      <c r="AA536" s="180"/>
      <c r="AB536" s="181" t="n">
        <v>5.34</v>
      </c>
      <c r="AC536" s="182"/>
      <c r="AD536" s="164" t="n">
        <v>533</v>
      </c>
      <c r="AE536" s="191"/>
      <c r="AF536" s="227" t="str">
        <f aca="false">IF(MOD(ROW(),10),"",INDEX(AE$3:AE$600,ROW()/10))</f>
        <v/>
      </c>
      <c r="AG536" s="228" t="n">
        <v>531</v>
      </c>
      <c r="AH536" s="229" t="e">
        <f aca="false">VALUE($AF536)</f>
        <v>#VALUE!</v>
      </c>
      <c r="AI536" s="164" t="n">
        <v>533</v>
      </c>
      <c r="AK536" s="227" t="str">
        <f aca="false">IF(MOD(ROW(),10),"",INDEX(AJ$3:AJ$600,ROW()/10))</f>
        <v/>
      </c>
      <c r="AL536" s="228" t="n">
        <v>526</v>
      </c>
      <c r="AM536" s="229" t="e">
        <f aca="false">VALUE($AF536)</f>
        <v>#VALUE!</v>
      </c>
      <c r="AN536" s="164" t="n">
        <v>533</v>
      </c>
      <c r="AP536" s="227" t="str">
        <f aca="false">IF(MOD(ROW(),10),"",INDEX(AO$3:AO$600,ROW()/10))</f>
        <v/>
      </c>
      <c r="AQ536" s="181" t="n">
        <v>5.34</v>
      </c>
      <c r="AR536" s="229" t="e">
        <f aca="false">VALUE($AP536)</f>
        <v>#VALUE!</v>
      </c>
      <c r="AS536" s="164" t="n">
        <v>5330</v>
      </c>
      <c r="AU536" s="227" t="str">
        <f aca="false">IF(MOD(ROW(),10),"",INDEX(AT$3:AT$600,ROW()/10))</f>
        <v/>
      </c>
      <c r="AV536" s="181" t="n">
        <v>5.34</v>
      </c>
      <c r="AW536" s="229" t="e">
        <f aca="false">VALUE($AU536)</f>
        <v>#VALUE!</v>
      </c>
      <c r="AZ536" s="180"/>
      <c r="BA536" s="181" t="n">
        <v>5.34</v>
      </c>
      <c r="BB536" s="182"/>
      <c r="BE536" s="180"/>
      <c r="BF536" s="181" t="n">
        <v>5.34</v>
      </c>
      <c r="BG536" s="182" t="n">
        <f aca="false">VALUE($BD537)</f>
        <v>0</v>
      </c>
    </row>
    <row r="537" customFormat="false" ht="12.75" hidden="false" customHeight="false" outlineLevel="0" collapsed="false">
      <c r="AA537" s="180"/>
      <c r="AB537" s="181" t="n">
        <v>5.35</v>
      </c>
      <c r="AC537" s="182"/>
      <c r="AD537" s="164" t="n">
        <v>534</v>
      </c>
      <c r="AE537" s="191"/>
      <c r="AF537" s="227" t="str">
        <f aca="false">IF(MOD(ROW(),10),"",INDEX(AE$3:AE$600,ROW()/10))</f>
        <v/>
      </c>
      <c r="AG537" s="228" t="n">
        <v>532</v>
      </c>
      <c r="AH537" s="229" t="e">
        <f aca="false">VALUE($AF537)</f>
        <v>#VALUE!</v>
      </c>
      <c r="AI537" s="164" t="n">
        <v>534</v>
      </c>
      <c r="AK537" s="227" t="str">
        <f aca="false">IF(MOD(ROW(),10),"",INDEX(AJ$3:AJ$600,ROW()/10))</f>
        <v/>
      </c>
      <c r="AL537" s="228" t="n">
        <v>527</v>
      </c>
      <c r="AM537" s="229" t="e">
        <f aca="false">VALUE($AF537)</f>
        <v>#VALUE!</v>
      </c>
      <c r="AN537" s="164" t="n">
        <v>534</v>
      </c>
      <c r="AP537" s="227" t="str">
        <f aca="false">IF(MOD(ROW(),10),"",INDEX(AO$3:AO$600,ROW()/10))</f>
        <v/>
      </c>
      <c r="AQ537" s="181" t="n">
        <v>5.35</v>
      </c>
      <c r="AR537" s="229" t="e">
        <f aca="false">VALUE($AP537)</f>
        <v>#VALUE!</v>
      </c>
      <c r="AS537" s="164" t="n">
        <v>5340</v>
      </c>
      <c r="AU537" s="227" t="str">
        <f aca="false">IF(MOD(ROW(),10),"",INDEX(AT$3:AT$600,ROW()/10))</f>
        <v/>
      </c>
      <c r="AV537" s="181" t="n">
        <v>5.35</v>
      </c>
      <c r="AW537" s="229" t="e">
        <f aca="false">VALUE($AU537)</f>
        <v>#VALUE!</v>
      </c>
      <c r="AZ537" s="180"/>
      <c r="BA537" s="181" t="n">
        <v>5.35</v>
      </c>
      <c r="BB537" s="182"/>
      <c r="BE537" s="180"/>
      <c r="BF537" s="181" t="n">
        <v>5.35</v>
      </c>
      <c r="BG537" s="182" t="n">
        <f aca="false">VALUE($BD538)</f>
        <v>0</v>
      </c>
    </row>
    <row r="538" customFormat="false" ht="12.75" hidden="false" customHeight="false" outlineLevel="0" collapsed="false">
      <c r="AA538" s="180"/>
      <c r="AB538" s="181" t="n">
        <v>5.36</v>
      </c>
      <c r="AC538" s="182"/>
      <c r="AD538" s="164" t="n">
        <v>535</v>
      </c>
      <c r="AE538" s="191"/>
      <c r="AF538" s="227" t="str">
        <f aca="false">IF(MOD(ROW(),10),"",INDEX(AE$3:AE$600,ROW()/10))</f>
        <v/>
      </c>
      <c r="AG538" s="228" t="n">
        <v>533</v>
      </c>
      <c r="AH538" s="229" t="e">
        <f aca="false">VALUE($AF538)</f>
        <v>#VALUE!</v>
      </c>
      <c r="AI538" s="164" t="n">
        <v>535</v>
      </c>
      <c r="AK538" s="227" t="str">
        <f aca="false">IF(MOD(ROW(),10),"",INDEX(AJ$3:AJ$600,ROW()/10))</f>
        <v/>
      </c>
      <c r="AL538" s="228" t="n">
        <v>528</v>
      </c>
      <c r="AM538" s="229" t="e">
        <f aca="false">VALUE($AF538)</f>
        <v>#VALUE!</v>
      </c>
      <c r="AN538" s="164" t="n">
        <v>535</v>
      </c>
      <c r="AP538" s="227" t="str">
        <f aca="false">IF(MOD(ROW(),10),"",INDEX(AO$3:AO$600,ROW()/10))</f>
        <v/>
      </c>
      <c r="AQ538" s="181" t="n">
        <v>5.36</v>
      </c>
      <c r="AR538" s="229" t="e">
        <f aca="false">VALUE($AP538)</f>
        <v>#VALUE!</v>
      </c>
      <c r="AS538" s="164" t="n">
        <v>5350</v>
      </c>
      <c r="AU538" s="227" t="str">
        <f aca="false">IF(MOD(ROW(),10),"",INDEX(AT$3:AT$600,ROW()/10))</f>
        <v/>
      </c>
      <c r="AV538" s="181" t="n">
        <v>5.36</v>
      </c>
      <c r="AW538" s="229" t="e">
        <f aca="false">VALUE($AU538)</f>
        <v>#VALUE!</v>
      </c>
      <c r="AZ538" s="180"/>
      <c r="BA538" s="181" t="n">
        <v>5.36</v>
      </c>
      <c r="BB538" s="182"/>
      <c r="BE538" s="180"/>
      <c r="BF538" s="181" t="n">
        <v>5.36</v>
      </c>
      <c r="BG538" s="182" t="n">
        <f aca="false">VALUE($BD539)</f>
        <v>0</v>
      </c>
    </row>
    <row r="539" customFormat="false" ht="12.75" hidden="false" customHeight="false" outlineLevel="0" collapsed="false">
      <c r="AA539" s="180"/>
      <c r="AB539" s="181" t="n">
        <v>5.37</v>
      </c>
      <c r="AC539" s="182"/>
      <c r="AD539" s="164" t="n">
        <v>536</v>
      </c>
      <c r="AE539" s="191"/>
      <c r="AF539" s="227" t="str">
        <f aca="false">IF(MOD(ROW(),10),"",INDEX(AE$3:AE$600,ROW()/10))</f>
        <v/>
      </c>
      <c r="AG539" s="228" t="n">
        <v>534</v>
      </c>
      <c r="AH539" s="229" t="e">
        <f aca="false">VALUE($AF539)</f>
        <v>#VALUE!</v>
      </c>
      <c r="AI539" s="164" t="n">
        <v>536</v>
      </c>
      <c r="AK539" s="227" t="str">
        <f aca="false">IF(MOD(ROW(),10),"",INDEX(AJ$3:AJ$600,ROW()/10))</f>
        <v/>
      </c>
      <c r="AL539" s="228" t="n">
        <v>529</v>
      </c>
      <c r="AM539" s="229" t="e">
        <f aca="false">VALUE($AF539)</f>
        <v>#VALUE!</v>
      </c>
      <c r="AN539" s="164" t="n">
        <v>536</v>
      </c>
      <c r="AP539" s="227" t="str">
        <f aca="false">IF(MOD(ROW(),10),"",INDEX(AO$3:AO$600,ROW()/10))</f>
        <v/>
      </c>
      <c r="AQ539" s="181" t="n">
        <v>5.37</v>
      </c>
      <c r="AR539" s="229" t="e">
        <f aca="false">VALUE($AP539)</f>
        <v>#VALUE!</v>
      </c>
      <c r="AS539" s="164" t="n">
        <v>5360</v>
      </c>
      <c r="AU539" s="227" t="str">
        <f aca="false">IF(MOD(ROW(),10),"",INDEX(AT$3:AT$600,ROW()/10))</f>
        <v/>
      </c>
      <c r="AV539" s="181" t="n">
        <v>5.37</v>
      </c>
      <c r="AW539" s="229" t="e">
        <f aca="false">VALUE($AU539)</f>
        <v>#VALUE!</v>
      </c>
      <c r="AZ539" s="180"/>
      <c r="BA539" s="181" t="n">
        <v>5.37</v>
      </c>
      <c r="BB539" s="182"/>
      <c r="BE539" s="180"/>
      <c r="BF539" s="181" t="n">
        <v>5.37</v>
      </c>
      <c r="BG539" s="182" t="n">
        <f aca="false">VALUE($BD540)</f>
        <v>0</v>
      </c>
    </row>
    <row r="540" customFormat="false" ht="12.75" hidden="false" customHeight="false" outlineLevel="0" collapsed="false">
      <c r="AA540" s="180"/>
      <c r="AB540" s="181" t="n">
        <v>5.38</v>
      </c>
      <c r="AC540" s="182"/>
      <c r="AD540" s="164" t="n">
        <v>537</v>
      </c>
      <c r="AE540" s="191"/>
      <c r="AF540" s="227" t="n">
        <f aca="false">IF(MOD(ROW(),10),"",INDEX(AE$3:AE$600,ROW()/10))</f>
        <v>0</v>
      </c>
      <c r="AG540" s="228" t="n">
        <v>535</v>
      </c>
      <c r="AH540" s="229" t="n">
        <f aca="false">VALUE($AF540)</f>
        <v>0</v>
      </c>
      <c r="AI540" s="164" t="n">
        <v>537</v>
      </c>
      <c r="AK540" s="227" t="n">
        <f aca="false">IF(MOD(ROW(),10),"",INDEX(AJ$3:AJ$600,ROW()/10))</f>
        <v>0</v>
      </c>
      <c r="AL540" s="228" t="n">
        <v>530</v>
      </c>
      <c r="AM540" s="229" t="n">
        <f aca="false">VALUE($AF540)</f>
        <v>0</v>
      </c>
      <c r="AN540" s="164" t="n">
        <v>537</v>
      </c>
      <c r="AP540" s="227" t="n">
        <f aca="false">IF(MOD(ROW(),10),"",INDEX(AO$3:AO$600,ROW()/10))</f>
        <v>0</v>
      </c>
      <c r="AQ540" s="181" t="n">
        <v>5.38</v>
      </c>
      <c r="AR540" s="229" t="n">
        <f aca="false">VALUE($AP540)</f>
        <v>0</v>
      </c>
      <c r="AS540" s="164" t="n">
        <v>5370</v>
      </c>
      <c r="AU540" s="227" t="n">
        <f aca="false">IF(MOD(ROW(),10),"",INDEX(AT$3:AT$600,ROW()/10))</f>
        <v>0</v>
      </c>
      <c r="AV540" s="181" t="n">
        <v>5.38</v>
      </c>
      <c r="AW540" s="229" t="n">
        <f aca="false">VALUE($AU540)</f>
        <v>0</v>
      </c>
      <c r="AZ540" s="180"/>
      <c r="BA540" s="181" t="n">
        <v>5.38</v>
      </c>
      <c r="BB540" s="182"/>
      <c r="BE540" s="180"/>
      <c r="BF540" s="181" t="n">
        <v>5.38</v>
      </c>
      <c r="BG540" s="182" t="n">
        <f aca="false">VALUE($BD541)</f>
        <v>0</v>
      </c>
    </row>
    <row r="541" customFormat="false" ht="12.75" hidden="false" customHeight="false" outlineLevel="0" collapsed="false">
      <c r="AA541" s="180"/>
      <c r="AB541" s="181" t="n">
        <v>5.39</v>
      </c>
      <c r="AC541" s="182"/>
      <c r="AD541" s="164" t="n">
        <v>538</v>
      </c>
      <c r="AE541" s="191"/>
      <c r="AF541" s="227" t="str">
        <f aca="false">IF(MOD(ROW(),10),"",INDEX(AE$3:AE$600,ROW()/10))</f>
        <v/>
      </c>
      <c r="AG541" s="228" t="n">
        <v>536</v>
      </c>
      <c r="AH541" s="229" t="e">
        <f aca="false">VALUE($AF541)</f>
        <v>#VALUE!</v>
      </c>
      <c r="AI541" s="164" t="n">
        <v>538</v>
      </c>
      <c r="AK541" s="227" t="str">
        <f aca="false">IF(MOD(ROW(),10),"",INDEX(AJ$3:AJ$600,ROW()/10))</f>
        <v/>
      </c>
      <c r="AL541" s="228" t="n">
        <v>531</v>
      </c>
      <c r="AM541" s="229" t="e">
        <f aca="false">VALUE($AF541)</f>
        <v>#VALUE!</v>
      </c>
      <c r="AN541" s="164" t="n">
        <v>538</v>
      </c>
      <c r="AP541" s="227" t="str">
        <f aca="false">IF(MOD(ROW(),10),"",INDEX(AO$3:AO$600,ROW()/10))</f>
        <v/>
      </c>
      <c r="AQ541" s="181" t="n">
        <v>5.39</v>
      </c>
      <c r="AR541" s="229" t="e">
        <f aca="false">VALUE($AP541)</f>
        <v>#VALUE!</v>
      </c>
      <c r="AS541" s="164" t="n">
        <v>5380</v>
      </c>
      <c r="AU541" s="227" t="str">
        <f aca="false">IF(MOD(ROW(),10),"",INDEX(AT$3:AT$600,ROW()/10))</f>
        <v/>
      </c>
      <c r="AV541" s="181" t="n">
        <v>5.39</v>
      </c>
      <c r="AW541" s="229" t="e">
        <f aca="false">VALUE($AU541)</f>
        <v>#VALUE!</v>
      </c>
      <c r="AZ541" s="180"/>
      <c r="BA541" s="181" t="n">
        <v>5.39</v>
      </c>
      <c r="BB541" s="182"/>
      <c r="BE541" s="180"/>
      <c r="BF541" s="181" t="n">
        <v>5.39</v>
      </c>
      <c r="BG541" s="182" t="n">
        <f aca="false">VALUE($BD542)</f>
        <v>0</v>
      </c>
    </row>
    <row r="542" customFormat="false" ht="12.75" hidden="false" customHeight="false" outlineLevel="0" collapsed="false">
      <c r="AA542" s="180"/>
      <c r="AB542" s="181" t="n">
        <v>5.4</v>
      </c>
      <c r="AC542" s="182"/>
      <c r="AD542" s="164" t="n">
        <v>539</v>
      </c>
      <c r="AE542" s="191"/>
      <c r="AF542" s="227" t="str">
        <f aca="false">IF(MOD(ROW(),10),"",INDEX(AE$3:AE$600,ROW()/10))</f>
        <v/>
      </c>
      <c r="AG542" s="228" t="n">
        <v>537</v>
      </c>
      <c r="AH542" s="229" t="e">
        <f aca="false">VALUE($AF542)</f>
        <v>#VALUE!</v>
      </c>
      <c r="AI542" s="164" t="n">
        <v>539</v>
      </c>
      <c r="AK542" s="227" t="str">
        <f aca="false">IF(MOD(ROW(),10),"",INDEX(AJ$3:AJ$600,ROW()/10))</f>
        <v/>
      </c>
      <c r="AL542" s="228" t="n">
        <v>532</v>
      </c>
      <c r="AM542" s="229" t="e">
        <f aca="false">VALUE($AF542)</f>
        <v>#VALUE!</v>
      </c>
      <c r="AN542" s="164" t="n">
        <v>539</v>
      </c>
      <c r="AP542" s="227" t="str">
        <f aca="false">IF(MOD(ROW(),10),"",INDEX(AO$3:AO$600,ROW()/10))</f>
        <v/>
      </c>
      <c r="AQ542" s="181" t="n">
        <v>5.4</v>
      </c>
      <c r="AR542" s="229" t="e">
        <f aca="false">VALUE($AP542)</f>
        <v>#VALUE!</v>
      </c>
      <c r="AS542" s="164" t="n">
        <v>5390</v>
      </c>
      <c r="AU542" s="227" t="str">
        <f aca="false">IF(MOD(ROW(),10),"",INDEX(AT$3:AT$600,ROW()/10))</f>
        <v/>
      </c>
      <c r="AV542" s="181" t="n">
        <v>5.4</v>
      </c>
      <c r="AW542" s="229" t="e">
        <f aca="false">VALUE($AU542)</f>
        <v>#VALUE!</v>
      </c>
      <c r="AZ542" s="180"/>
      <c r="BA542" s="181" t="n">
        <v>5.4</v>
      </c>
      <c r="BB542" s="182"/>
      <c r="BE542" s="180"/>
      <c r="BF542" s="181" t="n">
        <v>5.4</v>
      </c>
      <c r="BG542" s="182" t="n">
        <f aca="false">VALUE($BD543)</f>
        <v>0</v>
      </c>
    </row>
    <row r="543" customFormat="false" ht="12.75" hidden="false" customHeight="false" outlineLevel="0" collapsed="false">
      <c r="AA543" s="180"/>
      <c r="AB543" s="181" t="n">
        <v>5.41</v>
      </c>
      <c r="AC543" s="182"/>
      <c r="AD543" s="164" t="n">
        <v>540</v>
      </c>
      <c r="AE543" s="191"/>
      <c r="AF543" s="227" t="str">
        <f aca="false">IF(MOD(ROW(),10),"",INDEX(AE$3:AE$600,ROW()/10))</f>
        <v/>
      </c>
      <c r="AG543" s="228" t="n">
        <v>538</v>
      </c>
      <c r="AH543" s="229" t="e">
        <f aca="false">VALUE($AF543)</f>
        <v>#VALUE!</v>
      </c>
      <c r="AI543" s="164" t="n">
        <v>540</v>
      </c>
      <c r="AK543" s="227" t="str">
        <f aca="false">IF(MOD(ROW(),10),"",INDEX(AJ$3:AJ$600,ROW()/10))</f>
        <v/>
      </c>
      <c r="AL543" s="228" t="n">
        <v>533</v>
      </c>
      <c r="AM543" s="229" t="e">
        <f aca="false">VALUE($AF543)</f>
        <v>#VALUE!</v>
      </c>
      <c r="AN543" s="164" t="n">
        <v>540</v>
      </c>
      <c r="AP543" s="227" t="str">
        <f aca="false">IF(MOD(ROW(),10),"",INDEX(AO$3:AO$600,ROW()/10))</f>
        <v/>
      </c>
      <c r="AQ543" s="181" t="n">
        <v>5.41</v>
      </c>
      <c r="AR543" s="229" t="e">
        <f aca="false">VALUE($AP543)</f>
        <v>#VALUE!</v>
      </c>
      <c r="AS543" s="164" t="n">
        <v>5400</v>
      </c>
      <c r="AU543" s="227" t="str">
        <f aca="false">IF(MOD(ROW(),10),"",INDEX(AT$3:AT$600,ROW()/10))</f>
        <v/>
      </c>
      <c r="AV543" s="181" t="n">
        <v>5.41</v>
      </c>
      <c r="AW543" s="229" t="e">
        <f aca="false">VALUE($AU543)</f>
        <v>#VALUE!</v>
      </c>
      <c r="AZ543" s="180"/>
      <c r="BA543" s="181" t="n">
        <v>5.41</v>
      </c>
      <c r="BB543" s="182"/>
      <c r="BE543" s="180"/>
      <c r="BF543" s="181" t="n">
        <v>5.41</v>
      </c>
      <c r="BG543" s="182" t="n">
        <f aca="false">VALUE($BD544)</f>
        <v>0</v>
      </c>
    </row>
    <row r="544" customFormat="false" ht="12.75" hidden="false" customHeight="false" outlineLevel="0" collapsed="false">
      <c r="AA544" s="180"/>
      <c r="AB544" s="181" t="n">
        <v>5.42</v>
      </c>
      <c r="AC544" s="182"/>
      <c r="AD544" s="164" t="n">
        <v>541</v>
      </c>
      <c r="AE544" s="191"/>
      <c r="AF544" s="227" t="str">
        <f aca="false">IF(MOD(ROW(),10),"",INDEX(AE$3:AE$600,ROW()/10))</f>
        <v/>
      </c>
      <c r="AG544" s="228" t="n">
        <v>539</v>
      </c>
      <c r="AH544" s="229" t="e">
        <f aca="false">VALUE($AF544)</f>
        <v>#VALUE!</v>
      </c>
      <c r="AI544" s="164" t="n">
        <v>541</v>
      </c>
      <c r="AK544" s="227" t="str">
        <f aca="false">IF(MOD(ROW(),10),"",INDEX(AJ$3:AJ$600,ROW()/10))</f>
        <v/>
      </c>
      <c r="AL544" s="228" t="n">
        <v>534</v>
      </c>
      <c r="AM544" s="229" t="e">
        <f aca="false">VALUE($AF544)</f>
        <v>#VALUE!</v>
      </c>
      <c r="AN544" s="164" t="n">
        <v>541</v>
      </c>
      <c r="AP544" s="227" t="str">
        <f aca="false">IF(MOD(ROW(),10),"",INDEX(AO$3:AO$600,ROW()/10))</f>
        <v/>
      </c>
      <c r="AQ544" s="181" t="n">
        <v>5.42</v>
      </c>
      <c r="AR544" s="229" t="e">
        <f aca="false">VALUE($AP544)</f>
        <v>#VALUE!</v>
      </c>
      <c r="AS544" s="164" t="n">
        <v>5410</v>
      </c>
      <c r="AU544" s="227" t="str">
        <f aca="false">IF(MOD(ROW(),10),"",INDEX(AT$3:AT$600,ROW()/10))</f>
        <v/>
      </c>
      <c r="AV544" s="181" t="n">
        <v>5.42</v>
      </c>
      <c r="AW544" s="229" t="e">
        <f aca="false">VALUE($AU544)</f>
        <v>#VALUE!</v>
      </c>
      <c r="AZ544" s="180"/>
      <c r="BA544" s="181" t="n">
        <v>5.42</v>
      </c>
      <c r="BB544" s="182"/>
      <c r="BE544" s="180"/>
      <c r="BF544" s="181" t="n">
        <v>5.42</v>
      </c>
      <c r="BG544" s="182" t="n">
        <f aca="false">VALUE($BD545)</f>
        <v>0</v>
      </c>
    </row>
    <row r="545" customFormat="false" ht="12.75" hidden="false" customHeight="false" outlineLevel="0" collapsed="false">
      <c r="AA545" s="180"/>
      <c r="AB545" s="181" t="n">
        <v>5.43</v>
      </c>
      <c r="AC545" s="182"/>
      <c r="AD545" s="164" t="n">
        <v>542</v>
      </c>
      <c r="AE545" s="191"/>
      <c r="AF545" s="227" t="str">
        <f aca="false">IF(MOD(ROW(),10),"",INDEX(AE$3:AE$600,ROW()/10))</f>
        <v/>
      </c>
      <c r="AG545" s="228" t="n">
        <v>540</v>
      </c>
      <c r="AH545" s="229" t="e">
        <f aca="false">VALUE($AF545)</f>
        <v>#VALUE!</v>
      </c>
      <c r="AI545" s="164" t="n">
        <v>542</v>
      </c>
      <c r="AK545" s="227" t="str">
        <f aca="false">IF(MOD(ROW(),10),"",INDEX(AJ$3:AJ$600,ROW()/10))</f>
        <v/>
      </c>
      <c r="AL545" s="228" t="n">
        <v>535</v>
      </c>
      <c r="AM545" s="229" t="e">
        <f aca="false">VALUE($AF545)</f>
        <v>#VALUE!</v>
      </c>
      <c r="AN545" s="164" t="n">
        <v>542</v>
      </c>
      <c r="AP545" s="227" t="str">
        <f aca="false">IF(MOD(ROW(),10),"",INDEX(AO$3:AO$600,ROW()/10))</f>
        <v/>
      </c>
      <c r="AQ545" s="181" t="n">
        <v>5.43</v>
      </c>
      <c r="AR545" s="229" t="e">
        <f aca="false">VALUE($AP545)</f>
        <v>#VALUE!</v>
      </c>
      <c r="AS545" s="164" t="n">
        <v>5420</v>
      </c>
      <c r="AU545" s="227" t="str">
        <f aca="false">IF(MOD(ROW(),10),"",INDEX(AT$3:AT$600,ROW()/10))</f>
        <v/>
      </c>
      <c r="AV545" s="181" t="n">
        <v>5.43</v>
      </c>
      <c r="AW545" s="229" t="e">
        <f aca="false">VALUE($AU545)</f>
        <v>#VALUE!</v>
      </c>
      <c r="AZ545" s="180"/>
      <c r="BA545" s="181" t="n">
        <v>5.43</v>
      </c>
      <c r="BB545" s="182"/>
      <c r="BE545" s="180"/>
      <c r="BF545" s="181" t="n">
        <v>5.43</v>
      </c>
      <c r="BG545" s="182" t="n">
        <f aca="false">VALUE($BD546)</f>
        <v>0</v>
      </c>
    </row>
    <row r="546" customFormat="false" ht="12.75" hidden="false" customHeight="false" outlineLevel="0" collapsed="false">
      <c r="AA546" s="180"/>
      <c r="AB546" s="181" t="n">
        <v>5.44</v>
      </c>
      <c r="AC546" s="182"/>
      <c r="AD546" s="164" t="n">
        <v>543</v>
      </c>
      <c r="AE546" s="191"/>
      <c r="AF546" s="227" t="str">
        <f aca="false">IF(MOD(ROW(),10),"",INDEX(AE$3:AE$600,ROW()/10))</f>
        <v/>
      </c>
      <c r="AG546" s="228" t="n">
        <v>541</v>
      </c>
      <c r="AH546" s="229" t="e">
        <f aca="false">VALUE($AF546)</f>
        <v>#VALUE!</v>
      </c>
      <c r="AI546" s="164" t="n">
        <v>543</v>
      </c>
      <c r="AK546" s="227" t="str">
        <f aca="false">IF(MOD(ROW(),10),"",INDEX(AJ$3:AJ$600,ROW()/10))</f>
        <v/>
      </c>
      <c r="AL546" s="228" t="n">
        <v>536</v>
      </c>
      <c r="AM546" s="229" t="e">
        <f aca="false">VALUE($AF546)</f>
        <v>#VALUE!</v>
      </c>
      <c r="AN546" s="164" t="n">
        <v>543</v>
      </c>
      <c r="AP546" s="227" t="str">
        <f aca="false">IF(MOD(ROW(),10),"",INDEX(AO$3:AO$600,ROW()/10))</f>
        <v/>
      </c>
      <c r="AQ546" s="181" t="n">
        <v>5.44</v>
      </c>
      <c r="AR546" s="229" t="e">
        <f aca="false">VALUE($AP546)</f>
        <v>#VALUE!</v>
      </c>
      <c r="AS546" s="164" t="n">
        <v>5430</v>
      </c>
      <c r="AU546" s="227" t="str">
        <f aca="false">IF(MOD(ROW(),10),"",INDEX(AT$3:AT$600,ROW()/10))</f>
        <v/>
      </c>
      <c r="AV546" s="181" t="n">
        <v>5.44</v>
      </c>
      <c r="AW546" s="229" t="e">
        <f aca="false">VALUE($AU546)</f>
        <v>#VALUE!</v>
      </c>
      <c r="AZ546" s="180"/>
      <c r="BA546" s="181" t="n">
        <v>5.44</v>
      </c>
      <c r="BB546" s="182"/>
      <c r="BE546" s="180"/>
      <c r="BF546" s="181" t="n">
        <v>5.44</v>
      </c>
      <c r="BG546" s="182" t="n">
        <f aca="false">VALUE($BD547)</f>
        <v>0</v>
      </c>
    </row>
    <row r="547" customFormat="false" ht="12.75" hidden="false" customHeight="false" outlineLevel="0" collapsed="false">
      <c r="AA547" s="180"/>
      <c r="AB547" s="181" t="n">
        <v>5.44999999999999</v>
      </c>
      <c r="AC547" s="182"/>
      <c r="AD547" s="164" t="n">
        <v>544</v>
      </c>
      <c r="AE547" s="191"/>
      <c r="AF547" s="227" t="str">
        <f aca="false">IF(MOD(ROW(),10),"",INDEX(AE$3:AE$600,ROW()/10))</f>
        <v/>
      </c>
      <c r="AG547" s="228" t="n">
        <v>542</v>
      </c>
      <c r="AH547" s="229" t="e">
        <f aca="false">VALUE($AF547)</f>
        <v>#VALUE!</v>
      </c>
      <c r="AI547" s="164" t="n">
        <v>544</v>
      </c>
      <c r="AK547" s="227" t="str">
        <f aca="false">IF(MOD(ROW(),10),"",INDEX(AJ$3:AJ$600,ROW()/10))</f>
        <v/>
      </c>
      <c r="AL547" s="228" t="n">
        <v>537</v>
      </c>
      <c r="AM547" s="229" t="e">
        <f aca="false">VALUE($AF547)</f>
        <v>#VALUE!</v>
      </c>
      <c r="AN547" s="164" t="n">
        <v>544</v>
      </c>
      <c r="AP547" s="227" t="str">
        <f aca="false">IF(MOD(ROW(),10),"",INDEX(AO$3:AO$600,ROW()/10))</f>
        <v/>
      </c>
      <c r="AQ547" s="181" t="n">
        <v>5.44999999999999</v>
      </c>
      <c r="AR547" s="229" t="e">
        <f aca="false">VALUE($AP547)</f>
        <v>#VALUE!</v>
      </c>
      <c r="AS547" s="164" t="n">
        <v>5440</v>
      </c>
      <c r="AU547" s="227" t="str">
        <f aca="false">IF(MOD(ROW(),10),"",INDEX(AT$3:AT$600,ROW()/10))</f>
        <v/>
      </c>
      <c r="AV547" s="181" t="n">
        <v>5.44999999999999</v>
      </c>
      <c r="AW547" s="229" t="e">
        <f aca="false">VALUE($AU547)</f>
        <v>#VALUE!</v>
      </c>
      <c r="AZ547" s="180"/>
      <c r="BA547" s="181" t="n">
        <v>5.44999999999999</v>
      </c>
      <c r="BB547" s="182"/>
      <c r="BE547" s="180"/>
      <c r="BF547" s="181" t="n">
        <v>5.44999999999999</v>
      </c>
      <c r="BG547" s="182" t="n">
        <f aca="false">VALUE($BD548)</f>
        <v>0</v>
      </c>
    </row>
    <row r="548" customFormat="false" ht="12.75" hidden="false" customHeight="false" outlineLevel="0" collapsed="false">
      <c r="AA548" s="180"/>
      <c r="AB548" s="181" t="n">
        <v>5.45999999999999</v>
      </c>
      <c r="AC548" s="182"/>
      <c r="AD548" s="164" t="n">
        <v>545</v>
      </c>
      <c r="AE548" s="191"/>
      <c r="AF548" s="227" t="str">
        <f aca="false">IF(MOD(ROW(),10),"",INDEX(AE$3:AE$600,ROW()/10))</f>
        <v/>
      </c>
      <c r="AG548" s="228" t="n">
        <v>543</v>
      </c>
      <c r="AH548" s="229" t="e">
        <f aca="false">VALUE($AF548)</f>
        <v>#VALUE!</v>
      </c>
      <c r="AI548" s="164" t="n">
        <v>545</v>
      </c>
      <c r="AK548" s="227" t="str">
        <f aca="false">IF(MOD(ROW(),10),"",INDEX(AJ$3:AJ$600,ROW()/10))</f>
        <v/>
      </c>
      <c r="AL548" s="228" t="n">
        <v>538</v>
      </c>
      <c r="AM548" s="229" t="e">
        <f aca="false">VALUE($AF548)</f>
        <v>#VALUE!</v>
      </c>
      <c r="AN548" s="164" t="n">
        <v>545</v>
      </c>
      <c r="AP548" s="227" t="str">
        <f aca="false">IF(MOD(ROW(),10),"",INDEX(AO$3:AO$600,ROW()/10))</f>
        <v/>
      </c>
      <c r="AQ548" s="181" t="n">
        <v>5.45999999999999</v>
      </c>
      <c r="AR548" s="229" t="e">
        <f aca="false">VALUE($AP548)</f>
        <v>#VALUE!</v>
      </c>
      <c r="AS548" s="164" t="n">
        <v>5450</v>
      </c>
      <c r="AU548" s="227" t="str">
        <f aca="false">IF(MOD(ROW(),10),"",INDEX(AT$3:AT$600,ROW()/10))</f>
        <v/>
      </c>
      <c r="AV548" s="181" t="n">
        <v>5.45999999999999</v>
      </c>
      <c r="AW548" s="229" t="e">
        <f aca="false">VALUE($AU548)</f>
        <v>#VALUE!</v>
      </c>
      <c r="AZ548" s="180"/>
      <c r="BA548" s="181" t="n">
        <v>5.45999999999999</v>
      </c>
      <c r="BB548" s="182"/>
      <c r="BE548" s="180"/>
      <c r="BF548" s="181" t="n">
        <v>5.45999999999999</v>
      </c>
      <c r="BG548" s="182" t="n">
        <f aca="false">VALUE($BD549)</f>
        <v>0</v>
      </c>
    </row>
    <row r="549" customFormat="false" ht="12.75" hidden="false" customHeight="false" outlineLevel="0" collapsed="false">
      <c r="AA549" s="180"/>
      <c r="AB549" s="181" t="n">
        <v>5.46999999999999</v>
      </c>
      <c r="AC549" s="182"/>
      <c r="AD549" s="164" t="n">
        <v>546</v>
      </c>
      <c r="AE549" s="191"/>
      <c r="AF549" s="227" t="str">
        <f aca="false">IF(MOD(ROW(),10),"",INDEX(AE$3:AE$600,ROW()/10))</f>
        <v/>
      </c>
      <c r="AG549" s="228" t="n">
        <v>544</v>
      </c>
      <c r="AH549" s="229" t="e">
        <f aca="false">VALUE($AF549)</f>
        <v>#VALUE!</v>
      </c>
      <c r="AI549" s="164" t="n">
        <v>546</v>
      </c>
      <c r="AK549" s="227" t="str">
        <f aca="false">IF(MOD(ROW(),10),"",INDEX(AJ$3:AJ$600,ROW()/10))</f>
        <v/>
      </c>
      <c r="AL549" s="228" t="n">
        <v>539</v>
      </c>
      <c r="AM549" s="229" t="e">
        <f aca="false">VALUE($AF549)</f>
        <v>#VALUE!</v>
      </c>
      <c r="AN549" s="164" t="n">
        <v>546</v>
      </c>
      <c r="AP549" s="227" t="str">
        <f aca="false">IF(MOD(ROW(),10),"",INDEX(AO$3:AO$600,ROW()/10))</f>
        <v/>
      </c>
      <c r="AQ549" s="181" t="n">
        <v>5.46999999999999</v>
      </c>
      <c r="AR549" s="229" t="e">
        <f aca="false">VALUE($AP549)</f>
        <v>#VALUE!</v>
      </c>
      <c r="AS549" s="164" t="n">
        <v>5460</v>
      </c>
      <c r="AU549" s="227" t="str">
        <f aca="false">IF(MOD(ROW(),10),"",INDEX(AT$3:AT$600,ROW()/10))</f>
        <v/>
      </c>
      <c r="AV549" s="181" t="n">
        <v>5.46999999999999</v>
      </c>
      <c r="AW549" s="229" t="e">
        <f aca="false">VALUE($AU549)</f>
        <v>#VALUE!</v>
      </c>
      <c r="AZ549" s="180"/>
      <c r="BA549" s="181" t="n">
        <v>5.46999999999999</v>
      </c>
      <c r="BB549" s="182"/>
      <c r="BE549" s="180"/>
      <c r="BF549" s="181" t="n">
        <v>5.46999999999999</v>
      </c>
      <c r="BG549" s="182" t="n">
        <f aca="false">VALUE($BD550)</f>
        <v>0</v>
      </c>
    </row>
    <row r="550" customFormat="false" ht="12.75" hidden="false" customHeight="false" outlineLevel="0" collapsed="false">
      <c r="AA550" s="180"/>
      <c r="AB550" s="181" t="n">
        <v>5.47999999999999</v>
      </c>
      <c r="AC550" s="182"/>
      <c r="AD550" s="164" t="n">
        <v>547</v>
      </c>
      <c r="AE550" s="191"/>
      <c r="AF550" s="227" t="n">
        <f aca="false">IF(MOD(ROW(),10),"",INDEX(AE$3:AE$600,ROW()/10))</f>
        <v>0</v>
      </c>
      <c r="AG550" s="228" t="n">
        <v>545</v>
      </c>
      <c r="AH550" s="229" t="n">
        <f aca="false">VALUE($AF550)</f>
        <v>0</v>
      </c>
      <c r="AI550" s="164" t="n">
        <v>547</v>
      </c>
      <c r="AK550" s="227" t="n">
        <f aca="false">IF(MOD(ROW(),10),"",INDEX(AJ$3:AJ$600,ROW()/10))</f>
        <v>0</v>
      </c>
      <c r="AL550" s="228" t="n">
        <v>540</v>
      </c>
      <c r="AM550" s="229" t="n">
        <f aca="false">VALUE($AF550)</f>
        <v>0</v>
      </c>
      <c r="AN550" s="164" t="n">
        <v>547</v>
      </c>
      <c r="AP550" s="227" t="n">
        <f aca="false">IF(MOD(ROW(),10),"",INDEX(AO$3:AO$600,ROW()/10))</f>
        <v>0</v>
      </c>
      <c r="AQ550" s="181" t="n">
        <v>5.47999999999999</v>
      </c>
      <c r="AR550" s="229" t="n">
        <f aca="false">VALUE($AP550)</f>
        <v>0</v>
      </c>
      <c r="AS550" s="164" t="n">
        <v>5470</v>
      </c>
      <c r="AU550" s="227" t="n">
        <f aca="false">IF(MOD(ROW(),10),"",INDEX(AT$3:AT$600,ROW()/10))</f>
        <v>0</v>
      </c>
      <c r="AV550" s="181" t="n">
        <v>5.47999999999999</v>
      </c>
      <c r="AW550" s="229" t="n">
        <f aca="false">VALUE($AU550)</f>
        <v>0</v>
      </c>
      <c r="AZ550" s="180"/>
      <c r="BA550" s="181" t="n">
        <v>5.47999999999999</v>
      </c>
      <c r="BB550" s="182"/>
      <c r="BE550" s="180"/>
      <c r="BF550" s="181" t="n">
        <v>5.47999999999999</v>
      </c>
      <c r="BG550" s="182" t="n">
        <f aca="false">VALUE($BD551)</f>
        <v>0</v>
      </c>
    </row>
    <row r="551" customFormat="false" ht="12.75" hidden="false" customHeight="false" outlineLevel="0" collapsed="false">
      <c r="AA551" s="180"/>
      <c r="AB551" s="181" t="n">
        <v>5.48999999999999</v>
      </c>
      <c r="AC551" s="182"/>
      <c r="AD551" s="164" t="n">
        <v>548</v>
      </c>
      <c r="AE551" s="191"/>
      <c r="AF551" s="227" t="str">
        <f aca="false">IF(MOD(ROW(),10),"",INDEX(AE$3:AE$600,ROW()/10))</f>
        <v/>
      </c>
      <c r="AG551" s="228" t="n">
        <v>546</v>
      </c>
      <c r="AH551" s="229" t="e">
        <f aca="false">VALUE($AF551)</f>
        <v>#VALUE!</v>
      </c>
      <c r="AI551" s="164" t="n">
        <v>548</v>
      </c>
      <c r="AK551" s="227" t="str">
        <f aca="false">IF(MOD(ROW(),10),"",INDEX(AJ$3:AJ$600,ROW()/10))</f>
        <v/>
      </c>
      <c r="AL551" s="228" t="n">
        <v>541</v>
      </c>
      <c r="AM551" s="229" t="e">
        <f aca="false">VALUE($AF551)</f>
        <v>#VALUE!</v>
      </c>
      <c r="AN551" s="164" t="n">
        <v>548</v>
      </c>
      <c r="AP551" s="227" t="str">
        <f aca="false">IF(MOD(ROW(),10),"",INDEX(AO$3:AO$600,ROW()/10))</f>
        <v/>
      </c>
      <c r="AQ551" s="181" t="n">
        <v>5.48999999999999</v>
      </c>
      <c r="AR551" s="229" t="e">
        <f aca="false">VALUE($AP551)</f>
        <v>#VALUE!</v>
      </c>
      <c r="AS551" s="164" t="n">
        <v>5480</v>
      </c>
      <c r="AU551" s="227" t="str">
        <f aca="false">IF(MOD(ROW(),10),"",INDEX(AT$3:AT$600,ROW()/10))</f>
        <v/>
      </c>
      <c r="AV551" s="181" t="n">
        <v>5.48999999999999</v>
      </c>
      <c r="AW551" s="229" t="e">
        <f aca="false">VALUE($AU551)</f>
        <v>#VALUE!</v>
      </c>
      <c r="AZ551" s="180"/>
      <c r="BA551" s="181" t="n">
        <v>5.48999999999999</v>
      </c>
      <c r="BB551" s="182"/>
      <c r="BE551" s="180"/>
      <c r="BF551" s="181" t="n">
        <v>5.48999999999999</v>
      </c>
      <c r="BG551" s="182" t="n">
        <f aca="false">VALUE($BD552)</f>
        <v>0</v>
      </c>
    </row>
    <row r="552" customFormat="false" ht="12.75" hidden="false" customHeight="false" outlineLevel="0" collapsed="false">
      <c r="AA552" s="180"/>
      <c r="AB552" s="181" t="n">
        <v>5.49999999999999</v>
      </c>
      <c r="AC552" s="182"/>
      <c r="AD552" s="164" t="n">
        <v>549</v>
      </c>
      <c r="AE552" s="191"/>
      <c r="AF552" s="227" t="str">
        <f aca="false">IF(MOD(ROW(),10),"",INDEX(AE$3:AE$600,ROW()/10))</f>
        <v/>
      </c>
      <c r="AG552" s="228" t="n">
        <v>547</v>
      </c>
      <c r="AH552" s="229" t="e">
        <f aca="false">VALUE($AF552)</f>
        <v>#VALUE!</v>
      </c>
      <c r="AI552" s="164" t="n">
        <v>549</v>
      </c>
      <c r="AK552" s="227" t="str">
        <f aca="false">IF(MOD(ROW(),10),"",INDEX(AJ$3:AJ$600,ROW()/10))</f>
        <v/>
      </c>
      <c r="AL552" s="228" t="n">
        <v>542</v>
      </c>
      <c r="AM552" s="229" t="e">
        <f aca="false">VALUE($AF552)</f>
        <v>#VALUE!</v>
      </c>
      <c r="AN552" s="164" t="n">
        <v>549</v>
      </c>
      <c r="AP552" s="227" t="str">
        <f aca="false">IF(MOD(ROW(),10),"",INDEX(AO$3:AO$600,ROW()/10))</f>
        <v/>
      </c>
      <c r="AQ552" s="181" t="n">
        <v>5.49999999999999</v>
      </c>
      <c r="AR552" s="229" t="e">
        <f aca="false">VALUE($AP552)</f>
        <v>#VALUE!</v>
      </c>
      <c r="AS552" s="164" t="n">
        <v>5490</v>
      </c>
      <c r="AU552" s="227" t="str">
        <f aca="false">IF(MOD(ROW(),10),"",INDEX(AT$3:AT$600,ROW()/10))</f>
        <v/>
      </c>
      <c r="AV552" s="181" t="n">
        <v>5.49999999999999</v>
      </c>
      <c r="AW552" s="229" t="e">
        <f aca="false">VALUE($AU552)</f>
        <v>#VALUE!</v>
      </c>
      <c r="AZ552" s="180"/>
      <c r="BA552" s="181" t="n">
        <v>5.49999999999999</v>
      </c>
      <c r="BB552" s="182"/>
      <c r="BE552" s="180"/>
      <c r="BF552" s="181" t="n">
        <v>5.49999999999999</v>
      </c>
      <c r="BG552" s="182" t="n">
        <f aca="false">VALUE($BD553)</f>
        <v>0</v>
      </c>
    </row>
    <row r="553" customFormat="false" ht="12.75" hidden="false" customHeight="false" outlineLevel="0" collapsed="false">
      <c r="AA553" s="180"/>
      <c r="AB553" s="181" t="n">
        <v>5.50999999999999</v>
      </c>
      <c r="AC553" s="182"/>
      <c r="AD553" s="164" t="n">
        <v>550</v>
      </c>
      <c r="AE553" s="191"/>
      <c r="AF553" s="227" t="str">
        <f aca="false">IF(MOD(ROW(),10),"",INDEX(AE$3:AE$600,ROW()/10))</f>
        <v/>
      </c>
      <c r="AG553" s="228" t="n">
        <v>548</v>
      </c>
      <c r="AH553" s="229" t="e">
        <f aca="false">VALUE($AF553)</f>
        <v>#VALUE!</v>
      </c>
      <c r="AI553" s="164" t="n">
        <v>550</v>
      </c>
      <c r="AK553" s="227" t="str">
        <f aca="false">IF(MOD(ROW(),10),"",INDEX(AJ$3:AJ$600,ROW()/10))</f>
        <v/>
      </c>
      <c r="AL553" s="228" t="n">
        <v>543</v>
      </c>
      <c r="AM553" s="229" t="e">
        <f aca="false">VALUE($AF553)</f>
        <v>#VALUE!</v>
      </c>
      <c r="AN553" s="164" t="n">
        <v>550</v>
      </c>
      <c r="AP553" s="227" t="str">
        <f aca="false">IF(MOD(ROW(),10),"",INDEX(AO$3:AO$600,ROW()/10))</f>
        <v/>
      </c>
      <c r="AQ553" s="181" t="n">
        <v>5.50999999999999</v>
      </c>
      <c r="AR553" s="229" t="e">
        <f aca="false">VALUE($AP553)</f>
        <v>#VALUE!</v>
      </c>
      <c r="AS553" s="164" t="n">
        <v>5500</v>
      </c>
      <c r="AU553" s="227" t="str">
        <f aca="false">IF(MOD(ROW(),10),"",INDEX(AT$3:AT$600,ROW()/10))</f>
        <v/>
      </c>
      <c r="AV553" s="181" t="n">
        <v>5.50999999999999</v>
      </c>
      <c r="AW553" s="229" t="e">
        <f aca="false">VALUE($AU553)</f>
        <v>#VALUE!</v>
      </c>
      <c r="AZ553" s="180"/>
      <c r="BA553" s="181" t="n">
        <v>5.50999999999999</v>
      </c>
      <c r="BB553" s="182"/>
      <c r="BE553" s="180"/>
      <c r="BF553" s="181" t="n">
        <v>5.50999999999999</v>
      </c>
      <c r="BG553" s="182" t="n">
        <f aca="false">VALUE($BD554)</f>
        <v>0</v>
      </c>
    </row>
    <row r="554" customFormat="false" ht="12.75" hidden="false" customHeight="false" outlineLevel="0" collapsed="false">
      <c r="AA554" s="180"/>
      <c r="AB554" s="181" t="n">
        <v>5.51999999999999</v>
      </c>
      <c r="AC554" s="182"/>
      <c r="AD554" s="164" t="n">
        <v>551</v>
      </c>
      <c r="AE554" s="191"/>
      <c r="AF554" s="227" t="str">
        <f aca="false">IF(MOD(ROW(),10),"",INDEX(AE$3:AE$600,ROW()/10))</f>
        <v/>
      </c>
      <c r="AG554" s="228" t="n">
        <v>549</v>
      </c>
      <c r="AH554" s="229" t="e">
        <f aca="false">VALUE($AF554)</f>
        <v>#VALUE!</v>
      </c>
      <c r="AI554" s="164" t="n">
        <v>551</v>
      </c>
      <c r="AK554" s="227" t="str">
        <f aca="false">IF(MOD(ROW(),10),"",INDEX(AJ$3:AJ$600,ROW()/10))</f>
        <v/>
      </c>
      <c r="AL554" s="228" t="n">
        <v>544</v>
      </c>
      <c r="AM554" s="229" t="e">
        <f aca="false">VALUE($AF554)</f>
        <v>#VALUE!</v>
      </c>
      <c r="AN554" s="164" t="n">
        <v>551</v>
      </c>
      <c r="AP554" s="227" t="str">
        <f aca="false">IF(MOD(ROW(),10),"",INDEX(AO$3:AO$600,ROW()/10))</f>
        <v/>
      </c>
      <c r="AQ554" s="181" t="n">
        <v>5.51999999999999</v>
      </c>
      <c r="AR554" s="229" t="e">
        <f aca="false">VALUE($AP554)</f>
        <v>#VALUE!</v>
      </c>
      <c r="AS554" s="164" t="n">
        <v>5510</v>
      </c>
      <c r="AU554" s="227" t="str">
        <f aca="false">IF(MOD(ROW(),10),"",INDEX(AT$3:AT$600,ROW()/10))</f>
        <v/>
      </c>
      <c r="AV554" s="181" t="n">
        <v>5.51999999999999</v>
      </c>
      <c r="AW554" s="229" t="e">
        <f aca="false">VALUE($AU554)</f>
        <v>#VALUE!</v>
      </c>
      <c r="AZ554" s="180"/>
      <c r="BA554" s="181" t="n">
        <v>5.51999999999999</v>
      </c>
      <c r="BB554" s="182"/>
      <c r="BE554" s="180"/>
      <c r="BF554" s="181" t="n">
        <v>5.51999999999999</v>
      </c>
      <c r="BG554" s="182" t="n">
        <f aca="false">VALUE($BD555)</f>
        <v>0</v>
      </c>
    </row>
    <row r="555" customFormat="false" ht="12.75" hidden="false" customHeight="false" outlineLevel="0" collapsed="false">
      <c r="AA555" s="180"/>
      <c r="AB555" s="181" t="n">
        <v>5.52999999999999</v>
      </c>
      <c r="AC555" s="182"/>
      <c r="AD555" s="164" t="n">
        <v>552</v>
      </c>
      <c r="AE555" s="191"/>
      <c r="AF555" s="227" t="str">
        <f aca="false">IF(MOD(ROW(),10),"",INDEX(AE$3:AE$600,ROW()/10))</f>
        <v/>
      </c>
      <c r="AG555" s="228" t="n">
        <v>550</v>
      </c>
      <c r="AH555" s="229" t="e">
        <f aca="false">VALUE($AF555)</f>
        <v>#VALUE!</v>
      </c>
      <c r="AI555" s="164" t="n">
        <v>552</v>
      </c>
      <c r="AK555" s="227" t="str">
        <f aca="false">IF(MOD(ROW(),10),"",INDEX(AJ$3:AJ$600,ROW()/10))</f>
        <v/>
      </c>
      <c r="AL555" s="228" t="n">
        <v>545</v>
      </c>
      <c r="AM555" s="229" t="e">
        <f aca="false">VALUE($AF555)</f>
        <v>#VALUE!</v>
      </c>
      <c r="AN555" s="164" t="n">
        <v>552</v>
      </c>
      <c r="AP555" s="227" t="str">
        <f aca="false">IF(MOD(ROW(),10),"",INDEX(AO$3:AO$600,ROW()/10))</f>
        <v/>
      </c>
      <c r="AQ555" s="181" t="n">
        <v>5.52999999999999</v>
      </c>
      <c r="AR555" s="229" t="e">
        <f aca="false">VALUE($AP555)</f>
        <v>#VALUE!</v>
      </c>
      <c r="AS555" s="164" t="n">
        <v>5520</v>
      </c>
      <c r="AU555" s="227" t="str">
        <f aca="false">IF(MOD(ROW(),10),"",INDEX(AT$3:AT$600,ROW()/10))</f>
        <v/>
      </c>
      <c r="AV555" s="181" t="n">
        <v>5.52999999999999</v>
      </c>
      <c r="AW555" s="229" t="e">
        <f aca="false">VALUE($AU555)</f>
        <v>#VALUE!</v>
      </c>
      <c r="AZ555" s="180"/>
      <c r="BA555" s="181" t="n">
        <v>5.52999999999999</v>
      </c>
      <c r="BB555" s="182"/>
      <c r="BE555" s="180"/>
      <c r="BF555" s="181" t="n">
        <v>5.52999999999999</v>
      </c>
      <c r="BG555" s="182" t="n">
        <f aca="false">VALUE($BD556)</f>
        <v>0</v>
      </c>
    </row>
    <row r="556" customFormat="false" ht="12.75" hidden="false" customHeight="false" outlineLevel="0" collapsed="false">
      <c r="AA556" s="180"/>
      <c r="AB556" s="181" t="n">
        <v>5.53999999999999</v>
      </c>
      <c r="AC556" s="182"/>
      <c r="AD556" s="164" t="n">
        <v>553</v>
      </c>
      <c r="AE556" s="191"/>
      <c r="AF556" s="227" t="str">
        <f aca="false">IF(MOD(ROW(),10),"",INDEX(AE$3:AE$600,ROW()/10))</f>
        <v/>
      </c>
      <c r="AG556" s="228" t="n">
        <v>551</v>
      </c>
      <c r="AH556" s="229" t="e">
        <f aca="false">VALUE($AF556)</f>
        <v>#VALUE!</v>
      </c>
      <c r="AI556" s="164" t="n">
        <v>553</v>
      </c>
      <c r="AK556" s="227" t="str">
        <f aca="false">IF(MOD(ROW(),10),"",INDEX(AJ$3:AJ$600,ROW()/10))</f>
        <v/>
      </c>
      <c r="AL556" s="228" t="n">
        <v>546</v>
      </c>
      <c r="AM556" s="229" t="e">
        <f aca="false">VALUE($AF556)</f>
        <v>#VALUE!</v>
      </c>
      <c r="AN556" s="164" t="n">
        <v>553</v>
      </c>
      <c r="AP556" s="227" t="str">
        <f aca="false">IF(MOD(ROW(),10),"",INDEX(AO$3:AO$600,ROW()/10))</f>
        <v/>
      </c>
      <c r="AQ556" s="181" t="n">
        <v>5.53999999999999</v>
      </c>
      <c r="AR556" s="229" t="e">
        <f aca="false">VALUE($AP556)</f>
        <v>#VALUE!</v>
      </c>
      <c r="AS556" s="164" t="n">
        <v>5530</v>
      </c>
      <c r="AU556" s="227" t="str">
        <f aca="false">IF(MOD(ROW(),10),"",INDEX(AT$3:AT$600,ROW()/10))</f>
        <v/>
      </c>
      <c r="AV556" s="181" t="n">
        <v>5.53999999999999</v>
      </c>
      <c r="AW556" s="229" t="e">
        <f aca="false">VALUE($AU556)</f>
        <v>#VALUE!</v>
      </c>
      <c r="AZ556" s="180"/>
      <c r="BA556" s="181" t="n">
        <v>5.53999999999999</v>
      </c>
      <c r="BB556" s="182"/>
      <c r="BE556" s="180"/>
      <c r="BF556" s="181" t="n">
        <v>5.53999999999999</v>
      </c>
      <c r="BG556" s="182" t="n">
        <f aca="false">VALUE($BD557)</f>
        <v>0</v>
      </c>
    </row>
    <row r="557" customFormat="false" ht="12.75" hidden="false" customHeight="false" outlineLevel="0" collapsed="false">
      <c r="AA557" s="180"/>
      <c r="AB557" s="181" t="n">
        <v>5.54999999999999</v>
      </c>
      <c r="AC557" s="182"/>
      <c r="AD557" s="164" t="n">
        <v>554</v>
      </c>
      <c r="AE557" s="191"/>
      <c r="AF557" s="227" t="str">
        <f aca="false">IF(MOD(ROW(),10),"",INDEX(AE$3:AE$600,ROW()/10))</f>
        <v/>
      </c>
      <c r="AG557" s="228" t="n">
        <v>552</v>
      </c>
      <c r="AH557" s="229" t="e">
        <f aca="false">VALUE($AF557)</f>
        <v>#VALUE!</v>
      </c>
      <c r="AI557" s="164" t="n">
        <v>554</v>
      </c>
      <c r="AK557" s="227" t="str">
        <f aca="false">IF(MOD(ROW(),10),"",INDEX(AJ$3:AJ$600,ROW()/10))</f>
        <v/>
      </c>
      <c r="AL557" s="228" t="n">
        <v>547</v>
      </c>
      <c r="AM557" s="229" t="e">
        <f aca="false">VALUE($AF557)</f>
        <v>#VALUE!</v>
      </c>
      <c r="AN557" s="164" t="n">
        <v>554</v>
      </c>
      <c r="AP557" s="227" t="str">
        <f aca="false">IF(MOD(ROW(),10),"",INDEX(AO$3:AO$600,ROW()/10))</f>
        <v/>
      </c>
      <c r="AQ557" s="181" t="n">
        <v>5.54999999999999</v>
      </c>
      <c r="AR557" s="229" t="e">
        <f aca="false">VALUE($AP557)</f>
        <v>#VALUE!</v>
      </c>
      <c r="AS557" s="164" t="n">
        <v>5540</v>
      </c>
      <c r="AU557" s="227" t="str">
        <f aca="false">IF(MOD(ROW(),10),"",INDEX(AT$3:AT$600,ROW()/10))</f>
        <v/>
      </c>
      <c r="AV557" s="181" t="n">
        <v>5.54999999999999</v>
      </c>
      <c r="AW557" s="229" t="e">
        <f aca="false">VALUE($AU557)</f>
        <v>#VALUE!</v>
      </c>
      <c r="AZ557" s="180"/>
      <c r="BA557" s="181" t="n">
        <v>5.54999999999999</v>
      </c>
      <c r="BB557" s="182"/>
      <c r="BE557" s="180"/>
      <c r="BF557" s="181" t="n">
        <v>5.54999999999999</v>
      </c>
      <c r="BG557" s="182" t="n">
        <f aca="false">VALUE($BD558)</f>
        <v>0</v>
      </c>
    </row>
    <row r="558" customFormat="false" ht="12.75" hidden="false" customHeight="false" outlineLevel="0" collapsed="false">
      <c r="AA558" s="180"/>
      <c r="AB558" s="181" t="n">
        <v>5.55999999999999</v>
      </c>
      <c r="AC558" s="182"/>
      <c r="AD558" s="164" t="n">
        <v>555</v>
      </c>
      <c r="AE558" s="191"/>
      <c r="AF558" s="227" t="str">
        <f aca="false">IF(MOD(ROW(),10),"",INDEX(AE$3:AE$600,ROW()/10))</f>
        <v/>
      </c>
      <c r="AG558" s="228" t="n">
        <v>553</v>
      </c>
      <c r="AH558" s="229" t="e">
        <f aca="false">VALUE($AF558)</f>
        <v>#VALUE!</v>
      </c>
      <c r="AI558" s="164" t="n">
        <v>555</v>
      </c>
      <c r="AK558" s="227" t="str">
        <f aca="false">IF(MOD(ROW(),10),"",INDEX(AJ$3:AJ$600,ROW()/10))</f>
        <v/>
      </c>
      <c r="AL558" s="228" t="n">
        <v>548</v>
      </c>
      <c r="AM558" s="229" t="e">
        <f aca="false">VALUE($AF558)</f>
        <v>#VALUE!</v>
      </c>
      <c r="AN558" s="164" t="n">
        <v>555</v>
      </c>
      <c r="AP558" s="227" t="str">
        <f aca="false">IF(MOD(ROW(),10),"",INDEX(AO$3:AO$600,ROW()/10))</f>
        <v/>
      </c>
      <c r="AQ558" s="181" t="n">
        <v>5.55999999999999</v>
      </c>
      <c r="AR558" s="229" t="e">
        <f aca="false">VALUE($AP558)</f>
        <v>#VALUE!</v>
      </c>
      <c r="AS558" s="164" t="n">
        <v>5550</v>
      </c>
      <c r="AU558" s="227" t="str">
        <f aca="false">IF(MOD(ROW(),10),"",INDEX(AT$3:AT$600,ROW()/10))</f>
        <v/>
      </c>
      <c r="AV558" s="181" t="n">
        <v>5.55999999999999</v>
      </c>
      <c r="AW558" s="229" t="e">
        <f aca="false">VALUE($AU558)</f>
        <v>#VALUE!</v>
      </c>
      <c r="AZ558" s="180"/>
      <c r="BA558" s="181" t="n">
        <v>5.55999999999999</v>
      </c>
      <c r="BB558" s="182"/>
      <c r="BE558" s="180"/>
      <c r="BF558" s="181" t="n">
        <v>5.55999999999999</v>
      </c>
      <c r="BG558" s="182" t="n">
        <f aca="false">VALUE($BD559)</f>
        <v>0</v>
      </c>
    </row>
    <row r="559" customFormat="false" ht="12.75" hidden="false" customHeight="false" outlineLevel="0" collapsed="false">
      <c r="AA559" s="180"/>
      <c r="AB559" s="181" t="n">
        <v>5.56999999999999</v>
      </c>
      <c r="AC559" s="182"/>
      <c r="AD559" s="164" t="n">
        <v>556</v>
      </c>
      <c r="AE559" s="191"/>
      <c r="AF559" s="227" t="str">
        <f aca="false">IF(MOD(ROW(),10),"",INDEX(AE$3:AE$600,ROW()/10))</f>
        <v/>
      </c>
      <c r="AG559" s="228" t="n">
        <v>554</v>
      </c>
      <c r="AH559" s="229" t="e">
        <f aca="false">VALUE($AF559)</f>
        <v>#VALUE!</v>
      </c>
      <c r="AI559" s="164" t="n">
        <v>556</v>
      </c>
      <c r="AK559" s="227" t="str">
        <f aca="false">IF(MOD(ROW(),10),"",INDEX(AJ$3:AJ$600,ROW()/10))</f>
        <v/>
      </c>
      <c r="AL559" s="228" t="n">
        <v>549</v>
      </c>
      <c r="AM559" s="229" t="e">
        <f aca="false">VALUE($AF559)</f>
        <v>#VALUE!</v>
      </c>
      <c r="AN559" s="164" t="n">
        <v>556</v>
      </c>
      <c r="AP559" s="227" t="str">
        <f aca="false">IF(MOD(ROW(),10),"",INDEX(AO$3:AO$600,ROW()/10))</f>
        <v/>
      </c>
      <c r="AQ559" s="181" t="n">
        <v>5.56999999999999</v>
      </c>
      <c r="AR559" s="229" t="e">
        <f aca="false">VALUE($AP559)</f>
        <v>#VALUE!</v>
      </c>
      <c r="AS559" s="164" t="n">
        <v>5560</v>
      </c>
      <c r="AU559" s="227" t="str">
        <f aca="false">IF(MOD(ROW(),10),"",INDEX(AT$3:AT$600,ROW()/10))</f>
        <v/>
      </c>
      <c r="AV559" s="181" t="n">
        <v>5.56999999999999</v>
      </c>
      <c r="AW559" s="229" t="e">
        <f aca="false">VALUE($AU559)</f>
        <v>#VALUE!</v>
      </c>
      <c r="AZ559" s="180"/>
      <c r="BA559" s="181" t="n">
        <v>5.56999999999999</v>
      </c>
      <c r="BB559" s="182"/>
      <c r="BE559" s="180"/>
      <c r="BF559" s="181" t="n">
        <v>5.56999999999999</v>
      </c>
      <c r="BG559" s="182" t="n">
        <f aca="false">VALUE($BD560)</f>
        <v>0</v>
      </c>
    </row>
    <row r="560" customFormat="false" ht="12.75" hidden="false" customHeight="false" outlineLevel="0" collapsed="false">
      <c r="AA560" s="180"/>
      <c r="AB560" s="181" t="n">
        <v>5.57999999999999</v>
      </c>
      <c r="AC560" s="182"/>
      <c r="AD560" s="164" t="n">
        <v>557</v>
      </c>
      <c r="AE560" s="191"/>
      <c r="AF560" s="227" t="n">
        <f aca="false">IF(MOD(ROW(),10),"",INDEX(AE$3:AE$600,ROW()/10))</f>
        <v>0</v>
      </c>
      <c r="AG560" s="228" t="n">
        <v>555</v>
      </c>
      <c r="AH560" s="229" t="n">
        <f aca="false">VALUE($AF560)</f>
        <v>0</v>
      </c>
      <c r="AI560" s="164" t="n">
        <v>557</v>
      </c>
      <c r="AK560" s="227" t="n">
        <f aca="false">IF(MOD(ROW(),10),"",INDEX(AJ$3:AJ$600,ROW()/10))</f>
        <v>0</v>
      </c>
      <c r="AL560" s="228" t="n">
        <v>550</v>
      </c>
      <c r="AM560" s="229" t="n">
        <f aca="false">VALUE($AF560)</f>
        <v>0</v>
      </c>
      <c r="AN560" s="164" t="n">
        <v>557</v>
      </c>
      <c r="AP560" s="227" t="n">
        <f aca="false">IF(MOD(ROW(),10),"",INDEX(AO$3:AO$600,ROW()/10))</f>
        <v>0</v>
      </c>
      <c r="AQ560" s="181" t="n">
        <v>5.57999999999999</v>
      </c>
      <c r="AR560" s="229" t="n">
        <f aca="false">VALUE($AP560)</f>
        <v>0</v>
      </c>
      <c r="AS560" s="164" t="n">
        <v>5570</v>
      </c>
      <c r="AU560" s="227" t="n">
        <f aca="false">IF(MOD(ROW(),10),"",INDEX(AT$3:AT$600,ROW()/10))</f>
        <v>0</v>
      </c>
      <c r="AV560" s="181" t="n">
        <v>5.57999999999999</v>
      </c>
      <c r="AW560" s="229" t="n">
        <f aca="false">VALUE($AU560)</f>
        <v>0</v>
      </c>
      <c r="AZ560" s="180"/>
      <c r="BA560" s="181" t="n">
        <v>5.57999999999999</v>
      </c>
      <c r="BB560" s="182"/>
      <c r="BE560" s="180"/>
      <c r="BF560" s="181" t="n">
        <v>5.57999999999999</v>
      </c>
      <c r="BG560" s="182" t="n">
        <f aca="false">VALUE($BD561)</f>
        <v>0</v>
      </c>
    </row>
    <row r="561" customFormat="false" ht="12.75" hidden="false" customHeight="false" outlineLevel="0" collapsed="false">
      <c r="AA561" s="180"/>
      <c r="AB561" s="181" t="n">
        <v>5.58999999999999</v>
      </c>
      <c r="AC561" s="182"/>
      <c r="AD561" s="164" t="n">
        <v>558</v>
      </c>
      <c r="AE561" s="191"/>
      <c r="AF561" s="227" t="str">
        <f aca="false">IF(MOD(ROW(),10),"",INDEX(AE$3:AE$600,ROW()/10))</f>
        <v/>
      </c>
      <c r="AG561" s="228" t="n">
        <v>556</v>
      </c>
      <c r="AH561" s="229" t="e">
        <f aca="false">VALUE($AF561)</f>
        <v>#VALUE!</v>
      </c>
      <c r="AI561" s="164" t="n">
        <v>558</v>
      </c>
      <c r="AK561" s="227" t="str">
        <f aca="false">IF(MOD(ROW(),10),"",INDEX(AJ$3:AJ$600,ROW()/10))</f>
        <v/>
      </c>
      <c r="AL561" s="228" t="n">
        <v>551</v>
      </c>
      <c r="AM561" s="229" t="e">
        <f aca="false">VALUE($AF561)</f>
        <v>#VALUE!</v>
      </c>
      <c r="AN561" s="164" t="n">
        <v>558</v>
      </c>
      <c r="AP561" s="227" t="str">
        <f aca="false">IF(MOD(ROW(),10),"",INDEX(AO$3:AO$600,ROW()/10))</f>
        <v/>
      </c>
      <c r="AQ561" s="181" t="n">
        <v>5.58999999999999</v>
      </c>
      <c r="AR561" s="229" t="e">
        <f aca="false">VALUE($AP561)</f>
        <v>#VALUE!</v>
      </c>
      <c r="AS561" s="164" t="n">
        <v>5580</v>
      </c>
      <c r="AU561" s="227" t="str">
        <f aca="false">IF(MOD(ROW(),10),"",INDEX(AT$3:AT$600,ROW()/10))</f>
        <v/>
      </c>
      <c r="AV561" s="181" t="n">
        <v>5.58999999999999</v>
      </c>
      <c r="AW561" s="229" t="e">
        <f aca="false">VALUE($AU561)</f>
        <v>#VALUE!</v>
      </c>
      <c r="AZ561" s="180"/>
      <c r="BA561" s="181" t="n">
        <v>5.58999999999999</v>
      </c>
      <c r="BB561" s="182"/>
      <c r="BE561" s="180"/>
      <c r="BF561" s="181" t="n">
        <v>5.58999999999999</v>
      </c>
      <c r="BG561" s="182" t="n">
        <f aca="false">VALUE($BD562)</f>
        <v>0</v>
      </c>
    </row>
    <row r="562" customFormat="false" ht="12.75" hidden="false" customHeight="false" outlineLevel="0" collapsed="false">
      <c r="AA562" s="180"/>
      <c r="AB562" s="181" t="n">
        <v>5.59999999999999</v>
      </c>
      <c r="AC562" s="182"/>
      <c r="AD562" s="164" t="n">
        <v>559</v>
      </c>
      <c r="AE562" s="191"/>
      <c r="AF562" s="227" t="str">
        <f aca="false">IF(MOD(ROW(),10),"",INDEX(AE$3:AE$600,ROW()/10))</f>
        <v/>
      </c>
      <c r="AG562" s="228" t="n">
        <v>557</v>
      </c>
      <c r="AH562" s="229" t="e">
        <f aca="false">VALUE($AF562)</f>
        <v>#VALUE!</v>
      </c>
      <c r="AI562" s="164" t="n">
        <v>559</v>
      </c>
      <c r="AK562" s="227" t="str">
        <f aca="false">IF(MOD(ROW(),10),"",INDEX(AJ$3:AJ$600,ROW()/10))</f>
        <v/>
      </c>
      <c r="AL562" s="228" t="n">
        <v>552</v>
      </c>
      <c r="AM562" s="229" t="e">
        <f aca="false">VALUE($AF562)</f>
        <v>#VALUE!</v>
      </c>
      <c r="AN562" s="164" t="n">
        <v>559</v>
      </c>
      <c r="AP562" s="227" t="str">
        <f aca="false">IF(MOD(ROW(),10),"",INDEX(AO$3:AO$600,ROW()/10))</f>
        <v/>
      </c>
      <c r="AQ562" s="181" t="n">
        <v>5.59999999999999</v>
      </c>
      <c r="AR562" s="229" t="e">
        <f aca="false">VALUE($AP562)</f>
        <v>#VALUE!</v>
      </c>
      <c r="AS562" s="164" t="n">
        <v>5590</v>
      </c>
      <c r="AU562" s="227" t="str">
        <f aca="false">IF(MOD(ROW(),10),"",INDEX(AT$3:AT$600,ROW()/10))</f>
        <v/>
      </c>
      <c r="AV562" s="181" t="n">
        <v>5.59999999999999</v>
      </c>
      <c r="AW562" s="229" t="e">
        <f aca="false">VALUE($AU562)</f>
        <v>#VALUE!</v>
      </c>
      <c r="AZ562" s="180"/>
      <c r="BA562" s="181" t="n">
        <v>5.59999999999999</v>
      </c>
      <c r="BB562" s="182"/>
      <c r="BE562" s="180"/>
      <c r="BF562" s="181" t="n">
        <v>5.59999999999999</v>
      </c>
      <c r="BG562" s="182" t="n">
        <f aca="false">VALUE($BD563)</f>
        <v>0</v>
      </c>
    </row>
    <row r="563" customFormat="false" ht="12.75" hidden="false" customHeight="false" outlineLevel="0" collapsed="false">
      <c r="AA563" s="180"/>
    </row>
    <row r="564" customFormat="false" ht="12.75" hidden="false" customHeight="false" outlineLevel="0" collapsed="false">
      <c r="AA564" s="180"/>
    </row>
    <row r="565" customFormat="false" ht="12.75" hidden="false" customHeight="false" outlineLevel="0" collapsed="false"/>
    <row r="566" customFormat="false" ht="12.75" hidden="false" customHeight="false" outlineLevel="0" collapsed="false"/>
    <row r="567" customFormat="false" ht="12.75" hidden="false" customHeight="false" outlineLevel="0" collapsed="false"/>
    <row r="568" customFormat="false" ht="12.75" hidden="false" customHeight="false" outlineLevel="0" collapsed="false"/>
    <row r="569" customFormat="false" ht="12.75" hidden="false" customHeight="false" outlineLevel="0" collapsed="false"/>
    <row r="570" customFormat="false" ht="12.75" hidden="false" customHeight="false" outlineLevel="0" collapsed="false"/>
    <row r="571" customFormat="false" ht="12.75" hidden="false" customHeight="false" outlineLevel="0" collapsed="false"/>
    <row r="572" customFormat="false" ht="12.75" hidden="false" customHeight="false" outlineLevel="0" collapsed="false"/>
    <row r="573" customFormat="false" ht="12.75" hidden="false" customHeight="false" outlineLevel="0" collapsed="false"/>
    <row r="574" customFormat="false" ht="12.75" hidden="false" customHeight="false" outlineLevel="0" collapsed="false"/>
    <row r="575" customFormat="false" ht="12.75" hidden="false" customHeight="false" outlineLevel="0" collapsed="false"/>
    <row r="576" customFormat="false" ht="12.75" hidden="false" customHeight="false" outlineLevel="0" collapsed="false"/>
    <row r="577" customFormat="false" ht="12.75" hidden="false" customHeight="false" outlineLevel="0" collapsed="false"/>
    <row r="578" customFormat="false" ht="12.75" hidden="false" customHeight="false" outlineLevel="0" collapsed="false"/>
    <row r="579" customFormat="false" ht="12.75" hidden="false" customHeight="false" outlineLevel="0" collapsed="false"/>
    <row r="580" customFormat="false" ht="12.75" hidden="false" customHeight="false" outlineLevel="0" collapsed="false"/>
    <row r="581" customFormat="false" ht="12.75" hidden="false" customHeight="false" outlineLevel="0" collapsed="false"/>
    <row r="582" customFormat="false" ht="12.75" hidden="false" customHeight="false" outlineLevel="0" collapsed="false"/>
    <row r="583" customFormat="false" ht="12.75" hidden="false" customHeight="false" outlineLevel="0" collapsed="false"/>
    <row r="584" customFormat="false" ht="12.75" hidden="false" customHeight="false" outlineLevel="0" collapsed="false"/>
    <row r="585" customFormat="false" ht="12.75" hidden="false" customHeight="false" outlineLevel="0" collapsed="false"/>
    <row r="586" customFormat="false" ht="12.75" hidden="false" customHeight="false" outlineLevel="0" collapsed="false"/>
    <row r="587" customFormat="false" ht="12.75" hidden="false" customHeight="false" outlineLevel="0" collapsed="false"/>
    <row r="588" customFormat="false" ht="12.75" hidden="false" customHeight="false" outlineLevel="0" collapsed="false"/>
    <row r="589" customFormat="false" ht="12.75" hidden="false" customHeight="false" outlineLevel="0" collapsed="false"/>
    <row r="590" customFormat="false" ht="12.75" hidden="false" customHeight="false" outlineLevel="0" collapsed="false"/>
    <row r="591" customFormat="false" ht="12.75" hidden="false" customHeight="false" outlineLevel="0" collapsed="false"/>
    <row r="592" customFormat="false" ht="12.75" hidden="false" customHeight="false" outlineLevel="0" collapsed="false"/>
    <row r="593" customFormat="false" ht="12.75" hidden="false" customHeight="false" outlineLevel="0" collapsed="false"/>
    <row r="594" customFormat="false" ht="12.75" hidden="false" customHeight="false" outlineLevel="0" collapsed="false"/>
    <row r="595" customFormat="false" ht="12.75" hidden="false" customHeight="false" outlineLevel="0" collapsed="false"/>
    <row r="596" customFormat="false" ht="12.75" hidden="false" customHeight="false" outlineLevel="0" collapsed="false"/>
    <row r="597" customFormat="false" ht="12.75" hidden="false" customHeight="false" outlineLevel="0" collapsed="false"/>
    <row r="598" customFormat="false" ht="12.75" hidden="false" customHeight="false" outlineLevel="0" collapsed="false"/>
    <row r="599" customFormat="false" ht="12.75" hidden="false" customHeight="false" outlineLevel="0" collapsed="false"/>
    <row r="600" customFormat="false" ht="12.75" hidden="false" customHeight="false" outlineLevel="0" collapsed="false"/>
    <row r="601" customFormat="false" ht="12.75" hidden="false" customHeight="false" outlineLevel="0" collapsed="false"/>
    <row r="602" customFormat="false" ht="12.75" hidden="false" customHeight="false" outlineLevel="0" collapsed="false"/>
    <row r="603" customFormat="false" ht="12.75" hidden="false" customHeight="false" outlineLevel="0" collapsed="false"/>
    <row r="604" customFormat="false" ht="12.75" hidden="false" customHeight="false" outlineLevel="0" collapsed="false"/>
    <row r="605" customFormat="false" ht="12.75" hidden="false" customHeight="false" outlineLevel="0" collapsed="false"/>
    <row r="606" customFormat="false" ht="12.75" hidden="false" customHeight="false" outlineLevel="0" collapsed="false"/>
    <row r="607" customFormat="false" ht="12.75" hidden="false" customHeight="false" outlineLevel="0" collapsed="false"/>
    <row r="608" customFormat="false" ht="12.75" hidden="false" customHeight="false" outlineLevel="0" collapsed="false"/>
    <row r="609" customFormat="false" ht="12.75" hidden="false" customHeight="false" outlineLevel="0" collapsed="false"/>
    <row r="610" customFormat="false" ht="12.75" hidden="false" customHeight="false" outlineLevel="0" collapsed="false"/>
    <row r="611" customFormat="false" ht="12.75" hidden="false" customHeight="false" outlineLevel="0" collapsed="false"/>
    <row r="612" customFormat="false" ht="12.75" hidden="false" customHeight="false" outlineLevel="0" collapsed="false"/>
    <row r="613" customFormat="false" ht="12.75" hidden="false" customHeight="false" outlineLevel="0" collapsed="false"/>
    <row r="614" customFormat="false" ht="12.75" hidden="false" customHeight="false" outlineLevel="0" collapsed="false"/>
    <row r="615" customFormat="false" ht="12.75" hidden="false" customHeight="false" outlineLevel="0" collapsed="false"/>
    <row r="616" customFormat="false" ht="12.75" hidden="false" customHeight="false" outlineLevel="0" collapsed="false"/>
    <row r="617" customFormat="false" ht="12.75" hidden="false" customHeight="false" outlineLevel="0" collapsed="false"/>
    <row r="618" customFormat="false" ht="12.75" hidden="false" customHeight="false" outlineLevel="0" collapsed="false"/>
    <row r="619" customFormat="false" ht="12.75" hidden="false" customHeight="false" outlineLevel="0" collapsed="false"/>
    <row r="620" customFormat="false" ht="12.75" hidden="false" customHeight="false" outlineLevel="0" collapsed="false"/>
    <row r="621" customFormat="false" ht="12.75" hidden="false" customHeight="false" outlineLevel="0" collapsed="false"/>
    <row r="622" customFormat="false" ht="12.75" hidden="false" customHeight="false" outlineLevel="0" collapsed="false"/>
    <row r="623" customFormat="false" ht="12.75" hidden="false" customHeight="false" outlineLevel="0" collapsed="false"/>
    <row r="624" customFormat="false" ht="12.75" hidden="false" customHeight="false" outlineLevel="0" collapsed="false"/>
    <row r="625" customFormat="false" ht="12.75" hidden="false" customHeight="false" outlineLevel="0" collapsed="false"/>
    <row r="626" customFormat="false" ht="12.75" hidden="false" customHeight="false" outlineLevel="0" collapsed="false"/>
    <row r="627" customFormat="false" ht="12.75" hidden="false" customHeight="false" outlineLevel="0" collapsed="false"/>
    <row r="628" customFormat="false" ht="12.75" hidden="false" customHeight="false" outlineLevel="0" collapsed="false"/>
    <row r="629" customFormat="false" ht="12.75" hidden="false" customHeight="false" outlineLevel="0" collapsed="false"/>
    <row r="630" customFormat="false" ht="12.75" hidden="false" customHeight="false" outlineLevel="0" collapsed="false"/>
    <row r="631" customFormat="false" ht="12.75" hidden="false" customHeight="false" outlineLevel="0" collapsed="false"/>
    <row r="632" customFormat="false" ht="12.75" hidden="false" customHeight="false" outlineLevel="0" collapsed="false"/>
    <row r="633" customFormat="false" ht="12.75" hidden="false" customHeight="false" outlineLevel="0" collapsed="false"/>
    <row r="634" customFormat="false" ht="12.75" hidden="false" customHeight="false" outlineLevel="0" collapsed="false"/>
    <row r="635" customFormat="false" ht="12.75" hidden="false" customHeight="false" outlineLevel="0" collapsed="false"/>
    <row r="636" customFormat="false" ht="12.75" hidden="false" customHeight="false" outlineLevel="0" collapsed="false"/>
    <row r="637" customFormat="false" ht="12.75" hidden="false" customHeight="false" outlineLevel="0" collapsed="false"/>
    <row r="638" customFormat="false" ht="12.75" hidden="false" customHeight="false" outlineLevel="0" collapsed="false"/>
    <row r="639" customFormat="false" ht="12.75" hidden="false" customHeight="false" outlineLevel="0" collapsed="false"/>
    <row r="640" customFormat="false" ht="12.75" hidden="false" customHeight="false" outlineLevel="0" collapsed="false"/>
    <row r="641" customFormat="false" ht="12.75" hidden="false" customHeight="false" outlineLevel="0" collapsed="false"/>
    <row r="642" customFormat="false" ht="12.75" hidden="false" customHeight="false" outlineLevel="0" collapsed="false"/>
    <row r="643" customFormat="false" ht="12.75" hidden="false" customHeight="false" outlineLevel="0" collapsed="false"/>
    <row r="644" customFormat="false" ht="12.75" hidden="false" customHeight="false" outlineLevel="0" collapsed="false"/>
    <row r="645" customFormat="false" ht="12.75" hidden="false" customHeight="false" outlineLevel="0" collapsed="false"/>
    <row r="646" customFormat="false" ht="12.75" hidden="false" customHeight="false" outlineLevel="0" collapsed="false"/>
    <row r="647" customFormat="false" ht="12.75" hidden="false" customHeight="false" outlineLevel="0" collapsed="false"/>
    <row r="648" customFormat="false" ht="12.75" hidden="false" customHeight="false" outlineLevel="0" collapsed="false"/>
    <row r="649" customFormat="false" ht="12.75" hidden="false" customHeight="false" outlineLevel="0" collapsed="false"/>
    <row r="650" customFormat="false" ht="12.75" hidden="false" customHeight="false" outlineLevel="0" collapsed="false"/>
    <row r="651" customFormat="false" ht="12.75" hidden="false" customHeight="false" outlineLevel="0" collapsed="false"/>
    <row r="652" customFormat="false" ht="12.75" hidden="false" customHeight="false" outlineLevel="0" collapsed="false"/>
    <row r="653" customFormat="false" ht="12.75" hidden="false" customHeight="false" outlineLevel="0" collapsed="false"/>
    <row r="654" customFormat="false" ht="12.75" hidden="false" customHeight="false" outlineLevel="0" collapsed="false"/>
    <row r="655" customFormat="false" ht="12.75" hidden="false" customHeight="false" outlineLevel="0" collapsed="false"/>
    <row r="656" customFormat="false" ht="12.75" hidden="false" customHeight="false" outlineLevel="0" collapsed="false"/>
    <row r="657" customFormat="false" ht="12.75" hidden="false" customHeight="false" outlineLevel="0" collapsed="false"/>
    <row r="658" customFormat="false" ht="12.75" hidden="false" customHeight="false" outlineLevel="0" collapsed="false"/>
    <row r="659" customFormat="false" ht="12.75" hidden="false" customHeight="false" outlineLevel="0" collapsed="false"/>
    <row r="660" customFormat="false" ht="12.75" hidden="false" customHeight="false" outlineLevel="0" collapsed="false"/>
    <row r="661" customFormat="false" ht="12.75" hidden="false" customHeight="false" outlineLevel="0" collapsed="false"/>
    <row r="662" customFormat="false" ht="12.75" hidden="false" customHeight="false" outlineLevel="0" collapsed="false"/>
    <row r="663" customFormat="false" ht="12.75" hidden="false" customHeight="false" outlineLevel="0" collapsed="false"/>
    <row r="664" customFormat="false" ht="12.75" hidden="false" customHeight="false" outlineLevel="0" collapsed="false"/>
    <row r="665" customFormat="false" ht="12.75" hidden="false" customHeight="false" outlineLevel="0" collapsed="false"/>
    <row r="666" customFormat="false" ht="12.75" hidden="false" customHeight="false" outlineLevel="0" collapsed="false"/>
    <row r="667" customFormat="false" ht="12.75" hidden="false" customHeight="false" outlineLevel="0" collapsed="false"/>
    <row r="668" customFormat="false" ht="12.75" hidden="false" customHeight="false" outlineLevel="0" collapsed="false"/>
    <row r="669" customFormat="false" ht="12.75" hidden="false" customHeight="false" outlineLevel="0" collapsed="false"/>
    <row r="670" customFormat="false" ht="12.75" hidden="false" customHeight="false" outlineLevel="0" collapsed="false"/>
    <row r="671" customFormat="false" ht="12.75" hidden="false" customHeight="false" outlineLevel="0" collapsed="false"/>
    <row r="672" customFormat="false" ht="12.75" hidden="false" customHeight="false" outlineLevel="0" collapsed="false"/>
    <row r="673" customFormat="false" ht="12.75" hidden="false" customHeight="false" outlineLevel="0" collapsed="false"/>
    <row r="674" customFormat="false" ht="12.75" hidden="false" customHeight="false" outlineLevel="0" collapsed="false"/>
    <row r="675" customFormat="false" ht="12.75" hidden="false" customHeight="false" outlineLevel="0" collapsed="false"/>
    <row r="676" customFormat="false" ht="12.75" hidden="false" customHeight="false" outlineLevel="0" collapsed="false"/>
    <row r="677" customFormat="false" ht="12.75" hidden="false" customHeight="false" outlineLevel="0" collapsed="false"/>
    <row r="678" customFormat="false" ht="12.75" hidden="false" customHeight="false" outlineLevel="0" collapsed="false"/>
    <row r="679" customFormat="false" ht="12.75" hidden="false" customHeight="false" outlineLevel="0" collapsed="false"/>
    <row r="680" customFormat="false" ht="12.75" hidden="false" customHeight="false" outlineLevel="0" collapsed="false"/>
    <row r="681" customFormat="false" ht="12.75" hidden="false" customHeight="false" outlineLevel="0" collapsed="false"/>
    <row r="682" customFormat="false" ht="12.75" hidden="false" customHeight="false" outlineLevel="0" collapsed="false"/>
    <row r="683" customFormat="false" ht="12.75" hidden="false" customHeight="false" outlineLevel="0" collapsed="false"/>
    <row r="684" customFormat="false" ht="12.75" hidden="false" customHeight="false" outlineLevel="0" collapsed="false"/>
    <row r="685" customFormat="false" ht="12.75" hidden="false" customHeight="false" outlineLevel="0" collapsed="false"/>
    <row r="686" customFormat="false" ht="12.75" hidden="false" customHeight="false" outlineLevel="0" collapsed="false"/>
    <row r="687" customFormat="false" ht="12.75" hidden="false" customHeight="false" outlineLevel="0" collapsed="false"/>
    <row r="688" customFormat="false" ht="12.75" hidden="false" customHeight="false" outlineLevel="0" collapsed="false"/>
    <row r="689" customFormat="false" ht="12.75" hidden="false" customHeight="false" outlineLevel="0" collapsed="false"/>
    <row r="690" customFormat="false" ht="12.75" hidden="false" customHeight="false" outlineLevel="0" collapsed="false"/>
    <row r="691" customFormat="false" ht="12.75" hidden="false" customHeight="false" outlineLevel="0" collapsed="false"/>
    <row r="692" customFormat="false" ht="12.75" hidden="false" customHeight="false" outlineLevel="0" collapsed="false"/>
    <row r="693" customFormat="false" ht="12.75" hidden="false" customHeight="false" outlineLevel="0" collapsed="false"/>
    <row r="694" customFormat="false" ht="12.75" hidden="false" customHeight="false" outlineLevel="0" collapsed="false"/>
    <row r="695" customFormat="false" ht="12.75" hidden="false" customHeight="false" outlineLevel="0" collapsed="false"/>
    <row r="696" customFormat="false" ht="12.75" hidden="false" customHeight="false" outlineLevel="0" collapsed="false"/>
    <row r="697" customFormat="false" ht="12.75" hidden="false" customHeight="false" outlineLevel="0" collapsed="false"/>
    <row r="698" customFormat="false" ht="12.75" hidden="false" customHeight="false" outlineLevel="0" collapsed="false"/>
    <row r="699" customFormat="false" ht="12.75" hidden="false" customHeight="false" outlineLevel="0" collapsed="false"/>
    <row r="700" customFormat="false" ht="12.75" hidden="false" customHeight="false" outlineLevel="0" collapsed="false"/>
    <row r="701" customFormat="false" ht="12.75" hidden="false" customHeight="false" outlineLevel="0" collapsed="false"/>
    <row r="702" customFormat="false" ht="12.75" hidden="false" customHeight="false" outlineLevel="0" collapsed="false"/>
    <row r="703" customFormat="false" ht="12.75" hidden="false" customHeight="false" outlineLevel="0" collapsed="false"/>
    <row r="704" customFormat="false" ht="12.75" hidden="false" customHeight="false" outlineLevel="0" collapsed="false"/>
    <row r="705" customFormat="false" ht="12.75" hidden="false" customHeight="false" outlineLevel="0" collapsed="false"/>
    <row r="706" customFormat="false" ht="12.75" hidden="false" customHeight="false" outlineLevel="0" collapsed="false"/>
    <row r="707" customFormat="false" ht="12.75" hidden="false" customHeight="false" outlineLevel="0" collapsed="false"/>
    <row r="708" customFormat="false" ht="12.75" hidden="false" customHeight="false" outlineLevel="0" collapsed="false"/>
    <row r="709" customFormat="false" ht="12.75" hidden="false" customHeight="false" outlineLevel="0" collapsed="false"/>
    <row r="710" customFormat="false" ht="12.75" hidden="false" customHeight="false" outlineLevel="0" collapsed="false"/>
    <row r="711" customFormat="false" ht="12.75" hidden="false" customHeight="false" outlineLevel="0" collapsed="false"/>
    <row r="712" customFormat="false" ht="12.75" hidden="false" customHeight="false" outlineLevel="0" collapsed="false"/>
    <row r="713" customFormat="false" ht="12.75" hidden="false" customHeight="false" outlineLevel="0" collapsed="false"/>
    <row r="714" customFormat="false" ht="12.75" hidden="false" customHeight="false" outlineLevel="0" collapsed="false"/>
    <row r="715" customFormat="false" ht="12.75" hidden="false" customHeight="false" outlineLevel="0" collapsed="false"/>
    <row r="716" customFormat="false" ht="12.75" hidden="false" customHeight="false" outlineLevel="0" collapsed="false"/>
    <row r="717" customFormat="false" ht="12.75" hidden="false" customHeight="false" outlineLevel="0" collapsed="false"/>
    <row r="718" customFormat="false" ht="12.75" hidden="false" customHeight="false" outlineLevel="0" collapsed="false"/>
    <row r="719" customFormat="false" ht="12.75" hidden="false" customHeight="false" outlineLevel="0" collapsed="false"/>
    <row r="720" customFormat="false" ht="12.75" hidden="false" customHeight="false" outlineLevel="0" collapsed="false"/>
    <row r="721" customFormat="false" ht="12.75" hidden="false" customHeight="false" outlineLevel="0" collapsed="false"/>
    <row r="722" customFormat="false" ht="12.75" hidden="false" customHeight="false" outlineLevel="0" collapsed="false"/>
    <row r="723" customFormat="false" ht="12.75" hidden="false" customHeight="false" outlineLevel="0" collapsed="false"/>
    <row r="724" customFormat="false" ht="12.75" hidden="false" customHeight="false" outlineLevel="0" collapsed="false"/>
    <row r="725" customFormat="false" ht="12.75" hidden="false" customHeight="false" outlineLevel="0" collapsed="false"/>
    <row r="726" customFormat="false" ht="12.75" hidden="false" customHeight="false" outlineLevel="0" collapsed="false"/>
    <row r="727" customFormat="false" ht="12.75" hidden="false" customHeight="false" outlineLevel="0" collapsed="false"/>
    <row r="728" customFormat="false" ht="12.75" hidden="false" customHeight="false" outlineLevel="0" collapsed="false"/>
    <row r="729" customFormat="false" ht="12.75" hidden="false" customHeight="false" outlineLevel="0" collapsed="false"/>
    <row r="730" customFormat="false" ht="12.75" hidden="false" customHeight="false" outlineLevel="0" collapsed="false"/>
    <row r="731" customFormat="false" ht="12.75" hidden="false" customHeight="false" outlineLevel="0" collapsed="false"/>
    <row r="732" customFormat="false" ht="12.75" hidden="false" customHeight="false" outlineLevel="0" collapsed="false"/>
    <row r="733" customFormat="false" ht="12.75" hidden="false" customHeight="false" outlineLevel="0" collapsed="false"/>
    <row r="734" customFormat="false" ht="12.75" hidden="false" customHeight="false" outlineLevel="0" collapsed="false"/>
    <row r="735" customFormat="false" ht="12.75" hidden="false" customHeight="false" outlineLevel="0" collapsed="false"/>
    <row r="736" customFormat="false" ht="12.75" hidden="false" customHeight="false" outlineLevel="0" collapsed="false"/>
    <row r="737" customFormat="false" ht="12.75" hidden="false" customHeight="false" outlineLevel="0" collapsed="false"/>
    <row r="738" customFormat="false" ht="12.75" hidden="false" customHeight="false" outlineLevel="0" collapsed="false"/>
    <row r="739" customFormat="false" ht="12.75" hidden="false" customHeight="false" outlineLevel="0" collapsed="false"/>
    <row r="740" customFormat="false" ht="12.75" hidden="false" customHeight="false" outlineLevel="0" collapsed="false"/>
    <row r="741" customFormat="false" ht="12.75" hidden="false" customHeight="false" outlineLevel="0" collapsed="false"/>
    <row r="742" customFormat="false" ht="12.75" hidden="false" customHeight="false" outlineLevel="0" collapsed="false"/>
    <row r="743" customFormat="false" ht="12.75" hidden="false" customHeight="false" outlineLevel="0" collapsed="false"/>
    <row r="744" customFormat="false" ht="12.75" hidden="false" customHeight="false" outlineLevel="0" collapsed="false"/>
    <row r="745" customFormat="false" ht="12.75" hidden="false" customHeight="false" outlineLevel="0" collapsed="false"/>
    <row r="746" customFormat="false" ht="12.75" hidden="false" customHeight="false" outlineLevel="0" collapsed="false"/>
    <row r="747" customFormat="false" ht="12.75" hidden="false" customHeight="false" outlineLevel="0" collapsed="false"/>
    <row r="748" customFormat="false" ht="12.75" hidden="false" customHeight="false" outlineLevel="0" collapsed="false"/>
    <row r="749" customFormat="false" ht="12.75" hidden="false" customHeight="false" outlineLevel="0" collapsed="false"/>
    <row r="750" customFormat="false" ht="12.75" hidden="false" customHeight="false" outlineLevel="0" collapsed="false"/>
    <row r="751" customFormat="false" ht="12.75" hidden="false" customHeight="false" outlineLevel="0" collapsed="false"/>
    <row r="752" customFormat="false" ht="12.75" hidden="false" customHeight="false" outlineLevel="0" collapsed="false"/>
    <row r="753" customFormat="false" ht="12.75" hidden="false" customHeight="false" outlineLevel="0" collapsed="false"/>
    <row r="754" customFormat="false" ht="12.75" hidden="false" customHeight="false" outlineLevel="0" collapsed="false"/>
    <row r="755" customFormat="false" ht="12.75" hidden="false" customHeight="false" outlineLevel="0" collapsed="false"/>
    <row r="756" customFormat="false" ht="12.75" hidden="false" customHeight="false" outlineLevel="0" collapsed="false"/>
    <row r="757" customFormat="false" ht="12.75" hidden="false" customHeight="false" outlineLevel="0" collapsed="false"/>
    <row r="758" customFormat="false" ht="12.75" hidden="false" customHeight="false" outlineLevel="0" collapsed="false"/>
    <row r="759" customFormat="false" ht="12.75" hidden="false" customHeight="false" outlineLevel="0" collapsed="false"/>
    <row r="760" customFormat="false" ht="12.75" hidden="false" customHeight="false" outlineLevel="0" collapsed="false"/>
    <row r="761" customFormat="false" ht="12.75" hidden="false" customHeight="false" outlineLevel="0" collapsed="false"/>
    <row r="762" customFormat="false" ht="12.75" hidden="false" customHeight="false" outlineLevel="0" collapsed="false"/>
    <row r="763" customFormat="false" ht="12.75" hidden="false" customHeight="false" outlineLevel="0" collapsed="false"/>
    <row r="764" customFormat="false" ht="12.75" hidden="false" customHeight="false" outlineLevel="0" collapsed="false"/>
    <row r="765" customFormat="false" ht="12.75" hidden="false" customHeight="false" outlineLevel="0" collapsed="false"/>
    <row r="766" customFormat="false" ht="12.75" hidden="false" customHeight="false" outlineLevel="0" collapsed="false"/>
    <row r="767" customFormat="false" ht="12.75" hidden="false" customHeight="false" outlineLevel="0" collapsed="false"/>
    <row r="768" customFormat="false" ht="12.75" hidden="false" customHeight="false" outlineLevel="0" collapsed="false"/>
    <row r="769" customFormat="false" ht="12.75" hidden="false" customHeight="false" outlineLevel="0" collapsed="false"/>
    <row r="770" customFormat="false" ht="12.75" hidden="false" customHeight="false" outlineLevel="0" collapsed="false"/>
    <row r="771" customFormat="false" ht="12.75" hidden="false" customHeight="false" outlineLevel="0" collapsed="false"/>
    <row r="772" customFormat="false" ht="12.75" hidden="false" customHeight="false" outlineLevel="0" collapsed="false"/>
    <row r="773" customFormat="false" ht="12.75" hidden="false" customHeight="false" outlineLevel="0" collapsed="false"/>
    <row r="774" customFormat="false" ht="12.75" hidden="false" customHeight="false" outlineLevel="0" collapsed="false"/>
    <row r="775" customFormat="false" ht="12.75" hidden="false" customHeight="false" outlineLevel="0" collapsed="false"/>
    <row r="776" customFormat="false" ht="12.75" hidden="false" customHeight="false" outlineLevel="0" collapsed="false"/>
    <row r="777" customFormat="false" ht="12.75" hidden="false" customHeight="false" outlineLevel="0" collapsed="false"/>
    <row r="778" customFormat="false" ht="12.75" hidden="false" customHeight="false" outlineLevel="0" collapsed="false"/>
    <row r="779" customFormat="false" ht="12.75" hidden="false" customHeight="false" outlineLevel="0" collapsed="false"/>
    <row r="780" customFormat="false" ht="12.75" hidden="false" customHeight="false" outlineLevel="0" collapsed="false"/>
    <row r="781" customFormat="false" ht="12.75" hidden="false" customHeight="false" outlineLevel="0" collapsed="false"/>
    <row r="782" customFormat="false" ht="12.75" hidden="false" customHeight="false" outlineLevel="0" collapsed="false"/>
    <row r="783" customFormat="false" ht="12.75" hidden="false" customHeight="false" outlineLevel="0" collapsed="false"/>
    <row r="784" customFormat="false" ht="12.75" hidden="false" customHeight="false" outlineLevel="0" collapsed="false"/>
    <row r="785" customFormat="false" ht="12.75" hidden="false" customHeight="false" outlineLevel="0" collapsed="false"/>
    <row r="786" customFormat="false" ht="12.75" hidden="false" customHeight="false" outlineLevel="0" collapsed="false"/>
    <row r="787" customFormat="false" ht="12.75" hidden="false" customHeight="false" outlineLevel="0" collapsed="false"/>
    <row r="788" customFormat="false" ht="12.75" hidden="false" customHeight="false" outlineLevel="0" collapsed="false"/>
    <row r="789" customFormat="false" ht="12.75" hidden="false" customHeight="false" outlineLevel="0" collapsed="false"/>
    <row r="790" customFormat="false" ht="12.75" hidden="false" customHeight="false" outlineLevel="0" collapsed="false"/>
    <row r="791" customFormat="false" ht="12.75" hidden="false" customHeight="false" outlineLevel="0" collapsed="false"/>
    <row r="792" customFormat="false" ht="12.75" hidden="false" customHeight="false" outlineLevel="0" collapsed="false"/>
    <row r="793" customFormat="false" ht="12.75" hidden="false" customHeight="false" outlineLevel="0" collapsed="false"/>
    <row r="794" customFormat="false" ht="12.75" hidden="false" customHeight="false" outlineLevel="0" collapsed="false"/>
    <row r="795" customFormat="false" ht="12.75" hidden="false" customHeight="false" outlineLevel="0" collapsed="false"/>
    <row r="796" customFormat="false" ht="12.75" hidden="false" customHeight="false" outlineLevel="0" collapsed="false"/>
    <row r="797" customFormat="false" ht="12.75" hidden="false" customHeight="false" outlineLevel="0" collapsed="false"/>
    <row r="798" customFormat="false" ht="12.75" hidden="false" customHeight="false" outlineLevel="0" collapsed="false"/>
    <row r="799" customFormat="false" ht="12.75" hidden="false" customHeight="false" outlineLevel="0" collapsed="false"/>
    <row r="800" customFormat="false" ht="12.75" hidden="false" customHeight="false" outlineLevel="0" collapsed="false"/>
    <row r="801" customFormat="false" ht="12.75" hidden="false" customHeight="false" outlineLevel="0" collapsed="false"/>
    <row r="802" customFormat="false" ht="12.75" hidden="false" customHeight="false" outlineLevel="0" collapsed="false"/>
    <row r="803" customFormat="false" ht="12.75" hidden="false" customHeight="false" outlineLevel="0" collapsed="false"/>
    <row r="804" customFormat="false" ht="12.75" hidden="false" customHeight="false" outlineLevel="0" collapsed="false"/>
    <row r="805" customFormat="false" ht="12.75" hidden="false" customHeight="false" outlineLevel="0" collapsed="false"/>
    <row r="806" customFormat="false" ht="12.75" hidden="false" customHeight="false" outlineLevel="0" collapsed="false"/>
    <row r="807" customFormat="false" ht="12.75" hidden="false" customHeight="false" outlineLevel="0" collapsed="false"/>
    <row r="808" customFormat="false" ht="12.75" hidden="false" customHeight="false" outlineLevel="0" collapsed="false"/>
    <row r="809" customFormat="false" ht="12.75" hidden="false" customHeight="false" outlineLevel="0" collapsed="false"/>
    <row r="810" customFormat="false" ht="12.75" hidden="false" customHeight="false" outlineLevel="0" collapsed="false"/>
    <row r="811" customFormat="false" ht="12.75" hidden="false" customHeight="false" outlineLevel="0" collapsed="false"/>
    <row r="812" customFormat="false" ht="12.75" hidden="false" customHeight="false" outlineLevel="0" collapsed="false"/>
    <row r="813" customFormat="false" ht="12.75" hidden="false" customHeight="false" outlineLevel="0" collapsed="false"/>
    <row r="814" customFormat="false" ht="12.75" hidden="false" customHeight="false" outlineLevel="0" collapsed="false"/>
    <row r="815" customFormat="false" ht="12.75" hidden="false" customHeight="false" outlineLevel="0" collapsed="false"/>
    <row r="816" customFormat="false" ht="12.75" hidden="false" customHeight="false" outlineLevel="0" collapsed="false"/>
    <row r="817" customFormat="false" ht="12.75" hidden="false" customHeight="false" outlineLevel="0" collapsed="false"/>
    <row r="818" customFormat="false" ht="12.75" hidden="false" customHeight="false" outlineLevel="0" collapsed="false"/>
    <row r="819" customFormat="false" ht="12.75" hidden="false" customHeight="false" outlineLevel="0" collapsed="false"/>
    <row r="820" customFormat="false" ht="12.75" hidden="false" customHeight="false" outlineLevel="0" collapsed="false"/>
    <row r="821" customFormat="false" ht="12.75" hidden="false" customHeight="false" outlineLevel="0" collapsed="false"/>
    <row r="822" customFormat="false" ht="12.75" hidden="false" customHeight="false" outlineLevel="0" collapsed="false"/>
    <row r="823" customFormat="false" ht="12.75" hidden="false" customHeight="false" outlineLevel="0" collapsed="false"/>
    <row r="824" customFormat="false" ht="12.75" hidden="false" customHeight="false" outlineLevel="0" collapsed="false"/>
    <row r="825" customFormat="false" ht="12.75" hidden="false" customHeight="false" outlineLevel="0" collapsed="false"/>
    <row r="826" customFormat="false" ht="12.75" hidden="false" customHeight="false" outlineLevel="0" collapsed="false"/>
    <row r="827" customFormat="false" ht="12.75" hidden="false" customHeight="false" outlineLevel="0" collapsed="false"/>
    <row r="828" customFormat="false" ht="12.75" hidden="false" customHeight="false" outlineLevel="0" collapsed="false"/>
    <row r="829" customFormat="false" ht="12.75" hidden="false" customHeight="false" outlineLevel="0" collapsed="false"/>
    <row r="830" customFormat="false" ht="12.75" hidden="false" customHeight="false" outlineLevel="0" collapsed="false"/>
    <row r="831" customFormat="false" ht="12.75" hidden="false" customHeight="false" outlineLevel="0" collapsed="false"/>
    <row r="832" customFormat="false" ht="12.75" hidden="false" customHeight="false" outlineLevel="0" collapsed="false"/>
    <row r="833" customFormat="false" ht="12.75" hidden="false" customHeight="false" outlineLevel="0" collapsed="false"/>
    <row r="834" customFormat="false" ht="12.75" hidden="false" customHeight="false" outlineLevel="0" collapsed="false"/>
    <row r="835" customFormat="false" ht="12.75" hidden="false" customHeight="false" outlineLevel="0" collapsed="false"/>
    <row r="836" customFormat="false" ht="12.75" hidden="false" customHeight="false" outlineLevel="0" collapsed="false"/>
    <row r="837" customFormat="false" ht="12.75" hidden="false" customHeight="false" outlineLevel="0" collapsed="false"/>
    <row r="838" customFormat="false" ht="12.75" hidden="false" customHeight="false" outlineLevel="0" collapsed="false"/>
    <row r="839" customFormat="false" ht="12.75" hidden="false" customHeight="false" outlineLevel="0" collapsed="false"/>
    <row r="840" customFormat="false" ht="12.75" hidden="false" customHeight="false" outlineLevel="0" collapsed="false"/>
    <row r="841" customFormat="false" ht="12.75" hidden="false" customHeight="false" outlineLevel="0" collapsed="false"/>
    <row r="842" customFormat="false" ht="12.75" hidden="false" customHeight="false" outlineLevel="0" collapsed="false"/>
    <row r="843" customFormat="false" ht="12.75" hidden="false" customHeight="false" outlineLevel="0" collapsed="false"/>
    <row r="844" customFormat="false" ht="12.75" hidden="false" customHeight="false" outlineLevel="0" collapsed="false"/>
    <row r="845" customFormat="false" ht="12.75" hidden="false" customHeight="false" outlineLevel="0" collapsed="false"/>
    <row r="846" customFormat="false" ht="12.75" hidden="false" customHeight="false" outlineLevel="0" collapsed="false"/>
    <row r="847" customFormat="false" ht="12.75" hidden="false" customHeight="false" outlineLevel="0" collapsed="false"/>
    <row r="848" customFormat="false" ht="12.75" hidden="false" customHeight="false" outlineLevel="0" collapsed="false"/>
    <row r="849" customFormat="false" ht="12.75" hidden="false" customHeight="false" outlineLevel="0" collapsed="false"/>
    <row r="850" customFormat="false" ht="12.75" hidden="false" customHeight="false" outlineLevel="0" collapsed="false"/>
    <row r="851" customFormat="false" ht="12.75" hidden="false" customHeight="false" outlineLevel="0" collapsed="false"/>
    <row r="852" customFormat="false" ht="12.75" hidden="false" customHeight="false" outlineLevel="0" collapsed="false"/>
    <row r="853" customFormat="false" ht="12.75" hidden="false" customHeight="false" outlineLevel="0" collapsed="false"/>
    <row r="854" customFormat="false" ht="12.75" hidden="false" customHeight="false" outlineLevel="0" collapsed="false"/>
    <row r="855" customFormat="false" ht="12.75" hidden="false" customHeight="false" outlineLevel="0" collapsed="false"/>
    <row r="856" customFormat="false" ht="12.75" hidden="false" customHeight="false" outlineLevel="0" collapsed="false"/>
    <row r="857" customFormat="false" ht="12.75" hidden="false" customHeight="false" outlineLevel="0" collapsed="false"/>
    <row r="858" customFormat="false" ht="12.75" hidden="false" customHeight="false" outlineLevel="0" collapsed="false"/>
    <row r="859" customFormat="false" ht="12.75" hidden="false" customHeight="false" outlineLevel="0" collapsed="false"/>
    <row r="860" customFormat="false" ht="12.75" hidden="false" customHeight="false" outlineLevel="0" collapsed="false"/>
    <row r="861" customFormat="false" ht="12.75" hidden="false" customHeight="false" outlineLevel="0" collapsed="false"/>
    <row r="862" customFormat="false" ht="12.75" hidden="false" customHeight="false" outlineLevel="0" collapsed="false"/>
    <row r="863" customFormat="false" ht="12.75" hidden="false" customHeight="false" outlineLevel="0" collapsed="false"/>
    <row r="864" customFormat="false" ht="12.75" hidden="false" customHeight="false" outlineLevel="0" collapsed="false"/>
    <row r="865" customFormat="false" ht="12.75" hidden="false" customHeight="false" outlineLevel="0" collapsed="false"/>
    <row r="866" customFormat="false" ht="12.75" hidden="false" customHeight="false" outlineLevel="0" collapsed="false"/>
    <row r="867" customFormat="false" ht="12.75" hidden="false" customHeight="false" outlineLevel="0" collapsed="false"/>
    <row r="868" customFormat="false" ht="12.75" hidden="false" customHeight="false" outlineLevel="0" collapsed="false"/>
    <row r="869" customFormat="false" ht="12.75" hidden="false" customHeight="false" outlineLevel="0" collapsed="false"/>
    <row r="870" customFormat="false" ht="12.75" hidden="false" customHeight="false" outlineLevel="0" collapsed="false"/>
    <row r="871" customFormat="false" ht="12.75" hidden="false" customHeight="false" outlineLevel="0" collapsed="false"/>
    <row r="872" customFormat="false" ht="12.75" hidden="false" customHeight="false" outlineLevel="0" collapsed="false"/>
  </sheetData>
  <mergeCells count="7">
    <mergeCell ref="C1:H1"/>
    <mergeCell ref="K1:M1"/>
    <mergeCell ref="D2:G4"/>
    <mergeCell ref="K2:M2"/>
    <mergeCell ref="Q2:V2"/>
    <mergeCell ref="Q3:V4"/>
    <mergeCell ref="D5:G5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0B0F0"/>
    <pageSetUpPr fitToPage="false"/>
  </sheetPr>
  <dimension ref="A1:BG8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875" defaultRowHeight="11.25" zeroHeight="false" outlineLevelRow="0" outlineLevelCol="0"/>
  <cols>
    <col collapsed="false" customWidth="true" hidden="false" outlineLevel="0" max="1" min="1" style="164" width="15.15"/>
    <col collapsed="false" customWidth="true" hidden="false" outlineLevel="0" max="2" min="2" style="164" width="13.29"/>
    <col collapsed="false" customWidth="true" hidden="false" outlineLevel="0" max="9" min="3" style="164" width="10.58"/>
    <col collapsed="false" customWidth="true" hidden="false" outlineLevel="0" max="10" min="10" style="164" width="6.01"/>
    <col collapsed="false" customWidth="true" hidden="false" outlineLevel="0" max="11" min="11" style="165" width="19.14"/>
    <col collapsed="false" customWidth="true" hidden="false" outlineLevel="0" max="12" min="12" style="165" width="14.69"/>
    <col collapsed="false" customWidth="true" hidden="false" outlineLevel="0" max="13" min="13" style="165" width="13.7"/>
    <col collapsed="false" customWidth="true" hidden="false" outlineLevel="0" max="15" min="14" style="165" width="8.29"/>
    <col collapsed="false" customWidth="true" hidden="false" outlineLevel="0" max="16" min="16" style="164" width="9.29"/>
    <col collapsed="false" customWidth="true" hidden="false" outlineLevel="0" max="17" min="17" style="164" width="10.12"/>
    <col collapsed="false" customWidth="true" hidden="false" outlineLevel="0" max="18" min="18" style="164" width="15.42"/>
    <col collapsed="false" customWidth="true" hidden="false" outlineLevel="0" max="19" min="19" style="164" width="12.71"/>
    <col collapsed="false" customWidth="true" hidden="false" outlineLevel="0" max="20" min="20" style="164" width="14.69"/>
    <col collapsed="false" customWidth="true" hidden="false" outlineLevel="0" max="21" min="21" style="164" width="15.29"/>
    <col collapsed="false" customWidth="true" hidden="false" outlineLevel="0" max="22" min="22" style="164" width="12.86"/>
    <col collapsed="false" customWidth="true" hidden="true" outlineLevel="0" max="23" min="23" style="164" width="5.57"/>
    <col collapsed="false" customWidth="true" hidden="false" outlineLevel="0" max="24" min="24" style="164" width="1.12"/>
    <col collapsed="false" customWidth="true" hidden="false" outlineLevel="0" max="25" min="25" style="164" width="5.43"/>
    <col collapsed="false" customWidth="true" hidden="false" outlineLevel="0" max="59" min="26" style="164" width="8.14"/>
    <col collapsed="false" customWidth="false" hidden="false" outlineLevel="0" max="1024" min="60" style="164" width="8.86"/>
  </cols>
  <sheetData>
    <row r="1" customFormat="false" ht="47.65" hidden="false" customHeight="true" outlineLevel="0" collapsed="false">
      <c r="C1" s="166" t="str">
        <f aca="false">'HFO CALC'!$A$44</f>
        <v>Calculating data for each centimeter,make and calculate interpolation for trim and heel. Prepare data for Table 2</v>
      </c>
      <c r="D1" s="166"/>
      <c r="E1" s="166"/>
      <c r="F1" s="166"/>
      <c r="G1" s="166"/>
      <c r="H1" s="166"/>
      <c r="K1" s="167" t="str">
        <f aca="false">'HFO CALC'!$A$46</f>
        <v>Table 2</v>
      </c>
      <c r="L1" s="167"/>
      <c r="M1" s="167"/>
      <c r="N1" s="168" t="n">
        <f aca="false">ROUND($O$8+(0.001*L5)+N4,3)</f>
        <v>0.56</v>
      </c>
      <c r="O1" s="169" t="n">
        <f aca="false">LOOKUP($N$1,'2P HFO'!$N$12:$N$22,'2P HFO'!$P$12:$P$22)</f>
        <v>0</v>
      </c>
      <c r="Z1" s="170" t="s">
        <v>87</v>
      </c>
      <c r="AA1" s="171" t="s">
        <v>88</v>
      </c>
      <c r="AB1" s="171" t="s">
        <v>89</v>
      </c>
      <c r="AC1" s="172" t="s">
        <v>90</v>
      </c>
      <c r="AE1" s="173" t="s">
        <v>71</v>
      </c>
      <c r="AF1" s="174" t="s">
        <v>72</v>
      </c>
      <c r="AG1" s="175" t="s">
        <v>73</v>
      </c>
      <c r="AH1" s="174" t="s">
        <v>74</v>
      </c>
      <c r="AJ1" s="173" t="s">
        <v>71</v>
      </c>
      <c r="AK1" s="174" t="s">
        <v>72</v>
      </c>
      <c r="AL1" s="175" t="s">
        <v>73</v>
      </c>
      <c r="AM1" s="174" t="s">
        <v>74</v>
      </c>
      <c r="AO1" s="173" t="s">
        <v>71</v>
      </c>
      <c r="AP1" s="174" t="s">
        <v>72</v>
      </c>
      <c r="AQ1" s="175" t="s">
        <v>73</v>
      </c>
      <c r="AR1" s="174" t="s">
        <v>74</v>
      </c>
      <c r="AT1" s="173" t="s">
        <v>71</v>
      </c>
      <c r="AU1" s="174" t="s">
        <v>72</v>
      </c>
      <c r="AV1" s="175" t="s">
        <v>73</v>
      </c>
      <c r="AW1" s="174" t="s">
        <v>74</v>
      </c>
      <c r="AY1" s="170" t="s">
        <v>22</v>
      </c>
      <c r="AZ1" s="171" t="s">
        <v>91</v>
      </c>
      <c r="BA1" s="171" t="s">
        <v>92</v>
      </c>
      <c r="BB1" s="172" t="s">
        <v>93</v>
      </c>
      <c r="BD1" s="170" t="s">
        <v>22</v>
      </c>
      <c r="BE1" s="171" t="s">
        <v>91</v>
      </c>
      <c r="BF1" s="171" t="s">
        <v>92</v>
      </c>
      <c r="BG1" s="172" t="s">
        <v>93</v>
      </c>
    </row>
    <row r="2" customFormat="false" ht="43.9" hidden="false" customHeight="true" outlineLevel="0" collapsed="false">
      <c r="D2" s="176" t="s">
        <v>127</v>
      </c>
      <c r="E2" s="176"/>
      <c r="F2" s="176"/>
      <c r="G2" s="176"/>
      <c r="H2" s="165"/>
      <c r="I2" s="165"/>
      <c r="J2" s="165"/>
      <c r="K2" s="177" t="str">
        <f aca="false">'HFO CALC'!$A$47</f>
        <v>Take values from table 1, and calculate values for trim on main page, based on sounding value imputed in main table cell for corrasponding day</v>
      </c>
      <c r="L2" s="177"/>
      <c r="M2" s="177"/>
      <c r="P2" s="165"/>
      <c r="Q2" s="178" t="str">
        <f aca="false">'HFO CALC'!$A$49</f>
        <v>Table 3</v>
      </c>
      <c r="R2" s="178"/>
      <c r="S2" s="178"/>
      <c r="T2" s="178"/>
      <c r="U2" s="178"/>
      <c r="V2" s="178"/>
      <c r="Z2" s="179" t="s">
        <v>95</v>
      </c>
      <c r="AA2" s="180" t="n">
        <f aca="false">IF(MOD(ROW(),2),"",INDEX($Z$3:$Z$600,ROW()/2))</f>
        <v>1.12</v>
      </c>
      <c r="AB2" s="181" t="n">
        <v>0</v>
      </c>
      <c r="AC2" s="182" t="n">
        <f aca="false">VALUE($Z3)</f>
        <v>1.12</v>
      </c>
      <c r="AE2" s="183" t="s">
        <v>96</v>
      </c>
      <c r="AJ2" s="183" t="s">
        <v>128</v>
      </c>
      <c r="AO2" s="183" t="s">
        <v>98</v>
      </c>
      <c r="AT2" s="183" t="s">
        <v>99</v>
      </c>
      <c r="AY2" s="179" t="s">
        <v>100</v>
      </c>
      <c r="AZ2" s="180" t="n">
        <f aca="false">IF(MOD(ROW(),2),"",INDEX(AY$3:AY$600,ROW()/2))</f>
        <v>-40</v>
      </c>
      <c r="BA2" s="181" t="n">
        <v>0</v>
      </c>
      <c r="BB2" s="182" t="n">
        <f aca="false">VALUE(AZ2)</f>
        <v>-40</v>
      </c>
      <c r="BD2" s="179" t="s">
        <v>101</v>
      </c>
      <c r="BE2" s="180" t="n">
        <f aca="false">IF(MOD(ROW(),2),"",INDEX(BD$3:BD$600,ROW()/2))</f>
        <v>11</v>
      </c>
      <c r="BF2" s="181" t="n">
        <v>0</v>
      </c>
      <c r="BG2" s="182" t="n">
        <f aca="false">VALUE($BD3)</f>
        <v>11</v>
      </c>
    </row>
    <row r="3" customFormat="false" ht="21.4" hidden="false" customHeight="true" outlineLevel="0" collapsed="false">
      <c r="D3" s="176"/>
      <c r="E3" s="176"/>
      <c r="F3" s="176"/>
      <c r="G3" s="176"/>
      <c r="H3" s="165"/>
      <c r="I3" s="165"/>
      <c r="J3" s="165"/>
      <c r="K3" s="184" t="s">
        <v>102</v>
      </c>
      <c r="L3" s="185" t="n">
        <f aca="false">ROUND(IF($O$8=0,LOOKUP($P$8,'4S HFO'!$Q$11:$Q$211,'4S HFO'!$S$11:$S$211),LOOKUP('HFO CALC'!$D$8,'4S HFO'!$Q$11:$Q$211,'4S HFO'!$R$11:$R$211)),2)</f>
        <v>0</v>
      </c>
      <c r="M3" s="186" t="n">
        <f aca="false">L3*0.1</f>
        <v>0</v>
      </c>
      <c r="N3" s="187" t="n">
        <f aca="false">ROUND($O$8+(0.1*L3),3)</f>
        <v>0.56</v>
      </c>
      <c r="O3" s="188" t="n">
        <f aca="false">IF(T12=T22,(SUMIF('2P HFO'!$T$12:$T$22,$N$3,'2P HFO'!$V$12:$V$22))/2,SUMIF('2P HFO'!$T$12:$T$22,$N$3,'2P HFO'!$V$12:$V$22))</f>
        <v>61.1</v>
      </c>
      <c r="P3" s="165" t="s">
        <v>103</v>
      </c>
      <c r="Q3" s="189" t="str">
        <f aca="false">'HFO CALC'!$A$50</f>
        <v>Take values from Table 2 and calculate trim for each degree (step 0.01 degree) for correasponding sounding value in Table 2.</v>
      </c>
      <c r="R3" s="189"/>
      <c r="S3" s="189"/>
      <c r="T3" s="189"/>
      <c r="U3" s="189"/>
      <c r="V3" s="189"/>
      <c r="Y3" s="164" t="n">
        <v>0</v>
      </c>
      <c r="Z3" s="190" t="n">
        <v>1.12</v>
      </c>
      <c r="AA3" s="180" t="str">
        <f aca="false">IF(MOD(ROW(),2),"",INDEX($Z$3:$Z$600,ROW()/2))</f>
        <v/>
      </c>
      <c r="AB3" s="181" t="n">
        <v>0.01</v>
      </c>
      <c r="AC3" s="182" t="n">
        <f aca="false">VALUE($Z4)</f>
        <v>1.43</v>
      </c>
      <c r="AD3" s="164" t="n">
        <v>0</v>
      </c>
      <c r="AE3" s="191" t="n">
        <v>0.03</v>
      </c>
      <c r="AI3" s="164" t="n">
        <v>0</v>
      </c>
      <c r="AJ3" s="191" t="n">
        <v>0.065</v>
      </c>
      <c r="AN3" s="164" t="n">
        <v>0</v>
      </c>
      <c r="AO3" s="191" t="n">
        <v>-0.001</v>
      </c>
      <c r="AS3" s="164" t="n">
        <v>0</v>
      </c>
      <c r="AT3" s="191" t="n">
        <v>-0.001</v>
      </c>
      <c r="AX3" s="164" t="n">
        <v>0</v>
      </c>
      <c r="AY3" s="190" t="n">
        <v>-40</v>
      </c>
      <c r="AZ3" s="180" t="str">
        <f aca="false">IF(MOD(ROW(),2),"",INDEX(AY$3:AY$600,ROW()/2))</f>
        <v/>
      </c>
      <c r="BA3" s="181" t="n">
        <v>0.01</v>
      </c>
      <c r="BB3" s="182" t="e">
        <f aca="false">VALUE(AZ3)</f>
        <v>#VALUE!</v>
      </c>
      <c r="BC3" s="164" t="n">
        <v>0</v>
      </c>
      <c r="BD3" s="190" t="n">
        <v>11</v>
      </c>
      <c r="BE3" s="180" t="str">
        <f aca="false">IF(MOD(ROW(),2),"",INDEX(BD$3:BD$600,ROW()/2))</f>
        <v/>
      </c>
      <c r="BF3" s="181" t="n">
        <v>0.01</v>
      </c>
      <c r="BG3" s="182" t="n">
        <f aca="false">VALUE($BD4)</f>
        <v>11</v>
      </c>
    </row>
    <row r="4" customFormat="false" ht="21.4" hidden="false" customHeight="true" outlineLevel="0" collapsed="false">
      <c r="D4" s="176"/>
      <c r="E4" s="176"/>
      <c r="F4" s="176"/>
      <c r="G4" s="176"/>
      <c r="H4" s="165"/>
      <c r="I4" s="165"/>
      <c r="J4" s="165"/>
      <c r="N4" s="187" t="n">
        <f aca="false">ROUND($P$8-(0.1*L3),3)</f>
        <v>0</v>
      </c>
      <c r="O4" s="188" t="n">
        <f aca="false">IF(N12=N22,(SUMIF('2P HFO'!$N$12:$N$22,$N$4,'2P HFO'!$P$12:$P$22))/2,SUMIF('2P HFO'!$N$12:$N$22,$N$4,'2P HFO'!$P$12:$P$22))</f>
        <v>0</v>
      </c>
      <c r="P4" s="165" t="s">
        <v>104</v>
      </c>
      <c r="Q4" s="189"/>
      <c r="R4" s="189"/>
      <c r="S4" s="189"/>
      <c r="T4" s="189"/>
      <c r="U4" s="189"/>
      <c r="V4" s="189"/>
      <c r="Y4" s="164" t="n">
        <v>1</v>
      </c>
      <c r="Z4" s="190" t="n">
        <v>1.43</v>
      </c>
      <c r="AA4" s="180" t="n">
        <f aca="false">IF(MOD(ROW(),2),"",INDEX($Z$3:$Z$600,ROW()/2))</f>
        <v>1.43</v>
      </c>
      <c r="AB4" s="181" t="n">
        <v>0.02</v>
      </c>
      <c r="AC4" s="182" t="n">
        <f aca="false">VALUE($Z5)</f>
        <v>1.78</v>
      </c>
      <c r="AD4" s="164" t="n">
        <v>10</v>
      </c>
      <c r="AE4" s="191" t="n">
        <v>0.028</v>
      </c>
      <c r="AI4" s="164" t="n">
        <v>10</v>
      </c>
      <c r="AJ4" s="191" t="n">
        <v>0.06</v>
      </c>
      <c r="AN4" s="164" t="n">
        <v>10</v>
      </c>
      <c r="AO4" s="191" t="n">
        <v>-0.023</v>
      </c>
      <c r="AS4" s="164" t="n">
        <v>10</v>
      </c>
      <c r="AT4" s="191" t="n">
        <v>-0.038</v>
      </c>
      <c r="AX4" s="164" t="n">
        <v>1</v>
      </c>
      <c r="AY4" s="190" t="n">
        <v>-40</v>
      </c>
      <c r="AZ4" s="180" t="n">
        <f aca="false">IF(MOD(ROW(),2),"",INDEX(AY$3:AY$600,ROW()/2))</f>
        <v>-40</v>
      </c>
      <c r="BA4" s="181" t="n">
        <v>0.02</v>
      </c>
      <c r="BB4" s="182" t="n">
        <f aca="false">VALUE(AZ4)</f>
        <v>-40</v>
      </c>
      <c r="BC4" s="164" t="n">
        <v>1</v>
      </c>
      <c r="BD4" s="190" t="n">
        <v>11</v>
      </c>
      <c r="BE4" s="180" t="n">
        <f aca="false">IF(MOD(ROW(),2),"",INDEX(BD$3:BD$600,ROW()/2))</f>
        <v>11</v>
      </c>
      <c r="BF4" s="181" t="n">
        <v>0.02</v>
      </c>
      <c r="BG4" s="182" t="n">
        <f aca="false">VALUE($BD5)</f>
        <v>11</v>
      </c>
    </row>
    <row r="5" customFormat="false" ht="21.4" hidden="false" customHeight="true" outlineLevel="0" collapsed="false">
      <c r="D5" s="192" t="str">
        <f aca="false">'HFO CALC'!$A$43</f>
        <v>Table 1</v>
      </c>
      <c r="E5" s="192"/>
      <c r="F5" s="192"/>
      <c r="G5" s="192"/>
      <c r="J5" s="165"/>
      <c r="K5" s="193" t="s">
        <v>105</v>
      </c>
      <c r="L5" s="169" t="n">
        <f aca="false">ROUND((IF($O$8=0,SUMIF('4S HFO'!$K$12:$K$212,'HFO CALC'!$G$8,'4S HFO'!$L$12:$L$212),SUMIF('4S HFO'!$K$12:$K$212,'HFO CALC'!$G$8,'4S HFO'!$M$12:$M$212))),2)</f>
        <v>0</v>
      </c>
      <c r="M5" s="169" t="n">
        <f aca="false">L5*0.1</f>
        <v>0</v>
      </c>
      <c r="P5" s="165"/>
      <c r="Q5" s="164" t="s">
        <v>106</v>
      </c>
      <c r="R5" s="194" t="n">
        <f aca="false">LOOKUP($Q$9,$A$7:$A$600,C$7:C$600)</f>
        <v>0.049</v>
      </c>
      <c r="S5" s="195" t="n">
        <f aca="false">LOOKUP($Q$9,$A$7:$A$600,D$7:D$600)</f>
        <v>0.0254</v>
      </c>
      <c r="T5" s="196" t="n">
        <v>0</v>
      </c>
      <c r="U5" s="195" t="n">
        <f aca="false">LOOKUP($Q$9,$A$7:$A$600,F$7:F$600)</f>
        <v>-0.0392</v>
      </c>
      <c r="V5" s="195" t="n">
        <f aca="false">LOOKUP($Q$9,$A$7:$A$600,G$7:G$600)</f>
        <v>-0.0742</v>
      </c>
      <c r="W5" s="164" t="s">
        <v>80</v>
      </c>
      <c r="Y5" s="164" t="n">
        <v>2</v>
      </c>
      <c r="Z5" s="190" t="n">
        <v>1.78</v>
      </c>
      <c r="AA5" s="180" t="str">
        <f aca="false">IF(MOD(ROW(),2),"",INDEX($Z$3:$Z$600,ROW()/2))</f>
        <v/>
      </c>
      <c r="AB5" s="181" t="n">
        <v>0.03</v>
      </c>
      <c r="AC5" s="182" t="n">
        <f aca="false">VALUE($Z6)</f>
        <v>2.16</v>
      </c>
      <c r="AD5" s="164" t="n">
        <v>20</v>
      </c>
      <c r="AE5" s="191" t="n">
        <v>0.027</v>
      </c>
      <c r="AI5" s="164" t="n">
        <v>20</v>
      </c>
      <c r="AJ5" s="191" t="n">
        <v>0.056</v>
      </c>
      <c r="AN5" s="164" t="n">
        <v>20</v>
      </c>
      <c r="AO5" s="191" t="n">
        <v>-0.024</v>
      </c>
      <c r="AS5" s="164" t="n">
        <v>20</v>
      </c>
      <c r="AT5" s="191" t="n">
        <v>-0.044</v>
      </c>
      <c r="AX5" s="164" t="n">
        <v>2</v>
      </c>
      <c r="AY5" s="190" t="n">
        <v>-40</v>
      </c>
      <c r="AZ5" s="180" t="str">
        <f aca="false">IF(MOD(ROW(),2),"",INDEX(AY$3:AY$600,ROW()/2))</f>
        <v/>
      </c>
      <c r="BA5" s="181" t="n">
        <v>0.03</v>
      </c>
      <c r="BB5" s="182" t="e">
        <f aca="false">VALUE(AZ5)</f>
        <v>#VALUE!</v>
      </c>
      <c r="BC5" s="164" t="n">
        <v>2</v>
      </c>
      <c r="BD5" s="190" t="n">
        <v>11</v>
      </c>
      <c r="BE5" s="180" t="str">
        <f aca="false">IF(MOD(ROW(),2),"",INDEX(BD$3:BD$600,ROW()/2))</f>
        <v/>
      </c>
      <c r="BF5" s="181" t="n">
        <v>0.03</v>
      </c>
      <c r="BG5" s="182" t="n">
        <f aca="false">VALUE($BD6)</f>
        <v>11</v>
      </c>
    </row>
    <row r="6" customFormat="false" ht="18.75" hidden="false" customHeight="true" outlineLevel="0" collapsed="false">
      <c r="A6" s="197" t="s">
        <v>107</v>
      </c>
      <c r="B6" s="198" t="s">
        <v>28</v>
      </c>
      <c r="C6" s="199" t="n">
        <v>-1</v>
      </c>
      <c r="D6" s="200" t="n">
        <v>-0.5</v>
      </c>
      <c r="E6" s="201" t="s">
        <v>108</v>
      </c>
      <c r="F6" s="202" t="n">
        <v>0.5</v>
      </c>
      <c r="G6" s="203" t="n">
        <v>1</v>
      </c>
      <c r="H6" s="204" t="s">
        <v>109</v>
      </c>
      <c r="I6" s="204" t="s">
        <v>110</v>
      </c>
      <c r="J6" s="165"/>
      <c r="P6" s="165"/>
      <c r="Q6" s="205" t="s">
        <v>104</v>
      </c>
      <c r="R6" s="206" t="s">
        <v>111</v>
      </c>
      <c r="S6" s="207" t="s">
        <v>112</v>
      </c>
      <c r="T6" s="206" t="s">
        <v>113</v>
      </c>
      <c r="U6" s="206" t="s">
        <v>114</v>
      </c>
      <c r="V6" s="206"/>
      <c r="Y6" s="164" t="n">
        <v>3</v>
      </c>
      <c r="Z6" s="190" t="n">
        <v>2.16</v>
      </c>
      <c r="AA6" s="180" t="n">
        <f aca="false">IF(MOD(ROW(),2),"",INDEX($Z$3:$Z$600,ROW()/2))</f>
        <v>1.78</v>
      </c>
      <c r="AB6" s="181" t="n">
        <v>0.04</v>
      </c>
      <c r="AC6" s="182" t="n">
        <f aca="false">VALUE($Z7)</f>
        <v>2.59</v>
      </c>
      <c r="AD6" s="164" t="n">
        <v>30</v>
      </c>
      <c r="AE6" s="191" t="n">
        <v>0.026</v>
      </c>
      <c r="AI6" s="164" t="n">
        <v>30</v>
      </c>
      <c r="AJ6" s="191" t="n">
        <v>0.052</v>
      </c>
      <c r="AN6" s="164" t="n">
        <v>30</v>
      </c>
      <c r="AO6" s="191" t="n">
        <v>-0.025</v>
      </c>
      <c r="AS6" s="164" t="n">
        <v>30</v>
      </c>
      <c r="AT6" s="191" t="n">
        <v>-0.047</v>
      </c>
      <c r="AX6" s="164" t="n">
        <v>3</v>
      </c>
      <c r="AY6" s="190" t="n">
        <v>-40</v>
      </c>
      <c r="AZ6" s="180" t="n">
        <f aca="false">IF(MOD(ROW(),2),"",INDEX(AY$3:AY$600,ROW()/2))</f>
        <v>-40</v>
      </c>
      <c r="BA6" s="181" t="n">
        <v>0.04</v>
      </c>
      <c r="BB6" s="182" t="n">
        <f aca="false">VALUE(AZ6)</f>
        <v>-40</v>
      </c>
      <c r="BC6" s="164" t="n">
        <v>3</v>
      </c>
      <c r="BD6" s="190" t="n">
        <v>11</v>
      </c>
      <c r="BE6" s="180" t="n">
        <f aca="false">IF(MOD(ROW(),2),"",INDEX(BD$3:BD$600,ROW()/2))</f>
        <v>11</v>
      </c>
      <c r="BF6" s="181" t="n">
        <v>0.04</v>
      </c>
      <c r="BG6" s="182" t="n">
        <f aca="false">VALUE($BD7)</f>
        <v>11</v>
      </c>
    </row>
    <row r="7" customFormat="false" ht="19.9" hidden="false" customHeight="true" outlineLevel="0" collapsed="false">
      <c r="A7" s="208" t="n">
        <v>0</v>
      </c>
      <c r="B7" s="209" t="n">
        <v>2.44</v>
      </c>
      <c r="C7" s="210" t="n">
        <f aca="false">$AM10</f>
        <v>0.065</v>
      </c>
      <c r="D7" s="210" t="n">
        <f aca="false">$AH10</f>
        <v>0.03</v>
      </c>
      <c r="E7" s="211" t="n">
        <f aca="false">$AC2</f>
        <v>1.12</v>
      </c>
      <c r="F7" s="212" t="n">
        <f aca="false">$AR10</f>
        <v>-0.001</v>
      </c>
      <c r="G7" s="212" t="n">
        <f aca="false">$AW10</f>
        <v>-0.001</v>
      </c>
      <c r="H7" s="213" t="n">
        <f aca="false">$BB2</f>
        <v>-40</v>
      </c>
      <c r="I7" s="213" t="n">
        <f aca="false">$BG2</f>
        <v>11</v>
      </c>
      <c r="K7" s="193" t="s">
        <v>115</v>
      </c>
      <c r="L7" s="193" t="s">
        <v>116</v>
      </c>
      <c r="M7" s="193" t="s">
        <v>101</v>
      </c>
      <c r="Q7" s="214" t="str">
        <f aca="false">IF(AND($P$8&gt;0),'HFO CALC'!$D14,"no avialable")</f>
        <v>no avialable</v>
      </c>
      <c r="R7" s="215" t="n">
        <f aca="false">SUMIF($B$7:$B$600,$Q$7,C$7:C$600)</f>
        <v>0</v>
      </c>
      <c r="S7" s="216" t="n">
        <f aca="false">SUMIF($B$7:$B$600,$Q$7,D$7:D$600)</f>
        <v>0</v>
      </c>
      <c r="T7" s="216" t="n">
        <f aca="false">SUMIF($B$7:$B$600,$Q$7,E$7:E$600)</f>
        <v>0</v>
      </c>
      <c r="U7" s="216" t="n">
        <f aca="false">SUMIF($B$7:$B$600,$Q$7,F$7:F$600)</f>
        <v>0</v>
      </c>
      <c r="V7" s="216" t="n">
        <f aca="false">SUMIF($B$7:$B$600,$Q$7,G$7:G$600)</f>
        <v>0</v>
      </c>
      <c r="Y7" s="164" t="n">
        <v>4</v>
      </c>
      <c r="Z7" s="190" t="n">
        <v>2.59</v>
      </c>
      <c r="AA7" s="180" t="str">
        <f aca="false">IF(MOD(ROW(),2),"",INDEX($Z$3:$Z$600,ROW()/2))</f>
        <v/>
      </c>
      <c r="AB7" s="181" t="n">
        <v>0.05</v>
      </c>
      <c r="AC7" s="182" t="n">
        <f aca="false">VALUE($Z8)</f>
        <v>3.05</v>
      </c>
      <c r="AD7" s="164" t="n">
        <v>40</v>
      </c>
      <c r="AE7" s="191" t="n">
        <v>0.026</v>
      </c>
      <c r="AI7" s="164" t="n">
        <v>40</v>
      </c>
      <c r="AJ7" s="191" t="n">
        <v>0.052</v>
      </c>
      <c r="AN7" s="164" t="n">
        <v>40</v>
      </c>
      <c r="AO7" s="191" t="n">
        <v>-0.026</v>
      </c>
      <c r="AS7" s="164" t="n">
        <v>40</v>
      </c>
      <c r="AT7" s="191" t="n">
        <v>-0.052</v>
      </c>
      <c r="AX7" s="164" t="n">
        <v>4</v>
      </c>
      <c r="AY7" s="190" t="n">
        <v>-40</v>
      </c>
      <c r="AZ7" s="180" t="str">
        <f aca="false">IF(MOD(ROW(),2),"",INDEX(AY$3:AY$600,ROW()/2))</f>
        <v/>
      </c>
      <c r="BA7" s="181" t="n">
        <v>0.05</v>
      </c>
      <c r="BB7" s="182" t="e">
        <f aca="false">VALUE(AZ7)</f>
        <v>#VALUE!</v>
      </c>
      <c r="BC7" s="164" t="n">
        <v>4</v>
      </c>
      <c r="BD7" s="190" t="n">
        <v>11</v>
      </c>
      <c r="BE7" s="180" t="str">
        <f aca="false">IF(MOD(ROW(),2),"",INDEX(BD$3:BD$600,ROW()/2))</f>
        <v/>
      </c>
      <c r="BF7" s="181" t="n">
        <v>0.05</v>
      </c>
      <c r="BG7" s="182" t="n">
        <f aca="false">VALUE($BD8)</f>
        <v>11</v>
      </c>
    </row>
    <row r="8" customFormat="false" ht="17.65" hidden="false" customHeight="true" outlineLevel="0" collapsed="false">
      <c r="A8" s="208" t="n">
        <v>0.01</v>
      </c>
      <c r="B8" s="209" t="n">
        <v>2.43</v>
      </c>
      <c r="C8" s="213" t="n">
        <f aca="false">$C7+(($AM$20-$AM$10))/10</f>
        <v>0.0645</v>
      </c>
      <c r="D8" s="217" t="n">
        <f aca="false">$D7+(($AH$20-$AH$10))/10</f>
        <v>0.0298</v>
      </c>
      <c r="E8" s="211" t="n">
        <f aca="false">$AC3</f>
        <v>1.43</v>
      </c>
      <c r="F8" s="212" t="n">
        <f aca="false">$F7+(($AR$20-$AR$10))/10</f>
        <v>-0.0032</v>
      </c>
      <c r="G8" s="218" t="n">
        <f aca="false">$G7+(($AW$20-$AW$10))/10</f>
        <v>-0.0047</v>
      </c>
      <c r="H8" s="213" t="n">
        <f aca="false">$BB2+($BB4-$BB2)/2</f>
        <v>-40</v>
      </c>
      <c r="I8" s="213" t="n">
        <f aca="false">$BG2+($BG4-$BG2)/2</f>
        <v>11</v>
      </c>
      <c r="K8" s="219" t="str">
        <f aca="false">IF(AND('HFO CALC'!$D14&gt;0),'HFO CALC'!$D14,"no avialable")</f>
        <v>no avialable</v>
      </c>
      <c r="L8" s="220" t="n">
        <f aca="false">SUMIF($B$7:$B$600,$K$8,H$7:H$600)</f>
        <v>0</v>
      </c>
      <c r="M8" s="220" t="n">
        <f aca="false">SUMIF($B$7:$B$600,$K$8,I$7:I$600)</f>
        <v>0</v>
      </c>
      <c r="O8" s="252" t="n">
        <f aca="false">'HFO CALC'!C15</f>
        <v>0.56</v>
      </c>
      <c r="P8" s="253" t="n">
        <f aca="false">'HFO CALC'!D15</f>
        <v>0</v>
      </c>
      <c r="Q8" s="222" t="s">
        <v>103</v>
      </c>
      <c r="R8" s="207"/>
      <c r="S8" s="207" t="s">
        <v>112</v>
      </c>
      <c r="T8" s="207" t="s">
        <v>113</v>
      </c>
      <c r="U8" s="207" t="s">
        <v>118</v>
      </c>
      <c r="V8" s="207"/>
      <c r="Y8" s="164" t="n">
        <v>5</v>
      </c>
      <c r="Z8" s="164" t="n">
        <v>3.05</v>
      </c>
      <c r="AA8" s="180" t="n">
        <f aca="false">IF(MOD(ROW(),2),"",INDEX($Z$3:$Z$600,ROW()/2))</f>
        <v>2.16</v>
      </c>
      <c r="AB8" s="181" t="n">
        <v>0.06</v>
      </c>
      <c r="AC8" s="182" t="n">
        <f aca="false">VALUE($Z9)</f>
        <v>3.55</v>
      </c>
      <c r="AD8" s="164" t="n">
        <v>50</v>
      </c>
      <c r="AE8" s="191" t="n">
        <v>0.026</v>
      </c>
      <c r="AI8" s="164" t="n">
        <v>50</v>
      </c>
      <c r="AJ8" s="191" t="n">
        <v>0.052</v>
      </c>
      <c r="AN8" s="164" t="n">
        <v>50</v>
      </c>
      <c r="AO8" s="191" t="n">
        <v>-0.026</v>
      </c>
      <c r="AS8" s="164" t="n">
        <v>50</v>
      </c>
      <c r="AT8" s="191" t="n">
        <v>-0.052</v>
      </c>
      <c r="AX8" s="164" t="n">
        <v>5</v>
      </c>
      <c r="AY8" s="190" t="n">
        <v>-40</v>
      </c>
      <c r="AZ8" s="180" t="n">
        <f aca="false">IF(MOD(ROW(),2),"",INDEX(AY$3:AY$600,ROW()/2))</f>
        <v>-40</v>
      </c>
      <c r="BA8" s="181" t="n">
        <v>0.06</v>
      </c>
      <c r="BB8" s="182" t="n">
        <f aca="false">VALUE(AZ8)</f>
        <v>-40</v>
      </c>
      <c r="BC8" s="164" t="n">
        <v>5</v>
      </c>
      <c r="BD8" s="190" t="n">
        <v>11</v>
      </c>
      <c r="BE8" s="180" t="n">
        <f aca="false">IF(MOD(ROW(),2),"",INDEX(BD$3:BD$600,ROW()/2))</f>
        <v>11</v>
      </c>
      <c r="BF8" s="181" t="n">
        <v>0.06</v>
      </c>
      <c r="BG8" s="182" t="n">
        <f aca="false">VALUE($BD9)</f>
        <v>11</v>
      </c>
    </row>
    <row r="9" customFormat="false" ht="19.9" hidden="false" customHeight="true" outlineLevel="0" collapsed="false">
      <c r="A9" s="208" t="n">
        <v>0.02</v>
      </c>
      <c r="B9" s="209" t="n">
        <v>2.42</v>
      </c>
      <c r="C9" s="213" t="n">
        <f aca="false">$C8+(($AM$20-$AM$10))/10</f>
        <v>0.064</v>
      </c>
      <c r="D9" s="217" t="n">
        <f aca="false">$D8+(($AH$20-$AH$10))/10</f>
        <v>0.0296</v>
      </c>
      <c r="E9" s="211" t="n">
        <f aca="false">$AC4</f>
        <v>1.78</v>
      </c>
      <c r="F9" s="212" t="n">
        <f aca="false">$F8+(($AR$20-$AR$10))/10</f>
        <v>-0.0054</v>
      </c>
      <c r="G9" s="218" t="n">
        <f aca="false">$G8+(($AW$20-$AW$10))/10</f>
        <v>-0.0084</v>
      </c>
      <c r="H9" s="213" t="n">
        <f aca="false">$BB4</f>
        <v>-40</v>
      </c>
      <c r="I9" s="213" t="n">
        <f aca="false">$BG4</f>
        <v>11</v>
      </c>
      <c r="K9" s="193" t="s">
        <v>119</v>
      </c>
      <c r="L9" s="193" t="s">
        <v>116</v>
      </c>
      <c r="M9" s="193" t="s">
        <v>101</v>
      </c>
      <c r="Q9" s="223" t="n">
        <f aca="false">$O$8</f>
        <v>0.56</v>
      </c>
      <c r="R9" s="194" t="n">
        <f aca="false">LOOKUP($Q$9,$A$7:$A$600,C$7:C$600)</f>
        <v>0.049</v>
      </c>
      <c r="S9" s="195" t="n">
        <f aca="false">LOOKUP($Q$9,$A$7:$A$600,D$7:D$600)</f>
        <v>0.0254</v>
      </c>
      <c r="T9" s="196" t="n">
        <f aca="false">LOOKUP($Q$9,$A$7:$A$600,E$7:E$600)</f>
        <v>61.1</v>
      </c>
      <c r="U9" s="195" t="n">
        <f aca="false">LOOKUP($Q$9,$A$7:$A$600,F$7:F$600)</f>
        <v>-0.0392</v>
      </c>
      <c r="V9" s="195" t="n">
        <f aca="false">LOOKUP($Q$9,$A$7:$A$600,G$7:G$600)</f>
        <v>-0.0742</v>
      </c>
      <c r="Y9" s="164" t="n">
        <v>6</v>
      </c>
      <c r="Z9" s="190" t="n">
        <v>3.55</v>
      </c>
      <c r="AA9" s="180" t="str">
        <f aca="false">IF(MOD(ROW(),2),"",INDEX($Z$3:$Z$600,ROW()/2))</f>
        <v/>
      </c>
      <c r="AB9" s="181" t="n">
        <v>0.07</v>
      </c>
      <c r="AC9" s="182" t="n">
        <f aca="false">VALUE($Z10)</f>
        <v>4.08</v>
      </c>
      <c r="AD9" s="164" t="n">
        <v>60</v>
      </c>
      <c r="AE9" s="191" t="n">
        <v>0.026</v>
      </c>
      <c r="AI9" s="164" t="n">
        <v>60</v>
      </c>
      <c r="AJ9" s="191" t="n">
        <v>0.052</v>
      </c>
      <c r="AN9" s="164" t="n">
        <v>60</v>
      </c>
      <c r="AO9" s="191" t="n">
        <v>-0.026</v>
      </c>
      <c r="AS9" s="164" t="n">
        <v>60</v>
      </c>
      <c r="AT9" s="191" t="n">
        <v>-0.052</v>
      </c>
      <c r="AX9" s="164" t="n">
        <v>6</v>
      </c>
      <c r="AY9" s="190" t="n">
        <v>-40</v>
      </c>
      <c r="AZ9" s="180" t="str">
        <f aca="false">IF(MOD(ROW(),2),"",INDEX(AY$3:AY$600,ROW()/2))</f>
        <v/>
      </c>
      <c r="BA9" s="181" t="n">
        <v>0.07</v>
      </c>
      <c r="BB9" s="182" t="e">
        <f aca="false">VALUE(AZ9)</f>
        <v>#VALUE!</v>
      </c>
      <c r="BC9" s="164" t="n">
        <v>6</v>
      </c>
      <c r="BD9" s="190" t="n">
        <v>11</v>
      </c>
      <c r="BE9" s="180" t="str">
        <f aca="false">IF(MOD(ROW(),2),"",INDEX(BD$3:BD$600,ROW()/2))</f>
        <v/>
      </c>
      <c r="BF9" s="181" t="n">
        <v>0.07</v>
      </c>
      <c r="BG9" s="182" t="n">
        <f aca="false">VALUE($BD10)</f>
        <v>11</v>
      </c>
    </row>
    <row r="10" customFormat="false" ht="16.15" hidden="false" customHeight="true" outlineLevel="0" collapsed="false">
      <c r="A10" s="208" t="n">
        <v>0.03</v>
      </c>
      <c r="B10" s="209" t="n">
        <v>2.41</v>
      </c>
      <c r="C10" s="213" t="n">
        <f aca="false">$C9+(($AM$20-$AM$10))/10</f>
        <v>0.0635</v>
      </c>
      <c r="D10" s="217" t="n">
        <f aca="false">$D9+(($AH$20-$AH$10))/10</f>
        <v>0.0294</v>
      </c>
      <c r="E10" s="211" t="n">
        <f aca="false">$AC5</f>
        <v>2.16</v>
      </c>
      <c r="F10" s="212" t="n">
        <f aca="false">$F9+(($AR$20-$AR$10))/10</f>
        <v>-0.0076</v>
      </c>
      <c r="G10" s="218" t="n">
        <f aca="false">$G9+(($AW$20-$AW$10))/10</f>
        <v>-0.0121</v>
      </c>
      <c r="H10" s="213" t="n">
        <f aca="false">$BB4+($BB6-$BB4)/2</f>
        <v>-40</v>
      </c>
      <c r="I10" s="213" t="n">
        <f aca="false">$BG4+($BG6-$BG4)/2</f>
        <v>11</v>
      </c>
      <c r="K10" s="224" t="n">
        <f aca="false">'HFO CALC'!$C11</f>
        <v>1.35</v>
      </c>
      <c r="L10" s="220" t="n">
        <f aca="false">LOOKUP($K$10,$A$7:$A$600,$H$7:$H$600)</f>
        <v>0</v>
      </c>
      <c r="M10" s="220" t="n">
        <f aca="false">LOOKUP(K$10,A$7:A$600,I$7:I$600)</f>
        <v>0</v>
      </c>
      <c r="Q10" s="225" t="s">
        <v>20</v>
      </c>
      <c r="R10" s="226" t="s">
        <v>120</v>
      </c>
      <c r="S10" s="226" t="s">
        <v>121</v>
      </c>
      <c r="T10" s="165"/>
      <c r="U10" s="165"/>
      <c r="V10" s="165"/>
      <c r="Y10" s="164" t="n">
        <v>7</v>
      </c>
      <c r="Z10" s="190" t="n">
        <v>4.08</v>
      </c>
      <c r="AA10" s="180" t="n">
        <f aca="false">IF(MOD(ROW(),2),"",INDEX($Z$3:$Z$600,ROW()/2))</f>
        <v>2.59</v>
      </c>
      <c r="AB10" s="181" t="n">
        <v>0.08</v>
      </c>
      <c r="AC10" s="182" t="n">
        <f aca="false">VALUE($Z11)</f>
        <v>4.65</v>
      </c>
      <c r="AD10" s="164" t="n">
        <v>70</v>
      </c>
      <c r="AE10" s="191" t="n">
        <v>0.026</v>
      </c>
      <c r="AF10" s="227" t="n">
        <f aca="false">IF(MOD(ROW(),10),"",INDEX(AE$3:AE$600,ROW()/10))</f>
        <v>0.03</v>
      </c>
      <c r="AG10" s="228" t="n">
        <v>0</v>
      </c>
      <c r="AH10" s="229" t="n">
        <f aca="false">VALUE($AF10)</f>
        <v>0.03</v>
      </c>
      <c r="AI10" s="164" t="n">
        <v>70</v>
      </c>
      <c r="AJ10" s="191" t="n">
        <v>0.052</v>
      </c>
      <c r="AK10" s="227" t="n">
        <f aca="false">IF(MOD(ROW(),10),"",INDEX(AJ$3:AJ$600,ROW()/10))</f>
        <v>0.065</v>
      </c>
      <c r="AL10" s="228" t="n">
        <v>0</v>
      </c>
      <c r="AM10" s="229" t="n">
        <f aca="false">VALUE($AK10)</f>
        <v>0.065</v>
      </c>
      <c r="AN10" s="164" t="n">
        <v>70</v>
      </c>
      <c r="AO10" s="191" t="n">
        <v>-0.026</v>
      </c>
      <c r="AP10" s="227" t="n">
        <f aca="false">IF(MOD(ROW(),10),"",INDEX(AO$3:AO$600,ROW()/10))</f>
        <v>-0.001</v>
      </c>
      <c r="AQ10" s="228" t="n">
        <v>0</v>
      </c>
      <c r="AR10" s="229" t="n">
        <f aca="false">VALUE($AP10)</f>
        <v>-0.001</v>
      </c>
      <c r="AS10" s="164" t="n">
        <v>70</v>
      </c>
      <c r="AT10" s="191" t="n">
        <v>-0.052</v>
      </c>
      <c r="AU10" s="227" t="n">
        <f aca="false">IF(MOD(ROW(),10),"",INDEX(AT$3:AT$600,ROW()/10))</f>
        <v>-0.001</v>
      </c>
      <c r="AV10" s="228" t="n">
        <v>0</v>
      </c>
      <c r="AW10" s="229" t="n">
        <f aca="false">VALUE($AU10)</f>
        <v>-0.001</v>
      </c>
      <c r="AX10" s="164" t="n">
        <v>7</v>
      </c>
      <c r="AY10" s="190" t="n">
        <v>-40</v>
      </c>
      <c r="AZ10" s="180" t="n">
        <f aca="false">IF(MOD(ROW(),2),"",INDEX(AY$3:AY$600,ROW()/2))</f>
        <v>-40</v>
      </c>
      <c r="BA10" s="181" t="n">
        <v>0.08</v>
      </c>
      <c r="BB10" s="182" t="n">
        <f aca="false">VALUE(AZ10)</f>
        <v>-40</v>
      </c>
      <c r="BC10" s="164" t="n">
        <v>7</v>
      </c>
      <c r="BD10" s="190" t="n">
        <v>11</v>
      </c>
      <c r="BE10" s="180" t="n">
        <f aca="false">IF(MOD(ROW(),2),"",INDEX(BD$3:BD$600,ROW()/2))</f>
        <v>11</v>
      </c>
      <c r="BF10" s="181" t="n">
        <v>0.08</v>
      </c>
      <c r="BG10" s="182" t="n">
        <f aca="false">VALUE($BD11)</f>
        <v>11</v>
      </c>
    </row>
    <row r="11" customFormat="false" ht="19.9" hidden="false" customHeight="true" outlineLevel="0" collapsed="false">
      <c r="A11" s="208" t="n">
        <v>0.04</v>
      </c>
      <c r="B11" s="209" t="n">
        <v>2.4</v>
      </c>
      <c r="C11" s="213" t="n">
        <f aca="false">$C10+(($AM$20-$AM$10))/10</f>
        <v>0.063</v>
      </c>
      <c r="D11" s="217" t="n">
        <f aca="false">$D10+(($AH$20-$AH$10))/10</f>
        <v>0.0292</v>
      </c>
      <c r="E11" s="211" t="n">
        <f aca="false">$AC6</f>
        <v>2.59</v>
      </c>
      <c r="F11" s="212" t="n">
        <f aca="false">$F10+(($AR$20-$AR$10))/10</f>
        <v>-0.0098</v>
      </c>
      <c r="G11" s="218" t="n">
        <f aca="false">$G10+(($AW$20-$AW$10))/10</f>
        <v>-0.0158</v>
      </c>
      <c r="H11" s="213" t="n">
        <f aca="false">$BB6</f>
        <v>-40</v>
      </c>
      <c r="I11" s="213" t="n">
        <f aca="false">$BG6</f>
        <v>11</v>
      </c>
      <c r="K11" s="193" t="s">
        <v>122</v>
      </c>
      <c r="L11" s="230" t="s">
        <v>123</v>
      </c>
      <c r="M11" s="193" t="s">
        <v>117</v>
      </c>
      <c r="Q11" s="231" t="n">
        <v>-1</v>
      </c>
      <c r="R11" s="231" t="n">
        <f aca="false">$R$5</f>
        <v>0.049</v>
      </c>
      <c r="S11" s="231" t="n">
        <f aca="false">$R$7</f>
        <v>0</v>
      </c>
      <c r="T11" s="165"/>
      <c r="U11" s="165"/>
      <c r="V11" s="165"/>
      <c r="W11" s="165"/>
      <c r="X11" s="232"/>
      <c r="Y11" s="164" t="n">
        <v>8</v>
      </c>
      <c r="Z11" s="190" t="n">
        <v>4.65</v>
      </c>
      <c r="AA11" s="180" t="str">
        <f aca="false">IF(MOD(ROW(),2),"",INDEX($Z$3:$Z$600,ROW()/2))</f>
        <v/>
      </c>
      <c r="AB11" s="181" t="n">
        <v>0.09</v>
      </c>
      <c r="AC11" s="182" t="n">
        <f aca="false">VALUE($Z12)</f>
        <v>5.26</v>
      </c>
      <c r="AD11" s="164" t="n">
        <v>80</v>
      </c>
      <c r="AE11" s="191" t="n">
        <v>0.026</v>
      </c>
      <c r="AF11" s="227" t="str">
        <f aca="false">IF(MOD(ROW(),10),"",INDEX(AE$3:AE$600,ROW()/10))</f>
        <v/>
      </c>
      <c r="AG11" s="228" t="n">
        <v>1</v>
      </c>
      <c r="AH11" s="229" t="e">
        <f aca="false">VALUE($AF11)</f>
        <v>#VALUE!</v>
      </c>
      <c r="AI11" s="164" t="n">
        <v>80</v>
      </c>
      <c r="AJ11" s="191" t="n">
        <v>0.052</v>
      </c>
      <c r="AK11" s="227" t="str">
        <f aca="false">IF(MOD(ROW(),10),"",INDEX(AJ$3:AJ$600,ROW()/10))</f>
        <v/>
      </c>
      <c r="AL11" s="228" t="n">
        <v>1</v>
      </c>
      <c r="AM11" s="229" t="e">
        <f aca="false">VALUE($AK11)</f>
        <v>#VALUE!</v>
      </c>
      <c r="AN11" s="164" t="n">
        <v>80</v>
      </c>
      <c r="AO11" s="191" t="n">
        <v>-0.026</v>
      </c>
      <c r="AP11" s="227" t="str">
        <f aca="false">IF(MOD(ROW(),10),"",INDEX(AO$3:AO$600,ROW()/10))</f>
        <v/>
      </c>
      <c r="AQ11" s="228" t="n">
        <v>1</v>
      </c>
      <c r="AR11" s="229" t="e">
        <f aca="false">VALUE($AP11)</f>
        <v>#VALUE!</v>
      </c>
      <c r="AS11" s="164" t="n">
        <v>80</v>
      </c>
      <c r="AT11" s="191" t="n">
        <v>-0.052</v>
      </c>
      <c r="AU11" s="227" t="str">
        <f aca="false">IF(MOD(ROW(),10),"",INDEX(AT$3:AT$600,ROW()/10))</f>
        <v/>
      </c>
      <c r="AV11" s="228" t="n">
        <v>1</v>
      </c>
      <c r="AW11" s="229" t="e">
        <f aca="false">VALUE($AU11)</f>
        <v>#VALUE!</v>
      </c>
      <c r="AX11" s="164" t="n">
        <v>8</v>
      </c>
      <c r="AY11" s="190" t="n">
        <v>-40</v>
      </c>
      <c r="AZ11" s="180" t="str">
        <f aca="false">IF(MOD(ROW(),2),"",INDEX(AY$3:AY$600,ROW()/2))</f>
        <v/>
      </c>
      <c r="BA11" s="181" t="n">
        <v>0.09</v>
      </c>
      <c r="BB11" s="182" t="e">
        <f aca="false">VALUE(AZ11)</f>
        <v>#VALUE!</v>
      </c>
      <c r="BC11" s="164" t="n">
        <v>8</v>
      </c>
      <c r="BD11" s="190" t="n">
        <v>11</v>
      </c>
      <c r="BE11" s="180" t="str">
        <f aca="false">IF(MOD(ROW(),2),"",INDEX(BD$3:BD$600,ROW()/2))</f>
        <v/>
      </c>
      <c r="BF11" s="181" t="n">
        <v>0.09</v>
      </c>
      <c r="BG11" s="182" t="n">
        <f aca="false">VALUE($BD12)</f>
        <v>11</v>
      </c>
    </row>
    <row r="12" customFormat="false" ht="13.5" hidden="false" customHeight="false" outlineLevel="0" collapsed="false">
      <c r="A12" s="208" t="n">
        <v>0.05</v>
      </c>
      <c r="B12" s="209" t="n">
        <v>2.39</v>
      </c>
      <c r="C12" s="213" t="n">
        <f aca="false">$C11+(($AM$20-$AM$10))/10</f>
        <v>0.0625</v>
      </c>
      <c r="D12" s="217" t="n">
        <f aca="false">$D11+(($AH$20-$AH$10))/10</f>
        <v>0.029</v>
      </c>
      <c r="E12" s="211" t="n">
        <f aca="false">$AC7</f>
        <v>3.05</v>
      </c>
      <c r="F12" s="212" t="n">
        <f aca="false">$F11+(($AR$20-$AR$10))/10</f>
        <v>-0.012</v>
      </c>
      <c r="G12" s="218" t="n">
        <f aca="false">$G11+(($AW$20-$AW$10))/10</f>
        <v>-0.0195</v>
      </c>
      <c r="H12" s="213" t="n">
        <f aca="false">$BB6+($BB8-$BB6)/2</f>
        <v>-40</v>
      </c>
      <c r="I12" s="213" t="n">
        <f aca="false">$BG6+($BG8-$BG6)/2</f>
        <v>11</v>
      </c>
      <c r="K12" s="231" t="n">
        <v>-1</v>
      </c>
      <c r="L12" s="231" t="n">
        <f aca="false">$L$8</f>
        <v>0</v>
      </c>
      <c r="M12" s="231" t="n">
        <f aca="false">$L$10</f>
        <v>0</v>
      </c>
      <c r="N12" s="233" t="n">
        <f aca="false">ROUNDDOWN(N1,2)</f>
        <v>0.56</v>
      </c>
      <c r="O12" s="233" t="n">
        <f aca="false">VALUE(N12)</f>
        <v>0.56</v>
      </c>
      <c r="P12" s="233" t="n">
        <f aca="false">SUMIF($B$7:$B$600,$O$12,E$7:E$600)</f>
        <v>0</v>
      </c>
      <c r="Q12" s="234" t="n">
        <v>-0.99</v>
      </c>
      <c r="R12" s="235" t="n">
        <f aca="false">R11-($R$11-$R$61)/51</f>
        <v>0.0485372549019608</v>
      </c>
      <c r="S12" s="236" t="n">
        <f aca="false">S11-($S$11-$S$61)/51</f>
        <v>0</v>
      </c>
      <c r="T12" s="233" t="n">
        <f aca="false">ROUNDDOWN(N3,2)</f>
        <v>0.56</v>
      </c>
      <c r="U12" s="233" t="n">
        <f aca="false">VALUE(T12)</f>
        <v>0.56</v>
      </c>
      <c r="V12" s="231" t="n">
        <f aca="false">LOOKUP($U$12,$A$7:$A$600,$E$7:$E$600)</f>
        <v>61.1</v>
      </c>
      <c r="W12" s="165"/>
      <c r="X12" s="237"/>
      <c r="Y12" s="164" t="n">
        <v>9</v>
      </c>
      <c r="Z12" s="190" t="n">
        <v>5.26</v>
      </c>
      <c r="AA12" s="180" t="n">
        <f aca="false">IF(MOD(ROW(),2),"",INDEX($Z$3:$Z$600,ROW()/2))</f>
        <v>3.05</v>
      </c>
      <c r="AB12" s="181" t="n">
        <v>0.1</v>
      </c>
      <c r="AC12" s="182" t="n">
        <f aca="false">VALUE($Z13)</f>
        <v>5.91</v>
      </c>
      <c r="AD12" s="164" t="n">
        <v>90</v>
      </c>
      <c r="AE12" s="191" t="n">
        <v>0.026</v>
      </c>
      <c r="AF12" s="227" t="str">
        <f aca="false">IF(MOD(ROW(),10),"",INDEX(AE$3:AE$600,ROW()/10))</f>
        <v/>
      </c>
      <c r="AG12" s="228" t="n">
        <v>2</v>
      </c>
      <c r="AH12" s="229" t="e">
        <f aca="false">VALUE($AF12)</f>
        <v>#VALUE!</v>
      </c>
      <c r="AI12" s="164" t="n">
        <v>90</v>
      </c>
      <c r="AJ12" s="191" t="n">
        <v>0.052</v>
      </c>
      <c r="AK12" s="227" t="str">
        <f aca="false">IF(MOD(ROW(),10),"",INDEX(AJ$3:AJ$600,ROW()/10))</f>
        <v/>
      </c>
      <c r="AL12" s="228" t="n">
        <v>2</v>
      </c>
      <c r="AM12" s="229" t="e">
        <f aca="false">VALUE($AK12)</f>
        <v>#VALUE!</v>
      </c>
      <c r="AN12" s="164" t="n">
        <v>90</v>
      </c>
      <c r="AO12" s="191" t="n">
        <v>-0.026</v>
      </c>
      <c r="AP12" s="227" t="str">
        <f aca="false">IF(MOD(ROW(),10),"",INDEX(AO$3:AO$600,ROW()/10))</f>
        <v/>
      </c>
      <c r="AQ12" s="228" t="n">
        <v>2</v>
      </c>
      <c r="AR12" s="229" t="e">
        <f aca="false">VALUE($AP12)</f>
        <v>#VALUE!</v>
      </c>
      <c r="AS12" s="164" t="n">
        <v>90</v>
      </c>
      <c r="AT12" s="191" t="n">
        <v>-0.052</v>
      </c>
      <c r="AU12" s="227" t="str">
        <f aca="false">IF(MOD(ROW(),10),"",INDEX(AT$3:AT$600,ROW()/10))</f>
        <v/>
      </c>
      <c r="AV12" s="228" t="n">
        <v>2</v>
      </c>
      <c r="AW12" s="229" t="e">
        <f aca="false">VALUE($AU12)</f>
        <v>#VALUE!</v>
      </c>
      <c r="AX12" s="164" t="n">
        <v>9</v>
      </c>
      <c r="AY12" s="190" t="n">
        <v>-40</v>
      </c>
      <c r="AZ12" s="180" t="n">
        <f aca="false">IF(MOD(ROW(),2),"",INDEX(AY$3:AY$600,ROW()/2))</f>
        <v>-40</v>
      </c>
      <c r="BA12" s="181" t="n">
        <v>0.1</v>
      </c>
      <c r="BB12" s="182" t="n">
        <f aca="false">VALUE(AZ12)</f>
        <v>-40</v>
      </c>
      <c r="BC12" s="164" t="n">
        <v>9</v>
      </c>
      <c r="BD12" s="190" t="n">
        <v>11</v>
      </c>
      <c r="BE12" s="180" t="n">
        <f aca="false">IF(MOD(ROW(),2),"",INDEX(BD$3:BD$600,ROW()/2))</f>
        <v>11</v>
      </c>
      <c r="BF12" s="181" t="n">
        <v>0.1</v>
      </c>
      <c r="BG12" s="182" t="n">
        <f aca="false">VALUE($BD13)</f>
        <v>11</v>
      </c>
    </row>
    <row r="13" customFormat="false" ht="13.5" hidden="false" customHeight="false" outlineLevel="0" collapsed="false">
      <c r="A13" s="208" t="n">
        <v>0.06</v>
      </c>
      <c r="B13" s="209" t="n">
        <v>2.38</v>
      </c>
      <c r="C13" s="213" t="n">
        <f aca="false">$C12+(($AM$20-$AM$10))/10</f>
        <v>0.062</v>
      </c>
      <c r="D13" s="217" t="n">
        <f aca="false">$D12+(($AH$20-$AH$10))/10</f>
        <v>0.0288</v>
      </c>
      <c r="E13" s="211" t="n">
        <f aca="false">$AC8</f>
        <v>3.55</v>
      </c>
      <c r="F13" s="212" t="n">
        <f aca="false">$F12+(($AR$20-$AR$10))/10</f>
        <v>-0.0142</v>
      </c>
      <c r="G13" s="218" t="n">
        <f aca="false">$G12+(($AW$20-$AW$10))/10</f>
        <v>-0.0232</v>
      </c>
      <c r="H13" s="213" t="n">
        <f aca="false">$BB8</f>
        <v>-40</v>
      </c>
      <c r="I13" s="213" t="n">
        <f aca="false">$BG8</f>
        <v>11</v>
      </c>
      <c r="K13" s="234" t="n">
        <v>-0.99</v>
      </c>
      <c r="L13" s="238" t="n">
        <f aca="false">L12-($L$12-$L$112)/101</f>
        <v>0</v>
      </c>
      <c r="M13" s="239" t="n">
        <f aca="false">M12-($M$12-$M$112)/101</f>
        <v>0</v>
      </c>
      <c r="N13" s="240" t="n">
        <f aca="false">N12+0.001</f>
        <v>0.561</v>
      </c>
      <c r="O13" s="240" t="n">
        <f aca="false">VALUE(N13)</f>
        <v>0.561</v>
      </c>
      <c r="P13" s="238" t="n">
        <f aca="false">ROUND(($P12-($P$12-$P$22)/10),2)</f>
        <v>0</v>
      </c>
      <c r="Q13" s="234" t="n">
        <v>-0.98</v>
      </c>
      <c r="R13" s="235" t="n">
        <f aca="false">R12-($R$11-$R$61)/51</f>
        <v>0.0480745098039216</v>
      </c>
      <c r="S13" s="236" t="n">
        <f aca="false">S12-($S$11-$S$61)/51</f>
        <v>0</v>
      </c>
      <c r="T13" s="240" t="n">
        <f aca="false">T12+0.001</f>
        <v>0.561</v>
      </c>
      <c r="U13" s="164" t="n">
        <f aca="false">VALUE(T13)</f>
        <v>0.561</v>
      </c>
      <c r="V13" s="238" t="n">
        <f aca="false">ROUND(($V12-($V$12-$V$22)/10),2)</f>
        <v>61.1</v>
      </c>
      <c r="W13" s="165"/>
      <c r="X13" s="237"/>
      <c r="Y13" s="164" t="n">
        <v>10</v>
      </c>
      <c r="Z13" s="190" t="n">
        <v>5.91</v>
      </c>
      <c r="AA13" s="180" t="str">
        <f aca="false">IF(MOD(ROW(),2),"",INDEX($Z$3:$Z$600,ROW()/2))</f>
        <v/>
      </c>
      <c r="AB13" s="181" t="n">
        <v>0.11</v>
      </c>
      <c r="AC13" s="182" t="n">
        <f aca="false">VALUE($Z14)</f>
        <v>6.6</v>
      </c>
      <c r="AD13" s="164" t="n">
        <v>100</v>
      </c>
      <c r="AE13" s="191" t="n">
        <v>0.026</v>
      </c>
      <c r="AF13" s="227" t="str">
        <f aca="false">IF(MOD(ROW(),10),"",INDEX(AE$3:AE$600,ROW()/10))</f>
        <v/>
      </c>
      <c r="AG13" s="228" t="n">
        <v>3</v>
      </c>
      <c r="AH13" s="229" t="e">
        <f aca="false">VALUE($AF13)</f>
        <v>#VALUE!</v>
      </c>
      <c r="AI13" s="164" t="n">
        <v>100</v>
      </c>
      <c r="AJ13" s="191" t="n">
        <v>0.052</v>
      </c>
      <c r="AK13" s="227" t="str">
        <f aca="false">IF(MOD(ROW(),10),"",INDEX(AJ$3:AJ$600,ROW()/10))</f>
        <v/>
      </c>
      <c r="AL13" s="228" t="n">
        <v>3</v>
      </c>
      <c r="AM13" s="229" t="e">
        <f aca="false">VALUE($AK13)</f>
        <v>#VALUE!</v>
      </c>
      <c r="AN13" s="164" t="n">
        <v>100</v>
      </c>
      <c r="AO13" s="191" t="n">
        <v>-0.026</v>
      </c>
      <c r="AP13" s="227" t="str">
        <f aca="false">IF(MOD(ROW(),10),"",INDEX(AO$3:AO$600,ROW()/10))</f>
        <v/>
      </c>
      <c r="AQ13" s="228" t="n">
        <v>3</v>
      </c>
      <c r="AR13" s="229" t="e">
        <f aca="false">VALUE($AP13)</f>
        <v>#VALUE!</v>
      </c>
      <c r="AS13" s="164" t="n">
        <v>100</v>
      </c>
      <c r="AT13" s="191" t="n">
        <v>-0.052</v>
      </c>
      <c r="AU13" s="227" t="str">
        <f aca="false">IF(MOD(ROW(),10),"",INDEX(AT$3:AT$600,ROW()/10))</f>
        <v/>
      </c>
      <c r="AV13" s="228" t="n">
        <v>3</v>
      </c>
      <c r="AW13" s="229" t="e">
        <f aca="false">VALUE($AU13)</f>
        <v>#VALUE!</v>
      </c>
      <c r="AX13" s="164" t="n">
        <v>10</v>
      </c>
      <c r="AY13" s="190" t="n">
        <v>-40</v>
      </c>
      <c r="AZ13" s="180" t="str">
        <f aca="false">IF(MOD(ROW(),2),"",INDEX(AY$3:AY$600,ROW()/2))</f>
        <v/>
      </c>
      <c r="BA13" s="181" t="n">
        <v>0.11</v>
      </c>
      <c r="BB13" s="182" t="e">
        <f aca="false">VALUE(AZ13)</f>
        <v>#VALUE!</v>
      </c>
      <c r="BC13" s="164" t="n">
        <v>10</v>
      </c>
      <c r="BD13" s="190" t="n">
        <v>11</v>
      </c>
      <c r="BE13" s="180" t="str">
        <f aca="false">IF(MOD(ROW(),2),"",INDEX(BD$3:BD$600,ROW()/2))</f>
        <v/>
      </c>
      <c r="BF13" s="181" t="n">
        <v>0.11</v>
      </c>
      <c r="BG13" s="182" t="n">
        <f aca="false">VALUE($BD14)</f>
        <v>11</v>
      </c>
    </row>
    <row r="14" customFormat="false" ht="13.5" hidden="false" customHeight="false" outlineLevel="0" collapsed="false">
      <c r="A14" s="208" t="n">
        <v>0.07</v>
      </c>
      <c r="B14" s="209" t="n">
        <v>2.37</v>
      </c>
      <c r="C14" s="213" t="n">
        <f aca="false">$C13+(($AM$20-$AM$10))/10</f>
        <v>0.0615</v>
      </c>
      <c r="D14" s="217" t="n">
        <f aca="false">$D13+(($AH$20-$AH$10))/10</f>
        <v>0.0286</v>
      </c>
      <c r="E14" s="211" t="n">
        <f aca="false">$AC9</f>
        <v>4.08</v>
      </c>
      <c r="F14" s="212" t="n">
        <f aca="false">$F13+(($AR$20-$AR$10))/10</f>
        <v>-0.0164</v>
      </c>
      <c r="G14" s="218" t="n">
        <f aca="false">$G13+(($AW$20-$AW$10))/10</f>
        <v>-0.0269</v>
      </c>
      <c r="H14" s="213" t="n">
        <f aca="false">$BB8+($BB10-$BB8)/2</f>
        <v>-40</v>
      </c>
      <c r="I14" s="213" t="n">
        <f aca="false">$BG8+($BG10-$BG8)/2</f>
        <v>11</v>
      </c>
      <c r="K14" s="234" t="n">
        <v>-0.98</v>
      </c>
      <c r="L14" s="238" t="n">
        <f aca="false">L13-($L$12-$L$112)/101</f>
        <v>0</v>
      </c>
      <c r="M14" s="239" t="n">
        <f aca="false">M13-($M$12-$M$112)/101</f>
        <v>0</v>
      </c>
      <c r="N14" s="240" t="n">
        <f aca="false">N13+0.001</f>
        <v>0.562</v>
      </c>
      <c r="O14" s="240" t="n">
        <f aca="false">VALUE(N14)</f>
        <v>0.562</v>
      </c>
      <c r="P14" s="238" t="n">
        <f aca="false">ROUND(($P13-($P$12-$P$22)/10),2)</f>
        <v>0</v>
      </c>
      <c r="Q14" s="234" t="n">
        <v>-0.97</v>
      </c>
      <c r="R14" s="235" t="n">
        <f aca="false">R13-($R$11-$R$61)/51</f>
        <v>0.0476117647058824</v>
      </c>
      <c r="S14" s="236" t="n">
        <f aca="false">S13-($S$11-$S$61)/51</f>
        <v>0</v>
      </c>
      <c r="T14" s="240" t="n">
        <f aca="false">T13+0.001</f>
        <v>0.562</v>
      </c>
      <c r="U14" s="164" t="n">
        <f aca="false">VALUE(T14)</f>
        <v>0.562</v>
      </c>
      <c r="V14" s="238" t="n">
        <f aca="false">ROUND(($V13-($V$12-$V$22)/10),2)</f>
        <v>61.1</v>
      </c>
      <c r="W14" s="165"/>
      <c r="X14" s="182"/>
      <c r="Y14" s="164" t="n">
        <v>11</v>
      </c>
      <c r="Z14" s="190" t="n">
        <v>6.6</v>
      </c>
      <c r="AA14" s="180" t="n">
        <f aca="false">IF(MOD(ROW(),2),"",INDEX($Z$3:$Z$600,ROW()/2))</f>
        <v>3.55</v>
      </c>
      <c r="AB14" s="181" t="n">
        <v>0.12</v>
      </c>
      <c r="AC14" s="182" t="n">
        <f aca="false">VALUE($Z15)</f>
        <v>7.32</v>
      </c>
      <c r="AD14" s="164" t="n">
        <v>110</v>
      </c>
      <c r="AE14" s="191" t="n">
        <v>0.026</v>
      </c>
      <c r="AF14" s="227" t="str">
        <f aca="false">IF(MOD(ROW(),10),"",INDEX(AE$3:AE$600,ROW()/10))</f>
        <v/>
      </c>
      <c r="AG14" s="228" t="n">
        <v>4</v>
      </c>
      <c r="AH14" s="229" t="e">
        <f aca="false">VALUE($AF14)</f>
        <v>#VALUE!</v>
      </c>
      <c r="AI14" s="164" t="n">
        <v>110</v>
      </c>
      <c r="AJ14" s="191" t="n">
        <v>0.052</v>
      </c>
      <c r="AK14" s="227" t="str">
        <f aca="false">IF(MOD(ROW(),10),"",INDEX(AJ$3:AJ$600,ROW()/10))</f>
        <v/>
      </c>
      <c r="AL14" s="228" t="n">
        <v>4</v>
      </c>
      <c r="AM14" s="229" t="e">
        <f aca="false">VALUE($AK14)</f>
        <v>#VALUE!</v>
      </c>
      <c r="AN14" s="164" t="n">
        <v>110</v>
      </c>
      <c r="AO14" s="191" t="n">
        <v>-0.026</v>
      </c>
      <c r="AP14" s="227" t="str">
        <f aca="false">IF(MOD(ROW(),10),"",INDEX(AO$3:AO$600,ROW()/10))</f>
        <v/>
      </c>
      <c r="AQ14" s="228" t="n">
        <v>4</v>
      </c>
      <c r="AR14" s="229" t="e">
        <f aca="false">VALUE($AP14)</f>
        <v>#VALUE!</v>
      </c>
      <c r="AS14" s="164" t="n">
        <v>110</v>
      </c>
      <c r="AT14" s="191" t="n">
        <v>-0.052</v>
      </c>
      <c r="AU14" s="227" t="str">
        <f aca="false">IF(MOD(ROW(),10),"",INDEX(AT$3:AT$600,ROW()/10))</f>
        <v/>
      </c>
      <c r="AV14" s="228" t="n">
        <v>4</v>
      </c>
      <c r="AW14" s="229" t="e">
        <f aca="false">VALUE($AU14)</f>
        <v>#VALUE!</v>
      </c>
      <c r="AX14" s="164" t="n">
        <v>11</v>
      </c>
      <c r="AY14" s="190" t="n">
        <v>-40</v>
      </c>
      <c r="AZ14" s="180" t="n">
        <f aca="false">IF(MOD(ROW(),2),"",INDEX(AY$3:AY$600,ROW()/2))</f>
        <v>-40</v>
      </c>
      <c r="BA14" s="181" t="n">
        <v>0.12</v>
      </c>
      <c r="BB14" s="182" t="n">
        <f aca="false">VALUE(AZ14)</f>
        <v>-40</v>
      </c>
      <c r="BC14" s="164" t="n">
        <v>11</v>
      </c>
      <c r="BD14" s="190" t="n">
        <v>11</v>
      </c>
      <c r="BE14" s="180" t="n">
        <f aca="false">IF(MOD(ROW(),2),"",INDEX(BD$3:BD$600,ROW()/2))</f>
        <v>11</v>
      </c>
      <c r="BF14" s="181" t="n">
        <v>0.12</v>
      </c>
      <c r="BG14" s="182" t="n">
        <f aca="false">VALUE($BD15)</f>
        <v>11</v>
      </c>
    </row>
    <row r="15" customFormat="false" ht="13.5" hidden="false" customHeight="false" outlineLevel="0" collapsed="false">
      <c r="A15" s="208" t="n">
        <v>0.08</v>
      </c>
      <c r="B15" s="209" t="n">
        <v>2.36</v>
      </c>
      <c r="C15" s="213" t="n">
        <f aca="false">$C14+(($AM$20-$AM$10))/10</f>
        <v>0.061</v>
      </c>
      <c r="D15" s="217" t="n">
        <f aca="false">$D14+(($AH$20-$AH$10))/10</f>
        <v>0.0284</v>
      </c>
      <c r="E15" s="211" t="n">
        <f aca="false">$AC10</f>
        <v>4.65</v>
      </c>
      <c r="F15" s="212" t="n">
        <f aca="false">$F14+(($AR$20-$AR$10))/10</f>
        <v>-0.0186</v>
      </c>
      <c r="G15" s="218" t="n">
        <f aca="false">$G14+(($AW$20-$AW$10))/10</f>
        <v>-0.0306</v>
      </c>
      <c r="H15" s="213" t="n">
        <f aca="false">$BB10</f>
        <v>-40</v>
      </c>
      <c r="I15" s="213" t="n">
        <f aca="false">$BG10</f>
        <v>11</v>
      </c>
      <c r="K15" s="234" t="n">
        <v>-0.97</v>
      </c>
      <c r="L15" s="238" t="n">
        <f aca="false">L14-($L$12-$L$112)/101</f>
        <v>0</v>
      </c>
      <c r="M15" s="239" t="n">
        <f aca="false">M14-($M$12-$M$112)/101</f>
        <v>0</v>
      </c>
      <c r="N15" s="240" t="n">
        <f aca="false">N14+0.001</f>
        <v>0.563</v>
      </c>
      <c r="O15" s="240" t="n">
        <f aca="false">VALUE(N15)</f>
        <v>0.563</v>
      </c>
      <c r="P15" s="238" t="n">
        <f aca="false">ROUND(($P14-($P$12-$P$22)/10),2)</f>
        <v>0</v>
      </c>
      <c r="Q15" s="234" t="n">
        <v>-0.96</v>
      </c>
      <c r="R15" s="235" t="n">
        <f aca="false">R14-($R$11-$R$61)/51</f>
        <v>0.0471490196078431</v>
      </c>
      <c r="S15" s="236" t="n">
        <f aca="false">S14-($S$11-$S$61)/51</f>
        <v>0</v>
      </c>
      <c r="T15" s="240" t="n">
        <f aca="false">T14+0.001</f>
        <v>0.563</v>
      </c>
      <c r="U15" s="164" t="n">
        <f aca="false">VALUE(T15)</f>
        <v>0.563</v>
      </c>
      <c r="V15" s="238" t="n">
        <f aca="false">ROUND(($V14-($V$12-$V$22)/10),2)</f>
        <v>61.1</v>
      </c>
      <c r="W15" s="165"/>
      <c r="X15" s="182"/>
      <c r="Y15" s="164" t="n">
        <v>12</v>
      </c>
      <c r="Z15" s="190" t="n">
        <v>7.32</v>
      </c>
      <c r="AA15" s="180" t="str">
        <f aca="false">IF(MOD(ROW(),2),"",INDEX($Z$3:$Z$600,ROW()/2))</f>
        <v/>
      </c>
      <c r="AB15" s="181" t="n">
        <v>0.13</v>
      </c>
      <c r="AC15" s="182" t="n">
        <f aca="false">VALUE($Z16)</f>
        <v>8.09</v>
      </c>
      <c r="AD15" s="164" t="n">
        <v>120</v>
      </c>
      <c r="AE15" s="191" t="n">
        <v>0.026</v>
      </c>
      <c r="AF15" s="227" t="str">
        <f aca="false">IF(MOD(ROW(),10),"",INDEX(AE$3:AE$600,ROW()/10))</f>
        <v/>
      </c>
      <c r="AG15" s="228" t="n">
        <v>5</v>
      </c>
      <c r="AH15" s="229" t="e">
        <f aca="false">VALUE($AF15)</f>
        <v>#VALUE!</v>
      </c>
      <c r="AI15" s="164" t="n">
        <v>120</v>
      </c>
      <c r="AJ15" s="191" t="n">
        <v>0.052</v>
      </c>
      <c r="AK15" s="227" t="str">
        <f aca="false">IF(MOD(ROW(),10),"",INDEX(AJ$3:AJ$600,ROW()/10))</f>
        <v/>
      </c>
      <c r="AL15" s="228" t="n">
        <v>5</v>
      </c>
      <c r="AM15" s="229" t="e">
        <f aca="false">VALUE($AK15)</f>
        <v>#VALUE!</v>
      </c>
      <c r="AN15" s="164" t="n">
        <v>120</v>
      </c>
      <c r="AO15" s="191" t="n">
        <v>-0.026</v>
      </c>
      <c r="AP15" s="227" t="str">
        <f aca="false">IF(MOD(ROW(),10),"",INDEX(AO$3:AO$600,ROW()/10))</f>
        <v/>
      </c>
      <c r="AQ15" s="228" t="n">
        <v>5</v>
      </c>
      <c r="AR15" s="229" t="e">
        <f aca="false">VALUE($AP15)</f>
        <v>#VALUE!</v>
      </c>
      <c r="AS15" s="164" t="n">
        <v>120</v>
      </c>
      <c r="AT15" s="191" t="n">
        <v>-0.052</v>
      </c>
      <c r="AU15" s="227" t="str">
        <f aca="false">IF(MOD(ROW(),10),"",INDEX(AT$3:AT$600,ROW()/10))</f>
        <v/>
      </c>
      <c r="AV15" s="228" t="n">
        <v>5</v>
      </c>
      <c r="AW15" s="229" t="e">
        <f aca="false">VALUE($AU15)</f>
        <v>#VALUE!</v>
      </c>
      <c r="AX15" s="164" t="n">
        <v>12</v>
      </c>
      <c r="AY15" s="190" t="n">
        <v>-40</v>
      </c>
      <c r="AZ15" s="180" t="str">
        <f aca="false">IF(MOD(ROW(),2),"",INDEX(AY$3:AY$600,ROW()/2))</f>
        <v/>
      </c>
      <c r="BA15" s="181" t="n">
        <v>0.13</v>
      </c>
      <c r="BB15" s="182" t="e">
        <f aca="false">VALUE(AZ15)</f>
        <v>#VALUE!</v>
      </c>
      <c r="BC15" s="164" t="n">
        <v>12</v>
      </c>
      <c r="BD15" s="190" t="n">
        <v>11</v>
      </c>
      <c r="BE15" s="180" t="str">
        <f aca="false">IF(MOD(ROW(),2),"",INDEX(BD$3:BD$600,ROW()/2))</f>
        <v/>
      </c>
      <c r="BF15" s="181" t="n">
        <v>0.13</v>
      </c>
      <c r="BG15" s="182" t="n">
        <f aca="false">VALUE($BD16)</f>
        <v>11</v>
      </c>
    </row>
    <row r="16" customFormat="false" ht="13.5" hidden="false" customHeight="false" outlineLevel="0" collapsed="false">
      <c r="A16" s="208" t="n">
        <v>0.09</v>
      </c>
      <c r="B16" s="209" t="n">
        <v>2.35</v>
      </c>
      <c r="C16" s="213" t="n">
        <f aca="false">$C15+(($AM$20-$AM$10))/10</f>
        <v>0.0605</v>
      </c>
      <c r="D16" s="217" t="n">
        <f aca="false">$D15+(($AH$20-$AH$10))/10</f>
        <v>0.0282</v>
      </c>
      <c r="E16" s="211" t="n">
        <f aca="false">$AC11</f>
        <v>5.26</v>
      </c>
      <c r="F16" s="212" t="n">
        <f aca="false">$F15+(($AR$20-$AR$10))/10</f>
        <v>-0.0208</v>
      </c>
      <c r="G16" s="218" t="n">
        <f aca="false">$G15+(($AW$20-$AW$10))/10</f>
        <v>-0.0343</v>
      </c>
      <c r="H16" s="213" t="n">
        <f aca="false">$BB10+($BB12-$BB10)/2</f>
        <v>-40</v>
      </c>
      <c r="I16" s="213" t="n">
        <f aca="false">$BG10+($BG12-$BG10)/2</f>
        <v>11</v>
      </c>
      <c r="K16" s="234" t="n">
        <v>-0.96</v>
      </c>
      <c r="L16" s="238" t="n">
        <f aca="false">L15-($L$12-$L$112)/101</f>
        <v>0</v>
      </c>
      <c r="M16" s="239" t="n">
        <f aca="false">M15-($M$12-$M$112)/101</f>
        <v>0</v>
      </c>
      <c r="N16" s="240" t="n">
        <f aca="false">N15+0.001</f>
        <v>0.564</v>
      </c>
      <c r="O16" s="240" t="n">
        <f aca="false">VALUE(N16)</f>
        <v>0.564</v>
      </c>
      <c r="P16" s="238" t="n">
        <f aca="false">ROUND(($P15-($P$12-$P$22)/10),2)</f>
        <v>0</v>
      </c>
      <c r="Q16" s="234" t="n">
        <v>-0.95</v>
      </c>
      <c r="R16" s="235" t="n">
        <f aca="false">R15-($R$11-$R$61)/51</f>
        <v>0.0466862745098039</v>
      </c>
      <c r="S16" s="236" t="n">
        <f aca="false">S15-($S$11-$S$61)/51</f>
        <v>0</v>
      </c>
      <c r="T16" s="240" t="n">
        <f aca="false">T15+0.001</f>
        <v>0.564</v>
      </c>
      <c r="U16" s="164" t="n">
        <f aca="false">VALUE(T16)</f>
        <v>0.564</v>
      </c>
      <c r="V16" s="238" t="n">
        <f aca="false">ROUND(($V15-($V$12-$V$22)/10),2)</f>
        <v>61.1</v>
      </c>
      <c r="W16" s="165"/>
      <c r="X16" s="182"/>
      <c r="Y16" s="164" t="n">
        <v>13</v>
      </c>
      <c r="Z16" s="190" t="n">
        <v>8.09</v>
      </c>
      <c r="AA16" s="180" t="n">
        <f aca="false">IF(MOD(ROW(),2),"",INDEX($Z$3:$Z$600,ROW()/2))</f>
        <v>4.08</v>
      </c>
      <c r="AB16" s="181" t="n">
        <v>0.14</v>
      </c>
      <c r="AC16" s="182" t="n">
        <f aca="false">VALUE($Z17)</f>
        <v>8.89</v>
      </c>
      <c r="AD16" s="164" t="n">
        <v>130</v>
      </c>
      <c r="AE16" s="191" t="n">
        <v>0.026</v>
      </c>
      <c r="AF16" s="227" t="str">
        <f aca="false">IF(MOD(ROW(),10),"",INDEX(AE$3:AE$600,ROW()/10))</f>
        <v/>
      </c>
      <c r="AG16" s="228" t="n">
        <v>6</v>
      </c>
      <c r="AH16" s="229" t="e">
        <f aca="false">VALUE($AF16)</f>
        <v>#VALUE!</v>
      </c>
      <c r="AI16" s="164" t="n">
        <v>130</v>
      </c>
      <c r="AJ16" s="191" t="n">
        <v>0.052</v>
      </c>
      <c r="AK16" s="227" t="str">
        <f aca="false">IF(MOD(ROW(),10),"",INDEX(AJ$3:AJ$600,ROW()/10))</f>
        <v/>
      </c>
      <c r="AL16" s="228" t="n">
        <v>6</v>
      </c>
      <c r="AM16" s="229" t="e">
        <f aca="false">VALUE($AK16)</f>
        <v>#VALUE!</v>
      </c>
      <c r="AN16" s="164" t="n">
        <v>130</v>
      </c>
      <c r="AO16" s="191" t="n">
        <v>-0.026</v>
      </c>
      <c r="AP16" s="227" t="str">
        <f aca="false">IF(MOD(ROW(),10),"",INDEX(AO$3:AO$600,ROW()/10))</f>
        <v/>
      </c>
      <c r="AQ16" s="228" t="n">
        <v>6</v>
      </c>
      <c r="AR16" s="229" t="e">
        <f aca="false">VALUE($AP16)</f>
        <v>#VALUE!</v>
      </c>
      <c r="AS16" s="164" t="n">
        <v>130</v>
      </c>
      <c r="AT16" s="191" t="n">
        <v>-0.052</v>
      </c>
      <c r="AU16" s="227" t="str">
        <f aca="false">IF(MOD(ROW(),10),"",INDEX(AT$3:AT$600,ROW()/10))</f>
        <v/>
      </c>
      <c r="AV16" s="228" t="n">
        <v>6</v>
      </c>
      <c r="AW16" s="229" t="e">
        <f aca="false">VALUE($AU16)</f>
        <v>#VALUE!</v>
      </c>
      <c r="AX16" s="164" t="n">
        <v>13</v>
      </c>
      <c r="AY16" s="190" t="n">
        <v>-40</v>
      </c>
      <c r="AZ16" s="180" t="n">
        <f aca="false">IF(MOD(ROW(),2),"",INDEX(AY$3:AY$600,ROW()/2))</f>
        <v>-40</v>
      </c>
      <c r="BA16" s="181" t="n">
        <v>0.14</v>
      </c>
      <c r="BB16" s="182" t="n">
        <f aca="false">VALUE(AZ16)</f>
        <v>-40</v>
      </c>
      <c r="BC16" s="164" t="n">
        <v>13</v>
      </c>
      <c r="BD16" s="190" t="n">
        <v>11</v>
      </c>
      <c r="BE16" s="180" t="n">
        <f aca="false">IF(MOD(ROW(),2),"",INDEX(BD$3:BD$600,ROW()/2))</f>
        <v>11</v>
      </c>
      <c r="BF16" s="181" t="n">
        <v>0.14</v>
      </c>
      <c r="BG16" s="182" t="n">
        <f aca="false">VALUE($BD17)</f>
        <v>11</v>
      </c>
    </row>
    <row r="17" customFormat="false" ht="13.5" hidden="false" customHeight="false" outlineLevel="0" collapsed="false">
      <c r="A17" s="208" t="n">
        <v>0.1</v>
      </c>
      <c r="B17" s="209" t="n">
        <v>2.34</v>
      </c>
      <c r="C17" s="213" t="n">
        <f aca="false">$AM20</f>
        <v>0.06</v>
      </c>
      <c r="D17" s="241" t="n">
        <f aca="false">$AH20</f>
        <v>0.028</v>
      </c>
      <c r="E17" s="211" t="n">
        <f aca="false">$AC12</f>
        <v>5.91</v>
      </c>
      <c r="F17" s="212" t="n">
        <f aca="false">$AR20</f>
        <v>-0.023</v>
      </c>
      <c r="G17" s="218" t="n">
        <f aca="false">$AW20</f>
        <v>-0.038</v>
      </c>
      <c r="H17" s="213" t="n">
        <f aca="false">$BB12</f>
        <v>-40</v>
      </c>
      <c r="I17" s="213" t="n">
        <f aca="false">$BG12</f>
        <v>11</v>
      </c>
      <c r="K17" s="234" t="n">
        <v>-0.95</v>
      </c>
      <c r="L17" s="238" t="n">
        <f aca="false">L16-($L$12-$L$112)/101</f>
        <v>0</v>
      </c>
      <c r="M17" s="239" t="n">
        <f aca="false">M16-($M$12-$M$112)/101</f>
        <v>0</v>
      </c>
      <c r="N17" s="240" t="n">
        <f aca="false">N16+0.001</f>
        <v>0.565</v>
      </c>
      <c r="O17" s="240" t="n">
        <f aca="false">VALUE(N17)</f>
        <v>0.565</v>
      </c>
      <c r="P17" s="238" t="n">
        <f aca="false">ROUND(($P16-($P$12-$P$22)/10),2)</f>
        <v>0</v>
      </c>
      <c r="Q17" s="234" t="n">
        <v>-0.94</v>
      </c>
      <c r="R17" s="235" t="n">
        <f aca="false">R16-($R$11-$R$61)/51</f>
        <v>0.0462235294117647</v>
      </c>
      <c r="S17" s="236" t="n">
        <f aca="false">S16-($S$11-$S$61)/51</f>
        <v>0</v>
      </c>
      <c r="T17" s="240" t="n">
        <f aca="false">T16+0.001</f>
        <v>0.565</v>
      </c>
      <c r="U17" s="164" t="n">
        <f aca="false">VALUE(T17)</f>
        <v>0.565</v>
      </c>
      <c r="V17" s="238" t="n">
        <f aca="false">ROUND(($V16-($V$12-$V$22)/10),2)</f>
        <v>61.1</v>
      </c>
      <c r="W17" s="165"/>
      <c r="X17" s="182"/>
      <c r="Y17" s="164" t="n">
        <v>14</v>
      </c>
      <c r="Z17" s="190" t="n">
        <v>8.89</v>
      </c>
      <c r="AA17" s="180" t="str">
        <f aca="false">IF(MOD(ROW(),2),"",INDEX($Z$3:$Z$600,ROW()/2))</f>
        <v/>
      </c>
      <c r="AB17" s="181" t="n">
        <v>0.15</v>
      </c>
      <c r="AC17" s="182" t="n">
        <f aca="false">VALUE($Z18)</f>
        <v>9.72</v>
      </c>
      <c r="AD17" s="164" t="n">
        <v>140</v>
      </c>
      <c r="AE17" s="191" t="n">
        <v>0.026</v>
      </c>
      <c r="AF17" s="227" t="str">
        <f aca="false">IF(MOD(ROW(),10),"",INDEX(AE$3:AE$600,ROW()/10))</f>
        <v/>
      </c>
      <c r="AG17" s="228" t="n">
        <v>7</v>
      </c>
      <c r="AH17" s="229" t="e">
        <f aca="false">VALUE($AF17)</f>
        <v>#VALUE!</v>
      </c>
      <c r="AI17" s="164" t="n">
        <v>140</v>
      </c>
      <c r="AJ17" s="191" t="n">
        <v>0.052</v>
      </c>
      <c r="AK17" s="227" t="str">
        <f aca="false">IF(MOD(ROW(),10),"",INDEX(AJ$3:AJ$600,ROW()/10))</f>
        <v/>
      </c>
      <c r="AL17" s="228" t="n">
        <v>7</v>
      </c>
      <c r="AM17" s="229" t="e">
        <f aca="false">VALUE($AK17)</f>
        <v>#VALUE!</v>
      </c>
      <c r="AN17" s="164" t="n">
        <v>140</v>
      </c>
      <c r="AO17" s="191" t="n">
        <v>-0.026</v>
      </c>
      <c r="AP17" s="227" t="str">
        <f aca="false">IF(MOD(ROW(),10),"",INDEX(AO$3:AO$600,ROW()/10))</f>
        <v/>
      </c>
      <c r="AQ17" s="228" t="n">
        <v>7</v>
      </c>
      <c r="AR17" s="229" t="e">
        <f aca="false">VALUE($AP17)</f>
        <v>#VALUE!</v>
      </c>
      <c r="AS17" s="164" t="n">
        <v>140</v>
      </c>
      <c r="AT17" s="191" t="n">
        <v>-0.052</v>
      </c>
      <c r="AU17" s="227" t="str">
        <f aca="false">IF(MOD(ROW(),10),"",INDEX(AT$3:AT$600,ROW()/10))</f>
        <v/>
      </c>
      <c r="AV17" s="228" t="n">
        <v>7</v>
      </c>
      <c r="AW17" s="229" t="e">
        <f aca="false">VALUE($AU17)</f>
        <v>#VALUE!</v>
      </c>
      <c r="AX17" s="164" t="n">
        <v>14</v>
      </c>
      <c r="AY17" s="190" t="n">
        <v>-40</v>
      </c>
      <c r="AZ17" s="180" t="str">
        <f aca="false">IF(MOD(ROW(),2),"",INDEX(AY$3:AY$600,ROW()/2))</f>
        <v/>
      </c>
      <c r="BA17" s="181" t="n">
        <v>0.15</v>
      </c>
      <c r="BB17" s="182" t="e">
        <f aca="false">VALUE(AZ17)</f>
        <v>#VALUE!</v>
      </c>
      <c r="BC17" s="164" t="n">
        <v>14</v>
      </c>
      <c r="BD17" s="190" t="n">
        <v>11</v>
      </c>
      <c r="BE17" s="180" t="str">
        <f aca="false">IF(MOD(ROW(),2),"",INDEX(BD$3:BD$600,ROW()/2))</f>
        <v/>
      </c>
      <c r="BF17" s="181" t="n">
        <v>0.15</v>
      </c>
      <c r="BG17" s="182" t="n">
        <f aca="false">VALUE($BD18)</f>
        <v>11</v>
      </c>
    </row>
    <row r="18" customFormat="false" ht="13.5" hidden="false" customHeight="false" outlineLevel="0" collapsed="false">
      <c r="A18" s="208" t="n">
        <v>0.11</v>
      </c>
      <c r="B18" s="209" t="n">
        <v>2.33</v>
      </c>
      <c r="C18" s="213" t="n">
        <f aca="false">$C17+(($AM$20-$AM$10))/10</f>
        <v>0.0595</v>
      </c>
      <c r="D18" s="217" t="n">
        <f aca="false">$D17+(($AH$30-$AH$20))/10</f>
        <v>0.0279</v>
      </c>
      <c r="E18" s="211" t="n">
        <f aca="false">$AC13</f>
        <v>6.6</v>
      </c>
      <c r="F18" s="212" t="n">
        <f aca="false">$F17+(($AR$20-$AR$10))/10</f>
        <v>-0.0252</v>
      </c>
      <c r="G18" s="218" t="n">
        <f aca="false">$G17+(($AW$20-$AW$10))/10</f>
        <v>-0.0417</v>
      </c>
      <c r="H18" s="213" t="n">
        <f aca="false">$BB12+($BB14-$BB12)/2</f>
        <v>-40</v>
      </c>
      <c r="I18" s="213" t="n">
        <f aca="false">$BG12+($BG14-$BG12)/2</f>
        <v>11</v>
      </c>
      <c r="K18" s="234" t="n">
        <v>-0.94</v>
      </c>
      <c r="L18" s="238" t="n">
        <f aca="false">L17-($L$12-$L$112)/101</f>
        <v>0</v>
      </c>
      <c r="M18" s="239" t="n">
        <f aca="false">M17-($M$12-$M$112)/101</f>
        <v>0</v>
      </c>
      <c r="N18" s="240" t="n">
        <f aca="false">N17+0.001</f>
        <v>0.566</v>
      </c>
      <c r="O18" s="240" t="n">
        <f aca="false">VALUE(N18)</f>
        <v>0.566</v>
      </c>
      <c r="P18" s="238" t="n">
        <f aca="false">ROUND(($P17-($P$12-$P$22)/10),2)</f>
        <v>0</v>
      </c>
      <c r="Q18" s="234" t="n">
        <v>-0.93</v>
      </c>
      <c r="R18" s="235" t="n">
        <f aca="false">R17-($R$11-$R$61)/51</f>
        <v>0.0457607843137255</v>
      </c>
      <c r="S18" s="236" t="n">
        <f aca="false">S17-($S$11-$S$61)/51</f>
        <v>0</v>
      </c>
      <c r="T18" s="240" t="n">
        <f aca="false">T17+0.001</f>
        <v>0.566</v>
      </c>
      <c r="U18" s="164" t="n">
        <f aca="false">VALUE(T18)</f>
        <v>0.566</v>
      </c>
      <c r="V18" s="238" t="n">
        <f aca="false">ROUND(($V17-($V$12-$V$22)/10),2)</f>
        <v>61.1</v>
      </c>
      <c r="W18" s="165"/>
      <c r="X18" s="182"/>
      <c r="Y18" s="164" t="n">
        <v>15</v>
      </c>
      <c r="Z18" s="190" t="n">
        <v>9.72</v>
      </c>
      <c r="AA18" s="180" t="n">
        <f aca="false">IF(MOD(ROW(),2),"",INDEX($Z$3:$Z$600,ROW()/2))</f>
        <v>4.65</v>
      </c>
      <c r="AB18" s="181" t="n">
        <v>0.16</v>
      </c>
      <c r="AC18" s="182" t="n">
        <f aca="false">VALUE($Z19)</f>
        <v>10.6</v>
      </c>
      <c r="AD18" s="164" t="n">
        <v>150</v>
      </c>
      <c r="AE18" s="191" t="n">
        <v>0.015</v>
      </c>
      <c r="AF18" s="227" t="str">
        <f aca="false">IF(MOD(ROW(),10),"",INDEX(AE$3:AE$600,ROW()/10))</f>
        <v/>
      </c>
      <c r="AG18" s="228" t="n">
        <v>8</v>
      </c>
      <c r="AH18" s="229" t="e">
        <f aca="false">VALUE($AF18)</f>
        <v>#VALUE!</v>
      </c>
      <c r="AI18" s="164" t="n">
        <v>150</v>
      </c>
      <c r="AJ18" s="191" t="n">
        <v>0.016</v>
      </c>
      <c r="AK18" s="227" t="str">
        <f aca="false">IF(MOD(ROW(),10),"",INDEX(AJ$3:AJ$600,ROW()/10))</f>
        <v/>
      </c>
      <c r="AL18" s="228" t="n">
        <v>8</v>
      </c>
      <c r="AM18" s="229" t="e">
        <f aca="false">VALUE($AK18)</f>
        <v>#VALUE!</v>
      </c>
      <c r="AN18" s="164" t="n">
        <v>150</v>
      </c>
      <c r="AO18" s="191" t="n">
        <v>-0.026</v>
      </c>
      <c r="AP18" s="227" t="str">
        <f aca="false">IF(MOD(ROW(),10),"",INDEX(AO$3:AO$600,ROW()/10))</f>
        <v/>
      </c>
      <c r="AQ18" s="228" t="n">
        <v>8</v>
      </c>
      <c r="AR18" s="229" t="e">
        <f aca="false">VALUE($AP18)</f>
        <v>#VALUE!</v>
      </c>
      <c r="AS18" s="164" t="n">
        <v>150</v>
      </c>
      <c r="AT18" s="191" t="n">
        <v>-0.052</v>
      </c>
      <c r="AU18" s="227" t="str">
        <f aca="false">IF(MOD(ROW(),10),"",INDEX(AT$3:AT$600,ROW()/10))</f>
        <v/>
      </c>
      <c r="AV18" s="228" t="n">
        <v>8</v>
      </c>
      <c r="AW18" s="229" t="e">
        <f aca="false">VALUE($AU18)</f>
        <v>#VALUE!</v>
      </c>
      <c r="AY18" s="190" t="n">
        <v>-40</v>
      </c>
      <c r="AZ18" s="180" t="n">
        <f aca="false">IF(MOD(ROW(),2),"",INDEX(AY$3:AY$600,ROW()/2))</f>
        <v>-40</v>
      </c>
      <c r="BA18" s="181" t="n">
        <v>0.16</v>
      </c>
      <c r="BB18" s="182" t="n">
        <f aca="false">VALUE(AZ18)</f>
        <v>-40</v>
      </c>
      <c r="BD18" s="190" t="n">
        <v>11</v>
      </c>
      <c r="BE18" s="180" t="n">
        <f aca="false">IF(MOD(ROW(),2),"",INDEX(BD$3:BD$600,ROW()/2))</f>
        <v>11</v>
      </c>
      <c r="BF18" s="181" t="n">
        <v>0.16</v>
      </c>
      <c r="BG18" s="182" t="n">
        <f aca="false">VALUE($BD19)</f>
        <v>11</v>
      </c>
    </row>
    <row r="19" customFormat="false" ht="13.5" hidden="false" customHeight="false" outlineLevel="0" collapsed="false">
      <c r="A19" s="208" t="n">
        <v>0.12</v>
      </c>
      <c r="B19" s="209" t="n">
        <v>2.32</v>
      </c>
      <c r="C19" s="213" t="n">
        <f aca="false">$C18+(($AM$20-$AM$10))/10</f>
        <v>0.059</v>
      </c>
      <c r="D19" s="217" t="n">
        <f aca="false">$D18+(($AH$30-$AH$20))/10</f>
        <v>0.0278</v>
      </c>
      <c r="E19" s="211" t="n">
        <f aca="false">$AC14</f>
        <v>7.32</v>
      </c>
      <c r="F19" s="212" t="n">
        <f aca="false">$F18+(($AR$20-$AR$10))/10</f>
        <v>-0.0274</v>
      </c>
      <c r="G19" s="218" t="n">
        <f aca="false">$G18+(($AW$20-$AW$10))/10</f>
        <v>-0.0454</v>
      </c>
      <c r="H19" s="213" t="n">
        <f aca="false">$BB14</f>
        <v>-40</v>
      </c>
      <c r="I19" s="213" t="n">
        <f aca="false">$BG14</f>
        <v>11</v>
      </c>
      <c r="K19" s="234" t="n">
        <v>-0.93</v>
      </c>
      <c r="L19" s="238" t="n">
        <f aca="false">L18-($L$12-$L$112)/101</f>
        <v>0</v>
      </c>
      <c r="M19" s="239" t="n">
        <f aca="false">M18-($M$12-$M$112)/101</f>
        <v>0</v>
      </c>
      <c r="N19" s="240" t="n">
        <f aca="false">N18+0.001</f>
        <v>0.567</v>
      </c>
      <c r="O19" s="240" t="n">
        <f aca="false">VALUE(N19)</f>
        <v>0.567</v>
      </c>
      <c r="P19" s="238" t="n">
        <f aca="false">ROUND(($P18-($P$12-$P$22)/10),2)</f>
        <v>0</v>
      </c>
      <c r="Q19" s="234" t="n">
        <v>-0.92</v>
      </c>
      <c r="R19" s="235" t="n">
        <f aca="false">R18-($R$11-$R$61)/51</f>
        <v>0.0452980392156863</v>
      </c>
      <c r="S19" s="236" t="n">
        <f aca="false">S18-($S$11-$S$61)/51</f>
        <v>0</v>
      </c>
      <c r="T19" s="240" t="n">
        <f aca="false">T18+0.001</f>
        <v>0.567</v>
      </c>
      <c r="U19" s="164" t="n">
        <f aca="false">VALUE(T19)</f>
        <v>0.567</v>
      </c>
      <c r="V19" s="238" t="n">
        <f aca="false">ROUND(($V18-($V$12-$V$22)/10),2)</f>
        <v>61.1</v>
      </c>
      <c r="W19" s="165"/>
      <c r="X19" s="182"/>
      <c r="Y19" s="164" t="n">
        <v>16</v>
      </c>
      <c r="Z19" s="242" t="n">
        <v>10.6</v>
      </c>
      <c r="AA19" s="180" t="str">
        <f aca="false">IF(MOD(ROW(),2),"",INDEX($Z$3:$Z$600,ROW()/2))</f>
        <v/>
      </c>
      <c r="AB19" s="181" t="n">
        <v>0.17</v>
      </c>
      <c r="AC19" s="182" t="n">
        <f aca="false">VALUE($Z20)</f>
        <v>11.51</v>
      </c>
      <c r="AD19" s="164" t="n">
        <v>160</v>
      </c>
      <c r="AE19" s="191"/>
      <c r="AF19" s="227" t="str">
        <f aca="false">IF(MOD(ROW(),10),"",INDEX(AE$3:AE$600,ROW()/10))</f>
        <v/>
      </c>
      <c r="AG19" s="228" t="n">
        <v>9</v>
      </c>
      <c r="AH19" s="229" t="e">
        <f aca="false">VALUE($AF19)</f>
        <v>#VALUE!</v>
      </c>
      <c r="AI19" s="164" t="n">
        <v>160</v>
      </c>
      <c r="AJ19" s="191"/>
      <c r="AK19" s="227" t="str">
        <f aca="false">IF(MOD(ROW(),10),"",INDEX(AJ$3:AJ$600,ROW()/10))</f>
        <v/>
      </c>
      <c r="AL19" s="228" t="n">
        <v>9</v>
      </c>
      <c r="AM19" s="229" t="e">
        <f aca="false">VALUE($AK19)</f>
        <v>#VALUE!</v>
      </c>
      <c r="AN19" s="164" t="n">
        <v>160</v>
      </c>
      <c r="AO19" s="191"/>
      <c r="AP19" s="227" t="str">
        <f aca="false">IF(MOD(ROW(),10),"",INDEX(AO$3:AO$600,ROW()/10))</f>
        <v/>
      </c>
      <c r="AQ19" s="228" t="n">
        <v>9</v>
      </c>
      <c r="AR19" s="229" t="e">
        <f aca="false">VALUE($AP19)</f>
        <v>#VALUE!</v>
      </c>
      <c r="AS19" s="164" t="n">
        <v>160</v>
      </c>
      <c r="AT19" s="191" t="n">
        <v>-0.085</v>
      </c>
      <c r="AU19" s="227" t="str">
        <f aca="false">IF(MOD(ROW(),10),"",INDEX(AT$3:AT$600,ROW()/10))</f>
        <v/>
      </c>
      <c r="AV19" s="228" t="n">
        <v>9</v>
      </c>
      <c r="AW19" s="229" t="e">
        <f aca="false">VALUE($AU19)</f>
        <v>#VALUE!</v>
      </c>
      <c r="AY19" s="190" t="n">
        <v>-40</v>
      </c>
      <c r="AZ19" s="180" t="str">
        <f aca="false">IF(MOD(ROW(),2),"",INDEX(AY$3:AY$600,ROW()/2))</f>
        <v/>
      </c>
      <c r="BA19" s="181" t="n">
        <v>0.17</v>
      </c>
      <c r="BB19" s="182" t="e">
        <f aca="false">VALUE(AZ19)</f>
        <v>#VALUE!</v>
      </c>
      <c r="BD19" s="190" t="n">
        <v>11</v>
      </c>
      <c r="BE19" s="180" t="str">
        <f aca="false">IF(MOD(ROW(),2),"",INDEX(BD$3:BD$600,ROW()/2))</f>
        <v/>
      </c>
      <c r="BF19" s="181" t="n">
        <v>0.17</v>
      </c>
      <c r="BG19" s="182" t="n">
        <f aca="false">VALUE($BD20)</f>
        <v>11</v>
      </c>
    </row>
    <row r="20" customFormat="false" ht="13.5" hidden="false" customHeight="false" outlineLevel="0" collapsed="false">
      <c r="A20" s="208" t="n">
        <v>0.13</v>
      </c>
      <c r="B20" s="209" t="n">
        <v>2.31</v>
      </c>
      <c r="C20" s="213" t="n">
        <f aca="false">$C19+(($AM$20-$AM$10))/10</f>
        <v>0.0585</v>
      </c>
      <c r="D20" s="217" t="n">
        <f aca="false">$D19+(($AH$30-$AH$20))/10</f>
        <v>0.0277</v>
      </c>
      <c r="E20" s="211" t="n">
        <f aca="false">$AC15</f>
        <v>8.09</v>
      </c>
      <c r="F20" s="212" t="n">
        <f aca="false">$F19+(($AR$20-$AR$10))/10</f>
        <v>-0.0296</v>
      </c>
      <c r="G20" s="218" t="n">
        <f aca="false">$G19+(($AW$20-$AW$10))/10</f>
        <v>-0.0491</v>
      </c>
      <c r="H20" s="213" t="n">
        <f aca="false">$BB14+($BB16-$BB14)/2</f>
        <v>-40</v>
      </c>
      <c r="I20" s="213" t="n">
        <f aca="false">$BG14+($BG16-$BG14)/2</f>
        <v>11</v>
      </c>
      <c r="K20" s="234" t="n">
        <v>-0.92</v>
      </c>
      <c r="L20" s="238" t="n">
        <f aca="false">L19-($L$12-$L$112)/101</f>
        <v>0</v>
      </c>
      <c r="M20" s="239" t="n">
        <f aca="false">M19-($M$12-$M$112)/101</f>
        <v>0</v>
      </c>
      <c r="N20" s="240" t="n">
        <f aca="false">N19+0.001</f>
        <v>0.568</v>
      </c>
      <c r="O20" s="240" t="n">
        <f aca="false">VALUE(N20)</f>
        <v>0.568</v>
      </c>
      <c r="P20" s="238" t="n">
        <f aca="false">ROUND(($P19-($P$12-$P$22)/10),2)</f>
        <v>0</v>
      </c>
      <c r="Q20" s="234" t="n">
        <v>-0.91</v>
      </c>
      <c r="R20" s="235" t="n">
        <f aca="false">R19-($R$11-$R$61)/51</f>
        <v>0.0448352941176471</v>
      </c>
      <c r="S20" s="236" t="n">
        <f aca="false">S19-($S$11-$S$61)/51</f>
        <v>0</v>
      </c>
      <c r="T20" s="240" t="n">
        <f aca="false">T19+0.001</f>
        <v>0.568</v>
      </c>
      <c r="U20" s="164" t="n">
        <f aca="false">VALUE(T20)</f>
        <v>0.568</v>
      </c>
      <c r="V20" s="238" t="n">
        <f aca="false">ROUND(($V19-($V$12-$V$22)/10),2)</f>
        <v>61.1</v>
      </c>
      <c r="W20" s="165"/>
      <c r="X20" s="182"/>
      <c r="Y20" s="164" t="n">
        <v>17</v>
      </c>
      <c r="Z20" s="190" t="n">
        <v>11.51</v>
      </c>
      <c r="AA20" s="180" t="n">
        <f aca="false">IF(MOD(ROW(),2),"",INDEX($Z$3:$Z$600,ROW()/2))</f>
        <v>5.26</v>
      </c>
      <c r="AB20" s="181" t="n">
        <v>0.18</v>
      </c>
      <c r="AC20" s="182" t="n">
        <f aca="false">VALUE($Z21)</f>
        <v>12.46</v>
      </c>
      <c r="AD20" s="164" t="n">
        <v>170</v>
      </c>
      <c r="AE20" s="191"/>
      <c r="AF20" s="227" t="n">
        <f aca="false">IF(MOD(ROW(),10),"",INDEX(AE$3:AE$600,ROW()/10))</f>
        <v>0.028</v>
      </c>
      <c r="AG20" s="228" t="n">
        <v>10</v>
      </c>
      <c r="AH20" s="229" t="n">
        <f aca="false">VALUE($AF20)</f>
        <v>0.028</v>
      </c>
      <c r="AI20" s="164" t="n">
        <v>170</v>
      </c>
      <c r="AJ20" s="191"/>
      <c r="AK20" s="227" t="n">
        <f aca="false">IF(MOD(ROW(),10),"",INDEX(AJ$3:AJ$600,ROW()/10))</f>
        <v>0.06</v>
      </c>
      <c r="AL20" s="228" t="n">
        <v>10</v>
      </c>
      <c r="AM20" s="229" t="n">
        <f aca="false">VALUE($AK20)</f>
        <v>0.06</v>
      </c>
      <c r="AN20" s="164" t="n">
        <v>170</v>
      </c>
      <c r="AO20" s="191"/>
      <c r="AP20" s="227" t="n">
        <f aca="false">IF(MOD(ROW(),10),"",INDEX(AO$3:AO$600,ROW()/10))</f>
        <v>-0.023</v>
      </c>
      <c r="AQ20" s="228" t="n">
        <v>10</v>
      </c>
      <c r="AR20" s="229" t="n">
        <f aca="false">VALUE($AP20)</f>
        <v>-0.023</v>
      </c>
      <c r="AS20" s="164" t="n">
        <v>170</v>
      </c>
      <c r="AT20" s="191"/>
      <c r="AU20" s="227" t="n">
        <f aca="false">IF(MOD(ROW(),10),"",INDEX(AT$3:AT$600,ROW()/10))</f>
        <v>-0.038</v>
      </c>
      <c r="AV20" s="228" t="n">
        <v>10</v>
      </c>
      <c r="AW20" s="229" t="n">
        <f aca="false">VALUE($AU20)</f>
        <v>-0.038</v>
      </c>
      <c r="AY20" s="190" t="n">
        <v>-40</v>
      </c>
      <c r="AZ20" s="180" t="n">
        <f aca="false">IF(MOD(ROW(),2),"",INDEX(AY$3:AY$600,ROW()/2))</f>
        <v>-40</v>
      </c>
      <c r="BA20" s="181" t="n">
        <v>0.18</v>
      </c>
      <c r="BB20" s="182" t="n">
        <f aca="false">VALUE(AZ20)</f>
        <v>-40</v>
      </c>
      <c r="BD20" s="190" t="n">
        <v>11</v>
      </c>
      <c r="BE20" s="180" t="n">
        <f aca="false">IF(MOD(ROW(),2),"",INDEX(BD$3:BD$600,ROW()/2))</f>
        <v>11</v>
      </c>
      <c r="BF20" s="181" t="n">
        <v>0.18</v>
      </c>
      <c r="BG20" s="182" t="n">
        <f aca="false">VALUE($BD21)</f>
        <v>11</v>
      </c>
    </row>
    <row r="21" customFormat="false" ht="13.5" hidden="false" customHeight="false" outlineLevel="0" collapsed="false">
      <c r="A21" s="208" t="n">
        <v>0.14</v>
      </c>
      <c r="B21" s="209" t="n">
        <v>2.3</v>
      </c>
      <c r="C21" s="213" t="n">
        <f aca="false">$C20+(($AM$20-$AM$10))/10</f>
        <v>0.058</v>
      </c>
      <c r="D21" s="217" t="n">
        <f aca="false">$D20+(($AH$30-$AH$20))/10</f>
        <v>0.0276</v>
      </c>
      <c r="E21" s="211" t="n">
        <f aca="false">$AC16</f>
        <v>8.89</v>
      </c>
      <c r="F21" s="212" t="n">
        <f aca="false">$F20+(($AR$20-$AR$10))/10</f>
        <v>-0.0318</v>
      </c>
      <c r="G21" s="218" t="n">
        <f aca="false">$G20+(($AW$20-$AW$10))/10</f>
        <v>-0.0528</v>
      </c>
      <c r="H21" s="213" t="n">
        <f aca="false">$BB16</f>
        <v>-40</v>
      </c>
      <c r="I21" s="213" t="n">
        <f aca="false">$BG16</f>
        <v>11</v>
      </c>
      <c r="K21" s="234" t="n">
        <v>-0.91</v>
      </c>
      <c r="L21" s="238" t="n">
        <f aca="false">L20-($L$12-$L$112)/101</f>
        <v>0</v>
      </c>
      <c r="M21" s="239" t="n">
        <f aca="false">M20-($M$12-$M$112)/101</f>
        <v>0</v>
      </c>
      <c r="N21" s="240" t="n">
        <f aca="false">N20+0.001</f>
        <v>0.569</v>
      </c>
      <c r="O21" s="240" t="n">
        <f aca="false">VALUE(N21)</f>
        <v>0.569</v>
      </c>
      <c r="P21" s="238" t="n">
        <f aca="false">ROUND(($P20-($P$12-$P$22)/10),2)</f>
        <v>0</v>
      </c>
      <c r="Q21" s="234" t="n">
        <v>-0.9</v>
      </c>
      <c r="R21" s="235" t="n">
        <f aca="false">R20-($R$11-$R$61)/51</f>
        <v>0.0443725490196078</v>
      </c>
      <c r="S21" s="236" t="n">
        <f aca="false">S20-($S$11-$S$61)/51</f>
        <v>0</v>
      </c>
      <c r="T21" s="240" t="n">
        <f aca="false">T20+0.001</f>
        <v>0.569</v>
      </c>
      <c r="U21" s="164" t="n">
        <f aca="false">VALUE(T21)</f>
        <v>0.569</v>
      </c>
      <c r="V21" s="238" t="n">
        <f aca="false">ROUND(($V20-($V$12-$V$22)/10),2)</f>
        <v>61.1</v>
      </c>
      <c r="W21" s="165"/>
      <c r="X21" s="182"/>
      <c r="Y21" s="164" t="n">
        <v>18</v>
      </c>
      <c r="Z21" s="190" t="n">
        <v>12.46</v>
      </c>
      <c r="AA21" s="180" t="str">
        <f aca="false">IF(MOD(ROW(),2),"",INDEX($Z$3:$Z$600,ROW()/2))</f>
        <v/>
      </c>
      <c r="AB21" s="181" t="n">
        <v>0.19</v>
      </c>
      <c r="AC21" s="182" t="n">
        <f aca="false">VALUE($Z22)</f>
        <v>13.45</v>
      </c>
      <c r="AD21" s="164" t="n">
        <v>180</v>
      </c>
      <c r="AE21" s="191"/>
      <c r="AF21" s="227" t="str">
        <f aca="false">IF(MOD(ROW(),10),"",INDEX(AE$3:AE$600,ROW()/10))</f>
        <v/>
      </c>
      <c r="AG21" s="228" t="n">
        <v>11</v>
      </c>
      <c r="AH21" s="229" t="e">
        <f aca="false">VALUE($AF21)</f>
        <v>#VALUE!</v>
      </c>
      <c r="AI21" s="164" t="n">
        <v>180</v>
      </c>
      <c r="AJ21" s="191"/>
      <c r="AK21" s="227" t="str">
        <f aca="false">IF(MOD(ROW(),10),"",INDEX(AJ$3:AJ$600,ROW()/10))</f>
        <v/>
      </c>
      <c r="AL21" s="228" t="n">
        <v>11</v>
      </c>
      <c r="AM21" s="229" t="e">
        <f aca="false">VALUE($AK21)</f>
        <v>#VALUE!</v>
      </c>
      <c r="AN21" s="164" t="n">
        <v>180</v>
      </c>
      <c r="AO21" s="191"/>
      <c r="AP21" s="227" t="str">
        <f aca="false">IF(MOD(ROW(),10),"",INDEX(AO$3:AO$600,ROW()/10))</f>
        <v/>
      </c>
      <c r="AQ21" s="228" t="n">
        <v>11</v>
      </c>
      <c r="AR21" s="229" t="e">
        <f aca="false">VALUE($AP21)</f>
        <v>#VALUE!</v>
      </c>
      <c r="AS21" s="164" t="n">
        <v>180</v>
      </c>
      <c r="AT21" s="191"/>
      <c r="AU21" s="227" t="str">
        <f aca="false">IF(MOD(ROW(),10),"",INDEX(AT$3:AT$600,ROW()/10))</f>
        <v/>
      </c>
      <c r="AV21" s="228" t="n">
        <v>11</v>
      </c>
      <c r="AW21" s="229" t="e">
        <f aca="false">VALUE($AU21)</f>
        <v>#VALUE!</v>
      </c>
      <c r="AY21" s="190" t="n">
        <v>-40</v>
      </c>
      <c r="AZ21" s="180" t="str">
        <f aca="false">IF(MOD(ROW(),2),"",INDEX(AY$3:AY$600,ROW()/2))</f>
        <v/>
      </c>
      <c r="BA21" s="181" t="n">
        <v>0.19</v>
      </c>
      <c r="BB21" s="182" t="e">
        <f aca="false">VALUE(AZ21)</f>
        <v>#VALUE!</v>
      </c>
      <c r="BD21" s="190" t="n">
        <v>11</v>
      </c>
      <c r="BE21" s="180" t="str">
        <f aca="false">IF(MOD(ROW(),2),"",INDEX(BD$3:BD$600,ROW()/2))</f>
        <v/>
      </c>
      <c r="BF21" s="181" t="n">
        <v>0.19</v>
      </c>
      <c r="BG21" s="182" t="n">
        <f aca="false">VALUE($BD22)</f>
        <v>11</v>
      </c>
    </row>
    <row r="22" customFormat="false" ht="13.5" hidden="false" customHeight="false" outlineLevel="0" collapsed="false">
      <c r="A22" s="208" t="n">
        <v>0.15</v>
      </c>
      <c r="B22" s="209" t="n">
        <v>2.29</v>
      </c>
      <c r="C22" s="213" t="n">
        <f aca="false">$C21+(($AM$20-$AM$10))/10</f>
        <v>0.0575</v>
      </c>
      <c r="D22" s="217" t="n">
        <f aca="false">$D21+(($AH$30-$AH$20))/10</f>
        <v>0.0275</v>
      </c>
      <c r="E22" s="211" t="n">
        <f aca="false">$AC17</f>
        <v>9.72</v>
      </c>
      <c r="F22" s="212" t="n">
        <f aca="false">$F21+(($AR$20-$AR$10))/10</f>
        <v>-0.034</v>
      </c>
      <c r="G22" s="218" t="n">
        <f aca="false">$G21+(($AW$20-$AW$10))/10</f>
        <v>-0.0565</v>
      </c>
      <c r="H22" s="213" t="n">
        <f aca="false">$BB16+($BB18-$BB16)/2</f>
        <v>-40</v>
      </c>
      <c r="I22" s="213" t="n">
        <f aca="false">$BG16+($BG18-$BG16)/2</f>
        <v>11</v>
      </c>
      <c r="K22" s="234" t="n">
        <v>-0.9</v>
      </c>
      <c r="L22" s="238" t="n">
        <f aca="false">L21-($L$12-$L$112)/101</f>
        <v>0</v>
      </c>
      <c r="M22" s="239" t="n">
        <f aca="false">M21-($M$12-$M$112)/101</f>
        <v>0</v>
      </c>
      <c r="N22" s="233" t="n">
        <f aca="false">ROUNDUP(N1,2)</f>
        <v>0.56</v>
      </c>
      <c r="O22" s="233" t="n">
        <f aca="false">VALUE(N22)</f>
        <v>0.56</v>
      </c>
      <c r="P22" s="233" t="n">
        <f aca="false">SUMIF($B$7:$B$600,$O$22,E$7:E$600)</f>
        <v>0</v>
      </c>
      <c r="Q22" s="234" t="n">
        <v>-0.89</v>
      </c>
      <c r="R22" s="235" t="n">
        <f aca="false">R21-($R$11-$R$61)/51</f>
        <v>0.0439098039215686</v>
      </c>
      <c r="S22" s="236" t="n">
        <f aca="false">S21-($S$11-$S$61)/51</f>
        <v>0</v>
      </c>
      <c r="T22" s="233" t="n">
        <f aca="false">ROUNDUP(N3,2)</f>
        <v>0.56</v>
      </c>
      <c r="U22" s="233" t="n">
        <f aca="false">VALUE(T22)</f>
        <v>0.56</v>
      </c>
      <c r="V22" s="233" t="n">
        <f aca="false">LOOKUP($U$22,$A$7:$A$600,$E$7:$E$600)</f>
        <v>61.1</v>
      </c>
      <c r="W22" s="165"/>
      <c r="X22" s="182"/>
      <c r="Y22" s="164" t="n">
        <v>19</v>
      </c>
      <c r="Z22" s="190" t="n">
        <v>13.45</v>
      </c>
      <c r="AA22" s="180" t="n">
        <f aca="false">IF(MOD(ROW(),2),"",INDEX($Z$3:$Z$600,ROW()/2))</f>
        <v>5.91</v>
      </c>
      <c r="AB22" s="181" t="n">
        <v>0.2</v>
      </c>
      <c r="AC22" s="182" t="n">
        <f aca="false">VALUE($Z23)</f>
        <v>14.48</v>
      </c>
      <c r="AD22" s="164" t="n">
        <v>190</v>
      </c>
      <c r="AE22" s="191"/>
      <c r="AF22" s="227" t="str">
        <f aca="false">IF(MOD(ROW(),10),"",INDEX(AE$3:AE$600,ROW()/10))</f>
        <v/>
      </c>
      <c r="AG22" s="228" t="n">
        <v>12</v>
      </c>
      <c r="AH22" s="229" t="e">
        <f aca="false">VALUE($AF22)</f>
        <v>#VALUE!</v>
      </c>
      <c r="AI22" s="164" t="n">
        <v>190</v>
      </c>
      <c r="AJ22" s="191"/>
      <c r="AK22" s="227" t="str">
        <f aca="false">IF(MOD(ROW(),10),"",INDEX(AJ$3:AJ$600,ROW()/10))</f>
        <v/>
      </c>
      <c r="AL22" s="228" t="n">
        <v>12</v>
      </c>
      <c r="AM22" s="229" t="e">
        <f aca="false">VALUE($AK22)</f>
        <v>#VALUE!</v>
      </c>
      <c r="AN22" s="164" t="n">
        <v>190</v>
      </c>
      <c r="AO22" s="191"/>
      <c r="AP22" s="227" t="str">
        <f aca="false">IF(MOD(ROW(),10),"",INDEX(AO$3:AO$600,ROW()/10))</f>
        <v/>
      </c>
      <c r="AQ22" s="228" t="n">
        <v>12</v>
      </c>
      <c r="AR22" s="229" t="e">
        <f aca="false">VALUE($AP22)</f>
        <v>#VALUE!</v>
      </c>
      <c r="AS22" s="164" t="n">
        <v>190</v>
      </c>
      <c r="AT22" s="191"/>
      <c r="AU22" s="227" t="str">
        <f aca="false">IF(MOD(ROW(),10),"",INDEX(AT$3:AT$600,ROW()/10))</f>
        <v/>
      </c>
      <c r="AV22" s="228" t="n">
        <v>12</v>
      </c>
      <c r="AW22" s="229" t="e">
        <f aca="false">VALUE($AU22)</f>
        <v>#VALUE!</v>
      </c>
      <c r="AY22" s="190" t="n">
        <v>-40</v>
      </c>
      <c r="AZ22" s="180" t="n">
        <f aca="false">IF(MOD(ROW(),2),"",INDEX(AY$3:AY$600,ROW()/2))</f>
        <v>-40</v>
      </c>
      <c r="BA22" s="181" t="n">
        <v>0.2</v>
      </c>
      <c r="BB22" s="182" t="n">
        <f aca="false">VALUE(AZ22)</f>
        <v>-40</v>
      </c>
      <c r="BD22" s="190" t="n">
        <v>11</v>
      </c>
      <c r="BE22" s="180" t="n">
        <f aca="false">IF(MOD(ROW(),2),"",INDEX(BD$3:BD$600,ROW()/2))</f>
        <v>11</v>
      </c>
      <c r="BF22" s="181" t="n">
        <v>0.2</v>
      </c>
      <c r="BG22" s="182" t="n">
        <f aca="false">VALUE($BD23)</f>
        <v>11</v>
      </c>
    </row>
    <row r="23" customFormat="false" ht="13.5" hidden="false" customHeight="false" outlineLevel="0" collapsed="false">
      <c r="A23" s="208" t="n">
        <v>0.16</v>
      </c>
      <c r="B23" s="209" t="n">
        <v>2.28</v>
      </c>
      <c r="C23" s="213" t="n">
        <f aca="false">$C22+(($AM$20-$AM$10))/10</f>
        <v>0.057</v>
      </c>
      <c r="D23" s="217" t="n">
        <f aca="false">$D22+(($AH$30-$AH$20))/10</f>
        <v>0.0274</v>
      </c>
      <c r="E23" s="211" t="n">
        <f aca="false">$AC18</f>
        <v>10.6</v>
      </c>
      <c r="F23" s="212" t="n">
        <f aca="false">$F22+(($AR$20-$AR$10))/10</f>
        <v>-0.0362</v>
      </c>
      <c r="G23" s="218" t="n">
        <f aca="false">$G22+(($AW$20-$AW$10))/10</f>
        <v>-0.0602</v>
      </c>
      <c r="H23" s="213" t="n">
        <f aca="false">$BB18</f>
        <v>-40</v>
      </c>
      <c r="I23" s="213" t="n">
        <f aca="false">$BG18</f>
        <v>11</v>
      </c>
      <c r="K23" s="234" t="n">
        <v>-0.89</v>
      </c>
      <c r="L23" s="238" t="n">
        <f aca="false">L22-($L$12-$L$112)/101</f>
        <v>0</v>
      </c>
      <c r="M23" s="239" t="n">
        <f aca="false">M22-($M$12-$M$112)/101</f>
        <v>0</v>
      </c>
      <c r="Q23" s="234" t="n">
        <v>-0.88</v>
      </c>
      <c r="R23" s="235" t="n">
        <f aca="false">R22-($R$11-$R$61)/51</f>
        <v>0.0434470588235294</v>
      </c>
      <c r="S23" s="236" t="n">
        <f aca="false">S22-($S$11-$S$61)/51</f>
        <v>0</v>
      </c>
      <c r="T23" s="165"/>
      <c r="U23" s="165"/>
      <c r="V23" s="165"/>
      <c r="W23" s="165"/>
      <c r="X23" s="182"/>
      <c r="Y23" s="164" t="n">
        <v>20</v>
      </c>
      <c r="Z23" s="242" t="n">
        <v>14.48</v>
      </c>
      <c r="AA23" s="180" t="str">
        <f aca="false">IF(MOD(ROW(),2),"",INDEX($Z$3:$Z$600,ROW()/2))</f>
        <v/>
      </c>
      <c r="AB23" s="181" t="n">
        <v>0.21</v>
      </c>
      <c r="AC23" s="182" t="n">
        <f aca="false">VALUE($Z24)</f>
        <v>15.54</v>
      </c>
      <c r="AD23" s="164" t="n">
        <v>200</v>
      </c>
      <c r="AE23" s="191"/>
      <c r="AF23" s="227" t="str">
        <f aca="false">IF(MOD(ROW(),10),"",INDEX(AE$3:AE$600,ROW()/10))</f>
        <v/>
      </c>
      <c r="AG23" s="228" t="n">
        <v>13</v>
      </c>
      <c r="AH23" s="229" t="e">
        <f aca="false">VALUE($AF23)</f>
        <v>#VALUE!</v>
      </c>
      <c r="AI23" s="164" t="n">
        <v>200</v>
      </c>
      <c r="AJ23" s="191"/>
      <c r="AK23" s="227" t="str">
        <f aca="false">IF(MOD(ROW(),10),"",INDEX(AJ$3:AJ$600,ROW()/10))</f>
        <v/>
      </c>
      <c r="AL23" s="228" t="n">
        <v>13</v>
      </c>
      <c r="AM23" s="229" t="e">
        <f aca="false">VALUE($AK23)</f>
        <v>#VALUE!</v>
      </c>
      <c r="AN23" s="164" t="n">
        <v>200</v>
      </c>
      <c r="AO23" s="191"/>
      <c r="AP23" s="227" t="str">
        <f aca="false">IF(MOD(ROW(),10),"",INDEX(AO$3:AO$600,ROW()/10))</f>
        <v/>
      </c>
      <c r="AQ23" s="228" t="n">
        <v>13</v>
      </c>
      <c r="AR23" s="229" t="e">
        <f aca="false">VALUE($AP23)</f>
        <v>#VALUE!</v>
      </c>
      <c r="AS23" s="164" t="n">
        <v>200</v>
      </c>
      <c r="AT23" s="191"/>
      <c r="AU23" s="227" t="str">
        <f aca="false">IF(MOD(ROW(),10),"",INDEX(AT$3:AT$600,ROW()/10))</f>
        <v/>
      </c>
      <c r="AV23" s="181" t="n">
        <v>0.21</v>
      </c>
      <c r="AW23" s="229" t="e">
        <f aca="false">VALUE($AU23)</f>
        <v>#VALUE!</v>
      </c>
      <c r="AY23" s="190" t="n">
        <v>-40</v>
      </c>
      <c r="AZ23" s="180" t="str">
        <f aca="false">IF(MOD(ROW(),2),"",INDEX(AY$3:AY$600,ROW()/2))</f>
        <v/>
      </c>
      <c r="BA23" s="181" t="n">
        <v>0.21</v>
      </c>
      <c r="BB23" s="182" t="e">
        <f aca="false">VALUE(AZ23)</f>
        <v>#VALUE!</v>
      </c>
      <c r="BD23" s="190" t="n">
        <v>11</v>
      </c>
      <c r="BE23" s="180" t="str">
        <f aca="false">IF(MOD(ROW(),2),"",INDEX(BD$3:BD$600,ROW()/2))</f>
        <v/>
      </c>
      <c r="BF23" s="181" t="n">
        <v>0.21</v>
      </c>
      <c r="BG23" s="182" t="n">
        <f aca="false">VALUE($BD24)</f>
        <v>11</v>
      </c>
    </row>
    <row r="24" customFormat="false" ht="13.5" hidden="false" customHeight="false" outlineLevel="0" collapsed="false">
      <c r="A24" s="208" t="n">
        <v>0.17</v>
      </c>
      <c r="B24" s="209" t="n">
        <v>2.27</v>
      </c>
      <c r="C24" s="213" t="n">
        <f aca="false">$C23+(($AM$20-$AM$10))/10</f>
        <v>0.0565</v>
      </c>
      <c r="D24" s="217" t="n">
        <f aca="false">$D23+(($AH$30-$AH$20))/10</f>
        <v>0.0273</v>
      </c>
      <c r="E24" s="211" t="n">
        <f aca="false">$AC19</f>
        <v>11.51</v>
      </c>
      <c r="F24" s="212" t="n">
        <f aca="false">$F23+(($AR$20-$AR$10))/10</f>
        <v>-0.0384</v>
      </c>
      <c r="G24" s="218" t="n">
        <f aca="false">$G23+(($AW$20-$AW$10))/10</f>
        <v>-0.0639</v>
      </c>
      <c r="H24" s="213" t="n">
        <f aca="false">$BB18+($BB20-$BB18)/2</f>
        <v>-40</v>
      </c>
      <c r="I24" s="213" t="n">
        <f aca="false">$BG18+($BG20-$BG18)/2</f>
        <v>11</v>
      </c>
      <c r="K24" s="234" t="n">
        <v>-0.88</v>
      </c>
      <c r="L24" s="238" t="n">
        <f aca="false">L23-($L$12-$L$112)/101</f>
        <v>0</v>
      </c>
      <c r="M24" s="239" t="n">
        <f aca="false">M23-($M$12-$M$112)/101</f>
        <v>0</v>
      </c>
      <c r="Q24" s="234" t="n">
        <v>-0.87</v>
      </c>
      <c r="R24" s="235" t="n">
        <f aca="false">R23-($R$11-$R$61)/51</f>
        <v>0.0429843137254902</v>
      </c>
      <c r="S24" s="236" t="n">
        <f aca="false">S23-($S$11-$S$61)/51</f>
        <v>0</v>
      </c>
      <c r="T24" s="165"/>
      <c r="U24" s="165"/>
      <c r="V24" s="165"/>
      <c r="W24" s="165"/>
      <c r="X24" s="182"/>
      <c r="Y24" s="164" t="n">
        <v>21</v>
      </c>
      <c r="Z24" s="190" t="n">
        <v>15.54</v>
      </c>
      <c r="AA24" s="180" t="n">
        <f aca="false">IF(MOD(ROW(),2),"",INDEX($Z$3:$Z$600,ROW()/2))</f>
        <v>6.6</v>
      </c>
      <c r="AB24" s="181" t="n">
        <v>0.22</v>
      </c>
      <c r="AC24" s="182" t="n">
        <f aca="false">VALUE($Z25)</f>
        <v>16.64</v>
      </c>
      <c r="AD24" s="164" t="n">
        <v>210</v>
      </c>
      <c r="AE24" s="191"/>
      <c r="AF24" s="227" t="str">
        <f aca="false">IF(MOD(ROW(),10),"",INDEX(AE$3:AE$600,ROW()/10))</f>
        <v/>
      </c>
      <c r="AG24" s="228" t="n">
        <v>14</v>
      </c>
      <c r="AH24" s="229" t="e">
        <f aca="false">VALUE($AF24)</f>
        <v>#VALUE!</v>
      </c>
      <c r="AI24" s="164" t="n">
        <v>210</v>
      </c>
      <c r="AJ24" s="191"/>
      <c r="AK24" s="227" t="str">
        <f aca="false">IF(MOD(ROW(),10),"",INDEX(AJ$3:AJ$600,ROW()/10))</f>
        <v/>
      </c>
      <c r="AL24" s="228" t="n">
        <v>14</v>
      </c>
      <c r="AM24" s="229" t="e">
        <f aca="false">VALUE($AK24)</f>
        <v>#VALUE!</v>
      </c>
      <c r="AN24" s="164" t="n">
        <v>210</v>
      </c>
      <c r="AO24" s="191"/>
      <c r="AP24" s="227" t="str">
        <f aca="false">IF(MOD(ROW(),10),"",INDEX(AO$3:AO$600,ROW()/10))</f>
        <v/>
      </c>
      <c r="AQ24" s="228" t="n">
        <v>14</v>
      </c>
      <c r="AR24" s="229" t="e">
        <f aca="false">VALUE($AP24)</f>
        <v>#VALUE!</v>
      </c>
      <c r="AS24" s="164" t="n">
        <v>210</v>
      </c>
      <c r="AT24" s="191"/>
      <c r="AU24" s="227" t="str">
        <f aca="false">IF(MOD(ROW(),10),"",INDEX(AT$3:AT$600,ROW()/10))</f>
        <v/>
      </c>
      <c r="AV24" s="181" t="n">
        <v>0.22</v>
      </c>
      <c r="AW24" s="229" t="e">
        <f aca="false">VALUE($AU24)</f>
        <v>#VALUE!</v>
      </c>
      <c r="AY24" s="190" t="n">
        <v>-40</v>
      </c>
      <c r="AZ24" s="180" t="n">
        <f aca="false">IF(MOD(ROW(),2),"",INDEX(AY$3:AY$600,ROW()/2))</f>
        <v>-40</v>
      </c>
      <c r="BA24" s="181" t="n">
        <v>0.22</v>
      </c>
      <c r="BB24" s="182" t="n">
        <f aca="false">VALUE(AZ24)</f>
        <v>-40</v>
      </c>
      <c r="BD24" s="190" t="n">
        <v>11</v>
      </c>
      <c r="BE24" s="180" t="n">
        <f aca="false">IF(MOD(ROW(),2),"",INDEX(BD$3:BD$600,ROW()/2))</f>
        <v>11</v>
      </c>
      <c r="BF24" s="181" t="n">
        <v>0.22</v>
      </c>
      <c r="BG24" s="182" t="n">
        <f aca="false">VALUE($BD25)</f>
        <v>11</v>
      </c>
    </row>
    <row r="25" customFormat="false" ht="13.5" hidden="false" customHeight="false" outlineLevel="0" collapsed="false">
      <c r="A25" s="208" t="n">
        <v>0.18</v>
      </c>
      <c r="B25" s="209" t="n">
        <v>2.26</v>
      </c>
      <c r="C25" s="213" t="n">
        <f aca="false">$C24+(($AM$20-$AM$10))/10</f>
        <v>0.056</v>
      </c>
      <c r="D25" s="217" t="n">
        <f aca="false">$D24+(($AH$30-$AH$20))/10</f>
        <v>0.0272</v>
      </c>
      <c r="E25" s="211" t="n">
        <f aca="false">$AC20</f>
        <v>12.46</v>
      </c>
      <c r="F25" s="212" t="n">
        <f aca="false">$F24+(($AR$20-$AR$10))/10</f>
        <v>-0.0406</v>
      </c>
      <c r="G25" s="218" t="n">
        <f aca="false">$G24+(($AW$20-$AW$10))/10</f>
        <v>-0.0676</v>
      </c>
      <c r="H25" s="213" t="n">
        <f aca="false">$BB20</f>
        <v>-40</v>
      </c>
      <c r="I25" s="213" t="n">
        <f aca="false">$BG20</f>
        <v>11</v>
      </c>
      <c r="K25" s="234" t="n">
        <v>-0.87</v>
      </c>
      <c r="L25" s="238" t="n">
        <f aca="false">L24-($L$12-$L$112)/101</f>
        <v>0</v>
      </c>
      <c r="M25" s="239" t="n">
        <f aca="false">M24-($M$12-$M$112)/101</f>
        <v>0</v>
      </c>
      <c r="Q25" s="234" t="n">
        <v>-0.86</v>
      </c>
      <c r="R25" s="235" t="n">
        <f aca="false">R24-($R$11-$R$61)/51</f>
        <v>0.042521568627451</v>
      </c>
      <c r="S25" s="236" t="n">
        <f aca="false">S24-($S$11-$S$61)/51</f>
        <v>0</v>
      </c>
      <c r="T25" s="165"/>
      <c r="U25" s="165"/>
      <c r="V25" s="165"/>
      <c r="W25" s="165"/>
      <c r="X25" s="182"/>
      <c r="Y25" s="164" t="n">
        <v>22</v>
      </c>
      <c r="Z25" s="190" t="n">
        <v>16.64</v>
      </c>
      <c r="AA25" s="180" t="str">
        <f aca="false">IF(MOD(ROW(),2),"",INDEX($Z$3:$Z$600,ROW()/2))</f>
        <v/>
      </c>
      <c r="AB25" s="181" t="n">
        <v>0.23</v>
      </c>
      <c r="AC25" s="182" t="n">
        <f aca="false">VALUE($Z26)</f>
        <v>17.78</v>
      </c>
      <c r="AD25" s="164" t="n">
        <v>220</v>
      </c>
      <c r="AE25" s="191"/>
      <c r="AF25" s="227" t="str">
        <f aca="false">IF(MOD(ROW(),10),"",INDEX(AE$3:AE$600,ROW()/10))</f>
        <v/>
      </c>
      <c r="AG25" s="228" t="n">
        <v>15</v>
      </c>
      <c r="AH25" s="229" t="e">
        <f aca="false">VALUE($AF25)</f>
        <v>#VALUE!</v>
      </c>
      <c r="AI25" s="164" t="n">
        <v>220</v>
      </c>
      <c r="AJ25" s="191"/>
      <c r="AK25" s="227" t="str">
        <f aca="false">IF(MOD(ROW(),10),"",INDEX(AJ$3:AJ$600,ROW()/10))</f>
        <v/>
      </c>
      <c r="AL25" s="228" t="n">
        <v>15</v>
      </c>
      <c r="AM25" s="229" t="e">
        <f aca="false">VALUE($AK25)</f>
        <v>#VALUE!</v>
      </c>
      <c r="AN25" s="164" t="n">
        <v>220</v>
      </c>
      <c r="AO25" s="191"/>
      <c r="AP25" s="227" t="str">
        <f aca="false">IF(MOD(ROW(),10),"",INDEX(AO$3:AO$600,ROW()/10))</f>
        <v/>
      </c>
      <c r="AQ25" s="228" t="n">
        <v>15</v>
      </c>
      <c r="AR25" s="229" t="e">
        <f aca="false">VALUE($AP25)</f>
        <v>#VALUE!</v>
      </c>
      <c r="AS25" s="164" t="n">
        <v>220</v>
      </c>
      <c r="AT25" s="191"/>
      <c r="AU25" s="227" t="str">
        <f aca="false">IF(MOD(ROW(),10),"",INDEX(AT$3:AT$600,ROW()/10))</f>
        <v/>
      </c>
      <c r="AV25" s="181" t="n">
        <v>0.23</v>
      </c>
      <c r="AW25" s="229" t="e">
        <f aca="false">VALUE($AU25)</f>
        <v>#VALUE!</v>
      </c>
      <c r="AY25" s="190" t="n">
        <v>-40</v>
      </c>
      <c r="AZ25" s="180" t="str">
        <f aca="false">IF(MOD(ROW(),2),"",INDEX(AY$3:AY$600,ROW()/2))</f>
        <v/>
      </c>
      <c r="BA25" s="181" t="n">
        <v>0.23</v>
      </c>
      <c r="BB25" s="182" t="e">
        <f aca="false">VALUE(AZ25)</f>
        <v>#VALUE!</v>
      </c>
      <c r="BD25" s="190" t="n">
        <v>11</v>
      </c>
      <c r="BE25" s="180" t="str">
        <f aca="false">IF(MOD(ROW(),2),"",INDEX(BD$3:BD$600,ROW()/2))</f>
        <v/>
      </c>
      <c r="BF25" s="181" t="n">
        <v>0.23</v>
      </c>
      <c r="BG25" s="182" t="n">
        <f aca="false">VALUE($BD26)</f>
        <v>11</v>
      </c>
    </row>
    <row r="26" customFormat="false" ht="13.5" hidden="false" customHeight="false" outlineLevel="0" collapsed="false">
      <c r="A26" s="208" t="n">
        <v>0.19</v>
      </c>
      <c r="B26" s="209" t="n">
        <v>2.25</v>
      </c>
      <c r="C26" s="213" t="n">
        <f aca="false">$C25+(($AM$20-$AM$10))/10</f>
        <v>0.0555</v>
      </c>
      <c r="D26" s="217" t="n">
        <f aca="false">$D25+(($AH$30-$AH$20))/10</f>
        <v>0.0271</v>
      </c>
      <c r="E26" s="211" t="n">
        <f aca="false">$AC21</f>
        <v>13.45</v>
      </c>
      <c r="F26" s="212" t="n">
        <f aca="false">$F25+(($AR$20-$AR$10))/10</f>
        <v>-0.0428</v>
      </c>
      <c r="G26" s="218" t="n">
        <f aca="false">$G25+(($AW$20-$AW$10))/10</f>
        <v>-0.0713</v>
      </c>
      <c r="H26" s="213" t="n">
        <f aca="false">$BB20+($BB22-$BB20)/2</f>
        <v>-40</v>
      </c>
      <c r="I26" s="213" t="n">
        <f aca="false">$BG20+($BG22-$BG20)/2</f>
        <v>11</v>
      </c>
      <c r="K26" s="234" t="n">
        <v>-0.86</v>
      </c>
      <c r="L26" s="238" t="n">
        <f aca="false">L25-($L$12-$L$112)/101</f>
        <v>0</v>
      </c>
      <c r="M26" s="239" t="n">
        <f aca="false">M25-($M$12-$M$112)/101</f>
        <v>0</v>
      </c>
      <c r="Q26" s="234" t="n">
        <v>-0.85</v>
      </c>
      <c r="R26" s="235" t="n">
        <f aca="false">R25-($R$11-$R$61)/51</f>
        <v>0.0420588235294118</v>
      </c>
      <c r="S26" s="236" t="n">
        <f aca="false">S25-($S$11-$S$61)/51</f>
        <v>0</v>
      </c>
      <c r="T26" s="165"/>
      <c r="U26" s="165"/>
      <c r="V26" s="165"/>
      <c r="W26" s="165"/>
      <c r="X26" s="182"/>
      <c r="Y26" s="164" t="n">
        <v>23</v>
      </c>
      <c r="Z26" s="190" t="n">
        <v>17.78</v>
      </c>
      <c r="AA26" s="180" t="n">
        <f aca="false">IF(MOD(ROW(),2),"",INDEX($Z$3:$Z$600,ROW()/2))</f>
        <v>7.32</v>
      </c>
      <c r="AB26" s="181" t="n">
        <v>0.24</v>
      </c>
      <c r="AC26" s="182" t="n">
        <f aca="false">VALUE($Z27)</f>
        <v>18.96</v>
      </c>
      <c r="AD26" s="164" t="n">
        <v>230</v>
      </c>
      <c r="AE26" s="191"/>
      <c r="AF26" s="227" t="str">
        <f aca="false">IF(MOD(ROW(),10),"",INDEX(AE$3:AE$600,ROW()/10))</f>
        <v/>
      </c>
      <c r="AG26" s="228" t="n">
        <v>16</v>
      </c>
      <c r="AH26" s="229" t="e">
        <f aca="false">VALUE($AF26)</f>
        <v>#VALUE!</v>
      </c>
      <c r="AI26" s="164" t="n">
        <v>230</v>
      </c>
      <c r="AJ26" s="191"/>
      <c r="AK26" s="227" t="str">
        <f aca="false">IF(MOD(ROW(),10),"",INDEX(AJ$3:AJ$600,ROW()/10))</f>
        <v/>
      </c>
      <c r="AL26" s="228" t="n">
        <v>16</v>
      </c>
      <c r="AM26" s="229" t="e">
        <f aca="false">VALUE($AK26)</f>
        <v>#VALUE!</v>
      </c>
      <c r="AN26" s="164" t="n">
        <v>230</v>
      </c>
      <c r="AO26" s="191"/>
      <c r="AP26" s="227" t="str">
        <f aca="false">IF(MOD(ROW(),10),"",INDEX(AO$3:AO$600,ROW()/10))</f>
        <v/>
      </c>
      <c r="AQ26" s="228" t="n">
        <v>16</v>
      </c>
      <c r="AR26" s="229" t="e">
        <f aca="false">VALUE($AP26)</f>
        <v>#VALUE!</v>
      </c>
      <c r="AS26" s="164" t="n">
        <v>230</v>
      </c>
      <c r="AT26" s="191"/>
      <c r="AU26" s="227" t="str">
        <f aca="false">IF(MOD(ROW(),10),"",INDEX(AT$3:AT$600,ROW()/10))</f>
        <v/>
      </c>
      <c r="AV26" s="181" t="n">
        <v>0.24</v>
      </c>
      <c r="AW26" s="229" t="e">
        <f aca="false">VALUE($AU26)</f>
        <v>#VALUE!</v>
      </c>
      <c r="AY26" s="190" t="n">
        <v>-40</v>
      </c>
      <c r="AZ26" s="180" t="n">
        <f aca="false">IF(MOD(ROW(),2),"",INDEX(AY$3:AY$600,ROW()/2))</f>
        <v>-40</v>
      </c>
      <c r="BA26" s="181" t="n">
        <v>0.24</v>
      </c>
      <c r="BB26" s="182" t="n">
        <f aca="false">VALUE(AZ26)</f>
        <v>-40</v>
      </c>
      <c r="BD26" s="190" t="n">
        <v>11</v>
      </c>
      <c r="BE26" s="180" t="n">
        <f aca="false">IF(MOD(ROW(),2),"",INDEX(BD$3:BD$600,ROW()/2))</f>
        <v>11</v>
      </c>
      <c r="BF26" s="181" t="n">
        <v>0.24</v>
      </c>
      <c r="BG26" s="182" t="n">
        <f aca="false">VALUE($BD27)</f>
        <v>11</v>
      </c>
    </row>
    <row r="27" customFormat="false" ht="13.5" hidden="false" customHeight="false" outlineLevel="0" collapsed="false">
      <c r="A27" s="208" t="n">
        <v>0.2</v>
      </c>
      <c r="B27" s="209" t="n">
        <v>2.24</v>
      </c>
      <c r="C27" s="213" t="n">
        <f aca="false">$AM30</f>
        <v>0.056</v>
      </c>
      <c r="D27" s="241" t="n">
        <f aca="false">$AH30</f>
        <v>0.027</v>
      </c>
      <c r="E27" s="211" t="n">
        <f aca="false">$AC22</f>
        <v>14.48</v>
      </c>
      <c r="F27" s="212" t="n">
        <f aca="false">$AR30</f>
        <v>-0.024</v>
      </c>
      <c r="G27" s="218" t="n">
        <f aca="false">$AW30</f>
        <v>-0.044</v>
      </c>
      <c r="H27" s="213" t="n">
        <f aca="false">$BB22</f>
        <v>-40</v>
      </c>
      <c r="I27" s="213" t="n">
        <f aca="false">$BG22</f>
        <v>11</v>
      </c>
      <c r="K27" s="234" t="n">
        <v>-0.85</v>
      </c>
      <c r="L27" s="238" t="n">
        <f aca="false">L26-($L$12-$L$112)/101</f>
        <v>0</v>
      </c>
      <c r="M27" s="239" t="n">
        <f aca="false">M26-($M$12-$M$112)/101</f>
        <v>0</v>
      </c>
      <c r="Q27" s="234" t="n">
        <v>-0.84</v>
      </c>
      <c r="R27" s="235" t="n">
        <f aca="false">R26-($R$11-$R$61)/51</f>
        <v>0.0415960784313725</v>
      </c>
      <c r="S27" s="236" t="n">
        <f aca="false">S26-($S$11-$S$61)/51</f>
        <v>0</v>
      </c>
      <c r="T27" s="165"/>
      <c r="U27" s="165"/>
      <c r="V27" s="165"/>
      <c r="W27" s="165"/>
      <c r="X27" s="182"/>
      <c r="Y27" s="164" t="n">
        <v>24</v>
      </c>
      <c r="Z27" s="190" t="n">
        <v>18.96</v>
      </c>
      <c r="AA27" s="180" t="str">
        <f aca="false">IF(MOD(ROW(),2),"",INDEX($Z$3:$Z$600,ROW()/2))</f>
        <v/>
      </c>
      <c r="AB27" s="181" t="n">
        <v>0.25</v>
      </c>
      <c r="AC27" s="182" t="n">
        <f aca="false">VALUE($Z28)</f>
        <v>20.17</v>
      </c>
      <c r="AD27" s="164" t="n">
        <v>240</v>
      </c>
      <c r="AE27" s="191"/>
      <c r="AF27" s="227" t="str">
        <f aca="false">IF(MOD(ROW(),10),"",INDEX(AE$3:AE$600,ROW()/10))</f>
        <v/>
      </c>
      <c r="AG27" s="228" t="n">
        <v>17</v>
      </c>
      <c r="AH27" s="229" t="e">
        <f aca="false">VALUE($AF27)</f>
        <v>#VALUE!</v>
      </c>
      <c r="AI27" s="164" t="n">
        <v>240</v>
      </c>
      <c r="AJ27" s="191"/>
      <c r="AK27" s="227" t="str">
        <f aca="false">IF(MOD(ROW(),10),"",INDEX(AJ$3:AJ$600,ROW()/10))</f>
        <v/>
      </c>
      <c r="AL27" s="228" t="n">
        <v>17</v>
      </c>
      <c r="AM27" s="229" t="e">
        <f aca="false">VALUE($AK27)</f>
        <v>#VALUE!</v>
      </c>
      <c r="AN27" s="164" t="n">
        <v>240</v>
      </c>
      <c r="AO27" s="191"/>
      <c r="AP27" s="227" t="str">
        <f aca="false">IF(MOD(ROW(),10),"",INDEX(AO$3:AO$600,ROW()/10))</f>
        <v/>
      </c>
      <c r="AQ27" s="228" t="n">
        <v>17</v>
      </c>
      <c r="AR27" s="229" t="e">
        <f aca="false">VALUE($AP27)</f>
        <v>#VALUE!</v>
      </c>
      <c r="AS27" s="164" t="n">
        <v>240</v>
      </c>
      <c r="AT27" s="191"/>
      <c r="AU27" s="227" t="str">
        <f aca="false">IF(MOD(ROW(),10),"",INDEX(AT$3:AT$600,ROW()/10))</f>
        <v/>
      </c>
      <c r="AV27" s="181" t="n">
        <v>0.25</v>
      </c>
      <c r="AW27" s="229" t="e">
        <f aca="false">VALUE($AU27)</f>
        <v>#VALUE!</v>
      </c>
      <c r="AY27" s="190" t="n">
        <v>-40</v>
      </c>
      <c r="AZ27" s="180" t="str">
        <f aca="false">IF(MOD(ROW(),2),"",INDEX(AY$3:AY$600,ROW()/2))</f>
        <v/>
      </c>
      <c r="BA27" s="181" t="n">
        <v>0.25</v>
      </c>
      <c r="BB27" s="182" t="e">
        <f aca="false">VALUE(AZ27)</f>
        <v>#VALUE!</v>
      </c>
      <c r="BD27" s="190" t="n">
        <v>11</v>
      </c>
      <c r="BE27" s="180" t="str">
        <f aca="false">IF(MOD(ROW(),2),"",INDEX(BD$3:BD$600,ROW()/2))</f>
        <v/>
      </c>
      <c r="BF27" s="181" t="n">
        <v>0.25</v>
      </c>
      <c r="BG27" s="182" t="n">
        <f aca="false">VALUE($BD28)</f>
        <v>11</v>
      </c>
    </row>
    <row r="28" customFormat="false" ht="13.5" hidden="false" customHeight="false" outlineLevel="0" collapsed="false">
      <c r="A28" s="208" t="n">
        <v>0.21</v>
      </c>
      <c r="B28" s="209" t="n">
        <v>2.23</v>
      </c>
      <c r="C28" s="213" t="n">
        <f aca="false">$C27+(($AM$20-$AM$10))/10</f>
        <v>0.0555</v>
      </c>
      <c r="D28" s="217" t="n">
        <f aca="false">$D27+(($AH$30-$AH$20))/10</f>
        <v>0.0269</v>
      </c>
      <c r="E28" s="211" t="n">
        <f aca="false">$AC23</f>
        <v>15.54</v>
      </c>
      <c r="F28" s="212" t="n">
        <f aca="false">$F27+(($AR$20-$AR$10))/10</f>
        <v>-0.0262</v>
      </c>
      <c r="G28" s="218" t="n">
        <f aca="false">$G27+(($AW$20-$AW$10))/10</f>
        <v>-0.0477</v>
      </c>
      <c r="H28" s="213" t="n">
        <f aca="false">$BB22+($BB24-$BB22)/2</f>
        <v>-40</v>
      </c>
      <c r="I28" s="213" t="n">
        <f aca="false">$BG22+($BG24-$BG22)/2</f>
        <v>11</v>
      </c>
      <c r="K28" s="234" t="n">
        <v>-0.84</v>
      </c>
      <c r="L28" s="238" t="n">
        <f aca="false">L27-($L$12-$L$112)/101</f>
        <v>0</v>
      </c>
      <c r="M28" s="239" t="n">
        <f aca="false">M27-($M$12-$M$112)/101</f>
        <v>0</v>
      </c>
      <c r="Q28" s="234" t="n">
        <v>-0.83</v>
      </c>
      <c r="R28" s="235" t="n">
        <f aca="false">R27-($R$11-$R$61)/51</f>
        <v>0.0411333333333333</v>
      </c>
      <c r="S28" s="236" t="n">
        <f aca="false">S27-($S$11-$S$61)/51</f>
        <v>0</v>
      </c>
      <c r="T28" s="165"/>
      <c r="U28" s="165"/>
      <c r="V28" s="165"/>
      <c r="W28" s="165"/>
      <c r="X28" s="182"/>
      <c r="Y28" s="164" t="n">
        <v>25</v>
      </c>
      <c r="Z28" s="190" t="n">
        <v>20.17</v>
      </c>
      <c r="AA28" s="180" t="n">
        <f aca="false">IF(MOD(ROW(),2),"",INDEX($Z$3:$Z$600,ROW()/2))</f>
        <v>8.09</v>
      </c>
      <c r="AB28" s="181" t="n">
        <v>0.26</v>
      </c>
      <c r="AC28" s="182" t="n">
        <f aca="false">VALUE($Z29)</f>
        <v>21.43</v>
      </c>
      <c r="AD28" s="164" t="n">
        <v>250</v>
      </c>
      <c r="AE28" s="191"/>
      <c r="AF28" s="227" t="str">
        <f aca="false">IF(MOD(ROW(),10),"",INDEX(AE$3:AE$600,ROW()/10))</f>
        <v/>
      </c>
      <c r="AG28" s="228" t="n">
        <v>18</v>
      </c>
      <c r="AH28" s="229" t="e">
        <f aca="false">VALUE($AF28)</f>
        <v>#VALUE!</v>
      </c>
      <c r="AI28" s="164" t="n">
        <v>250</v>
      </c>
      <c r="AJ28" s="191"/>
      <c r="AK28" s="227" t="str">
        <f aca="false">IF(MOD(ROW(),10),"",INDEX(AJ$3:AJ$600,ROW()/10))</f>
        <v/>
      </c>
      <c r="AL28" s="228" t="n">
        <v>18</v>
      </c>
      <c r="AM28" s="229" t="e">
        <f aca="false">VALUE($AK28)</f>
        <v>#VALUE!</v>
      </c>
      <c r="AN28" s="164" t="n">
        <v>250</v>
      </c>
      <c r="AO28" s="191"/>
      <c r="AP28" s="227" t="str">
        <f aca="false">IF(MOD(ROW(),10),"",INDEX(AO$3:AO$600,ROW()/10))</f>
        <v/>
      </c>
      <c r="AQ28" s="228" t="n">
        <v>18</v>
      </c>
      <c r="AR28" s="229" t="e">
        <f aca="false">VALUE($AP28)</f>
        <v>#VALUE!</v>
      </c>
      <c r="AS28" s="164" t="n">
        <v>250</v>
      </c>
      <c r="AT28" s="191"/>
      <c r="AU28" s="227" t="str">
        <f aca="false">IF(MOD(ROW(),10),"",INDEX(AT$3:AT$600,ROW()/10))</f>
        <v/>
      </c>
      <c r="AV28" s="181" t="n">
        <v>0.26</v>
      </c>
      <c r="AW28" s="229" t="e">
        <f aca="false">VALUE($AU28)</f>
        <v>#VALUE!</v>
      </c>
      <c r="AY28" s="190" t="n">
        <v>-40</v>
      </c>
      <c r="AZ28" s="180" t="n">
        <f aca="false">IF(MOD(ROW(),2),"",INDEX(AY$3:AY$600,ROW()/2))</f>
        <v>-40</v>
      </c>
      <c r="BA28" s="181" t="n">
        <v>0.26</v>
      </c>
      <c r="BB28" s="182" t="n">
        <f aca="false">VALUE(AZ28)</f>
        <v>-40</v>
      </c>
      <c r="BD28" s="190" t="n">
        <v>11</v>
      </c>
      <c r="BE28" s="180" t="n">
        <f aca="false">IF(MOD(ROW(),2),"",INDEX(BD$3:BD$600,ROW()/2))</f>
        <v>11</v>
      </c>
      <c r="BF28" s="181" t="n">
        <v>0.26</v>
      </c>
      <c r="BG28" s="182" t="n">
        <f aca="false">VALUE($BD29)</f>
        <v>11</v>
      </c>
    </row>
    <row r="29" customFormat="false" ht="13.5" hidden="false" customHeight="false" outlineLevel="0" collapsed="false">
      <c r="A29" s="208" t="n">
        <v>0.22</v>
      </c>
      <c r="B29" s="209" t="n">
        <v>2.22</v>
      </c>
      <c r="C29" s="213" t="n">
        <f aca="false">$C28+(($AM$20-$AM$10))/10</f>
        <v>0.055</v>
      </c>
      <c r="D29" s="217" t="n">
        <f aca="false">$D28+(($AH$30-$AH$20))/10</f>
        <v>0.0268</v>
      </c>
      <c r="E29" s="211" t="n">
        <f aca="false">$AC24</f>
        <v>16.64</v>
      </c>
      <c r="F29" s="212" t="n">
        <f aca="false">$F28+(($AR$20-$AR$10))/10</f>
        <v>-0.0284</v>
      </c>
      <c r="G29" s="218" t="n">
        <f aca="false">$G28+(($AW$20-$AW$10))/10</f>
        <v>-0.0514</v>
      </c>
      <c r="H29" s="213" t="n">
        <f aca="false">$BB24</f>
        <v>-40</v>
      </c>
      <c r="I29" s="213" t="n">
        <f aca="false">$BG24</f>
        <v>11</v>
      </c>
      <c r="K29" s="234" t="n">
        <v>-0.83</v>
      </c>
      <c r="L29" s="238" t="n">
        <f aca="false">L28-($L$12-$L$112)/101</f>
        <v>0</v>
      </c>
      <c r="M29" s="239" t="n">
        <f aca="false">M28-($M$12-$M$112)/101</f>
        <v>0</v>
      </c>
      <c r="Q29" s="234" t="n">
        <v>-0.82</v>
      </c>
      <c r="R29" s="235" t="n">
        <f aca="false">R28-($R$11-$R$61)/51</f>
        <v>0.0406705882352941</v>
      </c>
      <c r="S29" s="236" t="n">
        <f aca="false">S28-($S$11-$S$61)/51</f>
        <v>0</v>
      </c>
      <c r="T29" s="165"/>
      <c r="U29" s="165"/>
      <c r="V29" s="165"/>
      <c r="W29" s="165"/>
      <c r="X29" s="182"/>
      <c r="Y29" s="164" t="n">
        <v>26</v>
      </c>
      <c r="Z29" s="242" t="n">
        <v>21.43</v>
      </c>
      <c r="AA29" s="180" t="str">
        <f aca="false">IF(MOD(ROW(),2),"",INDEX($Z$3:$Z$600,ROW()/2))</f>
        <v/>
      </c>
      <c r="AB29" s="181" t="n">
        <v>0.27</v>
      </c>
      <c r="AC29" s="182" t="n">
        <f aca="false">VALUE($Z30)</f>
        <v>22.71</v>
      </c>
      <c r="AD29" s="164" t="n">
        <v>260</v>
      </c>
      <c r="AE29" s="191"/>
      <c r="AF29" s="227" t="str">
        <f aca="false">IF(MOD(ROW(),10),"",INDEX(AE$3:AE$600,ROW()/10))</f>
        <v/>
      </c>
      <c r="AG29" s="228" t="n">
        <v>19</v>
      </c>
      <c r="AH29" s="229" t="e">
        <f aca="false">VALUE($AF29)</f>
        <v>#VALUE!</v>
      </c>
      <c r="AI29" s="164" t="n">
        <v>260</v>
      </c>
      <c r="AJ29" s="191"/>
      <c r="AK29" s="227" t="str">
        <f aca="false">IF(MOD(ROW(),10),"",INDEX(AJ$3:AJ$600,ROW()/10))</f>
        <v/>
      </c>
      <c r="AL29" s="228" t="n">
        <v>19</v>
      </c>
      <c r="AM29" s="229" t="e">
        <f aca="false">VALUE($AK29)</f>
        <v>#VALUE!</v>
      </c>
      <c r="AN29" s="164" t="n">
        <v>260</v>
      </c>
      <c r="AO29" s="191"/>
      <c r="AP29" s="227" t="str">
        <f aca="false">IF(MOD(ROW(),10),"",INDEX(AO$3:AO$600,ROW()/10))</f>
        <v/>
      </c>
      <c r="AQ29" s="228" t="n">
        <v>19</v>
      </c>
      <c r="AR29" s="229" t="e">
        <f aca="false">VALUE($AP29)</f>
        <v>#VALUE!</v>
      </c>
      <c r="AS29" s="164" t="n">
        <v>260</v>
      </c>
      <c r="AT29" s="191"/>
      <c r="AU29" s="227" t="str">
        <f aca="false">IF(MOD(ROW(),10),"",INDEX(AT$3:AT$600,ROW()/10))</f>
        <v/>
      </c>
      <c r="AV29" s="181" t="n">
        <v>0.27</v>
      </c>
      <c r="AW29" s="229" t="e">
        <f aca="false">VALUE($AU29)</f>
        <v>#VALUE!</v>
      </c>
      <c r="AY29" s="190" t="n">
        <v>-40</v>
      </c>
      <c r="AZ29" s="180" t="str">
        <f aca="false">IF(MOD(ROW(),2),"",INDEX(AY$3:AY$600,ROW()/2))</f>
        <v/>
      </c>
      <c r="BA29" s="181" t="n">
        <v>0.27</v>
      </c>
      <c r="BB29" s="182" t="e">
        <f aca="false">VALUE(AZ29)</f>
        <v>#VALUE!</v>
      </c>
      <c r="BD29" s="190" t="n">
        <v>11</v>
      </c>
      <c r="BE29" s="180" t="str">
        <f aca="false">IF(MOD(ROW(),2),"",INDEX(BD$3:BD$600,ROW()/2))</f>
        <v/>
      </c>
      <c r="BF29" s="181" t="n">
        <v>0.27</v>
      </c>
      <c r="BG29" s="182" t="n">
        <f aca="false">VALUE($BD30)</f>
        <v>11</v>
      </c>
    </row>
    <row r="30" customFormat="false" ht="13.5" hidden="false" customHeight="false" outlineLevel="0" collapsed="false">
      <c r="A30" s="208" t="n">
        <v>0.23</v>
      </c>
      <c r="B30" s="209" t="n">
        <v>2.21</v>
      </c>
      <c r="C30" s="213" t="n">
        <f aca="false">$C29+(($AM$20-$AM$10))/10</f>
        <v>0.0545</v>
      </c>
      <c r="D30" s="217" t="n">
        <f aca="false">$D29+(($AH$30-$AH$20))/10</f>
        <v>0.0267</v>
      </c>
      <c r="E30" s="211" t="n">
        <f aca="false">$AC25</f>
        <v>17.78</v>
      </c>
      <c r="F30" s="212" t="n">
        <f aca="false">$F29+(($AR$20-$AR$10))/10</f>
        <v>-0.0306</v>
      </c>
      <c r="G30" s="218" t="n">
        <f aca="false">$G29+(($AW$20-$AW$10))/10</f>
        <v>-0.0551</v>
      </c>
      <c r="H30" s="213" t="n">
        <f aca="false">$BB24+($BB26-$BB24)/2</f>
        <v>-40</v>
      </c>
      <c r="I30" s="213" t="n">
        <f aca="false">$BG24+($BG26-$BG24)/2</f>
        <v>11</v>
      </c>
      <c r="K30" s="234" t="n">
        <v>-0.82</v>
      </c>
      <c r="L30" s="238" t="n">
        <f aca="false">L29-($L$12-$L$112)/101</f>
        <v>0</v>
      </c>
      <c r="M30" s="239" t="n">
        <f aca="false">M29-($M$12-$M$112)/101</f>
        <v>0</v>
      </c>
      <c r="Q30" s="234" t="n">
        <v>-0.81</v>
      </c>
      <c r="R30" s="235" t="n">
        <f aca="false">R29-($R$11-$R$61)/51</f>
        <v>0.0402078431372549</v>
      </c>
      <c r="S30" s="236" t="n">
        <f aca="false">S29-($S$11-$S$61)/51</f>
        <v>0</v>
      </c>
      <c r="T30" s="165"/>
      <c r="U30" s="165"/>
      <c r="V30" s="165"/>
      <c r="W30" s="165"/>
      <c r="X30" s="182"/>
      <c r="Y30" s="164" t="n">
        <v>27</v>
      </c>
      <c r="Z30" s="190" t="n">
        <v>22.71</v>
      </c>
      <c r="AA30" s="180" t="n">
        <f aca="false">IF(MOD(ROW(),2),"",INDEX($Z$3:$Z$600,ROW()/2))</f>
        <v>8.89</v>
      </c>
      <c r="AB30" s="181" t="n">
        <v>0.28</v>
      </c>
      <c r="AC30" s="182" t="n">
        <f aca="false">VALUE($Z31)</f>
        <v>24.03</v>
      </c>
      <c r="AD30" s="164" t="n">
        <v>270</v>
      </c>
      <c r="AE30" s="191"/>
      <c r="AF30" s="227" t="n">
        <f aca="false">IF(MOD(ROW(),10),"",INDEX(AE$3:AE$600,ROW()/10))</f>
        <v>0.027</v>
      </c>
      <c r="AG30" s="228" t="n">
        <v>20</v>
      </c>
      <c r="AH30" s="229" t="n">
        <f aca="false">VALUE($AF30)</f>
        <v>0.027</v>
      </c>
      <c r="AI30" s="164" t="n">
        <v>270</v>
      </c>
      <c r="AJ30" s="191"/>
      <c r="AK30" s="227" t="n">
        <f aca="false">IF(MOD(ROW(),10),"",INDEX(AJ$3:AJ$600,ROW()/10))</f>
        <v>0.056</v>
      </c>
      <c r="AL30" s="228" t="n">
        <v>20</v>
      </c>
      <c r="AM30" s="229" t="n">
        <f aca="false">VALUE($AK30)</f>
        <v>0.056</v>
      </c>
      <c r="AN30" s="164" t="n">
        <v>270</v>
      </c>
      <c r="AO30" s="191"/>
      <c r="AP30" s="227" t="n">
        <f aca="false">IF(MOD(ROW(),10),"",INDEX(AO$3:AO$600,ROW()/10))</f>
        <v>-0.024</v>
      </c>
      <c r="AQ30" s="228" t="n">
        <v>20</v>
      </c>
      <c r="AR30" s="229" t="n">
        <f aca="false">VALUE($AP30)</f>
        <v>-0.024</v>
      </c>
      <c r="AS30" s="164" t="n">
        <v>270</v>
      </c>
      <c r="AT30" s="191"/>
      <c r="AU30" s="227" t="n">
        <f aca="false">IF(MOD(ROW(),10),"",INDEX(AT$3:AT$600,ROW()/10))</f>
        <v>-0.044</v>
      </c>
      <c r="AV30" s="181" t="n">
        <v>0.28</v>
      </c>
      <c r="AW30" s="229" t="n">
        <f aca="false">VALUE($AU30)</f>
        <v>-0.044</v>
      </c>
      <c r="AY30" s="190" t="n">
        <v>-40</v>
      </c>
      <c r="AZ30" s="180" t="n">
        <f aca="false">IF(MOD(ROW(),2),"",INDEX(AY$3:AY$600,ROW()/2))</f>
        <v>-40</v>
      </c>
      <c r="BA30" s="181" t="n">
        <v>0.28</v>
      </c>
      <c r="BB30" s="182" t="n">
        <f aca="false">VALUE(AZ30)</f>
        <v>-40</v>
      </c>
      <c r="BD30" s="190" t="n">
        <v>11</v>
      </c>
      <c r="BE30" s="180" t="n">
        <f aca="false">IF(MOD(ROW(),2),"",INDEX(BD$3:BD$600,ROW()/2))</f>
        <v>11</v>
      </c>
      <c r="BF30" s="181" t="n">
        <v>0.28</v>
      </c>
      <c r="BG30" s="182" t="n">
        <f aca="false">VALUE($BD31)</f>
        <v>11</v>
      </c>
    </row>
    <row r="31" customFormat="false" ht="13.5" hidden="false" customHeight="false" outlineLevel="0" collapsed="false">
      <c r="A31" s="208" t="n">
        <v>0.24</v>
      </c>
      <c r="B31" s="209" t="n">
        <v>2.2</v>
      </c>
      <c r="C31" s="213" t="n">
        <f aca="false">$C30+(($AM$20-$AM$10))/10</f>
        <v>0.054</v>
      </c>
      <c r="D31" s="217" t="n">
        <f aca="false">$D30+(($AH$30-$AH$20))/10</f>
        <v>0.0266</v>
      </c>
      <c r="E31" s="211" t="n">
        <f aca="false">$AC26</f>
        <v>18.96</v>
      </c>
      <c r="F31" s="212" t="n">
        <f aca="false">$F30+(($AR$20-$AR$10))/10</f>
        <v>-0.0328</v>
      </c>
      <c r="G31" s="218" t="n">
        <f aca="false">$G30+(($AW$20-$AW$10))/10</f>
        <v>-0.0588</v>
      </c>
      <c r="H31" s="213" t="n">
        <f aca="false">$BB26</f>
        <v>-40</v>
      </c>
      <c r="I31" s="213" t="n">
        <f aca="false">$BG26</f>
        <v>11</v>
      </c>
      <c r="K31" s="234" t="n">
        <v>-0.81</v>
      </c>
      <c r="L31" s="238" t="n">
        <f aca="false">L30-($L$12-$L$112)/101</f>
        <v>0</v>
      </c>
      <c r="M31" s="239" t="n">
        <f aca="false">M30-($M$12-$M$112)/101</f>
        <v>0</v>
      </c>
      <c r="Q31" s="234" t="n">
        <v>-0.8</v>
      </c>
      <c r="R31" s="235" t="n">
        <f aca="false">R30-($R$11-$R$61)/51</f>
        <v>0.0397450980392157</v>
      </c>
      <c r="S31" s="236" t="n">
        <f aca="false">S30-($S$11-$S$61)/51</f>
        <v>0</v>
      </c>
      <c r="T31" s="165"/>
      <c r="U31" s="165"/>
      <c r="V31" s="165"/>
      <c r="W31" s="165"/>
      <c r="X31" s="182"/>
      <c r="Y31" s="164" t="n">
        <v>28</v>
      </c>
      <c r="Z31" s="190" t="n">
        <v>24.03</v>
      </c>
      <c r="AA31" s="180" t="str">
        <f aca="false">IF(MOD(ROW(),2),"",INDEX($Z$3:$Z$600,ROW()/2))</f>
        <v/>
      </c>
      <c r="AB31" s="181" t="n">
        <v>0.29</v>
      </c>
      <c r="AC31" s="182" t="n">
        <f aca="false">VALUE($Z32)</f>
        <v>25.36</v>
      </c>
      <c r="AD31" s="164" t="n">
        <v>280</v>
      </c>
      <c r="AE31" s="191"/>
      <c r="AF31" s="227" t="str">
        <f aca="false">IF(MOD(ROW(),10),"",INDEX(AE$3:AE$600,ROW()/10))</f>
        <v/>
      </c>
      <c r="AG31" s="228" t="n">
        <v>21</v>
      </c>
      <c r="AH31" s="229" t="e">
        <f aca="false">VALUE($AF31)</f>
        <v>#VALUE!</v>
      </c>
      <c r="AI31" s="164" t="n">
        <v>280</v>
      </c>
      <c r="AJ31" s="191"/>
      <c r="AK31" s="227" t="str">
        <f aca="false">IF(MOD(ROW(),10),"",INDEX(AJ$3:AJ$600,ROW()/10))</f>
        <v/>
      </c>
      <c r="AL31" s="228" t="n">
        <v>21</v>
      </c>
      <c r="AM31" s="229" t="e">
        <f aca="false">VALUE($AK31)</f>
        <v>#VALUE!</v>
      </c>
      <c r="AN31" s="164" t="n">
        <v>280</v>
      </c>
      <c r="AO31" s="191"/>
      <c r="AP31" s="227" t="str">
        <f aca="false">IF(MOD(ROW(),10),"",INDEX(AO$3:AO$600,ROW()/10))</f>
        <v/>
      </c>
      <c r="AQ31" s="228" t="n">
        <v>21</v>
      </c>
      <c r="AR31" s="229" t="e">
        <f aca="false">VALUE($AP31)</f>
        <v>#VALUE!</v>
      </c>
      <c r="AS31" s="164" t="n">
        <v>280</v>
      </c>
      <c r="AT31" s="191"/>
      <c r="AU31" s="227" t="str">
        <f aca="false">IF(MOD(ROW(),10),"",INDEX(AT$3:AT$600,ROW()/10))</f>
        <v/>
      </c>
      <c r="AV31" s="181" t="n">
        <v>0.29</v>
      </c>
      <c r="AW31" s="229" t="e">
        <f aca="false">VALUE($AU31)</f>
        <v>#VALUE!</v>
      </c>
      <c r="AY31" s="190" t="n">
        <v>-40</v>
      </c>
      <c r="AZ31" s="180" t="str">
        <f aca="false">IF(MOD(ROW(),2),"",INDEX(AY$3:AY$600,ROW()/2))</f>
        <v/>
      </c>
      <c r="BA31" s="181" t="n">
        <v>0.29</v>
      </c>
      <c r="BB31" s="182" t="e">
        <f aca="false">VALUE(AZ31)</f>
        <v>#VALUE!</v>
      </c>
      <c r="BD31" s="190" t="n">
        <v>11</v>
      </c>
      <c r="BE31" s="180" t="str">
        <f aca="false">IF(MOD(ROW(),2),"",INDEX(BD$3:BD$600,ROW()/2))</f>
        <v/>
      </c>
      <c r="BF31" s="181" t="n">
        <v>0.29</v>
      </c>
      <c r="BG31" s="182" t="n">
        <f aca="false">VALUE($BD32)</f>
        <v>11</v>
      </c>
    </row>
    <row r="32" customFormat="false" ht="13.5" hidden="false" customHeight="false" outlineLevel="0" collapsed="false">
      <c r="A32" s="208" t="n">
        <v>0.25</v>
      </c>
      <c r="B32" s="209" t="n">
        <v>2.19</v>
      </c>
      <c r="C32" s="213" t="n">
        <f aca="false">$C31+(($AM$20-$AM$10))/10</f>
        <v>0.0535</v>
      </c>
      <c r="D32" s="217" t="n">
        <f aca="false">$D31+(($AH$30-$AH$20))/10</f>
        <v>0.0265</v>
      </c>
      <c r="E32" s="211" t="n">
        <f aca="false">$AC27</f>
        <v>20.17</v>
      </c>
      <c r="F32" s="212" t="n">
        <f aca="false">$F31+(($AR$20-$AR$10))/10</f>
        <v>-0.035</v>
      </c>
      <c r="G32" s="218" t="n">
        <f aca="false">$G31+(($AW$20-$AW$10))/10</f>
        <v>-0.0625</v>
      </c>
      <c r="H32" s="213" t="n">
        <f aca="false">$BB26+($BB28-$BB26)/2</f>
        <v>-40</v>
      </c>
      <c r="I32" s="213" t="n">
        <f aca="false">$BG26+($BG28-$BG26)/2</f>
        <v>11</v>
      </c>
      <c r="K32" s="234" t="n">
        <v>-0.8</v>
      </c>
      <c r="L32" s="238" t="n">
        <f aca="false">L31-($L$12-$L$112)/101</f>
        <v>0</v>
      </c>
      <c r="M32" s="239" t="n">
        <f aca="false">M31-($M$12-$M$112)/101</f>
        <v>0</v>
      </c>
      <c r="Q32" s="234" t="n">
        <v>-0.79</v>
      </c>
      <c r="R32" s="235" t="n">
        <f aca="false">R31-($R$11-$R$61)/51</f>
        <v>0.0392823529411765</v>
      </c>
      <c r="S32" s="236" t="n">
        <f aca="false">S31-($S$11-$S$61)/51</f>
        <v>0</v>
      </c>
      <c r="T32" s="165"/>
      <c r="U32" s="165"/>
      <c r="V32" s="165"/>
      <c r="W32" s="165"/>
      <c r="X32" s="182"/>
      <c r="Y32" s="164" t="n">
        <v>29</v>
      </c>
      <c r="Z32" s="190" t="n">
        <v>25.36</v>
      </c>
      <c r="AA32" s="180" t="n">
        <f aca="false">IF(MOD(ROW(),2),"",INDEX($Z$3:$Z$600,ROW()/2))</f>
        <v>9.72</v>
      </c>
      <c r="AB32" s="181" t="n">
        <v>0.3</v>
      </c>
      <c r="AC32" s="182" t="n">
        <f aca="false">VALUE($Z33)</f>
        <v>26.68</v>
      </c>
      <c r="AD32" s="164" t="n">
        <v>290</v>
      </c>
      <c r="AE32" s="191"/>
      <c r="AF32" s="227" t="str">
        <f aca="false">IF(MOD(ROW(),10),"",INDEX(AE$3:AE$600,ROW()/10))</f>
        <v/>
      </c>
      <c r="AG32" s="228" t="n">
        <v>22</v>
      </c>
      <c r="AH32" s="229" t="e">
        <f aca="false">VALUE($AF32)</f>
        <v>#VALUE!</v>
      </c>
      <c r="AI32" s="164" t="n">
        <v>290</v>
      </c>
      <c r="AJ32" s="191"/>
      <c r="AK32" s="227" t="str">
        <f aca="false">IF(MOD(ROW(),10),"",INDEX(AJ$3:AJ$600,ROW()/10))</f>
        <v/>
      </c>
      <c r="AL32" s="228" t="n">
        <v>22</v>
      </c>
      <c r="AM32" s="229" t="e">
        <f aca="false">VALUE($AK32)</f>
        <v>#VALUE!</v>
      </c>
      <c r="AN32" s="164" t="n">
        <v>290</v>
      </c>
      <c r="AO32" s="191"/>
      <c r="AP32" s="227" t="str">
        <f aca="false">IF(MOD(ROW(),10),"",INDEX(AO$3:AO$600,ROW()/10))</f>
        <v/>
      </c>
      <c r="AQ32" s="228" t="n">
        <v>22</v>
      </c>
      <c r="AR32" s="229" t="e">
        <f aca="false">VALUE($AP32)</f>
        <v>#VALUE!</v>
      </c>
      <c r="AS32" s="164" t="n">
        <v>290</v>
      </c>
      <c r="AT32" s="191"/>
      <c r="AU32" s="227" t="str">
        <f aca="false">IF(MOD(ROW(),10),"",INDEX(AT$3:AT$600,ROW()/10))</f>
        <v/>
      </c>
      <c r="AV32" s="181" t="n">
        <v>0.3</v>
      </c>
      <c r="AW32" s="229" t="e">
        <f aca="false">VALUE($AU32)</f>
        <v>#VALUE!</v>
      </c>
      <c r="AY32" s="190" t="n">
        <v>-40</v>
      </c>
      <c r="AZ32" s="180" t="n">
        <f aca="false">IF(MOD(ROW(),2),"",INDEX(AY$3:AY$600,ROW()/2))</f>
        <v>-40</v>
      </c>
      <c r="BA32" s="181" t="n">
        <v>0.3</v>
      </c>
      <c r="BB32" s="182" t="n">
        <f aca="false">VALUE(AZ32)</f>
        <v>-40</v>
      </c>
      <c r="BD32" s="190" t="n">
        <v>11</v>
      </c>
      <c r="BE32" s="180" t="n">
        <f aca="false">IF(MOD(ROW(),2),"",INDEX(BD$3:BD$600,ROW()/2))</f>
        <v>11</v>
      </c>
      <c r="BF32" s="181" t="n">
        <v>0.3</v>
      </c>
      <c r="BG32" s="182" t="n">
        <f aca="false">VALUE($BD33)</f>
        <v>11</v>
      </c>
    </row>
    <row r="33" customFormat="false" ht="13.5" hidden="false" customHeight="false" outlineLevel="0" collapsed="false">
      <c r="A33" s="208" t="n">
        <v>0.26</v>
      </c>
      <c r="B33" s="209" t="n">
        <v>2.18</v>
      </c>
      <c r="C33" s="213" t="n">
        <f aca="false">$C32+(($AM$20-$AM$10))/10</f>
        <v>0.053</v>
      </c>
      <c r="D33" s="217" t="n">
        <f aca="false">$D32+(($AH$30-$AH$20))/10</f>
        <v>0.0264</v>
      </c>
      <c r="E33" s="211" t="n">
        <f aca="false">$AC28</f>
        <v>21.43</v>
      </c>
      <c r="F33" s="212" t="n">
        <f aca="false">$F32+(($AR$20-$AR$10))/10</f>
        <v>-0.0372</v>
      </c>
      <c r="G33" s="218" t="n">
        <f aca="false">$G32+(($AW$20-$AW$10))/10</f>
        <v>-0.0662</v>
      </c>
      <c r="H33" s="213" t="n">
        <f aca="false">$BB28</f>
        <v>-40</v>
      </c>
      <c r="I33" s="213" t="n">
        <f aca="false">$BG28</f>
        <v>11</v>
      </c>
      <c r="K33" s="234" t="n">
        <v>-0.79</v>
      </c>
      <c r="L33" s="238" t="n">
        <f aca="false">L32-($L$12-$L$112)/101</f>
        <v>0</v>
      </c>
      <c r="M33" s="239" t="n">
        <f aca="false">M32-($M$12-$M$112)/101</f>
        <v>0</v>
      </c>
      <c r="Q33" s="234" t="n">
        <v>-0.78</v>
      </c>
      <c r="R33" s="235" t="n">
        <f aca="false">R32-($R$11-$R$61)/51</f>
        <v>0.0388196078431372</v>
      </c>
      <c r="S33" s="236" t="n">
        <f aca="false">S32-($S$11-$S$61)/51</f>
        <v>0</v>
      </c>
      <c r="T33" s="165"/>
      <c r="U33" s="165"/>
      <c r="V33" s="165"/>
      <c r="W33" s="165"/>
      <c r="X33" s="182"/>
      <c r="Y33" s="164" t="n">
        <v>30</v>
      </c>
      <c r="Z33" s="190" t="n">
        <v>26.68</v>
      </c>
      <c r="AA33" s="180" t="str">
        <f aca="false">IF(MOD(ROW(),2),"",INDEX($Z$3:$Z$600,ROW()/2))</f>
        <v/>
      </c>
      <c r="AB33" s="181" t="n">
        <v>0.31</v>
      </c>
      <c r="AC33" s="182" t="n">
        <f aca="false">VALUE($Z34)</f>
        <v>28.01</v>
      </c>
      <c r="AD33" s="164" t="n">
        <v>300</v>
      </c>
      <c r="AE33" s="191"/>
      <c r="AF33" s="227" t="str">
        <f aca="false">IF(MOD(ROW(),10),"",INDEX(AE$3:AE$600,ROW()/10))</f>
        <v/>
      </c>
      <c r="AG33" s="228" t="n">
        <v>23</v>
      </c>
      <c r="AH33" s="229" t="e">
        <f aca="false">VALUE($AF33)</f>
        <v>#VALUE!</v>
      </c>
      <c r="AI33" s="164" t="n">
        <v>300</v>
      </c>
      <c r="AJ33" s="191"/>
      <c r="AK33" s="227" t="str">
        <f aca="false">IF(MOD(ROW(),10),"",INDEX(AJ$3:AJ$600,ROW()/10))</f>
        <v/>
      </c>
      <c r="AL33" s="228" t="n">
        <v>23</v>
      </c>
      <c r="AM33" s="229" t="e">
        <f aca="false">VALUE($AK33)</f>
        <v>#VALUE!</v>
      </c>
      <c r="AN33" s="164" t="n">
        <v>300</v>
      </c>
      <c r="AO33" s="191"/>
      <c r="AP33" s="227" t="str">
        <f aca="false">IF(MOD(ROW(),10),"",INDEX(AO$3:AO$600,ROW()/10))</f>
        <v/>
      </c>
      <c r="AQ33" s="228" t="n">
        <v>23</v>
      </c>
      <c r="AR33" s="229" t="e">
        <f aca="false">VALUE($AP33)</f>
        <v>#VALUE!</v>
      </c>
      <c r="AS33" s="164" t="n">
        <v>300</v>
      </c>
      <c r="AT33" s="191"/>
      <c r="AU33" s="227" t="str">
        <f aca="false">IF(MOD(ROW(),10),"",INDEX(AT$3:AT$600,ROW()/10))</f>
        <v/>
      </c>
      <c r="AV33" s="181" t="n">
        <v>0.31</v>
      </c>
      <c r="AW33" s="229" t="e">
        <f aca="false">VALUE($AU33)</f>
        <v>#VALUE!</v>
      </c>
      <c r="AY33" s="190" t="n">
        <v>-40</v>
      </c>
      <c r="AZ33" s="180" t="str">
        <f aca="false">IF(MOD(ROW(),2),"",INDEX(AY$3:AY$600,ROW()/2))</f>
        <v/>
      </c>
      <c r="BA33" s="181" t="n">
        <v>0.31</v>
      </c>
      <c r="BB33" s="182" t="e">
        <f aca="false">VALUE(AZ33)</f>
        <v>#VALUE!</v>
      </c>
      <c r="BD33" s="190" t="n">
        <v>11</v>
      </c>
      <c r="BE33" s="180" t="str">
        <f aca="false">IF(MOD(ROW(),2),"",INDEX(BD$3:BD$600,ROW()/2))</f>
        <v/>
      </c>
      <c r="BF33" s="181" t="n">
        <v>0.31</v>
      </c>
      <c r="BG33" s="182" t="n">
        <f aca="false">VALUE($BD34)</f>
        <v>11</v>
      </c>
    </row>
    <row r="34" customFormat="false" ht="13.5" hidden="false" customHeight="false" outlineLevel="0" collapsed="false">
      <c r="A34" s="208" t="n">
        <v>0.27</v>
      </c>
      <c r="B34" s="209" t="n">
        <v>2.17</v>
      </c>
      <c r="C34" s="213" t="n">
        <f aca="false">$C33+(($AM$20-$AM$10))/10</f>
        <v>0.0525</v>
      </c>
      <c r="D34" s="217" t="n">
        <f aca="false">$D33+(($AH$30-$AH$20))/10</f>
        <v>0.0263</v>
      </c>
      <c r="E34" s="211" t="n">
        <f aca="false">$AC29</f>
        <v>22.71</v>
      </c>
      <c r="F34" s="212" t="n">
        <f aca="false">$F33+(($AR$20-$AR$10))/10</f>
        <v>-0.0394</v>
      </c>
      <c r="G34" s="218" t="n">
        <f aca="false">$G33+(($AW$20-$AW$10))/10</f>
        <v>-0.0699</v>
      </c>
      <c r="H34" s="213" t="n">
        <f aca="false">$BB28+($BB30-$BB28)/2</f>
        <v>-40</v>
      </c>
      <c r="I34" s="213" t="n">
        <f aca="false">$BG28+($BG30-$BG28)/2</f>
        <v>11</v>
      </c>
      <c r="K34" s="234" t="n">
        <v>-0.78</v>
      </c>
      <c r="L34" s="238" t="n">
        <f aca="false">L33-($L$12-$L$112)/101</f>
        <v>0</v>
      </c>
      <c r="M34" s="239" t="n">
        <f aca="false">M33-($M$12-$M$112)/101</f>
        <v>0</v>
      </c>
      <c r="Q34" s="234" t="n">
        <v>-0.77</v>
      </c>
      <c r="R34" s="235" t="n">
        <f aca="false">R33-($R$11-$R$61)/51</f>
        <v>0.038356862745098</v>
      </c>
      <c r="S34" s="236" t="n">
        <f aca="false">S33-($S$11-$S$61)/51</f>
        <v>0</v>
      </c>
      <c r="T34" s="165"/>
      <c r="U34" s="165"/>
      <c r="V34" s="165"/>
      <c r="W34" s="165"/>
      <c r="X34" s="182"/>
      <c r="Y34" s="164" t="n">
        <v>31</v>
      </c>
      <c r="Z34" s="242" t="n">
        <v>28.01</v>
      </c>
      <c r="AA34" s="180" t="n">
        <f aca="false">IF(MOD(ROW(),2),"",INDEX($Z$3:$Z$600,ROW()/2))</f>
        <v>10.6</v>
      </c>
      <c r="AB34" s="181" t="n">
        <v>0.32</v>
      </c>
      <c r="AC34" s="182" t="n">
        <f aca="false">VALUE($Z35)</f>
        <v>29.33</v>
      </c>
      <c r="AD34" s="164" t="n">
        <v>310</v>
      </c>
      <c r="AE34" s="191"/>
      <c r="AF34" s="227" t="str">
        <f aca="false">IF(MOD(ROW(),10),"",INDEX(AE$3:AE$600,ROW()/10))</f>
        <v/>
      </c>
      <c r="AG34" s="228" t="n">
        <v>24</v>
      </c>
      <c r="AH34" s="229" t="e">
        <f aca="false">VALUE($AF34)</f>
        <v>#VALUE!</v>
      </c>
      <c r="AI34" s="164" t="n">
        <v>310</v>
      </c>
      <c r="AJ34" s="191"/>
      <c r="AK34" s="227" t="str">
        <f aca="false">IF(MOD(ROW(),10),"",INDEX(AJ$3:AJ$600,ROW()/10))</f>
        <v/>
      </c>
      <c r="AL34" s="228" t="n">
        <v>24</v>
      </c>
      <c r="AM34" s="229" t="e">
        <f aca="false">VALUE($AK34)</f>
        <v>#VALUE!</v>
      </c>
      <c r="AN34" s="164" t="n">
        <v>310</v>
      </c>
      <c r="AO34" s="191"/>
      <c r="AP34" s="227" t="str">
        <f aca="false">IF(MOD(ROW(),10),"",INDEX(AO$3:AO$600,ROW()/10))</f>
        <v/>
      </c>
      <c r="AQ34" s="228" t="n">
        <v>24</v>
      </c>
      <c r="AR34" s="229" t="e">
        <f aca="false">VALUE($AP34)</f>
        <v>#VALUE!</v>
      </c>
      <c r="AS34" s="164" t="n">
        <v>310</v>
      </c>
      <c r="AT34" s="191"/>
      <c r="AU34" s="227" t="str">
        <f aca="false">IF(MOD(ROW(),10),"",INDEX(AT$3:AT$600,ROW()/10))</f>
        <v/>
      </c>
      <c r="AV34" s="181" t="n">
        <v>0.32</v>
      </c>
      <c r="AW34" s="229" t="e">
        <f aca="false">VALUE($AU34)</f>
        <v>#VALUE!</v>
      </c>
      <c r="AY34" s="190" t="n">
        <v>-40</v>
      </c>
      <c r="AZ34" s="180" t="n">
        <f aca="false">IF(MOD(ROW(),2),"",INDEX(AY$3:AY$600,ROW()/2))</f>
        <v>-40</v>
      </c>
      <c r="BA34" s="181" t="n">
        <v>0.32</v>
      </c>
      <c r="BB34" s="182" t="n">
        <f aca="false">VALUE(AZ34)</f>
        <v>-40</v>
      </c>
      <c r="BD34" s="190" t="n">
        <v>11</v>
      </c>
      <c r="BE34" s="180" t="n">
        <f aca="false">IF(MOD(ROW(),2),"",INDEX(BD$3:BD$600,ROW()/2))</f>
        <v>11</v>
      </c>
      <c r="BF34" s="181" t="n">
        <v>0.32</v>
      </c>
      <c r="BG34" s="182" t="n">
        <f aca="false">VALUE($BD35)</f>
        <v>11</v>
      </c>
    </row>
    <row r="35" customFormat="false" ht="13.5" hidden="false" customHeight="false" outlineLevel="0" collapsed="false">
      <c r="A35" s="208" t="n">
        <v>0.28</v>
      </c>
      <c r="B35" s="209" t="n">
        <v>2.16</v>
      </c>
      <c r="C35" s="213" t="n">
        <f aca="false">$C34+(($AM$20-$AM$10))/10</f>
        <v>0.052</v>
      </c>
      <c r="D35" s="217" t="n">
        <f aca="false">$D34+(($AH$30-$AH$20))/10</f>
        <v>0.0262</v>
      </c>
      <c r="E35" s="211" t="n">
        <f aca="false">$AC30</f>
        <v>24.03</v>
      </c>
      <c r="F35" s="212" t="n">
        <f aca="false">$F34+(($AR$20-$AR$10))/10</f>
        <v>-0.0416</v>
      </c>
      <c r="G35" s="218" t="n">
        <f aca="false">$G34+(($AW$20-$AW$10))/10</f>
        <v>-0.0736</v>
      </c>
      <c r="H35" s="213" t="n">
        <f aca="false">$BB30</f>
        <v>-40</v>
      </c>
      <c r="I35" s="213" t="n">
        <f aca="false">$BG30</f>
        <v>11</v>
      </c>
      <c r="K35" s="234" t="n">
        <v>-0.77</v>
      </c>
      <c r="L35" s="238" t="n">
        <f aca="false">L34-($L$12-$L$112)/101</f>
        <v>0</v>
      </c>
      <c r="M35" s="239" t="n">
        <f aca="false">M34-($M$12-$M$112)/101</f>
        <v>0</v>
      </c>
      <c r="Q35" s="234" t="n">
        <v>-0.76</v>
      </c>
      <c r="R35" s="235" t="n">
        <f aca="false">R34-($R$11-$R$61)/51</f>
        <v>0.0378941176470588</v>
      </c>
      <c r="S35" s="236" t="n">
        <f aca="false">S34-($S$11-$S$61)/51</f>
        <v>0</v>
      </c>
      <c r="T35" s="165"/>
      <c r="U35" s="165"/>
      <c r="V35" s="165"/>
      <c r="W35" s="165"/>
      <c r="X35" s="182"/>
      <c r="Y35" s="164" t="n">
        <v>32</v>
      </c>
      <c r="Z35" s="190" t="n">
        <v>29.33</v>
      </c>
      <c r="AA35" s="180" t="str">
        <f aca="false">IF(MOD(ROW(),2),"",INDEX($Z$3:$Z$600,ROW()/2))</f>
        <v/>
      </c>
      <c r="AB35" s="181" t="n">
        <v>0.33</v>
      </c>
      <c r="AC35" s="182" t="n">
        <f aca="false">VALUE($Z36)</f>
        <v>30.65</v>
      </c>
      <c r="AD35" s="164" t="n">
        <v>320</v>
      </c>
      <c r="AE35" s="191"/>
      <c r="AF35" s="227" t="str">
        <f aca="false">IF(MOD(ROW(),10),"",INDEX(AE$3:AE$600,ROW()/10))</f>
        <v/>
      </c>
      <c r="AG35" s="228" t="n">
        <v>25</v>
      </c>
      <c r="AH35" s="229" t="e">
        <f aca="false">VALUE($AF35)</f>
        <v>#VALUE!</v>
      </c>
      <c r="AI35" s="164" t="n">
        <v>320</v>
      </c>
      <c r="AJ35" s="191"/>
      <c r="AK35" s="227" t="str">
        <f aca="false">IF(MOD(ROW(),10),"",INDEX(AJ$3:AJ$600,ROW()/10))</f>
        <v/>
      </c>
      <c r="AL35" s="228" t="n">
        <v>25</v>
      </c>
      <c r="AM35" s="229" t="e">
        <f aca="false">VALUE($AK35)</f>
        <v>#VALUE!</v>
      </c>
      <c r="AN35" s="164" t="n">
        <v>320</v>
      </c>
      <c r="AO35" s="191"/>
      <c r="AP35" s="227" t="str">
        <f aca="false">IF(MOD(ROW(),10),"",INDEX(AO$3:AO$600,ROW()/10))</f>
        <v/>
      </c>
      <c r="AQ35" s="228" t="n">
        <v>25</v>
      </c>
      <c r="AR35" s="229" t="e">
        <f aca="false">VALUE($AP35)</f>
        <v>#VALUE!</v>
      </c>
      <c r="AS35" s="164" t="n">
        <v>320</v>
      </c>
      <c r="AT35" s="191"/>
      <c r="AU35" s="227" t="str">
        <f aca="false">IF(MOD(ROW(),10),"",INDEX(AT$3:AT$600,ROW()/10))</f>
        <v/>
      </c>
      <c r="AV35" s="181" t="n">
        <v>0.33</v>
      </c>
      <c r="AW35" s="229" t="e">
        <f aca="false">VALUE($AU35)</f>
        <v>#VALUE!</v>
      </c>
      <c r="AY35" s="190" t="n">
        <v>-40</v>
      </c>
      <c r="AZ35" s="180" t="str">
        <f aca="false">IF(MOD(ROW(),2),"",INDEX(AY$3:AY$600,ROW()/2))</f>
        <v/>
      </c>
      <c r="BA35" s="181" t="n">
        <v>0.33</v>
      </c>
      <c r="BB35" s="182" t="e">
        <f aca="false">VALUE(AZ35)</f>
        <v>#VALUE!</v>
      </c>
      <c r="BD35" s="190" t="n">
        <v>11</v>
      </c>
      <c r="BE35" s="180" t="str">
        <f aca="false">IF(MOD(ROW(),2),"",INDEX(BD$3:BD$600,ROW()/2))</f>
        <v/>
      </c>
      <c r="BF35" s="181" t="n">
        <v>0.33</v>
      </c>
      <c r="BG35" s="182" t="n">
        <f aca="false">VALUE($BD36)</f>
        <v>11</v>
      </c>
    </row>
    <row r="36" customFormat="false" ht="13.5" hidden="false" customHeight="false" outlineLevel="0" collapsed="false">
      <c r="A36" s="208" t="n">
        <v>0.29</v>
      </c>
      <c r="B36" s="209" t="n">
        <v>2.15</v>
      </c>
      <c r="C36" s="213" t="n">
        <f aca="false">$C35+(($AM$20-$AM$10))/10</f>
        <v>0.0515</v>
      </c>
      <c r="D36" s="217" t="n">
        <f aca="false">$D35+(($AH$30-$AH$20))/10</f>
        <v>0.0261</v>
      </c>
      <c r="E36" s="211" t="n">
        <f aca="false">$AC31</f>
        <v>25.36</v>
      </c>
      <c r="F36" s="212" t="n">
        <f aca="false">$F35+(($AR$20-$AR$10))/10</f>
        <v>-0.0438</v>
      </c>
      <c r="G36" s="218" t="n">
        <f aca="false">$G35+(($AW$20-$AW$10))/10</f>
        <v>-0.0773</v>
      </c>
      <c r="H36" s="213" t="n">
        <f aca="false">$BB30+($BB32-$BB30)/2</f>
        <v>-40</v>
      </c>
      <c r="I36" s="213" t="n">
        <f aca="false">$BG30+($BG32-$BG30)/2</f>
        <v>11</v>
      </c>
      <c r="K36" s="234" t="n">
        <v>-0.76</v>
      </c>
      <c r="L36" s="238" t="n">
        <f aca="false">L35-($L$12-$L$112)/101</f>
        <v>0</v>
      </c>
      <c r="M36" s="239" t="n">
        <f aca="false">M35-($M$12-$M$112)/101</f>
        <v>0</v>
      </c>
      <c r="Q36" s="234" t="n">
        <v>-0.75</v>
      </c>
      <c r="R36" s="235" t="n">
        <f aca="false">R35-($R$11-$R$61)/51</f>
        <v>0.0374313725490196</v>
      </c>
      <c r="S36" s="236" t="n">
        <f aca="false">S35-($S$11-$S$61)/51</f>
        <v>0</v>
      </c>
      <c r="T36" s="165"/>
      <c r="U36" s="165"/>
      <c r="V36" s="165"/>
      <c r="W36" s="165"/>
      <c r="X36" s="182"/>
      <c r="Y36" s="164" t="n">
        <v>33</v>
      </c>
      <c r="Z36" s="190" t="n">
        <v>30.65</v>
      </c>
      <c r="AA36" s="180" t="n">
        <f aca="false">IF(MOD(ROW(),2),"",INDEX($Z$3:$Z$600,ROW()/2))</f>
        <v>11.51</v>
      </c>
      <c r="AB36" s="181" t="n">
        <v>0.34</v>
      </c>
      <c r="AC36" s="182" t="n">
        <f aca="false">VALUE($Z37)</f>
        <v>31.98</v>
      </c>
      <c r="AD36" s="164" t="n">
        <v>330</v>
      </c>
      <c r="AE36" s="191"/>
      <c r="AF36" s="227" t="str">
        <f aca="false">IF(MOD(ROW(),10),"",INDEX(AE$3:AE$600,ROW()/10))</f>
        <v/>
      </c>
      <c r="AG36" s="228" t="n">
        <v>26</v>
      </c>
      <c r="AH36" s="229" t="e">
        <f aca="false">VALUE($AF36)</f>
        <v>#VALUE!</v>
      </c>
      <c r="AI36" s="164" t="n">
        <v>330</v>
      </c>
      <c r="AJ36" s="191"/>
      <c r="AK36" s="227" t="str">
        <f aca="false">IF(MOD(ROW(),10),"",INDEX(AJ$3:AJ$600,ROW()/10))</f>
        <v/>
      </c>
      <c r="AL36" s="228" t="n">
        <v>26</v>
      </c>
      <c r="AM36" s="229" t="e">
        <f aca="false">VALUE($AK36)</f>
        <v>#VALUE!</v>
      </c>
      <c r="AN36" s="164" t="n">
        <v>330</v>
      </c>
      <c r="AO36" s="191"/>
      <c r="AP36" s="227" t="str">
        <f aca="false">IF(MOD(ROW(),10),"",INDEX(AO$3:AO$600,ROW()/10))</f>
        <v/>
      </c>
      <c r="AQ36" s="228" t="n">
        <v>26</v>
      </c>
      <c r="AR36" s="229" t="e">
        <f aca="false">VALUE($AP36)</f>
        <v>#VALUE!</v>
      </c>
      <c r="AS36" s="164" t="n">
        <v>330</v>
      </c>
      <c r="AT36" s="191"/>
      <c r="AU36" s="227" t="str">
        <f aca="false">IF(MOD(ROW(),10),"",INDEX(AT$3:AT$600,ROW()/10))</f>
        <v/>
      </c>
      <c r="AV36" s="181" t="n">
        <v>0.34</v>
      </c>
      <c r="AW36" s="229" t="e">
        <f aca="false">VALUE($AU36)</f>
        <v>#VALUE!</v>
      </c>
      <c r="AY36" s="190" t="n">
        <v>-40</v>
      </c>
      <c r="AZ36" s="180" t="n">
        <f aca="false">IF(MOD(ROW(),2),"",INDEX(AY$3:AY$600,ROW()/2))</f>
        <v>-40</v>
      </c>
      <c r="BA36" s="181" t="n">
        <v>0.34</v>
      </c>
      <c r="BB36" s="182" t="n">
        <f aca="false">VALUE(AZ36)</f>
        <v>-40</v>
      </c>
      <c r="BD36" s="190" t="n">
        <v>11</v>
      </c>
      <c r="BE36" s="180" t="n">
        <f aca="false">IF(MOD(ROW(),2),"",INDEX(BD$3:BD$600,ROW()/2))</f>
        <v>11</v>
      </c>
      <c r="BF36" s="181" t="n">
        <v>0.34</v>
      </c>
      <c r="BG36" s="182" t="n">
        <f aca="false">VALUE($BD37)</f>
        <v>11</v>
      </c>
    </row>
    <row r="37" customFormat="false" ht="13.5" hidden="false" customHeight="false" outlineLevel="0" collapsed="false">
      <c r="A37" s="208" t="n">
        <v>0.3</v>
      </c>
      <c r="B37" s="209" t="n">
        <v>2.14</v>
      </c>
      <c r="C37" s="213" t="n">
        <f aca="false">$AM40</f>
        <v>0.052</v>
      </c>
      <c r="D37" s="241" t="n">
        <f aca="false">$AH40</f>
        <v>0.026</v>
      </c>
      <c r="E37" s="211" t="n">
        <f aca="false">$AC32</f>
        <v>26.68</v>
      </c>
      <c r="F37" s="212" t="n">
        <f aca="false">$AR40</f>
        <v>-0.025</v>
      </c>
      <c r="G37" s="218" t="n">
        <f aca="false">$AW40</f>
        <v>-0.047</v>
      </c>
      <c r="H37" s="213" t="n">
        <f aca="false">$BB32</f>
        <v>-40</v>
      </c>
      <c r="I37" s="213" t="n">
        <f aca="false">$BG32</f>
        <v>11</v>
      </c>
      <c r="K37" s="234" t="n">
        <v>-0.75</v>
      </c>
      <c r="L37" s="238" t="n">
        <f aca="false">L36-($L$12-$L$112)/101</f>
        <v>0</v>
      </c>
      <c r="M37" s="239" t="n">
        <f aca="false">M36-($M$12-$M$112)/101</f>
        <v>0</v>
      </c>
      <c r="Q37" s="234" t="n">
        <v>-0.74</v>
      </c>
      <c r="R37" s="235" t="n">
        <f aca="false">R36-($R$11-$R$61)/51</f>
        <v>0.0369686274509804</v>
      </c>
      <c r="S37" s="236" t="n">
        <f aca="false">S36-($S$11-$S$61)/51</f>
        <v>0</v>
      </c>
      <c r="T37" s="165"/>
      <c r="U37" s="165"/>
      <c r="V37" s="165"/>
      <c r="W37" s="165"/>
      <c r="X37" s="182"/>
      <c r="Y37" s="164" t="n">
        <v>34</v>
      </c>
      <c r="Z37" s="190" t="n">
        <v>31.98</v>
      </c>
      <c r="AA37" s="180" t="str">
        <f aca="false">IF(MOD(ROW(),2),"",INDEX($Z$3:$Z$600,ROW()/2))</f>
        <v/>
      </c>
      <c r="AB37" s="181" t="n">
        <v>0.35</v>
      </c>
      <c r="AC37" s="182" t="n">
        <f aca="false">VALUE($Z38)</f>
        <v>33.3</v>
      </c>
      <c r="AD37" s="164" t="n">
        <v>340</v>
      </c>
      <c r="AE37" s="191"/>
      <c r="AF37" s="227" t="str">
        <f aca="false">IF(MOD(ROW(),10),"",INDEX(AE$3:AE$600,ROW()/10))</f>
        <v/>
      </c>
      <c r="AG37" s="228" t="n">
        <v>27</v>
      </c>
      <c r="AH37" s="229" t="e">
        <f aca="false">VALUE($AF37)</f>
        <v>#VALUE!</v>
      </c>
      <c r="AI37" s="164" t="n">
        <v>340</v>
      </c>
      <c r="AJ37" s="191"/>
      <c r="AK37" s="227" t="str">
        <f aca="false">IF(MOD(ROW(),10),"",INDEX(AJ$3:AJ$600,ROW()/10))</f>
        <v/>
      </c>
      <c r="AL37" s="228" t="n">
        <v>27</v>
      </c>
      <c r="AM37" s="229" t="e">
        <f aca="false">VALUE($AK37)</f>
        <v>#VALUE!</v>
      </c>
      <c r="AN37" s="164" t="n">
        <v>340</v>
      </c>
      <c r="AO37" s="191"/>
      <c r="AP37" s="227" t="str">
        <f aca="false">IF(MOD(ROW(),10),"",INDEX(AO$3:AO$600,ROW()/10))</f>
        <v/>
      </c>
      <c r="AQ37" s="228" t="n">
        <v>27</v>
      </c>
      <c r="AR37" s="229" t="e">
        <f aca="false">VALUE($AP37)</f>
        <v>#VALUE!</v>
      </c>
      <c r="AS37" s="164" t="n">
        <v>340</v>
      </c>
      <c r="AT37" s="191"/>
      <c r="AU37" s="227" t="str">
        <f aca="false">IF(MOD(ROW(),10),"",INDEX(AT$3:AT$600,ROW()/10))</f>
        <v/>
      </c>
      <c r="AV37" s="181" t="n">
        <v>0.35</v>
      </c>
      <c r="AW37" s="229" t="e">
        <f aca="false">VALUE($AU37)</f>
        <v>#VALUE!</v>
      </c>
      <c r="AY37" s="190" t="n">
        <v>-40</v>
      </c>
      <c r="AZ37" s="180" t="str">
        <f aca="false">IF(MOD(ROW(),2),"",INDEX(AY$3:AY$600,ROW()/2))</f>
        <v/>
      </c>
      <c r="BA37" s="181" t="n">
        <v>0.35</v>
      </c>
      <c r="BB37" s="182" t="e">
        <f aca="false">VALUE(AZ37)</f>
        <v>#VALUE!</v>
      </c>
      <c r="BD37" s="190" t="n">
        <v>11</v>
      </c>
      <c r="BE37" s="180" t="str">
        <f aca="false">IF(MOD(ROW(),2),"",INDEX(BD$3:BD$600,ROW()/2))</f>
        <v/>
      </c>
      <c r="BF37" s="181" t="n">
        <v>0.35</v>
      </c>
      <c r="BG37" s="182" t="n">
        <f aca="false">VALUE($BD38)</f>
        <v>11</v>
      </c>
    </row>
    <row r="38" customFormat="false" ht="13.5" hidden="false" customHeight="false" outlineLevel="0" collapsed="false">
      <c r="A38" s="208" t="n">
        <v>0.31</v>
      </c>
      <c r="B38" s="209" t="n">
        <v>2.13</v>
      </c>
      <c r="C38" s="213" t="n">
        <f aca="false">$C37+(($AM$20-$AM$10))/10</f>
        <v>0.0515</v>
      </c>
      <c r="D38" s="217" t="n">
        <f aca="false">$D37+(($AH$30-$AH$20))/10</f>
        <v>0.0259</v>
      </c>
      <c r="E38" s="211" t="n">
        <f aca="false">$AC33</f>
        <v>28.01</v>
      </c>
      <c r="F38" s="212" t="n">
        <f aca="false">$F37+(($AR$20-$AR$10))/10</f>
        <v>-0.0272</v>
      </c>
      <c r="G38" s="218" t="n">
        <f aca="false">$G37+(($AW$20-$AW$10))/10</f>
        <v>-0.0507</v>
      </c>
      <c r="H38" s="213" t="n">
        <f aca="false">$BB32+($BB34-$BB32)/2</f>
        <v>-40</v>
      </c>
      <c r="I38" s="213" t="n">
        <f aca="false">$BG32+($BG34-$BG32)/2</f>
        <v>11</v>
      </c>
      <c r="K38" s="234" t="n">
        <v>-0.74</v>
      </c>
      <c r="L38" s="238" t="n">
        <f aca="false">L37-($L$12-$L$112)/101</f>
        <v>0</v>
      </c>
      <c r="M38" s="239" t="n">
        <f aca="false">M37-($M$12-$M$112)/101</f>
        <v>0</v>
      </c>
      <c r="Q38" s="234" t="n">
        <v>-0.73</v>
      </c>
      <c r="R38" s="235" t="n">
        <f aca="false">R37-($R$11-$R$61)/51</f>
        <v>0.0365058823529412</v>
      </c>
      <c r="S38" s="236" t="n">
        <f aca="false">S37-($S$11-$S$61)/51</f>
        <v>0</v>
      </c>
      <c r="T38" s="165"/>
      <c r="U38" s="165"/>
      <c r="V38" s="165"/>
      <c r="W38" s="165"/>
      <c r="X38" s="182"/>
      <c r="Y38" s="164" t="n">
        <v>35</v>
      </c>
      <c r="Z38" s="190" t="n">
        <v>33.3</v>
      </c>
      <c r="AA38" s="180" t="n">
        <f aca="false">IF(MOD(ROW(),2),"",INDEX($Z$3:$Z$600,ROW()/2))</f>
        <v>12.46</v>
      </c>
      <c r="AB38" s="181" t="n">
        <v>0.36</v>
      </c>
      <c r="AC38" s="182" t="n">
        <f aca="false">VALUE($Z39)</f>
        <v>34.63</v>
      </c>
      <c r="AD38" s="164" t="n">
        <v>350</v>
      </c>
      <c r="AE38" s="191"/>
      <c r="AF38" s="227" t="str">
        <f aca="false">IF(MOD(ROW(),10),"",INDEX(AE$3:AE$600,ROW()/10))</f>
        <v/>
      </c>
      <c r="AG38" s="228" t="n">
        <v>28</v>
      </c>
      <c r="AH38" s="229" t="e">
        <f aca="false">VALUE($AF38)</f>
        <v>#VALUE!</v>
      </c>
      <c r="AI38" s="164" t="n">
        <v>350</v>
      </c>
      <c r="AJ38" s="191"/>
      <c r="AK38" s="227" t="str">
        <f aca="false">IF(MOD(ROW(),10),"",INDEX(AJ$3:AJ$600,ROW()/10))</f>
        <v/>
      </c>
      <c r="AL38" s="228" t="n">
        <v>28</v>
      </c>
      <c r="AM38" s="229" t="e">
        <f aca="false">VALUE($AK38)</f>
        <v>#VALUE!</v>
      </c>
      <c r="AN38" s="164" t="n">
        <v>350</v>
      </c>
      <c r="AO38" s="191"/>
      <c r="AP38" s="227" t="str">
        <f aca="false">IF(MOD(ROW(),10),"",INDEX(AO$3:AO$600,ROW()/10))</f>
        <v/>
      </c>
      <c r="AQ38" s="228" t="n">
        <v>28</v>
      </c>
      <c r="AR38" s="229" t="e">
        <f aca="false">VALUE($AP38)</f>
        <v>#VALUE!</v>
      </c>
      <c r="AS38" s="164" t="n">
        <v>350</v>
      </c>
      <c r="AT38" s="191"/>
      <c r="AU38" s="227" t="str">
        <f aca="false">IF(MOD(ROW(),10),"",INDEX(AT$3:AT$600,ROW()/10))</f>
        <v/>
      </c>
      <c r="AV38" s="181" t="n">
        <v>0.36</v>
      </c>
      <c r="AW38" s="229" t="e">
        <f aca="false">VALUE($AU38)</f>
        <v>#VALUE!</v>
      </c>
      <c r="AY38" s="190" t="n">
        <v>-40</v>
      </c>
      <c r="AZ38" s="180" t="n">
        <f aca="false">IF(MOD(ROW(),2),"",INDEX(AY$3:AY$600,ROW()/2))</f>
        <v>-40</v>
      </c>
      <c r="BA38" s="181" t="n">
        <v>0.36</v>
      </c>
      <c r="BB38" s="182" t="n">
        <f aca="false">VALUE(AZ38)</f>
        <v>-40</v>
      </c>
      <c r="BD38" s="190" t="n">
        <v>11</v>
      </c>
      <c r="BE38" s="180" t="n">
        <f aca="false">IF(MOD(ROW(),2),"",INDEX(BD$3:BD$600,ROW()/2))</f>
        <v>11</v>
      </c>
      <c r="BF38" s="181" t="n">
        <v>0.36</v>
      </c>
      <c r="BG38" s="182" t="n">
        <f aca="false">VALUE($BD39)</f>
        <v>11</v>
      </c>
    </row>
    <row r="39" customFormat="false" ht="13.5" hidden="false" customHeight="false" outlineLevel="0" collapsed="false">
      <c r="A39" s="208" t="n">
        <v>0.32</v>
      </c>
      <c r="B39" s="209" t="n">
        <v>2.12</v>
      </c>
      <c r="C39" s="213" t="n">
        <f aca="false">$C38+(($AM$20-$AM$10))/10</f>
        <v>0.051</v>
      </c>
      <c r="D39" s="217" t="n">
        <f aca="false">$D38+(($AH$30-$AH$20))/10</f>
        <v>0.0258</v>
      </c>
      <c r="E39" s="211" t="n">
        <f aca="false">$AC34</f>
        <v>29.33</v>
      </c>
      <c r="F39" s="212" t="n">
        <f aca="false">$F38+(($AR$20-$AR$10))/10</f>
        <v>-0.0294</v>
      </c>
      <c r="G39" s="218" t="n">
        <f aca="false">$G38+(($AW$20-$AW$10))/10</f>
        <v>-0.0544</v>
      </c>
      <c r="H39" s="213" t="n">
        <f aca="false">$BB34</f>
        <v>-40</v>
      </c>
      <c r="I39" s="213" t="n">
        <f aca="false">$BG34</f>
        <v>11</v>
      </c>
      <c r="K39" s="234" t="n">
        <v>-0.73</v>
      </c>
      <c r="L39" s="238" t="n">
        <f aca="false">L38-($L$12-$L$112)/101</f>
        <v>0</v>
      </c>
      <c r="M39" s="239" t="n">
        <f aca="false">M38-($M$12-$M$112)/101</f>
        <v>0</v>
      </c>
      <c r="Q39" s="234" t="n">
        <v>-0.72</v>
      </c>
      <c r="R39" s="235" t="n">
        <f aca="false">R38-($R$11-$R$61)/51</f>
        <v>0.0360431372549019</v>
      </c>
      <c r="S39" s="236" t="n">
        <f aca="false">S38-($S$11-$S$61)/51</f>
        <v>0</v>
      </c>
      <c r="T39" s="165"/>
      <c r="U39" s="165"/>
      <c r="V39" s="165"/>
      <c r="W39" s="165"/>
      <c r="X39" s="182"/>
      <c r="Y39" s="164" t="n">
        <v>36</v>
      </c>
      <c r="Z39" s="190" t="n">
        <v>34.63</v>
      </c>
      <c r="AA39" s="180" t="str">
        <f aca="false">IF(MOD(ROW(),2),"",INDEX($Z$3:$Z$600,ROW()/2))</f>
        <v/>
      </c>
      <c r="AB39" s="181" t="n">
        <v>0.37</v>
      </c>
      <c r="AC39" s="182" t="n">
        <f aca="false">VALUE($Z40)</f>
        <v>35.95</v>
      </c>
      <c r="AD39" s="164" t="n">
        <v>360</v>
      </c>
      <c r="AE39" s="191"/>
      <c r="AF39" s="227" t="str">
        <f aca="false">IF(MOD(ROW(),10),"",INDEX(AE$3:AE$600,ROW()/10))</f>
        <v/>
      </c>
      <c r="AG39" s="228" t="n">
        <v>29</v>
      </c>
      <c r="AH39" s="229" t="e">
        <f aca="false">VALUE($AF39)</f>
        <v>#VALUE!</v>
      </c>
      <c r="AI39" s="164" t="n">
        <v>360</v>
      </c>
      <c r="AJ39" s="191"/>
      <c r="AK39" s="227" t="str">
        <f aca="false">IF(MOD(ROW(),10),"",INDEX(AJ$3:AJ$600,ROW()/10))</f>
        <v/>
      </c>
      <c r="AL39" s="228" t="n">
        <v>29</v>
      </c>
      <c r="AM39" s="229" t="e">
        <f aca="false">VALUE($AK39)</f>
        <v>#VALUE!</v>
      </c>
      <c r="AN39" s="164" t="n">
        <v>360</v>
      </c>
      <c r="AO39" s="191"/>
      <c r="AP39" s="227" t="str">
        <f aca="false">IF(MOD(ROW(),10),"",INDEX(AO$3:AO$600,ROW()/10))</f>
        <v/>
      </c>
      <c r="AQ39" s="228" t="n">
        <v>29</v>
      </c>
      <c r="AR39" s="229" t="e">
        <f aca="false">VALUE($AP39)</f>
        <v>#VALUE!</v>
      </c>
      <c r="AS39" s="164" t="n">
        <v>360</v>
      </c>
      <c r="AT39" s="191"/>
      <c r="AU39" s="227" t="str">
        <f aca="false">IF(MOD(ROW(),10),"",INDEX(AT$3:AT$600,ROW()/10))</f>
        <v/>
      </c>
      <c r="AV39" s="181" t="n">
        <v>0.37</v>
      </c>
      <c r="AW39" s="229" t="e">
        <f aca="false">VALUE($AU39)</f>
        <v>#VALUE!</v>
      </c>
      <c r="AY39" s="190" t="n">
        <v>-40</v>
      </c>
      <c r="AZ39" s="180" t="str">
        <f aca="false">IF(MOD(ROW(),2),"",INDEX(AY$3:AY$600,ROW()/2))</f>
        <v/>
      </c>
      <c r="BA39" s="181" t="n">
        <v>0.37</v>
      </c>
      <c r="BB39" s="182" t="e">
        <f aca="false">VALUE(AZ39)</f>
        <v>#VALUE!</v>
      </c>
      <c r="BD39" s="190" t="n">
        <v>11</v>
      </c>
      <c r="BE39" s="180" t="str">
        <f aca="false">IF(MOD(ROW(),2),"",INDEX(BD$3:BD$600,ROW()/2))</f>
        <v/>
      </c>
      <c r="BF39" s="181" t="n">
        <v>0.37</v>
      </c>
      <c r="BG39" s="182" t="n">
        <f aca="false">VALUE($BD40)</f>
        <v>11</v>
      </c>
    </row>
    <row r="40" customFormat="false" ht="13.5" hidden="false" customHeight="false" outlineLevel="0" collapsed="false">
      <c r="A40" s="208" t="n">
        <v>0.33</v>
      </c>
      <c r="B40" s="209" t="n">
        <v>2.11</v>
      </c>
      <c r="C40" s="213" t="n">
        <f aca="false">$C39+(($AM$20-$AM$10))/10</f>
        <v>0.0505</v>
      </c>
      <c r="D40" s="217" t="n">
        <f aca="false">$D39+(($AH$30-$AH$20))/10</f>
        <v>0.0257</v>
      </c>
      <c r="E40" s="211" t="n">
        <f aca="false">$AC35</f>
        <v>30.65</v>
      </c>
      <c r="F40" s="212" t="n">
        <f aca="false">$F39+(($AR$20-$AR$10))/10</f>
        <v>-0.0316</v>
      </c>
      <c r="G40" s="218" t="n">
        <f aca="false">$G39+(($AW$20-$AW$10))/10</f>
        <v>-0.0581</v>
      </c>
      <c r="H40" s="213" t="n">
        <f aca="false">$BB34+($BB36-$BB34)/2</f>
        <v>-40</v>
      </c>
      <c r="I40" s="213" t="n">
        <f aca="false">$BG34+($BG36-$BG34)/2</f>
        <v>11</v>
      </c>
      <c r="K40" s="234" t="n">
        <v>-0.72</v>
      </c>
      <c r="L40" s="238" t="n">
        <f aca="false">L39-($L$12-$L$112)/101</f>
        <v>0</v>
      </c>
      <c r="M40" s="239" t="n">
        <f aca="false">M39-($M$12-$M$112)/101</f>
        <v>0</v>
      </c>
      <c r="Q40" s="234" t="n">
        <v>-0.71</v>
      </c>
      <c r="R40" s="235" t="n">
        <f aca="false">R39-($R$11-$R$61)/51</f>
        <v>0.0355803921568627</v>
      </c>
      <c r="S40" s="236" t="n">
        <f aca="false">S39-($S$11-$S$61)/51</f>
        <v>0</v>
      </c>
      <c r="T40" s="165"/>
      <c r="U40" s="165"/>
      <c r="V40" s="165"/>
      <c r="W40" s="165"/>
      <c r="X40" s="182"/>
      <c r="Y40" s="164" t="n">
        <v>37</v>
      </c>
      <c r="Z40" s="190" t="n">
        <v>35.95</v>
      </c>
      <c r="AA40" s="180" t="n">
        <f aca="false">IF(MOD(ROW(),2),"",INDEX($Z$3:$Z$600,ROW()/2))</f>
        <v>13.45</v>
      </c>
      <c r="AB40" s="181" t="n">
        <v>0.38</v>
      </c>
      <c r="AC40" s="182" t="n">
        <f aca="false">VALUE($Z41)</f>
        <v>37.27</v>
      </c>
      <c r="AD40" s="164" t="n">
        <v>370</v>
      </c>
      <c r="AE40" s="191"/>
      <c r="AF40" s="227" t="n">
        <f aca="false">IF(MOD(ROW(),10),"",INDEX(AE$3:AE$600,ROW()/10))</f>
        <v>0.026</v>
      </c>
      <c r="AG40" s="228" t="n">
        <v>30</v>
      </c>
      <c r="AH40" s="229" t="n">
        <f aca="false">VALUE($AF40)</f>
        <v>0.026</v>
      </c>
      <c r="AI40" s="164" t="n">
        <v>370</v>
      </c>
      <c r="AJ40" s="191"/>
      <c r="AK40" s="227" t="n">
        <f aca="false">IF(MOD(ROW(),10),"",INDEX(AJ$3:AJ$600,ROW()/10))</f>
        <v>0.052</v>
      </c>
      <c r="AL40" s="228" t="n">
        <v>30</v>
      </c>
      <c r="AM40" s="229" t="n">
        <f aca="false">VALUE($AK40)</f>
        <v>0.052</v>
      </c>
      <c r="AN40" s="164" t="n">
        <v>370</v>
      </c>
      <c r="AO40" s="191"/>
      <c r="AP40" s="227" t="n">
        <f aca="false">IF(MOD(ROW(),10),"",INDEX(AO$3:AO$600,ROW()/10))</f>
        <v>-0.025</v>
      </c>
      <c r="AQ40" s="228" t="n">
        <v>30</v>
      </c>
      <c r="AR40" s="229" t="n">
        <f aca="false">VALUE($AP40)</f>
        <v>-0.025</v>
      </c>
      <c r="AS40" s="164" t="n">
        <v>370</v>
      </c>
      <c r="AT40" s="191"/>
      <c r="AU40" s="227" t="n">
        <f aca="false">IF(MOD(ROW(),10),"",INDEX(AT$3:AT$600,ROW()/10))</f>
        <v>-0.047</v>
      </c>
      <c r="AV40" s="181" t="n">
        <v>0.38</v>
      </c>
      <c r="AW40" s="229" t="n">
        <f aca="false">VALUE($AU40)</f>
        <v>-0.047</v>
      </c>
      <c r="AY40" s="190" t="n">
        <v>-40</v>
      </c>
      <c r="AZ40" s="180" t="n">
        <f aca="false">IF(MOD(ROW(),2),"",INDEX(AY$3:AY$600,ROW()/2))</f>
        <v>-40</v>
      </c>
      <c r="BA40" s="181" t="n">
        <v>0.38</v>
      </c>
      <c r="BB40" s="182" t="n">
        <f aca="false">VALUE(AZ40)</f>
        <v>-40</v>
      </c>
      <c r="BD40" s="190" t="n">
        <v>11</v>
      </c>
      <c r="BE40" s="180" t="n">
        <f aca="false">IF(MOD(ROW(),2),"",INDEX(BD$3:BD$600,ROW()/2))</f>
        <v>11</v>
      </c>
      <c r="BF40" s="181" t="n">
        <v>0.38</v>
      </c>
      <c r="BG40" s="182" t="n">
        <f aca="false">VALUE($BD41)</f>
        <v>11</v>
      </c>
    </row>
    <row r="41" customFormat="false" ht="13.5" hidden="false" customHeight="false" outlineLevel="0" collapsed="false">
      <c r="A41" s="208" t="n">
        <v>0.34</v>
      </c>
      <c r="B41" s="209" t="n">
        <v>2.1</v>
      </c>
      <c r="C41" s="213" t="n">
        <f aca="false">$C40+(($AM$20-$AM$10))/10</f>
        <v>0.05</v>
      </c>
      <c r="D41" s="217" t="n">
        <f aca="false">$D40+(($AH$30-$AH$20))/10</f>
        <v>0.0256</v>
      </c>
      <c r="E41" s="211" t="n">
        <f aca="false">$AC36</f>
        <v>31.98</v>
      </c>
      <c r="F41" s="212" t="n">
        <f aca="false">$F40+(($AR$20-$AR$10))/10</f>
        <v>-0.0338</v>
      </c>
      <c r="G41" s="218" t="n">
        <f aca="false">$G40+(($AW$20-$AW$10))/10</f>
        <v>-0.0618</v>
      </c>
      <c r="H41" s="213" t="n">
        <f aca="false">$BB36</f>
        <v>-40</v>
      </c>
      <c r="I41" s="213" t="n">
        <f aca="false">$BG36</f>
        <v>11</v>
      </c>
      <c r="K41" s="234" t="n">
        <v>-0.71</v>
      </c>
      <c r="L41" s="238" t="n">
        <f aca="false">L40-($L$12-$L$112)/101</f>
        <v>0</v>
      </c>
      <c r="M41" s="239" t="n">
        <f aca="false">M40-($M$12-$M$112)/101</f>
        <v>0</v>
      </c>
      <c r="Q41" s="234" t="n">
        <v>-0.7</v>
      </c>
      <c r="R41" s="235" t="n">
        <f aca="false">R40-($R$11-$R$61)/51</f>
        <v>0.0351176470588235</v>
      </c>
      <c r="S41" s="236" t="n">
        <f aca="false">S40-($S$11-$S$61)/51</f>
        <v>0</v>
      </c>
      <c r="T41" s="165"/>
      <c r="U41" s="165"/>
      <c r="V41" s="165"/>
      <c r="W41" s="165"/>
      <c r="X41" s="182"/>
      <c r="Y41" s="164" t="n">
        <v>38</v>
      </c>
      <c r="Z41" s="242" t="n">
        <v>37.27</v>
      </c>
      <c r="AA41" s="180" t="str">
        <f aca="false">IF(MOD(ROW(),2),"",INDEX($Z$3:$Z$600,ROW()/2))</f>
        <v/>
      </c>
      <c r="AB41" s="181" t="n">
        <v>0.39</v>
      </c>
      <c r="AC41" s="182" t="n">
        <f aca="false">VALUE($Z42)</f>
        <v>38.6</v>
      </c>
      <c r="AD41" s="164" t="n">
        <v>380</v>
      </c>
      <c r="AE41" s="191"/>
      <c r="AF41" s="227" t="str">
        <f aca="false">IF(MOD(ROW(),10),"",INDEX(AE$3:AE$600,ROW()/10))</f>
        <v/>
      </c>
      <c r="AG41" s="228" t="n">
        <v>36</v>
      </c>
      <c r="AH41" s="229" t="e">
        <f aca="false">VALUE($AF41)</f>
        <v>#VALUE!</v>
      </c>
      <c r="AI41" s="164" t="n">
        <v>380</v>
      </c>
      <c r="AJ41" s="191"/>
      <c r="AK41" s="227" t="str">
        <f aca="false">IF(MOD(ROW(),10),"",INDEX(AJ$3:AJ$600,ROW()/10))</f>
        <v/>
      </c>
      <c r="AL41" s="228" t="n">
        <v>31</v>
      </c>
      <c r="AM41" s="229" t="e">
        <f aca="false">VALUE($AK41)</f>
        <v>#VALUE!</v>
      </c>
      <c r="AN41" s="164" t="n">
        <v>380</v>
      </c>
      <c r="AO41" s="191"/>
      <c r="AP41" s="227" t="str">
        <f aca="false">IF(MOD(ROW(),10),"",INDEX(AO$3:AO$600,ROW()/10))</f>
        <v/>
      </c>
      <c r="AQ41" s="228" t="n">
        <v>31</v>
      </c>
      <c r="AR41" s="229" t="e">
        <f aca="false">VALUE($AP41)</f>
        <v>#VALUE!</v>
      </c>
      <c r="AS41" s="164" t="n">
        <v>380</v>
      </c>
      <c r="AT41" s="191"/>
      <c r="AU41" s="227" t="str">
        <f aca="false">IF(MOD(ROW(),10),"",INDEX(AT$3:AT$600,ROW()/10))</f>
        <v/>
      </c>
      <c r="AV41" s="181" t="n">
        <v>0.39</v>
      </c>
      <c r="AW41" s="229" t="e">
        <f aca="false">VALUE($AU41)</f>
        <v>#VALUE!</v>
      </c>
      <c r="AY41" s="190" t="n">
        <v>-40</v>
      </c>
      <c r="AZ41" s="180" t="str">
        <f aca="false">IF(MOD(ROW(),2),"",INDEX(AY$3:AY$600,ROW()/2))</f>
        <v/>
      </c>
      <c r="BA41" s="181" t="n">
        <v>0.39</v>
      </c>
      <c r="BB41" s="182" t="e">
        <f aca="false">VALUE(AZ41)</f>
        <v>#VALUE!</v>
      </c>
      <c r="BD41" s="190" t="n">
        <v>11</v>
      </c>
      <c r="BE41" s="180" t="str">
        <f aca="false">IF(MOD(ROW(),2),"",INDEX(BD$3:BD$600,ROW()/2))</f>
        <v/>
      </c>
      <c r="BF41" s="181" t="n">
        <v>0.39</v>
      </c>
      <c r="BG41" s="182" t="n">
        <f aca="false">VALUE($BD42)</f>
        <v>11</v>
      </c>
    </row>
    <row r="42" customFormat="false" ht="13.5" hidden="false" customHeight="false" outlineLevel="0" collapsed="false">
      <c r="A42" s="208" t="n">
        <v>0.35</v>
      </c>
      <c r="B42" s="209" t="n">
        <v>2.09</v>
      </c>
      <c r="C42" s="213" t="n">
        <f aca="false">$C41+(($AM$20-$AM$10))/10</f>
        <v>0.0495</v>
      </c>
      <c r="D42" s="217" t="n">
        <f aca="false">$D41+(($AH$30-$AH$20))/10</f>
        <v>0.0255</v>
      </c>
      <c r="E42" s="211" t="n">
        <f aca="false">$AC37</f>
        <v>33.3</v>
      </c>
      <c r="F42" s="212" t="n">
        <f aca="false">$F41+(($AR$20-$AR$10))/10</f>
        <v>-0.036</v>
      </c>
      <c r="G42" s="218" t="n">
        <f aca="false">$G41+(($AW$20-$AW$10))/10</f>
        <v>-0.0655</v>
      </c>
      <c r="H42" s="213" t="n">
        <f aca="false">$BB36+($BB38-$BB36)/2</f>
        <v>-40</v>
      </c>
      <c r="I42" s="213" t="n">
        <f aca="false">$BG36+($BG38-$BG36)/2</f>
        <v>11</v>
      </c>
      <c r="K42" s="234" t="n">
        <v>-0.7</v>
      </c>
      <c r="L42" s="238" t="n">
        <f aca="false">L41-($L$12-$L$112)/101</f>
        <v>0</v>
      </c>
      <c r="M42" s="239" t="n">
        <f aca="false">M41-($M$12-$M$112)/101</f>
        <v>0</v>
      </c>
      <c r="Q42" s="234" t="n">
        <v>-0.69</v>
      </c>
      <c r="R42" s="235" t="n">
        <f aca="false">R41-($R$11-$R$61)/51</f>
        <v>0.0346549019607843</v>
      </c>
      <c r="S42" s="236" t="n">
        <f aca="false">S41-($S$11-$S$61)/51</f>
        <v>0</v>
      </c>
      <c r="T42" s="165"/>
      <c r="U42" s="165"/>
      <c r="V42" s="165"/>
      <c r="W42" s="165"/>
      <c r="X42" s="182"/>
      <c r="Y42" s="164" t="n">
        <v>39</v>
      </c>
      <c r="Z42" s="190" t="n">
        <v>38.6</v>
      </c>
      <c r="AA42" s="180" t="n">
        <f aca="false">IF(MOD(ROW(),2),"",INDEX($Z$3:$Z$600,ROW()/2))</f>
        <v>14.48</v>
      </c>
      <c r="AB42" s="181" t="n">
        <v>0.4</v>
      </c>
      <c r="AC42" s="182" t="n">
        <f aca="false">VALUE($Z43)</f>
        <v>39.92</v>
      </c>
      <c r="AD42" s="164" t="n">
        <v>390</v>
      </c>
      <c r="AE42" s="191"/>
      <c r="AF42" s="227" t="str">
        <f aca="false">IF(MOD(ROW(),10),"",INDEX(AE$3:AE$600,ROW()/10))</f>
        <v/>
      </c>
      <c r="AG42" s="228" t="n">
        <v>37</v>
      </c>
      <c r="AH42" s="229" t="e">
        <f aca="false">VALUE($AF42)</f>
        <v>#VALUE!</v>
      </c>
      <c r="AI42" s="164" t="n">
        <v>390</v>
      </c>
      <c r="AJ42" s="191"/>
      <c r="AK42" s="227" t="str">
        <f aca="false">IF(MOD(ROW(),10),"",INDEX(AJ$3:AJ$600,ROW()/10))</f>
        <v/>
      </c>
      <c r="AL42" s="228" t="n">
        <v>32</v>
      </c>
      <c r="AM42" s="229" t="e">
        <f aca="false">VALUE($AK42)</f>
        <v>#VALUE!</v>
      </c>
      <c r="AN42" s="164" t="n">
        <v>390</v>
      </c>
      <c r="AO42" s="191"/>
      <c r="AP42" s="227" t="str">
        <f aca="false">IF(MOD(ROW(),10),"",INDEX(AO$3:AO$600,ROW()/10))</f>
        <v/>
      </c>
      <c r="AQ42" s="228" t="n">
        <v>32</v>
      </c>
      <c r="AR42" s="229" t="e">
        <f aca="false">VALUE($AP42)</f>
        <v>#VALUE!</v>
      </c>
      <c r="AS42" s="164" t="n">
        <v>390</v>
      </c>
      <c r="AT42" s="191"/>
      <c r="AU42" s="227" t="str">
        <f aca="false">IF(MOD(ROW(),10),"",INDEX(AT$3:AT$600,ROW()/10))</f>
        <v/>
      </c>
      <c r="AV42" s="181" t="n">
        <v>0.4</v>
      </c>
      <c r="AW42" s="229" t="e">
        <f aca="false">VALUE($AU42)</f>
        <v>#VALUE!</v>
      </c>
      <c r="AY42" s="242"/>
      <c r="AZ42" s="180" t="n">
        <f aca="false">IF(MOD(ROW(),2),"",INDEX(AY$3:AY$600,ROW()/2))</f>
        <v>-40</v>
      </c>
      <c r="BA42" s="181" t="n">
        <v>0.4</v>
      </c>
      <c r="BB42" s="182" t="n">
        <f aca="false">VALUE(AZ42)</f>
        <v>-40</v>
      </c>
      <c r="BD42" s="190" t="n">
        <v>11</v>
      </c>
      <c r="BE42" s="180" t="n">
        <f aca="false">IF(MOD(ROW(),2),"",INDEX(BD$3:BD$600,ROW()/2))</f>
        <v>11</v>
      </c>
      <c r="BF42" s="181" t="n">
        <v>0.4</v>
      </c>
      <c r="BG42" s="182" t="n">
        <f aca="false">VALUE($BD43)</f>
        <v>11</v>
      </c>
    </row>
    <row r="43" customFormat="false" ht="13.5" hidden="false" customHeight="false" outlineLevel="0" collapsed="false">
      <c r="A43" s="208" t="n">
        <v>0.36</v>
      </c>
      <c r="B43" s="209" t="n">
        <v>2.08</v>
      </c>
      <c r="C43" s="213" t="n">
        <f aca="false">$C42+(($AM$20-$AM$10))/10</f>
        <v>0.049</v>
      </c>
      <c r="D43" s="217" t="n">
        <f aca="false">$D42+(($AH$30-$AH$20))/10</f>
        <v>0.0254</v>
      </c>
      <c r="E43" s="211" t="n">
        <f aca="false">$AC38</f>
        <v>34.63</v>
      </c>
      <c r="F43" s="212" t="n">
        <f aca="false">$F42+(($AR$20-$AR$10))/10</f>
        <v>-0.0382</v>
      </c>
      <c r="G43" s="218" t="n">
        <f aca="false">$G42+(($AW$20-$AW$10))/10</f>
        <v>-0.0692</v>
      </c>
      <c r="H43" s="213" t="n">
        <f aca="false">$BB38</f>
        <v>-40</v>
      </c>
      <c r="I43" s="213" t="n">
        <f aca="false">$BG38</f>
        <v>11</v>
      </c>
      <c r="K43" s="234" t="n">
        <v>-0.69</v>
      </c>
      <c r="L43" s="238" t="n">
        <f aca="false">L42-($L$12-$L$112)/101</f>
        <v>0</v>
      </c>
      <c r="M43" s="239" t="n">
        <f aca="false">M42-($M$12-$M$112)/101</f>
        <v>0</v>
      </c>
      <c r="Q43" s="234" t="n">
        <v>-0.68</v>
      </c>
      <c r="R43" s="235" t="n">
        <f aca="false">R42-($R$11-$R$61)/51</f>
        <v>0.0341921568627451</v>
      </c>
      <c r="S43" s="236" t="n">
        <f aca="false">S42-($S$11-$S$61)/51</f>
        <v>0</v>
      </c>
      <c r="T43" s="165"/>
      <c r="U43" s="165"/>
      <c r="V43" s="165"/>
      <c r="W43" s="165"/>
      <c r="X43" s="182"/>
      <c r="Y43" s="164" t="n">
        <v>40</v>
      </c>
      <c r="Z43" s="190" t="n">
        <v>39.92</v>
      </c>
      <c r="AA43" s="180" t="str">
        <f aca="false">IF(MOD(ROW(),2),"",INDEX($Z$3:$Z$600,ROW()/2))</f>
        <v/>
      </c>
      <c r="AB43" s="181" t="n">
        <v>0.41</v>
      </c>
      <c r="AC43" s="182" t="n">
        <f aca="false">VALUE($Z44)</f>
        <v>41.24</v>
      </c>
      <c r="AD43" s="164" t="n">
        <v>400</v>
      </c>
      <c r="AE43" s="191"/>
      <c r="AF43" s="227" t="str">
        <f aca="false">IF(MOD(ROW(),10),"",INDEX(AE$3:AE$600,ROW()/10))</f>
        <v/>
      </c>
      <c r="AG43" s="228" t="n">
        <v>38</v>
      </c>
      <c r="AH43" s="229" t="e">
        <f aca="false">VALUE($AF43)</f>
        <v>#VALUE!</v>
      </c>
      <c r="AI43" s="164" t="n">
        <v>40</v>
      </c>
      <c r="AJ43" s="191"/>
      <c r="AK43" s="227" t="str">
        <f aca="false">IF(MOD(ROW(),10),"",INDEX(AJ$3:AJ$600,ROW()/10))</f>
        <v/>
      </c>
      <c r="AL43" s="228" t="n">
        <v>33</v>
      </c>
      <c r="AM43" s="229" t="e">
        <f aca="false">VALUE($AK43)</f>
        <v>#VALUE!</v>
      </c>
      <c r="AN43" s="164" t="n">
        <v>400</v>
      </c>
      <c r="AO43" s="191"/>
      <c r="AP43" s="227" t="str">
        <f aca="false">IF(MOD(ROW(),10),"",INDEX(AO$3:AO$600,ROW()/10))</f>
        <v/>
      </c>
      <c r="AQ43" s="228" t="n">
        <v>33</v>
      </c>
      <c r="AR43" s="229" t="e">
        <f aca="false">VALUE($AP43)</f>
        <v>#VALUE!</v>
      </c>
      <c r="AS43" s="164" t="n">
        <v>400</v>
      </c>
      <c r="AT43" s="191"/>
      <c r="AU43" s="227" t="str">
        <f aca="false">IF(MOD(ROW(),10),"",INDEX(AT$3:AT$600,ROW()/10))</f>
        <v/>
      </c>
      <c r="AV43" s="181" t="n">
        <v>0.41</v>
      </c>
      <c r="AW43" s="229" t="e">
        <f aca="false">VALUE($AU43)</f>
        <v>#VALUE!</v>
      </c>
      <c r="AY43" s="242"/>
      <c r="AZ43" s="180" t="str">
        <f aca="false">IF(MOD(ROW(),2),"",INDEX(AY$3:AY$600,ROW()/2))</f>
        <v/>
      </c>
      <c r="BA43" s="181" t="n">
        <v>0.41</v>
      </c>
      <c r="BB43" s="182" t="e">
        <f aca="false">VALUE(AZ43)</f>
        <v>#VALUE!</v>
      </c>
      <c r="BD43" s="190" t="n">
        <v>11</v>
      </c>
      <c r="BE43" s="180" t="str">
        <f aca="false">IF(MOD(ROW(),2),"",INDEX(BD$3:BD$600,ROW()/2))</f>
        <v/>
      </c>
      <c r="BF43" s="181" t="n">
        <v>0.41</v>
      </c>
      <c r="BG43" s="182" t="n">
        <f aca="false">VALUE($BD44)</f>
        <v>11</v>
      </c>
    </row>
    <row r="44" customFormat="false" ht="13.5" hidden="false" customHeight="false" outlineLevel="0" collapsed="false">
      <c r="A44" s="208" t="n">
        <v>0.37</v>
      </c>
      <c r="B44" s="209" t="n">
        <v>2.07</v>
      </c>
      <c r="C44" s="213" t="n">
        <f aca="false">$C43+(($AM$20-$AM$10))/10</f>
        <v>0.0485</v>
      </c>
      <c r="D44" s="217" t="n">
        <f aca="false">$D43+(($AH$30-$AH$20))/10</f>
        <v>0.0253</v>
      </c>
      <c r="E44" s="211" t="n">
        <f aca="false">$AC39</f>
        <v>35.95</v>
      </c>
      <c r="F44" s="212" t="n">
        <f aca="false">$F43+(($AR$20-$AR$10))/10</f>
        <v>-0.0404</v>
      </c>
      <c r="G44" s="218" t="n">
        <f aca="false">$G43+(($AW$20-$AW$10))/10</f>
        <v>-0.0729</v>
      </c>
      <c r="H44" s="213" t="n">
        <f aca="false">$BB38+($BB40-$BB38)/2</f>
        <v>-40</v>
      </c>
      <c r="I44" s="213" t="n">
        <f aca="false">$BG38+($BG40-$BG38)/2</f>
        <v>11</v>
      </c>
      <c r="K44" s="234" t="n">
        <v>-0.68</v>
      </c>
      <c r="L44" s="238" t="n">
        <f aca="false">L43-($L$12-$L$112)/101</f>
        <v>0</v>
      </c>
      <c r="M44" s="239" t="n">
        <f aca="false">M43-($M$12-$M$112)/101</f>
        <v>0</v>
      </c>
      <c r="Q44" s="234" t="n">
        <v>-0.67</v>
      </c>
      <c r="R44" s="235" t="n">
        <f aca="false">R43-($R$11-$R$61)/51</f>
        <v>0.0337294117647059</v>
      </c>
      <c r="S44" s="236" t="n">
        <f aca="false">S43-($S$11-$S$61)/51</f>
        <v>0</v>
      </c>
      <c r="T44" s="165"/>
      <c r="U44" s="165"/>
      <c r="V44" s="165"/>
      <c r="W44" s="165"/>
      <c r="X44" s="182"/>
      <c r="Y44" s="164" t="n">
        <v>41</v>
      </c>
      <c r="Z44" s="190" t="n">
        <v>41.24</v>
      </c>
      <c r="AA44" s="180" t="n">
        <f aca="false">IF(MOD(ROW(),2),"",INDEX($Z$3:$Z$600,ROW()/2))</f>
        <v>15.54</v>
      </c>
      <c r="AB44" s="181" t="n">
        <v>0.42</v>
      </c>
      <c r="AC44" s="182" t="n">
        <f aca="false">VALUE($Z45)</f>
        <v>42.57</v>
      </c>
      <c r="AD44" s="164" t="n">
        <v>410</v>
      </c>
      <c r="AE44" s="191"/>
      <c r="AF44" s="227" t="str">
        <f aca="false">IF(MOD(ROW(),10),"",INDEX(AE$3:AE$600,ROW()/10))</f>
        <v/>
      </c>
      <c r="AG44" s="228" t="n">
        <v>39</v>
      </c>
      <c r="AH44" s="229" t="e">
        <f aca="false">VALUE($AF44)</f>
        <v>#VALUE!</v>
      </c>
      <c r="AI44" s="164" t="n">
        <v>41</v>
      </c>
      <c r="AJ44" s="191"/>
      <c r="AK44" s="227" t="str">
        <f aca="false">IF(MOD(ROW(),10),"",INDEX(AJ$3:AJ$600,ROW()/10))</f>
        <v/>
      </c>
      <c r="AL44" s="228" t="n">
        <v>34</v>
      </c>
      <c r="AM44" s="229" t="e">
        <f aca="false">VALUE($AK44)</f>
        <v>#VALUE!</v>
      </c>
      <c r="AN44" s="164" t="n">
        <v>410</v>
      </c>
      <c r="AO44" s="191"/>
      <c r="AP44" s="227" t="str">
        <f aca="false">IF(MOD(ROW(),10),"",INDEX(AO$3:AO$600,ROW()/10))</f>
        <v/>
      </c>
      <c r="AQ44" s="228" t="n">
        <v>34</v>
      </c>
      <c r="AR44" s="229" t="e">
        <f aca="false">VALUE($AP44)</f>
        <v>#VALUE!</v>
      </c>
      <c r="AS44" s="164" t="n">
        <v>410</v>
      </c>
      <c r="AT44" s="191"/>
      <c r="AU44" s="227" t="str">
        <f aca="false">IF(MOD(ROW(),10),"",INDEX(AT$3:AT$600,ROW()/10))</f>
        <v/>
      </c>
      <c r="AV44" s="181" t="n">
        <v>0.42</v>
      </c>
      <c r="AW44" s="229" t="e">
        <f aca="false">VALUE($AU44)</f>
        <v>#VALUE!</v>
      </c>
      <c r="AY44" s="242"/>
      <c r="AZ44" s="180" t="n">
        <f aca="false">IF(MOD(ROW(),2),"",INDEX(AY$3:AY$600,ROW()/2))</f>
        <v>-40</v>
      </c>
      <c r="BA44" s="181" t="n">
        <v>0.42</v>
      </c>
      <c r="BB44" s="182" t="n">
        <f aca="false">VALUE(AZ44)</f>
        <v>-40</v>
      </c>
      <c r="BD44" s="190" t="n">
        <v>11</v>
      </c>
      <c r="BE44" s="180" t="n">
        <f aca="false">IF(MOD(ROW(),2),"",INDEX(BD$3:BD$600,ROW()/2))</f>
        <v>11</v>
      </c>
      <c r="BF44" s="181" t="n">
        <v>0.42</v>
      </c>
      <c r="BG44" s="182" t="n">
        <f aca="false">VALUE($BD45)</f>
        <v>11</v>
      </c>
    </row>
    <row r="45" customFormat="false" ht="13.5" hidden="false" customHeight="false" outlineLevel="0" collapsed="false">
      <c r="A45" s="208" t="n">
        <v>0.38</v>
      </c>
      <c r="B45" s="209" t="n">
        <v>2.06</v>
      </c>
      <c r="C45" s="213" t="n">
        <f aca="false">$C44+(($AM$20-$AM$10))/10</f>
        <v>0.048</v>
      </c>
      <c r="D45" s="217" t="n">
        <f aca="false">$D44+(($AH$30-$AH$20))/10</f>
        <v>0.0252</v>
      </c>
      <c r="E45" s="211" t="n">
        <f aca="false">$AC40</f>
        <v>37.27</v>
      </c>
      <c r="F45" s="212" t="n">
        <f aca="false">$F44+(($AR$20-$AR$10))/10</f>
        <v>-0.0426</v>
      </c>
      <c r="G45" s="218" t="n">
        <f aca="false">$G44+(($AW$20-$AW$10))/10</f>
        <v>-0.0766</v>
      </c>
      <c r="H45" s="213" t="n">
        <f aca="false">$BB40</f>
        <v>-40</v>
      </c>
      <c r="I45" s="213" t="n">
        <f aca="false">$BG40</f>
        <v>11</v>
      </c>
      <c r="K45" s="234" t="n">
        <v>-0.67</v>
      </c>
      <c r="L45" s="238" t="n">
        <f aca="false">L44-($L$12-$L$112)/101</f>
        <v>0</v>
      </c>
      <c r="M45" s="239" t="n">
        <f aca="false">M44-($M$12-$M$112)/101</f>
        <v>0</v>
      </c>
      <c r="Q45" s="234" t="n">
        <v>-0.66</v>
      </c>
      <c r="R45" s="235" t="n">
        <f aca="false">R44-($R$11-$R$61)/51</f>
        <v>0.0332666666666667</v>
      </c>
      <c r="S45" s="236" t="n">
        <f aca="false">S44-($S$11-$S$61)/51</f>
        <v>0</v>
      </c>
      <c r="T45" s="165"/>
      <c r="U45" s="165"/>
      <c r="V45" s="165"/>
      <c r="W45" s="165"/>
      <c r="X45" s="182"/>
      <c r="Y45" s="164" t="n">
        <v>42</v>
      </c>
      <c r="Z45" s="190" t="n">
        <v>42.57</v>
      </c>
      <c r="AA45" s="180" t="str">
        <f aca="false">IF(MOD(ROW(),2),"",INDEX($Z$3:$Z$600,ROW()/2))</f>
        <v/>
      </c>
      <c r="AB45" s="181" t="n">
        <v>0.43</v>
      </c>
      <c r="AC45" s="182" t="n">
        <f aca="false">VALUE($Z46)</f>
        <v>43.89</v>
      </c>
      <c r="AD45" s="164" t="n">
        <v>420</v>
      </c>
      <c r="AE45" s="191"/>
      <c r="AF45" s="227" t="str">
        <f aca="false">IF(MOD(ROW(),10),"",INDEX(AE$3:AE$600,ROW()/10))</f>
        <v/>
      </c>
      <c r="AG45" s="228" t="n">
        <v>40</v>
      </c>
      <c r="AH45" s="229" t="e">
        <f aca="false">VALUE($AF45)</f>
        <v>#VALUE!</v>
      </c>
      <c r="AI45" s="164" t="n">
        <v>42</v>
      </c>
      <c r="AJ45" s="191"/>
      <c r="AK45" s="227" t="str">
        <f aca="false">IF(MOD(ROW(),10),"",INDEX(AJ$3:AJ$600,ROW()/10))</f>
        <v/>
      </c>
      <c r="AL45" s="228" t="n">
        <v>35</v>
      </c>
      <c r="AM45" s="229" t="e">
        <f aca="false">VALUE($AK45)</f>
        <v>#VALUE!</v>
      </c>
      <c r="AN45" s="164" t="n">
        <v>420</v>
      </c>
      <c r="AO45" s="191"/>
      <c r="AP45" s="227" t="str">
        <f aca="false">IF(MOD(ROW(),10),"",INDEX(AO$3:AO$600,ROW()/10))</f>
        <v/>
      </c>
      <c r="AQ45" s="228" t="n">
        <v>35</v>
      </c>
      <c r="AR45" s="229" t="e">
        <f aca="false">VALUE($AP45)</f>
        <v>#VALUE!</v>
      </c>
      <c r="AS45" s="164" t="n">
        <v>420</v>
      </c>
      <c r="AT45" s="191"/>
      <c r="AU45" s="227" t="str">
        <f aca="false">IF(MOD(ROW(),10),"",INDEX(AT$3:AT$600,ROW()/10))</f>
        <v/>
      </c>
      <c r="AV45" s="181" t="n">
        <v>0.43</v>
      </c>
      <c r="AW45" s="229" t="e">
        <f aca="false">VALUE($AU45)</f>
        <v>#VALUE!</v>
      </c>
      <c r="AY45" s="242"/>
      <c r="AZ45" s="180" t="str">
        <f aca="false">IF(MOD(ROW(),2),"",INDEX(AY$3:AY$600,ROW()/2))</f>
        <v/>
      </c>
      <c r="BA45" s="181" t="n">
        <v>0.43</v>
      </c>
      <c r="BB45" s="182" t="e">
        <f aca="false">VALUE(AZ45)</f>
        <v>#VALUE!</v>
      </c>
      <c r="BD45" s="190" t="n">
        <v>11</v>
      </c>
      <c r="BE45" s="180" t="str">
        <f aca="false">IF(MOD(ROW(),2),"",INDEX(BD$3:BD$600,ROW()/2))</f>
        <v/>
      </c>
      <c r="BF45" s="181" t="n">
        <v>0.43</v>
      </c>
      <c r="BG45" s="182" t="n">
        <f aca="false">VALUE($BD46)</f>
        <v>11</v>
      </c>
    </row>
    <row r="46" customFormat="false" ht="13.5" hidden="false" customHeight="false" outlineLevel="0" collapsed="false">
      <c r="A46" s="208" t="n">
        <v>0.39</v>
      </c>
      <c r="B46" s="209" t="n">
        <v>2.05</v>
      </c>
      <c r="C46" s="213" t="n">
        <f aca="false">$C45+(($AM$20-$AM$10))/10</f>
        <v>0.0475</v>
      </c>
      <c r="D46" s="217" t="n">
        <f aca="false">$D45+(($AH$30-$AH$20))/10</f>
        <v>0.0251</v>
      </c>
      <c r="E46" s="211" t="n">
        <f aca="false">$AC41</f>
        <v>38.6</v>
      </c>
      <c r="F46" s="212" t="n">
        <f aca="false">$F45+(($AR$20-$AR$10))/10</f>
        <v>-0.0448</v>
      </c>
      <c r="G46" s="218" t="n">
        <f aca="false">$G45+(($AW$20-$AW$10))/10</f>
        <v>-0.0803</v>
      </c>
      <c r="H46" s="213" t="n">
        <f aca="false">$BB40+($BB42-$BB40)/2</f>
        <v>-40</v>
      </c>
      <c r="I46" s="213" t="n">
        <f aca="false">$BG40+($BG42-$BG40)/2</f>
        <v>11</v>
      </c>
      <c r="K46" s="234" t="n">
        <v>-0.66</v>
      </c>
      <c r="L46" s="238" t="n">
        <f aca="false">L45-($L$12-$L$112)/101</f>
        <v>0</v>
      </c>
      <c r="M46" s="239" t="n">
        <f aca="false">M45-($M$12-$M$112)/101</f>
        <v>0</v>
      </c>
      <c r="Q46" s="234" t="n">
        <v>-0.65</v>
      </c>
      <c r="R46" s="235" t="n">
        <f aca="false">R45-($R$11-$R$61)/51</f>
        <v>0.0328039215686274</v>
      </c>
      <c r="S46" s="236" t="n">
        <f aca="false">S45-($S$11-$S$61)/51</f>
        <v>0</v>
      </c>
      <c r="T46" s="165"/>
      <c r="U46" s="165"/>
      <c r="V46" s="165"/>
      <c r="W46" s="165"/>
      <c r="X46" s="182"/>
      <c r="Y46" s="164" t="n">
        <v>43</v>
      </c>
      <c r="Z46" s="190" t="n">
        <v>43.89</v>
      </c>
      <c r="AA46" s="180" t="n">
        <f aca="false">IF(MOD(ROW(),2),"",INDEX($Z$3:$Z$600,ROW()/2))</f>
        <v>16.64</v>
      </c>
      <c r="AB46" s="181" t="n">
        <v>0.44</v>
      </c>
      <c r="AC46" s="182" t="n">
        <f aca="false">VALUE($Z47)</f>
        <v>45.22</v>
      </c>
      <c r="AD46" s="164" t="n">
        <v>430</v>
      </c>
      <c r="AE46" s="191"/>
      <c r="AF46" s="227" t="str">
        <f aca="false">IF(MOD(ROW(),10),"",INDEX(AE$3:AE$600,ROW()/10))</f>
        <v/>
      </c>
      <c r="AG46" s="228" t="n">
        <v>41</v>
      </c>
      <c r="AH46" s="229" t="e">
        <f aca="false">VALUE($AF46)</f>
        <v>#VALUE!</v>
      </c>
      <c r="AI46" s="164" t="n">
        <v>43</v>
      </c>
      <c r="AJ46" s="191"/>
      <c r="AK46" s="227" t="str">
        <f aca="false">IF(MOD(ROW(),10),"",INDEX(AJ$3:AJ$600,ROW()/10))</f>
        <v/>
      </c>
      <c r="AL46" s="228" t="n">
        <v>36</v>
      </c>
      <c r="AM46" s="229" t="e">
        <f aca="false">VALUE($AK46)</f>
        <v>#VALUE!</v>
      </c>
      <c r="AN46" s="164" t="n">
        <v>430</v>
      </c>
      <c r="AO46" s="191"/>
      <c r="AP46" s="227" t="str">
        <f aca="false">IF(MOD(ROW(),10),"",INDEX(AO$3:AO$600,ROW()/10))</f>
        <v/>
      </c>
      <c r="AQ46" s="228" t="n">
        <v>36</v>
      </c>
      <c r="AR46" s="229" t="e">
        <f aca="false">VALUE($AP46)</f>
        <v>#VALUE!</v>
      </c>
      <c r="AS46" s="164" t="n">
        <v>430</v>
      </c>
      <c r="AT46" s="191"/>
      <c r="AU46" s="227" t="str">
        <f aca="false">IF(MOD(ROW(),10),"",INDEX(AT$3:AT$600,ROW()/10))</f>
        <v/>
      </c>
      <c r="AV46" s="181" t="n">
        <v>0.44</v>
      </c>
      <c r="AW46" s="229" t="e">
        <f aca="false">VALUE($AU46)</f>
        <v>#VALUE!</v>
      </c>
      <c r="AY46" s="242"/>
      <c r="AZ46" s="180" t="n">
        <f aca="false">IF(MOD(ROW(),2),"",INDEX(AY$3:AY$600,ROW()/2))</f>
        <v>-40</v>
      </c>
      <c r="BA46" s="181" t="n">
        <v>0.44</v>
      </c>
      <c r="BB46" s="182" t="n">
        <f aca="false">VALUE(AZ46)</f>
        <v>-40</v>
      </c>
      <c r="BD46" s="190" t="n">
        <v>11</v>
      </c>
      <c r="BE46" s="180" t="n">
        <f aca="false">IF(MOD(ROW(),2),"",INDEX(BD$3:BD$600,ROW()/2))</f>
        <v>11</v>
      </c>
      <c r="BF46" s="181" t="n">
        <v>0.44</v>
      </c>
      <c r="BG46" s="182" t="n">
        <f aca="false">VALUE($BD47)</f>
        <v>11</v>
      </c>
    </row>
    <row r="47" customFormat="false" ht="13.5" hidden="false" customHeight="false" outlineLevel="0" collapsed="false">
      <c r="A47" s="208" t="n">
        <v>0.4</v>
      </c>
      <c r="B47" s="209" t="n">
        <v>2.04</v>
      </c>
      <c r="C47" s="213" t="n">
        <f aca="false">$AM50</f>
        <v>0.052</v>
      </c>
      <c r="D47" s="241" t="n">
        <f aca="false">$AH50</f>
        <v>0.026</v>
      </c>
      <c r="E47" s="211" t="n">
        <f aca="false">$AC42</f>
        <v>39.92</v>
      </c>
      <c r="F47" s="212" t="n">
        <f aca="false">$AR50</f>
        <v>-0.026</v>
      </c>
      <c r="G47" s="218" t="n">
        <f aca="false">$AW50</f>
        <v>-0.052</v>
      </c>
      <c r="H47" s="213" t="n">
        <f aca="false">$BB42</f>
        <v>-40</v>
      </c>
      <c r="I47" s="213" t="n">
        <f aca="false">$BG42</f>
        <v>11</v>
      </c>
      <c r="K47" s="234" t="n">
        <v>-0.65</v>
      </c>
      <c r="L47" s="238" t="n">
        <f aca="false">L46-($L$12-$L$112)/101</f>
        <v>0</v>
      </c>
      <c r="M47" s="239" t="n">
        <f aca="false">M46-($M$12-$M$112)/101</f>
        <v>0</v>
      </c>
      <c r="Q47" s="234" t="n">
        <v>-0.64</v>
      </c>
      <c r="R47" s="235" t="n">
        <f aca="false">R46-($R$11-$R$61)/51</f>
        <v>0.0323411764705882</v>
      </c>
      <c r="S47" s="236" t="n">
        <f aca="false">S46-($S$11-$S$61)/51</f>
        <v>0</v>
      </c>
      <c r="T47" s="165"/>
      <c r="U47" s="165"/>
      <c r="V47" s="165"/>
      <c r="W47" s="165"/>
      <c r="X47" s="182"/>
      <c r="Y47" s="164" t="n">
        <v>44</v>
      </c>
      <c r="Z47" s="190" t="n">
        <v>45.22</v>
      </c>
      <c r="AA47" s="180" t="str">
        <f aca="false">IF(MOD(ROW(),2),"",INDEX($Z$3:$Z$600,ROW()/2))</f>
        <v/>
      </c>
      <c r="AB47" s="181" t="n">
        <v>0.45</v>
      </c>
      <c r="AC47" s="182" t="n">
        <f aca="false">VALUE($Z48)</f>
        <v>46.54</v>
      </c>
      <c r="AD47" s="164" t="n">
        <v>440</v>
      </c>
      <c r="AE47" s="191"/>
      <c r="AF47" s="227" t="str">
        <f aca="false">IF(MOD(ROW(),10),"",INDEX(AE$3:AE$600,ROW()/10))</f>
        <v/>
      </c>
      <c r="AG47" s="228" t="n">
        <v>42</v>
      </c>
      <c r="AH47" s="229" t="e">
        <f aca="false">VALUE($AF47)</f>
        <v>#VALUE!</v>
      </c>
      <c r="AI47" s="164" t="n">
        <v>44</v>
      </c>
      <c r="AJ47" s="191"/>
      <c r="AK47" s="227" t="str">
        <f aca="false">IF(MOD(ROW(),10),"",INDEX(AJ$3:AJ$600,ROW()/10))</f>
        <v/>
      </c>
      <c r="AL47" s="228" t="n">
        <v>37</v>
      </c>
      <c r="AM47" s="229" t="e">
        <f aca="false">VALUE($AK47)</f>
        <v>#VALUE!</v>
      </c>
      <c r="AN47" s="164" t="n">
        <v>440</v>
      </c>
      <c r="AO47" s="191"/>
      <c r="AP47" s="227" t="str">
        <f aca="false">IF(MOD(ROW(),10),"",INDEX(AO$3:AO$600,ROW()/10))</f>
        <v/>
      </c>
      <c r="AQ47" s="228" t="n">
        <v>37</v>
      </c>
      <c r="AR47" s="229" t="e">
        <f aca="false">VALUE($AP47)</f>
        <v>#VALUE!</v>
      </c>
      <c r="AS47" s="164" t="n">
        <v>440</v>
      </c>
      <c r="AT47" s="191"/>
      <c r="AU47" s="227" t="str">
        <f aca="false">IF(MOD(ROW(),10),"",INDEX(AT$3:AT$600,ROW()/10))</f>
        <v/>
      </c>
      <c r="AV47" s="181" t="n">
        <v>0.45</v>
      </c>
      <c r="AW47" s="229" t="e">
        <f aca="false">VALUE($AU47)</f>
        <v>#VALUE!</v>
      </c>
      <c r="AY47" s="242"/>
      <c r="AZ47" s="180" t="str">
        <f aca="false">IF(MOD(ROW(),2),"",INDEX(AY$3:AY$600,ROW()/2))</f>
        <v/>
      </c>
      <c r="BA47" s="181" t="n">
        <v>0.45</v>
      </c>
      <c r="BB47" s="182" t="e">
        <f aca="false">VALUE(AZ47)</f>
        <v>#VALUE!</v>
      </c>
      <c r="BD47" s="190" t="n">
        <v>11</v>
      </c>
      <c r="BE47" s="180" t="str">
        <f aca="false">IF(MOD(ROW(),2),"",INDEX(BD$3:BD$600,ROW()/2))</f>
        <v/>
      </c>
      <c r="BF47" s="181" t="n">
        <v>0.45</v>
      </c>
      <c r="BG47" s="182" t="n">
        <f aca="false">VALUE($BD48)</f>
        <v>11</v>
      </c>
    </row>
    <row r="48" customFormat="false" ht="13.5" hidden="false" customHeight="false" outlineLevel="0" collapsed="false">
      <c r="A48" s="208" t="n">
        <v>0.41</v>
      </c>
      <c r="B48" s="209" t="n">
        <v>2.03</v>
      </c>
      <c r="C48" s="213" t="n">
        <f aca="false">$C47+(($AM$20-$AM$10))/10</f>
        <v>0.0515</v>
      </c>
      <c r="D48" s="217" t="n">
        <f aca="false">$D47+(($AH$30-$AH$20))/10</f>
        <v>0.0259</v>
      </c>
      <c r="E48" s="211" t="n">
        <f aca="false">$AC43</f>
        <v>41.24</v>
      </c>
      <c r="F48" s="212" t="n">
        <f aca="false">$F47+(($AR$20-$AR$10))/10</f>
        <v>-0.0282</v>
      </c>
      <c r="G48" s="218" t="n">
        <f aca="false">$G47+(($AW$20-$AW$10))/10</f>
        <v>-0.0557</v>
      </c>
      <c r="H48" s="213" t="n">
        <f aca="false">$BB42+($BB44-$BB42)/2</f>
        <v>-40</v>
      </c>
      <c r="I48" s="213" t="n">
        <f aca="false">$BG42+($BG44-$BG42)/2</f>
        <v>11</v>
      </c>
      <c r="K48" s="234" t="n">
        <v>-0.64</v>
      </c>
      <c r="L48" s="238" t="n">
        <f aca="false">L47-($L$12-$L$112)/101</f>
        <v>0</v>
      </c>
      <c r="M48" s="239" t="n">
        <f aca="false">M47-($M$12-$M$112)/101</f>
        <v>0</v>
      </c>
      <c r="Q48" s="234" t="n">
        <v>-0.63</v>
      </c>
      <c r="R48" s="235" t="n">
        <f aca="false">R47-($R$11-$R$61)/51</f>
        <v>0.031878431372549</v>
      </c>
      <c r="S48" s="236" t="n">
        <f aca="false">S47-($S$11-$S$61)/51</f>
        <v>0</v>
      </c>
      <c r="T48" s="165"/>
      <c r="U48" s="165"/>
      <c r="V48" s="165"/>
      <c r="W48" s="165"/>
      <c r="X48" s="182"/>
      <c r="Y48" s="164" t="n">
        <v>45</v>
      </c>
      <c r="Z48" s="190" t="n">
        <v>46.54</v>
      </c>
      <c r="AA48" s="180" t="n">
        <f aca="false">IF(MOD(ROW(),2),"",INDEX($Z$3:$Z$600,ROW()/2))</f>
        <v>17.78</v>
      </c>
      <c r="AB48" s="181" t="n">
        <v>0.46</v>
      </c>
      <c r="AC48" s="182" t="n">
        <f aca="false">VALUE($Z49)</f>
        <v>47.86</v>
      </c>
      <c r="AD48" s="164" t="n">
        <v>450</v>
      </c>
      <c r="AE48" s="191"/>
      <c r="AF48" s="227" t="str">
        <f aca="false">IF(MOD(ROW(),10),"",INDEX(AE$3:AE$600,ROW()/10))</f>
        <v/>
      </c>
      <c r="AG48" s="228" t="n">
        <v>43</v>
      </c>
      <c r="AH48" s="229" t="e">
        <f aca="false">VALUE($AF48)</f>
        <v>#VALUE!</v>
      </c>
      <c r="AI48" s="164" t="n">
        <v>45</v>
      </c>
      <c r="AJ48" s="191"/>
      <c r="AK48" s="227" t="str">
        <f aca="false">IF(MOD(ROW(),10),"",INDEX(AJ$3:AJ$600,ROW()/10))</f>
        <v/>
      </c>
      <c r="AL48" s="228" t="n">
        <v>38</v>
      </c>
      <c r="AM48" s="229" t="e">
        <f aca="false">VALUE($AK48)</f>
        <v>#VALUE!</v>
      </c>
      <c r="AN48" s="164" t="n">
        <v>450</v>
      </c>
      <c r="AO48" s="191"/>
      <c r="AP48" s="227" t="str">
        <f aca="false">IF(MOD(ROW(),10),"",INDEX(AO$3:AO$600,ROW()/10))</f>
        <v/>
      </c>
      <c r="AQ48" s="228" t="n">
        <v>38</v>
      </c>
      <c r="AR48" s="229" t="e">
        <f aca="false">VALUE($AP48)</f>
        <v>#VALUE!</v>
      </c>
      <c r="AS48" s="164" t="n">
        <v>450</v>
      </c>
      <c r="AT48" s="191"/>
      <c r="AU48" s="227" t="str">
        <f aca="false">IF(MOD(ROW(),10),"",INDEX(AT$3:AT$600,ROW()/10))</f>
        <v/>
      </c>
      <c r="AV48" s="181" t="n">
        <v>0.46</v>
      </c>
      <c r="AW48" s="229" t="e">
        <f aca="false">VALUE($AU48)</f>
        <v>#VALUE!</v>
      </c>
      <c r="AY48" s="242"/>
      <c r="AZ48" s="180" t="n">
        <f aca="false">IF(MOD(ROW(),2),"",INDEX(AY$3:AY$600,ROW()/2))</f>
        <v>-40</v>
      </c>
      <c r="BA48" s="181" t="n">
        <v>0.46</v>
      </c>
      <c r="BB48" s="182" t="n">
        <f aca="false">VALUE(AZ48)</f>
        <v>-40</v>
      </c>
      <c r="BD48" s="190" t="n">
        <v>11</v>
      </c>
      <c r="BE48" s="180" t="n">
        <f aca="false">IF(MOD(ROW(),2),"",INDEX(BD$3:BD$600,ROW()/2))</f>
        <v>11</v>
      </c>
      <c r="BF48" s="181" t="n">
        <v>0.46</v>
      </c>
      <c r="BG48" s="182" t="n">
        <f aca="false">VALUE($BD49)</f>
        <v>11</v>
      </c>
    </row>
    <row r="49" customFormat="false" ht="13.5" hidden="false" customHeight="false" outlineLevel="0" collapsed="false">
      <c r="A49" s="208" t="n">
        <v>0.42</v>
      </c>
      <c r="B49" s="209" t="n">
        <v>2.02</v>
      </c>
      <c r="C49" s="213" t="n">
        <f aca="false">$C48+(($AM$20-$AM$10))/10</f>
        <v>0.051</v>
      </c>
      <c r="D49" s="217" t="n">
        <f aca="false">$D48+(($AH$30-$AH$20))/10</f>
        <v>0.0258</v>
      </c>
      <c r="E49" s="211" t="n">
        <f aca="false">$AC44</f>
        <v>42.57</v>
      </c>
      <c r="F49" s="212" t="n">
        <f aca="false">$F48+(($AR$20-$AR$10))/10</f>
        <v>-0.0304</v>
      </c>
      <c r="G49" s="218" t="n">
        <f aca="false">$G48+(($AW$20-$AW$10))/10</f>
        <v>-0.0594</v>
      </c>
      <c r="H49" s="213" t="n">
        <f aca="false">$BB44</f>
        <v>-40</v>
      </c>
      <c r="I49" s="213" t="n">
        <f aca="false">$BG44</f>
        <v>11</v>
      </c>
      <c r="K49" s="234" t="n">
        <v>-0.63</v>
      </c>
      <c r="L49" s="238" t="n">
        <f aca="false">L48-($L$12-$L$112)/101</f>
        <v>0</v>
      </c>
      <c r="M49" s="239" t="n">
        <f aca="false">M48-($M$12-$M$112)/101</f>
        <v>0</v>
      </c>
      <c r="Q49" s="234" t="n">
        <v>-0.62</v>
      </c>
      <c r="R49" s="235" t="n">
        <f aca="false">R48-($R$11-$R$61)/51</f>
        <v>0.0314156862745098</v>
      </c>
      <c r="S49" s="236" t="n">
        <f aca="false">S48-($S$11-$S$61)/51</f>
        <v>0</v>
      </c>
      <c r="T49" s="165"/>
      <c r="U49" s="165"/>
      <c r="V49" s="165"/>
      <c r="W49" s="165"/>
      <c r="X49" s="182"/>
      <c r="Y49" s="164" t="n">
        <v>46</v>
      </c>
      <c r="Z49" s="190" t="n">
        <v>47.86</v>
      </c>
      <c r="AA49" s="180" t="str">
        <f aca="false">IF(MOD(ROW(),2),"",INDEX($Z$3:$Z$600,ROW()/2))</f>
        <v/>
      </c>
      <c r="AB49" s="181" t="n">
        <v>0.47</v>
      </c>
      <c r="AC49" s="182" t="n">
        <f aca="false">VALUE($Z50)</f>
        <v>49.19</v>
      </c>
      <c r="AD49" s="164" t="n">
        <v>460</v>
      </c>
      <c r="AE49" s="191"/>
      <c r="AF49" s="227" t="str">
        <f aca="false">IF(MOD(ROW(),10),"",INDEX(AE$3:AE$600,ROW()/10))</f>
        <v/>
      </c>
      <c r="AG49" s="228" t="n">
        <v>44</v>
      </c>
      <c r="AH49" s="229" t="e">
        <f aca="false">VALUE($AF49)</f>
        <v>#VALUE!</v>
      </c>
      <c r="AI49" s="164" t="n">
        <v>46</v>
      </c>
      <c r="AJ49" s="191"/>
      <c r="AK49" s="227" t="str">
        <f aca="false">IF(MOD(ROW(),10),"",INDEX(AJ$3:AJ$600,ROW()/10))</f>
        <v/>
      </c>
      <c r="AL49" s="228" t="n">
        <v>39</v>
      </c>
      <c r="AM49" s="229" t="e">
        <f aca="false">VALUE($AK49)</f>
        <v>#VALUE!</v>
      </c>
      <c r="AN49" s="164" t="n">
        <v>460</v>
      </c>
      <c r="AO49" s="191"/>
      <c r="AP49" s="227" t="str">
        <f aca="false">IF(MOD(ROW(),10),"",INDEX(AO$3:AO$600,ROW()/10))</f>
        <v/>
      </c>
      <c r="AQ49" s="228" t="n">
        <v>39</v>
      </c>
      <c r="AR49" s="229" t="e">
        <f aca="false">VALUE($AP49)</f>
        <v>#VALUE!</v>
      </c>
      <c r="AS49" s="164" t="n">
        <v>460</v>
      </c>
      <c r="AT49" s="191"/>
      <c r="AU49" s="227" t="str">
        <f aca="false">IF(MOD(ROW(),10),"",INDEX(AT$3:AT$600,ROW()/10))</f>
        <v/>
      </c>
      <c r="AV49" s="181" t="n">
        <v>0.47</v>
      </c>
      <c r="AW49" s="229" t="e">
        <f aca="false">VALUE($AU49)</f>
        <v>#VALUE!</v>
      </c>
      <c r="AY49" s="242"/>
      <c r="AZ49" s="180" t="str">
        <f aca="false">IF(MOD(ROW(),2),"",INDEX(AY$3:AY$600,ROW()/2))</f>
        <v/>
      </c>
      <c r="BA49" s="181" t="n">
        <v>0.47</v>
      </c>
      <c r="BB49" s="182" t="e">
        <f aca="false">VALUE(AZ49)</f>
        <v>#VALUE!</v>
      </c>
      <c r="BD49" s="190" t="n">
        <v>11</v>
      </c>
      <c r="BE49" s="180" t="str">
        <f aca="false">IF(MOD(ROW(),2),"",INDEX(BD$3:BD$600,ROW()/2))</f>
        <v/>
      </c>
      <c r="BF49" s="181" t="n">
        <v>0.47</v>
      </c>
      <c r="BG49" s="182" t="n">
        <f aca="false">VALUE($BD50)</f>
        <v>11</v>
      </c>
    </row>
    <row r="50" customFormat="false" ht="13.5" hidden="false" customHeight="false" outlineLevel="0" collapsed="false">
      <c r="A50" s="208" t="n">
        <v>0.43</v>
      </c>
      <c r="B50" s="209" t="n">
        <v>2.01</v>
      </c>
      <c r="C50" s="213" t="n">
        <f aca="false">$C49+(($AM$20-$AM$10))/10</f>
        <v>0.0505</v>
      </c>
      <c r="D50" s="217" t="n">
        <f aca="false">$D49+(($AH$30-$AH$20))/10</f>
        <v>0.0257</v>
      </c>
      <c r="E50" s="211" t="n">
        <f aca="false">$AC45</f>
        <v>43.89</v>
      </c>
      <c r="F50" s="212" t="n">
        <f aca="false">$F49+(($AR$20-$AR$10))/10</f>
        <v>-0.0326</v>
      </c>
      <c r="G50" s="218" t="n">
        <f aca="false">$G49+(($AW$20-$AW$10))/10</f>
        <v>-0.0631</v>
      </c>
      <c r="H50" s="213" t="n">
        <f aca="false">$BB44+($BB46-$BB44)/2</f>
        <v>-40</v>
      </c>
      <c r="I50" s="213" t="n">
        <f aca="false">$BG44+($BG46-$BG44)/2</f>
        <v>11</v>
      </c>
      <c r="K50" s="234" t="n">
        <v>-0.62</v>
      </c>
      <c r="L50" s="238" t="n">
        <f aca="false">L49-($L$12-$L$112)/101</f>
        <v>0</v>
      </c>
      <c r="M50" s="239" t="n">
        <f aca="false">M49-($M$12-$M$112)/101</f>
        <v>0</v>
      </c>
      <c r="Q50" s="234" t="n">
        <v>-0.61</v>
      </c>
      <c r="R50" s="235" t="n">
        <f aca="false">R49-($R$11-$R$61)/51</f>
        <v>0.0309529411764706</v>
      </c>
      <c r="S50" s="236" t="n">
        <f aca="false">S49-($S$11-$S$61)/51</f>
        <v>0</v>
      </c>
      <c r="T50" s="165"/>
      <c r="U50" s="165"/>
      <c r="V50" s="165"/>
      <c r="W50" s="165"/>
      <c r="X50" s="182"/>
      <c r="Y50" s="164" t="n">
        <v>47</v>
      </c>
      <c r="Z50" s="190" t="n">
        <v>49.19</v>
      </c>
      <c r="AA50" s="180" t="n">
        <f aca="false">IF(MOD(ROW(),2),"",INDEX($Z$3:$Z$600,ROW()/2))</f>
        <v>18.96</v>
      </c>
      <c r="AB50" s="181" t="n">
        <v>0.48</v>
      </c>
      <c r="AC50" s="182" t="n">
        <f aca="false">VALUE($Z51)</f>
        <v>50.51</v>
      </c>
      <c r="AD50" s="164" t="n">
        <v>470</v>
      </c>
      <c r="AE50" s="191"/>
      <c r="AF50" s="227" t="n">
        <f aca="false">IF(MOD(ROW(),10),"",INDEX(AE$3:AE$600,ROW()/10))</f>
        <v>0.026</v>
      </c>
      <c r="AG50" s="228" t="n">
        <v>45</v>
      </c>
      <c r="AH50" s="229" t="n">
        <f aca="false">VALUE($AF50)</f>
        <v>0.026</v>
      </c>
      <c r="AI50" s="164" t="n">
        <v>47</v>
      </c>
      <c r="AJ50" s="191"/>
      <c r="AK50" s="227" t="n">
        <f aca="false">IF(MOD(ROW(),10),"",INDEX(AJ$3:AJ$600,ROW()/10))</f>
        <v>0.052</v>
      </c>
      <c r="AL50" s="228" t="n">
        <v>40</v>
      </c>
      <c r="AM50" s="229" t="n">
        <f aca="false">VALUE($AK50)</f>
        <v>0.052</v>
      </c>
      <c r="AN50" s="164" t="n">
        <v>470</v>
      </c>
      <c r="AO50" s="191"/>
      <c r="AP50" s="227" t="n">
        <f aca="false">IF(MOD(ROW(),10),"",INDEX(AO$3:AO$600,ROW()/10))</f>
        <v>-0.026</v>
      </c>
      <c r="AQ50" s="228" t="n">
        <v>40</v>
      </c>
      <c r="AR50" s="229" t="n">
        <f aca="false">VALUE($AP50)</f>
        <v>-0.026</v>
      </c>
      <c r="AS50" s="164" t="n">
        <v>470</v>
      </c>
      <c r="AT50" s="191"/>
      <c r="AU50" s="227" t="n">
        <f aca="false">IF(MOD(ROW(),10),"",INDEX(AT$3:AT$600,ROW()/10))</f>
        <v>-0.052</v>
      </c>
      <c r="AV50" s="181" t="n">
        <v>0.48</v>
      </c>
      <c r="AW50" s="229" t="n">
        <f aca="false">VALUE($AU50)</f>
        <v>-0.052</v>
      </c>
      <c r="AY50" s="242"/>
      <c r="AZ50" s="180" t="n">
        <f aca="false">IF(MOD(ROW(),2),"",INDEX(AY$3:AY$600,ROW()/2))</f>
        <v>-40</v>
      </c>
      <c r="BA50" s="181" t="n">
        <v>0.48</v>
      </c>
      <c r="BB50" s="182" t="n">
        <f aca="false">VALUE(AZ50)</f>
        <v>-40</v>
      </c>
      <c r="BD50" s="190" t="n">
        <v>11</v>
      </c>
      <c r="BE50" s="180" t="n">
        <f aca="false">IF(MOD(ROW(),2),"",INDEX(BD$3:BD$600,ROW()/2))</f>
        <v>11</v>
      </c>
      <c r="BF50" s="181" t="n">
        <v>0.48</v>
      </c>
      <c r="BG50" s="182" t="n">
        <f aca="false">VALUE($BD51)</f>
        <v>0</v>
      </c>
    </row>
    <row r="51" customFormat="false" ht="13.5" hidden="false" customHeight="false" outlineLevel="0" collapsed="false">
      <c r="A51" s="208" t="n">
        <v>0.44</v>
      </c>
      <c r="B51" s="209" t="n">
        <v>2</v>
      </c>
      <c r="C51" s="213" t="n">
        <f aca="false">$C50+(($AM$20-$AM$10))/10</f>
        <v>0.05</v>
      </c>
      <c r="D51" s="217" t="n">
        <f aca="false">$D50+(($AH$30-$AH$20))/10</f>
        <v>0.0256</v>
      </c>
      <c r="E51" s="211" t="n">
        <f aca="false">$AC46</f>
        <v>45.22</v>
      </c>
      <c r="F51" s="212" t="n">
        <f aca="false">$F50+(($AR$20-$AR$10))/10</f>
        <v>-0.0348</v>
      </c>
      <c r="G51" s="218" t="n">
        <f aca="false">$G50+(($AW$20-$AW$10))/10</f>
        <v>-0.0668</v>
      </c>
      <c r="H51" s="213" t="n">
        <f aca="false">$BB46</f>
        <v>-40</v>
      </c>
      <c r="I51" s="213" t="n">
        <f aca="false">$BG46</f>
        <v>11</v>
      </c>
      <c r="K51" s="234" t="n">
        <v>-0.61</v>
      </c>
      <c r="L51" s="238" t="n">
        <f aca="false">L50-($L$12-$L$112)/101</f>
        <v>0</v>
      </c>
      <c r="M51" s="239" t="n">
        <f aca="false">M50-($M$12-$M$112)/101</f>
        <v>0</v>
      </c>
      <c r="Q51" s="234" t="n">
        <v>-0.6</v>
      </c>
      <c r="R51" s="235" t="n">
        <f aca="false">R50-($R$11-$R$61)/51</f>
        <v>0.0304901960784314</v>
      </c>
      <c r="S51" s="236" t="n">
        <f aca="false">S50-($S$11-$S$61)/51</f>
        <v>0</v>
      </c>
      <c r="T51" s="165"/>
      <c r="U51" s="165"/>
      <c r="V51" s="165"/>
      <c r="W51" s="165"/>
      <c r="X51" s="182"/>
      <c r="Y51" s="164" t="n">
        <v>48</v>
      </c>
      <c r="Z51" s="242" t="n">
        <v>50.51</v>
      </c>
      <c r="AA51" s="180" t="str">
        <f aca="false">IF(MOD(ROW(),2),"",INDEX($Z$3:$Z$600,ROW()/2))</f>
        <v/>
      </c>
      <c r="AB51" s="181" t="n">
        <v>0.49</v>
      </c>
      <c r="AC51" s="182" t="n">
        <f aca="false">VALUE($Z52)</f>
        <v>51.84</v>
      </c>
      <c r="AD51" s="164" t="n">
        <v>480</v>
      </c>
      <c r="AE51" s="191"/>
      <c r="AF51" s="227" t="str">
        <f aca="false">IF(MOD(ROW(),10),"",INDEX(AE$3:AE$600,ROW()/10))</f>
        <v/>
      </c>
      <c r="AG51" s="228" t="n">
        <v>46</v>
      </c>
      <c r="AH51" s="229" t="e">
        <f aca="false">VALUE($AF51)</f>
        <v>#VALUE!</v>
      </c>
      <c r="AI51" s="164" t="n">
        <v>48</v>
      </c>
      <c r="AJ51" s="191"/>
      <c r="AK51" s="227" t="str">
        <f aca="false">IF(MOD(ROW(),10),"",INDEX(AJ$3:AJ$600,ROW()/10))</f>
        <v/>
      </c>
      <c r="AL51" s="228" t="n">
        <v>41</v>
      </c>
      <c r="AM51" s="229" t="e">
        <f aca="false">VALUE($AK51)</f>
        <v>#VALUE!</v>
      </c>
      <c r="AN51" s="164" t="n">
        <v>480</v>
      </c>
      <c r="AO51" s="242"/>
      <c r="AP51" s="227" t="str">
        <f aca="false">IF(MOD(ROW(),10),"",INDEX(AO$3:AO$600,ROW()/10))</f>
        <v/>
      </c>
      <c r="AQ51" s="228" t="n">
        <v>41</v>
      </c>
      <c r="AR51" s="229" t="e">
        <f aca="false">VALUE($AP51)</f>
        <v>#VALUE!</v>
      </c>
      <c r="AS51" s="164" t="n">
        <v>480</v>
      </c>
      <c r="AT51" s="242"/>
      <c r="AU51" s="227" t="str">
        <f aca="false">IF(MOD(ROW(),10),"",INDEX(AT$3:AT$600,ROW()/10))</f>
        <v/>
      </c>
      <c r="AV51" s="181" t="n">
        <v>0.49</v>
      </c>
      <c r="AW51" s="229" t="e">
        <f aca="false">VALUE($AU51)</f>
        <v>#VALUE!</v>
      </c>
      <c r="AY51" s="242"/>
      <c r="AZ51" s="180" t="str">
        <f aca="false">IF(MOD(ROW(),2),"",INDEX(AY$3:AY$600,ROW()/2))</f>
        <v/>
      </c>
      <c r="BA51" s="181" t="n">
        <v>0.49</v>
      </c>
      <c r="BB51" s="182" t="e">
        <f aca="false">VALUE(AZ51)</f>
        <v>#VALUE!</v>
      </c>
      <c r="BD51" s="242"/>
      <c r="BE51" s="180" t="str">
        <f aca="false">IF(MOD(ROW(),2),"",INDEX(BD$3:BD$600,ROW()/2))</f>
        <v/>
      </c>
      <c r="BF51" s="181" t="n">
        <v>0.49</v>
      </c>
      <c r="BG51" s="182" t="n">
        <f aca="false">VALUE($BD52)</f>
        <v>0</v>
      </c>
    </row>
    <row r="52" customFormat="false" ht="13.5" hidden="false" customHeight="false" outlineLevel="0" collapsed="false">
      <c r="A52" s="208" t="n">
        <v>0.45</v>
      </c>
      <c r="B52" s="209" t="n">
        <v>1.99</v>
      </c>
      <c r="C52" s="213" t="n">
        <f aca="false">$C51+(($AM$20-$AM$10))/10</f>
        <v>0.0495</v>
      </c>
      <c r="D52" s="217" t="n">
        <f aca="false">$D51+(($AH$30-$AH$20))/10</f>
        <v>0.0255</v>
      </c>
      <c r="E52" s="211" t="n">
        <f aca="false">$AC47</f>
        <v>46.54</v>
      </c>
      <c r="F52" s="212" t="n">
        <f aca="false">$F51+(($AR$20-$AR$10))/10</f>
        <v>-0.037</v>
      </c>
      <c r="G52" s="218" t="n">
        <f aca="false">$G51+(($AW$20-$AW$10))/10</f>
        <v>-0.0705</v>
      </c>
      <c r="H52" s="213" t="n">
        <f aca="false">$BB46+($BB48-$BB46)/2</f>
        <v>-40</v>
      </c>
      <c r="I52" s="213" t="n">
        <f aca="false">$BG46+($BG48-$BG46)/2</f>
        <v>11</v>
      </c>
      <c r="K52" s="234" t="n">
        <v>-0.6</v>
      </c>
      <c r="L52" s="238" t="n">
        <f aca="false">L51-($L$12-$L$112)/101</f>
        <v>0</v>
      </c>
      <c r="M52" s="239" t="n">
        <f aca="false">M51-($M$12-$M$112)/101</f>
        <v>0</v>
      </c>
      <c r="Q52" s="234" t="n">
        <v>-0.59</v>
      </c>
      <c r="R52" s="235" t="n">
        <f aca="false">R51-($R$11-$R$61)/51</f>
        <v>0.0300274509803921</v>
      </c>
      <c r="S52" s="236" t="n">
        <f aca="false">S51-($S$11-$S$61)/51</f>
        <v>0</v>
      </c>
      <c r="T52" s="165"/>
      <c r="U52" s="165"/>
      <c r="V52" s="165"/>
      <c r="W52" s="165"/>
      <c r="X52" s="182"/>
      <c r="Y52" s="164" t="n">
        <v>49</v>
      </c>
      <c r="Z52" s="190" t="n">
        <v>51.84</v>
      </c>
      <c r="AA52" s="180" t="n">
        <f aca="false">IF(MOD(ROW(),2),"",INDEX($Z$3:$Z$600,ROW()/2))</f>
        <v>20.17</v>
      </c>
      <c r="AB52" s="181" t="n">
        <v>0.5</v>
      </c>
      <c r="AC52" s="182" t="n">
        <f aca="false">VALUE($Z53)</f>
        <v>53.16</v>
      </c>
      <c r="AD52" s="164" t="n">
        <v>490</v>
      </c>
      <c r="AE52" s="191"/>
      <c r="AF52" s="227" t="str">
        <f aca="false">IF(MOD(ROW(),10),"",INDEX(AE$3:AE$600,ROW()/10))</f>
        <v/>
      </c>
      <c r="AG52" s="228" t="n">
        <v>47</v>
      </c>
      <c r="AH52" s="229" t="e">
        <f aca="false">VALUE($AF52)</f>
        <v>#VALUE!</v>
      </c>
      <c r="AI52" s="164" t="n">
        <v>49</v>
      </c>
      <c r="AJ52" s="242"/>
      <c r="AK52" s="227" t="str">
        <f aca="false">IF(MOD(ROW(),10),"",INDEX(AJ$3:AJ$600,ROW()/10))</f>
        <v/>
      </c>
      <c r="AL52" s="228" t="n">
        <v>42</v>
      </c>
      <c r="AM52" s="229" t="e">
        <f aca="false">VALUE($AK52)</f>
        <v>#VALUE!</v>
      </c>
      <c r="AN52" s="164" t="n">
        <v>490</v>
      </c>
      <c r="AO52" s="242"/>
      <c r="AP52" s="227" t="str">
        <f aca="false">IF(MOD(ROW(),10),"",INDEX(AO$3:AO$600,ROW()/10))</f>
        <v/>
      </c>
      <c r="AQ52" s="228" t="n">
        <v>42</v>
      </c>
      <c r="AR52" s="229" t="e">
        <f aca="false">VALUE($AP52)</f>
        <v>#VALUE!</v>
      </c>
      <c r="AS52" s="164" t="n">
        <v>490</v>
      </c>
      <c r="AT52" s="242"/>
      <c r="AU52" s="227" t="str">
        <f aca="false">IF(MOD(ROW(),10),"",INDEX(AT$3:AT$600,ROW()/10))</f>
        <v/>
      </c>
      <c r="AV52" s="181" t="n">
        <v>0.5</v>
      </c>
      <c r="AW52" s="229" t="e">
        <f aca="false">VALUE($AU52)</f>
        <v>#VALUE!</v>
      </c>
      <c r="AY52" s="242"/>
      <c r="AZ52" s="180" t="n">
        <f aca="false">IF(MOD(ROW(),2),"",INDEX(AY$3:AY$600,ROW()/2))</f>
        <v>-40</v>
      </c>
      <c r="BA52" s="181" t="n">
        <v>0.5</v>
      </c>
      <c r="BB52" s="182" t="n">
        <f aca="false">VALUE(AZ52)</f>
        <v>-40</v>
      </c>
      <c r="BD52" s="242"/>
      <c r="BE52" s="180" t="n">
        <f aca="false">IF(MOD(ROW(),2),"",INDEX(BD$3:BD$600,ROW()/2))</f>
        <v>11</v>
      </c>
      <c r="BF52" s="181" t="n">
        <v>0.5</v>
      </c>
      <c r="BG52" s="182" t="n">
        <f aca="false">VALUE($BD53)</f>
        <v>0</v>
      </c>
    </row>
    <row r="53" customFormat="false" ht="13.5" hidden="false" customHeight="false" outlineLevel="0" collapsed="false">
      <c r="A53" s="208" t="n">
        <v>0.46</v>
      </c>
      <c r="B53" s="209" t="n">
        <v>1.98</v>
      </c>
      <c r="C53" s="213" t="n">
        <f aca="false">$C52+(($AM$20-$AM$10))/10</f>
        <v>0.049</v>
      </c>
      <c r="D53" s="217" t="n">
        <f aca="false">$D52+(($AH$30-$AH$20))/10</f>
        <v>0.0254</v>
      </c>
      <c r="E53" s="211" t="n">
        <f aca="false">$AC48</f>
        <v>47.86</v>
      </c>
      <c r="F53" s="212" t="n">
        <f aca="false">$F52+(($AR$20-$AR$10))/10</f>
        <v>-0.0392</v>
      </c>
      <c r="G53" s="218" t="n">
        <f aca="false">$G52+(($AW$20-$AW$10))/10</f>
        <v>-0.0742</v>
      </c>
      <c r="H53" s="213" t="n">
        <f aca="false">$BB48</f>
        <v>-40</v>
      </c>
      <c r="I53" s="213" t="n">
        <f aca="false">$BG48</f>
        <v>11</v>
      </c>
      <c r="K53" s="234" t="n">
        <v>-0.59</v>
      </c>
      <c r="L53" s="238" t="n">
        <f aca="false">L52-($L$12-$L$112)/101</f>
        <v>0</v>
      </c>
      <c r="M53" s="239" t="n">
        <f aca="false">M52-($M$12-$M$112)/101</f>
        <v>0</v>
      </c>
      <c r="Q53" s="234" t="n">
        <v>-0.58</v>
      </c>
      <c r="R53" s="235" t="n">
        <f aca="false">R52-($R$11-$R$61)/51</f>
        <v>0.0295647058823529</v>
      </c>
      <c r="S53" s="236" t="n">
        <f aca="false">S52-($S$11-$S$61)/51</f>
        <v>0</v>
      </c>
      <c r="T53" s="165"/>
      <c r="U53" s="165"/>
      <c r="V53" s="165"/>
      <c r="W53" s="165"/>
      <c r="X53" s="182"/>
      <c r="Y53" s="164" t="n">
        <v>50</v>
      </c>
      <c r="Z53" s="190" t="n">
        <v>53.16</v>
      </c>
      <c r="AA53" s="180" t="str">
        <f aca="false">IF(MOD(ROW(),2),"",INDEX($Z$3:$Z$600,ROW()/2))</f>
        <v/>
      </c>
      <c r="AB53" s="181" t="n">
        <v>0.51</v>
      </c>
      <c r="AC53" s="182" t="n">
        <f aca="false">VALUE($Z54)</f>
        <v>54.48</v>
      </c>
      <c r="AD53" s="164" t="n">
        <v>500</v>
      </c>
      <c r="AE53" s="191"/>
      <c r="AF53" s="227" t="str">
        <f aca="false">IF(MOD(ROW(),10),"",INDEX(AE$3:AE$600,ROW()/10))</f>
        <v/>
      </c>
      <c r="AG53" s="228" t="n">
        <v>48</v>
      </c>
      <c r="AH53" s="229" t="e">
        <f aca="false">VALUE($AF53)</f>
        <v>#VALUE!</v>
      </c>
      <c r="AI53" s="164" t="n">
        <v>50</v>
      </c>
      <c r="AJ53" s="242"/>
      <c r="AK53" s="227" t="str">
        <f aca="false">IF(MOD(ROW(),10),"",INDEX(AJ$3:AJ$600,ROW()/10))</f>
        <v/>
      </c>
      <c r="AL53" s="228" t="n">
        <v>43</v>
      </c>
      <c r="AM53" s="229" t="e">
        <f aca="false">VALUE($AK53)</f>
        <v>#VALUE!</v>
      </c>
      <c r="AN53" s="164" t="n">
        <v>500</v>
      </c>
      <c r="AO53" s="242"/>
      <c r="AP53" s="227" t="str">
        <f aca="false">IF(MOD(ROW(),10),"",INDEX(AO$3:AO$600,ROW()/10))</f>
        <v/>
      </c>
      <c r="AQ53" s="228" t="n">
        <v>43</v>
      </c>
      <c r="AR53" s="229" t="e">
        <f aca="false">VALUE($AP53)</f>
        <v>#VALUE!</v>
      </c>
      <c r="AS53" s="164" t="n">
        <v>500</v>
      </c>
      <c r="AT53" s="242"/>
      <c r="AU53" s="227" t="str">
        <f aca="false">IF(MOD(ROW(),10),"",INDEX(AT$3:AT$600,ROW()/10))</f>
        <v/>
      </c>
      <c r="AV53" s="181" t="n">
        <v>0.51</v>
      </c>
      <c r="AW53" s="229" t="e">
        <f aca="false">VALUE($AU53)</f>
        <v>#VALUE!</v>
      </c>
      <c r="AY53" s="242"/>
      <c r="AZ53" s="180" t="str">
        <f aca="false">IF(MOD(ROW(),2),"",INDEX(AY$3:AY$600,ROW()/2))</f>
        <v/>
      </c>
      <c r="BA53" s="181" t="n">
        <v>0.51</v>
      </c>
      <c r="BB53" s="182" t="e">
        <f aca="false">VALUE(AZ53)</f>
        <v>#VALUE!</v>
      </c>
      <c r="BD53" s="242"/>
      <c r="BE53" s="180" t="str">
        <f aca="false">IF(MOD(ROW(),2),"",INDEX(BD$3:BD$600,ROW()/2))</f>
        <v/>
      </c>
      <c r="BF53" s="181" t="n">
        <v>0.51</v>
      </c>
      <c r="BG53" s="182" t="n">
        <f aca="false">VALUE($BD54)</f>
        <v>0</v>
      </c>
    </row>
    <row r="54" customFormat="false" ht="13.5" hidden="false" customHeight="false" outlineLevel="0" collapsed="false">
      <c r="A54" s="208" t="n">
        <v>0.47</v>
      </c>
      <c r="B54" s="209" t="n">
        <v>1.97</v>
      </c>
      <c r="C54" s="213" t="n">
        <f aca="false">$C53+(($AM$20-$AM$10))/10</f>
        <v>0.0485</v>
      </c>
      <c r="D54" s="217" t="n">
        <f aca="false">$D53+(($AH$30-$AH$20))/10</f>
        <v>0.0253</v>
      </c>
      <c r="E54" s="211" t="n">
        <f aca="false">$AC49</f>
        <v>49.19</v>
      </c>
      <c r="F54" s="212" t="n">
        <f aca="false">$F53+(($AR$20-$AR$10))/10</f>
        <v>-0.0414</v>
      </c>
      <c r="G54" s="218" t="n">
        <f aca="false">$G53+(($AW$20-$AW$10))/10</f>
        <v>-0.0779</v>
      </c>
      <c r="H54" s="213" t="n">
        <f aca="false">$BB48+($BB50-$BB48)/2</f>
        <v>-40</v>
      </c>
      <c r="I54" s="213" t="n">
        <f aca="false">$BG48+($BG50-$BG48)/2</f>
        <v>5.5</v>
      </c>
      <c r="K54" s="234" t="n">
        <v>-0.58</v>
      </c>
      <c r="L54" s="238" t="n">
        <f aca="false">L53-($L$12-$L$112)/101</f>
        <v>0</v>
      </c>
      <c r="M54" s="239" t="n">
        <f aca="false">M53-($M$12-$M$112)/101</f>
        <v>0</v>
      </c>
      <c r="Q54" s="234" t="n">
        <v>-0.57</v>
      </c>
      <c r="R54" s="235" t="n">
        <f aca="false">R53-($R$11-$R$61)/51</f>
        <v>0.0291019607843137</v>
      </c>
      <c r="S54" s="236" t="n">
        <f aca="false">S53-($S$11-$S$61)/51</f>
        <v>0</v>
      </c>
      <c r="T54" s="165"/>
      <c r="U54" s="165"/>
      <c r="V54" s="165"/>
      <c r="W54" s="165"/>
      <c r="X54" s="182"/>
      <c r="Y54" s="164" t="n">
        <v>51</v>
      </c>
      <c r="Z54" s="190" t="n">
        <v>54.48</v>
      </c>
      <c r="AA54" s="180" t="n">
        <f aca="false">IF(MOD(ROW(),2),"",INDEX($Z$3:$Z$600,ROW()/2))</f>
        <v>21.43</v>
      </c>
      <c r="AB54" s="181" t="n">
        <v>0.52</v>
      </c>
      <c r="AC54" s="182" t="n">
        <f aca="false">VALUE($Z55)</f>
        <v>55.81</v>
      </c>
      <c r="AD54" s="164" t="n">
        <v>510</v>
      </c>
      <c r="AE54" s="191"/>
      <c r="AF54" s="227" t="str">
        <f aca="false">IF(MOD(ROW(),10),"",INDEX(AE$3:AE$600,ROW()/10))</f>
        <v/>
      </c>
      <c r="AG54" s="228" t="n">
        <v>49</v>
      </c>
      <c r="AH54" s="229" t="e">
        <f aca="false">VALUE($AF54)</f>
        <v>#VALUE!</v>
      </c>
      <c r="AI54" s="164" t="n">
        <v>51</v>
      </c>
      <c r="AJ54" s="242"/>
      <c r="AK54" s="227" t="str">
        <f aca="false">IF(MOD(ROW(),10),"",INDEX(AJ$3:AJ$600,ROW()/10))</f>
        <v/>
      </c>
      <c r="AL54" s="228" t="n">
        <v>44</v>
      </c>
      <c r="AM54" s="229" t="e">
        <f aca="false">VALUE($AK54)</f>
        <v>#VALUE!</v>
      </c>
      <c r="AN54" s="164" t="n">
        <v>510</v>
      </c>
      <c r="AO54" s="242"/>
      <c r="AP54" s="227" t="str">
        <f aca="false">IF(MOD(ROW(),10),"",INDEX(AO$3:AO$600,ROW()/10))</f>
        <v/>
      </c>
      <c r="AQ54" s="228" t="n">
        <v>44</v>
      </c>
      <c r="AR54" s="229" t="e">
        <f aca="false">VALUE($AP54)</f>
        <v>#VALUE!</v>
      </c>
      <c r="AS54" s="164" t="n">
        <v>510</v>
      </c>
      <c r="AT54" s="242"/>
      <c r="AU54" s="227" t="str">
        <f aca="false">IF(MOD(ROW(),10),"",INDEX(AT$3:AT$600,ROW()/10))</f>
        <v/>
      </c>
      <c r="AV54" s="181" t="n">
        <v>0.52</v>
      </c>
      <c r="AW54" s="229" t="e">
        <f aca="false">VALUE($AU54)</f>
        <v>#VALUE!</v>
      </c>
      <c r="AY54" s="242"/>
      <c r="AZ54" s="180" t="n">
        <f aca="false">IF(MOD(ROW(),2),"",INDEX(AY$3:AY$600,ROW()/2))</f>
        <v>-40</v>
      </c>
      <c r="BA54" s="181" t="n">
        <v>0.52</v>
      </c>
      <c r="BB54" s="182" t="n">
        <f aca="false">VALUE(AZ54)</f>
        <v>-40</v>
      </c>
      <c r="BD54" s="242"/>
      <c r="BE54" s="180" t="n">
        <f aca="false">IF(MOD(ROW(),2),"",INDEX(BD$3:BD$600,ROW()/2))</f>
        <v>11</v>
      </c>
      <c r="BF54" s="181" t="n">
        <v>0.52</v>
      </c>
      <c r="BG54" s="182" t="n">
        <f aca="false">VALUE($BD55)</f>
        <v>0</v>
      </c>
    </row>
    <row r="55" customFormat="false" ht="13.5" hidden="false" customHeight="false" outlineLevel="0" collapsed="false">
      <c r="A55" s="208" t="n">
        <v>0.48</v>
      </c>
      <c r="B55" s="209" t="n">
        <v>1.96</v>
      </c>
      <c r="C55" s="213" t="n">
        <f aca="false">$C54+(($AM$20-$AM$10))/10</f>
        <v>0.048</v>
      </c>
      <c r="D55" s="217" t="n">
        <f aca="false">$D54+(($AH$30-$AH$20))/10</f>
        <v>0.0252</v>
      </c>
      <c r="E55" s="211" t="n">
        <f aca="false">$AC50</f>
        <v>50.51</v>
      </c>
      <c r="F55" s="212" t="n">
        <f aca="false">$F54+(($AR$20-$AR$10))/10</f>
        <v>-0.0436</v>
      </c>
      <c r="G55" s="218" t="n">
        <f aca="false">$G54+(($AW$20-$AW$10))/10</f>
        <v>-0.0816</v>
      </c>
      <c r="H55" s="213" t="n">
        <f aca="false">$BB50</f>
        <v>-40</v>
      </c>
      <c r="I55" s="213" t="n">
        <f aca="false">$BG50</f>
        <v>0</v>
      </c>
      <c r="K55" s="234" t="n">
        <v>-0.57</v>
      </c>
      <c r="L55" s="238" t="n">
        <f aca="false">L54-($L$12-$L$112)/101</f>
        <v>0</v>
      </c>
      <c r="M55" s="239" t="n">
        <f aca="false">M54-($M$12-$M$112)/101</f>
        <v>0</v>
      </c>
      <c r="Q55" s="234" t="n">
        <v>-0.56</v>
      </c>
      <c r="R55" s="235" t="n">
        <f aca="false">R54-($R$11-$R$61)/51</f>
        <v>0.0286392156862745</v>
      </c>
      <c r="S55" s="236" t="n">
        <f aca="false">S54-($S$11-$S$61)/51</f>
        <v>0</v>
      </c>
      <c r="T55" s="165"/>
      <c r="U55" s="165"/>
      <c r="V55" s="165"/>
      <c r="W55" s="165"/>
      <c r="X55" s="237"/>
      <c r="Y55" s="164" t="n">
        <v>52</v>
      </c>
      <c r="Z55" s="190" t="n">
        <v>55.81</v>
      </c>
      <c r="AA55" s="180" t="str">
        <f aca="false">IF(MOD(ROW(),2),"",INDEX($Z$3:$Z$600,ROW()/2))</f>
        <v/>
      </c>
      <c r="AB55" s="181" t="n">
        <v>0.53</v>
      </c>
      <c r="AC55" s="182" t="n">
        <f aca="false">VALUE($Z56)</f>
        <v>57.13</v>
      </c>
      <c r="AD55" s="164" t="n">
        <v>520</v>
      </c>
      <c r="AE55" s="191"/>
      <c r="AF55" s="227" t="str">
        <f aca="false">IF(MOD(ROW(),10),"",INDEX(AE$3:AE$600,ROW()/10))</f>
        <v/>
      </c>
      <c r="AG55" s="228" t="n">
        <v>50</v>
      </c>
      <c r="AH55" s="229" t="e">
        <f aca="false">VALUE($AF55)</f>
        <v>#VALUE!</v>
      </c>
      <c r="AI55" s="164" t="n">
        <v>52</v>
      </c>
      <c r="AJ55" s="242"/>
      <c r="AK55" s="227" t="str">
        <f aca="false">IF(MOD(ROW(),10),"",INDEX(AJ$3:AJ$600,ROW()/10))</f>
        <v/>
      </c>
      <c r="AL55" s="228" t="n">
        <v>45</v>
      </c>
      <c r="AM55" s="229" t="e">
        <f aca="false">VALUE($AK55)</f>
        <v>#VALUE!</v>
      </c>
      <c r="AN55" s="164" t="n">
        <v>520</v>
      </c>
      <c r="AO55" s="242"/>
      <c r="AP55" s="227" t="str">
        <f aca="false">IF(MOD(ROW(),10),"",INDEX(AO$3:AO$600,ROW()/10))</f>
        <v/>
      </c>
      <c r="AQ55" s="228" t="n">
        <v>45</v>
      </c>
      <c r="AR55" s="229" t="e">
        <f aca="false">VALUE($AP55)</f>
        <v>#VALUE!</v>
      </c>
      <c r="AS55" s="164" t="n">
        <v>520</v>
      </c>
      <c r="AT55" s="242"/>
      <c r="AU55" s="227" t="str">
        <f aca="false">IF(MOD(ROW(),10),"",INDEX(AT$3:AT$600,ROW()/10))</f>
        <v/>
      </c>
      <c r="AV55" s="181" t="n">
        <v>0.53</v>
      </c>
      <c r="AW55" s="229" t="e">
        <f aca="false">VALUE($AU55)</f>
        <v>#VALUE!</v>
      </c>
      <c r="AY55" s="242"/>
      <c r="AZ55" s="180" t="str">
        <f aca="false">IF(MOD(ROW(),2),"",INDEX(AY$3:AY$600,ROW()/2))</f>
        <v/>
      </c>
      <c r="BA55" s="181" t="n">
        <v>0.53</v>
      </c>
      <c r="BB55" s="182" t="e">
        <f aca="false">VALUE(AZ55)</f>
        <v>#VALUE!</v>
      </c>
      <c r="BD55" s="242"/>
      <c r="BE55" s="180" t="str">
        <f aca="false">IF(MOD(ROW(),2),"",INDEX(BD$3:BD$600,ROW()/2))</f>
        <v/>
      </c>
      <c r="BF55" s="181" t="n">
        <v>0.53</v>
      </c>
      <c r="BG55" s="182" t="n">
        <f aca="false">VALUE($BD56)</f>
        <v>0</v>
      </c>
    </row>
    <row r="56" customFormat="false" ht="13.5" hidden="false" customHeight="false" outlineLevel="0" collapsed="false">
      <c r="A56" s="208" t="n">
        <v>0.49</v>
      </c>
      <c r="B56" s="209" t="n">
        <v>1.95</v>
      </c>
      <c r="C56" s="213" t="n">
        <f aca="false">$C55+(($AM$20-$AM$10))/10</f>
        <v>0.0475</v>
      </c>
      <c r="D56" s="217" t="n">
        <f aca="false">$D55+(($AH$30-$AH$20))/10</f>
        <v>0.0251</v>
      </c>
      <c r="E56" s="211" t="n">
        <f aca="false">$AC51</f>
        <v>51.84</v>
      </c>
      <c r="F56" s="212" t="n">
        <f aca="false">$F55+(($AR$20-$AR$10))/10</f>
        <v>-0.0458</v>
      </c>
      <c r="G56" s="218" t="n">
        <f aca="false">$G55+(($AW$20-$AW$10))/10</f>
        <v>-0.0853</v>
      </c>
      <c r="H56" s="213" t="n">
        <f aca="false">$BB50+($BB52-$BB50)/2</f>
        <v>-40</v>
      </c>
      <c r="I56" s="213" t="n">
        <f aca="false">$BG50+($BG52-$BG50)/2</f>
        <v>0</v>
      </c>
      <c r="K56" s="234" t="n">
        <v>-0.56</v>
      </c>
      <c r="L56" s="238" t="n">
        <f aca="false">L55-($L$12-$L$112)/101</f>
        <v>0</v>
      </c>
      <c r="M56" s="239" t="n">
        <f aca="false">M55-($M$12-$M$112)/101</f>
        <v>0</v>
      </c>
      <c r="Q56" s="234" t="n">
        <v>-0.55</v>
      </c>
      <c r="R56" s="235" t="n">
        <f aca="false">R55-($R$11-$R$61)/51</f>
        <v>0.0281764705882353</v>
      </c>
      <c r="S56" s="236" t="n">
        <f aca="false">S55-($S$11-$S$61)/51</f>
        <v>0</v>
      </c>
      <c r="T56" s="165"/>
      <c r="U56" s="165"/>
      <c r="V56" s="165"/>
      <c r="W56" s="165"/>
      <c r="X56" s="237"/>
      <c r="Y56" s="164" t="n">
        <v>53</v>
      </c>
      <c r="Z56" s="190" t="n">
        <v>57.13</v>
      </c>
      <c r="AA56" s="180" t="n">
        <f aca="false">IF(MOD(ROW(),2),"",INDEX($Z$3:$Z$600,ROW()/2))</f>
        <v>22.71</v>
      </c>
      <c r="AB56" s="181" t="n">
        <v>0.54</v>
      </c>
      <c r="AC56" s="182" t="n">
        <f aca="false">VALUE($Z57)</f>
        <v>58.46</v>
      </c>
      <c r="AD56" s="164" t="n">
        <v>530</v>
      </c>
      <c r="AE56" s="191"/>
      <c r="AF56" s="227" t="str">
        <f aca="false">IF(MOD(ROW(),10),"",INDEX(AE$3:AE$600,ROW()/10))</f>
        <v/>
      </c>
      <c r="AG56" s="228" t="n">
        <v>51</v>
      </c>
      <c r="AH56" s="229" t="e">
        <f aca="false">VALUE($AF56)</f>
        <v>#VALUE!</v>
      </c>
      <c r="AI56" s="164" t="n">
        <v>53</v>
      </c>
      <c r="AJ56" s="242"/>
      <c r="AK56" s="227" t="str">
        <f aca="false">IF(MOD(ROW(),10),"",INDEX(AJ$3:AJ$600,ROW()/10))</f>
        <v/>
      </c>
      <c r="AL56" s="228" t="n">
        <v>46</v>
      </c>
      <c r="AM56" s="229" t="e">
        <f aca="false">VALUE($AK56)</f>
        <v>#VALUE!</v>
      </c>
      <c r="AN56" s="164" t="n">
        <v>530</v>
      </c>
      <c r="AO56" s="242"/>
      <c r="AP56" s="227" t="str">
        <f aca="false">IF(MOD(ROW(),10),"",INDEX(AO$3:AO$600,ROW()/10))</f>
        <v/>
      </c>
      <c r="AQ56" s="228" t="n">
        <v>46</v>
      </c>
      <c r="AR56" s="229" t="e">
        <f aca="false">VALUE($AP56)</f>
        <v>#VALUE!</v>
      </c>
      <c r="AS56" s="164" t="n">
        <v>530</v>
      </c>
      <c r="AT56" s="242"/>
      <c r="AU56" s="227" t="str">
        <f aca="false">IF(MOD(ROW(),10),"",INDEX(AT$3:AT$600,ROW()/10))</f>
        <v/>
      </c>
      <c r="AV56" s="181" t="n">
        <v>0.54</v>
      </c>
      <c r="AW56" s="229" t="e">
        <f aca="false">VALUE($AU56)</f>
        <v>#VALUE!</v>
      </c>
      <c r="AY56" s="242"/>
      <c r="AZ56" s="180" t="n">
        <f aca="false">IF(MOD(ROW(),2),"",INDEX(AY$3:AY$600,ROW()/2))</f>
        <v>-40</v>
      </c>
      <c r="BA56" s="181" t="n">
        <v>0.54</v>
      </c>
      <c r="BB56" s="182" t="n">
        <f aca="false">VALUE(AZ56)</f>
        <v>-40</v>
      </c>
      <c r="BD56" s="242"/>
      <c r="BE56" s="180" t="n">
        <f aca="false">IF(MOD(ROW(),2),"",INDEX(BD$3:BD$600,ROW()/2))</f>
        <v>11</v>
      </c>
      <c r="BF56" s="181" t="n">
        <v>0.54</v>
      </c>
      <c r="BG56" s="182" t="n">
        <f aca="false">VALUE($BD57)</f>
        <v>0</v>
      </c>
    </row>
    <row r="57" customFormat="false" ht="13.5" hidden="false" customHeight="false" outlineLevel="0" collapsed="false">
      <c r="A57" s="208" t="n">
        <v>0.5</v>
      </c>
      <c r="B57" s="209" t="n">
        <v>1.94</v>
      </c>
      <c r="C57" s="213" t="n">
        <f aca="false">$AM60</f>
        <v>0.052</v>
      </c>
      <c r="D57" s="241" t="n">
        <f aca="false">$AH60</f>
        <v>0.026</v>
      </c>
      <c r="E57" s="211" t="n">
        <f aca="false">$AC52</f>
        <v>53.16</v>
      </c>
      <c r="F57" s="212" t="n">
        <f aca="false">$AR60</f>
        <v>-0.026</v>
      </c>
      <c r="G57" s="218" t="n">
        <f aca="false">$AW60</f>
        <v>-0.052</v>
      </c>
      <c r="H57" s="213" t="n">
        <f aca="false">$BB52</f>
        <v>-40</v>
      </c>
      <c r="I57" s="213" t="n">
        <f aca="false">$BG52</f>
        <v>0</v>
      </c>
      <c r="K57" s="234" t="n">
        <v>-0.55</v>
      </c>
      <c r="L57" s="238" t="n">
        <f aca="false">L56-($L$12-$L$112)/101</f>
        <v>0</v>
      </c>
      <c r="M57" s="239" t="n">
        <f aca="false">M56-($M$12-$M$112)/101</f>
        <v>0</v>
      </c>
      <c r="Q57" s="234" t="n">
        <v>-0.54</v>
      </c>
      <c r="R57" s="235" t="n">
        <f aca="false">R56-($R$11-$R$61)/51</f>
        <v>0.0277137254901961</v>
      </c>
      <c r="S57" s="236" t="n">
        <f aca="false">S56-($S$11-$S$61)/51</f>
        <v>0</v>
      </c>
      <c r="T57" s="165"/>
      <c r="U57" s="165"/>
      <c r="V57" s="165"/>
      <c r="W57" s="165"/>
      <c r="X57" s="237"/>
      <c r="Y57" s="164" t="n">
        <v>54</v>
      </c>
      <c r="Z57" s="190" t="n">
        <v>58.46</v>
      </c>
      <c r="AA57" s="180" t="str">
        <f aca="false">IF(MOD(ROW(),2),"",INDEX($Z$3:$Z$600,ROW()/2))</f>
        <v/>
      </c>
      <c r="AB57" s="181" t="n">
        <v>0.55</v>
      </c>
      <c r="AC57" s="182" t="n">
        <f aca="false">VALUE($Z58)</f>
        <v>59.78</v>
      </c>
      <c r="AD57" s="164" t="n">
        <v>540</v>
      </c>
      <c r="AE57" s="191"/>
      <c r="AF57" s="227" t="str">
        <f aca="false">IF(MOD(ROW(),10),"",INDEX(AE$3:AE$600,ROW()/10))</f>
        <v/>
      </c>
      <c r="AG57" s="228" t="n">
        <v>52</v>
      </c>
      <c r="AH57" s="229" t="e">
        <f aca="false">VALUE($AF57)</f>
        <v>#VALUE!</v>
      </c>
      <c r="AI57" s="164" t="n">
        <v>54</v>
      </c>
      <c r="AJ57" s="242"/>
      <c r="AK57" s="227" t="str">
        <f aca="false">IF(MOD(ROW(),10),"",INDEX(AJ$3:AJ$600,ROW()/10))</f>
        <v/>
      </c>
      <c r="AL57" s="228" t="n">
        <v>47</v>
      </c>
      <c r="AM57" s="229" t="e">
        <f aca="false">VALUE($AK57)</f>
        <v>#VALUE!</v>
      </c>
      <c r="AN57" s="164" t="n">
        <v>540</v>
      </c>
      <c r="AO57" s="242"/>
      <c r="AP57" s="227" t="str">
        <f aca="false">IF(MOD(ROW(),10),"",INDEX(AO$3:AO$600,ROW()/10))</f>
        <v/>
      </c>
      <c r="AQ57" s="228" t="n">
        <v>47</v>
      </c>
      <c r="AR57" s="229" t="e">
        <f aca="false">VALUE($AP57)</f>
        <v>#VALUE!</v>
      </c>
      <c r="AS57" s="164" t="n">
        <v>540</v>
      </c>
      <c r="AT57" s="242"/>
      <c r="AU57" s="227" t="str">
        <f aca="false">IF(MOD(ROW(),10),"",INDEX(AT$3:AT$600,ROW()/10))</f>
        <v/>
      </c>
      <c r="AV57" s="181" t="n">
        <v>0.55</v>
      </c>
      <c r="AW57" s="229" t="e">
        <f aca="false">VALUE($AU57)</f>
        <v>#VALUE!</v>
      </c>
      <c r="AY57" s="242"/>
      <c r="AZ57" s="180" t="str">
        <f aca="false">IF(MOD(ROW(),2),"",INDEX(AY$3:AY$600,ROW()/2))</f>
        <v/>
      </c>
      <c r="BA57" s="181" t="n">
        <v>0.55</v>
      </c>
      <c r="BB57" s="182" t="e">
        <f aca="false">VALUE(AZ57)</f>
        <v>#VALUE!</v>
      </c>
      <c r="BD57" s="242"/>
      <c r="BE57" s="180" t="str">
        <f aca="false">IF(MOD(ROW(),2),"",INDEX(BD$3:BD$600,ROW()/2))</f>
        <v/>
      </c>
      <c r="BF57" s="181" t="n">
        <v>0.55</v>
      </c>
      <c r="BG57" s="182" t="n">
        <f aca="false">VALUE($BD58)</f>
        <v>0</v>
      </c>
    </row>
    <row r="58" customFormat="false" ht="13.5" hidden="false" customHeight="false" outlineLevel="0" collapsed="false">
      <c r="A58" s="208" t="n">
        <v>0.51</v>
      </c>
      <c r="B58" s="209" t="n">
        <v>1.93</v>
      </c>
      <c r="C58" s="213" t="n">
        <f aca="false">$C57+(($AM$20-$AM$10))/10</f>
        <v>0.0515</v>
      </c>
      <c r="D58" s="217" t="n">
        <f aca="false">$D57+(($AH$30-$AH$20))/10</f>
        <v>0.0259</v>
      </c>
      <c r="E58" s="211" t="n">
        <f aca="false">$AC53</f>
        <v>54.48</v>
      </c>
      <c r="F58" s="212" t="n">
        <f aca="false">$F57+(($AR$20-$AR$10))/10</f>
        <v>-0.0282</v>
      </c>
      <c r="G58" s="218" t="n">
        <f aca="false">$G57+(($AW$20-$AW$10))/10</f>
        <v>-0.0557</v>
      </c>
      <c r="H58" s="213" t="n">
        <f aca="false">$BB52+($BB54-$BB52)/2</f>
        <v>-40</v>
      </c>
      <c r="I58" s="213" t="n">
        <f aca="false">$BG52+($BG54-$BG52)/2</f>
        <v>0</v>
      </c>
      <c r="K58" s="234" t="n">
        <v>-0.54</v>
      </c>
      <c r="L58" s="238" t="n">
        <f aca="false">L57-($L$12-$L$112)/101</f>
        <v>0</v>
      </c>
      <c r="M58" s="239" t="n">
        <f aca="false">M57-($M$12-$M$112)/101</f>
        <v>0</v>
      </c>
      <c r="Q58" s="234" t="n">
        <v>-0.53</v>
      </c>
      <c r="R58" s="235" t="n">
        <f aca="false">R57-($R$11-$R$61)/51</f>
        <v>0.0272509803921568</v>
      </c>
      <c r="S58" s="236" t="n">
        <f aca="false">S57-($S$11-$S$61)/51</f>
        <v>0</v>
      </c>
      <c r="T58" s="165"/>
      <c r="U58" s="165"/>
      <c r="V58" s="165"/>
      <c r="W58" s="165"/>
      <c r="X58" s="237"/>
      <c r="Y58" s="164" t="n">
        <v>55</v>
      </c>
      <c r="Z58" s="190" t="n">
        <v>59.78</v>
      </c>
      <c r="AA58" s="180" t="n">
        <f aca="false">IF(MOD(ROW(),2),"",INDEX($Z$3:$Z$600,ROW()/2))</f>
        <v>24.03</v>
      </c>
      <c r="AB58" s="181" t="n">
        <v>0.56</v>
      </c>
      <c r="AC58" s="182" t="n">
        <f aca="false">VALUE($Z59)</f>
        <v>61.1</v>
      </c>
      <c r="AD58" s="164" t="n">
        <v>550</v>
      </c>
      <c r="AE58" s="191"/>
      <c r="AF58" s="227" t="str">
        <f aca="false">IF(MOD(ROW(),10),"",INDEX(AE$3:AE$600,ROW()/10))</f>
        <v/>
      </c>
      <c r="AG58" s="228" t="n">
        <v>53</v>
      </c>
      <c r="AH58" s="229" t="e">
        <f aca="false">VALUE($AF58)</f>
        <v>#VALUE!</v>
      </c>
      <c r="AI58" s="164" t="n">
        <v>55</v>
      </c>
      <c r="AJ58" s="242"/>
      <c r="AK58" s="227" t="str">
        <f aca="false">IF(MOD(ROW(),10),"",INDEX(AJ$3:AJ$600,ROW()/10))</f>
        <v/>
      </c>
      <c r="AL58" s="228" t="n">
        <v>48</v>
      </c>
      <c r="AM58" s="229" t="e">
        <f aca="false">VALUE($AK58)</f>
        <v>#VALUE!</v>
      </c>
      <c r="AN58" s="164" t="n">
        <v>550</v>
      </c>
      <c r="AO58" s="242"/>
      <c r="AP58" s="227" t="str">
        <f aca="false">IF(MOD(ROW(),10),"",INDEX(AO$3:AO$600,ROW()/10))</f>
        <v/>
      </c>
      <c r="AQ58" s="228" t="n">
        <v>48</v>
      </c>
      <c r="AR58" s="229" t="e">
        <f aca="false">VALUE($AP58)</f>
        <v>#VALUE!</v>
      </c>
      <c r="AS58" s="164" t="n">
        <v>550</v>
      </c>
      <c r="AT58" s="242"/>
      <c r="AU58" s="227" t="str">
        <f aca="false">IF(MOD(ROW(),10),"",INDEX(AT$3:AT$600,ROW()/10))</f>
        <v/>
      </c>
      <c r="AV58" s="181" t="n">
        <v>0.56</v>
      </c>
      <c r="AW58" s="229" t="e">
        <f aca="false">VALUE($AU58)</f>
        <v>#VALUE!</v>
      </c>
      <c r="AY58" s="242"/>
      <c r="AZ58" s="180" t="n">
        <f aca="false">IF(MOD(ROW(),2),"",INDEX(AY$3:AY$600,ROW()/2))</f>
        <v>-40</v>
      </c>
      <c r="BA58" s="181" t="n">
        <v>0.56</v>
      </c>
      <c r="BB58" s="182" t="n">
        <f aca="false">VALUE(AZ58)</f>
        <v>-40</v>
      </c>
      <c r="BD58" s="242"/>
      <c r="BE58" s="180" t="n">
        <f aca="false">IF(MOD(ROW(),2),"",INDEX(BD$3:BD$600,ROW()/2))</f>
        <v>11</v>
      </c>
      <c r="BF58" s="181" t="n">
        <v>0.56</v>
      </c>
      <c r="BG58" s="182" t="n">
        <f aca="false">VALUE($BD59)</f>
        <v>0</v>
      </c>
    </row>
    <row r="59" customFormat="false" ht="13.5" hidden="false" customHeight="false" outlineLevel="0" collapsed="false">
      <c r="A59" s="208" t="n">
        <v>0.52</v>
      </c>
      <c r="B59" s="209" t="n">
        <v>1.92</v>
      </c>
      <c r="C59" s="213" t="n">
        <f aca="false">$C58+(($AM$20-$AM$10))/10</f>
        <v>0.051</v>
      </c>
      <c r="D59" s="217" t="n">
        <f aca="false">$D58+(($AH$30-$AH$20))/10</f>
        <v>0.0258</v>
      </c>
      <c r="E59" s="211" t="n">
        <f aca="false">$AC54</f>
        <v>55.81</v>
      </c>
      <c r="F59" s="212" t="n">
        <f aca="false">$F58+(($AR$20-$AR$10))/10</f>
        <v>-0.0304</v>
      </c>
      <c r="G59" s="218" t="n">
        <f aca="false">$G58+(($AW$20-$AW$10))/10</f>
        <v>-0.0594</v>
      </c>
      <c r="H59" s="213" t="n">
        <f aca="false">$BB54</f>
        <v>-40</v>
      </c>
      <c r="I59" s="213" t="n">
        <f aca="false">$BG54</f>
        <v>0</v>
      </c>
      <c r="K59" s="234" t="n">
        <v>-0.53</v>
      </c>
      <c r="L59" s="238" t="n">
        <f aca="false">L58-($L$12-$L$112)/101</f>
        <v>0</v>
      </c>
      <c r="M59" s="239" t="n">
        <f aca="false">M58-($M$12-$M$112)/101</f>
        <v>0</v>
      </c>
      <c r="Q59" s="234" t="n">
        <v>-0.52</v>
      </c>
      <c r="R59" s="235" t="n">
        <f aca="false">R58-($R$11-$R$61)/51</f>
        <v>0.0267882352941176</v>
      </c>
      <c r="S59" s="236" t="n">
        <f aca="false">S58-($S$11-$S$61)/51</f>
        <v>0</v>
      </c>
      <c r="T59" s="165"/>
      <c r="U59" s="165"/>
      <c r="V59" s="165"/>
      <c r="W59" s="165"/>
      <c r="X59" s="237"/>
      <c r="Y59" s="164" t="n">
        <v>56</v>
      </c>
      <c r="Z59" s="190" t="n">
        <v>61.1</v>
      </c>
      <c r="AA59" s="180" t="str">
        <f aca="false">IF(MOD(ROW(),2),"",INDEX($Z$3:$Z$600,ROW()/2))</f>
        <v/>
      </c>
      <c r="AB59" s="181" t="n">
        <v>0.57</v>
      </c>
      <c r="AC59" s="182" t="n">
        <f aca="false">VALUE($Z60)</f>
        <v>62.43</v>
      </c>
      <c r="AD59" s="164" t="n">
        <v>560</v>
      </c>
      <c r="AE59" s="191"/>
      <c r="AF59" s="227" t="str">
        <f aca="false">IF(MOD(ROW(),10),"",INDEX(AE$3:AE$600,ROW()/10))</f>
        <v/>
      </c>
      <c r="AG59" s="228" t="n">
        <v>54</v>
      </c>
      <c r="AH59" s="229" t="e">
        <f aca="false">VALUE($AF59)</f>
        <v>#VALUE!</v>
      </c>
      <c r="AI59" s="164" t="n">
        <v>56</v>
      </c>
      <c r="AJ59" s="242"/>
      <c r="AK59" s="227" t="str">
        <f aca="false">IF(MOD(ROW(),10),"",INDEX(AJ$3:AJ$600,ROW()/10))</f>
        <v/>
      </c>
      <c r="AL59" s="228" t="n">
        <v>49</v>
      </c>
      <c r="AM59" s="229" t="e">
        <f aca="false">VALUE($AK59)</f>
        <v>#VALUE!</v>
      </c>
      <c r="AN59" s="164" t="n">
        <v>560</v>
      </c>
      <c r="AO59" s="242"/>
      <c r="AP59" s="227" t="str">
        <f aca="false">IF(MOD(ROW(),10),"",INDEX(AO$3:AO$600,ROW()/10))</f>
        <v/>
      </c>
      <c r="AQ59" s="228" t="n">
        <v>49</v>
      </c>
      <c r="AR59" s="229" t="e">
        <f aca="false">VALUE($AP59)</f>
        <v>#VALUE!</v>
      </c>
      <c r="AS59" s="164" t="n">
        <v>560</v>
      </c>
      <c r="AT59" s="242"/>
      <c r="AU59" s="227" t="str">
        <f aca="false">IF(MOD(ROW(),10),"",INDEX(AT$3:AT$600,ROW()/10))</f>
        <v/>
      </c>
      <c r="AV59" s="181" t="n">
        <v>0.57</v>
      </c>
      <c r="AW59" s="229" t="e">
        <f aca="false">VALUE($AU59)</f>
        <v>#VALUE!</v>
      </c>
      <c r="AY59" s="242"/>
      <c r="AZ59" s="180" t="str">
        <f aca="false">IF(MOD(ROW(),2),"",INDEX(AY$3:AY$600,ROW()/2))</f>
        <v/>
      </c>
      <c r="BA59" s="181" t="n">
        <v>0.57</v>
      </c>
      <c r="BB59" s="182" t="e">
        <f aca="false">VALUE(AZ59)</f>
        <v>#VALUE!</v>
      </c>
      <c r="BD59" s="242"/>
      <c r="BE59" s="180" t="str">
        <f aca="false">IF(MOD(ROW(),2),"",INDEX(BD$3:BD$600,ROW()/2))</f>
        <v/>
      </c>
      <c r="BF59" s="181" t="n">
        <v>0.57</v>
      </c>
      <c r="BG59" s="182" t="n">
        <f aca="false">VALUE($BD60)</f>
        <v>0</v>
      </c>
    </row>
    <row r="60" customFormat="false" ht="13.5" hidden="false" customHeight="false" outlineLevel="0" collapsed="false">
      <c r="A60" s="208" t="n">
        <v>0.53</v>
      </c>
      <c r="B60" s="209" t="n">
        <v>1.91</v>
      </c>
      <c r="C60" s="213" t="n">
        <f aca="false">$C59+(($AM$20-$AM$10))/10</f>
        <v>0.0505</v>
      </c>
      <c r="D60" s="217" t="n">
        <f aca="false">$D59+(($AH$30-$AH$20))/10</f>
        <v>0.0257</v>
      </c>
      <c r="E60" s="211" t="n">
        <f aca="false">$AC55</f>
        <v>57.13</v>
      </c>
      <c r="F60" s="212" t="n">
        <f aca="false">$F59+(($AR$20-$AR$10))/10</f>
        <v>-0.0326</v>
      </c>
      <c r="G60" s="218" t="n">
        <f aca="false">$G59+(($AW$20-$AW$10))/10</f>
        <v>-0.0631</v>
      </c>
      <c r="H60" s="213" t="n">
        <f aca="false">$BB54+($BB56-$BB54)/2</f>
        <v>-40</v>
      </c>
      <c r="I60" s="213" t="n">
        <f aca="false">$BG54+($BG56-$BG54)/2</f>
        <v>0</v>
      </c>
      <c r="K60" s="234" t="n">
        <v>-0.52</v>
      </c>
      <c r="L60" s="238" t="n">
        <f aca="false">L59-($L$12-$L$112)/101</f>
        <v>0</v>
      </c>
      <c r="M60" s="239" t="n">
        <f aca="false">M59-($M$12-$M$112)/101</f>
        <v>0</v>
      </c>
      <c r="Q60" s="234" t="n">
        <v>-0.51</v>
      </c>
      <c r="R60" s="235" t="n">
        <f aca="false">R59-($R$11-$R$61)/51</f>
        <v>0.0263254901960784</v>
      </c>
      <c r="S60" s="236" t="n">
        <f aca="false">S59-($S$11-$S$61)/51</f>
        <v>0</v>
      </c>
      <c r="T60" s="165"/>
      <c r="U60" s="165"/>
      <c r="V60" s="165"/>
      <c r="W60" s="165"/>
      <c r="X60" s="237"/>
      <c r="Y60" s="164" t="n">
        <v>57</v>
      </c>
      <c r="Z60" s="190" t="n">
        <v>62.43</v>
      </c>
      <c r="AA60" s="180" t="n">
        <f aca="false">IF(MOD(ROW(),2),"",INDEX($Z$3:$Z$600,ROW()/2))</f>
        <v>25.36</v>
      </c>
      <c r="AB60" s="181" t="n">
        <v>0.58</v>
      </c>
      <c r="AC60" s="182" t="n">
        <f aca="false">VALUE($Z61)</f>
        <v>63.75</v>
      </c>
      <c r="AD60" s="164" t="n">
        <v>570</v>
      </c>
      <c r="AE60" s="191"/>
      <c r="AF60" s="227" t="n">
        <f aca="false">IF(MOD(ROW(),10),"",INDEX(AE$3:AE$600,ROW()/10))</f>
        <v>0.026</v>
      </c>
      <c r="AG60" s="228" t="n">
        <v>55</v>
      </c>
      <c r="AH60" s="229" t="n">
        <f aca="false">VALUE($AF60)</f>
        <v>0.026</v>
      </c>
      <c r="AI60" s="164" t="n">
        <v>57</v>
      </c>
      <c r="AJ60" s="242"/>
      <c r="AK60" s="227" t="n">
        <f aca="false">IF(MOD(ROW(),10),"",INDEX(AJ$3:AJ$600,ROW()/10))</f>
        <v>0.052</v>
      </c>
      <c r="AL60" s="228" t="n">
        <v>50</v>
      </c>
      <c r="AM60" s="229" t="n">
        <f aca="false">VALUE($AK60)</f>
        <v>0.052</v>
      </c>
      <c r="AN60" s="164" t="n">
        <v>570</v>
      </c>
      <c r="AO60" s="242"/>
      <c r="AP60" s="227" t="n">
        <f aca="false">IF(MOD(ROW(),10),"",INDEX(AO$3:AO$600,ROW()/10))</f>
        <v>-0.026</v>
      </c>
      <c r="AQ60" s="228" t="n">
        <v>50</v>
      </c>
      <c r="AR60" s="229" t="n">
        <f aca="false">VALUE($AP60)</f>
        <v>-0.026</v>
      </c>
      <c r="AS60" s="164" t="n">
        <v>570</v>
      </c>
      <c r="AT60" s="242"/>
      <c r="AU60" s="227" t="n">
        <f aca="false">IF(MOD(ROW(),10),"",INDEX(AT$3:AT$600,ROW()/10))</f>
        <v>-0.052</v>
      </c>
      <c r="AV60" s="181" t="n">
        <v>0.58</v>
      </c>
      <c r="AW60" s="229" t="n">
        <f aca="false">VALUE($AU60)</f>
        <v>-0.052</v>
      </c>
      <c r="AY60" s="242"/>
      <c r="AZ60" s="180" t="n">
        <f aca="false">IF(MOD(ROW(),2),"",INDEX(AY$3:AY$600,ROW()/2))</f>
        <v>-40</v>
      </c>
      <c r="BA60" s="181" t="n">
        <v>0.58</v>
      </c>
      <c r="BB60" s="182" t="n">
        <f aca="false">VALUE(AZ60)</f>
        <v>-40</v>
      </c>
      <c r="BD60" s="242"/>
      <c r="BE60" s="180" t="n">
        <f aca="false">IF(MOD(ROW(),2),"",INDEX(BD$3:BD$600,ROW()/2))</f>
        <v>11</v>
      </c>
      <c r="BF60" s="181" t="n">
        <v>0.58</v>
      </c>
      <c r="BG60" s="182" t="n">
        <f aca="false">VALUE($BD61)</f>
        <v>0</v>
      </c>
    </row>
    <row r="61" customFormat="false" ht="13.5" hidden="false" customHeight="false" outlineLevel="0" collapsed="false">
      <c r="A61" s="208" t="n">
        <v>0.54</v>
      </c>
      <c r="B61" s="209" t="n">
        <v>1.9</v>
      </c>
      <c r="C61" s="213" t="n">
        <f aca="false">$C60+(($AM$20-$AM$10))/10</f>
        <v>0.05</v>
      </c>
      <c r="D61" s="217" t="n">
        <f aca="false">$D60+(($AH$30-$AH$20))/10</f>
        <v>0.0256</v>
      </c>
      <c r="E61" s="211" t="n">
        <f aca="false">$AC56</f>
        <v>58.46</v>
      </c>
      <c r="F61" s="212" t="n">
        <f aca="false">$F60+(($AR$20-$AR$10))/10</f>
        <v>-0.0348</v>
      </c>
      <c r="G61" s="218" t="n">
        <f aca="false">$G60+(($AW$20-$AW$10))/10</f>
        <v>-0.0668</v>
      </c>
      <c r="H61" s="213" t="n">
        <f aca="false">$BB56</f>
        <v>-40</v>
      </c>
      <c r="I61" s="213" t="n">
        <f aca="false">$BG56</f>
        <v>0</v>
      </c>
      <c r="K61" s="234" t="n">
        <v>-0.51</v>
      </c>
      <c r="L61" s="238" t="n">
        <f aca="false">L60-($L$12-$L$112)/101</f>
        <v>0</v>
      </c>
      <c r="M61" s="239" t="n">
        <f aca="false">M60-($M$12-$M$112)/101</f>
        <v>0</v>
      </c>
      <c r="Q61" s="231" t="n">
        <v>-0.5</v>
      </c>
      <c r="R61" s="231" t="n">
        <f aca="false">$S$5</f>
        <v>0.0254</v>
      </c>
      <c r="S61" s="231" t="n">
        <f aca="false">$S$7</f>
        <v>0</v>
      </c>
      <c r="T61" s="165"/>
      <c r="U61" s="165"/>
      <c r="V61" s="165"/>
      <c r="W61" s="165"/>
      <c r="X61" s="237"/>
      <c r="Y61" s="164" t="n">
        <v>58</v>
      </c>
      <c r="Z61" s="190" t="n">
        <v>63.75</v>
      </c>
      <c r="AA61" s="180" t="str">
        <f aca="false">IF(MOD(ROW(),2),"",INDEX($Z$3:$Z$600,ROW()/2))</f>
        <v/>
      </c>
      <c r="AB61" s="181" t="n">
        <v>0.59</v>
      </c>
      <c r="AC61" s="182" t="n">
        <f aca="false">VALUE($Z62)</f>
        <v>65.07</v>
      </c>
      <c r="AD61" s="164" t="n">
        <v>580</v>
      </c>
      <c r="AE61" s="191"/>
      <c r="AF61" s="227" t="str">
        <f aca="false">IF(MOD(ROW(),10),"",INDEX(AE$3:AE$600,ROW()/10))</f>
        <v/>
      </c>
      <c r="AG61" s="228" t="n">
        <v>56</v>
      </c>
      <c r="AH61" s="229" t="e">
        <f aca="false">VALUE($AF61)</f>
        <v>#VALUE!</v>
      </c>
      <c r="AI61" s="164" t="n">
        <v>58</v>
      </c>
      <c r="AJ61" s="242"/>
      <c r="AK61" s="227" t="str">
        <f aca="false">IF(MOD(ROW(),10),"",INDEX(AJ$3:AJ$600,ROW()/10))</f>
        <v/>
      </c>
      <c r="AL61" s="228" t="n">
        <v>51</v>
      </c>
      <c r="AM61" s="229" t="e">
        <f aca="false">VALUE($AK61)</f>
        <v>#VALUE!</v>
      </c>
      <c r="AN61" s="164" t="n">
        <v>580</v>
      </c>
      <c r="AO61" s="190"/>
      <c r="AP61" s="227" t="str">
        <f aca="false">IF(MOD(ROW(),10),"",INDEX(AO$3:AO$600,ROW()/10))</f>
        <v/>
      </c>
      <c r="AQ61" s="181" t="n">
        <v>0.59</v>
      </c>
      <c r="AR61" s="229" t="e">
        <f aca="false">VALUE($AP61)</f>
        <v>#VALUE!</v>
      </c>
      <c r="AS61" s="164" t="n">
        <v>580</v>
      </c>
      <c r="AT61" s="242"/>
      <c r="AU61" s="227" t="str">
        <f aca="false">IF(MOD(ROW(),10),"",INDEX(AT$3:AT$600,ROW()/10))</f>
        <v/>
      </c>
      <c r="AV61" s="181" t="n">
        <v>0.59</v>
      </c>
      <c r="AW61" s="229" t="e">
        <f aca="false">VALUE($AU61)</f>
        <v>#VALUE!</v>
      </c>
      <c r="AY61" s="242"/>
      <c r="AZ61" s="180" t="str">
        <f aca="false">IF(MOD(ROW(),2),"",INDEX(AY$3:AY$600,ROW()/2))</f>
        <v/>
      </c>
      <c r="BA61" s="181" t="n">
        <v>0.59</v>
      </c>
      <c r="BB61" s="182" t="e">
        <f aca="false">VALUE(AZ61)</f>
        <v>#VALUE!</v>
      </c>
      <c r="BD61" s="242"/>
      <c r="BE61" s="180" t="str">
        <f aca="false">IF(MOD(ROW(),2),"",INDEX(BD$3:BD$600,ROW()/2))</f>
        <v/>
      </c>
      <c r="BF61" s="181" t="n">
        <v>0.59</v>
      </c>
      <c r="BG61" s="182" t="n">
        <f aca="false">VALUE($BD62)</f>
        <v>0</v>
      </c>
    </row>
    <row r="62" customFormat="false" ht="13.5" hidden="false" customHeight="false" outlineLevel="0" collapsed="false">
      <c r="A62" s="208" t="n">
        <v>0.55</v>
      </c>
      <c r="B62" s="209" t="n">
        <v>1.89</v>
      </c>
      <c r="C62" s="213" t="n">
        <f aca="false">$C61+(($AM$20-$AM$10))/10</f>
        <v>0.0495</v>
      </c>
      <c r="D62" s="217" t="n">
        <f aca="false">$D61+(($AH$30-$AH$20))/10</f>
        <v>0.0255</v>
      </c>
      <c r="E62" s="211" t="n">
        <f aca="false">$AC57</f>
        <v>59.78</v>
      </c>
      <c r="F62" s="212" t="n">
        <f aca="false">$F61+(($AR$20-$AR$10))/10</f>
        <v>-0.037</v>
      </c>
      <c r="G62" s="218" t="n">
        <f aca="false">$G61+(($AW$20-$AW$10))/10</f>
        <v>-0.0705</v>
      </c>
      <c r="H62" s="213" t="n">
        <f aca="false">$BB56+($BB58-$BB56)/2</f>
        <v>-40</v>
      </c>
      <c r="I62" s="213" t="n">
        <f aca="false">$BG56+($BG58-$BG56)/2</f>
        <v>0</v>
      </c>
      <c r="K62" s="231" t="n">
        <v>-0.5</v>
      </c>
      <c r="L62" s="231" t="n">
        <f aca="false">L61-($L$12-$L$112)/101</f>
        <v>0</v>
      </c>
      <c r="M62" s="231" t="n">
        <f aca="false">M61-($M$12-$M$112)/101</f>
        <v>0</v>
      </c>
      <c r="Q62" s="234" t="n">
        <v>-0.49</v>
      </c>
      <c r="R62" s="235" t="n">
        <f aca="false">R61-($R$61-$R$111)/51</f>
        <v>0.0249019607843137</v>
      </c>
      <c r="S62" s="236" t="n">
        <f aca="false">S61-($S$61-$S$111)/51</f>
        <v>0</v>
      </c>
      <c r="T62" s="165"/>
      <c r="U62" s="165"/>
      <c r="V62" s="165"/>
      <c r="W62" s="165"/>
      <c r="X62" s="237"/>
      <c r="Y62" s="164" t="n">
        <v>59</v>
      </c>
      <c r="Z62" s="242" t="n">
        <v>65.07</v>
      </c>
      <c r="AA62" s="180" t="n">
        <f aca="false">IF(MOD(ROW(),2),"",INDEX($Z$3:$Z$600,ROW()/2))</f>
        <v>26.68</v>
      </c>
      <c r="AB62" s="181" t="n">
        <v>0.6</v>
      </c>
      <c r="AC62" s="182" t="n">
        <f aca="false">VALUE($Z63)</f>
        <v>66.4</v>
      </c>
      <c r="AD62" s="164" t="n">
        <v>590</v>
      </c>
      <c r="AE62" s="191"/>
      <c r="AF62" s="227" t="str">
        <f aca="false">IF(MOD(ROW(),10),"",INDEX(AE$3:AE$600,ROW()/10))</f>
        <v/>
      </c>
      <c r="AG62" s="228" t="n">
        <v>57</v>
      </c>
      <c r="AH62" s="229" t="e">
        <f aca="false">VALUE($AF62)</f>
        <v>#VALUE!</v>
      </c>
      <c r="AI62" s="164" t="n">
        <v>59</v>
      </c>
      <c r="AJ62" s="242"/>
      <c r="AK62" s="227" t="str">
        <f aca="false">IF(MOD(ROW(),10),"",INDEX(AJ$3:AJ$600,ROW()/10))</f>
        <v/>
      </c>
      <c r="AL62" s="228" t="n">
        <v>52</v>
      </c>
      <c r="AM62" s="229" t="e">
        <f aca="false">VALUE($AK62)</f>
        <v>#VALUE!</v>
      </c>
      <c r="AN62" s="164" t="n">
        <v>590</v>
      </c>
      <c r="AO62" s="190"/>
      <c r="AP62" s="227" t="str">
        <f aca="false">IF(MOD(ROW(),10),"",INDEX(AO$3:AO$600,ROW()/10))</f>
        <v/>
      </c>
      <c r="AQ62" s="181" t="n">
        <v>0.6</v>
      </c>
      <c r="AR62" s="229" t="e">
        <f aca="false">VALUE($AP62)</f>
        <v>#VALUE!</v>
      </c>
      <c r="AS62" s="164" t="n">
        <v>590</v>
      </c>
      <c r="AT62" s="242"/>
      <c r="AU62" s="227" t="str">
        <f aca="false">IF(MOD(ROW(),10),"",INDEX(AT$3:AT$600,ROW()/10))</f>
        <v/>
      </c>
      <c r="AV62" s="181" t="n">
        <v>0.6</v>
      </c>
      <c r="AW62" s="229" t="e">
        <f aca="false">VALUE($AU62)</f>
        <v>#VALUE!</v>
      </c>
      <c r="AY62" s="242"/>
      <c r="AZ62" s="180" t="n">
        <f aca="false">IF(MOD(ROW(),2),"",INDEX(AY$3:AY$600,ROW()/2))</f>
        <v>-40</v>
      </c>
      <c r="BA62" s="181" t="n">
        <v>0.6</v>
      </c>
      <c r="BB62" s="182" t="n">
        <f aca="false">VALUE(AZ62)</f>
        <v>-40</v>
      </c>
      <c r="BD62" s="242"/>
      <c r="BE62" s="180" t="n">
        <f aca="false">IF(MOD(ROW(),2),"",INDEX(BD$3:BD$600,ROW()/2))</f>
        <v>11</v>
      </c>
      <c r="BF62" s="181" t="n">
        <v>0.6</v>
      </c>
      <c r="BG62" s="182" t="n">
        <f aca="false">VALUE($BD63)</f>
        <v>0</v>
      </c>
    </row>
    <row r="63" customFormat="false" ht="13.5" hidden="false" customHeight="false" outlineLevel="0" collapsed="false">
      <c r="A63" s="208" t="n">
        <v>0.56</v>
      </c>
      <c r="B63" s="209" t="n">
        <v>1.88</v>
      </c>
      <c r="C63" s="213" t="n">
        <f aca="false">$C62+(($AM$20-$AM$10))/10</f>
        <v>0.049</v>
      </c>
      <c r="D63" s="217" t="n">
        <f aca="false">$D62+(($AH$30-$AH$20))/10</f>
        <v>0.0254</v>
      </c>
      <c r="E63" s="211" t="n">
        <f aca="false">$AC58</f>
        <v>61.1</v>
      </c>
      <c r="F63" s="212" t="n">
        <f aca="false">$F62+(($AR$20-$AR$10))/10</f>
        <v>-0.0392</v>
      </c>
      <c r="G63" s="218" t="n">
        <f aca="false">$G62+(($AW$20-$AW$10))/10</f>
        <v>-0.0742</v>
      </c>
      <c r="H63" s="213" t="n">
        <f aca="false">$BB58</f>
        <v>-40</v>
      </c>
      <c r="I63" s="213" t="n">
        <f aca="false">$BG58</f>
        <v>0</v>
      </c>
      <c r="K63" s="234" t="n">
        <v>-0.49</v>
      </c>
      <c r="L63" s="238" t="n">
        <f aca="false">L62-($L$12-$L$112)/101</f>
        <v>0</v>
      </c>
      <c r="M63" s="239" t="n">
        <f aca="false">M62-($M$12-$M$112)/101</f>
        <v>0</v>
      </c>
      <c r="Q63" s="234" t="n">
        <v>-0.48</v>
      </c>
      <c r="R63" s="235" t="n">
        <f aca="false">R62-($R$61-$R$111)/51</f>
        <v>0.0244039215686275</v>
      </c>
      <c r="S63" s="236" t="n">
        <f aca="false">S62-($S$61-$S$111)/51</f>
        <v>0</v>
      </c>
      <c r="T63" s="165"/>
      <c r="U63" s="165"/>
      <c r="V63" s="165"/>
      <c r="W63" s="165"/>
      <c r="X63" s="237"/>
      <c r="Y63" s="164" t="n">
        <v>60</v>
      </c>
      <c r="Z63" s="190" t="n">
        <v>66.4</v>
      </c>
      <c r="AA63" s="180" t="str">
        <f aca="false">IF(MOD(ROW(),2),"",INDEX($Z$3:$Z$600,ROW()/2))</f>
        <v/>
      </c>
      <c r="AB63" s="181" t="n">
        <v>0.61</v>
      </c>
      <c r="AC63" s="182" t="n">
        <f aca="false">VALUE($Z64)</f>
        <v>67.72</v>
      </c>
      <c r="AD63" s="164" t="n">
        <v>600</v>
      </c>
      <c r="AE63" s="191"/>
      <c r="AF63" s="227" t="str">
        <f aca="false">IF(MOD(ROW(),10),"",INDEX(AE$3:AE$600,ROW()/10))</f>
        <v/>
      </c>
      <c r="AG63" s="228" t="n">
        <v>58</v>
      </c>
      <c r="AH63" s="229" t="e">
        <f aca="false">VALUE($AF63)</f>
        <v>#VALUE!</v>
      </c>
      <c r="AI63" s="164" t="n">
        <v>60</v>
      </c>
      <c r="AJ63" s="242"/>
      <c r="AK63" s="227" t="str">
        <f aca="false">IF(MOD(ROW(),10),"",INDEX(AJ$3:AJ$600,ROW()/10))</f>
        <v/>
      </c>
      <c r="AL63" s="228" t="n">
        <v>53</v>
      </c>
      <c r="AM63" s="229" t="e">
        <f aca="false">VALUE($AK63)</f>
        <v>#VALUE!</v>
      </c>
      <c r="AN63" s="164" t="n">
        <v>600</v>
      </c>
      <c r="AO63" s="190"/>
      <c r="AP63" s="227" t="str">
        <f aca="false">IF(MOD(ROW(),10),"",INDEX(AO$3:AO$600,ROW()/10))</f>
        <v/>
      </c>
      <c r="AQ63" s="181" t="n">
        <v>0.61</v>
      </c>
      <c r="AR63" s="229" t="e">
        <f aca="false">VALUE($AP63)</f>
        <v>#VALUE!</v>
      </c>
      <c r="AS63" s="164" t="n">
        <v>600</v>
      </c>
      <c r="AT63" s="242"/>
      <c r="AU63" s="227" t="str">
        <f aca="false">IF(MOD(ROW(),10),"",INDEX(AT$3:AT$600,ROW()/10))</f>
        <v/>
      </c>
      <c r="AV63" s="181" t="n">
        <v>0.61</v>
      </c>
      <c r="AW63" s="229" t="e">
        <f aca="false">VALUE($AU63)</f>
        <v>#VALUE!</v>
      </c>
      <c r="AY63" s="242"/>
      <c r="AZ63" s="180" t="str">
        <f aca="false">IF(MOD(ROW(),2),"",INDEX(AY$3:AY$600,ROW()/2))</f>
        <v/>
      </c>
      <c r="BA63" s="181" t="n">
        <v>0.61</v>
      </c>
      <c r="BB63" s="182" t="e">
        <f aca="false">VALUE(AZ63)</f>
        <v>#VALUE!</v>
      </c>
      <c r="BD63" s="242"/>
      <c r="BE63" s="180" t="str">
        <f aca="false">IF(MOD(ROW(),2),"",INDEX(BD$3:BD$600,ROW()/2))</f>
        <v/>
      </c>
      <c r="BF63" s="181" t="n">
        <v>0.61</v>
      </c>
      <c r="BG63" s="182" t="n">
        <f aca="false">VALUE($BD64)</f>
        <v>0</v>
      </c>
    </row>
    <row r="64" customFormat="false" ht="13.5" hidden="false" customHeight="false" outlineLevel="0" collapsed="false">
      <c r="A64" s="208" t="n">
        <v>0.57</v>
      </c>
      <c r="B64" s="209" t="n">
        <v>1.87</v>
      </c>
      <c r="C64" s="213" t="n">
        <f aca="false">$C63+(($AM$20-$AM$10))/10</f>
        <v>0.0485</v>
      </c>
      <c r="D64" s="217" t="n">
        <f aca="false">$D63+(($AH$30-$AH$20))/10</f>
        <v>0.0253</v>
      </c>
      <c r="E64" s="211" t="n">
        <f aca="false">$AC59</f>
        <v>62.43</v>
      </c>
      <c r="F64" s="212" t="n">
        <f aca="false">$F63+(($AR$20-$AR$10))/10</f>
        <v>-0.0414</v>
      </c>
      <c r="G64" s="218" t="n">
        <f aca="false">$G63+(($AW$20-$AW$10))/10</f>
        <v>-0.0779</v>
      </c>
      <c r="H64" s="213" t="n">
        <f aca="false">$BB58+($BB60-$BB58)/2</f>
        <v>-40</v>
      </c>
      <c r="I64" s="213" t="n">
        <f aca="false">$BG58+($BG60-$BG58)/2</f>
        <v>0</v>
      </c>
      <c r="K64" s="234" t="n">
        <v>-0.48</v>
      </c>
      <c r="L64" s="238" t="n">
        <f aca="false">L63-($L$12-$L$112)/101</f>
        <v>0</v>
      </c>
      <c r="M64" s="239" t="n">
        <f aca="false">M63-($M$12-$M$112)/101</f>
        <v>0</v>
      </c>
      <c r="Q64" s="234" t="n">
        <v>-0.47</v>
      </c>
      <c r="R64" s="235" t="n">
        <f aca="false">R63-($R$61-$R$111)/51</f>
        <v>0.0239058823529412</v>
      </c>
      <c r="S64" s="236" t="n">
        <f aca="false">S63-($S$61-$S$111)/51</f>
        <v>0</v>
      </c>
      <c r="T64" s="165"/>
      <c r="U64" s="165"/>
      <c r="V64" s="165"/>
      <c r="W64" s="165"/>
      <c r="X64" s="237"/>
      <c r="Y64" s="164" t="n">
        <v>61</v>
      </c>
      <c r="Z64" s="190" t="n">
        <v>67.72</v>
      </c>
      <c r="AA64" s="180" t="n">
        <f aca="false">IF(MOD(ROW(),2),"",INDEX($Z$3:$Z$600,ROW()/2))</f>
        <v>28.01</v>
      </c>
      <c r="AB64" s="181" t="n">
        <v>0.62</v>
      </c>
      <c r="AC64" s="182" t="n">
        <f aca="false">VALUE($Z65)</f>
        <v>69.05</v>
      </c>
      <c r="AD64" s="164" t="n">
        <v>610</v>
      </c>
      <c r="AE64" s="191"/>
      <c r="AF64" s="227" t="str">
        <f aca="false">IF(MOD(ROW(),10),"",INDEX(AE$3:AE$600,ROW()/10))</f>
        <v/>
      </c>
      <c r="AG64" s="228" t="n">
        <v>59</v>
      </c>
      <c r="AH64" s="229" t="e">
        <f aca="false">VALUE($AF64)</f>
        <v>#VALUE!</v>
      </c>
      <c r="AI64" s="164" t="n">
        <v>61</v>
      </c>
      <c r="AJ64" s="242"/>
      <c r="AK64" s="227" t="str">
        <f aca="false">IF(MOD(ROW(),10),"",INDEX(AJ$3:AJ$600,ROW()/10))</f>
        <v/>
      </c>
      <c r="AL64" s="228" t="n">
        <v>54</v>
      </c>
      <c r="AM64" s="229" t="e">
        <f aca="false">VALUE($AK64)</f>
        <v>#VALUE!</v>
      </c>
      <c r="AN64" s="164" t="n">
        <v>610</v>
      </c>
      <c r="AO64" s="190"/>
      <c r="AP64" s="227" t="str">
        <f aca="false">IF(MOD(ROW(),10),"",INDEX(AO$3:AO$600,ROW()/10))</f>
        <v/>
      </c>
      <c r="AQ64" s="181" t="n">
        <v>0.62</v>
      </c>
      <c r="AR64" s="229" t="e">
        <f aca="false">VALUE($AP64)</f>
        <v>#VALUE!</v>
      </c>
      <c r="AS64" s="164" t="n">
        <v>610</v>
      </c>
      <c r="AT64" s="242"/>
      <c r="AU64" s="227" t="str">
        <f aca="false">IF(MOD(ROW(),10),"",INDEX(AT$3:AT$600,ROW()/10))</f>
        <v/>
      </c>
      <c r="AV64" s="181" t="n">
        <v>0.62</v>
      </c>
      <c r="AW64" s="229" t="e">
        <f aca="false">VALUE($AU64)</f>
        <v>#VALUE!</v>
      </c>
      <c r="AY64" s="242"/>
      <c r="AZ64" s="180" t="n">
        <f aca="false">IF(MOD(ROW(),2),"",INDEX(AY$3:AY$600,ROW()/2))</f>
        <v>-40</v>
      </c>
      <c r="BA64" s="181" t="n">
        <v>0.62</v>
      </c>
      <c r="BB64" s="182" t="n">
        <f aca="false">VALUE(AZ64)</f>
        <v>-40</v>
      </c>
      <c r="BD64" s="242"/>
      <c r="BE64" s="180" t="n">
        <f aca="false">IF(MOD(ROW(),2),"",INDEX(BD$3:BD$600,ROW()/2))</f>
        <v>11</v>
      </c>
      <c r="BF64" s="181" t="n">
        <v>0.62</v>
      </c>
      <c r="BG64" s="182" t="n">
        <f aca="false">VALUE($BD65)</f>
        <v>0</v>
      </c>
    </row>
    <row r="65" customFormat="false" ht="13.5" hidden="false" customHeight="false" outlineLevel="0" collapsed="false">
      <c r="A65" s="208" t="n">
        <v>0.58</v>
      </c>
      <c r="B65" s="209" t="n">
        <v>1.86</v>
      </c>
      <c r="C65" s="213" t="n">
        <f aca="false">$C64+(($AM$20-$AM$10))/10</f>
        <v>0.048</v>
      </c>
      <c r="D65" s="217" t="n">
        <f aca="false">$D64+(($AH$30-$AH$20))/10</f>
        <v>0.0252</v>
      </c>
      <c r="E65" s="211" t="n">
        <f aca="false">$AC60</f>
        <v>63.75</v>
      </c>
      <c r="F65" s="212" t="n">
        <f aca="false">$F64+(($AR$20-$AR$10))/10</f>
        <v>-0.0436</v>
      </c>
      <c r="G65" s="218" t="n">
        <f aca="false">$G64+(($AW$20-$AW$10))/10</f>
        <v>-0.0816</v>
      </c>
      <c r="H65" s="213" t="n">
        <f aca="false">$BB60</f>
        <v>-40</v>
      </c>
      <c r="I65" s="213" t="n">
        <f aca="false">$BG60</f>
        <v>0</v>
      </c>
      <c r="K65" s="234" t="n">
        <v>-0.47</v>
      </c>
      <c r="L65" s="238" t="n">
        <f aca="false">L64-($L$12-$L$112)/101</f>
        <v>0</v>
      </c>
      <c r="M65" s="239" t="n">
        <f aca="false">M64-($M$12-$M$112)/101</f>
        <v>0</v>
      </c>
      <c r="Q65" s="234" t="n">
        <v>-0.46</v>
      </c>
      <c r="R65" s="235" t="n">
        <f aca="false">R64-($R$61-$R$111)/51</f>
        <v>0.0234078431372549</v>
      </c>
      <c r="S65" s="236" t="n">
        <f aca="false">S64-($S$61-$S$111)/51</f>
        <v>0</v>
      </c>
      <c r="T65" s="165"/>
      <c r="U65" s="165"/>
      <c r="V65" s="165"/>
      <c r="W65" s="165"/>
      <c r="X65" s="237"/>
      <c r="Y65" s="164" t="n">
        <v>62</v>
      </c>
      <c r="Z65" s="190" t="n">
        <v>69.05</v>
      </c>
      <c r="AA65" s="180" t="str">
        <f aca="false">IF(MOD(ROW(),2),"",INDEX($Z$3:$Z$600,ROW()/2))</f>
        <v/>
      </c>
      <c r="AB65" s="181" t="n">
        <v>0.63</v>
      </c>
      <c r="AC65" s="182" t="n">
        <f aca="false">VALUE($Z66)</f>
        <v>70.37</v>
      </c>
      <c r="AD65" s="164" t="n">
        <v>620</v>
      </c>
      <c r="AE65" s="191"/>
      <c r="AF65" s="227" t="str">
        <f aca="false">IF(MOD(ROW(),10),"",INDEX(AE$3:AE$600,ROW()/10))</f>
        <v/>
      </c>
      <c r="AG65" s="228" t="n">
        <v>60</v>
      </c>
      <c r="AH65" s="229" t="e">
        <f aca="false">VALUE($AF65)</f>
        <v>#VALUE!</v>
      </c>
      <c r="AI65" s="164" t="n">
        <v>62</v>
      </c>
      <c r="AJ65" s="242"/>
      <c r="AK65" s="227" t="str">
        <f aca="false">IF(MOD(ROW(),10),"",INDEX(AJ$3:AJ$600,ROW()/10))</f>
        <v/>
      </c>
      <c r="AL65" s="228" t="n">
        <v>55</v>
      </c>
      <c r="AM65" s="229" t="e">
        <f aca="false">VALUE($AK65)</f>
        <v>#VALUE!</v>
      </c>
      <c r="AN65" s="164" t="n">
        <v>620</v>
      </c>
      <c r="AO65" s="190"/>
      <c r="AP65" s="227" t="str">
        <f aca="false">IF(MOD(ROW(),10),"",INDEX(AO$3:AO$600,ROW()/10))</f>
        <v/>
      </c>
      <c r="AQ65" s="181" t="n">
        <v>0.63</v>
      </c>
      <c r="AR65" s="229" t="e">
        <f aca="false">VALUE($AP65)</f>
        <v>#VALUE!</v>
      </c>
      <c r="AS65" s="164" t="n">
        <v>620</v>
      </c>
      <c r="AT65" s="242"/>
      <c r="AU65" s="227" t="str">
        <f aca="false">IF(MOD(ROW(),10),"",INDEX(AT$3:AT$600,ROW()/10))</f>
        <v/>
      </c>
      <c r="AV65" s="181" t="n">
        <v>0.63</v>
      </c>
      <c r="AW65" s="229" t="e">
        <f aca="false">VALUE($AU65)</f>
        <v>#VALUE!</v>
      </c>
      <c r="AY65" s="242"/>
      <c r="AZ65" s="180" t="str">
        <f aca="false">IF(MOD(ROW(),2),"",INDEX(AY$3:AY$600,ROW()/2))</f>
        <v/>
      </c>
      <c r="BA65" s="181" t="n">
        <v>0.63</v>
      </c>
      <c r="BB65" s="182" t="e">
        <f aca="false">VALUE(AZ65)</f>
        <v>#VALUE!</v>
      </c>
      <c r="BD65" s="242"/>
      <c r="BE65" s="180" t="str">
        <f aca="false">IF(MOD(ROW(),2),"",INDEX(BD$3:BD$600,ROW()/2))</f>
        <v/>
      </c>
      <c r="BF65" s="181" t="n">
        <v>0.63</v>
      </c>
      <c r="BG65" s="182" t="n">
        <f aca="false">VALUE($BD66)</f>
        <v>0</v>
      </c>
    </row>
    <row r="66" customFormat="false" ht="13.5" hidden="false" customHeight="false" outlineLevel="0" collapsed="false">
      <c r="A66" s="208" t="n">
        <v>0.59</v>
      </c>
      <c r="B66" s="209" t="n">
        <v>1.85</v>
      </c>
      <c r="C66" s="213" t="n">
        <f aca="false">$C65+(($AM$20-$AM$10))/10</f>
        <v>0.0475</v>
      </c>
      <c r="D66" s="217" t="n">
        <f aca="false">$D65+(($AH$30-$AH$20))/10</f>
        <v>0.0251</v>
      </c>
      <c r="E66" s="211" t="n">
        <f aca="false">$AC61</f>
        <v>65.07</v>
      </c>
      <c r="F66" s="212" t="n">
        <f aca="false">$F65+(($AR$20-$AR$10))/10</f>
        <v>-0.0458</v>
      </c>
      <c r="G66" s="218" t="n">
        <f aca="false">$G65+(($AW$20-$AW$10))/10</f>
        <v>-0.0853</v>
      </c>
      <c r="H66" s="213" t="n">
        <f aca="false">$BB60+($BB62-$BB60)/2</f>
        <v>-40</v>
      </c>
      <c r="I66" s="213" t="n">
        <f aca="false">$BG60+($BG62-$BG60)/2</f>
        <v>0</v>
      </c>
      <c r="K66" s="234" t="n">
        <v>-0.46</v>
      </c>
      <c r="L66" s="238" t="n">
        <f aca="false">L65-($L$12-$L$112)/101</f>
        <v>0</v>
      </c>
      <c r="M66" s="239" t="n">
        <f aca="false">M65-($M$12-$M$112)/101</f>
        <v>0</v>
      </c>
      <c r="Q66" s="234" t="n">
        <v>-0.45</v>
      </c>
      <c r="R66" s="235" t="n">
        <f aca="false">R65-($R$61-$R$111)/51</f>
        <v>0.0229098039215686</v>
      </c>
      <c r="S66" s="236" t="n">
        <f aca="false">S65-($S$61-$S$111)/51</f>
        <v>0</v>
      </c>
      <c r="T66" s="165"/>
      <c r="U66" s="165"/>
      <c r="V66" s="165"/>
      <c r="W66" s="165"/>
      <c r="X66" s="237"/>
      <c r="Y66" s="164" t="n">
        <v>63</v>
      </c>
      <c r="Z66" s="190" t="n">
        <v>70.37</v>
      </c>
      <c r="AA66" s="180" t="n">
        <f aca="false">IF(MOD(ROW(),2),"",INDEX($Z$3:$Z$600,ROW()/2))</f>
        <v>29.33</v>
      </c>
      <c r="AB66" s="181" t="n">
        <v>0.64</v>
      </c>
      <c r="AC66" s="182" t="n">
        <f aca="false">VALUE($Z67)</f>
        <v>71.69</v>
      </c>
      <c r="AD66" s="164" t="n">
        <v>630</v>
      </c>
      <c r="AE66" s="191"/>
      <c r="AF66" s="227" t="str">
        <f aca="false">IF(MOD(ROW(),10),"",INDEX(AE$3:AE$600,ROW()/10))</f>
        <v/>
      </c>
      <c r="AG66" s="228" t="n">
        <v>61</v>
      </c>
      <c r="AH66" s="229" t="e">
        <f aca="false">VALUE($AF66)</f>
        <v>#VALUE!</v>
      </c>
      <c r="AI66" s="164" t="n">
        <v>63</v>
      </c>
      <c r="AJ66" s="242"/>
      <c r="AK66" s="227" t="str">
        <f aca="false">IF(MOD(ROW(),10),"",INDEX(AJ$3:AJ$600,ROW()/10))</f>
        <v/>
      </c>
      <c r="AL66" s="228" t="n">
        <v>56</v>
      </c>
      <c r="AM66" s="229" t="e">
        <f aca="false">VALUE($AK66)</f>
        <v>#VALUE!</v>
      </c>
      <c r="AN66" s="164" t="n">
        <v>630</v>
      </c>
      <c r="AO66" s="190"/>
      <c r="AP66" s="227" t="str">
        <f aca="false">IF(MOD(ROW(),10),"",INDEX(AO$3:AO$600,ROW()/10))</f>
        <v/>
      </c>
      <c r="AQ66" s="181" t="n">
        <v>0.64</v>
      </c>
      <c r="AR66" s="229" t="e">
        <f aca="false">VALUE($AP66)</f>
        <v>#VALUE!</v>
      </c>
      <c r="AS66" s="164" t="n">
        <v>630</v>
      </c>
      <c r="AT66" s="242"/>
      <c r="AU66" s="227" t="str">
        <f aca="false">IF(MOD(ROW(),10),"",INDEX(AT$3:AT$600,ROW()/10))</f>
        <v/>
      </c>
      <c r="AV66" s="181" t="n">
        <v>0.64</v>
      </c>
      <c r="AW66" s="229" t="e">
        <f aca="false">VALUE($AU66)</f>
        <v>#VALUE!</v>
      </c>
      <c r="AY66" s="242"/>
      <c r="AZ66" s="180" t="n">
        <f aca="false">IF(MOD(ROW(),2),"",INDEX(AY$3:AY$600,ROW()/2))</f>
        <v>-40</v>
      </c>
      <c r="BA66" s="181" t="n">
        <v>0.64</v>
      </c>
      <c r="BB66" s="182" t="n">
        <f aca="false">VALUE(AZ66)</f>
        <v>-40</v>
      </c>
      <c r="BD66" s="242"/>
      <c r="BE66" s="180" t="n">
        <f aca="false">IF(MOD(ROW(),2),"",INDEX(BD$3:BD$600,ROW()/2))</f>
        <v>11</v>
      </c>
      <c r="BF66" s="181" t="n">
        <v>0.64</v>
      </c>
      <c r="BG66" s="182" t="n">
        <f aca="false">VALUE($BD67)</f>
        <v>0</v>
      </c>
    </row>
    <row r="67" customFormat="false" ht="13.5" hidden="false" customHeight="false" outlineLevel="0" collapsed="false">
      <c r="A67" s="208" t="n">
        <v>0.6</v>
      </c>
      <c r="B67" s="209" t="n">
        <v>1.84</v>
      </c>
      <c r="C67" s="213" t="n">
        <f aca="false">$AM70</f>
        <v>0.052</v>
      </c>
      <c r="D67" s="241" t="n">
        <f aca="false">$AH70</f>
        <v>0.026</v>
      </c>
      <c r="E67" s="211" t="n">
        <f aca="false">$AC62</f>
        <v>66.4</v>
      </c>
      <c r="F67" s="212" t="n">
        <f aca="false">$AR70</f>
        <v>-0.026</v>
      </c>
      <c r="G67" s="218" t="n">
        <f aca="false">$AW70</f>
        <v>-0.052</v>
      </c>
      <c r="H67" s="213" t="n">
        <f aca="false">$BB62</f>
        <v>-40</v>
      </c>
      <c r="I67" s="213" t="n">
        <f aca="false">$BG62</f>
        <v>0</v>
      </c>
      <c r="K67" s="234" t="n">
        <v>-0.45</v>
      </c>
      <c r="L67" s="238" t="n">
        <f aca="false">L66-($L$12-$L$112)/101</f>
        <v>0</v>
      </c>
      <c r="M67" s="239" t="n">
        <f aca="false">M66-($M$12-$M$112)/101</f>
        <v>0</v>
      </c>
      <c r="Q67" s="234" t="n">
        <v>-0.44</v>
      </c>
      <c r="R67" s="235" t="n">
        <f aca="false">R66-($R$61-$R$111)/51</f>
        <v>0.0224117647058824</v>
      </c>
      <c r="S67" s="236" t="n">
        <f aca="false">S66-($S$61-$S$111)/51</f>
        <v>0</v>
      </c>
      <c r="T67" s="165"/>
      <c r="U67" s="165"/>
      <c r="V67" s="165"/>
      <c r="W67" s="165"/>
      <c r="X67" s="182"/>
      <c r="Y67" s="164" t="n">
        <v>64</v>
      </c>
      <c r="Z67" s="190" t="n">
        <v>71.69</v>
      </c>
      <c r="AA67" s="180" t="str">
        <f aca="false">IF(MOD(ROW(),2),"",INDEX($Z$3:$Z$600,ROW()/2))</f>
        <v/>
      </c>
      <c r="AB67" s="181" t="n">
        <v>0.65</v>
      </c>
      <c r="AC67" s="182" t="n">
        <f aca="false">VALUE($Z68)</f>
        <v>73.02</v>
      </c>
      <c r="AD67" s="164" t="n">
        <v>640</v>
      </c>
      <c r="AE67" s="191"/>
      <c r="AF67" s="227" t="str">
        <f aca="false">IF(MOD(ROW(),10),"",INDEX(AE$3:AE$600,ROW()/10))</f>
        <v/>
      </c>
      <c r="AG67" s="228" t="n">
        <v>62</v>
      </c>
      <c r="AH67" s="229" t="e">
        <f aca="false">VALUE($AF67)</f>
        <v>#VALUE!</v>
      </c>
      <c r="AI67" s="164" t="n">
        <v>64</v>
      </c>
      <c r="AJ67" s="242"/>
      <c r="AK67" s="227" t="str">
        <f aca="false">IF(MOD(ROW(),10),"",INDEX(AJ$3:AJ$600,ROW()/10))</f>
        <v/>
      </c>
      <c r="AL67" s="228" t="n">
        <v>57</v>
      </c>
      <c r="AM67" s="229" t="e">
        <f aca="false">VALUE($AK67)</f>
        <v>#VALUE!</v>
      </c>
      <c r="AN67" s="164" t="n">
        <v>640</v>
      </c>
      <c r="AO67" s="190"/>
      <c r="AP67" s="227" t="str">
        <f aca="false">IF(MOD(ROW(),10),"",INDEX(AO$3:AO$600,ROW()/10))</f>
        <v/>
      </c>
      <c r="AQ67" s="181" t="n">
        <v>0.65</v>
      </c>
      <c r="AR67" s="229" t="e">
        <f aca="false">VALUE($AP67)</f>
        <v>#VALUE!</v>
      </c>
      <c r="AS67" s="164" t="n">
        <v>640</v>
      </c>
      <c r="AT67" s="242"/>
      <c r="AU67" s="227" t="str">
        <f aca="false">IF(MOD(ROW(),10),"",INDEX(AT$3:AT$600,ROW()/10))</f>
        <v/>
      </c>
      <c r="AV67" s="181" t="n">
        <v>0.65</v>
      </c>
      <c r="AW67" s="229" t="e">
        <f aca="false">VALUE($AU67)</f>
        <v>#VALUE!</v>
      </c>
      <c r="AY67" s="242"/>
      <c r="AZ67" s="180" t="str">
        <f aca="false">IF(MOD(ROW(),2),"",INDEX(AY$3:AY$600,ROW()/2))</f>
        <v/>
      </c>
      <c r="BA67" s="181" t="n">
        <v>0.65</v>
      </c>
      <c r="BB67" s="182" t="e">
        <f aca="false">VALUE(AZ67)</f>
        <v>#VALUE!</v>
      </c>
      <c r="BD67" s="242"/>
      <c r="BE67" s="180" t="str">
        <f aca="false">IF(MOD(ROW(),2),"",INDEX(BD$3:BD$600,ROW()/2))</f>
        <v/>
      </c>
      <c r="BF67" s="181" t="n">
        <v>0.65</v>
      </c>
      <c r="BG67" s="182" t="n">
        <f aca="false">VALUE($BD68)</f>
        <v>0</v>
      </c>
    </row>
    <row r="68" customFormat="false" ht="13.5" hidden="false" customHeight="false" outlineLevel="0" collapsed="false">
      <c r="A68" s="208" t="n">
        <v>0.61</v>
      </c>
      <c r="B68" s="209" t="n">
        <v>1.83</v>
      </c>
      <c r="C68" s="213" t="n">
        <f aca="false">$C67+(($AM$20-$AM$10))/10</f>
        <v>0.0515</v>
      </c>
      <c r="D68" s="217" t="n">
        <f aca="false">$D67+(($AH$30-$AH$20))/10</f>
        <v>0.0259</v>
      </c>
      <c r="E68" s="211" t="n">
        <f aca="false">$AC63</f>
        <v>67.72</v>
      </c>
      <c r="F68" s="212" t="n">
        <f aca="false">$F67+(($AR$20-$AR$10))/10</f>
        <v>-0.0282</v>
      </c>
      <c r="G68" s="218" t="n">
        <f aca="false">$G67+(($AW$20-$AW$10))/10</f>
        <v>-0.0557</v>
      </c>
      <c r="H68" s="213" t="n">
        <f aca="false">$BB62+($BB64-$BB62)/2</f>
        <v>-40</v>
      </c>
      <c r="I68" s="213" t="n">
        <f aca="false">$BG62+($BG64-$BG62)/2</f>
        <v>0</v>
      </c>
      <c r="K68" s="234" t="n">
        <v>-0.44</v>
      </c>
      <c r="L68" s="238" t="n">
        <f aca="false">L67-($L$12-$L$112)/101</f>
        <v>0</v>
      </c>
      <c r="M68" s="239" t="n">
        <f aca="false">M67-($M$12-$M$112)/101</f>
        <v>0</v>
      </c>
      <c r="Q68" s="234" t="n">
        <v>-0.43</v>
      </c>
      <c r="R68" s="235" t="n">
        <f aca="false">R67-($R$61-$R$111)/51</f>
        <v>0.0219137254901961</v>
      </c>
      <c r="S68" s="236" t="n">
        <f aca="false">S67-($S$61-$S$111)/51</f>
        <v>0</v>
      </c>
      <c r="T68" s="165"/>
      <c r="U68" s="165"/>
      <c r="V68" s="165"/>
      <c r="W68" s="165"/>
      <c r="X68" s="182"/>
      <c r="Y68" s="164" t="n">
        <v>65</v>
      </c>
      <c r="Z68" s="190" t="n">
        <v>73.02</v>
      </c>
      <c r="AA68" s="180" t="n">
        <f aca="false">IF(MOD(ROW(),2),"",INDEX($Z$3:$Z$600,ROW()/2))</f>
        <v>30.65</v>
      </c>
      <c r="AB68" s="181" t="n">
        <v>0.66</v>
      </c>
      <c r="AC68" s="182" t="n">
        <f aca="false">VALUE($Z69)</f>
        <v>74.34</v>
      </c>
      <c r="AD68" s="164" t="n">
        <v>650</v>
      </c>
      <c r="AE68" s="191"/>
      <c r="AF68" s="227" t="str">
        <f aca="false">IF(MOD(ROW(),10),"",INDEX(AE$3:AE$600,ROW()/10))</f>
        <v/>
      </c>
      <c r="AG68" s="228" t="n">
        <v>63</v>
      </c>
      <c r="AH68" s="229" t="e">
        <f aca="false">VALUE($AF68)</f>
        <v>#VALUE!</v>
      </c>
      <c r="AI68" s="164" t="n">
        <v>65</v>
      </c>
      <c r="AJ68" s="242"/>
      <c r="AK68" s="227" t="str">
        <f aca="false">IF(MOD(ROW(),10),"",INDEX(AJ$3:AJ$600,ROW()/10))</f>
        <v/>
      </c>
      <c r="AL68" s="228" t="n">
        <v>58</v>
      </c>
      <c r="AM68" s="229" t="e">
        <f aca="false">VALUE($AK68)</f>
        <v>#VALUE!</v>
      </c>
      <c r="AN68" s="164" t="n">
        <v>650</v>
      </c>
      <c r="AO68" s="190"/>
      <c r="AP68" s="227" t="str">
        <f aca="false">IF(MOD(ROW(),10),"",INDEX(AO$3:AO$600,ROW()/10))</f>
        <v/>
      </c>
      <c r="AQ68" s="181" t="n">
        <v>0.66</v>
      </c>
      <c r="AR68" s="229" t="e">
        <f aca="false">VALUE($AP68)</f>
        <v>#VALUE!</v>
      </c>
      <c r="AS68" s="164" t="n">
        <v>650</v>
      </c>
      <c r="AT68" s="242"/>
      <c r="AU68" s="227" t="str">
        <f aca="false">IF(MOD(ROW(),10),"",INDEX(AT$3:AT$600,ROW()/10))</f>
        <v/>
      </c>
      <c r="AV68" s="181" t="n">
        <v>0.66</v>
      </c>
      <c r="AW68" s="229" t="e">
        <f aca="false">VALUE($AU68)</f>
        <v>#VALUE!</v>
      </c>
      <c r="AY68" s="242"/>
      <c r="AZ68" s="180" t="n">
        <f aca="false">IF(MOD(ROW(),2),"",INDEX(AY$3:AY$600,ROW()/2))</f>
        <v>-40</v>
      </c>
      <c r="BA68" s="181" t="n">
        <v>0.66</v>
      </c>
      <c r="BB68" s="182" t="n">
        <f aca="false">VALUE(AZ68)</f>
        <v>-40</v>
      </c>
      <c r="BD68" s="242"/>
      <c r="BE68" s="180" t="n">
        <f aca="false">IF(MOD(ROW(),2),"",INDEX(BD$3:BD$600,ROW()/2))</f>
        <v>11</v>
      </c>
      <c r="BF68" s="181" t="n">
        <v>0.66</v>
      </c>
      <c r="BG68" s="182" t="n">
        <f aca="false">VALUE($BD69)</f>
        <v>0</v>
      </c>
    </row>
    <row r="69" customFormat="false" ht="13.5" hidden="false" customHeight="false" outlineLevel="0" collapsed="false">
      <c r="A69" s="208" t="n">
        <v>0.62</v>
      </c>
      <c r="B69" s="209" t="n">
        <v>1.82</v>
      </c>
      <c r="C69" s="213" t="n">
        <f aca="false">$C68+(($AM$20-$AM$10))/10</f>
        <v>0.051</v>
      </c>
      <c r="D69" s="217" t="n">
        <f aca="false">$D68+(($AH$30-$AH$20))/10</f>
        <v>0.0258</v>
      </c>
      <c r="E69" s="211" t="n">
        <f aca="false">$AC64</f>
        <v>69.05</v>
      </c>
      <c r="F69" s="212" t="n">
        <f aca="false">$F68+(($AR$20-$AR$10))/10</f>
        <v>-0.0304</v>
      </c>
      <c r="G69" s="218" t="n">
        <f aca="false">$G68+(($AW$20-$AW$10))/10</f>
        <v>-0.0594</v>
      </c>
      <c r="H69" s="213" t="n">
        <f aca="false">$BB64</f>
        <v>-40</v>
      </c>
      <c r="I69" s="213" t="n">
        <f aca="false">$BG64</f>
        <v>0</v>
      </c>
      <c r="K69" s="234" t="n">
        <v>-0.43</v>
      </c>
      <c r="L69" s="238" t="n">
        <f aca="false">L68-($L$12-$L$112)/101</f>
        <v>0</v>
      </c>
      <c r="M69" s="239" t="n">
        <f aca="false">M68-($M$12-$M$112)/101</f>
        <v>0</v>
      </c>
      <c r="Q69" s="234" t="n">
        <v>-0.42</v>
      </c>
      <c r="R69" s="235" t="n">
        <f aca="false">R68-($R$61-$R$111)/51</f>
        <v>0.0214156862745098</v>
      </c>
      <c r="S69" s="236" t="n">
        <f aca="false">S68-($S$61-$S$111)/51</f>
        <v>0</v>
      </c>
      <c r="T69" s="165"/>
      <c r="U69" s="165"/>
      <c r="V69" s="165"/>
      <c r="W69" s="165"/>
      <c r="X69" s="182"/>
      <c r="Y69" s="164" t="n">
        <v>66</v>
      </c>
      <c r="Z69" s="190" t="n">
        <v>74.34</v>
      </c>
      <c r="AA69" s="180" t="str">
        <f aca="false">IF(MOD(ROW(),2),"",INDEX($Z$3:$Z$600,ROW()/2))</f>
        <v/>
      </c>
      <c r="AB69" s="181" t="n">
        <v>0.67</v>
      </c>
      <c r="AC69" s="182" t="n">
        <f aca="false">VALUE($Z70)</f>
        <v>75.67</v>
      </c>
      <c r="AD69" s="164" t="n">
        <v>660</v>
      </c>
      <c r="AE69" s="191"/>
      <c r="AF69" s="227" t="str">
        <f aca="false">IF(MOD(ROW(),10),"",INDEX(AE$3:AE$600,ROW()/10))</f>
        <v/>
      </c>
      <c r="AG69" s="228" t="n">
        <v>64</v>
      </c>
      <c r="AH69" s="229" t="e">
        <f aca="false">VALUE($AF69)</f>
        <v>#VALUE!</v>
      </c>
      <c r="AI69" s="164" t="n">
        <v>66</v>
      </c>
      <c r="AJ69" s="242"/>
      <c r="AK69" s="227" t="str">
        <f aca="false">IF(MOD(ROW(),10),"",INDEX(AJ$3:AJ$600,ROW()/10))</f>
        <v/>
      </c>
      <c r="AL69" s="228" t="n">
        <v>59</v>
      </c>
      <c r="AM69" s="229" t="e">
        <f aca="false">VALUE($AK69)</f>
        <v>#VALUE!</v>
      </c>
      <c r="AN69" s="164" t="n">
        <v>660</v>
      </c>
      <c r="AO69" s="190"/>
      <c r="AP69" s="227" t="str">
        <f aca="false">IF(MOD(ROW(),10),"",INDEX(AO$3:AO$600,ROW()/10))</f>
        <v/>
      </c>
      <c r="AQ69" s="181" t="n">
        <v>0.67</v>
      </c>
      <c r="AR69" s="229" t="e">
        <f aca="false">VALUE($AP69)</f>
        <v>#VALUE!</v>
      </c>
      <c r="AS69" s="164" t="n">
        <v>660</v>
      </c>
      <c r="AT69" s="242"/>
      <c r="AU69" s="227" t="str">
        <f aca="false">IF(MOD(ROW(),10),"",INDEX(AT$3:AT$600,ROW()/10))</f>
        <v/>
      </c>
      <c r="AV69" s="181" t="n">
        <v>0.67</v>
      </c>
      <c r="AW69" s="229" t="e">
        <f aca="false">VALUE($AU69)</f>
        <v>#VALUE!</v>
      </c>
      <c r="AY69" s="242"/>
      <c r="AZ69" s="180" t="str">
        <f aca="false">IF(MOD(ROW(),2),"",INDEX(AY$3:AY$600,ROW()/2))</f>
        <v/>
      </c>
      <c r="BA69" s="181" t="n">
        <v>0.67</v>
      </c>
      <c r="BB69" s="182" t="e">
        <f aca="false">VALUE(AZ69)</f>
        <v>#VALUE!</v>
      </c>
      <c r="BD69" s="242"/>
      <c r="BE69" s="180" t="str">
        <f aca="false">IF(MOD(ROW(),2),"",INDEX(BD$3:BD$600,ROW()/2))</f>
        <v/>
      </c>
      <c r="BF69" s="181" t="n">
        <v>0.67</v>
      </c>
      <c r="BG69" s="182" t="n">
        <f aca="false">VALUE($BD70)</f>
        <v>0</v>
      </c>
    </row>
    <row r="70" customFormat="false" ht="13.5" hidden="false" customHeight="false" outlineLevel="0" collapsed="false">
      <c r="A70" s="208" t="n">
        <v>0.63</v>
      </c>
      <c r="B70" s="209" t="n">
        <v>1.81</v>
      </c>
      <c r="C70" s="213" t="n">
        <f aca="false">$C69+(($AM$20-$AM$10))/10</f>
        <v>0.0505</v>
      </c>
      <c r="D70" s="217" t="n">
        <f aca="false">$D69+(($AH$30-$AH$20))/10</f>
        <v>0.0257</v>
      </c>
      <c r="E70" s="211" t="n">
        <f aca="false">$AC65</f>
        <v>70.37</v>
      </c>
      <c r="F70" s="212" t="n">
        <f aca="false">$F69+(($AR$20-$AR$10))/10</f>
        <v>-0.0326</v>
      </c>
      <c r="G70" s="218" t="n">
        <f aca="false">$G69+(($AW$20-$AW$10))/10</f>
        <v>-0.0631</v>
      </c>
      <c r="H70" s="213" t="n">
        <f aca="false">$BB64+($BB66-$BB64)/2</f>
        <v>-40</v>
      </c>
      <c r="I70" s="213" t="n">
        <f aca="false">$BG64+($BG66-$BG64)/2</f>
        <v>0</v>
      </c>
      <c r="K70" s="234" t="n">
        <v>-0.42</v>
      </c>
      <c r="L70" s="238" t="n">
        <f aca="false">L69-($L$12-$L$112)/101</f>
        <v>0</v>
      </c>
      <c r="M70" s="239" t="n">
        <f aca="false">M69-($M$12-$M$112)/101</f>
        <v>0</v>
      </c>
      <c r="Q70" s="234" t="n">
        <v>-0.41</v>
      </c>
      <c r="R70" s="235" t="n">
        <f aca="false">R69-($R$61-$R$111)/51</f>
        <v>0.0209176470588235</v>
      </c>
      <c r="S70" s="236" t="n">
        <f aca="false">S69-($S$61-$S$111)/51</f>
        <v>0</v>
      </c>
      <c r="T70" s="165"/>
      <c r="U70" s="165"/>
      <c r="V70" s="165"/>
      <c r="W70" s="165"/>
      <c r="X70" s="182"/>
      <c r="Y70" s="164" t="n">
        <v>67</v>
      </c>
      <c r="Z70" s="190" t="n">
        <v>75.67</v>
      </c>
      <c r="AA70" s="180" t="n">
        <f aca="false">IF(MOD(ROW(),2),"",INDEX($Z$3:$Z$600,ROW()/2))</f>
        <v>31.98</v>
      </c>
      <c r="AB70" s="181" t="n">
        <v>0.68</v>
      </c>
      <c r="AC70" s="182" t="n">
        <f aca="false">VALUE($Z71)</f>
        <v>76.99</v>
      </c>
      <c r="AD70" s="164" t="n">
        <v>670</v>
      </c>
      <c r="AE70" s="191"/>
      <c r="AF70" s="227" t="n">
        <f aca="false">IF(MOD(ROW(),10),"",INDEX(AE$3:AE$600,ROW()/10))</f>
        <v>0.026</v>
      </c>
      <c r="AG70" s="228" t="n">
        <v>65</v>
      </c>
      <c r="AH70" s="229" t="n">
        <f aca="false">VALUE($AF70)</f>
        <v>0.026</v>
      </c>
      <c r="AI70" s="164" t="n">
        <v>67</v>
      </c>
      <c r="AJ70" s="242"/>
      <c r="AK70" s="227" t="n">
        <f aca="false">IF(MOD(ROW(),10),"",INDEX(AJ$3:AJ$600,ROW()/10))</f>
        <v>0.052</v>
      </c>
      <c r="AL70" s="228" t="n">
        <v>60</v>
      </c>
      <c r="AM70" s="229" t="n">
        <f aca="false">VALUE($AK70)</f>
        <v>0.052</v>
      </c>
      <c r="AN70" s="164" t="n">
        <v>670</v>
      </c>
      <c r="AO70" s="190"/>
      <c r="AP70" s="227" t="n">
        <f aca="false">IF(MOD(ROW(),10),"",INDEX(AO$3:AO$600,ROW()/10))</f>
        <v>-0.026</v>
      </c>
      <c r="AQ70" s="181" t="n">
        <v>0.68</v>
      </c>
      <c r="AR70" s="229" t="n">
        <f aca="false">VALUE($AP70)</f>
        <v>-0.026</v>
      </c>
      <c r="AS70" s="164" t="n">
        <v>670</v>
      </c>
      <c r="AT70" s="242"/>
      <c r="AU70" s="227" t="n">
        <f aca="false">IF(MOD(ROW(),10),"",INDEX(AT$3:AT$600,ROW()/10))</f>
        <v>-0.052</v>
      </c>
      <c r="AV70" s="181" t="n">
        <v>0.68</v>
      </c>
      <c r="AW70" s="229" t="n">
        <f aca="false">VALUE($AU70)</f>
        <v>-0.052</v>
      </c>
      <c r="AY70" s="242"/>
      <c r="AZ70" s="180" t="n">
        <f aca="false">IF(MOD(ROW(),2),"",INDEX(AY$3:AY$600,ROW()/2))</f>
        <v>-40</v>
      </c>
      <c r="BA70" s="181" t="n">
        <v>0.68</v>
      </c>
      <c r="BB70" s="182" t="n">
        <f aca="false">VALUE(AZ70)</f>
        <v>-40</v>
      </c>
      <c r="BD70" s="242"/>
      <c r="BE70" s="180" t="n">
        <f aca="false">IF(MOD(ROW(),2),"",INDEX(BD$3:BD$600,ROW()/2))</f>
        <v>11</v>
      </c>
      <c r="BF70" s="181" t="n">
        <v>0.68</v>
      </c>
      <c r="BG70" s="182" t="n">
        <f aca="false">VALUE($BD71)</f>
        <v>0</v>
      </c>
    </row>
    <row r="71" customFormat="false" ht="13.5" hidden="false" customHeight="false" outlineLevel="0" collapsed="false">
      <c r="A71" s="208" t="n">
        <v>0.64</v>
      </c>
      <c r="B71" s="209" t="n">
        <v>1.8</v>
      </c>
      <c r="C71" s="213" t="n">
        <f aca="false">$C70+(($AM$20-$AM$10))/10</f>
        <v>0.05</v>
      </c>
      <c r="D71" s="217" t="n">
        <f aca="false">$D70+(($AH$30-$AH$20))/10</f>
        <v>0.0256</v>
      </c>
      <c r="E71" s="211" t="n">
        <f aca="false">$AC66</f>
        <v>71.69</v>
      </c>
      <c r="F71" s="212" t="n">
        <f aca="false">$F70+(($AR$20-$AR$10))/10</f>
        <v>-0.0348</v>
      </c>
      <c r="G71" s="218" t="n">
        <f aca="false">$G70+(($AW$20-$AW$10))/10</f>
        <v>-0.0668</v>
      </c>
      <c r="H71" s="213" t="n">
        <f aca="false">$BB66</f>
        <v>-40</v>
      </c>
      <c r="I71" s="213" t="n">
        <f aca="false">$BG66</f>
        <v>0</v>
      </c>
      <c r="K71" s="234" t="n">
        <v>-0.41</v>
      </c>
      <c r="L71" s="238" t="n">
        <f aca="false">L70-($L$12-$L$112)/101</f>
        <v>0</v>
      </c>
      <c r="M71" s="239" t="n">
        <f aca="false">M70-($M$12-$M$112)/101</f>
        <v>0</v>
      </c>
      <c r="Q71" s="234" t="n">
        <v>-0.4</v>
      </c>
      <c r="R71" s="235" t="n">
        <f aca="false">R70-($R$61-$R$111)/51</f>
        <v>0.0204196078431373</v>
      </c>
      <c r="S71" s="236" t="n">
        <f aca="false">S70-($S$61-$S$111)/51</f>
        <v>0</v>
      </c>
      <c r="T71" s="165"/>
      <c r="U71" s="165"/>
      <c r="V71" s="165"/>
      <c r="W71" s="165"/>
      <c r="X71" s="182"/>
      <c r="Y71" s="164" t="n">
        <v>68</v>
      </c>
      <c r="Z71" s="190" t="n">
        <v>76.99</v>
      </c>
      <c r="AA71" s="180" t="str">
        <f aca="false">IF(MOD(ROW(),2),"",INDEX($Z$3:$Z$600,ROW()/2))</f>
        <v/>
      </c>
      <c r="AB71" s="181" t="n">
        <v>0.69</v>
      </c>
      <c r="AC71" s="182" t="n">
        <f aca="false">VALUE($Z72)</f>
        <v>78.31</v>
      </c>
      <c r="AD71" s="164" t="n">
        <v>680</v>
      </c>
      <c r="AE71" s="191"/>
      <c r="AF71" s="227" t="str">
        <f aca="false">IF(MOD(ROW(),10),"",INDEX(AE$3:AE$600,ROW()/10))</f>
        <v/>
      </c>
      <c r="AG71" s="228" t="n">
        <v>66</v>
      </c>
      <c r="AH71" s="229" t="e">
        <f aca="false">VALUE($AF71)</f>
        <v>#VALUE!</v>
      </c>
      <c r="AI71" s="164" t="n">
        <v>68</v>
      </c>
      <c r="AJ71" s="242"/>
      <c r="AK71" s="227" t="str">
        <f aca="false">IF(MOD(ROW(),10),"",INDEX(AJ$3:AJ$600,ROW()/10))</f>
        <v/>
      </c>
      <c r="AL71" s="228" t="n">
        <v>61</v>
      </c>
      <c r="AM71" s="229" t="e">
        <f aca="false">VALUE($AK71)</f>
        <v>#VALUE!</v>
      </c>
      <c r="AN71" s="164" t="n">
        <v>680</v>
      </c>
      <c r="AO71" s="190"/>
      <c r="AP71" s="227" t="str">
        <f aca="false">IF(MOD(ROW(),10),"",INDEX(AO$3:AO$600,ROW()/10))</f>
        <v/>
      </c>
      <c r="AQ71" s="181" t="n">
        <v>0.69</v>
      </c>
      <c r="AR71" s="229" t="e">
        <f aca="false">VALUE($AP71)</f>
        <v>#VALUE!</v>
      </c>
      <c r="AS71" s="164" t="n">
        <v>680</v>
      </c>
      <c r="AT71" s="242"/>
      <c r="AU71" s="227" t="str">
        <f aca="false">IF(MOD(ROW(),10),"",INDEX(AT$3:AT$600,ROW()/10))</f>
        <v/>
      </c>
      <c r="AV71" s="181" t="n">
        <v>0.69</v>
      </c>
      <c r="AW71" s="229" t="e">
        <f aca="false">VALUE($AU71)</f>
        <v>#VALUE!</v>
      </c>
      <c r="AY71" s="242"/>
      <c r="AZ71" s="180" t="str">
        <f aca="false">IF(MOD(ROW(),2),"",INDEX(AY$3:AY$600,ROW()/2))</f>
        <v/>
      </c>
      <c r="BA71" s="181" t="n">
        <v>0.69</v>
      </c>
      <c r="BB71" s="182" t="e">
        <f aca="false">VALUE(AZ71)</f>
        <v>#VALUE!</v>
      </c>
      <c r="BD71" s="242"/>
      <c r="BE71" s="180" t="str">
        <f aca="false">IF(MOD(ROW(),2),"",INDEX(BD$3:BD$600,ROW()/2))</f>
        <v/>
      </c>
      <c r="BF71" s="181" t="n">
        <v>0.69</v>
      </c>
      <c r="BG71" s="182" t="n">
        <f aca="false">VALUE($BD72)</f>
        <v>0</v>
      </c>
    </row>
    <row r="72" customFormat="false" ht="13.5" hidden="false" customHeight="false" outlineLevel="0" collapsed="false">
      <c r="A72" s="208" t="n">
        <v>0.65</v>
      </c>
      <c r="B72" s="209" t="n">
        <v>1.79</v>
      </c>
      <c r="C72" s="213" t="n">
        <f aca="false">$C71+(($AM$20-$AM$10))/10</f>
        <v>0.0495</v>
      </c>
      <c r="D72" s="217" t="n">
        <f aca="false">$D71+(($AH$30-$AH$20))/10</f>
        <v>0.0255</v>
      </c>
      <c r="E72" s="211" t="n">
        <f aca="false">$AC67</f>
        <v>73.02</v>
      </c>
      <c r="F72" s="212" t="n">
        <f aca="false">$F71+(($AR$20-$AR$10))/10</f>
        <v>-0.037</v>
      </c>
      <c r="G72" s="218" t="n">
        <f aca="false">$G71+(($AW$20-$AW$10))/10</f>
        <v>-0.0705</v>
      </c>
      <c r="H72" s="213" t="n">
        <f aca="false">$BB66+($BB68-$BB66)/2</f>
        <v>-40</v>
      </c>
      <c r="I72" s="213" t="n">
        <f aca="false">$BG66+($BG68-$BG66)/2</f>
        <v>0</v>
      </c>
      <c r="K72" s="234" t="n">
        <v>-0.4</v>
      </c>
      <c r="L72" s="238" t="n">
        <f aca="false">L71-($L$12-$L$112)/101</f>
        <v>0</v>
      </c>
      <c r="M72" s="239" t="n">
        <f aca="false">M71-($M$12-$M$112)/101</f>
        <v>0</v>
      </c>
      <c r="Q72" s="234" t="n">
        <v>-0.39</v>
      </c>
      <c r="R72" s="235" t="n">
        <f aca="false">R71-($R$61-$R$111)/51</f>
        <v>0.019921568627451</v>
      </c>
      <c r="S72" s="236" t="n">
        <f aca="false">S71-($S$61-$S$111)/51</f>
        <v>0</v>
      </c>
      <c r="T72" s="165"/>
      <c r="U72" s="165"/>
      <c r="V72" s="165"/>
      <c r="W72" s="165"/>
      <c r="X72" s="182"/>
      <c r="Y72" s="164" t="n">
        <v>69</v>
      </c>
      <c r="Z72" s="190" t="n">
        <v>78.31</v>
      </c>
      <c r="AA72" s="180" t="n">
        <f aca="false">IF(MOD(ROW(),2),"",INDEX($Z$3:$Z$600,ROW()/2))</f>
        <v>33.3</v>
      </c>
      <c r="AB72" s="181" t="n">
        <v>0.7</v>
      </c>
      <c r="AC72" s="182" t="n">
        <f aca="false">VALUE($Z73)</f>
        <v>79.64</v>
      </c>
      <c r="AD72" s="164" t="n">
        <v>690</v>
      </c>
      <c r="AE72" s="191"/>
      <c r="AF72" s="227" t="str">
        <f aca="false">IF(MOD(ROW(),10),"",INDEX(AE$3:AE$600,ROW()/10))</f>
        <v/>
      </c>
      <c r="AG72" s="228" t="n">
        <v>67</v>
      </c>
      <c r="AH72" s="229" t="e">
        <f aca="false">VALUE($AF72)</f>
        <v>#VALUE!</v>
      </c>
      <c r="AI72" s="164" t="n">
        <v>69</v>
      </c>
      <c r="AJ72" s="242"/>
      <c r="AK72" s="227" t="str">
        <f aca="false">IF(MOD(ROW(),10),"",INDEX(AJ$3:AJ$600,ROW()/10))</f>
        <v/>
      </c>
      <c r="AL72" s="228" t="n">
        <v>62</v>
      </c>
      <c r="AM72" s="229" t="e">
        <f aca="false">VALUE($AK72)</f>
        <v>#VALUE!</v>
      </c>
      <c r="AN72" s="164" t="n">
        <v>690</v>
      </c>
      <c r="AO72" s="190"/>
      <c r="AP72" s="227" t="str">
        <f aca="false">IF(MOD(ROW(),10),"",INDEX(AO$3:AO$600,ROW()/10))</f>
        <v/>
      </c>
      <c r="AQ72" s="181" t="n">
        <v>0.7</v>
      </c>
      <c r="AR72" s="229" t="e">
        <f aca="false">VALUE($AP72)</f>
        <v>#VALUE!</v>
      </c>
      <c r="AS72" s="164" t="n">
        <v>690</v>
      </c>
      <c r="AT72" s="242"/>
      <c r="AU72" s="227" t="str">
        <f aca="false">IF(MOD(ROW(),10),"",INDEX(AT$3:AT$600,ROW()/10))</f>
        <v/>
      </c>
      <c r="AV72" s="181" t="n">
        <v>0.7</v>
      </c>
      <c r="AW72" s="229" t="e">
        <f aca="false">VALUE($AU72)</f>
        <v>#VALUE!</v>
      </c>
      <c r="AY72" s="242"/>
      <c r="AZ72" s="180" t="n">
        <f aca="false">IF(MOD(ROW(),2),"",INDEX(AY$3:AY$600,ROW()/2))</f>
        <v>-40</v>
      </c>
      <c r="BA72" s="181" t="n">
        <v>0.7</v>
      </c>
      <c r="BB72" s="182" t="n">
        <f aca="false">VALUE(AZ72)</f>
        <v>-40</v>
      </c>
      <c r="BD72" s="242"/>
      <c r="BE72" s="180" t="n">
        <f aca="false">IF(MOD(ROW(),2),"",INDEX(BD$3:BD$600,ROW()/2))</f>
        <v>11</v>
      </c>
      <c r="BF72" s="181" t="n">
        <v>0.7</v>
      </c>
      <c r="BG72" s="182" t="n">
        <f aca="false">VALUE($BD73)</f>
        <v>0</v>
      </c>
    </row>
    <row r="73" customFormat="false" ht="13.5" hidden="false" customHeight="false" outlineLevel="0" collapsed="false">
      <c r="A73" s="208" t="n">
        <v>0.66</v>
      </c>
      <c r="B73" s="209" t="n">
        <v>1.78</v>
      </c>
      <c r="C73" s="213" t="n">
        <f aca="false">$C72+(($AM$20-$AM$10))/10</f>
        <v>0.049</v>
      </c>
      <c r="D73" s="217" t="n">
        <f aca="false">$D72+(($AH$30-$AH$20))/10</f>
        <v>0.0254</v>
      </c>
      <c r="E73" s="211" t="n">
        <f aca="false">$AC68</f>
        <v>74.34</v>
      </c>
      <c r="F73" s="212" t="n">
        <f aca="false">$F72+(($AR$20-$AR$10))/10</f>
        <v>-0.0392</v>
      </c>
      <c r="G73" s="218" t="n">
        <f aca="false">$G72+(($AW$20-$AW$10))/10</f>
        <v>-0.0742</v>
      </c>
      <c r="H73" s="213" t="n">
        <f aca="false">$BB68</f>
        <v>-40</v>
      </c>
      <c r="I73" s="213" t="n">
        <f aca="false">$BG68</f>
        <v>0</v>
      </c>
      <c r="K73" s="234" t="n">
        <v>-0.39</v>
      </c>
      <c r="L73" s="238" t="n">
        <f aca="false">L72-($L$12-$L$112)/101</f>
        <v>0</v>
      </c>
      <c r="M73" s="239" t="n">
        <f aca="false">M72-($M$12-$M$112)/101</f>
        <v>0</v>
      </c>
      <c r="Q73" s="234" t="n">
        <v>-0.38</v>
      </c>
      <c r="R73" s="235" t="n">
        <f aca="false">R72-($R$61-$R$111)/51</f>
        <v>0.0194235294117647</v>
      </c>
      <c r="S73" s="236" t="n">
        <f aca="false">S72-($S$61-$S$111)/51</f>
        <v>0</v>
      </c>
      <c r="T73" s="165"/>
      <c r="U73" s="165"/>
      <c r="V73" s="165"/>
      <c r="W73" s="165"/>
      <c r="X73" s="182"/>
      <c r="Y73" s="164" t="n">
        <v>70</v>
      </c>
      <c r="Z73" s="242" t="n">
        <v>79.64</v>
      </c>
      <c r="AA73" s="180" t="str">
        <f aca="false">IF(MOD(ROW(),2),"",INDEX($Z$3:$Z$600,ROW()/2))</f>
        <v/>
      </c>
      <c r="AB73" s="181" t="n">
        <v>0.71</v>
      </c>
      <c r="AC73" s="182" t="n">
        <f aca="false">VALUE($Z74)</f>
        <v>80.96</v>
      </c>
      <c r="AD73" s="164" t="n">
        <v>700</v>
      </c>
      <c r="AE73" s="191"/>
      <c r="AF73" s="227" t="str">
        <f aca="false">IF(MOD(ROW(),10),"",INDEX(AE$3:AE$600,ROW()/10))</f>
        <v/>
      </c>
      <c r="AG73" s="228" t="n">
        <v>68</v>
      </c>
      <c r="AH73" s="229" t="e">
        <f aca="false">VALUE($AF73)</f>
        <v>#VALUE!</v>
      </c>
      <c r="AI73" s="164" t="n">
        <v>70</v>
      </c>
      <c r="AJ73" s="242"/>
      <c r="AK73" s="227" t="str">
        <f aca="false">IF(MOD(ROW(),10),"",INDEX(AJ$3:AJ$600,ROW()/10))</f>
        <v/>
      </c>
      <c r="AL73" s="228" t="n">
        <v>63</v>
      </c>
      <c r="AM73" s="229" t="e">
        <f aca="false">VALUE($AK73)</f>
        <v>#VALUE!</v>
      </c>
      <c r="AN73" s="164" t="n">
        <v>700</v>
      </c>
      <c r="AO73" s="190"/>
      <c r="AP73" s="227" t="str">
        <f aca="false">IF(MOD(ROW(),10),"",INDEX(AO$3:AO$600,ROW()/10))</f>
        <v/>
      </c>
      <c r="AQ73" s="181" t="n">
        <v>0.71</v>
      </c>
      <c r="AR73" s="229" t="e">
        <f aca="false">VALUE($AP73)</f>
        <v>#VALUE!</v>
      </c>
      <c r="AS73" s="164" t="n">
        <v>700</v>
      </c>
      <c r="AT73" s="242"/>
      <c r="AU73" s="227" t="str">
        <f aca="false">IF(MOD(ROW(),10),"",INDEX(AT$3:AT$600,ROW()/10))</f>
        <v/>
      </c>
      <c r="AV73" s="181" t="n">
        <v>0.71</v>
      </c>
      <c r="AW73" s="229" t="e">
        <f aca="false">VALUE($AU73)</f>
        <v>#VALUE!</v>
      </c>
      <c r="AY73" s="242"/>
      <c r="AZ73" s="180" t="str">
        <f aca="false">IF(MOD(ROW(),2),"",INDEX(AY$3:AY$600,ROW()/2))</f>
        <v/>
      </c>
      <c r="BA73" s="181" t="n">
        <v>0.71</v>
      </c>
      <c r="BB73" s="182" t="e">
        <f aca="false">VALUE(AZ73)</f>
        <v>#VALUE!</v>
      </c>
      <c r="BD73" s="242"/>
      <c r="BE73" s="180" t="str">
        <f aca="false">IF(MOD(ROW(),2),"",INDEX(BD$3:BD$600,ROW()/2))</f>
        <v/>
      </c>
      <c r="BF73" s="181" t="n">
        <v>0.71</v>
      </c>
      <c r="BG73" s="182" t="n">
        <f aca="false">VALUE($BD74)</f>
        <v>0</v>
      </c>
    </row>
    <row r="74" customFormat="false" ht="13.5" hidden="false" customHeight="false" outlineLevel="0" collapsed="false">
      <c r="A74" s="208" t="n">
        <v>0.67</v>
      </c>
      <c r="B74" s="209" t="n">
        <v>1.77</v>
      </c>
      <c r="C74" s="213" t="n">
        <f aca="false">$C73+(($AM$20-$AM$10))/10</f>
        <v>0.0485</v>
      </c>
      <c r="D74" s="217" t="n">
        <f aca="false">$D73+(($AH$30-$AH$20))/10</f>
        <v>0.0253</v>
      </c>
      <c r="E74" s="211" t="n">
        <f aca="false">$AC69</f>
        <v>75.67</v>
      </c>
      <c r="F74" s="212" t="n">
        <f aca="false">$F73+(($AR$20-$AR$10))/10</f>
        <v>-0.0414</v>
      </c>
      <c r="G74" s="218" t="n">
        <f aca="false">$G73+(($AW$20-$AW$10))/10</f>
        <v>-0.0779</v>
      </c>
      <c r="H74" s="213" t="n">
        <f aca="false">$BB68+($BB70-$BB68)/2</f>
        <v>-40</v>
      </c>
      <c r="I74" s="213" t="n">
        <f aca="false">$BG68+($BG70-$BG68)/2</f>
        <v>0</v>
      </c>
      <c r="K74" s="234" t="n">
        <v>-0.38</v>
      </c>
      <c r="L74" s="238" t="n">
        <f aca="false">L73-($L$12-$L$112)/101</f>
        <v>0</v>
      </c>
      <c r="M74" s="239" t="n">
        <f aca="false">M73-($M$12-$M$112)/101</f>
        <v>0</v>
      </c>
      <c r="Q74" s="234" t="n">
        <v>-0.37</v>
      </c>
      <c r="R74" s="235" t="n">
        <f aca="false">R73-($R$61-$R$111)/51</f>
        <v>0.0189254901960785</v>
      </c>
      <c r="S74" s="236" t="n">
        <f aca="false">S73-($S$61-$S$111)/51</f>
        <v>0</v>
      </c>
      <c r="T74" s="165"/>
      <c r="U74" s="165"/>
      <c r="V74" s="165"/>
      <c r="W74" s="165"/>
      <c r="X74" s="182"/>
      <c r="Y74" s="164" t="n">
        <v>71</v>
      </c>
      <c r="Z74" s="190" t="n">
        <v>80.96</v>
      </c>
      <c r="AA74" s="180" t="n">
        <f aca="false">IF(MOD(ROW(),2),"",INDEX($Z$3:$Z$600,ROW()/2))</f>
        <v>34.63</v>
      </c>
      <c r="AB74" s="181" t="n">
        <v>0.72</v>
      </c>
      <c r="AC74" s="182" t="n">
        <f aca="false">VALUE($Z75)</f>
        <v>82.29</v>
      </c>
      <c r="AD74" s="164" t="n">
        <v>710</v>
      </c>
      <c r="AE74" s="191"/>
      <c r="AF74" s="227" t="str">
        <f aca="false">IF(MOD(ROW(),10),"",INDEX(AE$3:AE$600,ROW()/10))</f>
        <v/>
      </c>
      <c r="AG74" s="228" t="n">
        <v>69</v>
      </c>
      <c r="AH74" s="229" t="e">
        <f aca="false">VALUE($AF74)</f>
        <v>#VALUE!</v>
      </c>
      <c r="AI74" s="164" t="n">
        <v>71</v>
      </c>
      <c r="AJ74" s="242"/>
      <c r="AK74" s="227" t="str">
        <f aca="false">IF(MOD(ROW(),10),"",INDEX(AJ$3:AJ$600,ROW()/10))</f>
        <v/>
      </c>
      <c r="AL74" s="228" t="n">
        <v>64</v>
      </c>
      <c r="AM74" s="229" t="e">
        <f aca="false">VALUE($AK74)</f>
        <v>#VALUE!</v>
      </c>
      <c r="AN74" s="164" t="n">
        <v>710</v>
      </c>
      <c r="AO74" s="190"/>
      <c r="AP74" s="227" t="str">
        <f aca="false">IF(MOD(ROW(),10),"",INDEX(AO$3:AO$600,ROW()/10))</f>
        <v/>
      </c>
      <c r="AQ74" s="181" t="n">
        <v>0.72</v>
      </c>
      <c r="AR74" s="229" t="e">
        <f aca="false">VALUE($AP74)</f>
        <v>#VALUE!</v>
      </c>
      <c r="AS74" s="164" t="n">
        <v>710</v>
      </c>
      <c r="AT74" s="242"/>
      <c r="AU74" s="227" t="str">
        <f aca="false">IF(MOD(ROW(),10),"",INDEX(AT$3:AT$600,ROW()/10))</f>
        <v/>
      </c>
      <c r="AV74" s="181" t="n">
        <v>0.72</v>
      </c>
      <c r="AW74" s="229" t="e">
        <f aca="false">VALUE($AU74)</f>
        <v>#VALUE!</v>
      </c>
      <c r="AY74" s="242"/>
      <c r="AZ74" s="180" t="n">
        <f aca="false">IF(MOD(ROW(),2),"",INDEX(AY$3:AY$600,ROW()/2))</f>
        <v>-40</v>
      </c>
      <c r="BA74" s="181" t="n">
        <v>0.72</v>
      </c>
      <c r="BB74" s="182" t="n">
        <f aca="false">VALUE(AZ74)</f>
        <v>-40</v>
      </c>
      <c r="BD74" s="242"/>
      <c r="BE74" s="180" t="n">
        <f aca="false">IF(MOD(ROW(),2),"",INDEX(BD$3:BD$600,ROW()/2))</f>
        <v>11</v>
      </c>
      <c r="BF74" s="181" t="n">
        <v>0.72</v>
      </c>
      <c r="BG74" s="182" t="n">
        <f aca="false">VALUE($BD75)</f>
        <v>0</v>
      </c>
    </row>
    <row r="75" customFormat="false" ht="13.5" hidden="false" customHeight="false" outlineLevel="0" collapsed="false">
      <c r="A75" s="208" t="n">
        <v>0.68</v>
      </c>
      <c r="B75" s="209" t="n">
        <v>1.76</v>
      </c>
      <c r="C75" s="213" t="n">
        <f aca="false">$C74+(($AM$20-$AM$10))/10</f>
        <v>0.048</v>
      </c>
      <c r="D75" s="217" t="n">
        <f aca="false">$D74+(($AH$30-$AH$20))/10</f>
        <v>0.0252</v>
      </c>
      <c r="E75" s="211" t="n">
        <f aca="false">$AC70</f>
        <v>76.99</v>
      </c>
      <c r="F75" s="212" t="n">
        <f aca="false">$F74+(($AR$20-$AR$10))/10</f>
        <v>-0.0436</v>
      </c>
      <c r="G75" s="218" t="n">
        <f aca="false">$G74+(($AW$20-$AW$10))/10</f>
        <v>-0.0816</v>
      </c>
      <c r="H75" s="213" t="n">
        <f aca="false">$BB70</f>
        <v>-40</v>
      </c>
      <c r="I75" s="213" t="n">
        <f aca="false">$BG70</f>
        <v>0</v>
      </c>
      <c r="K75" s="234" t="n">
        <v>-0.37</v>
      </c>
      <c r="L75" s="238" t="n">
        <f aca="false">L74-($L$12-$L$112)/101</f>
        <v>0</v>
      </c>
      <c r="M75" s="239" t="n">
        <f aca="false">M74-($M$12-$M$112)/101</f>
        <v>0</v>
      </c>
      <c r="Q75" s="234" t="n">
        <v>-0.36</v>
      </c>
      <c r="R75" s="235" t="n">
        <f aca="false">R74-($R$61-$R$111)/51</f>
        <v>0.0184274509803922</v>
      </c>
      <c r="S75" s="236" t="n">
        <f aca="false">S74-($S$61-$S$111)/51</f>
        <v>0</v>
      </c>
      <c r="T75" s="165"/>
      <c r="U75" s="165"/>
      <c r="V75" s="165"/>
      <c r="W75" s="165"/>
      <c r="X75" s="182"/>
      <c r="Y75" s="164" t="n">
        <v>72</v>
      </c>
      <c r="Z75" s="190" t="n">
        <v>82.29</v>
      </c>
      <c r="AA75" s="180" t="str">
        <f aca="false">IF(MOD(ROW(),2),"",INDEX($Z$3:$Z$600,ROW()/2))</f>
        <v/>
      </c>
      <c r="AB75" s="181" t="n">
        <v>0.73</v>
      </c>
      <c r="AC75" s="182" t="n">
        <f aca="false">VALUE($Z76)</f>
        <v>83.61</v>
      </c>
      <c r="AD75" s="164" t="n">
        <v>720</v>
      </c>
      <c r="AE75" s="191"/>
      <c r="AF75" s="227" t="str">
        <f aca="false">IF(MOD(ROW(),10),"",INDEX(AE$3:AE$600,ROW()/10))</f>
        <v/>
      </c>
      <c r="AG75" s="228" t="n">
        <v>70</v>
      </c>
      <c r="AH75" s="229" t="e">
        <f aca="false">VALUE($AF75)</f>
        <v>#VALUE!</v>
      </c>
      <c r="AI75" s="164" t="n">
        <v>72</v>
      </c>
      <c r="AJ75" s="242"/>
      <c r="AK75" s="227" t="str">
        <f aca="false">IF(MOD(ROW(),10),"",INDEX(AJ$3:AJ$600,ROW()/10))</f>
        <v/>
      </c>
      <c r="AL75" s="228" t="n">
        <v>65</v>
      </c>
      <c r="AM75" s="229" t="e">
        <f aca="false">VALUE($AK75)</f>
        <v>#VALUE!</v>
      </c>
      <c r="AN75" s="164" t="n">
        <v>720</v>
      </c>
      <c r="AO75" s="190"/>
      <c r="AP75" s="227" t="str">
        <f aca="false">IF(MOD(ROW(),10),"",INDEX(AO$3:AO$600,ROW()/10))</f>
        <v/>
      </c>
      <c r="AQ75" s="181" t="n">
        <v>0.73</v>
      </c>
      <c r="AR75" s="229" t="e">
        <f aca="false">VALUE($AP75)</f>
        <v>#VALUE!</v>
      </c>
      <c r="AS75" s="164" t="n">
        <v>720</v>
      </c>
      <c r="AT75" s="242"/>
      <c r="AU75" s="227" t="str">
        <f aca="false">IF(MOD(ROW(),10),"",INDEX(AT$3:AT$600,ROW()/10))</f>
        <v/>
      </c>
      <c r="AV75" s="181" t="n">
        <v>0.73</v>
      </c>
      <c r="AW75" s="229" t="e">
        <f aca="false">VALUE($AU75)</f>
        <v>#VALUE!</v>
      </c>
      <c r="AY75" s="242"/>
      <c r="AZ75" s="180" t="str">
        <f aca="false">IF(MOD(ROW(),2),"",INDEX(AY$3:AY$600,ROW()/2))</f>
        <v/>
      </c>
      <c r="BA75" s="181" t="n">
        <v>0.73</v>
      </c>
      <c r="BB75" s="182" t="e">
        <f aca="false">VALUE(AZ75)</f>
        <v>#VALUE!</v>
      </c>
      <c r="BD75" s="242"/>
      <c r="BE75" s="180" t="str">
        <f aca="false">IF(MOD(ROW(),2),"",INDEX(BD$3:BD$600,ROW()/2))</f>
        <v/>
      </c>
      <c r="BF75" s="181" t="n">
        <v>0.73</v>
      </c>
      <c r="BG75" s="182" t="n">
        <f aca="false">VALUE($BD76)</f>
        <v>0</v>
      </c>
    </row>
    <row r="76" customFormat="false" ht="13.5" hidden="false" customHeight="false" outlineLevel="0" collapsed="false">
      <c r="A76" s="208" t="n">
        <v>0.69</v>
      </c>
      <c r="B76" s="209" t="n">
        <v>1.75</v>
      </c>
      <c r="C76" s="213" t="n">
        <f aca="false">$C75+(($AM$20-$AM$10))/10</f>
        <v>0.0475</v>
      </c>
      <c r="D76" s="217" t="n">
        <f aca="false">$D75+(($AH$30-$AH$20))/10</f>
        <v>0.0251</v>
      </c>
      <c r="E76" s="211" t="n">
        <f aca="false">$AC71</f>
        <v>78.31</v>
      </c>
      <c r="F76" s="212" t="n">
        <f aca="false">$F75+(($AR$20-$AR$10))/10</f>
        <v>-0.0458</v>
      </c>
      <c r="G76" s="218" t="n">
        <f aca="false">$G75+(($AW$20-$AW$10))/10</f>
        <v>-0.0853</v>
      </c>
      <c r="H76" s="213" t="n">
        <f aca="false">$BB70+($BB72-$BB70)/2</f>
        <v>-40</v>
      </c>
      <c r="I76" s="213" t="n">
        <f aca="false">$BG70+($BG72-$BG70)/2</f>
        <v>0</v>
      </c>
      <c r="K76" s="234" t="n">
        <v>-0.36</v>
      </c>
      <c r="L76" s="238" t="n">
        <f aca="false">L75-($L$12-$L$112)/101</f>
        <v>0</v>
      </c>
      <c r="M76" s="239" t="n">
        <f aca="false">M75-($M$12-$M$112)/101</f>
        <v>0</v>
      </c>
      <c r="Q76" s="234" t="n">
        <v>-0.35</v>
      </c>
      <c r="R76" s="235" t="n">
        <f aca="false">R75-($R$61-$R$111)/51</f>
        <v>0.0179294117647059</v>
      </c>
      <c r="S76" s="236" t="n">
        <f aca="false">S75-($S$61-$S$111)/51</f>
        <v>0</v>
      </c>
      <c r="T76" s="165"/>
      <c r="U76" s="165"/>
      <c r="V76" s="165"/>
      <c r="W76" s="165"/>
      <c r="X76" s="182"/>
      <c r="Y76" s="164" t="n">
        <v>73</v>
      </c>
      <c r="Z76" s="190" t="n">
        <v>83.61</v>
      </c>
      <c r="AA76" s="180" t="n">
        <f aca="false">IF(MOD(ROW(),2),"",INDEX($Z$3:$Z$600,ROW()/2))</f>
        <v>35.95</v>
      </c>
      <c r="AB76" s="181" t="n">
        <v>0.74</v>
      </c>
      <c r="AC76" s="182" t="n">
        <f aca="false">VALUE($Z77)</f>
        <v>84.93</v>
      </c>
      <c r="AD76" s="164" t="n">
        <v>730</v>
      </c>
      <c r="AE76" s="191"/>
      <c r="AF76" s="227" t="str">
        <f aca="false">IF(MOD(ROW(),10),"",INDEX(AE$3:AE$600,ROW()/10))</f>
        <v/>
      </c>
      <c r="AG76" s="228" t="n">
        <v>71</v>
      </c>
      <c r="AH76" s="229" t="e">
        <f aca="false">VALUE($AF76)</f>
        <v>#VALUE!</v>
      </c>
      <c r="AI76" s="164" t="n">
        <v>73</v>
      </c>
      <c r="AJ76" s="242"/>
      <c r="AK76" s="227" t="str">
        <f aca="false">IF(MOD(ROW(),10),"",INDEX(AJ$3:AJ$600,ROW()/10))</f>
        <v/>
      </c>
      <c r="AL76" s="228" t="n">
        <v>66</v>
      </c>
      <c r="AM76" s="229" t="e">
        <f aca="false">VALUE($AK76)</f>
        <v>#VALUE!</v>
      </c>
      <c r="AN76" s="164" t="n">
        <v>730</v>
      </c>
      <c r="AO76" s="190"/>
      <c r="AP76" s="227" t="str">
        <f aca="false">IF(MOD(ROW(),10),"",INDEX(AO$3:AO$600,ROW()/10))</f>
        <v/>
      </c>
      <c r="AQ76" s="181" t="n">
        <v>0.74</v>
      </c>
      <c r="AR76" s="229" t="e">
        <f aca="false">VALUE($AP76)</f>
        <v>#VALUE!</v>
      </c>
      <c r="AS76" s="164" t="n">
        <v>730</v>
      </c>
      <c r="AT76" s="242"/>
      <c r="AU76" s="227" t="str">
        <f aca="false">IF(MOD(ROW(),10),"",INDEX(AT$3:AT$600,ROW()/10))</f>
        <v/>
      </c>
      <c r="AV76" s="181" t="n">
        <v>0.74</v>
      </c>
      <c r="AW76" s="229" t="e">
        <f aca="false">VALUE($AU76)</f>
        <v>#VALUE!</v>
      </c>
      <c r="AY76" s="242"/>
      <c r="AZ76" s="180" t="n">
        <f aca="false">IF(MOD(ROW(),2),"",INDEX(AY$3:AY$600,ROW()/2))</f>
        <v>-40</v>
      </c>
      <c r="BA76" s="181" t="n">
        <v>0.74</v>
      </c>
      <c r="BB76" s="182" t="n">
        <f aca="false">VALUE(AZ76)</f>
        <v>-40</v>
      </c>
      <c r="BD76" s="242"/>
      <c r="BE76" s="180" t="n">
        <f aca="false">IF(MOD(ROW(),2),"",INDEX(BD$3:BD$600,ROW()/2))</f>
        <v>11</v>
      </c>
      <c r="BF76" s="181" t="n">
        <v>0.74</v>
      </c>
      <c r="BG76" s="182" t="n">
        <f aca="false">VALUE($BD77)</f>
        <v>0</v>
      </c>
    </row>
    <row r="77" customFormat="false" ht="13.5" hidden="false" customHeight="false" outlineLevel="0" collapsed="false">
      <c r="A77" s="208" t="n">
        <v>0.7</v>
      </c>
      <c r="B77" s="209" t="n">
        <v>1.74</v>
      </c>
      <c r="C77" s="213" t="n">
        <f aca="false">$AM80</f>
        <v>0.052</v>
      </c>
      <c r="D77" s="241" t="n">
        <f aca="false">$AH80</f>
        <v>0.026</v>
      </c>
      <c r="E77" s="211" t="n">
        <f aca="false">$AC72</f>
        <v>79.64</v>
      </c>
      <c r="F77" s="212" t="n">
        <f aca="false">$AR80</f>
        <v>-0.026</v>
      </c>
      <c r="G77" s="218" t="n">
        <f aca="false">$AW80</f>
        <v>-0.052</v>
      </c>
      <c r="H77" s="213" t="n">
        <f aca="false">$BB72</f>
        <v>-40</v>
      </c>
      <c r="I77" s="213" t="n">
        <f aca="false">$BG72</f>
        <v>0</v>
      </c>
      <c r="K77" s="234" t="n">
        <v>-0.35</v>
      </c>
      <c r="L77" s="238" t="n">
        <f aca="false">L76-($L$12-$L$112)/101</f>
        <v>0</v>
      </c>
      <c r="M77" s="239" t="n">
        <f aca="false">M76-($M$12-$M$112)/101</f>
        <v>0</v>
      </c>
      <c r="Q77" s="234" t="n">
        <v>-0.34</v>
      </c>
      <c r="R77" s="235" t="n">
        <f aca="false">R76-($R$61-$R$111)/51</f>
        <v>0.0174313725490196</v>
      </c>
      <c r="S77" s="236" t="n">
        <f aca="false">S76-($S$61-$S$111)/51</f>
        <v>0</v>
      </c>
      <c r="T77" s="165"/>
      <c r="U77" s="165"/>
      <c r="V77" s="165"/>
      <c r="W77" s="165"/>
      <c r="X77" s="182"/>
      <c r="Y77" s="164" t="n">
        <v>74</v>
      </c>
      <c r="Z77" s="190" t="n">
        <v>84.93</v>
      </c>
      <c r="AA77" s="180" t="str">
        <f aca="false">IF(MOD(ROW(),2),"",INDEX($Z$3:$Z$600,ROW()/2))</f>
        <v/>
      </c>
      <c r="AB77" s="181" t="n">
        <v>0.75</v>
      </c>
      <c r="AC77" s="182" t="n">
        <f aca="false">VALUE($Z78)</f>
        <v>86.26</v>
      </c>
      <c r="AD77" s="164" t="n">
        <v>740</v>
      </c>
      <c r="AE77" s="191"/>
      <c r="AF77" s="227" t="str">
        <f aca="false">IF(MOD(ROW(),10),"",INDEX(AE$3:AE$600,ROW()/10))</f>
        <v/>
      </c>
      <c r="AG77" s="228" t="n">
        <v>72</v>
      </c>
      <c r="AH77" s="229" t="e">
        <f aca="false">VALUE($AF77)</f>
        <v>#VALUE!</v>
      </c>
      <c r="AI77" s="164" t="n">
        <v>74</v>
      </c>
      <c r="AJ77" s="242"/>
      <c r="AK77" s="227" t="str">
        <f aca="false">IF(MOD(ROW(),10),"",INDEX(AJ$3:AJ$600,ROW()/10))</f>
        <v/>
      </c>
      <c r="AL77" s="228" t="n">
        <v>67</v>
      </c>
      <c r="AM77" s="229" t="e">
        <f aca="false">VALUE($AK77)</f>
        <v>#VALUE!</v>
      </c>
      <c r="AN77" s="164" t="n">
        <v>740</v>
      </c>
      <c r="AO77" s="190"/>
      <c r="AP77" s="227" t="str">
        <f aca="false">IF(MOD(ROW(),10),"",INDEX(AO$3:AO$600,ROW()/10))</f>
        <v/>
      </c>
      <c r="AQ77" s="181" t="n">
        <v>0.75</v>
      </c>
      <c r="AR77" s="229" t="e">
        <f aca="false">VALUE($AP77)</f>
        <v>#VALUE!</v>
      </c>
      <c r="AS77" s="164" t="n">
        <v>740</v>
      </c>
      <c r="AT77" s="242"/>
      <c r="AU77" s="227" t="str">
        <f aca="false">IF(MOD(ROW(),10),"",INDEX(AT$3:AT$600,ROW()/10))</f>
        <v/>
      </c>
      <c r="AV77" s="181" t="n">
        <v>0.75</v>
      </c>
      <c r="AW77" s="229" t="e">
        <f aca="false">VALUE($AU77)</f>
        <v>#VALUE!</v>
      </c>
      <c r="AY77" s="242"/>
      <c r="AZ77" s="180" t="str">
        <f aca="false">IF(MOD(ROW(),2),"",INDEX(AY$3:AY$600,ROW()/2))</f>
        <v/>
      </c>
      <c r="BA77" s="181" t="n">
        <v>0.75</v>
      </c>
      <c r="BB77" s="182" t="e">
        <f aca="false">VALUE(AZ77)</f>
        <v>#VALUE!</v>
      </c>
      <c r="BD77" s="242"/>
      <c r="BE77" s="180" t="str">
        <f aca="false">IF(MOD(ROW(),2),"",INDEX(BD$3:BD$600,ROW()/2))</f>
        <v/>
      </c>
      <c r="BF77" s="181" t="n">
        <v>0.75</v>
      </c>
      <c r="BG77" s="182" t="n">
        <f aca="false">VALUE($BD78)</f>
        <v>0</v>
      </c>
    </row>
    <row r="78" customFormat="false" ht="13.5" hidden="false" customHeight="false" outlineLevel="0" collapsed="false">
      <c r="A78" s="208" t="n">
        <v>0.71</v>
      </c>
      <c r="B78" s="209" t="n">
        <v>1.73</v>
      </c>
      <c r="C78" s="213" t="n">
        <f aca="false">$C77+(($AM$20-$AM$10))/10</f>
        <v>0.0515</v>
      </c>
      <c r="D78" s="217" t="n">
        <f aca="false">$D77+(($AH$30-$AH$20))/10</f>
        <v>0.0259</v>
      </c>
      <c r="E78" s="211" t="n">
        <f aca="false">$AC73</f>
        <v>80.96</v>
      </c>
      <c r="F78" s="212" t="n">
        <f aca="false">$F77+(($AR$20-$AR$10))/10</f>
        <v>-0.0282</v>
      </c>
      <c r="G78" s="218" t="n">
        <f aca="false">$G77+(($AW$20-$AW$10))/10</f>
        <v>-0.0557</v>
      </c>
      <c r="H78" s="213" t="n">
        <f aca="false">$BB72+($BB74-$BB72)/2</f>
        <v>-40</v>
      </c>
      <c r="I78" s="213" t="n">
        <f aca="false">$BG72+($BG74-$BG72)/2</f>
        <v>0</v>
      </c>
      <c r="K78" s="234" t="n">
        <v>-0.34</v>
      </c>
      <c r="L78" s="238" t="n">
        <f aca="false">L77-($L$12-$L$112)/101</f>
        <v>0</v>
      </c>
      <c r="M78" s="239" t="n">
        <f aca="false">M77-($M$12-$M$112)/101</f>
        <v>0</v>
      </c>
      <c r="Q78" s="234" t="n">
        <v>-0.33</v>
      </c>
      <c r="R78" s="235" t="n">
        <f aca="false">R77-($R$61-$R$111)/51</f>
        <v>0.0169333333333334</v>
      </c>
      <c r="S78" s="236" t="n">
        <f aca="false">S77-($S$61-$S$111)/51</f>
        <v>0</v>
      </c>
      <c r="T78" s="165"/>
      <c r="U78" s="165"/>
      <c r="V78" s="165"/>
      <c r="W78" s="165"/>
      <c r="X78" s="182"/>
      <c r="Y78" s="164" t="n">
        <v>75</v>
      </c>
      <c r="Z78" s="190" t="n">
        <v>86.26</v>
      </c>
      <c r="AA78" s="180" t="n">
        <f aca="false">IF(MOD(ROW(),2),"",INDEX($Z$3:$Z$600,ROW()/2))</f>
        <v>37.27</v>
      </c>
      <c r="AB78" s="181" t="n">
        <v>0.76</v>
      </c>
      <c r="AC78" s="182" t="n">
        <f aca="false">VALUE($Z79)</f>
        <v>87.58</v>
      </c>
      <c r="AD78" s="164" t="n">
        <v>750</v>
      </c>
      <c r="AE78" s="191"/>
      <c r="AF78" s="227" t="str">
        <f aca="false">IF(MOD(ROW(),10),"",INDEX(AE$3:AE$600,ROW()/10))</f>
        <v/>
      </c>
      <c r="AG78" s="228" t="n">
        <v>73</v>
      </c>
      <c r="AH78" s="229" t="e">
        <f aca="false">VALUE($AF78)</f>
        <v>#VALUE!</v>
      </c>
      <c r="AI78" s="164" t="n">
        <v>75</v>
      </c>
      <c r="AJ78" s="242"/>
      <c r="AK78" s="227" t="str">
        <f aca="false">IF(MOD(ROW(),10),"",INDEX(AJ$3:AJ$600,ROW()/10))</f>
        <v/>
      </c>
      <c r="AL78" s="228" t="n">
        <v>68</v>
      </c>
      <c r="AM78" s="229" t="e">
        <f aca="false">VALUE($AK78)</f>
        <v>#VALUE!</v>
      </c>
      <c r="AN78" s="164" t="n">
        <v>750</v>
      </c>
      <c r="AO78" s="190"/>
      <c r="AP78" s="227" t="str">
        <f aca="false">IF(MOD(ROW(),10),"",INDEX(AO$3:AO$600,ROW()/10))</f>
        <v/>
      </c>
      <c r="AQ78" s="181" t="n">
        <v>0.76</v>
      </c>
      <c r="AR78" s="229" t="e">
        <f aca="false">VALUE($AP78)</f>
        <v>#VALUE!</v>
      </c>
      <c r="AS78" s="164" t="n">
        <v>750</v>
      </c>
      <c r="AT78" s="242"/>
      <c r="AU78" s="227" t="str">
        <f aca="false">IF(MOD(ROW(),10),"",INDEX(AT$3:AT$600,ROW()/10))</f>
        <v/>
      </c>
      <c r="AV78" s="181" t="n">
        <v>0.76</v>
      </c>
      <c r="AW78" s="229" t="e">
        <f aca="false">VALUE($AU78)</f>
        <v>#VALUE!</v>
      </c>
      <c r="AY78" s="242"/>
      <c r="AZ78" s="180" t="n">
        <f aca="false">IF(MOD(ROW(),2),"",INDEX(AY$3:AY$600,ROW()/2))</f>
        <v>-40</v>
      </c>
      <c r="BA78" s="181" t="n">
        <v>0.76</v>
      </c>
      <c r="BB78" s="182" t="n">
        <f aca="false">VALUE(AZ78)</f>
        <v>-40</v>
      </c>
      <c r="BD78" s="242"/>
      <c r="BE78" s="180" t="n">
        <f aca="false">IF(MOD(ROW(),2),"",INDEX(BD$3:BD$600,ROW()/2))</f>
        <v>11</v>
      </c>
      <c r="BF78" s="181" t="n">
        <v>0.76</v>
      </c>
      <c r="BG78" s="182" t="n">
        <f aca="false">VALUE($BD79)</f>
        <v>0</v>
      </c>
    </row>
    <row r="79" customFormat="false" ht="13.5" hidden="false" customHeight="false" outlineLevel="0" collapsed="false">
      <c r="A79" s="208" t="n">
        <v>0.72</v>
      </c>
      <c r="B79" s="209" t="n">
        <v>1.72</v>
      </c>
      <c r="C79" s="213" t="n">
        <f aca="false">$C78+(($AM$20-$AM$10))/10</f>
        <v>0.051</v>
      </c>
      <c r="D79" s="217" t="n">
        <f aca="false">$D78+(($AH$30-$AH$20))/10</f>
        <v>0.0258</v>
      </c>
      <c r="E79" s="211" t="n">
        <f aca="false">$AC74</f>
        <v>82.29</v>
      </c>
      <c r="F79" s="212" t="n">
        <f aca="false">$F78+(($AR$20-$AR$10))/10</f>
        <v>-0.0304</v>
      </c>
      <c r="G79" s="218" t="n">
        <f aca="false">$G78+(($AW$20-$AW$10))/10</f>
        <v>-0.0594</v>
      </c>
      <c r="H79" s="213" t="n">
        <f aca="false">$BB74</f>
        <v>-40</v>
      </c>
      <c r="I79" s="213" t="n">
        <f aca="false">$BG74</f>
        <v>0</v>
      </c>
      <c r="K79" s="234" t="n">
        <v>-0.33</v>
      </c>
      <c r="L79" s="238" t="n">
        <f aca="false">L78-($L$12-$L$112)/101</f>
        <v>0</v>
      </c>
      <c r="M79" s="239" t="n">
        <f aca="false">M78-($M$12-$M$112)/101</f>
        <v>0</v>
      </c>
      <c r="Q79" s="234" t="n">
        <v>-0.32</v>
      </c>
      <c r="R79" s="235" t="n">
        <f aca="false">R78-($R$61-$R$111)/51</f>
        <v>0.0164352941176471</v>
      </c>
      <c r="S79" s="236" t="n">
        <f aca="false">S78-($S$61-$S$111)/51</f>
        <v>0</v>
      </c>
      <c r="T79" s="165"/>
      <c r="U79" s="165"/>
      <c r="V79" s="165"/>
      <c r="W79" s="165"/>
      <c r="X79" s="182"/>
      <c r="Y79" s="164" t="n">
        <v>76</v>
      </c>
      <c r="Z79" s="190" t="n">
        <v>87.58</v>
      </c>
      <c r="AA79" s="180" t="str">
        <f aca="false">IF(MOD(ROW(),2),"",INDEX($Z$3:$Z$600,ROW()/2))</f>
        <v/>
      </c>
      <c r="AB79" s="181" t="n">
        <v>0.77</v>
      </c>
      <c r="AC79" s="182" t="n">
        <f aca="false">VALUE($Z80)</f>
        <v>88.9</v>
      </c>
      <c r="AD79" s="164" t="n">
        <v>760</v>
      </c>
      <c r="AE79" s="191"/>
      <c r="AF79" s="227" t="str">
        <f aca="false">IF(MOD(ROW(),10),"",INDEX(AE$3:AE$600,ROW()/10))</f>
        <v/>
      </c>
      <c r="AG79" s="228" t="n">
        <v>74</v>
      </c>
      <c r="AH79" s="229" t="e">
        <f aca="false">VALUE($AF79)</f>
        <v>#VALUE!</v>
      </c>
      <c r="AI79" s="164" t="n">
        <v>76</v>
      </c>
      <c r="AJ79" s="242"/>
      <c r="AK79" s="227" t="str">
        <f aca="false">IF(MOD(ROW(),10),"",INDEX(AJ$3:AJ$600,ROW()/10))</f>
        <v/>
      </c>
      <c r="AL79" s="228" t="n">
        <v>69</v>
      </c>
      <c r="AM79" s="229" t="e">
        <f aca="false">VALUE($AK79)</f>
        <v>#VALUE!</v>
      </c>
      <c r="AN79" s="164" t="n">
        <v>760</v>
      </c>
      <c r="AO79" s="190"/>
      <c r="AP79" s="227" t="str">
        <f aca="false">IF(MOD(ROW(),10),"",INDEX(AO$3:AO$600,ROW()/10))</f>
        <v/>
      </c>
      <c r="AQ79" s="181" t="n">
        <v>0.77</v>
      </c>
      <c r="AR79" s="229" t="e">
        <f aca="false">VALUE($AP79)</f>
        <v>#VALUE!</v>
      </c>
      <c r="AS79" s="164" t="n">
        <v>760</v>
      </c>
      <c r="AT79" s="242"/>
      <c r="AU79" s="227" t="str">
        <f aca="false">IF(MOD(ROW(),10),"",INDEX(AT$3:AT$600,ROW()/10))</f>
        <v/>
      </c>
      <c r="AV79" s="181" t="n">
        <v>0.77</v>
      </c>
      <c r="AW79" s="229" t="e">
        <f aca="false">VALUE($AU79)</f>
        <v>#VALUE!</v>
      </c>
      <c r="AY79" s="242"/>
      <c r="AZ79" s="180" t="str">
        <f aca="false">IF(MOD(ROW(),2),"",INDEX(AY$3:AY$600,ROW()/2))</f>
        <v/>
      </c>
      <c r="BA79" s="181" t="n">
        <v>0.77</v>
      </c>
      <c r="BB79" s="182" t="e">
        <f aca="false">VALUE(AZ79)</f>
        <v>#VALUE!</v>
      </c>
      <c r="BD79" s="242"/>
      <c r="BE79" s="180" t="str">
        <f aca="false">IF(MOD(ROW(),2),"",INDEX(BD$3:BD$600,ROW()/2))</f>
        <v/>
      </c>
      <c r="BF79" s="181" t="n">
        <v>0.77</v>
      </c>
      <c r="BG79" s="182" t="n">
        <f aca="false">VALUE($BD80)</f>
        <v>0</v>
      </c>
    </row>
    <row r="80" customFormat="false" ht="13.5" hidden="false" customHeight="false" outlineLevel="0" collapsed="false">
      <c r="A80" s="208" t="n">
        <v>0.73</v>
      </c>
      <c r="B80" s="209" t="n">
        <v>1.71</v>
      </c>
      <c r="C80" s="213" t="n">
        <f aca="false">$C79+(($AM$20-$AM$10))/10</f>
        <v>0.0505</v>
      </c>
      <c r="D80" s="217" t="n">
        <f aca="false">$D79+(($AH$30-$AH$20))/10</f>
        <v>0.0257</v>
      </c>
      <c r="E80" s="211" t="n">
        <f aca="false">$AC75</f>
        <v>83.61</v>
      </c>
      <c r="F80" s="212" t="n">
        <f aca="false">$F79+(($AR$20-$AR$10))/10</f>
        <v>-0.0326</v>
      </c>
      <c r="G80" s="218" t="n">
        <f aca="false">$G79+(($AW$20-$AW$10))/10</f>
        <v>-0.0631</v>
      </c>
      <c r="H80" s="213" t="n">
        <f aca="false">$BB74+($BB76-$BB74)/2</f>
        <v>-40</v>
      </c>
      <c r="I80" s="213" t="n">
        <f aca="false">$BG74+($BG76-$BG74)/2</f>
        <v>0</v>
      </c>
      <c r="K80" s="234" t="n">
        <v>-0.32</v>
      </c>
      <c r="L80" s="238" t="n">
        <f aca="false">L79-($L$12-$L$112)/101</f>
        <v>0</v>
      </c>
      <c r="M80" s="239" t="n">
        <f aca="false">M79-($M$12-$M$112)/101</f>
        <v>0</v>
      </c>
      <c r="Q80" s="234" t="n">
        <v>-0.31</v>
      </c>
      <c r="R80" s="235" t="n">
        <f aca="false">R79-($R$61-$R$111)/51</f>
        <v>0.0159372549019608</v>
      </c>
      <c r="S80" s="236" t="n">
        <f aca="false">S79-($S$61-$S$111)/51</f>
        <v>0</v>
      </c>
      <c r="T80" s="165"/>
      <c r="U80" s="165"/>
      <c r="V80" s="165"/>
      <c r="W80" s="165"/>
      <c r="X80" s="182"/>
      <c r="Y80" s="164" t="n">
        <v>77</v>
      </c>
      <c r="Z80" s="190" t="n">
        <v>88.9</v>
      </c>
      <c r="AA80" s="180" t="n">
        <f aca="false">IF(MOD(ROW(),2),"",INDEX($Z$3:$Z$600,ROW()/2))</f>
        <v>38.6</v>
      </c>
      <c r="AB80" s="181" t="n">
        <v>0.78</v>
      </c>
      <c r="AC80" s="182" t="n">
        <f aca="false">VALUE($Z81)</f>
        <v>90.23</v>
      </c>
      <c r="AD80" s="164" t="n">
        <v>770</v>
      </c>
      <c r="AE80" s="191"/>
      <c r="AF80" s="227" t="n">
        <f aca="false">IF(MOD(ROW(),10),"",INDEX(AE$3:AE$600,ROW()/10))</f>
        <v>0.026</v>
      </c>
      <c r="AG80" s="228" t="n">
        <v>75</v>
      </c>
      <c r="AH80" s="229" t="n">
        <f aca="false">VALUE($AF80)</f>
        <v>0.026</v>
      </c>
      <c r="AI80" s="164" t="n">
        <v>77</v>
      </c>
      <c r="AJ80" s="242"/>
      <c r="AK80" s="227" t="n">
        <f aca="false">IF(MOD(ROW(),10),"",INDEX(AJ$3:AJ$600,ROW()/10))</f>
        <v>0.052</v>
      </c>
      <c r="AL80" s="228" t="n">
        <v>70</v>
      </c>
      <c r="AM80" s="229" t="n">
        <f aca="false">VALUE($AK80)</f>
        <v>0.052</v>
      </c>
      <c r="AN80" s="164" t="n">
        <v>770</v>
      </c>
      <c r="AO80" s="190"/>
      <c r="AP80" s="227" t="n">
        <f aca="false">IF(MOD(ROW(),10),"",INDEX(AO$3:AO$600,ROW()/10))</f>
        <v>-0.026</v>
      </c>
      <c r="AQ80" s="181" t="n">
        <v>0.78</v>
      </c>
      <c r="AR80" s="229" t="n">
        <f aca="false">VALUE($AP80)</f>
        <v>-0.026</v>
      </c>
      <c r="AS80" s="164" t="n">
        <v>770</v>
      </c>
      <c r="AT80" s="242"/>
      <c r="AU80" s="227" t="n">
        <f aca="false">IF(MOD(ROW(),10),"",INDEX(AT$3:AT$600,ROW()/10))</f>
        <v>-0.052</v>
      </c>
      <c r="AV80" s="181" t="n">
        <v>0.78</v>
      </c>
      <c r="AW80" s="229" t="n">
        <f aca="false">VALUE($AU80)</f>
        <v>-0.052</v>
      </c>
      <c r="AY80" s="242"/>
      <c r="AZ80" s="180" t="n">
        <f aca="false">IF(MOD(ROW(),2),"",INDEX(AY$3:AY$600,ROW()/2))</f>
        <v>0</v>
      </c>
      <c r="BA80" s="181" t="n">
        <v>0.78</v>
      </c>
      <c r="BB80" s="182" t="n">
        <f aca="false">VALUE(AZ80)</f>
        <v>0</v>
      </c>
      <c r="BD80" s="242"/>
      <c r="BE80" s="180" t="n">
        <f aca="false">IF(MOD(ROW(),2),"",INDEX(BD$3:BD$600,ROW()/2))</f>
        <v>11</v>
      </c>
      <c r="BF80" s="181" t="n">
        <v>0.78</v>
      </c>
      <c r="BG80" s="182" t="n">
        <f aca="false">VALUE($BD81)</f>
        <v>0</v>
      </c>
    </row>
    <row r="81" customFormat="false" ht="13.5" hidden="false" customHeight="false" outlineLevel="0" collapsed="false">
      <c r="A81" s="208" t="n">
        <v>0.74</v>
      </c>
      <c r="B81" s="209" t="n">
        <v>1.7</v>
      </c>
      <c r="C81" s="213" t="n">
        <f aca="false">$C80+(($AM$20-$AM$10))/10</f>
        <v>0.05</v>
      </c>
      <c r="D81" s="217" t="n">
        <f aca="false">$D80+(($AH$30-$AH$20))/10</f>
        <v>0.0256</v>
      </c>
      <c r="E81" s="211" t="n">
        <f aca="false">$AC76</f>
        <v>84.93</v>
      </c>
      <c r="F81" s="212" t="n">
        <f aca="false">$F80+(($AR$20-$AR$10))/10</f>
        <v>-0.0348</v>
      </c>
      <c r="G81" s="218" t="n">
        <f aca="false">$G80+(($AW$20-$AW$10))/10</f>
        <v>-0.0668</v>
      </c>
      <c r="H81" s="213" t="n">
        <f aca="false">$BB76</f>
        <v>-40</v>
      </c>
      <c r="I81" s="213" t="n">
        <f aca="false">$BG76</f>
        <v>0</v>
      </c>
      <c r="K81" s="234" t="n">
        <v>-0.31</v>
      </c>
      <c r="L81" s="238" t="n">
        <f aca="false">L80-($L$12-$L$112)/101</f>
        <v>0</v>
      </c>
      <c r="M81" s="239" t="n">
        <f aca="false">M80-($M$12-$M$112)/101</f>
        <v>0</v>
      </c>
      <c r="Q81" s="234" t="n">
        <v>-0.3</v>
      </c>
      <c r="R81" s="235" t="n">
        <f aca="false">R80-($R$61-$R$111)/51</f>
        <v>0.0154392156862745</v>
      </c>
      <c r="S81" s="236" t="n">
        <f aca="false">S80-($S$61-$S$111)/51</f>
        <v>0</v>
      </c>
      <c r="T81" s="165"/>
      <c r="U81" s="165"/>
      <c r="V81" s="165"/>
      <c r="W81" s="165"/>
      <c r="X81" s="182"/>
      <c r="Y81" s="164" t="n">
        <v>78</v>
      </c>
      <c r="Z81" s="190" t="n">
        <v>90.23</v>
      </c>
      <c r="AA81" s="180" t="str">
        <f aca="false">IF(MOD(ROW(),2),"",INDEX($Z$3:$Z$600,ROW()/2))</f>
        <v/>
      </c>
      <c r="AB81" s="181" t="n">
        <v>0.79</v>
      </c>
      <c r="AC81" s="182" t="n">
        <f aca="false">VALUE($Z82)</f>
        <v>91.55</v>
      </c>
      <c r="AD81" s="164" t="n">
        <v>780</v>
      </c>
      <c r="AE81" s="191"/>
      <c r="AF81" s="227" t="str">
        <f aca="false">IF(MOD(ROW(),10),"",INDEX(AE$3:AE$600,ROW()/10))</f>
        <v/>
      </c>
      <c r="AG81" s="228" t="n">
        <v>76</v>
      </c>
      <c r="AH81" s="229" t="e">
        <f aca="false">VALUE($AF81)</f>
        <v>#VALUE!</v>
      </c>
      <c r="AI81" s="164" t="n">
        <v>78</v>
      </c>
      <c r="AJ81" s="242"/>
      <c r="AK81" s="227" t="str">
        <f aca="false">IF(MOD(ROW(),10),"",INDEX(AJ$3:AJ$600,ROW()/10))</f>
        <v/>
      </c>
      <c r="AL81" s="228" t="n">
        <v>71</v>
      </c>
      <c r="AM81" s="229" t="e">
        <f aca="false">VALUE($AK81)</f>
        <v>#VALUE!</v>
      </c>
      <c r="AN81" s="164" t="n">
        <v>780</v>
      </c>
      <c r="AO81" s="190"/>
      <c r="AP81" s="227" t="str">
        <f aca="false">IF(MOD(ROW(),10),"",INDEX(AO$3:AO$600,ROW()/10))</f>
        <v/>
      </c>
      <c r="AQ81" s="181" t="n">
        <v>0.79</v>
      </c>
      <c r="AR81" s="229" t="e">
        <f aca="false">VALUE($AP81)</f>
        <v>#VALUE!</v>
      </c>
      <c r="AS81" s="164" t="n">
        <v>780</v>
      </c>
      <c r="AT81" s="242"/>
      <c r="AU81" s="227" t="str">
        <f aca="false">IF(MOD(ROW(),10),"",INDEX(AT$3:AT$600,ROW()/10))</f>
        <v/>
      </c>
      <c r="AV81" s="181" t="n">
        <v>0.79</v>
      </c>
      <c r="AW81" s="229" t="e">
        <f aca="false">VALUE($AU81)</f>
        <v>#VALUE!</v>
      </c>
      <c r="AY81" s="242"/>
      <c r="AZ81" s="180" t="str">
        <f aca="false">IF(MOD(ROW(),2),"",INDEX(AY$3:AY$600,ROW()/2))</f>
        <v/>
      </c>
      <c r="BA81" s="181" t="n">
        <v>0.79</v>
      </c>
      <c r="BB81" s="182" t="e">
        <f aca="false">VALUE(AZ81)</f>
        <v>#VALUE!</v>
      </c>
      <c r="BD81" s="242"/>
      <c r="BE81" s="180" t="str">
        <f aca="false">IF(MOD(ROW(),2),"",INDEX(BD$3:BD$600,ROW()/2))</f>
        <v/>
      </c>
      <c r="BF81" s="181" t="n">
        <v>0.79</v>
      </c>
      <c r="BG81" s="182" t="n">
        <f aca="false">VALUE($BD82)</f>
        <v>0</v>
      </c>
    </row>
    <row r="82" customFormat="false" ht="13.5" hidden="false" customHeight="false" outlineLevel="0" collapsed="false">
      <c r="A82" s="208" t="n">
        <v>0.75</v>
      </c>
      <c r="B82" s="209" t="n">
        <v>1.69</v>
      </c>
      <c r="C82" s="213" t="n">
        <f aca="false">$C81+(($AM$20-$AM$10))/10</f>
        <v>0.0495</v>
      </c>
      <c r="D82" s="217" t="n">
        <f aca="false">$D81+(($AH$30-$AH$20))/10</f>
        <v>0.0255</v>
      </c>
      <c r="E82" s="211" t="n">
        <f aca="false">$AC77</f>
        <v>86.26</v>
      </c>
      <c r="F82" s="212" t="n">
        <f aca="false">$F81+(($AR$20-$AR$10))/10</f>
        <v>-0.037</v>
      </c>
      <c r="G82" s="218" t="n">
        <f aca="false">$G81+(($AW$20-$AW$10))/10</f>
        <v>-0.0705</v>
      </c>
      <c r="H82" s="213" t="n">
        <f aca="false">$BB76+($BB78-$BB76)/2</f>
        <v>-40</v>
      </c>
      <c r="I82" s="213" t="n">
        <f aca="false">$BG76+($BG78-$BG76)/2</f>
        <v>0</v>
      </c>
      <c r="K82" s="234" t="n">
        <v>-0.3</v>
      </c>
      <c r="L82" s="238" t="n">
        <f aca="false">L81-($L$12-$L$112)/101</f>
        <v>0</v>
      </c>
      <c r="M82" s="239" t="n">
        <f aca="false">M81-($M$12-$M$112)/101</f>
        <v>0</v>
      </c>
      <c r="Q82" s="234" t="n">
        <v>-0.29</v>
      </c>
      <c r="R82" s="235" t="n">
        <f aca="false">R81-($R$61-$R$111)/51</f>
        <v>0.0149411764705883</v>
      </c>
      <c r="S82" s="236" t="n">
        <f aca="false">S81-($S$61-$S$111)/51</f>
        <v>0</v>
      </c>
      <c r="T82" s="165"/>
      <c r="U82" s="165"/>
      <c r="V82" s="165"/>
      <c r="W82" s="165"/>
      <c r="X82" s="182"/>
      <c r="Y82" s="164" t="n">
        <v>79</v>
      </c>
      <c r="Z82" s="190" t="n">
        <v>91.55</v>
      </c>
      <c r="AA82" s="180" t="n">
        <f aca="false">IF(MOD(ROW(),2),"",INDEX($Z$3:$Z$600,ROW()/2))</f>
        <v>39.92</v>
      </c>
      <c r="AB82" s="181" t="n">
        <v>0.8</v>
      </c>
      <c r="AC82" s="182" t="n">
        <f aca="false">VALUE($Z83)</f>
        <v>92.88</v>
      </c>
      <c r="AD82" s="164" t="n">
        <v>79</v>
      </c>
      <c r="AE82" s="191"/>
      <c r="AF82" s="227" t="str">
        <f aca="false">IF(MOD(ROW(),10),"",INDEX(AE$3:AE$600,ROW()/10))</f>
        <v/>
      </c>
      <c r="AG82" s="228" t="n">
        <v>77</v>
      </c>
      <c r="AH82" s="229" t="e">
        <f aca="false">VALUE($AF82)</f>
        <v>#VALUE!</v>
      </c>
      <c r="AI82" s="164" t="n">
        <v>79</v>
      </c>
      <c r="AJ82" s="242"/>
      <c r="AK82" s="227" t="str">
        <f aca="false">IF(MOD(ROW(),10),"",INDEX(AJ$3:AJ$600,ROW()/10))</f>
        <v/>
      </c>
      <c r="AL82" s="228" t="n">
        <v>72</v>
      </c>
      <c r="AM82" s="229" t="e">
        <f aca="false">VALUE($AK82)</f>
        <v>#VALUE!</v>
      </c>
      <c r="AN82" s="164" t="n">
        <v>790</v>
      </c>
      <c r="AO82" s="190"/>
      <c r="AP82" s="227" t="str">
        <f aca="false">IF(MOD(ROW(),10),"",INDEX(AO$3:AO$600,ROW()/10))</f>
        <v/>
      </c>
      <c r="AQ82" s="181" t="n">
        <v>0.8</v>
      </c>
      <c r="AR82" s="229" t="e">
        <f aca="false">VALUE($AP82)</f>
        <v>#VALUE!</v>
      </c>
      <c r="AS82" s="164" t="n">
        <v>790</v>
      </c>
      <c r="AT82" s="242"/>
      <c r="AU82" s="227" t="str">
        <f aca="false">IF(MOD(ROW(),10),"",INDEX(AT$3:AT$600,ROW()/10))</f>
        <v/>
      </c>
      <c r="AV82" s="181" t="n">
        <v>0.8</v>
      </c>
      <c r="AW82" s="229" t="e">
        <f aca="false">VALUE($AU82)</f>
        <v>#VALUE!</v>
      </c>
      <c r="AY82" s="242"/>
      <c r="AZ82" s="180" t="n">
        <f aca="false">IF(MOD(ROW(),2),"",INDEX(AY$3:AY$600,ROW()/2))</f>
        <v>0</v>
      </c>
      <c r="BA82" s="181" t="n">
        <v>0.8</v>
      </c>
      <c r="BB82" s="182" t="n">
        <f aca="false">VALUE(AZ82)</f>
        <v>0</v>
      </c>
      <c r="BD82" s="242"/>
      <c r="BE82" s="180" t="n">
        <f aca="false">IF(MOD(ROW(),2),"",INDEX(BD$3:BD$600,ROW()/2))</f>
        <v>11</v>
      </c>
      <c r="BF82" s="181" t="n">
        <v>0.8</v>
      </c>
      <c r="BG82" s="182" t="n">
        <f aca="false">VALUE($BD83)</f>
        <v>0</v>
      </c>
    </row>
    <row r="83" customFormat="false" ht="13.5" hidden="false" customHeight="false" outlineLevel="0" collapsed="false">
      <c r="A83" s="208" t="n">
        <v>0.76</v>
      </c>
      <c r="B83" s="209" t="n">
        <v>1.68</v>
      </c>
      <c r="C83" s="213" t="n">
        <f aca="false">$C82+(($AM$20-$AM$10))/10</f>
        <v>0.049</v>
      </c>
      <c r="D83" s="217" t="n">
        <f aca="false">$D82+(($AH$30-$AH$20))/10</f>
        <v>0.0254</v>
      </c>
      <c r="E83" s="211" t="n">
        <f aca="false">$AC78</f>
        <v>87.58</v>
      </c>
      <c r="F83" s="212" t="n">
        <f aca="false">$F82+(($AR$20-$AR$10))/10</f>
        <v>-0.0392</v>
      </c>
      <c r="G83" s="218" t="n">
        <f aca="false">$G82+(($AW$20-$AW$10))/10</f>
        <v>-0.0742</v>
      </c>
      <c r="H83" s="213" t="n">
        <f aca="false">$BB78</f>
        <v>-40</v>
      </c>
      <c r="I83" s="213" t="n">
        <f aca="false">$BG78</f>
        <v>0</v>
      </c>
      <c r="K83" s="234" t="n">
        <v>-0.29</v>
      </c>
      <c r="L83" s="238" t="n">
        <f aca="false">L82-($L$12-$L$112)/101</f>
        <v>0</v>
      </c>
      <c r="M83" s="239" t="n">
        <f aca="false">M82-($M$12-$M$112)/101</f>
        <v>0</v>
      </c>
      <c r="Q83" s="234" t="n">
        <v>-0.28</v>
      </c>
      <c r="R83" s="235" t="n">
        <f aca="false">R82-($R$61-$R$111)/51</f>
        <v>0.014443137254902</v>
      </c>
      <c r="S83" s="236" t="n">
        <f aca="false">S82-($S$61-$S$111)/51</f>
        <v>0</v>
      </c>
      <c r="T83" s="165"/>
      <c r="U83" s="165"/>
      <c r="V83" s="165"/>
      <c r="W83" s="165"/>
      <c r="X83" s="182"/>
      <c r="Y83" s="164" t="n">
        <v>80</v>
      </c>
      <c r="Z83" s="190" t="n">
        <v>92.88</v>
      </c>
      <c r="AA83" s="180" t="str">
        <f aca="false">IF(MOD(ROW(),2),"",INDEX($Z$3:$Z$600,ROW()/2))</f>
        <v/>
      </c>
      <c r="AB83" s="181" t="n">
        <v>0.81</v>
      </c>
      <c r="AC83" s="182" t="n">
        <f aca="false">VALUE($Z84)</f>
        <v>94.2</v>
      </c>
      <c r="AD83" s="164" t="n">
        <v>80</v>
      </c>
      <c r="AE83" s="191"/>
      <c r="AF83" s="227" t="str">
        <f aca="false">IF(MOD(ROW(),10),"",INDEX(AE$3:AE$600,ROW()/10))</f>
        <v/>
      </c>
      <c r="AG83" s="228" t="n">
        <v>78</v>
      </c>
      <c r="AH83" s="229" t="e">
        <f aca="false">VALUE($AF83)</f>
        <v>#VALUE!</v>
      </c>
      <c r="AI83" s="164" t="n">
        <v>80</v>
      </c>
      <c r="AJ83" s="242"/>
      <c r="AK83" s="227" t="str">
        <f aca="false">IF(MOD(ROW(),10),"",INDEX(AJ$3:AJ$600,ROW()/10))</f>
        <v/>
      </c>
      <c r="AL83" s="228" t="n">
        <v>73</v>
      </c>
      <c r="AM83" s="229" t="e">
        <f aca="false">VALUE($AK83)</f>
        <v>#VALUE!</v>
      </c>
      <c r="AN83" s="164" t="n">
        <v>800</v>
      </c>
      <c r="AO83" s="190"/>
      <c r="AP83" s="227" t="str">
        <f aca="false">IF(MOD(ROW(),10),"",INDEX(AO$3:AO$600,ROW()/10))</f>
        <v/>
      </c>
      <c r="AQ83" s="181" t="n">
        <v>0.81</v>
      </c>
      <c r="AR83" s="229" t="e">
        <f aca="false">VALUE($AP83)</f>
        <v>#VALUE!</v>
      </c>
      <c r="AS83" s="164" t="n">
        <v>800</v>
      </c>
      <c r="AT83" s="242"/>
      <c r="AU83" s="227" t="str">
        <f aca="false">IF(MOD(ROW(),10),"",INDEX(AT$3:AT$600,ROW()/10))</f>
        <v/>
      </c>
      <c r="AV83" s="181" t="n">
        <v>0.81</v>
      </c>
      <c r="AW83" s="229" t="e">
        <f aca="false">VALUE($AU83)</f>
        <v>#VALUE!</v>
      </c>
      <c r="AY83" s="242"/>
      <c r="AZ83" s="180" t="str">
        <f aca="false">IF(MOD(ROW(),2),"",INDEX(AY$3:AY$600,ROW()/2))</f>
        <v/>
      </c>
      <c r="BA83" s="181" t="n">
        <v>0.81</v>
      </c>
      <c r="BB83" s="182" t="e">
        <f aca="false">VALUE(AZ83)</f>
        <v>#VALUE!</v>
      </c>
      <c r="BD83" s="242"/>
      <c r="BE83" s="180" t="str">
        <f aca="false">IF(MOD(ROW(),2),"",INDEX(BD$3:BD$600,ROW()/2))</f>
        <v/>
      </c>
      <c r="BF83" s="181" t="n">
        <v>0.81</v>
      </c>
      <c r="BG83" s="182" t="n">
        <f aca="false">VALUE($BD84)</f>
        <v>0</v>
      </c>
    </row>
    <row r="84" customFormat="false" ht="13.5" hidden="false" customHeight="false" outlineLevel="0" collapsed="false">
      <c r="A84" s="208" t="n">
        <v>0.77</v>
      </c>
      <c r="B84" s="209" t="n">
        <v>1.67</v>
      </c>
      <c r="C84" s="213" t="n">
        <f aca="false">$C83+(($AM$20-$AM$10))/10</f>
        <v>0.0485</v>
      </c>
      <c r="D84" s="217" t="n">
        <f aca="false">$D83+(($AH$30-$AH$20))/10</f>
        <v>0.0253</v>
      </c>
      <c r="E84" s="211" t="n">
        <f aca="false">$AC79</f>
        <v>88.9</v>
      </c>
      <c r="F84" s="212" t="n">
        <f aca="false">$F83+(($AR$20-$AR$10))/10</f>
        <v>-0.0414</v>
      </c>
      <c r="G84" s="218" t="n">
        <f aca="false">$G83+(($AW$20-$AW$10))/10</f>
        <v>-0.0779</v>
      </c>
      <c r="H84" s="213" t="n">
        <f aca="false">$BB78+($BB80-$BB78)/2</f>
        <v>-20</v>
      </c>
      <c r="I84" s="213" t="n">
        <f aca="false">$BG78+($BG80-$BG78)/2</f>
        <v>0</v>
      </c>
      <c r="K84" s="234" t="n">
        <v>-0.28</v>
      </c>
      <c r="L84" s="238" t="n">
        <f aca="false">L83-($L$12-$L$112)/101</f>
        <v>0</v>
      </c>
      <c r="M84" s="239" t="n">
        <f aca="false">M83-($M$12-$M$112)/101</f>
        <v>0</v>
      </c>
      <c r="Q84" s="234" t="n">
        <v>-0.27</v>
      </c>
      <c r="R84" s="235" t="n">
        <f aca="false">R83-($R$61-$R$111)/51</f>
        <v>0.0139450980392157</v>
      </c>
      <c r="S84" s="236" t="n">
        <f aca="false">S83-($S$61-$S$111)/51</f>
        <v>0</v>
      </c>
      <c r="T84" s="165"/>
      <c r="U84" s="165"/>
      <c r="V84" s="165"/>
      <c r="W84" s="165"/>
      <c r="X84" s="182"/>
      <c r="Y84" s="164" t="n">
        <v>81</v>
      </c>
      <c r="Z84" s="242" t="n">
        <v>94.2</v>
      </c>
      <c r="AA84" s="180" t="n">
        <f aca="false">IF(MOD(ROW(),2),"",INDEX($Z$3:$Z$600,ROW()/2))</f>
        <v>41.24</v>
      </c>
      <c r="AB84" s="181" t="n">
        <v>0.82</v>
      </c>
      <c r="AC84" s="182" t="n">
        <f aca="false">VALUE($Z85)</f>
        <v>95.52</v>
      </c>
      <c r="AD84" s="164" t="n">
        <v>81</v>
      </c>
      <c r="AE84" s="191"/>
      <c r="AF84" s="227" t="str">
        <f aca="false">IF(MOD(ROW(),10),"",INDEX(AE$3:AE$600,ROW()/10))</f>
        <v/>
      </c>
      <c r="AG84" s="228" t="n">
        <v>79</v>
      </c>
      <c r="AH84" s="229" t="e">
        <f aca="false">VALUE($AF84)</f>
        <v>#VALUE!</v>
      </c>
      <c r="AI84" s="164" t="n">
        <v>81</v>
      </c>
      <c r="AJ84" s="242"/>
      <c r="AK84" s="227" t="str">
        <f aca="false">IF(MOD(ROW(),10),"",INDEX(AJ$3:AJ$600,ROW()/10))</f>
        <v/>
      </c>
      <c r="AL84" s="228" t="n">
        <v>74</v>
      </c>
      <c r="AM84" s="229" t="e">
        <f aca="false">VALUE($AK84)</f>
        <v>#VALUE!</v>
      </c>
      <c r="AN84" s="164" t="n">
        <v>810</v>
      </c>
      <c r="AO84" s="190"/>
      <c r="AP84" s="227" t="str">
        <f aca="false">IF(MOD(ROW(),10),"",INDEX(AO$3:AO$600,ROW()/10))</f>
        <v/>
      </c>
      <c r="AQ84" s="181" t="n">
        <v>0.82</v>
      </c>
      <c r="AR84" s="229" t="e">
        <f aca="false">VALUE($AP84)</f>
        <v>#VALUE!</v>
      </c>
      <c r="AS84" s="164" t="n">
        <v>810</v>
      </c>
      <c r="AT84" s="242"/>
      <c r="AU84" s="227" t="str">
        <f aca="false">IF(MOD(ROW(),10),"",INDEX(AT$3:AT$600,ROW()/10))</f>
        <v/>
      </c>
      <c r="AV84" s="181" t="n">
        <v>0.82</v>
      </c>
      <c r="AW84" s="229" t="e">
        <f aca="false">VALUE($AU84)</f>
        <v>#VALUE!</v>
      </c>
      <c r="AY84" s="242"/>
      <c r="AZ84" s="180" t="n">
        <f aca="false">IF(MOD(ROW(),2),"",INDEX(AY$3:AY$600,ROW()/2))</f>
        <v>0</v>
      </c>
      <c r="BA84" s="181" t="n">
        <v>0.82</v>
      </c>
      <c r="BB84" s="182" t="n">
        <f aca="false">VALUE(AZ84)</f>
        <v>0</v>
      </c>
      <c r="BD84" s="242"/>
      <c r="BE84" s="180" t="n">
        <f aca="false">IF(MOD(ROW(),2),"",INDEX(BD$3:BD$600,ROW()/2))</f>
        <v>11</v>
      </c>
      <c r="BF84" s="181" t="n">
        <v>0.82</v>
      </c>
      <c r="BG84" s="182" t="n">
        <f aca="false">VALUE($BD85)</f>
        <v>0</v>
      </c>
    </row>
    <row r="85" customFormat="false" ht="13.5" hidden="false" customHeight="false" outlineLevel="0" collapsed="false">
      <c r="A85" s="208" t="n">
        <v>0.78</v>
      </c>
      <c r="B85" s="209" t="n">
        <v>1.66</v>
      </c>
      <c r="C85" s="213" t="n">
        <f aca="false">$C84+(($AM$20-$AM$10))/10</f>
        <v>0.048</v>
      </c>
      <c r="D85" s="217" t="n">
        <f aca="false">$D84+(($AH$30-$AH$20))/10</f>
        <v>0.0252</v>
      </c>
      <c r="E85" s="211" t="n">
        <f aca="false">$AC80</f>
        <v>90.23</v>
      </c>
      <c r="F85" s="212" t="n">
        <f aca="false">$F84+(($AR$20-$AR$10))/10</f>
        <v>-0.0436</v>
      </c>
      <c r="G85" s="218" t="n">
        <f aca="false">$G84+(($AW$20-$AW$10))/10</f>
        <v>-0.0816</v>
      </c>
      <c r="H85" s="213" t="n">
        <f aca="false">$BB80</f>
        <v>0</v>
      </c>
      <c r="I85" s="213" t="n">
        <f aca="false">$BG80</f>
        <v>0</v>
      </c>
      <c r="K85" s="234" t="n">
        <v>-0.27</v>
      </c>
      <c r="L85" s="238" t="n">
        <f aca="false">L84-($L$12-$L$112)/101</f>
        <v>0</v>
      </c>
      <c r="M85" s="239" t="n">
        <f aca="false">M84-($M$12-$M$112)/101</f>
        <v>0</v>
      </c>
      <c r="Q85" s="234" t="n">
        <v>-0.26</v>
      </c>
      <c r="R85" s="235" t="n">
        <f aca="false">R84-($R$61-$R$111)/51</f>
        <v>0.0134470588235294</v>
      </c>
      <c r="S85" s="236" t="n">
        <f aca="false">S84-($S$61-$S$111)/51</f>
        <v>0</v>
      </c>
      <c r="T85" s="165"/>
      <c r="U85" s="165"/>
      <c r="V85" s="165"/>
      <c r="W85" s="165"/>
      <c r="X85" s="182"/>
      <c r="Y85" s="164" t="n">
        <v>82</v>
      </c>
      <c r="Z85" s="190" t="n">
        <v>95.52</v>
      </c>
      <c r="AA85" s="180" t="str">
        <f aca="false">IF(MOD(ROW(),2),"",INDEX($Z$3:$Z$600,ROW()/2))</f>
        <v/>
      </c>
      <c r="AB85" s="181" t="n">
        <v>0.83</v>
      </c>
      <c r="AC85" s="182" t="n">
        <f aca="false">VALUE($Z86)</f>
        <v>96.85</v>
      </c>
      <c r="AD85" s="164" t="n">
        <v>82</v>
      </c>
      <c r="AE85" s="191"/>
      <c r="AF85" s="227" t="str">
        <f aca="false">IF(MOD(ROW(),10),"",INDEX(AE$3:AE$600,ROW()/10))</f>
        <v/>
      </c>
      <c r="AG85" s="228" t="n">
        <v>80</v>
      </c>
      <c r="AH85" s="229" t="e">
        <f aca="false">VALUE($AF85)</f>
        <v>#VALUE!</v>
      </c>
      <c r="AI85" s="164" t="n">
        <v>82</v>
      </c>
      <c r="AJ85" s="242"/>
      <c r="AK85" s="227" t="str">
        <f aca="false">IF(MOD(ROW(),10),"",INDEX(AJ$3:AJ$600,ROW()/10))</f>
        <v/>
      </c>
      <c r="AL85" s="228" t="n">
        <v>75</v>
      </c>
      <c r="AM85" s="229" t="e">
        <f aca="false">VALUE($AK85)</f>
        <v>#VALUE!</v>
      </c>
      <c r="AN85" s="164" t="n">
        <v>820</v>
      </c>
      <c r="AO85" s="190"/>
      <c r="AP85" s="227" t="str">
        <f aca="false">IF(MOD(ROW(),10),"",INDEX(AO$3:AO$600,ROW()/10))</f>
        <v/>
      </c>
      <c r="AQ85" s="181" t="n">
        <v>0.83</v>
      </c>
      <c r="AR85" s="229" t="e">
        <f aca="false">VALUE($AP85)</f>
        <v>#VALUE!</v>
      </c>
      <c r="AS85" s="164" t="n">
        <v>820</v>
      </c>
      <c r="AT85" s="242"/>
      <c r="AU85" s="227" t="str">
        <f aca="false">IF(MOD(ROW(),10),"",INDEX(AT$3:AT$600,ROW()/10))</f>
        <v/>
      </c>
      <c r="AV85" s="181" t="n">
        <v>0.83</v>
      </c>
      <c r="AW85" s="229" t="e">
        <f aca="false">VALUE($AU85)</f>
        <v>#VALUE!</v>
      </c>
      <c r="AY85" s="242"/>
      <c r="AZ85" s="180" t="str">
        <f aca="false">IF(MOD(ROW(),2),"",INDEX(AY$3:AY$600,ROW()/2))</f>
        <v/>
      </c>
      <c r="BA85" s="181" t="n">
        <v>0.83</v>
      </c>
      <c r="BB85" s="182" t="e">
        <f aca="false">VALUE(AZ85)</f>
        <v>#VALUE!</v>
      </c>
      <c r="BD85" s="242"/>
      <c r="BE85" s="180" t="str">
        <f aca="false">IF(MOD(ROW(),2),"",INDEX(BD$3:BD$600,ROW()/2))</f>
        <v/>
      </c>
      <c r="BF85" s="181" t="n">
        <v>0.83</v>
      </c>
      <c r="BG85" s="182" t="n">
        <f aca="false">VALUE($BD86)</f>
        <v>0</v>
      </c>
    </row>
    <row r="86" customFormat="false" ht="13.5" hidden="false" customHeight="false" outlineLevel="0" collapsed="false">
      <c r="A86" s="208" t="n">
        <v>0.79</v>
      </c>
      <c r="B86" s="209" t="n">
        <v>1.65</v>
      </c>
      <c r="C86" s="213" t="n">
        <f aca="false">$C85+(($AM$20-$AM$10))/10</f>
        <v>0.0475</v>
      </c>
      <c r="D86" s="217" t="n">
        <f aca="false">$D85+(($AH$30-$AH$20))/10</f>
        <v>0.0251</v>
      </c>
      <c r="E86" s="211" t="n">
        <f aca="false">$AC81</f>
        <v>91.55</v>
      </c>
      <c r="F86" s="212" t="n">
        <f aca="false">$F85+(($AR$20-$AR$10))/10</f>
        <v>-0.0458</v>
      </c>
      <c r="G86" s="218" t="n">
        <f aca="false">$G85+(($AW$20-$AW$10))/10</f>
        <v>-0.0853</v>
      </c>
      <c r="H86" s="213" t="n">
        <f aca="false">$BB80+($BB82-$BB80)/2</f>
        <v>0</v>
      </c>
      <c r="I86" s="213" t="n">
        <f aca="false">$BG80+($BG82-$BG80)/2</f>
        <v>0</v>
      </c>
      <c r="K86" s="234" t="n">
        <v>-0.26</v>
      </c>
      <c r="L86" s="238" t="n">
        <f aca="false">L85-($L$12-$L$112)/101</f>
        <v>0</v>
      </c>
      <c r="M86" s="239" t="n">
        <f aca="false">M85-($M$12-$M$112)/101</f>
        <v>0</v>
      </c>
      <c r="Q86" s="234" t="n">
        <v>-0.25</v>
      </c>
      <c r="R86" s="235" t="n">
        <f aca="false">R85-($R$61-$R$111)/51</f>
        <v>0.0129490196078432</v>
      </c>
      <c r="S86" s="236" t="n">
        <f aca="false">S85-($S$61-$S$111)/51</f>
        <v>0</v>
      </c>
      <c r="T86" s="165"/>
      <c r="U86" s="165"/>
      <c r="V86" s="165"/>
      <c r="W86" s="165"/>
      <c r="X86" s="182"/>
      <c r="Y86" s="164" t="n">
        <v>83</v>
      </c>
      <c r="Z86" s="190" t="n">
        <v>96.85</v>
      </c>
      <c r="AA86" s="180" t="n">
        <f aca="false">IF(MOD(ROW(),2),"",INDEX($Z$3:$Z$600,ROW()/2))</f>
        <v>42.57</v>
      </c>
      <c r="AB86" s="181" t="n">
        <v>0.84</v>
      </c>
      <c r="AC86" s="182" t="n">
        <f aca="false">VALUE($Z87)</f>
        <v>98.17</v>
      </c>
      <c r="AD86" s="164" t="n">
        <v>83</v>
      </c>
      <c r="AE86" s="191"/>
      <c r="AF86" s="227" t="str">
        <f aca="false">IF(MOD(ROW(),10),"",INDEX(AE$3:AE$600,ROW()/10))</f>
        <v/>
      </c>
      <c r="AG86" s="228" t="n">
        <v>81</v>
      </c>
      <c r="AH86" s="229" t="e">
        <f aca="false">VALUE($AF86)</f>
        <v>#VALUE!</v>
      </c>
      <c r="AI86" s="164" t="n">
        <v>83</v>
      </c>
      <c r="AJ86" s="242"/>
      <c r="AK86" s="227" t="str">
        <f aca="false">IF(MOD(ROW(),10),"",INDEX(AJ$3:AJ$600,ROW()/10))</f>
        <v/>
      </c>
      <c r="AL86" s="228" t="n">
        <v>76</v>
      </c>
      <c r="AM86" s="229" t="e">
        <f aca="false">VALUE($AK86)</f>
        <v>#VALUE!</v>
      </c>
      <c r="AN86" s="164" t="n">
        <v>830</v>
      </c>
      <c r="AO86" s="190"/>
      <c r="AP86" s="227" t="str">
        <f aca="false">IF(MOD(ROW(),10),"",INDEX(AO$3:AO$600,ROW()/10))</f>
        <v/>
      </c>
      <c r="AQ86" s="181" t="n">
        <v>0.84</v>
      </c>
      <c r="AR86" s="229" t="e">
        <f aca="false">VALUE($AP86)</f>
        <v>#VALUE!</v>
      </c>
      <c r="AS86" s="164" t="n">
        <v>830</v>
      </c>
      <c r="AT86" s="242"/>
      <c r="AU86" s="227" t="str">
        <f aca="false">IF(MOD(ROW(),10),"",INDEX(AT$3:AT$600,ROW()/10))</f>
        <v/>
      </c>
      <c r="AV86" s="181" t="n">
        <v>0.84</v>
      </c>
      <c r="AW86" s="229" t="e">
        <f aca="false">VALUE($AU86)</f>
        <v>#VALUE!</v>
      </c>
      <c r="AY86" s="242"/>
      <c r="AZ86" s="180" t="n">
        <f aca="false">IF(MOD(ROW(),2),"",INDEX(AY$3:AY$600,ROW()/2))</f>
        <v>0</v>
      </c>
      <c r="BA86" s="181" t="n">
        <v>0.84</v>
      </c>
      <c r="BB86" s="182" t="n">
        <f aca="false">VALUE(AZ86)</f>
        <v>0</v>
      </c>
      <c r="BD86" s="242"/>
      <c r="BE86" s="180" t="n">
        <f aca="false">IF(MOD(ROW(),2),"",INDEX(BD$3:BD$600,ROW()/2))</f>
        <v>11</v>
      </c>
      <c r="BF86" s="181" t="n">
        <v>0.84</v>
      </c>
      <c r="BG86" s="182" t="n">
        <f aca="false">VALUE($BD87)</f>
        <v>0</v>
      </c>
    </row>
    <row r="87" customFormat="false" ht="13.5" hidden="false" customHeight="false" outlineLevel="0" collapsed="false">
      <c r="A87" s="208" t="n">
        <v>0.8</v>
      </c>
      <c r="B87" s="209" t="n">
        <v>1.64</v>
      </c>
      <c r="C87" s="213" t="n">
        <f aca="false">$AM90</f>
        <v>0.052</v>
      </c>
      <c r="D87" s="241" t="n">
        <f aca="false">$AH90</f>
        <v>0.026</v>
      </c>
      <c r="E87" s="211" t="n">
        <f aca="false">$AC82</f>
        <v>92.88</v>
      </c>
      <c r="F87" s="212" t="n">
        <f aca="false">$AR90</f>
        <v>-0.026</v>
      </c>
      <c r="G87" s="218" t="n">
        <f aca="false">$AW90</f>
        <v>-0.052</v>
      </c>
      <c r="H87" s="213" t="n">
        <f aca="false">$BB82</f>
        <v>0</v>
      </c>
      <c r="I87" s="213" t="n">
        <f aca="false">$BG82</f>
        <v>0</v>
      </c>
      <c r="K87" s="234" t="n">
        <v>-0.25</v>
      </c>
      <c r="L87" s="238" t="n">
        <f aca="false">L86-($L$12-$L$112)/101</f>
        <v>0</v>
      </c>
      <c r="M87" s="239" t="n">
        <f aca="false">M86-($M$12-$M$112)/101</f>
        <v>0</v>
      </c>
      <c r="Q87" s="234" t="n">
        <v>-0.24</v>
      </c>
      <c r="R87" s="235" t="n">
        <f aca="false">R86-($R$61-$R$111)/51</f>
        <v>0.0124509803921569</v>
      </c>
      <c r="S87" s="236" t="n">
        <f aca="false">S86-($S$61-$S$111)/51</f>
        <v>0</v>
      </c>
      <c r="T87" s="165"/>
      <c r="U87" s="165"/>
      <c r="V87" s="165"/>
      <c r="W87" s="165"/>
      <c r="X87" s="182"/>
      <c r="Y87" s="164" t="n">
        <v>84</v>
      </c>
      <c r="Z87" s="190" t="n">
        <v>98.17</v>
      </c>
      <c r="AA87" s="180" t="str">
        <f aca="false">IF(MOD(ROW(),2),"",INDEX($Z$3:$Z$600,ROW()/2))</f>
        <v/>
      </c>
      <c r="AB87" s="181" t="n">
        <v>0.85</v>
      </c>
      <c r="AC87" s="182" t="n">
        <f aca="false">VALUE($Z88)</f>
        <v>99.49</v>
      </c>
      <c r="AD87" s="164" t="n">
        <v>84</v>
      </c>
      <c r="AE87" s="191"/>
      <c r="AF87" s="227" t="str">
        <f aca="false">IF(MOD(ROW(),10),"",INDEX(AE$3:AE$600,ROW()/10))</f>
        <v/>
      </c>
      <c r="AG87" s="228" t="n">
        <v>82</v>
      </c>
      <c r="AH87" s="229" t="e">
        <f aca="false">VALUE($AF87)</f>
        <v>#VALUE!</v>
      </c>
      <c r="AI87" s="164" t="n">
        <v>84</v>
      </c>
      <c r="AJ87" s="242"/>
      <c r="AK87" s="227" t="str">
        <f aca="false">IF(MOD(ROW(),10),"",INDEX(AJ$3:AJ$600,ROW()/10))</f>
        <v/>
      </c>
      <c r="AL87" s="228" t="n">
        <v>77</v>
      </c>
      <c r="AM87" s="229" t="e">
        <f aca="false">VALUE($AK87)</f>
        <v>#VALUE!</v>
      </c>
      <c r="AN87" s="164" t="n">
        <v>840</v>
      </c>
      <c r="AO87" s="190"/>
      <c r="AP87" s="227" t="str">
        <f aca="false">IF(MOD(ROW(),10),"",INDEX(AO$3:AO$600,ROW()/10))</f>
        <v/>
      </c>
      <c r="AQ87" s="181" t="n">
        <v>0.85</v>
      </c>
      <c r="AR87" s="229" t="e">
        <f aca="false">VALUE($AP87)</f>
        <v>#VALUE!</v>
      </c>
      <c r="AS87" s="164" t="n">
        <v>840</v>
      </c>
      <c r="AT87" s="242"/>
      <c r="AU87" s="227" t="str">
        <f aca="false">IF(MOD(ROW(),10),"",INDEX(AT$3:AT$600,ROW()/10))</f>
        <v/>
      </c>
      <c r="AV87" s="181" t="n">
        <v>0.85</v>
      </c>
      <c r="AW87" s="229" t="e">
        <f aca="false">VALUE($AU87)</f>
        <v>#VALUE!</v>
      </c>
      <c r="AY87" s="242"/>
      <c r="AZ87" s="180" t="str">
        <f aca="false">IF(MOD(ROW(),2),"",INDEX(AY$3:AY$600,ROW()/2))</f>
        <v/>
      </c>
      <c r="BA87" s="181" t="n">
        <v>0.85</v>
      </c>
      <c r="BB87" s="182" t="e">
        <f aca="false">VALUE(AZ87)</f>
        <v>#VALUE!</v>
      </c>
      <c r="BD87" s="242"/>
      <c r="BE87" s="180" t="str">
        <f aca="false">IF(MOD(ROW(),2),"",INDEX(BD$3:BD$600,ROW()/2))</f>
        <v/>
      </c>
      <c r="BF87" s="181" t="n">
        <v>0.85</v>
      </c>
      <c r="BG87" s="182" t="n">
        <f aca="false">VALUE($BD88)</f>
        <v>0</v>
      </c>
    </row>
    <row r="88" customFormat="false" ht="13.5" hidden="false" customHeight="false" outlineLevel="0" collapsed="false">
      <c r="A88" s="208" t="n">
        <v>0.81</v>
      </c>
      <c r="B88" s="209" t="n">
        <v>1.63</v>
      </c>
      <c r="C88" s="213" t="n">
        <f aca="false">$C87+(($AM$20-$AM$10))/10</f>
        <v>0.0515</v>
      </c>
      <c r="D88" s="217" t="n">
        <f aca="false">$D87+(($AH$30-$AH$20))/10</f>
        <v>0.0259</v>
      </c>
      <c r="E88" s="211" t="n">
        <f aca="false">$AC83</f>
        <v>94.2</v>
      </c>
      <c r="F88" s="212" t="n">
        <f aca="false">$F87+(($AR$20-$AR$10))/10</f>
        <v>-0.0282</v>
      </c>
      <c r="G88" s="218" t="n">
        <f aca="false">$G87+(($AW$20-$AW$10))/10</f>
        <v>-0.0557</v>
      </c>
      <c r="H88" s="213" t="n">
        <f aca="false">$BB82+($BB84-$BB82)/2</f>
        <v>0</v>
      </c>
      <c r="I88" s="213" t="n">
        <f aca="false">$BG82+($BG84-$BG82)/2</f>
        <v>0</v>
      </c>
      <c r="K88" s="234" t="n">
        <v>-0.24</v>
      </c>
      <c r="L88" s="238" t="n">
        <f aca="false">L87-($L$12-$L$112)/101</f>
        <v>0</v>
      </c>
      <c r="M88" s="239" t="n">
        <f aca="false">M87-($M$12-$M$112)/101</f>
        <v>0</v>
      </c>
      <c r="Q88" s="234" t="n">
        <v>-0.23</v>
      </c>
      <c r="R88" s="235" t="n">
        <f aca="false">R87-($R$61-$R$111)/51</f>
        <v>0.0119529411764706</v>
      </c>
      <c r="S88" s="236" t="n">
        <f aca="false">S87-($S$61-$S$111)/51</f>
        <v>0</v>
      </c>
      <c r="T88" s="165"/>
      <c r="U88" s="165"/>
      <c r="V88" s="165"/>
      <c r="W88" s="165"/>
      <c r="X88" s="182"/>
      <c r="Y88" s="164" t="n">
        <v>85</v>
      </c>
      <c r="Z88" s="190" t="n">
        <v>99.49</v>
      </c>
      <c r="AA88" s="180" t="n">
        <f aca="false">IF(MOD(ROW(),2),"",INDEX($Z$3:$Z$600,ROW()/2))</f>
        <v>43.89</v>
      </c>
      <c r="AB88" s="181" t="n">
        <v>0.86</v>
      </c>
      <c r="AC88" s="182" t="n">
        <f aca="false">VALUE($Z89)</f>
        <v>100.82</v>
      </c>
      <c r="AD88" s="164" t="n">
        <v>85</v>
      </c>
      <c r="AE88" s="191"/>
      <c r="AF88" s="227" t="str">
        <f aca="false">IF(MOD(ROW(),10),"",INDEX(AE$3:AE$600,ROW()/10))</f>
        <v/>
      </c>
      <c r="AG88" s="228" t="n">
        <v>83</v>
      </c>
      <c r="AH88" s="229" t="e">
        <f aca="false">VALUE($AF88)</f>
        <v>#VALUE!</v>
      </c>
      <c r="AI88" s="164" t="n">
        <v>85</v>
      </c>
      <c r="AJ88" s="242"/>
      <c r="AK88" s="227" t="str">
        <f aca="false">IF(MOD(ROW(),10),"",INDEX(AJ$3:AJ$600,ROW()/10))</f>
        <v/>
      </c>
      <c r="AL88" s="228" t="n">
        <v>78</v>
      </c>
      <c r="AM88" s="229" t="e">
        <f aca="false">VALUE($AK88)</f>
        <v>#VALUE!</v>
      </c>
      <c r="AN88" s="164" t="n">
        <v>850</v>
      </c>
      <c r="AO88" s="190"/>
      <c r="AP88" s="227" t="str">
        <f aca="false">IF(MOD(ROW(),10),"",INDEX(AO$3:AO$600,ROW()/10))</f>
        <v/>
      </c>
      <c r="AQ88" s="181" t="n">
        <v>0.86</v>
      </c>
      <c r="AR88" s="229" t="e">
        <f aca="false">VALUE($AP88)</f>
        <v>#VALUE!</v>
      </c>
      <c r="AS88" s="164" t="n">
        <v>850</v>
      </c>
      <c r="AT88" s="242"/>
      <c r="AU88" s="227" t="str">
        <f aca="false">IF(MOD(ROW(),10),"",INDEX(AT$3:AT$600,ROW()/10))</f>
        <v/>
      </c>
      <c r="AV88" s="181" t="n">
        <v>0.86</v>
      </c>
      <c r="AW88" s="229" t="e">
        <f aca="false">VALUE($AU88)</f>
        <v>#VALUE!</v>
      </c>
      <c r="AY88" s="242"/>
      <c r="AZ88" s="180" t="n">
        <f aca="false">IF(MOD(ROW(),2),"",INDEX(AY$3:AY$600,ROW()/2))</f>
        <v>0</v>
      </c>
      <c r="BA88" s="181" t="n">
        <v>0.86</v>
      </c>
      <c r="BB88" s="182" t="n">
        <f aca="false">VALUE(AZ88)</f>
        <v>0</v>
      </c>
      <c r="BD88" s="242"/>
      <c r="BE88" s="180" t="n">
        <f aca="false">IF(MOD(ROW(),2),"",INDEX(BD$3:BD$600,ROW()/2))</f>
        <v>11</v>
      </c>
      <c r="BF88" s="181" t="n">
        <v>0.86</v>
      </c>
      <c r="BG88" s="182" t="n">
        <f aca="false">VALUE($BD89)</f>
        <v>0</v>
      </c>
    </row>
    <row r="89" customFormat="false" ht="13.5" hidden="false" customHeight="false" outlineLevel="0" collapsed="false">
      <c r="A89" s="208" t="n">
        <v>0.82</v>
      </c>
      <c r="B89" s="209" t="n">
        <v>1.62</v>
      </c>
      <c r="C89" s="213" t="n">
        <f aca="false">$C88+(($AM$20-$AM$10))/10</f>
        <v>0.051</v>
      </c>
      <c r="D89" s="217" t="n">
        <f aca="false">$D88+(($AH$30-$AH$20))/10</f>
        <v>0.0258</v>
      </c>
      <c r="E89" s="211" t="n">
        <f aca="false">$AC84</f>
        <v>95.52</v>
      </c>
      <c r="F89" s="212" t="n">
        <f aca="false">$F88+(($AR$20-$AR$10))/10</f>
        <v>-0.0304</v>
      </c>
      <c r="G89" s="218" t="n">
        <f aca="false">$G88+(($AW$20-$AW$10))/10</f>
        <v>-0.0594</v>
      </c>
      <c r="H89" s="213" t="n">
        <f aca="false">$BB84</f>
        <v>0</v>
      </c>
      <c r="I89" s="213" t="n">
        <f aca="false">$BG84</f>
        <v>0</v>
      </c>
      <c r="K89" s="234" t="n">
        <v>-0.23</v>
      </c>
      <c r="L89" s="238" t="n">
        <f aca="false">L88-($L$12-$L$112)/101</f>
        <v>0</v>
      </c>
      <c r="M89" s="239" t="n">
        <f aca="false">M88-($M$12-$M$112)/101</f>
        <v>0</v>
      </c>
      <c r="Q89" s="234" t="n">
        <v>-0.22</v>
      </c>
      <c r="R89" s="235" t="n">
        <f aca="false">R88-($R$61-$R$111)/51</f>
        <v>0.0114549019607843</v>
      </c>
      <c r="S89" s="236" t="n">
        <f aca="false">S88-($S$61-$S$111)/51</f>
        <v>0</v>
      </c>
      <c r="T89" s="165"/>
      <c r="U89" s="165"/>
      <c r="V89" s="165"/>
      <c r="W89" s="165"/>
      <c r="X89" s="182"/>
      <c r="Y89" s="164" t="n">
        <v>86</v>
      </c>
      <c r="Z89" s="190" t="n">
        <v>100.82</v>
      </c>
      <c r="AA89" s="180" t="str">
        <f aca="false">IF(MOD(ROW(),2),"",INDEX($Z$3:$Z$600,ROW()/2))</f>
        <v/>
      </c>
      <c r="AB89" s="181" t="n">
        <v>0.87</v>
      </c>
      <c r="AC89" s="182" t="n">
        <f aca="false">VALUE($Z90)</f>
        <v>102.14</v>
      </c>
      <c r="AD89" s="164" t="n">
        <v>86</v>
      </c>
      <c r="AE89" s="191"/>
      <c r="AF89" s="227" t="str">
        <f aca="false">IF(MOD(ROW(),10),"",INDEX(AE$3:AE$600,ROW()/10))</f>
        <v/>
      </c>
      <c r="AG89" s="228" t="n">
        <v>84</v>
      </c>
      <c r="AH89" s="229" t="e">
        <f aca="false">VALUE($AF89)</f>
        <v>#VALUE!</v>
      </c>
      <c r="AI89" s="164" t="n">
        <v>86</v>
      </c>
      <c r="AJ89" s="242"/>
      <c r="AK89" s="227" t="str">
        <f aca="false">IF(MOD(ROW(),10),"",INDEX(AJ$3:AJ$600,ROW()/10))</f>
        <v/>
      </c>
      <c r="AL89" s="228" t="n">
        <v>79</v>
      </c>
      <c r="AM89" s="229" t="e">
        <f aca="false">VALUE($AK89)</f>
        <v>#VALUE!</v>
      </c>
      <c r="AN89" s="164" t="n">
        <v>860</v>
      </c>
      <c r="AO89" s="190"/>
      <c r="AP89" s="227" t="str">
        <f aca="false">IF(MOD(ROW(),10),"",INDEX(AO$3:AO$600,ROW()/10))</f>
        <v/>
      </c>
      <c r="AQ89" s="181" t="n">
        <v>0.87</v>
      </c>
      <c r="AR89" s="229" t="e">
        <f aca="false">VALUE($AP89)</f>
        <v>#VALUE!</v>
      </c>
      <c r="AS89" s="164" t="n">
        <v>860</v>
      </c>
      <c r="AT89" s="242"/>
      <c r="AU89" s="227" t="str">
        <f aca="false">IF(MOD(ROW(),10),"",INDEX(AT$3:AT$600,ROW()/10))</f>
        <v/>
      </c>
      <c r="AV89" s="181" t="n">
        <v>0.87</v>
      </c>
      <c r="AW89" s="229" t="e">
        <f aca="false">VALUE($AU89)</f>
        <v>#VALUE!</v>
      </c>
      <c r="AY89" s="242"/>
      <c r="AZ89" s="180" t="str">
        <f aca="false">IF(MOD(ROW(),2),"",INDEX(AY$3:AY$600,ROW()/2))</f>
        <v/>
      </c>
      <c r="BA89" s="181" t="n">
        <v>0.87</v>
      </c>
      <c r="BB89" s="182" t="e">
        <f aca="false">VALUE(AZ89)</f>
        <v>#VALUE!</v>
      </c>
      <c r="BD89" s="242"/>
      <c r="BE89" s="180" t="str">
        <f aca="false">IF(MOD(ROW(),2),"",INDEX(BD$3:BD$600,ROW()/2))</f>
        <v/>
      </c>
      <c r="BF89" s="181" t="n">
        <v>0.87</v>
      </c>
      <c r="BG89" s="182" t="n">
        <f aca="false">VALUE($BD90)</f>
        <v>0</v>
      </c>
    </row>
    <row r="90" customFormat="false" ht="13.5" hidden="false" customHeight="false" outlineLevel="0" collapsed="false">
      <c r="A90" s="208" t="n">
        <v>0.83</v>
      </c>
      <c r="B90" s="209" t="n">
        <v>1.61</v>
      </c>
      <c r="C90" s="213" t="n">
        <f aca="false">$C89+(($AM$20-$AM$10))/10</f>
        <v>0.0505</v>
      </c>
      <c r="D90" s="217" t="n">
        <f aca="false">$D89+(($AH$30-$AH$20))/10</f>
        <v>0.0257</v>
      </c>
      <c r="E90" s="211" t="n">
        <f aca="false">$AC85</f>
        <v>96.85</v>
      </c>
      <c r="F90" s="212" t="n">
        <f aca="false">$F89+(($AR$20-$AR$10))/10</f>
        <v>-0.0326</v>
      </c>
      <c r="G90" s="218" t="n">
        <f aca="false">$G89+(($AW$20-$AW$10))/10</f>
        <v>-0.0631</v>
      </c>
      <c r="H90" s="213" t="n">
        <f aca="false">$BB84+($BB86-$BB84)/2</f>
        <v>0</v>
      </c>
      <c r="I90" s="213" t="n">
        <f aca="false">$BG84+($BG86-$BG84)/2</f>
        <v>0</v>
      </c>
      <c r="K90" s="234" t="n">
        <v>-0.22</v>
      </c>
      <c r="L90" s="238" t="n">
        <f aca="false">L89-($L$12-$L$112)/101</f>
        <v>0</v>
      </c>
      <c r="M90" s="239" t="n">
        <f aca="false">M89-($M$12-$M$112)/101</f>
        <v>0</v>
      </c>
      <c r="Q90" s="234" t="n">
        <v>-0.21</v>
      </c>
      <c r="R90" s="235" t="n">
        <f aca="false">R89-($R$61-$R$111)/51</f>
        <v>0.0109568627450981</v>
      </c>
      <c r="S90" s="236" t="n">
        <f aca="false">S89-($S$61-$S$111)/51</f>
        <v>0</v>
      </c>
      <c r="T90" s="165"/>
      <c r="U90" s="165"/>
      <c r="V90" s="165"/>
      <c r="W90" s="165"/>
      <c r="X90" s="182"/>
      <c r="Y90" s="164" t="n">
        <v>87</v>
      </c>
      <c r="Z90" s="190" t="n">
        <v>102.14</v>
      </c>
      <c r="AA90" s="180" t="n">
        <f aca="false">IF(MOD(ROW(),2),"",INDEX($Z$3:$Z$600,ROW()/2))</f>
        <v>45.22</v>
      </c>
      <c r="AB90" s="181" t="n">
        <v>0.88</v>
      </c>
      <c r="AC90" s="182" t="n">
        <f aca="false">VALUE($Z91)</f>
        <v>103.47</v>
      </c>
      <c r="AD90" s="164" t="n">
        <v>87</v>
      </c>
      <c r="AE90" s="191"/>
      <c r="AF90" s="227" t="n">
        <f aca="false">IF(MOD(ROW(),10),"",INDEX(AE$3:AE$600,ROW()/10))</f>
        <v>0.026</v>
      </c>
      <c r="AG90" s="228" t="n">
        <v>85</v>
      </c>
      <c r="AH90" s="229" t="n">
        <f aca="false">VALUE($AF90)</f>
        <v>0.026</v>
      </c>
      <c r="AI90" s="164" t="n">
        <v>87</v>
      </c>
      <c r="AJ90" s="242"/>
      <c r="AK90" s="227" t="n">
        <f aca="false">IF(MOD(ROW(),10),"",INDEX(AJ$3:AJ$600,ROW()/10))</f>
        <v>0.052</v>
      </c>
      <c r="AL90" s="228" t="n">
        <v>80</v>
      </c>
      <c r="AM90" s="229" t="n">
        <f aca="false">VALUE($AK90)</f>
        <v>0.052</v>
      </c>
      <c r="AN90" s="164" t="n">
        <v>870</v>
      </c>
      <c r="AO90" s="190"/>
      <c r="AP90" s="227" t="n">
        <f aca="false">IF(MOD(ROW(),10),"",INDEX(AO$3:AO$600,ROW()/10))</f>
        <v>-0.026</v>
      </c>
      <c r="AQ90" s="181" t="n">
        <v>0.88</v>
      </c>
      <c r="AR90" s="229" t="n">
        <f aca="false">VALUE($AP90)</f>
        <v>-0.026</v>
      </c>
      <c r="AS90" s="164" t="n">
        <v>870</v>
      </c>
      <c r="AT90" s="242"/>
      <c r="AU90" s="227" t="n">
        <f aca="false">IF(MOD(ROW(),10),"",INDEX(AT$3:AT$600,ROW()/10))</f>
        <v>-0.052</v>
      </c>
      <c r="AV90" s="181" t="n">
        <v>0.88</v>
      </c>
      <c r="AW90" s="229" t="n">
        <f aca="false">VALUE($AU90)</f>
        <v>-0.052</v>
      </c>
      <c r="AY90" s="242"/>
      <c r="AZ90" s="180" t="n">
        <f aca="false">IF(MOD(ROW(),2),"",INDEX(AY$3:AY$600,ROW()/2))</f>
        <v>0</v>
      </c>
      <c r="BA90" s="181" t="n">
        <v>0.88</v>
      </c>
      <c r="BB90" s="182" t="n">
        <f aca="false">VALUE(AZ90)</f>
        <v>0</v>
      </c>
      <c r="BD90" s="242"/>
      <c r="BE90" s="180" t="n">
        <f aca="false">IF(MOD(ROW(),2),"",INDEX(BD$3:BD$600,ROW()/2))</f>
        <v>11</v>
      </c>
      <c r="BF90" s="181" t="n">
        <v>0.88</v>
      </c>
      <c r="BG90" s="182" t="n">
        <f aca="false">VALUE($BD91)</f>
        <v>0</v>
      </c>
    </row>
    <row r="91" customFormat="false" ht="13.5" hidden="false" customHeight="false" outlineLevel="0" collapsed="false">
      <c r="A91" s="208" t="n">
        <v>0.84</v>
      </c>
      <c r="B91" s="209" t="n">
        <v>1.6</v>
      </c>
      <c r="C91" s="213" t="n">
        <f aca="false">$C90+(($AM$20-$AM$10))/10</f>
        <v>0.05</v>
      </c>
      <c r="D91" s="217" t="n">
        <f aca="false">$D90+(($AH$30-$AH$20))/10</f>
        <v>0.0256</v>
      </c>
      <c r="E91" s="211" t="n">
        <f aca="false">$AC86</f>
        <v>98.17</v>
      </c>
      <c r="F91" s="212" t="n">
        <f aca="false">$F90+(($AR$20-$AR$10))/10</f>
        <v>-0.0348</v>
      </c>
      <c r="G91" s="218" t="n">
        <f aca="false">$G90+(($AW$20-$AW$10))/10</f>
        <v>-0.0668</v>
      </c>
      <c r="H91" s="213" t="n">
        <f aca="false">$BB86</f>
        <v>0</v>
      </c>
      <c r="I91" s="213" t="n">
        <f aca="false">$BG86</f>
        <v>0</v>
      </c>
      <c r="K91" s="234" t="n">
        <v>-0.21</v>
      </c>
      <c r="L91" s="238" t="n">
        <f aca="false">L90-($L$12-$L$112)/101</f>
        <v>0</v>
      </c>
      <c r="M91" s="239" t="n">
        <f aca="false">M90-($M$12-$M$112)/101</f>
        <v>0</v>
      </c>
      <c r="Q91" s="234" t="n">
        <v>-0.2</v>
      </c>
      <c r="R91" s="235" t="n">
        <f aca="false">R90-($R$61-$R$111)/51</f>
        <v>0.0104588235294118</v>
      </c>
      <c r="S91" s="236" t="n">
        <f aca="false">S90-($S$61-$S$111)/51</f>
        <v>0</v>
      </c>
      <c r="T91" s="165"/>
      <c r="U91" s="165"/>
      <c r="V91" s="165"/>
      <c r="W91" s="165"/>
      <c r="X91" s="182"/>
      <c r="Y91" s="164" t="n">
        <v>88</v>
      </c>
      <c r="Z91" s="242" t="n">
        <v>103.47</v>
      </c>
      <c r="AA91" s="180" t="str">
        <f aca="false">IF(MOD(ROW(),2),"",INDEX($Z$3:$Z$600,ROW()/2))</f>
        <v/>
      </c>
      <c r="AB91" s="181" t="n">
        <v>0.89</v>
      </c>
      <c r="AC91" s="182" t="n">
        <f aca="false">VALUE($Z92)</f>
        <v>104.79</v>
      </c>
      <c r="AD91" s="164" t="n">
        <v>88</v>
      </c>
      <c r="AE91" s="191"/>
      <c r="AF91" s="227" t="str">
        <f aca="false">IF(MOD(ROW(),10),"",INDEX(AE$3:AE$600,ROW()/10))</f>
        <v/>
      </c>
      <c r="AG91" s="228" t="n">
        <v>86</v>
      </c>
      <c r="AH91" s="229" t="e">
        <f aca="false">VALUE($AF91)</f>
        <v>#VALUE!</v>
      </c>
      <c r="AI91" s="164" t="n">
        <v>88</v>
      </c>
      <c r="AJ91" s="242"/>
      <c r="AK91" s="227" t="str">
        <f aca="false">IF(MOD(ROW(),10),"",INDEX(AJ$3:AJ$600,ROW()/10))</f>
        <v/>
      </c>
      <c r="AL91" s="228" t="n">
        <v>81</v>
      </c>
      <c r="AM91" s="229" t="e">
        <f aca="false">VALUE($AK91)</f>
        <v>#VALUE!</v>
      </c>
      <c r="AN91" s="164" t="n">
        <v>880</v>
      </c>
      <c r="AO91" s="190"/>
      <c r="AP91" s="227" t="str">
        <f aca="false">IF(MOD(ROW(),10),"",INDEX(AO$3:AO$600,ROW()/10))</f>
        <v/>
      </c>
      <c r="AQ91" s="181" t="n">
        <v>0.89</v>
      </c>
      <c r="AR91" s="229" t="e">
        <f aca="false">VALUE($AP91)</f>
        <v>#VALUE!</v>
      </c>
      <c r="AS91" s="164" t="n">
        <v>880</v>
      </c>
      <c r="AT91" s="242"/>
      <c r="AU91" s="227" t="str">
        <f aca="false">IF(MOD(ROW(),10),"",INDEX(AT$3:AT$600,ROW()/10))</f>
        <v/>
      </c>
      <c r="AV91" s="181" t="n">
        <v>0.89</v>
      </c>
      <c r="AW91" s="229" t="e">
        <f aca="false">VALUE($AU91)</f>
        <v>#VALUE!</v>
      </c>
      <c r="AY91" s="242"/>
      <c r="AZ91" s="180" t="str">
        <f aca="false">IF(MOD(ROW(),2),"",INDEX(AY$3:AY$600,ROW()/2))</f>
        <v/>
      </c>
      <c r="BA91" s="181" t="n">
        <v>0.89</v>
      </c>
      <c r="BB91" s="182" t="e">
        <f aca="false">VALUE(AZ91)</f>
        <v>#VALUE!</v>
      </c>
      <c r="BD91" s="242"/>
      <c r="BE91" s="180" t="str">
        <f aca="false">IF(MOD(ROW(),2),"",INDEX(BD$3:BD$600,ROW()/2))</f>
        <v/>
      </c>
      <c r="BF91" s="181" t="n">
        <v>0.89</v>
      </c>
      <c r="BG91" s="182" t="n">
        <f aca="false">VALUE($BD92)</f>
        <v>0</v>
      </c>
    </row>
    <row r="92" customFormat="false" ht="13.5" hidden="false" customHeight="false" outlineLevel="0" collapsed="false">
      <c r="A92" s="208" t="n">
        <v>0.85</v>
      </c>
      <c r="B92" s="209" t="n">
        <v>1.59</v>
      </c>
      <c r="C92" s="213" t="n">
        <f aca="false">$C91+(($AM$20-$AM$10))/10</f>
        <v>0.0495</v>
      </c>
      <c r="D92" s="217" t="n">
        <f aca="false">$D91+(($AH$30-$AH$20))/10</f>
        <v>0.0255</v>
      </c>
      <c r="E92" s="211" t="n">
        <f aca="false">$AC87</f>
        <v>99.49</v>
      </c>
      <c r="F92" s="212" t="n">
        <f aca="false">$F91+(($AR$20-$AR$10))/10</f>
        <v>-0.037</v>
      </c>
      <c r="G92" s="218" t="n">
        <f aca="false">$G91+(($AW$20-$AW$10))/10</f>
        <v>-0.0705</v>
      </c>
      <c r="H92" s="213" t="n">
        <f aca="false">$BB86+($BB88-$BB86)/2</f>
        <v>0</v>
      </c>
      <c r="I92" s="213" t="n">
        <f aca="false">$BG86+($BG88-$BG86)/2</f>
        <v>0</v>
      </c>
      <c r="K92" s="234" t="n">
        <v>-0.2</v>
      </c>
      <c r="L92" s="238" t="n">
        <f aca="false">L91-($L$12-$L$112)/101</f>
        <v>0</v>
      </c>
      <c r="M92" s="239" t="n">
        <f aca="false">M91-($M$12-$M$112)/101</f>
        <v>0</v>
      </c>
      <c r="Q92" s="234" t="n">
        <v>-0.19</v>
      </c>
      <c r="R92" s="235" t="n">
        <f aca="false">R91-($R$61-$R$111)/51</f>
        <v>0.00996078431372552</v>
      </c>
      <c r="S92" s="236" t="n">
        <f aca="false">S91-($S$61-$S$111)/51</f>
        <v>0</v>
      </c>
      <c r="T92" s="165"/>
      <c r="U92" s="165"/>
      <c r="V92" s="165"/>
      <c r="W92" s="165"/>
      <c r="X92" s="182"/>
      <c r="Y92" s="164" t="n">
        <v>89</v>
      </c>
      <c r="Z92" s="190" t="n">
        <v>104.79</v>
      </c>
      <c r="AA92" s="180" t="n">
        <f aca="false">IF(MOD(ROW(),2),"",INDEX($Z$3:$Z$600,ROW()/2))</f>
        <v>46.54</v>
      </c>
      <c r="AB92" s="181" t="n">
        <v>0.9</v>
      </c>
      <c r="AC92" s="182" t="n">
        <f aca="false">VALUE($Z93)</f>
        <v>106.11</v>
      </c>
      <c r="AD92" s="164" t="n">
        <v>89</v>
      </c>
      <c r="AE92" s="191"/>
      <c r="AF92" s="227" t="str">
        <f aca="false">IF(MOD(ROW(),10),"",INDEX(AE$3:AE$600,ROW()/10))</f>
        <v/>
      </c>
      <c r="AG92" s="228" t="n">
        <v>87</v>
      </c>
      <c r="AH92" s="229" t="e">
        <f aca="false">VALUE($AF92)</f>
        <v>#VALUE!</v>
      </c>
      <c r="AI92" s="164" t="n">
        <v>89</v>
      </c>
      <c r="AJ92" s="242"/>
      <c r="AK92" s="227" t="str">
        <f aca="false">IF(MOD(ROW(),10),"",INDEX(AJ$3:AJ$600,ROW()/10))</f>
        <v/>
      </c>
      <c r="AL92" s="228" t="n">
        <v>82</v>
      </c>
      <c r="AM92" s="229" t="e">
        <f aca="false">VALUE($AK92)</f>
        <v>#VALUE!</v>
      </c>
      <c r="AN92" s="164" t="n">
        <v>890</v>
      </c>
      <c r="AO92" s="190"/>
      <c r="AP92" s="227" t="str">
        <f aca="false">IF(MOD(ROW(),10),"",INDEX(AO$3:AO$600,ROW()/10))</f>
        <v/>
      </c>
      <c r="AQ92" s="181" t="n">
        <v>0.9</v>
      </c>
      <c r="AR92" s="229" t="e">
        <f aca="false">VALUE($AP92)</f>
        <v>#VALUE!</v>
      </c>
      <c r="AS92" s="164" t="n">
        <v>890</v>
      </c>
      <c r="AT92" s="242"/>
      <c r="AU92" s="227" t="str">
        <f aca="false">IF(MOD(ROW(),10),"",INDEX(AT$3:AT$600,ROW()/10))</f>
        <v/>
      </c>
      <c r="AV92" s="181" t="n">
        <v>0.9</v>
      </c>
      <c r="AW92" s="229" t="e">
        <f aca="false">VALUE($AU92)</f>
        <v>#VALUE!</v>
      </c>
      <c r="AY92" s="242"/>
      <c r="AZ92" s="180" t="n">
        <f aca="false">IF(MOD(ROW(),2),"",INDEX(AY$3:AY$600,ROW()/2))</f>
        <v>0</v>
      </c>
      <c r="BA92" s="181" t="n">
        <v>0.9</v>
      </c>
      <c r="BB92" s="182" t="n">
        <f aca="false">VALUE(AZ92)</f>
        <v>0</v>
      </c>
      <c r="BD92" s="242"/>
      <c r="BE92" s="180" t="n">
        <f aca="false">IF(MOD(ROW(),2),"",INDEX(BD$3:BD$600,ROW()/2))</f>
        <v>11</v>
      </c>
      <c r="BF92" s="181" t="n">
        <v>0.9</v>
      </c>
      <c r="BG92" s="182" t="n">
        <f aca="false">VALUE($BD93)</f>
        <v>0</v>
      </c>
    </row>
    <row r="93" customFormat="false" ht="13.5" hidden="false" customHeight="false" outlineLevel="0" collapsed="false">
      <c r="A93" s="208" t="n">
        <v>0.86</v>
      </c>
      <c r="B93" s="209" t="n">
        <v>1.58</v>
      </c>
      <c r="C93" s="213" t="n">
        <f aca="false">$C92+(($AM$20-$AM$10))/10</f>
        <v>0.049</v>
      </c>
      <c r="D93" s="217" t="n">
        <f aca="false">$D92+(($AH$30-$AH$20))/10</f>
        <v>0.0254</v>
      </c>
      <c r="E93" s="211" t="n">
        <f aca="false">$AC88</f>
        <v>100.82</v>
      </c>
      <c r="F93" s="212" t="n">
        <f aca="false">$F92+(($AR$20-$AR$10))/10</f>
        <v>-0.0392</v>
      </c>
      <c r="G93" s="218" t="n">
        <f aca="false">$G92+(($AW$20-$AW$10))/10</f>
        <v>-0.0742</v>
      </c>
      <c r="H93" s="213" t="n">
        <f aca="false">$BB88</f>
        <v>0</v>
      </c>
      <c r="I93" s="213" t="n">
        <f aca="false">$BG88</f>
        <v>0</v>
      </c>
      <c r="K93" s="234" t="n">
        <v>-0.19</v>
      </c>
      <c r="L93" s="238" t="n">
        <f aca="false">L92-($L$12-$L$112)/101</f>
        <v>0</v>
      </c>
      <c r="M93" s="239" t="n">
        <f aca="false">M92-($M$12-$M$112)/101</f>
        <v>0</v>
      </c>
      <c r="Q93" s="234" t="n">
        <v>-0.18</v>
      </c>
      <c r="R93" s="235" t="n">
        <f aca="false">R92-($R$61-$R$111)/51</f>
        <v>0.00946274509803924</v>
      </c>
      <c r="S93" s="236" t="n">
        <f aca="false">S92-($S$61-$S$111)/51</f>
        <v>0</v>
      </c>
      <c r="T93" s="165"/>
      <c r="U93" s="165"/>
      <c r="V93" s="165"/>
      <c r="W93" s="165"/>
      <c r="X93" s="182"/>
      <c r="Y93" s="164" t="n">
        <v>90</v>
      </c>
      <c r="Z93" s="190" t="n">
        <v>106.11</v>
      </c>
      <c r="AA93" s="180" t="str">
        <f aca="false">IF(MOD(ROW(),2),"",INDEX($Z$3:$Z$600,ROW()/2))</f>
        <v/>
      </c>
      <c r="AB93" s="181" t="n">
        <v>0.91</v>
      </c>
      <c r="AC93" s="182" t="n">
        <f aca="false">VALUE($Z94)</f>
        <v>107.44</v>
      </c>
      <c r="AD93" s="164" t="n">
        <v>90</v>
      </c>
      <c r="AE93" s="191"/>
      <c r="AF93" s="227" t="str">
        <f aca="false">IF(MOD(ROW(),10),"",INDEX(AE$3:AE$600,ROW()/10))</f>
        <v/>
      </c>
      <c r="AG93" s="228" t="n">
        <v>88</v>
      </c>
      <c r="AH93" s="229" t="e">
        <f aca="false">VALUE($AF93)</f>
        <v>#VALUE!</v>
      </c>
      <c r="AI93" s="164" t="n">
        <v>90</v>
      </c>
      <c r="AJ93" s="242"/>
      <c r="AK93" s="227" t="str">
        <f aca="false">IF(MOD(ROW(),10),"",INDEX(AJ$3:AJ$600,ROW()/10))</f>
        <v/>
      </c>
      <c r="AL93" s="228" t="n">
        <v>83</v>
      </c>
      <c r="AM93" s="229" t="e">
        <f aca="false">VALUE($AK93)</f>
        <v>#VALUE!</v>
      </c>
      <c r="AN93" s="164" t="n">
        <v>900</v>
      </c>
      <c r="AO93" s="190"/>
      <c r="AP93" s="227" t="str">
        <f aca="false">IF(MOD(ROW(),10),"",INDEX(AO$3:AO$600,ROW()/10))</f>
        <v/>
      </c>
      <c r="AQ93" s="181" t="n">
        <v>0.91</v>
      </c>
      <c r="AR93" s="229" t="e">
        <f aca="false">VALUE($AP93)</f>
        <v>#VALUE!</v>
      </c>
      <c r="AS93" s="164" t="n">
        <v>900</v>
      </c>
      <c r="AT93" s="242"/>
      <c r="AU93" s="227" t="str">
        <f aca="false">IF(MOD(ROW(),10),"",INDEX(AT$3:AT$600,ROW()/10))</f>
        <v/>
      </c>
      <c r="AV93" s="181" t="n">
        <v>0.91</v>
      </c>
      <c r="AW93" s="229" t="e">
        <f aca="false">VALUE($AU93)</f>
        <v>#VALUE!</v>
      </c>
      <c r="AY93" s="242"/>
      <c r="AZ93" s="180" t="str">
        <f aca="false">IF(MOD(ROW(),2),"",INDEX(AY$3:AY$600,ROW()/2))</f>
        <v/>
      </c>
      <c r="BA93" s="181" t="n">
        <v>0.91</v>
      </c>
      <c r="BB93" s="182" t="e">
        <f aca="false">VALUE(AZ93)</f>
        <v>#VALUE!</v>
      </c>
      <c r="BD93" s="242"/>
      <c r="BE93" s="180" t="str">
        <f aca="false">IF(MOD(ROW(),2),"",INDEX(BD$3:BD$600,ROW()/2))</f>
        <v/>
      </c>
      <c r="BF93" s="181" t="n">
        <v>0.91</v>
      </c>
      <c r="BG93" s="182" t="n">
        <f aca="false">VALUE($BD94)</f>
        <v>0</v>
      </c>
    </row>
    <row r="94" customFormat="false" ht="13.5" hidden="false" customHeight="false" outlineLevel="0" collapsed="false">
      <c r="A94" s="208" t="n">
        <v>0.87</v>
      </c>
      <c r="B94" s="209" t="n">
        <v>1.57</v>
      </c>
      <c r="C94" s="213" t="n">
        <f aca="false">$C93+(($AM$20-$AM$10))/10</f>
        <v>0.0485</v>
      </c>
      <c r="D94" s="217" t="n">
        <f aca="false">$D93+(($AH$30-$AH$20))/10</f>
        <v>0.0253</v>
      </c>
      <c r="E94" s="211" t="n">
        <f aca="false">$AC89</f>
        <v>102.14</v>
      </c>
      <c r="F94" s="212" t="n">
        <f aca="false">$F93+(($AR$20-$AR$10))/10</f>
        <v>-0.0414</v>
      </c>
      <c r="G94" s="218" t="n">
        <f aca="false">$G93+(($AW$20-$AW$10))/10</f>
        <v>-0.0779</v>
      </c>
      <c r="H94" s="213" t="n">
        <f aca="false">$BB88+($BB90-$BB88)/2</f>
        <v>0</v>
      </c>
      <c r="I94" s="213" t="n">
        <f aca="false">$BG88+($BG90-$BG88)/2</f>
        <v>0</v>
      </c>
      <c r="K94" s="234" t="n">
        <v>-0.18</v>
      </c>
      <c r="L94" s="238" t="n">
        <f aca="false">L93-($L$12-$L$112)/101</f>
        <v>0</v>
      </c>
      <c r="M94" s="239" t="n">
        <f aca="false">M93-($M$12-$M$112)/101</f>
        <v>0</v>
      </c>
      <c r="Q94" s="234" t="n">
        <v>-0.17</v>
      </c>
      <c r="R94" s="235" t="n">
        <f aca="false">R93-($R$61-$R$111)/51</f>
        <v>0.00896470588235296</v>
      </c>
      <c r="S94" s="236" t="n">
        <f aca="false">S93-($S$61-$S$111)/51</f>
        <v>0</v>
      </c>
      <c r="T94" s="165"/>
      <c r="U94" s="165"/>
      <c r="V94" s="165"/>
      <c r="W94" s="165"/>
      <c r="X94" s="182"/>
      <c r="Y94" s="164" t="n">
        <v>91</v>
      </c>
      <c r="Z94" s="190" t="n">
        <v>107.44</v>
      </c>
      <c r="AA94" s="180" t="n">
        <f aca="false">IF(MOD(ROW(),2),"",INDEX($Z$3:$Z$600,ROW()/2))</f>
        <v>47.86</v>
      </c>
      <c r="AB94" s="181" t="n">
        <v>0.92</v>
      </c>
      <c r="AC94" s="182" t="n">
        <f aca="false">VALUE($Z95)</f>
        <v>108.76</v>
      </c>
      <c r="AD94" s="164" t="n">
        <v>91</v>
      </c>
      <c r="AE94" s="191"/>
      <c r="AF94" s="227" t="str">
        <f aca="false">IF(MOD(ROW(),10),"",INDEX(AE$3:AE$600,ROW()/10))</f>
        <v/>
      </c>
      <c r="AG94" s="228" t="n">
        <v>89</v>
      </c>
      <c r="AH94" s="229" t="e">
        <f aca="false">VALUE($AF94)</f>
        <v>#VALUE!</v>
      </c>
      <c r="AI94" s="164" t="n">
        <v>91</v>
      </c>
      <c r="AJ94" s="242"/>
      <c r="AK94" s="227" t="str">
        <f aca="false">IF(MOD(ROW(),10),"",INDEX(AJ$3:AJ$600,ROW()/10))</f>
        <v/>
      </c>
      <c r="AL94" s="228" t="n">
        <v>84</v>
      </c>
      <c r="AM94" s="229" t="e">
        <f aca="false">VALUE($AK94)</f>
        <v>#VALUE!</v>
      </c>
      <c r="AN94" s="164" t="n">
        <v>91</v>
      </c>
      <c r="AO94" s="190"/>
      <c r="AP94" s="227" t="str">
        <f aca="false">IF(MOD(ROW(),10),"",INDEX(AO$3:AO$600,ROW()/10))</f>
        <v/>
      </c>
      <c r="AQ94" s="181" t="n">
        <v>0.92</v>
      </c>
      <c r="AR94" s="229" t="e">
        <f aca="false">VALUE($AP94)</f>
        <v>#VALUE!</v>
      </c>
      <c r="AS94" s="164" t="n">
        <v>910</v>
      </c>
      <c r="AT94" s="242"/>
      <c r="AU94" s="227" t="str">
        <f aca="false">IF(MOD(ROW(),10),"",INDEX(AT$3:AT$600,ROW()/10))</f>
        <v/>
      </c>
      <c r="AV94" s="181" t="n">
        <v>0.92</v>
      </c>
      <c r="AW94" s="229" t="e">
        <f aca="false">VALUE($AU94)</f>
        <v>#VALUE!</v>
      </c>
      <c r="AY94" s="242"/>
      <c r="AZ94" s="180" t="n">
        <f aca="false">IF(MOD(ROW(),2),"",INDEX(AY$3:AY$600,ROW()/2))</f>
        <v>0</v>
      </c>
      <c r="BA94" s="181" t="n">
        <v>0.92</v>
      </c>
      <c r="BB94" s="182" t="n">
        <f aca="false">VALUE(AZ94)</f>
        <v>0</v>
      </c>
      <c r="BD94" s="242"/>
      <c r="BE94" s="180" t="n">
        <f aca="false">IF(MOD(ROW(),2),"",INDEX(BD$3:BD$600,ROW()/2))</f>
        <v>11</v>
      </c>
      <c r="BF94" s="181" t="n">
        <v>0.92</v>
      </c>
      <c r="BG94" s="182" t="n">
        <f aca="false">VALUE($BD95)</f>
        <v>0</v>
      </c>
    </row>
    <row r="95" customFormat="false" ht="13.5" hidden="false" customHeight="false" outlineLevel="0" collapsed="false">
      <c r="A95" s="208" t="n">
        <v>0.88</v>
      </c>
      <c r="B95" s="209" t="n">
        <v>1.56</v>
      </c>
      <c r="C95" s="213" t="n">
        <f aca="false">$C94+(($AM$20-$AM$10))/10</f>
        <v>0.048</v>
      </c>
      <c r="D95" s="217" t="n">
        <f aca="false">$D94+(($AH$30-$AH$20))/10</f>
        <v>0.0252</v>
      </c>
      <c r="E95" s="211" t="n">
        <f aca="false">$AC90</f>
        <v>103.47</v>
      </c>
      <c r="F95" s="212" t="n">
        <f aca="false">$F94+(($AR$20-$AR$10))/10</f>
        <v>-0.0436</v>
      </c>
      <c r="G95" s="218" t="n">
        <f aca="false">$G94+(($AW$20-$AW$10))/10</f>
        <v>-0.0816</v>
      </c>
      <c r="H95" s="213" t="n">
        <f aca="false">$BB90</f>
        <v>0</v>
      </c>
      <c r="I95" s="213" t="n">
        <f aca="false">$BG90</f>
        <v>0</v>
      </c>
      <c r="K95" s="234" t="n">
        <v>-0.17</v>
      </c>
      <c r="L95" s="238" t="n">
        <f aca="false">L94-($L$12-$L$112)/101</f>
        <v>0</v>
      </c>
      <c r="M95" s="239" t="n">
        <f aca="false">M94-($M$12-$M$112)/101</f>
        <v>0</v>
      </c>
      <c r="Q95" s="234" t="n">
        <v>-0.16</v>
      </c>
      <c r="R95" s="235" t="n">
        <f aca="false">R94-($R$61-$R$111)/51</f>
        <v>0.00846666666666669</v>
      </c>
      <c r="S95" s="236" t="n">
        <f aca="false">S94-($S$61-$S$111)/51</f>
        <v>0</v>
      </c>
      <c r="T95" s="165"/>
      <c r="U95" s="165"/>
      <c r="V95" s="165"/>
      <c r="W95" s="165"/>
      <c r="X95" s="182"/>
      <c r="Y95" s="164" t="n">
        <v>92</v>
      </c>
      <c r="Z95" s="242" t="n">
        <v>108.76</v>
      </c>
      <c r="AA95" s="180" t="str">
        <f aca="false">IF(MOD(ROW(),2),"",INDEX($Z$3:$Z$600,ROW()/2))</f>
        <v/>
      </c>
      <c r="AB95" s="181" t="n">
        <v>0.93</v>
      </c>
      <c r="AC95" s="182" t="n">
        <f aca="false">VALUE($Z96)</f>
        <v>110.09</v>
      </c>
      <c r="AD95" s="164" t="n">
        <v>92</v>
      </c>
      <c r="AE95" s="191"/>
      <c r="AF95" s="227" t="str">
        <f aca="false">IF(MOD(ROW(),10),"",INDEX(AE$3:AE$600,ROW()/10))</f>
        <v/>
      </c>
      <c r="AG95" s="228" t="n">
        <v>90</v>
      </c>
      <c r="AH95" s="229" t="e">
        <f aca="false">VALUE($AF95)</f>
        <v>#VALUE!</v>
      </c>
      <c r="AI95" s="164" t="n">
        <v>92</v>
      </c>
      <c r="AJ95" s="242"/>
      <c r="AK95" s="227" t="str">
        <f aca="false">IF(MOD(ROW(),10),"",INDEX(AJ$3:AJ$600,ROW()/10))</f>
        <v/>
      </c>
      <c r="AL95" s="228" t="n">
        <v>85</v>
      </c>
      <c r="AM95" s="229" t="e">
        <f aca="false">VALUE($AK95)</f>
        <v>#VALUE!</v>
      </c>
      <c r="AN95" s="164" t="n">
        <v>92</v>
      </c>
      <c r="AO95" s="190"/>
      <c r="AP95" s="227" t="str">
        <f aca="false">IF(MOD(ROW(),10),"",INDEX(AO$3:AO$600,ROW()/10))</f>
        <v/>
      </c>
      <c r="AQ95" s="181" t="n">
        <v>0.93</v>
      </c>
      <c r="AR95" s="229" t="e">
        <f aca="false">VALUE($AP95)</f>
        <v>#VALUE!</v>
      </c>
      <c r="AS95" s="164" t="n">
        <v>920</v>
      </c>
      <c r="AT95" s="242"/>
      <c r="AU95" s="227" t="str">
        <f aca="false">IF(MOD(ROW(),10),"",INDEX(AT$3:AT$600,ROW()/10))</f>
        <v/>
      </c>
      <c r="AV95" s="181" t="n">
        <v>0.93</v>
      </c>
      <c r="AW95" s="229" t="e">
        <f aca="false">VALUE($AU95)</f>
        <v>#VALUE!</v>
      </c>
      <c r="AY95" s="242"/>
      <c r="AZ95" s="180" t="str">
        <f aca="false">IF(MOD(ROW(),2),"",INDEX(AY$3:AY$600,ROW()/2))</f>
        <v/>
      </c>
      <c r="BA95" s="181" t="n">
        <v>0.93</v>
      </c>
      <c r="BB95" s="182" t="e">
        <f aca="false">VALUE(AZ95)</f>
        <v>#VALUE!</v>
      </c>
      <c r="BD95" s="242"/>
      <c r="BE95" s="180" t="str">
        <f aca="false">IF(MOD(ROW(),2),"",INDEX(BD$3:BD$600,ROW()/2))</f>
        <v/>
      </c>
      <c r="BF95" s="181" t="n">
        <v>0.93</v>
      </c>
      <c r="BG95" s="182" t="n">
        <f aca="false">VALUE($BD96)</f>
        <v>0</v>
      </c>
    </row>
    <row r="96" customFormat="false" ht="13.5" hidden="false" customHeight="false" outlineLevel="0" collapsed="false">
      <c r="A96" s="208" t="n">
        <v>0.89</v>
      </c>
      <c r="B96" s="209" t="n">
        <v>1.55</v>
      </c>
      <c r="C96" s="213" t="n">
        <f aca="false">$C95+(($AM$20-$AM$10))/10</f>
        <v>0.0475</v>
      </c>
      <c r="D96" s="217" t="n">
        <f aca="false">$D95+(($AH$30-$AH$20))/10</f>
        <v>0.0251</v>
      </c>
      <c r="E96" s="211" t="n">
        <f aca="false">$AC91</f>
        <v>104.79</v>
      </c>
      <c r="F96" s="212" t="n">
        <f aca="false">$F95+(($AR$20-$AR$10))/10</f>
        <v>-0.0458</v>
      </c>
      <c r="G96" s="218" t="n">
        <f aca="false">$G95+(($AW$20-$AW$10))/10</f>
        <v>-0.0853</v>
      </c>
      <c r="H96" s="213" t="n">
        <f aca="false">$BB90+($BB92-$BB90)/2</f>
        <v>0</v>
      </c>
      <c r="I96" s="213" t="n">
        <f aca="false">$BG90+($BG92-$BG90)/2</f>
        <v>0</v>
      </c>
      <c r="K96" s="234" t="n">
        <v>-0.16</v>
      </c>
      <c r="L96" s="238" t="n">
        <f aca="false">L95-($L$12-$L$112)/101</f>
        <v>0</v>
      </c>
      <c r="M96" s="239" t="n">
        <f aca="false">M95-($M$12-$M$112)/101</f>
        <v>0</v>
      </c>
      <c r="Q96" s="234" t="n">
        <v>-0.15</v>
      </c>
      <c r="R96" s="235" t="n">
        <f aca="false">R95-($R$61-$R$111)/51</f>
        <v>0.00796862745098042</v>
      </c>
      <c r="S96" s="236" t="n">
        <f aca="false">S95-($S$61-$S$111)/51</f>
        <v>0</v>
      </c>
      <c r="T96" s="165"/>
      <c r="U96" s="165"/>
      <c r="V96" s="165"/>
      <c r="W96" s="165"/>
      <c r="X96" s="182"/>
      <c r="Y96" s="164" t="n">
        <v>93</v>
      </c>
      <c r="Z96" s="190" t="n">
        <v>110.09</v>
      </c>
      <c r="AA96" s="180" t="n">
        <f aca="false">IF(MOD(ROW(),2),"",INDEX($Z$3:$Z$600,ROW()/2))</f>
        <v>49.19</v>
      </c>
      <c r="AB96" s="181" t="n">
        <v>0.94</v>
      </c>
      <c r="AC96" s="182" t="n">
        <f aca="false">VALUE($Z97)</f>
        <v>111.41</v>
      </c>
      <c r="AD96" s="164" t="n">
        <v>93</v>
      </c>
      <c r="AE96" s="191"/>
      <c r="AF96" s="227" t="str">
        <f aca="false">IF(MOD(ROW(),10),"",INDEX(AE$3:AE$600,ROW()/10))</f>
        <v/>
      </c>
      <c r="AG96" s="228" t="n">
        <v>91</v>
      </c>
      <c r="AH96" s="229" t="e">
        <f aca="false">VALUE($AF96)</f>
        <v>#VALUE!</v>
      </c>
      <c r="AI96" s="164" t="n">
        <v>93</v>
      </c>
      <c r="AJ96" s="242"/>
      <c r="AK96" s="227" t="str">
        <f aca="false">IF(MOD(ROW(),10),"",INDEX(AJ$3:AJ$600,ROW()/10))</f>
        <v/>
      </c>
      <c r="AL96" s="228" t="n">
        <v>86</v>
      </c>
      <c r="AM96" s="229" t="e">
        <f aca="false">VALUE($AK96)</f>
        <v>#VALUE!</v>
      </c>
      <c r="AN96" s="164" t="n">
        <v>93</v>
      </c>
      <c r="AO96" s="190"/>
      <c r="AP96" s="227" t="str">
        <f aca="false">IF(MOD(ROW(),10),"",INDEX(AO$3:AO$600,ROW()/10))</f>
        <v/>
      </c>
      <c r="AQ96" s="181" t="n">
        <v>0.94</v>
      </c>
      <c r="AR96" s="229" t="e">
        <f aca="false">VALUE($AP96)</f>
        <v>#VALUE!</v>
      </c>
      <c r="AS96" s="164" t="n">
        <v>930</v>
      </c>
      <c r="AT96" s="242"/>
      <c r="AU96" s="227" t="str">
        <f aca="false">IF(MOD(ROW(),10),"",INDEX(AT$3:AT$600,ROW()/10))</f>
        <v/>
      </c>
      <c r="AV96" s="181" t="n">
        <v>0.94</v>
      </c>
      <c r="AW96" s="229" t="e">
        <f aca="false">VALUE($AU96)</f>
        <v>#VALUE!</v>
      </c>
      <c r="AY96" s="242"/>
      <c r="AZ96" s="180" t="n">
        <f aca="false">IF(MOD(ROW(),2),"",INDEX(AY$3:AY$600,ROW()/2))</f>
        <v>0</v>
      </c>
      <c r="BA96" s="181" t="n">
        <v>0.94</v>
      </c>
      <c r="BB96" s="182" t="n">
        <f aca="false">VALUE(AZ96)</f>
        <v>0</v>
      </c>
      <c r="BD96" s="242"/>
      <c r="BE96" s="180" t="n">
        <f aca="false">IF(MOD(ROW(),2),"",INDEX(BD$3:BD$600,ROW()/2))</f>
        <v>11</v>
      </c>
      <c r="BF96" s="181" t="n">
        <v>0.94</v>
      </c>
      <c r="BG96" s="182" t="n">
        <f aca="false">VALUE($BD97)</f>
        <v>0</v>
      </c>
    </row>
    <row r="97" customFormat="false" ht="13.5" hidden="false" customHeight="false" outlineLevel="0" collapsed="false">
      <c r="A97" s="208" t="n">
        <v>0.9</v>
      </c>
      <c r="B97" s="209" t="n">
        <v>1.54</v>
      </c>
      <c r="C97" s="213" t="n">
        <f aca="false">$AM100</f>
        <v>0.052</v>
      </c>
      <c r="D97" s="241" t="n">
        <f aca="false">$AH100</f>
        <v>0.026</v>
      </c>
      <c r="E97" s="211" t="n">
        <f aca="false">$AC92</f>
        <v>106.11</v>
      </c>
      <c r="F97" s="212" t="n">
        <f aca="false">$AR100</f>
        <v>-0.026</v>
      </c>
      <c r="G97" s="218" t="n">
        <f aca="false">$AW100</f>
        <v>-0.052</v>
      </c>
      <c r="H97" s="213" t="n">
        <f aca="false">$BB92</f>
        <v>0</v>
      </c>
      <c r="I97" s="213" t="n">
        <f aca="false">$BG92</f>
        <v>0</v>
      </c>
      <c r="K97" s="234" t="n">
        <v>-0.15</v>
      </c>
      <c r="L97" s="238" t="n">
        <f aca="false">L96-($L$12-$L$112)/101</f>
        <v>0</v>
      </c>
      <c r="M97" s="239" t="n">
        <f aca="false">M96-($M$12-$M$112)/101</f>
        <v>0</v>
      </c>
      <c r="Q97" s="234" t="n">
        <v>-0.14</v>
      </c>
      <c r="R97" s="235" t="n">
        <f aca="false">R96-($R$61-$R$111)/51</f>
        <v>0.00747058823529414</v>
      </c>
      <c r="S97" s="236" t="n">
        <f aca="false">S96-($S$61-$S$111)/51</f>
        <v>0</v>
      </c>
      <c r="T97" s="165"/>
      <c r="U97" s="165"/>
      <c r="V97" s="165"/>
      <c r="W97" s="165"/>
      <c r="X97" s="182"/>
      <c r="Y97" s="164" t="n">
        <v>94</v>
      </c>
      <c r="Z97" s="190" t="n">
        <v>111.41</v>
      </c>
      <c r="AA97" s="180" t="str">
        <f aca="false">IF(MOD(ROW(),2),"",INDEX($Z$3:$Z$600,ROW()/2))</f>
        <v/>
      </c>
      <c r="AB97" s="181" t="n">
        <v>0.95</v>
      </c>
      <c r="AC97" s="182" t="n">
        <f aca="false">VALUE($Z98)</f>
        <v>112.73</v>
      </c>
      <c r="AD97" s="164" t="n">
        <v>94</v>
      </c>
      <c r="AE97" s="191"/>
      <c r="AF97" s="227" t="str">
        <f aca="false">IF(MOD(ROW(),10),"",INDEX(AE$3:AE$600,ROW()/10))</f>
        <v/>
      </c>
      <c r="AG97" s="228" t="n">
        <v>92</v>
      </c>
      <c r="AH97" s="229" t="e">
        <f aca="false">VALUE($AF97)</f>
        <v>#VALUE!</v>
      </c>
      <c r="AI97" s="164" t="n">
        <v>94</v>
      </c>
      <c r="AJ97" s="242"/>
      <c r="AK97" s="227" t="str">
        <f aca="false">IF(MOD(ROW(),10),"",INDEX(AJ$3:AJ$600,ROW()/10))</f>
        <v/>
      </c>
      <c r="AL97" s="228" t="n">
        <v>87</v>
      </c>
      <c r="AM97" s="229" t="e">
        <f aca="false">VALUE($AK97)</f>
        <v>#VALUE!</v>
      </c>
      <c r="AN97" s="164" t="n">
        <v>94</v>
      </c>
      <c r="AO97" s="190"/>
      <c r="AP97" s="227" t="str">
        <f aca="false">IF(MOD(ROW(),10),"",INDEX(AO$3:AO$600,ROW()/10))</f>
        <v/>
      </c>
      <c r="AQ97" s="181" t="n">
        <v>0.95</v>
      </c>
      <c r="AR97" s="229" t="e">
        <f aca="false">VALUE($AP97)</f>
        <v>#VALUE!</v>
      </c>
      <c r="AS97" s="164" t="n">
        <v>940</v>
      </c>
      <c r="AT97" s="242"/>
      <c r="AU97" s="227" t="str">
        <f aca="false">IF(MOD(ROW(),10),"",INDEX(AT$3:AT$600,ROW()/10))</f>
        <v/>
      </c>
      <c r="AV97" s="181" t="n">
        <v>0.95</v>
      </c>
      <c r="AW97" s="229" t="e">
        <f aca="false">VALUE($AU97)</f>
        <v>#VALUE!</v>
      </c>
      <c r="AY97" s="242"/>
      <c r="AZ97" s="180" t="str">
        <f aca="false">IF(MOD(ROW(),2),"",INDEX(AY$3:AY$600,ROW()/2))</f>
        <v/>
      </c>
      <c r="BA97" s="181" t="n">
        <v>0.95</v>
      </c>
      <c r="BB97" s="182" t="e">
        <f aca="false">VALUE(AZ97)</f>
        <v>#VALUE!</v>
      </c>
      <c r="BD97" s="242"/>
      <c r="BE97" s="180" t="str">
        <f aca="false">IF(MOD(ROW(),2),"",INDEX(BD$3:BD$600,ROW()/2))</f>
        <v/>
      </c>
      <c r="BF97" s="181" t="n">
        <v>0.95</v>
      </c>
      <c r="BG97" s="182" t="n">
        <f aca="false">VALUE($BD98)</f>
        <v>0</v>
      </c>
    </row>
    <row r="98" customFormat="false" ht="13.5" hidden="false" customHeight="false" outlineLevel="0" collapsed="false">
      <c r="A98" s="208" t="n">
        <v>0.91</v>
      </c>
      <c r="B98" s="209" t="n">
        <v>1.53</v>
      </c>
      <c r="C98" s="213" t="n">
        <f aca="false">$C97+(($AM$20-$AM$10))/10</f>
        <v>0.0515</v>
      </c>
      <c r="D98" s="217" t="n">
        <f aca="false">$D97+(($AH$30-$AH$20))/10</f>
        <v>0.0259</v>
      </c>
      <c r="E98" s="211" t="n">
        <f aca="false">$AC93</f>
        <v>107.44</v>
      </c>
      <c r="F98" s="212" t="n">
        <f aca="false">$F97+(($AR$20-$AR$10))/10</f>
        <v>-0.0282</v>
      </c>
      <c r="G98" s="218" t="n">
        <f aca="false">$G97+(($AW$20-$AW$10))/10</f>
        <v>-0.0557</v>
      </c>
      <c r="H98" s="213" t="n">
        <f aca="false">$BB92+($BB94-$BB92)/2</f>
        <v>0</v>
      </c>
      <c r="I98" s="213" t="n">
        <f aca="false">$BG92+($BG94-$BG92)/2</f>
        <v>0</v>
      </c>
      <c r="K98" s="234" t="n">
        <v>-0.14</v>
      </c>
      <c r="L98" s="238" t="n">
        <f aca="false">L97-($L$12-$L$112)/101</f>
        <v>0</v>
      </c>
      <c r="M98" s="239" t="n">
        <f aca="false">M97-($M$12-$M$112)/101</f>
        <v>0</v>
      </c>
      <c r="Q98" s="234" t="n">
        <v>-0.13</v>
      </c>
      <c r="R98" s="235" t="n">
        <f aca="false">R97-($R$61-$R$111)/51</f>
        <v>0.00697254901960787</v>
      </c>
      <c r="S98" s="236" t="n">
        <f aca="false">S97-($S$61-$S$111)/51</f>
        <v>0</v>
      </c>
      <c r="T98" s="165"/>
      <c r="U98" s="165"/>
      <c r="V98" s="165"/>
      <c r="W98" s="165"/>
      <c r="X98" s="182"/>
      <c r="Y98" s="164" t="n">
        <v>95</v>
      </c>
      <c r="Z98" s="242" t="n">
        <v>112.73</v>
      </c>
      <c r="AA98" s="180" t="n">
        <f aca="false">IF(MOD(ROW(),2),"",INDEX($Z$3:$Z$600,ROW()/2))</f>
        <v>50.51</v>
      </c>
      <c r="AB98" s="181" t="n">
        <v>0.96</v>
      </c>
      <c r="AC98" s="182" t="n">
        <f aca="false">VALUE($Z99)</f>
        <v>114.06</v>
      </c>
      <c r="AD98" s="164" t="n">
        <v>95</v>
      </c>
      <c r="AE98" s="191"/>
      <c r="AF98" s="227" t="str">
        <f aca="false">IF(MOD(ROW(),10),"",INDEX(AE$3:AE$600,ROW()/10))</f>
        <v/>
      </c>
      <c r="AG98" s="228" t="n">
        <v>93</v>
      </c>
      <c r="AH98" s="229" t="e">
        <f aca="false">VALUE($AF98)</f>
        <v>#VALUE!</v>
      </c>
      <c r="AI98" s="164" t="n">
        <v>95</v>
      </c>
      <c r="AJ98" s="242"/>
      <c r="AK98" s="227" t="str">
        <f aca="false">IF(MOD(ROW(),10),"",INDEX(AJ$3:AJ$600,ROW()/10))</f>
        <v/>
      </c>
      <c r="AL98" s="228" t="n">
        <v>88</v>
      </c>
      <c r="AM98" s="229" t="e">
        <f aca="false">VALUE($AK98)</f>
        <v>#VALUE!</v>
      </c>
      <c r="AN98" s="164" t="n">
        <v>95</v>
      </c>
      <c r="AO98" s="190"/>
      <c r="AP98" s="227" t="str">
        <f aca="false">IF(MOD(ROW(),10),"",INDEX(AO$3:AO$600,ROW()/10))</f>
        <v/>
      </c>
      <c r="AQ98" s="181" t="n">
        <v>0.96</v>
      </c>
      <c r="AR98" s="229" t="e">
        <f aca="false">VALUE($AP98)</f>
        <v>#VALUE!</v>
      </c>
      <c r="AS98" s="164" t="n">
        <v>950</v>
      </c>
      <c r="AT98" s="242"/>
      <c r="AU98" s="227" t="str">
        <f aca="false">IF(MOD(ROW(),10),"",INDEX(AT$3:AT$600,ROW()/10))</f>
        <v/>
      </c>
      <c r="AV98" s="181" t="n">
        <v>0.96</v>
      </c>
      <c r="AW98" s="229" t="e">
        <f aca="false">VALUE($AU98)</f>
        <v>#VALUE!</v>
      </c>
      <c r="AY98" s="242"/>
      <c r="AZ98" s="180" t="n">
        <f aca="false">IF(MOD(ROW(),2),"",INDEX(AY$3:AY$600,ROW()/2))</f>
        <v>0</v>
      </c>
      <c r="BA98" s="181" t="n">
        <v>0.96</v>
      </c>
      <c r="BB98" s="182" t="n">
        <f aca="false">VALUE(AZ98)</f>
        <v>0</v>
      </c>
      <c r="BD98" s="242"/>
      <c r="BE98" s="180" t="n">
        <f aca="false">IF(MOD(ROW(),2),"",INDEX(BD$3:BD$600,ROW()/2))</f>
        <v>0</v>
      </c>
      <c r="BF98" s="181" t="n">
        <v>0.96</v>
      </c>
      <c r="BG98" s="182" t="n">
        <f aca="false">VALUE($BD99)</f>
        <v>0</v>
      </c>
    </row>
    <row r="99" customFormat="false" ht="13.5" hidden="false" customHeight="false" outlineLevel="0" collapsed="false">
      <c r="A99" s="208" t="n">
        <v>0.92</v>
      </c>
      <c r="B99" s="209" t="n">
        <v>1.52</v>
      </c>
      <c r="C99" s="213" t="n">
        <f aca="false">$C98+(($AM$20-$AM$10))/10</f>
        <v>0.051</v>
      </c>
      <c r="D99" s="217" t="n">
        <f aca="false">$D98+(($AH$30-$AH$20))/10</f>
        <v>0.0258</v>
      </c>
      <c r="E99" s="211" t="n">
        <f aca="false">$AC94</f>
        <v>108.76</v>
      </c>
      <c r="F99" s="212" t="n">
        <f aca="false">$F98+(($AR$20-$AR$10))/10</f>
        <v>-0.0304</v>
      </c>
      <c r="G99" s="218" t="n">
        <f aca="false">$G98+(($AW$20-$AW$10))/10</f>
        <v>-0.0594</v>
      </c>
      <c r="H99" s="213" t="n">
        <f aca="false">$BB94</f>
        <v>0</v>
      </c>
      <c r="I99" s="213" t="n">
        <f aca="false">$BG94</f>
        <v>0</v>
      </c>
      <c r="K99" s="234" t="n">
        <v>-0.13</v>
      </c>
      <c r="L99" s="238" t="n">
        <f aca="false">L98-($L$12-$L$112)/101</f>
        <v>0</v>
      </c>
      <c r="M99" s="239" t="n">
        <f aca="false">M98-($M$12-$M$112)/101</f>
        <v>0</v>
      </c>
      <c r="Q99" s="234" t="n">
        <v>-0.12</v>
      </c>
      <c r="R99" s="235" t="n">
        <f aca="false">R98-($R$61-$R$111)/51</f>
        <v>0.00647450980392159</v>
      </c>
      <c r="S99" s="236" t="n">
        <f aca="false">S98-($S$61-$S$111)/51</f>
        <v>0</v>
      </c>
      <c r="T99" s="165"/>
      <c r="U99" s="165"/>
      <c r="V99" s="165"/>
      <c r="W99" s="165"/>
      <c r="X99" s="182"/>
      <c r="Y99" s="164" t="n">
        <v>96</v>
      </c>
      <c r="Z99" s="242" t="n">
        <v>114.06</v>
      </c>
      <c r="AA99" s="180" t="str">
        <f aca="false">IF(MOD(ROW(),2),"",INDEX($Z$3:$Z$600,ROW()/2))</f>
        <v/>
      </c>
      <c r="AB99" s="181" t="n">
        <v>0.97</v>
      </c>
      <c r="AC99" s="182" t="n">
        <f aca="false">VALUE($Z100)</f>
        <v>115.38</v>
      </c>
      <c r="AD99" s="164" t="n">
        <v>96</v>
      </c>
      <c r="AE99" s="191"/>
      <c r="AF99" s="227" t="str">
        <f aca="false">IF(MOD(ROW(),10),"",INDEX(AE$3:AE$600,ROW()/10))</f>
        <v/>
      </c>
      <c r="AG99" s="228" t="n">
        <v>94</v>
      </c>
      <c r="AH99" s="229" t="e">
        <f aca="false">VALUE($AF99)</f>
        <v>#VALUE!</v>
      </c>
      <c r="AI99" s="164" t="n">
        <v>96</v>
      </c>
      <c r="AJ99" s="242"/>
      <c r="AK99" s="227" t="str">
        <f aca="false">IF(MOD(ROW(),10),"",INDEX(AJ$3:AJ$600,ROW()/10))</f>
        <v/>
      </c>
      <c r="AL99" s="228" t="n">
        <v>89</v>
      </c>
      <c r="AM99" s="229" t="e">
        <f aca="false">VALUE($AK99)</f>
        <v>#VALUE!</v>
      </c>
      <c r="AN99" s="164" t="n">
        <v>96</v>
      </c>
      <c r="AO99" s="190"/>
      <c r="AP99" s="227" t="str">
        <f aca="false">IF(MOD(ROW(),10),"",INDEX(AO$3:AO$600,ROW()/10))</f>
        <v/>
      </c>
      <c r="AQ99" s="181" t="n">
        <v>0.97</v>
      </c>
      <c r="AR99" s="229" t="e">
        <f aca="false">VALUE($AP99)</f>
        <v>#VALUE!</v>
      </c>
      <c r="AS99" s="164" t="n">
        <v>960</v>
      </c>
      <c r="AT99" s="242"/>
      <c r="AU99" s="227" t="str">
        <f aca="false">IF(MOD(ROW(),10),"",INDEX(AT$3:AT$600,ROW()/10))</f>
        <v/>
      </c>
      <c r="AV99" s="181" t="n">
        <v>0.97</v>
      </c>
      <c r="AW99" s="229" t="e">
        <f aca="false">VALUE($AU99)</f>
        <v>#VALUE!</v>
      </c>
      <c r="AY99" s="242"/>
      <c r="AZ99" s="180" t="str">
        <f aca="false">IF(MOD(ROW(),2),"",INDEX(AY$3:AY$600,ROW()/2))</f>
        <v/>
      </c>
      <c r="BA99" s="181" t="n">
        <v>0.97</v>
      </c>
      <c r="BB99" s="182" t="e">
        <f aca="false">VALUE(AZ99)</f>
        <v>#VALUE!</v>
      </c>
      <c r="BD99" s="242"/>
      <c r="BE99" s="180" t="str">
        <f aca="false">IF(MOD(ROW(),2),"",INDEX(BD$3:BD$600,ROW()/2))</f>
        <v/>
      </c>
      <c r="BF99" s="181" t="n">
        <v>0.97</v>
      </c>
      <c r="BG99" s="182" t="n">
        <f aca="false">VALUE($BD100)</f>
        <v>0</v>
      </c>
    </row>
    <row r="100" customFormat="false" ht="13.5" hidden="false" customHeight="false" outlineLevel="0" collapsed="false">
      <c r="A100" s="208" t="n">
        <v>0.93</v>
      </c>
      <c r="B100" s="209" t="n">
        <v>1.51</v>
      </c>
      <c r="C100" s="213" t="n">
        <f aca="false">$C99+(($AM$20-$AM$10))/10</f>
        <v>0.0505</v>
      </c>
      <c r="D100" s="217" t="n">
        <f aca="false">$D99+(($AH$30-$AH$20))/10</f>
        <v>0.0257</v>
      </c>
      <c r="E100" s="211" t="n">
        <f aca="false">$AC95</f>
        <v>110.09</v>
      </c>
      <c r="F100" s="212" t="n">
        <f aca="false">$F99+(($AR$20-$AR$10))/10</f>
        <v>-0.0326</v>
      </c>
      <c r="G100" s="218" t="n">
        <f aca="false">$G99+(($AW$20-$AW$10))/10</f>
        <v>-0.0631</v>
      </c>
      <c r="H100" s="213" t="n">
        <f aca="false">$BB94+($BB96-$BB94)/2</f>
        <v>0</v>
      </c>
      <c r="I100" s="213" t="n">
        <f aca="false">$BG94+($BG96-$BG94)/2</f>
        <v>0</v>
      </c>
      <c r="K100" s="234" t="n">
        <v>-0.12</v>
      </c>
      <c r="L100" s="238" t="n">
        <f aca="false">L99-($L$12-$L$112)/101</f>
        <v>0</v>
      </c>
      <c r="M100" s="239" t="n">
        <f aca="false">M99-($M$12-$M$112)/101</f>
        <v>0</v>
      </c>
      <c r="Q100" s="234" t="n">
        <v>-0.11</v>
      </c>
      <c r="R100" s="235" t="n">
        <f aca="false">R99-($R$61-$R$111)/51</f>
        <v>0.00597647058823532</v>
      </c>
      <c r="S100" s="236" t="n">
        <f aca="false">S99-($S$61-$S$111)/51</f>
        <v>0</v>
      </c>
      <c r="T100" s="165"/>
      <c r="U100" s="165"/>
      <c r="V100" s="165"/>
      <c r="W100" s="165"/>
      <c r="X100" s="182"/>
      <c r="Y100" s="164" t="n">
        <v>97</v>
      </c>
      <c r="Z100" s="164" t="n">
        <v>115.38</v>
      </c>
      <c r="AA100" s="180" t="n">
        <f aca="false">IF(MOD(ROW(),2),"",INDEX($Z$3:$Z$600,ROW()/2))</f>
        <v>51.84</v>
      </c>
      <c r="AB100" s="181" t="n">
        <v>0.98</v>
      </c>
      <c r="AC100" s="182" t="n">
        <f aca="false">VALUE($Z101)</f>
        <v>116.71</v>
      </c>
      <c r="AD100" s="164" t="n">
        <v>97</v>
      </c>
      <c r="AE100" s="191"/>
      <c r="AF100" s="227" t="n">
        <f aca="false">IF(MOD(ROW(),10),"",INDEX(AE$3:AE$600,ROW()/10))</f>
        <v>0.026</v>
      </c>
      <c r="AG100" s="228" t="n">
        <v>95</v>
      </c>
      <c r="AH100" s="229" t="n">
        <f aca="false">VALUE($AF100)</f>
        <v>0.026</v>
      </c>
      <c r="AI100" s="164" t="n">
        <v>97</v>
      </c>
      <c r="AJ100" s="242"/>
      <c r="AK100" s="227" t="n">
        <f aca="false">IF(MOD(ROW(),10),"",INDEX(AJ$3:AJ$600,ROW()/10))</f>
        <v>0.052</v>
      </c>
      <c r="AL100" s="228" t="n">
        <v>90</v>
      </c>
      <c r="AM100" s="229" t="n">
        <f aca="false">VALUE($AK100)</f>
        <v>0.052</v>
      </c>
      <c r="AN100" s="164" t="n">
        <v>97</v>
      </c>
      <c r="AO100" s="190"/>
      <c r="AP100" s="227" t="n">
        <f aca="false">IF(MOD(ROW(),10),"",INDEX(AO$3:AO$600,ROW()/10))</f>
        <v>-0.026</v>
      </c>
      <c r="AQ100" s="181" t="n">
        <v>0.98</v>
      </c>
      <c r="AR100" s="229" t="n">
        <f aca="false">VALUE($AP100)</f>
        <v>-0.026</v>
      </c>
      <c r="AS100" s="164" t="n">
        <v>970</v>
      </c>
      <c r="AT100" s="242"/>
      <c r="AU100" s="227" t="n">
        <f aca="false">IF(MOD(ROW(),10),"",INDEX(AT$3:AT$600,ROW()/10))</f>
        <v>-0.052</v>
      </c>
      <c r="AV100" s="181" t="n">
        <v>0.98</v>
      </c>
      <c r="AW100" s="229" t="n">
        <f aca="false">VALUE($AU100)</f>
        <v>-0.052</v>
      </c>
      <c r="AY100" s="242"/>
      <c r="AZ100" s="180" t="n">
        <f aca="false">IF(MOD(ROW(),2),"",INDEX(AY$3:AY$600,ROW()/2))</f>
        <v>0</v>
      </c>
      <c r="BA100" s="181" t="n">
        <v>0.98</v>
      </c>
      <c r="BB100" s="182" t="n">
        <f aca="false">VALUE(AZ100)</f>
        <v>0</v>
      </c>
      <c r="BD100" s="242"/>
      <c r="BE100" s="180" t="n">
        <f aca="false">IF(MOD(ROW(),2),"",INDEX(BD$3:BD$600,ROW()/2))</f>
        <v>0</v>
      </c>
      <c r="BF100" s="181" t="n">
        <v>0.98</v>
      </c>
      <c r="BG100" s="182" t="n">
        <f aca="false">VALUE($BD101)</f>
        <v>0</v>
      </c>
    </row>
    <row r="101" customFormat="false" ht="13.5" hidden="false" customHeight="false" outlineLevel="0" collapsed="false">
      <c r="A101" s="208" t="n">
        <v>0.94</v>
      </c>
      <c r="B101" s="209" t="n">
        <v>1.5</v>
      </c>
      <c r="C101" s="213" t="n">
        <f aca="false">$C100+(($AM$20-$AM$10))/10</f>
        <v>0.05</v>
      </c>
      <c r="D101" s="217" t="n">
        <f aca="false">$D100+(($AH$30-$AH$20))/10</f>
        <v>0.0256</v>
      </c>
      <c r="E101" s="211" t="n">
        <f aca="false">$AC96</f>
        <v>111.41</v>
      </c>
      <c r="F101" s="212" t="n">
        <f aca="false">$F100+(($AR$20-$AR$10))/10</f>
        <v>-0.0348</v>
      </c>
      <c r="G101" s="218" t="n">
        <f aca="false">$G100+(($AW$20-$AW$10))/10</f>
        <v>-0.0668</v>
      </c>
      <c r="H101" s="213" t="n">
        <f aca="false">$BB96</f>
        <v>0</v>
      </c>
      <c r="I101" s="213" t="n">
        <f aca="false">$BG96</f>
        <v>0</v>
      </c>
      <c r="K101" s="234" t="n">
        <v>-0.11</v>
      </c>
      <c r="L101" s="238" t="n">
        <f aca="false">L100-($L$12-$L$112)/101</f>
        <v>0</v>
      </c>
      <c r="M101" s="239" t="n">
        <f aca="false">M100-($M$12-$M$112)/101</f>
        <v>0</v>
      </c>
      <c r="Q101" s="234" t="n">
        <v>-0.1</v>
      </c>
      <c r="R101" s="235" t="n">
        <f aca="false">R100-($R$61-$R$111)/51</f>
        <v>0.00547843137254904</v>
      </c>
      <c r="S101" s="236" t="n">
        <f aca="false">S100-($S$61-$S$111)/51</f>
        <v>0</v>
      </c>
      <c r="T101" s="165"/>
      <c r="U101" s="165"/>
      <c r="V101" s="165"/>
      <c r="W101" s="165"/>
      <c r="X101" s="182"/>
      <c r="Y101" s="164" t="n">
        <v>98</v>
      </c>
      <c r="Z101" s="242" t="n">
        <v>116.71</v>
      </c>
      <c r="AA101" s="180" t="str">
        <f aca="false">IF(MOD(ROW(),2),"",INDEX($Z$3:$Z$600,ROW()/2))</f>
        <v/>
      </c>
      <c r="AB101" s="181" t="n">
        <v>0.99</v>
      </c>
      <c r="AC101" s="182" t="n">
        <f aca="false">VALUE($Z102)</f>
        <v>118.03</v>
      </c>
      <c r="AD101" s="164" t="n">
        <v>98</v>
      </c>
      <c r="AE101" s="191"/>
      <c r="AF101" s="227" t="str">
        <f aca="false">IF(MOD(ROW(),10),"",INDEX(AE$3:AE$600,ROW()/10))</f>
        <v/>
      </c>
      <c r="AG101" s="228" t="n">
        <v>96</v>
      </c>
      <c r="AH101" s="229" t="e">
        <f aca="false">VALUE($AF101)</f>
        <v>#VALUE!</v>
      </c>
      <c r="AI101" s="164" t="n">
        <v>98</v>
      </c>
      <c r="AJ101" s="242"/>
      <c r="AK101" s="227" t="str">
        <f aca="false">IF(MOD(ROW(),10),"",INDEX(AJ$3:AJ$600,ROW()/10))</f>
        <v/>
      </c>
      <c r="AL101" s="228" t="n">
        <v>91</v>
      </c>
      <c r="AM101" s="229" t="e">
        <f aca="false">VALUE($AK101)</f>
        <v>#VALUE!</v>
      </c>
      <c r="AN101" s="164" t="n">
        <v>98</v>
      </c>
      <c r="AO101" s="190"/>
      <c r="AP101" s="227" t="str">
        <f aca="false">IF(MOD(ROW(),10),"",INDEX(AO$3:AO$600,ROW()/10))</f>
        <v/>
      </c>
      <c r="AQ101" s="181" t="n">
        <v>0.99</v>
      </c>
      <c r="AR101" s="229" t="e">
        <f aca="false">VALUE($AP101)</f>
        <v>#VALUE!</v>
      </c>
      <c r="AS101" s="164" t="n">
        <v>980</v>
      </c>
      <c r="AT101" s="242"/>
      <c r="AU101" s="227" t="str">
        <f aca="false">IF(MOD(ROW(),10),"",INDEX(AT$3:AT$600,ROW()/10))</f>
        <v/>
      </c>
      <c r="AV101" s="181" t="n">
        <v>0.99</v>
      </c>
      <c r="AW101" s="229" t="e">
        <f aca="false">VALUE($AU101)</f>
        <v>#VALUE!</v>
      </c>
      <c r="AY101" s="242"/>
      <c r="AZ101" s="180" t="str">
        <f aca="false">IF(MOD(ROW(),2),"",INDEX(AY$3:AY$600,ROW()/2))</f>
        <v/>
      </c>
      <c r="BA101" s="181" t="n">
        <v>0.99</v>
      </c>
      <c r="BB101" s="182" t="e">
        <f aca="false">VALUE(AZ101)</f>
        <v>#VALUE!</v>
      </c>
      <c r="BD101" s="242"/>
      <c r="BE101" s="180" t="str">
        <f aca="false">IF(MOD(ROW(),2),"",INDEX(BD$3:BD$600,ROW()/2))</f>
        <v/>
      </c>
      <c r="BF101" s="181" t="n">
        <v>0.99</v>
      </c>
      <c r="BG101" s="182" t="n">
        <f aca="false">VALUE($BD102)</f>
        <v>0</v>
      </c>
    </row>
    <row r="102" customFormat="false" ht="13.5" hidden="false" customHeight="false" outlineLevel="0" collapsed="false">
      <c r="A102" s="208" t="n">
        <v>0.95</v>
      </c>
      <c r="B102" s="209" t="n">
        <v>1.49</v>
      </c>
      <c r="C102" s="213" t="n">
        <f aca="false">$C101+(($AM$20-$AM$10))/10</f>
        <v>0.0495</v>
      </c>
      <c r="D102" s="217" t="n">
        <f aca="false">$D101+(($AH$30-$AH$20))/10</f>
        <v>0.0255</v>
      </c>
      <c r="E102" s="211" t="n">
        <f aca="false">$AC97</f>
        <v>112.73</v>
      </c>
      <c r="F102" s="212" t="n">
        <f aca="false">$F101+(($AR$20-$AR$10))/10</f>
        <v>-0.037</v>
      </c>
      <c r="G102" s="218" t="n">
        <f aca="false">$G101+(($AW$20-$AW$10))/10</f>
        <v>-0.0705</v>
      </c>
      <c r="H102" s="213" t="n">
        <f aca="false">$BB96+($BB98-$BB96)/2</f>
        <v>0</v>
      </c>
      <c r="I102" s="213" t="n">
        <f aca="false">$BG96+($BG98-$BG96)/2</f>
        <v>0</v>
      </c>
      <c r="K102" s="234" t="n">
        <v>-0.1</v>
      </c>
      <c r="L102" s="238" t="n">
        <f aca="false">L101-($L$12-$L$112)/101</f>
        <v>0</v>
      </c>
      <c r="M102" s="239" t="n">
        <f aca="false">M101-($M$12-$M$112)/101</f>
        <v>0</v>
      </c>
      <c r="Q102" s="234" t="n">
        <v>-0.09</v>
      </c>
      <c r="R102" s="235" t="n">
        <f aca="false">R101-($R$61-$R$111)/51</f>
        <v>0.00498039215686277</v>
      </c>
      <c r="S102" s="236" t="n">
        <f aca="false">S101-($S$61-$S$111)/51</f>
        <v>0</v>
      </c>
      <c r="T102" s="165"/>
      <c r="U102" s="165"/>
      <c r="V102" s="165"/>
      <c r="W102" s="165"/>
      <c r="X102" s="182"/>
      <c r="Y102" s="164" t="n">
        <v>99</v>
      </c>
      <c r="Z102" s="242" t="n">
        <v>118.03</v>
      </c>
      <c r="AA102" s="180" t="n">
        <f aca="false">IF(MOD(ROW(),2),"",INDEX($Z$3:$Z$600,ROW()/2))</f>
        <v>53.16</v>
      </c>
      <c r="AB102" s="181" t="n">
        <v>1</v>
      </c>
      <c r="AC102" s="182" t="n">
        <f aca="false">VALUE($Z103)</f>
        <v>119.35</v>
      </c>
      <c r="AD102" s="164" t="n">
        <v>99</v>
      </c>
      <c r="AE102" s="191"/>
      <c r="AF102" s="227" t="str">
        <f aca="false">IF(MOD(ROW(),10),"",INDEX(AE$3:AE$600,ROW()/10))</f>
        <v/>
      </c>
      <c r="AG102" s="228" t="n">
        <v>97</v>
      </c>
      <c r="AH102" s="229" t="e">
        <f aca="false">VALUE($AF102)</f>
        <v>#VALUE!</v>
      </c>
      <c r="AI102" s="164" t="n">
        <v>99</v>
      </c>
      <c r="AJ102" s="242"/>
      <c r="AK102" s="227" t="str">
        <f aca="false">IF(MOD(ROW(),10),"",INDEX(AJ$3:AJ$600,ROW()/10))</f>
        <v/>
      </c>
      <c r="AL102" s="228" t="n">
        <v>92</v>
      </c>
      <c r="AM102" s="229" t="e">
        <f aca="false">VALUE($AK102)</f>
        <v>#VALUE!</v>
      </c>
      <c r="AN102" s="164" t="n">
        <v>99</v>
      </c>
      <c r="AO102" s="190"/>
      <c r="AP102" s="227" t="str">
        <f aca="false">IF(MOD(ROW(),10),"",INDEX(AO$3:AO$600,ROW()/10))</f>
        <v/>
      </c>
      <c r="AQ102" s="181" t="n">
        <v>1</v>
      </c>
      <c r="AR102" s="229" t="e">
        <f aca="false">VALUE($AP102)</f>
        <v>#VALUE!</v>
      </c>
      <c r="AS102" s="164" t="n">
        <v>990</v>
      </c>
      <c r="AT102" s="242"/>
      <c r="AU102" s="227" t="str">
        <f aca="false">IF(MOD(ROW(),10),"",INDEX(AT$3:AT$600,ROW()/10))</f>
        <v/>
      </c>
      <c r="AV102" s="181" t="n">
        <v>1</v>
      </c>
      <c r="AW102" s="229" t="e">
        <f aca="false">VALUE($AU102)</f>
        <v>#VALUE!</v>
      </c>
      <c r="AY102" s="242"/>
      <c r="AZ102" s="180" t="n">
        <f aca="false">IF(MOD(ROW(),2),"",INDEX(AY$3:AY$600,ROW()/2))</f>
        <v>0</v>
      </c>
      <c r="BA102" s="181" t="n">
        <v>1</v>
      </c>
      <c r="BB102" s="182" t="n">
        <f aca="false">VALUE(AZ102)</f>
        <v>0</v>
      </c>
      <c r="BD102" s="242"/>
      <c r="BE102" s="180" t="n">
        <f aca="false">IF(MOD(ROW(),2),"",INDEX(BD$3:BD$600,ROW()/2))</f>
        <v>0</v>
      </c>
      <c r="BF102" s="181" t="n">
        <v>1</v>
      </c>
      <c r="BG102" s="182" t="n">
        <f aca="false">VALUE($BD103)</f>
        <v>0</v>
      </c>
    </row>
    <row r="103" customFormat="false" ht="13.5" hidden="false" customHeight="false" outlineLevel="0" collapsed="false">
      <c r="A103" s="208" t="n">
        <v>0.96</v>
      </c>
      <c r="B103" s="209" t="n">
        <v>1.48</v>
      </c>
      <c r="C103" s="213" t="n">
        <f aca="false">$C102+(($AM$20-$AM$10))/10</f>
        <v>0.049</v>
      </c>
      <c r="D103" s="217" t="n">
        <f aca="false">$D102+(($AH$30-$AH$20))/10</f>
        <v>0.0254</v>
      </c>
      <c r="E103" s="211" t="n">
        <f aca="false">$AC98</f>
        <v>114.06</v>
      </c>
      <c r="F103" s="212" t="n">
        <f aca="false">$F102+(($AR$20-$AR$10))/10</f>
        <v>-0.0392</v>
      </c>
      <c r="G103" s="218" t="n">
        <f aca="false">$G102+(($AW$20-$AW$10))/10</f>
        <v>-0.0742</v>
      </c>
      <c r="H103" s="213" t="n">
        <f aca="false">$BB98</f>
        <v>0</v>
      </c>
      <c r="I103" s="213" t="n">
        <f aca="false">$BG98</f>
        <v>0</v>
      </c>
      <c r="K103" s="234" t="n">
        <v>-0.09</v>
      </c>
      <c r="L103" s="238" t="n">
        <f aca="false">L102-($L$12-$L$112)/101</f>
        <v>0</v>
      </c>
      <c r="M103" s="239" t="n">
        <f aca="false">M102-($M$12-$M$112)/101</f>
        <v>0</v>
      </c>
      <c r="Q103" s="234" t="n">
        <v>-0.08</v>
      </c>
      <c r="R103" s="235" t="n">
        <f aca="false">R102-($R$61-$R$111)/51</f>
        <v>0.00448235294117649</v>
      </c>
      <c r="S103" s="236" t="n">
        <f aca="false">S102-($S$61-$S$111)/51</f>
        <v>0</v>
      </c>
      <c r="T103" s="165"/>
      <c r="U103" s="165"/>
      <c r="V103" s="165"/>
      <c r="W103" s="165"/>
      <c r="X103" s="182"/>
      <c r="Y103" s="164" t="n">
        <v>100</v>
      </c>
      <c r="Z103" s="242" t="n">
        <v>119.35</v>
      </c>
      <c r="AA103" s="180" t="str">
        <f aca="false">IF(MOD(ROW(),2),"",INDEX($Z$3:$Z$600,ROW()/2))</f>
        <v/>
      </c>
      <c r="AB103" s="181" t="n">
        <v>1.01</v>
      </c>
      <c r="AC103" s="182" t="n">
        <f aca="false">VALUE($Z104)</f>
        <v>120.68</v>
      </c>
      <c r="AD103" s="164" t="n">
        <v>100</v>
      </c>
      <c r="AE103" s="191"/>
      <c r="AF103" s="227" t="str">
        <f aca="false">IF(MOD(ROW(),10),"",INDEX(AE$3:AE$600,ROW()/10))</f>
        <v/>
      </c>
      <c r="AG103" s="228" t="n">
        <v>98</v>
      </c>
      <c r="AH103" s="229" t="e">
        <f aca="false">VALUE($AF103)</f>
        <v>#VALUE!</v>
      </c>
      <c r="AI103" s="164" t="n">
        <v>100</v>
      </c>
      <c r="AJ103" s="242"/>
      <c r="AK103" s="227" t="str">
        <f aca="false">IF(MOD(ROW(),10),"",INDEX(AJ$3:AJ$600,ROW()/10))</f>
        <v/>
      </c>
      <c r="AL103" s="228" t="n">
        <v>93</v>
      </c>
      <c r="AM103" s="229" t="e">
        <f aca="false">VALUE($AK103)</f>
        <v>#VALUE!</v>
      </c>
      <c r="AN103" s="164" t="n">
        <v>100</v>
      </c>
      <c r="AO103" s="190"/>
      <c r="AP103" s="227" t="str">
        <f aca="false">IF(MOD(ROW(),10),"",INDEX(AO$3:AO$600,ROW()/10))</f>
        <v/>
      </c>
      <c r="AQ103" s="181" t="n">
        <v>1.01</v>
      </c>
      <c r="AR103" s="229" t="e">
        <f aca="false">VALUE($AP103)</f>
        <v>#VALUE!</v>
      </c>
      <c r="AS103" s="164" t="n">
        <v>1000</v>
      </c>
      <c r="AT103" s="242"/>
      <c r="AU103" s="227" t="str">
        <f aca="false">IF(MOD(ROW(),10),"",INDEX(AT$3:AT$600,ROW()/10))</f>
        <v/>
      </c>
      <c r="AV103" s="181" t="n">
        <v>1.01</v>
      </c>
      <c r="AW103" s="229" t="e">
        <f aca="false">VALUE($AU103)</f>
        <v>#VALUE!</v>
      </c>
      <c r="AY103" s="242"/>
      <c r="AZ103" s="180" t="str">
        <f aca="false">IF(MOD(ROW(),2),"",INDEX(AY$3:AY$600,ROW()/2))</f>
        <v/>
      </c>
      <c r="BA103" s="181" t="n">
        <v>1.01</v>
      </c>
      <c r="BB103" s="182" t="e">
        <f aca="false">VALUE(AZ103)</f>
        <v>#VALUE!</v>
      </c>
      <c r="BD103" s="242"/>
      <c r="BE103" s="180" t="str">
        <f aca="false">IF(MOD(ROW(),2),"",INDEX(BD$3:BD$600,ROW()/2))</f>
        <v/>
      </c>
      <c r="BF103" s="181" t="n">
        <v>1.01</v>
      </c>
      <c r="BG103" s="182" t="n">
        <f aca="false">VALUE($BD104)</f>
        <v>0</v>
      </c>
    </row>
    <row r="104" customFormat="false" ht="13.5" hidden="false" customHeight="false" outlineLevel="0" collapsed="false">
      <c r="A104" s="208" t="n">
        <v>0.97</v>
      </c>
      <c r="B104" s="209" t="n">
        <v>1.47</v>
      </c>
      <c r="C104" s="213" t="n">
        <f aca="false">$C103+(($AM$20-$AM$10))/10</f>
        <v>0.0485</v>
      </c>
      <c r="D104" s="217" t="n">
        <f aca="false">$D103+(($AH$30-$AH$20))/10</f>
        <v>0.0253</v>
      </c>
      <c r="E104" s="211" t="n">
        <f aca="false">$AC99</f>
        <v>115.38</v>
      </c>
      <c r="F104" s="212" t="n">
        <f aca="false">$F103+(($AR$20-$AR$10))/10</f>
        <v>-0.0414</v>
      </c>
      <c r="G104" s="218" t="n">
        <f aca="false">$G103+(($AW$20-$AW$10))/10</f>
        <v>-0.0779</v>
      </c>
      <c r="H104" s="213" t="n">
        <f aca="false">$BB98+($BB100-$BB98)/2</f>
        <v>0</v>
      </c>
      <c r="I104" s="213" t="n">
        <f aca="false">$BG98+($BG100-$BG98)/2</f>
        <v>0</v>
      </c>
      <c r="K104" s="234" t="n">
        <v>-0.08</v>
      </c>
      <c r="L104" s="238" t="n">
        <f aca="false">L103-($L$12-$L$112)/101</f>
        <v>0</v>
      </c>
      <c r="M104" s="239" t="n">
        <f aca="false">M103-($M$12-$M$112)/101</f>
        <v>0</v>
      </c>
      <c r="Q104" s="234" t="n">
        <v>-0.07</v>
      </c>
      <c r="R104" s="235" t="n">
        <f aca="false">R103-($R$61-$R$111)/51</f>
        <v>0.00398431372549022</v>
      </c>
      <c r="S104" s="236" t="n">
        <f aca="false">S103-($S$61-$S$111)/51</f>
        <v>0</v>
      </c>
      <c r="T104" s="165"/>
      <c r="U104" s="165"/>
      <c r="V104" s="165"/>
      <c r="W104" s="165"/>
      <c r="X104" s="182"/>
      <c r="Y104" s="164" t="n">
        <v>101</v>
      </c>
      <c r="Z104" s="242" t="n">
        <v>120.68</v>
      </c>
      <c r="AA104" s="180" t="n">
        <f aca="false">IF(MOD(ROW(),2),"",INDEX($Z$3:$Z$600,ROW()/2))</f>
        <v>54.48</v>
      </c>
      <c r="AB104" s="181" t="n">
        <v>1.02</v>
      </c>
      <c r="AC104" s="182" t="n">
        <f aca="false">VALUE($Z105)</f>
        <v>122</v>
      </c>
      <c r="AD104" s="164" t="n">
        <v>101</v>
      </c>
      <c r="AE104" s="191"/>
      <c r="AF104" s="227" t="str">
        <f aca="false">IF(MOD(ROW(),10),"",INDEX(AE$3:AE$600,ROW()/10))</f>
        <v/>
      </c>
      <c r="AG104" s="228" t="n">
        <v>99</v>
      </c>
      <c r="AH104" s="229" t="e">
        <f aca="false">VALUE($AF104)</f>
        <v>#VALUE!</v>
      </c>
      <c r="AI104" s="164" t="n">
        <v>101</v>
      </c>
      <c r="AJ104" s="242"/>
      <c r="AK104" s="227" t="str">
        <f aca="false">IF(MOD(ROW(),10),"",INDEX(AJ$3:AJ$600,ROW()/10))</f>
        <v/>
      </c>
      <c r="AL104" s="228" t="n">
        <v>94</v>
      </c>
      <c r="AM104" s="229" t="e">
        <f aca="false">VALUE($AK104)</f>
        <v>#VALUE!</v>
      </c>
      <c r="AN104" s="164" t="n">
        <v>101</v>
      </c>
      <c r="AO104" s="190"/>
      <c r="AP104" s="227" t="str">
        <f aca="false">IF(MOD(ROW(),10),"",INDEX(AO$3:AO$600,ROW()/10))</f>
        <v/>
      </c>
      <c r="AQ104" s="181" t="n">
        <v>1.02</v>
      </c>
      <c r="AR104" s="229" t="e">
        <f aca="false">VALUE($AP104)</f>
        <v>#VALUE!</v>
      </c>
      <c r="AS104" s="164" t="n">
        <v>1010</v>
      </c>
      <c r="AT104" s="242"/>
      <c r="AU104" s="227" t="str">
        <f aca="false">IF(MOD(ROW(),10),"",INDEX(AT$3:AT$600,ROW()/10))</f>
        <v/>
      </c>
      <c r="AV104" s="181" t="n">
        <v>1.02</v>
      </c>
      <c r="AW104" s="229" t="e">
        <f aca="false">VALUE($AU104)</f>
        <v>#VALUE!</v>
      </c>
      <c r="AY104" s="242"/>
      <c r="AZ104" s="180" t="n">
        <f aca="false">IF(MOD(ROW(),2),"",INDEX(AY$3:AY$600,ROW()/2))</f>
        <v>0</v>
      </c>
      <c r="BA104" s="181" t="n">
        <v>1.02</v>
      </c>
      <c r="BB104" s="182" t="n">
        <f aca="false">VALUE(AZ104)</f>
        <v>0</v>
      </c>
      <c r="BD104" s="242"/>
      <c r="BE104" s="180" t="n">
        <f aca="false">IF(MOD(ROW(),2),"",INDEX(BD$3:BD$600,ROW()/2))</f>
        <v>0</v>
      </c>
      <c r="BF104" s="181" t="n">
        <v>1.02</v>
      </c>
      <c r="BG104" s="182" t="n">
        <f aca="false">VALUE($BD105)</f>
        <v>0</v>
      </c>
    </row>
    <row r="105" customFormat="false" ht="13.5" hidden="false" customHeight="false" outlineLevel="0" collapsed="false">
      <c r="A105" s="208" t="n">
        <v>0.98</v>
      </c>
      <c r="B105" s="209" t="n">
        <v>1.46</v>
      </c>
      <c r="C105" s="213" t="n">
        <f aca="false">$C104+(($AM$20-$AM$10))/10</f>
        <v>0.048</v>
      </c>
      <c r="D105" s="217" t="n">
        <f aca="false">$D104+(($AH$30-$AH$20))/10</f>
        <v>0.0252</v>
      </c>
      <c r="E105" s="211" t="n">
        <f aca="false">$AC100</f>
        <v>116.71</v>
      </c>
      <c r="F105" s="212" t="n">
        <f aca="false">$F104+(($AR$20-$AR$10))/10</f>
        <v>-0.0436</v>
      </c>
      <c r="G105" s="218" t="n">
        <f aca="false">$G104+(($AW$20-$AW$10))/10</f>
        <v>-0.0816</v>
      </c>
      <c r="H105" s="213" t="n">
        <f aca="false">$BB100</f>
        <v>0</v>
      </c>
      <c r="I105" s="213" t="n">
        <f aca="false">$BG100</f>
        <v>0</v>
      </c>
      <c r="K105" s="234" t="n">
        <v>-0.07</v>
      </c>
      <c r="L105" s="238" t="n">
        <f aca="false">L104-($L$12-$L$112)/101</f>
        <v>0</v>
      </c>
      <c r="M105" s="239" t="n">
        <f aca="false">M104-($M$12-$M$112)/101</f>
        <v>0</v>
      </c>
      <c r="Q105" s="234" t="n">
        <v>-0.06</v>
      </c>
      <c r="R105" s="235" t="n">
        <f aca="false">R104-($R$61-$R$111)/51</f>
        <v>0.00348627450980394</v>
      </c>
      <c r="S105" s="236" t="n">
        <f aca="false">S104-($S$61-$S$111)/51</f>
        <v>0</v>
      </c>
      <c r="T105" s="165"/>
      <c r="U105" s="165"/>
      <c r="V105" s="165"/>
      <c r="W105" s="165"/>
      <c r="X105" s="182"/>
      <c r="Y105" s="164" t="n">
        <v>102</v>
      </c>
      <c r="Z105" s="242" t="n">
        <v>122</v>
      </c>
      <c r="AA105" s="180" t="str">
        <f aca="false">IF(MOD(ROW(),2),"",INDEX($Z$3:$Z$600,ROW()/2))</f>
        <v/>
      </c>
      <c r="AB105" s="181" t="n">
        <v>1.03</v>
      </c>
      <c r="AC105" s="182" t="n">
        <f aca="false">VALUE($Z106)</f>
        <v>123.32</v>
      </c>
      <c r="AD105" s="164" t="n">
        <v>102</v>
      </c>
      <c r="AE105" s="191"/>
      <c r="AF105" s="227" t="str">
        <f aca="false">IF(MOD(ROW(),10),"",INDEX(AE$3:AE$600,ROW()/10))</f>
        <v/>
      </c>
      <c r="AG105" s="228" t="n">
        <v>100</v>
      </c>
      <c r="AH105" s="229" t="e">
        <f aca="false">VALUE($AF105)</f>
        <v>#VALUE!</v>
      </c>
      <c r="AI105" s="164" t="n">
        <v>102</v>
      </c>
      <c r="AJ105" s="242"/>
      <c r="AK105" s="227" t="str">
        <f aca="false">IF(MOD(ROW(),10),"",INDEX(AJ$3:AJ$600,ROW()/10))</f>
        <v/>
      </c>
      <c r="AL105" s="228" t="n">
        <v>95</v>
      </c>
      <c r="AM105" s="229" t="e">
        <f aca="false">VALUE($AK105)</f>
        <v>#VALUE!</v>
      </c>
      <c r="AN105" s="164" t="n">
        <v>102</v>
      </c>
      <c r="AO105" s="190"/>
      <c r="AP105" s="227" t="str">
        <f aca="false">IF(MOD(ROW(),10),"",INDEX(AO$3:AO$600,ROW()/10))</f>
        <v/>
      </c>
      <c r="AQ105" s="181" t="n">
        <v>1.03</v>
      </c>
      <c r="AR105" s="229" t="e">
        <f aca="false">VALUE($AP105)</f>
        <v>#VALUE!</v>
      </c>
      <c r="AS105" s="164" t="n">
        <v>1020</v>
      </c>
      <c r="AT105" s="242"/>
      <c r="AU105" s="227" t="str">
        <f aca="false">IF(MOD(ROW(),10),"",INDEX(AT$3:AT$600,ROW()/10))</f>
        <v/>
      </c>
      <c r="AV105" s="181" t="n">
        <v>1.03</v>
      </c>
      <c r="AW105" s="229" t="e">
        <f aca="false">VALUE($AU105)</f>
        <v>#VALUE!</v>
      </c>
      <c r="AY105" s="242"/>
      <c r="AZ105" s="180" t="str">
        <f aca="false">IF(MOD(ROW(),2),"",INDEX(AY$3:AY$600,ROW()/2))</f>
        <v/>
      </c>
      <c r="BA105" s="181" t="n">
        <v>1.03</v>
      </c>
      <c r="BB105" s="182" t="e">
        <f aca="false">VALUE(AZ105)</f>
        <v>#VALUE!</v>
      </c>
      <c r="BD105" s="242"/>
      <c r="BE105" s="180" t="str">
        <f aca="false">IF(MOD(ROW(),2),"",INDEX(BD$3:BD$600,ROW()/2))</f>
        <v/>
      </c>
      <c r="BF105" s="181" t="n">
        <v>1.03</v>
      </c>
      <c r="BG105" s="182" t="n">
        <f aca="false">VALUE($BD106)</f>
        <v>0</v>
      </c>
    </row>
    <row r="106" customFormat="false" ht="13.5" hidden="false" customHeight="false" outlineLevel="0" collapsed="false">
      <c r="A106" s="208" t="n">
        <v>0.99</v>
      </c>
      <c r="B106" s="209" t="n">
        <v>1.45</v>
      </c>
      <c r="C106" s="213" t="n">
        <f aca="false">$C105+(($AM$20-$AM$10))/10</f>
        <v>0.0475</v>
      </c>
      <c r="D106" s="217" t="n">
        <f aca="false">$D105+(($AH$30-$AH$20))/10</f>
        <v>0.0251</v>
      </c>
      <c r="E106" s="211" t="n">
        <f aca="false">$AC101</f>
        <v>118.03</v>
      </c>
      <c r="F106" s="212" t="n">
        <f aca="false">$F105+(($AR$20-$AR$10))/10</f>
        <v>-0.0458</v>
      </c>
      <c r="G106" s="218" t="n">
        <f aca="false">$G105+(($AW$20-$AW$10))/10</f>
        <v>-0.0853</v>
      </c>
      <c r="H106" s="213" t="n">
        <f aca="false">$BB100+($BB102-$BB100)/2</f>
        <v>0</v>
      </c>
      <c r="I106" s="213" t="n">
        <f aca="false">$BG100+($BG102-$BG100)/2</f>
        <v>0</v>
      </c>
      <c r="K106" s="234" t="n">
        <v>-0.06</v>
      </c>
      <c r="L106" s="238" t="n">
        <f aca="false">L105-($L$12-$L$112)/101</f>
        <v>0</v>
      </c>
      <c r="M106" s="239" t="n">
        <f aca="false">M105-($M$12-$M$112)/101</f>
        <v>0</v>
      </c>
      <c r="Q106" s="234" t="n">
        <v>-0.05</v>
      </c>
      <c r="R106" s="235" t="n">
        <f aca="false">R105-($R$61-$R$111)/51</f>
        <v>0.00298823529411767</v>
      </c>
      <c r="S106" s="236" t="n">
        <f aca="false">S105-($S$61-$S$111)/51</f>
        <v>0</v>
      </c>
      <c r="T106" s="165"/>
      <c r="U106" s="165"/>
      <c r="V106" s="165"/>
      <c r="W106" s="165"/>
      <c r="X106" s="182"/>
      <c r="Y106" s="164" t="n">
        <v>103</v>
      </c>
      <c r="Z106" s="242" t="n">
        <v>123.32</v>
      </c>
      <c r="AA106" s="180" t="n">
        <f aca="false">IF(MOD(ROW(),2),"",INDEX($Z$3:$Z$600,ROW()/2))</f>
        <v>55.81</v>
      </c>
      <c r="AB106" s="181" t="n">
        <v>1.04</v>
      </c>
      <c r="AC106" s="182" t="n">
        <f aca="false">VALUE($Z107)</f>
        <v>124.65</v>
      </c>
      <c r="AD106" s="164" t="n">
        <v>103</v>
      </c>
      <c r="AE106" s="191"/>
      <c r="AF106" s="227" t="str">
        <f aca="false">IF(MOD(ROW(),10),"",INDEX(AE$3:AE$600,ROW()/10))</f>
        <v/>
      </c>
      <c r="AG106" s="228" t="n">
        <v>101</v>
      </c>
      <c r="AH106" s="229" t="e">
        <f aca="false">VALUE($AF106)</f>
        <v>#VALUE!</v>
      </c>
      <c r="AI106" s="164" t="n">
        <v>103</v>
      </c>
      <c r="AJ106" s="242"/>
      <c r="AK106" s="227" t="str">
        <f aca="false">IF(MOD(ROW(),10),"",INDEX(AJ$3:AJ$600,ROW()/10))</f>
        <v/>
      </c>
      <c r="AL106" s="228" t="n">
        <v>96</v>
      </c>
      <c r="AM106" s="229" t="e">
        <f aca="false">VALUE($AK106)</f>
        <v>#VALUE!</v>
      </c>
      <c r="AN106" s="164" t="n">
        <v>103</v>
      </c>
      <c r="AO106" s="190"/>
      <c r="AP106" s="227" t="str">
        <f aca="false">IF(MOD(ROW(),10),"",INDEX(AO$3:AO$600,ROW()/10))</f>
        <v/>
      </c>
      <c r="AQ106" s="181" t="n">
        <v>1.04</v>
      </c>
      <c r="AR106" s="229" t="e">
        <f aca="false">VALUE($AP106)</f>
        <v>#VALUE!</v>
      </c>
      <c r="AS106" s="164" t="n">
        <v>1030</v>
      </c>
      <c r="AT106" s="242"/>
      <c r="AU106" s="227" t="str">
        <f aca="false">IF(MOD(ROW(),10),"",INDEX(AT$3:AT$600,ROW()/10))</f>
        <v/>
      </c>
      <c r="AV106" s="181" t="n">
        <v>1.04</v>
      </c>
      <c r="AW106" s="229" t="e">
        <f aca="false">VALUE($AU106)</f>
        <v>#VALUE!</v>
      </c>
      <c r="AY106" s="242"/>
      <c r="AZ106" s="180" t="n">
        <f aca="false">IF(MOD(ROW(),2),"",INDEX(AY$3:AY$600,ROW()/2))</f>
        <v>0</v>
      </c>
      <c r="BA106" s="181" t="n">
        <v>1.04</v>
      </c>
      <c r="BB106" s="182" t="n">
        <f aca="false">VALUE(AZ106)</f>
        <v>0</v>
      </c>
      <c r="BD106" s="242"/>
      <c r="BE106" s="180" t="n">
        <f aca="false">IF(MOD(ROW(),2),"",INDEX(BD$3:BD$600,ROW()/2))</f>
        <v>0</v>
      </c>
      <c r="BF106" s="181" t="n">
        <v>1.04</v>
      </c>
      <c r="BG106" s="182" t="n">
        <f aca="false">VALUE($BD107)</f>
        <v>0</v>
      </c>
    </row>
    <row r="107" customFormat="false" ht="13.5" hidden="false" customHeight="false" outlineLevel="0" collapsed="false">
      <c r="A107" s="208" t="n">
        <v>1</v>
      </c>
      <c r="B107" s="209" t="n">
        <v>1.44</v>
      </c>
      <c r="C107" s="213" t="n">
        <f aca="false">$AM110</f>
        <v>0.052</v>
      </c>
      <c r="D107" s="241" t="n">
        <f aca="false">$AH110</f>
        <v>0.026</v>
      </c>
      <c r="E107" s="211" t="n">
        <f aca="false">$AC102</f>
        <v>119.35</v>
      </c>
      <c r="F107" s="212" t="n">
        <f aca="false">$AR110</f>
        <v>-0.026</v>
      </c>
      <c r="G107" s="218" t="n">
        <f aca="false">$AW110</f>
        <v>-0.052</v>
      </c>
      <c r="H107" s="213" t="n">
        <f aca="false">$BB102</f>
        <v>0</v>
      </c>
      <c r="I107" s="213" t="n">
        <f aca="false">$BG102</f>
        <v>0</v>
      </c>
      <c r="K107" s="234" t="n">
        <v>-0.05</v>
      </c>
      <c r="L107" s="238" t="n">
        <f aca="false">L106-($L$12-$L$112)/101</f>
        <v>0</v>
      </c>
      <c r="M107" s="239" t="n">
        <f aca="false">M106-($M$12-$M$112)/101</f>
        <v>0</v>
      </c>
      <c r="Q107" s="234" t="n">
        <v>-0.04</v>
      </c>
      <c r="R107" s="235" t="n">
        <f aca="false">R106-($R$61-$R$111)/51</f>
        <v>0.00249019607843139</v>
      </c>
      <c r="S107" s="236" t="n">
        <f aca="false">S106-($S$61-$S$111)/51</f>
        <v>0</v>
      </c>
      <c r="T107" s="165"/>
      <c r="U107" s="165"/>
      <c r="V107" s="165"/>
      <c r="W107" s="165"/>
      <c r="X107" s="182"/>
      <c r="Y107" s="164" t="n">
        <v>104</v>
      </c>
      <c r="Z107" s="242" t="n">
        <v>124.65</v>
      </c>
      <c r="AA107" s="180" t="str">
        <f aca="false">IF(MOD(ROW(),2),"",INDEX($Z$3:$Z$600,ROW()/2))</f>
        <v/>
      </c>
      <c r="AB107" s="181" t="n">
        <v>1.05</v>
      </c>
      <c r="AC107" s="182" t="n">
        <f aca="false">VALUE($Z108)</f>
        <v>125.97</v>
      </c>
      <c r="AD107" s="164" t="n">
        <v>104</v>
      </c>
      <c r="AE107" s="191"/>
      <c r="AF107" s="227" t="str">
        <f aca="false">IF(MOD(ROW(),10),"",INDEX(AE$3:AE$600,ROW()/10))</f>
        <v/>
      </c>
      <c r="AG107" s="228" t="n">
        <v>102</v>
      </c>
      <c r="AH107" s="229" t="e">
        <f aca="false">VALUE($AF107)</f>
        <v>#VALUE!</v>
      </c>
      <c r="AI107" s="164" t="n">
        <v>104</v>
      </c>
      <c r="AJ107" s="242"/>
      <c r="AK107" s="227" t="str">
        <f aca="false">IF(MOD(ROW(),10),"",INDEX(AJ$3:AJ$600,ROW()/10))</f>
        <v/>
      </c>
      <c r="AL107" s="228" t="n">
        <v>97</v>
      </c>
      <c r="AM107" s="229" t="e">
        <f aca="false">VALUE($AK107)</f>
        <v>#VALUE!</v>
      </c>
      <c r="AN107" s="164" t="n">
        <v>104</v>
      </c>
      <c r="AO107" s="190"/>
      <c r="AP107" s="227" t="str">
        <f aca="false">IF(MOD(ROW(),10),"",INDEX(AO$3:AO$600,ROW()/10))</f>
        <v/>
      </c>
      <c r="AQ107" s="181" t="n">
        <v>1.05</v>
      </c>
      <c r="AR107" s="229" t="e">
        <f aca="false">VALUE($AP107)</f>
        <v>#VALUE!</v>
      </c>
      <c r="AS107" s="164" t="n">
        <v>1040</v>
      </c>
      <c r="AT107" s="242"/>
      <c r="AU107" s="227" t="str">
        <f aca="false">IF(MOD(ROW(),10),"",INDEX(AT$3:AT$600,ROW()/10))</f>
        <v/>
      </c>
      <c r="AV107" s="181" t="n">
        <v>1.05</v>
      </c>
      <c r="AW107" s="229" t="e">
        <f aca="false">VALUE($AU107)</f>
        <v>#VALUE!</v>
      </c>
      <c r="AY107" s="242"/>
      <c r="AZ107" s="180" t="str">
        <f aca="false">IF(MOD(ROW(),2),"",INDEX(AY$3:AY$600,ROW()/2))</f>
        <v/>
      </c>
      <c r="BA107" s="181" t="n">
        <v>1.05</v>
      </c>
      <c r="BB107" s="182" t="e">
        <f aca="false">VALUE(AZ107)</f>
        <v>#VALUE!</v>
      </c>
      <c r="BD107" s="242"/>
      <c r="BE107" s="180" t="str">
        <f aca="false">IF(MOD(ROW(),2),"",INDEX(BD$3:BD$600,ROW()/2))</f>
        <v/>
      </c>
      <c r="BF107" s="181" t="n">
        <v>1.05</v>
      </c>
      <c r="BG107" s="182" t="n">
        <f aca="false">VALUE($BD108)</f>
        <v>0</v>
      </c>
    </row>
    <row r="108" customFormat="false" ht="13.5" hidden="false" customHeight="false" outlineLevel="0" collapsed="false">
      <c r="A108" s="208" t="n">
        <v>1.01</v>
      </c>
      <c r="B108" s="209" t="n">
        <v>1.43</v>
      </c>
      <c r="C108" s="213" t="n">
        <f aca="false">$C107+(($AM$20-$AM$10))/10</f>
        <v>0.0515</v>
      </c>
      <c r="D108" s="217" t="n">
        <f aca="false">$D107+(($AH$30-$AH$20))/10</f>
        <v>0.0259</v>
      </c>
      <c r="E108" s="211" t="n">
        <f aca="false">$AC103</f>
        <v>120.68</v>
      </c>
      <c r="F108" s="212" t="n">
        <f aca="false">$F107+(($AR$20-$AR$10))/10</f>
        <v>-0.0282</v>
      </c>
      <c r="G108" s="218" t="n">
        <f aca="false">$G107+(($AW$20-$AW$10))/10</f>
        <v>-0.0557</v>
      </c>
      <c r="H108" s="213" t="n">
        <f aca="false">$BB102+($BB104-$BB102)/2</f>
        <v>0</v>
      </c>
      <c r="I108" s="213" t="n">
        <f aca="false">$BG102+($BG104-$BG102)/2</f>
        <v>0</v>
      </c>
      <c r="K108" s="234" t="n">
        <v>-0.04</v>
      </c>
      <c r="L108" s="238" t="n">
        <f aca="false">L107-($L$12-$L$112)/101</f>
        <v>0</v>
      </c>
      <c r="M108" s="239" t="n">
        <f aca="false">M107-($M$12-$M$112)/101</f>
        <v>0</v>
      </c>
      <c r="Q108" s="234" t="n">
        <v>-0.03</v>
      </c>
      <c r="R108" s="235" t="n">
        <f aca="false">R107-($R$61-$R$111)/51</f>
        <v>0.00199215686274512</v>
      </c>
      <c r="S108" s="236" t="n">
        <f aca="false">S107-($S$61-$S$111)/51</f>
        <v>0</v>
      </c>
      <c r="T108" s="165"/>
      <c r="U108" s="165"/>
      <c r="V108" s="165"/>
      <c r="W108" s="165"/>
      <c r="X108" s="182"/>
      <c r="Y108" s="164" t="n">
        <v>105</v>
      </c>
      <c r="Z108" s="242" t="n">
        <v>125.97</v>
      </c>
      <c r="AA108" s="180" t="n">
        <f aca="false">IF(MOD(ROW(),2),"",INDEX($Z$3:$Z$600,ROW()/2))</f>
        <v>57.13</v>
      </c>
      <c r="AB108" s="181" t="n">
        <v>1.06</v>
      </c>
      <c r="AC108" s="182" t="n">
        <f aca="false">VALUE($Z109)</f>
        <v>127.3</v>
      </c>
      <c r="AD108" s="164" t="n">
        <v>105</v>
      </c>
      <c r="AE108" s="191"/>
      <c r="AF108" s="227" t="str">
        <f aca="false">IF(MOD(ROW(),10),"",INDEX(AE$3:AE$600,ROW()/10))</f>
        <v/>
      </c>
      <c r="AG108" s="228" t="n">
        <v>103</v>
      </c>
      <c r="AH108" s="229" t="e">
        <f aca="false">VALUE($AF108)</f>
        <v>#VALUE!</v>
      </c>
      <c r="AI108" s="164" t="n">
        <v>105</v>
      </c>
      <c r="AJ108" s="243"/>
      <c r="AK108" s="227" t="str">
        <f aca="false">IF(MOD(ROW(),10),"",INDEX(AJ$3:AJ$600,ROW()/10))</f>
        <v/>
      </c>
      <c r="AL108" s="228" t="n">
        <v>98</v>
      </c>
      <c r="AM108" s="229" t="e">
        <f aca="false">VALUE($AK108)</f>
        <v>#VALUE!</v>
      </c>
      <c r="AN108" s="164" t="n">
        <v>105</v>
      </c>
      <c r="AO108" s="190"/>
      <c r="AP108" s="227" t="str">
        <f aca="false">IF(MOD(ROW(),10),"",INDEX(AO$3:AO$600,ROW()/10))</f>
        <v/>
      </c>
      <c r="AQ108" s="181" t="n">
        <v>1.06</v>
      </c>
      <c r="AR108" s="229" t="e">
        <f aca="false">VALUE($AP108)</f>
        <v>#VALUE!</v>
      </c>
      <c r="AS108" s="164" t="n">
        <v>1050</v>
      </c>
      <c r="AT108" s="243"/>
      <c r="AU108" s="227" t="str">
        <f aca="false">IF(MOD(ROW(),10),"",INDEX(AT$3:AT$600,ROW()/10))</f>
        <v/>
      </c>
      <c r="AV108" s="181" t="n">
        <v>1.06</v>
      </c>
      <c r="AW108" s="229" t="e">
        <f aca="false">VALUE($AU108)</f>
        <v>#VALUE!</v>
      </c>
      <c r="AY108" s="243"/>
      <c r="AZ108" s="180" t="n">
        <f aca="false">IF(MOD(ROW(),2),"",INDEX(AY$3:AY$600,ROW()/2))</f>
        <v>0</v>
      </c>
      <c r="BA108" s="181" t="n">
        <v>1.06</v>
      </c>
      <c r="BB108" s="182" t="n">
        <f aca="false">VALUE(AZ108)</f>
        <v>0</v>
      </c>
      <c r="BD108" s="243"/>
      <c r="BE108" s="180" t="n">
        <f aca="false">IF(MOD(ROW(),2),"",INDEX(BD$3:BD$600,ROW()/2))</f>
        <v>0</v>
      </c>
      <c r="BF108" s="181" t="n">
        <v>1.06</v>
      </c>
      <c r="BG108" s="182" t="n">
        <f aca="false">VALUE($BD109)</f>
        <v>0</v>
      </c>
    </row>
    <row r="109" customFormat="false" ht="13.5" hidden="false" customHeight="false" outlineLevel="0" collapsed="false">
      <c r="A109" s="208" t="n">
        <v>1.02</v>
      </c>
      <c r="B109" s="209" t="n">
        <v>1.42</v>
      </c>
      <c r="C109" s="213" t="n">
        <f aca="false">$C108+(($AM$20-$AM$10))/10</f>
        <v>0.051</v>
      </c>
      <c r="D109" s="217" t="n">
        <f aca="false">$D108+(($AH$30-$AH$20))/10</f>
        <v>0.0258</v>
      </c>
      <c r="E109" s="211" t="n">
        <f aca="false">$AC104</f>
        <v>122</v>
      </c>
      <c r="F109" s="212" t="n">
        <f aca="false">$F108+(($AR$20-$AR$10))/10</f>
        <v>-0.0304</v>
      </c>
      <c r="G109" s="218" t="n">
        <f aca="false">$G108+(($AW$20-$AW$10))/10</f>
        <v>-0.0594</v>
      </c>
      <c r="H109" s="213" t="n">
        <f aca="false">$BB104</f>
        <v>0</v>
      </c>
      <c r="I109" s="213" t="n">
        <f aca="false">$BG104</f>
        <v>0</v>
      </c>
      <c r="K109" s="234" t="n">
        <v>-0.03</v>
      </c>
      <c r="L109" s="238" t="n">
        <f aca="false">L108-($L$12-$L$112)/101</f>
        <v>0</v>
      </c>
      <c r="M109" s="239" t="n">
        <f aca="false">M108-($M$12-$M$112)/101</f>
        <v>0</v>
      </c>
      <c r="Q109" s="234" t="n">
        <v>-0.02</v>
      </c>
      <c r="R109" s="235" t="n">
        <f aca="false">R108-($R$61-$R$111)/51</f>
        <v>0.00149411764705884</v>
      </c>
      <c r="S109" s="236" t="n">
        <f aca="false">S108-($S$61-$S$111)/51</f>
        <v>0</v>
      </c>
      <c r="T109" s="165"/>
      <c r="U109" s="165"/>
      <c r="V109" s="165"/>
      <c r="W109" s="165"/>
      <c r="X109" s="182"/>
      <c r="Y109" s="164" t="n">
        <v>106</v>
      </c>
      <c r="Z109" s="243" t="n">
        <v>127.3</v>
      </c>
      <c r="AA109" s="180" t="str">
        <f aca="false">IF(MOD(ROW(),2),"",INDEX($Z$3:$Z$600,ROW()/2))</f>
        <v/>
      </c>
      <c r="AB109" s="181" t="n">
        <v>1.07</v>
      </c>
      <c r="AC109" s="182" t="n">
        <f aca="false">VALUE($Z110)</f>
        <v>128.62</v>
      </c>
      <c r="AD109" s="164" t="n">
        <v>106</v>
      </c>
      <c r="AE109" s="191"/>
      <c r="AF109" s="227" t="str">
        <f aca="false">IF(MOD(ROW(),10),"",INDEX(AE$3:AE$600,ROW()/10))</f>
        <v/>
      </c>
      <c r="AG109" s="228" t="n">
        <v>104</v>
      </c>
      <c r="AH109" s="229" t="e">
        <f aca="false">VALUE($AF109)</f>
        <v>#VALUE!</v>
      </c>
      <c r="AI109" s="164" t="n">
        <v>106</v>
      </c>
      <c r="AJ109" s="243"/>
      <c r="AK109" s="227" t="str">
        <f aca="false">IF(MOD(ROW(),10),"",INDEX(AJ$3:AJ$600,ROW()/10))</f>
        <v/>
      </c>
      <c r="AL109" s="228" t="n">
        <v>99</v>
      </c>
      <c r="AM109" s="229" t="e">
        <f aca="false">VALUE($AK109)</f>
        <v>#VALUE!</v>
      </c>
      <c r="AN109" s="164" t="n">
        <v>106</v>
      </c>
      <c r="AO109" s="190"/>
      <c r="AP109" s="227" t="str">
        <f aca="false">IF(MOD(ROW(),10),"",INDEX(AO$3:AO$600,ROW()/10))</f>
        <v/>
      </c>
      <c r="AQ109" s="181" t="n">
        <v>1.07</v>
      </c>
      <c r="AR109" s="229" t="e">
        <f aca="false">VALUE($AP109)</f>
        <v>#VALUE!</v>
      </c>
      <c r="AS109" s="164" t="n">
        <v>1060</v>
      </c>
      <c r="AT109" s="243"/>
      <c r="AU109" s="227" t="str">
        <f aca="false">IF(MOD(ROW(),10),"",INDEX(AT$3:AT$600,ROW()/10))</f>
        <v/>
      </c>
      <c r="AV109" s="181" t="n">
        <v>1.07</v>
      </c>
      <c r="AW109" s="229" t="e">
        <f aca="false">VALUE($AU109)</f>
        <v>#VALUE!</v>
      </c>
      <c r="AY109" s="243"/>
      <c r="AZ109" s="180" t="str">
        <f aca="false">IF(MOD(ROW(),2),"",INDEX(AY$3:AY$600,ROW()/2))</f>
        <v/>
      </c>
      <c r="BA109" s="181" t="n">
        <v>1.07</v>
      </c>
      <c r="BB109" s="182" t="e">
        <f aca="false">VALUE(AZ109)</f>
        <v>#VALUE!</v>
      </c>
      <c r="BD109" s="243"/>
      <c r="BE109" s="180" t="str">
        <f aca="false">IF(MOD(ROW(),2),"",INDEX(BD$3:BD$600,ROW()/2))</f>
        <v/>
      </c>
      <c r="BF109" s="181" t="n">
        <v>1.07</v>
      </c>
      <c r="BG109" s="182" t="n">
        <f aca="false">VALUE($BD110)</f>
        <v>0</v>
      </c>
    </row>
    <row r="110" customFormat="false" ht="13.5" hidden="false" customHeight="false" outlineLevel="0" collapsed="false">
      <c r="A110" s="208" t="n">
        <v>1.03</v>
      </c>
      <c r="B110" s="209" t="n">
        <v>1.41</v>
      </c>
      <c r="C110" s="213" t="n">
        <f aca="false">$C109+(($AM$20-$AM$10))/10</f>
        <v>0.0505</v>
      </c>
      <c r="D110" s="217" t="n">
        <f aca="false">$D109+(($AH$30-$AH$20))/10</f>
        <v>0.0257</v>
      </c>
      <c r="E110" s="211" t="n">
        <f aca="false">$AC105</f>
        <v>123.32</v>
      </c>
      <c r="F110" s="212" t="n">
        <f aca="false">$F109+(($AR$20-$AR$10))/10</f>
        <v>-0.0326</v>
      </c>
      <c r="G110" s="218" t="n">
        <f aca="false">$G109+(($AW$20-$AW$10))/10</f>
        <v>-0.0631</v>
      </c>
      <c r="H110" s="213" t="n">
        <f aca="false">$BB104+($BB106-$BB104)/2</f>
        <v>0</v>
      </c>
      <c r="I110" s="213" t="n">
        <f aca="false">$BG104+($BG106-$BG104)/2</f>
        <v>0</v>
      </c>
      <c r="K110" s="234" t="n">
        <v>-0.02</v>
      </c>
      <c r="L110" s="238" t="n">
        <f aca="false">L109-($L$12-$L$112)/101</f>
        <v>0</v>
      </c>
      <c r="M110" s="239" t="n">
        <f aca="false">M109-($M$12-$M$112)/101</f>
        <v>0</v>
      </c>
      <c r="Q110" s="234" t="n">
        <v>-0.01</v>
      </c>
      <c r="R110" s="235" t="n">
        <f aca="false">R109-($R$61-$R$111)/51</f>
        <v>0.00099607843137257</v>
      </c>
      <c r="S110" s="236" t="n">
        <f aca="false">S109-($S$61-$S$111)/51</f>
        <v>0</v>
      </c>
      <c r="T110" s="165"/>
      <c r="U110" s="165"/>
      <c r="V110" s="165"/>
      <c r="W110" s="165"/>
      <c r="X110" s="182"/>
      <c r="Y110" s="164" t="n">
        <v>107</v>
      </c>
      <c r="Z110" s="243" t="n">
        <v>128.62</v>
      </c>
      <c r="AA110" s="180" t="n">
        <f aca="false">IF(MOD(ROW(),2),"",INDEX($Z$3:$Z$600,ROW()/2))</f>
        <v>58.46</v>
      </c>
      <c r="AB110" s="181" t="n">
        <v>1.08</v>
      </c>
      <c r="AC110" s="182" t="n">
        <f aca="false">VALUE($Z111)</f>
        <v>129.94</v>
      </c>
      <c r="AD110" s="164" t="n">
        <v>107</v>
      </c>
      <c r="AE110" s="191"/>
      <c r="AF110" s="227" t="n">
        <f aca="false">IF(MOD(ROW(),10),"",INDEX(AE$3:AE$600,ROW()/10))</f>
        <v>0.026</v>
      </c>
      <c r="AG110" s="228" t="n">
        <v>105</v>
      </c>
      <c r="AH110" s="229" t="n">
        <f aca="false">VALUE($AF110)</f>
        <v>0.026</v>
      </c>
      <c r="AI110" s="164" t="n">
        <v>107</v>
      </c>
      <c r="AJ110" s="243"/>
      <c r="AK110" s="227" t="n">
        <f aca="false">IF(MOD(ROW(),10),"",INDEX(AJ$3:AJ$600,ROW()/10))</f>
        <v>0.052</v>
      </c>
      <c r="AL110" s="228" t="n">
        <v>100</v>
      </c>
      <c r="AM110" s="229" t="n">
        <f aca="false">VALUE($AK110)</f>
        <v>0.052</v>
      </c>
      <c r="AN110" s="164" t="n">
        <v>107</v>
      </c>
      <c r="AO110" s="190"/>
      <c r="AP110" s="227" t="n">
        <f aca="false">IF(MOD(ROW(),10),"",INDEX(AO$3:AO$600,ROW()/10))</f>
        <v>-0.026</v>
      </c>
      <c r="AQ110" s="181" t="n">
        <v>1.08</v>
      </c>
      <c r="AR110" s="229" t="n">
        <f aca="false">VALUE($AP110)</f>
        <v>-0.026</v>
      </c>
      <c r="AS110" s="164" t="n">
        <v>1070</v>
      </c>
      <c r="AT110" s="243"/>
      <c r="AU110" s="227" t="n">
        <f aca="false">IF(MOD(ROW(),10),"",INDEX(AT$3:AT$600,ROW()/10))</f>
        <v>-0.052</v>
      </c>
      <c r="AV110" s="181" t="n">
        <v>1.08</v>
      </c>
      <c r="AW110" s="229" t="n">
        <f aca="false">VALUE($AU110)</f>
        <v>-0.052</v>
      </c>
      <c r="AY110" s="243"/>
      <c r="AZ110" s="180" t="n">
        <f aca="false">IF(MOD(ROW(),2),"",INDEX(AY$3:AY$600,ROW()/2))</f>
        <v>0</v>
      </c>
      <c r="BA110" s="181" t="n">
        <v>1.08</v>
      </c>
      <c r="BB110" s="182" t="n">
        <f aca="false">VALUE(AZ110)</f>
        <v>0</v>
      </c>
      <c r="BD110" s="243"/>
      <c r="BE110" s="180" t="n">
        <f aca="false">IF(MOD(ROW(),2),"",INDEX(BD$3:BD$600,ROW()/2))</f>
        <v>0</v>
      </c>
      <c r="BF110" s="181" t="n">
        <v>1.08</v>
      </c>
      <c r="BG110" s="182" t="n">
        <f aca="false">VALUE($BD111)</f>
        <v>0</v>
      </c>
    </row>
    <row r="111" customFormat="false" ht="13.5" hidden="false" customHeight="false" outlineLevel="0" collapsed="false">
      <c r="A111" s="208" t="n">
        <v>1.04</v>
      </c>
      <c r="B111" s="209" t="n">
        <v>1.4</v>
      </c>
      <c r="C111" s="213" t="n">
        <f aca="false">$C110+(($AM$20-$AM$10))/10</f>
        <v>0.05</v>
      </c>
      <c r="D111" s="217" t="n">
        <f aca="false">$D110+(($AH$30-$AH$20))/10</f>
        <v>0.0256</v>
      </c>
      <c r="E111" s="211" t="n">
        <f aca="false">$AC106</f>
        <v>124.65</v>
      </c>
      <c r="F111" s="212" t="n">
        <f aca="false">$F110+(($AR$20-$AR$10))/10</f>
        <v>-0.0348</v>
      </c>
      <c r="G111" s="218" t="n">
        <f aca="false">$G110+(($AW$20-$AW$10))/10</f>
        <v>-0.0668</v>
      </c>
      <c r="H111" s="213" t="n">
        <f aca="false">$BB106</f>
        <v>0</v>
      </c>
      <c r="I111" s="213" t="n">
        <f aca="false">$BG106</f>
        <v>0</v>
      </c>
      <c r="K111" s="234" t="n">
        <v>-0.01</v>
      </c>
      <c r="L111" s="238" t="n">
        <f aca="false">L110-($L$12-$L$112)/101</f>
        <v>0</v>
      </c>
      <c r="M111" s="239" t="n">
        <f aca="false">M110-($M$12-$M$112)/101</f>
        <v>0</v>
      </c>
      <c r="Q111" s="231" t="n">
        <v>0</v>
      </c>
      <c r="R111" s="244" t="n">
        <f aca="false">$T$5</f>
        <v>0</v>
      </c>
      <c r="S111" s="244" t="n">
        <f aca="false">$T$5</f>
        <v>0</v>
      </c>
      <c r="T111" s="165"/>
      <c r="U111" s="165"/>
      <c r="V111" s="165"/>
      <c r="W111" s="165"/>
      <c r="X111" s="182"/>
      <c r="Y111" s="164" t="n">
        <v>108</v>
      </c>
      <c r="Z111" s="243" t="n">
        <v>129.94</v>
      </c>
      <c r="AA111" s="180" t="str">
        <f aca="false">IF(MOD(ROW(),2),"",INDEX($Z$3:$Z$600,ROW()/2))</f>
        <v/>
      </c>
      <c r="AB111" s="181" t="n">
        <v>1.09</v>
      </c>
      <c r="AC111" s="182" t="n">
        <f aca="false">VALUE($Z112)</f>
        <v>131.27</v>
      </c>
      <c r="AD111" s="164" t="n">
        <v>108</v>
      </c>
      <c r="AE111" s="191"/>
      <c r="AF111" s="227" t="str">
        <f aca="false">IF(MOD(ROW(),10),"",INDEX(AE$3:AE$600,ROW()/10))</f>
        <v/>
      </c>
      <c r="AG111" s="228" t="n">
        <v>106</v>
      </c>
      <c r="AH111" s="229" t="e">
        <f aca="false">VALUE($AF111)</f>
        <v>#VALUE!</v>
      </c>
      <c r="AI111" s="164" t="n">
        <v>108</v>
      </c>
      <c r="AJ111" s="243"/>
      <c r="AK111" s="227" t="str">
        <f aca="false">IF(MOD(ROW(),10),"",INDEX(AJ$3:AJ$600,ROW()/10))</f>
        <v/>
      </c>
      <c r="AL111" s="228" t="n">
        <v>101</v>
      </c>
      <c r="AM111" s="229" t="e">
        <f aca="false">VALUE($AK111)</f>
        <v>#VALUE!</v>
      </c>
      <c r="AN111" s="164" t="n">
        <v>108</v>
      </c>
      <c r="AO111" s="190"/>
      <c r="AP111" s="227" t="str">
        <f aca="false">IF(MOD(ROW(),10),"",INDEX(AO$3:AO$600,ROW()/10))</f>
        <v/>
      </c>
      <c r="AQ111" s="181" t="n">
        <v>1.09</v>
      </c>
      <c r="AR111" s="229" t="e">
        <f aca="false">VALUE($AP111)</f>
        <v>#VALUE!</v>
      </c>
      <c r="AS111" s="164" t="n">
        <v>1080</v>
      </c>
      <c r="AT111" s="243"/>
      <c r="AU111" s="227" t="str">
        <f aca="false">IF(MOD(ROW(),10),"",INDEX(AT$3:AT$600,ROW()/10))</f>
        <v/>
      </c>
      <c r="AV111" s="181" t="n">
        <v>1.09</v>
      </c>
      <c r="AW111" s="229" t="e">
        <f aca="false">VALUE($AU111)</f>
        <v>#VALUE!</v>
      </c>
      <c r="AY111" s="243"/>
      <c r="AZ111" s="180" t="str">
        <f aca="false">IF(MOD(ROW(),2),"",INDEX(AY$3:AY$600,ROW()/2))</f>
        <v/>
      </c>
      <c r="BA111" s="181" t="n">
        <v>1.09</v>
      </c>
      <c r="BB111" s="182" t="e">
        <f aca="false">VALUE(AZ111)</f>
        <v>#VALUE!</v>
      </c>
      <c r="BD111" s="243"/>
      <c r="BE111" s="180" t="str">
        <f aca="false">IF(MOD(ROW(),2),"",INDEX(BD$3:BD$600,ROW()/2))</f>
        <v/>
      </c>
      <c r="BF111" s="181" t="n">
        <v>1.09</v>
      </c>
      <c r="BG111" s="182" t="n">
        <f aca="false">VALUE($BD112)</f>
        <v>0</v>
      </c>
    </row>
    <row r="112" customFormat="false" ht="13.5" hidden="false" customHeight="false" outlineLevel="0" collapsed="false">
      <c r="A112" s="208" t="n">
        <v>1.05</v>
      </c>
      <c r="B112" s="209" t="n">
        <v>1.39</v>
      </c>
      <c r="C112" s="213" t="n">
        <f aca="false">$C111+(($AM$20-$AM$10))/10</f>
        <v>0.0495</v>
      </c>
      <c r="D112" s="217" t="n">
        <f aca="false">$D111+(($AH$30-$AH$20))/10</f>
        <v>0.0255</v>
      </c>
      <c r="E112" s="211" t="n">
        <f aca="false">$AC107</f>
        <v>125.97</v>
      </c>
      <c r="F112" s="212" t="n">
        <f aca="false">$F111+(($AR$20-$AR$10))/10</f>
        <v>-0.037</v>
      </c>
      <c r="G112" s="218" t="n">
        <f aca="false">$G111+(($AW$20-$AW$10))/10</f>
        <v>-0.0705</v>
      </c>
      <c r="H112" s="213" t="n">
        <f aca="false">$BB106+($BB108-$BB106)/2</f>
        <v>0</v>
      </c>
      <c r="I112" s="213" t="n">
        <f aca="false">$BG106+($BG108-$BG106)/2</f>
        <v>0</v>
      </c>
      <c r="K112" s="231" t="n">
        <v>0</v>
      </c>
      <c r="L112" s="231" t="n">
        <v>0</v>
      </c>
      <c r="M112" s="231" t="n">
        <v>0</v>
      </c>
      <c r="Q112" s="234" t="n">
        <v>0.01</v>
      </c>
      <c r="R112" s="235" t="n">
        <f aca="false">R111-($R$111-$R$211)/101</f>
        <v>-0.000388118811881188</v>
      </c>
      <c r="S112" s="236" t="n">
        <f aca="false">S111-($R$111-$R$211)/101</f>
        <v>-0.000388118811881188</v>
      </c>
      <c r="T112" s="165"/>
      <c r="U112" s="165"/>
      <c r="V112" s="165"/>
      <c r="W112" s="165"/>
      <c r="X112" s="182"/>
      <c r="Y112" s="164" t="n">
        <v>109</v>
      </c>
      <c r="Z112" s="243" t="n">
        <v>131.27</v>
      </c>
      <c r="AA112" s="180" t="n">
        <f aca="false">IF(MOD(ROW(),2),"",INDEX($Z$3:$Z$600,ROW()/2))</f>
        <v>59.78</v>
      </c>
      <c r="AB112" s="181" t="n">
        <v>1.1</v>
      </c>
      <c r="AC112" s="182" t="n">
        <f aca="false">VALUE($Z113)</f>
        <v>132.59</v>
      </c>
      <c r="AD112" s="164" t="n">
        <v>109</v>
      </c>
      <c r="AE112" s="191"/>
      <c r="AF112" s="227" t="str">
        <f aca="false">IF(MOD(ROW(),10),"",INDEX(AE$3:AE$600,ROW()/10))</f>
        <v/>
      </c>
      <c r="AG112" s="228" t="n">
        <v>107</v>
      </c>
      <c r="AH112" s="229" t="e">
        <f aca="false">VALUE($AF112)</f>
        <v>#VALUE!</v>
      </c>
      <c r="AI112" s="164" t="n">
        <v>109</v>
      </c>
      <c r="AJ112" s="243"/>
      <c r="AK112" s="227" t="str">
        <f aca="false">IF(MOD(ROW(),10),"",INDEX(AJ$3:AJ$600,ROW()/10))</f>
        <v/>
      </c>
      <c r="AL112" s="228" t="n">
        <v>102</v>
      </c>
      <c r="AM112" s="229" t="e">
        <f aca="false">VALUE($AK112)</f>
        <v>#VALUE!</v>
      </c>
      <c r="AN112" s="164" t="n">
        <v>109</v>
      </c>
      <c r="AO112" s="190"/>
      <c r="AP112" s="227" t="str">
        <f aca="false">IF(MOD(ROW(),10),"",INDEX(AO$3:AO$600,ROW()/10))</f>
        <v/>
      </c>
      <c r="AQ112" s="181" t="n">
        <v>1.1</v>
      </c>
      <c r="AR112" s="229" t="e">
        <f aca="false">VALUE($AP112)</f>
        <v>#VALUE!</v>
      </c>
      <c r="AS112" s="164" t="n">
        <v>1090</v>
      </c>
      <c r="AT112" s="243"/>
      <c r="AU112" s="227" t="str">
        <f aca="false">IF(MOD(ROW(),10),"",INDEX(AT$3:AT$600,ROW()/10))</f>
        <v/>
      </c>
      <c r="AV112" s="181" t="n">
        <v>1.1</v>
      </c>
      <c r="AW112" s="229" t="e">
        <f aca="false">VALUE($AU112)</f>
        <v>#VALUE!</v>
      </c>
      <c r="AY112" s="243"/>
      <c r="AZ112" s="180" t="n">
        <f aca="false">IF(MOD(ROW(),2),"",INDEX(AY$3:AY$600,ROW()/2))</f>
        <v>0</v>
      </c>
      <c r="BA112" s="181" t="n">
        <v>1.1</v>
      </c>
      <c r="BB112" s="182" t="n">
        <f aca="false">VALUE(AZ112)</f>
        <v>0</v>
      </c>
      <c r="BD112" s="243"/>
      <c r="BE112" s="180" t="n">
        <f aca="false">IF(MOD(ROW(),2),"",INDEX(BD$3:BD$600,ROW()/2))</f>
        <v>0</v>
      </c>
      <c r="BF112" s="181" t="n">
        <v>1.1</v>
      </c>
      <c r="BG112" s="182" t="n">
        <f aca="false">VALUE($BD113)</f>
        <v>0</v>
      </c>
    </row>
    <row r="113" customFormat="false" ht="13.5" hidden="false" customHeight="false" outlineLevel="0" collapsed="false">
      <c r="A113" s="208" t="n">
        <v>1.06</v>
      </c>
      <c r="B113" s="209" t="n">
        <v>1.38</v>
      </c>
      <c r="C113" s="213" t="n">
        <f aca="false">$C112+(($AM$20-$AM$10))/10</f>
        <v>0.049</v>
      </c>
      <c r="D113" s="217" t="n">
        <f aca="false">$D112+(($AH$30-$AH$20))/10</f>
        <v>0.0254</v>
      </c>
      <c r="E113" s="211" t="n">
        <f aca="false">$AC108</f>
        <v>127.3</v>
      </c>
      <c r="F113" s="212" t="n">
        <f aca="false">$F112+(($AR$20-$AR$10))/10</f>
        <v>-0.0392</v>
      </c>
      <c r="G113" s="218" t="n">
        <f aca="false">$G112+(($AW$20-$AW$10))/10</f>
        <v>-0.0742</v>
      </c>
      <c r="H113" s="213" t="n">
        <f aca="false">$BB108</f>
        <v>0</v>
      </c>
      <c r="I113" s="213" t="n">
        <f aca="false">$BG108</f>
        <v>0</v>
      </c>
      <c r="K113" s="234" t="n">
        <v>0.01</v>
      </c>
      <c r="L113" s="238" t="n">
        <f aca="false">L112-($L$112-$L$212)/101</f>
        <v>0</v>
      </c>
      <c r="M113" s="239" t="n">
        <f aca="false">M112-($M$112-$M$212)/101</f>
        <v>0</v>
      </c>
      <c r="Q113" s="234" t="n">
        <v>0.02</v>
      </c>
      <c r="R113" s="235" t="n">
        <f aca="false">R112-($R$111-$R$211)/101</f>
        <v>-0.000776237623762376</v>
      </c>
      <c r="S113" s="236" t="n">
        <f aca="false">S112-($R$111-$R$211)/101</f>
        <v>-0.000776237623762376</v>
      </c>
      <c r="T113" s="165"/>
      <c r="U113" s="165"/>
      <c r="V113" s="165"/>
      <c r="W113" s="165"/>
      <c r="X113" s="182"/>
      <c r="Y113" s="164" t="n">
        <v>110</v>
      </c>
      <c r="Z113" s="243" t="n">
        <v>132.59</v>
      </c>
      <c r="AA113" s="180" t="str">
        <f aca="false">IF(MOD(ROW(),2),"",INDEX($Z$3:$Z$600,ROW()/2))</f>
        <v/>
      </c>
      <c r="AB113" s="181" t="n">
        <v>1.11</v>
      </c>
      <c r="AC113" s="182" t="n">
        <f aca="false">VALUE($Z114)</f>
        <v>133.92</v>
      </c>
      <c r="AD113" s="164" t="n">
        <v>110</v>
      </c>
      <c r="AE113" s="191"/>
      <c r="AF113" s="227" t="str">
        <f aca="false">IF(MOD(ROW(),10),"",INDEX(AE$3:AE$600,ROW()/10))</f>
        <v/>
      </c>
      <c r="AG113" s="228" t="n">
        <v>108</v>
      </c>
      <c r="AH113" s="229" t="e">
        <f aca="false">VALUE($AF113)</f>
        <v>#VALUE!</v>
      </c>
      <c r="AI113" s="164" t="n">
        <v>110</v>
      </c>
      <c r="AJ113" s="243"/>
      <c r="AK113" s="227" t="str">
        <f aca="false">IF(MOD(ROW(),10),"",INDEX(AJ$3:AJ$600,ROW()/10))</f>
        <v/>
      </c>
      <c r="AL113" s="228" t="n">
        <v>103</v>
      </c>
      <c r="AM113" s="229" t="e">
        <f aca="false">VALUE($AK113)</f>
        <v>#VALUE!</v>
      </c>
      <c r="AN113" s="164" t="n">
        <v>110</v>
      </c>
      <c r="AO113" s="190"/>
      <c r="AP113" s="227" t="str">
        <f aca="false">IF(MOD(ROW(),10),"",INDEX(AO$3:AO$600,ROW()/10))</f>
        <v/>
      </c>
      <c r="AQ113" s="181" t="n">
        <v>1.11</v>
      </c>
      <c r="AR113" s="229" t="e">
        <f aca="false">VALUE($AP113)</f>
        <v>#VALUE!</v>
      </c>
      <c r="AS113" s="164" t="n">
        <v>1100</v>
      </c>
      <c r="AT113" s="243"/>
      <c r="AU113" s="227" t="str">
        <f aca="false">IF(MOD(ROW(),10),"",INDEX(AT$3:AT$600,ROW()/10))</f>
        <v/>
      </c>
      <c r="AV113" s="181" t="n">
        <v>1.11</v>
      </c>
      <c r="AW113" s="229" t="e">
        <f aca="false">VALUE($AU113)</f>
        <v>#VALUE!</v>
      </c>
      <c r="AY113" s="243"/>
      <c r="AZ113" s="180" t="str">
        <f aca="false">IF(MOD(ROW(),2),"",INDEX(AY$3:AY$600,ROW()/2))</f>
        <v/>
      </c>
      <c r="BA113" s="181" t="n">
        <v>1.11</v>
      </c>
      <c r="BB113" s="182" t="e">
        <f aca="false">VALUE(AZ113)</f>
        <v>#VALUE!</v>
      </c>
      <c r="BD113" s="243"/>
      <c r="BE113" s="180" t="str">
        <f aca="false">IF(MOD(ROW(),2),"",INDEX(BD$3:BD$600,ROW()/2))</f>
        <v/>
      </c>
      <c r="BF113" s="181" t="n">
        <v>1.11</v>
      </c>
      <c r="BG113" s="182" t="n">
        <f aca="false">VALUE($BD114)</f>
        <v>0</v>
      </c>
    </row>
    <row r="114" customFormat="false" ht="13.5" hidden="false" customHeight="false" outlineLevel="0" collapsed="false">
      <c r="A114" s="208" t="n">
        <v>1.07</v>
      </c>
      <c r="B114" s="209" t="n">
        <v>1.37</v>
      </c>
      <c r="C114" s="213" t="n">
        <f aca="false">$C113+(($AM$20-$AM$10))/10</f>
        <v>0.0485</v>
      </c>
      <c r="D114" s="217" t="n">
        <f aca="false">$D113+(($AH$30-$AH$20))/10</f>
        <v>0.0253</v>
      </c>
      <c r="E114" s="211" t="n">
        <f aca="false">$AC109</f>
        <v>128.62</v>
      </c>
      <c r="F114" s="212" t="n">
        <f aca="false">$F113+(($AR$20-$AR$10))/10</f>
        <v>-0.0414</v>
      </c>
      <c r="G114" s="218" t="n">
        <f aca="false">$G113+(($AW$20-$AW$10))/10</f>
        <v>-0.0779</v>
      </c>
      <c r="H114" s="213" t="n">
        <f aca="false">$BB108+($BB110-$BB108)/2</f>
        <v>0</v>
      </c>
      <c r="I114" s="213" t="n">
        <f aca="false">$BG108+($BG110-$BG108)/2</f>
        <v>0</v>
      </c>
      <c r="K114" s="234" t="n">
        <v>0.02</v>
      </c>
      <c r="L114" s="238" t="n">
        <f aca="false">L113-($L$112-$L$212)/101</f>
        <v>0</v>
      </c>
      <c r="M114" s="239" t="n">
        <f aca="false">M113-($M$112-$M$212)/101</f>
        <v>0</v>
      </c>
      <c r="Q114" s="234" t="n">
        <v>0.03</v>
      </c>
      <c r="R114" s="235" t="n">
        <f aca="false">R113-($R$111-$R$211)/101</f>
        <v>-0.00116435643564356</v>
      </c>
      <c r="S114" s="236" t="n">
        <f aca="false">S113-($R$111-$R$211)/101</f>
        <v>-0.00116435643564356</v>
      </c>
      <c r="T114" s="165"/>
      <c r="U114" s="165"/>
      <c r="V114" s="165"/>
      <c r="W114" s="165"/>
      <c r="X114" s="182"/>
      <c r="Y114" s="164" t="n">
        <v>111</v>
      </c>
      <c r="Z114" s="243" t="n">
        <v>133.92</v>
      </c>
      <c r="AA114" s="180" t="n">
        <f aca="false">IF(MOD(ROW(),2),"",INDEX($Z$3:$Z$600,ROW()/2))</f>
        <v>61.1</v>
      </c>
      <c r="AB114" s="181" t="n">
        <v>1.12</v>
      </c>
      <c r="AC114" s="182" t="n">
        <f aca="false">VALUE($Z115)</f>
        <v>135.24</v>
      </c>
      <c r="AD114" s="164" t="n">
        <v>111</v>
      </c>
      <c r="AE114" s="191"/>
      <c r="AF114" s="227" t="str">
        <f aca="false">IF(MOD(ROW(),10),"",INDEX(AE$3:AE$600,ROW()/10))</f>
        <v/>
      </c>
      <c r="AG114" s="228" t="n">
        <v>109</v>
      </c>
      <c r="AH114" s="229" t="e">
        <f aca="false">VALUE($AF114)</f>
        <v>#VALUE!</v>
      </c>
      <c r="AI114" s="164" t="n">
        <v>111</v>
      </c>
      <c r="AJ114" s="243"/>
      <c r="AK114" s="227" t="str">
        <f aca="false">IF(MOD(ROW(),10),"",INDEX(AJ$3:AJ$600,ROW()/10))</f>
        <v/>
      </c>
      <c r="AL114" s="228" t="n">
        <v>104</v>
      </c>
      <c r="AM114" s="229" t="e">
        <f aca="false">VALUE($AK114)</f>
        <v>#VALUE!</v>
      </c>
      <c r="AN114" s="164" t="n">
        <v>111</v>
      </c>
      <c r="AO114" s="190"/>
      <c r="AP114" s="227" t="str">
        <f aca="false">IF(MOD(ROW(),10),"",INDEX(AO$3:AO$600,ROW()/10))</f>
        <v/>
      </c>
      <c r="AQ114" s="181" t="n">
        <v>1.12</v>
      </c>
      <c r="AR114" s="229" t="e">
        <f aca="false">VALUE($AP114)</f>
        <v>#VALUE!</v>
      </c>
      <c r="AS114" s="164" t="n">
        <v>1110</v>
      </c>
      <c r="AT114" s="243"/>
      <c r="AU114" s="227" t="str">
        <f aca="false">IF(MOD(ROW(),10),"",INDEX(AT$3:AT$600,ROW()/10))</f>
        <v/>
      </c>
      <c r="AV114" s="181" t="n">
        <v>1.12</v>
      </c>
      <c r="AW114" s="229" t="e">
        <f aca="false">VALUE($AU114)</f>
        <v>#VALUE!</v>
      </c>
      <c r="AY114" s="243"/>
      <c r="AZ114" s="180" t="n">
        <f aca="false">IF(MOD(ROW(),2),"",INDEX(AY$3:AY$600,ROW()/2))</f>
        <v>0</v>
      </c>
      <c r="BA114" s="181" t="n">
        <v>1.12</v>
      </c>
      <c r="BB114" s="182" t="n">
        <f aca="false">VALUE(AZ114)</f>
        <v>0</v>
      </c>
      <c r="BD114" s="243"/>
      <c r="BE114" s="180" t="n">
        <f aca="false">IF(MOD(ROW(),2),"",INDEX(BD$3:BD$600,ROW()/2))</f>
        <v>0</v>
      </c>
      <c r="BF114" s="181" t="n">
        <v>1.12</v>
      </c>
      <c r="BG114" s="182" t="n">
        <f aca="false">VALUE($BD115)</f>
        <v>0</v>
      </c>
    </row>
    <row r="115" customFormat="false" ht="13.5" hidden="false" customHeight="false" outlineLevel="0" collapsed="false">
      <c r="A115" s="208" t="n">
        <v>1.08</v>
      </c>
      <c r="B115" s="209" t="n">
        <v>1.36</v>
      </c>
      <c r="C115" s="213" t="n">
        <f aca="false">$C114+(($AM$20-$AM$10))/10</f>
        <v>0.048</v>
      </c>
      <c r="D115" s="217" t="n">
        <f aca="false">$D114+(($AH$30-$AH$20))/10</f>
        <v>0.0252</v>
      </c>
      <c r="E115" s="211" t="n">
        <f aca="false">$AC110</f>
        <v>129.94</v>
      </c>
      <c r="F115" s="212" t="n">
        <f aca="false">$F114+(($AR$20-$AR$10))/10</f>
        <v>-0.0436</v>
      </c>
      <c r="G115" s="218" t="n">
        <f aca="false">$G114+(($AW$20-$AW$10))/10</f>
        <v>-0.0816</v>
      </c>
      <c r="H115" s="213" t="n">
        <f aca="false">$BB110</f>
        <v>0</v>
      </c>
      <c r="I115" s="213" t="n">
        <f aca="false">$BG110</f>
        <v>0</v>
      </c>
      <c r="K115" s="234" t="n">
        <v>0.03</v>
      </c>
      <c r="L115" s="238" t="n">
        <f aca="false">L114-($L$112-$L$212)/101</f>
        <v>0</v>
      </c>
      <c r="M115" s="239" t="n">
        <f aca="false">M114-($M$112-$M$212)/101</f>
        <v>0</v>
      </c>
      <c r="Q115" s="234" t="n">
        <v>0.04</v>
      </c>
      <c r="R115" s="235" t="n">
        <f aca="false">R114-($R$111-$R$211)/101</f>
        <v>-0.00155247524752475</v>
      </c>
      <c r="S115" s="236" t="n">
        <f aca="false">S114-($R$111-$R$211)/101</f>
        <v>-0.00155247524752475</v>
      </c>
      <c r="T115" s="165"/>
      <c r="U115" s="165"/>
      <c r="V115" s="165"/>
      <c r="W115" s="165"/>
      <c r="X115" s="182"/>
      <c r="Y115" s="164" t="n">
        <v>112</v>
      </c>
      <c r="Z115" s="243" t="n">
        <v>135.24</v>
      </c>
      <c r="AA115" s="180" t="str">
        <f aca="false">IF(MOD(ROW(),2),"",INDEX($Z$3:$Z$600,ROW()/2))</f>
        <v/>
      </c>
      <c r="AB115" s="181" t="n">
        <v>1.13</v>
      </c>
      <c r="AC115" s="182" t="n">
        <f aca="false">VALUE($Z116)</f>
        <v>136.56</v>
      </c>
      <c r="AD115" s="164" t="n">
        <v>112</v>
      </c>
      <c r="AE115" s="191"/>
      <c r="AF115" s="227" t="str">
        <f aca="false">IF(MOD(ROW(),10),"",INDEX(AE$3:AE$600,ROW()/10))</f>
        <v/>
      </c>
      <c r="AG115" s="228" t="n">
        <v>110</v>
      </c>
      <c r="AH115" s="229" t="e">
        <f aca="false">VALUE($AF115)</f>
        <v>#VALUE!</v>
      </c>
      <c r="AI115" s="164" t="n">
        <v>112</v>
      </c>
      <c r="AJ115" s="243"/>
      <c r="AK115" s="227" t="str">
        <f aca="false">IF(MOD(ROW(),10),"",INDEX(AJ$3:AJ$600,ROW()/10))</f>
        <v/>
      </c>
      <c r="AL115" s="228" t="n">
        <v>105</v>
      </c>
      <c r="AM115" s="229" t="e">
        <f aca="false">VALUE($AK115)</f>
        <v>#VALUE!</v>
      </c>
      <c r="AN115" s="164" t="n">
        <v>112</v>
      </c>
      <c r="AO115" s="190"/>
      <c r="AP115" s="227" t="str">
        <f aca="false">IF(MOD(ROW(),10),"",INDEX(AO$3:AO$600,ROW()/10))</f>
        <v/>
      </c>
      <c r="AQ115" s="181" t="n">
        <v>1.13</v>
      </c>
      <c r="AR115" s="229" t="e">
        <f aca="false">VALUE($AP115)</f>
        <v>#VALUE!</v>
      </c>
      <c r="AS115" s="164" t="n">
        <v>1120</v>
      </c>
      <c r="AT115" s="243"/>
      <c r="AU115" s="227" t="str">
        <f aca="false">IF(MOD(ROW(),10),"",INDEX(AT$3:AT$600,ROW()/10))</f>
        <v/>
      </c>
      <c r="AV115" s="181" t="n">
        <v>1.13</v>
      </c>
      <c r="AW115" s="229" t="e">
        <f aca="false">VALUE($AU115)</f>
        <v>#VALUE!</v>
      </c>
      <c r="AY115" s="243"/>
      <c r="AZ115" s="180" t="str">
        <f aca="false">IF(MOD(ROW(),2),"",INDEX(AY$3:AY$600,ROW()/2))</f>
        <v/>
      </c>
      <c r="BA115" s="181" t="n">
        <v>1.13</v>
      </c>
      <c r="BB115" s="182" t="e">
        <f aca="false">VALUE(AZ115)</f>
        <v>#VALUE!</v>
      </c>
      <c r="BD115" s="243"/>
      <c r="BE115" s="180" t="str">
        <f aca="false">IF(MOD(ROW(),2),"",INDEX(BD$3:BD$600,ROW()/2))</f>
        <v/>
      </c>
      <c r="BF115" s="181" t="n">
        <v>1.13</v>
      </c>
      <c r="BG115" s="182" t="n">
        <f aca="false">VALUE($BD116)</f>
        <v>0</v>
      </c>
    </row>
    <row r="116" customFormat="false" ht="13.5" hidden="false" customHeight="false" outlineLevel="0" collapsed="false">
      <c r="A116" s="208" t="n">
        <v>1.09</v>
      </c>
      <c r="B116" s="209" t="n">
        <v>1.35</v>
      </c>
      <c r="C116" s="213" t="n">
        <f aca="false">$C115+(($AM$20-$AM$10))/10</f>
        <v>0.0475</v>
      </c>
      <c r="D116" s="217" t="n">
        <f aca="false">$D115+(($AH$30-$AH$20))/10</f>
        <v>0.0251</v>
      </c>
      <c r="E116" s="211" t="n">
        <f aca="false">$AC111</f>
        <v>131.27</v>
      </c>
      <c r="F116" s="212" t="n">
        <f aca="false">$F115+(($AR$20-$AR$10))/10</f>
        <v>-0.0458</v>
      </c>
      <c r="G116" s="218" t="n">
        <f aca="false">$G115+(($AW$20-$AW$10))/10</f>
        <v>-0.0853</v>
      </c>
      <c r="H116" s="213" t="n">
        <f aca="false">$BB110+($BB112-$BB110)/2</f>
        <v>0</v>
      </c>
      <c r="I116" s="213" t="n">
        <f aca="false">$BG110+($BG112-$BG110)/2</f>
        <v>0</v>
      </c>
      <c r="K116" s="234" t="n">
        <v>0.04</v>
      </c>
      <c r="L116" s="238" t="n">
        <f aca="false">L115-($L$112-$L$212)/101</f>
        <v>0</v>
      </c>
      <c r="M116" s="239" t="n">
        <f aca="false">M115-($M$112-$M$212)/101</f>
        <v>0</v>
      </c>
      <c r="Q116" s="234" t="n">
        <v>0.05</v>
      </c>
      <c r="R116" s="235" t="n">
        <f aca="false">R115-($R$111-$R$211)/101</f>
        <v>-0.00194059405940594</v>
      </c>
      <c r="S116" s="236" t="n">
        <f aca="false">S115-($R$111-$R$211)/101</f>
        <v>-0.00194059405940594</v>
      </c>
      <c r="T116" s="165"/>
      <c r="U116" s="165"/>
      <c r="V116" s="165"/>
      <c r="W116" s="165"/>
      <c r="X116" s="182"/>
      <c r="Y116" s="164" t="n">
        <v>113</v>
      </c>
      <c r="Z116" s="243" t="n">
        <v>136.56</v>
      </c>
      <c r="AA116" s="180" t="n">
        <f aca="false">IF(MOD(ROW(),2),"",INDEX($Z$3:$Z$600,ROW()/2))</f>
        <v>62.43</v>
      </c>
      <c r="AB116" s="181" t="n">
        <v>1.14</v>
      </c>
      <c r="AC116" s="182" t="n">
        <f aca="false">VALUE($Z117)</f>
        <v>137.89</v>
      </c>
      <c r="AD116" s="164" t="n">
        <v>113</v>
      </c>
      <c r="AE116" s="191"/>
      <c r="AF116" s="227" t="str">
        <f aca="false">IF(MOD(ROW(),10),"",INDEX(AE$3:AE$600,ROW()/10))</f>
        <v/>
      </c>
      <c r="AG116" s="228" t="n">
        <v>111</v>
      </c>
      <c r="AH116" s="229" t="e">
        <f aca="false">VALUE($AF116)</f>
        <v>#VALUE!</v>
      </c>
      <c r="AI116" s="164" t="n">
        <v>113</v>
      </c>
      <c r="AJ116" s="243"/>
      <c r="AK116" s="227" t="str">
        <f aca="false">IF(MOD(ROW(),10),"",INDEX(AJ$3:AJ$600,ROW()/10))</f>
        <v/>
      </c>
      <c r="AL116" s="228" t="n">
        <v>106</v>
      </c>
      <c r="AM116" s="229" t="e">
        <f aca="false">VALUE($AK116)</f>
        <v>#VALUE!</v>
      </c>
      <c r="AN116" s="164" t="n">
        <v>113</v>
      </c>
      <c r="AO116" s="190"/>
      <c r="AP116" s="227" t="str">
        <f aca="false">IF(MOD(ROW(),10),"",INDEX(AO$3:AO$600,ROW()/10))</f>
        <v/>
      </c>
      <c r="AQ116" s="181" t="n">
        <v>1.14</v>
      </c>
      <c r="AR116" s="229" t="e">
        <f aca="false">VALUE($AP116)</f>
        <v>#VALUE!</v>
      </c>
      <c r="AS116" s="164" t="n">
        <v>1130</v>
      </c>
      <c r="AT116" s="243"/>
      <c r="AU116" s="227" t="str">
        <f aca="false">IF(MOD(ROW(),10),"",INDEX(AT$3:AT$600,ROW()/10))</f>
        <v/>
      </c>
      <c r="AV116" s="181" t="n">
        <v>1.14</v>
      </c>
      <c r="AW116" s="229" t="e">
        <f aca="false">VALUE($AU116)</f>
        <v>#VALUE!</v>
      </c>
      <c r="AY116" s="243"/>
      <c r="AZ116" s="180" t="n">
        <f aca="false">IF(MOD(ROW(),2),"",INDEX(AY$3:AY$600,ROW()/2))</f>
        <v>0</v>
      </c>
      <c r="BA116" s="181" t="n">
        <v>1.14</v>
      </c>
      <c r="BB116" s="182" t="n">
        <f aca="false">VALUE(AZ116)</f>
        <v>0</v>
      </c>
      <c r="BD116" s="243"/>
      <c r="BE116" s="180" t="n">
        <f aca="false">IF(MOD(ROW(),2),"",INDEX(BD$3:BD$600,ROW()/2))</f>
        <v>0</v>
      </c>
      <c r="BF116" s="181" t="n">
        <v>1.14</v>
      </c>
      <c r="BG116" s="182" t="n">
        <f aca="false">VALUE($BD117)</f>
        <v>0</v>
      </c>
    </row>
    <row r="117" customFormat="false" ht="13.5" hidden="false" customHeight="false" outlineLevel="0" collapsed="false">
      <c r="A117" s="208" t="n">
        <v>1.1</v>
      </c>
      <c r="B117" s="209" t="n">
        <v>1.34</v>
      </c>
      <c r="C117" s="213" t="n">
        <f aca="false">$AM120</f>
        <v>0.052</v>
      </c>
      <c r="D117" s="241" t="n">
        <f aca="false">$AH120</f>
        <v>0.026</v>
      </c>
      <c r="E117" s="211" t="n">
        <f aca="false">$AC112</f>
        <v>132.59</v>
      </c>
      <c r="F117" s="212" t="n">
        <f aca="false">$AR120</f>
        <v>-0.026</v>
      </c>
      <c r="G117" s="218" t="n">
        <f aca="false">$AW120</f>
        <v>-0.052</v>
      </c>
      <c r="H117" s="213" t="n">
        <f aca="false">$BB112</f>
        <v>0</v>
      </c>
      <c r="I117" s="213" t="n">
        <f aca="false">$BG112</f>
        <v>0</v>
      </c>
      <c r="K117" s="234" t="n">
        <v>0.05</v>
      </c>
      <c r="L117" s="238" t="n">
        <f aca="false">L116-($L$112-$L$212)/101</f>
        <v>0</v>
      </c>
      <c r="M117" s="239" t="n">
        <f aca="false">M116-($M$112-$M$212)/101</f>
        <v>0</v>
      </c>
      <c r="Q117" s="234" t="n">
        <v>0.06</v>
      </c>
      <c r="R117" s="235" t="n">
        <f aca="false">R116-($R$111-$R$211)/101</f>
        <v>-0.00232871287128713</v>
      </c>
      <c r="S117" s="236" t="n">
        <f aca="false">S116-($R$111-$R$211)/101</f>
        <v>-0.00232871287128713</v>
      </c>
      <c r="T117" s="165"/>
      <c r="U117" s="165"/>
      <c r="V117" s="165"/>
      <c r="W117" s="165"/>
      <c r="X117" s="182"/>
      <c r="Y117" s="164" t="n">
        <v>114</v>
      </c>
      <c r="Z117" s="243" t="n">
        <v>137.89</v>
      </c>
      <c r="AA117" s="180" t="str">
        <f aca="false">IF(MOD(ROW(),2),"",INDEX($Z$3:$Z$600,ROW()/2))</f>
        <v/>
      </c>
      <c r="AB117" s="181" t="n">
        <v>1.15</v>
      </c>
      <c r="AC117" s="182" t="n">
        <f aca="false">VALUE($Z118)</f>
        <v>139.21</v>
      </c>
      <c r="AD117" s="164" t="n">
        <v>114</v>
      </c>
      <c r="AE117" s="191"/>
      <c r="AF117" s="227" t="str">
        <f aca="false">IF(MOD(ROW(),10),"",INDEX(AE$3:AE$600,ROW()/10))</f>
        <v/>
      </c>
      <c r="AG117" s="228" t="n">
        <v>112</v>
      </c>
      <c r="AH117" s="229" t="e">
        <f aca="false">VALUE($AF117)</f>
        <v>#VALUE!</v>
      </c>
      <c r="AI117" s="164" t="n">
        <v>114</v>
      </c>
      <c r="AJ117" s="243"/>
      <c r="AK117" s="227" t="str">
        <f aca="false">IF(MOD(ROW(),10),"",INDEX(AJ$3:AJ$600,ROW()/10))</f>
        <v/>
      </c>
      <c r="AL117" s="228" t="n">
        <v>107</v>
      </c>
      <c r="AM117" s="229" t="e">
        <f aca="false">VALUE($AK117)</f>
        <v>#VALUE!</v>
      </c>
      <c r="AN117" s="164" t="n">
        <v>114</v>
      </c>
      <c r="AO117" s="190"/>
      <c r="AP117" s="227" t="str">
        <f aca="false">IF(MOD(ROW(),10),"",INDEX(AO$3:AO$600,ROW()/10))</f>
        <v/>
      </c>
      <c r="AQ117" s="181" t="n">
        <v>1.15</v>
      </c>
      <c r="AR117" s="229" t="e">
        <f aca="false">VALUE($AP117)</f>
        <v>#VALUE!</v>
      </c>
      <c r="AS117" s="164" t="n">
        <v>1140</v>
      </c>
      <c r="AT117" s="243"/>
      <c r="AU117" s="227" t="str">
        <f aca="false">IF(MOD(ROW(),10),"",INDEX(AT$3:AT$600,ROW()/10))</f>
        <v/>
      </c>
      <c r="AV117" s="181" t="n">
        <v>1.15</v>
      </c>
      <c r="AW117" s="229" t="e">
        <f aca="false">VALUE($AU117)</f>
        <v>#VALUE!</v>
      </c>
      <c r="AY117" s="243"/>
      <c r="AZ117" s="180" t="str">
        <f aca="false">IF(MOD(ROW(),2),"",INDEX(AY$3:AY$600,ROW()/2))</f>
        <v/>
      </c>
      <c r="BA117" s="181" t="n">
        <v>1.15</v>
      </c>
      <c r="BB117" s="182" t="e">
        <f aca="false">VALUE(AZ117)</f>
        <v>#VALUE!</v>
      </c>
      <c r="BD117" s="243"/>
      <c r="BE117" s="180" t="str">
        <f aca="false">IF(MOD(ROW(),2),"",INDEX(BD$3:BD$600,ROW()/2))</f>
        <v/>
      </c>
      <c r="BF117" s="181" t="n">
        <v>1.15</v>
      </c>
      <c r="BG117" s="182" t="n">
        <f aca="false">VALUE($BD118)</f>
        <v>0</v>
      </c>
    </row>
    <row r="118" customFormat="false" ht="13.5" hidden="false" customHeight="false" outlineLevel="0" collapsed="false">
      <c r="A118" s="208" t="n">
        <v>1.11</v>
      </c>
      <c r="B118" s="209" t="n">
        <v>1.33</v>
      </c>
      <c r="C118" s="213" t="n">
        <f aca="false">$C117+(($AM$20-$AM$10))/10</f>
        <v>0.0515</v>
      </c>
      <c r="D118" s="217" t="n">
        <f aca="false">$D117+(($AH$30-$AH$20))/10</f>
        <v>0.0259</v>
      </c>
      <c r="E118" s="211" t="n">
        <f aca="false">$AC113</f>
        <v>133.92</v>
      </c>
      <c r="F118" s="212" t="n">
        <f aca="false">$F117+(($AR$20-$AR$10))/10</f>
        <v>-0.0282</v>
      </c>
      <c r="G118" s="218" t="n">
        <f aca="false">$G117+(($AW$20-$AW$10))/10</f>
        <v>-0.0557</v>
      </c>
      <c r="H118" s="213" t="n">
        <f aca="false">$BB112+($BB114-$BB112)/2</f>
        <v>0</v>
      </c>
      <c r="I118" s="213" t="n">
        <f aca="false">$BG112+($BG114-$BG112)/2</f>
        <v>0</v>
      </c>
      <c r="K118" s="234" t="n">
        <v>0.06</v>
      </c>
      <c r="L118" s="238" t="n">
        <f aca="false">L117-($L$112-$L$212)/101</f>
        <v>0</v>
      </c>
      <c r="M118" s="239" t="n">
        <f aca="false">M117-($M$112-$M$212)/101</f>
        <v>0</v>
      </c>
      <c r="Q118" s="234" t="n">
        <v>0.07</v>
      </c>
      <c r="R118" s="235" t="n">
        <f aca="false">R117-($R$111-$R$211)/101</f>
        <v>-0.00271683168316832</v>
      </c>
      <c r="S118" s="236" t="n">
        <f aca="false">S117-($R$111-$R$211)/101</f>
        <v>-0.00271683168316832</v>
      </c>
      <c r="T118" s="165"/>
      <c r="U118" s="165"/>
      <c r="V118" s="165"/>
      <c r="W118" s="165"/>
      <c r="X118" s="182"/>
      <c r="Y118" s="164" t="n">
        <v>115</v>
      </c>
      <c r="Z118" s="243" t="n">
        <v>139.21</v>
      </c>
      <c r="AA118" s="180" t="n">
        <f aca="false">IF(MOD(ROW(),2),"",INDEX($Z$3:$Z$600,ROW()/2))</f>
        <v>63.75</v>
      </c>
      <c r="AB118" s="181" t="n">
        <v>1.16</v>
      </c>
      <c r="AC118" s="182" t="n">
        <f aca="false">VALUE($Z119)</f>
        <v>140.53</v>
      </c>
      <c r="AD118" s="164" t="n">
        <v>115</v>
      </c>
      <c r="AE118" s="191"/>
      <c r="AF118" s="227" t="str">
        <f aca="false">IF(MOD(ROW(),10),"",INDEX(AE$3:AE$600,ROW()/10))</f>
        <v/>
      </c>
      <c r="AG118" s="228" t="n">
        <v>113</v>
      </c>
      <c r="AH118" s="229" t="e">
        <f aca="false">VALUE($AF118)</f>
        <v>#VALUE!</v>
      </c>
      <c r="AI118" s="164" t="n">
        <v>115</v>
      </c>
      <c r="AJ118" s="243"/>
      <c r="AK118" s="227" t="str">
        <f aca="false">IF(MOD(ROW(),10),"",INDEX(AJ$3:AJ$600,ROW()/10))</f>
        <v/>
      </c>
      <c r="AL118" s="228" t="n">
        <v>108</v>
      </c>
      <c r="AM118" s="229" t="e">
        <f aca="false">VALUE($AK118)</f>
        <v>#VALUE!</v>
      </c>
      <c r="AN118" s="164" t="n">
        <v>115</v>
      </c>
      <c r="AO118" s="190"/>
      <c r="AP118" s="227" t="str">
        <f aca="false">IF(MOD(ROW(),10),"",INDEX(AO$3:AO$600,ROW()/10))</f>
        <v/>
      </c>
      <c r="AQ118" s="181" t="n">
        <v>1.16</v>
      </c>
      <c r="AR118" s="229" t="e">
        <f aca="false">VALUE($AP118)</f>
        <v>#VALUE!</v>
      </c>
      <c r="AS118" s="164" t="n">
        <v>1150</v>
      </c>
      <c r="AT118" s="243"/>
      <c r="AU118" s="227" t="str">
        <f aca="false">IF(MOD(ROW(),10),"",INDEX(AT$3:AT$600,ROW()/10))</f>
        <v/>
      </c>
      <c r="AV118" s="181" t="n">
        <v>1.16</v>
      </c>
      <c r="AW118" s="229" t="e">
        <f aca="false">VALUE($AU118)</f>
        <v>#VALUE!</v>
      </c>
      <c r="AY118" s="243"/>
      <c r="AZ118" s="180" t="n">
        <f aca="false">IF(MOD(ROW(),2),"",INDEX(AY$3:AY$600,ROW()/2))</f>
        <v>0</v>
      </c>
      <c r="BA118" s="181" t="n">
        <v>1.16</v>
      </c>
      <c r="BB118" s="182" t="n">
        <f aca="false">VALUE(AZ118)</f>
        <v>0</v>
      </c>
      <c r="BD118" s="243"/>
      <c r="BE118" s="180" t="n">
        <f aca="false">IF(MOD(ROW(),2),"",INDEX(BD$3:BD$600,ROW()/2))</f>
        <v>0</v>
      </c>
      <c r="BF118" s="181" t="n">
        <v>1.16</v>
      </c>
      <c r="BG118" s="182" t="n">
        <f aca="false">VALUE($BD119)</f>
        <v>0</v>
      </c>
    </row>
    <row r="119" customFormat="false" ht="13.5" hidden="false" customHeight="false" outlineLevel="0" collapsed="false">
      <c r="A119" s="208" t="n">
        <v>1.12</v>
      </c>
      <c r="B119" s="209" t="n">
        <v>1.32</v>
      </c>
      <c r="C119" s="213" t="n">
        <f aca="false">$C118+(($AM$20-$AM$10))/10</f>
        <v>0.051</v>
      </c>
      <c r="D119" s="217" t="n">
        <f aca="false">$D118+(($AH$30-$AH$20))/10</f>
        <v>0.0258</v>
      </c>
      <c r="E119" s="211" t="n">
        <f aca="false">$AC114</f>
        <v>135.24</v>
      </c>
      <c r="F119" s="212" t="n">
        <f aca="false">$F118+(($AR$20-$AR$10))/10</f>
        <v>-0.0304</v>
      </c>
      <c r="G119" s="218" t="n">
        <f aca="false">$G118+(($AW$20-$AW$10))/10</f>
        <v>-0.0594</v>
      </c>
      <c r="H119" s="213" t="n">
        <f aca="false">$BB114</f>
        <v>0</v>
      </c>
      <c r="I119" s="213" t="n">
        <f aca="false">$BG114</f>
        <v>0</v>
      </c>
      <c r="K119" s="234" t="n">
        <v>0.07</v>
      </c>
      <c r="L119" s="238" t="n">
        <f aca="false">L118-($L$112-$L$212)/101</f>
        <v>0</v>
      </c>
      <c r="M119" s="239" t="n">
        <f aca="false">M118-($M$112-$M$212)/101</f>
        <v>0</v>
      </c>
      <c r="Q119" s="234" t="n">
        <v>0.08</v>
      </c>
      <c r="R119" s="235" t="n">
        <f aca="false">R118-($R$111-$R$211)/101</f>
        <v>-0.0031049504950495</v>
      </c>
      <c r="S119" s="236" t="n">
        <f aca="false">S118-($R$111-$R$211)/101</f>
        <v>-0.0031049504950495</v>
      </c>
      <c r="T119" s="165"/>
      <c r="U119" s="165"/>
      <c r="V119" s="165"/>
      <c r="W119" s="165"/>
      <c r="X119" s="182"/>
      <c r="Y119" s="164" t="n">
        <v>116</v>
      </c>
      <c r="Z119" s="243" t="n">
        <v>140.53</v>
      </c>
      <c r="AA119" s="180" t="str">
        <f aca="false">IF(MOD(ROW(),2),"",INDEX($Z$3:$Z$600,ROW()/2))</f>
        <v/>
      </c>
      <c r="AB119" s="181" t="n">
        <v>1.17</v>
      </c>
      <c r="AC119" s="182" t="n">
        <f aca="false">VALUE($Z120)</f>
        <v>141.86</v>
      </c>
      <c r="AD119" s="164" t="n">
        <v>116</v>
      </c>
      <c r="AE119" s="191"/>
      <c r="AF119" s="227" t="str">
        <f aca="false">IF(MOD(ROW(),10),"",INDEX(AE$3:AE$600,ROW()/10))</f>
        <v/>
      </c>
      <c r="AG119" s="228" t="n">
        <v>114</v>
      </c>
      <c r="AH119" s="229" t="e">
        <f aca="false">VALUE($AF119)</f>
        <v>#VALUE!</v>
      </c>
      <c r="AI119" s="164" t="n">
        <v>116</v>
      </c>
      <c r="AJ119" s="243"/>
      <c r="AK119" s="227" t="str">
        <f aca="false">IF(MOD(ROW(),10),"",INDEX(AJ$3:AJ$600,ROW()/10))</f>
        <v/>
      </c>
      <c r="AL119" s="228" t="n">
        <v>109</v>
      </c>
      <c r="AM119" s="229" t="e">
        <f aca="false">VALUE($AK119)</f>
        <v>#VALUE!</v>
      </c>
      <c r="AN119" s="164" t="n">
        <v>116</v>
      </c>
      <c r="AO119" s="190"/>
      <c r="AP119" s="227" t="str">
        <f aca="false">IF(MOD(ROW(),10),"",INDEX(AO$3:AO$600,ROW()/10))</f>
        <v/>
      </c>
      <c r="AQ119" s="181" t="n">
        <v>1.17</v>
      </c>
      <c r="AR119" s="229" t="e">
        <f aca="false">VALUE($AP119)</f>
        <v>#VALUE!</v>
      </c>
      <c r="AS119" s="164" t="n">
        <v>1160</v>
      </c>
      <c r="AT119" s="243"/>
      <c r="AU119" s="227" t="str">
        <f aca="false">IF(MOD(ROW(),10),"",INDEX(AT$3:AT$600,ROW()/10))</f>
        <v/>
      </c>
      <c r="AV119" s="181" t="n">
        <v>1.17</v>
      </c>
      <c r="AW119" s="229" t="e">
        <f aca="false">VALUE($AU119)</f>
        <v>#VALUE!</v>
      </c>
      <c r="AY119" s="243"/>
      <c r="AZ119" s="180" t="str">
        <f aca="false">IF(MOD(ROW(),2),"",INDEX(AY$3:AY$600,ROW()/2))</f>
        <v/>
      </c>
      <c r="BA119" s="181" t="n">
        <v>1.17</v>
      </c>
      <c r="BB119" s="182" t="e">
        <f aca="false">VALUE(AZ119)</f>
        <v>#VALUE!</v>
      </c>
      <c r="BD119" s="243"/>
      <c r="BE119" s="180" t="str">
        <f aca="false">IF(MOD(ROW(),2),"",INDEX(BD$3:BD$600,ROW()/2))</f>
        <v/>
      </c>
      <c r="BF119" s="181" t="n">
        <v>1.17</v>
      </c>
      <c r="BG119" s="182" t="n">
        <f aca="false">VALUE($BD120)</f>
        <v>0</v>
      </c>
    </row>
    <row r="120" customFormat="false" ht="13.5" hidden="false" customHeight="false" outlineLevel="0" collapsed="false">
      <c r="A120" s="208" t="n">
        <v>1.13</v>
      </c>
      <c r="B120" s="209" t="n">
        <v>1.31</v>
      </c>
      <c r="C120" s="213" t="n">
        <f aca="false">$C119+(($AM$20-$AM$10))/10</f>
        <v>0.0505</v>
      </c>
      <c r="D120" s="217" t="n">
        <f aca="false">$D119+(($AH$30-$AH$20))/10</f>
        <v>0.0257</v>
      </c>
      <c r="E120" s="211" t="n">
        <f aca="false">$AC115</f>
        <v>136.56</v>
      </c>
      <c r="F120" s="212" t="n">
        <f aca="false">$F119+(($AR$20-$AR$10))/10</f>
        <v>-0.0326</v>
      </c>
      <c r="G120" s="218" t="n">
        <f aca="false">$G119+(($AW$20-$AW$10))/10</f>
        <v>-0.0631</v>
      </c>
      <c r="H120" s="213" t="n">
        <f aca="false">$BB114+($BB116-$BB114)/2</f>
        <v>0</v>
      </c>
      <c r="I120" s="213" t="n">
        <f aca="false">$BG114+($BG116-$BG114)/2</f>
        <v>0</v>
      </c>
      <c r="K120" s="234" t="n">
        <v>0.08</v>
      </c>
      <c r="L120" s="238" t="n">
        <f aca="false">L119-($L$112-$L$212)/101</f>
        <v>0</v>
      </c>
      <c r="M120" s="239" t="n">
        <f aca="false">M119-($M$112-$M$212)/101</f>
        <v>0</v>
      </c>
      <c r="Q120" s="234" t="n">
        <v>0.09</v>
      </c>
      <c r="R120" s="235" t="n">
        <f aca="false">R119-($R$111-$R$211)/101</f>
        <v>-0.00349306930693069</v>
      </c>
      <c r="S120" s="236" t="n">
        <f aca="false">S119-($R$111-$R$211)/101</f>
        <v>-0.00349306930693069</v>
      </c>
      <c r="T120" s="165"/>
      <c r="U120" s="165"/>
      <c r="V120" s="165"/>
      <c r="W120" s="165"/>
      <c r="X120" s="182"/>
      <c r="Y120" s="164" t="n">
        <v>117</v>
      </c>
      <c r="Z120" s="243" t="n">
        <v>141.86</v>
      </c>
      <c r="AA120" s="180" t="n">
        <f aca="false">IF(MOD(ROW(),2),"",INDEX($Z$3:$Z$600,ROW()/2))</f>
        <v>65.07</v>
      </c>
      <c r="AB120" s="181" t="n">
        <v>1.18</v>
      </c>
      <c r="AC120" s="182" t="n">
        <f aca="false">VALUE($Z121)</f>
        <v>143.18</v>
      </c>
      <c r="AD120" s="164" t="n">
        <v>117</v>
      </c>
      <c r="AE120" s="191"/>
      <c r="AF120" s="227" t="n">
        <f aca="false">IF(MOD(ROW(),10),"",INDEX(AE$3:AE$600,ROW()/10))</f>
        <v>0.026</v>
      </c>
      <c r="AG120" s="228" t="n">
        <v>115</v>
      </c>
      <c r="AH120" s="229" t="n">
        <f aca="false">VALUE($AF120)</f>
        <v>0.026</v>
      </c>
      <c r="AI120" s="164" t="n">
        <v>117</v>
      </c>
      <c r="AJ120" s="243"/>
      <c r="AK120" s="227" t="n">
        <f aca="false">IF(MOD(ROW(),10),"",INDEX(AJ$3:AJ$600,ROW()/10))</f>
        <v>0.052</v>
      </c>
      <c r="AL120" s="228" t="n">
        <v>110</v>
      </c>
      <c r="AM120" s="229" t="n">
        <f aca="false">VALUE($AK120)</f>
        <v>0.052</v>
      </c>
      <c r="AN120" s="164" t="n">
        <v>117</v>
      </c>
      <c r="AO120" s="190"/>
      <c r="AP120" s="227" t="n">
        <f aca="false">IF(MOD(ROW(),10),"",INDEX(AO$3:AO$600,ROW()/10))</f>
        <v>-0.026</v>
      </c>
      <c r="AQ120" s="181" t="n">
        <v>1.18</v>
      </c>
      <c r="AR120" s="229" t="n">
        <f aca="false">VALUE($AP120)</f>
        <v>-0.026</v>
      </c>
      <c r="AS120" s="164" t="n">
        <v>1170</v>
      </c>
      <c r="AT120" s="243"/>
      <c r="AU120" s="227" t="n">
        <f aca="false">IF(MOD(ROW(),10),"",INDEX(AT$3:AT$600,ROW()/10))</f>
        <v>-0.052</v>
      </c>
      <c r="AV120" s="181" t="n">
        <v>1.18</v>
      </c>
      <c r="AW120" s="229" t="n">
        <f aca="false">VALUE($AU120)</f>
        <v>-0.052</v>
      </c>
      <c r="AY120" s="243"/>
      <c r="AZ120" s="180" t="n">
        <f aca="false">IF(MOD(ROW(),2),"",INDEX(AY$3:AY$600,ROW()/2))</f>
        <v>0</v>
      </c>
      <c r="BA120" s="181" t="n">
        <v>1.18</v>
      </c>
      <c r="BB120" s="182" t="n">
        <f aca="false">VALUE(AZ120)</f>
        <v>0</v>
      </c>
      <c r="BD120" s="243"/>
      <c r="BE120" s="180" t="n">
        <f aca="false">IF(MOD(ROW(),2),"",INDEX(BD$3:BD$600,ROW()/2))</f>
        <v>0</v>
      </c>
      <c r="BF120" s="181" t="n">
        <v>1.18</v>
      </c>
      <c r="BG120" s="182" t="n">
        <f aca="false">VALUE($BD121)</f>
        <v>0</v>
      </c>
    </row>
    <row r="121" customFormat="false" ht="13.5" hidden="false" customHeight="false" outlineLevel="0" collapsed="false">
      <c r="A121" s="208" t="n">
        <v>1.14</v>
      </c>
      <c r="B121" s="209" t="n">
        <v>1.3</v>
      </c>
      <c r="C121" s="213" t="n">
        <f aca="false">$C120+(($AM$20-$AM$10))/10</f>
        <v>0.05</v>
      </c>
      <c r="D121" s="217" t="n">
        <f aca="false">$D120+(($AH$30-$AH$20))/10</f>
        <v>0.0256</v>
      </c>
      <c r="E121" s="211" t="n">
        <f aca="false">$AC116</f>
        <v>137.89</v>
      </c>
      <c r="F121" s="212" t="n">
        <f aca="false">$F120+(($AR$20-$AR$10))/10</f>
        <v>-0.0348</v>
      </c>
      <c r="G121" s="218" t="n">
        <f aca="false">$G120+(($AW$20-$AW$10))/10</f>
        <v>-0.0668</v>
      </c>
      <c r="H121" s="213" t="n">
        <f aca="false">$BB116</f>
        <v>0</v>
      </c>
      <c r="I121" s="213" t="n">
        <f aca="false">$BG116</f>
        <v>0</v>
      </c>
      <c r="K121" s="234" t="n">
        <v>0.09</v>
      </c>
      <c r="L121" s="238" t="n">
        <f aca="false">L120-($L$112-$L$212)/101</f>
        <v>0</v>
      </c>
      <c r="M121" s="239" t="n">
        <f aca="false">M120-($M$112-$M$212)/101</f>
        <v>0</v>
      </c>
      <c r="Q121" s="234" t="n">
        <v>0.1</v>
      </c>
      <c r="R121" s="235" t="n">
        <f aca="false">R120-($R$111-$R$211)/101</f>
        <v>-0.00388118811881188</v>
      </c>
      <c r="S121" s="236" t="n">
        <f aca="false">S120-($R$111-$R$211)/101</f>
        <v>-0.00388118811881188</v>
      </c>
      <c r="T121" s="165"/>
      <c r="U121" s="165"/>
      <c r="V121" s="165"/>
      <c r="W121" s="165"/>
      <c r="X121" s="182"/>
      <c r="Y121" s="164" t="n">
        <v>118</v>
      </c>
      <c r="Z121" s="243" t="n">
        <v>143.18</v>
      </c>
      <c r="AA121" s="180" t="str">
        <f aca="false">IF(MOD(ROW(),2),"",INDEX($Z$3:$Z$600,ROW()/2))</f>
        <v/>
      </c>
      <c r="AB121" s="181" t="n">
        <v>1.19</v>
      </c>
      <c r="AC121" s="182" t="n">
        <f aca="false">VALUE($Z122)</f>
        <v>144.51</v>
      </c>
      <c r="AD121" s="164" t="n">
        <v>118</v>
      </c>
      <c r="AE121" s="191"/>
      <c r="AF121" s="227" t="str">
        <f aca="false">IF(MOD(ROW(),10),"",INDEX(AE$3:AE$600,ROW()/10))</f>
        <v/>
      </c>
      <c r="AG121" s="228" t="n">
        <v>116</v>
      </c>
      <c r="AH121" s="229" t="e">
        <f aca="false">VALUE($AF121)</f>
        <v>#VALUE!</v>
      </c>
      <c r="AI121" s="164" t="n">
        <v>118</v>
      </c>
      <c r="AJ121" s="243"/>
      <c r="AK121" s="227" t="str">
        <f aca="false">IF(MOD(ROW(),10),"",INDEX(AJ$3:AJ$600,ROW()/10))</f>
        <v/>
      </c>
      <c r="AL121" s="228" t="n">
        <v>111</v>
      </c>
      <c r="AM121" s="229" t="e">
        <f aca="false">VALUE($AK121)</f>
        <v>#VALUE!</v>
      </c>
      <c r="AN121" s="164" t="n">
        <v>118</v>
      </c>
      <c r="AO121" s="190"/>
      <c r="AP121" s="227" t="str">
        <f aca="false">IF(MOD(ROW(),10),"",INDEX(AO$3:AO$600,ROW()/10))</f>
        <v/>
      </c>
      <c r="AQ121" s="181" t="n">
        <v>1.19</v>
      </c>
      <c r="AR121" s="229" t="e">
        <f aca="false">VALUE($AP121)</f>
        <v>#VALUE!</v>
      </c>
      <c r="AS121" s="164" t="n">
        <v>1180</v>
      </c>
      <c r="AT121" s="243"/>
      <c r="AU121" s="227" t="str">
        <f aca="false">IF(MOD(ROW(),10),"",INDEX(AT$3:AT$600,ROW()/10))</f>
        <v/>
      </c>
      <c r="AV121" s="181" t="n">
        <v>1.19</v>
      </c>
      <c r="AW121" s="229" t="e">
        <f aca="false">VALUE($AU121)</f>
        <v>#VALUE!</v>
      </c>
      <c r="AY121" s="243"/>
      <c r="AZ121" s="180" t="str">
        <f aca="false">IF(MOD(ROW(),2),"",INDEX(AY$3:AY$600,ROW()/2))</f>
        <v/>
      </c>
      <c r="BA121" s="181" t="n">
        <v>1.19</v>
      </c>
      <c r="BB121" s="182" t="e">
        <f aca="false">VALUE(AZ121)</f>
        <v>#VALUE!</v>
      </c>
      <c r="BD121" s="243"/>
      <c r="BE121" s="180" t="str">
        <f aca="false">IF(MOD(ROW(),2),"",INDEX(BD$3:BD$600,ROW()/2))</f>
        <v/>
      </c>
      <c r="BF121" s="181" t="n">
        <v>1.19</v>
      </c>
      <c r="BG121" s="182" t="n">
        <f aca="false">VALUE($BD122)</f>
        <v>0</v>
      </c>
    </row>
    <row r="122" customFormat="false" ht="13.5" hidden="false" customHeight="false" outlineLevel="0" collapsed="false">
      <c r="A122" s="208" t="n">
        <v>1.15</v>
      </c>
      <c r="B122" s="209" t="n">
        <v>1.29</v>
      </c>
      <c r="C122" s="213" t="n">
        <f aca="false">$C121+(($AM$20-$AM$10))/10</f>
        <v>0.0495</v>
      </c>
      <c r="D122" s="217" t="n">
        <f aca="false">$D121+(($AH$30-$AH$20))/10</f>
        <v>0.0255</v>
      </c>
      <c r="E122" s="211" t="n">
        <f aca="false">$AC117</f>
        <v>139.21</v>
      </c>
      <c r="F122" s="212" t="n">
        <f aca="false">$F121+(($AR$20-$AR$10))/10</f>
        <v>-0.037</v>
      </c>
      <c r="G122" s="218" t="n">
        <f aca="false">$G121+(($AW$20-$AW$10))/10</f>
        <v>-0.0705</v>
      </c>
      <c r="H122" s="213" t="n">
        <f aca="false">$BB116+($BB118-$BB116)/2</f>
        <v>0</v>
      </c>
      <c r="I122" s="213" t="n">
        <f aca="false">$BG116+($BG118-$BG116)/2</f>
        <v>0</v>
      </c>
      <c r="K122" s="234" t="n">
        <v>0.1</v>
      </c>
      <c r="L122" s="238" t="n">
        <f aca="false">L121-($L$112-$L$212)/101</f>
        <v>0</v>
      </c>
      <c r="M122" s="239" t="n">
        <f aca="false">M121-($M$112-$M$212)/101</f>
        <v>0</v>
      </c>
      <c r="Q122" s="234" t="n">
        <v>0.11</v>
      </c>
      <c r="R122" s="235" t="n">
        <f aca="false">R121-($R$111-$R$211)/101</f>
        <v>-0.00426930693069307</v>
      </c>
      <c r="S122" s="236" t="n">
        <f aca="false">S121-($R$111-$R$211)/101</f>
        <v>-0.00426930693069307</v>
      </c>
      <c r="T122" s="165"/>
      <c r="U122" s="165"/>
      <c r="V122" s="165"/>
      <c r="W122" s="165"/>
      <c r="X122" s="182"/>
      <c r="Y122" s="164" t="n">
        <v>119</v>
      </c>
      <c r="Z122" s="243" t="n">
        <v>144.51</v>
      </c>
      <c r="AA122" s="180" t="n">
        <f aca="false">IF(MOD(ROW(),2),"",INDEX($Z$3:$Z$600,ROW()/2))</f>
        <v>66.4</v>
      </c>
      <c r="AB122" s="181" t="n">
        <v>1.2</v>
      </c>
      <c r="AC122" s="182" t="n">
        <f aca="false">VALUE($Z123)</f>
        <v>145.83</v>
      </c>
      <c r="AD122" s="164" t="n">
        <v>119</v>
      </c>
      <c r="AE122" s="191"/>
      <c r="AF122" s="227" t="str">
        <f aca="false">IF(MOD(ROW(),10),"",INDEX(AE$3:AE$600,ROW()/10))</f>
        <v/>
      </c>
      <c r="AG122" s="228" t="n">
        <v>117</v>
      </c>
      <c r="AH122" s="229" t="e">
        <f aca="false">VALUE($AF122)</f>
        <v>#VALUE!</v>
      </c>
      <c r="AI122" s="164" t="n">
        <v>119</v>
      </c>
      <c r="AJ122" s="243"/>
      <c r="AK122" s="227" t="str">
        <f aca="false">IF(MOD(ROW(),10),"",INDEX(AJ$3:AJ$600,ROW()/10))</f>
        <v/>
      </c>
      <c r="AL122" s="228" t="n">
        <v>112</v>
      </c>
      <c r="AM122" s="229" t="e">
        <f aca="false">VALUE($AK122)</f>
        <v>#VALUE!</v>
      </c>
      <c r="AN122" s="164" t="n">
        <v>119</v>
      </c>
      <c r="AO122" s="190"/>
      <c r="AP122" s="227" t="str">
        <f aca="false">IF(MOD(ROW(),10),"",INDEX(AO$3:AO$600,ROW()/10))</f>
        <v/>
      </c>
      <c r="AQ122" s="181" t="n">
        <v>1.2</v>
      </c>
      <c r="AR122" s="229" t="e">
        <f aca="false">VALUE($AP122)</f>
        <v>#VALUE!</v>
      </c>
      <c r="AS122" s="164" t="n">
        <v>1190</v>
      </c>
      <c r="AT122" s="243"/>
      <c r="AU122" s="227" t="str">
        <f aca="false">IF(MOD(ROW(),10),"",INDEX(AT$3:AT$600,ROW()/10))</f>
        <v/>
      </c>
      <c r="AV122" s="181" t="n">
        <v>1.2</v>
      </c>
      <c r="AW122" s="229" t="e">
        <f aca="false">VALUE($AU122)</f>
        <v>#VALUE!</v>
      </c>
      <c r="AY122" s="243"/>
      <c r="AZ122" s="180" t="n">
        <f aca="false">IF(MOD(ROW(),2),"",INDEX(AY$3:AY$600,ROW()/2))</f>
        <v>0</v>
      </c>
      <c r="BA122" s="181" t="n">
        <v>1.2</v>
      </c>
      <c r="BB122" s="182" t="n">
        <f aca="false">VALUE(AZ122)</f>
        <v>0</v>
      </c>
      <c r="BD122" s="243"/>
      <c r="BE122" s="180" t="n">
        <f aca="false">IF(MOD(ROW(),2),"",INDEX(BD$3:BD$600,ROW()/2))</f>
        <v>0</v>
      </c>
      <c r="BF122" s="181" t="n">
        <v>1.2</v>
      </c>
      <c r="BG122" s="182" t="n">
        <f aca="false">VALUE($BD123)</f>
        <v>0</v>
      </c>
    </row>
    <row r="123" customFormat="false" ht="13.5" hidden="false" customHeight="false" outlineLevel="0" collapsed="false">
      <c r="A123" s="208" t="n">
        <v>1.16</v>
      </c>
      <c r="B123" s="209" t="n">
        <v>1.28</v>
      </c>
      <c r="C123" s="213" t="n">
        <f aca="false">$C122+(($AM$20-$AM$10))/10</f>
        <v>0.049</v>
      </c>
      <c r="D123" s="217" t="n">
        <f aca="false">$D122+(($AH$30-$AH$20))/10</f>
        <v>0.0254</v>
      </c>
      <c r="E123" s="211" t="n">
        <f aca="false">$AC118</f>
        <v>140.53</v>
      </c>
      <c r="F123" s="212" t="n">
        <f aca="false">$F122+(($AR$20-$AR$10))/10</f>
        <v>-0.0392</v>
      </c>
      <c r="G123" s="218" t="n">
        <f aca="false">$G122+(($AW$20-$AW$10))/10</f>
        <v>-0.0742</v>
      </c>
      <c r="H123" s="213" t="n">
        <f aca="false">$BB118</f>
        <v>0</v>
      </c>
      <c r="I123" s="213" t="n">
        <f aca="false">$BG118</f>
        <v>0</v>
      </c>
      <c r="K123" s="234" t="n">
        <v>0.11</v>
      </c>
      <c r="L123" s="238" t="n">
        <f aca="false">L122-($L$112-$L$212)/101</f>
        <v>0</v>
      </c>
      <c r="M123" s="239" t="n">
        <f aca="false">M122-($M$112-$M$212)/101</f>
        <v>0</v>
      </c>
      <c r="Q123" s="234" t="n">
        <v>0.12</v>
      </c>
      <c r="R123" s="235" t="n">
        <f aca="false">R122-($R$111-$R$211)/101</f>
        <v>-0.00465742574257426</v>
      </c>
      <c r="S123" s="236" t="n">
        <f aca="false">S122-($R$111-$R$211)/101</f>
        <v>-0.00465742574257426</v>
      </c>
      <c r="T123" s="165"/>
      <c r="U123" s="165"/>
      <c r="V123" s="165"/>
      <c r="W123" s="165"/>
      <c r="X123" s="182"/>
      <c r="Y123" s="164" t="n">
        <v>120</v>
      </c>
      <c r="Z123" s="243" t="n">
        <v>145.83</v>
      </c>
      <c r="AA123" s="180" t="str">
        <f aca="false">IF(MOD(ROW(),2),"",INDEX($Z$3:$Z$600,ROW()/2))</f>
        <v/>
      </c>
      <c r="AB123" s="181" t="n">
        <v>1.21</v>
      </c>
      <c r="AC123" s="182" t="n">
        <f aca="false">VALUE($Z124)</f>
        <v>147.15</v>
      </c>
      <c r="AD123" s="164" t="n">
        <v>120</v>
      </c>
      <c r="AE123" s="191"/>
      <c r="AF123" s="227" t="str">
        <f aca="false">IF(MOD(ROW(),10),"",INDEX(AE$3:AE$600,ROW()/10))</f>
        <v/>
      </c>
      <c r="AG123" s="228" t="n">
        <v>118</v>
      </c>
      <c r="AH123" s="229" t="e">
        <f aca="false">VALUE($AF123)</f>
        <v>#VALUE!</v>
      </c>
      <c r="AI123" s="164" t="n">
        <v>120</v>
      </c>
      <c r="AJ123" s="243"/>
      <c r="AK123" s="227" t="str">
        <f aca="false">IF(MOD(ROW(),10),"",INDEX(AJ$3:AJ$600,ROW()/10))</f>
        <v/>
      </c>
      <c r="AL123" s="228" t="n">
        <v>113</v>
      </c>
      <c r="AM123" s="229" t="e">
        <f aca="false">VALUE($AK123)</f>
        <v>#VALUE!</v>
      </c>
      <c r="AN123" s="164" t="n">
        <v>120</v>
      </c>
      <c r="AO123" s="190"/>
      <c r="AP123" s="227" t="str">
        <f aca="false">IF(MOD(ROW(),10),"",INDEX(AO$3:AO$600,ROW()/10))</f>
        <v/>
      </c>
      <c r="AQ123" s="181" t="n">
        <v>1.21</v>
      </c>
      <c r="AR123" s="229" t="e">
        <f aca="false">VALUE($AP123)</f>
        <v>#VALUE!</v>
      </c>
      <c r="AS123" s="164" t="n">
        <v>1200</v>
      </c>
      <c r="AT123" s="243"/>
      <c r="AU123" s="227" t="str">
        <f aca="false">IF(MOD(ROW(),10),"",INDEX(AT$3:AT$600,ROW()/10))</f>
        <v/>
      </c>
      <c r="AV123" s="181" t="n">
        <v>1.21</v>
      </c>
      <c r="AW123" s="229" t="e">
        <f aca="false">VALUE($AU123)</f>
        <v>#VALUE!</v>
      </c>
      <c r="AY123" s="243"/>
      <c r="AZ123" s="180" t="str">
        <f aca="false">IF(MOD(ROW(),2),"",INDEX(AY$3:AY$600,ROW()/2))</f>
        <v/>
      </c>
      <c r="BA123" s="181" t="n">
        <v>1.21</v>
      </c>
      <c r="BB123" s="182" t="e">
        <f aca="false">VALUE(AZ123)</f>
        <v>#VALUE!</v>
      </c>
      <c r="BD123" s="243"/>
      <c r="BE123" s="180" t="str">
        <f aca="false">IF(MOD(ROW(),2),"",INDEX(BD$3:BD$600,ROW()/2))</f>
        <v/>
      </c>
      <c r="BF123" s="181" t="n">
        <v>1.21</v>
      </c>
      <c r="BG123" s="182" t="n">
        <f aca="false">VALUE($BD124)</f>
        <v>0</v>
      </c>
    </row>
    <row r="124" customFormat="false" ht="13.5" hidden="false" customHeight="false" outlineLevel="0" collapsed="false">
      <c r="A124" s="208" t="n">
        <v>1.17</v>
      </c>
      <c r="B124" s="209" t="n">
        <v>1.27</v>
      </c>
      <c r="C124" s="213" t="n">
        <f aca="false">$C123+(($AM$20-$AM$10))/10</f>
        <v>0.0485</v>
      </c>
      <c r="D124" s="217" t="n">
        <f aca="false">$D123+(($AH$30-$AH$20))/10</f>
        <v>0.0253</v>
      </c>
      <c r="E124" s="211" t="n">
        <f aca="false">$AC119</f>
        <v>141.86</v>
      </c>
      <c r="F124" s="212" t="n">
        <f aca="false">$F123+(($AR$20-$AR$10))/10</f>
        <v>-0.0414</v>
      </c>
      <c r="G124" s="218" t="n">
        <f aca="false">$G123+(($AW$20-$AW$10))/10</f>
        <v>-0.0779</v>
      </c>
      <c r="H124" s="213" t="n">
        <f aca="false">$BB118+($BB120-$BB118)/2</f>
        <v>0</v>
      </c>
      <c r="I124" s="213" t="n">
        <f aca="false">$BG118+($BG120-$BG118)/2</f>
        <v>0</v>
      </c>
      <c r="K124" s="234" t="n">
        <v>0.12</v>
      </c>
      <c r="L124" s="238" t="n">
        <f aca="false">L123-($L$112-$L$212)/101</f>
        <v>0</v>
      </c>
      <c r="M124" s="239" t="n">
        <f aca="false">M123-($M$112-$M$212)/101</f>
        <v>0</v>
      </c>
      <c r="Q124" s="234" t="n">
        <v>0.13</v>
      </c>
      <c r="R124" s="235" t="n">
        <f aca="false">R123-($R$111-$R$211)/101</f>
        <v>-0.00504554455445544</v>
      </c>
      <c r="S124" s="236" t="n">
        <f aca="false">S123-($R$111-$R$211)/101</f>
        <v>-0.00504554455445544</v>
      </c>
      <c r="T124" s="165"/>
      <c r="U124" s="165"/>
      <c r="V124" s="165"/>
      <c r="W124" s="165"/>
      <c r="X124" s="182"/>
      <c r="Y124" s="164" t="n">
        <v>121</v>
      </c>
      <c r="Z124" s="243" t="n">
        <v>147.15</v>
      </c>
      <c r="AA124" s="180" t="n">
        <f aca="false">IF(MOD(ROW(),2),"",INDEX($Z$3:$Z$600,ROW()/2))</f>
        <v>67.72</v>
      </c>
      <c r="AB124" s="181" t="n">
        <v>1.22</v>
      </c>
      <c r="AC124" s="182" t="n">
        <f aca="false">VALUE($Z125)</f>
        <v>148.48</v>
      </c>
      <c r="AD124" s="164" t="n">
        <v>121</v>
      </c>
      <c r="AE124" s="191"/>
      <c r="AF124" s="227" t="str">
        <f aca="false">IF(MOD(ROW(),10),"",INDEX(AE$3:AE$600,ROW()/10))</f>
        <v/>
      </c>
      <c r="AG124" s="228" t="n">
        <v>119</v>
      </c>
      <c r="AH124" s="229" t="e">
        <f aca="false">VALUE($AF124)</f>
        <v>#VALUE!</v>
      </c>
      <c r="AI124" s="164" t="n">
        <v>121</v>
      </c>
      <c r="AJ124" s="243"/>
      <c r="AK124" s="227" t="str">
        <f aca="false">IF(MOD(ROW(),10),"",INDEX(AJ$3:AJ$600,ROW()/10))</f>
        <v/>
      </c>
      <c r="AL124" s="228" t="n">
        <v>114</v>
      </c>
      <c r="AM124" s="229" t="e">
        <f aca="false">VALUE($AK124)</f>
        <v>#VALUE!</v>
      </c>
      <c r="AN124" s="164" t="n">
        <v>121</v>
      </c>
      <c r="AO124" s="190"/>
      <c r="AP124" s="227" t="str">
        <f aca="false">IF(MOD(ROW(),10),"",INDEX(AO$3:AO$600,ROW()/10))</f>
        <v/>
      </c>
      <c r="AQ124" s="181" t="n">
        <v>1.22</v>
      </c>
      <c r="AR124" s="229" t="e">
        <f aca="false">VALUE($AP124)</f>
        <v>#VALUE!</v>
      </c>
      <c r="AS124" s="164" t="n">
        <v>1210</v>
      </c>
      <c r="AT124" s="243"/>
      <c r="AU124" s="227" t="str">
        <f aca="false">IF(MOD(ROW(),10),"",INDEX(AT$3:AT$600,ROW()/10))</f>
        <v/>
      </c>
      <c r="AV124" s="181" t="n">
        <v>1.22</v>
      </c>
      <c r="AW124" s="229" t="e">
        <f aca="false">VALUE($AU124)</f>
        <v>#VALUE!</v>
      </c>
      <c r="AY124" s="243"/>
      <c r="AZ124" s="180" t="n">
        <f aca="false">IF(MOD(ROW(),2),"",INDEX(AY$3:AY$600,ROW()/2))</f>
        <v>0</v>
      </c>
      <c r="BA124" s="181" t="n">
        <v>1.22</v>
      </c>
      <c r="BB124" s="182" t="n">
        <f aca="false">VALUE(AZ124)</f>
        <v>0</v>
      </c>
      <c r="BD124" s="243"/>
      <c r="BE124" s="180" t="n">
        <f aca="false">IF(MOD(ROW(),2),"",INDEX(BD$3:BD$600,ROW()/2))</f>
        <v>0</v>
      </c>
      <c r="BF124" s="181" t="n">
        <v>1.22</v>
      </c>
      <c r="BG124" s="182" t="n">
        <f aca="false">VALUE($BD125)</f>
        <v>0</v>
      </c>
    </row>
    <row r="125" customFormat="false" ht="13.5" hidden="false" customHeight="false" outlineLevel="0" collapsed="false">
      <c r="A125" s="208" t="n">
        <v>1.18</v>
      </c>
      <c r="B125" s="209" t="n">
        <v>1.26</v>
      </c>
      <c r="C125" s="213" t="n">
        <f aca="false">$C124+(($AM$20-$AM$10))/10</f>
        <v>0.048</v>
      </c>
      <c r="D125" s="217" t="n">
        <f aca="false">$D124+(($AH$30-$AH$20))/10</f>
        <v>0.0252</v>
      </c>
      <c r="E125" s="211" t="n">
        <f aca="false">$AC120</f>
        <v>143.18</v>
      </c>
      <c r="F125" s="212" t="n">
        <f aca="false">$F124+(($AR$20-$AR$10))/10</f>
        <v>-0.0436</v>
      </c>
      <c r="G125" s="218" t="n">
        <f aca="false">$G124+(($AW$20-$AW$10))/10</f>
        <v>-0.0816</v>
      </c>
      <c r="H125" s="213" t="n">
        <f aca="false">$BB120</f>
        <v>0</v>
      </c>
      <c r="I125" s="213" t="n">
        <f aca="false">$BG120</f>
        <v>0</v>
      </c>
      <c r="K125" s="234" t="n">
        <v>0.13</v>
      </c>
      <c r="L125" s="238" t="n">
        <f aca="false">L124-($L$112-$L$212)/101</f>
        <v>0</v>
      </c>
      <c r="M125" s="239" t="n">
        <f aca="false">M124-($M$112-$M$212)/101</f>
        <v>0</v>
      </c>
      <c r="Q125" s="234" t="n">
        <v>0.14</v>
      </c>
      <c r="R125" s="235" t="n">
        <f aca="false">R124-($R$111-$R$211)/101</f>
        <v>-0.00543366336633663</v>
      </c>
      <c r="S125" s="236" t="n">
        <f aca="false">S124-($R$111-$R$211)/101</f>
        <v>-0.00543366336633663</v>
      </c>
      <c r="T125" s="165"/>
      <c r="U125" s="165"/>
      <c r="V125" s="165"/>
      <c r="W125" s="165"/>
      <c r="X125" s="182"/>
      <c r="Y125" s="164" t="n">
        <v>122</v>
      </c>
      <c r="Z125" s="243" t="n">
        <v>148.48</v>
      </c>
      <c r="AA125" s="180" t="str">
        <f aca="false">IF(MOD(ROW(),2),"",INDEX($Z$3:$Z$600,ROW()/2))</f>
        <v/>
      </c>
      <c r="AB125" s="181" t="n">
        <v>1.23</v>
      </c>
      <c r="AC125" s="182" t="n">
        <f aca="false">VALUE($Z126)</f>
        <v>149.8</v>
      </c>
      <c r="AD125" s="164" t="n">
        <v>122</v>
      </c>
      <c r="AE125" s="191"/>
      <c r="AF125" s="227" t="str">
        <f aca="false">IF(MOD(ROW(),10),"",INDEX(AE$3:AE$600,ROW()/10))</f>
        <v/>
      </c>
      <c r="AG125" s="228" t="n">
        <v>120</v>
      </c>
      <c r="AH125" s="229" t="e">
        <f aca="false">VALUE($AF125)</f>
        <v>#VALUE!</v>
      </c>
      <c r="AI125" s="164" t="n">
        <v>122</v>
      </c>
      <c r="AJ125" s="243"/>
      <c r="AK125" s="227" t="str">
        <f aca="false">IF(MOD(ROW(),10),"",INDEX(AJ$3:AJ$600,ROW()/10))</f>
        <v/>
      </c>
      <c r="AL125" s="228" t="n">
        <v>115</v>
      </c>
      <c r="AM125" s="229" t="e">
        <f aca="false">VALUE($AK125)</f>
        <v>#VALUE!</v>
      </c>
      <c r="AN125" s="164" t="n">
        <v>122</v>
      </c>
      <c r="AO125" s="190"/>
      <c r="AP125" s="227" t="str">
        <f aca="false">IF(MOD(ROW(),10),"",INDEX(AO$3:AO$600,ROW()/10))</f>
        <v/>
      </c>
      <c r="AQ125" s="181" t="n">
        <v>1.23</v>
      </c>
      <c r="AR125" s="229" t="e">
        <f aca="false">VALUE($AP125)</f>
        <v>#VALUE!</v>
      </c>
      <c r="AS125" s="164" t="n">
        <v>1220</v>
      </c>
      <c r="AT125" s="243"/>
      <c r="AU125" s="227" t="str">
        <f aca="false">IF(MOD(ROW(),10),"",INDEX(AT$3:AT$600,ROW()/10))</f>
        <v/>
      </c>
      <c r="AV125" s="181" t="n">
        <v>1.23</v>
      </c>
      <c r="AW125" s="229" t="e">
        <f aca="false">VALUE($AU125)</f>
        <v>#VALUE!</v>
      </c>
      <c r="AY125" s="243"/>
      <c r="AZ125" s="180" t="str">
        <f aca="false">IF(MOD(ROW(),2),"",INDEX(AY$3:AY$600,ROW()/2))</f>
        <v/>
      </c>
      <c r="BA125" s="181" t="n">
        <v>1.23</v>
      </c>
      <c r="BB125" s="182" t="e">
        <f aca="false">VALUE(AZ125)</f>
        <v>#VALUE!</v>
      </c>
      <c r="BD125" s="243"/>
      <c r="BE125" s="180" t="str">
        <f aca="false">IF(MOD(ROW(),2),"",INDEX(BD$3:BD$600,ROW()/2))</f>
        <v/>
      </c>
      <c r="BF125" s="181" t="n">
        <v>1.23</v>
      </c>
      <c r="BG125" s="182" t="n">
        <f aca="false">VALUE($BD126)</f>
        <v>0</v>
      </c>
    </row>
    <row r="126" customFormat="false" ht="13.5" hidden="false" customHeight="false" outlineLevel="0" collapsed="false">
      <c r="A126" s="208" t="n">
        <v>1.19</v>
      </c>
      <c r="B126" s="209" t="n">
        <v>1.25</v>
      </c>
      <c r="C126" s="213" t="n">
        <f aca="false">$C125+(($AM$20-$AM$10))/10</f>
        <v>0.0475</v>
      </c>
      <c r="D126" s="217" t="n">
        <f aca="false">$D125+(($AH$30-$AH$20))/10</f>
        <v>0.0251</v>
      </c>
      <c r="E126" s="211" t="n">
        <f aca="false">$AC121</f>
        <v>144.51</v>
      </c>
      <c r="F126" s="212" t="n">
        <f aca="false">$F125+(($AR$20-$AR$10))/10</f>
        <v>-0.0458</v>
      </c>
      <c r="G126" s="218" t="n">
        <f aca="false">$G125+(($AW$20-$AW$10))/10</f>
        <v>-0.0853</v>
      </c>
      <c r="H126" s="213" t="n">
        <f aca="false">$BB120+($BB122-$BB120)/2</f>
        <v>0</v>
      </c>
      <c r="I126" s="213" t="n">
        <f aca="false">$BG120+($BG122-$BG120)/2</f>
        <v>0</v>
      </c>
      <c r="K126" s="234" t="n">
        <v>0.14</v>
      </c>
      <c r="L126" s="238" t="n">
        <f aca="false">L125-($L$112-$L$212)/101</f>
        <v>0</v>
      </c>
      <c r="M126" s="239" t="n">
        <f aca="false">M125-($M$112-$M$212)/101</f>
        <v>0</v>
      </c>
      <c r="Q126" s="234" t="n">
        <v>0.15</v>
      </c>
      <c r="R126" s="235" t="n">
        <f aca="false">R125-($R$111-$R$211)/101</f>
        <v>-0.00582178217821782</v>
      </c>
      <c r="S126" s="236" t="n">
        <f aca="false">S125-($R$111-$R$211)/101</f>
        <v>-0.00582178217821782</v>
      </c>
      <c r="T126" s="165"/>
      <c r="U126" s="165"/>
      <c r="V126" s="165"/>
      <c r="W126" s="165"/>
      <c r="X126" s="182"/>
      <c r="Y126" s="164" t="n">
        <v>123</v>
      </c>
      <c r="Z126" s="243" t="n">
        <v>149.8</v>
      </c>
      <c r="AA126" s="180" t="n">
        <f aca="false">IF(MOD(ROW(),2),"",INDEX($Z$3:$Z$600,ROW()/2))</f>
        <v>69.05</v>
      </c>
      <c r="AB126" s="181" t="n">
        <v>1.24</v>
      </c>
      <c r="AC126" s="182" t="n">
        <f aca="false">VALUE($Z127)</f>
        <v>151.13</v>
      </c>
      <c r="AD126" s="164" t="n">
        <v>123</v>
      </c>
      <c r="AE126" s="191"/>
      <c r="AF126" s="227" t="str">
        <f aca="false">IF(MOD(ROW(),10),"",INDEX(AE$3:AE$600,ROW()/10))</f>
        <v/>
      </c>
      <c r="AG126" s="228" t="n">
        <v>121</v>
      </c>
      <c r="AH126" s="229" t="e">
        <f aca="false">VALUE($AF126)</f>
        <v>#VALUE!</v>
      </c>
      <c r="AI126" s="164" t="n">
        <v>123</v>
      </c>
      <c r="AJ126" s="243"/>
      <c r="AK126" s="227" t="str">
        <f aca="false">IF(MOD(ROW(),10),"",INDEX(AJ$3:AJ$600,ROW()/10))</f>
        <v/>
      </c>
      <c r="AL126" s="228" t="n">
        <v>116</v>
      </c>
      <c r="AM126" s="229" t="e">
        <f aca="false">VALUE($AK126)</f>
        <v>#VALUE!</v>
      </c>
      <c r="AN126" s="164" t="n">
        <v>123</v>
      </c>
      <c r="AO126" s="190"/>
      <c r="AP126" s="227" t="str">
        <f aca="false">IF(MOD(ROW(),10),"",INDEX(AO$3:AO$600,ROW()/10))</f>
        <v/>
      </c>
      <c r="AQ126" s="181" t="n">
        <v>1.24</v>
      </c>
      <c r="AR126" s="229" t="e">
        <f aca="false">VALUE($AP126)</f>
        <v>#VALUE!</v>
      </c>
      <c r="AS126" s="164" t="n">
        <v>1230</v>
      </c>
      <c r="AT126" s="243"/>
      <c r="AU126" s="227" t="str">
        <f aca="false">IF(MOD(ROW(),10),"",INDEX(AT$3:AT$600,ROW()/10))</f>
        <v/>
      </c>
      <c r="AV126" s="181" t="n">
        <v>1.24</v>
      </c>
      <c r="AW126" s="229" t="e">
        <f aca="false">VALUE($AU126)</f>
        <v>#VALUE!</v>
      </c>
      <c r="AY126" s="243"/>
      <c r="AZ126" s="180" t="n">
        <f aca="false">IF(MOD(ROW(),2),"",INDEX(AY$3:AY$600,ROW()/2))</f>
        <v>0</v>
      </c>
      <c r="BA126" s="181" t="n">
        <v>1.24</v>
      </c>
      <c r="BB126" s="182" t="n">
        <f aca="false">VALUE(AZ126)</f>
        <v>0</v>
      </c>
      <c r="BD126" s="243"/>
      <c r="BE126" s="180" t="n">
        <f aca="false">IF(MOD(ROW(),2),"",INDEX(BD$3:BD$600,ROW()/2))</f>
        <v>0</v>
      </c>
      <c r="BF126" s="181" t="n">
        <v>1.24</v>
      </c>
      <c r="BG126" s="182" t="n">
        <f aca="false">VALUE($BD127)</f>
        <v>0</v>
      </c>
    </row>
    <row r="127" customFormat="false" ht="13.5" hidden="false" customHeight="false" outlineLevel="0" collapsed="false">
      <c r="A127" s="208" t="n">
        <v>1.2</v>
      </c>
      <c r="B127" s="209" t="n">
        <v>1.24</v>
      </c>
      <c r="C127" s="213" t="n">
        <f aca="false">$AM130</f>
        <v>0.052</v>
      </c>
      <c r="D127" s="241" t="n">
        <f aca="false">$AH130</f>
        <v>0.026</v>
      </c>
      <c r="E127" s="211" t="n">
        <f aca="false">$AC122</f>
        <v>145.83</v>
      </c>
      <c r="F127" s="212" t="n">
        <f aca="false">$AR130</f>
        <v>-0.026</v>
      </c>
      <c r="G127" s="218" t="n">
        <f aca="false">$AW130</f>
        <v>-0.052</v>
      </c>
      <c r="H127" s="213" t="n">
        <f aca="false">$BB122</f>
        <v>0</v>
      </c>
      <c r="I127" s="213" t="n">
        <f aca="false">$BG122</f>
        <v>0</v>
      </c>
      <c r="K127" s="234" t="n">
        <v>0.15</v>
      </c>
      <c r="L127" s="238" t="n">
        <f aca="false">L126-($L$112-$L$212)/101</f>
        <v>0</v>
      </c>
      <c r="M127" s="239" t="n">
        <f aca="false">M126-($M$112-$M$212)/101</f>
        <v>0</v>
      </c>
      <c r="Q127" s="234" t="n">
        <v>0.16</v>
      </c>
      <c r="R127" s="235" t="n">
        <f aca="false">R126-($R$111-$R$211)/101</f>
        <v>-0.00620990099009901</v>
      </c>
      <c r="S127" s="236" t="n">
        <f aca="false">S126-($R$111-$R$211)/101</f>
        <v>-0.00620990099009901</v>
      </c>
      <c r="T127" s="165"/>
      <c r="U127" s="165"/>
      <c r="V127" s="165"/>
      <c r="W127" s="165"/>
      <c r="X127" s="182"/>
      <c r="Y127" s="164" t="n">
        <v>124</v>
      </c>
      <c r="Z127" s="243" t="n">
        <v>151.13</v>
      </c>
      <c r="AA127" s="180" t="str">
        <f aca="false">IF(MOD(ROW(),2),"",INDEX($Z$3:$Z$600,ROW()/2))</f>
        <v/>
      </c>
      <c r="AB127" s="181" t="n">
        <v>1.25</v>
      </c>
      <c r="AC127" s="182" t="n">
        <f aca="false">VALUE($Z128)</f>
        <v>152.45</v>
      </c>
      <c r="AD127" s="164" t="n">
        <v>124</v>
      </c>
      <c r="AE127" s="191"/>
      <c r="AF127" s="227" t="str">
        <f aca="false">IF(MOD(ROW(),10),"",INDEX(AE$3:AE$600,ROW()/10))</f>
        <v/>
      </c>
      <c r="AG127" s="228" t="n">
        <v>122</v>
      </c>
      <c r="AH127" s="229" t="e">
        <f aca="false">VALUE($AF127)</f>
        <v>#VALUE!</v>
      </c>
      <c r="AI127" s="164" t="n">
        <v>124</v>
      </c>
      <c r="AJ127" s="243"/>
      <c r="AK127" s="227" t="str">
        <f aca="false">IF(MOD(ROW(),10),"",INDEX(AJ$3:AJ$600,ROW()/10))</f>
        <v/>
      </c>
      <c r="AL127" s="228" t="n">
        <v>117</v>
      </c>
      <c r="AM127" s="229" t="e">
        <f aca="false">VALUE($AK127)</f>
        <v>#VALUE!</v>
      </c>
      <c r="AN127" s="164" t="n">
        <v>124</v>
      </c>
      <c r="AO127" s="190"/>
      <c r="AP127" s="227" t="str">
        <f aca="false">IF(MOD(ROW(),10),"",INDEX(AO$3:AO$600,ROW()/10))</f>
        <v/>
      </c>
      <c r="AQ127" s="181" t="n">
        <v>1.25</v>
      </c>
      <c r="AR127" s="229" t="e">
        <f aca="false">VALUE($AP127)</f>
        <v>#VALUE!</v>
      </c>
      <c r="AS127" s="164" t="n">
        <v>1240</v>
      </c>
      <c r="AT127" s="243"/>
      <c r="AU127" s="227" t="str">
        <f aca="false">IF(MOD(ROW(),10),"",INDEX(AT$3:AT$600,ROW()/10))</f>
        <v/>
      </c>
      <c r="AV127" s="181" t="n">
        <v>1.25</v>
      </c>
      <c r="AW127" s="229" t="e">
        <f aca="false">VALUE($AU127)</f>
        <v>#VALUE!</v>
      </c>
      <c r="AY127" s="243"/>
      <c r="AZ127" s="180" t="str">
        <f aca="false">IF(MOD(ROW(),2),"",INDEX(AY$3:AY$600,ROW()/2))</f>
        <v/>
      </c>
      <c r="BA127" s="181" t="n">
        <v>1.25</v>
      </c>
      <c r="BB127" s="182" t="e">
        <f aca="false">VALUE(AZ127)</f>
        <v>#VALUE!</v>
      </c>
      <c r="BD127" s="243"/>
      <c r="BE127" s="180" t="str">
        <f aca="false">IF(MOD(ROW(),2),"",INDEX(BD$3:BD$600,ROW()/2))</f>
        <v/>
      </c>
      <c r="BF127" s="181" t="n">
        <v>1.25</v>
      </c>
      <c r="BG127" s="182" t="n">
        <f aca="false">VALUE($BD128)</f>
        <v>0</v>
      </c>
    </row>
    <row r="128" customFormat="false" ht="13.5" hidden="false" customHeight="false" outlineLevel="0" collapsed="false">
      <c r="A128" s="208" t="n">
        <v>1.21</v>
      </c>
      <c r="B128" s="209" t="n">
        <v>1.23</v>
      </c>
      <c r="C128" s="213" t="n">
        <f aca="false">$C127+(($AM$20-$AM$10))/10</f>
        <v>0.0515</v>
      </c>
      <c r="D128" s="217" t="n">
        <f aca="false">$D127+(($AH$30-$AH$20))/10</f>
        <v>0.0259</v>
      </c>
      <c r="E128" s="211" t="n">
        <f aca="false">$AC123</f>
        <v>147.15</v>
      </c>
      <c r="F128" s="212" t="n">
        <f aca="false">$F127+(($AR$20-$AR$10))/10</f>
        <v>-0.0282</v>
      </c>
      <c r="G128" s="218" t="n">
        <f aca="false">$G127+(($AW$20-$AW$10))/10</f>
        <v>-0.0557</v>
      </c>
      <c r="H128" s="213" t="n">
        <f aca="false">$BB122+($BB124-$BB122)/2</f>
        <v>0</v>
      </c>
      <c r="I128" s="213" t="n">
        <f aca="false">$BG122+($BG124-$BG122)/2</f>
        <v>0</v>
      </c>
      <c r="K128" s="234" t="n">
        <v>0.16</v>
      </c>
      <c r="L128" s="238" t="n">
        <f aca="false">L127-($L$112-$L$212)/101</f>
        <v>0</v>
      </c>
      <c r="M128" s="239" t="n">
        <f aca="false">M127-($M$112-$M$212)/101</f>
        <v>0</v>
      </c>
      <c r="Q128" s="234" t="n">
        <v>0.17</v>
      </c>
      <c r="R128" s="235" t="n">
        <f aca="false">R127-($R$111-$R$211)/101</f>
        <v>-0.0065980198019802</v>
      </c>
      <c r="S128" s="236" t="n">
        <f aca="false">S127-($R$111-$R$211)/101</f>
        <v>-0.0065980198019802</v>
      </c>
      <c r="T128" s="165"/>
      <c r="U128" s="165"/>
      <c r="V128" s="165"/>
      <c r="W128" s="165"/>
      <c r="X128" s="182"/>
      <c r="Y128" s="164" t="n">
        <v>125</v>
      </c>
      <c r="Z128" s="243" t="n">
        <v>152.45</v>
      </c>
      <c r="AA128" s="180" t="n">
        <f aca="false">IF(MOD(ROW(),2),"",INDEX($Z$3:$Z$600,ROW()/2))</f>
        <v>70.37</v>
      </c>
      <c r="AB128" s="181" t="n">
        <v>1.26</v>
      </c>
      <c r="AC128" s="182" t="n">
        <f aca="false">VALUE($Z129)</f>
        <v>153.77</v>
      </c>
      <c r="AD128" s="164" t="n">
        <v>125</v>
      </c>
      <c r="AE128" s="191"/>
      <c r="AF128" s="227" t="str">
        <f aca="false">IF(MOD(ROW(),10),"",INDEX(AE$3:AE$600,ROW()/10))</f>
        <v/>
      </c>
      <c r="AG128" s="228" t="n">
        <v>123</v>
      </c>
      <c r="AH128" s="229" t="e">
        <f aca="false">VALUE($AF128)</f>
        <v>#VALUE!</v>
      </c>
      <c r="AI128" s="164" t="n">
        <v>125</v>
      </c>
      <c r="AJ128" s="243"/>
      <c r="AK128" s="227" t="str">
        <f aca="false">IF(MOD(ROW(),10),"",INDEX(AJ$3:AJ$600,ROW()/10))</f>
        <v/>
      </c>
      <c r="AL128" s="228" t="n">
        <v>118</v>
      </c>
      <c r="AM128" s="229" t="e">
        <f aca="false">VALUE($AK128)</f>
        <v>#VALUE!</v>
      </c>
      <c r="AN128" s="164" t="n">
        <v>125</v>
      </c>
      <c r="AO128" s="190"/>
      <c r="AP128" s="227" t="str">
        <f aca="false">IF(MOD(ROW(),10),"",INDEX(AO$3:AO$600,ROW()/10))</f>
        <v/>
      </c>
      <c r="AQ128" s="181" t="n">
        <v>1.26</v>
      </c>
      <c r="AR128" s="229" t="e">
        <f aca="false">VALUE($AP128)</f>
        <v>#VALUE!</v>
      </c>
      <c r="AS128" s="164" t="n">
        <v>1250</v>
      </c>
      <c r="AT128" s="243"/>
      <c r="AU128" s="227" t="str">
        <f aca="false">IF(MOD(ROW(),10),"",INDEX(AT$3:AT$600,ROW()/10))</f>
        <v/>
      </c>
      <c r="AV128" s="181" t="n">
        <v>1.26</v>
      </c>
      <c r="AW128" s="229" t="e">
        <f aca="false">VALUE($AU128)</f>
        <v>#VALUE!</v>
      </c>
      <c r="AY128" s="243"/>
      <c r="AZ128" s="180" t="n">
        <f aca="false">IF(MOD(ROW(),2),"",INDEX(AY$3:AY$600,ROW()/2))</f>
        <v>0</v>
      </c>
      <c r="BA128" s="181" t="n">
        <v>1.26</v>
      </c>
      <c r="BB128" s="182" t="n">
        <f aca="false">VALUE(AZ128)</f>
        <v>0</v>
      </c>
      <c r="BD128" s="243"/>
      <c r="BE128" s="180" t="n">
        <f aca="false">IF(MOD(ROW(),2),"",INDEX(BD$3:BD$600,ROW()/2))</f>
        <v>0</v>
      </c>
      <c r="BF128" s="181" t="n">
        <v>1.26</v>
      </c>
      <c r="BG128" s="182" t="n">
        <f aca="false">VALUE($BD129)</f>
        <v>0</v>
      </c>
    </row>
    <row r="129" customFormat="false" ht="13.5" hidden="false" customHeight="false" outlineLevel="0" collapsed="false">
      <c r="A129" s="208" t="n">
        <v>1.22</v>
      </c>
      <c r="B129" s="209" t="n">
        <v>1.22</v>
      </c>
      <c r="C129" s="213" t="n">
        <f aca="false">$C128+(($AM$20-$AM$10))/10</f>
        <v>0.051</v>
      </c>
      <c r="D129" s="217" t="n">
        <f aca="false">$D128+(($AH$30-$AH$20))/10</f>
        <v>0.0258</v>
      </c>
      <c r="E129" s="211" t="n">
        <f aca="false">$AC124</f>
        <v>148.48</v>
      </c>
      <c r="F129" s="212" t="n">
        <f aca="false">$F128+(($AR$20-$AR$10))/10</f>
        <v>-0.0304</v>
      </c>
      <c r="G129" s="218" t="n">
        <f aca="false">$G128+(($AW$20-$AW$10))/10</f>
        <v>-0.0594</v>
      </c>
      <c r="H129" s="213" t="n">
        <f aca="false">$BB124</f>
        <v>0</v>
      </c>
      <c r="I129" s="213" t="n">
        <f aca="false">$BG124</f>
        <v>0</v>
      </c>
      <c r="K129" s="234" t="n">
        <v>0.17</v>
      </c>
      <c r="L129" s="238" t="n">
        <f aca="false">L128-($L$112-$L$212)/101</f>
        <v>0</v>
      </c>
      <c r="M129" s="239" t="n">
        <f aca="false">M128-($M$112-$M$212)/101</f>
        <v>0</v>
      </c>
      <c r="Q129" s="234" t="n">
        <v>0.18</v>
      </c>
      <c r="R129" s="235" t="n">
        <f aca="false">R128-($R$111-$R$211)/101</f>
        <v>-0.00698613861386138</v>
      </c>
      <c r="S129" s="236" t="n">
        <f aca="false">S128-($R$111-$R$211)/101</f>
        <v>-0.00698613861386138</v>
      </c>
      <c r="T129" s="165"/>
      <c r="U129" s="165"/>
      <c r="V129" s="165"/>
      <c r="W129" s="165"/>
      <c r="X129" s="182"/>
      <c r="Y129" s="164" t="n">
        <v>126</v>
      </c>
      <c r="Z129" s="243" t="n">
        <v>153.77</v>
      </c>
      <c r="AA129" s="180" t="str">
        <f aca="false">IF(MOD(ROW(),2),"",INDEX($Z$3:$Z$600,ROW()/2))</f>
        <v/>
      </c>
      <c r="AB129" s="181" t="n">
        <v>1.27</v>
      </c>
      <c r="AC129" s="182" t="n">
        <f aca="false">VALUE($Z130)</f>
        <v>155.1</v>
      </c>
      <c r="AD129" s="164" t="n">
        <v>126</v>
      </c>
      <c r="AE129" s="191"/>
      <c r="AF129" s="227" t="str">
        <f aca="false">IF(MOD(ROW(),10),"",INDEX(AE$3:AE$600,ROW()/10))</f>
        <v/>
      </c>
      <c r="AG129" s="228" t="n">
        <v>124</v>
      </c>
      <c r="AH129" s="229" t="e">
        <f aca="false">VALUE($AF129)</f>
        <v>#VALUE!</v>
      </c>
      <c r="AI129" s="164" t="n">
        <v>126</v>
      </c>
      <c r="AJ129" s="243"/>
      <c r="AK129" s="227" t="str">
        <f aca="false">IF(MOD(ROW(),10),"",INDEX(AJ$3:AJ$600,ROW()/10))</f>
        <v/>
      </c>
      <c r="AL129" s="228" t="n">
        <v>119</v>
      </c>
      <c r="AM129" s="229" t="e">
        <f aca="false">VALUE($AK129)</f>
        <v>#VALUE!</v>
      </c>
      <c r="AN129" s="164" t="n">
        <v>126</v>
      </c>
      <c r="AO129" s="190"/>
      <c r="AP129" s="227" t="str">
        <f aca="false">IF(MOD(ROW(),10),"",INDEX(AO$3:AO$600,ROW()/10))</f>
        <v/>
      </c>
      <c r="AQ129" s="181" t="n">
        <v>1.27</v>
      </c>
      <c r="AR129" s="229" t="e">
        <f aca="false">VALUE($AP129)</f>
        <v>#VALUE!</v>
      </c>
      <c r="AS129" s="164" t="n">
        <v>1260</v>
      </c>
      <c r="AT129" s="243"/>
      <c r="AU129" s="227" t="str">
        <f aca="false">IF(MOD(ROW(),10),"",INDEX(AT$3:AT$600,ROW()/10))</f>
        <v/>
      </c>
      <c r="AV129" s="181" t="n">
        <v>1.27</v>
      </c>
      <c r="AW129" s="229" t="e">
        <f aca="false">VALUE($AU129)</f>
        <v>#VALUE!</v>
      </c>
      <c r="AY129" s="243"/>
      <c r="AZ129" s="180" t="str">
        <f aca="false">IF(MOD(ROW(),2),"",INDEX(AY$3:AY$600,ROW()/2))</f>
        <v/>
      </c>
      <c r="BA129" s="181" t="n">
        <v>1.27</v>
      </c>
      <c r="BB129" s="182" t="e">
        <f aca="false">VALUE(AZ129)</f>
        <v>#VALUE!</v>
      </c>
      <c r="BD129" s="243"/>
      <c r="BE129" s="180" t="str">
        <f aca="false">IF(MOD(ROW(),2),"",INDEX(BD$3:BD$600,ROW()/2))</f>
        <v/>
      </c>
      <c r="BF129" s="181" t="n">
        <v>1.27</v>
      </c>
      <c r="BG129" s="182" t="n">
        <f aca="false">VALUE($BD130)</f>
        <v>0</v>
      </c>
    </row>
    <row r="130" customFormat="false" ht="13.5" hidden="false" customHeight="false" outlineLevel="0" collapsed="false">
      <c r="A130" s="208" t="n">
        <v>1.23</v>
      </c>
      <c r="B130" s="209" t="n">
        <v>1.21</v>
      </c>
      <c r="C130" s="213" t="n">
        <f aca="false">$C129+(($AM$20-$AM$10))/10</f>
        <v>0.0505</v>
      </c>
      <c r="D130" s="217" t="n">
        <f aca="false">$D129+(($AH$30-$AH$20))/10</f>
        <v>0.0257</v>
      </c>
      <c r="E130" s="211" t="n">
        <f aca="false">$AC125</f>
        <v>149.8</v>
      </c>
      <c r="F130" s="212" t="n">
        <f aca="false">$F129+(($AR$20-$AR$10))/10</f>
        <v>-0.0326</v>
      </c>
      <c r="G130" s="218" t="n">
        <f aca="false">$G129+(($AW$20-$AW$10))/10</f>
        <v>-0.0631</v>
      </c>
      <c r="H130" s="213" t="n">
        <f aca="false">$BB124+($BB126-$BB124)/2</f>
        <v>0</v>
      </c>
      <c r="I130" s="213" t="n">
        <f aca="false">$BG124+($BG126-$BG124)/2</f>
        <v>0</v>
      </c>
      <c r="K130" s="234" t="n">
        <v>0.18</v>
      </c>
      <c r="L130" s="238" t="n">
        <f aca="false">L129-($L$112-$L$212)/101</f>
        <v>0</v>
      </c>
      <c r="M130" s="239" t="n">
        <f aca="false">M129-($M$112-$M$212)/101</f>
        <v>0</v>
      </c>
      <c r="Q130" s="234" t="n">
        <v>0.19</v>
      </c>
      <c r="R130" s="235" t="n">
        <f aca="false">R129-($R$111-$R$211)/101</f>
        <v>-0.00737425742574257</v>
      </c>
      <c r="S130" s="236" t="n">
        <f aca="false">S129-($R$111-$R$211)/101</f>
        <v>-0.00737425742574257</v>
      </c>
      <c r="T130" s="165"/>
      <c r="U130" s="165"/>
      <c r="V130" s="165"/>
      <c r="W130" s="165"/>
      <c r="X130" s="182"/>
      <c r="Y130" s="164" t="n">
        <v>127</v>
      </c>
      <c r="Z130" s="243" t="n">
        <v>155.1</v>
      </c>
      <c r="AA130" s="180" t="n">
        <f aca="false">IF(MOD(ROW(),2),"",INDEX($Z$3:$Z$600,ROW()/2))</f>
        <v>71.69</v>
      </c>
      <c r="AB130" s="181" t="n">
        <v>1.28</v>
      </c>
      <c r="AC130" s="182" t="n">
        <f aca="false">VALUE($Z131)</f>
        <v>156.42</v>
      </c>
      <c r="AD130" s="164" t="n">
        <v>127</v>
      </c>
      <c r="AE130" s="191"/>
      <c r="AF130" s="227" t="n">
        <f aca="false">IF(MOD(ROW(),10),"",INDEX(AE$3:AE$600,ROW()/10))</f>
        <v>0.026</v>
      </c>
      <c r="AG130" s="228" t="n">
        <v>125</v>
      </c>
      <c r="AH130" s="229" t="n">
        <f aca="false">VALUE($AF130)</f>
        <v>0.026</v>
      </c>
      <c r="AI130" s="164" t="n">
        <v>127</v>
      </c>
      <c r="AJ130" s="243"/>
      <c r="AK130" s="227" t="n">
        <f aca="false">IF(MOD(ROW(),10),"",INDEX(AJ$3:AJ$600,ROW()/10))</f>
        <v>0.052</v>
      </c>
      <c r="AL130" s="228" t="n">
        <v>120</v>
      </c>
      <c r="AM130" s="229" t="n">
        <f aca="false">VALUE($AK130)</f>
        <v>0.052</v>
      </c>
      <c r="AN130" s="164" t="n">
        <v>127</v>
      </c>
      <c r="AO130" s="190"/>
      <c r="AP130" s="227" t="n">
        <f aca="false">IF(MOD(ROW(),10),"",INDEX(AO$3:AO$600,ROW()/10))</f>
        <v>-0.026</v>
      </c>
      <c r="AQ130" s="181" t="n">
        <v>1.28</v>
      </c>
      <c r="AR130" s="229" t="n">
        <f aca="false">VALUE($AP130)</f>
        <v>-0.026</v>
      </c>
      <c r="AS130" s="164" t="n">
        <v>1270</v>
      </c>
      <c r="AT130" s="243"/>
      <c r="AU130" s="227" t="n">
        <f aca="false">IF(MOD(ROW(),10),"",INDEX(AT$3:AT$600,ROW()/10))</f>
        <v>-0.052</v>
      </c>
      <c r="AV130" s="181" t="n">
        <v>1.28</v>
      </c>
      <c r="AW130" s="229" t="n">
        <f aca="false">VALUE($AU130)</f>
        <v>-0.052</v>
      </c>
      <c r="AY130" s="243"/>
      <c r="AZ130" s="180" t="n">
        <f aca="false">IF(MOD(ROW(),2),"",INDEX(AY$3:AY$600,ROW()/2))</f>
        <v>0</v>
      </c>
      <c r="BA130" s="181" t="n">
        <v>1.28</v>
      </c>
      <c r="BB130" s="182" t="n">
        <f aca="false">VALUE(AZ130)</f>
        <v>0</v>
      </c>
      <c r="BD130" s="243"/>
      <c r="BE130" s="180" t="n">
        <f aca="false">IF(MOD(ROW(),2),"",INDEX(BD$3:BD$600,ROW()/2))</f>
        <v>0</v>
      </c>
      <c r="BF130" s="181" t="n">
        <v>1.28</v>
      </c>
      <c r="BG130" s="182" t="n">
        <f aca="false">VALUE($BD131)</f>
        <v>0</v>
      </c>
    </row>
    <row r="131" customFormat="false" ht="13.5" hidden="false" customHeight="false" outlineLevel="0" collapsed="false">
      <c r="A131" s="208" t="n">
        <v>1.24</v>
      </c>
      <c r="B131" s="209" t="n">
        <v>1.2</v>
      </c>
      <c r="C131" s="213" t="n">
        <f aca="false">$C130+(($AM$20-$AM$10))/10</f>
        <v>0.05</v>
      </c>
      <c r="D131" s="217" t="n">
        <f aca="false">$D130+(($AH$30-$AH$20))/10</f>
        <v>0.0256</v>
      </c>
      <c r="E131" s="211" t="n">
        <f aca="false">$AC126</f>
        <v>151.13</v>
      </c>
      <c r="F131" s="212" t="n">
        <f aca="false">$F130+(($AR$20-$AR$10))/10</f>
        <v>-0.0348</v>
      </c>
      <c r="G131" s="218" t="n">
        <f aca="false">$G130+(($AW$20-$AW$10))/10</f>
        <v>-0.0668</v>
      </c>
      <c r="H131" s="213" t="n">
        <f aca="false">$BB126</f>
        <v>0</v>
      </c>
      <c r="I131" s="213" t="n">
        <f aca="false">$BG126</f>
        <v>0</v>
      </c>
      <c r="K131" s="234" t="n">
        <v>0.19</v>
      </c>
      <c r="L131" s="238" t="n">
        <f aca="false">L130-($L$112-$L$212)/101</f>
        <v>0</v>
      </c>
      <c r="M131" s="239" t="n">
        <f aca="false">M130-($M$112-$M$212)/101</f>
        <v>0</v>
      </c>
      <c r="Q131" s="234" t="n">
        <v>0.2</v>
      </c>
      <c r="R131" s="235" t="n">
        <f aca="false">R130-($R$111-$R$211)/101</f>
        <v>-0.00776237623762376</v>
      </c>
      <c r="S131" s="236" t="n">
        <f aca="false">S130-($R$111-$R$211)/101</f>
        <v>-0.00776237623762376</v>
      </c>
      <c r="T131" s="165"/>
      <c r="U131" s="165"/>
      <c r="V131" s="165"/>
      <c r="W131" s="165"/>
      <c r="X131" s="182"/>
      <c r="Y131" s="164" t="n">
        <v>128</v>
      </c>
      <c r="Z131" s="243" t="n">
        <v>156.42</v>
      </c>
      <c r="AA131" s="180" t="str">
        <f aca="false">IF(MOD(ROW(),2),"",INDEX($Z$3:$Z$600,ROW()/2))</f>
        <v/>
      </c>
      <c r="AB131" s="181" t="n">
        <v>1.29</v>
      </c>
      <c r="AC131" s="182" t="n">
        <f aca="false">VALUE($Z132)</f>
        <v>157.74</v>
      </c>
      <c r="AD131" s="164" t="n">
        <v>128</v>
      </c>
      <c r="AE131" s="191"/>
      <c r="AF131" s="227" t="str">
        <f aca="false">IF(MOD(ROW(),10),"",INDEX(AE$3:AE$600,ROW()/10))</f>
        <v/>
      </c>
      <c r="AG131" s="228" t="n">
        <v>126</v>
      </c>
      <c r="AH131" s="229" t="e">
        <f aca="false">VALUE($AF131)</f>
        <v>#VALUE!</v>
      </c>
      <c r="AI131" s="164" t="n">
        <v>128</v>
      </c>
      <c r="AJ131" s="243"/>
      <c r="AK131" s="227" t="str">
        <f aca="false">IF(MOD(ROW(),10),"",INDEX(AJ$3:AJ$600,ROW()/10))</f>
        <v/>
      </c>
      <c r="AL131" s="228" t="n">
        <v>121</v>
      </c>
      <c r="AM131" s="229" t="e">
        <f aca="false">VALUE($AK131)</f>
        <v>#VALUE!</v>
      </c>
      <c r="AN131" s="164" t="n">
        <v>128</v>
      </c>
      <c r="AO131" s="190"/>
      <c r="AP131" s="227" t="str">
        <f aca="false">IF(MOD(ROW(),10),"",INDEX(AO$3:AO$600,ROW()/10))</f>
        <v/>
      </c>
      <c r="AQ131" s="181" t="n">
        <v>1.29</v>
      </c>
      <c r="AR131" s="229" t="e">
        <f aca="false">VALUE($AP131)</f>
        <v>#VALUE!</v>
      </c>
      <c r="AS131" s="164" t="n">
        <v>1280</v>
      </c>
      <c r="AT131" s="243"/>
      <c r="AU131" s="227" t="str">
        <f aca="false">IF(MOD(ROW(),10),"",INDEX(AT$3:AT$600,ROW()/10))</f>
        <v/>
      </c>
      <c r="AV131" s="181" t="n">
        <v>1.29</v>
      </c>
      <c r="AW131" s="229" t="e">
        <f aca="false">VALUE($AU131)</f>
        <v>#VALUE!</v>
      </c>
      <c r="AY131" s="243"/>
      <c r="AZ131" s="180" t="str">
        <f aca="false">IF(MOD(ROW(),2),"",INDEX(AY$3:AY$600,ROW()/2))</f>
        <v/>
      </c>
      <c r="BA131" s="181" t="n">
        <v>1.29</v>
      </c>
      <c r="BB131" s="182" t="e">
        <f aca="false">VALUE(AZ131)</f>
        <v>#VALUE!</v>
      </c>
      <c r="BD131" s="243"/>
      <c r="BE131" s="180" t="str">
        <f aca="false">IF(MOD(ROW(),2),"",INDEX(BD$3:BD$600,ROW()/2))</f>
        <v/>
      </c>
      <c r="BF131" s="181" t="n">
        <v>1.29</v>
      </c>
      <c r="BG131" s="182" t="n">
        <f aca="false">VALUE($BD132)</f>
        <v>0</v>
      </c>
    </row>
    <row r="132" customFormat="false" ht="13.5" hidden="false" customHeight="false" outlineLevel="0" collapsed="false">
      <c r="A132" s="208" t="n">
        <v>1.25</v>
      </c>
      <c r="B132" s="209" t="n">
        <v>1.19</v>
      </c>
      <c r="C132" s="213" t="n">
        <f aca="false">$C131+(($AM$20-$AM$10))/10</f>
        <v>0.0495</v>
      </c>
      <c r="D132" s="217" t="n">
        <f aca="false">$D131+(($AH$30-$AH$20))/10</f>
        <v>0.0255</v>
      </c>
      <c r="E132" s="211" t="n">
        <f aca="false">$AC127</f>
        <v>152.45</v>
      </c>
      <c r="F132" s="212" t="n">
        <f aca="false">$F131+(($AR$20-$AR$10))/10</f>
        <v>-0.037</v>
      </c>
      <c r="G132" s="218" t="n">
        <f aca="false">$G131+(($AW$20-$AW$10))/10</f>
        <v>-0.0705</v>
      </c>
      <c r="H132" s="213" t="n">
        <f aca="false">$BB126+($BB128-$BB126)/2</f>
        <v>0</v>
      </c>
      <c r="I132" s="213" t="n">
        <f aca="false">$BG126+($BG128-$BG126)/2</f>
        <v>0</v>
      </c>
      <c r="K132" s="234" t="n">
        <v>0.2</v>
      </c>
      <c r="L132" s="238" t="n">
        <f aca="false">L131-($L$112-$L$212)/101</f>
        <v>0</v>
      </c>
      <c r="M132" s="239" t="n">
        <f aca="false">M131-($M$112-$M$212)/101</f>
        <v>0</v>
      </c>
      <c r="Q132" s="234" t="n">
        <v>0.21</v>
      </c>
      <c r="R132" s="235" t="n">
        <f aca="false">R131-($R$111-$R$211)/101</f>
        <v>-0.00815049504950495</v>
      </c>
      <c r="S132" s="236" t="n">
        <f aca="false">S131-($R$111-$R$211)/101</f>
        <v>-0.00815049504950495</v>
      </c>
      <c r="T132" s="165"/>
      <c r="U132" s="165"/>
      <c r="V132" s="165"/>
      <c r="W132" s="165"/>
      <c r="X132" s="182"/>
      <c r="Y132" s="164" t="n">
        <v>129</v>
      </c>
      <c r="Z132" s="243" t="n">
        <v>157.74</v>
      </c>
      <c r="AA132" s="180" t="n">
        <f aca="false">IF(MOD(ROW(),2),"",INDEX($Z$3:$Z$600,ROW()/2))</f>
        <v>73.02</v>
      </c>
      <c r="AB132" s="181" t="n">
        <v>1.3</v>
      </c>
      <c r="AC132" s="182" t="n">
        <f aca="false">VALUE($Z133)</f>
        <v>159.07</v>
      </c>
      <c r="AD132" s="164" t="n">
        <v>129</v>
      </c>
      <c r="AE132" s="191"/>
      <c r="AF132" s="227" t="str">
        <f aca="false">IF(MOD(ROW(),10),"",INDEX(AE$3:AE$600,ROW()/10))</f>
        <v/>
      </c>
      <c r="AG132" s="228" t="n">
        <v>127</v>
      </c>
      <c r="AH132" s="229" t="e">
        <f aca="false">VALUE($AF132)</f>
        <v>#VALUE!</v>
      </c>
      <c r="AI132" s="164" t="n">
        <v>129</v>
      </c>
      <c r="AJ132" s="243"/>
      <c r="AK132" s="227" t="str">
        <f aca="false">IF(MOD(ROW(),10),"",INDEX(AJ$3:AJ$600,ROW()/10))</f>
        <v/>
      </c>
      <c r="AL132" s="228" t="n">
        <v>122</v>
      </c>
      <c r="AM132" s="229" t="e">
        <f aca="false">VALUE($AK132)</f>
        <v>#VALUE!</v>
      </c>
      <c r="AN132" s="164" t="n">
        <v>129</v>
      </c>
      <c r="AO132" s="190"/>
      <c r="AP132" s="227" t="str">
        <f aca="false">IF(MOD(ROW(),10),"",INDEX(AO$3:AO$600,ROW()/10))</f>
        <v/>
      </c>
      <c r="AQ132" s="181" t="n">
        <v>1.3</v>
      </c>
      <c r="AR132" s="229" t="e">
        <f aca="false">VALUE($AP132)</f>
        <v>#VALUE!</v>
      </c>
      <c r="AS132" s="164" t="n">
        <v>1290</v>
      </c>
      <c r="AT132" s="243"/>
      <c r="AU132" s="227" t="str">
        <f aca="false">IF(MOD(ROW(),10),"",INDEX(AT$3:AT$600,ROW()/10))</f>
        <v/>
      </c>
      <c r="AV132" s="181" t="n">
        <v>1.3</v>
      </c>
      <c r="AW132" s="229" t="e">
        <f aca="false">VALUE($AU132)</f>
        <v>#VALUE!</v>
      </c>
      <c r="AY132" s="243"/>
      <c r="AZ132" s="180" t="n">
        <f aca="false">IF(MOD(ROW(),2),"",INDEX(AY$3:AY$600,ROW()/2))</f>
        <v>0</v>
      </c>
      <c r="BA132" s="181" t="n">
        <v>1.3</v>
      </c>
      <c r="BB132" s="182" t="n">
        <f aca="false">VALUE(AZ132)</f>
        <v>0</v>
      </c>
      <c r="BD132" s="243"/>
      <c r="BE132" s="180" t="n">
        <f aca="false">IF(MOD(ROW(),2),"",INDEX(BD$3:BD$600,ROW()/2))</f>
        <v>0</v>
      </c>
      <c r="BF132" s="181" t="n">
        <v>1.3</v>
      </c>
      <c r="BG132" s="182" t="n">
        <f aca="false">VALUE($BD133)</f>
        <v>0</v>
      </c>
    </row>
    <row r="133" customFormat="false" ht="13.5" hidden="false" customHeight="false" outlineLevel="0" collapsed="false">
      <c r="A133" s="208" t="n">
        <v>1.26</v>
      </c>
      <c r="B133" s="209" t="n">
        <v>1.18</v>
      </c>
      <c r="C133" s="213" t="n">
        <f aca="false">$C132+(($AM$20-$AM$10))/10</f>
        <v>0.049</v>
      </c>
      <c r="D133" s="217" t="n">
        <f aca="false">$D132+(($AH$30-$AH$20))/10</f>
        <v>0.0254</v>
      </c>
      <c r="E133" s="211" t="n">
        <f aca="false">$AC128</f>
        <v>153.77</v>
      </c>
      <c r="F133" s="212" t="n">
        <f aca="false">$F132+(($AR$20-$AR$10))/10</f>
        <v>-0.0392</v>
      </c>
      <c r="G133" s="218" t="n">
        <f aca="false">$G132+(($AW$20-$AW$10))/10</f>
        <v>-0.0742</v>
      </c>
      <c r="H133" s="213" t="n">
        <f aca="false">$BB128</f>
        <v>0</v>
      </c>
      <c r="I133" s="213" t="n">
        <f aca="false">$BG128</f>
        <v>0</v>
      </c>
      <c r="K133" s="234" t="n">
        <v>0.21</v>
      </c>
      <c r="L133" s="238" t="n">
        <f aca="false">L132-($L$112-$L$212)/101</f>
        <v>0</v>
      </c>
      <c r="M133" s="239" t="n">
        <f aca="false">M132-($M$112-$M$212)/101</f>
        <v>0</v>
      </c>
      <c r="Q133" s="234" t="n">
        <v>0.22</v>
      </c>
      <c r="R133" s="235" t="n">
        <f aca="false">R132-($R$111-$R$211)/101</f>
        <v>-0.00853861386138614</v>
      </c>
      <c r="S133" s="236" t="n">
        <f aca="false">S132-($R$111-$R$211)/101</f>
        <v>-0.00853861386138614</v>
      </c>
      <c r="T133" s="165"/>
      <c r="U133" s="165"/>
      <c r="V133" s="165"/>
      <c r="W133" s="165"/>
      <c r="X133" s="182"/>
      <c r="Y133" s="164" t="n">
        <v>130</v>
      </c>
      <c r="Z133" s="243" t="n">
        <v>159.07</v>
      </c>
      <c r="AA133" s="180" t="str">
        <f aca="false">IF(MOD(ROW(),2),"",INDEX($Z$3:$Z$600,ROW()/2))</f>
        <v/>
      </c>
      <c r="AB133" s="181" t="n">
        <v>1.31</v>
      </c>
      <c r="AC133" s="182" t="n">
        <f aca="false">VALUE($Z134)</f>
        <v>160.39</v>
      </c>
      <c r="AD133" s="164" t="n">
        <v>130</v>
      </c>
      <c r="AE133" s="191"/>
      <c r="AF133" s="227" t="str">
        <f aca="false">IF(MOD(ROW(),10),"",INDEX(AE$3:AE$600,ROW()/10))</f>
        <v/>
      </c>
      <c r="AG133" s="228" t="n">
        <v>128</v>
      </c>
      <c r="AH133" s="229" t="e">
        <f aca="false">VALUE($AF133)</f>
        <v>#VALUE!</v>
      </c>
      <c r="AI133" s="164" t="n">
        <v>130</v>
      </c>
      <c r="AJ133" s="243"/>
      <c r="AK133" s="227" t="str">
        <f aca="false">IF(MOD(ROW(),10),"",INDEX(AJ$3:AJ$600,ROW()/10))</f>
        <v/>
      </c>
      <c r="AL133" s="228" t="n">
        <v>123</v>
      </c>
      <c r="AM133" s="229" t="e">
        <f aca="false">VALUE($AK133)</f>
        <v>#VALUE!</v>
      </c>
      <c r="AN133" s="164" t="n">
        <v>130</v>
      </c>
      <c r="AO133" s="190"/>
      <c r="AP133" s="227" t="str">
        <f aca="false">IF(MOD(ROW(),10),"",INDEX(AO$3:AO$600,ROW()/10))</f>
        <v/>
      </c>
      <c r="AQ133" s="181" t="n">
        <v>1.31</v>
      </c>
      <c r="AR133" s="229" t="e">
        <f aca="false">VALUE($AP133)</f>
        <v>#VALUE!</v>
      </c>
      <c r="AS133" s="164" t="n">
        <v>1300</v>
      </c>
      <c r="AT133" s="243"/>
      <c r="AU133" s="227" t="str">
        <f aca="false">IF(MOD(ROW(),10),"",INDEX(AT$3:AT$600,ROW()/10))</f>
        <v/>
      </c>
      <c r="AV133" s="181" t="n">
        <v>1.31</v>
      </c>
      <c r="AW133" s="229" t="e">
        <f aca="false">VALUE($AU133)</f>
        <v>#VALUE!</v>
      </c>
      <c r="AY133" s="243"/>
      <c r="AZ133" s="180" t="str">
        <f aca="false">IF(MOD(ROW(),2),"",INDEX(AY$3:AY$600,ROW()/2))</f>
        <v/>
      </c>
      <c r="BA133" s="181" t="n">
        <v>1.31</v>
      </c>
      <c r="BB133" s="182" t="e">
        <f aca="false">VALUE(AZ133)</f>
        <v>#VALUE!</v>
      </c>
      <c r="BD133" s="243"/>
      <c r="BE133" s="180" t="str">
        <f aca="false">IF(MOD(ROW(),2),"",INDEX(BD$3:BD$600,ROW()/2))</f>
        <v/>
      </c>
      <c r="BF133" s="181" t="n">
        <v>1.31</v>
      </c>
      <c r="BG133" s="182" t="n">
        <f aca="false">VALUE($BD134)</f>
        <v>0</v>
      </c>
    </row>
    <row r="134" customFormat="false" ht="13.5" hidden="false" customHeight="false" outlineLevel="0" collapsed="false">
      <c r="A134" s="208" t="n">
        <v>1.27</v>
      </c>
      <c r="B134" s="209" t="n">
        <v>1.17</v>
      </c>
      <c r="C134" s="213" t="n">
        <f aca="false">$C133+(($AM$20-$AM$10))/10</f>
        <v>0.0485</v>
      </c>
      <c r="D134" s="217" t="n">
        <f aca="false">$D133+(($AH$30-$AH$20))/10</f>
        <v>0.0253</v>
      </c>
      <c r="E134" s="211" t="n">
        <f aca="false">$AC129</f>
        <v>155.1</v>
      </c>
      <c r="F134" s="212" t="n">
        <f aca="false">$F133+(($AR$20-$AR$10))/10</f>
        <v>-0.0414</v>
      </c>
      <c r="G134" s="218" t="n">
        <f aca="false">$G133+(($AW$20-$AW$10))/10</f>
        <v>-0.0779</v>
      </c>
      <c r="H134" s="213" t="n">
        <f aca="false">$BB128+($BB130-$BB128)/2</f>
        <v>0</v>
      </c>
      <c r="I134" s="213" t="n">
        <f aca="false">$BG128+($BG130-$BG128)/2</f>
        <v>0</v>
      </c>
      <c r="K134" s="234" t="n">
        <v>0.22</v>
      </c>
      <c r="L134" s="238" t="n">
        <f aca="false">L133-($L$112-$L$212)/101</f>
        <v>0</v>
      </c>
      <c r="M134" s="239" t="n">
        <f aca="false">M133-($M$112-$M$212)/101</f>
        <v>0</v>
      </c>
      <c r="Q134" s="234" t="n">
        <v>0.23</v>
      </c>
      <c r="R134" s="235" t="n">
        <f aca="false">R133-($R$111-$R$211)/101</f>
        <v>-0.00892673267326733</v>
      </c>
      <c r="S134" s="236" t="n">
        <f aca="false">S133-($R$111-$R$211)/101</f>
        <v>-0.00892673267326733</v>
      </c>
      <c r="T134" s="165"/>
      <c r="U134" s="165"/>
      <c r="V134" s="165"/>
      <c r="W134" s="165"/>
      <c r="X134" s="182"/>
      <c r="Y134" s="164" t="n">
        <v>131</v>
      </c>
      <c r="Z134" s="243" t="n">
        <v>160.39</v>
      </c>
      <c r="AA134" s="180" t="n">
        <f aca="false">IF(MOD(ROW(),2),"",INDEX($Z$3:$Z$600,ROW()/2))</f>
        <v>74.34</v>
      </c>
      <c r="AB134" s="181" t="n">
        <v>1.32</v>
      </c>
      <c r="AC134" s="182" t="n">
        <f aca="false">VALUE($Z135)</f>
        <v>161.72</v>
      </c>
      <c r="AD134" s="164" t="n">
        <v>131</v>
      </c>
      <c r="AE134" s="191"/>
      <c r="AF134" s="227" t="str">
        <f aca="false">IF(MOD(ROW(),10),"",INDEX(AE$3:AE$600,ROW()/10))</f>
        <v/>
      </c>
      <c r="AG134" s="228" t="n">
        <v>129</v>
      </c>
      <c r="AH134" s="229" t="e">
        <f aca="false">VALUE($AF134)</f>
        <v>#VALUE!</v>
      </c>
      <c r="AI134" s="164" t="n">
        <v>131</v>
      </c>
      <c r="AJ134" s="243"/>
      <c r="AK134" s="227" t="str">
        <f aca="false">IF(MOD(ROW(),10),"",INDEX(AJ$3:AJ$600,ROW()/10))</f>
        <v/>
      </c>
      <c r="AL134" s="228" t="n">
        <v>124</v>
      </c>
      <c r="AM134" s="229" t="e">
        <f aca="false">VALUE($AK134)</f>
        <v>#VALUE!</v>
      </c>
      <c r="AN134" s="164" t="n">
        <v>131</v>
      </c>
      <c r="AO134" s="190"/>
      <c r="AP134" s="227" t="str">
        <f aca="false">IF(MOD(ROW(),10),"",INDEX(AO$3:AO$600,ROW()/10))</f>
        <v/>
      </c>
      <c r="AQ134" s="181" t="n">
        <v>1.32</v>
      </c>
      <c r="AR134" s="229" t="e">
        <f aca="false">VALUE($AP134)</f>
        <v>#VALUE!</v>
      </c>
      <c r="AS134" s="164" t="n">
        <v>1310</v>
      </c>
      <c r="AT134" s="243"/>
      <c r="AU134" s="227" t="str">
        <f aca="false">IF(MOD(ROW(),10),"",INDEX(AT$3:AT$600,ROW()/10))</f>
        <v/>
      </c>
      <c r="AV134" s="181" t="n">
        <v>1.32</v>
      </c>
      <c r="AW134" s="229" t="e">
        <f aca="false">VALUE($AU134)</f>
        <v>#VALUE!</v>
      </c>
      <c r="AY134" s="243"/>
      <c r="AZ134" s="180" t="n">
        <f aca="false">IF(MOD(ROW(),2),"",INDEX(AY$3:AY$600,ROW()/2))</f>
        <v>0</v>
      </c>
      <c r="BA134" s="181" t="n">
        <v>1.32</v>
      </c>
      <c r="BB134" s="182" t="n">
        <f aca="false">VALUE(AZ134)</f>
        <v>0</v>
      </c>
      <c r="BD134" s="243"/>
      <c r="BE134" s="180" t="n">
        <f aca="false">IF(MOD(ROW(),2),"",INDEX(BD$3:BD$600,ROW()/2))</f>
        <v>0</v>
      </c>
      <c r="BF134" s="181" t="n">
        <v>1.32</v>
      </c>
      <c r="BG134" s="182" t="n">
        <f aca="false">VALUE($BD135)</f>
        <v>0</v>
      </c>
    </row>
    <row r="135" customFormat="false" ht="13.5" hidden="false" customHeight="false" outlineLevel="0" collapsed="false">
      <c r="A135" s="208" t="n">
        <v>1.28</v>
      </c>
      <c r="B135" s="209" t="n">
        <v>1.16</v>
      </c>
      <c r="C135" s="213" t="n">
        <f aca="false">$C134+(($AM$20-$AM$10))/10</f>
        <v>0.048</v>
      </c>
      <c r="D135" s="217" t="n">
        <f aca="false">$D134+(($AH$30-$AH$20))/10</f>
        <v>0.0252</v>
      </c>
      <c r="E135" s="211" t="n">
        <f aca="false">$AC130</f>
        <v>156.42</v>
      </c>
      <c r="F135" s="212" t="n">
        <f aca="false">$F134+(($AR$20-$AR$10))/10</f>
        <v>-0.0436</v>
      </c>
      <c r="G135" s="218" t="n">
        <f aca="false">$G134+(($AW$20-$AW$10))/10</f>
        <v>-0.0816</v>
      </c>
      <c r="H135" s="213" t="n">
        <f aca="false">$BB130</f>
        <v>0</v>
      </c>
      <c r="I135" s="213" t="n">
        <f aca="false">$BG130</f>
        <v>0</v>
      </c>
      <c r="K135" s="234" t="n">
        <v>0.23</v>
      </c>
      <c r="L135" s="238" t="n">
        <f aca="false">L134-($L$112-$L$212)/101</f>
        <v>0</v>
      </c>
      <c r="M135" s="239" t="n">
        <f aca="false">M134-($M$112-$M$212)/101</f>
        <v>0</v>
      </c>
      <c r="Q135" s="234" t="n">
        <v>0.24</v>
      </c>
      <c r="R135" s="235" t="n">
        <f aca="false">R134-($R$111-$R$211)/101</f>
        <v>-0.00931485148514851</v>
      </c>
      <c r="S135" s="236" t="n">
        <f aca="false">S134-($R$111-$R$211)/101</f>
        <v>-0.00931485148514851</v>
      </c>
      <c r="T135" s="165"/>
      <c r="U135" s="165"/>
      <c r="V135" s="165"/>
      <c r="W135" s="165"/>
      <c r="Y135" s="164" t="n">
        <v>132</v>
      </c>
      <c r="Z135" s="243" t="n">
        <v>161.72</v>
      </c>
      <c r="AA135" s="180" t="str">
        <f aca="false">IF(MOD(ROW(),2),"",INDEX($Z$3:$Z$600,ROW()/2))</f>
        <v/>
      </c>
      <c r="AB135" s="181" t="n">
        <v>1.33</v>
      </c>
      <c r="AC135" s="182" t="n">
        <f aca="false">VALUE($Z136)</f>
        <v>163.04</v>
      </c>
      <c r="AD135" s="164" t="n">
        <v>132</v>
      </c>
      <c r="AE135" s="191"/>
      <c r="AF135" s="227" t="str">
        <f aca="false">IF(MOD(ROW(),10),"",INDEX(AE$3:AE$600,ROW()/10))</f>
        <v/>
      </c>
      <c r="AG135" s="228" t="n">
        <v>130</v>
      </c>
      <c r="AH135" s="229" t="e">
        <f aca="false">VALUE($AF135)</f>
        <v>#VALUE!</v>
      </c>
      <c r="AI135" s="164" t="n">
        <v>132</v>
      </c>
      <c r="AJ135" s="243"/>
      <c r="AK135" s="227" t="str">
        <f aca="false">IF(MOD(ROW(),10),"",INDEX(AJ$3:AJ$600,ROW()/10))</f>
        <v/>
      </c>
      <c r="AL135" s="228" t="n">
        <v>125</v>
      </c>
      <c r="AM135" s="229" t="e">
        <f aca="false">VALUE($AK135)</f>
        <v>#VALUE!</v>
      </c>
      <c r="AN135" s="164" t="n">
        <v>132</v>
      </c>
      <c r="AO135" s="190"/>
      <c r="AP135" s="227" t="str">
        <f aca="false">IF(MOD(ROW(),10),"",INDEX(AO$3:AO$600,ROW()/10))</f>
        <v/>
      </c>
      <c r="AQ135" s="181" t="n">
        <v>1.33</v>
      </c>
      <c r="AR135" s="229" t="e">
        <f aca="false">VALUE($AP135)</f>
        <v>#VALUE!</v>
      </c>
      <c r="AS135" s="164" t="n">
        <v>1320</v>
      </c>
      <c r="AT135" s="243"/>
      <c r="AU135" s="227" t="str">
        <f aca="false">IF(MOD(ROW(),10),"",INDEX(AT$3:AT$600,ROW()/10))</f>
        <v/>
      </c>
      <c r="AV135" s="181" t="n">
        <v>1.33</v>
      </c>
      <c r="AW135" s="229" t="e">
        <f aca="false">VALUE($AU135)</f>
        <v>#VALUE!</v>
      </c>
      <c r="AY135" s="243"/>
      <c r="AZ135" s="180" t="str">
        <f aca="false">IF(MOD(ROW(),2),"",INDEX(AY$3:AY$600,ROW()/2))</f>
        <v/>
      </c>
      <c r="BA135" s="181" t="n">
        <v>1.33</v>
      </c>
      <c r="BB135" s="182" t="e">
        <f aca="false">VALUE(AZ135)</f>
        <v>#VALUE!</v>
      </c>
      <c r="BD135" s="243"/>
      <c r="BE135" s="180" t="str">
        <f aca="false">IF(MOD(ROW(),2),"",INDEX(BD$3:BD$600,ROW()/2))</f>
        <v/>
      </c>
      <c r="BF135" s="181" t="n">
        <v>1.33</v>
      </c>
      <c r="BG135" s="182" t="n">
        <f aca="false">VALUE($BD136)</f>
        <v>0</v>
      </c>
    </row>
    <row r="136" customFormat="false" ht="13.5" hidden="false" customHeight="false" outlineLevel="0" collapsed="false">
      <c r="A136" s="208" t="n">
        <v>1.29</v>
      </c>
      <c r="B136" s="209" t="n">
        <v>1.15</v>
      </c>
      <c r="C136" s="213" t="n">
        <f aca="false">$C135+(($AM$20-$AM$10))/10</f>
        <v>0.0475</v>
      </c>
      <c r="D136" s="217" t="n">
        <f aca="false">$D135+(($AH$30-$AH$20))/10</f>
        <v>0.0251</v>
      </c>
      <c r="E136" s="211" t="n">
        <f aca="false">$AC131</f>
        <v>157.74</v>
      </c>
      <c r="F136" s="212" t="n">
        <f aca="false">$F135+(($AR$20-$AR$10))/10</f>
        <v>-0.0458</v>
      </c>
      <c r="G136" s="218" t="n">
        <f aca="false">$G135+(($AW$20-$AW$10))/10</f>
        <v>-0.0853</v>
      </c>
      <c r="H136" s="213" t="n">
        <f aca="false">$BB130+($BB132-$BB130)/2</f>
        <v>0</v>
      </c>
      <c r="I136" s="213" t="n">
        <f aca="false">$BG130+($BG132-$BG130)/2</f>
        <v>0</v>
      </c>
      <c r="K136" s="234" t="n">
        <v>0.24</v>
      </c>
      <c r="L136" s="238" t="n">
        <f aca="false">L135-($L$112-$L$212)/101</f>
        <v>0</v>
      </c>
      <c r="M136" s="239" t="n">
        <f aca="false">M135-($M$112-$M$212)/101</f>
        <v>0</v>
      </c>
      <c r="Q136" s="234" t="n">
        <v>0.25</v>
      </c>
      <c r="R136" s="235" t="n">
        <f aca="false">R135-($R$111-$R$211)/101</f>
        <v>-0.0097029702970297</v>
      </c>
      <c r="S136" s="236" t="n">
        <f aca="false">S135-($R$111-$R$211)/101</f>
        <v>-0.0097029702970297</v>
      </c>
      <c r="T136" s="165"/>
      <c r="U136" s="165"/>
      <c r="V136" s="165"/>
      <c r="W136" s="165"/>
      <c r="Y136" s="164" t="n">
        <v>133</v>
      </c>
      <c r="Z136" s="243" t="n">
        <v>163.04</v>
      </c>
      <c r="AA136" s="180" t="n">
        <f aca="false">IF(MOD(ROW(),2),"",INDEX($Z$3:$Z$600,ROW()/2))</f>
        <v>75.67</v>
      </c>
      <c r="AB136" s="181" t="n">
        <v>1.34</v>
      </c>
      <c r="AC136" s="182" t="n">
        <f aca="false">VALUE($Z137)</f>
        <v>164.36</v>
      </c>
      <c r="AD136" s="164" t="n">
        <v>133</v>
      </c>
      <c r="AE136" s="191"/>
      <c r="AF136" s="227" t="str">
        <f aca="false">IF(MOD(ROW(),10),"",INDEX(AE$3:AE$600,ROW()/10))</f>
        <v/>
      </c>
      <c r="AG136" s="228" t="n">
        <v>131</v>
      </c>
      <c r="AH136" s="229" t="e">
        <f aca="false">VALUE($AF136)</f>
        <v>#VALUE!</v>
      </c>
      <c r="AI136" s="164" t="n">
        <v>133</v>
      </c>
      <c r="AJ136" s="243"/>
      <c r="AK136" s="227" t="str">
        <f aca="false">IF(MOD(ROW(),10),"",INDEX(AJ$3:AJ$600,ROW()/10))</f>
        <v/>
      </c>
      <c r="AL136" s="228" t="n">
        <v>126</v>
      </c>
      <c r="AM136" s="229" t="e">
        <f aca="false">VALUE($AK136)</f>
        <v>#VALUE!</v>
      </c>
      <c r="AN136" s="164" t="n">
        <v>133</v>
      </c>
      <c r="AO136" s="190"/>
      <c r="AP136" s="227" t="str">
        <f aca="false">IF(MOD(ROW(),10),"",INDEX(AO$3:AO$600,ROW()/10))</f>
        <v/>
      </c>
      <c r="AQ136" s="181" t="n">
        <v>1.34</v>
      </c>
      <c r="AR136" s="229" t="e">
        <f aca="false">VALUE($AP136)</f>
        <v>#VALUE!</v>
      </c>
      <c r="AS136" s="164" t="n">
        <v>1330</v>
      </c>
      <c r="AT136" s="243"/>
      <c r="AU136" s="227" t="str">
        <f aca="false">IF(MOD(ROW(),10),"",INDEX(AT$3:AT$600,ROW()/10))</f>
        <v/>
      </c>
      <c r="AV136" s="181" t="n">
        <v>1.34</v>
      </c>
      <c r="AW136" s="229" t="e">
        <f aca="false">VALUE($AU136)</f>
        <v>#VALUE!</v>
      </c>
      <c r="AY136" s="243"/>
      <c r="AZ136" s="180" t="n">
        <f aca="false">IF(MOD(ROW(),2),"",INDEX(AY$3:AY$600,ROW()/2))</f>
        <v>0</v>
      </c>
      <c r="BA136" s="181" t="n">
        <v>1.34</v>
      </c>
      <c r="BB136" s="182" t="n">
        <f aca="false">VALUE(AZ136)</f>
        <v>0</v>
      </c>
      <c r="BD136" s="243"/>
      <c r="BE136" s="180" t="n">
        <f aca="false">IF(MOD(ROW(),2),"",INDEX(BD$3:BD$600,ROW()/2))</f>
        <v>0</v>
      </c>
      <c r="BF136" s="181" t="n">
        <v>1.34</v>
      </c>
      <c r="BG136" s="182" t="n">
        <f aca="false">VALUE($BD137)</f>
        <v>0</v>
      </c>
    </row>
    <row r="137" customFormat="false" ht="13.5" hidden="false" customHeight="false" outlineLevel="0" collapsed="false">
      <c r="A137" s="208" t="n">
        <v>1.3</v>
      </c>
      <c r="B137" s="209" t="n">
        <v>1.14</v>
      </c>
      <c r="C137" s="213" t="n">
        <f aca="false">$AM140</f>
        <v>0.052</v>
      </c>
      <c r="D137" s="241" t="n">
        <f aca="false">$AH140</f>
        <v>0.026</v>
      </c>
      <c r="E137" s="211" t="n">
        <f aca="false">$AC132</f>
        <v>159.07</v>
      </c>
      <c r="F137" s="212" t="n">
        <f aca="false">$AR140</f>
        <v>-0.026</v>
      </c>
      <c r="G137" s="218" t="n">
        <f aca="false">$AW140</f>
        <v>-0.052</v>
      </c>
      <c r="H137" s="213" t="n">
        <f aca="false">$BB132</f>
        <v>0</v>
      </c>
      <c r="I137" s="213" t="n">
        <f aca="false">$BG132</f>
        <v>0</v>
      </c>
      <c r="K137" s="234" t="n">
        <v>0.25</v>
      </c>
      <c r="L137" s="238" t="n">
        <f aca="false">L136-($L$112-$L$212)/101</f>
        <v>0</v>
      </c>
      <c r="M137" s="239" t="n">
        <f aca="false">M136-($M$112-$M$212)/101</f>
        <v>0</v>
      </c>
      <c r="Q137" s="234" t="n">
        <v>0.26</v>
      </c>
      <c r="R137" s="235" t="n">
        <f aca="false">R136-($R$111-$R$211)/101</f>
        <v>-0.0100910891089109</v>
      </c>
      <c r="S137" s="236" t="n">
        <f aca="false">S136-($R$111-$R$211)/101</f>
        <v>-0.0100910891089109</v>
      </c>
      <c r="T137" s="165"/>
      <c r="U137" s="165"/>
      <c r="V137" s="165"/>
      <c r="W137" s="165"/>
      <c r="Y137" s="164" t="n">
        <v>134</v>
      </c>
      <c r="Z137" s="243" t="n">
        <v>164.36</v>
      </c>
      <c r="AA137" s="180" t="str">
        <f aca="false">IF(MOD(ROW(),2),"",INDEX($Z$3:$Z$600,ROW()/2))</f>
        <v/>
      </c>
      <c r="AB137" s="181" t="n">
        <v>1.35</v>
      </c>
      <c r="AC137" s="182" t="n">
        <f aca="false">VALUE($Z138)</f>
        <v>165.69</v>
      </c>
      <c r="AD137" s="164" t="n">
        <v>134</v>
      </c>
      <c r="AE137" s="191"/>
      <c r="AF137" s="227" t="str">
        <f aca="false">IF(MOD(ROW(),10),"",INDEX(AE$3:AE$600,ROW()/10))</f>
        <v/>
      </c>
      <c r="AG137" s="228" t="n">
        <v>132</v>
      </c>
      <c r="AH137" s="229" t="e">
        <f aca="false">VALUE($AF137)</f>
        <v>#VALUE!</v>
      </c>
      <c r="AI137" s="164" t="n">
        <v>134</v>
      </c>
      <c r="AJ137" s="243"/>
      <c r="AK137" s="227" t="str">
        <f aca="false">IF(MOD(ROW(),10),"",INDEX(AJ$3:AJ$600,ROW()/10))</f>
        <v/>
      </c>
      <c r="AL137" s="228" t="n">
        <v>127</v>
      </c>
      <c r="AM137" s="229" t="e">
        <f aca="false">VALUE($AK137)</f>
        <v>#VALUE!</v>
      </c>
      <c r="AN137" s="164" t="n">
        <v>134</v>
      </c>
      <c r="AO137" s="190"/>
      <c r="AP137" s="227" t="str">
        <f aca="false">IF(MOD(ROW(),10),"",INDEX(AO$3:AO$600,ROW()/10))</f>
        <v/>
      </c>
      <c r="AQ137" s="181" t="n">
        <v>1.35</v>
      </c>
      <c r="AR137" s="229" t="e">
        <f aca="false">VALUE($AP137)</f>
        <v>#VALUE!</v>
      </c>
      <c r="AS137" s="164" t="n">
        <v>1340</v>
      </c>
      <c r="AT137" s="243"/>
      <c r="AU137" s="227" t="str">
        <f aca="false">IF(MOD(ROW(),10),"",INDEX(AT$3:AT$600,ROW()/10))</f>
        <v/>
      </c>
      <c r="AV137" s="181" t="n">
        <v>1.35</v>
      </c>
      <c r="AW137" s="229" t="e">
        <f aca="false">VALUE($AU137)</f>
        <v>#VALUE!</v>
      </c>
      <c r="AY137" s="243"/>
      <c r="AZ137" s="180" t="str">
        <f aca="false">IF(MOD(ROW(),2),"",INDEX(AY$3:AY$600,ROW()/2))</f>
        <v/>
      </c>
      <c r="BA137" s="181" t="n">
        <v>1.35</v>
      </c>
      <c r="BB137" s="182" t="e">
        <f aca="false">VALUE(AZ137)</f>
        <v>#VALUE!</v>
      </c>
      <c r="BD137" s="243"/>
      <c r="BE137" s="180" t="str">
        <f aca="false">IF(MOD(ROW(),2),"",INDEX(BD$3:BD$600,ROW()/2))</f>
        <v/>
      </c>
      <c r="BF137" s="181" t="n">
        <v>1.35</v>
      </c>
      <c r="BG137" s="182" t="n">
        <f aca="false">VALUE($BD138)</f>
        <v>0</v>
      </c>
    </row>
    <row r="138" customFormat="false" ht="13.5" hidden="false" customHeight="false" outlineLevel="0" collapsed="false">
      <c r="A138" s="208" t="n">
        <v>1.31</v>
      </c>
      <c r="B138" s="209" t="n">
        <v>1.13</v>
      </c>
      <c r="C138" s="213" t="n">
        <f aca="false">$C137+(($AM$20-$AM$10))/10</f>
        <v>0.0515</v>
      </c>
      <c r="D138" s="217" t="n">
        <f aca="false">$D137+(($AH$30-$AH$20))/10</f>
        <v>0.0259</v>
      </c>
      <c r="E138" s="211" t="n">
        <f aca="false">$AC133</f>
        <v>160.39</v>
      </c>
      <c r="F138" s="212" t="n">
        <f aca="false">$F137+(($AR$20-$AR$10))/10</f>
        <v>-0.0282</v>
      </c>
      <c r="G138" s="218" t="n">
        <f aca="false">$G137+(($AW$20-$AW$10))/10</f>
        <v>-0.0557</v>
      </c>
      <c r="H138" s="213" t="n">
        <f aca="false">$BB132+($BB134-$BB132)/2</f>
        <v>0</v>
      </c>
      <c r="I138" s="213" t="n">
        <f aca="false">$BG132+($BG134-$BG132)/2</f>
        <v>0</v>
      </c>
      <c r="K138" s="234" t="n">
        <v>0.26</v>
      </c>
      <c r="L138" s="238" t="n">
        <f aca="false">L137-($L$112-$L$212)/101</f>
        <v>0</v>
      </c>
      <c r="M138" s="239" t="n">
        <f aca="false">M137-($M$112-$M$212)/101</f>
        <v>0</v>
      </c>
      <c r="Q138" s="234" t="n">
        <v>0.27</v>
      </c>
      <c r="R138" s="235" t="n">
        <f aca="false">R137-($R$111-$R$211)/101</f>
        <v>-0.0104792079207921</v>
      </c>
      <c r="S138" s="236" t="n">
        <f aca="false">S137-($R$111-$R$211)/101</f>
        <v>-0.0104792079207921</v>
      </c>
      <c r="T138" s="165"/>
      <c r="U138" s="165"/>
      <c r="V138" s="165"/>
      <c r="W138" s="165"/>
      <c r="Y138" s="164" t="n">
        <v>135</v>
      </c>
      <c r="Z138" s="243" t="n">
        <v>165.69</v>
      </c>
      <c r="AA138" s="180" t="n">
        <f aca="false">IF(MOD(ROW(),2),"",INDEX($Z$3:$Z$600,ROW()/2))</f>
        <v>76.99</v>
      </c>
      <c r="AB138" s="181" t="n">
        <v>1.36</v>
      </c>
      <c r="AC138" s="182" t="n">
        <f aca="false">VALUE($Z139)</f>
        <v>167.01</v>
      </c>
      <c r="AD138" s="164" t="n">
        <v>135</v>
      </c>
      <c r="AE138" s="191"/>
      <c r="AF138" s="227" t="str">
        <f aca="false">IF(MOD(ROW(),10),"",INDEX(AE$3:AE$600,ROW()/10))</f>
        <v/>
      </c>
      <c r="AG138" s="228" t="n">
        <v>133</v>
      </c>
      <c r="AH138" s="229" t="e">
        <f aca="false">VALUE($AF138)</f>
        <v>#VALUE!</v>
      </c>
      <c r="AI138" s="164" t="n">
        <v>135</v>
      </c>
      <c r="AJ138" s="243"/>
      <c r="AK138" s="227" t="str">
        <f aca="false">IF(MOD(ROW(),10),"",INDEX(AJ$3:AJ$600,ROW()/10))</f>
        <v/>
      </c>
      <c r="AL138" s="228" t="n">
        <v>128</v>
      </c>
      <c r="AM138" s="229" t="e">
        <f aca="false">VALUE($AK138)</f>
        <v>#VALUE!</v>
      </c>
      <c r="AN138" s="164" t="n">
        <v>135</v>
      </c>
      <c r="AO138" s="190"/>
      <c r="AP138" s="227" t="str">
        <f aca="false">IF(MOD(ROW(),10),"",INDEX(AO$3:AO$600,ROW()/10))</f>
        <v/>
      </c>
      <c r="AQ138" s="181" t="n">
        <v>1.36</v>
      </c>
      <c r="AR138" s="229" t="e">
        <f aca="false">VALUE($AP138)</f>
        <v>#VALUE!</v>
      </c>
      <c r="AS138" s="164" t="n">
        <v>1350</v>
      </c>
      <c r="AT138" s="243"/>
      <c r="AU138" s="227" t="str">
        <f aca="false">IF(MOD(ROW(),10),"",INDEX(AT$3:AT$600,ROW()/10))</f>
        <v/>
      </c>
      <c r="AV138" s="181" t="n">
        <v>1.36</v>
      </c>
      <c r="AW138" s="229" t="e">
        <f aca="false">VALUE($AU138)</f>
        <v>#VALUE!</v>
      </c>
      <c r="AY138" s="243"/>
      <c r="AZ138" s="180" t="n">
        <f aca="false">IF(MOD(ROW(),2),"",INDEX(AY$3:AY$600,ROW()/2))</f>
        <v>0</v>
      </c>
      <c r="BA138" s="181" t="n">
        <v>1.36</v>
      </c>
      <c r="BB138" s="182" t="n">
        <f aca="false">VALUE(AZ138)</f>
        <v>0</v>
      </c>
      <c r="BD138" s="243"/>
      <c r="BE138" s="180" t="n">
        <f aca="false">IF(MOD(ROW(),2),"",INDEX(BD$3:BD$600,ROW()/2))</f>
        <v>0</v>
      </c>
      <c r="BF138" s="181" t="n">
        <v>1.36</v>
      </c>
      <c r="BG138" s="182" t="n">
        <f aca="false">VALUE($BD139)</f>
        <v>0</v>
      </c>
    </row>
    <row r="139" customFormat="false" ht="13.5" hidden="false" customHeight="false" outlineLevel="0" collapsed="false">
      <c r="A139" s="208" t="n">
        <v>1.32</v>
      </c>
      <c r="B139" s="209" t="n">
        <v>1.12</v>
      </c>
      <c r="C139" s="213" t="n">
        <f aca="false">$C138+(($AM$20-$AM$10))/10</f>
        <v>0.051</v>
      </c>
      <c r="D139" s="217" t="n">
        <f aca="false">$D138+(($AH$30-$AH$20))/10</f>
        <v>0.0258</v>
      </c>
      <c r="E139" s="211" t="n">
        <f aca="false">$AC134</f>
        <v>161.72</v>
      </c>
      <c r="F139" s="212" t="n">
        <f aca="false">$F138+(($AR$20-$AR$10))/10</f>
        <v>-0.0304</v>
      </c>
      <c r="G139" s="218" t="n">
        <f aca="false">$G138+(($AW$20-$AW$10))/10</f>
        <v>-0.0594</v>
      </c>
      <c r="H139" s="213" t="n">
        <f aca="false">$BB134</f>
        <v>0</v>
      </c>
      <c r="I139" s="213" t="n">
        <f aca="false">$BG134</f>
        <v>0</v>
      </c>
      <c r="K139" s="234" t="n">
        <v>0.27</v>
      </c>
      <c r="L139" s="238" t="n">
        <f aca="false">L138-($L$112-$L$212)/101</f>
        <v>0</v>
      </c>
      <c r="M139" s="239" t="n">
        <f aca="false">M138-($M$112-$M$212)/101</f>
        <v>0</v>
      </c>
      <c r="Q139" s="234" t="n">
        <v>0.28</v>
      </c>
      <c r="R139" s="235" t="n">
        <f aca="false">R138-($R$111-$R$211)/101</f>
        <v>-0.0108673267326733</v>
      </c>
      <c r="S139" s="236" t="n">
        <f aca="false">S138-($R$111-$R$211)/101</f>
        <v>-0.0108673267326733</v>
      </c>
      <c r="T139" s="165"/>
      <c r="U139" s="165"/>
      <c r="V139" s="165"/>
      <c r="W139" s="165"/>
      <c r="Y139" s="164" t="n">
        <v>136</v>
      </c>
      <c r="Z139" s="243" t="n">
        <v>167.01</v>
      </c>
      <c r="AA139" s="180" t="str">
        <f aca="false">IF(MOD(ROW(),2),"",INDEX($Z$3:$Z$600,ROW()/2))</f>
        <v/>
      </c>
      <c r="AB139" s="181" t="n">
        <v>1.37</v>
      </c>
      <c r="AC139" s="182" t="n">
        <f aca="false">VALUE($Z140)</f>
        <v>168.34</v>
      </c>
      <c r="AD139" s="164" t="n">
        <v>136</v>
      </c>
      <c r="AE139" s="191"/>
      <c r="AF139" s="227" t="str">
        <f aca="false">IF(MOD(ROW(),10),"",INDEX(AE$3:AE$600,ROW()/10))</f>
        <v/>
      </c>
      <c r="AG139" s="228" t="n">
        <v>134</v>
      </c>
      <c r="AH139" s="229" t="e">
        <f aca="false">VALUE($AF139)</f>
        <v>#VALUE!</v>
      </c>
      <c r="AI139" s="164" t="n">
        <v>136</v>
      </c>
      <c r="AJ139" s="243"/>
      <c r="AK139" s="227" t="str">
        <f aca="false">IF(MOD(ROW(),10),"",INDEX(AJ$3:AJ$600,ROW()/10))</f>
        <v/>
      </c>
      <c r="AL139" s="228" t="n">
        <v>129</v>
      </c>
      <c r="AM139" s="229" t="e">
        <f aca="false">VALUE($AK139)</f>
        <v>#VALUE!</v>
      </c>
      <c r="AN139" s="164" t="n">
        <v>136</v>
      </c>
      <c r="AO139" s="190"/>
      <c r="AP139" s="227" t="str">
        <f aca="false">IF(MOD(ROW(),10),"",INDEX(AO$3:AO$600,ROW()/10))</f>
        <v/>
      </c>
      <c r="AQ139" s="181" t="n">
        <v>1.37</v>
      </c>
      <c r="AR139" s="229" t="e">
        <f aca="false">VALUE($AP139)</f>
        <v>#VALUE!</v>
      </c>
      <c r="AS139" s="164" t="n">
        <v>1360</v>
      </c>
      <c r="AT139" s="243"/>
      <c r="AU139" s="227" t="str">
        <f aca="false">IF(MOD(ROW(),10),"",INDEX(AT$3:AT$600,ROW()/10))</f>
        <v/>
      </c>
      <c r="AV139" s="181" t="n">
        <v>1.37</v>
      </c>
      <c r="AW139" s="229" t="e">
        <f aca="false">VALUE($AU139)</f>
        <v>#VALUE!</v>
      </c>
      <c r="AY139" s="243"/>
      <c r="AZ139" s="180" t="str">
        <f aca="false">IF(MOD(ROW(),2),"",INDEX(AY$3:AY$600,ROW()/2))</f>
        <v/>
      </c>
      <c r="BA139" s="181" t="n">
        <v>1.37</v>
      </c>
      <c r="BB139" s="182" t="e">
        <f aca="false">VALUE(AZ139)</f>
        <v>#VALUE!</v>
      </c>
      <c r="BD139" s="243"/>
      <c r="BE139" s="180" t="str">
        <f aca="false">IF(MOD(ROW(),2),"",INDEX(BD$3:BD$600,ROW()/2))</f>
        <v/>
      </c>
      <c r="BF139" s="181" t="n">
        <v>1.37</v>
      </c>
      <c r="BG139" s="182" t="n">
        <f aca="false">VALUE($BD140)</f>
        <v>0</v>
      </c>
    </row>
    <row r="140" customFormat="false" ht="13.5" hidden="false" customHeight="false" outlineLevel="0" collapsed="false">
      <c r="A140" s="208" t="n">
        <v>1.33</v>
      </c>
      <c r="B140" s="209" t="n">
        <v>1.11</v>
      </c>
      <c r="C140" s="213" t="n">
        <f aca="false">$C139+(($AM$20-$AM$10))/10</f>
        <v>0.0505</v>
      </c>
      <c r="D140" s="217" t="n">
        <f aca="false">$D139+(($AH$30-$AH$20))/10</f>
        <v>0.0257</v>
      </c>
      <c r="E140" s="211" t="n">
        <f aca="false">$AC135</f>
        <v>163.04</v>
      </c>
      <c r="F140" s="212" t="n">
        <f aca="false">$F139+(($AR$20-$AR$10))/10</f>
        <v>-0.0326</v>
      </c>
      <c r="G140" s="218" t="n">
        <f aca="false">$G139+(($AW$20-$AW$10))/10</f>
        <v>-0.0631</v>
      </c>
      <c r="H140" s="213" t="n">
        <f aca="false">$BB134+($BB136-$BB134)/2</f>
        <v>0</v>
      </c>
      <c r="I140" s="213" t="n">
        <f aca="false">$BG134+($BG136-$BG134)/2</f>
        <v>0</v>
      </c>
      <c r="K140" s="234" t="n">
        <v>0.28</v>
      </c>
      <c r="L140" s="238" t="n">
        <f aca="false">L139-($L$112-$L$212)/101</f>
        <v>0</v>
      </c>
      <c r="M140" s="239" t="n">
        <f aca="false">M139-($M$112-$M$212)/101</f>
        <v>0</v>
      </c>
      <c r="Q140" s="234" t="n">
        <v>0.29</v>
      </c>
      <c r="R140" s="235" t="n">
        <f aca="false">R139-($R$111-$R$211)/101</f>
        <v>-0.0112554455445545</v>
      </c>
      <c r="S140" s="236" t="n">
        <f aca="false">S139-($R$111-$R$211)/101</f>
        <v>-0.0112554455445545</v>
      </c>
      <c r="T140" s="165"/>
      <c r="U140" s="165"/>
      <c r="V140" s="165"/>
      <c r="W140" s="165"/>
      <c r="Y140" s="164" t="n">
        <v>137</v>
      </c>
      <c r="Z140" s="243" t="n">
        <v>168.34</v>
      </c>
      <c r="AA140" s="180" t="n">
        <f aca="false">IF(MOD(ROW(),2),"",INDEX($Z$3:$Z$600,ROW()/2))</f>
        <v>78.31</v>
      </c>
      <c r="AB140" s="181" t="n">
        <v>1.38</v>
      </c>
      <c r="AC140" s="182" t="n">
        <f aca="false">VALUE($Z141)</f>
        <v>169.66</v>
      </c>
      <c r="AD140" s="164" t="n">
        <v>137</v>
      </c>
      <c r="AE140" s="191"/>
      <c r="AF140" s="227" t="n">
        <f aca="false">IF(MOD(ROW(),10),"",INDEX(AE$3:AE$600,ROW()/10))</f>
        <v>0.026</v>
      </c>
      <c r="AG140" s="228" t="n">
        <v>135</v>
      </c>
      <c r="AH140" s="229" t="n">
        <f aca="false">VALUE($AF140)</f>
        <v>0.026</v>
      </c>
      <c r="AI140" s="164" t="n">
        <v>137</v>
      </c>
      <c r="AJ140" s="243"/>
      <c r="AK140" s="227" t="n">
        <f aca="false">IF(MOD(ROW(),10),"",INDEX(AJ$3:AJ$600,ROW()/10))</f>
        <v>0.052</v>
      </c>
      <c r="AL140" s="228" t="n">
        <v>130</v>
      </c>
      <c r="AM140" s="229" t="n">
        <f aca="false">VALUE($AK140)</f>
        <v>0.052</v>
      </c>
      <c r="AN140" s="164" t="n">
        <v>137</v>
      </c>
      <c r="AO140" s="190"/>
      <c r="AP140" s="227" t="n">
        <f aca="false">IF(MOD(ROW(),10),"",INDEX(AO$3:AO$600,ROW()/10))</f>
        <v>-0.026</v>
      </c>
      <c r="AQ140" s="181" t="n">
        <v>1.38</v>
      </c>
      <c r="AR140" s="229" t="n">
        <f aca="false">VALUE($AP140)</f>
        <v>-0.026</v>
      </c>
      <c r="AS140" s="164" t="n">
        <v>1370</v>
      </c>
      <c r="AT140" s="243"/>
      <c r="AU140" s="227" t="n">
        <f aca="false">IF(MOD(ROW(),10),"",INDEX(AT$3:AT$600,ROW()/10))</f>
        <v>-0.052</v>
      </c>
      <c r="AV140" s="181" t="n">
        <v>1.38</v>
      </c>
      <c r="AW140" s="229" t="n">
        <f aca="false">VALUE($AU140)</f>
        <v>-0.052</v>
      </c>
      <c r="AY140" s="243"/>
      <c r="AZ140" s="180" t="n">
        <f aca="false">IF(MOD(ROW(),2),"",INDEX(AY$3:AY$600,ROW()/2))</f>
        <v>0</v>
      </c>
      <c r="BA140" s="181" t="n">
        <v>1.38</v>
      </c>
      <c r="BB140" s="182" t="n">
        <f aca="false">VALUE(AZ140)</f>
        <v>0</v>
      </c>
      <c r="BD140" s="243"/>
      <c r="BE140" s="180" t="n">
        <f aca="false">IF(MOD(ROW(),2),"",INDEX(BD$3:BD$600,ROW()/2))</f>
        <v>0</v>
      </c>
      <c r="BF140" s="181" t="n">
        <v>1.38</v>
      </c>
      <c r="BG140" s="182" t="n">
        <f aca="false">VALUE($BD141)</f>
        <v>0</v>
      </c>
    </row>
    <row r="141" customFormat="false" ht="13.5" hidden="false" customHeight="false" outlineLevel="0" collapsed="false">
      <c r="A141" s="208" t="n">
        <v>1.34</v>
      </c>
      <c r="B141" s="209" t="n">
        <v>1.1</v>
      </c>
      <c r="C141" s="213" t="n">
        <f aca="false">$C140+(($AM$20-$AM$10))/10</f>
        <v>0.05</v>
      </c>
      <c r="D141" s="217" t="n">
        <f aca="false">$D140+(($AH$30-$AH$20))/10</f>
        <v>0.0256</v>
      </c>
      <c r="E141" s="211" t="n">
        <f aca="false">$AC136</f>
        <v>164.36</v>
      </c>
      <c r="F141" s="212" t="n">
        <f aca="false">$F140+(($AR$20-$AR$10))/10</f>
        <v>-0.0348</v>
      </c>
      <c r="G141" s="218" t="n">
        <f aca="false">$G140+(($AW$20-$AW$10))/10</f>
        <v>-0.0668</v>
      </c>
      <c r="H141" s="213" t="n">
        <f aca="false">$BB136</f>
        <v>0</v>
      </c>
      <c r="I141" s="213" t="n">
        <f aca="false">$BG136</f>
        <v>0</v>
      </c>
      <c r="K141" s="234" t="n">
        <v>0.29</v>
      </c>
      <c r="L141" s="238" t="n">
        <f aca="false">L140-($L$112-$L$212)/101</f>
        <v>0</v>
      </c>
      <c r="M141" s="239" t="n">
        <f aca="false">M140-($M$112-$M$212)/101</f>
        <v>0</v>
      </c>
      <c r="Q141" s="234" t="n">
        <v>0.3</v>
      </c>
      <c r="R141" s="235" t="n">
        <f aca="false">R140-($R$111-$R$211)/101</f>
        <v>-0.0116435643564356</v>
      </c>
      <c r="S141" s="236" t="n">
        <f aca="false">S140-($R$111-$R$211)/101</f>
        <v>-0.0116435643564356</v>
      </c>
      <c r="T141" s="165"/>
      <c r="U141" s="165"/>
      <c r="V141" s="165"/>
      <c r="W141" s="165"/>
      <c r="Y141" s="164" t="n">
        <v>138</v>
      </c>
      <c r="Z141" s="245" t="n">
        <v>169.66</v>
      </c>
      <c r="AA141" s="180" t="str">
        <f aca="false">IF(MOD(ROW(),2),"",INDEX($Z$3:$Z$600,ROW()/2))</f>
        <v/>
      </c>
      <c r="AB141" s="181" t="n">
        <v>1.39</v>
      </c>
      <c r="AC141" s="182" t="n">
        <f aca="false">VALUE($Z142)</f>
        <v>170.98</v>
      </c>
      <c r="AD141" s="164" t="n">
        <v>138</v>
      </c>
      <c r="AE141" s="191"/>
      <c r="AF141" s="227" t="str">
        <f aca="false">IF(MOD(ROW(),10),"",INDEX(AE$3:AE$600,ROW()/10))</f>
        <v/>
      </c>
      <c r="AG141" s="228" t="n">
        <v>136</v>
      </c>
      <c r="AH141" s="229" t="e">
        <f aca="false">VALUE($AF141)</f>
        <v>#VALUE!</v>
      </c>
      <c r="AI141" s="164" t="n">
        <v>138</v>
      </c>
      <c r="AJ141" s="245"/>
      <c r="AK141" s="227" t="str">
        <f aca="false">IF(MOD(ROW(),10),"",INDEX(AJ$3:AJ$600,ROW()/10))</f>
        <v/>
      </c>
      <c r="AL141" s="228" t="n">
        <v>131</v>
      </c>
      <c r="AM141" s="229" t="e">
        <f aca="false">VALUE($AK141)</f>
        <v>#VALUE!</v>
      </c>
      <c r="AN141" s="164" t="n">
        <v>138</v>
      </c>
      <c r="AO141" s="190"/>
      <c r="AP141" s="227" t="str">
        <f aca="false">IF(MOD(ROW(),10),"",INDEX(AO$3:AO$600,ROW()/10))</f>
        <v/>
      </c>
      <c r="AQ141" s="181" t="n">
        <v>1.39</v>
      </c>
      <c r="AR141" s="229" t="e">
        <f aca="false">VALUE($AP141)</f>
        <v>#VALUE!</v>
      </c>
      <c r="AS141" s="164" t="n">
        <v>1380</v>
      </c>
      <c r="AT141" s="245"/>
      <c r="AU141" s="227" t="str">
        <f aca="false">IF(MOD(ROW(),10),"",INDEX(AT$3:AT$600,ROW()/10))</f>
        <v/>
      </c>
      <c r="AV141" s="181" t="n">
        <v>1.39</v>
      </c>
      <c r="AW141" s="229" t="e">
        <f aca="false">VALUE($AU141)</f>
        <v>#VALUE!</v>
      </c>
      <c r="AY141" s="245"/>
      <c r="AZ141" s="180" t="str">
        <f aca="false">IF(MOD(ROW(),2),"",INDEX(AY$3:AY$600,ROW()/2))</f>
        <v/>
      </c>
      <c r="BA141" s="181" t="n">
        <v>1.39</v>
      </c>
      <c r="BB141" s="182" t="e">
        <f aca="false">VALUE(AZ141)</f>
        <v>#VALUE!</v>
      </c>
      <c r="BD141" s="245"/>
      <c r="BE141" s="180" t="str">
        <f aca="false">IF(MOD(ROW(),2),"",INDEX(BD$3:BD$600,ROW()/2))</f>
        <v/>
      </c>
      <c r="BF141" s="181" t="n">
        <v>1.39</v>
      </c>
      <c r="BG141" s="182" t="n">
        <f aca="false">VALUE($BD142)</f>
        <v>0</v>
      </c>
    </row>
    <row r="142" customFormat="false" ht="13.5" hidden="false" customHeight="false" outlineLevel="0" collapsed="false">
      <c r="A142" s="208" t="n">
        <v>1.35</v>
      </c>
      <c r="B142" s="209" t="n">
        <v>1.09</v>
      </c>
      <c r="C142" s="213" t="n">
        <f aca="false">$C141+(($AM$20-$AM$10))/10</f>
        <v>0.0495</v>
      </c>
      <c r="D142" s="217" t="n">
        <f aca="false">$D141+(($AH$30-$AH$20))/10</f>
        <v>0.0255</v>
      </c>
      <c r="E142" s="211" t="n">
        <f aca="false">$AC137</f>
        <v>165.69</v>
      </c>
      <c r="F142" s="212" t="n">
        <f aca="false">$F141+(($AR$20-$AR$10))/10</f>
        <v>-0.037</v>
      </c>
      <c r="G142" s="218" t="n">
        <f aca="false">$G141+(($AW$20-$AW$10))/10</f>
        <v>-0.0705</v>
      </c>
      <c r="H142" s="213" t="n">
        <f aca="false">$BB136+($BB138-$BB136)/2</f>
        <v>0</v>
      </c>
      <c r="I142" s="213" t="n">
        <f aca="false">$BG136+($BG138-$BG136)/2</f>
        <v>0</v>
      </c>
      <c r="K142" s="234" t="n">
        <v>0.3</v>
      </c>
      <c r="L142" s="238" t="n">
        <f aca="false">L141-($L$112-$L$212)/101</f>
        <v>0</v>
      </c>
      <c r="M142" s="239" t="n">
        <f aca="false">M141-($M$112-$M$212)/101</f>
        <v>0</v>
      </c>
      <c r="Q142" s="234" t="n">
        <v>0.31</v>
      </c>
      <c r="R142" s="235" t="n">
        <f aca="false">R141-($R$111-$R$211)/101</f>
        <v>-0.0120316831683168</v>
      </c>
      <c r="S142" s="236" t="n">
        <f aca="false">S141-($R$111-$R$211)/101</f>
        <v>-0.0120316831683168</v>
      </c>
      <c r="T142" s="165"/>
      <c r="U142" s="165"/>
      <c r="V142" s="165"/>
      <c r="W142" s="165"/>
      <c r="Y142" s="164" t="n">
        <v>139</v>
      </c>
      <c r="Z142" s="245" t="n">
        <v>170.98</v>
      </c>
      <c r="AA142" s="180" t="n">
        <f aca="false">IF(MOD(ROW(),2),"",INDEX($Z$3:$Z$600,ROW()/2))</f>
        <v>79.64</v>
      </c>
      <c r="AB142" s="181" t="n">
        <v>1.4</v>
      </c>
      <c r="AC142" s="182" t="n">
        <f aca="false">VALUE($Z143)</f>
        <v>172.31</v>
      </c>
      <c r="AD142" s="164" t="n">
        <v>139</v>
      </c>
      <c r="AE142" s="191"/>
      <c r="AF142" s="227" t="str">
        <f aca="false">IF(MOD(ROW(),10),"",INDEX(AE$3:AE$600,ROW()/10))</f>
        <v/>
      </c>
      <c r="AG142" s="228" t="n">
        <v>137</v>
      </c>
      <c r="AH142" s="229" t="e">
        <f aca="false">VALUE($AF142)</f>
        <v>#VALUE!</v>
      </c>
      <c r="AI142" s="164" t="n">
        <v>139</v>
      </c>
      <c r="AJ142" s="245"/>
      <c r="AK142" s="227" t="str">
        <f aca="false">IF(MOD(ROW(),10),"",INDEX(AJ$3:AJ$600,ROW()/10))</f>
        <v/>
      </c>
      <c r="AL142" s="228" t="n">
        <v>132</v>
      </c>
      <c r="AM142" s="229" t="e">
        <f aca="false">VALUE($AK142)</f>
        <v>#VALUE!</v>
      </c>
      <c r="AN142" s="164" t="n">
        <v>139</v>
      </c>
      <c r="AO142" s="190"/>
      <c r="AP142" s="227" t="str">
        <f aca="false">IF(MOD(ROW(),10),"",INDEX(AO$3:AO$600,ROW()/10))</f>
        <v/>
      </c>
      <c r="AQ142" s="181" t="n">
        <v>1.4</v>
      </c>
      <c r="AR142" s="229" t="e">
        <f aca="false">VALUE($AP142)</f>
        <v>#VALUE!</v>
      </c>
      <c r="AS142" s="164" t="n">
        <v>1390</v>
      </c>
      <c r="AT142" s="245"/>
      <c r="AU142" s="227" t="str">
        <f aca="false">IF(MOD(ROW(),10),"",INDEX(AT$3:AT$600,ROW()/10))</f>
        <v/>
      </c>
      <c r="AV142" s="181" t="n">
        <v>1.4</v>
      </c>
      <c r="AW142" s="229" t="e">
        <f aca="false">VALUE($AU142)</f>
        <v>#VALUE!</v>
      </c>
      <c r="AY142" s="245"/>
      <c r="AZ142" s="180" t="n">
        <f aca="false">IF(MOD(ROW(),2),"",INDEX(AY$3:AY$600,ROW()/2))</f>
        <v>0</v>
      </c>
      <c r="BA142" s="181" t="n">
        <v>1.4</v>
      </c>
      <c r="BB142" s="182" t="n">
        <f aca="false">VALUE(AZ142)</f>
        <v>0</v>
      </c>
      <c r="BD142" s="245"/>
      <c r="BE142" s="180" t="n">
        <f aca="false">IF(MOD(ROW(),2),"",INDEX(BD$3:BD$600,ROW()/2))</f>
        <v>0</v>
      </c>
      <c r="BF142" s="181" t="n">
        <v>1.4</v>
      </c>
      <c r="BG142" s="182" t="n">
        <f aca="false">VALUE($BD143)</f>
        <v>0</v>
      </c>
    </row>
    <row r="143" customFormat="false" ht="13.5" hidden="false" customHeight="false" outlineLevel="0" collapsed="false">
      <c r="A143" s="208" t="n">
        <v>1.36</v>
      </c>
      <c r="B143" s="209" t="n">
        <v>1.08</v>
      </c>
      <c r="C143" s="213" t="n">
        <f aca="false">$C142+(($AM$20-$AM$10))/10</f>
        <v>0.049</v>
      </c>
      <c r="D143" s="217" t="n">
        <f aca="false">$D142+(($AH$30-$AH$20))/10</f>
        <v>0.0254</v>
      </c>
      <c r="E143" s="211" t="n">
        <f aca="false">$AC138</f>
        <v>167.01</v>
      </c>
      <c r="F143" s="212" t="n">
        <f aca="false">$F142+(($AR$20-$AR$10))/10</f>
        <v>-0.0392</v>
      </c>
      <c r="G143" s="218" t="n">
        <f aca="false">$G142+(($AW$20-$AW$10))/10</f>
        <v>-0.0742</v>
      </c>
      <c r="H143" s="213" t="n">
        <f aca="false">$BB138</f>
        <v>0</v>
      </c>
      <c r="I143" s="213" t="n">
        <f aca="false">$BG138</f>
        <v>0</v>
      </c>
      <c r="K143" s="234" t="n">
        <v>0.31</v>
      </c>
      <c r="L143" s="238" t="n">
        <f aca="false">L142-($L$112-$L$212)/101</f>
        <v>0</v>
      </c>
      <c r="M143" s="239" t="n">
        <f aca="false">M142-($M$112-$M$212)/101</f>
        <v>0</v>
      </c>
      <c r="Q143" s="234" t="n">
        <v>0.32</v>
      </c>
      <c r="R143" s="235" t="n">
        <f aca="false">R142-($R$111-$R$211)/101</f>
        <v>-0.012419801980198</v>
      </c>
      <c r="S143" s="236" t="n">
        <f aca="false">S142-($R$111-$R$211)/101</f>
        <v>-0.012419801980198</v>
      </c>
      <c r="T143" s="165"/>
      <c r="U143" s="165"/>
      <c r="V143" s="165"/>
      <c r="W143" s="165"/>
      <c r="Y143" s="164" t="n">
        <v>140</v>
      </c>
      <c r="Z143" s="245" t="n">
        <v>172.31</v>
      </c>
      <c r="AA143" s="180" t="str">
        <f aca="false">IF(MOD(ROW(),2),"",INDEX($Z$3:$Z$600,ROW()/2))</f>
        <v/>
      </c>
      <c r="AB143" s="181" t="n">
        <v>1.41</v>
      </c>
      <c r="AC143" s="182" t="n">
        <f aca="false">VALUE($Z144)</f>
        <v>173.63</v>
      </c>
      <c r="AD143" s="164" t="n">
        <v>140</v>
      </c>
      <c r="AE143" s="191"/>
      <c r="AF143" s="227" t="str">
        <f aca="false">IF(MOD(ROW(),10),"",INDEX(AE$3:AE$600,ROW()/10))</f>
        <v/>
      </c>
      <c r="AG143" s="228" t="n">
        <v>138</v>
      </c>
      <c r="AH143" s="229" t="e">
        <f aca="false">VALUE($AF143)</f>
        <v>#VALUE!</v>
      </c>
      <c r="AI143" s="164" t="n">
        <v>140</v>
      </c>
      <c r="AJ143" s="245"/>
      <c r="AK143" s="227" t="str">
        <f aca="false">IF(MOD(ROW(),10),"",INDEX(AJ$3:AJ$600,ROW()/10))</f>
        <v/>
      </c>
      <c r="AL143" s="228" t="n">
        <v>133</v>
      </c>
      <c r="AM143" s="229" t="e">
        <f aca="false">VALUE($AK143)</f>
        <v>#VALUE!</v>
      </c>
      <c r="AN143" s="164" t="n">
        <v>140</v>
      </c>
      <c r="AO143" s="190"/>
      <c r="AP143" s="227" t="str">
        <f aca="false">IF(MOD(ROW(),10),"",INDEX(AO$3:AO$600,ROW()/10))</f>
        <v/>
      </c>
      <c r="AQ143" s="181" t="n">
        <v>1.41</v>
      </c>
      <c r="AR143" s="229" t="e">
        <f aca="false">VALUE($AP143)</f>
        <v>#VALUE!</v>
      </c>
      <c r="AS143" s="164" t="n">
        <v>1400</v>
      </c>
      <c r="AT143" s="245"/>
      <c r="AU143" s="227" t="str">
        <f aca="false">IF(MOD(ROW(),10),"",INDEX(AT$3:AT$600,ROW()/10))</f>
        <v/>
      </c>
      <c r="AV143" s="181" t="n">
        <v>1.41</v>
      </c>
      <c r="AW143" s="229" t="e">
        <f aca="false">VALUE($AU143)</f>
        <v>#VALUE!</v>
      </c>
      <c r="AY143" s="245"/>
      <c r="AZ143" s="180" t="str">
        <f aca="false">IF(MOD(ROW(),2),"",INDEX(AY$3:AY$600,ROW()/2))</f>
        <v/>
      </c>
      <c r="BA143" s="181" t="n">
        <v>1.41</v>
      </c>
      <c r="BB143" s="182" t="e">
        <f aca="false">VALUE(AZ143)</f>
        <v>#VALUE!</v>
      </c>
      <c r="BD143" s="245"/>
      <c r="BE143" s="180" t="str">
        <f aca="false">IF(MOD(ROW(),2),"",INDEX(BD$3:BD$600,ROW()/2))</f>
        <v/>
      </c>
      <c r="BF143" s="181" t="n">
        <v>1.41</v>
      </c>
      <c r="BG143" s="182" t="n">
        <f aca="false">VALUE($BD144)</f>
        <v>0</v>
      </c>
    </row>
    <row r="144" customFormat="false" ht="13.5" hidden="false" customHeight="false" outlineLevel="0" collapsed="false">
      <c r="A144" s="208" t="n">
        <v>1.37</v>
      </c>
      <c r="B144" s="209" t="n">
        <v>1.07</v>
      </c>
      <c r="C144" s="213" t="n">
        <f aca="false">$C143+(($AM$20-$AM$10))/10</f>
        <v>0.0485</v>
      </c>
      <c r="D144" s="217" t="n">
        <f aca="false">$D143+(($AH$30-$AH$20))/10</f>
        <v>0.0253</v>
      </c>
      <c r="E144" s="211" t="n">
        <f aca="false">$AC139</f>
        <v>168.34</v>
      </c>
      <c r="F144" s="212" t="n">
        <f aca="false">$F143+(($AR$20-$AR$10))/10</f>
        <v>-0.0414</v>
      </c>
      <c r="G144" s="218" t="n">
        <f aca="false">$G143+(($AW$20-$AW$10))/10</f>
        <v>-0.0779</v>
      </c>
      <c r="H144" s="213" t="n">
        <f aca="false">$BB138+($BB140-$BB138)/2</f>
        <v>0</v>
      </c>
      <c r="I144" s="213" t="n">
        <f aca="false">$BG138+($BG140-$BG138)/2</f>
        <v>0</v>
      </c>
      <c r="K144" s="234" t="n">
        <v>0.32</v>
      </c>
      <c r="L144" s="238" t="n">
        <f aca="false">L143-($L$112-$L$212)/101</f>
        <v>0</v>
      </c>
      <c r="M144" s="239" t="n">
        <f aca="false">M143-($M$112-$M$212)/101</f>
        <v>0</v>
      </c>
      <c r="Q144" s="234" t="n">
        <v>0.33</v>
      </c>
      <c r="R144" s="235" t="n">
        <f aca="false">R143-($R$111-$R$211)/101</f>
        <v>-0.0128079207920792</v>
      </c>
      <c r="S144" s="236" t="n">
        <f aca="false">S143-($R$111-$R$211)/101</f>
        <v>-0.0128079207920792</v>
      </c>
      <c r="T144" s="165"/>
      <c r="U144" s="165"/>
      <c r="V144" s="165"/>
      <c r="W144" s="165"/>
      <c r="Y144" s="164" t="n">
        <v>141</v>
      </c>
      <c r="Z144" s="245" t="n">
        <v>173.63</v>
      </c>
      <c r="AA144" s="180" t="n">
        <f aca="false">IF(MOD(ROW(),2),"",INDEX($Z$3:$Z$600,ROW()/2))</f>
        <v>80.96</v>
      </c>
      <c r="AB144" s="181" t="n">
        <v>1.42</v>
      </c>
      <c r="AC144" s="182" t="n">
        <f aca="false">VALUE($Z145)</f>
        <v>174.96</v>
      </c>
      <c r="AD144" s="164" t="n">
        <v>141</v>
      </c>
      <c r="AE144" s="191"/>
      <c r="AF144" s="227" t="str">
        <f aca="false">IF(MOD(ROW(),10),"",INDEX(AE$3:AE$600,ROW()/10))</f>
        <v/>
      </c>
      <c r="AG144" s="228" t="n">
        <v>139</v>
      </c>
      <c r="AH144" s="229" t="e">
        <f aca="false">VALUE($AF144)</f>
        <v>#VALUE!</v>
      </c>
      <c r="AI144" s="164" t="n">
        <v>141</v>
      </c>
      <c r="AJ144" s="245"/>
      <c r="AK144" s="227" t="str">
        <f aca="false">IF(MOD(ROW(),10),"",INDEX(AJ$3:AJ$600,ROW()/10))</f>
        <v/>
      </c>
      <c r="AL144" s="228" t="n">
        <v>134</v>
      </c>
      <c r="AM144" s="229" t="e">
        <f aca="false">VALUE($AK144)</f>
        <v>#VALUE!</v>
      </c>
      <c r="AN144" s="164" t="n">
        <v>141</v>
      </c>
      <c r="AO144" s="190"/>
      <c r="AP144" s="227" t="str">
        <f aca="false">IF(MOD(ROW(),10),"",INDEX(AO$3:AO$600,ROW()/10))</f>
        <v/>
      </c>
      <c r="AQ144" s="181" t="n">
        <v>1.42</v>
      </c>
      <c r="AR144" s="229" t="e">
        <f aca="false">VALUE($AP144)</f>
        <v>#VALUE!</v>
      </c>
      <c r="AS144" s="164" t="n">
        <v>1410</v>
      </c>
      <c r="AT144" s="245"/>
      <c r="AU144" s="227" t="str">
        <f aca="false">IF(MOD(ROW(),10),"",INDEX(AT$3:AT$600,ROW()/10))</f>
        <v/>
      </c>
      <c r="AV144" s="181" t="n">
        <v>1.42</v>
      </c>
      <c r="AW144" s="229" t="e">
        <f aca="false">VALUE($AU144)</f>
        <v>#VALUE!</v>
      </c>
      <c r="AY144" s="245"/>
      <c r="AZ144" s="180" t="n">
        <f aca="false">IF(MOD(ROW(),2),"",INDEX(AY$3:AY$600,ROW()/2))</f>
        <v>0</v>
      </c>
      <c r="BA144" s="181" t="n">
        <v>1.42</v>
      </c>
      <c r="BB144" s="182" t="n">
        <f aca="false">VALUE(AZ144)</f>
        <v>0</v>
      </c>
      <c r="BD144" s="245"/>
      <c r="BE144" s="180" t="n">
        <f aca="false">IF(MOD(ROW(),2),"",INDEX(BD$3:BD$600,ROW()/2))</f>
        <v>0</v>
      </c>
      <c r="BF144" s="181" t="n">
        <v>1.42</v>
      </c>
      <c r="BG144" s="182" t="n">
        <f aca="false">VALUE($BD145)</f>
        <v>0</v>
      </c>
    </row>
    <row r="145" customFormat="false" ht="13.5" hidden="false" customHeight="false" outlineLevel="0" collapsed="false">
      <c r="A145" s="208" t="n">
        <v>1.38</v>
      </c>
      <c r="B145" s="209" t="n">
        <v>1.06</v>
      </c>
      <c r="C145" s="213" t="n">
        <f aca="false">$C144+(($AM$20-$AM$10))/10</f>
        <v>0.048</v>
      </c>
      <c r="D145" s="217" t="n">
        <f aca="false">$D144+(($AH$30-$AH$20))/10</f>
        <v>0.0252</v>
      </c>
      <c r="E145" s="211" t="n">
        <f aca="false">$AC140</f>
        <v>169.66</v>
      </c>
      <c r="F145" s="212" t="n">
        <f aca="false">$F144+(($AR$20-$AR$10))/10</f>
        <v>-0.0436</v>
      </c>
      <c r="G145" s="218" t="n">
        <f aca="false">$G144+(($AW$20-$AW$10))/10</f>
        <v>-0.0816</v>
      </c>
      <c r="H145" s="213" t="n">
        <f aca="false">$BB140</f>
        <v>0</v>
      </c>
      <c r="I145" s="213" t="n">
        <f aca="false">$BG140</f>
        <v>0</v>
      </c>
      <c r="K145" s="234" t="n">
        <v>0.33</v>
      </c>
      <c r="L145" s="238" t="n">
        <f aca="false">L144-($L$112-$L$212)/101</f>
        <v>0</v>
      </c>
      <c r="M145" s="239" t="n">
        <f aca="false">M144-($M$112-$M$212)/101</f>
        <v>0</v>
      </c>
      <c r="Q145" s="234" t="n">
        <v>0.34</v>
      </c>
      <c r="R145" s="235" t="n">
        <f aca="false">R144-($R$111-$R$211)/101</f>
        <v>-0.0131960396039604</v>
      </c>
      <c r="S145" s="236" t="n">
        <f aca="false">S144-($R$111-$R$211)/101</f>
        <v>-0.0131960396039604</v>
      </c>
      <c r="T145" s="165"/>
      <c r="U145" s="165"/>
      <c r="V145" s="165"/>
      <c r="W145" s="165"/>
      <c r="Y145" s="164" t="n">
        <v>142</v>
      </c>
      <c r="Z145" s="245" t="n">
        <v>174.96</v>
      </c>
      <c r="AA145" s="180" t="str">
        <f aca="false">IF(MOD(ROW(),2),"",INDEX($Z$3:$Z$600,ROW()/2))</f>
        <v/>
      </c>
      <c r="AB145" s="181" t="n">
        <v>1.43</v>
      </c>
      <c r="AC145" s="182" t="n">
        <f aca="false">VALUE($Z146)</f>
        <v>176.28</v>
      </c>
      <c r="AD145" s="164" t="n">
        <v>142</v>
      </c>
      <c r="AE145" s="191"/>
      <c r="AF145" s="227" t="str">
        <f aca="false">IF(MOD(ROW(),10),"",INDEX(AE$3:AE$600,ROW()/10))</f>
        <v/>
      </c>
      <c r="AG145" s="228" t="n">
        <v>140</v>
      </c>
      <c r="AH145" s="229" t="e">
        <f aca="false">VALUE($AF145)</f>
        <v>#VALUE!</v>
      </c>
      <c r="AI145" s="164" t="n">
        <v>142</v>
      </c>
      <c r="AJ145" s="245"/>
      <c r="AK145" s="227" t="str">
        <f aca="false">IF(MOD(ROW(),10),"",INDEX(AJ$3:AJ$600,ROW()/10))</f>
        <v/>
      </c>
      <c r="AL145" s="228" t="n">
        <v>135</v>
      </c>
      <c r="AM145" s="229" t="e">
        <f aca="false">VALUE($AK145)</f>
        <v>#VALUE!</v>
      </c>
      <c r="AN145" s="164" t="n">
        <v>142</v>
      </c>
      <c r="AO145" s="190"/>
      <c r="AP145" s="227" t="str">
        <f aca="false">IF(MOD(ROW(),10),"",INDEX(AO$3:AO$600,ROW()/10))</f>
        <v/>
      </c>
      <c r="AQ145" s="181" t="n">
        <v>1.43</v>
      </c>
      <c r="AR145" s="229" t="e">
        <f aca="false">VALUE($AP145)</f>
        <v>#VALUE!</v>
      </c>
      <c r="AS145" s="164" t="n">
        <v>1420</v>
      </c>
      <c r="AT145" s="245"/>
      <c r="AU145" s="227" t="str">
        <f aca="false">IF(MOD(ROW(),10),"",INDEX(AT$3:AT$600,ROW()/10))</f>
        <v/>
      </c>
      <c r="AV145" s="181" t="n">
        <v>1.43</v>
      </c>
      <c r="AW145" s="229" t="e">
        <f aca="false">VALUE($AU145)</f>
        <v>#VALUE!</v>
      </c>
      <c r="AY145" s="245"/>
      <c r="AZ145" s="180" t="str">
        <f aca="false">IF(MOD(ROW(),2),"",INDEX(AY$3:AY$600,ROW()/2))</f>
        <v/>
      </c>
      <c r="BA145" s="181" t="n">
        <v>1.43</v>
      </c>
      <c r="BB145" s="182" t="e">
        <f aca="false">VALUE(AZ145)</f>
        <v>#VALUE!</v>
      </c>
      <c r="BD145" s="245"/>
      <c r="BE145" s="180" t="str">
        <f aca="false">IF(MOD(ROW(),2),"",INDEX(BD$3:BD$600,ROW()/2))</f>
        <v/>
      </c>
      <c r="BF145" s="181" t="n">
        <v>1.43</v>
      </c>
      <c r="BG145" s="182" t="n">
        <f aca="false">VALUE($BD146)</f>
        <v>0</v>
      </c>
    </row>
    <row r="146" customFormat="false" ht="13.5" hidden="false" customHeight="false" outlineLevel="0" collapsed="false">
      <c r="A146" s="208" t="n">
        <v>1.39</v>
      </c>
      <c r="B146" s="209" t="n">
        <v>1.05</v>
      </c>
      <c r="C146" s="213" t="n">
        <f aca="false">$C145+(($AM$20-$AM$10))/10</f>
        <v>0.0475</v>
      </c>
      <c r="D146" s="217" t="n">
        <f aca="false">$D145+(($AH$30-$AH$20))/10</f>
        <v>0.0251</v>
      </c>
      <c r="E146" s="211" t="n">
        <f aca="false">$AC141</f>
        <v>170.98</v>
      </c>
      <c r="F146" s="212" t="n">
        <f aca="false">$F145+(($AR$20-$AR$10))/10</f>
        <v>-0.0458</v>
      </c>
      <c r="G146" s="218" t="n">
        <f aca="false">$G145+(($AW$20-$AW$10))/10</f>
        <v>-0.0853</v>
      </c>
      <c r="H146" s="213" t="n">
        <f aca="false">$BB140+($BB142-$BB140)/2</f>
        <v>0</v>
      </c>
      <c r="I146" s="213" t="n">
        <f aca="false">$BG140+($BG142-$BG140)/2</f>
        <v>0</v>
      </c>
      <c r="K146" s="234" t="n">
        <v>0.34</v>
      </c>
      <c r="L146" s="238" t="n">
        <f aca="false">L145-($L$112-$L$212)/101</f>
        <v>0</v>
      </c>
      <c r="M146" s="239" t="n">
        <f aca="false">M145-($M$112-$M$212)/101</f>
        <v>0</v>
      </c>
      <c r="Q146" s="234" t="n">
        <v>0.35</v>
      </c>
      <c r="R146" s="235" t="n">
        <f aca="false">R145-($R$111-$R$211)/101</f>
        <v>-0.0135841584158416</v>
      </c>
      <c r="S146" s="236" t="n">
        <f aca="false">S145-($R$111-$R$211)/101</f>
        <v>-0.0135841584158416</v>
      </c>
      <c r="T146" s="165"/>
      <c r="U146" s="165"/>
      <c r="V146" s="165"/>
      <c r="W146" s="165"/>
      <c r="Y146" s="164" t="n">
        <v>143</v>
      </c>
      <c r="Z146" s="245" t="n">
        <v>176.28</v>
      </c>
      <c r="AA146" s="180" t="n">
        <f aca="false">IF(MOD(ROW(),2),"",INDEX($Z$3:$Z$600,ROW()/2))</f>
        <v>82.29</v>
      </c>
      <c r="AB146" s="181" t="n">
        <v>1.44</v>
      </c>
      <c r="AC146" s="182" t="n">
        <f aca="false">VALUE($Z147)</f>
        <v>177.6</v>
      </c>
      <c r="AD146" s="164" t="n">
        <v>143</v>
      </c>
      <c r="AE146" s="191"/>
      <c r="AF146" s="227" t="str">
        <f aca="false">IF(MOD(ROW(),10),"",INDEX(AE$3:AE$600,ROW()/10))</f>
        <v/>
      </c>
      <c r="AG146" s="228" t="n">
        <v>141</v>
      </c>
      <c r="AH146" s="229" t="e">
        <f aca="false">VALUE($AF146)</f>
        <v>#VALUE!</v>
      </c>
      <c r="AI146" s="164" t="n">
        <v>143</v>
      </c>
      <c r="AJ146" s="245"/>
      <c r="AK146" s="227" t="str">
        <f aca="false">IF(MOD(ROW(),10),"",INDEX(AJ$3:AJ$600,ROW()/10))</f>
        <v/>
      </c>
      <c r="AL146" s="228" t="n">
        <v>136</v>
      </c>
      <c r="AM146" s="229" t="e">
        <f aca="false">VALUE($AK146)</f>
        <v>#VALUE!</v>
      </c>
      <c r="AN146" s="164" t="n">
        <v>143</v>
      </c>
      <c r="AO146" s="190"/>
      <c r="AP146" s="227" t="str">
        <f aca="false">IF(MOD(ROW(),10),"",INDEX(AO$3:AO$600,ROW()/10))</f>
        <v/>
      </c>
      <c r="AQ146" s="181" t="n">
        <v>1.44</v>
      </c>
      <c r="AR146" s="229" t="e">
        <f aca="false">VALUE($AP146)</f>
        <v>#VALUE!</v>
      </c>
      <c r="AS146" s="164" t="n">
        <v>1430</v>
      </c>
      <c r="AT146" s="245"/>
      <c r="AU146" s="227" t="str">
        <f aca="false">IF(MOD(ROW(),10),"",INDEX(AT$3:AT$600,ROW()/10))</f>
        <v/>
      </c>
      <c r="AV146" s="181" t="n">
        <v>1.44</v>
      </c>
      <c r="AW146" s="229" t="e">
        <f aca="false">VALUE($AU146)</f>
        <v>#VALUE!</v>
      </c>
      <c r="AY146" s="245"/>
      <c r="AZ146" s="180" t="n">
        <f aca="false">IF(MOD(ROW(),2),"",INDEX(AY$3:AY$600,ROW()/2))</f>
        <v>0</v>
      </c>
      <c r="BA146" s="181" t="n">
        <v>1.44</v>
      </c>
      <c r="BB146" s="182" t="n">
        <f aca="false">VALUE(AZ146)</f>
        <v>0</v>
      </c>
      <c r="BD146" s="245"/>
      <c r="BE146" s="180" t="n">
        <f aca="false">IF(MOD(ROW(),2),"",INDEX(BD$3:BD$600,ROW()/2))</f>
        <v>0</v>
      </c>
      <c r="BF146" s="181" t="n">
        <v>1.44</v>
      </c>
      <c r="BG146" s="182" t="n">
        <f aca="false">VALUE($BD147)</f>
        <v>0</v>
      </c>
    </row>
    <row r="147" customFormat="false" ht="13.5" hidden="false" customHeight="false" outlineLevel="0" collapsed="false">
      <c r="A147" s="208" t="n">
        <v>1.4</v>
      </c>
      <c r="B147" s="209" t="n">
        <v>1.04</v>
      </c>
      <c r="C147" s="213" t="n">
        <f aca="false">$AM150</f>
        <v>0.052</v>
      </c>
      <c r="D147" s="241" t="n">
        <f aca="false">$AH150</f>
        <v>0.026</v>
      </c>
      <c r="E147" s="211" t="n">
        <f aca="false">$AC142</f>
        <v>172.31</v>
      </c>
      <c r="F147" s="212" t="n">
        <f aca="false">$AR150</f>
        <v>-0.026</v>
      </c>
      <c r="G147" s="218" t="n">
        <f aca="false">$AW150</f>
        <v>-0.052</v>
      </c>
      <c r="H147" s="213" t="n">
        <f aca="false">$BB142</f>
        <v>0</v>
      </c>
      <c r="I147" s="213" t="n">
        <f aca="false">$BG142</f>
        <v>0</v>
      </c>
      <c r="K147" s="234" t="n">
        <v>0.35</v>
      </c>
      <c r="L147" s="238" t="n">
        <f aca="false">L146-($L$112-$L$212)/101</f>
        <v>0</v>
      </c>
      <c r="M147" s="239" t="n">
        <f aca="false">M146-($M$112-$M$212)/101</f>
        <v>0</v>
      </c>
      <c r="Q147" s="234" t="n">
        <v>0.36</v>
      </c>
      <c r="R147" s="235" t="n">
        <f aca="false">R146-($R$111-$R$211)/101</f>
        <v>-0.0139722772277228</v>
      </c>
      <c r="S147" s="236" t="n">
        <f aca="false">S146-($R$111-$R$211)/101</f>
        <v>-0.0139722772277228</v>
      </c>
      <c r="T147" s="165"/>
      <c r="U147" s="165"/>
      <c r="V147" s="165"/>
      <c r="W147" s="165"/>
      <c r="Y147" s="164" t="n">
        <v>144</v>
      </c>
      <c r="Z147" s="245" t="n">
        <v>177.6</v>
      </c>
      <c r="AA147" s="180" t="str">
        <f aca="false">IF(MOD(ROW(),2),"",INDEX($Z$3:$Z$600,ROW()/2))</f>
        <v/>
      </c>
      <c r="AB147" s="181" t="n">
        <v>1.45</v>
      </c>
      <c r="AC147" s="182" t="n">
        <f aca="false">VALUE($Z148)</f>
        <v>178.93</v>
      </c>
      <c r="AD147" s="164" t="n">
        <v>144</v>
      </c>
      <c r="AE147" s="191"/>
      <c r="AF147" s="227" t="str">
        <f aca="false">IF(MOD(ROW(),10),"",INDEX(AE$3:AE$600,ROW()/10))</f>
        <v/>
      </c>
      <c r="AG147" s="228" t="n">
        <v>142</v>
      </c>
      <c r="AH147" s="229" t="e">
        <f aca="false">VALUE($AF147)</f>
        <v>#VALUE!</v>
      </c>
      <c r="AI147" s="164" t="n">
        <v>144</v>
      </c>
      <c r="AJ147" s="245"/>
      <c r="AK147" s="227" t="str">
        <f aca="false">IF(MOD(ROW(),10),"",INDEX(AJ$3:AJ$600,ROW()/10))</f>
        <v/>
      </c>
      <c r="AL147" s="228" t="n">
        <v>137</v>
      </c>
      <c r="AM147" s="229" t="e">
        <f aca="false">VALUE($AK147)</f>
        <v>#VALUE!</v>
      </c>
      <c r="AN147" s="164" t="n">
        <v>144</v>
      </c>
      <c r="AO147" s="190"/>
      <c r="AP147" s="227" t="str">
        <f aca="false">IF(MOD(ROW(),10),"",INDEX(AO$3:AO$600,ROW()/10))</f>
        <v/>
      </c>
      <c r="AQ147" s="181" t="n">
        <v>1.45</v>
      </c>
      <c r="AR147" s="229" t="e">
        <f aca="false">VALUE($AP147)</f>
        <v>#VALUE!</v>
      </c>
      <c r="AS147" s="164" t="n">
        <v>1440</v>
      </c>
      <c r="AT147" s="245"/>
      <c r="AU147" s="227" t="str">
        <f aca="false">IF(MOD(ROW(),10),"",INDEX(AT$3:AT$600,ROW()/10))</f>
        <v/>
      </c>
      <c r="AV147" s="181" t="n">
        <v>1.45</v>
      </c>
      <c r="AW147" s="229" t="e">
        <f aca="false">VALUE($AU147)</f>
        <v>#VALUE!</v>
      </c>
      <c r="AY147" s="245"/>
      <c r="AZ147" s="180" t="str">
        <f aca="false">IF(MOD(ROW(),2),"",INDEX(AY$3:AY$600,ROW()/2))</f>
        <v/>
      </c>
      <c r="BA147" s="181" t="n">
        <v>1.45</v>
      </c>
      <c r="BB147" s="182" t="e">
        <f aca="false">VALUE(AZ147)</f>
        <v>#VALUE!</v>
      </c>
      <c r="BD147" s="245"/>
      <c r="BE147" s="180" t="str">
        <f aca="false">IF(MOD(ROW(),2),"",INDEX(BD$3:BD$600,ROW()/2))</f>
        <v/>
      </c>
      <c r="BF147" s="181" t="n">
        <v>1.45</v>
      </c>
      <c r="BG147" s="182" t="n">
        <f aca="false">VALUE($BD148)</f>
        <v>0</v>
      </c>
    </row>
    <row r="148" customFormat="false" ht="13.5" hidden="false" customHeight="false" outlineLevel="0" collapsed="false">
      <c r="A148" s="208" t="n">
        <v>1.41</v>
      </c>
      <c r="B148" s="209" t="n">
        <v>1.03</v>
      </c>
      <c r="C148" s="213" t="n">
        <f aca="false">$C147+(($AM$20-$AM$10))/10</f>
        <v>0.0515</v>
      </c>
      <c r="D148" s="217" t="n">
        <f aca="false">$D147+(($AH$30-$AH$20))/10</f>
        <v>0.0259</v>
      </c>
      <c r="E148" s="211" t="n">
        <f aca="false">$AC143</f>
        <v>173.63</v>
      </c>
      <c r="F148" s="212" t="n">
        <f aca="false">$F147+(($AR$20-$AR$10))/10</f>
        <v>-0.0282</v>
      </c>
      <c r="G148" s="218" t="n">
        <f aca="false">$G147+(($AW$20-$AW$10))/10</f>
        <v>-0.0557</v>
      </c>
      <c r="H148" s="213" t="n">
        <f aca="false">$BB142+($BB144-$BB142)/2</f>
        <v>0</v>
      </c>
      <c r="I148" s="213" t="n">
        <f aca="false">$BG142+($BG144-$BG142)/2</f>
        <v>0</v>
      </c>
      <c r="K148" s="234" t="n">
        <v>0.36</v>
      </c>
      <c r="L148" s="238" t="n">
        <f aca="false">L147-($L$112-$L$212)/101</f>
        <v>0</v>
      </c>
      <c r="M148" s="239" t="n">
        <f aca="false">M147-($M$112-$M$212)/101</f>
        <v>0</v>
      </c>
      <c r="Q148" s="234" t="n">
        <v>0.37</v>
      </c>
      <c r="R148" s="235" t="n">
        <f aca="false">R147-($R$111-$R$211)/101</f>
        <v>-0.014360396039604</v>
      </c>
      <c r="S148" s="236" t="n">
        <f aca="false">S147-($R$111-$R$211)/101</f>
        <v>-0.014360396039604</v>
      </c>
      <c r="T148" s="165"/>
      <c r="U148" s="165"/>
      <c r="V148" s="165"/>
      <c r="W148" s="165"/>
      <c r="Y148" s="164" t="n">
        <v>145</v>
      </c>
      <c r="Z148" s="245" t="n">
        <v>178.93</v>
      </c>
      <c r="AA148" s="180" t="n">
        <f aca="false">IF(MOD(ROW(),2),"",INDEX($Z$3:$Z$600,ROW()/2))</f>
        <v>83.61</v>
      </c>
      <c r="AB148" s="181" t="n">
        <v>1.46</v>
      </c>
      <c r="AC148" s="182" t="n">
        <f aca="false">VALUE($Z149)</f>
        <v>180.25</v>
      </c>
      <c r="AD148" s="164" t="n">
        <v>145</v>
      </c>
      <c r="AE148" s="191"/>
      <c r="AF148" s="227" t="str">
        <f aca="false">IF(MOD(ROW(),10),"",INDEX(AE$3:AE$600,ROW()/10))</f>
        <v/>
      </c>
      <c r="AG148" s="228" t="n">
        <v>143</v>
      </c>
      <c r="AH148" s="229" t="e">
        <f aca="false">VALUE($AF148)</f>
        <v>#VALUE!</v>
      </c>
      <c r="AI148" s="164" t="n">
        <v>145</v>
      </c>
      <c r="AJ148" s="245"/>
      <c r="AK148" s="227" t="str">
        <f aca="false">IF(MOD(ROW(),10),"",INDEX(AJ$3:AJ$600,ROW()/10))</f>
        <v/>
      </c>
      <c r="AL148" s="228" t="n">
        <v>138</v>
      </c>
      <c r="AM148" s="229" t="e">
        <f aca="false">VALUE($AK148)</f>
        <v>#VALUE!</v>
      </c>
      <c r="AN148" s="164" t="n">
        <v>145</v>
      </c>
      <c r="AO148" s="190"/>
      <c r="AP148" s="227" t="str">
        <f aca="false">IF(MOD(ROW(),10),"",INDEX(AO$3:AO$600,ROW()/10))</f>
        <v/>
      </c>
      <c r="AQ148" s="181" t="n">
        <v>1.46</v>
      </c>
      <c r="AR148" s="229" t="e">
        <f aca="false">VALUE($AP148)</f>
        <v>#VALUE!</v>
      </c>
      <c r="AS148" s="164" t="n">
        <v>1450</v>
      </c>
      <c r="AT148" s="245"/>
      <c r="AU148" s="227" t="str">
        <f aca="false">IF(MOD(ROW(),10),"",INDEX(AT$3:AT$600,ROW()/10))</f>
        <v/>
      </c>
      <c r="AV148" s="181" t="n">
        <v>1.46</v>
      </c>
      <c r="AW148" s="229" t="e">
        <f aca="false">VALUE($AU148)</f>
        <v>#VALUE!</v>
      </c>
      <c r="AY148" s="245"/>
      <c r="AZ148" s="180" t="n">
        <f aca="false">IF(MOD(ROW(),2),"",INDEX(AY$3:AY$600,ROW()/2))</f>
        <v>0</v>
      </c>
      <c r="BA148" s="181" t="n">
        <v>1.46</v>
      </c>
      <c r="BB148" s="182" t="n">
        <f aca="false">VALUE(AZ148)</f>
        <v>0</v>
      </c>
      <c r="BD148" s="245"/>
      <c r="BE148" s="180" t="n">
        <f aca="false">IF(MOD(ROW(),2),"",INDEX(BD$3:BD$600,ROW()/2))</f>
        <v>0</v>
      </c>
      <c r="BF148" s="181" t="n">
        <v>1.46</v>
      </c>
      <c r="BG148" s="182" t="n">
        <f aca="false">VALUE($BD149)</f>
        <v>0</v>
      </c>
    </row>
    <row r="149" customFormat="false" ht="13.5" hidden="false" customHeight="false" outlineLevel="0" collapsed="false">
      <c r="A149" s="208" t="n">
        <v>1.42</v>
      </c>
      <c r="B149" s="209" t="n">
        <v>1.02</v>
      </c>
      <c r="C149" s="213" t="n">
        <f aca="false">$C148+(($AM$20-$AM$10))/10</f>
        <v>0.051</v>
      </c>
      <c r="D149" s="217" t="n">
        <f aca="false">$D148+(($AH$30-$AH$20))/10</f>
        <v>0.0258</v>
      </c>
      <c r="E149" s="211" t="n">
        <f aca="false">$AC144</f>
        <v>174.96</v>
      </c>
      <c r="F149" s="212" t="n">
        <f aca="false">$F148+(($AR$20-$AR$10))/10</f>
        <v>-0.0304</v>
      </c>
      <c r="G149" s="218" t="n">
        <f aca="false">$G148+(($AW$20-$AW$10))/10</f>
        <v>-0.0594</v>
      </c>
      <c r="H149" s="213" t="n">
        <f aca="false">$BB144</f>
        <v>0</v>
      </c>
      <c r="I149" s="213" t="n">
        <f aca="false">$BG144</f>
        <v>0</v>
      </c>
      <c r="K149" s="234" t="n">
        <v>0.37</v>
      </c>
      <c r="L149" s="238" t="n">
        <f aca="false">L148-($L$112-$L$212)/101</f>
        <v>0</v>
      </c>
      <c r="M149" s="239" t="n">
        <f aca="false">M148-($M$112-$M$212)/101</f>
        <v>0</v>
      </c>
      <c r="Q149" s="234" t="n">
        <v>0.38</v>
      </c>
      <c r="R149" s="235" t="n">
        <f aca="false">R148-($R$111-$R$211)/101</f>
        <v>-0.0147485148514852</v>
      </c>
      <c r="S149" s="236" t="n">
        <f aca="false">S148-($R$111-$R$211)/101</f>
        <v>-0.0147485148514852</v>
      </c>
      <c r="T149" s="165"/>
      <c r="U149" s="165"/>
      <c r="V149" s="165"/>
      <c r="W149" s="165"/>
      <c r="Y149" s="164" t="n">
        <v>146</v>
      </c>
      <c r="Z149" s="245" t="n">
        <v>180.25</v>
      </c>
      <c r="AA149" s="180" t="str">
        <f aca="false">IF(MOD(ROW(),2),"",INDEX($Z$3:$Z$600,ROW()/2))</f>
        <v/>
      </c>
      <c r="AB149" s="181" t="n">
        <v>1.47</v>
      </c>
      <c r="AC149" s="182" t="n">
        <f aca="false">VALUE($Z150)</f>
        <v>181.57</v>
      </c>
      <c r="AD149" s="164" t="n">
        <v>146</v>
      </c>
      <c r="AE149" s="191"/>
      <c r="AF149" s="227" t="str">
        <f aca="false">IF(MOD(ROW(),10),"",INDEX(AE$3:AE$600,ROW()/10))</f>
        <v/>
      </c>
      <c r="AG149" s="228" t="n">
        <v>144</v>
      </c>
      <c r="AH149" s="229" t="e">
        <f aca="false">VALUE($AF149)</f>
        <v>#VALUE!</v>
      </c>
      <c r="AI149" s="164" t="n">
        <v>146</v>
      </c>
      <c r="AJ149" s="245"/>
      <c r="AK149" s="227" t="str">
        <f aca="false">IF(MOD(ROW(),10),"",INDEX(AJ$3:AJ$600,ROW()/10))</f>
        <v/>
      </c>
      <c r="AL149" s="228" t="n">
        <v>139</v>
      </c>
      <c r="AM149" s="229" t="e">
        <f aca="false">VALUE($AK149)</f>
        <v>#VALUE!</v>
      </c>
      <c r="AN149" s="164" t="n">
        <v>146</v>
      </c>
      <c r="AO149" s="190"/>
      <c r="AP149" s="227" t="str">
        <f aca="false">IF(MOD(ROW(),10),"",INDEX(AO$3:AO$600,ROW()/10))</f>
        <v/>
      </c>
      <c r="AQ149" s="181" t="n">
        <v>1.47</v>
      </c>
      <c r="AR149" s="229" t="e">
        <f aca="false">VALUE($AP149)</f>
        <v>#VALUE!</v>
      </c>
      <c r="AS149" s="164" t="n">
        <v>1460</v>
      </c>
      <c r="AT149" s="245"/>
      <c r="AU149" s="227" t="str">
        <f aca="false">IF(MOD(ROW(),10),"",INDEX(AT$3:AT$600,ROW()/10))</f>
        <v/>
      </c>
      <c r="AV149" s="181" t="n">
        <v>1.47</v>
      </c>
      <c r="AW149" s="229" t="e">
        <f aca="false">VALUE($AU149)</f>
        <v>#VALUE!</v>
      </c>
      <c r="AY149" s="245"/>
      <c r="AZ149" s="180" t="str">
        <f aca="false">IF(MOD(ROW(),2),"",INDEX(AY$3:AY$600,ROW()/2))</f>
        <v/>
      </c>
      <c r="BA149" s="181" t="n">
        <v>1.47</v>
      </c>
      <c r="BB149" s="182" t="e">
        <f aca="false">VALUE(AZ149)</f>
        <v>#VALUE!</v>
      </c>
      <c r="BD149" s="245"/>
      <c r="BE149" s="180" t="str">
        <f aca="false">IF(MOD(ROW(),2),"",INDEX(BD$3:BD$600,ROW()/2))</f>
        <v/>
      </c>
      <c r="BF149" s="181" t="n">
        <v>1.47</v>
      </c>
      <c r="BG149" s="182" t="n">
        <f aca="false">VALUE($BD150)</f>
        <v>0</v>
      </c>
    </row>
    <row r="150" customFormat="false" ht="13.5" hidden="false" customHeight="false" outlineLevel="0" collapsed="false">
      <c r="A150" s="208" t="n">
        <v>1.43</v>
      </c>
      <c r="B150" s="209" t="n">
        <v>1.01</v>
      </c>
      <c r="C150" s="213" t="n">
        <f aca="false">$C149+(($AM$20-$AM$10))/10</f>
        <v>0.0505</v>
      </c>
      <c r="D150" s="217" t="n">
        <f aca="false">$D149+(($AH$30-$AH$20))/10</f>
        <v>0.0257</v>
      </c>
      <c r="E150" s="211" t="n">
        <f aca="false">$AC145</f>
        <v>176.28</v>
      </c>
      <c r="F150" s="212" t="n">
        <f aca="false">$F149+(($AR$20-$AR$10))/10</f>
        <v>-0.0326</v>
      </c>
      <c r="G150" s="218" t="n">
        <f aca="false">$G149+(($AW$20-$AW$10))/10</f>
        <v>-0.0631</v>
      </c>
      <c r="H150" s="213" t="n">
        <f aca="false">$BB144+($BB146-$BB144)/2</f>
        <v>0</v>
      </c>
      <c r="I150" s="213" t="n">
        <f aca="false">$BG144+($BG146-$BG144)/2</f>
        <v>0</v>
      </c>
      <c r="K150" s="234" t="n">
        <v>0.38</v>
      </c>
      <c r="L150" s="238" t="n">
        <f aca="false">L149-($L$112-$L$212)/101</f>
        <v>0</v>
      </c>
      <c r="M150" s="239" t="n">
        <f aca="false">M149-($M$112-$M$212)/101</f>
        <v>0</v>
      </c>
      <c r="Q150" s="234" t="n">
        <v>0.39</v>
      </c>
      <c r="R150" s="235" t="n">
        <f aca="false">R149-($R$111-$R$211)/101</f>
        <v>-0.0151366336633663</v>
      </c>
      <c r="S150" s="236" t="n">
        <f aca="false">S149-($R$111-$R$211)/101</f>
        <v>-0.0151366336633663</v>
      </c>
      <c r="T150" s="165"/>
      <c r="U150" s="165"/>
      <c r="V150" s="165"/>
      <c r="W150" s="165"/>
      <c r="Y150" s="164" t="n">
        <v>147</v>
      </c>
      <c r="Z150" s="245" t="n">
        <v>181.57</v>
      </c>
      <c r="AA150" s="180" t="n">
        <f aca="false">IF(MOD(ROW(),2),"",INDEX($Z$3:$Z$600,ROW()/2))</f>
        <v>84.93</v>
      </c>
      <c r="AB150" s="181" t="n">
        <v>1.48</v>
      </c>
      <c r="AC150" s="182" t="n">
        <f aca="false">VALUE($Z151)</f>
        <v>182.9</v>
      </c>
      <c r="AD150" s="164" t="n">
        <v>147</v>
      </c>
      <c r="AE150" s="191"/>
      <c r="AF150" s="227" t="n">
        <f aca="false">IF(MOD(ROW(),10),"",INDEX(AE$3:AE$600,ROW()/10))</f>
        <v>0.026</v>
      </c>
      <c r="AG150" s="228" t="n">
        <v>145</v>
      </c>
      <c r="AH150" s="229" t="n">
        <f aca="false">VALUE($AF150)</f>
        <v>0.026</v>
      </c>
      <c r="AI150" s="164" t="n">
        <v>147</v>
      </c>
      <c r="AJ150" s="245"/>
      <c r="AK150" s="227" t="n">
        <f aca="false">IF(MOD(ROW(),10),"",INDEX(AJ$3:AJ$600,ROW()/10))</f>
        <v>0.052</v>
      </c>
      <c r="AL150" s="228" t="n">
        <v>140</v>
      </c>
      <c r="AM150" s="229" t="n">
        <f aca="false">VALUE($AK150)</f>
        <v>0.052</v>
      </c>
      <c r="AN150" s="164" t="n">
        <v>147</v>
      </c>
      <c r="AO150" s="190"/>
      <c r="AP150" s="227" t="n">
        <f aca="false">IF(MOD(ROW(),10),"",INDEX(AO$3:AO$600,ROW()/10))</f>
        <v>-0.026</v>
      </c>
      <c r="AQ150" s="181" t="n">
        <v>1.48</v>
      </c>
      <c r="AR150" s="229" t="n">
        <f aca="false">VALUE($AP150)</f>
        <v>-0.026</v>
      </c>
      <c r="AS150" s="164" t="n">
        <v>1470</v>
      </c>
      <c r="AT150" s="245"/>
      <c r="AU150" s="227" t="n">
        <f aca="false">IF(MOD(ROW(),10),"",INDEX(AT$3:AT$600,ROW()/10))</f>
        <v>-0.052</v>
      </c>
      <c r="AV150" s="181" t="n">
        <v>1.48</v>
      </c>
      <c r="AW150" s="229" t="n">
        <f aca="false">VALUE($AU150)</f>
        <v>-0.052</v>
      </c>
      <c r="AY150" s="245"/>
      <c r="AZ150" s="180" t="n">
        <f aca="false">IF(MOD(ROW(),2),"",INDEX(AY$3:AY$600,ROW()/2))</f>
        <v>0</v>
      </c>
      <c r="BA150" s="181" t="n">
        <v>1.48</v>
      </c>
      <c r="BB150" s="182" t="n">
        <f aca="false">VALUE(AZ150)</f>
        <v>0</v>
      </c>
      <c r="BD150" s="245"/>
      <c r="BE150" s="180" t="n">
        <f aca="false">IF(MOD(ROW(),2),"",INDEX(BD$3:BD$600,ROW()/2))</f>
        <v>0</v>
      </c>
      <c r="BF150" s="181" t="n">
        <v>1.48</v>
      </c>
      <c r="BG150" s="182" t="n">
        <f aca="false">VALUE($BD151)</f>
        <v>0</v>
      </c>
    </row>
    <row r="151" customFormat="false" ht="13.5" hidden="false" customHeight="false" outlineLevel="0" collapsed="false">
      <c r="A151" s="208" t="n">
        <v>1.44</v>
      </c>
      <c r="B151" s="209" t="n">
        <v>1</v>
      </c>
      <c r="C151" s="213" t="n">
        <f aca="false">$C150+(($AM$20-$AM$10))/10</f>
        <v>0.05</v>
      </c>
      <c r="D151" s="217" t="n">
        <f aca="false">$D150+(($AH$30-$AH$20))/10</f>
        <v>0.0256</v>
      </c>
      <c r="E151" s="211" t="n">
        <f aca="false">$AC146</f>
        <v>177.6</v>
      </c>
      <c r="F151" s="212" t="n">
        <f aca="false">$F150+(($AR$20-$AR$10))/10</f>
        <v>-0.0348</v>
      </c>
      <c r="G151" s="218" t="n">
        <f aca="false">$G150+(($AW$20-$AW$10))/10</f>
        <v>-0.0668</v>
      </c>
      <c r="H151" s="213" t="n">
        <f aca="false">$BB146</f>
        <v>0</v>
      </c>
      <c r="I151" s="213" t="n">
        <f aca="false">$BG146</f>
        <v>0</v>
      </c>
      <c r="K151" s="234" t="n">
        <v>0.39</v>
      </c>
      <c r="L151" s="238" t="n">
        <f aca="false">L150-($L$112-$L$212)/101</f>
        <v>0</v>
      </c>
      <c r="M151" s="239" t="n">
        <f aca="false">M150-($M$112-$M$212)/101</f>
        <v>0</v>
      </c>
      <c r="Q151" s="234" t="n">
        <v>0.4</v>
      </c>
      <c r="R151" s="235" t="n">
        <f aca="false">R150-($R$111-$R$211)/101</f>
        <v>-0.0155247524752475</v>
      </c>
      <c r="S151" s="236" t="n">
        <f aca="false">S150-($R$111-$R$211)/101</f>
        <v>-0.0155247524752475</v>
      </c>
      <c r="T151" s="165"/>
      <c r="U151" s="165"/>
      <c r="V151" s="165"/>
      <c r="W151" s="165"/>
      <c r="Y151" s="164" t="n">
        <v>148</v>
      </c>
      <c r="Z151" s="245" t="n">
        <v>182.9</v>
      </c>
      <c r="AA151" s="180" t="str">
        <f aca="false">IF(MOD(ROW(),2),"",INDEX($Z$3:$Z$600,ROW()/2))</f>
        <v/>
      </c>
      <c r="AB151" s="181" t="n">
        <v>1.49</v>
      </c>
      <c r="AC151" s="182" t="n">
        <f aca="false">VALUE($Z152)</f>
        <v>184.22</v>
      </c>
      <c r="AD151" s="164" t="n">
        <v>148</v>
      </c>
      <c r="AE151" s="191"/>
      <c r="AF151" s="227" t="str">
        <f aca="false">IF(MOD(ROW(),10),"",INDEX(AE$3:AE$600,ROW()/10))</f>
        <v/>
      </c>
      <c r="AG151" s="228" t="n">
        <v>146</v>
      </c>
      <c r="AH151" s="229" t="e">
        <f aca="false">VALUE($AF151)</f>
        <v>#VALUE!</v>
      </c>
      <c r="AI151" s="164" t="n">
        <v>148</v>
      </c>
      <c r="AJ151" s="245"/>
      <c r="AK151" s="227" t="str">
        <f aca="false">IF(MOD(ROW(),10),"",INDEX(AJ$3:AJ$600,ROW()/10))</f>
        <v/>
      </c>
      <c r="AL151" s="228" t="n">
        <v>141</v>
      </c>
      <c r="AM151" s="229" t="e">
        <f aca="false">VALUE($AK151)</f>
        <v>#VALUE!</v>
      </c>
      <c r="AN151" s="164" t="n">
        <v>148</v>
      </c>
      <c r="AO151" s="190"/>
      <c r="AP151" s="227" t="str">
        <f aca="false">IF(MOD(ROW(),10),"",INDEX(AO$3:AO$600,ROW()/10))</f>
        <v/>
      </c>
      <c r="AQ151" s="181" t="n">
        <v>1.49</v>
      </c>
      <c r="AR151" s="229" t="e">
        <f aca="false">VALUE($AP151)</f>
        <v>#VALUE!</v>
      </c>
      <c r="AS151" s="164" t="n">
        <v>1480</v>
      </c>
      <c r="AT151" s="245"/>
      <c r="AU151" s="227" t="str">
        <f aca="false">IF(MOD(ROW(),10),"",INDEX(AT$3:AT$600,ROW()/10))</f>
        <v/>
      </c>
      <c r="AV151" s="181" t="n">
        <v>1.49</v>
      </c>
      <c r="AW151" s="229" t="e">
        <f aca="false">VALUE($AU151)</f>
        <v>#VALUE!</v>
      </c>
      <c r="AY151" s="245"/>
      <c r="AZ151" s="180" t="str">
        <f aca="false">IF(MOD(ROW(),2),"",INDEX(AY$3:AY$600,ROW()/2))</f>
        <v/>
      </c>
      <c r="BA151" s="181" t="n">
        <v>1.49</v>
      </c>
      <c r="BB151" s="182" t="e">
        <f aca="false">VALUE(AZ151)</f>
        <v>#VALUE!</v>
      </c>
      <c r="BD151" s="245"/>
      <c r="BE151" s="180" t="str">
        <f aca="false">IF(MOD(ROW(),2),"",INDEX(BD$3:BD$600,ROW()/2))</f>
        <v/>
      </c>
      <c r="BF151" s="181" t="n">
        <v>1.49</v>
      </c>
      <c r="BG151" s="182" t="n">
        <f aca="false">VALUE($BD152)</f>
        <v>0</v>
      </c>
    </row>
    <row r="152" customFormat="false" ht="13.5" hidden="false" customHeight="false" outlineLevel="0" collapsed="false">
      <c r="A152" s="208" t="n">
        <v>1.45</v>
      </c>
      <c r="B152" s="209" t="n">
        <v>0.99</v>
      </c>
      <c r="C152" s="213" t="n">
        <f aca="false">$C151+(($AM$20-$AM$10))/10</f>
        <v>0.0495</v>
      </c>
      <c r="D152" s="217" t="n">
        <f aca="false">$D151+(($AH$30-$AH$20))/10</f>
        <v>0.0255</v>
      </c>
      <c r="E152" s="211" t="n">
        <f aca="false">$AC147</f>
        <v>178.93</v>
      </c>
      <c r="F152" s="212" t="n">
        <f aca="false">$F151+(($AR$20-$AR$10))/10</f>
        <v>-0.037</v>
      </c>
      <c r="G152" s="218" t="n">
        <f aca="false">$G151+(($AW$20-$AW$10))/10</f>
        <v>-0.0705</v>
      </c>
      <c r="H152" s="213" t="n">
        <f aca="false">$BB146+($BB148-$BB146)/2</f>
        <v>0</v>
      </c>
      <c r="I152" s="213" t="n">
        <f aca="false">$BG146+($BG148-$BG146)/2</f>
        <v>0</v>
      </c>
      <c r="K152" s="234" t="n">
        <v>0.4</v>
      </c>
      <c r="L152" s="238" t="n">
        <f aca="false">L151-($L$112-$L$212)/101</f>
        <v>0</v>
      </c>
      <c r="M152" s="239" t="n">
        <f aca="false">M151-($M$112-$M$212)/101</f>
        <v>0</v>
      </c>
      <c r="Q152" s="234" t="n">
        <v>0.41</v>
      </c>
      <c r="R152" s="235" t="n">
        <f aca="false">R151-($R$111-$R$211)/101</f>
        <v>-0.0159128712871287</v>
      </c>
      <c r="S152" s="236" t="n">
        <f aca="false">S151-($R$111-$R$211)/101</f>
        <v>-0.0159128712871287</v>
      </c>
      <c r="T152" s="165"/>
      <c r="U152" s="165"/>
      <c r="V152" s="165"/>
      <c r="W152" s="165"/>
      <c r="Y152" s="164" t="n">
        <v>149</v>
      </c>
      <c r="Z152" s="245" t="n">
        <v>184.22</v>
      </c>
      <c r="AA152" s="180" t="n">
        <f aca="false">IF(MOD(ROW(),2),"",INDEX($Z$3:$Z$600,ROW()/2))</f>
        <v>86.26</v>
      </c>
      <c r="AB152" s="181" t="n">
        <v>1.5</v>
      </c>
      <c r="AC152" s="182" t="n">
        <f aca="false">VALUE($Z153)</f>
        <v>185.55</v>
      </c>
      <c r="AD152" s="164" t="n">
        <v>149</v>
      </c>
      <c r="AE152" s="191"/>
      <c r="AF152" s="227" t="str">
        <f aca="false">IF(MOD(ROW(),10),"",INDEX(AE$3:AE$600,ROW()/10))</f>
        <v/>
      </c>
      <c r="AG152" s="228" t="n">
        <v>147</v>
      </c>
      <c r="AH152" s="229" t="e">
        <f aca="false">VALUE($AF152)</f>
        <v>#VALUE!</v>
      </c>
      <c r="AI152" s="164" t="n">
        <v>149</v>
      </c>
      <c r="AJ152" s="245"/>
      <c r="AK152" s="227" t="str">
        <f aca="false">IF(MOD(ROW(),10),"",INDEX(AJ$3:AJ$600,ROW()/10))</f>
        <v/>
      </c>
      <c r="AL152" s="228" t="n">
        <v>142</v>
      </c>
      <c r="AM152" s="229" t="e">
        <f aca="false">VALUE($AK152)</f>
        <v>#VALUE!</v>
      </c>
      <c r="AN152" s="164" t="n">
        <v>149</v>
      </c>
      <c r="AO152" s="190"/>
      <c r="AP152" s="227" t="str">
        <f aca="false">IF(MOD(ROW(),10),"",INDEX(AO$3:AO$600,ROW()/10))</f>
        <v/>
      </c>
      <c r="AQ152" s="181" t="n">
        <v>1.5</v>
      </c>
      <c r="AR152" s="229" t="e">
        <f aca="false">VALUE($AP152)</f>
        <v>#VALUE!</v>
      </c>
      <c r="AS152" s="164" t="n">
        <v>1490</v>
      </c>
      <c r="AT152" s="245"/>
      <c r="AU152" s="227" t="str">
        <f aca="false">IF(MOD(ROW(),10),"",INDEX(AT$3:AT$600,ROW()/10))</f>
        <v/>
      </c>
      <c r="AV152" s="181" t="n">
        <v>1.5</v>
      </c>
      <c r="AW152" s="229" t="e">
        <f aca="false">VALUE($AU152)</f>
        <v>#VALUE!</v>
      </c>
      <c r="AY152" s="245"/>
      <c r="AZ152" s="180" t="n">
        <f aca="false">IF(MOD(ROW(),2),"",INDEX(AY$3:AY$600,ROW()/2))</f>
        <v>0</v>
      </c>
      <c r="BA152" s="181" t="n">
        <v>1.5</v>
      </c>
      <c r="BB152" s="182" t="n">
        <f aca="false">VALUE(AZ152)</f>
        <v>0</v>
      </c>
      <c r="BD152" s="245"/>
      <c r="BE152" s="180" t="n">
        <f aca="false">IF(MOD(ROW(),2),"",INDEX(BD$3:BD$600,ROW()/2))</f>
        <v>0</v>
      </c>
      <c r="BF152" s="181" t="n">
        <v>1.5</v>
      </c>
      <c r="BG152" s="182" t="n">
        <f aca="false">VALUE($BD153)</f>
        <v>0</v>
      </c>
    </row>
    <row r="153" customFormat="false" ht="13.5" hidden="false" customHeight="false" outlineLevel="0" collapsed="false">
      <c r="A153" s="208" t="n">
        <v>1.46</v>
      </c>
      <c r="B153" s="209" t="n">
        <v>0.98</v>
      </c>
      <c r="C153" s="213" t="n">
        <f aca="false">$C152+(($AM$20-$AM$10))/10</f>
        <v>0.049</v>
      </c>
      <c r="D153" s="217" t="n">
        <f aca="false">$D152+(($AH$30-$AH$20))/10</f>
        <v>0.0254</v>
      </c>
      <c r="E153" s="211" t="n">
        <f aca="false">$AC148</f>
        <v>180.25</v>
      </c>
      <c r="F153" s="212" t="n">
        <f aca="false">$F152+(($AR$20-$AR$10))/10</f>
        <v>-0.0392</v>
      </c>
      <c r="G153" s="218" t="n">
        <f aca="false">$G152+(($AW$20-$AW$10))/10</f>
        <v>-0.0742</v>
      </c>
      <c r="H153" s="213" t="n">
        <f aca="false">$BB148</f>
        <v>0</v>
      </c>
      <c r="I153" s="213" t="n">
        <f aca="false">$BG148</f>
        <v>0</v>
      </c>
      <c r="K153" s="234" t="n">
        <v>0.41</v>
      </c>
      <c r="L153" s="238" t="n">
        <f aca="false">L152-($L$112-$L$212)/101</f>
        <v>0</v>
      </c>
      <c r="M153" s="239" t="n">
        <f aca="false">M152-($M$112-$M$212)/101</f>
        <v>0</v>
      </c>
      <c r="Q153" s="234" t="n">
        <v>0.42</v>
      </c>
      <c r="R153" s="235" t="n">
        <f aca="false">R152-($R$111-$R$211)/101</f>
        <v>-0.0163009900990099</v>
      </c>
      <c r="S153" s="236" t="n">
        <f aca="false">S152-($R$111-$R$211)/101</f>
        <v>-0.0163009900990099</v>
      </c>
      <c r="T153" s="165"/>
      <c r="U153" s="165"/>
      <c r="V153" s="165"/>
      <c r="W153" s="165"/>
      <c r="Y153" s="164" t="n">
        <v>150</v>
      </c>
      <c r="Z153" s="245" t="n">
        <v>185.55</v>
      </c>
      <c r="AA153" s="180" t="str">
        <f aca="false">IF(MOD(ROW(),2),"",INDEX($Z$3:$Z$600,ROW()/2))</f>
        <v/>
      </c>
      <c r="AB153" s="181" t="n">
        <v>1.51</v>
      </c>
      <c r="AC153" s="182" t="n">
        <f aca="false">VALUE($Z154)</f>
        <v>186.87</v>
      </c>
      <c r="AD153" s="164" t="n">
        <v>150</v>
      </c>
      <c r="AE153" s="191"/>
      <c r="AF153" s="227" t="str">
        <f aca="false">IF(MOD(ROW(),10),"",INDEX(AE$3:AE$600,ROW()/10))</f>
        <v/>
      </c>
      <c r="AG153" s="228" t="n">
        <v>148</v>
      </c>
      <c r="AH153" s="229" t="e">
        <f aca="false">VALUE($AF153)</f>
        <v>#VALUE!</v>
      </c>
      <c r="AI153" s="164" t="n">
        <v>150</v>
      </c>
      <c r="AJ153" s="245"/>
      <c r="AK153" s="227" t="str">
        <f aca="false">IF(MOD(ROW(),10),"",INDEX(AJ$3:AJ$600,ROW()/10))</f>
        <v/>
      </c>
      <c r="AL153" s="228" t="n">
        <v>143</v>
      </c>
      <c r="AM153" s="229" t="e">
        <f aca="false">VALUE($AK153)</f>
        <v>#VALUE!</v>
      </c>
      <c r="AN153" s="164" t="n">
        <v>150</v>
      </c>
      <c r="AO153" s="190"/>
      <c r="AP153" s="227" t="str">
        <f aca="false">IF(MOD(ROW(),10),"",INDEX(AO$3:AO$600,ROW()/10))</f>
        <v/>
      </c>
      <c r="AQ153" s="181" t="n">
        <v>1.51</v>
      </c>
      <c r="AR153" s="229" t="e">
        <f aca="false">VALUE($AP153)</f>
        <v>#VALUE!</v>
      </c>
      <c r="AS153" s="164" t="n">
        <v>1500</v>
      </c>
      <c r="AT153" s="245"/>
      <c r="AU153" s="227" t="str">
        <f aca="false">IF(MOD(ROW(),10),"",INDEX(AT$3:AT$600,ROW()/10))</f>
        <v/>
      </c>
      <c r="AV153" s="181" t="n">
        <v>1.51</v>
      </c>
      <c r="AW153" s="229" t="e">
        <f aca="false">VALUE($AU153)</f>
        <v>#VALUE!</v>
      </c>
      <c r="AY153" s="245"/>
      <c r="AZ153" s="180" t="str">
        <f aca="false">IF(MOD(ROW(),2),"",INDEX(AY$3:AY$600,ROW()/2))</f>
        <v/>
      </c>
      <c r="BA153" s="181" t="n">
        <v>1.51</v>
      </c>
      <c r="BB153" s="182" t="e">
        <f aca="false">VALUE(AZ153)</f>
        <v>#VALUE!</v>
      </c>
      <c r="BD153" s="245"/>
      <c r="BE153" s="180" t="str">
        <f aca="false">IF(MOD(ROW(),2),"",INDEX(BD$3:BD$600,ROW()/2))</f>
        <v/>
      </c>
      <c r="BF153" s="181" t="n">
        <v>1.51</v>
      </c>
      <c r="BG153" s="182" t="n">
        <f aca="false">VALUE($BD154)</f>
        <v>0</v>
      </c>
    </row>
    <row r="154" customFormat="false" ht="13.5" hidden="false" customHeight="false" outlineLevel="0" collapsed="false">
      <c r="A154" s="208" t="n">
        <v>1.47</v>
      </c>
      <c r="B154" s="209" t="n">
        <v>0.97</v>
      </c>
      <c r="C154" s="213" t="n">
        <f aca="false">$C153+(($AM$20-$AM$10))/10</f>
        <v>0.0485</v>
      </c>
      <c r="D154" s="217" t="n">
        <f aca="false">$D153+(($AH$30-$AH$20))/10</f>
        <v>0.0253</v>
      </c>
      <c r="E154" s="211" t="n">
        <f aca="false">$AC149</f>
        <v>181.57</v>
      </c>
      <c r="F154" s="212" t="n">
        <f aca="false">$F153+(($AR$20-$AR$10))/10</f>
        <v>-0.0414</v>
      </c>
      <c r="G154" s="218" t="n">
        <f aca="false">$G153+(($AW$20-$AW$10))/10</f>
        <v>-0.0779</v>
      </c>
      <c r="H154" s="213" t="n">
        <f aca="false">$BB148+($BB150-$BB148)/2</f>
        <v>0</v>
      </c>
      <c r="I154" s="213" t="n">
        <f aca="false">$BG148+($BG150-$BG148)/2</f>
        <v>0</v>
      </c>
      <c r="K154" s="234" t="n">
        <v>0.42</v>
      </c>
      <c r="L154" s="238" t="n">
        <f aca="false">L153-($L$112-$L$212)/101</f>
        <v>0</v>
      </c>
      <c r="M154" s="239" t="n">
        <f aca="false">M153-($M$112-$M$212)/101</f>
        <v>0</v>
      </c>
      <c r="Q154" s="234" t="n">
        <v>0.43</v>
      </c>
      <c r="R154" s="235" t="n">
        <f aca="false">R153-($R$111-$R$211)/101</f>
        <v>-0.0166891089108911</v>
      </c>
      <c r="S154" s="236" t="n">
        <f aca="false">S153-($R$111-$R$211)/101</f>
        <v>-0.0166891089108911</v>
      </c>
      <c r="T154" s="165"/>
      <c r="U154" s="165"/>
      <c r="V154" s="165"/>
      <c r="W154" s="165"/>
      <c r="Y154" s="164" t="n">
        <v>151</v>
      </c>
      <c r="Z154" s="245" t="n">
        <v>186.87</v>
      </c>
      <c r="AA154" s="180" t="n">
        <f aca="false">IF(MOD(ROW(),2),"",INDEX($Z$3:$Z$600,ROW()/2))</f>
        <v>87.58</v>
      </c>
      <c r="AB154" s="181" t="n">
        <v>1.52</v>
      </c>
      <c r="AC154" s="182" t="n">
        <f aca="false">VALUE($Z155)</f>
        <v>188.08</v>
      </c>
      <c r="AD154" s="164" t="n">
        <v>151</v>
      </c>
      <c r="AE154" s="191"/>
      <c r="AF154" s="227" t="str">
        <f aca="false">IF(MOD(ROW(),10),"",INDEX(AE$3:AE$600,ROW()/10))</f>
        <v/>
      </c>
      <c r="AG154" s="228" t="n">
        <v>149</v>
      </c>
      <c r="AH154" s="229" t="e">
        <f aca="false">VALUE($AF154)</f>
        <v>#VALUE!</v>
      </c>
      <c r="AI154" s="164" t="n">
        <v>151</v>
      </c>
      <c r="AJ154" s="245"/>
      <c r="AK154" s="227" t="str">
        <f aca="false">IF(MOD(ROW(),10),"",INDEX(AJ$3:AJ$600,ROW()/10))</f>
        <v/>
      </c>
      <c r="AL154" s="228" t="n">
        <v>144</v>
      </c>
      <c r="AM154" s="229" t="e">
        <f aca="false">VALUE($AK154)</f>
        <v>#VALUE!</v>
      </c>
      <c r="AN154" s="164" t="n">
        <v>151</v>
      </c>
      <c r="AO154" s="190"/>
      <c r="AP154" s="227" t="str">
        <f aca="false">IF(MOD(ROW(),10),"",INDEX(AO$3:AO$600,ROW()/10))</f>
        <v/>
      </c>
      <c r="AQ154" s="181" t="n">
        <v>1.52</v>
      </c>
      <c r="AR154" s="229" t="e">
        <f aca="false">VALUE($AP154)</f>
        <v>#VALUE!</v>
      </c>
      <c r="AS154" s="164" t="n">
        <v>1510</v>
      </c>
      <c r="AT154" s="245"/>
      <c r="AU154" s="227" t="str">
        <f aca="false">IF(MOD(ROW(),10),"",INDEX(AT$3:AT$600,ROW()/10))</f>
        <v/>
      </c>
      <c r="AV154" s="181" t="n">
        <v>1.52</v>
      </c>
      <c r="AW154" s="229" t="e">
        <f aca="false">VALUE($AU154)</f>
        <v>#VALUE!</v>
      </c>
      <c r="AY154" s="245"/>
      <c r="AZ154" s="180" t="n">
        <f aca="false">IF(MOD(ROW(),2),"",INDEX(AY$3:AY$600,ROW()/2))</f>
        <v>0</v>
      </c>
      <c r="BA154" s="181" t="n">
        <v>1.52</v>
      </c>
      <c r="BB154" s="182" t="n">
        <f aca="false">VALUE(AZ154)</f>
        <v>0</v>
      </c>
      <c r="BD154" s="245"/>
      <c r="BE154" s="180" t="n">
        <f aca="false">IF(MOD(ROW(),2),"",INDEX(BD$3:BD$600,ROW()/2))</f>
        <v>0</v>
      </c>
      <c r="BF154" s="181" t="n">
        <v>1.52</v>
      </c>
      <c r="BG154" s="182" t="n">
        <f aca="false">VALUE($BD155)</f>
        <v>0</v>
      </c>
    </row>
    <row r="155" customFormat="false" ht="13.5" hidden="false" customHeight="false" outlineLevel="0" collapsed="false">
      <c r="A155" s="208" t="n">
        <v>1.48</v>
      </c>
      <c r="B155" s="209" t="n">
        <v>0.96</v>
      </c>
      <c r="C155" s="213" t="n">
        <f aca="false">$C154+(($AM$20-$AM$10))/10</f>
        <v>0.048</v>
      </c>
      <c r="D155" s="217" t="n">
        <f aca="false">$D154+(($AH$30-$AH$20))/10</f>
        <v>0.0252</v>
      </c>
      <c r="E155" s="211" t="n">
        <f aca="false">$AC150</f>
        <v>182.9</v>
      </c>
      <c r="F155" s="212" t="n">
        <f aca="false">$F154+(($AR$20-$AR$10))/10</f>
        <v>-0.0436</v>
      </c>
      <c r="G155" s="218" t="n">
        <f aca="false">$G154+(($AW$20-$AW$10))/10</f>
        <v>-0.0816</v>
      </c>
      <c r="H155" s="213" t="n">
        <f aca="false">$BB150</f>
        <v>0</v>
      </c>
      <c r="I155" s="213" t="n">
        <f aca="false">$BG150</f>
        <v>0</v>
      </c>
      <c r="K155" s="234" t="n">
        <v>0.43</v>
      </c>
      <c r="L155" s="238" t="n">
        <f aca="false">L154-($L$112-$L$212)/101</f>
        <v>0</v>
      </c>
      <c r="M155" s="239" t="n">
        <f aca="false">M154-($M$112-$M$212)/101</f>
        <v>0</v>
      </c>
      <c r="Q155" s="234" t="n">
        <v>0.44</v>
      </c>
      <c r="R155" s="235" t="n">
        <f aca="false">R154-($R$111-$R$211)/101</f>
        <v>-0.0170772277227723</v>
      </c>
      <c r="S155" s="236" t="n">
        <f aca="false">S154-($R$111-$R$211)/101</f>
        <v>-0.0170772277227723</v>
      </c>
      <c r="T155" s="165"/>
      <c r="U155" s="165"/>
      <c r="V155" s="165"/>
      <c r="W155" s="165"/>
      <c r="Y155" s="164" t="n">
        <v>152</v>
      </c>
      <c r="Z155" s="245" t="n">
        <v>188.08</v>
      </c>
      <c r="AA155" s="180" t="str">
        <f aca="false">IF(MOD(ROW(),2),"",INDEX($Z$3:$Z$600,ROW()/2))</f>
        <v/>
      </c>
      <c r="AB155" s="181" t="n">
        <v>1.53</v>
      </c>
      <c r="AC155" s="182" t="n">
        <f aca="false">VALUE($Z156)</f>
        <v>0</v>
      </c>
      <c r="AD155" s="164" t="n">
        <v>152</v>
      </c>
      <c r="AE155" s="191"/>
      <c r="AF155" s="227" t="str">
        <f aca="false">IF(MOD(ROW(),10),"",INDEX(AE$3:AE$600,ROW()/10))</f>
        <v/>
      </c>
      <c r="AG155" s="228" t="n">
        <v>150</v>
      </c>
      <c r="AH155" s="229" t="e">
        <f aca="false">VALUE($AF155)</f>
        <v>#VALUE!</v>
      </c>
      <c r="AI155" s="164" t="n">
        <v>152</v>
      </c>
      <c r="AJ155" s="245"/>
      <c r="AK155" s="227" t="str">
        <f aca="false">IF(MOD(ROW(),10),"",INDEX(AJ$3:AJ$600,ROW()/10))</f>
        <v/>
      </c>
      <c r="AL155" s="228" t="n">
        <v>145</v>
      </c>
      <c r="AM155" s="229" t="e">
        <f aca="false">VALUE($AK155)</f>
        <v>#VALUE!</v>
      </c>
      <c r="AN155" s="164" t="n">
        <v>152</v>
      </c>
      <c r="AO155" s="190"/>
      <c r="AP155" s="227" t="str">
        <f aca="false">IF(MOD(ROW(),10),"",INDEX(AO$3:AO$600,ROW()/10))</f>
        <v/>
      </c>
      <c r="AQ155" s="181" t="n">
        <v>1.53</v>
      </c>
      <c r="AR155" s="229" t="e">
        <f aca="false">VALUE($AP155)</f>
        <v>#VALUE!</v>
      </c>
      <c r="AS155" s="164" t="n">
        <v>1520</v>
      </c>
      <c r="AT155" s="245"/>
      <c r="AU155" s="227" t="str">
        <f aca="false">IF(MOD(ROW(),10),"",INDEX(AT$3:AT$600,ROW()/10))</f>
        <v/>
      </c>
      <c r="AV155" s="181" t="n">
        <v>1.53</v>
      </c>
      <c r="AW155" s="229" t="e">
        <f aca="false">VALUE($AU155)</f>
        <v>#VALUE!</v>
      </c>
      <c r="AY155" s="245"/>
      <c r="AZ155" s="180" t="str">
        <f aca="false">IF(MOD(ROW(),2),"",INDEX(AY$3:AY$600,ROW()/2))</f>
        <v/>
      </c>
      <c r="BA155" s="181" t="n">
        <v>1.53</v>
      </c>
      <c r="BB155" s="182" t="e">
        <f aca="false">VALUE(AZ155)</f>
        <v>#VALUE!</v>
      </c>
      <c r="BD155" s="245"/>
      <c r="BE155" s="180" t="str">
        <f aca="false">IF(MOD(ROW(),2),"",INDEX(BD$3:BD$600,ROW()/2))</f>
        <v/>
      </c>
      <c r="BF155" s="181" t="n">
        <v>1.53</v>
      </c>
      <c r="BG155" s="182" t="n">
        <f aca="false">VALUE($BD156)</f>
        <v>0</v>
      </c>
    </row>
    <row r="156" customFormat="false" ht="13.5" hidden="false" customHeight="false" outlineLevel="0" collapsed="false">
      <c r="A156" s="208" t="n">
        <v>1.49</v>
      </c>
      <c r="B156" s="209" t="n">
        <v>0.95</v>
      </c>
      <c r="C156" s="213" t="n">
        <f aca="false">$C155+(($AM$20-$AM$10))/10</f>
        <v>0.0475</v>
      </c>
      <c r="D156" s="217" t="n">
        <f aca="false">$D155+(($AH$30-$AH$20))/10</f>
        <v>0.0251</v>
      </c>
      <c r="E156" s="211" t="n">
        <f aca="false">$AC151</f>
        <v>184.22</v>
      </c>
      <c r="F156" s="212" t="n">
        <f aca="false">$F155+(($AR$20-$AR$10))/10</f>
        <v>-0.0458</v>
      </c>
      <c r="G156" s="218" t="n">
        <f aca="false">$G155+(($AW$20-$AW$10))/10</f>
        <v>-0.0853</v>
      </c>
      <c r="H156" s="213" t="n">
        <f aca="false">$BB150+($BB152-$BB150)/2</f>
        <v>0</v>
      </c>
      <c r="I156" s="213" t="n">
        <f aca="false">$BG150+($BG152-$BG150)/2</f>
        <v>0</v>
      </c>
      <c r="K156" s="234" t="n">
        <v>0.44</v>
      </c>
      <c r="L156" s="238" t="n">
        <f aca="false">L155-($L$112-$L$212)/101</f>
        <v>0</v>
      </c>
      <c r="M156" s="239" t="n">
        <f aca="false">M155-($M$112-$M$212)/101</f>
        <v>0</v>
      </c>
      <c r="Q156" s="234" t="n">
        <v>0.45</v>
      </c>
      <c r="R156" s="235" t="n">
        <f aca="false">R155-($R$111-$R$211)/101</f>
        <v>-0.0174653465346535</v>
      </c>
      <c r="S156" s="236" t="n">
        <f aca="false">S155-($R$111-$R$211)/101</f>
        <v>-0.0174653465346535</v>
      </c>
      <c r="T156" s="165"/>
      <c r="U156" s="165"/>
      <c r="V156" s="165"/>
      <c r="W156" s="165"/>
      <c r="Y156" s="164" t="n">
        <v>153</v>
      </c>
      <c r="Z156" s="245"/>
      <c r="AA156" s="180" t="n">
        <f aca="false">IF(MOD(ROW(),2),"",INDEX($Z$3:$Z$600,ROW()/2))</f>
        <v>88.9</v>
      </c>
      <c r="AB156" s="181" t="n">
        <v>1.54</v>
      </c>
      <c r="AC156" s="182" t="n">
        <f aca="false">VALUE($Z157)</f>
        <v>0</v>
      </c>
      <c r="AD156" s="164" t="n">
        <v>153</v>
      </c>
      <c r="AE156" s="191"/>
      <c r="AF156" s="227" t="str">
        <f aca="false">IF(MOD(ROW(),10),"",INDEX(AE$3:AE$600,ROW()/10))</f>
        <v/>
      </c>
      <c r="AG156" s="228" t="n">
        <v>151</v>
      </c>
      <c r="AH156" s="229" t="e">
        <f aca="false">VALUE($AF156)</f>
        <v>#VALUE!</v>
      </c>
      <c r="AI156" s="164" t="n">
        <v>153</v>
      </c>
      <c r="AJ156" s="245"/>
      <c r="AK156" s="227" t="str">
        <f aca="false">IF(MOD(ROW(),10),"",INDEX(AJ$3:AJ$600,ROW()/10))</f>
        <v/>
      </c>
      <c r="AL156" s="228" t="n">
        <v>146</v>
      </c>
      <c r="AM156" s="229" t="e">
        <f aca="false">VALUE($AK156)</f>
        <v>#VALUE!</v>
      </c>
      <c r="AN156" s="164" t="n">
        <v>153</v>
      </c>
      <c r="AO156" s="190"/>
      <c r="AP156" s="227" t="str">
        <f aca="false">IF(MOD(ROW(),10),"",INDEX(AO$3:AO$600,ROW()/10))</f>
        <v/>
      </c>
      <c r="AQ156" s="181" t="n">
        <v>1.54</v>
      </c>
      <c r="AR156" s="229" t="e">
        <f aca="false">VALUE($AP156)</f>
        <v>#VALUE!</v>
      </c>
      <c r="AS156" s="164" t="n">
        <v>1530</v>
      </c>
      <c r="AT156" s="245"/>
      <c r="AU156" s="227" t="str">
        <f aca="false">IF(MOD(ROW(),10),"",INDEX(AT$3:AT$600,ROW()/10))</f>
        <v/>
      </c>
      <c r="AV156" s="181" t="n">
        <v>1.54</v>
      </c>
      <c r="AW156" s="229" t="e">
        <f aca="false">VALUE($AU156)</f>
        <v>#VALUE!</v>
      </c>
      <c r="AY156" s="245"/>
      <c r="AZ156" s="180" t="n">
        <f aca="false">IF(MOD(ROW(),2),"",INDEX(AY$3:AY$600,ROW()/2))</f>
        <v>0</v>
      </c>
      <c r="BA156" s="181" t="n">
        <v>1.54</v>
      </c>
      <c r="BB156" s="182" t="n">
        <f aca="false">VALUE(AZ156)</f>
        <v>0</v>
      </c>
      <c r="BD156" s="245"/>
      <c r="BE156" s="180" t="n">
        <f aca="false">IF(MOD(ROW(),2),"",INDEX(BD$3:BD$600,ROW()/2))</f>
        <v>0</v>
      </c>
      <c r="BF156" s="181" t="n">
        <v>1.54</v>
      </c>
      <c r="BG156" s="182" t="n">
        <f aca="false">VALUE($BD157)</f>
        <v>0</v>
      </c>
    </row>
    <row r="157" customFormat="false" ht="13.5" hidden="false" customHeight="false" outlineLevel="0" collapsed="false">
      <c r="A157" s="208" t="n">
        <v>1.5</v>
      </c>
      <c r="B157" s="209" t="n">
        <v>0.94</v>
      </c>
      <c r="C157" s="213" t="n">
        <f aca="false">$AM160</f>
        <v>0.016</v>
      </c>
      <c r="D157" s="241" t="n">
        <f aca="false">$AH160</f>
        <v>0.015</v>
      </c>
      <c r="E157" s="211" t="n">
        <f aca="false">$AC152</f>
        <v>185.55</v>
      </c>
      <c r="F157" s="212" t="n">
        <f aca="false">$AR160</f>
        <v>-0.026</v>
      </c>
      <c r="G157" s="218" t="n">
        <f aca="false">$AW160</f>
        <v>-0.052</v>
      </c>
      <c r="H157" s="213" t="n">
        <f aca="false">$BB152</f>
        <v>0</v>
      </c>
      <c r="I157" s="213" t="n">
        <f aca="false">$BG152</f>
        <v>0</v>
      </c>
      <c r="K157" s="234" t="n">
        <v>0.45</v>
      </c>
      <c r="L157" s="238" t="n">
        <f aca="false">L156-($L$112-$L$212)/101</f>
        <v>0</v>
      </c>
      <c r="M157" s="239" t="n">
        <f aca="false">M156-($M$112-$M$212)/101</f>
        <v>0</v>
      </c>
      <c r="Q157" s="234" t="n">
        <v>0.46</v>
      </c>
      <c r="R157" s="235" t="n">
        <f aca="false">R156-($R$111-$R$211)/101</f>
        <v>-0.0178534653465347</v>
      </c>
      <c r="S157" s="236" t="n">
        <f aca="false">S156-($R$111-$R$211)/101</f>
        <v>-0.0178534653465347</v>
      </c>
      <c r="T157" s="165"/>
      <c r="U157" s="165"/>
      <c r="V157" s="165"/>
      <c r="W157" s="165"/>
      <c r="Y157" s="164" t="n">
        <v>154</v>
      </c>
      <c r="Z157" s="245"/>
      <c r="AA157" s="180" t="str">
        <f aca="false">IF(MOD(ROW(),2),"",INDEX($Z$3:$Z$600,ROW()/2))</f>
        <v/>
      </c>
      <c r="AB157" s="181" t="n">
        <v>1.55</v>
      </c>
      <c r="AC157" s="182" t="n">
        <f aca="false">VALUE($Z158)</f>
        <v>0</v>
      </c>
      <c r="AD157" s="164" t="n">
        <v>154</v>
      </c>
      <c r="AE157" s="191"/>
      <c r="AF157" s="227" t="str">
        <f aca="false">IF(MOD(ROW(),10),"",INDEX(AE$3:AE$600,ROW()/10))</f>
        <v/>
      </c>
      <c r="AG157" s="228" t="n">
        <v>152</v>
      </c>
      <c r="AH157" s="229" t="e">
        <f aca="false">VALUE($AF157)</f>
        <v>#VALUE!</v>
      </c>
      <c r="AI157" s="164" t="n">
        <v>154</v>
      </c>
      <c r="AJ157" s="245"/>
      <c r="AK157" s="227" t="str">
        <f aca="false">IF(MOD(ROW(),10),"",INDEX(AJ$3:AJ$600,ROW()/10))</f>
        <v/>
      </c>
      <c r="AL157" s="228" t="n">
        <v>147</v>
      </c>
      <c r="AM157" s="229" t="e">
        <f aca="false">VALUE($AK157)</f>
        <v>#VALUE!</v>
      </c>
      <c r="AN157" s="164" t="n">
        <v>154</v>
      </c>
      <c r="AO157" s="190"/>
      <c r="AP157" s="227" t="str">
        <f aca="false">IF(MOD(ROW(),10),"",INDEX(AO$3:AO$600,ROW()/10))</f>
        <v/>
      </c>
      <c r="AQ157" s="181" t="n">
        <v>1.55</v>
      </c>
      <c r="AR157" s="229" t="e">
        <f aca="false">VALUE($AP157)</f>
        <v>#VALUE!</v>
      </c>
      <c r="AS157" s="164" t="n">
        <v>1540</v>
      </c>
      <c r="AT157" s="245"/>
      <c r="AU157" s="227" t="str">
        <f aca="false">IF(MOD(ROW(),10),"",INDEX(AT$3:AT$600,ROW()/10))</f>
        <v/>
      </c>
      <c r="AV157" s="181" t="n">
        <v>1.55</v>
      </c>
      <c r="AW157" s="229" t="e">
        <f aca="false">VALUE($AU157)</f>
        <v>#VALUE!</v>
      </c>
      <c r="AY157" s="245"/>
      <c r="AZ157" s="180" t="str">
        <f aca="false">IF(MOD(ROW(),2),"",INDEX(AY$3:AY$600,ROW()/2))</f>
        <v/>
      </c>
      <c r="BA157" s="181" t="n">
        <v>1.55</v>
      </c>
      <c r="BB157" s="182" t="e">
        <f aca="false">VALUE(AZ157)</f>
        <v>#VALUE!</v>
      </c>
      <c r="BD157" s="245"/>
      <c r="BE157" s="180" t="str">
        <f aca="false">IF(MOD(ROW(),2),"",INDEX(BD$3:BD$600,ROW()/2))</f>
        <v/>
      </c>
      <c r="BF157" s="181" t="n">
        <v>1.55</v>
      </c>
      <c r="BG157" s="182" t="n">
        <f aca="false">VALUE($BD158)</f>
        <v>0</v>
      </c>
    </row>
    <row r="158" customFormat="false" ht="13.5" hidden="false" customHeight="false" outlineLevel="0" collapsed="false">
      <c r="A158" s="208" t="n">
        <v>1.51</v>
      </c>
      <c r="B158" s="209" t="n">
        <v>0.93</v>
      </c>
      <c r="C158" s="213" t="n">
        <f aca="false">$C157+(($AM$20-$AM$10))/10</f>
        <v>0.0155</v>
      </c>
      <c r="D158" s="217" t="n">
        <f aca="false">$D157+(($AH$30-$AH$20))/10</f>
        <v>0.0149</v>
      </c>
      <c r="E158" s="211" t="n">
        <f aca="false">$AC153</f>
        <v>186.87</v>
      </c>
      <c r="F158" s="212" t="n">
        <f aca="false">$F157+(($AR$20-$AR$10))/10</f>
        <v>-0.0282</v>
      </c>
      <c r="G158" s="218" t="n">
        <f aca="false">$G157+(($AW$20-$AW$10))/10</f>
        <v>-0.0557</v>
      </c>
      <c r="H158" s="213" t="n">
        <f aca="false">$BB152+($BB154-$BB152)/2</f>
        <v>0</v>
      </c>
      <c r="I158" s="213" t="n">
        <f aca="false">$BG152+($BG154-$BG152)/2</f>
        <v>0</v>
      </c>
      <c r="K158" s="234" t="n">
        <v>0.46</v>
      </c>
      <c r="L158" s="238" t="n">
        <f aca="false">L157-($L$112-$L$212)/101</f>
        <v>0</v>
      </c>
      <c r="M158" s="239" t="n">
        <f aca="false">M157-($M$112-$M$212)/101</f>
        <v>0</v>
      </c>
      <c r="Q158" s="234" t="n">
        <v>0.47</v>
      </c>
      <c r="R158" s="235" t="n">
        <f aca="false">R157-($R$111-$R$211)/101</f>
        <v>-0.0182415841584158</v>
      </c>
      <c r="S158" s="236" t="n">
        <f aca="false">S157-($R$111-$R$211)/101</f>
        <v>-0.0182415841584158</v>
      </c>
      <c r="T158" s="165"/>
      <c r="U158" s="165"/>
      <c r="V158" s="165"/>
      <c r="W158" s="165"/>
      <c r="Y158" s="164" t="n">
        <v>155</v>
      </c>
      <c r="Z158" s="245"/>
      <c r="AA158" s="180" t="n">
        <f aca="false">IF(MOD(ROW(),2),"",INDEX($Z$3:$Z$600,ROW()/2))</f>
        <v>90.23</v>
      </c>
      <c r="AB158" s="181" t="n">
        <v>1.56</v>
      </c>
      <c r="AC158" s="182" t="n">
        <f aca="false">VALUE($Z159)</f>
        <v>0</v>
      </c>
      <c r="AD158" s="164" t="n">
        <v>155</v>
      </c>
      <c r="AE158" s="191"/>
      <c r="AF158" s="227" t="str">
        <f aca="false">IF(MOD(ROW(),10),"",INDEX(AE$3:AE$600,ROW()/10))</f>
        <v/>
      </c>
      <c r="AG158" s="228" t="n">
        <v>153</v>
      </c>
      <c r="AH158" s="229" t="e">
        <f aca="false">VALUE($AF158)</f>
        <v>#VALUE!</v>
      </c>
      <c r="AI158" s="164" t="n">
        <v>155</v>
      </c>
      <c r="AJ158" s="245"/>
      <c r="AK158" s="227" t="str">
        <f aca="false">IF(MOD(ROW(),10),"",INDEX(AJ$3:AJ$600,ROW()/10))</f>
        <v/>
      </c>
      <c r="AL158" s="228" t="n">
        <v>148</v>
      </c>
      <c r="AM158" s="229" t="e">
        <f aca="false">VALUE($AK158)</f>
        <v>#VALUE!</v>
      </c>
      <c r="AN158" s="164" t="n">
        <v>155</v>
      </c>
      <c r="AO158" s="190"/>
      <c r="AP158" s="227" t="str">
        <f aca="false">IF(MOD(ROW(),10),"",INDEX(AO$3:AO$600,ROW()/10))</f>
        <v/>
      </c>
      <c r="AQ158" s="181" t="n">
        <v>1.56</v>
      </c>
      <c r="AR158" s="229" t="e">
        <f aca="false">VALUE($AP158)</f>
        <v>#VALUE!</v>
      </c>
      <c r="AS158" s="164" t="n">
        <v>1550</v>
      </c>
      <c r="AT158" s="245"/>
      <c r="AU158" s="227" t="str">
        <f aca="false">IF(MOD(ROW(),10),"",INDEX(AT$3:AT$600,ROW()/10))</f>
        <v/>
      </c>
      <c r="AV158" s="181" t="n">
        <v>1.56</v>
      </c>
      <c r="AW158" s="229" t="e">
        <f aca="false">VALUE($AU158)</f>
        <v>#VALUE!</v>
      </c>
      <c r="AY158" s="245"/>
      <c r="AZ158" s="180" t="n">
        <f aca="false">IF(MOD(ROW(),2),"",INDEX(AY$3:AY$600,ROW()/2))</f>
        <v>0</v>
      </c>
      <c r="BA158" s="181" t="n">
        <v>1.56</v>
      </c>
      <c r="BB158" s="182" t="n">
        <f aca="false">VALUE(AZ158)</f>
        <v>0</v>
      </c>
      <c r="BD158" s="245"/>
      <c r="BE158" s="180" t="n">
        <f aca="false">IF(MOD(ROW(),2),"",INDEX(BD$3:BD$600,ROW()/2))</f>
        <v>0</v>
      </c>
      <c r="BF158" s="181" t="n">
        <v>1.56</v>
      </c>
      <c r="BG158" s="182" t="n">
        <f aca="false">VALUE($BD159)</f>
        <v>0</v>
      </c>
    </row>
    <row r="159" customFormat="false" ht="13.5" hidden="false" customHeight="false" outlineLevel="0" collapsed="false">
      <c r="A159" s="208" t="n">
        <v>1.52</v>
      </c>
      <c r="B159" s="209" t="n">
        <v>0.92</v>
      </c>
      <c r="C159" s="213" t="n">
        <f aca="false">$C158+(($AM$20-$AM$10))/10</f>
        <v>0.015</v>
      </c>
      <c r="D159" s="217" t="n">
        <f aca="false">$D158+(($AH$30-$AH$20))/10</f>
        <v>0.0148</v>
      </c>
      <c r="E159" s="211" t="n">
        <f aca="false">$AC154</f>
        <v>188.08</v>
      </c>
      <c r="F159" s="212" t="n">
        <f aca="false">$F158+(($AR$20-$AR$10))/10</f>
        <v>-0.0304</v>
      </c>
      <c r="G159" s="218" t="n">
        <f aca="false">$G158+(($AW$20-$AW$10))/10</f>
        <v>-0.0594</v>
      </c>
      <c r="H159" s="213" t="n">
        <f aca="false">$BB154</f>
        <v>0</v>
      </c>
      <c r="I159" s="213" t="n">
        <f aca="false">$BG154</f>
        <v>0</v>
      </c>
      <c r="K159" s="234" t="n">
        <v>0.47</v>
      </c>
      <c r="L159" s="238" t="n">
        <f aca="false">L158-($L$112-$L$212)/101</f>
        <v>0</v>
      </c>
      <c r="M159" s="239" t="n">
        <f aca="false">M158-($M$112-$M$212)/101</f>
        <v>0</v>
      </c>
      <c r="Q159" s="234" t="n">
        <v>0.48</v>
      </c>
      <c r="R159" s="235" t="n">
        <f aca="false">R158-($R$111-$R$211)/101</f>
        <v>-0.018629702970297</v>
      </c>
      <c r="S159" s="236" t="n">
        <f aca="false">S158-($R$111-$R$211)/101</f>
        <v>-0.018629702970297</v>
      </c>
      <c r="T159" s="165"/>
      <c r="U159" s="165"/>
      <c r="V159" s="165"/>
      <c r="W159" s="165"/>
      <c r="Y159" s="164" t="n">
        <v>156</v>
      </c>
      <c r="Z159" s="245"/>
      <c r="AA159" s="180" t="str">
        <f aca="false">IF(MOD(ROW(),2),"",INDEX($Z$3:$Z$600,ROW()/2))</f>
        <v/>
      </c>
      <c r="AB159" s="181" t="n">
        <v>1.57</v>
      </c>
      <c r="AC159" s="182" t="n">
        <f aca="false">VALUE($Z160)</f>
        <v>0</v>
      </c>
      <c r="AD159" s="164" t="n">
        <v>156</v>
      </c>
      <c r="AE159" s="191"/>
      <c r="AF159" s="227" t="str">
        <f aca="false">IF(MOD(ROW(),10),"",INDEX(AE$3:AE$600,ROW()/10))</f>
        <v/>
      </c>
      <c r="AG159" s="228" t="n">
        <v>154</v>
      </c>
      <c r="AH159" s="229" t="e">
        <f aca="false">VALUE($AF159)</f>
        <v>#VALUE!</v>
      </c>
      <c r="AI159" s="164" t="n">
        <v>156</v>
      </c>
      <c r="AJ159" s="245"/>
      <c r="AK159" s="227" t="str">
        <f aca="false">IF(MOD(ROW(),10),"",INDEX(AJ$3:AJ$600,ROW()/10))</f>
        <v/>
      </c>
      <c r="AL159" s="228" t="n">
        <v>149</v>
      </c>
      <c r="AM159" s="229" t="e">
        <f aca="false">VALUE($AK159)</f>
        <v>#VALUE!</v>
      </c>
      <c r="AN159" s="164" t="n">
        <v>156</v>
      </c>
      <c r="AO159" s="190"/>
      <c r="AP159" s="227" t="str">
        <f aca="false">IF(MOD(ROW(),10),"",INDEX(AO$3:AO$600,ROW()/10))</f>
        <v/>
      </c>
      <c r="AQ159" s="181" t="n">
        <v>1.57</v>
      </c>
      <c r="AR159" s="229" t="e">
        <f aca="false">VALUE($AP159)</f>
        <v>#VALUE!</v>
      </c>
      <c r="AS159" s="164" t="n">
        <v>1560</v>
      </c>
      <c r="AT159" s="245"/>
      <c r="AU159" s="227" t="str">
        <f aca="false">IF(MOD(ROW(),10),"",INDEX(AT$3:AT$600,ROW()/10))</f>
        <v/>
      </c>
      <c r="AV159" s="181" t="n">
        <v>1.57</v>
      </c>
      <c r="AW159" s="229" t="e">
        <f aca="false">VALUE($AU159)</f>
        <v>#VALUE!</v>
      </c>
      <c r="AY159" s="245"/>
      <c r="AZ159" s="180" t="str">
        <f aca="false">IF(MOD(ROW(),2),"",INDEX(AY$3:AY$600,ROW()/2))</f>
        <v/>
      </c>
      <c r="BA159" s="181" t="n">
        <v>1.57</v>
      </c>
      <c r="BB159" s="182" t="e">
        <f aca="false">VALUE(AZ159)</f>
        <v>#VALUE!</v>
      </c>
      <c r="BD159" s="245"/>
      <c r="BE159" s="180" t="str">
        <f aca="false">IF(MOD(ROW(),2),"",INDEX(BD$3:BD$600,ROW()/2))</f>
        <v/>
      </c>
      <c r="BF159" s="181" t="n">
        <v>1.57</v>
      </c>
      <c r="BG159" s="182" t="n">
        <f aca="false">VALUE($BD160)</f>
        <v>0</v>
      </c>
    </row>
    <row r="160" customFormat="false" ht="13.5" hidden="false" customHeight="false" outlineLevel="0" collapsed="false">
      <c r="A160" s="208" t="n">
        <v>1.53</v>
      </c>
      <c r="B160" s="209" t="n">
        <v>0.91</v>
      </c>
      <c r="C160" s="213" t="n">
        <f aca="false">$C159+(($AM$20-$AM$10))/10</f>
        <v>0.0145</v>
      </c>
      <c r="D160" s="217" t="n">
        <f aca="false">$D159+(($AH$30-$AH$20))/10</f>
        <v>0.0147</v>
      </c>
      <c r="E160" s="211" t="n">
        <f aca="false">$AC155</f>
        <v>0</v>
      </c>
      <c r="F160" s="212" t="n">
        <f aca="false">$F159+(($AR$20-$AR$10))/10</f>
        <v>-0.0326</v>
      </c>
      <c r="G160" s="218" t="n">
        <f aca="false">$G159+(($AW$20-$AW$10))/10</f>
        <v>-0.0631</v>
      </c>
      <c r="H160" s="213" t="n">
        <f aca="false">$BB154+($BB156-$BB154)/2</f>
        <v>0</v>
      </c>
      <c r="I160" s="213" t="n">
        <f aca="false">$BG154+($BG156-$BG154)/2</f>
        <v>0</v>
      </c>
      <c r="K160" s="234" t="n">
        <v>0.48</v>
      </c>
      <c r="L160" s="238" t="n">
        <f aca="false">L159-($L$112-$L$212)/101</f>
        <v>0</v>
      </c>
      <c r="M160" s="239" t="n">
        <f aca="false">M159-($M$112-$M$212)/101</f>
        <v>0</v>
      </c>
      <c r="Q160" s="234" t="n">
        <v>0.49</v>
      </c>
      <c r="R160" s="235" t="n">
        <f aca="false">R159-($R$111-$R$211)/101</f>
        <v>-0.0190178217821782</v>
      </c>
      <c r="S160" s="236" t="n">
        <f aca="false">S159-($R$111-$R$211)/101</f>
        <v>-0.0190178217821782</v>
      </c>
      <c r="T160" s="165"/>
      <c r="U160" s="165"/>
      <c r="V160" s="165"/>
      <c r="W160" s="165"/>
      <c r="Y160" s="164" t="n">
        <v>157</v>
      </c>
      <c r="Z160" s="245"/>
      <c r="AA160" s="180" t="n">
        <f aca="false">IF(MOD(ROW(),2),"",INDEX($Z$3:$Z$600,ROW()/2))</f>
        <v>91.55</v>
      </c>
      <c r="AB160" s="181" t="n">
        <v>1.58</v>
      </c>
      <c r="AC160" s="182" t="n">
        <f aca="false">VALUE($Z161)</f>
        <v>0</v>
      </c>
      <c r="AD160" s="164" t="n">
        <v>157</v>
      </c>
      <c r="AE160" s="191"/>
      <c r="AF160" s="227" t="n">
        <f aca="false">IF(MOD(ROW(),10),"",INDEX(AE$3:AE$600,ROW()/10))</f>
        <v>0.015</v>
      </c>
      <c r="AG160" s="228" t="n">
        <v>155</v>
      </c>
      <c r="AH160" s="229" t="n">
        <f aca="false">VALUE($AF160)</f>
        <v>0.015</v>
      </c>
      <c r="AI160" s="164" t="n">
        <v>157</v>
      </c>
      <c r="AJ160" s="245"/>
      <c r="AK160" s="227" t="n">
        <f aca="false">IF(MOD(ROW(),10),"",INDEX(AJ$3:AJ$600,ROW()/10))</f>
        <v>0.016</v>
      </c>
      <c r="AL160" s="228" t="n">
        <v>150</v>
      </c>
      <c r="AM160" s="229" t="n">
        <f aca="false">VALUE($AK160)</f>
        <v>0.016</v>
      </c>
      <c r="AN160" s="164" t="n">
        <v>157</v>
      </c>
      <c r="AO160" s="190"/>
      <c r="AP160" s="227" t="n">
        <f aca="false">IF(MOD(ROW(),10),"",INDEX(AO$3:AO$600,ROW()/10))</f>
        <v>-0.026</v>
      </c>
      <c r="AQ160" s="181" t="n">
        <v>1.58</v>
      </c>
      <c r="AR160" s="229" t="n">
        <f aca="false">VALUE($AP160)</f>
        <v>-0.026</v>
      </c>
      <c r="AS160" s="164" t="n">
        <v>1570</v>
      </c>
      <c r="AT160" s="245"/>
      <c r="AU160" s="227" t="n">
        <f aca="false">IF(MOD(ROW(),10),"",INDEX(AT$3:AT$600,ROW()/10))</f>
        <v>-0.052</v>
      </c>
      <c r="AV160" s="181" t="n">
        <v>1.58</v>
      </c>
      <c r="AW160" s="229" t="n">
        <f aca="false">VALUE($AU160)</f>
        <v>-0.052</v>
      </c>
      <c r="AY160" s="245"/>
      <c r="AZ160" s="180" t="n">
        <f aca="false">IF(MOD(ROW(),2),"",INDEX(AY$3:AY$600,ROW()/2))</f>
        <v>0</v>
      </c>
      <c r="BA160" s="181" t="n">
        <v>1.58</v>
      </c>
      <c r="BB160" s="182" t="n">
        <f aca="false">VALUE(AZ160)</f>
        <v>0</v>
      </c>
      <c r="BD160" s="245"/>
      <c r="BE160" s="180" t="n">
        <f aca="false">IF(MOD(ROW(),2),"",INDEX(BD$3:BD$600,ROW()/2))</f>
        <v>0</v>
      </c>
      <c r="BF160" s="181" t="n">
        <v>1.58</v>
      </c>
      <c r="BG160" s="182" t="n">
        <f aca="false">VALUE($BD161)</f>
        <v>0</v>
      </c>
    </row>
    <row r="161" customFormat="false" ht="13.5" hidden="false" customHeight="false" outlineLevel="0" collapsed="false">
      <c r="A161" s="208" t="n">
        <v>1.54</v>
      </c>
      <c r="B161" s="209" t="n">
        <v>0.9</v>
      </c>
      <c r="C161" s="213" t="n">
        <f aca="false">$C160+(($AM$20-$AM$10))/10</f>
        <v>0.014</v>
      </c>
      <c r="D161" s="217" t="n">
        <f aca="false">$D160+(($AH$30-$AH$20))/10</f>
        <v>0.0146</v>
      </c>
      <c r="E161" s="211" t="n">
        <f aca="false">$AC156</f>
        <v>0</v>
      </c>
      <c r="F161" s="212" t="n">
        <f aca="false">$F160+(($AR$20-$AR$10))/10</f>
        <v>-0.0348</v>
      </c>
      <c r="G161" s="218" t="n">
        <f aca="false">$G160+(($AW$20-$AW$10))/10</f>
        <v>-0.0668</v>
      </c>
      <c r="H161" s="213" t="n">
        <f aca="false">$BB156</f>
        <v>0</v>
      </c>
      <c r="I161" s="213" t="n">
        <f aca="false">$BG156</f>
        <v>0</v>
      </c>
      <c r="K161" s="234" t="n">
        <v>0.49</v>
      </c>
      <c r="L161" s="238" t="n">
        <f aca="false">L160-($L$112-$L$212)/101</f>
        <v>0</v>
      </c>
      <c r="M161" s="239" t="n">
        <f aca="false">M160-($M$112-$M$212)/101</f>
        <v>0</v>
      </c>
      <c r="Q161" s="231" t="n">
        <v>0.5</v>
      </c>
      <c r="R161" s="235" t="n">
        <f aca="false">R160-($R$111-$R$211)/101</f>
        <v>-0.0194059405940594</v>
      </c>
      <c r="S161" s="236" t="n">
        <f aca="false">S160-($R$111-$R$211)/101</f>
        <v>-0.0194059405940594</v>
      </c>
      <c r="T161" s="165"/>
      <c r="U161" s="165"/>
      <c r="V161" s="165"/>
      <c r="W161" s="165"/>
      <c r="Y161" s="164" t="n">
        <v>158</v>
      </c>
      <c r="Z161" s="245"/>
      <c r="AA161" s="180" t="str">
        <f aca="false">IF(MOD(ROW(),2),"",INDEX($Z$3:$Z$600,ROW()/2))</f>
        <v/>
      </c>
      <c r="AB161" s="181" t="n">
        <v>1.59</v>
      </c>
      <c r="AC161" s="182" t="n">
        <f aca="false">VALUE($Z162)</f>
        <v>0</v>
      </c>
      <c r="AD161" s="164" t="n">
        <v>158</v>
      </c>
      <c r="AE161" s="191"/>
      <c r="AF161" s="227" t="str">
        <f aca="false">IF(MOD(ROW(),10),"",INDEX(AE$3:AE$600,ROW()/10))</f>
        <v/>
      </c>
      <c r="AG161" s="228" t="n">
        <v>156</v>
      </c>
      <c r="AH161" s="229" t="e">
        <f aca="false">VALUE($AF161)</f>
        <v>#VALUE!</v>
      </c>
      <c r="AI161" s="164" t="n">
        <v>158</v>
      </c>
      <c r="AJ161" s="245"/>
      <c r="AK161" s="227" t="str">
        <f aca="false">IF(MOD(ROW(),10),"",INDEX(AJ$3:AJ$600,ROW()/10))</f>
        <v/>
      </c>
      <c r="AL161" s="228" t="n">
        <v>151</v>
      </c>
      <c r="AM161" s="229" t="e">
        <f aca="false">VALUE($AK161)</f>
        <v>#VALUE!</v>
      </c>
      <c r="AN161" s="164" t="n">
        <v>158</v>
      </c>
      <c r="AO161" s="190"/>
      <c r="AP161" s="227" t="str">
        <f aca="false">IF(MOD(ROW(),10),"",INDEX(AO$3:AO$600,ROW()/10))</f>
        <v/>
      </c>
      <c r="AQ161" s="181" t="n">
        <v>1.59</v>
      </c>
      <c r="AR161" s="229" t="e">
        <f aca="false">VALUE($AP161)</f>
        <v>#VALUE!</v>
      </c>
      <c r="AS161" s="164" t="n">
        <v>1580</v>
      </c>
      <c r="AT161" s="245"/>
      <c r="AU161" s="227" t="str">
        <f aca="false">IF(MOD(ROW(),10),"",INDEX(AT$3:AT$600,ROW()/10))</f>
        <v/>
      </c>
      <c r="AV161" s="181" t="n">
        <v>1.59</v>
      </c>
      <c r="AW161" s="229" t="e">
        <f aca="false">VALUE($AU161)</f>
        <v>#VALUE!</v>
      </c>
      <c r="AY161" s="245"/>
      <c r="AZ161" s="180" t="str">
        <f aca="false">IF(MOD(ROW(),2),"",INDEX(AY$3:AY$600,ROW()/2))</f>
        <v/>
      </c>
      <c r="BA161" s="181" t="n">
        <v>1.59</v>
      </c>
      <c r="BB161" s="182" t="e">
        <f aca="false">VALUE(AZ161)</f>
        <v>#VALUE!</v>
      </c>
      <c r="BD161" s="245"/>
      <c r="BE161" s="180" t="str">
        <f aca="false">IF(MOD(ROW(),2),"",INDEX(BD$3:BD$600,ROW()/2))</f>
        <v/>
      </c>
      <c r="BF161" s="181" t="n">
        <v>1.59</v>
      </c>
      <c r="BG161" s="182" t="n">
        <f aca="false">VALUE($BD162)</f>
        <v>0</v>
      </c>
    </row>
    <row r="162" customFormat="false" ht="13.5" hidden="false" customHeight="false" outlineLevel="0" collapsed="false">
      <c r="A162" s="208" t="n">
        <v>1.55</v>
      </c>
      <c r="B162" s="209" t="n">
        <v>0.89</v>
      </c>
      <c r="C162" s="213" t="n">
        <f aca="false">$C161+(($AM$20-$AM$10))/10</f>
        <v>0.0135</v>
      </c>
      <c r="D162" s="217" t="n">
        <f aca="false">$D161+(($AH$30-$AH$20))/10</f>
        <v>0.0145</v>
      </c>
      <c r="E162" s="211" t="n">
        <f aca="false">$AC157</f>
        <v>0</v>
      </c>
      <c r="F162" s="212" t="n">
        <f aca="false">$F161+(($AR$20-$AR$10))/10</f>
        <v>-0.037</v>
      </c>
      <c r="G162" s="218" t="n">
        <f aca="false">$G161+(($AW$20-$AW$10))/10</f>
        <v>-0.0705</v>
      </c>
      <c r="H162" s="213" t="n">
        <f aca="false">$BB156+($BB158-$BB156)/2</f>
        <v>0</v>
      </c>
      <c r="I162" s="213" t="n">
        <f aca="false">$BG156+($BG158-$BG156)/2</f>
        <v>0</v>
      </c>
      <c r="K162" s="231" t="n">
        <v>0.5</v>
      </c>
      <c r="L162" s="231" t="n">
        <f aca="false">L161-($L$112-$L$212)/101</f>
        <v>0</v>
      </c>
      <c r="M162" s="231" t="n">
        <f aca="false">M161-($M$112-$M$212)/101</f>
        <v>0</v>
      </c>
      <c r="Q162" s="234" t="n">
        <v>0.51</v>
      </c>
      <c r="R162" s="235" t="n">
        <f aca="false">R161-($R$111-$R$211)/101</f>
        <v>-0.0197940594059406</v>
      </c>
      <c r="S162" s="236" t="n">
        <f aca="false">S161-($R$111-$R$211)/101</f>
        <v>-0.0197940594059406</v>
      </c>
      <c r="T162" s="165"/>
      <c r="U162" s="165"/>
      <c r="V162" s="165"/>
      <c r="W162" s="165"/>
      <c r="Y162" s="164" t="n">
        <v>159</v>
      </c>
      <c r="Z162" s="245"/>
      <c r="AA162" s="180" t="n">
        <f aca="false">IF(MOD(ROW(),2),"",INDEX($Z$3:$Z$600,ROW()/2))</f>
        <v>92.88</v>
      </c>
      <c r="AB162" s="181" t="n">
        <v>1.6</v>
      </c>
      <c r="AC162" s="182" t="n">
        <f aca="false">VALUE($Z163)</f>
        <v>0</v>
      </c>
      <c r="AD162" s="164" t="n">
        <v>159</v>
      </c>
      <c r="AE162" s="191"/>
      <c r="AF162" s="227" t="str">
        <f aca="false">IF(MOD(ROW(),10),"",INDEX(AE$3:AE$600,ROW()/10))</f>
        <v/>
      </c>
      <c r="AG162" s="228" t="n">
        <v>157</v>
      </c>
      <c r="AH162" s="229" t="e">
        <f aca="false">VALUE($AF162)</f>
        <v>#VALUE!</v>
      </c>
      <c r="AI162" s="164" t="n">
        <v>159</v>
      </c>
      <c r="AJ162" s="245"/>
      <c r="AK162" s="227" t="str">
        <f aca="false">IF(MOD(ROW(),10),"",INDEX(AJ$3:AJ$600,ROW()/10))</f>
        <v/>
      </c>
      <c r="AL162" s="228" t="n">
        <v>152</v>
      </c>
      <c r="AM162" s="229" t="e">
        <f aca="false">VALUE($AK162)</f>
        <v>#VALUE!</v>
      </c>
      <c r="AN162" s="164" t="n">
        <v>159</v>
      </c>
      <c r="AO162" s="190"/>
      <c r="AP162" s="227" t="str">
        <f aca="false">IF(MOD(ROW(),10),"",INDEX(AO$3:AO$600,ROW()/10))</f>
        <v/>
      </c>
      <c r="AQ162" s="181" t="n">
        <v>1.6</v>
      </c>
      <c r="AR162" s="229" t="e">
        <f aca="false">VALUE($AP162)</f>
        <v>#VALUE!</v>
      </c>
      <c r="AS162" s="164" t="n">
        <v>1590</v>
      </c>
      <c r="AT162" s="245"/>
      <c r="AU162" s="227" t="str">
        <f aca="false">IF(MOD(ROW(),10),"",INDEX(AT$3:AT$600,ROW()/10))</f>
        <v/>
      </c>
      <c r="AV162" s="181" t="n">
        <v>1.6</v>
      </c>
      <c r="AW162" s="229" t="e">
        <f aca="false">VALUE($AU162)</f>
        <v>#VALUE!</v>
      </c>
      <c r="AY162" s="245"/>
      <c r="AZ162" s="180" t="n">
        <f aca="false">IF(MOD(ROW(),2),"",INDEX(AY$3:AY$600,ROW()/2))</f>
        <v>0</v>
      </c>
      <c r="BA162" s="181" t="n">
        <v>1.6</v>
      </c>
      <c r="BB162" s="182" t="n">
        <f aca="false">VALUE(AZ162)</f>
        <v>0</v>
      </c>
      <c r="BD162" s="245"/>
      <c r="BE162" s="180" t="n">
        <f aca="false">IF(MOD(ROW(),2),"",INDEX(BD$3:BD$600,ROW()/2))</f>
        <v>0</v>
      </c>
      <c r="BF162" s="181" t="n">
        <v>1.6</v>
      </c>
      <c r="BG162" s="182" t="n">
        <f aca="false">VALUE($BD163)</f>
        <v>0</v>
      </c>
    </row>
    <row r="163" customFormat="false" ht="13.5" hidden="false" customHeight="false" outlineLevel="0" collapsed="false">
      <c r="A163" s="208" t="n">
        <v>1.56</v>
      </c>
      <c r="B163" s="209" t="n">
        <v>0.88</v>
      </c>
      <c r="C163" s="213" t="n">
        <f aca="false">$C162+(($AM$20-$AM$10))/10</f>
        <v>0.013</v>
      </c>
      <c r="D163" s="217" t="n">
        <f aca="false">$D162+(($AH$30-$AH$20))/10</f>
        <v>0.0144</v>
      </c>
      <c r="E163" s="211" t="n">
        <f aca="false">$AC158</f>
        <v>0</v>
      </c>
      <c r="F163" s="212" t="n">
        <f aca="false">$F162+(($AR$20-$AR$10))/10</f>
        <v>-0.0392</v>
      </c>
      <c r="G163" s="218" t="n">
        <f aca="false">$G162+(($AW$20-$AW$10))/10</f>
        <v>-0.0742</v>
      </c>
      <c r="H163" s="213" t="n">
        <f aca="false">$BB158</f>
        <v>0</v>
      </c>
      <c r="I163" s="213" t="n">
        <f aca="false">$BG158</f>
        <v>0</v>
      </c>
      <c r="K163" s="234" t="n">
        <v>0.51</v>
      </c>
      <c r="L163" s="238" t="n">
        <f aca="false">L162-($L$112-$L$212)/101</f>
        <v>0</v>
      </c>
      <c r="M163" s="239" t="n">
        <f aca="false">M162-($M$112-$M$212)/101</f>
        <v>0</v>
      </c>
      <c r="Q163" s="234" t="n">
        <v>0.52</v>
      </c>
      <c r="R163" s="235" t="n">
        <f aca="false">R162-($R$111-$R$211)/101</f>
        <v>-0.0201821782178218</v>
      </c>
      <c r="S163" s="236" t="n">
        <f aca="false">S162-($R$111-$R$211)/101</f>
        <v>-0.0201821782178218</v>
      </c>
      <c r="T163" s="165"/>
      <c r="U163" s="165"/>
      <c r="V163" s="165"/>
      <c r="W163" s="165"/>
      <c r="Y163" s="164" t="n">
        <v>160</v>
      </c>
      <c r="Z163" s="245"/>
      <c r="AA163" s="180" t="str">
        <f aca="false">IF(MOD(ROW(),2),"",INDEX($Z$3:$Z$600,ROW()/2))</f>
        <v/>
      </c>
      <c r="AB163" s="181" t="n">
        <v>1.61</v>
      </c>
      <c r="AC163" s="182" t="n">
        <f aca="false">VALUE($Z164)</f>
        <v>0</v>
      </c>
      <c r="AD163" s="164" t="n">
        <v>160</v>
      </c>
      <c r="AE163" s="191"/>
      <c r="AF163" s="227" t="str">
        <f aca="false">IF(MOD(ROW(),10),"",INDEX(AE$3:AE$600,ROW()/10))</f>
        <v/>
      </c>
      <c r="AG163" s="228" t="n">
        <v>158</v>
      </c>
      <c r="AH163" s="229" t="e">
        <f aca="false">VALUE($AF163)</f>
        <v>#VALUE!</v>
      </c>
      <c r="AI163" s="164" t="n">
        <v>160</v>
      </c>
      <c r="AJ163" s="245"/>
      <c r="AK163" s="227" t="str">
        <f aca="false">IF(MOD(ROW(),10),"",INDEX(AJ$3:AJ$600,ROW()/10))</f>
        <v/>
      </c>
      <c r="AL163" s="228" t="n">
        <v>153</v>
      </c>
      <c r="AM163" s="229" t="e">
        <f aca="false">VALUE($AK163)</f>
        <v>#VALUE!</v>
      </c>
      <c r="AN163" s="164" t="n">
        <v>160</v>
      </c>
      <c r="AO163" s="190"/>
      <c r="AP163" s="227" t="str">
        <f aca="false">IF(MOD(ROW(),10),"",INDEX(AO$3:AO$600,ROW()/10))</f>
        <v/>
      </c>
      <c r="AQ163" s="181" t="n">
        <v>1.61</v>
      </c>
      <c r="AR163" s="229" t="e">
        <f aca="false">VALUE($AP163)</f>
        <v>#VALUE!</v>
      </c>
      <c r="AS163" s="164" t="n">
        <v>1600</v>
      </c>
      <c r="AT163" s="245"/>
      <c r="AU163" s="227" t="str">
        <f aca="false">IF(MOD(ROW(),10),"",INDEX(AT$3:AT$600,ROW()/10))</f>
        <v/>
      </c>
      <c r="AV163" s="181" t="n">
        <v>1.61</v>
      </c>
      <c r="AW163" s="229" t="e">
        <f aca="false">VALUE($AU163)</f>
        <v>#VALUE!</v>
      </c>
      <c r="AY163" s="245"/>
      <c r="AZ163" s="180" t="str">
        <f aca="false">IF(MOD(ROW(),2),"",INDEX(AY$3:AY$600,ROW()/2))</f>
        <v/>
      </c>
      <c r="BA163" s="181" t="n">
        <v>1.61</v>
      </c>
      <c r="BB163" s="182" t="e">
        <f aca="false">VALUE(AZ163)</f>
        <v>#VALUE!</v>
      </c>
      <c r="BD163" s="245"/>
      <c r="BE163" s="180" t="str">
        <f aca="false">IF(MOD(ROW(),2),"",INDEX(BD$3:BD$600,ROW()/2))</f>
        <v/>
      </c>
      <c r="BF163" s="181" t="n">
        <v>1.61</v>
      </c>
      <c r="BG163" s="182" t="n">
        <f aca="false">VALUE($BD164)</f>
        <v>0</v>
      </c>
    </row>
    <row r="164" customFormat="false" ht="13.5" hidden="false" customHeight="false" outlineLevel="0" collapsed="false">
      <c r="A164" s="208" t="n">
        <v>1.57</v>
      </c>
      <c r="B164" s="209" t="n">
        <v>0.87</v>
      </c>
      <c r="C164" s="213" t="n">
        <f aca="false">$C163+(($AM$20-$AM$10))/10</f>
        <v>0.0125</v>
      </c>
      <c r="D164" s="217" t="n">
        <f aca="false">$D163+(($AH$30-$AH$20))/10</f>
        <v>0.0143</v>
      </c>
      <c r="E164" s="211" t="n">
        <f aca="false">$AC159</f>
        <v>0</v>
      </c>
      <c r="F164" s="212" t="n">
        <f aca="false">$F163+(($AR$20-$AR$10))/10</f>
        <v>-0.0414</v>
      </c>
      <c r="G164" s="218" t="n">
        <f aca="false">$G163+(($AW$20-$AW$10))/10</f>
        <v>-0.0779</v>
      </c>
      <c r="H164" s="213" t="n">
        <f aca="false">$BB158+($BB160-$BB158)/2</f>
        <v>0</v>
      </c>
      <c r="I164" s="213" t="n">
        <f aca="false">$BG158+($BG160-$BG158)/2</f>
        <v>0</v>
      </c>
      <c r="K164" s="234" t="n">
        <v>0.52</v>
      </c>
      <c r="L164" s="238" t="n">
        <f aca="false">L163-($L$112-$L$212)/101</f>
        <v>0</v>
      </c>
      <c r="M164" s="239" t="n">
        <f aca="false">M163-($M$112-$M$212)/101</f>
        <v>0</v>
      </c>
      <c r="Q164" s="234" t="n">
        <v>0.53</v>
      </c>
      <c r="R164" s="235" t="n">
        <f aca="false">R163-($R$111-$R$211)/101</f>
        <v>-0.020570297029703</v>
      </c>
      <c r="S164" s="236" t="n">
        <f aca="false">S163-($R$111-$R$211)/101</f>
        <v>-0.020570297029703</v>
      </c>
      <c r="T164" s="165"/>
      <c r="U164" s="165"/>
      <c r="V164" s="165"/>
      <c r="W164" s="165"/>
      <c r="Y164" s="164" t="n">
        <v>161</v>
      </c>
      <c r="Z164" s="245"/>
      <c r="AA164" s="180" t="n">
        <f aca="false">IF(MOD(ROW(),2),"",INDEX($Z$3:$Z$600,ROW()/2))</f>
        <v>94.2</v>
      </c>
      <c r="AB164" s="181" t="n">
        <v>1.62</v>
      </c>
      <c r="AC164" s="182" t="n">
        <f aca="false">VALUE($Z165)</f>
        <v>0</v>
      </c>
      <c r="AD164" s="164" t="n">
        <v>161</v>
      </c>
      <c r="AE164" s="191"/>
      <c r="AF164" s="227" t="str">
        <f aca="false">IF(MOD(ROW(),10),"",INDEX(AE$3:AE$600,ROW()/10))</f>
        <v/>
      </c>
      <c r="AG164" s="228" t="n">
        <v>159</v>
      </c>
      <c r="AH164" s="229" t="e">
        <f aca="false">VALUE($AF164)</f>
        <v>#VALUE!</v>
      </c>
      <c r="AI164" s="164" t="n">
        <v>161</v>
      </c>
      <c r="AJ164" s="245"/>
      <c r="AK164" s="227" t="str">
        <f aca="false">IF(MOD(ROW(),10),"",INDEX(AJ$3:AJ$600,ROW()/10))</f>
        <v/>
      </c>
      <c r="AL164" s="228" t="n">
        <v>154</v>
      </c>
      <c r="AM164" s="229" t="e">
        <f aca="false">VALUE($AK164)</f>
        <v>#VALUE!</v>
      </c>
      <c r="AN164" s="164" t="n">
        <v>161</v>
      </c>
      <c r="AO164" s="190"/>
      <c r="AP164" s="227" t="str">
        <f aca="false">IF(MOD(ROW(),10),"",INDEX(AO$3:AO$600,ROW()/10))</f>
        <v/>
      </c>
      <c r="AQ164" s="181" t="n">
        <v>1.62</v>
      </c>
      <c r="AR164" s="229" t="e">
        <f aca="false">VALUE($AP164)</f>
        <v>#VALUE!</v>
      </c>
      <c r="AS164" s="164" t="n">
        <v>1610</v>
      </c>
      <c r="AT164" s="245"/>
      <c r="AU164" s="227" t="str">
        <f aca="false">IF(MOD(ROW(),10),"",INDEX(AT$3:AT$600,ROW()/10))</f>
        <v/>
      </c>
      <c r="AV164" s="181" t="n">
        <v>1.62</v>
      </c>
      <c r="AW164" s="229" t="e">
        <f aca="false">VALUE($AU164)</f>
        <v>#VALUE!</v>
      </c>
      <c r="AY164" s="245"/>
      <c r="AZ164" s="180" t="n">
        <f aca="false">IF(MOD(ROW(),2),"",INDEX(AY$3:AY$600,ROW()/2))</f>
        <v>0</v>
      </c>
      <c r="BA164" s="181" t="n">
        <v>1.62</v>
      </c>
      <c r="BB164" s="182" t="n">
        <f aca="false">VALUE(AZ164)</f>
        <v>0</v>
      </c>
      <c r="BD164" s="245"/>
      <c r="BE164" s="180" t="n">
        <f aca="false">IF(MOD(ROW(),2),"",INDEX(BD$3:BD$600,ROW()/2))</f>
        <v>0</v>
      </c>
      <c r="BF164" s="181" t="n">
        <v>1.62</v>
      </c>
      <c r="BG164" s="182" t="n">
        <f aca="false">VALUE($BD165)</f>
        <v>0</v>
      </c>
    </row>
    <row r="165" customFormat="false" ht="13.5" hidden="false" customHeight="false" outlineLevel="0" collapsed="false">
      <c r="A165" s="208" t="n">
        <v>1.58</v>
      </c>
      <c r="B165" s="209" t="n">
        <v>0.86</v>
      </c>
      <c r="C165" s="213" t="n">
        <f aca="false">$C164+(($AM$20-$AM$10))/10</f>
        <v>0.012</v>
      </c>
      <c r="D165" s="217" t="n">
        <f aca="false">$D164+(($AH$30-$AH$20))/10</f>
        <v>0.0142</v>
      </c>
      <c r="E165" s="211" t="n">
        <f aca="false">$AC160</f>
        <v>0</v>
      </c>
      <c r="F165" s="212" t="n">
        <f aca="false">$F164+(($AR$20-$AR$10))/10</f>
        <v>-0.0436</v>
      </c>
      <c r="G165" s="218" t="n">
        <f aca="false">$G164+(($AW$20-$AW$10))/10</f>
        <v>-0.0816</v>
      </c>
      <c r="H165" s="213" t="n">
        <f aca="false">$BB160</f>
        <v>0</v>
      </c>
      <c r="I165" s="213" t="n">
        <f aca="false">$BG160</f>
        <v>0</v>
      </c>
      <c r="K165" s="234" t="n">
        <v>0.53</v>
      </c>
      <c r="L165" s="238" t="n">
        <f aca="false">L164-($L$112-$L$212)/101</f>
        <v>0</v>
      </c>
      <c r="M165" s="239" t="n">
        <f aca="false">M164-($M$112-$M$212)/101</f>
        <v>0</v>
      </c>
      <c r="Q165" s="234" t="n">
        <v>0.54</v>
      </c>
      <c r="R165" s="235" t="n">
        <f aca="false">R164-($R$111-$R$211)/101</f>
        <v>-0.0209584158415842</v>
      </c>
      <c r="S165" s="236" t="n">
        <f aca="false">S164-($R$111-$R$211)/101</f>
        <v>-0.0209584158415842</v>
      </c>
      <c r="T165" s="165"/>
      <c r="U165" s="165"/>
      <c r="V165" s="165"/>
      <c r="W165" s="165"/>
      <c r="Y165" s="164" t="n">
        <v>162</v>
      </c>
      <c r="Z165" s="245"/>
      <c r="AA165" s="180" t="str">
        <f aca="false">IF(MOD(ROW(),2),"",INDEX($Z$3:$Z$600,ROW()/2))</f>
        <v/>
      </c>
      <c r="AB165" s="181" t="n">
        <v>1.63</v>
      </c>
      <c r="AC165" s="182" t="n">
        <f aca="false">VALUE($Z166)</f>
        <v>0</v>
      </c>
      <c r="AD165" s="164" t="n">
        <v>162</v>
      </c>
      <c r="AE165" s="191"/>
      <c r="AF165" s="227" t="str">
        <f aca="false">IF(MOD(ROW(),10),"",INDEX(AE$3:AE$600,ROW()/10))</f>
        <v/>
      </c>
      <c r="AG165" s="228" t="n">
        <v>160</v>
      </c>
      <c r="AH165" s="229" t="e">
        <f aca="false">VALUE($AF165)</f>
        <v>#VALUE!</v>
      </c>
      <c r="AI165" s="164" t="n">
        <v>162</v>
      </c>
      <c r="AJ165" s="245"/>
      <c r="AK165" s="227" t="str">
        <f aca="false">IF(MOD(ROW(),10),"",INDEX(AJ$3:AJ$600,ROW()/10))</f>
        <v/>
      </c>
      <c r="AL165" s="228" t="n">
        <v>155</v>
      </c>
      <c r="AM165" s="229" t="e">
        <f aca="false">VALUE($AK165)</f>
        <v>#VALUE!</v>
      </c>
      <c r="AN165" s="164" t="n">
        <v>162</v>
      </c>
      <c r="AO165" s="190"/>
      <c r="AP165" s="227" t="str">
        <f aca="false">IF(MOD(ROW(),10),"",INDEX(AO$3:AO$600,ROW()/10))</f>
        <v/>
      </c>
      <c r="AQ165" s="181" t="n">
        <v>1.63</v>
      </c>
      <c r="AR165" s="229" t="e">
        <f aca="false">VALUE($AP165)</f>
        <v>#VALUE!</v>
      </c>
      <c r="AS165" s="164" t="n">
        <v>1620</v>
      </c>
      <c r="AT165" s="245"/>
      <c r="AU165" s="227" t="str">
        <f aca="false">IF(MOD(ROW(),10),"",INDEX(AT$3:AT$600,ROW()/10))</f>
        <v/>
      </c>
      <c r="AV165" s="181" t="n">
        <v>1.63</v>
      </c>
      <c r="AW165" s="229" t="e">
        <f aca="false">VALUE($AU165)</f>
        <v>#VALUE!</v>
      </c>
      <c r="AY165" s="245"/>
      <c r="AZ165" s="180" t="str">
        <f aca="false">IF(MOD(ROW(),2),"",INDEX(AY$3:AY$600,ROW()/2))</f>
        <v/>
      </c>
      <c r="BA165" s="181" t="n">
        <v>1.63</v>
      </c>
      <c r="BB165" s="182" t="e">
        <f aca="false">VALUE(AZ165)</f>
        <v>#VALUE!</v>
      </c>
      <c r="BD165" s="245"/>
      <c r="BE165" s="180" t="str">
        <f aca="false">IF(MOD(ROW(),2),"",INDEX(BD$3:BD$600,ROW()/2))</f>
        <v/>
      </c>
      <c r="BF165" s="181" t="n">
        <v>1.63</v>
      </c>
      <c r="BG165" s="182" t="n">
        <f aca="false">VALUE($BD166)</f>
        <v>0</v>
      </c>
    </row>
    <row r="166" customFormat="false" ht="13.5" hidden="false" customHeight="false" outlineLevel="0" collapsed="false">
      <c r="A166" s="208" t="n">
        <v>1.59</v>
      </c>
      <c r="B166" s="209" t="n">
        <v>0.85</v>
      </c>
      <c r="C166" s="213" t="n">
        <f aca="false">$C165+(($AM$20-$AM$10))/10</f>
        <v>0.0115</v>
      </c>
      <c r="D166" s="217" t="n">
        <f aca="false">$D165+(($AH$30-$AH$20))/10</f>
        <v>0.0141</v>
      </c>
      <c r="E166" s="211" t="n">
        <f aca="false">$AC161</f>
        <v>0</v>
      </c>
      <c r="F166" s="212" t="n">
        <f aca="false">$F165+(($AR$20-$AR$10))/10</f>
        <v>-0.0458</v>
      </c>
      <c r="G166" s="218" t="n">
        <f aca="false">$G165+(($AW$20-$AW$10))/10</f>
        <v>-0.0853</v>
      </c>
      <c r="H166" s="213" t="n">
        <f aca="false">$BB160+($BB162-$BB160)/2</f>
        <v>0</v>
      </c>
      <c r="I166" s="213" t="n">
        <f aca="false">$BG160+($BG162-$BG160)/2</f>
        <v>0</v>
      </c>
      <c r="K166" s="234" t="n">
        <v>0.54</v>
      </c>
      <c r="L166" s="238" t="n">
        <f aca="false">L165-($L$112-$L$212)/101</f>
        <v>0</v>
      </c>
      <c r="M166" s="239" t="n">
        <f aca="false">M165-($M$112-$M$212)/101</f>
        <v>0</v>
      </c>
      <c r="Q166" s="234" t="n">
        <v>0.55</v>
      </c>
      <c r="R166" s="235" t="n">
        <f aca="false">R165-($R$111-$R$211)/101</f>
        <v>-0.0213465346534653</v>
      </c>
      <c r="S166" s="236" t="n">
        <f aca="false">S165-($R$111-$R$211)/101</f>
        <v>-0.0213465346534653</v>
      </c>
      <c r="T166" s="165"/>
      <c r="U166" s="165"/>
      <c r="V166" s="165"/>
      <c r="W166" s="165"/>
      <c r="Y166" s="164" t="n">
        <v>163</v>
      </c>
      <c r="Z166" s="245"/>
      <c r="AA166" s="180" t="n">
        <f aca="false">IF(MOD(ROW(),2),"",INDEX($Z$3:$Z$600,ROW()/2))</f>
        <v>95.52</v>
      </c>
      <c r="AB166" s="181" t="n">
        <v>1.64</v>
      </c>
      <c r="AC166" s="182" t="n">
        <f aca="false">VALUE($Z167)</f>
        <v>0</v>
      </c>
      <c r="AD166" s="164" t="n">
        <v>163</v>
      </c>
      <c r="AE166" s="191"/>
      <c r="AF166" s="227" t="str">
        <f aca="false">IF(MOD(ROW(),10),"",INDEX(AE$3:AE$600,ROW()/10))</f>
        <v/>
      </c>
      <c r="AG166" s="228" t="n">
        <v>161</v>
      </c>
      <c r="AH166" s="229" t="e">
        <f aca="false">VALUE($AF166)</f>
        <v>#VALUE!</v>
      </c>
      <c r="AI166" s="164" t="n">
        <v>163</v>
      </c>
      <c r="AJ166" s="245"/>
      <c r="AK166" s="227" t="str">
        <f aca="false">IF(MOD(ROW(),10),"",INDEX(AJ$3:AJ$600,ROW()/10))</f>
        <v/>
      </c>
      <c r="AL166" s="228" t="n">
        <v>156</v>
      </c>
      <c r="AM166" s="229" t="e">
        <f aca="false">VALUE($AK166)</f>
        <v>#VALUE!</v>
      </c>
      <c r="AN166" s="164" t="n">
        <v>163</v>
      </c>
      <c r="AO166" s="190"/>
      <c r="AP166" s="227" t="str">
        <f aca="false">IF(MOD(ROW(),10),"",INDEX(AO$3:AO$600,ROW()/10))</f>
        <v/>
      </c>
      <c r="AQ166" s="181" t="n">
        <v>1.64</v>
      </c>
      <c r="AR166" s="229" t="e">
        <f aca="false">VALUE($AP166)</f>
        <v>#VALUE!</v>
      </c>
      <c r="AS166" s="164" t="n">
        <v>1630</v>
      </c>
      <c r="AT166" s="245"/>
      <c r="AU166" s="227" t="str">
        <f aca="false">IF(MOD(ROW(),10),"",INDEX(AT$3:AT$600,ROW()/10))</f>
        <v/>
      </c>
      <c r="AV166" s="181" t="n">
        <v>1.64</v>
      </c>
      <c r="AW166" s="229" t="e">
        <f aca="false">VALUE($AU166)</f>
        <v>#VALUE!</v>
      </c>
      <c r="AY166" s="245"/>
      <c r="AZ166" s="180" t="n">
        <f aca="false">IF(MOD(ROW(),2),"",INDEX(AY$3:AY$600,ROW()/2))</f>
        <v>0</v>
      </c>
      <c r="BA166" s="181" t="n">
        <v>1.64</v>
      </c>
      <c r="BB166" s="182" t="n">
        <f aca="false">VALUE(AZ166)</f>
        <v>0</v>
      </c>
      <c r="BD166" s="245"/>
      <c r="BE166" s="180" t="n">
        <f aca="false">IF(MOD(ROW(),2),"",INDEX(BD$3:BD$600,ROW()/2))</f>
        <v>0</v>
      </c>
      <c r="BF166" s="181" t="n">
        <v>1.64</v>
      </c>
      <c r="BG166" s="182" t="n">
        <f aca="false">VALUE($BD167)</f>
        <v>0</v>
      </c>
    </row>
    <row r="167" customFormat="false" ht="13.5" hidden="false" customHeight="false" outlineLevel="0" collapsed="false">
      <c r="A167" s="208" t="n">
        <v>1.6</v>
      </c>
      <c r="B167" s="209" t="n">
        <v>0.84</v>
      </c>
      <c r="C167" s="213" t="n">
        <f aca="false">$AM170</f>
        <v>0</v>
      </c>
      <c r="D167" s="241" t="n">
        <f aca="false">$AH170</f>
        <v>0</v>
      </c>
      <c r="E167" s="211" t="n">
        <f aca="false">$AC162</f>
        <v>0</v>
      </c>
      <c r="F167" s="212" t="n">
        <f aca="false">$AR170</f>
        <v>0</v>
      </c>
      <c r="G167" s="218" t="n">
        <f aca="false">$AW170</f>
        <v>-0.085</v>
      </c>
      <c r="H167" s="213" t="n">
        <f aca="false">$BB162</f>
        <v>0</v>
      </c>
      <c r="I167" s="213" t="n">
        <f aca="false">$BG162</f>
        <v>0</v>
      </c>
      <c r="K167" s="234" t="n">
        <v>0.55</v>
      </c>
      <c r="L167" s="238" t="n">
        <f aca="false">L166-($L$112-$L$212)/101</f>
        <v>0</v>
      </c>
      <c r="M167" s="239" t="n">
        <f aca="false">M166-($M$112-$M$212)/101</f>
        <v>0</v>
      </c>
      <c r="Q167" s="234" t="n">
        <v>0.56</v>
      </c>
      <c r="R167" s="235" t="n">
        <f aca="false">R166-($R$111-$R$211)/101</f>
        <v>-0.0217346534653465</v>
      </c>
      <c r="S167" s="236" t="n">
        <f aca="false">S166-($R$111-$R$211)/101</f>
        <v>-0.0217346534653465</v>
      </c>
      <c r="T167" s="165"/>
      <c r="U167" s="165"/>
      <c r="V167" s="165"/>
      <c r="W167" s="165"/>
      <c r="Y167" s="164" t="n">
        <v>164</v>
      </c>
      <c r="Z167" s="245"/>
      <c r="AA167" s="180" t="str">
        <f aca="false">IF(MOD(ROW(),2),"",INDEX($Z$3:$Z$600,ROW()/2))</f>
        <v/>
      </c>
      <c r="AB167" s="181" t="n">
        <v>1.65</v>
      </c>
      <c r="AC167" s="182" t="n">
        <f aca="false">VALUE($Z168)</f>
        <v>0</v>
      </c>
      <c r="AD167" s="164" t="n">
        <v>164</v>
      </c>
      <c r="AE167" s="191"/>
      <c r="AF167" s="227" t="str">
        <f aca="false">IF(MOD(ROW(),10),"",INDEX(AE$3:AE$600,ROW()/10))</f>
        <v/>
      </c>
      <c r="AG167" s="228" t="n">
        <v>162</v>
      </c>
      <c r="AH167" s="229" t="e">
        <f aca="false">VALUE($AF167)</f>
        <v>#VALUE!</v>
      </c>
      <c r="AI167" s="164" t="n">
        <v>164</v>
      </c>
      <c r="AJ167" s="245"/>
      <c r="AK167" s="227" t="str">
        <f aca="false">IF(MOD(ROW(),10),"",INDEX(AJ$3:AJ$600,ROW()/10))</f>
        <v/>
      </c>
      <c r="AL167" s="228" t="n">
        <v>157</v>
      </c>
      <c r="AM167" s="229" t="e">
        <f aca="false">VALUE($AK167)</f>
        <v>#VALUE!</v>
      </c>
      <c r="AN167" s="164" t="n">
        <v>164</v>
      </c>
      <c r="AO167" s="190"/>
      <c r="AP167" s="227" t="str">
        <f aca="false">IF(MOD(ROW(),10),"",INDEX(AO$3:AO$600,ROW()/10))</f>
        <v/>
      </c>
      <c r="AQ167" s="181" t="n">
        <v>1.65</v>
      </c>
      <c r="AR167" s="229" t="e">
        <f aca="false">VALUE($AP167)</f>
        <v>#VALUE!</v>
      </c>
      <c r="AS167" s="164" t="n">
        <v>1640</v>
      </c>
      <c r="AT167" s="245"/>
      <c r="AU167" s="227" t="str">
        <f aca="false">IF(MOD(ROW(),10),"",INDEX(AT$3:AT$600,ROW()/10))</f>
        <v/>
      </c>
      <c r="AV167" s="181" t="n">
        <v>1.65</v>
      </c>
      <c r="AW167" s="229" t="e">
        <f aca="false">VALUE($AU167)</f>
        <v>#VALUE!</v>
      </c>
      <c r="AY167" s="245"/>
      <c r="AZ167" s="180" t="str">
        <f aca="false">IF(MOD(ROW(),2),"",INDEX(AY$3:AY$600,ROW()/2))</f>
        <v/>
      </c>
      <c r="BA167" s="181" t="n">
        <v>1.65</v>
      </c>
      <c r="BB167" s="182" t="e">
        <f aca="false">VALUE(AZ167)</f>
        <v>#VALUE!</v>
      </c>
      <c r="BD167" s="245"/>
      <c r="BE167" s="180" t="str">
        <f aca="false">IF(MOD(ROW(),2),"",INDEX(BD$3:BD$600,ROW()/2))</f>
        <v/>
      </c>
      <c r="BF167" s="181" t="n">
        <v>1.65</v>
      </c>
      <c r="BG167" s="182" t="n">
        <f aca="false">VALUE($BD168)</f>
        <v>0</v>
      </c>
    </row>
    <row r="168" customFormat="false" ht="13.5" hidden="false" customHeight="false" outlineLevel="0" collapsed="false">
      <c r="A168" s="208" t="n">
        <v>1.61</v>
      </c>
      <c r="B168" s="209" t="n">
        <v>0.83</v>
      </c>
      <c r="C168" s="213" t="n">
        <f aca="false">$C167+(($AM$20-$AM$10))/10</f>
        <v>-0.0005</v>
      </c>
      <c r="D168" s="217" t="n">
        <f aca="false">$D167+(($AH$30-$AH$20))/10</f>
        <v>-9.99999999999994E-005</v>
      </c>
      <c r="E168" s="211" t="n">
        <f aca="false">$AC163</f>
        <v>0</v>
      </c>
      <c r="F168" s="212" t="n">
        <f aca="false">$F167+(($AR$20-$AR$10))/10</f>
        <v>-0.0022</v>
      </c>
      <c r="G168" s="218" t="n">
        <f aca="false">$G167+(($AW$20-$AW$10))/10</f>
        <v>-0.0887</v>
      </c>
      <c r="H168" s="213" t="n">
        <f aca="false">$BB162+($BB164-$BB162)/2</f>
        <v>0</v>
      </c>
      <c r="I168" s="213" t="n">
        <f aca="false">$BG162+($BG164-$BG162)/2</f>
        <v>0</v>
      </c>
      <c r="K168" s="234" t="n">
        <v>0.56</v>
      </c>
      <c r="L168" s="238" t="n">
        <f aca="false">L167-($L$112-$L$212)/101</f>
        <v>0</v>
      </c>
      <c r="M168" s="239" t="n">
        <f aca="false">M167-($M$112-$M$212)/101</f>
        <v>0</v>
      </c>
      <c r="Q168" s="234" t="n">
        <v>0.57</v>
      </c>
      <c r="R168" s="235" t="n">
        <f aca="false">R167-($R$111-$R$211)/101</f>
        <v>-0.0221227722772277</v>
      </c>
      <c r="S168" s="236" t="n">
        <f aca="false">S167-($R$111-$R$211)/101</f>
        <v>-0.0221227722772277</v>
      </c>
      <c r="T168" s="165"/>
      <c r="U168" s="165"/>
      <c r="V168" s="165"/>
      <c r="W168" s="165"/>
      <c r="Y168" s="164" t="n">
        <v>165</v>
      </c>
      <c r="Z168" s="245"/>
      <c r="AA168" s="180" t="n">
        <f aca="false">IF(MOD(ROW(),2),"",INDEX($Z$3:$Z$600,ROW()/2))</f>
        <v>96.85</v>
      </c>
      <c r="AB168" s="181" t="n">
        <v>1.66</v>
      </c>
      <c r="AC168" s="182" t="n">
        <f aca="false">VALUE($Z169)</f>
        <v>0</v>
      </c>
      <c r="AD168" s="164" t="n">
        <v>165</v>
      </c>
      <c r="AE168" s="191"/>
      <c r="AF168" s="227" t="str">
        <f aca="false">IF(MOD(ROW(),10),"",INDEX(AE$3:AE$600,ROW()/10))</f>
        <v/>
      </c>
      <c r="AG168" s="228" t="n">
        <v>163</v>
      </c>
      <c r="AH168" s="229" t="e">
        <f aca="false">VALUE($AF168)</f>
        <v>#VALUE!</v>
      </c>
      <c r="AI168" s="164" t="n">
        <v>165</v>
      </c>
      <c r="AJ168" s="245"/>
      <c r="AK168" s="227" t="str">
        <f aca="false">IF(MOD(ROW(),10),"",INDEX(AJ$3:AJ$600,ROW()/10))</f>
        <v/>
      </c>
      <c r="AL168" s="228" t="n">
        <v>158</v>
      </c>
      <c r="AM168" s="229" t="e">
        <f aca="false">VALUE($AK168)</f>
        <v>#VALUE!</v>
      </c>
      <c r="AN168" s="164" t="n">
        <v>165</v>
      </c>
      <c r="AO168" s="190"/>
      <c r="AP168" s="227" t="str">
        <f aca="false">IF(MOD(ROW(),10),"",INDEX(AO$3:AO$600,ROW()/10))</f>
        <v/>
      </c>
      <c r="AQ168" s="181" t="n">
        <v>1.66</v>
      </c>
      <c r="AR168" s="229" t="e">
        <f aca="false">VALUE($AP168)</f>
        <v>#VALUE!</v>
      </c>
      <c r="AS168" s="164" t="n">
        <v>1650</v>
      </c>
      <c r="AT168" s="245"/>
      <c r="AU168" s="227" t="str">
        <f aca="false">IF(MOD(ROW(),10),"",INDEX(AT$3:AT$600,ROW()/10))</f>
        <v/>
      </c>
      <c r="AV168" s="181" t="n">
        <v>1.66</v>
      </c>
      <c r="AW168" s="229" t="e">
        <f aca="false">VALUE($AU168)</f>
        <v>#VALUE!</v>
      </c>
      <c r="AY168" s="245"/>
      <c r="AZ168" s="180" t="n">
        <f aca="false">IF(MOD(ROW(),2),"",INDEX(AY$3:AY$600,ROW()/2))</f>
        <v>0</v>
      </c>
      <c r="BA168" s="181" t="n">
        <v>1.66</v>
      </c>
      <c r="BB168" s="182" t="n">
        <f aca="false">VALUE(AZ168)</f>
        <v>0</v>
      </c>
      <c r="BD168" s="245"/>
      <c r="BE168" s="180" t="n">
        <f aca="false">IF(MOD(ROW(),2),"",INDEX(BD$3:BD$600,ROW()/2))</f>
        <v>0</v>
      </c>
      <c r="BF168" s="181" t="n">
        <v>1.66</v>
      </c>
      <c r="BG168" s="182" t="n">
        <f aca="false">VALUE($BD169)</f>
        <v>0</v>
      </c>
    </row>
    <row r="169" customFormat="false" ht="13.5" hidden="false" customHeight="false" outlineLevel="0" collapsed="false">
      <c r="A169" s="208" t="n">
        <v>1.62</v>
      </c>
      <c r="B169" s="209" t="n">
        <v>0.82</v>
      </c>
      <c r="C169" s="213" t="n">
        <f aca="false">$C168+(($AM$20-$AM$10))/10</f>
        <v>-0.001</v>
      </c>
      <c r="D169" s="217" t="n">
        <f aca="false">$D168+(($AH$30-$AH$20))/10</f>
        <v>-0.000199999999999999</v>
      </c>
      <c r="E169" s="211" t="n">
        <f aca="false">$AC164</f>
        <v>0</v>
      </c>
      <c r="F169" s="212" t="n">
        <f aca="false">$F168+(($AR$20-$AR$10))/10</f>
        <v>-0.0044</v>
      </c>
      <c r="G169" s="218" t="n">
        <f aca="false">$G168+(($AW$20-$AW$10))/10</f>
        <v>-0.0924</v>
      </c>
      <c r="H169" s="213" t="n">
        <f aca="false">$BB164</f>
        <v>0</v>
      </c>
      <c r="I169" s="213" t="n">
        <f aca="false">$BG164</f>
        <v>0</v>
      </c>
      <c r="K169" s="234" t="n">
        <v>0.57</v>
      </c>
      <c r="L169" s="238" t="n">
        <f aca="false">L168-($L$112-$L$212)/101</f>
        <v>0</v>
      </c>
      <c r="M169" s="239" t="n">
        <f aca="false">M168-($M$112-$M$212)/101</f>
        <v>0</v>
      </c>
      <c r="Q169" s="234" t="n">
        <v>0.58</v>
      </c>
      <c r="R169" s="235" t="n">
        <f aca="false">R168-($R$111-$R$211)/101</f>
        <v>-0.0225108910891089</v>
      </c>
      <c r="S169" s="236" t="n">
        <f aca="false">S168-($R$111-$R$211)/101</f>
        <v>-0.0225108910891089</v>
      </c>
      <c r="T169" s="165"/>
      <c r="U169" s="165"/>
      <c r="V169" s="165"/>
      <c r="W169" s="165"/>
      <c r="Y169" s="164" t="n">
        <v>166</v>
      </c>
      <c r="Z169" s="245"/>
      <c r="AA169" s="180" t="str">
        <f aca="false">IF(MOD(ROW(),2),"",INDEX($Z$3:$Z$600,ROW()/2))</f>
        <v/>
      </c>
      <c r="AB169" s="181" t="n">
        <v>1.67</v>
      </c>
      <c r="AC169" s="182" t="n">
        <f aca="false">VALUE($Z170)</f>
        <v>0</v>
      </c>
      <c r="AD169" s="164" t="n">
        <v>166</v>
      </c>
      <c r="AE169" s="191"/>
      <c r="AF169" s="227" t="str">
        <f aca="false">IF(MOD(ROW(),10),"",INDEX(AE$3:AE$600,ROW()/10))</f>
        <v/>
      </c>
      <c r="AG169" s="228" t="n">
        <v>164</v>
      </c>
      <c r="AH169" s="229" t="e">
        <f aca="false">VALUE($AF169)</f>
        <v>#VALUE!</v>
      </c>
      <c r="AI169" s="164" t="n">
        <v>166</v>
      </c>
      <c r="AJ169" s="245"/>
      <c r="AK169" s="227" t="str">
        <f aca="false">IF(MOD(ROW(),10),"",INDEX(AJ$3:AJ$600,ROW()/10))</f>
        <v/>
      </c>
      <c r="AL169" s="228" t="n">
        <v>159</v>
      </c>
      <c r="AM169" s="229" t="e">
        <f aca="false">VALUE($AK169)</f>
        <v>#VALUE!</v>
      </c>
      <c r="AN169" s="164" t="n">
        <v>166</v>
      </c>
      <c r="AO169" s="190"/>
      <c r="AP169" s="227" t="str">
        <f aca="false">IF(MOD(ROW(),10),"",INDEX(AO$3:AO$600,ROW()/10))</f>
        <v/>
      </c>
      <c r="AQ169" s="181" t="n">
        <v>1.67</v>
      </c>
      <c r="AR169" s="229" t="e">
        <f aca="false">VALUE($AP169)</f>
        <v>#VALUE!</v>
      </c>
      <c r="AS169" s="164" t="n">
        <v>1660</v>
      </c>
      <c r="AT169" s="245"/>
      <c r="AU169" s="227" t="str">
        <f aca="false">IF(MOD(ROW(),10),"",INDEX(AT$3:AT$600,ROW()/10))</f>
        <v/>
      </c>
      <c r="AV169" s="181" t="n">
        <v>1.67</v>
      </c>
      <c r="AW169" s="229" t="e">
        <f aca="false">VALUE($AU169)</f>
        <v>#VALUE!</v>
      </c>
      <c r="AY169" s="245"/>
      <c r="AZ169" s="180" t="str">
        <f aca="false">IF(MOD(ROW(),2),"",INDEX(AY$3:AY$600,ROW()/2))</f>
        <v/>
      </c>
      <c r="BA169" s="181" t="n">
        <v>1.67</v>
      </c>
      <c r="BB169" s="182" t="e">
        <f aca="false">VALUE(AZ169)</f>
        <v>#VALUE!</v>
      </c>
      <c r="BD169" s="245"/>
      <c r="BE169" s="180" t="str">
        <f aca="false">IF(MOD(ROW(),2),"",INDEX(BD$3:BD$600,ROW()/2))</f>
        <v/>
      </c>
      <c r="BF169" s="181" t="n">
        <v>1.67</v>
      </c>
      <c r="BG169" s="182" t="n">
        <f aca="false">VALUE($BD170)</f>
        <v>0</v>
      </c>
    </row>
    <row r="170" customFormat="false" ht="13.5" hidden="false" customHeight="false" outlineLevel="0" collapsed="false">
      <c r="A170" s="208" t="n">
        <v>1.63</v>
      </c>
      <c r="B170" s="209" t="n">
        <v>0.81</v>
      </c>
      <c r="C170" s="213" t="n">
        <f aca="false">$C169+(($AM$20-$AM$10))/10</f>
        <v>-0.0015</v>
      </c>
      <c r="D170" s="217" t="n">
        <f aca="false">$D169+(($AH$30-$AH$20))/10</f>
        <v>-0.000299999999999998</v>
      </c>
      <c r="E170" s="211" t="n">
        <f aca="false">$AC165</f>
        <v>0</v>
      </c>
      <c r="F170" s="212" t="n">
        <f aca="false">$F169+(($AR$20-$AR$10))/10</f>
        <v>-0.0066</v>
      </c>
      <c r="G170" s="218" t="n">
        <f aca="false">$G169+(($AW$20-$AW$10))/10</f>
        <v>-0.0961</v>
      </c>
      <c r="H170" s="213" t="n">
        <f aca="false">$BB164+($BB166-$BB164)/2</f>
        <v>0</v>
      </c>
      <c r="I170" s="213" t="n">
        <f aca="false">$BG164+($BG166-$BG164)/2</f>
        <v>0</v>
      </c>
      <c r="K170" s="234" t="n">
        <v>0.58</v>
      </c>
      <c r="L170" s="238" t="n">
        <f aca="false">L169-($L$112-$L$212)/101</f>
        <v>0</v>
      </c>
      <c r="M170" s="239" t="n">
        <f aca="false">M169-($M$112-$M$212)/101</f>
        <v>0</v>
      </c>
      <c r="Q170" s="234" t="n">
        <v>0.59</v>
      </c>
      <c r="R170" s="235" t="n">
        <f aca="false">R169-($R$111-$R$211)/101</f>
        <v>-0.0228990099009901</v>
      </c>
      <c r="S170" s="236" t="n">
        <f aca="false">S169-($R$111-$R$211)/101</f>
        <v>-0.0228990099009901</v>
      </c>
      <c r="T170" s="165"/>
      <c r="U170" s="165"/>
      <c r="V170" s="165"/>
      <c r="W170" s="165"/>
      <c r="Y170" s="164" t="n">
        <v>167</v>
      </c>
      <c r="Z170" s="245"/>
      <c r="AA170" s="180" t="n">
        <f aca="false">IF(MOD(ROW(),2),"",INDEX($Z$3:$Z$600,ROW()/2))</f>
        <v>98.17</v>
      </c>
      <c r="AB170" s="181" t="n">
        <v>1.68</v>
      </c>
      <c r="AC170" s="182" t="n">
        <f aca="false">VALUE($Z171)</f>
        <v>0</v>
      </c>
      <c r="AD170" s="164" t="n">
        <v>167</v>
      </c>
      <c r="AE170" s="191"/>
      <c r="AF170" s="227" t="n">
        <f aca="false">IF(MOD(ROW(),10),"",INDEX(AE$3:AE$600,ROW()/10))</f>
        <v>0</v>
      </c>
      <c r="AG170" s="228" t="n">
        <v>165</v>
      </c>
      <c r="AH170" s="229" t="n">
        <f aca="false">VALUE($AF170)</f>
        <v>0</v>
      </c>
      <c r="AI170" s="164" t="n">
        <v>167</v>
      </c>
      <c r="AJ170" s="245"/>
      <c r="AK170" s="227" t="n">
        <f aca="false">IF(MOD(ROW(),10),"",INDEX(AJ$3:AJ$600,ROW()/10))</f>
        <v>0</v>
      </c>
      <c r="AL170" s="228" t="n">
        <v>160</v>
      </c>
      <c r="AM170" s="229" t="n">
        <f aca="false">VALUE($AK170)</f>
        <v>0</v>
      </c>
      <c r="AN170" s="164" t="n">
        <v>167</v>
      </c>
      <c r="AO170" s="190"/>
      <c r="AP170" s="227" t="n">
        <f aca="false">IF(MOD(ROW(),10),"",INDEX(AO$3:AO$600,ROW()/10))</f>
        <v>0</v>
      </c>
      <c r="AQ170" s="181" t="n">
        <v>1.68</v>
      </c>
      <c r="AR170" s="229" t="n">
        <f aca="false">VALUE($AP170)</f>
        <v>0</v>
      </c>
      <c r="AS170" s="164" t="n">
        <v>1670</v>
      </c>
      <c r="AT170" s="245"/>
      <c r="AU170" s="227" t="n">
        <f aca="false">IF(MOD(ROW(),10),"",INDEX(AT$3:AT$600,ROW()/10))</f>
        <v>-0.085</v>
      </c>
      <c r="AV170" s="181" t="n">
        <v>1.68</v>
      </c>
      <c r="AW170" s="229" t="n">
        <f aca="false">VALUE($AU170)</f>
        <v>-0.085</v>
      </c>
      <c r="AY170" s="245"/>
      <c r="AZ170" s="180" t="n">
        <f aca="false">IF(MOD(ROW(),2),"",INDEX(AY$3:AY$600,ROW()/2))</f>
        <v>0</v>
      </c>
      <c r="BA170" s="181" t="n">
        <v>1.68</v>
      </c>
      <c r="BB170" s="182" t="n">
        <f aca="false">VALUE(AZ170)</f>
        <v>0</v>
      </c>
      <c r="BD170" s="245"/>
      <c r="BE170" s="180" t="n">
        <f aca="false">IF(MOD(ROW(),2),"",INDEX(BD$3:BD$600,ROW()/2))</f>
        <v>0</v>
      </c>
      <c r="BF170" s="181" t="n">
        <v>1.68</v>
      </c>
      <c r="BG170" s="182" t="n">
        <f aca="false">VALUE($BD171)</f>
        <v>0</v>
      </c>
    </row>
    <row r="171" customFormat="false" ht="13.5" hidden="false" customHeight="false" outlineLevel="0" collapsed="false">
      <c r="A171" s="208" t="n">
        <v>1.64</v>
      </c>
      <c r="B171" s="209" t="n">
        <v>0.80000000000003</v>
      </c>
      <c r="C171" s="213" t="n">
        <f aca="false">$C170+(($AM$20-$AM$10))/10</f>
        <v>-0.002</v>
      </c>
      <c r="D171" s="217" t="n">
        <f aca="false">$D170+(($AH$30-$AH$20))/10</f>
        <v>-0.000399999999999998</v>
      </c>
      <c r="E171" s="211" t="n">
        <f aca="false">$AC166</f>
        <v>0</v>
      </c>
      <c r="F171" s="212" t="n">
        <f aca="false">$F170+(($AR$20-$AR$10))/10</f>
        <v>-0.0088</v>
      </c>
      <c r="G171" s="218" t="n">
        <f aca="false">$G170+(($AW$20-$AW$10))/10</f>
        <v>-0.0998</v>
      </c>
      <c r="H171" s="213" t="n">
        <f aca="false">$BB166</f>
        <v>0</v>
      </c>
      <c r="I171" s="213" t="n">
        <f aca="false">$BG166</f>
        <v>0</v>
      </c>
      <c r="K171" s="234" t="n">
        <v>0.59</v>
      </c>
      <c r="L171" s="238" t="n">
        <f aca="false">L170-($L$112-$L$212)/101</f>
        <v>0</v>
      </c>
      <c r="M171" s="239" t="n">
        <f aca="false">M170-($M$112-$M$212)/101</f>
        <v>0</v>
      </c>
      <c r="Q171" s="234" t="n">
        <v>0.6</v>
      </c>
      <c r="R171" s="235" t="n">
        <f aca="false">R170-($R$111-$R$211)/101</f>
        <v>-0.0232871287128713</v>
      </c>
      <c r="S171" s="236" t="n">
        <f aca="false">S170-($R$111-$R$211)/101</f>
        <v>-0.0232871287128713</v>
      </c>
      <c r="T171" s="165"/>
      <c r="U171" s="165"/>
      <c r="V171" s="165"/>
      <c r="W171" s="165"/>
      <c r="Y171" s="164" t="n">
        <v>168</v>
      </c>
      <c r="Z171" s="245"/>
      <c r="AA171" s="180" t="str">
        <f aca="false">IF(MOD(ROW(),2),"",INDEX($Z$3:$Z$600,ROW()/2))</f>
        <v/>
      </c>
      <c r="AB171" s="181" t="n">
        <v>1.69</v>
      </c>
      <c r="AC171" s="182" t="n">
        <f aca="false">VALUE($Z172)</f>
        <v>0</v>
      </c>
      <c r="AD171" s="164" t="n">
        <v>168</v>
      </c>
      <c r="AE171" s="191"/>
      <c r="AF171" s="227" t="str">
        <f aca="false">IF(MOD(ROW(),10),"",INDEX(AE$3:AE$600,ROW()/10))</f>
        <v/>
      </c>
      <c r="AG171" s="228" t="n">
        <v>166</v>
      </c>
      <c r="AH171" s="229" t="e">
        <f aca="false">VALUE($AF171)</f>
        <v>#VALUE!</v>
      </c>
      <c r="AI171" s="164" t="n">
        <v>168</v>
      </c>
      <c r="AJ171" s="245"/>
      <c r="AK171" s="227" t="str">
        <f aca="false">IF(MOD(ROW(),10),"",INDEX(AJ$3:AJ$600,ROW()/10))</f>
        <v/>
      </c>
      <c r="AL171" s="228" t="n">
        <v>161</v>
      </c>
      <c r="AM171" s="229" t="e">
        <f aca="false">VALUE($AK171)</f>
        <v>#VALUE!</v>
      </c>
      <c r="AN171" s="164" t="n">
        <v>168</v>
      </c>
      <c r="AO171" s="190"/>
      <c r="AP171" s="227" t="str">
        <f aca="false">IF(MOD(ROW(),10),"",INDEX(AO$3:AO$600,ROW()/10))</f>
        <v/>
      </c>
      <c r="AQ171" s="181" t="n">
        <v>1.69</v>
      </c>
      <c r="AR171" s="229" t="e">
        <f aca="false">VALUE($AP171)</f>
        <v>#VALUE!</v>
      </c>
      <c r="AS171" s="164" t="n">
        <v>1680</v>
      </c>
      <c r="AT171" s="245"/>
      <c r="AU171" s="227" t="str">
        <f aca="false">IF(MOD(ROW(),10),"",INDEX(AT$3:AT$600,ROW()/10))</f>
        <v/>
      </c>
      <c r="AV171" s="181" t="n">
        <v>1.69</v>
      </c>
      <c r="AW171" s="229" t="e">
        <f aca="false">VALUE($AU171)</f>
        <v>#VALUE!</v>
      </c>
      <c r="AY171" s="245"/>
      <c r="AZ171" s="180" t="str">
        <f aca="false">IF(MOD(ROW(),2),"",INDEX(AY$3:AY$600,ROW()/2))</f>
        <v/>
      </c>
      <c r="BA171" s="181" t="n">
        <v>1.69</v>
      </c>
      <c r="BB171" s="182" t="e">
        <f aca="false">VALUE(AZ171)</f>
        <v>#VALUE!</v>
      </c>
      <c r="BD171" s="245"/>
      <c r="BE171" s="180" t="str">
        <f aca="false">IF(MOD(ROW(),2),"",INDEX(BD$3:BD$600,ROW()/2))</f>
        <v/>
      </c>
      <c r="BF171" s="181" t="n">
        <v>1.69</v>
      </c>
      <c r="BG171" s="182" t="n">
        <f aca="false">VALUE($BD172)</f>
        <v>0</v>
      </c>
    </row>
    <row r="172" customFormat="false" ht="13.5" hidden="false" customHeight="false" outlineLevel="0" collapsed="false">
      <c r="A172" s="208" t="n">
        <v>1.65</v>
      </c>
      <c r="B172" s="209" t="n">
        <v>0.79000000000004</v>
      </c>
      <c r="C172" s="213" t="n">
        <f aca="false">$C171+(($AM$20-$AM$10))/10</f>
        <v>-0.0025</v>
      </c>
      <c r="D172" s="217" t="n">
        <f aca="false">$D171+(($AH$30-$AH$20))/10</f>
        <v>-0.000499999999999997</v>
      </c>
      <c r="E172" s="211" t="n">
        <f aca="false">$AC167</f>
        <v>0</v>
      </c>
      <c r="F172" s="212" t="n">
        <f aca="false">$F171+(($AR$20-$AR$10))/10</f>
        <v>-0.011</v>
      </c>
      <c r="G172" s="218" t="n">
        <f aca="false">$G171+(($AW$20-$AW$10))/10</f>
        <v>-0.1035</v>
      </c>
      <c r="H172" s="213" t="n">
        <f aca="false">$BB166+($BB168-$BB166)/2</f>
        <v>0</v>
      </c>
      <c r="I172" s="213" t="n">
        <f aca="false">$BG166+($BG168-$BG166)/2</f>
        <v>0</v>
      </c>
      <c r="K172" s="234" t="n">
        <v>0.6</v>
      </c>
      <c r="L172" s="238" t="n">
        <f aca="false">L171-($L$112-$L$212)/101</f>
        <v>0</v>
      </c>
      <c r="M172" s="239" t="n">
        <f aca="false">M171-($M$112-$M$212)/101</f>
        <v>0</v>
      </c>
      <c r="Q172" s="234" t="n">
        <v>0.61</v>
      </c>
      <c r="R172" s="235" t="n">
        <f aca="false">R171-($R$111-$R$211)/101</f>
        <v>-0.0236752475247525</v>
      </c>
      <c r="S172" s="236" t="n">
        <f aca="false">S171-($R$111-$R$211)/101</f>
        <v>-0.0236752475247525</v>
      </c>
      <c r="T172" s="165"/>
      <c r="U172" s="165"/>
      <c r="V172" s="165"/>
      <c r="W172" s="165"/>
      <c r="Y172" s="164" t="n">
        <v>169</v>
      </c>
      <c r="Z172" s="245"/>
      <c r="AA172" s="180" t="n">
        <f aca="false">IF(MOD(ROW(),2),"",INDEX($Z$3:$Z$600,ROW()/2))</f>
        <v>99.49</v>
      </c>
      <c r="AB172" s="181" t="n">
        <v>1.7</v>
      </c>
      <c r="AC172" s="182" t="n">
        <f aca="false">VALUE($Z173)</f>
        <v>0</v>
      </c>
      <c r="AD172" s="164" t="n">
        <v>169</v>
      </c>
      <c r="AE172" s="191"/>
      <c r="AF172" s="227" t="str">
        <f aca="false">IF(MOD(ROW(),10),"",INDEX(AE$3:AE$600,ROW()/10))</f>
        <v/>
      </c>
      <c r="AG172" s="228" t="n">
        <v>167</v>
      </c>
      <c r="AH172" s="229" t="e">
        <f aca="false">VALUE($AF172)</f>
        <v>#VALUE!</v>
      </c>
      <c r="AI172" s="164" t="n">
        <v>169</v>
      </c>
      <c r="AJ172" s="245"/>
      <c r="AK172" s="227" t="str">
        <f aca="false">IF(MOD(ROW(),10),"",INDEX(AJ$3:AJ$600,ROW()/10))</f>
        <v/>
      </c>
      <c r="AL172" s="228" t="n">
        <v>162</v>
      </c>
      <c r="AM172" s="229" t="e">
        <f aca="false">VALUE($AK172)</f>
        <v>#VALUE!</v>
      </c>
      <c r="AN172" s="164" t="n">
        <v>169</v>
      </c>
      <c r="AO172" s="190"/>
      <c r="AP172" s="227" t="str">
        <f aca="false">IF(MOD(ROW(),10),"",INDEX(AO$3:AO$600,ROW()/10))</f>
        <v/>
      </c>
      <c r="AQ172" s="181" t="n">
        <v>1.7</v>
      </c>
      <c r="AR172" s="229" t="e">
        <f aca="false">VALUE($AP172)</f>
        <v>#VALUE!</v>
      </c>
      <c r="AS172" s="164" t="n">
        <v>1690</v>
      </c>
      <c r="AT172" s="245"/>
      <c r="AU172" s="227" t="str">
        <f aca="false">IF(MOD(ROW(),10),"",INDEX(AT$3:AT$600,ROW()/10))</f>
        <v/>
      </c>
      <c r="AV172" s="181" t="n">
        <v>1.7</v>
      </c>
      <c r="AW172" s="229" t="e">
        <f aca="false">VALUE($AU172)</f>
        <v>#VALUE!</v>
      </c>
      <c r="AY172" s="245"/>
      <c r="AZ172" s="180" t="n">
        <f aca="false">IF(MOD(ROW(),2),"",INDEX(AY$3:AY$600,ROW()/2))</f>
        <v>0</v>
      </c>
      <c r="BA172" s="181" t="n">
        <v>1.7</v>
      </c>
      <c r="BB172" s="182" t="n">
        <f aca="false">VALUE(AZ172)</f>
        <v>0</v>
      </c>
      <c r="BD172" s="245"/>
      <c r="BE172" s="180" t="n">
        <f aca="false">IF(MOD(ROW(),2),"",INDEX(BD$3:BD$600,ROW()/2))</f>
        <v>0</v>
      </c>
      <c r="BF172" s="181" t="n">
        <v>1.7</v>
      </c>
      <c r="BG172" s="182" t="n">
        <f aca="false">VALUE($BD173)</f>
        <v>0</v>
      </c>
    </row>
    <row r="173" customFormat="false" ht="13.5" hidden="false" customHeight="false" outlineLevel="0" collapsed="false">
      <c r="A173" s="208" t="n">
        <v>1.66</v>
      </c>
      <c r="B173" s="209" t="n">
        <v>0.78000000000004</v>
      </c>
      <c r="C173" s="213" t="n">
        <f aca="false">$C172+(($AM$20-$AM$10))/10</f>
        <v>-0.003</v>
      </c>
      <c r="D173" s="217" t="n">
        <f aca="false">$D172+(($AH$30-$AH$20))/10</f>
        <v>-0.000599999999999996</v>
      </c>
      <c r="E173" s="211" t="n">
        <f aca="false">$AC168</f>
        <v>0</v>
      </c>
      <c r="F173" s="212" t="n">
        <f aca="false">$F172+(($AR$20-$AR$10))/10</f>
        <v>-0.0132</v>
      </c>
      <c r="G173" s="218" t="n">
        <f aca="false">$G172+(($AW$20-$AW$10))/10</f>
        <v>-0.1072</v>
      </c>
      <c r="H173" s="213" t="n">
        <f aca="false">$BB168</f>
        <v>0</v>
      </c>
      <c r="I173" s="213" t="n">
        <f aca="false">$BG168</f>
        <v>0</v>
      </c>
      <c r="K173" s="234" t="n">
        <v>0.61</v>
      </c>
      <c r="L173" s="238" t="n">
        <f aca="false">L172-($L$112-$L$212)/101</f>
        <v>0</v>
      </c>
      <c r="M173" s="239" t="n">
        <f aca="false">M172-($M$112-$M$212)/101</f>
        <v>0</v>
      </c>
      <c r="Q173" s="234" t="n">
        <v>0.62</v>
      </c>
      <c r="R173" s="235" t="n">
        <f aca="false">R172-($R$111-$R$211)/101</f>
        <v>-0.0240633663366336</v>
      </c>
      <c r="S173" s="236" t="n">
        <f aca="false">S172-($R$111-$R$211)/101</f>
        <v>-0.0240633663366336</v>
      </c>
      <c r="T173" s="165"/>
      <c r="U173" s="165"/>
      <c r="V173" s="165"/>
      <c r="W173" s="165"/>
      <c r="Y173" s="164" t="n">
        <v>170</v>
      </c>
      <c r="Z173" s="245"/>
      <c r="AA173" s="180" t="str">
        <f aca="false">IF(MOD(ROW(),2),"",INDEX($Z$3:$Z$600,ROW()/2))</f>
        <v/>
      </c>
      <c r="AB173" s="181" t="n">
        <v>1.71</v>
      </c>
      <c r="AC173" s="182" t="n">
        <f aca="false">VALUE($Z174)</f>
        <v>0</v>
      </c>
      <c r="AD173" s="164" t="n">
        <v>170</v>
      </c>
      <c r="AE173" s="191"/>
      <c r="AF173" s="227" t="str">
        <f aca="false">IF(MOD(ROW(),10),"",INDEX(AE$3:AE$600,ROW()/10))</f>
        <v/>
      </c>
      <c r="AG173" s="228" t="n">
        <v>168</v>
      </c>
      <c r="AH173" s="229" t="e">
        <f aca="false">VALUE($AF173)</f>
        <v>#VALUE!</v>
      </c>
      <c r="AI173" s="164" t="n">
        <v>170</v>
      </c>
      <c r="AJ173" s="245"/>
      <c r="AK173" s="227" t="str">
        <f aca="false">IF(MOD(ROW(),10),"",INDEX(AJ$3:AJ$600,ROW()/10))</f>
        <v/>
      </c>
      <c r="AL173" s="228" t="n">
        <v>163</v>
      </c>
      <c r="AM173" s="229" t="e">
        <f aca="false">VALUE($AK173)</f>
        <v>#VALUE!</v>
      </c>
      <c r="AN173" s="164" t="n">
        <v>170</v>
      </c>
      <c r="AO173" s="190"/>
      <c r="AP173" s="227" t="str">
        <f aca="false">IF(MOD(ROW(),10),"",INDEX(AO$3:AO$600,ROW()/10))</f>
        <v/>
      </c>
      <c r="AQ173" s="181" t="n">
        <v>1.71</v>
      </c>
      <c r="AR173" s="229" t="e">
        <f aca="false">VALUE($AP173)</f>
        <v>#VALUE!</v>
      </c>
      <c r="AS173" s="164" t="n">
        <v>1700</v>
      </c>
      <c r="AT173" s="245"/>
      <c r="AU173" s="227" t="str">
        <f aca="false">IF(MOD(ROW(),10),"",INDEX(AT$3:AT$600,ROW()/10))</f>
        <v/>
      </c>
      <c r="AV173" s="181" t="n">
        <v>1.71</v>
      </c>
      <c r="AW173" s="229" t="e">
        <f aca="false">VALUE($AU173)</f>
        <v>#VALUE!</v>
      </c>
      <c r="AY173" s="245"/>
      <c r="AZ173" s="180" t="str">
        <f aca="false">IF(MOD(ROW(),2),"",INDEX(AY$3:AY$600,ROW()/2))</f>
        <v/>
      </c>
      <c r="BA173" s="181" t="n">
        <v>1.71</v>
      </c>
      <c r="BB173" s="182" t="e">
        <f aca="false">VALUE(AZ173)</f>
        <v>#VALUE!</v>
      </c>
      <c r="BD173" s="245"/>
      <c r="BE173" s="180" t="str">
        <f aca="false">IF(MOD(ROW(),2),"",INDEX(BD$3:BD$600,ROW()/2))</f>
        <v/>
      </c>
      <c r="BF173" s="181" t="n">
        <v>1.71</v>
      </c>
      <c r="BG173" s="182" t="n">
        <f aca="false">VALUE($BD174)</f>
        <v>0</v>
      </c>
    </row>
    <row r="174" customFormat="false" ht="13.5" hidden="false" customHeight="false" outlineLevel="0" collapsed="false">
      <c r="A174" s="208" t="n">
        <v>1.67</v>
      </c>
      <c r="B174" s="209" t="n">
        <v>0.77000000000004</v>
      </c>
      <c r="C174" s="213" t="n">
        <f aca="false">$C173+(($AM$20-$AM$10))/10</f>
        <v>-0.0035</v>
      </c>
      <c r="D174" s="217" t="n">
        <f aca="false">$D173+(($AH$30-$AH$20))/10</f>
        <v>-0.000699999999999996</v>
      </c>
      <c r="E174" s="211" t="n">
        <f aca="false">$AC169</f>
        <v>0</v>
      </c>
      <c r="F174" s="212" t="n">
        <f aca="false">$F173+(($AR$20-$AR$10))/10</f>
        <v>-0.0154</v>
      </c>
      <c r="G174" s="218" t="n">
        <f aca="false">$G173+(($AW$20-$AW$10))/10</f>
        <v>-0.1109</v>
      </c>
      <c r="H174" s="213" t="n">
        <f aca="false">$BB168+($BB170-$BB168)/2</f>
        <v>0</v>
      </c>
      <c r="I174" s="213" t="n">
        <f aca="false">$BG168+($BG170-$BG168)/2</f>
        <v>0</v>
      </c>
      <c r="K174" s="234" t="n">
        <v>0.62</v>
      </c>
      <c r="L174" s="238" t="n">
        <f aca="false">L173-($L$112-$L$212)/101</f>
        <v>0</v>
      </c>
      <c r="M174" s="239" t="n">
        <f aca="false">M173-($M$112-$M$212)/101</f>
        <v>0</v>
      </c>
      <c r="Q174" s="234" t="n">
        <v>0.63</v>
      </c>
      <c r="R174" s="235" t="n">
        <f aca="false">R173-($R$111-$R$211)/101</f>
        <v>-0.0244514851485148</v>
      </c>
      <c r="S174" s="236" t="n">
        <f aca="false">S173-($R$111-$R$211)/101</f>
        <v>-0.0244514851485148</v>
      </c>
      <c r="T174" s="165"/>
      <c r="U174" s="165"/>
      <c r="V174" s="165"/>
      <c r="W174" s="165"/>
      <c r="Y174" s="164" t="n">
        <v>171</v>
      </c>
      <c r="Z174" s="245"/>
      <c r="AA174" s="180" t="n">
        <f aca="false">IF(MOD(ROW(),2),"",INDEX($Z$3:$Z$600,ROW()/2))</f>
        <v>100.82</v>
      </c>
      <c r="AB174" s="181" t="n">
        <v>1.72</v>
      </c>
      <c r="AC174" s="182" t="n">
        <f aca="false">VALUE($Z175)</f>
        <v>0</v>
      </c>
      <c r="AD174" s="164" t="n">
        <v>171</v>
      </c>
      <c r="AE174" s="191"/>
      <c r="AF174" s="227" t="str">
        <f aca="false">IF(MOD(ROW(),10),"",INDEX(AE$3:AE$600,ROW()/10))</f>
        <v/>
      </c>
      <c r="AG174" s="228" t="n">
        <v>169</v>
      </c>
      <c r="AH174" s="229" t="e">
        <f aca="false">VALUE($AF174)</f>
        <v>#VALUE!</v>
      </c>
      <c r="AI174" s="164" t="n">
        <v>171</v>
      </c>
      <c r="AJ174" s="245"/>
      <c r="AK174" s="227" t="str">
        <f aca="false">IF(MOD(ROW(),10),"",INDEX(AJ$3:AJ$600,ROW()/10))</f>
        <v/>
      </c>
      <c r="AL174" s="228" t="n">
        <v>164</v>
      </c>
      <c r="AM174" s="229" t="e">
        <f aca="false">VALUE($AK174)</f>
        <v>#VALUE!</v>
      </c>
      <c r="AN174" s="164" t="n">
        <v>171</v>
      </c>
      <c r="AO174" s="190"/>
      <c r="AP174" s="227" t="str">
        <f aca="false">IF(MOD(ROW(),10),"",INDEX(AO$3:AO$600,ROW()/10))</f>
        <v/>
      </c>
      <c r="AQ174" s="181" t="n">
        <v>1.72</v>
      </c>
      <c r="AR174" s="229" t="e">
        <f aca="false">VALUE($AP174)</f>
        <v>#VALUE!</v>
      </c>
      <c r="AS174" s="164" t="n">
        <v>1710</v>
      </c>
      <c r="AT174" s="245"/>
      <c r="AU174" s="227" t="str">
        <f aca="false">IF(MOD(ROW(),10),"",INDEX(AT$3:AT$600,ROW()/10))</f>
        <v/>
      </c>
      <c r="AV174" s="181" t="n">
        <v>1.72</v>
      </c>
      <c r="AW174" s="229" t="e">
        <f aca="false">VALUE($AU174)</f>
        <v>#VALUE!</v>
      </c>
      <c r="AY174" s="245"/>
      <c r="AZ174" s="180" t="n">
        <f aca="false">IF(MOD(ROW(),2),"",INDEX(AY$3:AY$600,ROW()/2))</f>
        <v>0</v>
      </c>
      <c r="BA174" s="181" t="n">
        <v>1.72</v>
      </c>
      <c r="BB174" s="182" t="n">
        <f aca="false">VALUE(AZ174)</f>
        <v>0</v>
      </c>
      <c r="BD174" s="245"/>
      <c r="BE174" s="180" t="n">
        <f aca="false">IF(MOD(ROW(),2),"",INDEX(BD$3:BD$600,ROW()/2))</f>
        <v>0</v>
      </c>
      <c r="BF174" s="181" t="n">
        <v>1.72</v>
      </c>
      <c r="BG174" s="182" t="n">
        <f aca="false">VALUE($BD175)</f>
        <v>0</v>
      </c>
    </row>
    <row r="175" customFormat="false" ht="13.5" hidden="false" customHeight="false" outlineLevel="0" collapsed="false">
      <c r="A175" s="208" t="n">
        <v>1.68</v>
      </c>
      <c r="B175" s="209" t="n">
        <v>0.76000000000004</v>
      </c>
      <c r="C175" s="213" t="n">
        <f aca="false">$C174+(($AM$20-$AM$10))/10</f>
        <v>-0.004</v>
      </c>
      <c r="D175" s="217" t="n">
        <f aca="false">$D174+(($AH$30-$AH$20))/10</f>
        <v>-0.000799999999999995</v>
      </c>
      <c r="E175" s="211" t="n">
        <f aca="false">$AC170</f>
        <v>0</v>
      </c>
      <c r="F175" s="212" t="n">
        <f aca="false">$F174+(($AR$20-$AR$10))/10</f>
        <v>-0.0176</v>
      </c>
      <c r="G175" s="218" t="n">
        <f aca="false">$G174+(($AW$20-$AW$10))/10</f>
        <v>-0.1146</v>
      </c>
      <c r="H175" s="213" t="n">
        <f aca="false">$BB170</f>
        <v>0</v>
      </c>
      <c r="I175" s="213" t="n">
        <f aca="false">$BG170</f>
        <v>0</v>
      </c>
      <c r="K175" s="234" t="n">
        <v>0.63</v>
      </c>
      <c r="L175" s="238" t="n">
        <f aca="false">L174-($L$112-$L$212)/101</f>
        <v>0</v>
      </c>
      <c r="M175" s="239" t="n">
        <f aca="false">M174-($M$112-$M$212)/101</f>
        <v>0</v>
      </c>
      <c r="Q175" s="234" t="n">
        <v>0.64</v>
      </c>
      <c r="R175" s="235" t="n">
        <f aca="false">R174-($R$111-$R$211)/101</f>
        <v>-0.024839603960396</v>
      </c>
      <c r="S175" s="236" t="n">
        <f aca="false">S174-($R$111-$R$211)/101</f>
        <v>-0.024839603960396</v>
      </c>
      <c r="T175" s="165"/>
      <c r="U175" s="165"/>
      <c r="V175" s="165"/>
      <c r="W175" s="165"/>
      <c r="Y175" s="164" t="n">
        <v>172</v>
      </c>
      <c r="Z175" s="245"/>
      <c r="AA175" s="180" t="str">
        <f aca="false">IF(MOD(ROW(),2),"",INDEX($Z$3:$Z$600,ROW()/2))</f>
        <v/>
      </c>
      <c r="AB175" s="181" t="n">
        <v>1.73</v>
      </c>
      <c r="AC175" s="182" t="n">
        <f aca="false">VALUE($Z176)</f>
        <v>0</v>
      </c>
      <c r="AD175" s="164" t="n">
        <v>172</v>
      </c>
      <c r="AE175" s="191"/>
      <c r="AF175" s="227" t="str">
        <f aca="false">IF(MOD(ROW(),10),"",INDEX(AE$3:AE$600,ROW()/10))</f>
        <v/>
      </c>
      <c r="AG175" s="228" t="n">
        <v>170</v>
      </c>
      <c r="AH175" s="229" t="e">
        <f aca="false">VALUE($AF175)</f>
        <v>#VALUE!</v>
      </c>
      <c r="AI175" s="164" t="n">
        <v>172</v>
      </c>
      <c r="AJ175" s="245"/>
      <c r="AK175" s="227" t="str">
        <f aca="false">IF(MOD(ROW(),10),"",INDEX(AJ$3:AJ$600,ROW()/10))</f>
        <v/>
      </c>
      <c r="AL175" s="228" t="n">
        <v>165</v>
      </c>
      <c r="AM175" s="229" t="e">
        <f aca="false">VALUE($AK175)</f>
        <v>#VALUE!</v>
      </c>
      <c r="AN175" s="164" t="n">
        <v>172</v>
      </c>
      <c r="AO175" s="190"/>
      <c r="AP175" s="227" t="str">
        <f aca="false">IF(MOD(ROW(),10),"",INDEX(AO$3:AO$600,ROW()/10))</f>
        <v/>
      </c>
      <c r="AQ175" s="181" t="n">
        <v>1.73</v>
      </c>
      <c r="AR175" s="229" t="e">
        <f aca="false">VALUE($AP175)</f>
        <v>#VALUE!</v>
      </c>
      <c r="AS175" s="164" t="n">
        <v>1720</v>
      </c>
      <c r="AT175" s="245"/>
      <c r="AU175" s="227" t="str">
        <f aca="false">IF(MOD(ROW(),10),"",INDEX(AT$3:AT$600,ROW()/10))</f>
        <v/>
      </c>
      <c r="AV175" s="181" t="n">
        <v>1.73</v>
      </c>
      <c r="AW175" s="229" t="e">
        <f aca="false">VALUE($AU175)</f>
        <v>#VALUE!</v>
      </c>
      <c r="AY175" s="245"/>
      <c r="AZ175" s="180" t="str">
        <f aca="false">IF(MOD(ROW(),2),"",INDEX(AY$3:AY$600,ROW()/2))</f>
        <v/>
      </c>
      <c r="BA175" s="181" t="n">
        <v>1.73</v>
      </c>
      <c r="BB175" s="182" t="e">
        <f aca="false">VALUE(AZ175)</f>
        <v>#VALUE!</v>
      </c>
      <c r="BD175" s="245"/>
      <c r="BE175" s="180" t="str">
        <f aca="false">IF(MOD(ROW(),2),"",INDEX(BD$3:BD$600,ROW()/2))</f>
        <v/>
      </c>
      <c r="BF175" s="181" t="n">
        <v>1.73</v>
      </c>
      <c r="BG175" s="182" t="n">
        <f aca="false">VALUE($BD176)</f>
        <v>0</v>
      </c>
    </row>
    <row r="176" customFormat="false" ht="13.5" hidden="false" customHeight="false" outlineLevel="0" collapsed="false">
      <c r="A176" s="208" t="n">
        <v>1.69</v>
      </c>
      <c r="B176" s="209" t="n">
        <v>0.75000000000004</v>
      </c>
      <c r="C176" s="213" t="n">
        <f aca="false">$C175+(($AM$20-$AM$10))/10</f>
        <v>-0.0045</v>
      </c>
      <c r="D176" s="217" t="n">
        <f aca="false">$D175+(($AH$30-$AH$20))/10</f>
        <v>-0.000899999999999995</v>
      </c>
      <c r="E176" s="211" t="n">
        <f aca="false">$AC171</f>
        <v>0</v>
      </c>
      <c r="F176" s="212" t="n">
        <f aca="false">$F175+(($AR$20-$AR$10))/10</f>
        <v>-0.0198</v>
      </c>
      <c r="G176" s="218" t="n">
        <f aca="false">$G175+(($AW$20-$AW$10))/10</f>
        <v>-0.1183</v>
      </c>
      <c r="H176" s="213" t="n">
        <f aca="false">$BB170+($BB172-$BB170)/2</f>
        <v>0</v>
      </c>
      <c r="I176" s="213" t="n">
        <f aca="false">$BG170+($BG172-$BG170)/2</f>
        <v>0</v>
      </c>
      <c r="K176" s="234" t="n">
        <v>0.64</v>
      </c>
      <c r="L176" s="238" t="n">
        <f aca="false">L175-($L$112-$L$212)/101</f>
        <v>0</v>
      </c>
      <c r="M176" s="239" t="n">
        <f aca="false">M175-($M$112-$M$212)/101</f>
        <v>0</v>
      </c>
      <c r="Q176" s="234" t="n">
        <v>0.65</v>
      </c>
      <c r="R176" s="235" t="n">
        <f aca="false">R175-($R$111-$R$211)/101</f>
        <v>-0.0252277227722772</v>
      </c>
      <c r="S176" s="236" t="n">
        <f aca="false">S175-($R$111-$R$211)/101</f>
        <v>-0.0252277227722772</v>
      </c>
      <c r="T176" s="165"/>
      <c r="U176" s="165"/>
      <c r="V176" s="165"/>
      <c r="W176" s="165"/>
      <c r="Y176" s="164" t="n">
        <v>173</v>
      </c>
      <c r="Z176" s="245"/>
      <c r="AA176" s="180" t="n">
        <f aca="false">IF(MOD(ROW(),2),"",INDEX($Z$3:$Z$600,ROW()/2))</f>
        <v>102.14</v>
      </c>
      <c r="AB176" s="181" t="n">
        <v>1.74</v>
      </c>
      <c r="AC176" s="182" t="n">
        <f aca="false">VALUE($Z177)</f>
        <v>0</v>
      </c>
      <c r="AD176" s="164" t="n">
        <v>173</v>
      </c>
      <c r="AE176" s="191"/>
      <c r="AF176" s="227" t="str">
        <f aca="false">IF(MOD(ROW(),10),"",INDEX(AE$3:AE$600,ROW()/10))</f>
        <v/>
      </c>
      <c r="AG176" s="228" t="n">
        <v>171</v>
      </c>
      <c r="AH176" s="229" t="e">
        <f aca="false">VALUE($AF176)</f>
        <v>#VALUE!</v>
      </c>
      <c r="AI176" s="164" t="n">
        <v>173</v>
      </c>
      <c r="AJ176" s="245"/>
      <c r="AK176" s="227" t="str">
        <f aca="false">IF(MOD(ROW(),10),"",INDEX(AJ$3:AJ$600,ROW()/10))</f>
        <v/>
      </c>
      <c r="AL176" s="228" t="n">
        <v>166</v>
      </c>
      <c r="AM176" s="229" t="e">
        <f aca="false">VALUE($AK176)</f>
        <v>#VALUE!</v>
      </c>
      <c r="AN176" s="164" t="n">
        <v>173</v>
      </c>
      <c r="AO176" s="190"/>
      <c r="AP176" s="227" t="str">
        <f aca="false">IF(MOD(ROW(),10),"",INDEX(AO$3:AO$600,ROW()/10))</f>
        <v/>
      </c>
      <c r="AQ176" s="181" t="n">
        <v>1.74</v>
      </c>
      <c r="AR176" s="229" t="e">
        <f aca="false">VALUE($AP176)</f>
        <v>#VALUE!</v>
      </c>
      <c r="AS176" s="164" t="n">
        <v>1730</v>
      </c>
      <c r="AT176" s="245"/>
      <c r="AU176" s="227" t="str">
        <f aca="false">IF(MOD(ROW(),10),"",INDEX(AT$3:AT$600,ROW()/10))</f>
        <v/>
      </c>
      <c r="AV176" s="181" t="n">
        <v>1.74</v>
      </c>
      <c r="AW176" s="229" t="e">
        <f aca="false">VALUE($AU176)</f>
        <v>#VALUE!</v>
      </c>
      <c r="AY176" s="245"/>
      <c r="AZ176" s="180" t="n">
        <f aca="false">IF(MOD(ROW(),2),"",INDEX(AY$3:AY$600,ROW()/2))</f>
        <v>0</v>
      </c>
      <c r="BA176" s="181" t="n">
        <v>1.74</v>
      </c>
      <c r="BB176" s="182" t="n">
        <f aca="false">VALUE(AZ176)</f>
        <v>0</v>
      </c>
      <c r="BD176" s="245"/>
      <c r="BE176" s="180" t="n">
        <f aca="false">IF(MOD(ROW(),2),"",INDEX(BD$3:BD$600,ROW()/2))</f>
        <v>0</v>
      </c>
      <c r="BF176" s="181" t="n">
        <v>1.74</v>
      </c>
      <c r="BG176" s="182" t="n">
        <f aca="false">VALUE($BD177)</f>
        <v>0</v>
      </c>
    </row>
    <row r="177" customFormat="false" ht="13.5" hidden="false" customHeight="false" outlineLevel="0" collapsed="false">
      <c r="A177" s="208" t="n">
        <v>1.7</v>
      </c>
      <c r="B177" s="209" t="n">
        <v>0.74000000000004</v>
      </c>
      <c r="C177" s="213" t="n">
        <f aca="false">$AM180</f>
        <v>0</v>
      </c>
      <c r="D177" s="241" t="n">
        <f aca="false">$AH180</f>
        <v>0</v>
      </c>
      <c r="E177" s="211" t="n">
        <f aca="false">$AC172</f>
        <v>0</v>
      </c>
      <c r="F177" s="212" t="n">
        <f aca="false">$AR180</f>
        <v>0</v>
      </c>
      <c r="G177" s="218" t="n">
        <f aca="false">$AW180</f>
        <v>0</v>
      </c>
      <c r="H177" s="213" t="n">
        <f aca="false">$BB172</f>
        <v>0</v>
      </c>
      <c r="I177" s="213" t="n">
        <f aca="false">$BG172</f>
        <v>0</v>
      </c>
      <c r="K177" s="234" t="n">
        <v>0.65</v>
      </c>
      <c r="L177" s="238" t="n">
        <f aca="false">L176-($L$112-$L$212)/101</f>
        <v>0</v>
      </c>
      <c r="M177" s="239" t="n">
        <f aca="false">M176-($M$112-$M$212)/101</f>
        <v>0</v>
      </c>
      <c r="Q177" s="234" t="n">
        <v>0.66</v>
      </c>
      <c r="R177" s="235" t="n">
        <f aca="false">R176-($R$111-$R$211)/101</f>
        <v>-0.0256158415841584</v>
      </c>
      <c r="S177" s="236" t="n">
        <f aca="false">S176-($R$111-$R$211)/101</f>
        <v>-0.0256158415841584</v>
      </c>
      <c r="T177" s="165"/>
      <c r="U177" s="165"/>
      <c r="V177" s="165"/>
      <c r="W177" s="165"/>
      <c r="Y177" s="164" t="n">
        <v>174</v>
      </c>
      <c r="Z177" s="245"/>
      <c r="AA177" s="180" t="str">
        <f aca="false">IF(MOD(ROW(),2),"",INDEX($Z$3:$Z$600,ROW()/2))</f>
        <v/>
      </c>
      <c r="AB177" s="181" t="n">
        <v>1.75</v>
      </c>
      <c r="AC177" s="182" t="n">
        <f aca="false">VALUE($Z178)</f>
        <v>0</v>
      </c>
      <c r="AD177" s="164" t="n">
        <v>174</v>
      </c>
      <c r="AE177" s="191"/>
      <c r="AF177" s="227" t="str">
        <f aca="false">IF(MOD(ROW(),10),"",INDEX(AE$3:AE$600,ROW()/10))</f>
        <v/>
      </c>
      <c r="AG177" s="228" t="n">
        <v>172</v>
      </c>
      <c r="AH177" s="229" t="e">
        <f aca="false">VALUE($AF177)</f>
        <v>#VALUE!</v>
      </c>
      <c r="AI177" s="164" t="n">
        <v>174</v>
      </c>
      <c r="AJ177" s="245"/>
      <c r="AK177" s="227" t="str">
        <f aca="false">IF(MOD(ROW(),10),"",INDEX(AJ$3:AJ$600,ROW()/10))</f>
        <v/>
      </c>
      <c r="AL177" s="228" t="n">
        <v>167</v>
      </c>
      <c r="AM177" s="229" t="e">
        <f aca="false">VALUE($AK177)</f>
        <v>#VALUE!</v>
      </c>
      <c r="AN177" s="164" t="n">
        <v>174</v>
      </c>
      <c r="AO177" s="190"/>
      <c r="AP177" s="227" t="str">
        <f aca="false">IF(MOD(ROW(),10),"",INDEX(AO$3:AO$600,ROW()/10))</f>
        <v/>
      </c>
      <c r="AQ177" s="181" t="n">
        <v>1.75</v>
      </c>
      <c r="AR177" s="229" t="e">
        <f aca="false">VALUE($AP177)</f>
        <v>#VALUE!</v>
      </c>
      <c r="AS177" s="164" t="n">
        <v>1740</v>
      </c>
      <c r="AT177" s="245"/>
      <c r="AU177" s="227" t="str">
        <f aca="false">IF(MOD(ROW(),10),"",INDEX(AT$3:AT$600,ROW()/10))</f>
        <v/>
      </c>
      <c r="AV177" s="181" t="n">
        <v>1.75</v>
      </c>
      <c r="AW177" s="229" t="e">
        <f aca="false">VALUE($AU177)</f>
        <v>#VALUE!</v>
      </c>
      <c r="AY177" s="245"/>
      <c r="AZ177" s="180" t="str">
        <f aca="false">IF(MOD(ROW(),2),"",INDEX(AY$3:AY$600,ROW()/2))</f>
        <v/>
      </c>
      <c r="BA177" s="181" t="n">
        <v>1.75</v>
      </c>
      <c r="BB177" s="182" t="e">
        <f aca="false">VALUE(AZ177)</f>
        <v>#VALUE!</v>
      </c>
      <c r="BD177" s="245"/>
      <c r="BE177" s="180" t="str">
        <f aca="false">IF(MOD(ROW(),2),"",INDEX(BD$3:BD$600,ROW()/2))</f>
        <v/>
      </c>
      <c r="BF177" s="181" t="n">
        <v>1.75</v>
      </c>
      <c r="BG177" s="182" t="n">
        <f aca="false">VALUE($BD178)</f>
        <v>0</v>
      </c>
    </row>
    <row r="178" customFormat="false" ht="13.5" hidden="false" customHeight="false" outlineLevel="0" collapsed="false">
      <c r="A178" s="208" t="n">
        <v>1.71</v>
      </c>
      <c r="B178" s="209" t="n">
        <v>0.73000000000004</v>
      </c>
      <c r="C178" s="213" t="n">
        <f aca="false">$C177+(($AM$20-$AM$10))/10</f>
        <v>-0.0005</v>
      </c>
      <c r="D178" s="217" t="n">
        <f aca="false">$D177+(($AH$30-$AH$20))/10</f>
        <v>-9.99999999999994E-005</v>
      </c>
      <c r="E178" s="211" t="n">
        <f aca="false">$AC173</f>
        <v>0</v>
      </c>
      <c r="F178" s="212" t="n">
        <f aca="false">$F177+(($AR$20-$AR$10))/10</f>
        <v>-0.0022</v>
      </c>
      <c r="G178" s="218" t="n">
        <f aca="false">$G177+(($AW$20-$AW$10))/10</f>
        <v>-0.0037</v>
      </c>
      <c r="H178" s="213" t="n">
        <f aca="false">$BB172+($BB174-$BB172)/2</f>
        <v>0</v>
      </c>
      <c r="I178" s="213" t="n">
        <f aca="false">$BG172+($BG174-$BG172)/2</f>
        <v>0</v>
      </c>
      <c r="K178" s="234" t="n">
        <v>0.66</v>
      </c>
      <c r="L178" s="238" t="n">
        <f aca="false">L177-($L$112-$L$212)/101</f>
        <v>0</v>
      </c>
      <c r="M178" s="239" t="n">
        <f aca="false">M177-($M$112-$M$212)/101</f>
        <v>0</v>
      </c>
      <c r="Q178" s="234" t="n">
        <v>0.67</v>
      </c>
      <c r="R178" s="235" t="n">
        <f aca="false">R177-($R$111-$R$211)/101</f>
        <v>-0.0260039603960396</v>
      </c>
      <c r="S178" s="236" t="n">
        <f aca="false">S177-($R$111-$R$211)/101</f>
        <v>-0.0260039603960396</v>
      </c>
      <c r="T178" s="165"/>
      <c r="U178" s="165"/>
      <c r="V178" s="165"/>
      <c r="W178" s="165"/>
      <c r="Y178" s="164" t="n">
        <v>175</v>
      </c>
      <c r="Z178" s="245"/>
      <c r="AA178" s="180" t="n">
        <f aca="false">IF(MOD(ROW(),2),"",INDEX($Z$3:$Z$600,ROW()/2))</f>
        <v>103.47</v>
      </c>
      <c r="AB178" s="181" t="n">
        <v>1.76</v>
      </c>
      <c r="AC178" s="182" t="n">
        <f aca="false">VALUE($Z179)</f>
        <v>0</v>
      </c>
      <c r="AD178" s="164" t="n">
        <v>175</v>
      </c>
      <c r="AE178" s="191"/>
      <c r="AF178" s="227" t="str">
        <f aca="false">IF(MOD(ROW(),10),"",INDEX(AE$3:AE$600,ROW()/10))</f>
        <v/>
      </c>
      <c r="AG178" s="228" t="n">
        <v>173</v>
      </c>
      <c r="AH178" s="229" t="e">
        <f aca="false">VALUE($AF178)</f>
        <v>#VALUE!</v>
      </c>
      <c r="AI178" s="164" t="n">
        <v>175</v>
      </c>
      <c r="AJ178" s="245"/>
      <c r="AK178" s="227" t="str">
        <f aca="false">IF(MOD(ROW(),10),"",INDEX(AJ$3:AJ$600,ROW()/10))</f>
        <v/>
      </c>
      <c r="AL178" s="228" t="n">
        <v>168</v>
      </c>
      <c r="AM178" s="229" t="e">
        <f aca="false">VALUE($AK178)</f>
        <v>#VALUE!</v>
      </c>
      <c r="AN178" s="164" t="n">
        <v>175</v>
      </c>
      <c r="AO178" s="190"/>
      <c r="AP178" s="227" t="str">
        <f aca="false">IF(MOD(ROW(),10),"",INDEX(AO$3:AO$600,ROW()/10))</f>
        <v/>
      </c>
      <c r="AQ178" s="181" t="n">
        <v>1.76</v>
      </c>
      <c r="AR178" s="229" t="e">
        <f aca="false">VALUE($AP178)</f>
        <v>#VALUE!</v>
      </c>
      <c r="AS178" s="164" t="n">
        <v>1750</v>
      </c>
      <c r="AT178" s="245"/>
      <c r="AU178" s="227" t="str">
        <f aca="false">IF(MOD(ROW(),10),"",INDEX(AT$3:AT$600,ROW()/10))</f>
        <v/>
      </c>
      <c r="AV178" s="181" t="n">
        <v>1.76</v>
      </c>
      <c r="AW178" s="229" t="e">
        <f aca="false">VALUE($AU178)</f>
        <v>#VALUE!</v>
      </c>
      <c r="AY178" s="245"/>
      <c r="AZ178" s="180" t="n">
        <f aca="false">IF(MOD(ROW(),2),"",INDEX(AY$3:AY$600,ROW()/2))</f>
        <v>0</v>
      </c>
      <c r="BA178" s="181" t="n">
        <v>1.76</v>
      </c>
      <c r="BB178" s="182" t="n">
        <f aca="false">VALUE(AZ178)</f>
        <v>0</v>
      </c>
      <c r="BD178" s="245"/>
      <c r="BE178" s="180" t="n">
        <f aca="false">IF(MOD(ROW(),2),"",INDEX(BD$3:BD$600,ROW()/2))</f>
        <v>0</v>
      </c>
      <c r="BF178" s="181" t="n">
        <v>1.76</v>
      </c>
      <c r="BG178" s="182" t="n">
        <f aca="false">VALUE($BD179)</f>
        <v>0</v>
      </c>
    </row>
    <row r="179" customFormat="false" ht="13.5" hidden="false" customHeight="false" outlineLevel="0" collapsed="false">
      <c r="A179" s="208" t="n">
        <v>1.72</v>
      </c>
      <c r="B179" s="209" t="n">
        <v>0.72000000000004</v>
      </c>
      <c r="C179" s="213" t="n">
        <f aca="false">$C178+(($AM$20-$AM$10))/10</f>
        <v>-0.001</v>
      </c>
      <c r="D179" s="217" t="n">
        <f aca="false">$D178+(($AH$30-$AH$20))/10</f>
        <v>-0.000199999999999999</v>
      </c>
      <c r="E179" s="211" t="n">
        <f aca="false">$AC174</f>
        <v>0</v>
      </c>
      <c r="F179" s="212" t="n">
        <f aca="false">$F178+(($AR$20-$AR$10))/10</f>
        <v>-0.0044</v>
      </c>
      <c r="G179" s="218" t="n">
        <f aca="false">$G178+(($AW$20-$AW$10))/10</f>
        <v>-0.0074</v>
      </c>
      <c r="H179" s="213" t="n">
        <f aca="false">$BB174</f>
        <v>0</v>
      </c>
      <c r="I179" s="213" t="n">
        <f aca="false">$BG174</f>
        <v>0</v>
      </c>
      <c r="K179" s="234" t="n">
        <v>0.67</v>
      </c>
      <c r="L179" s="238" t="n">
        <f aca="false">L178-($L$112-$L$212)/101</f>
        <v>0</v>
      </c>
      <c r="M179" s="239" t="n">
        <f aca="false">M178-($M$112-$M$212)/101</f>
        <v>0</v>
      </c>
      <c r="Q179" s="234" t="n">
        <v>0.68</v>
      </c>
      <c r="R179" s="235" t="n">
        <f aca="false">R178-($R$111-$R$211)/101</f>
        <v>-0.0263920792079208</v>
      </c>
      <c r="S179" s="236" t="n">
        <f aca="false">S178-($R$111-$R$211)/101</f>
        <v>-0.0263920792079208</v>
      </c>
      <c r="T179" s="165"/>
      <c r="U179" s="165"/>
      <c r="V179" s="165"/>
      <c r="W179" s="165"/>
      <c r="Y179" s="164" t="n">
        <v>176</v>
      </c>
      <c r="Z179" s="245"/>
      <c r="AA179" s="180" t="str">
        <f aca="false">IF(MOD(ROW(),2),"",INDEX($Z$3:$Z$600,ROW()/2))</f>
        <v/>
      </c>
      <c r="AB179" s="181" t="n">
        <v>1.77</v>
      </c>
      <c r="AC179" s="182" t="n">
        <f aca="false">VALUE($Z180)</f>
        <v>0</v>
      </c>
      <c r="AD179" s="164" t="n">
        <v>176</v>
      </c>
      <c r="AE179" s="191"/>
      <c r="AF179" s="227" t="str">
        <f aca="false">IF(MOD(ROW(),10),"",INDEX(AE$3:AE$600,ROW()/10))</f>
        <v/>
      </c>
      <c r="AG179" s="228" t="n">
        <v>174</v>
      </c>
      <c r="AH179" s="229" t="e">
        <f aca="false">VALUE($AF179)</f>
        <v>#VALUE!</v>
      </c>
      <c r="AI179" s="164" t="n">
        <v>176</v>
      </c>
      <c r="AJ179" s="245"/>
      <c r="AK179" s="227" t="str">
        <f aca="false">IF(MOD(ROW(),10),"",INDEX(AJ$3:AJ$600,ROW()/10))</f>
        <v/>
      </c>
      <c r="AL179" s="228" t="n">
        <v>169</v>
      </c>
      <c r="AM179" s="229" t="e">
        <f aca="false">VALUE($AK179)</f>
        <v>#VALUE!</v>
      </c>
      <c r="AN179" s="164" t="n">
        <v>176</v>
      </c>
      <c r="AO179" s="190"/>
      <c r="AP179" s="227" t="str">
        <f aca="false">IF(MOD(ROW(),10),"",INDEX(AO$3:AO$600,ROW()/10))</f>
        <v/>
      </c>
      <c r="AQ179" s="181" t="n">
        <v>1.77</v>
      </c>
      <c r="AR179" s="229" t="e">
        <f aca="false">VALUE($AP179)</f>
        <v>#VALUE!</v>
      </c>
      <c r="AS179" s="164" t="n">
        <v>1760</v>
      </c>
      <c r="AT179" s="245"/>
      <c r="AU179" s="227" t="str">
        <f aca="false">IF(MOD(ROW(),10),"",INDEX(AT$3:AT$600,ROW()/10))</f>
        <v/>
      </c>
      <c r="AV179" s="181" t="n">
        <v>1.77</v>
      </c>
      <c r="AW179" s="229" t="e">
        <f aca="false">VALUE($AU179)</f>
        <v>#VALUE!</v>
      </c>
      <c r="AY179" s="245"/>
      <c r="AZ179" s="180" t="str">
        <f aca="false">IF(MOD(ROW(),2),"",INDEX(AY$3:AY$600,ROW()/2))</f>
        <v/>
      </c>
      <c r="BA179" s="181" t="n">
        <v>1.77</v>
      </c>
      <c r="BB179" s="182" t="e">
        <f aca="false">VALUE(AZ179)</f>
        <v>#VALUE!</v>
      </c>
      <c r="BD179" s="245"/>
      <c r="BE179" s="180" t="str">
        <f aca="false">IF(MOD(ROW(),2),"",INDEX(BD$3:BD$600,ROW()/2))</f>
        <v/>
      </c>
      <c r="BF179" s="181" t="n">
        <v>1.77</v>
      </c>
      <c r="BG179" s="182" t="n">
        <f aca="false">VALUE($BD180)</f>
        <v>0</v>
      </c>
    </row>
    <row r="180" customFormat="false" ht="13.5" hidden="false" customHeight="false" outlineLevel="0" collapsed="false">
      <c r="A180" s="208" t="n">
        <v>1.73</v>
      </c>
      <c r="B180" s="209" t="n">
        <v>0.71000000000004</v>
      </c>
      <c r="C180" s="213" t="n">
        <f aca="false">$C179+(($AM$20-$AM$10))/10</f>
        <v>-0.0015</v>
      </c>
      <c r="D180" s="217" t="n">
        <f aca="false">$D179+(($AH$30-$AH$20))/10</f>
        <v>-0.000299999999999998</v>
      </c>
      <c r="E180" s="211" t="n">
        <f aca="false">$AC175</f>
        <v>0</v>
      </c>
      <c r="F180" s="212" t="n">
        <f aca="false">$F179+(($AR$20-$AR$10))/10</f>
        <v>-0.0066</v>
      </c>
      <c r="G180" s="218" t="n">
        <f aca="false">$G179+(($AW$20-$AW$10))/10</f>
        <v>-0.0111</v>
      </c>
      <c r="H180" s="213" t="n">
        <f aca="false">$BB174+($BB176-$BB174)/2</f>
        <v>0</v>
      </c>
      <c r="I180" s="213" t="n">
        <f aca="false">$BG174+($BG176-$BG174)/2</f>
        <v>0</v>
      </c>
      <c r="K180" s="234" t="n">
        <v>0.68</v>
      </c>
      <c r="L180" s="238" t="n">
        <f aca="false">L179-($L$112-$L$212)/101</f>
        <v>0</v>
      </c>
      <c r="M180" s="239" t="n">
        <f aca="false">M179-($M$112-$M$212)/101</f>
        <v>0</v>
      </c>
      <c r="Q180" s="234" t="n">
        <v>0.69</v>
      </c>
      <c r="R180" s="235" t="n">
        <f aca="false">R179-($R$111-$R$211)/101</f>
        <v>-0.026780198019802</v>
      </c>
      <c r="S180" s="236" t="n">
        <f aca="false">S179-($R$111-$R$211)/101</f>
        <v>-0.026780198019802</v>
      </c>
      <c r="T180" s="165"/>
      <c r="U180" s="165"/>
      <c r="V180" s="165"/>
      <c r="W180" s="165"/>
      <c r="Y180" s="164" t="n">
        <v>177</v>
      </c>
      <c r="Z180" s="245"/>
      <c r="AA180" s="180" t="n">
        <f aca="false">IF(MOD(ROW(),2),"",INDEX($Z$3:$Z$600,ROW()/2))</f>
        <v>104.79</v>
      </c>
      <c r="AB180" s="181" t="n">
        <v>1.78</v>
      </c>
      <c r="AC180" s="182" t="n">
        <f aca="false">VALUE($Z181)</f>
        <v>0</v>
      </c>
      <c r="AD180" s="164" t="n">
        <v>177</v>
      </c>
      <c r="AE180" s="191"/>
      <c r="AF180" s="227" t="n">
        <f aca="false">IF(MOD(ROW(),10),"",INDEX(AE$3:AE$600,ROW()/10))</f>
        <v>0</v>
      </c>
      <c r="AG180" s="228" t="n">
        <v>175</v>
      </c>
      <c r="AH180" s="229" t="n">
        <f aca="false">VALUE($AF180)</f>
        <v>0</v>
      </c>
      <c r="AI180" s="164" t="n">
        <v>177</v>
      </c>
      <c r="AJ180" s="245"/>
      <c r="AK180" s="227" t="n">
        <f aca="false">IF(MOD(ROW(),10),"",INDEX(AJ$3:AJ$600,ROW()/10))</f>
        <v>0</v>
      </c>
      <c r="AL180" s="228" t="n">
        <v>170</v>
      </c>
      <c r="AM180" s="229" t="n">
        <f aca="false">VALUE($AK180)</f>
        <v>0</v>
      </c>
      <c r="AN180" s="164" t="n">
        <v>177</v>
      </c>
      <c r="AO180" s="190"/>
      <c r="AP180" s="227" t="n">
        <f aca="false">IF(MOD(ROW(),10),"",INDEX(AO$3:AO$600,ROW()/10))</f>
        <v>0</v>
      </c>
      <c r="AQ180" s="181" t="n">
        <v>1.78</v>
      </c>
      <c r="AR180" s="229" t="n">
        <f aca="false">VALUE($AP180)</f>
        <v>0</v>
      </c>
      <c r="AS180" s="164" t="n">
        <v>1770</v>
      </c>
      <c r="AT180" s="245"/>
      <c r="AU180" s="227" t="n">
        <f aca="false">IF(MOD(ROW(),10),"",INDEX(AT$3:AT$600,ROW()/10))</f>
        <v>0</v>
      </c>
      <c r="AV180" s="181" t="n">
        <v>1.78</v>
      </c>
      <c r="AW180" s="229" t="n">
        <f aca="false">VALUE($AU180)</f>
        <v>0</v>
      </c>
      <c r="AY180" s="245"/>
      <c r="AZ180" s="180" t="n">
        <f aca="false">IF(MOD(ROW(),2),"",INDEX(AY$3:AY$600,ROW()/2))</f>
        <v>0</v>
      </c>
      <c r="BA180" s="181" t="n">
        <v>1.78</v>
      </c>
      <c r="BB180" s="182" t="n">
        <f aca="false">VALUE(AZ180)</f>
        <v>0</v>
      </c>
      <c r="BD180" s="245"/>
      <c r="BE180" s="180" t="n">
        <f aca="false">IF(MOD(ROW(),2),"",INDEX(BD$3:BD$600,ROW()/2))</f>
        <v>0</v>
      </c>
      <c r="BF180" s="181" t="n">
        <v>1.78</v>
      </c>
      <c r="BG180" s="182" t="n">
        <f aca="false">VALUE($BD181)</f>
        <v>0</v>
      </c>
    </row>
    <row r="181" customFormat="false" ht="13.5" hidden="false" customHeight="false" outlineLevel="0" collapsed="false">
      <c r="A181" s="208" t="n">
        <v>1.74</v>
      </c>
      <c r="B181" s="209" t="n">
        <v>0.70000000000004</v>
      </c>
      <c r="C181" s="213" t="n">
        <f aca="false">$C180+(($AM$20-$AM$10))/10</f>
        <v>-0.002</v>
      </c>
      <c r="D181" s="217" t="n">
        <f aca="false">$D180+(($AH$30-$AH$20))/10</f>
        <v>-0.000399999999999998</v>
      </c>
      <c r="E181" s="211" t="n">
        <f aca="false">$AC176</f>
        <v>0</v>
      </c>
      <c r="F181" s="212" t="n">
        <f aca="false">$F180+(($AR$20-$AR$10))/10</f>
        <v>-0.0088</v>
      </c>
      <c r="G181" s="218" t="n">
        <f aca="false">$G180+(($AW$20-$AW$10))/10</f>
        <v>-0.0148</v>
      </c>
      <c r="H181" s="213" t="n">
        <f aca="false">$BB176</f>
        <v>0</v>
      </c>
      <c r="I181" s="213" t="n">
        <f aca="false">$BG176</f>
        <v>0</v>
      </c>
      <c r="K181" s="234" t="n">
        <v>0.69</v>
      </c>
      <c r="L181" s="238" t="n">
        <f aca="false">L180-($L$112-$L$212)/101</f>
        <v>0</v>
      </c>
      <c r="M181" s="239" t="n">
        <f aca="false">M180-($M$112-$M$212)/101</f>
        <v>0</v>
      </c>
      <c r="Q181" s="234" t="n">
        <v>0.7</v>
      </c>
      <c r="R181" s="235" t="n">
        <f aca="false">R180-($R$111-$R$211)/101</f>
        <v>-0.0271683168316831</v>
      </c>
      <c r="S181" s="236" t="n">
        <f aca="false">S180-($R$111-$R$211)/101</f>
        <v>-0.0271683168316831</v>
      </c>
      <c r="T181" s="165"/>
      <c r="U181" s="165"/>
      <c r="V181" s="165"/>
      <c r="W181" s="165"/>
      <c r="Y181" s="164" t="n">
        <v>178</v>
      </c>
      <c r="Z181" s="245"/>
      <c r="AA181" s="180" t="str">
        <f aca="false">IF(MOD(ROW(),2),"",INDEX($Z$3:$Z$600,ROW()/2))</f>
        <v/>
      </c>
      <c r="AB181" s="181" t="n">
        <v>1.79</v>
      </c>
      <c r="AC181" s="182" t="n">
        <f aca="false">VALUE($Z182)</f>
        <v>0</v>
      </c>
      <c r="AD181" s="164" t="n">
        <v>178</v>
      </c>
      <c r="AE181" s="191"/>
      <c r="AF181" s="227" t="str">
        <f aca="false">IF(MOD(ROW(),10),"",INDEX(AE$3:AE$600,ROW()/10))</f>
        <v/>
      </c>
      <c r="AG181" s="228" t="n">
        <v>176</v>
      </c>
      <c r="AH181" s="229" t="e">
        <f aca="false">VALUE($AF181)</f>
        <v>#VALUE!</v>
      </c>
      <c r="AI181" s="164" t="n">
        <v>178</v>
      </c>
      <c r="AJ181" s="245"/>
      <c r="AK181" s="227" t="str">
        <f aca="false">IF(MOD(ROW(),10),"",INDEX(AJ$3:AJ$600,ROW()/10))</f>
        <v/>
      </c>
      <c r="AL181" s="228" t="n">
        <v>171</v>
      </c>
      <c r="AM181" s="229" t="e">
        <f aca="false">VALUE($AK181)</f>
        <v>#VALUE!</v>
      </c>
      <c r="AN181" s="164" t="n">
        <v>178</v>
      </c>
      <c r="AO181" s="190"/>
      <c r="AP181" s="227" t="str">
        <f aca="false">IF(MOD(ROW(),10),"",INDEX(AO$3:AO$600,ROW()/10))</f>
        <v/>
      </c>
      <c r="AQ181" s="181" t="n">
        <v>1.79</v>
      </c>
      <c r="AR181" s="229" t="e">
        <f aca="false">VALUE($AP181)</f>
        <v>#VALUE!</v>
      </c>
      <c r="AS181" s="164" t="n">
        <v>1780</v>
      </c>
      <c r="AT181" s="245"/>
      <c r="AU181" s="227" t="str">
        <f aca="false">IF(MOD(ROW(),10),"",INDEX(AT$3:AT$600,ROW()/10))</f>
        <v/>
      </c>
      <c r="AV181" s="181" t="n">
        <v>1.79</v>
      </c>
      <c r="AW181" s="229" t="e">
        <f aca="false">VALUE($AU181)</f>
        <v>#VALUE!</v>
      </c>
      <c r="AY181" s="245"/>
      <c r="AZ181" s="180" t="str">
        <f aca="false">IF(MOD(ROW(),2),"",INDEX(AY$3:AY$600,ROW()/2))</f>
        <v/>
      </c>
      <c r="BA181" s="181" t="n">
        <v>1.79</v>
      </c>
      <c r="BB181" s="182" t="e">
        <f aca="false">VALUE(AZ181)</f>
        <v>#VALUE!</v>
      </c>
      <c r="BD181" s="245"/>
      <c r="BE181" s="180" t="str">
        <f aca="false">IF(MOD(ROW(),2),"",INDEX(BD$3:BD$600,ROW()/2))</f>
        <v/>
      </c>
      <c r="BF181" s="181" t="n">
        <v>1.79</v>
      </c>
      <c r="BG181" s="182" t="n">
        <f aca="false">VALUE($BD182)</f>
        <v>0</v>
      </c>
    </row>
    <row r="182" customFormat="false" ht="13.5" hidden="false" customHeight="false" outlineLevel="0" collapsed="false">
      <c r="A182" s="208" t="n">
        <v>1.75</v>
      </c>
      <c r="B182" s="209" t="n">
        <v>0.69000000000004</v>
      </c>
      <c r="C182" s="213" t="n">
        <f aca="false">$C181+(($AM$20-$AM$10))/10</f>
        <v>-0.0025</v>
      </c>
      <c r="D182" s="217" t="n">
        <f aca="false">$D181+(($AH$30-$AH$20))/10</f>
        <v>-0.000499999999999997</v>
      </c>
      <c r="E182" s="211" t="n">
        <f aca="false">$AC177</f>
        <v>0</v>
      </c>
      <c r="F182" s="212" t="n">
        <f aca="false">$F181+(($AR$20-$AR$10))/10</f>
        <v>-0.011</v>
      </c>
      <c r="G182" s="218" t="n">
        <f aca="false">$G181+(($AW$20-$AW$10))/10</f>
        <v>-0.0185</v>
      </c>
      <c r="H182" s="213" t="n">
        <f aca="false">$BB176+($BB178-$BB176)/2</f>
        <v>0</v>
      </c>
      <c r="I182" s="213" t="n">
        <f aca="false">$BG176+($BG178-$BG176)/2</f>
        <v>0</v>
      </c>
      <c r="K182" s="234" t="n">
        <v>0.7</v>
      </c>
      <c r="L182" s="238" t="n">
        <f aca="false">L181-($L$112-$L$212)/101</f>
        <v>0</v>
      </c>
      <c r="M182" s="239" t="n">
        <f aca="false">M181-($M$112-$M$212)/101</f>
        <v>0</v>
      </c>
      <c r="Q182" s="234" t="n">
        <v>0.71</v>
      </c>
      <c r="R182" s="235" t="n">
        <f aca="false">R181-($R$111-$R$211)/101</f>
        <v>-0.0275564356435643</v>
      </c>
      <c r="S182" s="236" t="n">
        <f aca="false">S181-($R$111-$R$211)/101</f>
        <v>-0.0275564356435643</v>
      </c>
      <c r="T182" s="165"/>
      <c r="U182" s="165"/>
      <c r="V182" s="165"/>
      <c r="W182" s="165"/>
      <c r="Y182" s="164" t="n">
        <v>179</v>
      </c>
      <c r="Z182" s="245"/>
      <c r="AA182" s="180" t="n">
        <f aca="false">IF(MOD(ROW(),2),"",INDEX($Z$3:$Z$600,ROW()/2))</f>
        <v>106.11</v>
      </c>
      <c r="AB182" s="181" t="n">
        <v>1.8</v>
      </c>
      <c r="AC182" s="182" t="n">
        <f aca="false">VALUE($Z183)</f>
        <v>0</v>
      </c>
      <c r="AD182" s="164" t="n">
        <v>179</v>
      </c>
      <c r="AE182" s="191"/>
      <c r="AF182" s="227" t="str">
        <f aca="false">IF(MOD(ROW(),10),"",INDEX(AE$3:AE$600,ROW()/10))</f>
        <v/>
      </c>
      <c r="AG182" s="228" t="n">
        <v>177</v>
      </c>
      <c r="AH182" s="229" t="e">
        <f aca="false">VALUE($AF182)</f>
        <v>#VALUE!</v>
      </c>
      <c r="AI182" s="164" t="n">
        <v>179</v>
      </c>
      <c r="AJ182" s="245"/>
      <c r="AK182" s="227" t="str">
        <f aca="false">IF(MOD(ROW(),10),"",INDEX(AJ$3:AJ$600,ROW()/10))</f>
        <v/>
      </c>
      <c r="AL182" s="228" t="n">
        <v>172</v>
      </c>
      <c r="AM182" s="229" t="e">
        <f aca="false">VALUE($AK182)</f>
        <v>#VALUE!</v>
      </c>
      <c r="AN182" s="164" t="n">
        <v>179</v>
      </c>
      <c r="AO182" s="190"/>
      <c r="AP182" s="227" t="str">
        <f aca="false">IF(MOD(ROW(),10),"",INDEX(AO$3:AO$600,ROW()/10))</f>
        <v/>
      </c>
      <c r="AQ182" s="181" t="n">
        <v>1.8</v>
      </c>
      <c r="AR182" s="229" t="e">
        <f aca="false">VALUE($AP182)</f>
        <v>#VALUE!</v>
      </c>
      <c r="AS182" s="164" t="n">
        <v>1790</v>
      </c>
      <c r="AT182" s="245"/>
      <c r="AU182" s="227" t="str">
        <f aca="false">IF(MOD(ROW(),10),"",INDEX(AT$3:AT$600,ROW()/10))</f>
        <v/>
      </c>
      <c r="AV182" s="181" t="n">
        <v>1.8</v>
      </c>
      <c r="AW182" s="229" t="e">
        <f aca="false">VALUE($AU182)</f>
        <v>#VALUE!</v>
      </c>
      <c r="AY182" s="245"/>
      <c r="AZ182" s="180" t="n">
        <f aca="false">IF(MOD(ROW(),2),"",INDEX(AY$3:AY$600,ROW()/2))</f>
        <v>0</v>
      </c>
      <c r="BA182" s="181" t="n">
        <v>1.8</v>
      </c>
      <c r="BB182" s="182" t="n">
        <f aca="false">VALUE(AZ182)</f>
        <v>0</v>
      </c>
      <c r="BD182" s="245"/>
      <c r="BE182" s="180" t="n">
        <f aca="false">IF(MOD(ROW(),2),"",INDEX(BD$3:BD$600,ROW()/2))</f>
        <v>0</v>
      </c>
      <c r="BF182" s="181" t="n">
        <v>1.8</v>
      </c>
      <c r="BG182" s="182" t="n">
        <f aca="false">VALUE($BD183)</f>
        <v>0</v>
      </c>
    </row>
    <row r="183" customFormat="false" ht="13.5" hidden="false" customHeight="false" outlineLevel="0" collapsed="false">
      <c r="A183" s="208" t="n">
        <v>1.76</v>
      </c>
      <c r="B183" s="209" t="n">
        <v>0.68000000000004</v>
      </c>
      <c r="C183" s="213" t="n">
        <f aca="false">$C182+(($AM$20-$AM$10))/10</f>
        <v>-0.003</v>
      </c>
      <c r="D183" s="217" t="n">
        <f aca="false">$D182+(($AH$30-$AH$20))/10</f>
        <v>-0.000599999999999996</v>
      </c>
      <c r="E183" s="211" t="n">
        <f aca="false">$AC178</f>
        <v>0</v>
      </c>
      <c r="F183" s="212" t="n">
        <f aca="false">$F182+(($AR$20-$AR$10))/10</f>
        <v>-0.0132</v>
      </c>
      <c r="G183" s="218" t="n">
        <f aca="false">$G182+(($AW$20-$AW$10))/10</f>
        <v>-0.0222</v>
      </c>
      <c r="H183" s="213" t="n">
        <f aca="false">$BB178</f>
        <v>0</v>
      </c>
      <c r="I183" s="213" t="n">
        <f aca="false">$BG178</f>
        <v>0</v>
      </c>
      <c r="K183" s="234" t="n">
        <v>0.71</v>
      </c>
      <c r="L183" s="238" t="n">
        <f aca="false">L182-($L$112-$L$212)/101</f>
        <v>0</v>
      </c>
      <c r="M183" s="239" t="n">
        <f aca="false">M182-($M$112-$M$212)/101</f>
        <v>0</v>
      </c>
      <c r="Q183" s="234" t="n">
        <v>0.72</v>
      </c>
      <c r="R183" s="235" t="n">
        <f aca="false">R182-($R$111-$R$211)/101</f>
        <v>-0.0279445544554455</v>
      </c>
      <c r="S183" s="236" t="n">
        <f aca="false">S182-($R$111-$R$211)/101</f>
        <v>-0.0279445544554455</v>
      </c>
      <c r="T183" s="165"/>
      <c r="U183" s="165"/>
      <c r="V183" s="165"/>
      <c r="W183" s="165"/>
      <c r="Y183" s="164" t="n">
        <v>180</v>
      </c>
      <c r="Z183" s="245"/>
      <c r="AA183" s="180" t="str">
        <f aca="false">IF(MOD(ROW(),2),"",INDEX($Z$3:$Z$600,ROW()/2))</f>
        <v/>
      </c>
      <c r="AB183" s="181" t="n">
        <v>1.81</v>
      </c>
      <c r="AC183" s="182" t="n">
        <f aca="false">VALUE($Z184)</f>
        <v>0</v>
      </c>
      <c r="AD183" s="164" t="n">
        <v>180</v>
      </c>
      <c r="AE183" s="191"/>
      <c r="AF183" s="227" t="str">
        <f aca="false">IF(MOD(ROW(),10),"",INDEX(AE$3:AE$600,ROW()/10))</f>
        <v/>
      </c>
      <c r="AG183" s="228" t="n">
        <v>178</v>
      </c>
      <c r="AH183" s="229" t="e">
        <f aca="false">VALUE($AF183)</f>
        <v>#VALUE!</v>
      </c>
      <c r="AI183" s="164" t="n">
        <v>180</v>
      </c>
      <c r="AJ183" s="246"/>
      <c r="AK183" s="227" t="str">
        <f aca="false">IF(MOD(ROW(),10),"",INDEX(AJ$3:AJ$600,ROW()/10))</f>
        <v/>
      </c>
      <c r="AL183" s="228" t="n">
        <v>173</v>
      </c>
      <c r="AM183" s="229" t="e">
        <f aca="false">VALUE($AK183)</f>
        <v>#VALUE!</v>
      </c>
      <c r="AN183" s="164" t="n">
        <v>180</v>
      </c>
      <c r="AO183" s="190"/>
      <c r="AP183" s="227" t="str">
        <f aca="false">IF(MOD(ROW(),10),"",INDEX(AO$3:AO$600,ROW()/10))</f>
        <v/>
      </c>
      <c r="AQ183" s="181" t="n">
        <v>1.81</v>
      </c>
      <c r="AR183" s="229" t="e">
        <f aca="false">VALUE($AP183)</f>
        <v>#VALUE!</v>
      </c>
      <c r="AS183" s="164" t="n">
        <v>1800</v>
      </c>
      <c r="AT183" s="246"/>
      <c r="AU183" s="227" t="str">
        <f aca="false">IF(MOD(ROW(),10),"",INDEX(AT$3:AT$600,ROW()/10))</f>
        <v/>
      </c>
      <c r="AV183" s="181" t="n">
        <v>1.81</v>
      </c>
      <c r="AW183" s="229" t="e">
        <f aca="false">VALUE($AU183)</f>
        <v>#VALUE!</v>
      </c>
      <c r="AY183" s="246"/>
      <c r="AZ183" s="180" t="str">
        <f aca="false">IF(MOD(ROW(),2),"",INDEX(AY$3:AY$600,ROW()/2))</f>
        <v/>
      </c>
      <c r="BA183" s="181" t="n">
        <v>1.81</v>
      </c>
      <c r="BB183" s="182" t="e">
        <f aca="false">VALUE(AZ183)</f>
        <v>#VALUE!</v>
      </c>
      <c r="BD183" s="246"/>
      <c r="BE183" s="180" t="str">
        <f aca="false">IF(MOD(ROW(),2),"",INDEX(BD$3:BD$600,ROW()/2))</f>
        <v/>
      </c>
      <c r="BF183" s="181" t="n">
        <v>1.81</v>
      </c>
      <c r="BG183" s="182" t="n">
        <f aca="false">VALUE($BD184)</f>
        <v>0</v>
      </c>
    </row>
    <row r="184" customFormat="false" ht="13.5" hidden="false" customHeight="false" outlineLevel="0" collapsed="false">
      <c r="A184" s="208" t="n">
        <v>1.77</v>
      </c>
      <c r="B184" s="209" t="n">
        <v>0.67000000000004</v>
      </c>
      <c r="C184" s="213" t="n">
        <f aca="false">$C183+(($AM$20-$AM$10))/10</f>
        <v>-0.0035</v>
      </c>
      <c r="D184" s="217" t="n">
        <f aca="false">$D183+(($AH$30-$AH$20))/10</f>
        <v>-0.000699999999999996</v>
      </c>
      <c r="E184" s="211" t="n">
        <f aca="false">$AC179</f>
        <v>0</v>
      </c>
      <c r="F184" s="212" t="n">
        <f aca="false">$F183+(($AR$20-$AR$10))/10</f>
        <v>-0.0154</v>
      </c>
      <c r="G184" s="218" t="n">
        <f aca="false">$G183+(($AW$20-$AW$10))/10</f>
        <v>-0.0259</v>
      </c>
      <c r="H184" s="213" t="n">
        <f aca="false">$BB178+($BB180-$BB178)/2</f>
        <v>0</v>
      </c>
      <c r="I184" s="213" t="n">
        <f aca="false">$BG178+($BG180-$BG178)/2</f>
        <v>0</v>
      </c>
      <c r="K184" s="234" t="n">
        <v>0.72</v>
      </c>
      <c r="L184" s="238" t="n">
        <f aca="false">L183-($L$112-$L$212)/101</f>
        <v>0</v>
      </c>
      <c r="M184" s="239" t="n">
        <f aca="false">M183-($M$112-$M$212)/101</f>
        <v>0</v>
      </c>
      <c r="Q184" s="234" t="n">
        <v>0.73</v>
      </c>
      <c r="R184" s="235" t="n">
        <f aca="false">R183-($R$111-$R$211)/101</f>
        <v>-0.0283326732673267</v>
      </c>
      <c r="S184" s="236" t="n">
        <f aca="false">S183-($R$111-$R$211)/101</f>
        <v>-0.0283326732673267</v>
      </c>
      <c r="T184" s="165"/>
      <c r="U184" s="165"/>
      <c r="V184" s="165"/>
      <c r="W184" s="165"/>
      <c r="Y184" s="164" t="n">
        <v>181</v>
      </c>
      <c r="Z184" s="245"/>
      <c r="AA184" s="180" t="n">
        <f aca="false">IF(MOD(ROW(),2),"",INDEX($Z$3:$Z$600,ROW()/2))</f>
        <v>107.44</v>
      </c>
      <c r="AB184" s="181" t="n">
        <v>1.82</v>
      </c>
      <c r="AC184" s="182" t="n">
        <f aca="false">VALUE($Z185)</f>
        <v>0</v>
      </c>
      <c r="AD184" s="164" t="n">
        <v>181</v>
      </c>
      <c r="AE184" s="191"/>
      <c r="AF184" s="227" t="str">
        <f aca="false">IF(MOD(ROW(),10),"",INDEX(AE$3:AE$600,ROW()/10))</f>
        <v/>
      </c>
      <c r="AG184" s="228" t="n">
        <v>179</v>
      </c>
      <c r="AH184" s="229" t="e">
        <f aca="false">VALUE($AF184)</f>
        <v>#VALUE!</v>
      </c>
      <c r="AI184" s="164" t="n">
        <v>181</v>
      </c>
      <c r="AJ184" s="246"/>
      <c r="AK184" s="227" t="str">
        <f aca="false">IF(MOD(ROW(),10),"",INDEX(AJ$3:AJ$600,ROW()/10))</f>
        <v/>
      </c>
      <c r="AL184" s="228" t="n">
        <v>174</v>
      </c>
      <c r="AM184" s="229" t="e">
        <f aca="false">VALUE($AK184)</f>
        <v>#VALUE!</v>
      </c>
      <c r="AN184" s="164" t="n">
        <v>181</v>
      </c>
      <c r="AO184" s="190"/>
      <c r="AP184" s="227" t="str">
        <f aca="false">IF(MOD(ROW(),10),"",INDEX(AO$3:AO$600,ROW()/10))</f>
        <v/>
      </c>
      <c r="AQ184" s="181" t="n">
        <v>1.82</v>
      </c>
      <c r="AR184" s="229" t="e">
        <f aca="false">VALUE($AP184)</f>
        <v>#VALUE!</v>
      </c>
      <c r="AS184" s="164" t="n">
        <v>1810</v>
      </c>
      <c r="AT184" s="246"/>
      <c r="AU184" s="227" t="str">
        <f aca="false">IF(MOD(ROW(),10),"",INDEX(AT$3:AT$600,ROW()/10))</f>
        <v/>
      </c>
      <c r="AV184" s="181" t="n">
        <v>1.82</v>
      </c>
      <c r="AW184" s="229" t="e">
        <f aca="false">VALUE($AU184)</f>
        <v>#VALUE!</v>
      </c>
      <c r="AY184" s="246"/>
      <c r="AZ184" s="180" t="n">
        <f aca="false">IF(MOD(ROW(),2),"",INDEX(AY$3:AY$600,ROW()/2))</f>
        <v>0</v>
      </c>
      <c r="BA184" s="181" t="n">
        <v>1.82</v>
      </c>
      <c r="BB184" s="182" t="n">
        <f aca="false">VALUE(AZ184)</f>
        <v>0</v>
      </c>
      <c r="BD184" s="246"/>
      <c r="BE184" s="180" t="n">
        <f aca="false">IF(MOD(ROW(),2),"",INDEX(BD$3:BD$600,ROW()/2))</f>
        <v>0</v>
      </c>
      <c r="BF184" s="181" t="n">
        <v>1.82</v>
      </c>
      <c r="BG184" s="182" t="n">
        <f aca="false">VALUE($BD185)</f>
        <v>0</v>
      </c>
    </row>
    <row r="185" customFormat="false" ht="13.5" hidden="false" customHeight="false" outlineLevel="0" collapsed="false">
      <c r="A185" s="208" t="n">
        <v>1.78</v>
      </c>
      <c r="B185" s="209" t="n">
        <v>0.66000000000004</v>
      </c>
      <c r="C185" s="213" t="n">
        <f aca="false">$C184+(($AM$20-$AM$10))/10</f>
        <v>-0.004</v>
      </c>
      <c r="D185" s="217" t="n">
        <f aca="false">$D184+(($AH$30-$AH$20))/10</f>
        <v>-0.000799999999999995</v>
      </c>
      <c r="E185" s="211" t="n">
        <f aca="false">$AC180</f>
        <v>0</v>
      </c>
      <c r="F185" s="212" t="n">
        <f aca="false">$F184+(($AR$20-$AR$10))/10</f>
        <v>-0.0176</v>
      </c>
      <c r="G185" s="218" t="n">
        <f aca="false">$G184+(($AW$20-$AW$10))/10</f>
        <v>-0.0296</v>
      </c>
      <c r="H185" s="213" t="n">
        <f aca="false">$BB180</f>
        <v>0</v>
      </c>
      <c r="I185" s="213" t="n">
        <f aca="false">$BG180</f>
        <v>0</v>
      </c>
      <c r="K185" s="234" t="n">
        <v>0.73</v>
      </c>
      <c r="L185" s="238" t="n">
        <f aca="false">L184-($L$112-$L$212)/101</f>
        <v>0</v>
      </c>
      <c r="M185" s="239" t="n">
        <f aca="false">M184-($M$112-$M$212)/101</f>
        <v>0</v>
      </c>
      <c r="Q185" s="234" t="n">
        <v>0.74</v>
      </c>
      <c r="R185" s="235" t="n">
        <f aca="false">R184-($R$111-$R$211)/101</f>
        <v>-0.0287207920792079</v>
      </c>
      <c r="S185" s="236" t="n">
        <f aca="false">S184-($R$111-$R$211)/101</f>
        <v>-0.0287207920792079</v>
      </c>
      <c r="T185" s="165"/>
      <c r="U185" s="165"/>
      <c r="V185" s="165"/>
      <c r="W185" s="165"/>
      <c r="Y185" s="164" t="n">
        <v>182</v>
      </c>
      <c r="Z185" s="245"/>
      <c r="AA185" s="180" t="str">
        <f aca="false">IF(MOD(ROW(),2),"",INDEX($Z$3:$Z$600,ROW()/2))</f>
        <v/>
      </c>
      <c r="AB185" s="181" t="n">
        <v>1.83</v>
      </c>
      <c r="AC185" s="182" t="n">
        <f aca="false">VALUE($Z186)</f>
        <v>0</v>
      </c>
      <c r="AD185" s="164" t="n">
        <v>182</v>
      </c>
      <c r="AE185" s="191"/>
      <c r="AF185" s="227" t="str">
        <f aca="false">IF(MOD(ROW(),10),"",INDEX(AE$3:AE$600,ROW()/10))</f>
        <v/>
      </c>
      <c r="AG185" s="228" t="n">
        <v>180</v>
      </c>
      <c r="AH185" s="229" t="e">
        <f aca="false">VALUE($AF185)</f>
        <v>#VALUE!</v>
      </c>
      <c r="AI185" s="164" t="n">
        <v>182</v>
      </c>
      <c r="AJ185" s="246"/>
      <c r="AK185" s="227" t="str">
        <f aca="false">IF(MOD(ROW(),10),"",INDEX(AJ$3:AJ$600,ROW()/10))</f>
        <v/>
      </c>
      <c r="AL185" s="228" t="n">
        <v>175</v>
      </c>
      <c r="AM185" s="229" t="e">
        <f aca="false">VALUE($AK185)</f>
        <v>#VALUE!</v>
      </c>
      <c r="AN185" s="164" t="n">
        <v>182</v>
      </c>
      <c r="AO185" s="190"/>
      <c r="AP185" s="227" t="str">
        <f aca="false">IF(MOD(ROW(),10),"",INDEX(AO$3:AO$600,ROW()/10))</f>
        <v/>
      </c>
      <c r="AQ185" s="181" t="n">
        <v>1.83</v>
      </c>
      <c r="AR185" s="229" t="e">
        <f aca="false">VALUE($AP185)</f>
        <v>#VALUE!</v>
      </c>
      <c r="AS185" s="164" t="n">
        <v>1820</v>
      </c>
      <c r="AT185" s="246"/>
      <c r="AU185" s="227" t="str">
        <f aca="false">IF(MOD(ROW(),10),"",INDEX(AT$3:AT$600,ROW()/10))</f>
        <v/>
      </c>
      <c r="AV185" s="181" t="n">
        <v>1.83</v>
      </c>
      <c r="AW185" s="229" t="e">
        <f aca="false">VALUE($AU185)</f>
        <v>#VALUE!</v>
      </c>
      <c r="AY185" s="246"/>
      <c r="AZ185" s="180" t="str">
        <f aca="false">IF(MOD(ROW(),2),"",INDEX(AY$3:AY$600,ROW()/2))</f>
        <v/>
      </c>
      <c r="BA185" s="181" t="n">
        <v>1.83</v>
      </c>
      <c r="BB185" s="182" t="e">
        <f aca="false">VALUE(AZ185)</f>
        <v>#VALUE!</v>
      </c>
      <c r="BD185" s="246"/>
      <c r="BE185" s="180" t="str">
        <f aca="false">IF(MOD(ROW(),2),"",INDEX(BD$3:BD$600,ROW()/2))</f>
        <v/>
      </c>
      <c r="BF185" s="181" t="n">
        <v>1.83</v>
      </c>
      <c r="BG185" s="182" t="n">
        <f aca="false">VALUE($BD186)</f>
        <v>0</v>
      </c>
    </row>
    <row r="186" customFormat="false" ht="13.5" hidden="false" customHeight="false" outlineLevel="0" collapsed="false">
      <c r="A186" s="208" t="n">
        <v>1.79</v>
      </c>
      <c r="B186" s="209" t="n">
        <v>0.65000000000004</v>
      </c>
      <c r="C186" s="213" t="n">
        <f aca="false">$C185+(($AM$20-$AM$10))/10</f>
        <v>-0.0045</v>
      </c>
      <c r="D186" s="217" t="n">
        <f aca="false">$D185+(($AH$30-$AH$20))/10</f>
        <v>-0.000899999999999995</v>
      </c>
      <c r="E186" s="211" t="n">
        <f aca="false">$AC181</f>
        <v>0</v>
      </c>
      <c r="F186" s="212" t="n">
        <f aca="false">$F185+(($AR$20-$AR$10))/10</f>
        <v>-0.0198</v>
      </c>
      <c r="G186" s="218" t="n">
        <f aca="false">$G185+(($AW$20-$AW$10))/10</f>
        <v>-0.0333</v>
      </c>
      <c r="H186" s="213" t="n">
        <f aca="false">$BB180+($BB182-$BB180)/2</f>
        <v>0</v>
      </c>
      <c r="I186" s="213" t="n">
        <f aca="false">$BG180+($BG182-$BG180)/2</f>
        <v>0</v>
      </c>
      <c r="K186" s="234" t="n">
        <v>0.74</v>
      </c>
      <c r="L186" s="238" t="n">
        <f aca="false">L185-($L$112-$L$212)/101</f>
        <v>0</v>
      </c>
      <c r="M186" s="239" t="n">
        <f aca="false">M185-($M$112-$M$212)/101</f>
        <v>0</v>
      </c>
      <c r="Q186" s="234" t="n">
        <v>0.75</v>
      </c>
      <c r="R186" s="235" t="n">
        <f aca="false">R185-($R$111-$R$211)/101</f>
        <v>-0.0291089108910891</v>
      </c>
      <c r="S186" s="236" t="n">
        <f aca="false">S185-($R$111-$R$211)/101</f>
        <v>-0.0291089108910891</v>
      </c>
      <c r="T186" s="165"/>
      <c r="U186" s="165"/>
      <c r="V186" s="165"/>
      <c r="W186" s="165"/>
      <c r="Y186" s="164" t="n">
        <v>183</v>
      </c>
      <c r="Z186" s="245"/>
      <c r="AA186" s="180" t="n">
        <f aca="false">IF(MOD(ROW(),2),"",INDEX($Z$3:$Z$600,ROW()/2))</f>
        <v>108.76</v>
      </c>
      <c r="AB186" s="181" t="n">
        <v>1.84</v>
      </c>
      <c r="AC186" s="182" t="n">
        <f aca="false">VALUE($Z187)</f>
        <v>0</v>
      </c>
      <c r="AD186" s="164" t="n">
        <v>183</v>
      </c>
      <c r="AE186" s="191"/>
      <c r="AF186" s="227" t="str">
        <f aca="false">IF(MOD(ROW(),10),"",INDEX(AE$3:AE$600,ROW()/10))</f>
        <v/>
      </c>
      <c r="AG186" s="228" t="n">
        <v>181</v>
      </c>
      <c r="AH186" s="229" t="e">
        <f aca="false">VALUE($AF186)</f>
        <v>#VALUE!</v>
      </c>
      <c r="AI186" s="164" t="n">
        <v>183</v>
      </c>
      <c r="AJ186" s="246"/>
      <c r="AK186" s="227" t="str">
        <f aca="false">IF(MOD(ROW(),10),"",INDEX(AJ$3:AJ$600,ROW()/10))</f>
        <v/>
      </c>
      <c r="AL186" s="228" t="n">
        <v>176</v>
      </c>
      <c r="AM186" s="229" t="e">
        <f aca="false">VALUE($AK186)</f>
        <v>#VALUE!</v>
      </c>
      <c r="AN186" s="164" t="n">
        <v>183</v>
      </c>
      <c r="AO186" s="190"/>
      <c r="AP186" s="227" t="str">
        <f aca="false">IF(MOD(ROW(),10),"",INDEX(AO$3:AO$600,ROW()/10))</f>
        <v/>
      </c>
      <c r="AQ186" s="181" t="n">
        <v>1.84</v>
      </c>
      <c r="AR186" s="229" t="e">
        <f aca="false">VALUE($AP186)</f>
        <v>#VALUE!</v>
      </c>
      <c r="AS186" s="164" t="n">
        <v>1830</v>
      </c>
      <c r="AT186" s="246"/>
      <c r="AU186" s="227" t="str">
        <f aca="false">IF(MOD(ROW(),10),"",INDEX(AT$3:AT$600,ROW()/10))</f>
        <v/>
      </c>
      <c r="AV186" s="181" t="n">
        <v>1.84</v>
      </c>
      <c r="AW186" s="229" t="e">
        <f aca="false">VALUE($AU186)</f>
        <v>#VALUE!</v>
      </c>
      <c r="AY186" s="246"/>
      <c r="AZ186" s="180" t="n">
        <f aca="false">IF(MOD(ROW(),2),"",INDEX(AY$3:AY$600,ROW()/2))</f>
        <v>0</v>
      </c>
      <c r="BA186" s="181" t="n">
        <v>1.84</v>
      </c>
      <c r="BB186" s="182" t="n">
        <f aca="false">VALUE(AZ186)</f>
        <v>0</v>
      </c>
      <c r="BD186" s="246"/>
      <c r="BE186" s="180" t="n">
        <f aca="false">IF(MOD(ROW(),2),"",INDEX(BD$3:BD$600,ROW()/2))</f>
        <v>0</v>
      </c>
      <c r="BF186" s="181" t="n">
        <v>1.84</v>
      </c>
      <c r="BG186" s="182" t="n">
        <f aca="false">VALUE($BD187)</f>
        <v>0</v>
      </c>
    </row>
    <row r="187" customFormat="false" ht="13.5" hidden="false" customHeight="false" outlineLevel="0" collapsed="false">
      <c r="A187" s="208" t="n">
        <v>1.8</v>
      </c>
      <c r="B187" s="209" t="n">
        <v>0.64000000000004</v>
      </c>
      <c r="C187" s="213" t="n">
        <f aca="false">$AM190</f>
        <v>0</v>
      </c>
      <c r="D187" s="241" t="n">
        <f aca="false">$AH190</f>
        <v>0</v>
      </c>
      <c r="E187" s="211" t="n">
        <f aca="false">$AC182</f>
        <v>0</v>
      </c>
      <c r="F187" s="212" t="n">
        <f aca="false">$AR190</f>
        <v>0</v>
      </c>
      <c r="G187" s="218" t="n">
        <f aca="false">$AW190</f>
        <v>0</v>
      </c>
      <c r="H187" s="213" t="n">
        <f aca="false">$BB182</f>
        <v>0</v>
      </c>
      <c r="I187" s="213" t="n">
        <f aca="false">$BG182</f>
        <v>0</v>
      </c>
      <c r="K187" s="234" t="n">
        <v>0.75</v>
      </c>
      <c r="L187" s="238" t="n">
        <f aca="false">L186-($L$112-$L$212)/101</f>
        <v>0</v>
      </c>
      <c r="M187" s="239" t="n">
        <f aca="false">M186-($M$112-$M$212)/101</f>
        <v>0</v>
      </c>
      <c r="Q187" s="234" t="n">
        <v>0.76</v>
      </c>
      <c r="R187" s="235" t="n">
        <f aca="false">R186-($R$111-$R$211)/101</f>
        <v>-0.0294970297029703</v>
      </c>
      <c r="S187" s="236" t="n">
        <f aca="false">S186-($R$111-$R$211)/101</f>
        <v>-0.0294970297029703</v>
      </c>
      <c r="T187" s="165"/>
      <c r="U187" s="165"/>
      <c r="V187" s="165"/>
      <c r="W187" s="165"/>
      <c r="Y187" s="164" t="n">
        <v>184</v>
      </c>
      <c r="Z187" s="245"/>
      <c r="AA187" s="180" t="str">
        <f aca="false">IF(MOD(ROW(),2),"",INDEX($Z$3:$Z$600,ROW()/2))</f>
        <v/>
      </c>
      <c r="AB187" s="181" t="n">
        <v>1.85</v>
      </c>
      <c r="AC187" s="182" t="n">
        <f aca="false">VALUE($Z188)</f>
        <v>0</v>
      </c>
      <c r="AD187" s="164" t="n">
        <v>184</v>
      </c>
      <c r="AE187" s="191"/>
      <c r="AF187" s="227" t="str">
        <f aca="false">IF(MOD(ROW(),10),"",INDEX(AE$3:AE$600,ROW()/10))</f>
        <v/>
      </c>
      <c r="AG187" s="228" t="n">
        <v>182</v>
      </c>
      <c r="AH187" s="229" t="e">
        <f aca="false">VALUE($AF187)</f>
        <v>#VALUE!</v>
      </c>
      <c r="AI187" s="164" t="n">
        <v>184</v>
      </c>
      <c r="AJ187" s="246"/>
      <c r="AK187" s="227" t="str">
        <f aca="false">IF(MOD(ROW(),10),"",INDEX(AJ$3:AJ$600,ROW()/10))</f>
        <v/>
      </c>
      <c r="AL187" s="228" t="n">
        <v>177</v>
      </c>
      <c r="AM187" s="229" t="e">
        <f aca="false">VALUE($AK187)</f>
        <v>#VALUE!</v>
      </c>
      <c r="AN187" s="164" t="n">
        <v>184</v>
      </c>
      <c r="AO187" s="190"/>
      <c r="AP187" s="227" t="str">
        <f aca="false">IF(MOD(ROW(),10),"",INDEX(AO$3:AO$600,ROW()/10))</f>
        <v/>
      </c>
      <c r="AQ187" s="181" t="n">
        <v>1.85</v>
      </c>
      <c r="AR187" s="229" t="e">
        <f aca="false">VALUE($AP187)</f>
        <v>#VALUE!</v>
      </c>
      <c r="AS187" s="164" t="n">
        <v>1840</v>
      </c>
      <c r="AT187" s="246"/>
      <c r="AU187" s="227" t="str">
        <f aca="false">IF(MOD(ROW(),10),"",INDEX(AT$3:AT$600,ROW()/10))</f>
        <v/>
      </c>
      <c r="AV187" s="181" t="n">
        <v>1.85</v>
      </c>
      <c r="AW187" s="229" t="e">
        <f aca="false">VALUE($AU187)</f>
        <v>#VALUE!</v>
      </c>
      <c r="AY187" s="246"/>
      <c r="AZ187" s="180" t="str">
        <f aca="false">IF(MOD(ROW(),2),"",INDEX(AY$3:AY$600,ROW()/2))</f>
        <v/>
      </c>
      <c r="BA187" s="181" t="n">
        <v>1.85</v>
      </c>
      <c r="BB187" s="182" t="e">
        <f aca="false">VALUE(AZ187)</f>
        <v>#VALUE!</v>
      </c>
      <c r="BD187" s="246"/>
      <c r="BE187" s="180" t="str">
        <f aca="false">IF(MOD(ROW(),2),"",INDEX(BD$3:BD$600,ROW()/2))</f>
        <v/>
      </c>
      <c r="BF187" s="181" t="n">
        <v>1.85</v>
      </c>
      <c r="BG187" s="182" t="n">
        <f aca="false">VALUE($BD188)</f>
        <v>0</v>
      </c>
    </row>
    <row r="188" customFormat="false" ht="13.5" hidden="false" customHeight="false" outlineLevel="0" collapsed="false">
      <c r="A188" s="208" t="n">
        <v>1.81</v>
      </c>
      <c r="B188" s="209" t="n">
        <v>0.63000000000004</v>
      </c>
      <c r="C188" s="213" t="n">
        <f aca="false">$C187+(($AM$20-$AM$10))/10</f>
        <v>-0.0005</v>
      </c>
      <c r="D188" s="217" t="n">
        <f aca="false">$D187+(($AH$30-$AH$20))/10</f>
        <v>-9.99999999999994E-005</v>
      </c>
      <c r="E188" s="211" t="n">
        <f aca="false">$AC183</f>
        <v>0</v>
      </c>
      <c r="F188" s="212" t="n">
        <f aca="false">$F187+(($AR$20-$AR$10))/10</f>
        <v>-0.0022</v>
      </c>
      <c r="G188" s="218" t="n">
        <f aca="false">$G187+(($AW$20-$AW$10))/10</f>
        <v>-0.0037</v>
      </c>
      <c r="H188" s="213" t="n">
        <f aca="false">$BB182+($BB184-$BB182)/2</f>
        <v>0</v>
      </c>
      <c r="I188" s="213" t="n">
        <f aca="false">$BG182+($BG184-$BG182)/2</f>
        <v>0</v>
      </c>
      <c r="K188" s="234" t="n">
        <v>0.76</v>
      </c>
      <c r="L188" s="238" t="n">
        <f aca="false">L187-($L$112-$L$212)/101</f>
        <v>0</v>
      </c>
      <c r="M188" s="239" t="n">
        <f aca="false">M187-($M$112-$M$212)/101</f>
        <v>0</v>
      </c>
      <c r="Q188" s="234" t="n">
        <v>0.77</v>
      </c>
      <c r="R188" s="235" t="n">
        <f aca="false">R187-($R$111-$R$211)/101</f>
        <v>-0.0298851485148515</v>
      </c>
      <c r="S188" s="236" t="n">
        <f aca="false">S187-($R$111-$R$211)/101</f>
        <v>-0.0298851485148515</v>
      </c>
      <c r="T188" s="165"/>
      <c r="U188" s="165"/>
      <c r="V188" s="165"/>
      <c r="W188" s="165"/>
      <c r="Y188" s="164" t="n">
        <v>185</v>
      </c>
      <c r="Z188" s="245"/>
      <c r="AA188" s="180" t="n">
        <f aca="false">IF(MOD(ROW(),2),"",INDEX($Z$3:$Z$600,ROW()/2))</f>
        <v>110.09</v>
      </c>
      <c r="AB188" s="181" t="n">
        <v>1.86</v>
      </c>
      <c r="AC188" s="182" t="n">
        <f aca="false">VALUE($Z189)</f>
        <v>0</v>
      </c>
      <c r="AD188" s="164" t="n">
        <v>185</v>
      </c>
      <c r="AE188" s="191"/>
      <c r="AF188" s="227" t="str">
        <f aca="false">IF(MOD(ROW(),10),"",INDEX(AE$3:AE$600,ROW()/10))</f>
        <v/>
      </c>
      <c r="AG188" s="228" t="n">
        <v>183</v>
      </c>
      <c r="AH188" s="229" t="e">
        <f aca="false">VALUE($AF188)</f>
        <v>#VALUE!</v>
      </c>
      <c r="AI188" s="164" t="n">
        <v>185</v>
      </c>
      <c r="AJ188" s="246"/>
      <c r="AK188" s="227" t="str">
        <f aca="false">IF(MOD(ROW(),10),"",INDEX(AJ$3:AJ$600,ROW()/10))</f>
        <v/>
      </c>
      <c r="AL188" s="228" t="n">
        <v>178</v>
      </c>
      <c r="AM188" s="229" t="e">
        <f aca="false">VALUE($AK188)</f>
        <v>#VALUE!</v>
      </c>
      <c r="AN188" s="164" t="n">
        <v>185</v>
      </c>
      <c r="AO188" s="190"/>
      <c r="AP188" s="227" t="str">
        <f aca="false">IF(MOD(ROW(),10),"",INDEX(AO$3:AO$600,ROW()/10))</f>
        <v/>
      </c>
      <c r="AQ188" s="181" t="n">
        <v>1.86</v>
      </c>
      <c r="AR188" s="229" t="e">
        <f aca="false">VALUE($AP188)</f>
        <v>#VALUE!</v>
      </c>
      <c r="AS188" s="164" t="n">
        <v>1850</v>
      </c>
      <c r="AT188" s="246"/>
      <c r="AU188" s="227" t="str">
        <f aca="false">IF(MOD(ROW(),10),"",INDEX(AT$3:AT$600,ROW()/10))</f>
        <v/>
      </c>
      <c r="AV188" s="181" t="n">
        <v>1.86</v>
      </c>
      <c r="AW188" s="229" t="e">
        <f aca="false">VALUE($AU188)</f>
        <v>#VALUE!</v>
      </c>
      <c r="AY188" s="246"/>
      <c r="AZ188" s="180" t="n">
        <f aca="false">IF(MOD(ROW(),2),"",INDEX(AY$3:AY$600,ROW()/2))</f>
        <v>0</v>
      </c>
      <c r="BA188" s="181" t="n">
        <v>1.86</v>
      </c>
      <c r="BB188" s="182" t="n">
        <f aca="false">VALUE(AZ188)</f>
        <v>0</v>
      </c>
      <c r="BD188" s="246"/>
      <c r="BE188" s="180" t="n">
        <f aca="false">IF(MOD(ROW(),2),"",INDEX(BD$3:BD$600,ROW()/2))</f>
        <v>0</v>
      </c>
      <c r="BF188" s="181" t="n">
        <v>1.86</v>
      </c>
      <c r="BG188" s="182" t="n">
        <f aca="false">VALUE($BD189)</f>
        <v>0</v>
      </c>
    </row>
    <row r="189" customFormat="false" ht="13.5" hidden="false" customHeight="false" outlineLevel="0" collapsed="false">
      <c r="A189" s="208" t="n">
        <v>1.82</v>
      </c>
      <c r="B189" s="209" t="n">
        <v>0.62000000000004</v>
      </c>
      <c r="C189" s="213" t="n">
        <f aca="false">$C188+(($AM$20-$AM$10))/10</f>
        <v>-0.001</v>
      </c>
      <c r="D189" s="217" t="n">
        <f aca="false">$D188+(($AH$30-$AH$20))/10</f>
        <v>-0.000199999999999999</v>
      </c>
      <c r="E189" s="211" t="n">
        <f aca="false">$AC184</f>
        <v>0</v>
      </c>
      <c r="F189" s="212" t="n">
        <f aca="false">$F188+(($AR$20-$AR$10))/10</f>
        <v>-0.0044</v>
      </c>
      <c r="G189" s="218" t="n">
        <f aca="false">$G188+(($AW$20-$AW$10))/10</f>
        <v>-0.0074</v>
      </c>
      <c r="H189" s="213" t="n">
        <f aca="false">$BB184</f>
        <v>0</v>
      </c>
      <c r="I189" s="213" t="n">
        <f aca="false">$BG184</f>
        <v>0</v>
      </c>
      <c r="K189" s="234" t="n">
        <v>0.77</v>
      </c>
      <c r="L189" s="238" t="n">
        <f aca="false">L188-($L$112-$L$212)/101</f>
        <v>0</v>
      </c>
      <c r="M189" s="239" t="n">
        <f aca="false">M188-($M$112-$M$212)/101</f>
        <v>0</v>
      </c>
      <c r="Q189" s="234" t="n">
        <v>0.78</v>
      </c>
      <c r="R189" s="235" t="n">
        <f aca="false">R188-($R$111-$R$211)/101</f>
        <v>-0.0302732673267326</v>
      </c>
      <c r="S189" s="236" t="n">
        <f aca="false">S188-($R$111-$R$211)/101</f>
        <v>-0.0302732673267326</v>
      </c>
      <c r="T189" s="165"/>
      <c r="U189" s="165"/>
      <c r="V189" s="165"/>
      <c r="W189" s="165"/>
      <c r="Y189" s="164" t="n">
        <v>186</v>
      </c>
      <c r="Z189" s="245"/>
      <c r="AA189" s="180" t="str">
        <f aca="false">IF(MOD(ROW(),2),"",INDEX($Z$3:$Z$600,ROW()/2))</f>
        <v/>
      </c>
      <c r="AB189" s="181" t="n">
        <v>1.87</v>
      </c>
      <c r="AC189" s="182" t="n">
        <f aca="false">VALUE($Z190)</f>
        <v>0</v>
      </c>
      <c r="AD189" s="164" t="n">
        <v>186</v>
      </c>
      <c r="AE189" s="191"/>
      <c r="AF189" s="227" t="str">
        <f aca="false">IF(MOD(ROW(),10),"",INDEX(AE$3:AE$600,ROW()/10))</f>
        <v/>
      </c>
      <c r="AG189" s="228" t="n">
        <v>184</v>
      </c>
      <c r="AH189" s="229" t="e">
        <f aca="false">VALUE($AF189)</f>
        <v>#VALUE!</v>
      </c>
      <c r="AI189" s="164" t="n">
        <v>186</v>
      </c>
      <c r="AJ189" s="246"/>
      <c r="AK189" s="227" t="str">
        <f aca="false">IF(MOD(ROW(),10),"",INDEX(AJ$3:AJ$600,ROW()/10))</f>
        <v/>
      </c>
      <c r="AL189" s="228" t="n">
        <v>179</v>
      </c>
      <c r="AM189" s="229" t="e">
        <f aca="false">VALUE($AK189)</f>
        <v>#VALUE!</v>
      </c>
      <c r="AN189" s="164" t="n">
        <v>186</v>
      </c>
      <c r="AO189" s="190"/>
      <c r="AP189" s="227" t="str">
        <f aca="false">IF(MOD(ROW(),10),"",INDEX(AO$3:AO$600,ROW()/10))</f>
        <v/>
      </c>
      <c r="AQ189" s="181" t="n">
        <v>1.87</v>
      </c>
      <c r="AR189" s="229" t="e">
        <f aca="false">VALUE($AP189)</f>
        <v>#VALUE!</v>
      </c>
      <c r="AS189" s="164" t="n">
        <v>1860</v>
      </c>
      <c r="AT189" s="246"/>
      <c r="AU189" s="227" t="str">
        <f aca="false">IF(MOD(ROW(),10),"",INDEX(AT$3:AT$600,ROW()/10))</f>
        <v/>
      </c>
      <c r="AV189" s="181" t="n">
        <v>1.87</v>
      </c>
      <c r="AW189" s="229" t="e">
        <f aca="false">VALUE($AU189)</f>
        <v>#VALUE!</v>
      </c>
      <c r="AY189" s="246"/>
      <c r="AZ189" s="180" t="str">
        <f aca="false">IF(MOD(ROW(),2),"",INDEX(AY$3:AY$600,ROW()/2))</f>
        <v/>
      </c>
      <c r="BA189" s="181" t="n">
        <v>1.87</v>
      </c>
      <c r="BB189" s="182" t="e">
        <f aca="false">VALUE(AZ189)</f>
        <v>#VALUE!</v>
      </c>
      <c r="BD189" s="246"/>
      <c r="BE189" s="180" t="str">
        <f aca="false">IF(MOD(ROW(),2),"",INDEX(BD$3:BD$600,ROW()/2))</f>
        <v/>
      </c>
      <c r="BF189" s="181" t="n">
        <v>1.87</v>
      </c>
      <c r="BG189" s="182" t="n">
        <f aca="false">VALUE($BD190)</f>
        <v>0</v>
      </c>
    </row>
    <row r="190" customFormat="false" ht="13.5" hidden="false" customHeight="false" outlineLevel="0" collapsed="false">
      <c r="A190" s="208" t="n">
        <v>1.83</v>
      </c>
      <c r="B190" s="209" t="n">
        <v>0.61000000000004</v>
      </c>
      <c r="C190" s="213" t="n">
        <f aca="false">$C189+(($AM$20-$AM$10))/10</f>
        <v>-0.0015</v>
      </c>
      <c r="D190" s="217" t="n">
        <f aca="false">$D189+(($AH$30-$AH$20))/10</f>
        <v>-0.000299999999999998</v>
      </c>
      <c r="E190" s="211" t="n">
        <f aca="false">$AC185</f>
        <v>0</v>
      </c>
      <c r="F190" s="212" t="n">
        <f aca="false">$F189+(($AR$20-$AR$10))/10</f>
        <v>-0.0066</v>
      </c>
      <c r="G190" s="218" t="n">
        <f aca="false">$G189+(($AW$20-$AW$10))/10</f>
        <v>-0.0111</v>
      </c>
      <c r="H190" s="213" t="n">
        <f aca="false">$BB184+($BB186-$BB184)/2</f>
        <v>0</v>
      </c>
      <c r="I190" s="213" t="n">
        <f aca="false">$BG184+($BG186-$BG184)/2</f>
        <v>0</v>
      </c>
      <c r="K190" s="234" t="n">
        <v>0.78</v>
      </c>
      <c r="L190" s="238" t="n">
        <f aca="false">L189-($L$112-$L$212)/101</f>
        <v>0</v>
      </c>
      <c r="M190" s="239" t="n">
        <f aca="false">M189-($M$112-$M$212)/101</f>
        <v>0</v>
      </c>
      <c r="Q190" s="234" t="n">
        <v>0.79</v>
      </c>
      <c r="R190" s="235" t="n">
        <f aca="false">R189-($R$111-$R$211)/101</f>
        <v>-0.0306613861386138</v>
      </c>
      <c r="S190" s="236" t="n">
        <f aca="false">S189-($R$111-$R$211)/101</f>
        <v>-0.0306613861386138</v>
      </c>
      <c r="T190" s="165"/>
      <c r="U190" s="165"/>
      <c r="V190" s="165"/>
      <c r="W190" s="165"/>
      <c r="Y190" s="164" t="n">
        <v>187</v>
      </c>
      <c r="Z190" s="245"/>
      <c r="AA190" s="180" t="n">
        <f aca="false">IF(MOD(ROW(),2),"",INDEX($Z$3:$Z$600,ROW()/2))</f>
        <v>111.41</v>
      </c>
      <c r="AB190" s="181" t="n">
        <v>1.88</v>
      </c>
      <c r="AC190" s="182" t="n">
        <f aca="false">VALUE($Z191)</f>
        <v>0</v>
      </c>
      <c r="AD190" s="164" t="n">
        <v>187</v>
      </c>
      <c r="AE190" s="191"/>
      <c r="AF190" s="227" t="n">
        <f aca="false">IF(MOD(ROW(),10),"",INDEX(AE$3:AE$600,ROW()/10))</f>
        <v>0</v>
      </c>
      <c r="AG190" s="228" t="n">
        <v>185</v>
      </c>
      <c r="AH190" s="229" t="n">
        <f aca="false">VALUE($AF190)</f>
        <v>0</v>
      </c>
      <c r="AI190" s="164" t="n">
        <v>187</v>
      </c>
      <c r="AJ190" s="246"/>
      <c r="AK190" s="227" t="n">
        <f aca="false">IF(MOD(ROW(),10),"",INDEX(AJ$3:AJ$600,ROW()/10))</f>
        <v>0</v>
      </c>
      <c r="AL190" s="228" t="n">
        <v>180</v>
      </c>
      <c r="AM190" s="229" t="n">
        <f aca="false">VALUE($AK190)</f>
        <v>0</v>
      </c>
      <c r="AN190" s="164" t="n">
        <v>187</v>
      </c>
      <c r="AO190" s="190"/>
      <c r="AP190" s="227" t="n">
        <f aca="false">IF(MOD(ROW(),10),"",INDEX(AO$3:AO$600,ROW()/10))</f>
        <v>0</v>
      </c>
      <c r="AQ190" s="181" t="n">
        <v>1.88</v>
      </c>
      <c r="AR190" s="229" t="n">
        <f aca="false">VALUE($AP190)</f>
        <v>0</v>
      </c>
      <c r="AS190" s="164" t="n">
        <v>1870</v>
      </c>
      <c r="AT190" s="246"/>
      <c r="AU190" s="227" t="n">
        <f aca="false">IF(MOD(ROW(),10),"",INDEX(AT$3:AT$600,ROW()/10))</f>
        <v>0</v>
      </c>
      <c r="AV190" s="181" t="n">
        <v>1.88</v>
      </c>
      <c r="AW190" s="229" t="n">
        <f aca="false">VALUE($AU190)</f>
        <v>0</v>
      </c>
      <c r="AY190" s="246"/>
      <c r="AZ190" s="180" t="n">
        <f aca="false">IF(MOD(ROW(),2),"",INDEX(AY$3:AY$600,ROW()/2))</f>
        <v>0</v>
      </c>
      <c r="BA190" s="181" t="n">
        <v>1.88</v>
      </c>
      <c r="BB190" s="182" t="n">
        <f aca="false">VALUE(AZ190)</f>
        <v>0</v>
      </c>
      <c r="BD190" s="246"/>
      <c r="BE190" s="180" t="n">
        <f aca="false">IF(MOD(ROW(),2),"",INDEX(BD$3:BD$600,ROW()/2))</f>
        <v>0</v>
      </c>
      <c r="BF190" s="181" t="n">
        <v>1.88</v>
      </c>
      <c r="BG190" s="182" t="n">
        <f aca="false">VALUE($BD191)</f>
        <v>0</v>
      </c>
    </row>
    <row r="191" customFormat="false" ht="13.5" hidden="false" customHeight="false" outlineLevel="0" collapsed="false">
      <c r="A191" s="208" t="n">
        <v>1.84</v>
      </c>
      <c r="B191" s="209" t="n">
        <v>0.60000000000004</v>
      </c>
      <c r="C191" s="213" t="n">
        <f aca="false">$C190+(($AM$20-$AM$10))/10</f>
        <v>-0.002</v>
      </c>
      <c r="D191" s="217" t="n">
        <f aca="false">$D190+(($AH$30-$AH$20))/10</f>
        <v>-0.000399999999999998</v>
      </c>
      <c r="E191" s="211" t="n">
        <f aca="false">$AC186</f>
        <v>0</v>
      </c>
      <c r="F191" s="212" t="n">
        <f aca="false">$F190+(($AR$20-$AR$10))/10</f>
        <v>-0.0088</v>
      </c>
      <c r="G191" s="218" t="n">
        <f aca="false">$G190+(($AW$20-$AW$10))/10</f>
        <v>-0.0148</v>
      </c>
      <c r="H191" s="213" t="n">
        <f aca="false">$BB186</f>
        <v>0</v>
      </c>
      <c r="I191" s="213" t="n">
        <f aca="false">$BG186</f>
        <v>0</v>
      </c>
      <c r="K191" s="234" t="n">
        <v>0.79</v>
      </c>
      <c r="L191" s="238" t="n">
        <f aca="false">L190-($L$112-$L$212)/101</f>
        <v>0</v>
      </c>
      <c r="M191" s="239" t="n">
        <f aca="false">M190-($M$112-$M$212)/101</f>
        <v>0</v>
      </c>
      <c r="Q191" s="234" t="n">
        <v>0.8</v>
      </c>
      <c r="R191" s="235" t="n">
        <f aca="false">R190-($R$111-$R$211)/101</f>
        <v>-0.031049504950495</v>
      </c>
      <c r="S191" s="236" t="n">
        <f aca="false">S190-($R$111-$R$211)/101</f>
        <v>-0.031049504950495</v>
      </c>
      <c r="T191" s="165"/>
      <c r="U191" s="165"/>
      <c r="V191" s="165"/>
      <c r="W191" s="165"/>
      <c r="Y191" s="164" t="n">
        <v>188</v>
      </c>
      <c r="Z191" s="245"/>
      <c r="AA191" s="180" t="str">
        <f aca="false">IF(MOD(ROW(),2),"",INDEX($Z$3:$Z$600,ROW()/2))</f>
        <v/>
      </c>
      <c r="AB191" s="181" t="n">
        <v>1.89</v>
      </c>
      <c r="AC191" s="182" t="n">
        <f aca="false">VALUE($Z192)</f>
        <v>0</v>
      </c>
      <c r="AD191" s="164" t="n">
        <v>188</v>
      </c>
      <c r="AE191" s="191"/>
      <c r="AF191" s="227" t="str">
        <f aca="false">IF(MOD(ROW(),10),"",INDEX(AE$3:AE$600,ROW()/10))</f>
        <v/>
      </c>
      <c r="AG191" s="228" t="n">
        <v>186</v>
      </c>
      <c r="AH191" s="229" t="e">
        <f aca="false">VALUE($AF191)</f>
        <v>#VALUE!</v>
      </c>
      <c r="AI191" s="164" t="n">
        <v>188</v>
      </c>
      <c r="AJ191" s="246"/>
      <c r="AK191" s="227" t="str">
        <f aca="false">IF(MOD(ROW(),10),"",INDEX(AJ$3:AJ$600,ROW()/10))</f>
        <v/>
      </c>
      <c r="AL191" s="228" t="n">
        <v>181</v>
      </c>
      <c r="AM191" s="229" t="e">
        <f aca="false">VALUE($AK191)</f>
        <v>#VALUE!</v>
      </c>
      <c r="AN191" s="164" t="n">
        <v>188</v>
      </c>
      <c r="AO191" s="190"/>
      <c r="AP191" s="227" t="str">
        <f aca="false">IF(MOD(ROW(),10),"",INDEX(AO$3:AO$600,ROW()/10))</f>
        <v/>
      </c>
      <c r="AQ191" s="181" t="n">
        <v>1.89</v>
      </c>
      <c r="AR191" s="229" t="e">
        <f aca="false">VALUE($AP191)</f>
        <v>#VALUE!</v>
      </c>
      <c r="AS191" s="164" t="n">
        <v>1880</v>
      </c>
      <c r="AT191" s="246"/>
      <c r="AU191" s="227" t="str">
        <f aca="false">IF(MOD(ROW(),10),"",INDEX(AT$3:AT$600,ROW()/10))</f>
        <v/>
      </c>
      <c r="AV191" s="181" t="n">
        <v>1.89</v>
      </c>
      <c r="AW191" s="229" t="e">
        <f aca="false">VALUE($AU191)</f>
        <v>#VALUE!</v>
      </c>
      <c r="AY191" s="246"/>
      <c r="AZ191" s="180" t="str">
        <f aca="false">IF(MOD(ROW(),2),"",INDEX(AY$3:AY$600,ROW()/2))</f>
        <v/>
      </c>
      <c r="BA191" s="181" t="n">
        <v>1.89</v>
      </c>
      <c r="BB191" s="182" t="e">
        <f aca="false">VALUE(AZ191)</f>
        <v>#VALUE!</v>
      </c>
      <c r="BD191" s="246"/>
      <c r="BE191" s="180" t="str">
        <f aca="false">IF(MOD(ROW(),2),"",INDEX(BD$3:BD$600,ROW()/2))</f>
        <v/>
      </c>
      <c r="BF191" s="181" t="n">
        <v>1.89</v>
      </c>
      <c r="BG191" s="182" t="n">
        <f aca="false">VALUE($BD192)</f>
        <v>0</v>
      </c>
    </row>
    <row r="192" customFormat="false" ht="13.5" hidden="false" customHeight="false" outlineLevel="0" collapsed="false">
      <c r="A192" s="208" t="n">
        <v>1.85</v>
      </c>
      <c r="B192" s="209" t="n">
        <v>0.59000000000004</v>
      </c>
      <c r="C192" s="213" t="n">
        <f aca="false">$C191+(($AM$20-$AM$10))/10</f>
        <v>-0.0025</v>
      </c>
      <c r="D192" s="217" t="n">
        <f aca="false">$D191+(($AH$30-$AH$20))/10</f>
        <v>-0.000499999999999997</v>
      </c>
      <c r="E192" s="211" t="n">
        <f aca="false">$AC187</f>
        <v>0</v>
      </c>
      <c r="F192" s="212" t="n">
        <f aca="false">$F191+(($AR$20-$AR$10))/10</f>
        <v>-0.011</v>
      </c>
      <c r="G192" s="218" t="n">
        <f aca="false">$G191+(($AW$20-$AW$10))/10</f>
        <v>-0.0185</v>
      </c>
      <c r="H192" s="213" t="n">
        <f aca="false">$BB186+($BB188-$BB186)/2</f>
        <v>0</v>
      </c>
      <c r="I192" s="213" t="n">
        <f aca="false">$BG186+($BG188-$BG186)/2</f>
        <v>0</v>
      </c>
      <c r="K192" s="234" t="n">
        <v>0.8</v>
      </c>
      <c r="L192" s="238" t="n">
        <f aca="false">L191-($L$112-$L$212)/101</f>
        <v>0</v>
      </c>
      <c r="M192" s="239" t="n">
        <f aca="false">M191-($M$112-$M$212)/101</f>
        <v>0</v>
      </c>
      <c r="Q192" s="234" t="n">
        <v>0.81</v>
      </c>
      <c r="R192" s="235" t="n">
        <f aca="false">R191-($R$111-$R$211)/101</f>
        <v>-0.0314376237623762</v>
      </c>
      <c r="S192" s="236" t="n">
        <f aca="false">S191-($R$111-$R$211)/101</f>
        <v>-0.0314376237623762</v>
      </c>
      <c r="T192" s="165"/>
      <c r="U192" s="165"/>
      <c r="V192" s="165"/>
      <c r="W192" s="165"/>
      <c r="Y192" s="164" t="n">
        <v>189</v>
      </c>
      <c r="Z192" s="245"/>
      <c r="AA192" s="180" t="n">
        <f aca="false">IF(MOD(ROW(),2),"",INDEX($Z$3:$Z$600,ROW()/2))</f>
        <v>112.73</v>
      </c>
      <c r="AB192" s="181" t="n">
        <v>1.9</v>
      </c>
      <c r="AC192" s="182" t="n">
        <f aca="false">VALUE($Z193)</f>
        <v>0</v>
      </c>
      <c r="AD192" s="164" t="n">
        <v>189</v>
      </c>
      <c r="AE192" s="191"/>
      <c r="AF192" s="227" t="str">
        <f aca="false">IF(MOD(ROW(),10),"",INDEX(AE$3:AE$600,ROW()/10))</f>
        <v/>
      </c>
      <c r="AG192" s="228" t="n">
        <v>187</v>
      </c>
      <c r="AH192" s="229" t="e">
        <f aca="false">VALUE($AF192)</f>
        <v>#VALUE!</v>
      </c>
      <c r="AI192" s="164" t="n">
        <v>189</v>
      </c>
      <c r="AJ192" s="246"/>
      <c r="AK192" s="227" t="str">
        <f aca="false">IF(MOD(ROW(),10),"",INDEX(AJ$3:AJ$600,ROW()/10))</f>
        <v/>
      </c>
      <c r="AL192" s="228" t="n">
        <v>182</v>
      </c>
      <c r="AM192" s="229" t="e">
        <f aca="false">VALUE($AK192)</f>
        <v>#VALUE!</v>
      </c>
      <c r="AN192" s="164" t="n">
        <v>189</v>
      </c>
      <c r="AO192" s="190"/>
      <c r="AP192" s="227" t="str">
        <f aca="false">IF(MOD(ROW(),10),"",INDEX(AO$3:AO$600,ROW()/10))</f>
        <v/>
      </c>
      <c r="AQ192" s="181" t="n">
        <v>1.9</v>
      </c>
      <c r="AR192" s="229" t="e">
        <f aca="false">VALUE($AP192)</f>
        <v>#VALUE!</v>
      </c>
      <c r="AS192" s="164" t="n">
        <v>1890</v>
      </c>
      <c r="AT192" s="246"/>
      <c r="AU192" s="227" t="str">
        <f aca="false">IF(MOD(ROW(),10),"",INDEX(AT$3:AT$600,ROW()/10))</f>
        <v/>
      </c>
      <c r="AV192" s="181" t="n">
        <v>1.9</v>
      </c>
      <c r="AW192" s="229" t="e">
        <f aca="false">VALUE($AU192)</f>
        <v>#VALUE!</v>
      </c>
      <c r="AY192" s="246"/>
      <c r="AZ192" s="180" t="n">
        <f aca="false">IF(MOD(ROW(),2),"",INDEX(AY$3:AY$600,ROW()/2))</f>
        <v>0</v>
      </c>
      <c r="BA192" s="181" t="n">
        <v>1.9</v>
      </c>
      <c r="BB192" s="182" t="n">
        <f aca="false">VALUE(AZ192)</f>
        <v>0</v>
      </c>
      <c r="BD192" s="246"/>
      <c r="BE192" s="180" t="n">
        <f aca="false">IF(MOD(ROW(),2),"",INDEX(BD$3:BD$600,ROW()/2))</f>
        <v>0</v>
      </c>
      <c r="BF192" s="181" t="n">
        <v>1.9</v>
      </c>
      <c r="BG192" s="182" t="n">
        <f aca="false">VALUE($BD193)</f>
        <v>0</v>
      </c>
    </row>
    <row r="193" customFormat="false" ht="13.5" hidden="false" customHeight="false" outlineLevel="0" collapsed="false">
      <c r="A193" s="208" t="n">
        <v>1.86</v>
      </c>
      <c r="B193" s="209" t="n">
        <v>0.58000000000004</v>
      </c>
      <c r="C193" s="213" t="n">
        <f aca="false">$C192+(($AM$20-$AM$10))/10</f>
        <v>-0.003</v>
      </c>
      <c r="D193" s="217" t="n">
        <f aca="false">$D192+(($AH$30-$AH$20))/10</f>
        <v>-0.000599999999999996</v>
      </c>
      <c r="E193" s="211" t="n">
        <f aca="false">$AC188</f>
        <v>0</v>
      </c>
      <c r="F193" s="212" t="n">
        <f aca="false">$F192+(($AR$20-$AR$10))/10</f>
        <v>-0.0132</v>
      </c>
      <c r="G193" s="218" t="n">
        <f aca="false">$G192+(($AW$20-$AW$10))/10</f>
        <v>-0.0222</v>
      </c>
      <c r="H193" s="213" t="n">
        <f aca="false">$BB188</f>
        <v>0</v>
      </c>
      <c r="I193" s="213" t="n">
        <f aca="false">$BG188</f>
        <v>0</v>
      </c>
      <c r="K193" s="234" t="n">
        <v>0.81</v>
      </c>
      <c r="L193" s="238" t="n">
        <f aca="false">L192-($L$112-$L$212)/101</f>
        <v>0</v>
      </c>
      <c r="M193" s="239" t="n">
        <f aca="false">M192-($M$112-$M$212)/101</f>
        <v>0</v>
      </c>
      <c r="Q193" s="234" t="n">
        <v>0.82</v>
      </c>
      <c r="R193" s="235" t="n">
        <f aca="false">R192-($R$111-$R$211)/101</f>
        <v>-0.0318257425742574</v>
      </c>
      <c r="S193" s="236" t="n">
        <f aca="false">S192-($R$111-$R$211)/101</f>
        <v>-0.0318257425742574</v>
      </c>
      <c r="T193" s="165"/>
      <c r="U193" s="165"/>
      <c r="V193" s="165"/>
      <c r="W193" s="165"/>
      <c r="Y193" s="164" t="n">
        <v>190</v>
      </c>
      <c r="Z193" s="245"/>
      <c r="AA193" s="180" t="str">
        <f aca="false">IF(MOD(ROW(),2),"",INDEX($Z$3:$Z$600,ROW()/2))</f>
        <v/>
      </c>
      <c r="AB193" s="181" t="n">
        <v>1.91</v>
      </c>
      <c r="AC193" s="182" t="n">
        <f aca="false">VALUE($Z194)</f>
        <v>0</v>
      </c>
      <c r="AD193" s="164" t="n">
        <v>190</v>
      </c>
      <c r="AE193" s="191"/>
      <c r="AF193" s="227" t="str">
        <f aca="false">IF(MOD(ROW(),10),"",INDEX(AE$3:AE$600,ROW()/10))</f>
        <v/>
      </c>
      <c r="AG193" s="228" t="n">
        <v>188</v>
      </c>
      <c r="AH193" s="229" t="e">
        <f aca="false">VALUE($AF193)</f>
        <v>#VALUE!</v>
      </c>
      <c r="AI193" s="164" t="n">
        <v>190</v>
      </c>
      <c r="AJ193" s="246"/>
      <c r="AK193" s="227" t="str">
        <f aca="false">IF(MOD(ROW(),10),"",INDEX(AJ$3:AJ$600,ROW()/10))</f>
        <v/>
      </c>
      <c r="AL193" s="228" t="n">
        <v>183</v>
      </c>
      <c r="AM193" s="229" t="e">
        <f aca="false">VALUE($AK193)</f>
        <v>#VALUE!</v>
      </c>
      <c r="AN193" s="164" t="n">
        <v>190</v>
      </c>
      <c r="AO193" s="190"/>
      <c r="AP193" s="227" t="str">
        <f aca="false">IF(MOD(ROW(),10),"",INDEX(AO$3:AO$600,ROW()/10))</f>
        <v/>
      </c>
      <c r="AQ193" s="181" t="n">
        <v>1.91</v>
      </c>
      <c r="AR193" s="229" t="e">
        <f aca="false">VALUE($AP193)</f>
        <v>#VALUE!</v>
      </c>
      <c r="AS193" s="164" t="n">
        <v>1900</v>
      </c>
      <c r="AT193" s="246"/>
      <c r="AU193" s="227" t="str">
        <f aca="false">IF(MOD(ROW(),10),"",INDEX(AT$3:AT$600,ROW()/10))</f>
        <v/>
      </c>
      <c r="AV193" s="181" t="n">
        <v>1.91</v>
      </c>
      <c r="AW193" s="229" t="e">
        <f aca="false">VALUE($AU193)</f>
        <v>#VALUE!</v>
      </c>
      <c r="AY193" s="246"/>
      <c r="AZ193" s="180" t="str">
        <f aca="false">IF(MOD(ROW(),2),"",INDEX(AY$3:AY$600,ROW()/2))</f>
        <v/>
      </c>
      <c r="BA193" s="181" t="n">
        <v>1.91</v>
      </c>
      <c r="BB193" s="182" t="e">
        <f aca="false">VALUE(AZ193)</f>
        <v>#VALUE!</v>
      </c>
      <c r="BD193" s="246"/>
      <c r="BE193" s="180" t="str">
        <f aca="false">IF(MOD(ROW(),2),"",INDEX(BD$3:BD$600,ROW()/2))</f>
        <v/>
      </c>
      <c r="BF193" s="181" t="n">
        <v>1.91</v>
      </c>
      <c r="BG193" s="182" t="n">
        <f aca="false">VALUE($BD194)</f>
        <v>0</v>
      </c>
    </row>
    <row r="194" customFormat="false" ht="13.5" hidden="false" customHeight="false" outlineLevel="0" collapsed="false">
      <c r="A194" s="208" t="n">
        <v>1.87</v>
      </c>
      <c r="B194" s="209" t="n">
        <v>0.57000000000004</v>
      </c>
      <c r="C194" s="213" t="n">
        <f aca="false">$C193+(($AM$20-$AM$10))/10</f>
        <v>-0.0035</v>
      </c>
      <c r="D194" s="217" t="n">
        <f aca="false">$D193+(($AH$30-$AH$20))/10</f>
        <v>-0.000699999999999996</v>
      </c>
      <c r="E194" s="211" t="n">
        <f aca="false">$AC189</f>
        <v>0</v>
      </c>
      <c r="F194" s="212" t="n">
        <f aca="false">$F193+(($AR$20-$AR$10))/10</f>
        <v>-0.0154</v>
      </c>
      <c r="G194" s="218" t="n">
        <f aca="false">$G193+(($AW$20-$AW$10))/10</f>
        <v>-0.0259</v>
      </c>
      <c r="H194" s="213" t="n">
        <f aca="false">$BB188+($BB190-$BB188)/2</f>
        <v>0</v>
      </c>
      <c r="I194" s="213" t="n">
        <f aca="false">$BG188+($BG190-$BG188)/2</f>
        <v>0</v>
      </c>
      <c r="K194" s="234" t="n">
        <v>0.82</v>
      </c>
      <c r="L194" s="238" t="n">
        <f aca="false">L193-($L$112-$L$212)/101</f>
        <v>0</v>
      </c>
      <c r="M194" s="239" t="n">
        <f aca="false">M193-($M$112-$M$212)/101</f>
        <v>0</v>
      </c>
      <c r="Q194" s="234" t="n">
        <v>0.83</v>
      </c>
      <c r="R194" s="235" t="n">
        <f aca="false">R193-($R$111-$R$211)/101</f>
        <v>-0.0322138613861386</v>
      </c>
      <c r="S194" s="236" t="n">
        <f aca="false">S193-($R$111-$R$211)/101</f>
        <v>-0.0322138613861386</v>
      </c>
      <c r="T194" s="165"/>
      <c r="U194" s="165"/>
      <c r="V194" s="165"/>
      <c r="W194" s="165"/>
      <c r="Y194" s="164" t="n">
        <v>191</v>
      </c>
      <c r="Z194" s="245"/>
      <c r="AA194" s="180" t="n">
        <f aca="false">IF(MOD(ROW(),2),"",INDEX($Z$3:$Z$600,ROW()/2))</f>
        <v>114.06</v>
      </c>
      <c r="AB194" s="181" t="n">
        <v>1.92</v>
      </c>
      <c r="AC194" s="182" t="n">
        <f aca="false">VALUE($Z195)</f>
        <v>0</v>
      </c>
      <c r="AD194" s="164" t="n">
        <v>191</v>
      </c>
      <c r="AE194" s="191"/>
      <c r="AF194" s="227" t="str">
        <f aca="false">IF(MOD(ROW(),10),"",INDEX(AE$3:AE$600,ROW()/10))</f>
        <v/>
      </c>
      <c r="AG194" s="228" t="n">
        <v>189</v>
      </c>
      <c r="AH194" s="229" t="e">
        <f aca="false">VALUE($AF194)</f>
        <v>#VALUE!</v>
      </c>
      <c r="AI194" s="164" t="n">
        <v>191</v>
      </c>
      <c r="AJ194" s="246"/>
      <c r="AK194" s="227" t="str">
        <f aca="false">IF(MOD(ROW(),10),"",INDEX(AJ$3:AJ$600,ROW()/10))</f>
        <v/>
      </c>
      <c r="AL194" s="228" t="n">
        <v>184</v>
      </c>
      <c r="AM194" s="229" t="e">
        <f aca="false">VALUE($AK194)</f>
        <v>#VALUE!</v>
      </c>
      <c r="AN194" s="164" t="n">
        <v>191</v>
      </c>
      <c r="AO194" s="190"/>
      <c r="AP194" s="227" t="str">
        <f aca="false">IF(MOD(ROW(),10),"",INDEX(AO$3:AO$600,ROW()/10))</f>
        <v/>
      </c>
      <c r="AQ194" s="181" t="n">
        <v>1.92</v>
      </c>
      <c r="AR194" s="229" t="e">
        <f aca="false">VALUE($AP194)</f>
        <v>#VALUE!</v>
      </c>
      <c r="AS194" s="164" t="n">
        <v>1910</v>
      </c>
      <c r="AT194" s="246"/>
      <c r="AU194" s="227" t="str">
        <f aca="false">IF(MOD(ROW(),10),"",INDEX(AT$3:AT$600,ROW()/10))</f>
        <v/>
      </c>
      <c r="AV194" s="181" t="n">
        <v>1.92</v>
      </c>
      <c r="AW194" s="229" t="e">
        <f aca="false">VALUE($AU194)</f>
        <v>#VALUE!</v>
      </c>
      <c r="AY194" s="246"/>
      <c r="AZ194" s="180" t="n">
        <f aca="false">IF(MOD(ROW(),2),"",INDEX(AY$3:AY$600,ROW()/2))</f>
        <v>0</v>
      </c>
      <c r="BA194" s="181" t="n">
        <v>1.92</v>
      </c>
      <c r="BB194" s="182" t="n">
        <f aca="false">VALUE(AZ194)</f>
        <v>0</v>
      </c>
      <c r="BD194" s="246"/>
      <c r="BE194" s="180" t="n">
        <f aca="false">IF(MOD(ROW(),2),"",INDEX(BD$3:BD$600,ROW()/2))</f>
        <v>0</v>
      </c>
      <c r="BF194" s="181" t="n">
        <v>1.92</v>
      </c>
      <c r="BG194" s="182" t="n">
        <f aca="false">VALUE($BD195)</f>
        <v>0</v>
      </c>
    </row>
    <row r="195" customFormat="false" ht="13.5" hidden="false" customHeight="false" outlineLevel="0" collapsed="false">
      <c r="A195" s="208" t="n">
        <v>1.88</v>
      </c>
      <c r="B195" s="209" t="n">
        <v>0.56000000000004</v>
      </c>
      <c r="C195" s="213" t="n">
        <f aca="false">$C194+(($AM$20-$AM$10))/10</f>
        <v>-0.004</v>
      </c>
      <c r="D195" s="217" t="n">
        <f aca="false">$D194+(($AH$30-$AH$20))/10</f>
        <v>-0.000799999999999995</v>
      </c>
      <c r="E195" s="211" t="n">
        <f aca="false">$AC190</f>
        <v>0</v>
      </c>
      <c r="F195" s="212" t="n">
        <f aca="false">$F194+(($AR$20-$AR$10))/10</f>
        <v>-0.0176</v>
      </c>
      <c r="G195" s="218" t="n">
        <f aca="false">$G194+(($AW$20-$AW$10))/10</f>
        <v>-0.0296</v>
      </c>
      <c r="H195" s="213" t="n">
        <f aca="false">$BB190</f>
        <v>0</v>
      </c>
      <c r="I195" s="213" t="n">
        <f aca="false">$BG190</f>
        <v>0</v>
      </c>
      <c r="K195" s="234" t="n">
        <v>0.83</v>
      </c>
      <c r="L195" s="238" t="n">
        <f aca="false">L194-($L$112-$L$212)/101</f>
        <v>0</v>
      </c>
      <c r="M195" s="239" t="n">
        <f aca="false">M194-($M$112-$M$212)/101</f>
        <v>0</v>
      </c>
      <c r="Q195" s="234" t="n">
        <v>0.84</v>
      </c>
      <c r="R195" s="235" t="n">
        <f aca="false">R194-($R$111-$R$211)/101</f>
        <v>-0.0326019801980198</v>
      </c>
      <c r="S195" s="236" t="n">
        <f aca="false">S194-($R$111-$R$211)/101</f>
        <v>-0.0326019801980198</v>
      </c>
      <c r="T195" s="165"/>
      <c r="U195" s="165"/>
      <c r="V195" s="165"/>
      <c r="W195" s="165"/>
      <c r="Y195" s="164" t="n">
        <v>192</v>
      </c>
      <c r="Z195" s="245"/>
      <c r="AA195" s="180" t="str">
        <f aca="false">IF(MOD(ROW(),2),"",INDEX($Z$3:$Z$600,ROW()/2))</f>
        <v/>
      </c>
      <c r="AB195" s="181" t="n">
        <v>1.93</v>
      </c>
      <c r="AC195" s="182" t="n">
        <f aca="false">VALUE($Z196)</f>
        <v>0</v>
      </c>
      <c r="AD195" s="164" t="n">
        <v>192</v>
      </c>
      <c r="AE195" s="191"/>
      <c r="AF195" s="227" t="str">
        <f aca="false">IF(MOD(ROW(),10),"",INDEX(AE$3:AE$600,ROW()/10))</f>
        <v/>
      </c>
      <c r="AG195" s="228" t="n">
        <v>190</v>
      </c>
      <c r="AH195" s="229" t="e">
        <f aca="false">VALUE($AF195)</f>
        <v>#VALUE!</v>
      </c>
      <c r="AI195" s="164" t="n">
        <v>192</v>
      </c>
      <c r="AJ195" s="246"/>
      <c r="AK195" s="227" t="str">
        <f aca="false">IF(MOD(ROW(),10),"",INDEX(AJ$3:AJ$600,ROW()/10))</f>
        <v/>
      </c>
      <c r="AL195" s="228" t="n">
        <v>185</v>
      </c>
      <c r="AM195" s="229" t="e">
        <f aca="false">VALUE($AK195)</f>
        <v>#VALUE!</v>
      </c>
      <c r="AN195" s="164" t="n">
        <v>192</v>
      </c>
      <c r="AO195" s="190"/>
      <c r="AP195" s="227" t="str">
        <f aca="false">IF(MOD(ROW(),10),"",INDEX(AO$3:AO$600,ROW()/10))</f>
        <v/>
      </c>
      <c r="AQ195" s="181" t="n">
        <v>1.93</v>
      </c>
      <c r="AR195" s="229" t="e">
        <f aca="false">VALUE($AP195)</f>
        <v>#VALUE!</v>
      </c>
      <c r="AS195" s="164" t="n">
        <v>1920</v>
      </c>
      <c r="AT195" s="246"/>
      <c r="AU195" s="227" t="str">
        <f aca="false">IF(MOD(ROW(),10),"",INDEX(AT$3:AT$600,ROW()/10))</f>
        <v/>
      </c>
      <c r="AV195" s="181" t="n">
        <v>1.93</v>
      </c>
      <c r="AW195" s="229" t="e">
        <f aca="false">VALUE($AU195)</f>
        <v>#VALUE!</v>
      </c>
      <c r="AY195" s="246"/>
      <c r="AZ195" s="180" t="str">
        <f aca="false">IF(MOD(ROW(),2),"",INDEX(AY$3:AY$600,ROW()/2))</f>
        <v/>
      </c>
      <c r="BA195" s="181" t="n">
        <v>1.93</v>
      </c>
      <c r="BB195" s="182" t="e">
        <f aca="false">VALUE(AZ195)</f>
        <v>#VALUE!</v>
      </c>
      <c r="BD195" s="246"/>
      <c r="BE195" s="180" t="str">
        <f aca="false">IF(MOD(ROW(),2),"",INDEX(BD$3:BD$600,ROW()/2))</f>
        <v/>
      </c>
      <c r="BF195" s="181" t="n">
        <v>1.93</v>
      </c>
      <c r="BG195" s="182" t="n">
        <f aca="false">VALUE($BD196)</f>
        <v>0</v>
      </c>
    </row>
    <row r="196" customFormat="false" ht="13.5" hidden="false" customHeight="false" outlineLevel="0" collapsed="false">
      <c r="A196" s="208" t="n">
        <v>1.89</v>
      </c>
      <c r="B196" s="209" t="n">
        <v>0.55000000000004</v>
      </c>
      <c r="C196" s="213" t="n">
        <f aca="false">$C195+(($AM$20-$AM$10))/10</f>
        <v>-0.0045</v>
      </c>
      <c r="D196" s="217" t="n">
        <f aca="false">$D195+(($AH$30-$AH$20))/10</f>
        <v>-0.000899999999999995</v>
      </c>
      <c r="E196" s="211" t="n">
        <f aca="false">$AC191</f>
        <v>0</v>
      </c>
      <c r="F196" s="212" t="n">
        <f aca="false">$F195+(($AR$20-$AR$10))/10</f>
        <v>-0.0198</v>
      </c>
      <c r="G196" s="218" t="n">
        <f aca="false">$G195+(($AW$20-$AW$10))/10</f>
        <v>-0.0333</v>
      </c>
      <c r="H196" s="213" t="n">
        <f aca="false">$BB190+($BB192-$BB190)/2</f>
        <v>0</v>
      </c>
      <c r="I196" s="213" t="n">
        <f aca="false">$BG190+($BG192-$BG190)/2</f>
        <v>0</v>
      </c>
      <c r="K196" s="234" t="n">
        <v>0.84</v>
      </c>
      <c r="L196" s="238" t="n">
        <f aca="false">L195-($L$112-$L$212)/101</f>
        <v>0</v>
      </c>
      <c r="M196" s="239" t="n">
        <f aca="false">M195-($M$112-$M$212)/101</f>
        <v>0</v>
      </c>
      <c r="Q196" s="234" t="n">
        <v>0.85</v>
      </c>
      <c r="R196" s="235" t="n">
        <f aca="false">R195-($R$111-$R$211)/101</f>
        <v>-0.032990099009901</v>
      </c>
      <c r="S196" s="236" t="n">
        <f aca="false">S195-($R$111-$R$211)/101</f>
        <v>-0.032990099009901</v>
      </c>
      <c r="T196" s="165"/>
      <c r="U196" s="165"/>
      <c r="V196" s="165"/>
      <c r="W196" s="165"/>
      <c r="Y196" s="164" t="n">
        <v>193</v>
      </c>
      <c r="Z196" s="245"/>
      <c r="AA196" s="180" t="n">
        <f aca="false">IF(MOD(ROW(),2),"",INDEX($Z$3:$Z$600,ROW()/2))</f>
        <v>115.38</v>
      </c>
      <c r="AB196" s="181" t="n">
        <v>1.94</v>
      </c>
      <c r="AC196" s="182" t="n">
        <f aca="false">VALUE($Z197)</f>
        <v>0</v>
      </c>
      <c r="AD196" s="164" t="n">
        <v>193</v>
      </c>
      <c r="AE196" s="191"/>
      <c r="AF196" s="227" t="str">
        <f aca="false">IF(MOD(ROW(),10),"",INDEX(AE$3:AE$600,ROW()/10))</f>
        <v/>
      </c>
      <c r="AG196" s="228" t="n">
        <v>191</v>
      </c>
      <c r="AH196" s="229" t="e">
        <f aca="false">VALUE($AF196)</f>
        <v>#VALUE!</v>
      </c>
      <c r="AI196" s="164" t="n">
        <v>193</v>
      </c>
      <c r="AJ196" s="246"/>
      <c r="AK196" s="227" t="str">
        <f aca="false">IF(MOD(ROW(),10),"",INDEX(AJ$3:AJ$600,ROW()/10))</f>
        <v/>
      </c>
      <c r="AL196" s="228" t="n">
        <v>186</v>
      </c>
      <c r="AM196" s="229" t="e">
        <f aca="false">VALUE($AK196)</f>
        <v>#VALUE!</v>
      </c>
      <c r="AN196" s="164" t="n">
        <v>193</v>
      </c>
      <c r="AO196" s="190"/>
      <c r="AP196" s="227" t="str">
        <f aca="false">IF(MOD(ROW(),10),"",INDEX(AO$3:AO$600,ROW()/10))</f>
        <v/>
      </c>
      <c r="AQ196" s="181" t="n">
        <v>1.94</v>
      </c>
      <c r="AR196" s="229" t="e">
        <f aca="false">VALUE($AP196)</f>
        <v>#VALUE!</v>
      </c>
      <c r="AS196" s="164" t="n">
        <v>1930</v>
      </c>
      <c r="AT196" s="246"/>
      <c r="AU196" s="227" t="str">
        <f aca="false">IF(MOD(ROW(),10),"",INDEX(AT$3:AT$600,ROW()/10))</f>
        <v/>
      </c>
      <c r="AV196" s="181" t="n">
        <v>1.94</v>
      </c>
      <c r="AW196" s="229" t="e">
        <f aca="false">VALUE($AU196)</f>
        <v>#VALUE!</v>
      </c>
      <c r="AY196" s="246"/>
      <c r="AZ196" s="180" t="n">
        <f aca="false">IF(MOD(ROW(),2),"",INDEX(AY$3:AY$600,ROW()/2))</f>
        <v>0</v>
      </c>
      <c r="BA196" s="181" t="n">
        <v>1.94</v>
      </c>
      <c r="BB196" s="182" t="n">
        <f aca="false">VALUE(AZ196)</f>
        <v>0</v>
      </c>
      <c r="BD196" s="246"/>
      <c r="BE196" s="180" t="n">
        <f aca="false">IF(MOD(ROW(),2),"",INDEX(BD$3:BD$600,ROW()/2))</f>
        <v>0</v>
      </c>
      <c r="BF196" s="181" t="n">
        <v>1.94</v>
      </c>
      <c r="BG196" s="182" t="n">
        <f aca="false">VALUE($BD197)</f>
        <v>0</v>
      </c>
    </row>
    <row r="197" customFormat="false" ht="13.5" hidden="false" customHeight="false" outlineLevel="0" collapsed="false">
      <c r="A197" s="208" t="n">
        <v>1.9</v>
      </c>
      <c r="B197" s="209" t="n">
        <v>0.54000000000004</v>
      </c>
      <c r="C197" s="213" t="n">
        <f aca="false">$AM200</f>
        <v>0</v>
      </c>
      <c r="D197" s="241" t="n">
        <f aca="false">$AH200</f>
        <v>0</v>
      </c>
      <c r="E197" s="211" t="n">
        <f aca="false">$AC192</f>
        <v>0</v>
      </c>
      <c r="F197" s="212" t="n">
        <f aca="false">$AR200</f>
        <v>0</v>
      </c>
      <c r="G197" s="218" t="n">
        <f aca="false">$AW200</f>
        <v>0</v>
      </c>
      <c r="H197" s="213" t="n">
        <f aca="false">$BB192</f>
        <v>0</v>
      </c>
      <c r="I197" s="213" t="n">
        <f aca="false">$BG192</f>
        <v>0</v>
      </c>
      <c r="K197" s="234" t="n">
        <v>0.85</v>
      </c>
      <c r="L197" s="238" t="n">
        <f aca="false">L196-($L$112-$L$212)/101</f>
        <v>0</v>
      </c>
      <c r="M197" s="239" t="n">
        <f aca="false">M196-($M$112-$M$212)/101</f>
        <v>0</v>
      </c>
      <c r="Q197" s="234" t="n">
        <v>0.86</v>
      </c>
      <c r="R197" s="235" t="n">
        <f aca="false">R196-($R$111-$R$211)/101</f>
        <v>-0.0333782178217821</v>
      </c>
      <c r="S197" s="236" t="n">
        <f aca="false">S196-($R$111-$R$211)/101</f>
        <v>-0.0333782178217821</v>
      </c>
      <c r="T197" s="165"/>
      <c r="U197" s="165"/>
      <c r="V197" s="165"/>
      <c r="W197" s="165"/>
      <c r="Y197" s="164" t="n">
        <v>194</v>
      </c>
      <c r="Z197" s="245"/>
      <c r="AA197" s="180" t="str">
        <f aca="false">IF(MOD(ROW(),2),"",INDEX($Z$3:$Z$600,ROW()/2))</f>
        <v/>
      </c>
      <c r="AB197" s="181" t="n">
        <v>1.95</v>
      </c>
      <c r="AC197" s="182" t="n">
        <f aca="false">VALUE($Z198)</f>
        <v>0</v>
      </c>
      <c r="AD197" s="164" t="n">
        <v>194</v>
      </c>
      <c r="AE197" s="191"/>
      <c r="AF197" s="227" t="str">
        <f aca="false">IF(MOD(ROW(),10),"",INDEX(AE$3:AE$600,ROW()/10))</f>
        <v/>
      </c>
      <c r="AG197" s="228" t="n">
        <v>192</v>
      </c>
      <c r="AH197" s="229" t="e">
        <f aca="false">VALUE($AF197)</f>
        <v>#VALUE!</v>
      </c>
      <c r="AI197" s="164" t="n">
        <v>194</v>
      </c>
      <c r="AJ197" s="246"/>
      <c r="AK197" s="227" t="str">
        <f aca="false">IF(MOD(ROW(),10),"",INDEX(AJ$3:AJ$600,ROW()/10))</f>
        <v/>
      </c>
      <c r="AL197" s="228" t="n">
        <v>187</v>
      </c>
      <c r="AM197" s="229" t="e">
        <f aca="false">VALUE($AK197)</f>
        <v>#VALUE!</v>
      </c>
      <c r="AN197" s="164" t="n">
        <v>194</v>
      </c>
      <c r="AO197" s="190"/>
      <c r="AP197" s="227" t="str">
        <f aca="false">IF(MOD(ROW(),10),"",INDEX(AO$3:AO$600,ROW()/10))</f>
        <v/>
      </c>
      <c r="AQ197" s="181" t="n">
        <v>1.95</v>
      </c>
      <c r="AR197" s="229" t="e">
        <f aca="false">VALUE($AP197)</f>
        <v>#VALUE!</v>
      </c>
      <c r="AS197" s="164" t="n">
        <v>1940</v>
      </c>
      <c r="AT197" s="246"/>
      <c r="AU197" s="227" t="str">
        <f aca="false">IF(MOD(ROW(),10),"",INDEX(AT$3:AT$600,ROW()/10))</f>
        <v/>
      </c>
      <c r="AV197" s="181" t="n">
        <v>1.95</v>
      </c>
      <c r="AW197" s="229" t="e">
        <f aca="false">VALUE($AU197)</f>
        <v>#VALUE!</v>
      </c>
      <c r="AY197" s="246"/>
      <c r="AZ197" s="180" t="str">
        <f aca="false">IF(MOD(ROW(),2),"",INDEX(AY$3:AY$600,ROW()/2))</f>
        <v/>
      </c>
      <c r="BA197" s="181" t="n">
        <v>1.95</v>
      </c>
      <c r="BB197" s="182" t="e">
        <f aca="false">VALUE(AZ197)</f>
        <v>#VALUE!</v>
      </c>
      <c r="BD197" s="246"/>
      <c r="BE197" s="180" t="str">
        <f aca="false">IF(MOD(ROW(),2),"",INDEX(BD$3:BD$600,ROW()/2))</f>
        <v/>
      </c>
      <c r="BF197" s="181" t="n">
        <v>1.95</v>
      </c>
      <c r="BG197" s="182" t="n">
        <f aca="false">VALUE($BD198)</f>
        <v>0</v>
      </c>
    </row>
    <row r="198" customFormat="false" ht="13.5" hidden="false" customHeight="false" outlineLevel="0" collapsed="false">
      <c r="A198" s="208" t="n">
        <v>1.91</v>
      </c>
      <c r="B198" s="209" t="n">
        <v>0.53000000000004</v>
      </c>
      <c r="C198" s="213" t="n">
        <f aca="false">$C197+(($AM$20-$AM$10))/10</f>
        <v>-0.0005</v>
      </c>
      <c r="D198" s="217" t="n">
        <f aca="false">$D197+(($AH$30-$AH$20))/10</f>
        <v>-9.99999999999994E-005</v>
      </c>
      <c r="E198" s="211" t="n">
        <f aca="false">$AC193</f>
        <v>0</v>
      </c>
      <c r="F198" s="212" t="n">
        <f aca="false">$F197+(($AR$20-$AR$10))/10</f>
        <v>-0.0022</v>
      </c>
      <c r="G198" s="218" t="n">
        <f aca="false">$G197+(($AW$20-$AW$10))/10</f>
        <v>-0.0037</v>
      </c>
      <c r="H198" s="213" t="n">
        <f aca="false">$BB192+($BB194-$BB192)/2</f>
        <v>0</v>
      </c>
      <c r="I198" s="213" t="n">
        <f aca="false">$BG192+($BG194-$BG192)/2</f>
        <v>0</v>
      </c>
      <c r="K198" s="234" t="n">
        <v>0.86</v>
      </c>
      <c r="L198" s="238" t="n">
        <f aca="false">L197-($L$112-$L$212)/101</f>
        <v>0</v>
      </c>
      <c r="M198" s="239" t="n">
        <f aca="false">M197-($M$112-$M$212)/101</f>
        <v>0</v>
      </c>
      <c r="Q198" s="234" t="n">
        <v>0.87</v>
      </c>
      <c r="R198" s="235" t="n">
        <f aca="false">R197-($R$111-$R$211)/101</f>
        <v>-0.0337663366336633</v>
      </c>
      <c r="S198" s="236" t="n">
        <f aca="false">S197-($R$111-$R$211)/101</f>
        <v>-0.0337663366336633</v>
      </c>
      <c r="T198" s="165"/>
      <c r="U198" s="165"/>
      <c r="V198" s="165"/>
      <c r="W198" s="165"/>
      <c r="Y198" s="164" t="n">
        <v>195</v>
      </c>
      <c r="Z198" s="245"/>
      <c r="AA198" s="180" t="n">
        <f aca="false">IF(MOD(ROW(),2),"",INDEX($Z$3:$Z$600,ROW()/2))</f>
        <v>116.71</v>
      </c>
      <c r="AB198" s="181" t="n">
        <v>1.96</v>
      </c>
      <c r="AC198" s="182" t="n">
        <f aca="false">VALUE($Z199)</f>
        <v>0</v>
      </c>
      <c r="AD198" s="164" t="n">
        <v>195</v>
      </c>
      <c r="AE198" s="191"/>
      <c r="AF198" s="227" t="str">
        <f aca="false">IF(MOD(ROW(),10),"",INDEX(AE$3:AE$600,ROW()/10))</f>
        <v/>
      </c>
      <c r="AG198" s="228" t="n">
        <v>193</v>
      </c>
      <c r="AH198" s="229" t="e">
        <f aca="false">VALUE($AF198)</f>
        <v>#VALUE!</v>
      </c>
      <c r="AI198" s="164" t="n">
        <v>195</v>
      </c>
      <c r="AJ198" s="246"/>
      <c r="AK198" s="227" t="str">
        <f aca="false">IF(MOD(ROW(),10),"",INDEX(AJ$3:AJ$600,ROW()/10))</f>
        <v/>
      </c>
      <c r="AL198" s="228" t="n">
        <v>188</v>
      </c>
      <c r="AM198" s="229" t="e">
        <f aca="false">VALUE($AK198)</f>
        <v>#VALUE!</v>
      </c>
      <c r="AN198" s="164" t="n">
        <v>195</v>
      </c>
      <c r="AO198" s="190"/>
      <c r="AP198" s="227" t="str">
        <f aca="false">IF(MOD(ROW(),10),"",INDEX(AO$3:AO$600,ROW()/10))</f>
        <v/>
      </c>
      <c r="AQ198" s="181" t="n">
        <v>1.96</v>
      </c>
      <c r="AR198" s="229" t="e">
        <f aca="false">VALUE($AP198)</f>
        <v>#VALUE!</v>
      </c>
      <c r="AS198" s="164" t="n">
        <v>1950</v>
      </c>
      <c r="AT198" s="246"/>
      <c r="AU198" s="227" t="str">
        <f aca="false">IF(MOD(ROW(),10),"",INDEX(AT$3:AT$600,ROW()/10))</f>
        <v/>
      </c>
      <c r="AV198" s="181" t="n">
        <v>1.96</v>
      </c>
      <c r="AW198" s="229" t="e">
        <f aca="false">VALUE($AU198)</f>
        <v>#VALUE!</v>
      </c>
      <c r="AY198" s="246"/>
      <c r="AZ198" s="180" t="n">
        <f aca="false">IF(MOD(ROW(),2),"",INDEX(AY$3:AY$600,ROW()/2))</f>
        <v>0</v>
      </c>
      <c r="BA198" s="181" t="n">
        <v>1.96</v>
      </c>
      <c r="BB198" s="182" t="n">
        <f aca="false">VALUE(AZ198)</f>
        <v>0</v>
      </c>
      <c r="BD198" s="246"/>
      <c r="BE198" s="180" t="n">
        <f aca="false">IF(MOD(ROW(),2),"",INDEX(BD$3:BD$600,ROW()/2))</f>
        <v>0</v>
      </c>
      <c r="BF198" s="181" t="n">
        <v>1.96</v>
      </c>
      <c r="BG198" s="182" t="n">
        <f aca="false">VALUE($BD199)</f>
        <v>0</v>
      </c>
    </row>
    <row r="199" customFormat="false" ht="13.5" hidden="false" customHeight="false" outlineLevel="0" collapsed="false">
      <c r="A199" s="208" t="n">
        <v>1.92</v>
      </c>
      <c r="B199" s="209" t="n">
        <v>0.52000000000004</v>
      </c>
      <c r="C199" s="213" t="n">
        <f aca="false">$C198+(($AM$20-$AM$10))/10</f>
        <v>-0.001</v>
      </c>
      <c r="D199" s="217" t="n">
        <f aca="false">$D198+(($AH$30-$AH$20))/10</f>
        <v>-0.000199999999999999</v>
      </c>
      <c r="E199" s="211" t="n">
        <f aca="false">$AC194</f>
        <v>0</v>
      </c>
      <c r="F199" s="212" t="n">
        <f aca="false">$F198+(($AR$20-$AR$10))/10</f>
        <v>-0.0044</v>
      </c>
      <c r="G199" s="218" t="n">
        <f aca="false">$G198+(($AW$20-$AW$10))/10</f>
        <v>-0.0074</v>
      </c>
      <c r="H199" s="213" t="n">
        <f aca="false">$BB194</f>
        <v>0</v>
      </c>
      <c r="I199" s="213" t="n">
        <f aca="false">$BG194</f>
        <v>0</v>
      </c>
      <c r="K199" s="234" t="n">
        <v>0.87</v>
      </c>
      <c r="L199" s="238" t="n">
        <f aca="false">L198-($L$112-$L$212)/101</f>
        <v>0</v>
      </c>
      <c r="M199" s="239" t="n">
        <f aca="false">M198-($M$112-$M$212)/101</f>
        <v>0</v>
      </c>
      <c r="Q199" s="234" t="n">
        <v>0.88</v>
      </c>
      <c r="R199" s="235" t="n">
        <f aca="false">R198-($R$111-$R$211)/101</f>
        <v>-0.0341544554455445</v>
      </c>
      <c r="S199" s="236" t="n">
        <f aca="false">S198-($R$111-$R$211)/101</f>
        <v>-0.0341544554455445</v>
      </c>
      <c r="T199" s="165"/>
      <c r="U199" s="165"/>
      <c r="V199" s="165"/>
      <c r="W199" s="165"/>
      <c r="Y199" s="164" t="n">
        <v>196</v>
      </c>
      <c r="Z199" s="245"/>
      <c r="AA199" s="180" t="str">
        <f aca="false">IF(MOD(ROW(),2),"",INDEX($Z$3:$Z$600,ROW()/2))</f>
        <v/>
      </c>
      <c r="AB199" s="181" t="n">
        <v>1.97</v>
      </c>
      <c r="AC199" s="182" t="n">
        <f aca="false">VALUE($Z200)</f>
        <v>0</v>
      </c>
      <c r="AD199" s="164" t="n">
        <v>196</v>
      </c>
      <c r="AE199" s="191"/>
      <c r="AF199" s="227" t="str">
        <f aca="false">IF(MOD(ROW(),10),"",INDEX(AE$3:AE$600,ROW()/10))</f>
        <v/>
      </c>
      <c r="AG199" s="228" t="n">
        <v>194</v>
      </c>
      <c r="AH199" s="229" t="e">
        <f aca="false">VALUE($AF199)</f>
        <v>#VALUE!</v>
      </c>
      <c r="AI199" s="164" t="n">
        <v>196</v>
      </c>
      <c r="AJ199" s="246"/>
      <c r="AK199" s="227" t="str">
        <f aca="false">IF(MOD(ROW(),10),"",INDEX(AJ$3:AJ$600,ROW()/10))</f>
        <v/>
      </c>
      <c r="AL199" s="228" t="n">
        <v>189</v>
      </c>
      <c r="AM199" s="229" t="e">
        <f aca="false">VALUE($AK199)</f>
        <v>#VALUE!</v>
      </c>
      <c r="AN199" s="164" t="n">
        <v>196</v>
      </c>
      <c r="AO199" s="190"/>
      <c r="AP199" s="227" t="str">
        <f aca="false">IF(MOD(ROW(),10),"",INDEX(AO$3:AO$600,ROW()/10))</f>
        <v/>
      </c>
      <c r="AQ199" s="181" t="n">
        <v>1.97</v>
      </c>
      <c r="AR199" s="229" t="e">
        <f aca="false">VALUE($AP199)</f>
        <v>#VALUE!</v>
      </c>
      <c r="AS199" s="164" t="n">
        <v>1960</v>
      </c>
      <c r="AT199" s="246"/>
      <c r="AU199" s="227" t="str">
        <f aca="false">IF(MOD(ROW(),10),"",INDEX(AT$3:AT$600,ROW()/10))</f>
        <v/>
      </c>
      <c r="AV199" s="181" t="n">
        <v>1.97</v>
      </c>
      <c r="AW199" s="229" t="e">
        <f aca="false">VALUE($AU199)</f>
        <v>#VALUE!</v>
      </c>
      <c r="AY199" s="246"/>
      <c r="AZ199" s="180" t="str">
        <f aca="false">IF(MOD(ROW(),2),"",INDEX(AY$3:AY$600,ROW()/2))</f>
        <v/>
      </c>
      <c r="BA199" s="181" t="n">
        <v>1.97</v>
      </c>
      <c r="BB199" s="182" t="e">
        <f aca="false">VALUE(AZ199)</f>
        <v>#VALUE!</v>
      </c>
      <c r="BD199" s="246"/>
      <c r="BE199" s="180" t="str">
        <f aca="false">IF(MOD(ROW(),2),"",INDEX(BD$3:BD$600,ROW()/2))</f>
        <v/>
      </c>
      <c r="BF199" s="181" t="n">
        <v>1.97</v>
      </c>
      <c r="BG199" s="182" t="n">
        <f aca="false">VALUE($BD200)</f>
        <v>0</v>
      </c>
    </row>
    <row r="200" customFormat="false" ht="13.5" hidden="false" customHeight="false" outlineLevel="0" collapsed="false">
      <c r="A200" s="208" t="n">
        <v>1.93</v>
      </c>
      <c r="B200" s="209" t="n">
        <v>0.51000000000004</v>
      </c>
      <c r="C200" s="213" t="n">
        <f aca="false">$C199+(($AM$20-$AM$10))/10</f>
        <v>-0.0015</v>
      </c>
      <c r="D200" s="217" t="n">
        <f aca="false">$D199+(($AH$30-$AH$20))/10</f>
        <v>-0.000299999999999998</v>
      </c>
      <c r="E200" s="211" t="n">
        <f aca="false">$AC195</f>
        <v>0</v>
      </c>
      <c r="F200" s="212" t="n">
        <f aca="false">$F199+(($AR$20-$AR$10))/10</f>
        <v>-0.0066</v>
      </c>
      <c r="G200" s="218" t="n">
        <f aca="false">$G199+(($AW$20-$AW$10))/10</f>
        <v>-0.0111</v>
      </c>
      <c r="H200" s="213" t="n">
        <f aca="false">$BB194+($BB196-$BB194)/2</f>
        <v>0</v>
      </c>
      <c r="I200" s="213" t="n">
        <f aca="false">$BG194+($BG196-$BG194)/2</f>
        <v>0</v>
      </c>
      <c r="K200" s="234" t="n">
        <v>0.88</v>
      </c>
      <c r="L200" s="238" t="n">
        <f aca="false">L199-($L$112-$L$212)/101</f>
        <v>0</v>
      </c>
      <c r="M200" s="239" t="n">
        <f aca="false">M199-($M$112-$M$212)/101</f>
        <v>0</v>
      </c>
      <c r="Q200" s="234" t="n">
        <v>0.89</v>
      </c>
      <c r="R200" s="235" t="n">
        <f aca="false">R199-($R$111-$R$211)/101</f>
        <v>-0.0345425742574257</v>
      </c>
      <c r="S200" s="236" t="n">
        <f aca="false">S199-($R$111-$R$211)/101</f>
        <v>-0.0345425742574257</v>
      </c>
      <c r="T200" s="165"/>
      <c r="U200" s="165"/>
      <c r="V200" s="165"/>
      <c r="W200" s="165"/>
      <c r="Y200" s="164" t="n">
        <v>197</v>
      </c>
      <c r="Z200" s="247"/>
      <c r="AA200" s="180" t="n">
        <f aca="false">IF(MOD(ROW(),2),"",INDEX($Z$3:$Z$600,ROW()/2))</f>
        <v>118.03</v>
      </c>
      <c r="AB200" s="181" t="n">
        <v>1.98</v>
      </c>
      <c r="AC200" s="182" t="n">
        <f aca="false">VALUE($Z201)</f>
        <v>0</v>
      </c>
      <c r="AD200" s="164" t="n">
        <v>197</v>
      </c>
      <c r="AE200" s="191"/>
      <c r="AF200" s="227" t="n">
        <f aca="false">IF(MOD(ROW(),10),"",INDEX(AE$3:AE$600,ROW()/10))</f>
        <v>0</v>
      </c>
      <c r="AG200" s="228" t="n">
        <v>195</v>
      </c>
      <c r="AH200" s="229" t="n">
        <f aca="false">VALUE($AF200)</f>
        <v>0</v>
      </c>
      <c r="AI200" s="164" t="n">
        <v>197</v>
      </c>
      <c r="AJ200" s="246"/>
      <c r="AK200" s="227" t="n">
        <f aca="false">IF(MOD(ROW(),10),"",INDEX(AJ$3:AJ$600,ROW()/10))</f>
        <v>0</v>
      </c>
      <c r="AL200" s="228" t="n">
        <v>190</v>
      </c>
      <c r="AM200" s="229" t="n">
        <f aca="false">VALUE($AK200)</f>
        <v>0</v>
      </c>
      <c r="AN200" s="164" t="n">
        <v>197</v>
      </c>
      <c r="AO200" s="190"/>
      <c r="AP200" s="227" t="n">
        <f aca="false">IF(MOD(ROW(),10),"",INDEX(AO$3:AO$600,ROW()/10))</f>
        <v>0</v>
      </c>
      <c r="AQ200" s="181" t="n">
        <v>1.98</v>
      </c>
      <c r="AR200" s="229" t="n">
        <f aca="false">VALUE($AP200)</f>
        <v>0</v>
      </c>
      <c r="AS200" s="164" t="n">
        <v>1970</v>
      </c>
      <c r="AT200" s="246"/>
      <c r="AU200" s="227" t="n">
        <f aca="false">IF(MOD(ROW(),10),"",INDEX(AT$3:AT$600,ROW()/10))</f>
        <v>0</v>
      </c>
      <c r="AV200" s="181" t="n">
        <v>1.98</v>
      </c>
      <c r="AW200" s="229" t="n">
        <f aca="false">VALUE($AU200)</f>
        <v>0</v>
      </c>
      <c r="AY200" s="246"/>
      <c r="AZ200" s="180" t="n">
        <f aca="false">IF(MOD(ROW(),2),"",INDEX(AY$3:AY$600,ROW()/2))</f>
        <v>0</v>
      </c>
      <c r="BA200" s="181" t="n">
        <v>1.98</v>
      </c>
      <c r="BB200" s="182" t="n">
        <f aca="false">VALUE(AZ200)</f>
        <v>0</v>
      </c>
      <c r="BD200" s="246"/>
      <c r="BE200" s="180" t="n">
        <f aca="false">IF(MOD(ROW(),2),"",INDEX(BD$3:BD$600,ROW()/2))</f>
        <v>0</v>
      </c>
      <c r="BF200" s="181" t="n">
        <v>1.98</v>
      </c>
      <c r="BG200" s="182" t="n">
        <f aca="false">VALUE($BD201)</f>
        <v>0</v>
      </c>
    </row>
    <row r="201" customFormat="false" ht="13.5" hidden="false" customHeight="false" outlineLevel="0" collapsed="false">
      <c r="A201" s="208" t="n">
        <v>1.94</v>
      </c>
      <c r="B201" s="209" t="n">
        <v>0.50000000000004</v>
      </c>
      <c r="C201" s="213" t="n">
        <f aca="false">$C200+(($AM$20-$AM$10))/10</f>
        <v>-0.002</v>
      </c>
      <c r="D201" s="217" t="n">
        <f aca="false">$D200+(($AH$30-$AH$20))/10</f>
        <v>-0.000399999999999998</v>
      </c>
      <c r="E201" s="211" t="n">
        <f aca="false">$AC196</f>
        <v>0</v>
      </c>
      <c r="F201" s="212" t="n">
        <f aca="false">$F200+(($AR$20-$AR$10))/10</f>
        <v>-0.0088</v>
      </c>
      <c r="G201" s="218" t="n">
        <f aca="false">$G200+(($AW$20-$AW$10))/10</f>
        <v>-0.0148</v>
      </c>
      <c r="H201" s="213" t="n">
        <f aca="false">$BB196</f>
        <v>0</v>
      </c>
      <c r="I201" s="213" t="n">
        <f aca="false">$BG196</f>
        <v>0</v>
      </c>
      <c r="K201" s="234" t="n">
        <v>0.89</v>
      </c>
      <c r="L201" s="238" t="n">
        <f aca="false">L200-($L$112-$L$212)/101</f>
        <v>0</v>
      </c>
      <c r="M201" s="239" t="n">
        <f aca="false">M200-($M$112-$M$212)/101</f>
        <v>0</v>
      </c>
      <c r="Q201" s="234" t="n">
        <v>0.9</v>
      </c>
      <c r="R201" s="235" t="n">
        <f aca="false">R200-($R$111-$R$211)/101</f>
        <v>-0.0349306930693069</v>
      </c>
      <c r="S201" s="236" t="n">
        <f aca="false">S200-($R$111-$R$211)/101</f>
        <v>-0.0349306930693069</v>
      </c>
      <c r="T201" s="165"/>
      <c r="U201" s="165"/>
      <c r="V201" s="165"/>
      <c r="W201" s="165"/>
      <c r="Y201" s="164" t="n">
        <v>198</v>
      </c>
      <c r="Z201" s="245"/>
      <c r="AA201" s="180" t="str">
        <f aca="false">IF(MOD(ROW(),2),"",INDEX($Z$3:$Z$600,ROW()/2))</f>
        <v/>
      </c>
      <c r="AB201" s="181" t="n">
        <v>1.99</v>
      </c>
      <c r="AC201" s="182" t="n">
        <f aca="false">VALUE($Z202)</f>
        <v>0</v>
      </c>
      <c r="AD201" s="164" t="n">
        <v>198</v>
      </c>
      <c r="AE201" s="191"/>
      <c r="AF201" s="227" t="str">
        <f aca="false">IF(MOD(ROW(),10),"",INDEX(AE$3:AE$600,ROW()/10))</f>
        <v/>
      </c>
      <c r="AG201" s="228" t="n">
        <v>196</v>
      </c>
      <c r="AH201" s="229" t="e">
        <f aca="false">VALUE($AF201)</f>
        <v>#VALUE!</v>
      </c>
      <c r="AI201" s="164" t="n">
        <v>198</v>
      </c>
      <c r="AJ201" s="246"/>
      <c r="AK201" s="227" t="str">
        <f aca="false">IF(MOD(ROW(),10),"",INDEX(AJ$3:AJ$600,ROW()/10))</f>
        <v/>
      </c>
      <c r="AL201" s="228" t="n">
        <v>191</v>
      </c>
      <c r="AM201" s="229" t="e">
        <f aca="false">VALUE($AK201)</f>
        <v>#VALUE!</v>
      </c>
      <c r="AN201" s="164" t="n">
        <v>198</v>
      </c>
      <c r="AO201" s="190"/>
      <c r="AP201" s="227" t="str">
        <f aca="false">IF(MOD(ROW(),10),"",INDEX(AO$3:AO$600,ROW()/10))</f>
        <v/>
      </c>
      <c r="AQ201" s="181" t="n">
        <v>1.99</v>
      </c>
      <c r="AR201" s="229" t="e">
        <f aca="false">VALUE($AP201)</f>
        <v>#VALUE!</v>
      </c>
      <c r="AS201" s="164" t="n">
        <v>1980</v>
      </c>
      <c r="AT201" s="246"/>
      <c r="AU201" s="227" t="str">
        <f aca="false">IF(MOD(ROW(),10),"",INDEX(AT$3:AT$600,ROW()/10))</f>
        <v/>
      </c>
      <c r="AV201" s="181" t="n">
        <v>1.99</v>
      </c>
      <c r="AW201" s="229" t="e">
        <f aca="false">VALUE($AU201)</f>
        <v>#VALUE!</v>
      </c>
      <c r="AY201" s="246"/>
      <c r="AZ201" s="180" t="str">
        <f aca="false">IF(MOD(ROW(),2),"",INDEX(AY$3:AY$600,ROW()/2))</f>
        <v/>
      </c>
      <c r="BA201" s="181" t="n">
        <v>1.99</v>
      </c>
      <c r="BB201" s="182" t="e">
        <f aca="false">VALUE(AZ201)</f>
        <v>#VALUE!</v>
      </c>
      <c r="BD201" s="246"/>
      <c r="BE201" s="180" t="str">
        <f aca="false">IF(MOD(ROW(),2),"",INDEX(BD$3:BD$600,ROW()/2))</f>
        <v/>
      </c>
      <c r="BF201" s="181" t="n">
        <v>1.99</v>
      </c>
      <c r="BG201" s="182" t="n">
        <f aca="false">VALUE($BD202)</f>
        <v>0</v>
      </c>
    </row>
    <row r="202" customFormat="false" ht="13.5" hidden="false" customHeight="false" outlineLevel="0" collapsed="false">
      <c r="A202" s="208" t="n">
        <v>1.95</v>
      </c>
      <c r="B202" s="209" t="n">
        <v>0.49000000000004</v>
      </c>
      <c r="C202" s="213" t="n">
        <f aca="false">$C201+(($AM$20-$AM$10))/10</f>
        <v>-0.0025</v>
      </c>
      <c r="D202" s="217" t="n">
        <f aca="false">$D201+(($AH$30-$AH$20))/10</f>
        <v>-0.000499999999999997</v>
      </c>
      <c r="E202" s="211" t="n">
        <f aca="false">$AC197</f>
        <v>0</v>
      </c>
      <c r="F202" s="212" t="n">
        <f aca="false">$F201+(($AR$20-$AR$10))/10</f>
        <v>-0.011</v>
      </c>
      <c r="G202" s="218" t="n">
        <f aca="false">$G201+(($AW$20-$AW$10))/10</f>
        <v>-0.0185</v>
      </c>
      <c r="H202" s="213" t="n">
        <f aca="false">$BB196+($BB198-$BB196)/2</f>
        <v>0</v>
      </c>
      <c r="I202" s="213" t="n">
        <f aca="false">$BG196+($BG198-$BG196)/2</f>
        <v>0</v>
      </c>
      <c r="K202" s="234" t="n">
        <v>0.9</v>
      </c>
      <c r="L202" s="238" t="n">
        <f aca="false">L201-($L$112-$L$212)/101</f>
        <v>0</v>
      </c>
      <c r="M202" s="239" t="n">
        <f aca="false">M201-($M$112-$M$212)/101</f>
        <v>0</v>
      </c>
      <c r="Q202" s="234" t="n">
        <v>0.91</v>
      </c>
      <c r="R202" s="235" t="n">
        <f aca="false">R201-($R$111-$R$211)/101</f>
        <v>-0.0353188118811881</v>
      </c>
      <c r="S202" s="236" t="n">
        <f aca="false">S201-($R$111-$R$211)/101</f>
        <v>-0.0353188118811881</v>
      </c>
      <c r="T202" s="165"/>
      <c r="U202" s="165"/>
      <c r="V202" s="165"/>
      <c r="W202" s="165"/>
      <c r="Y202" s="164" t="n">
        <v>199</v>
      </c>
      <c r="Z202" s="245"/>
      <c r="AA202" s="180" t="n">
        <f aca="false">IF(MOD(ROW(),2),"",INDEX($Z$3:$Z$600,ROW()/2))</f>
        <v>119.35</v>
      </c>
      <c r="AB202" s="181" t="n">
        <v>2</v>
      </c>
      <c r="AC202" s="182" t="n">
        <f aca="false">VALUE($Z203)</f>
        <v>0</v>
      </c>
      <c r="AD202" s="164" t="n">
        <v>199</v>
      </c>
      <c r="AE202" s="191"/>
      <c r="AF202" s="227" t="str">
        <f aca="false">IF(MOD(ROW(),10),"",INDEX(AE$3:AE$600,ROW()/10))</f>
        <v/>
      </c>
      <c r="AG202" s="228" t="n">
        <v>197</v>
      </c>
      <c r="AH202" s="229" t="e">
        <f aca="false">VALUE($AF202)</f>
        <v>#VALUE!</v>
      </c>
      <c r="AI202" s="164" t="n">
        <v>199</v>
      </c>
      <c r="AJ202" s="246"/>
      <c r="AK202" s="227" t="str">
        <f aca="false">IF(MOD(ROW(),10),"",INDEX(AJ$3:AJ$600,ROW()/10))</f>
        <v/>
      </c>
      <c r="AL202" s="228" t="n">
        <v>192</v>
      </c>
      <c r="AM202" s="229" t="e">
        <f aca="false">VALUE($AK202)</f>
        <v>#VALUE!</v>
      </c>
      <c r="AN202" s="164" t="n">
        <v>199</v>
      </c>
      <c r="AO202" s="190"/>
      <c r="AP202" s="227" t="str">
        <f aca="false">IF(MOD(ROW(),10),"",INDEX(AO$3:AO$600,ROW()/10))</f>
        <v/>
      </c>
      <c r="AQ202" s="181" t="n">
        <v>2</v>
      </c>
      <c r="AR202" s="229" t="e">
        <f aca="false">VALUE($AP202)</f>
        <v>#VALUE!</v>
      </c>
      <c r="AS202" s="164" t="n">
        <v>1990</v>
      </c>
      <c r="AT202" s="246"/>
      <c r="AU202" s="227" t="str">
        <f aca="false">IF(MOD(ROW(),10),"",INDEX(AT$3:AT$600,ROW()/10))</f>
        <v/>
      </c>
      <c r="AV202" s="181" t="n">
        <v>2</v>
      </c>
      <c r="AW202" s="229" t="e">
        <f aca="false">VALUE($AU202)</f>
        <v>#VALUE!</v>
      </c>
      <c r="AY202" s="246"/>
      <c r="AZ202" s="180" t="n">
        <f aca="false">IF(MOD(ROW(),2),"",INDEX(AY$3:AY$600,ROW()/2))</f>
        <v>0</v>
      </c>
      <c r="BA202" s="181" t="n">
        <v>2</v>
      </c>
      <c r="BB202" s="182" t="n">
        <f aca="false">VALUE(AZ202)</f>
        <v>0</v>
      </c>
      <c r="BD202" s="246"/>
      <c r="BE202" s="180" t="n">
        <f aca="false">IF(MOD(ROW(),2),"",INDEX(BD$3:BD$600,ROW()/2))</f>
        <v>0</v>
      </c>
      <c r="BF202" s="181" t="n">
        <v>2</v>
      </c>
      <c r="BG202" s="182" t="n">
        <f aca="false">VALUE($BD203)</f>
        <v>0</v>
      </c>
    </row>
    <row r="203" customFormat="false" ht="13.5" hidden="false" customHeight="false" outlineLevel="0" collapsed="false">
      <c r="A203" s="208" t="n">
        <v>1.96</v>
      </c>
      <c r="B203" s="209" t="n">
        <v>0.48000000000004</v>
      </c>
      <c r="C203" s="213" t="n">
        <f aca="false">$C202+(($AM$20-$AM$10))/10</f>
        <v>-0.003</v>
      </c>
      <c r="D203" s="217" t="n">
        <f aca="false">$D202+(($AH$30-$AH$20))/10</f>
        <v>-0.000599999999999996</v>
      </c>
      <c r="E203" s="211" t="n">
        <f aca="false">$AC198</f>
        <v>0</v>
      </c>
      <c r="F203" s="212" t="n">
        <f aca="false">$F202+(($AR$20-$AR$10))/10</f>
        <v>-0.0132</v>
      </c>
      <c r="G203" s="218" t="n">
        <f aca="false">$G202+(($AW$20-$AW$10))/10</f>
        <v>-0.0222</v>
      </c>
      <c r="H203" s="213" t="n">
        <f aca="false">$BB198</f>
        <v>0</v>
      </c>
      <c r="I203" s="213" t="n">
        <f aca="false">$BG198</f>
        <v>0</v>
      </c>
      <c r="K203" s="234" t="n">
        <v>0.91</v>
      </c>
      <c r="L203" s="238" t="n">
        <f aca="false">L202-($L$112-$L$212)/101</f>
        <v>0</v>
      </c>
      <c r="M203" s="239" t="n">
        <f aca="false">M202-($M$112-$M$212)/101</f>
        <v>0</v>
      </c>
      <c r="Q203" s="234" t="n">
        <v>0.92</v>
      </c>
      <c r="R203" s="235" t="n">
        <f aca="false">R202-($R$111-$R$211)/101</f>
        <v>-0.0357069306930693</v>
      </c>
      <c r="S203" s="236" t="n">
        <f aca="false">S202-($R$111-$R$211)/101</f>
        <v>-0.0357069306930693</v>
      </c>
      <c r="T203" s="165"/>
      <c r="U203" s="165"/>
      <c r="V203" s="165"/>
      <c r="W203" s="165"/>
      <c r="Y203" s="164" t="n">
        <v>200</v>
      </c>
      <c r="Z203" s="245"/>
      <c r="AA203" s="180" t="str">
        <f aca="false">IF(MOD(ROW(),2),"",INDEX($Z$3:$Z$600,ROW()/2))</f>
        <v/>
      </c>
      <c r="AB203" s="181" t="n">
        <v>2.01</v>
      </c>
      <c r="AC203" s="182" t="n">
        <f aca="false">VALUE($Z204)</f>
        <v>0</v>
      </c>
      <c r="AD203" s="164" t="n">
        <v>200</v>
      </c>
      <c r="AE203" s="191"/>
      <c r="AF203" s="227" t="str">
        <f aca="false">IF(MOD(ROW(),10),"",INDEX(AE$3:AE$600,ROW()/10))</f>
        <v/>
      </c>
      <c r="AG203" s="228" t="n">
        <v>198</v>
      </c>
      <c r="AH203" s="229" t="e">
        <f aca="false">VALUE($AF203)</f>
        <v>#VALUE!</v>
      </c>
      <c r="AI203" s="164" t="n">
        <v>200</v>
      </c>
      <c r="AJ203" s="246"/>
      <c r="AK203" s="227" t="str">
        <f aca="false">IF(MOD(ROW(),10),"",INDEX(AJ$3:AJ$600,ROW()/10))</f>
        <v/>
      </c>
      <c r="AL203" s="228" t="n">
        <v>193</v>
      </c>
      <c r="AM203" s="229" t="e">
        <f aca="false">VALUE($AK203)</f>
        <v>#VALUE!</v>
      </c>
      <c r="AN203" s="164" t="n">
        <v>200</v>
      </c>
      <c r="AO203" s="190"/>
      <c r="AP203" s="227" t="str">
        <f aca="false">IF(MOD(ROW(),10),"",INDEX(AO$3:AO$600,ROW()/10))</f>
        <v/>
      </c>
      <c r="AQ203" s="181" t="n">
        <v>2.01</v>
      </c>
      <c r="AR203" s="229" t="e">
        <f aca="false">VALUE($AP203)</f>
        <v>#VALUE!</v>
      </c>
      <c r="AS203" s="164" t="n">
        <v>2000</v>
      </c>
      <c r="AT203" s="246"/>
      <c r="AU203" s="227" t="str">
        <f aca="false">IF(MOD(ROW(),10),"",INDEX(AT$3:AT$600,ROW()/10))</f>
        <v/>
      </c>
      <c r="AV203" s="181" t="n">
        <v>2.01</v>
      </c>
      <c r="AW203" s="229" t="e">
        <f aca="false">VALUE($AU203)</f>
        <v>#VALUE!</v>
      </c>
      <c r="AY203" s="246"/>
      <c r="AZ203" s="180" t="str">
        <f aca="false">IF(MOD(ROW(),2),"",INDEX(AY$3:AY$600,ROW()/2))</f>
        <v/>
      </c>
      <c r="BA203" s="181" t="n">
        <v>2.01</v>
      </c>
      <c r="BB203" s="182" t="e">
        <f aca="false">VALUE(AZ203)</f>
        <v>#VALUE!</v>
      </c>
      <c r="BD203" s="246"/>
      <c r="BE203" s="180" t="str">
        <f aca="false">IF(MOD(ROW(),2),"",INDEX(BD$3:BD$600,ROW()/2))</f>
        <v/>
      </c>
      <c r="BF203" s="181" t="n">
        <v>2.01</v>
      </c>
      <c r="BG203" s="182" t="n">
        <f aca="false">VALUE($BD204)</f>
        <v>0</v>
      </c>
    </row>
    <row r="204" customFormat="false" ht="13.5" hidden="false" customHeight="false" outlineLevel="0" collapsed="false">
      <c r="A204" s="208" t="n">
        <v>1.97</v>
      </c>
      <c r="B204" s="209" t="n">
        <v>0.47000000000004</v>
      </c>
      <c r="C204" s="213" t="n">
        <f aca="false">$C203+(($AM$20-$AM$10))/10</f>
        <v>-0.0035</v>
      </c>
      <c r="D204" s="217" t="n">
        <f aca="false">$D203+(($AH$30-$AH$20))/10</f>
        <v>-0.000699999999999996</v>
      </c>
      <c r="E204" s="211" t="n">
        <f aca="false">$AC199</f>
        <v>0</v>
      </c>
      <c r="F204" s="212" t="n">
        <f aca="false">$F203+(($AR$20-$AR$10))/10</f>
        <v>-0.0154</v>
      </c>
      <c r="G204" s="218" t="n">
        <f aca="false">$G203+(($AW$20-$AW$10))/10</f>
        <v>-0.0259</v>
      </c>
      <c r="H204" s="213" t="n">
        <f aca="false">$BB198+($BB200-$BB198)/2</f>
        <v>0</v>
      </c>
      <c r="I204" s="213" t="n">
        <f aca="false">$BG198+($BG200-$BG198)/2</f>
        <v>0</v>
      </c>
      <c r="K204" s="234" t="n">
        <v>0.92</v>
      </c>
      <c r="L204" s="238" t="n">
        <f aca="false">L203-($L$112-$L$212)/101</f>
        <v>0</v>
      </c>
      <c r="M204" s="239" t="n">
        <f aca="false">M203-($M$112-$M$212)/101</f>
        <v>0</v>
      </c>
      <c r="Q204" s="234" t="n">
        <v>0.93</v>
      </c>
      <c r="R204" s="235" t="n">
        <f aca="false">R203-($R$111-$R$211)/101</f>
        <v>-0.0360950495049505</v>
      </c>
      <c r="S204" s="236" t="n">
        <f aca="false">S203-($R$111-$R$211)/101</f>
        <v>-0.0360950495049505</v>
      </c>
      <c r="T204" s="165"/>
      <c r="U204" s="165"/>
      <c r="V204" s="165"/>
      <c r="W204" s="165"/>
      <c r="Y204" s="164" t="n">
        <v>201</v>
      </c>
      <c r="Z204" s="245"/>
      <c r="AA204" s="180" t="n">
        <f aca="false">IF(MOD(ROW(),2),"",INDEX($Z$3:$Z$600,ROW()/2))</f>
        <v>120.68</v>
      </c>
      <c r="AB204" s="181" t="n">
        <v>2.02</v>
      </c>
      <c r="AC204" s="182" t="n">
        <f aca="false">VALUE($Z205)</f>
        <v>0</v>
      </c>
      <c r="AD204" s="164" t="n">
        <v>201</v>
      </c>
      <c r="AE204" s="191"/>
      <c r="AF204" s="227" t="str">
        <f aca="false">IF(MOD(ROW(),10),"",INDEX(AE$3:AE$600,ROW()/10))</f>
        <v/>
      </c>
      <c r="AG204" s="228" t="n">
        <v>199</v>
      </c>
      <c r="AH204" s="229" t="e">
        <f aca="false">VALUE($AF204)</f>
        <v>#VALUE!</v>
      </c>
      <c r="AI204" s="164" t="n">
        <v>201</v>
      </c>
      <c r="AJ204" s="246"/>
      <c r="AK204" s="227" t="str">
        <f aca="false">IF(MOD(ROW(),10),"",INDEX(AJ$3:AJ$600,ROW()/10))</f>
        <v/>
      </c>
      <c r="AL204" s="228" t="n">
        <v>194</v>
      </c>
      <c r="AM204" s="229" t="e">
        <f aca="false">VALUE($AK204)</f>
        <v>#VALUE!</v>
      </c>
      <c r="AN204" s="164" t="n">
        <v>201</v>
      </c>
      <c r="AO204" s="190"/>
      <c r="AP204" s="227" t="str">
        <f aca="false">IF(MOD(ROW(),10),"",INDEX(AO$3:AO$600,ROW()/10))</f>
        <v/>
      </c>
      <c r="AQ204" s="181" t="n">
        <v>2.02</v>
      </c>
      <c r="AR204" s="229" t="e">
        <f aca="false">VALUE($AP204)</f>
        <v>#VALUE!</v>
      </c>
      <c r="AS204" s="164" t="n">
        <v>2010</v>
      </c>
      <c r="AT204" s="246"/>
      <c r="AU204" s="227" t="str">
        <f aca="false">IF(MOD(ROW(),10),"",INDEX(AT$3:AT$600,ROW()/10))</f>
        <v/>
      </c>
      <c r="AV204" s="181" t="n">
        <v>2.02</v>
      </c>
      <c r="AW204" s="229" t="e">
        <f aca="false">VALUE($AU204)</f>
        <v>#VALUE!</v>
      </c>
      <c r="AY204" s="246"/>
      <c r="AZ204" s="180" t="n">
        <f aca="false">IF(MOD(ROW(),2),"",INDEX(AY$3:AY$600,ROW()/2))</f>
        <v>0</v>
      </c>
      <c r="BA204" s="181" t="n">
        <v>2.02</v>
      </c>
      <c r="BB204" s="182" t="n">
        <f aca="false">VALUE(AZ204)</f>
        <v>0</v>
      </c>
      <c r="BD204" s="246"/>
      <c r="BE204" s="180" t="n">
        <f aca="false">IF(MOD(ROW(),2),"",INDEX(BD$3:BD$600,ROW()/2))</f>
        <v>0</v>
      </c>
      <c r="BF204" s="181" t="n">
        <v>2.02</v>
      </c>
      <c r="BG204" s="182" t="n">
        <f aca="false">VALUE($BD205)</f>
        <v>0</v>
      </c>
    </row>
    <row r="205" customFormat="false" ht="13.5" hidden="false" customHeight="false" outlineLevel="0" collapsed="false">
      <c r="A205" s="208" t="n">
        <v>1.98</v>
      </c>
      <c r="B205" s="209" t="n">
        <v>0.46000000000004</v>
      </c>
      <c r="C205" s="213" t="n">
        <f aca="false">$C204+(($AM$20-$AM$10))/10</f>
        <v>-0.004</v>
      </c>
      <c r="D205" s="217" t="n">
        <f aca="false">$D204+(($AH$30-$AH$20))/10</f>
        <v>-0.000799999999999995</v>
      </c>
      <c r="E205" s="211" t="n">
        <f aca="false">$AC200</f>
        <v>0</v>
      </c>
      <c r="F205" s="212" t="n">
        <f aca="false">$F204+(($AR$20-$AR$10))/10</f>
        <v>-0.0176</v>
      </c>
      <c r="G205" s="218" t="n">
        <f aca="false">$G204+(($AW$20-$AW$10))/10</f>
        <v>-0.0296</v>
      </c>
      <c r="H205" s="213" t="n">
        <f aca="false">$BB200</f>
        <v>0</v>
      </c>
      <c r="I205" s="213" t="n">
        <f aca="false">$BG200</f>
        <v>0</v>
      </c>
      <c r="K205" s="234" t="n">
        <v>0.93</v>
      </c>
      <c r="L205" s="238" t="n">
        <f aca="false">L204-($L$112-$L$212)/101</f>
        <v>0</v>
      </c>
      <c r="M205" s="239" t="n">
        <f aca="false">M204-($M$112-$M$212)/101</f>
        <v>0</v>
      </c>
      <c r="Q205" s="234" t="n">
        <v>0.94</v>
      </c>
      <c r="R205" s="235" t="n">
        <f aca="false">R204-($R$111-$R$211)/101</f>
        <v>-0.0364831683168316</v>
      </c>
      <c r="S205" s="236" t="n">
        <f aca="false">S204-($R$111-$R$211)/101</f>
        <v>-0.0364831683168316</v>
      </c>
      <c r="T205" s="165"/>
      <c r="U205" s="165"/>
      <c r="V205" s="165"/>
      <c r="W205" s="165"/>
      <c r="Y205" s="164" t="n">
        <v>202</v>
      </c>
      <c r="Z205" s="245"/>
      <c r="AA205" s="180" t="str">
        <f aca="false">IF(MOD(ROW(),2),"",INDEX($Z$3:$Z$600,ROW()/2))</f>
        <v/>
      </c>
      <c r="AB205" s="181" t="n">
        <v>2.03</v>
      </c>
      <c r="AC205" s="182" t="n">
        <f aca="false">VALUE($Z206)</f>
        <v>0</v>
      </c>
      <c r="AD205" s="164" t="n">
        <v>202</v>
      </c>
      <c r="AE205" s="191"/>
      <c r="AF205" s="227" t="str">
        <f aca="false">IF(MOD(ROW(),10),"",INDEX(AE$3:AE$600,ROW()/10))</f>
        <v/>
      </c>
      <c r="AG205" s="228" t="n">
        <v>200</v>
      </c>
      <c r="AH205" s="229" t="e">
        <f aca="false">VALUE($AF205)</f>
        <v>#VALUE!</v>
      </c>
      <c r="AI205" s="164" t="n">
        <v>202</v>
      </c>
      <c r="AJ205" s="246"/>
      <c r="AK205" s="227" t="str">
        <f aca="false">IF(MOD(ROW(),10),"",INDEX(AJ$3:AJ$600,ROW()/10))</f>
        <v/>
      </c>
      <c r="AL205" s="228" t="n">
        <v>195</v>
      </c>
      <c r="AM205" s="229" t="e">
        <f aca="false">VALUE($AK205)</f>
        <v>#VALUE!</v>
      </c>
      <c r="AN205" s="164" t="n">
        <v>202</v>
      </c>
      <c r="AO205" s="190"/>
      <c r="AP205" s="227" t="str">
        <f aca="false">IF(MOD(ROW(),10),"",INDEX(AO$3:AO$600,ROW()/10))</f>
        <v/>
      </c>
      <c r="AQ205" s="181" t="n">
        <v>2.03</v>
      </c>
      <c r="AR205" s="229" t="e">
        <f aca="false">VALUE($AP205)</f>
        <v>#VALUE!</v>
      </c>
      <c r="AS205" s="164" t="n">
        <v>2020</v>
      </c>
      <c r="AT205" s="246"/>
      <c r="AU205" s="227" t="str">
        <f aca="false">IF(MOD(ROW(),10),"",INDEX(AT$3:AT$600,ROW()/10))</f>
        <v/>
      </c>
      <c r="AV205" s="181" t="n">
        <v>2.03</v>
      </c>
      <c r="AW205" s="229" t="e">
        <f aca="false">VALUE($AU205)</f>
        <v>#VALUE!</v>
      </c>
      <c r="AY205" s="246"/>
      <c r="AZ205" s="180" t="str">
        <f aca="false">IF(MOD(ROW(),2),"",INDEX(AY$3:AY$600,ROW()/2))</f>
        <v/>
      </c>
      <c r="BA205" s="181" t="n">
        <v>2.03</v>
      </c>
      <c r="BB205" s="182" t="e">
        <f aca="false">VALUE(AZ205)</f>
        <v>#VALUE!</v>
      </c>
      <c r="BD205" s="246"/>
      <c r="BE205" s="180" t="str">
        <f aca="false">IF(MOD(ROW(),2),"",INDEX(BD$3:BD$600,ROW()/2))</f>
        <v/>
      </c>
      <c r="BF205" s="181" t="n">
        <v>2.03</v>
      </c>
      <c r="BG205" s="182" t="n">
        <f aca="false">VALUE($BD206)</f>
        <v>0</v>
      </c>
    </row>
    <row r="206" customFormat="false" ht="13.5" hidden="false" customHeight="false" outlineLevel="0" collapsed="false">
      <c r="A206" s="208" t="n">
        <v>1.99</v>
      </c>
      <c r="B206" s="209" t="n">
        <v>0.45000000000004</v>
      </c>
      <c r="C206" s="213" t="n">
        <f aca="false">$C205+(($AM$20-$AM$10))/10</f>
        <v>-0.0045</v>
      </c>
      <c r="D206" s="217" t="n">
        <f aca="false">$D205+(($AH$30-$AH$20))/10</f>
        <v>-0.000899999999999995</v>
      </c>
      <c r="E206" s="211" t="n">
        <f aca="false">$AC201</f>
        <v>0</v>
      </c>
      <c r="F206" s="212" t="n">
        <f aca="false">$F205+(($AR$20-$AR$10))/10</f>
        <v>-0.0198</v>
      </c>
      <c r="G206" s="218" t="n">
        <f aca="false">$G205+(($AW$20-$AW$10))/10</f>
        <v>-0.0333</v>
      </c>
      <c r="H206" s="213" t="n">
        <f aca="false">$BB200+($BB202-$BB200)/2</f>
        <v>0</v>
      </c>
      <c r="I206" s="213" t="n">
        <f aca="false">$BG200+($BG202-$BG200)/2</f>
        <v>0</v>
      </c>
      <c r="K206" s="234" t="n">
        <v>0.94</v>
      </c>
      <c r="L206" s="238" t="n">
        <f aca="false">L205-($L$112-$L$212)/101</f>
        <v>0</v>
      </c>
      <c r="M206" s="239" t="n">
        <f aca="false">M205-($M$112-$M$212)/101</f>
        <v>0</v>
      </c>
      <c r="Q206" s="234" t="n">
        <v>0.95</v>
      </c>
      <c r="R206" s="235" t="n">
        <f aca="false">R205-($R$111-$R$211)/101</f>
        <v>-0.0368712871287128</v>
      </c>
      <c r="S206" s="236" t="n">
        <f aca="false">S205-($R$111-$R$211)/101</f>
        <v>-0.0368712871287128</v>
      </c>
      <c r="T206" s="165"/>
      <c r="U206" s="165"/>
      <c r="V206" s="165"/>
      <c r="W206" s="165"/>
      <c r="Y206" s="164" t="n">
        <v>203</v>
      </c>
      <c r="Z206" s="245"/>
      <c r="AA206" s="180" t="n">
        <f aca="false">IF(MOD(ROW(),2),"",INDEX($Z$3:$Z$600,ROW()/2))</f>
        <v>122</v>
      </c>
      <c r="AB206" s="181" t="n">
        <v>2.04</v>
      </c>
      <c r="AC206" s="182" t="n">
        <f aca="false">VALUE($Z207)</f>
        <v>0</v>
      </c>
      <c r="AD206" s="164" t="n">
        <v>203</v>
      </c>
      <c r="AE206" s="191"/>
      <c r="AF206" s="227" t="str">
        <f aca="false">IF(MOD(ROW(),10),"",INDEX(AE$3:AE$600,ROW()/10))</f>
        <v/>
      </c>
      <c r="AG206" s="228" t="n">
        <v>201</v>
      </c>
      <c r="AH206" s="229" t="e">
        <f aca="false">VALUE($AF206)</f>
        <v>#VALUE!</v>
      </c>
      <c r="AI206" s="164" t="n">
        <v>203</v>
      </c>
      <c r="AJ206" s="246"/>
      <c r="AK206" s="227" t="str">
        <f aca="false">IF(MOD(ROW(),10),"",INDEX(AJ$3:AJ$600,ROW()/10))</f>
        <v/>
      </c>
      <c r="AL206" s="228" t="n">
        <v>196</v>
      </c>
      <c r="AM206" s="229" t="e">
        <f aca="false">VALUE($AK206)</f>
        <v>#VALUE!</v>
      </c>
      <c r="AN206" s="164" t="n">
        <v>203</v>
      </c>
      <c r="AO206" s="190"/>
      <c r="AP206" s="227" t="str">
        <f aca="false">IF(MOD(ROW(),10),"",INDEX(AO$3:AO$600,ROW()/10))</f>
        <v/>
      </c>
      <c r="AQ206" s="181" t="n">
        <v>2.04</v>
      </c>
      <c r="AR206" s="229" t="e">
        <f aca="false">VALUE($AP206)</f>
        <v>#VALUE!</v>
      </c>
      <c r="AS206" s="164" t="n">
        <v>2030</v>
      </c>
      <c r="AT206" s="246"/>
      <c r="AU206" s="227" t="str">
        <f aca="false">IF(MOD(ROW(),10),"",INDEX(AT$3:AT$600,ROW()/10))</f>
        <v/>
      </c>
      <c r="AV206" s="181" t="n">
        <v>2.04</v>
      </c>
      <c r="AW206" s="229" t="e">
        <f aca="false">VALUE($AU206)</f>
        <v>#VALUE!</v>
      </c>
      <c r="AY206" s="246"/>
      <c r="AZ206" s="180" t="n">
        <f aca="false">IF(MOD(ROW(),2),"",INDEX(AY$3:AY$600,ROW()/2))</f>
        <v>0</v>
      </c>
      <c r="BA206" s="181" t="n">
        <v>2.04</v>
      </c>
      <c r="BB206" s="182" t="n">
        <f aca="false">VALUE(AZ206)</f>
        <v>0</v>
      </c>
      <c r="BD206" s="246"/>
      <c r="BE206" s="180" t="n">
        <f aca="false">IF(MOD(ROW(),2),"",INDEX(BD$3:BD$600,ROW()/2))</f>
        <v>0</v>
      </c>
      <c r="BF206" s="181" t="n">
        <v>2.04</v>
      </c>
      <c r="BG206" s="182" t="n">
        <f aca="false">VALUE($BD207)</f>
        <v>0</v>
      </c>
    </row>
    <row r="207" customFormat="false" ht="13.5" hidden="false" customHeight="false" outlineLevel="0" collapsed="false">
      <c r="A207" s="208" t="n">
        <v>2</v>
      </c>
      <c r="B207" s="209" t="n">
        <v>0.44000000000004</v>
      </c>
      <c r="C207" s="213" t="n">
        <f aca="false">$AM210</f>
        <v>0</v>
      </c>
      <c r="D207" s="241" t="n">
        <f aca="false">$AH210</f>
        <v>0</v>
      </c>
      <c r="E207" s="211" t="n">
        <f aca="false">$AC202</f>
        <v>0</v>
      </c>
      <c r="F207" s="212" t="n">
        <f aca="false">$AR210</f>
        <v>0</v>
      </c>
      <c r="G207" s="218" t="n">
        <f aca="false">$AW210</f>
        <v>0</v>
      </c>
      <c r="H207" s="213" t="n">
        <f aca="false">$BB202</f>
        <v>0</v>
      </c>
      <c r="I207" s="213" t="n">
        <f aca="false">$BG202</f>
        <v>0</v>
      </c>
      <c r="K207" s="234" t="n">
        <v>0.95</v>
      </c>
      <c r="L207" s="238" t="n">
        <f aca="false">L206-($L$112-$L$212)/101</f>
        <v>0</v>
      </c>
      <c r="M207" s="239" t="n">
        <f aca="false">M206-($M$112-$M$212)/101</f>
        <v>0</v>
      </c>
      <c r="Q207" s="234" t="n">
        <v>0.96</v>
      </c>
      <c r="R207" s="235" t="n">
        <f aca="false">R206-($R$111-$R$211)/101</f>
        <v>-0.037259405940594</v>
      </c>
      <c r="S207" s="236" t="n">
        <f aca="false">S206-($R$111-$R$211)/101</f>
        <v>-0.037259405940594</v>
      </c>
      <c r="T207" s="165"/>
      <c r="U207" s="165"/>
      <c r="V207" s="165"/>
      <c r="W207" s="165"/>
      <c r="Y207" s="164" t="n">
        <v>204</v>
      </c>
      <c r="Z207" s="245"/>
      <c r="AA207" s="180" t="str">
        <f aca="false">IF(MOD(ROW(),2),"",INDEX($Z$3:$Z$600,ROW()/2))</f>
        <v/>
      </c>
      <c r="AB207" s="181" t="n">
        <v>2.05</v>
      </c>
      <c r="AC207" s="182" t="n">
        <f aca="false">VALUE($Z208)</f>
        <v>0</v>
      </c>
      <c r="AD207" s="164" t="n">
        <v>204</v>
      </c>
      <c r="AE207" s="191"/>
      <c r="AF207" s="227" t="str">
        <f aca="false">IF(MOD(ROW(),10),"",INDEX(AE$3:AE$600,ROW()/10))</f>
        <v/>
      </c>
      <c r="AG207" s="228" t="n">
        <v>202</v>
      </c>
      <c r="AH207" s="229" t="e">
        <f aca="false">VALUE($AF207)</f>
        <v>#VALUE!</v>
      </c>
      <c r="AI207" s="164" t="n">
        <v>204</v>
      </c>
      <c r="AJ207" s="246"/>
      <c r="AK207" s="227" t="str">
        <f aca="false">IF(MOD(ROW(),10),"",INDEX(AJ$3:AJ$600,ROW()/10))</f>
        <v/>
      </c>
      <c r="AL207" s="228" t="n">
        <v>197</v>
      </c>
      <c r="AM207" s="229" t="e">
        <f aca="false">VALUE($AK207)</f>
        <v>#VALUE!</v>
      </c>
      <c r="AN207" s="164" t="n">
        <v>204</v>
      </c>
      <c r="AO207" s="190"/>
      <c r="AP207" s="227" t="str">
        <f aca="false">IF(MOD(ROW(),10),"",INDEX(AO$3:AO$600,ROW()/10))</f>
        <v/>
      </c>
      <c r="AQ207" s="181" t="n">
        <v>2.05</v>
      </c>
      <c r="AR207" s="229" t="e">
        <f aca="false">VALUE($AP207)</f>
        <v>#VALUE!</v>
      </c>
      <c r="AS207" s="164" t="n">
        <v>2040</v>
      </c>
      <c r="AT207" s="246"/>
      <c r="AU207" s="227" t="str">
        <f aca="false">IF(MOD(ROW(),10),"",INDEX(AT$3:AT$600,ROW()/10))</f>
        <v/>
      </c>
      <c r="AV207" s="181" t="n">
        <v>2.05</v>
      </c>
      <c r="AW207" s="229" t="e">
        <f aca="false">VALUE($AU207)</f>
        <v>#VALUE!</v>
      </c>
      <c r="AY207" s="246"/>
      <c r="AZ207" s="180" t="str">
        <f aca="false">IF(MOD(ROW(),2),"",INDEX(AY$3:AY$600,ROW()/2))</f>
        <v/>
      </c>
      <c r="BA207" s="181" t="n">
        <v>2.05</v>
      </c>
      <c r="BB207" s="182" t="e">
        <f aca="false">VALUE(AZ207)</f>
        <v>#VALUE!</v>
      </c>
      <c r="BD207" s="246"/>
      <c r="BE207" s="180" t="str">
        <f aca="false">IF(MOD(ROW(),2),"",INDEX(BD$3:BD$600,ROW()/2))</f>
        <v/>
      </c>
      <c r="BF207" s="181" t="n">
        <v>2.05</v>
      </c>
      <c r="BG207" s="182" t="n">
        <f aca="false">VALUE($BD208)</f>
        <v>0</v>
      </c>
    </row>
    <row r="208" customFormat="false" ht="13.5" hidden="false" customHeight="false" outlineLevel="0" collapsed="false">
      <c r="A208" s="208" t="n">
        <v>2.01</v>
      </c>
      <c r="B208" s="209" t="n">
        <v>0.43000000000004</v>
      </c>
      <c r="C208" s="213" t="n">
        <f aca="false">$C207+(($AM$20-$AM$10))/10</f>
        <v>-0.0005</v>
      </c>
      <c r="D208" s="217" t="n">
        <f aca="false">$D207+(($AH$30-$AH$20))/10</f>
        <v>-9.99999999999994E-005</v>
      </c>
      <c r="E208" s="211" t="n">
        <f aca="false">$AC203</f>
        <v>0</v>
      </c>
      <c r="F208" s="212" t="n">
        <f aca="false">$F207+(($AR$20-$AR$10))/10</f>
        <v>-0.0022</v>
      </c>
      <c r="G208" s="218" t="n">
        <f aca="false">$G207+(($AW$20-$AW$10))/10</f>
        <v>-0.0037</v>
      </c>
      <c r="H208" s="213" t="n">
        <f aca="false">$BB202+($BB204-$BB202)/2</f>
        <v>0</v>
      </c>
      <c r="I208" s="213" t="n">
        <f aca="false">$BG202+($BG204-$BG202)/2</f>
        <v>0</v>
      </c>
      <c r="K208" s="234" t="n">
        <v>0.96</v>
      </c>
      <c r="L208" s="238" t="n">
        <f aca="false">L207-($L$112-$L$212)/101</f>
        <v>0</v>
      </c>
      <c r="M208" s="239" t="n">
        <f aca="false">M207-($M$112-$M$212)/101</f>
        <v>0</v>
      </c>
      <c r="Q208" s="234" t="n">
        <v>0.97</v>
      </c>
      <c r="R208" s="235" t="n">
        <f aca="false">R207-($R$111-$R$211)/101</f>
        <v>-0.0376475247524752</v>
      </c>
      <c r="S208" s="236" t="n">
        <f aca="false">S207-($R$111-$R$211)/101</f>
        <v>-0.0376475247524752</v>
      </c>
      <c r="T208" s="165"/>
      <c r="U208" s="165"/>
      <c r="V208" s="165"/>
      <c r="W208" s="165"/>
      <c r="Y208" s="164" t="n">
        <v>205</v>
      </c>
      <c r="Z208" s="245"/>
      <c r="AA208" s="180" t="n">
        <f aca="false">IF(MOD(ROW(),2),"",INDEX($Z$3:$Z$600,ROW()/2))</f>
        <v>123.32</v>
      </c>
      <c r="AB208" s="181" t="n">
        <v>2.06</v>
      </c>
      <c r="AC208" s="182" t="n">
        <f aca="false">VALUE($Z209)</f>
        <v>0</v>
      </c>
      <c r="AD208" s="164" t="n">
        <v>205</v>
      </c>
      <c r="AE208" s="191"/>
      <c r="AF208" s="227" t="str">
        <f aca="false">IF(MOD(ROW(),10),"",INDEX(AE$3:AE$600,ROW()/10))</f>
        <v/>
      </c>
      <c r="AG208" s="228" t="n">
        <v>203</v>
      </c>
      <c r="AH208" s="229" t="e">
        <f aca="false">VALUE($AF208)</f>
        <v>#VALUE!</v>
      </c>
      <c r="AI208" s="164" t="n">
        <v>205</v>
      </c>
      <c r="AJ208" s="246"/>
      <c r="AK208" s="227" t="str">
        <f aca="false">IF(MOD(ROW(),10),"",INDEX(AJ$3:AJ$600,ROW()/10))</f>
        <v/>
      </c>
      <c r="AL208" s="228" t="n">
        <v>198</v>
      </c>
      <c r="AM208" s="229" t="e">
        <f aca="false">VALUE($AK208)</f>
        <v>#VALUE!</v>
      </c>
      <c r="AN208" s="164" t="n">
        <v>205</v>
      </c>
      <c r="AO208" s="190"/>
      <c r="AP208" s="227" t="str">
        <f aca="false">IF(MOD(ROW(),10),"",INDEX(AO$3:AO$600,ROW()/10))</f>
        <v/>
      </c>
      <c r="AQ208" s="181" t="n">
        <v>2.06</v>
      </c>
      <c r="AR208" s="229" t="e">
        <f aca="false">VALUE($AP208)</f>
        <v>#VALUE!</v>
      </c>
      <c r="AS208" s="164" t="n">
        <v>2050</v>
      </c>
      <c r="AT208" s="246"/>
      <c r="AU208" s="227" t="str">
        <f aca="false">IF(MOD(ROW(),10),"",INDEX(AT$3:AT$600,ROW()/10))</f>
        <v/>
      </c>
      <c r="AV208" s="181" t="n">
        <v>2.06</v>
      </c>
      <c r="AW208" s="229" t="e">
        <f aca="false">VALUE($AU208)</f>
        <v>#VALUE!</v>
      </c>
      <c r="AY208" s="246"/>
      <c r="AZ208" s="180" t="n">
        <f aca="false">IF(MOD(ROW(),2),"",INDEX(AY$3:AY$600,ROW()/2))</f>
        <v>0</v>
      </c>
      <c r="BA208" s="181" t="n">
        <v>2.06</v>
      </c>
      <c r="BB208" s="182" t="n">
        <f aca="false">VALUE(AZ208)</f>
        <v>0</v>
      </c>
      <c r="BD208" s="246"/>
      <c r="BE208" s="180" t="n">
        <f aca="false">IF(MOD(ROW(),2),"",INDEX(BD$3:BD$600,ROW()/2))</f>
        <v>0</v>
      </c>
      <c r="BF208" s="181" t="n">
        <v>2.06</v>
      </c>
      <c r="BG208" s="182" t="n">
        <f aca="false">VALUE($BD209)</f>
        <v>0</v>
      </c>
    </row>
    <row r="209" customFormat="false" ht="13.5" hidden="false" customHeight="false" outlineLevel="0" collapsed="false">
      <c r="A209" s="208" t="n">
        <v>2.02</v>
      </c>
      <c r="B209" s="209" t="n">
        <v>0.42000000000004</v>
      </c>
      <c r="C209" s="213" t="n">
        <f aca="false">$C208+(($AM$20-$AM$10))/10</f>
        <v>-0.001</v>
      </c>
      <c r="D209" s="217" t="n">
        <f aca="false">$D208+(($AH$30-$AH$20))/10</f>
        <v>-0.000199999999999999</v>
      </c>
      <c r="E209" s="211" t="n">
        <f aca="false">$AC204</f>
        <v>0</v>
      </c>
      <c r="F209" s="212" t="n">
        <f aca="false">$F208+(($AR$20-$AR$10))/10</f>
        <v>-0.0044</v>
      </c>
      <c r="G209" s="218" t="n">
        <f aca="false">$G208+(($AW$20-$AW$10))/10</f>
        <v>-0.0074</v>
      </c>
      <c r="H209" s="213" t="n">
        <f aca="false">$BB204</f>
        <v>0</v>
      </c>
      <c r="I209" s="213" t="n">
        <f aca="false">$BG204</f>
        <v>0</v>
      </c>
      <c r="K209" s="234" t="n">
        <v>0.97</v>
      </c>
      <c r="L209" s="238" t="n">
        <f aca="false">L208-($L$112-$L$212)/101</f>
        <v>0</v>
      </c>
      <c r="M209" s="239" t="n">
        <f aca="false">M208-($M$112-$M$212)/101</f>
        <v>0</v>
      </c>
      <c r="Q209" s="234" t="n">
        <v>0.98</v>
      </c>
      <c r="R209" s="235" t="n">
        <f aca="false">R208-($R$111-$R$211)/101</f>
        <v>-0.0380356435643564</v>
      </c>
      <c r="S209" s="236" t="n">
        <f aca="false">S208-($R$111-$R$211)/101</f>
        <v>-0.0380356435643564</v>
      </c>
      <c r="T209" s="165"/>
      <c r="U209" s="165"/>
      <c r="V209" s="165"/>
      <c r="W209" s="165"/>
      <c r="Y209" s="164" t="n">
        <v>206</v>
      </c>
      <c r="Z209" s="245"/>
      <c r="AA209" s="180" t="str">
        <f aca="false">IF(MOD(ROW(),2),"",INDEX($Z$3:$Z$600,ROW()/2))</f>
        <v/>
      </c>
      <c r="AB209" s="181" t="n">
        <v>2.07</v>
      </c>
      <c r="AC209" s="182" t="n">
        <f aca="false">VALUE($Z210)</f>
        <v>0</v>
      </c>
      <c r="AD209" s="164" t="n">
        <v>206</v>
      </c>
      <c r="AE209" s="191"/>
      <c r="AF209" s="227" t="str">
        <f aca="false">IF(MOD(ROW(),10),"",INDEX(AE$3:AE$600,ROW()/10))</f>
        <v/>
      </c>
      <c r="AG209" s="228" t="n">
        <v>204</v>
      </c>
      <c r="AH209" s="229" t="e">
        <f aca="false">VALUE($AF209)</f>
        <v>#VALUE!</v>
      </c>
      <c r="AI209" s="164" t="n">
        <v>206</v>
      </c>
      <c r="AJ209" s="246"/>
      <c r="AK209" s="227" t="str">
        <f aca="false">IF(MOD(ROW(),10),"",INDEX(AJ$3:AJ$600,ROW()/10))</f>
        <v/>
      </c>
      <c r="AL209" s="228" t="n">
        <v>199</v>
      </c>
      <c r="AM209" s="229" t="e">
        <f aca="false">VALUE($AK209)</f>
        <v>#VALUE!</v>
      </c>
      <c r="AN209" s="164" t="n">
        <v>206</v>
      </c>
      <c r="AO209" s="190"/>
      <c r="AP209" s="227" t="str">
        <f aca="false">IF(MOD(ROW(),10),"",INDEX(AO$3:AO$600,ROW()/10))</f>
        <v/>
      </c>
      <c r="AQ209" s="181" t="n">
        <v>2.07</v>
      </c>
      <c r="AR209" s="229" t="e">
        <f aca="false">VALUE($AP209)</f>
        <v>#VALUE!</v>
      </c>
      <c r="AS209" s="164" t="n">
        <v>2060</v>
      </c>
      <c r="AT209" s="246"/>
      <c r="AU209" s="227" t="str">
        <f aca="false">IF(MOD(ROW(),10),"",INDEX(AT$3:AT$600,ROW()/10))</f>
        <v/>
      </c>
      <c r="AV209" s="181" t="n">
        <v>2.07</v>
      </c>
      <c r="AW209" s="229" t="e">
        <f aca="false">VALUE($AU209)</f>
        <v>#VALUE!</v>
      </c>
      <c r="AY209" s="246"/>
      <c r="AZ209" s="180" t="str">
        <f aca="false">IF(MOD(ROW(),2),"",INDEX(AY$3:AY$600,ROW()/2))</f>
        <v/>
      </c>
      <c r="BA209" s="181" t="n">
        <v>2.07</v>
      </c>
      <c r="BB209" s="182" t="e">
        <f aca="false">VALUE(AZ209)</f>
        <v>#VALUE!</v>
      </c>
      <c r="BD209" s="246"/>
      <c r="BE209" s="180" t="str">
        <f aca="false">IF(MOD(ROW(),2),"",INDEX(BD$3:BD$600,ROW()/2))</f>
        <v/>
      </c>
      <c r="BF209" s="181" t="n">
        <v>2.07</v>
      </c>
      <c r="BG209" s="182" t="n">
        <f aca="false">VALUE($BD210)</f>
        <v>0</v>
      </c>
    </row>
    <row r="210" customFormat="false" ht="13.5" hidden="false" customHeight="false" outlineLevel="0" collapsed="false">
      <c r="A210" s="208" t="n">
        <v>2.03</v>
      </c>
      <c r="B210" s="209" t="n">
        <v>0.41000000000004</v>
      </c>
      <c r="C210" s="213" t="n">
        <f aca="false">$C209+(($AM$20-$AM$10))/10</f>
        <v>-0.0015</v>
      </c>
      <c r="D210" s="217" t="n">
        <f aca="false">$D209+(($AH$30-$AH$20))/10</f>
        <v>-0.000299999999999998</v>
      </c>
      <c r="E210" s="211" t="n">
        <f aca="false">$AC205</f>
        <v>0</v>
      </c>
      <c r="F210" s="212" t="n">
        <f aca="false">$F209+(($AR$20-$AR$10))/10</f>
        <v>-0.0066</v>
      </c>
      <c r="G210" s="218" t="n">
        <f aca="false">$G209+(($AW$20-$AW$10))/10</f>
        <v>-0.0111</v>
      </c>
      <c r="H210" s="213" t="n">
        <f aca="false">$BB204+($BB206-$BB204)/2</f>
        <v>0</v>
      </c>
      <c r="I210" s="213" t="n">
        <f aca="false">$BG204+($BG206-$BG204)/2</f>
        <v>0</v>
      </c>
      <c r="K210" s="234" t="n">
        <v>0.98</v>
      </c>
      <c r="L210" s="238" t="n">
        <f aca="false">L209-($L$112-$L$212)/101</f>
        <v>0</v>
      </c>
      <c r="M210" s="239" t="n">
        <f aca="false">M209-($M$112-$M$212)/101</f>
        <v>0</v>
      </c>
      <c r="Q210" s="234" t="n">
        <v>0.99</v>
      </c>
      <c r="R210" s="235" t="n">
        <f aca="false">R209-($R$111-$R$211)/101</f>
        <v>-0.0384237623762376</v>
      </c>
      <c r="S210" s="236" t="n">
        <f aca="false">S209-($R$111-$R$211)/101</f>
        <v>-0.0384237623762376</v>
      </c>
      <c r="T210" s="165"/>
      <c r="U210" s="165"/>
      <c r="V210" s="165"/>
      <c r="W210" s="165"/>
      <c r="Y210" s="164" t="n">
        <v>207</v>
      </c>
      <c r="Z210" s="245"/>
      <c r="AA210" s="180" t="n">
        <f aca="false">IF(MOD(ROW(),2),"",INDEX($Z$3:$Z$600,ROW()/2))</f>
        <v>124.65</v>
      </c>
      <c r="AB210" s="181" t="n">
        <v>2.08</v>
      </c>
      <c r="AC210" s="182" t="n">
        <f aca="false">VALUE($Z211)</f>
        <v>0</v>
      </c>
      <c r="AD210" s="164" t="n">
        <v>207</v>
      </c>
      <c r="AE210" s="191"/>
      <c r="AF210" s="227" t="n">
        <f aca="false">IF(MOD(ROW(),10),"",INDEX(AE$3:AE$600,ROW()/10))</f>
        <v>0</v>
      </c>
      <c r="AG210" s="228" t="n">
        <v>205</v>
      </c>
      <c r="AH210" s="229" t="n">
        <f aca="false">VALUE($AF210)</f>
        <v>0</v>
      </c>
      <c r="AI210" s="164" t="n">
        <v>207</v>
      </c>
      <c r="AJ210" s="246"/>
      <c r="AK210" s="227" t="n">
        <f aca="false">IF(MOD(ROW(),10),"",INDEX(AJ$3:AJ$600,ROW()/10))</f>
        <v>0</v>
      </c>
      <c r="AL210" s="228" t="n">
        <v>200</v>
      </c>
      <c r="AM210" s="229" t="n">
        <f aca="false">VALUE($AK210)</f>
        <v>0</v>
      </c>
      <c r="AN210" s="164" t="n">
        <v>207</v>
      </c>
      <c r="AO210" s="190"/>
      <c r="AP210" s="227" t="n">
        <f aca="false">IF(MOD(ROW(),10),"",INDEX(AO$3:AO$600,ROW()/10))</f>
        <v>0</v>
      </c>
      <c r="AQ210" s="181" t="n">
        <v>2.08</v>
      </c>
      <c r="AR210" s="229" t="n">
        <f aca="false">VALUE($AP210)</f>
        <v>0</v>
      </c>
      <c r="AS210" s="164" t="n">
        <v>2070</v>
      </c>
      <c r="AT210" s="246"/>
      <c r="AU210" s="227" t="n">
        <f aca="false">IF(MOD(ROW(),10),"",INDEX(AT$3:AT$600,ROW()/10))</f>
        <v>0</v>
      </c>
      <c r="AV210" s="181" t="n">
        <v>2.08</v>
      </c>
      <c r="AW210" s="229" t="n">
        <f aca="false">VALUE($AU210)</f>
        <v>0</v>
      </c>
      <c r="AY210" s="246"/>
      <c r="AZ210" s="180" t="n">
        <f aca="false">IF(MOD(ROW(),2),"",INDEX(AY$3:AY$600,ROW()/2))</f>
        <v>0</v>
      </c>
      <c r="BA210" s="181" t="n">
        <v>2.08</v>
      </c>
      <c r="BB210" s="182" t="n">
        <f aca="false">VALUE(AZ210)</f>
        <v>0</v>
      </c>
      <c r="BD210" s="246"/>
      <c r="BE210" s="180" t="n">
        <f aca="false">IF(MOD(ROW(),2),"",INDEX(BD$3:BD$600,ROW()/2))</f>
        <v>0</v>
      </c>
      <c r="BF210" s="181" t="n">
        <v>2.08</v>
      </c>
      <c r="BG210" s="182" t="n">
        <f aca="false">VALUE($BD211)</f>
        <v>0</v>
      </c>
    </row>
    <row r="211" customFormat="false" ht="13.5" hidden="false" customHeight="false" outlineLevel="0" collapsed="false">
      <c r="A211" s="208" t="n">
        <v>2.04</v>
      </c>
      <c r="B211" s="209" t="n">
        <v>0.40000000000004</v>
      </c>
      <c r="C211" s="213" t="n">
        <f aca="false">$C210+(($AM$20-$AM$10))/10</f>
        <v>-0.002</v>
      </c>
      <c r="D211" s="217" t="n">
        <f aca="false">$D210+(($AH$30-$AH$20))/10</f>
        <v>-0.000399999999999998</v>
      </c>
      <c r="E211" s="211" t="n">
        <f aca="false">$AC206</f>
        <v>0</v>
      </c>
      <c r="F211" s="212" t="n">
        <f aca="false">$F210+(($AR$20-$AR$10))/10</f>
        <v>-0.0088</v>
      </c>
      <c r="G211" s="218" t="n">
        <f aca="false">$G210+(($AW$20-$AW$10))/10</f>
        <v>-0.0148</v>
      </c>
      <c r="H211" s="213" t="n">
        <f aca="false">$BB206</f>
        <v>0</v>
      </c>
      <c r="I211" s="213" t="n">
        <f aca="false">$BG206</f>
        <v>0</v>
      </c>
      <c r="K211" s="234" t="n">
        <v>0.99</v>
      </c>
      <c r="L211" s="238" t="n">
        <f aca="false">L210-($L$112-$L$212)/101</f>
        <v>0</v>
      </c>
      <c r="M211" s="239" t="n">
        <f aca="false">M210-($M$112-$M$212)/101</f>
        <v>0</v>
      </c>
      <c r="Q211" s="231" t="n">
        <v>1</v>
      </c>
      <c r="R211" s="248" t="n">
        <f aca="false">$U$9</f>
        <v>-0.0392</v>
      </c>
      <c r="S211" s="248" t="n">
        <f aca="false">$U$7</f>
        <v>0</v>
      </c>
      <c r="T211" s="165"/>
      <c r="U211" s="165"/>
      <c r="V211" s="165"/>
      <c r="W211" s="165"/>
      <c r="Y211" s="164" t="n">
        <v>208</v>
      </c>
      <c r="Z211" s="245"/>
      <c r="AA211" s="180" t="str">
        <f aca="false">IF(MOD(ROW(),2),"",INDEX($Z$3:$Z$600,ROW()/2))</f>
        <v/>
      </c>
      <c r="AB211" s="181" t="n">
        <v>2.09</v>
      </c>
      <c r="AC211" s="182" t="n">
        <f aca="false">VALUE($Z212)</f>
        <v>0</v>
      </c>
      <c r="AD211" s="164" t="n">
        <v>208</v>
      </c>
      <c r="AE211" s="191"/>
      <c r="AF211" s="227" t="str">
        <f aca="false">IF(MOD(ROW(),10),"",INDEX(AE$3:AE$600,ROW()/10))</f>
        <v/>
      </c>
      <c r="AG211" s="228" t="n">
        <v>206</v>
      </c>
      <c r="AH211" s="229" t="e">
        <f aca="false">VALUE($AF211)</f>
        <v>#VALUE!</v>
      </c>
      <c r="AI211" s="164" t="n">
        <v>208</v>
      </c>
      <c r="AJ211" s="246"/>
      <c r="AK211" s="227" t="str">
        <f aca="false">IF(MOD(ROW(),10),"",INDEX(AJ$3:AJ$600,ROW()/10))</f>
        <v/>
      </c>
      <c r="AL211" s="228" t="n">
        <v>201</v>
      </c>
      <c r="AM211" s="229" t="e">
        <f aca="false">VALUE($AK211)</f>
        <v>#VALUE!</v>
      </c>
      <c r="AN211" s="164" t="n">
        <v>208</v>
      </c>
      <c r="AO211" s="190"/>
      <c r="AP211" s="227" t="str">
        <f aca="false">IF(MOD(ROW(),10),"",INDEX(AO$3:AO$600,ROW()/10))</f>
        <v/>
      </c>
      <c r="AQ211" s="181" t="n">
        <v>2.09</v>
      </c>
      <c r="AR211" s="229" t="e">
        <f aca="false">VALUE($AP211)</f>
        <v>#VALUE!</v>
      </c>
      <c r="AS211" s="164" t="n">
        <v>2080</v>
      </c>
      <c r="AT211" s="246"/>
      <c r="AU211" s="227" t="str">
        <f aca="false">IF(MOD(ROW(),10),"",INDEX(AT$3:AT$600,ROW()/10))</f>
        <v/>
      </c>
      <c r="AV211" s="181" t="n">
        <v>2.09</v>
      </c>
      <c r="AW211" s="229" t="e">
        <f aca="false">VALUE($AU211)</f>
        <v>#VALUE!</v>
      </c>
      <c r="AY211" s="246"/>
      <c r="AZ211" s="180" t="str">
        <f aca="false">IF(MOD(ROW(),2),"",INDEX(AY$3:AY$600,ROW()/2))</f>
        <v/>
      </c>
      <c r="BA211" s="181" t="n">
        <v>2.09</v>
      </c>
      <c r="BB211" s="182" t="e">
        <f aca="false">VALUE(AZ211)</f>
        <v>#VALUE!</v>
      </c>
      <c r="BD211" s="246"/>
      <c r="BE211" s="180" t="str">
        <f aca="false">IF(MOD(ROW(),2),"",INDEX(BD$3:BD$600,ROW()/2))</f>
        <v/>
      </c>
      <c r="BF211" s="181" t="n">
        <v>2.09</v>
      </c>
      <c r="BG211" s="182" t="n">
        <f aca="false">VALUE($BD212)</f>
        <v>0</v>
      </c>
    </row>
    <row r="212" customFormat="false" ht="13.5" hidden="false" customHeight="false" outlineLevel="0" collapsed="false">
      <c r="A212" s="208" t="n">
        <v>2.05</v>
      </c>
      <c r="B212" s="209" t="n">
        <v>0.39000000000004</v>
      </c>
      <c r="C212" s="213" t="n">
        <f aca="false">$C211+(($AM$20-$AM$10))/10</f>
        <v>-0.0025</v>
      </c>
      <c r="D212" s="217" t="n">
        <f aca="false">$D211+(($AH$30-$AH$20))/10</f>
        <v>-0.000499999999999997</v>
      </c>
      <c r="E212" s="211" t="n">
        <f aca="false">$AC207</f>
        <v>0</v>
      </c>
      <c r="F212" s="212" t="n">
        <f aca="false">$F211+(($AR$20-$AR$10))/10</f>
        <v>-0.011</v>
      </c>
      <c r="G212" s="218" t="n">
        <f aca="false">$G211+(($AW$20-$AW$10))/10</f>
        <v>-0.0185</v>
      </c>
      <c r="H212" s="213" t="n">
        <f aca="false">$BB206+($BB208-$BB206)/2</f>
        <v>0</v>
      </c>
      <c r="I212" s="213" t="n">
        <f aca="false">$BG206+($BG208-$BG206)/2</f>
        <v>0</v>
      </c>
      <c r="K212" s="231" t="n">
        <v>1</v>
      </c>
      <c r="L212" s="231" t="n">
        <f aca="false">$M$8</f>
        <v>0</v>
      </c>
      <c r="M212" s="231" t="n">
        <f aca="false">$M$10</f>
        <v>0</v>
      </c>
      <c r="Q212" s="249"/>
      <c r="R212" s="249"/>
      <c r="S212" s="165"/>
      <c r="T212" s="165"/>
      <c r="U212" s="165"/>
      <c r="V212" s="165"/>
      <c r="W212" s="165"/>
      <c r="Y212" s="164" t="n">
        <v>209</v>
      </c>
      <c r="Z212" s="246"/>
      <c r="AA212" s="180" t="n">
        <f aca="false">IF(MOD(ROW(),2),"",INDEX($Z$3:$Z$600,ROW()/2))</f>
        <v>125.97</v>
      </c>
      <c r="AB212" s="181" t="n">
        <v>2.1</v>
      </c>
      <c r="AC212" s="182" t="n">
        <f aca="false">VALUE($Z213)</f>
        <v>0</v>
      </c>
      <c r="AD212" s="164" t="n">
        <v>209</v>
      </c>
      <c r="AE212" s="191"/>
      <c r="AF212" s="227" t="str">
        <f aca="false">IF(MOD(ROW(),10),"",INDEX(AE$3:AE$600,ROW()/10))</f>
        <v/>
      </c>
      <c r="AG212" s="228" t="n">
        <v>207</v>
      </c>
      <c r="AH212" s="229" t="e">
        <f aca="false">VALUE($AF212)</f>
        <v>#VALUE!</v>
      </c>
      <c r="AI212" s="164" t="n">
        <v>209</v>
      </c>
      <c r="AJ212" s="246"/>
      <c r="AK212" s="227" t="str">
        <f aca="false">IF(MOD(ROW(),10),"",INDEX(AJ$3:AJ$600,ROW()/10))</f>
        <v/>
      </c>
      <c r="AL212" s="228" t="n">
        <v>202</v>
      </c>
      <c r="AM212" s="229" t="e">
        <f aca="false">VALUE($AK212)</f>
        <v>#VALUE!</v>
      </c>
      <c r="AN212" s="164" t="n">
        <v>209</v>
      </c>
      <c r="AO212" s="190"/>
      <c r="AP212" s="227" t="str">
        <f aca="false">IF(MOD(ROW(),10),"",INDEX(AO$3:AO$600,ROW()/10))</f>
        <v/>
      </c>
      <c r="AQ212" s="181" t="n">
        <v>2.1</v>
      </c>
      <c r="AR212" s="229" t="e">
        <f aca="false">VALUE($AP212)</f>
        <v>#VALUE!</v>
      </c>
      <c r="AS212" s="164" t="n">
        <v>2090</v>
      </c>
      <c r="AT212" s="246"/>
      <c r="AU212" s="227" t="str">
        <f aca="false">IF(MOD(ROW(),10),"",INDEX(AT$3:AT$600,ROW()/10))</f>
        <v/>
      </c>
      <c r="AV212" s="181" t="n">
        <v>2.1</v>
      </c>
      <c r="AW212" s="229" t="e">
        <f aca="false">VALUE($AU212)</f>
        <v>#VALUE!</v>
      </c>
      <c r="AY212" s="246"/>
      <c r="AZ212" s="180" t="n">
        <f aca="false">IF(MOD(ROW(),2),"",INDEX(AY$3:AY$600,ROW()/2))</f>
        <v>0</v>
      </c>
      <c r="BA212" s="181" t="n">
        <v>2.1</v>
      </c>
      <c r="BB212" s="182" t="n">
        <f aca="false">VALUE(AZ212)</f>
        <v>0</v>
      </c>
      <c r="BD212" s="246"/>
      <c r="BE212" s="180" t="n">
        <f aca="false">IF(MOD(ROW(),2),"",INDEX(BD$3:BD$600,ROW()/2))</f>
        <v>0</v>
      </c>
      <c r="BF212" s="181" t="n">
        <v>2.1</v>
      </c>
      <c r="BG212" s="182" t="n">
        <f aca="false">VALUE($BD213)</f>
        <v>0</v>
      </c>
    </row>
    <row r="213" customFormat="false" ht="13.5" hidden="false" customHeight="false" outlineLevel="0" collapsed="false">
      <c r="A213" s="208" t="n">
        <v>2.06</v>
      </c>
      <c r="B213" s="209" t="n">
        <v>0.38000000000004</v>
      </c>
      <c r="C213" s="213" t="n">
        <f aca="false">$C212+(($AM$20-$AM$10))/10</f>
        <v>-0.003</v>
      </c>
      <c r="D213" s="217" t="n">
        <f aca="false">$D212+(($AH$30-$AH$20))/10</f>
        <v>-0.000599999999999996</v>
      </c>
      <c r="E213" s="211" t="n">
        <f aca="false">$AC208</f>
        <v>0</v>
      </c>
      <c r="F213" s="212" t="n">
        <f aca="false">$F212+(($AR$20-$AR$10))/10</f>
        <v>-0.0132</v>
      </c>
      <c r="G213" s="218" t="n">
        <f aca="false">$G212+(($AW$20-$AW$10))/10</f>
        <v>-0.0222</v>
      </c>
      <c r="H213" s="213" t="n">
        <f aca="false">$BB208</f>
        <v>0</v>
      </c>
      <c r="I213" s="213" t="n">
        <f aca="false">$BG208</f>
        <v>0</v>
      </c>
      <c r="J213" s="165"/>
      <c r="Q213" s="249"/>
      <c r="R213" s="249"/>
      <c r="S213" s="165"/>
      <c r="T213" s="165"/>
      <c r="U213" s="165"/>
      <c r="V213" s="165"/>
      <c r="W213" s="165"/>
      <c r="Y213" s="164" t="n">
        <v>210</v>
      </c>
      <c r="Z213" s="246"/>
      <c r="AA213" s="180" t="str">
        <f aca="false">IF(MOD(ROW(),2),"",INDEX($Z$3:$Z$600,ROW()/2))</f>
        <v/>
      </c>
      <c r="AB213" s="181" t="n">
        <v>2.11</v>
      </c>
      <c r="AC213" s="182" t="n">
        <f aca="false">VALUE($Z214)</f>
        <v>0</v>
      </c>
      <c r="AD213" s="164" t="n">
        <v>210</v>
      </c>
      <c r="AE213" s="191"/>
      <c r="AF213" s="227" t="str">
        <f aca="false">IF(MOD(ROW(),10),"",INDEX(AE$3:AE$600,ROW()/10))</f>
        <v/>
      </c>
      <c r="AG213" s="228" t="n">
        <v>208</v>
      </c>
      <c r="AH213" s="229" t="e">
        <f aca="false">VALUE($AF213)</f>
        <v>#VALUE!</v>
      </c>
      <c r="AI213" s="164" t="n">
        <v>210</v>
      </c>
      <c r="AJ213" s="246"/>
      <c r="AK213" s="227" t="str">
        <f aca="false">IF(MOD(ROW(),10),"",INDEX(AJ$3:AJ$600,ROW()/10))</f>
        <v/>
      </c>
      <c r="AL213" s="228" t="n">
        <v>203</v>
      </c>
      <c r="AM213" s="229" t="e">
        <f aca="false">VALUE($AK213)</f>
        <v>#VALUE!</v>
      </c>
      <c r="AN213" s="164" t="n">
        <v>210</v>
      </c>
      <c r="AO213" s="190"/>
      <c r="AP213" s="227" t="str">
        <f aca="false">IF(MOD(ROW(),10),"",INDEX(AO$3:AO$600,ROW()/10))</f>
        <v/>
      </c>
      <c r="AQ213" s="181" t="n">
        <v>2.11</v>
      </c>
      <c r="AR213" s="229" t="e">
        <f aca="false">VALUE($AP213)</f>
        <v>#VALUE!</v>
      </c>
      <c r="AS213" s="164" t="n">
        <v>2100</v>
      </c>
      <c r="AT213" s="246"/>
      <c r="AU213" s="227" t="str">
        <f aca="false">IF(MOD(ROW(),10),"",INDEX(AT$3:AT$600,ROW()/10))</f>
        <v/>
      </c>
      <c r="AV213" s="181" t="n">
        <v>2.11</v>
      </c>
      <c r="AW213" s="229" t="e">
        <f aca="false">VALUE($AU213)</f>
        <v>#VALUE!</v>
      </c>
      <c r="AY213" s="246"/>
      <c r="AZ213" s="180" t="str">
        <f aca="false">IF(MOD(ROW(),2),"",INDEX(AY$3:AY$600,ROW()/2))</f>
        <v/>
      </c>
      <c r="BA213" s="181" t="n">
        <v>2.11</v>
      </c>
      <c r="BB213" s="182" t="e">
        <f aca="false">VALUE(AZ213)</f>
        <v>#VALUE!</v>
      </c>
      <c r="BD213" s="246"/>
      <c r="BE213" s="180" t="str">
        <f aca="false">IF(MOD(ROW(),2),"",INDEX(BD$3:BD$600,ROW()/2))</f>
        <v/>
      </c>
      <c r="BF213" s="181" t="n">
        <v>2.11</v>
      </c>
      <c r="BG213" s="182" t="n">
        <f aca="false">VALUE($BD214)</f>
        <v>0</v>
      </c>
    </row>
    <row r="214" customFormat="false" ht="13.5" hidden="false" customHeight="false" outlineLevel="0" collapsed="false">
      <c r="A214" s="208" t="n">
        <v>2.07</v>
      </c>
      <c r="B214" s="209" t="n">
        <v>0.37000000000004</v>
      </c>
      <c r="C214" s="213" t="n">
        <f aca="false">$C213+(($AM$20-$AM$10))/10</f>
        <v>-0.0035</v>
      </c>
      <c r="D214" s="217" t="n">
        <f aca="false">$D213+(($AH$30-$AH$20))/10</f>
        <v>-0.000699999999999996</v>
      </c>
      <c r="E214" s="211" t="n">
        <f aca="false">$AC209</f>
        <v>0</v>
      </c>
      <c r="F214" s="212" t="n">
        <f aca="false">$F213+(($AR$20-$AR$10))/10</f>
        <v>-0.0154</v>
      </c>
      <c r="G214" s="218" t="n">
        <f aca="false">$G213+(($AW$20-$AW$10))/10</f>
        <v>-0.0259</v>
      </c>
      <c r="H214" s="213" t="n">
        <f aca="false">$BB208+($BB210-$BB208)/2</f>
        <v>0</v>
      </c>
      <c r="I214" s="213" t="n">
        <f aca="false">$BG208+($BG210-$BG208)/2</f>
        <v>0</v>
      </c>
      <c r="J214" s="165"/>
      <c r="Q214" s="249"/>
      <c r="R214" s="249"/>
      <c r="S214" s="165"/>
      <c r="T214" s="165"/>
      <c r="U214" s="165"/>
      <c r="V214" s="165"/>
      <c r="W214" s="165"/>
      <c r="Y214" s="164" t="n">
        <v>211</v>
      </c>
      <c r="Z214" s="246"/>
      <c r="AA214" s="180" t="n">
        <f aca="false">IF(MOD(ROW(),2),"",INDEX($Z$3:$Z$600,ROW()/2))</f>
        <v>127.3</v>
      </c>
      <c r="AB214" s="181" t="n">
        <v>2.12</v>
      </c>
      <c r="AC214" s="182" t="n">
        <f aca="false">VALUE($Z215)</f>
        <v>0</v>
      </c>
      <c r="AD214" s="164" t="n">
        <v>211</v>
      </c>
      <c r="AE214" s="191"/>
      <c r="AF214" s="227" t="str">
        <f aca="false">IF(MOD(ROW(),10),"",INDEX(AE$3:AE$600,ROW()/10))</f>
        <v/>
      </c>
      <c r="AG214" s="228" t="n">
        <v>209</v>
      </c>
      <c r="AH214" s="229" t="e">
        <f aca="false">VALUE($AF214)</f>
        <v>#VALUE!</v>
      </c>
      <c r="AI214" s="164" t="n">
        <v>211</v>
      </c>
      <c r="AJ214" s="246"/>
      <c r="AK214" s="227" t="str">
        <f aca="false">IF(MOD(ROW(),10),"",INDEX(AJ$3:AJ$600,ROW()/10))</f>
        <v/>
      </c>
      <c r="AL214" s="228" t="n">
        <v>204</v>
      </c>
      <c r="AM214" s="229" t="e">
        <f aca="false">VALUE($AK214)</f>
        <v>#VALUE!</v>
      </c>
      <c r="AN214" s="164" t="n">
        <v>211</v>
      </c>
      <c r="AO214" s="190"/>
      <c r="AP214" s="227" t="str">
        <f aca="false">IF(MOD(ROW(),10),"",INDEX(AO$3:AO$600,ROW()/10))</f>
        <v/>
      </c>
      <c r="AQ214" s="181" t="n">
        <v>2.12</v>
      </c>
      <c r="AR214" s="229" t="e">
        <f aca="false">VALUE($AP214)</f>
        <v>#VALUE!</v>
      </c>
      <c r="AS214" s="164" t="n">
        <v>2110</v>
      </c>
      <c r="AT214" s="246"/>
      <c r="AU214" s="227" t="str">
        <f aca="false">IF(MOD(ROW(),10),"",INDEX(AT$3:AT$600,ROW()/10))</f>
        <v/>
      </c>
      <c r="AV214" s="181" t="n">
        <v>2.12</v>
      </c>
      <c r="AW214" s="229" t="e">
        <f aca="false">VALUE($AU214)</f>
        <v>#VALUE!</v>
      </c>
      <c r="AY214" s="246"/>
      <c r="AZ214" s="180" t="n">
        <f aca="false">IF(MOD(ROW(),2),"",INDEX(AY$3:AY$600,ROW()/2))</f>
        <v>0</v>
      </c>
      <c r="BA214" s="181" t="n">
        <v>2.12</v>
      </c>
      <c r="BB214" s="182" t="n">
        <f aca="false">VALUE(AZ214)</f>
        <v>0</v>
      </c>
      <c r="BD214" s="246"/>
      <c r="BE214" s="180" t="n">
        <f aca="false">IF(MOD(ROW(),2),"",INDEX(BD$3:BD$600,ROW()/2))</f>
        <v>0</v>
      </c>
      <c r="BF214" s="181" t="n">
        <v>2.12</v>
      </c>
      <c r="BG214" s="182" t="n">
        <f aca="false">VALUE($BD215)</f>
        <v>0</v>
      </c>
    </row>
    <row r="215" customFormat="false" ht="13.5" hidden="false" customHeight="false" outlineLevel="0" collapsed="false">
      <c r="A215" s="208" t="n">
        <v>2.08</v>
      </c>
      <c r="B215" s="209" t="n">
        <v>0.36000000000004</v>
      </c>
      <c r="C215" s="213" t="n">
        <f aca="false">$C214+(($AM$20-$AM$10))/10</f>
        <v>-0.004</v>
      </c>
      <c r="D215" s="217" t="n">
        <f aca="false">$D214+(($AH$30-$AH$20))/10</f>
        <v>-0.000799999999999995</v>
      </c>
      <c r="E215" s="211" t="n">
        <f aca="false">$AC210</f>
        <v>0</v>
      </c>
      <c r="F215" s="212" t="n">
        <f aca="false">$F214+(($AR$20-$AR$10))/10</f>
        <v>-0.0176</v>
      </c>
      <c r="G215" s="218" t="n">
        <f aca="false">$G214+(($AW$20-$AW$10))/10</f>
        <v>-0.0296</v>
      </c>
      <c r="H215" s="213" t="n">
        <f aca="false">$BB210</f>
        <v>0</v>
      </c>
      <c r="I215" s="213" t="n">
        <f aca="false">$BG210</f>
        <v>0</v>
      </c>
      <c r="J215" s="165"/>
      <c r="Q215" s="249"/>
      <c r="R215" s="249"/>
      <c r="S215" s="165"/>
      <c r="T215" s="165"/>
      <c r="U215" s="165"/>
      <c r="V215" s="165"/>
      <c r="W215" s="165"/>
      <c r="Y215" s="164" t="n">
        <v>212</v>
      </c>
      <c r="Z215" s="246"/>
      <c r="AA215" s="180" t="str">
        <f aca="false">IF(MOD(ROW(),2),"",INDEX($Z$3:$Z$600,ROW()/2))</f>
        <v/>
      </c>
      <c r="AB215" s="181" t="n">
        <v>2.13</v>
      </c>
      <c r="AC215" s="182" t="n">
        <f aca="false">VALUE($Z216)</f>
        <v>0</v>
      </c>
      <c r="AD215" s="164" t="n">
        <v>212</v>
      </c>
      <c r="AE215" s="191"/>
      <c r="AF215" s="227" t="str">
        <f aca="false">IF(MOD(ROW(),10),"",INDEX(AE$3:AE$600,ROW()/10))</f>
        <v/>
      </c>
      <c r="AG215" s="228" t="n">
        <v>210</v>
      </c>
      <c r="AH215" s="229" t="e">
        <f aca="false">VALUE($AF215)</f>
        <v>#VALUE!</v>
      </c>
      <c r="AI215" s="164" t="n">
        <v>212</v>
      </c>
      <c r="AJ215" s="246"/>
      <c r="AK215" s="227" t="str">
        <f aca="false">IF(MOD(ROW(),10),"",INDEX(AJ$3:AJ$600,ROW()/10))</f>
        <v/>
      </c>
      <c r="AL215" s="228" t="n">
        <v>205</v>
      </c>
      <c r="AM215" s="229" t="e">
        <f aca="false">VALUE($AK215)</f>
        <v>#VALUE!</v>
      </c>
      <c r="AN215" s="164" t="n">
        <v>212</v>
      </c>
      <c r="AO215" s="190"/>
      <c r="AP215" s="227" t="str">
        <f aca="false">IF(MOD(ROW(),10),"",INDEX(AO$3:AO$600,ROW()/10))</f>
        <v/>
      </c>
      <c r="AQ215" s="181" t="n">
        <v>2.13</v>
      </c>
      <c r="AR215" s="229" t="e">
        <f aca="false">VALUE($AP215)</f>
        <v>#VALUE!</v>
      </c>
      <c r="AS215" s="164" t="n">
        <v>2120</v>
      </c>
      <c r="AT215" s="246"/>
      <c r="AU215" s="227" t="str">
        <f aca="false">IF(MOD(ROW(),10),"",INDEX(AT$3:AT$600,ROW()/10))</f>
        <v/>
      </c>
      <c r="AV215" s="181" t="n">
        <v>2.13</v>
      </c>
      <c r="AW215" s="229" t="e">
        <f aca="false">VALUE($AU215)</f>
        <v>#VALUE!</v>
      </c>
      <c r="AY215" s="246"/>
      <c r="AZ215" s="180" t="str">
        <f aca="false">IF(MOD(ROW(),2),"",INDEX(AY$3:AY$600,ROW()/2))</f>
        <v/>
      </c>
      <c r="BA215" s="181" t="n">
        <v>2.13</v>
      </c>
      <c r="BB215" s="182" t="e">
        <f aca="false">VALUE(AZ215)</f>
        <v>#VALUE!</v>
      </c>
      <c r="BD215" s="246"/>
      <c r="BE215" s="180" t="str">
        <f aca="false">IF(MOD(ROW(),2),"",INDEX(BD$3:BD$600,ROW()/2))</f>
        <v/>
      </c>
      <c r="BF215" s="181" t="n">
        <v>2.13</v>
      </c>
      <c r="BG215" s="182" t="n">
        <f aca="false">VALUE($BD216)</f>
        <v>0</v>
      </c>
    </row>
    <row r="216" customFormat="false" ht="13.5" hidden="false" customHeight="false" outlineLevel="0" collapsed="false">
      <c r="A216" s="208" t="n">
        <v>2.09</v>
      </c>
      <c r="B216" s="209" t="n">
        <v>0.35000000000004</v>
      </c>
      <c r="C216" s="213" t="n">
        <f aca="false">$C215+(($AM$20-$AM$10))/10</f>
        <v>-0.0045</v>
      </c>
      <c r="D216" s="217" t="n">
        <f aca="false">$D215+(($AH$30-$AH$20))/10</f>
        <v>-0.000899999999999995</v>
      </c>
      <c r="E216" s="211" t="n">
        <f aca="false">$AC211</f>
        <v>0</v>
      </c>
      <c r="F216" s="212" t="n">
        <f aca="false">$F215+(($AR$20-$AR$10))/10</f>
        <v>-0.0198</v>
      </c>
      <c r="G216" s="218" t="n">
        <f aca="false">$G215+(($AW$20-$AW$10))/10</f>
        <v>-0.0333</v>
      </c>
      <c r="H216" s="213" t="n">
        <f aca="false">$BB210+($BB212-$BB210)/2</f>
        <v>0</v>
      </c>
      <c r="I216" s="213" t="n">
        <f aca="false">$BG210+($BG212-$BG210)/2</f>
        <v>0</v>
      </c>
      <c r="J216" s="165"/>
      <c r="Q216" s="249"/>
      <c r="R216" s="249"/>
      <c r="S216" s="165"/>
      <c r="T216" s="165"/>
      <c r="U216" s="165"/>
      <c r="V216" s="165"/>
      <c r="W216" s="165"/>
      <c r="Y216" s="164" t="n">
        <v>213</v>
      </c>
      <c r="Z216" s="246"/>
      <c r="AA216" s="180" t="n">
        <f aca="false">IF(MOD(ROW(),2),"",INDEX($Z$3:$Z$600,ROW()/2))</f>
        <v>128.62</v>
      </c>
      <c r="AB216" s="181" t="n">
        <v>2.14</v>
      </c>
      <c r="AC216" s="182" t="n">
        <f aca="false">VALUE($Z217)</f>
        <v>0</v>
      </c>
      <c r="AD216" s="164" t="n">
        <v>213</v>
      </c>
      <c r="AE216" s="191"/>
      <c r="AF216" s="227" t="str">
        <f aca="false">IF(MOD(ROW(),10),"",INDEX(AE$3:AE$600,ROW()/10))</f>
        <v/>
      </c>
      <c r="AG216" s="228" t="n">
        <v>211</v>
      </c>
      <c r="AH216" s="229" t="e">
        <f aca="false">VALUE($AF216)</f>
        <v>#VALUE!</v>
      </c>
      <c r="AI216" s="164" t="n">
        <v>213</v>
      </c>
      <c r="AJ216" s="246"/>
      <c r="AK216" s="227" t="str">
        <f aca="false">IF(MOD(ROW(),10),"",INDEX(AJ$3:AJ$600,ROW()/10))</f>
        <v/>
      </c>
      <c r="AL216" s="228" t="n">
        <v>206</v>
      </c>
      <c r="AM216" s="229" t="e">
        <f aca="false">VALUE($AK216)</f>
        <v>#VALUE!</v>
      </c>
      <c r="AN216" s="164" t="n">
        <v>213</v>
      </c>
      <c r="AO216" s="190"/>
      <c r="AP216" s="227" t="str">
        <f aca="false">IF(MOD(ROW(),10),"",INDEX(AO$3:AO$600,ROW()/10))</f>
        <v/>
      </c>
      <c r="AQ216" s="181" t="n">
        <v>2.14</v>
      </c>
      <c r="AR216" s="229" t="e">
        <f aca="false">VALUE($AP216)</f>
        <v>#VALUE!</v>
      </c>
      <c r="AS216" s="164" t="n">
        <v>2130</v>
      </c>
      <c r="AT216" s="246"/>
      <c r="AU216" s="227" t="str">
        <f aca="false">IF(MOD(ROW(),10),"",INDEX(AT$3:AT$600,ROW()/10))</f>
        <v/>
      </c>
      <c r="AV216" s="181" t="n">
        <v>2.14</v>
      </c>
      <c r="AW216" s="229" t="e">
        <f aca="false">VALUE($AU216)</f>
        <v>#VALUE!</v>
      </c>
      <c r="AY216" s="246"/>
      <c r="AZ216" s="180" t="n">
        <f aca="false">IF(MOD(ROW(),2),"",INDEX(AY$3:AY$600,ROW()/2))</f>
        <v>0</v>
      </c>
      <c r="BA216" s="181" t="n">
        <v>2.14</v>
      </c>
      <c r="BB216" s="182" t="n">
        <f aca="false">VALUE(AZ216)</f>
        <v>0</v>
      </c>
      <c r="BD216" s="246"/>
      <c r="BE216" s="180" t="n">
        <f aca="false">IF(MOD(ROW(),2),"",INDEX(BD$3:BD$600,ROW()/2))</f>
        <v>0</v>
      </c>
      <c r="BF216" s="181" t="n">
        <v>2.14</v>
      </c>
      <c r="BG216" s="182" t="n">
        <f aca="false">VALUE($BD217)</f>
        <v>0</v>
      </c>
    </row>
    <row r="217" customFormat="false" ht="13.5" hidden="false" customHeight="false" outlineLevel="0" collapsed="false">
      <c r="A217" s="208" t="n">
        <v>2.1</v>
      </c>
      <c r="B217" s="209" t="n">
        <v>0.34000000000004</v>
      </c>
      <c r="C217" s="213" t="n">
        <f aca="false">$AM220</f>
        <v>0</v>
      </c>
      <c r="D217" s="241" t="n">
        <f aca="false">$AH220</f>
        <v>0</v>
      </c>
      <c r="E217" s="211" t="n">
        <f aca="false">$AC212</f>
        <v>0</v>
      </c>
      <c r="F217" s="212" t="n">
        <f aca="false">$AR220</f>
        <v>0</v>
      </c>
      <c r="G217" s="218" t="n">
        <f aca="false">$AW220</f>
        <v>0</v>
      </c>
      <c r="H217" s="213" t="n">
        <f aca="false">$BB212</f>
        <v>0</v>
      </c>
      <c r="I217" s="213" t="n">
        <f aca="false">$BG212</f>
        <v>0</v>
      </c>
      <c r="J217" s="165"/>
      <c r="Q217" s="249"/>
      <c r="R217" s="249"/>
      <c r="S217" s="165"/>
      <c r="T217" s="165"/>
      <c r="U217" s="165"/>
      <c r="V217" s="165"/>
      <c r="W217" s="165"/>
      <c r="Y217" s="164" t="n">
        <v>214</v>
      </c>
      <c r="Z217" s="246"/>
      <c r="AA217" s="180" t="str">
        <f aca="false">IF(MOD(ROW(),2),"",INDEX($Z$3:$Z$600,ROW()/2))</f>
        <v/>
      </c>
      <c r="AB217" s="181" t="n">
        <v>2.15</v>
      </c>
      <c r="AC217" s="182" t="n">
        <f aca="false">VALUE($Z218)</f>
        <v>0</v>
      </c>
      <c r="AD217" s="164" t="n">
        <v>214</v>
      </c>
      <c r="AE217" s="191"/>
      <c r="AF217" s="227" t="str">
        <f aca="false">IF(MOD(ROW(),10),"",INDEX(AE$3:AE$600,ROW()/10))</f>
        <v/>
      </c>
      <c r="AG217" s="228" t="n">
        <v>212</v>
      </c>
      <c r="AH217" s="229" t="e">
        <f aca="false">VALUE($AF217)</f>
        <v>#VALUE!</v>
      </c>
      <c r="AI217" s="164" t="n">
        <v>214</v>
      </c>
      <c r="AJ217" s="246"/>
      <c r="AK217" s="227" t="str">
        <f aca="false">IF(MOD(ROW(),10),"",INDEX(AJ$3:AJ$600,ROW()/10))</f>
        <v/>
      </c>
      <c r="AL217" s="228" t="n">
        <v>207</v>
      </c>
      <c r="AM217" s="229" t="e">
        <f aca="false">VALUE($AK217)</f>
        <v>#VALUE!</v>
      </c>
      <c r="AN217" s="164" t="n">
        <v>214</v>
      </c>
      <c r="AO217" s="190"/>
      <c r="AP217" s="227" t="str">
        <f aca="false">IF(MOD(ROW(),10),"",INDEX(AO$3:AO$600,ROW()/10))</f>
        <v/>
      </c>
      <c r="AQ217" s="181" t="n">
        <v>2.15</v>
      </c>
      <c r="AR217" s="229" t="e">
        <f aca="false">VALUE($AP217)</f>
        <v>#VALUE!</v>
      </c>
      <c r="AS217" s="164" t="n">
        <v>2140</v>
      </c>
      <c r="AT217" s="246"/>
      <c r="AU217" s="227" t="str">
        <f aca="false">IF(MOD(ROW(),10),"",INDEX(AT$3:AT$600,ROW()/10))</f>
        <v/>
      </c>
      <c r="AV217" s="181" t="n">
        <v>2.15</v>
      </c>
      <c r="AW217" s="229" t="e">
        <f aca="false">VALUE($AU217)</f>
        <v>#VALUE!</v>
      </c>
      <c r="AY217" s="246"/>
      <c r="AZ217" s="180" t="str">
        <f aca="false">IF(MOD(ROW(),2),"",INDEX(AY$3:AY$600,ROW()/2))</f>
        <v/>
      </c>
      <c r="BA217" s="181" t="n">
        <v>2.15</v>
      </c>
      <c r="BB217" s="182" t="e">
        <f aca="false">VALUE(AZ217)</f>
        <v>#VALUE!</v>
      </c>
      <c r="BD217" s="246"/>
      <c r="BE217" s="180" t="str">
        <f aca="false">IF(MOD(ROW(),2),"",INDEX(BD$3:BD$600,ROW()/2))</f>
        <v/>
      </c>
      <c r="BF217" s="181" t="n">
        <v>2.15</v>
      </c>
      <c r="BG217" s="182" t="n">
        <f aca="false">VALUE($BD218)</f>
        <v>0</v>
      </c>
    </row>
    <row r="218" customFormat="false" ht="13.5" hidden="false" customHeight="false" outlineLevel="0" collapsed="false">
      <c r="A218" s="208" t="n">
        <v>2.11</v>
      </c>
      <c r="B218" s="209" t="n">
        <v>0.33000000000004</v>
      </c>
      <c r="C218" s="213" t="n">
        <f aca="false">$C217+(($AM$20-$AM$10))/10</f>
        <v>-0.0005</v>
      </c>
      <c r="D218" s="217" t="n">
        <f aca="false">$D217+(($AH$30-$AH$20))/10</f>
        <v>-9.99999999999994E-005</v>
      </c>
      <c r="E218" s="211" t="n">
        <f aca="false">$AC213</f>
        <v>0</v>
      </c>
      <c r="F218" s="212" t="n">
        <f aca="false">$F217+(($AR$20-$AR$10))/10</f>
        <v>-0.0022</v>
      </c>
      <c r="G218" s="218" t="n">
        <f aca="false">$G217+(($AW$20-$AW$10))/10</f>
        <v>-0.0037</v>
      </c>
      <c r="H218" s="213" t="n">
        <f aca="false">$BB212+($BB214-$BB212)/2</f>
        <v>0</v>
      </c>
      <c r="I218" s="213" t="n">
        <f aca="false">$BG212+($BG214-$BG212)/2</f>
        <v>0</v>
      </c>
      <c r="J218" s="165"/>
      <c r="Q218" s="249"/>
      <c r="R218" s="249"/>
      <c r="S218" s="165"/>
      <c r="T218" s="165"/>
      <c r="U218" s="165"/>
      <c r="V218" s="165"/>
      <c r="W218" s="165"/>
      <c r="Y218" s="164" t="n">
        <v>215</v>
      </c>
      <c r="Z218" s="246"/>
      <c r="AA218" s="180" t="n">
        <f aca="false">IF(MOD(ROW(),2),"",INDEX($Z$3:$Z$600,ROW()/2))</f>
        <v>129.94</v>
      </c>
      <c r="AB218" s="181" t="n">
        <v>2.16</v>
      </c>
      <c r="AC218" s="182" t="n">
        <f aca="false">VALUE($Z219)</f>
        <v>0</v>
      </c>
      <c r="AD218" s="164" t="n">
        <v>215</v>
      </c>
      <c r="AE218" s="191"/>
      <c r="AF218" s="227" t="str">
        <f aca="false">IF(MOD(ROW(),10),"",INDEX(AE$3:AE$600,ROW()/10))</f>
        <v/>
      </c>
      <c r="AG218" s="228" t="n">
        <v>213</v>
      </c>
      <c r="AH218" s="229" t="e">
        <f aca="false">VALUE($AF218)</f>
        <v>#VALUE!</v>
      </c>
      <c r="AI218" s="164" t="n">
        <v>215</v>
      </c>
      <c r="AJ218" s="246"/>
      <c r="AK218" s="227" t="str">
        <f aca="false">IF(MOD(ROW(),10),"",INDEX(AJ$3:AJ$600,ROW()/10))</f>
        <v/>
      </c>
      <c r="AL218" s="228" t="n">
        <v>208</v>
      </c>
      <c r="AM218" s="229" t="e">
        <f aca="false">VALUE($AK218)</f>
        <v>#VALUE!</v>
      </c>
      <c r="AN218" s="164" t="n">
        <v>215</v>
      </c>
      <c r="AO218" s="190"/>
      <c r="AP218" s="227" t="str">
        <f aca="false">IF(MOD(ROW(),10),"",INDEX(AO$3:AO$600,ROW()/10))</f>
        <v/>
      </c>
      <c r="AQ218" s="181" t="n">
        <v>2.16</v>
      </c>
      <c r="AR218" s="229" t="e">
        <f aca="false">VALUE($AP218)</f>
        <v>#VALUE!</v>
      </c>
      <c r="AS218" s="164" t="n">
        <v>2150</v>
      </c>
      <c r="AT218" s="246"/>
      <c r="AU218" s="227" t="str">
        <f aca="false">IF(MOD(ROW(),10),"",INDEX(AT$3:AT$600,ROW()/10))</f>
        <v/>
      </c>
      <c r="AV218" s="181" t="n">
        <v>2.16</v>
      </c>
      <c r="AW218" s="229" t="e">
        <f aca="false">VALUE($AU218)</f>
        <v>#VALUE!</v>
      </c>
      <c r="AY218" s="246"/>
      <c r="AZ218" s="180" t="n">
        <f aca="false">IF(MOD(ROW(),2),"",INDEX(AY$3:AY$600,ROW()/2))</f>
        <v>0</v>
      </c>
      <c r="BA218" s="181" t="n">
        <v>2.16</v>
      </c>
      <c r="BB218" s="182" t="n">
        <f aca="false">VALUE(AZ218)</f>
        <v>0</v>
      </c>
      <c r="BD218" s="246"/>
      <c r="BE218" s="180" t="n">
        <f aca="false">IF(MOD(ROW(),2),"",INDEX(BD$3:BD$600,ROW()/2))</f>
        <v>0</v>
      </c>
      <c r="BF218" s="181" t="n">
        <v>2.16</v>
      </c>
      <c r="BG218" s="182" t="n">
        <f aca="false">VALUE($BD219)</f>
        <v>0</v>
      </c>
    </row>
    <row r="219" customFormat="false" ht="13.5" hidden="false" customHeight="false" outlineLevel="0" collapsed="false">
      <c r="A219" s="208" t="n">
        <v>2.12</v>
      </c>
      <c r="B219" s="209" t="n">
        <v>0.32000000000005</v>
      </c>
      <c r="C219" s="213" t="n">
        <f aca="false">$C218+(($AM$20-$AM$10))/10</f>
        <v>-0.001</v>
      </c>
      <c r="D219" s="217" t="n">
        <f aca="false">$D218+(($AH$30-$AH$20))/10</f>
        <v>-0.000199999999999999</v>
      </c>
      <c r="E219" s="211" t="n">
        <f aca="false">$AC214</f>
        <v>0</v>
      </c>
      <c r="F219" s="212" t="n">
        <f aca="false">$F218+(($AR$20-$AR$10))/10</f>
        <v>-0.0044</v>
      </c>
      <c r="G219" s="218" t="n">
        <f aca="false">$G218+(($AW$20-$AW$10))/10</f>
        <v>-0.0074</v>
      </c>
      <c r="H219" s="213" t="n">
        <f aca="false">$BB214</f>
        <v>0</v>
      </c>
      <c r="I219" s="213" t="n">
        <f aca="false">$BG214</f>
        <v>0</v>
      </c>
      <c r="J219" s="165"/>
      <c r="Q219" s="249"/>
      <c r="R219" s="249"/>
      <c r="S219" s="165"/>
      <c r="T219" s="165"/>
      <c r="U219" s="165"/>
      <c r="V219" s="165"/>
      <c r="W219" s="165"/>
      <c r="Y219" s="164" t="n">
        <v>216</v>
      </c>
      <c r="Z219" s="246"/>
      <c r="AA219" s="180" t="str">
        <f aca="false">IF(MOD(ROW(),2),"",INDEX($Z$3:$Z$600,ROW()/2))</f>
        <v/>
      </c>
      <c r="AB219" s="181" t="n">
        <v>2.17</v>
      </c>
      <c r="AC219" s="182" t="n">
        <f aca="false">VALUE($Z220)</f>
        <v>0</v>
      </c>
      <c r="AD219" s="164" t="n">
        <v>216</v>
      </c>
      <c r="AE219" s="191"/>
      <c r="AF219" s="227" t="str">
        <f aca="false">IF(MOD(ROW(),10),"",INDEX(AE$3:AE$600,ROW()/10))</f>
        <v/>
      </c>
      <c r="AG219" s="228" t="n">
        <v>214</v>
      </c>
      <c r="AH219" s="229" t="e">
        <f aca="false">VALUE($AF219)</f>
        <v>#VALUE!</v>
      </c>
      <c r="AI219" s="164" t="n">
        <v>216</v>
      </c>
      <c r="AJ219" s="246"/>
      <c r="AK219" s="227" t="str">
        <f aca="false">IF(MOD(ROW(),10),"",INDEX(AJ$3:AJ$600,ROW()/10))</f>
        <v/>
      </c>
      <c r="AL219" s="228" t="n">
        <v>209</v>
      </c>
      <c r="AM219" s="229" t="e">
        <f aca="false">VALUE($AK219)</f>
        <v>#VALUE!</v>
      </c>
      <c r="AN219" s="164" t="n">
        <v>216</v>
      </c>
      <c r="AO219" s="190"/>
      <c r="AP219" s="227" t="str">
        <f aca="false">IF(MOD(ROW(),10),"",INDEX(AO$3:AO$600,ROW()/10))</f>
        <v/>
      </c>
      <c r="AQ219" s="181" t="n">
        <v>2.17</v>
      </c>
      <c r="AR219" s="229" t="e">
        <f aca="false">VALUE($AP219)</f>
        <v>#VALUE!</v>
      </c>
      <c r="AS219" s="164" t="n">
        <v>2160</v>
      </c>
      <c r="AT219" s="246"/>
      <c r="AU219" s="227" t="str">
        <f aca="false">IF(MOD(ROW(),10),"",INDEX(AT$3:AT$600,ROW()/10))</f>
        <v/>
      </c>
      <c r="AV219" s="181" t="n">
        <v>2.17</v>
      </c>
      <c r="AW219" s="229" t="e">
        <f aca="false">VALUE($AU219)</f>
        <v>#VALUE!</v>
      </c>
      <c r="AY219" s="246"/>
      <c r="AZ219" s="180" t="str">
        <f aca="false">IF(MOD(ROW(),2),"",INDEX(AY$3:AY$600,ROW()/2))</f>
        <v/>
      </c>
      <c r="BA219" s="181" t="n">
        <v>2.17</v>
      </c>
      <c r="BB219" s="182" t="e">
        <f aca="false">VALUE(AZ219)</f>
        <v>#VALUE!</v>
      </c>
      <c r="BD219" s="246"/>
      <c r="BE219" s="180" t="str">
        <f aca="false">IF(MOD(ROW(),2),"",INDEX(BD$3:BD$600,ROW()/2))</f>
        <v/>
      </c>
      <c r="BF219" s="181" t="n">
        <v>2.17</v>
      </c>
      <c r="BG219" s="182" t="n">
        <f aca="false">VALUE($BD220)</f>
        <v>0</v>
      </c>
    </row>
    <row r="220" customFormat="false" ht="13.5" hidden="false" customHeight="false" outlineLevel="0" collapsed="false">
      <c r="A220" s="208" t="n">
        <v>2.13</v>
      </c>
      <c r="B220" s="209" t="n">
        <v>0.31000000000005</v>
      </c>
      <c r="C220" s="213" t="n">
        <f aca="false">$C219+(($AM$20-$AM$10))/10</f>
        <v>-0.0015</v>
      </c>
      <c r="D220" s="217" t="n">
        <f aca="false">$D219+(($AH$30-$AH$20))/10</f>
        <v>-0.000299999999999998</v>
      </c>
      <c r="E220" s="211" t="n">
        <f aca="false">$AC215</f>
        <v>0</v>
      </c>
      <c r="F220" s="212" t="n">
        <f aca="false">$F219+(($AR$20-$AR$10))/10</f>
        <v>-0.0066</v>
      </c>
      <c r="G220" s="218" t="n">
        <f aca="false">$G219+(($AW$20-$AW$10))/10</f>
        <v>-0.0111</v>
      </c>
      <c r="H220" s="213" t="n">
        <f aca="false">$BB214+($BB216-$BB214)/2</f>
        <v>0</v>
      </c>
      <c r="I220" s="213" t="n">
        <f aca="false">$BG214+($BG216-$BG214)/2</f>
        <v>0</v>
      </c>
      <c r="J220" s="165"/>
      <c r="Q220" s="249"/>
      <c r="R220" s="249"/>
      <c r="S220" s="165"/>
      <c r="T220" s="165"/>
      <c r="U220" s="165"/>
      <c r="V220" s="165"/>
      <c r="W220" s="165"/>
      <c r="Y220" s="164" t="n">
        <v>217</v>
      </c>
      <c r="Z220" s="246"/>
      <c r="AA220" s="180" t="n">
        <f aca="false">IF(MOD(ROW(),2),"",INDEX($Z$3:$Z$600,ROW()/2))</f>
        <v>131.27</v>
      </c>
      <c r="AB220" s="181" t="n">
        <v>2.18</v>
      </c>
      <c r="AC220" s="182" t="n">
        <f aca="false">VALUE($Z221)</f>
        <v>0</v>
      </c>
      <c r="AD220" s="164" t="n">
        <v>217</v>
      </c>
      <c r="AE220" s="191"/>
      <c r="AF220" s="227" t="n">
        <f aca="false">IF(MOD(ROW(),10),"",INDEX(AE$3:AE$600,ROW()/10))</f>
        <v>0</v>
      </c>
      <c r="AG220" s="228" t="n">
        <v>215</v>
      </c>
      <c r="AH220" s="229" t="n">
        <f aca="false">VALUE($AF220)</f>
        <v>0</v>
      </c>
      <c r="AI220" s="164" t="n">
        <v>217</v>
      </c>
      <c r="AJ220" s="246"/>
      <c r="AK220" s="227" t="n">
        <f aca="false">IF(MOD(ROW(),10),"",INDEX(AJ$3:AJ$600,ROW()/10))</f>
        <v>0</v>
      </c>
      <c r="AL220" s="228" t="n">
        <v>210</v>
      </c>
      <c r="AM220" s="229" t="n">
        <f aca="false">VALUE($AK220)</f>
        <v>0</v>
      </c>
      <c r="AN220" s="164" t="n">
        <v>217</v>
      </c>
      <c r="AO220" s="190"/>
      <c r="AP220" s="227" t="n">
        <f aca="false">IF(MOD(ROW(),10),"",INDEX(AO$3:AO$600,ROW()/10))</f>
        <v>0</v>
      </c>
      <c r="AQ220" s="181" t="n">
        <v>2.18</v>
      </c>
      <c r="AR220" s="229" t="n">
        <f aca="false">VALUE($AP220)</f>
        <v>0</v>
      </c>
      <c r="AS220" s="164" t="n">
        <v>2170</v>
      </c>
      <c r="AT220" s="246"/>
      <c r="AU220" s="227" t="n">
        <f aca="false">IF(MOD(ROW(),10),"",INDEX(AT$3:AT$600,ROW()/10))</f>
        <v>0</v>
      </c>
      <c r="AV220" s="181" t="n">
        <v>2.18</v>
      </c>
      <c r="AW220" s="229" t="n">
        <f aca="false">VALUE($AU220)</f>
        <v>0</v>
      </c>
      <c r="AY220" s="246"/>
      <c r="AZ220" s="180" t="n">
        <f aca="false">IF(MOD(ROW(),2),"",INDEX(AY$3:AY$600,ROW()/2))</f>
        <v>0</v>
      </c>
      <c r="BA220" s="181" t="n">
        <v>2.18</v>
      </c>
      <c r="BB220" s="182" t="n">
        <f aca="false">VALUE(AZ220)</f>
        <v>0</v>
      </c>
      <c r="BD220" s="246"/>
      <c r="BE220" s="180" t="n">
        <f aca="false">IF(MOD(ROW(),2),"",INDEX(BD$3:BD$600,ROW()/2))</f>
        <v>0</v>
      </c>
      <c r="BF220" s="181" t="n">
        <v>2.18</v>
      </c>
      <c r="BG220" s="182" t="n">
        <f aca="false">VALUE($BD221)</f>
        <v>0</v>
      </c>
    </row>
    <row r="221" customFormat="false" ht="13.5" hidden="false" customHeight="false" outlineLevel="0" collapsed="false">
      <c r="A221" s="208" t="n">
        <v>2.14</v>
      </c>
      <c r="B221" s="209" t="n">
        <v>0.30000000000005</v>
      </c>
      <c r="C221" s="213" t="n">
        <f aca="false">$C220+(($AM$20-$AM$10))/10</f>
        <v>-0.002</v>
      </c>
      <c r="D221" s="217" t="n">
        <f aca="false">$D220+(($AH$30-$AH$20))/10</f>
        <v>-0.000399999999999998</v>
      </c>
      <c r="E221" s="211" t="n">
        <f aca="false">$AC216</f>
        <v>0</v>
      </c>
      <c r="F221" s="212" t="n">
        <f aca="false">$F220+(($AR$20-$AR$10))/10</f>
        <v>-0.0088</v>
      </c>
      <c r="G221" s="218" t="n">
        <f aca="false">$G220+(($AW$20-$AW$10))/10</f>
        <v>-0.0148</v>
      </c>
      <c r="H221" s="213" t="n">
        <f aca="false">$BB216</f>
        <v>0</v>
      </c>
      <c r="I221" s="213" t="n">
        <f aca="false">$BG216</f>
        <v>0</v>
      </c>
      <c r="J221" s="165"/>
      <c r="Q221" s="249"/>
      <c r="R221" s="249"/>
      <c r="S221" s="165"/>
      <c r="T221" s="165"/>
      <c r="U221" s="165"/>
      <c r="V221" s="165"/>
      <c r="W221" s="165"/>
      <c r="Y221" s="164" t="n">
        <v>218</v>
      </c>
      <c r="Z221" s="246"/>
      <c r="AA221" s="180" t="str">
        <f aca="false">IF(MOD(ROW(),2),"",INDEX($Z$3:$Z$600,ROW()/2))</f>
        <v/>
      </c>
      <c r="AB221" s="181" t="n">
        <v>2.19</v>
      </c>
      <c r="AC221" s="182" t="n">
        <f aca="false">VALUE($Z222)</f>
        <v>0</v>
      </c>
      <c r="AD221" s="164" t="n">
        <v>218</v>
      </c>
      <c r="AE221" s="191"/>
      <c r="AF221" s="227" t="str">
        <f aca="false">IF(MOD(ROW(),10),"",INDEX(AE$3:AE$600,ROW()/10))</f>
        <v/>
      </c>
      <c r="AG221" s="228" t="n">
        <v>216</v>
      </c>
      <c r="AH221" s="229" t="e">
        <f aca="false">VALUE($AF221)</f>
        <v>#VALUE!</v>
      </c>
      <c r="AI221" s="164" t="n">
        <v>218</v>
      </c>
      <c r="AJ221" s="246"/>
      <c r="AK221" s="227" t="str">
        <f aca="false">IF(MOD(ROW(),10),"",INDEX(AJ$3:AJ$600,ROW()/10))</f>
        <v/>
      </c>
      <c r="AL221" s="228" t="n">
        <v>211</v>
      </c>
      <c r="AM221" s="229" t="e">
        <f aca="false">VALUE($AK221)</f>
        <v>#VALUE!</v>
      </c>
      <c r="AN221" s="164" t="n">
        <v>218</v>
      </c>
      <c r="AO221" s="190"/>
      <c r="AP221" s="227" t="str">
        <f aca="false">IF(MOD(ROW(),10),"",INDEX(AO$3:AO$600,ROW()/10))</f>
        <v/>
      </c>
      <c r="AQ221" s="181" t="n">
        <v>2.19</v>
      </c>
      <c r="AR221" s="229" t="e">
        <f aca="false">VALUE($AP221)</f>
        <v>#VALUE!</v>
      </c>
      <c r="AS221" s="164" t="n">
        <v>2180</v>
      </c>
      <c r="AT221" s="246"/>
      <c r="AU221" s="227" t="str">
        <f aca="false">IF(MOD(ROW(),10),"",INDEX(AT$3:AT$600,ROW()/10))</f>
        <v/>
      </c>
      <c r="AV221" s="181" t="n">
        <v>2.19</v>
      </c>
      <c r="AW221" s="229" t="e">
        <f aca="false">VALUE($AU221)</f>
        <v>#VALUE!</v>
      </c>
      <c r="AY221" s="246"/>
      <c r="AZ221" s="180" t="str">
        <f aca="false">IF(MOD(ROW(),2),"",INDEX(AY$3:AY$600,ROW()/2))</f>
        <v/>
      </c>
      <c r="BA221" s="181" t="n">
        <v>2.19</v>
      </c>
      <c r="BB221" s="182" t="e">
        <f aca="false">VALUE(AZ221)</f>
        <v>#VALUE!</v>
      </c>
      <c r="BD221" s="246"/>
      <c r="BE221" s="180" t="str">
        <f aca="false">IF(MOD(ROW(),2),"",INDEX(BD$3:BD$600,ROW()/2))</f>
        <v/>
      </c>
      <c r="BF221" s="181" t="n">
        <v>2.19</v>
      </c>
      <c r="BG221" s="182" t="n">
        <f aca="false">VALUE($BD222)</f>
        <v>0</v>
      </c>
    </row>
    <row r="222" customFormat="false" ht="13.5" hidden="false" customHeight="false" outlineLevel="0" collapsed="false">
      <c r="A222" s="208" t="n">
        <v>2.15</v>
      </c>
      <c r="B222" s="209" t="n">
        <v>0.29000000000005</v>
      </c>
      <c r="C222" s="213" t="n">
        <f aca="false">$C221+(($AM$20-$AM$10))/10</f>
        <v>-0.0025</v>
      </c>
      <c r="D222" s="217" t="n">
        <f aca="false">$D221+(($AH$30-$AH$20))/10</f>
        <v>-0.000499999999999997</v>
      </c>
      <c r="E222" s="211" t="n">
        <f aca="false">$AC217</f>
        <v>0</v>
      </c>
      <c r="F222" s="212" t="n">
        <f aca="false">$F221+(($AR$20-$AR$10))/10</f>
        <v>-0.011</v>
      </c>
      <c r="G222" s="218" t="n">
        <f aca="false">$G221+(($AW$20-$AW$10))/10</f>
        <v>-0.0185</v>
      </c>
      <c r="H222" s="213" t="n">
        <f aca="false">$BB216+($BB218-$BB216)/2</f>
        <v>0</v>
      </c>
      <c r="I222" s="213" t="n">
        <f aca="false">$BG216+($BG218-$BG216)/2</f>
        <v>0</v>
      </c>
      <c r="J222" s="165"/>
      <c r="Q222" s="249"/>
      <c r="R222" s="249"/>
      <c r="S222" s="165"/>
      <c r="T222" s="165"/>
      <c r="U222" s="165"/>
      <c r="V222" s="165"/>
      <c r="W222" s="165"/>
      <c r="Y222" s="164" t="n">
        <v>219</v>
      </c>
      <c r="Z222" s="246"/>
      <c r="AA222" s="180" t="n">
        <f aca="false">IF(MOD(ROW(),2),"",INDEX($Z$3:$Z$600,ROW()/2))</f>
        <v>132.59</v>
      </c>
      <c r="AB222" s="181" t="n">
        <v>2.2</v>
      </c>
      <c r="AC222" s="182" t="n">
        <f aca="false">VALUE($Z223)</f>
        <v>0</v>
      </c>
      <c r="AD222" s="164" t="n">
        <v>219</v>
      </c>
      <c r="AE222" s="191"/>
      <c r="AF222" s="227" t="str">
        <f aca="false">IF(MOD(ROW(),10),"",INDEX(AE$3:AE$600,ROW()/10))</f>
        <v/>
      </c>
      <c r="AG222" s="228" t="n">
        <v>217</v>
      </c>
      <c r="AH222" s="229" t="e">
        <f aca="false">VALUE($AF222)</f>
        <v>#VALUE!</v>
      </c>
      <c r="AI222" s="164" t="n">
        <v>219</v>
      </c>
      <c r="AJ222" s="246"/>
      <c r="AK222" s="227" t="str">
        <f aca="false">IF(MOD(ROW(),10),"",INDEX(AJ$3:AJ$600,ROW()/10))</f>
        <v/>
      </c>
      <c r="AL222" s="228" t="n">
        <v>212</v>
      </c>
      <c r="AM222" s="229" t="e">
        <f aca="false">VALUE($AK222)</f>
        <v>#VALUE!</v>
      </c>
      <c r="AN222" s="164" t="n">
        <v>219</v>
      </c>
      <c r="AO222" s="190"/>
      <c r="AP222" s="227" t="str">
        <f aca="false">IF(MOD(ROW(),10),"",INDEX(AO$3:AO$600,ROW()/10))</f>
        <v/>
      </c>
      <c r="AQ222" s="181" t="n">
        <v>2.2</v>
      </c>
      <c r="AR222" s="229" t="e">
        <f aca="false">VALUE($AP222)</f>
        <v>#VALUE!</v>
      </c>
      <c r="AS222" s="164" t="n">
        <v>2190</v>
      </c>
      <c r="AT222" s="246"/>
      <c r="AU222" s="227" t="str">
        <f aca="false">IF(MOD(ROW(),10),"",INDEX(AT$3:AT$600,ROW()/10))</f>
        <v/>
      </c>
      <c r="AV222" s="181" t="n">
        <v>2.2</v>
      </c>
      <c r="AW222" s="229" t="e">
        <f aca="false">VALUE($AU222)</f>
        <v>#VALUE!</v>
      </c>
      <c r="AY222" s="246"/>
      <c r="AZ222" s="180" t="n">
        <f aca="false">IF(MOD(ROW(),2),"",INDEX(AY$3:AY$600,ROW()/2))</f>
        <v>0</v>
      </c>
      <c r="BA222" s="181" t="n">
        <v>2.2</v>
      </c>
      <c r="BB222" s="182" t="n">
        <f aca="false">VALUE(AZ222)</f>
        <v>0</v>
      </c>
      <c r="BD222" s="246"/>
      <c r="BE222" s="180" t="n">
        <f aca="false">IF(MOD(ROW(),2),"",INDEX(BD$3:BD$600,ROW()/2))</f>
        <v>0</v>
      </c>
      <c r="BF222" s="181" t="n">
        <v>2.2</v>
      </c>
      <c r="BG222" s="182" t="n">
        <f aca="false">VALUE($BD223)</f>
        <v>0</v>
      </c>
    </row>
    <row r="223" customFormat="false" ht="13.5" hidden="false" customHeight="false" outlineLevel="0" collapsed="false">
      <c r="A223" s="208" t="n">
        <v>2.16</v>
      </c>
      <c r="B223" s="209" t="n">
        <v>0.28000000000005</v>
      </c>
      <c r="C223" s="213" t="n">
        <f aca="false">$C222+(($AM$20-$AM$10))/10</f>
        <v>-0.003</v>
      </c>
      <c r="D223" s="217" t="n">
        <f aca="false">$D222+(($AH$30-$AH$20))/10</f>
        <v>-0.000599999999999996</v>
      </c>
      <c r="E223" s="211" t="n">
        <f aca="false">$AC218</f>
        <v>0</v>
      </c>
      <c r="F223" s="212" t="n">
        <f aca="false">$F222+(($AR$20-$AR$10))/10</f>
        <v>-0.0132</v>
      </c>
      <c r="G223" s="218" t="n">
        <f aca="false">$G222+(($AW$20-$AW$10))/10</f>
        <v>-0.0222</v>
      </c>
      <c r="H223" s="213" t="n">
        <f aca="false">$BB218</f>
        <v>0</v>
      </c>
      <c r="I223" s="213" t="n">
        <f aca="false">$BG218</f>
        <v>0</v>
      </c>
      <c r="J223" s="165"/>
      <c r="Q223" s="249"/>
      <c r="R223" s="249"/>
      <c r="S223" s="165"/>
      <c r="T223" s="165"/>
      <c r="U223" s="165"/>
      <c r="V223" s="165"/>
      <c r="W223" s="165"/>
      <c r="Y223" s="164" t="n">
        <v>220</v>
      </c>
      <c r="Z223" s="246"/>
      <c r="AA223" s="180" t="str">
        <f aca="false">IF(MOD(ROW(),2),"",INDEX($Z$3:$Z$600,ROW()/2))</f>
        <v/>
      </c>
      <c r="AB223" s="181" t="n">
        <v>2.21</v>
      </c>
      <c r="AC223" s="182" t="n">
        <f aca="false">VALUE($Z224)</f>
        <v>0</v>
      </c>
      <c r="AD223" s="164" t="n">
        <v>220</v>
      </c>
      <c r="AE223" s="191"/>
      <c r="AF223" s="227" t="str">
        <f aca="false">IF(MOD(ROW(),10),"",INDEX(AE$3:AE$600,ROW()/10))</f>
        <v/>
      </c>
      <c r="AG223" s="228" t="n">
        <v>218</v>
      </c>
      <c r="AH223" s="229" t="e">
        <f aca="false">VALUE($AF223)</f>
        <v>#VALUE!</v>
      </c>
      <c r="AI223" s="164" t="n">
        <v>220</v>
      </c>
      <c r="AJ223" s="246"/>
      <c r="AK223" s="227" t="str">
        <f aca="false">IF(MOD(ROW(),10),"",INDEX(AJ$3:AJ$600,ROW()/10))</f>
        <v/>
      </c>
      <c r="AL223" s="228" t="n">
        <v>213</v>
      </c>
      <c r="AM223" s="229" t="e">
        <f aca="false">VALUE($AK223)</f>
        <v>#VALUE!</v>
      </c>
      <c r="AN223" s="164" t="n">
        <v>220</v>
      </c>
      <c r="AO223" s="190"/>
      <c r="AP223" s="227" t="str">
        <f aca="false">IF(MOD(ROW(),10),"",INDEX(AO$3:AO$600,ROW()/10))</f>
        <v/>
      </c>
      <c r="AQ223" s="181" t="n">
        <v>2.21</v>
      </c>
      <c r="AR223" s="229" t="e">
        <f aca="false">VALUE($AP223)</f>
        <v>#VALUE!</v>
      </c>
      <c r="AS223" s="164" t="n">
        <v>2200</v>
      </c>
      <c r="AT223" s="246"/>
      <c r="AU223" s="227" t="str">
        <f aca="false">IF(MOD(ROW(),10),"",INDEX(AT$3:AT$600,ROW()/10))</f>
        <v/>
      </c>
      <c r="AV223" s="181" t="n">
        <v>2.21</v>
      </c>
      <c r="AW223" s="229" t="e">
        <f aca="false">VALUE($AU223)</f>
        <v>#VALUE!</v>
      </c>
      <c r="AY223" s="246"/>
      <c r="AZ223" s="180" t="str">
        <f aca="false">IF(MOD(ROW(),2),"",INDEX(AY$3:AY$600,ROW()/2))</f>
        <v/>
      </c>
      <c r="BA223" s="181" t="n">
        <v>2.21</v>
      </c>
      <c r="BB223" s="182" t="e">
        <f aca="false">VALUE(AZ223)</f>
        <v>#VALUE!</v>
      </c>
      <c r="BD223" s="246"/>
      <c r="BE223" s="180" t="str">
        <f aca="false">IF(MOD(ROW(),2),"",INDEX(BD$3:BD$600,ROW()/2))</f>
        <v/>
      </c>
      <c r="BF223" s="181" t="n">
        <v>2.21</v>
      </c>
      <c r="BG223" s="182" t="n">
        <f aca="false">VALUE($BD224)</f>
        <v>0</v>
      </c>
    </row>
    <row r="224" customFormat="false" ht="13.5" hidden="false" customHeight="false" outlineLevel="0" collapsed="false">
      <c r="A224" s="208" t="n">
        <v>2.17</v>
      </c>
      <c r="B224" s="209" t="n">
        <v>3.4</v>
      </c>
      <c r="C224" s="213" t="n">
        <f aca="false">$C223+(($AM$20-$AM$10))/10</f>
        <v>-0.0035</v>
      </c>
      <c r="D224" s="217" t="n">
        <f aca="false">$D223+(($AH$30-$AH$20))/10</f>
        <v>-0.000699999999999996</v>
      </c>
      <c r="E224" s="211" t="n">
        <f aca="false">$AC219</f>
        <v>0</v>
      </c>
      <c r="F224" s="212" t="n">
        <f aca="false">$F223+(($AR$20-$AR$10))/10</f>
        <v>-0.0154</v>
      </c>
      <c r="G224" s="218" t="n">
        <f aca="false">$G223+(($AW$20-$AW$10))/10</f>
        <v>-0.0259</v>
      </c>
      <c r="H224" s="213" t="n">
        <f aca="false">$BB218+($BB220-$BB218)/2</f>
        <v>0</v>
      </c>
      <c r="I224" s="213" t="n">
        <f aca="false">$BG218+($BG220-$BG218)/2</f>
        <v>0</v>
      </c>
      <c r="J224" s="165"/>
      <c r="Q224" s="249"/>
      <c r="R224" s="249"/>
      <c r="S224" s="165"/>
      <c r="T224" s="165"/>
      <c r="U224" s="165"/>
      <c r="V224" s="165"/>
      <c r="W224" s="165"/>
      <c r="Y224" s="164" t="n">
        <v>221</v>
      </c>
      <c r="Z224" s="246"/>
      <c r="AA224" s="180" t="n">
        <f aca="false">IF(MOD(ROW(),2),"",INDEX($Z$3:$Z$600,ROW()/2))</f>
        <v>133.92</v>
      </c>
      <c r="AB224" s="181" t="n">
        <v>2.22</v>
      </c>
      <c r="AC224" s="182" t="n">
        <f aca="false">VALUE($Z225)</f>
        <v>0</v>
      </c>
      <c r="AD224" s="164" t="n">
        <v>221</v>
      </c>
      <c r="AE224" s="191"/>
      <c r="AF224" s="227" t="str">
        <f aca="false">IF(MOD(ROW(),10),"",INDEX(AE$3:AE$600,ROW()/10))</f>
        <v/>
      </c>
      <c r="AG224" s="228" t="n">
        <v>219</v>
      </c>
      <c r="AH224" s="229" t="e">
        <f aca="false">VALUE($AF224)</f>
        <v>#VALUE!</v>
      </c>
      <c r="AI224" s="164" t="n">
        <v>221</v>
      </c>
      <c r="AJ224" s="246"/>
      <c r="AK224" s="227" t="str">
        <f aca="false">IF(MOD(ROW(),10),"",INDEX(AJ$3:AJ$600,ROW()/10))</f>
        <v/>
      </c>
      <c r="AL224" s="228" t="n">
        <v>214</v>
      </c>
      <c r="AM224" s="229" t="e">
        <f aca="false">VALUE($AK224)</f>
        <v>#VALUE!</v>
      </c>
      <c r="AN224" s="164" t="n">
        <v>221</v>
      </c>
      <c r="AO224" s="190"/>
      <c r="AP224" s="227" t="str">
        <f aca="false">IF(MOD(ROW(),10),"",INDEX(AO$3:AO$600,ROW()/10))</f>
        <v/>
      </c>
      <c r="AQ224" s="181" t="n">
        <v>2.22</v>
      </c>
      <c r="AR224" s="229" t="e">
        <f aca="false">VALUE($AP224)</f>
        <v>#VALUE!</v>
      </c>
      <c r="AS224" s="164" t="n">
        <v>2210</v>
      </c>
      <c r="AT224" s="246"/>
      <c r="AU224" s="227" t="str">
        <f aca="false">IF(MOD(ROW(),10),"",INDEX(AT$3:AT$600,ROW()/10))</f>
        <v/>
      </c>
      <c r="AV224" s="181" t="n">
        <v>2.22</v>
      </c>
      <c r="AW224" s="229" t="e">
        <f aca="false">VALUE($AU224)</f>
        <v>#VALUE!</v>
      </c>
      <c r="AY224" s="246"/>
      <c r="AZ224" s="180" t="n">
        <f aca="false">IF(MOD(ROW(),2),"",INDEX(AY$3:AY$600,ROW()/2))</f>
        <v>0</v>
      </c>
      <c r="BA224" s="181" t="n">
        <v>2.22</v>
      </c>
      <c r="BB224" s="182" t="n">
        <f aca="false">VALUE(AZ224)</f>
        <v>0</v>
      </c>
      <c r="BD224" s="246"/>
      <c r="BE224" s="180" t="n">
        <f aca="false">IF(MOD(ROW(),2),"",INDEX(BD$3:BD$600,ROW()/2))</f>
        <v>0</v>
      </c>
      <c r="BF224" s="181" t="n">
        <v>2.22</v>
      </c>
      <c r="BG224" s="182" t="n">
        <f aca="false">VALUE($BD225)</f>
        <v>0</v>
      </c>
    </row>
    <row r="225" customFormat="false" ht="13.5" hidden="false" customHeight="false" outlineLevel="0" collapsed="false">
      <c r="A225" s="208" t="n">
        <v>2.18</v>
      </c>
      <c r="B225" s="209" t="n">
        <v>3.39</v>
      </c>
      <c r="C225" s="213" t="n">
        <f aca="false">$C224+(($AM$20-$AM$10))/10</f>
        <v>-0.004</v>
      </c>
      <c r="D225" s="217" t="n">
        <f aca="false">$D224+(($AH$30-$AH$20))/10</f>
        <v>-0.000799999999999995</v>
      </c>
      <c r="E225" s="211" t="n">
        <f aca="false">$AC220</f>
        <v>0</v>
      </c>
      <c r="F225" s="212" t="n">
        <f aca="false">$F224+(($AR$20-$AR$10))/10</f>
        <v>-0.0176</v>
      </c>
      <c r="G225" s="218" t="n">
        <f aca="false">$G224+(($AW$20-$AW$10))/10</f>
        <v>-0.0296</v>
      </c>
      <c r="H225" s="213" t="n">
        <f aca="false">$BB220</f>
        <v>0</v>
      </c>
      <c r="I225" s="213" t="n">
        <f aca="false">$BG220</f>
        <v>0</v>
      </c>
      <c r="J225" s="165"/>
      <c r="Q225" s="249"/>
      <c r="R225" s="249"/>
      <c r="S225" s="165"/>
      <c r="T225" s="165"/>
      <c r="U225" s="165"/>
      <c r="V225" s="165"/>
      <c r="W225" s="165"/>
      <c r="Y225" s="164" t="n">
        <v>222</v>
      </c>
      <c r="Z225" s="246"/>
      <c r="AA225" s="180" t="str">
        <f aca="false">IF(MOD(ROW(),2),"",INDEX($Z$3:$Z$600,ROW()/2))</f>
        <v/>
      </c>
      <c r="AB225" s="181" t="n">
        <v>2.23</v>
      </c>
      <c r="AC225" s="182" t="n">
        <f aca="false">VALUE($Z226)</f>
        <v>0</v>
      </c>
      <c r="AD225" s="164" t="n">
        <v>222</v>
      </c>
      <c r="AE225" s="191"/>
      <c r="AF225" s="227" t="str">
        <f aca="false">IF(MOD(ROW(),10),"",INDEX(AE$3:AE$600,ROW()/10))</f>
        <v/>
      </c>
      <c r="AG225" s="228" t="n">
        <v>220</v>
      </c>
      <c r="AH225" s="229" t="e">
        <f aca="false">VALUE($AF225)</f>
        <v>#VALUE!</v>
      </c>
      <c r="AI225" s="164" t="n">
        <v>222</v>
      </c>
      <c r="AJ225" s="246"/>
      <c r="AK225" s="227" t="str">
        <f aca="false">IF(MOD(ROW(),10),"",INDEX(AJ$3:AJ$600,ROW()/10))</f>
        <v/>
      </c>
      <c r="AL225" s="228" t="n">
        <v>215</v>
      </c>
      <c r="AM225" s="229" t="e">
        <f aca="false">VALUE($AK225)</f>
        <v>#VALUE!</v>
      </c>
      <c r="AN225" s="164" t="n">
        <v>222</v>
      </c>
      <c r="AO225" s="190"/>
      <c r="AP225" s="227" t="str">
        <f aca="false">IF(MOD(ROW(),10),"",INDEX(AO$3:AO$600,ROW()/10))</f>
        <v/>
      </c>
      <c r="AQ225" s="181" t="n">
        <v>2.23</v>
      </c>
      <c r="AR225" s="229" t="e">
        <f aca="false">VALUE($AP225)</f>
        <v>#VALUE!</v>
      </c>
      <c r="AS225" s="164" t="n">
        <v>2220</v>
      </c>
      <c r="AT225" s="246"/>
      <c r="AU225" s="227" t="str">
        <f aca="false">IF(MOD(ROW(),10),"",INDEX(AT$3:AT$600,ROW()/10))</f>
        <v/>
      </c>
      <c r="AV225" s="181" t="n">
        <v>2.23</v>
      </c>
      <c r="AW225" s="229" t="e">
        <f aca="false">VALUE($AU225)</f>
        <v>#VALUE!</v>
      </c>
      <c r="AY225" s="246"/>
      <c r="AZ225" s="180" t="str">
        <f aca="false">IF(MOD(ROW(),2),"",INDEX(AY$3:AY$600,ROW()/2))</f>
        <v/>
      </c>
      <c r="BA225" s="181" t="n">
        <v>2.23</v>
      </c>
      <c r="BB225" s="182" t="e">
        <f aca="false">VALUE(AZ225)</f>
        <v>#VALUE!</v>
      </c>
      <c r="BD225" s="246"/>
      <c r="BE225" s="180" t="str">
        <f aca="false">IF(MOD(ROW(),2),"",INDEX(BD$3:BD$600,ROW()/2))</f>
        <v/>
      </c>
      <c r="BF225" s="181" t="n">
        <v>2.23</v>
      </c>
      <c r="BG225" s="182" t="n">
        <f aca="false">VALUE($BD226)</f>
        <v>0</v>
      </c>
    </row>
    <row r="226" customFormat="false" ht="13.5" hidden="false" customHeight="false" outlineLevel="0" collapsed="false">
      <c r="A226" s="208" t="n">
        <v>2.19</v>
      </c>
      <c r="B226" s="209" t="n">
        <v>3.38</v>
      </c>
      <c r="C226" s="213" t="n">
        <f aca="false">$C225+(($AM$20-$AM$10))/10</f>
        <v>-0.0045</v>
      </c>
      <c r="D226" s="217" t="n">
        <f aca="false">$D225+(($AH$30-$AH$20))/10</f>
        <v>-0.000899999999999995</v>
      </c>
      <c r="E226" s="211" t="n">
        <f aca="false">$AC221</f>
        <v>0</v>
      </c>
      <c r="F226" s="212" t="n">
        <f aca="false">$F225+(($AR$20-$AR$10))/10</f>
        <v>-0.0198</v>
      </c>
      <c r="G226" s="218" t="n">
        <f aca="false">$G225+(($AW$20-$AW$10))/10</f>
        <v>-0.0333</v>
      </c>
      <c r="H226" s="213" t="n">
        <f aca="false">$BB220+($BB222-$BB220)/2</f>
        <v>0</v>
      </c>
      <c r="I226" s="213" t="n">
        <f aca="false">$BG220+($BG222-$BG220)/2</f>
        <v>0</v>
      </c>
      <c r="J226" s="165"/>
      <c r="Q226" s="249"/>
      <c r="R226" s="249"/>
      <c r="S226" s="165"/>
      <c r="T226" s="165"/>
      <c r="U226" s="165"/>
      <c r="V226" s="165"/>
      <c r="W226" s="165"/>
      <c r="Y226" s="164" t="n">
        <v>223</v>
      </c>
      <c r="Z226" s="246"/>
      <c r="AA226" s="180" t="n">
        <f aca="false">IF(MOD(ROW(),2),"",INDEX($Z$3:$Z$600,ROW()/2))</f>
        <v>135.24</v>
      </c>
      <c r="AB226" s="181" t="n">
        <v>2.24</v>
      </c>
      <c r="AC226" s="182" t="n">
        <f aca="false">VALUE($Z227)</f>
        <v>0</v>
      </c>
      <c r="AD226" s="164" t="n">
        <v>223</v>
      </c>
      <c r="AE226" s="191"/>
      <c r="AF226" s="227" t="str">
        <f aca="false">IF(MOD(ROW(),10),"",INDEX(AE$3:AE$600,ROW()/10))</f>
        <v/>
      </c>
      <c r="AG226" s="228" t="n">
        <v>221</v>
      </c>
      <c r="AH226" s="229" t="e">
        <f aca="false">VALUE($AF226)</f>
        <v>#VALUE!</v>
      </c>
      <c r="AI226" s="164" t="n">
        <v>223</v>
      </c>
      <c r="AJ226" s="246"/>
      <c r="AK226" s="227" t="str">
        <f aca="false">IF(MOD(ROW(),10),"",INDEX(AJ$3:AJ$600,ROW()/10))</f>
        <v/>
      </c>
      <c r="AL226" s="228" t="n">
        <v>216</v>
      </c>
      <c r="AM226" s="229" t="e">
        <f aca="false">VALUE($AK226)</f>
        <v>#VALUE!</v>
      </c>
      <c r="AN226" s="164" t="n">
        <v>223</v>
      </c>
      <c r="AO226" s="190"/>
      <c r="AP226" s="227" t="str">
        <f aca="false">IF(MOD(ROW(),10),"",INDEX(AO$3:AO$600,ROW()/10))</f>
        <v/>
      </c>
      <c r="AQ226" s="181" t="n">
        <v>2.24</v>
      </c>
      <c r="AR226" s="229" t="e">
        <f aca="false">VALUE($AP226)</f>
        <v>#VALUE!</v>
      </c>
      <c r="AS226" s="164" t="n">
        <v>2230</v>
      </c>
      <c r="AT226" s="246"/>
      <c r="AU226" s="227" t="str">
        <f aca="false">IF(MOD(ROW(),10),"",INDEX(AT$3:AT$600,ROW()/10))</f>
        <v/>
      </c>
      <c r="AV226" s="181" t="n">
        <v>2.24</v>
      </c>
      <c r="AW226" s="229" t="e">
        <f aca="false">VALUE($AU226)</f>
        <v>#VALUE!</v>
      </c>
      <c r="AY226" s="246"/>
      <c r="AZ226" s="180" t="n">
        <f aca="false">IF(MOD(ROW(),2),"",INDEX(AY$3:AY$600,ROW()/2))</f>
        <v>0</v>
      </c>
      <c r="BA226" s="181" t="n">
        <v>2.24</v>
      </c>
      <c r="BB226" s="182" t="n">
        <f aca="false">VALUE(AZ226)</f>
        <v>0</v>
      </c>
      <c r="BD226" s="246"/>
      <c r="BE226" s="180" t="n">
        <f aca="false">IF(MOD(ROW(),2),"",INDEX(BD$3:BD$600,ROW()/2))</f>
        <v>0</v>
      </c>
      <c r="BF226" s="181" t="n">
        <v>2.24</v>
      </c>
      <c r="BG226" s="182" t="n">
        <f aca="false">VALUE($BD227)</f>
        <v>0</v>
      </c>
    </row>
    <row r="227" customFormat="false" ht="13.5" hidden="false" customHeight="false" outlineLevel="0" collapsed="false">
      <c r="A227" s="208" t="n">
        <v>2.2</v>
      </c>
      <c r="B227" s="209" t="n">
        <v>3.37</v>
      </c>
      <c r="C227" s="213" t="n">
        <f aca="false">$AM230</f>
        <v>0</v>
      </c>
      <c r="D227" s="241" t="n">
        <f aca="false">$AH230</f>
        <v>0</v>
      </c>
      <c r="E227" s="211" t="n">
        <f aca="false">$AC222</f>
        <v>0</v>
      </c>
      <c r="F227" s="212" t="n">
        <f aca="false">$AR230</f>
        <v>0</v>
      </c>
      <c r="G227" s="218" t="n">
        <f aca="false">$AW230</f>
        <v>0</v>
      </c>
      <c r="H227" s="213" t="n">
        <f aca="false">$BB222</f>
        <v>0</v>
      </c>
      <c r="I227" s="213" t="n">
        <f aca="false">$BG222</f>
        <v>0</v>
      </c>
      <c r="J227" s="165"/>
      <c r="Q227" s="249"/>
      <c r="R227" s="249"/>
      <c r="S227" s="165"/>
      <c r="T227" s="165"/>
      <c r="U227" s="165"/>
      <c r="V227" s="165"/>
      <c r="W227" s="165"/>
      <c r="Y227" s="164" t="n">
        <v>224</v>
      </c>
      <c r="Z227" s="246"/>
      <c r="AA227" s="180" t="str">
        <f aca="false">IF(MOD(ROW(),2),"",INDEX($Z$3:$Z$600,ROW()/2))</f>
        <v/>
      </c>
      <c r="AB227" s="181" t="n">
        <v>2.25</v>
      </c>
      <c r="AC227" s="182" t="n">
        <f aca="false">VALUE($Z228)</f>
        <v>0</v>
      </c>
      <c r="AD227" s="164" t="n">
        <v>224</v>
      </c>
      <c r="AE227" s="191"/>
      <c r="AF227" s="227" t="str">
        <f aca="false">IF(MOD(ROW(),10),"",INDEX(AE$3:AE$600,ROW()/10))</f>
        <v/>
      </c>
      <c r="AG227" s="228" t="n">
        <v>222</v>
      </c>
      <c r="AH227" s="229" t="e">
        <f aca="false">VALUE($AF227)</f>
        <v>#VALUE!</v>
      </c>
      <c r="AI227" s="164" t="n">
        <v>224</v>
      </c>
      <c r="AJ227" s="246"/>
      <c r="AK227" s="227" t="str">
        <f aca="false">IF(MOD(ROW(),10),"",INDEX(AJ$3:AJ$600,ROW()/10))</f>
        <v/>
      </c>
      <c r="AL227" s="228" t="n">
        <v>217</v>
      </c>
      <c r="AM227" s="229" t="e">
        <f aca="false">VALUE($AK227)</f>
        <v>#VALUE!</v>
      </c>
      <c r="AN227" s="164" t="n">
        <v>224</v>
      </c>
      <c r="AO227" s="190"/>
      <c r="AP227" s="227" t="str">
        <f aca="false">IF(MOD(ROW(),10),"",INDEX(AO$3:AO$600,ROW()/10))</f>
        <v/>
      </c>
      <c r="AQ227" s="181" t="n">
        <v>2.25</v>
      </c>
      <c r="AR227" s="229" t="e">
        <f aca="false">VALUE($AP227)</f>
        <v>#VALUE!</v>
      </c>
      <c r="AS227" s="164" t="n">
        <v>2240</v>
      </c>
      <c r="AT227" s="246"/>
      <c r="AU227" s="227" t="str">
        <f aca="false">IF(MOD(ROW(),10),"",INDEX(AT$3:AT$600,ROW()/10))</f>
        <v/>
      </c>
      <c r="AV227" s="181" t="n">
        <v>2.25</v>
      </c>
      <c r="AW227" s="229" t="e">
        <f aca="false">VALUE($AU227)</f>
        <v>#VALUE!</v>
      </c>
      <c r="AY227" s="246"/>
      <c r="AZ227" s="180" t="str">
        <f aca="false">IF(MOD(ROW(),2),"",INDEX(AY$3:AY$600,ROW()/2))</f>
        <v/>
      </c>
      <c r="BA227" s="181" t="n">
        <v>2.25</v>
      </c>
      <c r="BB227" s="182" t="e">
        <f aca="false">VALUE(AZ227)</f>
        <v>#VALUE!</v>
      </c>
      <c r="BD227" s="246"/>
      <c r="BE227" s="180" t="str">
        <f aca="false">IF(MOD(ROW(),2),"",INDEX(BD$3:BD$600,ROW()/2))</f>
        <v/>
      </c>
      <c r="BF227" s="181" t="n">
        <v>2.25</v>
      </c>
      <c r="BG227" s="182" t="n">
        <f aca="false">VALUE($BD228)</f>
        <v>0</v>
      </c>
    </row>
    <row r="228" customFormat="false" ht="13.5" hidden="false" customHeight="false" outlineLevel="0" collapsed="false">
      <c r="A228" s="208" t="n">
        <v>2.21</v>
      </c>
      <c r="B228" s="209" t="n">
        <v>3.36</v>
      </c>
      <c r="C228" s="213" t="n">
        <f aca="false">$C227+(($AM$20-$AM$10))/10</f>
        <v>-0.0005</v>
      </c>
      <c r="D228" s="217" t="n">
        <f aca="false">$D227+(($AH$30-$AH$20))/10</f>
        <v>-9.99999999999994E-005</v>
      </c>
      <c r="E228" s="211" t="n">
        <f aca="false">$AC223</f>
        <v>0</v>
      </c>
      <c r="F228" s="212" t="n">
        <f aca="false">$F227+(($AR$20-$AR$10))/10</f>
        <v>-0.0022</v>
      </c>
      <c r="G228" s="218" t="n">
        <f aca="false">$G227+(($AW$20-$AW$10))/10</f>
        <v>-0.0037</v>
      </c>
      <c r="H228" s="213" t="n">
        <f aca="false">$BB222+($BB224-$BB222)/2</f>
        <v>0</v>
      </c>
      <c r="I228" s="213" t="n">
        <f aca="false">$BG222+($BG224-$BG222)/2</f>
        <v>0</v>
      </c>
      <c r="J228" s="165"/>
      <c r="Q228" s="249"/>
      <c r="R228" s="249"/>
      <c r="S228" s="165"/>
      <c r="T228" s="165"/>
      <c r="U228" s="165"/>
      <c r="V228" s="165"/>
      <c r="W228" s="165"/>
      <c r="Y228" s="164" t="n">
        <v>225</v>
      </c>
      <c r="Z228" s="246"/>
      <c r="AA228" s="180" t="n">
        <f aca="false">IF(MOD(ROW(),2),"",INDEX($Z$3:$Z$600,ROW()/2))</f>
        <v>136.56</v>
      </c>
      <c r="AB228" s="181" t="n">
        <v>2.26</v>
      </c>
      <c r="AC228" s="182" t="n">
        <f aca="false">VALUE($Z229)</f>
        <v>0</v>
      </c>
      <c r="AD228" s="164" t="n">
        <v>225</v>
      </c>
      <c r="AE228" s="191"/>
      <c r="AF228" s="227" t="str">
        <f aca="false">IF(MOD(ROW(),10),"",INDEX(AE$3:AE$600,ROW()/10))</f>
        <v/>
      </c>
      <c r="AG228" s="228" t="n">
        <v>223</v>
      </c>
      <c r="AH228" s="229" t="e">
        <f aca="false">VALUE($AF228)</f>
        <v>#VALUE!</v>
      </c>
      <c r="AI228" s="164" t="n">
        <v>225</v>
      </c>
      <c r="AJ228" s="246"/>
      <c r="AK228" s="227" t="str">
        <f aca="false">IF(MOD(ROW(),10),"",INDEX(AJ$3:AJ$600,ROW()/10))</f>
        <v/>
      </c>
      <c r="AL228" s="228" t="n">
        <v>218</v>
      </c>
      <c r="AM228" s="229" t="e">
        <f aca="false">VALUE($AK228)</f>
        <v>#VALUE!</v>
      </c>
      <c r="AN228" s="164" t="n">
        <v>225</v>
      </c>
      <c r="AO228" s="190"/>
      <c r="AP228" s="227" t="str">
        <f aca="false">IF(MOD(ROW(),10),"",INDEX(AO$3:AO$600,ROW()/10))</f>
        <v/>
      </c>
      <c r="AQ228" s="181" t="n">
        <v>2.26</v>
      </c>
      <c r="AR228" s="229" t="e">
        <f aca="false">VALUE($AP228)</f>
        <v>#VALUE!</v>
      </c>
      <c r="AS228" s="164" t="n">
        <v>2250</v>
      </c>
      <c r="AT228" s="246"/>
      <c r="AU228" s="227" t="str">
        <f aca="false">IF(MOD(ROW(),10),"",INDEX(AT$3:AT$600,ROW()/10))</f>
        <v/>
      </c>
      <c r="AV228" s="181" t="n">
        <v>2.26</v>
      </c>
      <c r="AW228" s="229" t="e">
        <f aca="false">VALUE($AU228)</f>
        <v>#VALUE!</v>
      </c>
      <c r="AY228" s="246"/>
      <c r="AZ228" s="180" t="n">
        <f aca="false">IF(MOD(ROW(),2),"",INDEX(AY$3:AY$600,ROW()/2))</f>
        <v>0</v>
      </c>
      <c r="BA228" s="181" t="n">
        <v>2.26</v>
      </c>
      <c r="BB228" s="182" t="n">
        <f aca="false">VALUE(AZ228)</f>
        <v>0</v>
      </c>
      <c r="BD228" s="246"/>
      <c r="BE228" s="180" t="n">
        <f aca="false">IF(MOD(ROW(),2),"",INDEX(BD$3:BD$600,ROW()/2))</f>
        <v>0</v>
      </c>
      <c r="BF228" s="181" t="n">
        <v>2.26</v>
      </c>
      <c r="BG228" s="182" t="n">
        <f aca="false">VALUE($BD229)</f>
        <v>0</v>
      </c>
    </row>
    <row r="229" customFormat="false" ht="13.5" hidden="false" customHeight="false" outlineLevel="0" collapsed="false">
      <c r="A229" s="208" t="n">
        <v>2.22</v>
      </c>
      <c r="B229" s="209" t="n">
        <v>3.35</v>
      </c>
      <c r="C229" s="213" t="n">
        <f aca="false">$C228+(($AM$20-$AM$10))/10</f>
        <v>-0.001</v>
      </c>
      <c r="D229" s="217" t="n">
        <f aca="false">$D228+(($AH$30-$AH$20))/10</f>
        <v>-0.000199999999999999</v>
      </c>
      <c r="E229" s="211" t="n">
        <f aca="false">$AC224</f>
        <v>0</v>
      </c>
      <c r="F229" s="212" t="n">
        <f aca="false">$F228+(($AR$20-$AR$10))/10</f>
        <v>-0.0044</v>
      </c>
      <c r="G229" s="218" t="n">
        <f aca="false">$G228+(($AW$20-$AW$10))/10</f>
        <v>-0.0074</v>
      </c>
      <c r="H229" s="213" t="n">
        <f aca="false">$BB224</f>
        <v>0</v>
      </c>
      <c r="I229" s="213" t="n">
        <f aca="false">$BG224</f>
        <v>0</v>
      </c>
      <c r="J229" s="165"/>
      <c r="Q229" s="249"/>
      <c r="R229" s="249"/>
      <c r="S229" s="165"/>
      <c r="T229" s="165"/>
      <c r="U229" s="165"/>
      <c r="V229" s="165"/>
      <c r="W229" s="165"/>
      <c r="Y229" s="164" t="n">
        <v>226</v>
      </c>
      <c r="Z229" s="246"/>
      <c r="AA229" s="180" t="str">
        <f aca="false">IF(MOD(ROW(),2),"",INDEX($Z$3:$Z$600,ROW()/2))</f>
        <v/>
      </c>
      <c r="AB229" s="181" t="n">
        <v>2.27</v>
      </c>
      <c r="AC229" s="182" t="n">
        <f aca="false">VALUE($Z230)</f>
        <v>0</v>
      </c>
      <c r="AD229" s="164" t="n">
        <v>226</v>
      </c>
      <c r="AE229" s="191"/>
      <c r="AF229" s="227" t="str">
        <f aca="false">IF(MOD(ROW(),10),"",INDEX(AE$3:AE$600,ROW()/10))</f>
        <v/>
      </c>
      <c r="AG229" s="228" t="n">
        <v>224</v>
      </c>
      <c r="AH229" s="229" t="e">
        <f aca="false">VALUE($AF229)</f>
        <v>#VALUE!</v>
      </c>
      <c r="AI229" s="164" t="n">
        <v>226</v>
      </c>
      <c r="AJ229" s="246"/>
      <c r="AK229" s="227" t="str">
        <f aca="false">IF(MOD(ROW(),10),"",INDEX(AJ$3:AJ$600,ROW()/10))</f>
        <v/>
      </c>
      <c r="AL229" s="228" t="n">
        <v>219</v>
      </c>
      <c r="AM229" s="229" t="e">
        <f aca="false">VALUE($AK229)</f>
        <v>#VALUE!</v>
      </c>
      <c r="AN229" s="164" t="n">
        <v>226</v>
      </c>
      <c r="AO229" s="190"/>
      <c r="AP229" s="227" t="str">
        <f aca="false">IF(MOD(ROW(),10),"",INDEX(AO$3:AO$600,ROW()/10))</f>
        <v/>
      </c>
      <c r="AQ229" s="181" t="n">
        <v>2.27</v>
      </c>
      <c r="AR229" s="229" t="e">
        <f aca="false">VALUE($AP229)</f>
        <v>#VALUE!</v>
      </c>
      <c r="AS229" s="164" t="n">
        <v>2260</v>
      </c>
      <c r="AT229" s="246"/>
      <c r="AU229" s="227" t="str">
        <f aca="false">IF(MOD(ROW(),10),"",INDEX(AT$3:AT$600,ROW()/10))</f>
        <v/>
      </c>
      <c r="AV229" s="181" t="n">
        <v>2.27</v>
      </c>
      <c r="AW229" s="229" t="e">
        <f aca="false">VALUE($AU229)</f>
        <v>#VALUE!</v>
      </c>
      <c r="AY229" s="246"/>
      <c r="AZ229" s="180" t="str">
        <f aca="false">IF(MOD(ROW(),2),"",INDEX(AY$3:AY$600,ROW()/2))</f>
        <v/>
      </c>
      <c r="BA229" s="181" t="n">
        <v>2.27</v>
      </c>
      <c r="BB229" s="182" t="e">
        <f aca="false">VALUE(AZ229)</f>
        <v>#VALUE!</v>
      </c>
      <c r="BD229" s="246"/>
      <c r="BE229" s="180" t="str">
        <f aca="false">IF(MOD(ROW(),2),"",INDEX(BD$3:BD$600,ROW()/2))</f>
        <v/>
      </c>
      <c r="BF229" s="181" t="n">
        <v>2.27</v>
      </c>
      <c r="BG229" s="182" t="n">
        <f aca="false">VALUE($BD230)</f>
        <v>0</v>
      </c>
    </row>
    <row r="230" customFormat="false" ht="13.5" hidden="false" customHeight="false" outlineLevel="0" collapsed="false">
      <c r="A230" s="208" t="n">
        <v>2.23</v>
      </c>
      <c r="B230" s="209" t="n">
        <v>3.34</v>
      </c>
      <c r="C230" s="213" t="n">
        <f aca="false">$C229+(($AM$20-$AM$10))/10</f>
        <v>-0.0015</v>
      </c>
      <c r="D230" s="217" t="n">
        <f aca="false">$D229+(($AH$30-$AH$20))/10</f>
        <v>-0.000299999999999998</v>
      </c>
      <c r="E230" s="211" t="n">
        <f aca="false">$AC225</f>
        <v>0</v>
      </c>
      <c r="F230" s="212" t="n">
        <f aca="false">$F229+(($AR$20-$AR$10))/10</f>
        <v>-0.0066</v>
      </c>
      <c r="G230" s="218" t="n">
        <f aca="false">$G229+(($AW$20-$AW$10))/10</f>
        <v>-0.0111</v>
      </c>
      <c r="H230" s="213" t="n">
        <f aca="false">$BB224+($BB226-$BB224)/2</f>
        <v>0</v>
      </c>
      <c r="I230" s="213" t="n">
        <f aca="false">$BG224+($BG226-$BG224)/2</f>
        <v>0</v>
      </c>
      <c r="J230" s="165"/>
      <c r="Q230" s="249"/>
      <c r="R230" s="249"/>
      <c r="S230" s="165"/>
      <c r="T230" s="165"/>
      <c r="U230" s="165"/>
      <c r="V230" s="165"/>
      <c r="W230" s="165"/>
      <c r="Y230" s="164" t="n">
        <v>227</v>
      </c>
      <c r="Z230" s="246"/>
      <c r="AA230" s="180" t="n">
        <f aca="false">IF(MOD(ROW(),2),"",INDEX($Z$3:$Z$600,ROW()/2))</f>
        <v>137.89</v>
      </c>
      <c r="AB230" s="181" t="n">
        <v>2.28</v>
      </c>
      <c r="AC230" s="182" t="n">
        <f aca="false">VALUE($Z231)</f>
        <v>0</v>
      </c>
      <c r="AD230" s="164" t="n">
        <v>227</v>
      </c>
      <c r="AE230" s="191"/>
      <c r="AF230" s="227" t="n">
        <f aca="false">IF(MOD(ROW(),10),"",INDEX(AE$3:AE$600,ROW()/10))</f>
        <v>0</v>
      </c>
      <c r="AG230" s="228" t="n">
        <v>225</v>
      </c>
      <c r="AH230" s="229" t="n">
        <f aca="false">VALUE($AF230)</f>
        <v>0</v>
      </c>
      <c r="AI230" s="164" t="n">
        <v>227</v>
      </c>
      <c r="AJ230" s="246"/>
      <c r="AK230" s="227" t="n">
        <f aca="false">IF(MOD(ROW(),10),"",INDEX(AJ$3:AJ$600,ROW()/10))</f>
        <v>0</v>
      </c>
      <c r="AL230" s="228" t="n">
        <v>220</v>
      </c>
      <c r="AM230" s="229" t="n">
        <f aca="false">VALUE($AK230)</f>
        <v>0</v>
      </c>
      <c r="AN230" s="164" t="n">
        <v>227</v>
      </c>
      <c r="AO230" s="190"/>
      <c r="AP230" s="227" t="n">
        <f aca="false">IF(MOD(ROW(),10),"",INDEX(AO$3:AO$600,ROW()/10))</f>
        <v>0</v>
      </c>
      <c r="AQ230" s="181" t="n">
        <v>2.28</v>
      </c>
      <c r="AR230" s="229" t="n">
        <f aca="false">VALUE($AP230)</f>
        <v>0</v>
      </c>
      <c r="AS230" s="164" t="n">
        <v>2270</v>
      </c>
      <c r="AT230" s="246"/>
      <c r="AU230" s="227" t="n">
        <f aca="false">IF(MOD(ROW(),10),"",INDEX(AT$3:AT$600,ROW()/10))</f>
        <v>0</v>
      </c>
      <c r="AV230" s="181" t="n">
        <v>2.28</v>
      </c>
      <c r="AW230" s="229" t="n">
        <f aca="false">VALUE($AU230)</f>
        <v>0</v>
      </c>
      <c r="AY230" s="246"/>
      <c r="AZ230" s="180" t="n">
        <f aca="false">IF(MOD(ROW(),2),"",INDEX(AY$3:AY$600,ROW()/2))</f>
        <v>0</v>
      </c>
      <c r="BA230" s="181" t="n">
        <v>2.28</v>
      </c>
      <c r="BB230" s="182" t="n">
        <f aca="false">VALUE(AZ230)</f>
        <v>0</v>
      </c>
      <c r="BD230" s="246"/>
      <c r="BE230" s="180" t="n">
        <f aca="false">IF(MOD(ROW(),2),"",INDEX(BD$3:BD$600,ROW()/2))</f>
        <v>0</v>
      </c>
      <c r="BF230" s="181" t="n">
        <v>2.28</v>
      </c>
      <c r="BG230" s="182" t="n">
        <f aca="false">VALUE($BD231)</f>
        <v>0</v>
      </c>
    </row>
    <row r="231" customFormat="false" ht="13.5" hidden="false" customHeight="false" outlineLevel="0" collapsed="false">
      <c r="A231" s="208" t="n">
        <v>2.24</v>
      </c>
      <c r="B231" s="209" t="n">
        <v>3.33</v>
      </c>
      <c r="C231" s="213" t="n">
        <f aca="false">$C230+(($AM$20-$AM$10))/10</f>
        <v>-0.002</v>
      </c>
      <c r="D231" s="217" t="n">
        <f aca="false">$D230+(($AH$30-$AH$20))/10</f>
        <v>-0.000399999999999998</v>
      </c>
      <c r="E231" s="211" t="n">
        <f aca="false">$AC226</f>
        <v>0</v>
      </c>
      <c r="F231" s="212" t="n">
        <f aca="false">$F230+(($AR$20-$AR$10))/10</f>
        <v>-0.0088</v>
      </c>
      <c r="G231" s="218" t="n">
        <f aca="false">$G230+(($AW$20-$AW$10))/10</f>
        <v>-0.0148</v>
      </c>
      <c r="H231" s="213" t="n">
        <f aca="false">$BB226</f>
        <v>0</v>
      </c>
      <c r="I231" s="213" t="n">
        <f aca="false">$BG226</f>
        <v>0</v>
      </c>
      <c r="J231" s="165"/>
      <c r="Q231" s="249"/>
      <c r="R231" s="249"/>
      <c r="S231" s="165"/>
      <c r="T231" s="165"/>
      <c r="U231" s="165"/>
      <c r="V231" s="165"/>
      <c r="W231" s="165"/>
      <c r="Y231" s="164" t="n">
        <v>228</v>
      </c>
      <c r="Z231" s="246"/>
      <c r="AA231" s="180" t="str">
        <f aca="false">IF(MOD(ROW(),2),"",INDEX($Z$3:$Z$600,ROW()/2))</f>
        <v/>
      </c>
      <c r="AB231" s="181" t="n">
        <v>2.29</v>
      </c>
      <c r="AC231" s="182" t="n">
        <f aca="false">VALUE($Z232)</f>
        <v>0</v>
      </c>
      <c r="AD231" s="164" t="n">
        <v>228</v>
      </c>
      <c r="AE231" s="191"/>
      <c r="AF231" s="227" t="str">
        <f aca="false">IF(MOD(ROW(),10),"",INDEX(AE$3:AE$600,ROW()/10))</f>
        <v/>
      </c>
      <c r="AG231" s="228" t="n">
        <v>226</v>
      </c>
      <c r="AH231" s="229" t="e">
        <f aca="false">VALUE($AF231)</f>
        <v>#VALUE!</v>
      </c>
      <c r="AI231" s="164" t="n">
        <v>228</v>
      </c>
      <c r="AJ231" s="246"/>
      <c r="AK231" s="227" t="str">
        <f aca="false">IF(MOD(ROW(),10),"",INDEX(AJ$3:AJ$600,ROW()/10))</f>
        <v/>
      </c>
      <c r="AL231" s="228" t="n">
        <v>221</v>
      </c>
      <c r="AM231" s="229" t="e">
        <f aca="false">VALUE($AK231)</f>
        <v>#VALUE!</v>
      </c>
      <c r="AN231" s="164" t="n">
        <v>228</v>
      </c>
      <c r="AO231" s="190"/>
      <c r="AP231" s="227" t="str">
        <f aca="false">IF(MOD(ROW(),10),"",INDEX(AO$3:AO$600,ROW()/10))</f>
        <v/>
      </c>
      <c r="AQ231" s="181" t="n">
        <v>2.29</v>
      </c>
      <c r="AR231" s="229" t="e">
        <f aca="false">VALUE($AP231)</f>
        <v>#VALUE!</v>
      </c>
      <c r="AS231" s="164" t="n">
        <v>2280</v>
      </c>
      <c r="AT231" s="246"/>
      <c r="AU231" s="227" t="str">
        <f aca="false">IF(MOD(ROW(),10),"",INDEX(AT$3:AT$600,ROW()/10))</f>
        <v/>
      </c>
      <c r="AV231" s="181" t="n">
        <v>2.29</v>
      </c>
      <c r="AW231" s="229" t="e">
        <f aca="false">VALUE($AU231)</f>
        <v>#VALUE!</v>
      </c>
      <c r="AY231" s="246"/>
      <c r="AZ231" s="180" t="str">
        <f aca="false">IF(MOD(ROW(),2),"",INDEX(AY$3:AY$600,ROW()/2))</f>
        <v/>
      </c>
      <c r="BA231" s="181" t="n">
        <v>2.29</v>
      </c>
      <c r="BB231" s="182" t="e">
        <f aca="false">VALUE(AZ231)</f>
        <v>#VALUE!</v>
      </c>
      <c r="BD231" s="246"/>
      <c r="BE231" s="180" t="str">
        <f aca="false">IF(MOD(ROW(),2),"",INDEX(BD$3:BD$600,ROW()/2))</f>
        <v/>
      </c>
      <c r="BF231" s="181" t="n">
        <v>2.29</v>
      </c>
      <c r="BG231" s="182" t="n">
        <f aca="false">VALUE($BD232)</f>
        <v>0</v>
      </c>
    </row>
    <row r="232" customFormat="false" ht="13.5" hidden="false" customHeight="false" outlineLevel="0" collapsed="false">
      <c r="A232" s="208" t="n">
        <v>2.25</v>
      </c>
      <c r="B232" s="209" t="n">
        <v>3.32</v>
      </c>
      <c r="C232" s="213" t="n">
        <f aca="false">$C231+(($AM$20-$AM$10))/10</f>
        <v>-0.0025</v>
      </c>
      <c r="D232" s="217" t="n">
        <f aca="false">$D231+(($AH$30-$AH$20))/10</f>
        <v>-0.000499999999999997</v>
      </c>
      <c r="E232" s="211" t="n">
        <f aca="false">$AC227</f>
        <v>0</v>
      </c>
      <c r="F232" s="212" t="n">
        <f aca="false">$F231+(($AR$20-$AR$10))/10</f>
        <v>-0.011</v>
      </c>
      <c r="G232" s="218" t="n">
        <f aca="false">$G231+(($AW$20-$AW$10))/10</f>
        <v>-0.0185</v>
      </c>
      <c r="H232" s="213" t="n">
        <f aca="false">$BB226+($BB228-$BB226)/2</f>
        <v>0</v>
      </c>
      <c r="I232" s="213" t="n">
        <f aca="false">$BG226+($BG228-$BG226)/2</f>
        <v>0</v>
      </c>
      <c r="J232" s="165"/>
      <c r="Q232" s="249"/>
      <c r="R232" s="249"/>
      <c r="S232" s="165"/>
      <c r="T232" s="165"/>
      <c r="U232" s="165"/>
      <c r="V232" s="165"/>
      <c r="W232" s="165"/>
      <c r="Y232" s="164" t="n">
        <v>229</v>
      </c>
      <c r="Z232" s="246"/>
      <c r="AA232" s="180" t="n">
        <f aca="false">IF(MOD(ROW(),2),"",INDEX($Z$3:$Z$600,ROW()/2))</f>
        <v>139.21</v>
      </c>
      <c r="AB232" s="181" t="n">
        <v>2.3</v>
      </c>
      <c r="AC232" s="182" t="n">
        <f aca="false">VALUE($Z233)</f>
        <v>0</v>
      </c>
      <c r="AD232" s="164" t="n">
        <v>229</v>
      </c>
      <c r="AE232" s="191"/>
      <c r="AF232" s="227" t="str">
        <f aca="false">IF(MOD(ROW(),10),"",INDEX(AE$3:AE$600,ROW()/10))</f>
        <v/>
      </c>
      <c r="AG232" s="228" t="n">
        <v>227</v>
      </c>
      <c r="AH232" s="229" t="e">
        <f aca="false">VALUE($AF232)</f>
        <v>#VALUE!</v>
      </c>
      <c r="AI232" s="164" t="n">
        <v>229</v>
      </c>
      <c r="AJ232" s="246"/>
      <c r="AK232" s="227" t="str">
        <f aca="false">IF(MOD(ROW(),10),"",INDEX(AJ$3:AJ$600,ROW()/10))</f>
        <v/>
      </c>
      <c r="AL232" s="228" t="n">
        <v>222</v>
      </c>
      <c r="AM232" s="229" t="e">
        <f aca="false">VALUE($AK232)</f>
        <v>#VALUE!</v>
      </c>
      <c r="AN232" s="164" t="n">
        <v>229</v>
      </c>
      <c r="AO232" s="190"/>
      <c r="AP232" s="227" t="str">
        <f aca="false">IF(MOD(ROW(),10),"",INDEX(AO$3:AO$600,ROW()/10))</f>
        <v/>
      </c>
      <c r="AQ232" s="181" t="n">
        <v>2.3</v>
      </c>
      <c r="AR232" s="229" t="e">
        <f aca="false">VALUE($AP232)</f>
        <v>#VALUE!</v>
      </c>
      <c r="AS232" s="164" t="n">
        <v>2290</v>
      </c>
      <c r="AT232" s="246"/>
      <c r="AU232" s="227" t="str">
        <f aca="false">IF(MOD(ROW(),10),"",INDEX(AT$3:AT$600,ROW()/10))</f>
        <v/>
      </c>
      <c r="AV232" s="181" t="n">
        <v>2.3</v>
      </c>
      <c r="AW232" s="229" t="e">
        <f aca="false">VALUE($AU232)</f>
        <v>#VALUE!</v>
      </c>
      <c r="AY232" s="246"/>
      <c r="AZ232" s="180" t="n">
        <f aca="false">IF(MOD(ROW(),2),"",INDEX(AY$3:AY$600,ROW()/2))</f>
        <v>0</v>
      </c>
      <c r="BA232" s="181" t="n">
        <v>2.3</v>
      </c>
      <c r="BB232" s="182" t="n">
        <f aca="false">VALUE(AZ232)</f>
        <v>0</v>
      </c>
      <c r="BD232" s="246"/>
      <c r="BE232" s="180" t="n">
        <f aca="false">IF(MOD(ROW(),2),"",INDEX(BD$3:BD$600,ROW()/2))</f>
        <v>0</v>
      </c>
      <c r="BF232" s="181" t="n">
        <v>2.3</v>
      </c>
      <c r="BG232" s="182" t="n">
        <f aca="false">VALUE($BD233)</f>
        <v>0</v>
      </c>
    </row>
    <row r="233" customFormat="false" ht="13.5" hidden="false" customHeight="false" outlineLevel="0" collapsed="false">
      <c r="A233" s="208" t="n">
        <v>2.26</v>
      </c>
      <c r="B233" s="209" t="n">
        <v>3.31</v>
      </c>
      <c r="C233" s="213" t="n">
        <f aca="false">$C232+(($AM$20-$AM$10))/10</f>
        <v>-0.003</v>
      </c>
      <c r="D233" s="217" t="n">
        <f aca="false">$D232+(($AH$30-$AH$20))/10</f>
        <v>-0.000599999999999996</v>
      </c>
      <c r="E233" s="211" t="n">
        <f aca="false">$AC228</f>
        <v>0</v>
      </c>
      <c r="F233" s="212" t="n">
        <f aca="false">$F232+(($AR$20-$AR$10))/10</f>
        <v>-0.0132</v>
      </c>
      <c r="G233" s="218" t="n">
        <f aca="false">$G232+(($AW$20-$AW$10))/10</f>
        <v>-0.0222</v>
      </c>
      <c r="H233" s="213" t="n">
        <f aca="false">$BB228</f>
        <v>0</v>
      </c>
      <c r="I233" s="213" t="n">
        <f aca="false">$BG228</f>
        <v>0</v>
      </c>
      <c r="J233" s="165"/>
      <c r="Q233" s="249"/>
      <c r="R233" s="249"/>
      <c r="S233" s="165"/>
      <c r="T233" s="165"/>
      <c r="U233" s="165"/>
      <c r="V233" s="165"/>
      <c r="W233" s="165"/>
      <c r="Y233" s="164" t="n">
        <v>230</v>
      </c>
      <c r="Z233" s="246"/>
      <c r="AA233" s="180" t="str">
        <f aca="false">IF(MOD(ROW(),2),"",INDEX($Z$3:$Z$600,ROW()/2))</f>
        <v/>
      </c>
      <c r="AB233" s="181" t="n">
        <v>2.31</v>
      </c>
      <c r="AC233" s="182" t="n">
        <f aca="false">VALUE($Z234)</f>
        <v>0</v>
      </c>
      <c r="AD233" s="164" t="n">
        <v>230</v>
      </c>
      <c r="AE233" s="191"/>
      <c r="AF233" s="227" t="str">
        <f aca="false">IF(MOD(ROW(),10),"",INDEX(AE$3:AE$600,ROW()/10))</f>
        <v/>
      </c>
      <c r="AG233" s="228" t="n">
        <v>228</v>
      </c>
      <c r="AH233" s="229" t="e">
        <f aca="false">VALUE($AF233)</f>
        <v>#VALUE!</v>
      </c>
      <c r="AI233" s="164" t="n">
        <v>230</v>
      </c>
      <c r="AJ233" s="246"/>
      <c r="AK233" s="227" t="str">
        <f aca="false">IF(MOD(ROW(),10),"",INDEX(AJ$3:AJ$600,ROW()/10))</f>
        <v/>
      </c>
      <c r="AL233" s="228" t="n">
        <v>223</v>
      </c>
      <c r="AM233" s="229" t="e">
        <f aca="false">VALUE($AK233)</f>
        <v>#VALUE!</v>
      </c>
      <c r="AN233" s="164" t="n">
        <v>230</v>
      </c>
      <c r="AO233" s="190"/>
      <c r="AP233" s="227" t="str">
        <f aca="false">IF(MOD(ROW(),10),"",INDEX(AO$3:AO$600,ROW()/10))</f>
        <v/>
      </c>
      <c r="AQ233" s="181" t="n">
        <v>2.31</v>
      </c>
      <c r="AR233" s="229" t="e">
        <f aca="false">VALUE($AP233)</f>
        <v>#VALUE!</v>
      </c>
      <c r="AS233" s="164" t="n">
        <v>2300</v>
      </c>
      <c r="AT233" s="246"/>
      <c r="AU233" s="227" t="str">
        <f aca="false">IF(MOD(ROW(),10),"",INDEX(AT$3:AT$600,ROW()/10))</f>
        <v/>
      </c>
      <c r="AV233" s="181" t="n">
        <v>2.31</v>
      </c>
      <c r="AW233" s="229" t="e">
        <f aca="false">VALUE($AU233)</f>
        <v>#VALUE!</v>
      </c>
      <c r="AY233" s="246"/>
      <c r="AZ233" s="180" t="str">
        <f aca="false">IF(MOD(ROW(),2),"",INDEX(AY$3:AY$600,ROW()/2))</f>
        <v/>
      </c>
      <c r="BA233" s="181" t="n">
        <v>2.31</v>
      </c>
      <c r="BB233" s="182" t="e">
        <f aca="false">VALUE(AZ233)</f>
        <v>#VALUE!</v>
      </c>
      <c r="BD233" s="246"/>
      <c r="BE233" s="180" t="str">
        <f aca="false">IF(MOD(ROW(),2),"",INDEX(BD$3:BD$600,ROW()/2))</f>
        <v/>
      </c>
      <c r="BF233" s="181" t="n">
        <v>2.31</v>
      </c>
      <c r="BG233" s="182" t="n">
        <f aca="false">VALUE($BD234)</f>
        <v>0</v>
      </c>
    </row>
    <row r="234" customFormat="false" ht="13.5" hidden="false" customHeight="false" outlineLevel="0" collapsed="false">
      <c r="A234" s="208" t="n">
        <v>2.27</v>
      </c>
      <c r="B234" s="209" t="n">
        <v>3.3</v>
      </c>
      <c r="C234" s="213" t="n">
        <f aca="false">$C233+(($AM$20-$AM$10))/10</f>
        <v>-0.0035</v>
      </c>
      <c r="D234" s="217" t="n">
        <f aca="false">$D233+(($AH$30-$AH$20))/10</f>
        <v>-0.000699999999999996</v>
      </c>
      <c r="E234" s="211" t="n">
        <f aca="false">$AC229</f>
        <v>0</v>
      </c>
      <c r="F234" s="212" t="n">
        <f aca="false">$F233+(($AR$20-$AR$10))/10</f>
        <v>-0.0154</v>
      </c>
      <c r="G234" s="218" t="n">
        <f aca="false">$G233+(($AW$20-$AW$10))/10</f>
        <v>-0.0259</v>
      </c>
      <c r="H234" s="213" t="n">
        <f aca="false">$BB228+($BB230-$BB228)/2</f>
        <v>0</v>
      </c>
      <c r="I234" s="213" t="n">
        <f aca="false">$BG228+($BG230-$BG228)/2</f>
        <v>0</v>
      </c>
      <c r="J234" s="165"/>
      <c r="Q234" s="249"/>
      <c r="R234" s="249"/>
      <c r="S234" s="165"/>
      <c r="T234" s="165"/>
      <c r="U234" s="165"/>
      <c r="V234" s="165"/>
      <c r="W234" s="165"/>
      <c r="Y234" s="164" t="n">
        <v>231</v>
      </c>
      <c r="Z234" s="246"/>
      <c r="AA234" s="180" t="n">
        <f aca="false">IF(MOD(ROW(),2),"",INDEX($Z$3:$Z$600,ROW()/2))</f>
        <v>140.53</v>
      </c>
      <c r="AB234" s="181" t="n">
        <v>2.32</v>
      </c>
      <c r="AC234" s="182" t="n">
        <f aca="false">VALUE($Z235)</f>
        <v>0</v>
      </c>
      <c r="AD234" s="164" t="n">
        <v>231</v>
      </c>
      <c r="AE234" s="191"/>
      <c r="AF234" s="227" t="str">
        <f aca="false">IF(MOD(ROW(),10),"",INDEX(AE$3:AE$600,ROW()/10))</f>
        <v/>
      </c>
      <c r="AG234" s="228" t="n">
        <v>229</v>
      </c>
      <c r="AH234" s="229" t="e">
        <f aca="false">VALUE($AF234)</f>
        <v>#VALUE!</v>
      </c>
      <c r="AI234" s="164" t="n">
        <v>231</v>
      </c>
      <c r="AJ234" s="246"/>
      <c r="AK234" s="227" t="str">
        <f aca="false">IF(MOD(ROW(),10),"",INDEX(AJ$3:AJ$600,ROW()/10))</f>
        <v/>
      </c>
      <c r="AL234" s="228" t="n">
        <v>224</v>
      </c>
      <c r="AM234" s="229" t="e">
        <f aca="false">VALUE($AK234)</f>
        <v>#VALUE!</v>
      </c>
      <c r="AN234" s="164" t="n">
        <v>231</v>
      </c>
      <c r="AO234" s="190"/>
      <c r="AP234" s="227" t="str">
        <f aca="false">IF(MOD(ROW(),10),"",INDEX(AO$3:AO$600,ROW()/10))</f>
        <v/>
      </c>
      <c r="AQ234" s="181" t="n">
        <v>2.32</v>
      </c>
      <c r="AR234" s="229" t="e">
        <f aca="false">VALUE($AP234)</f>
        <v>#VALUE!</v>
      </c>
      <c r="AS234" s="164" t="n">
        <v>2310</v>
      </c>
      <c r="AT234" s="246"/>
      <c r="AU234" s="227" t="str">
        <f aca="false">IF(MOD(ROW(),10),"",INDEX(AT$3:AT$600,ROW()/10))</f>
        <v/>
      </c>
      <c r="AV234" s="181" t="n">
        <v>2.32</v>
      </c>
      <c r="AW234" s="229" t="e">
        <f aca="false">VALUE($AU234)</f>
        <v>#VALUE!</v>
      </c>
      <c r="AY234" s="246"/>
      <c r="AZ234" s="180" t="n">
        <f aca="false">IF(MOD(ROW(),2),"",INDEX(AY$3:AY$600,ROW()/2))</f>
        <v>0</v>
      </c>
      <c r="BA234" s="181" t="n">
        <v>2.32</v>
      </c>
      <c r="BB234" s="182" t="n">
        <f aca="false">VALUE(AZ234)</f>
        <v>0</v>
      </c>
      <c r="BD234" s="246"/>
      <c r="BE234" s="180" t="n">
        <f aca="false">IF(MOD(ROW(),2),"",INDEX(BD$3:BD$600,ROW()/2))</f>
        <v>0</v>
      </c>
      <c r="BF234" s="181" t="n">
        <v>2.32</v>
      </c>
      <c r="BG234" s="182" t="n">
        <f aca="false">VALUE($BD235)</f>
        <v>0</v>
      </c>
    </row>
    <row r="235" customFormat="false" ht="13.5" hidden="false" customHeight="false" outlineLevel="0" collapsed="false">
      <c r="A235" s="208" t="n">
        <v>2.28</v>
      </c>
      <c r="B235" s="209" t="n">
        <v>3.29</v>
      </c>
      <c r="C235" s="213" t="n">
        <f aca="false">$C234+(($AM$20-$AM$10))/10</f>
        <v>-0.004</v>
      </c>
      <c r="D235" s="217" t="n">
        <f aca="false">$D234+(($AH$30-$AH$20))/10</f>
        <v>-0.000799999999999995</v>
      </c>
      <c r="E235" s="211" t="n">
        <f aca="false">$AC230</f>
        <v>0</v>
      </c>
      <c r="F235" s="212" t="n">
        <f aca="false">$F234+(($AR$20-$AR$10))/10</f>
        <v>-0.0176</v>
      </c>
      <c r="G235" s="218" t="n">
        <f aca="false">$G234+(($AW$20-$AW$10))/10</f>
        <v>-0.0296</v>
      </c>
      <c r="H235" s="213" t="n">
        <f aca="false">$BB230</f>
        <v>0</v>
      </c>
      <c r="I235" s="213" t="n">
        <f aca="false">$BG230</f>
        <v>0</v>
      </c>
      <c r="J235" s="165"/>
      <c r="Q235" s="249"/>
      <c r="R235" s="249"/>
      <c r="S235" s="165"/>
      <c r="T235" s="165"/>
      <c r="U235" s="165"/>
      <c r="V235" s="165"/>
      <c r="W235" s="165"/>
      <c r="Y235" s="164" t="n">
        <v>232</v>
      </c>
      <c r="Z235" s="246"/>
      <c r="AA235" s="180" t="str">
        <f aca="false">IF(MOD(ROW(),2),"",INDEX($Z$3:$Z$600,ROW()/2))</f>
        <v/>
      </c>
      <c r="AB235" s="181" t="n">
        <v>2.33</v>
      </c>
      <c r="AC235" s="182" t="n">
        <f aca="false">VALUE($Z236)</f>
        <v>0</v>
      </c>
      <c r="AD235" s="164" t="n">
        <v>232</v>
      </c>
      <c r="AE235" s="191"/>
      <c r="AF235" s="227" t="str">
        <f aca="false">IF(MOD(ROW(),10),"",INDEX(AE$3:AE$600,ROW()/10))</f>
        <v/>
      </c>
      <c r="AG235" s="228" t="n">
        <v>230</v>
      </c>
      <c r="AH235" s="229" t="e">
        <f aca="false">VALUE($AF235)</f>
        <v>#VALUE!</v>
      </c>
      <c r="AI235" s="164" t="n">
        <v>232</v>
      </c>
      <c r="AJ235" s="246"/>
      <c r="AK235" s="227" t="str">
        <f aca="false">IF(MOD(ROW(),10),"",INDEX(AJ$3:AJ$600,ROW()/10))</f>
        <v/>
      </c>
      <c r="AL235" s="228" t="n">
        <v>225</v>
      </c>
      <c r="AM235" s="229" t="e">
        <f aca="false">VALUE($AK235)</f>
        <v>#VALUE!</v>
      </c>
      <c r="AN235" s="164" t="n">
        <v>232</v>
      </c>
      <c r="AO235" s="190"/>
      <c r="AP235" s="227" t="str">
        <f aca="false">IF(MOD(ROW(),10),"",INDEX(AO$3:AO$600,ROW()/10))</f>
        <v/>
      </c>
      <c r="AQ235" s="181" t="n">
        <v>2.33</v>
      </c>
      <c r="AR235" s="229" t="e">
        <f aca="false">VALUE($AP235)</f>
        <v>#VALUE!</v>
      </c>
      <c r="AS235" s="164" t="n">
        <v>2320</v>
      </c>
      <c r="AT235" s="246"/>
      <c r="AU235" s="227" t="str">
        <f aca="false">IF(MOD(ROW(),10),"",INDEX(AT$3:AT$600,ROW()/10))</f>
        <v/>
      </c>
      <c r="AV235" s="181" t="n">
        <v>2.33</v>
      </c>
      <c r="AW235" s="229" t="e">
        <f aca="false">VALUE($AU235)</f>
        <v>#VALUE!</v>
      </c>
      <c r="AY235" s="246"/>
      <c r="AZ235" s="180" t="str">
        <f aca="false">IF(MOD(ROW(),2),"",INDEX(AY$3:AY$600,ROW()/2))</f>
        <v/>
      </c>
      <c r="BA235" s="181" t="n">
        <v>2.33</v>
      </c>
      <c r="BB235" s="182" t="e">
        <f aca="false">VALUE(AZ235)</f>
        <v>#VALUE!</v>
      </c>
      <c r="BD235" s="246"/>
      <c r="BE235" s="180" t="str">
        <f aca="false">IF(MOD(ROW(),2),"",INDEX(BD$3:BD$600,ROW()/2))</f>
        <v/>
      </c>
      <c r="BF235" s="181" t="n">
        <v>2.33</v>
      </c>
      <c r="BG235" s="182" t="n">
        <f aca="false">VALUE($BD236)</f>
        <v>0</v>
      </c>
    </row>
    <row r="236" customFormat="false" ht="13.5" hidden="false" customHeight="false" outlineLevel="0" collapsed="false">
      <c r="A236" s="208" t="n">
        <v>2.29</v>
      </c>
      <c r="B236" s="209" t="n">
        <v>3.28</v>
      </c>
      <c r="C236" s="213" t="n">
        <f aca="false">$C235+(($AM$20-$AM$10))/10</f>
        <v>-0.0045</v>
      </c>
      <c r="D236" s="217" t="n">
        <f aca="false">$D235+(($AH$30-$AH$20))/10</f>
        <v>-0.000899999999999995</v>
      </c>
      <c r="E236" s="211" t="n">
        <f aca="false">$AC231</f>
        <v>0</v>
      </c>
      <c r="F236" s="212" t="n">
        <f aca="false">$F235+(($AR$20-$AR$10))/10</f>
        <v>-0.0198</v>
      </c>
      <c r="G236" s="218" t="n">
        <f aca="false">$G235+(($AW$20-$AW$10))/10</f>
        <v>-0.0333</v>
      </c>
      <c r="H236" s="213" t="n">
        <f aca="false">$BB230+($BB232-$BB230)/2</f>
        <v>0</v>
      </c>
      <c r="I236" s="213" t="n">
        <f aca="false">$BG230+($BG232-$BG230)/2</f>
        <v>0</v>
      </c>
      <c r="J236" s="165"/>
      <c r="Q236" s="249"/>
      <c r="R236" s="249"/>
      <c r="S236" s="165"/>
      <c r="T236" s="165"/>
      <c r="U236" s="165"/>
      <c r="V236" s="165"/>
      <c r="W236" s="165"/>
      <c r="Y236" s="164" t="n">
        <v>233</v>
      </c>
      <c r="Z236" s="246"/>
      <c r="AA236" s="180" t="n">
        <f aca="false">IF(MOD(ROW(),2),"",INDEX($Z$3:$Z$600,ROW()/2))</f>
        <v>141.86</v>
      </c>
      <c r="AB236" s="181" t="n">
        <v>2.34</v>
      </c>
      <c r="AC236" s="182" t="n">
        <f aca="false">VALUE($Z237)</f>
        <v>0</v>
      </c>
      <c r="AD236" s="164" t="n">
        <v>233</v>
      </c>
      <c r="AE236" s="191"/>
      <c r="AF236" s="227" t="str">
        <f aca="false">IF(MOD(ROW(),10),"",INDEX(AE$3:AE$600,ROW()/10))</f>
        <v/>
      </c>
      <c r="AG236" s="228" t="n">
        <v>231</v>
      </c>
      <c r="AH236" s="229" t="e">
        <f aca="false">VALUE($AF236)</f>
        <v>#VALUE!</v>
      </c>
      <c r="AI236" s="164" t="n">
        <v>233</v>
      </c>
      <c r="AJ236" s="246"/>
      <c r="AK236" s="227" t="str">
        <f aca="false">IF(MOD(ROW(),10),"",INDEX(AJ$3:AJ$600,ROW()/10))</f>
        <v/>
      </c>
      <c r="AL236" s="228" t="n">
        <v>226</v>
      </c>
      <c r="AM236" s="229" t="e">
        <f aca="false">VALUE($AK236)</f>
        <v>#VALUE!</v>
      </c>
      <c r="AN236" s="164" t="n">
        <v>233</v>
      </c>
      <c r="AO236" s="190"/>
      <c r="AP236" s="227" t="str">
        <f aca="false">IF(MOD(ROW(),10),"",INDEX(AO$3:AO$600,ROW()/10))</f>
        <v/>
      </c>
      <c r="AQ236" s="181" t="n">
        <v>2.34</v>
      </c>
      <c r="AR236" s="229" t="e">
        <f aca="false">VALUE($AP236)</f>
        <v>#VALUE!</v>
      </c>
      <c r="AS236" s="164" t="n">
        <v>2330</v>
      </c>
      <c r="AT236" s="246"/>
      <c r="AU236" s="227" t="str">
        <f aca="false">IF(MOD(ROW(),10),"",INDEX(AT$3:AT$600,ROW()/10))</f>
        <v/>
      </c>
      <c r="AV236" s="181" t="n">
        <v>2.34</v>
      </c>
      <c r="AW236" s="229" t="e">
        <f aca="false">VALUE($AU236)</f>
        <v>#VALUE!</v>
      </c>
      <c r="AY236" s="246"/>
      <c r="AZ236" s="180" t="n">
        <f aca="false">IF(MOD(ROW(),2),"",INDEX(AY$3:AY$600,ROW()/2))</f>
        <v>0</v>
      </c>
      <c r="BA236" s="181" t="n">
        <v>2.34</v>
      </c>
      <c r="BB236" s="182" t="n">
        <f aca="false">VALUE(AZ236)</f>
        <v>0</v>
      </c>
      <c r="BD236" s="246"/>
      <c r="BE236" s="180" t="n">
        <f aca="false">IF(MOD(ROW(),2),"",INDEX(BD$3:BD$600,ROW()/2))</f>
        <v>0</v>
      </c>
      <c r="BF236" s="181" t="n">
        <v>2.34</v>
      </c>
      <c r="BG236" s="182" t="n">
        <f aca="false">VALUE($BD237)</f>
        <v>0</v>
      </c>
    </row>
    <row r="237" customFormat="false" ht="13.5" hidden="false" customHeight="false" outlineLevel="0" collapsed="false">
      <c r="A237" s="208" t="n">
        <v>2.3</v>
      </c>
      <c r="B237" s="209" t="n">
        <v>3.27</v>
      </c>
      <c r="C237" s="213" t="n">
        <f aca="false">$AM240</f>
        <v>0</v>
      </c>
      <c r="D237" s="241" t="n">
        <f aca="false">$AH240</f>
        <v>0</v>
      </c>
      <c r="E237" s="211" t="n">
        <f aca="false">$AC232</f>
        <v>0</v>
      </c>
      <c r="F237" s="212" t="n">
        <f aca="false">$AR240</f>
        <v>0</v>
      </c>
      <c r="G237" s="218" t="n">
        <f aca="false">$AW240</f>
        <v>0</v>
      </c>
      <c r="H237" s="213" t="n">
        <f aca="false">$BB232</f>
        <v>0</v>
      </c>
      <c r="I237" s="213" t="n">
        <f aca="false">$BG232</f>
        <v>0</v>
      </c>
      <c r="J237" s="165"/>
      <c r="Q237" s="249"/>
      <c r="R237" s="249"/>
      <c r="S237" s="165"/>
      <c r="T237" s="165"/>
      <c r="U237" s="165"/>
      <c r="V237" s="165"/>
      <c r="W237" s="165"/>
      <c r="Y237" s="164" t="n">
        <v>234</v>
      </c>
      <c r="Z237" s="246"/>
      <c r="AA237" s="180" t="str">
        <f aca="false">IF(MOD(ROW(),2),"",INDEX($Z$3:$Z$600,ROW()/2))</f>
        <v/>
      </c>
      <c r="AB237" s="181" t="n">
        <v>2.35</v>
      </c>
      <c r="AC237" s="182" t="n">
        <f aca="false">VALUE($Z238)</f>
        <v>0</v>
      </c>
      <c r="AD237" s="164" t="n">
        <v>234</v>
      </c>
      <c r="AE237" s="191"/>
      <c r="AF237" s="227" t="str">
        <f aca="false">IF(MOD(ROW(),10),"",INDEX(AE$3:AE$600,ROW()/10))</f>
        <v/>
      </c>
      <c r="AG237" s="228" t="n">
        <v>232</v>
      </c>
      <c r="AH237" s="229" t="e">
        <f aca="false">VALUE($AF237)</f>
        <v>#VALUE!</v>
      </c>
      <c r="AI237" s="164" t="n">
        <v>234</v>
      </c>
      <c r="AJ237" s="246"/>
      <c r="AK237" s="227" t="str">
        <f aca="false">IF(MOD(ROW(),10),"",INDEX(AJ$3:AJ$600,ROW()/10))</f>
        <v/>
      </c>
      <c r="AL237" s="228" t="n">
        <v>227</v>
      </c>
      <c r="AM237" s="229" t="e">
        <f aca="false">VALUE($AK237)</f>
        <v>#VALUE!</v>
      </c>
      <c r="AN237" s="164" t="n">
        <v>234</v>
      </c>
      <c r="AO237" s="190"/>
      <c r="AP237" s="227" t="str">
        <f aca="false">IF(MOD(ROW(),10),"",INDEX(AO$3:AO$600,ROW()/10))</f>
        <v/>
      </c>
      <c r="AQ237" s="181" t="n">
        <v>2.35</v>
      </c>
      <c r="AR237" s="229" t="e">
        <f aca="false">VALUE($AP237)</f>
        <v>#VALUE!</v>
      </c>
      <c r="AS237" s="164" t="n">
        <v>2340</v>
      </c>
      <c r="AT237" s="246"/>
      <c r="AU237" s="227" t="str">
        <f aca="false">IF(MOD(ROW(),10),"",INDEX(AT$3:AT$600,ROW()/10))</f>
        <v/>
      </c>
      <c r="AV237" s="181" t="n">
        <v>2.35</v>
      </c>
      <c r="AW237" s="229" t="e">
        <f aca="false">VALUE($AU237)</f>
        <v>#VALUE!</v>
      </c>
      <c r="AY237" s="246"/>
      <c r="AZ237" s="180" t="str">
        <f aca="false">IF(MOD(ROW(),2),"",INDEX(AY$3:AY$600,ROW()/2))</f>
        <v/>
      </c>
      <c r="BA237" s="181" t="n">
        <v>2.35</v>
      </c>
      <c r="BB237" s="182" t="e">
        <f aca="false">VALUE(AZ237)</f>
        <v>#VALUE!</v>
      </c>
      <c r="BD237" s="246"/>
      <c r="BE237" s="180" t="str">
        <f aca="false">IF(MOD(ROW(),2),"",INDEX(BD$3:BD$600,ROW()/2))</f>
        <v/>
      </c>
      <c r="BF237" s="181" t="n">
        <v>2.35</v>
      </c>
      <c r="BG237" s="182" t="n">
        <f aca="false">VALUE($BD238)</f>
        <v>0</v>
      </c>
    </row>
    <row r="238" customFormat="false" ht="13.5" hidden="false" customHeight="false" outlineLevel="0" collapsed="false">
      <c r="A238" s="208" t="n">
        <v>2.31</v>
      </c>
      <c r="B238" s="209" t="n">
        <v>3.26</v>
      </c>
      <c r="C238" s="213" t="n">
        <f aca="false">$C237+(($AM$20-$AM$10))/10</f>
        <v>-0.0005</v>
      </c>
      <c r="D238" s="217" t="n">
        <f aca="false">$D237+(($AH$30-$AH$20))/10</f>
        <v>-9.99999999999994E-005</v>
      </c>
      <c r="E238" s="211" t="n">
        <f aca="false">$AC233</f>
        <v>0</v>
      </c>
      <c r="F238" s="212" t="n">
        <f aca="false">$F237+(($AR$20-$AR$10))/10</f>
        <v>-0.0022</v>
      </c>
      <c r="G238" s="218" t="n">
        <f aca="false">$G237+(($AW$20-$AW$10))/10</f>
        <v>-0.0037</v>
      </c>
      <c r="H238" s="213" t="n">
        <f aca="false">$BB232+($BB234-$BB232)/2</f>
        <v>0</v>
      </c>
      <c r="I238" s="213" t="n">
        <f aca="false">$BG232+($BG234-$BG232)/2</f>
        <v>0</v>
      </c>
      <c r="J238" s="165"/>
      <c r="Q238" s="249"/>
      <c r="R238" s="249"/>
      <c r="S238" s="165"/>
      <c r="T238" s="165"/>
      <c r="U238" s="165"/>
      <c r="V238" s="165"/>
      <c r="W238" s="165"/>
      <c r="Y238" s="164" t="n">
        <v>235</v>
      </c>
      <c r="Z238" s="246"/>
      <c r="AA238" s="180" t="n">
        <f aca="false">IF(MOD(ROW(),2),"",INDEX($Z$3:$Z$600,ROW()/2))</f>
        <v>143.18</v>
      </c>
      <c r="AB238" s="181" t="n">
        <v>2.36</v>
      </c>
      <c r="AC238" s="182" t="n">
        <f aca="false">VALUE($Z239)</f>
        <v>0</v>
      </c>
      <c r="AD238" s="164" t="n">
        <v>235</v>
      </c>
      <c r="AE238" s="191"/>
      <c r="AF238" s="227" t="str">
        <f aca="false">IF(MOD(ROW(),10),"",INDEX(AE$3:AE$600,ROW()/10))</f>
        <v/>
      </c>
      <c r="AG238" s="228" t="n">
        <v>233</v>
      </c>
      <c r="AH238" s="229" t="e">
        <f aca="false">VALUE($AF238)</f>
        <v>#VALUE!</v>
      </c>
      <c r="AI238" s="164" t="n">
        <v>235</v>
      </c>
      <c r="AJ238" s="246"/>
      <c r="AK238" s="227" t="str">
        <f aca="false">IF(MOD(ROW(),10),"",INDEX(AJ$3:AJ$600,ROW()/10))</f>
        <v/>
      </c>
      <c r="AL238" s="228" t="n">
        <v>228</v>
      </c>
      <c r="AM238" s="229" t="e">
        <f aca="false">VALUE($AK238)</f>
        <v>#VALUE!</v>
      </c>
      <c r="AN238" s="164" t="n">
        <v>235</v>
      </c>
      <c r="AO238" s="190"/>
      <c r="AP238" s="227" t="str">
        <f aca="false">IF(MOD(ROW(),10),"",INDEX(AO$3:AO$600,ROW()/10))</f>
        <v/>
      </c>
      <c r="AQ238" s="181" t="n">
        <v>2.36</v>
      </c>
      <c r="AR238" s="229" t="e">
        <f aca="false">VALUE($AP238)</f>
        <v>#VALUE!</v>
      </c>
      <c r="AS238" s="164" t="n">
        <v>2350</v>
      </c>
      <c r="AT238" s="246"/>
      <c r="AU238" s="227" t="str">
        <f aca="false">IF(MOD(ROW(),10),"",INDEX(AT$3:AT$600,ROW()/10))</f>
        <v/>
      </c>
      <c r="AV238" s="181" t="n">
        <v>2.36</v>
      </c>
      <c r="AW238" s="229" t="e">
        <f aca="false">VALUE($AU238)</f>
        <v>#VALUE!</v>
      </c>
      <c r="AY238" s="246"/>
      <c r="AZ238" s="180" t="n">
        <f aca="false">IF(MOD(ROW(),2),"",INDEX(AY$3:AY$600,ROW()/2))</f>
        <v>0</v>
      </c>
      <c r="BA238" s="181" t="n">
        <v>2.36</v>
      </c>
      <c r="BB238" s="182" t="n">
        <f aca="false">VALUE(AZ238)</f>
        <v>0</v>
      </c>
      <c r="BD238" s="246"/>
      <c r="BE238" s="180" t="n">
        <f aca="false">IF(MOD(ROW(),2),"",INDEX(BD$3:BD$600,ROW()/2))</f>
        <v>0</v>
      </c>
      <c r="BF238" s="181" t="n">
        <v>2.36</v>
      </c>
      <c r="BG238" s="182" t="n">
        <f aca="false">VALUE($BD239)</f>
        <v>0</v>
      </c>
    </row>
    <row r="239" customFormat="false" ht="13.5" hidden="false" customHeight="false" outlineLevel="0" collapsed="false">
      <c r="A239" s="208" t="n">
        <v>2.32</v>
      </c>
      <c r="B239" s="209" t="n">
        <v>3.25</v>
      </c>
      <c r="C239" s="213" t="n">
        <f aca="false">$C238+(($AM$20-$AM$10))/10</f>
        <v>-0.001</v>
      </c>
      <c r="D239" s="217" t="n">
        <f aca="false">$D238+(($AH$30-$AH$20))/10</f>
        <v>-0.000199999999999999</v>
      </c>
      <c r="E239" s="211" t="n">
        <f aca="false">$AC234</f>
        <v>0</v>
      </c>
      <c r="F239" s="212" t="n">
        <f aca="false">$F238+(($AR$20-$AR$10))/10</f>
        <v>-0.0044</v>
      </c>
      <c r="G239" s="218" t="n">
        <f aca="false">$G238+(($AW$20-$AW$10))/10</f>
        <v>-0.0074</v>
      </c>
      <c r="H239" s="213" t="n">
        <f aca="false">$BB234</f>
        <v>0</v>
      </c>
      <c r="I239" s="213" t="n">
        <f aca="false">$BG234</f>
        <v>0</v>
      </c>
      <c r="J239" s="165"/>
      <c r="Q239" s="249"/>
      <c r="R239" s="249"/>
      <c r="S239" s="165"/>
      <c r="T239" s="165"/>
      <c r="U239" s="165"/>
      <c r="V239" s="165"/>
      <c r="W239" s="165"/>
      <c r="Y239" s="164" t="n">
        <v>236</v>
      </c>
      <c r="Z239" s="246"/>
      <c r="AA239" s="180" t="str">
        <f aca="false">IF(MOD(ROW(),2),"",INDEX($Z$3:$Z$600,ROW()/2))</f>
        <v/>
      </c>
      <c r="AB239" s="181" t="n">
        <v>2.37</v>
      </c>
      <c r="AC239" s="182" t="n">
        <f aca="false">VALUE($Z240)</f>
        <v>0</v>
      </c>
      <c r="AD239" s="164" t="n">
        <v>236</v>
      </c>
      <c r="AE239" s="191"/>
      <c r="AF239" s="227" t="str">
        <f aca="false">IF(MOD(ROW(),10),"",INDEX(AE$3:AE$600,ROW()/10))</f>
        <v/>
      </c>
      <c r="AG239" s="228" t="n">
        <v>234</v>
      </c>
      <c r="AH239" s="229" t="e">
        <f aca="false">VALUE($AF239)</f>
        <v>#VALUE!</v>
      </c>
      <c r="AI239" s="164" t="n">
        <v>236</v>
      </c>
      <c r="AJ239" s="246"/>
      <c r="AK239" s="227" t="str">
        <f aca="false">IF(MOD(ROW(),10),"",INDEX(AJ$3:AJ$600,ROW()/10))</f>
        <v/>
      </c>
      <c r="AL239" s="228" t="n">
        <v>229</v>
      </c>
      <c r="AM239" s="229" t="e">
        <f aca="false">VALUE($AK239)</f>
        <v>#VALUE!</v>
      </c>
      <c r="AN239" s="164" t="n">
        <v>236</v>
      </c>
      <c r="AO239" s="190"/>
      <c r="AP239" s="227" t="str">
        <f aca="false">IF(MOD(ROW(),10),"",INDEX(AO$3:AO$600,ROW()/10))</f>
        <v/>
      </c>
      <c r="AQ239" s="181" t="n">
        <v>2.37</v>
      </c>
      <c r="AR239" s="229" t="e">
        <f aca="false">VALUE($AP239)</f>
        <v>#VALUE!</v>
      </c>
      <c r="AS239" s="164" t="n">
        <v>2360</v>
      </c>
      <c r="AT239" s="246"/>
      <c r="AU239" s="227" t="str">
        <f aca="false">IF(MOD(ROW(),10),"",INDEX(AT$3:AT$600,ROW()/10))</f>
        <v/>
      </c>
      <c r="AV239" s="181" t="n">
        <v>2.37</v>
      </c>
      <c r="AW239" s="229" t="e">
        <f aca="false">VALUE($AU239)</f>
        <v>#VALUE!</v>
      </c>
      <c r="AY239" s="246"/>
      <c r="AZ239" s="180" t="str">
        <f aca="false">IF(MOD(ROW(),2),"",INDEX(AY$3:AY$600,ROW()/2))</f>
        <v/>
      </c>
      <c r="BA239" s="181" t="n">
        <v>2.37</v>
      </c>
      <c r="BB239" s="182" t="e">
        <f aca="false">VALUE(AZ239)</f>
        <v>#VALUE!</v>
      </c>
      <c r="BD239" s="246"/>
      <c r="BE239" s="180" t="str">
        <f aca="false">IF(MOD(ROW(),2),"",INDEX(BD$3:BD$600,ROW()/2))</f>
        <v/>
      </c>
      <c r="BF239" s="181" t="n">
        <v>2.37</v>
      </c>
      <c r="BG239" s="182" t="n">
        <f aca="false">VALUE($BD240)</f>
        <v>0</v>
      </c>
    </row>
    <row r="240" customFormat="false" ht="13.5" hidden="false" customHeight="false" outlineLevel="0" collapsed="false">
      <c r="A240" s="208" t="n">
        <v>2.33</v>
      </c>
      <c r="B240" s="209" t="n">
        <v>3.24</v>
      </c>
      <c r="C240" s="213" t="n">
        <f aca="false">$C239+(($AM$20-$AM$10))/10</f>
        <v>-0.0015</v>
      </c>
      <c r="D240" s="217" t="n">
        <f aca="false">$D239+(($AH$30-$AH$20))/10</f>
        <v>-0.000299999999999998</v>
      </c>
      <c r="E240" s="211" t="n">
        <f aca="false">$AC235</f>
        <v>0</v>
      </c>
      <c r="F240" s="212" t="n">
        <f aca="false">$F239+(($AR$20-$AR$10))/10</f>
        <v>-0.0066</v>
      </c>
      <c r="G240" s="218" t="n">
        <f aca="false">$G239+(($AW$20-$AW$10))/10</f>
        <v>-0.0111</v>
      </c>
      <c r="H240" s="213" t="n">
        <f aca="false">$BB234+($BB236-$BB234)/2</f>
        <v>0</v>
      </c>
      <c r="I240" s="213" t="n">
        <f aca="false">$BG234+($BG236-$BG234)/2</f>
        <v>0</v>
      </c>
      <c r="J240" s="165"/>
      <c r="Q240" s="249"/>
      <c r="R240" s="249"/>
      <c r="S240" s="165"/>
      <c r="T240" s="165"/>
      <c r="U240" s="165"/>
      <c r="V240" s="165"/>
      <c r="W240" s="165"/>
      <c r="Y240" s="164" t="n">
        <v>237</v>
      </c>
      <c r="Z240" s="246"/>
      <c r="AA240" s="180" t="n">
        <f aca="false">IF(MOD(ROW(),2),"",INDEX($Z$3:$Z$600,ROW()/2))</f>
        <v>144.51</v>
      </c>
      <c r="AB240" s="181" t="n">
        <v>2.38</v>
      </c>
      <c r="AC240" s="182" t="n">
        <f aca="false">VALUE($Z241)</f>
        <v>0</v>
      </c>
      <c r="AD240" s="164" t="n">
        <v>237</v>
      </c>
      <c r="AE240" s="191"/>
      <c r="AF240" s="227" t="n">
        <f aca="false">IF(MOD(ROW(),10),"",INDEX(AE$3:AE$600,ROW()/10))</f>
        <v>0</v>
      </c>
      <c r="AG240" s="228" t="n">
        <v>235</v>
      </c>
      <c r="AH240" s="229" t="n">
        <f aca="false">VALUE($AF240)</f>
        <v>0</v>
      </c>
      <c r="AI240" s="164" t="n">
        <v>237</v>
      </c>
      <c r="AJ240" s="246"/>
      <c r="AK240" s="227" t="n">
        <f aca="false">IF(MOD(ROW(),10),"",INDEX(AJ$3:AJ$600,ROW()/10))</f>
        <v>0</v>
      </c>
      <c r="AL240" s="228" t="n">
        <v>230</v>
      </c>
      <c r="AM240" s="229" t="n">
        <f aca="false">VALUE($AK240)</f>
        <v>0</v>
      </c>
      <c r="AN240" s="164" t="n">
        <v>237</v>
      </c>
      <c r="AO240" s="190"/>
      <c r="AP240" s="227" t="n">
        <f aca="false">IF(MOD(ROW(),10),"",INDEX(AO$3:AO$600,ROW()/10))</f>
        <v>0</v>
      </c>
      <c r="AQ240" s="181" t="n">
        <v>2.38</v>
      </c>
      <c r="AR240" s="229" t="n">
        <f aca="false">VALUE($AP240)</f>
        <v>0</v>
      </c>
      <c r="AS240" s="164" t="n">
        <v>2370</v>
      </c>
      <c r="AT240" s="246"/>
      <c r="AU240" s="227" t="n">
        <f aca="false">IF(MOD(ROW(),10),"",INDEX(AT$3:AT$600,ROW()/10))</f>
        <v>0</v>
      </c>
      <c r="AV240" s="181" t="n">
        <v>2.38</v>
      </c>
      <c r="AW240" s="229" t="n">
        <f aca="false">VALUE($AU240)</f>
        <v>0</v>
      </c>
      <c r="AY240" s="246"/>
      <c r="AZ240" s="180" t="n">
        <f aca="false">IF(MOD(ROW(),2),"",INDEX(AY$3:AY$600,ROW()/2))</f>
        <v>0</v>
      </c>
      <c r="BA240" s="181" t="n">
        <v>2.38</v>
      </c>
      <c r="BB240" s="182" t="n">
        <f aca="false">VALUE(AZ240)</f>
        <v>0</v>
      </c>
      <c r="BD240" s="246"/>
      <c r="BE240" s="180" t="n">
        <f aca="false">IF(MOD(ROW(),2),"",INDEX(BD$3:BD$600,ROW()/2))</f>
        <v>0</v>
      </c>
      <c r="BF240" s="181" t="n">
        <v>2.38</v>
      </c>
      <c r="BG240" s="182" t="n">
        <f aca="false">VALUE($BD241)</f>
        <v>0</v>
      </c>
    </row>
    <row r="241" customFormat="false" ht="13.5" hidden="false" customHeight="false" outlineLevel="0" collapsed="false">
      <c r="A241" s="208" t="n">
        <v>2.34</v>
      </c>
      <c r="B241" s="209" t="n">
        <v>3.23</v>
      </c>
      <c r="C241" s="213" t="n">
        <f aca="false">$C240+(($AM$20-$AM$10))/10</f>
        <v>-0.002</v>
      </c>
      <c r="D241" s="217" t="n">
        <f aca="false">$D240+(($AH$30-$AH$20))/10</f>
        <v>-0.000399999999999998</v>
      </c>
      <c r="E241" s="211" t="n">
        <f aca="false">$AC236</f>
        <v>0</v>
      </c>
      <c r="F241" s="212" t="n">
        <f aca="false">$F240+(($AR$20-$AR$10))/10</f>
        <v>-0.0088</v>
      </c>
      <c r="G241" s="218" t="n">
        <f aca="false">$G240+(($AW$20-$AW$10))/10</f>
        <v>-0.0148</v>
      </c>
      <c r="H241" s="213" t="n">
        <f aca="false">$BB236</f>
        <v>0</v>
      </c>
      <c r="I241" s="213" t="n">
        <f aca="false">$BG236</f>
        <v>0</v>
      </c>
      <c r="J241" s="165"/>
      <c r="Q241" s="249"/>
      <c r="R241" s="249"/>
      <c r="S241" s="165"/>
      <c r="T241" s="165"/>
      <c r="U241" s="165"/>
      <c r="V241" s="165"/>
      <c r="W241" s="165"/>
      <c r="Y241" s="164" t="n">
        <v>238</v>
      </c>
      <c r="Z241" s="246"/>
      <c r="AA241" s="180" t="str">
        <f aca="false">IF(MOD(ROW(),2),"",INDEX($Z$3:$Z$600,ROW()/2))</f>
        <v/>
      </c>
      <c r="AB241" s="181" t="n">
        <v>2.39</v>
      </c>
      <c r="AC241" s="182" t="n">
        <f aca="false">VALUE($Z242)</f>
        <v>0</v>
      </c>
      <c r="AD241" s="164" t="n">
        <v>238</v>
      </c>
      <c r="AE241" s="191"/>
      <c r="AF241" s="227" t="str">
        <f aca="false">IF(MOD(ROW(),10),"",INDEX(AE$3:AE$600,ROW()/10))</f>
        <v/>
      </c>
      <c r="AG241" s="228" t="n">
        <v>236</v>
      </c>
      <c r="AH241" s="229" t="e">
        <f aca="false">VALUE($AF241)</f>
        <v>#VALUE!</v>
      </c>
      <c r="AI241" s="164" t="n">
        <v>238</v>
      </c>
      <c r="AJ241" s="246"/>
      <c r="AK241" s="227" t="str">
        <f aca="false">IF(MOD(ROW(),10),"",INDEX(AJ$3:AJ$600,ROW()/10))</f>
        <v/>
      </c>
      <c r="AL241" s="228" t="n">
        <v>231</v>
      </c>
      <c r="AM241" s="229" t="e">
        <f aca="false">VALUE($AK241)</f>
        <v>#VALUE!</v>
      </c>
      <c r="AN241" s="164" t="n">
        <v>238</v>
      </c>
      <c r="AO241" s="190"/>
      <c r="AP241" s="227" t="str">
        <f aca="false">IF(MOD(ROW(),10),"",INDEX(AO$3:AO$600,ROW()/10))</f>
        <v/>
      </c>
      <c r="AQ241" s="181" t="n">
        <v>2.39</v>
      </c>
      <c r="AR241" s="229" t="e">
        <f aca="false">VALUE($AP241)</f>
        <v>#VALUE!</v>
      </c>
      <c r="AS241" s="164" t="n">
        <v>2380</v>
      </c>
      <c r="AT241" s="246"/>
      <c r="AU241" s="227" t="str">
        <f aca="false">IF(MOD(ROW(),10),"",INDEX(AT$3:AT$600,ROW()/10))</f>
        <v/>
      </c>
      <c r="AV241" s="181" t="n">
        <v>2.39</v>
      </c>
      <c r="AW241" s="229" t="e">
        <f aca="false">VALUE($AU241)</f>
        <v>#VALUE!</v>
      </c>
      <c r="AY241" s="246"/>
      <c r="AZ241" s="180" t="str">
        <f aca="false">IF(MOD(ROW(),2),"",INDEX(AY$3:AY$600,ROW()/2))</f>
        <v/>
      </c>
      <c r="BA241" s="181" t="n">
        <v>2.39</v>
      </c>
      <c r="BB241" s="182" t="e">
        <f aca="false">VALUE(AZ241)</f>
        <v>#VALUE!</v>
      </c>
      <c r="BD241" s="246"/>
      <c r="BE241" s="180" t="str">
        <f aca="false">IF(MOD(ROW(),2),"",INDEX(BD$3:BD$600,ROW()/2))</f>
        <v/>
      </c>
      <c r="BF241" s="181" t="n">
        <v>2.39</v>
      </c>
      <c r="BG241" s="182" t="n">
        <f aca="false">VALUE($BD242)</f>
        <v>0</v>
      </c>
    </row>
    <row r="242" customFormat="false" ht="13.5" hidden="false" customHeight="false" outlineLevel="0" collapsed="false">
      <c r="A242" s="208" t="n">
        <v>2.35</v>
      </c>
      <c r="B242" s="209" t="n">
        <v>3.22</v>
      </c>
      <c r="C242" s="213" t="n">
        <f aca="false">$C241+(($AM$20-$AM$10))/10</f>
        <v>-0.0025</v>
      </c>
      <c r="D242" s="217" t="n">
        <f aca="false">$D241+(($AH$30-$AH$20))/10</f>
        <v>-0.000499999999999997</v>
      </c>
      <c r="E242" s="211" t="n">
        <f aca="false">$AC237</f>
        <v>0</v>
      </c>
      <c r="F242" s="212" t="n">
        <f aca="false">$F241+(($AR$20-$AR$10))/10</f>
        <v>-0.011</v>
      </c>
      <c r="G242" s="218" t="n">
        <f aca="false">$G241+(($AW$20-$AW$10))/10</f>
        <v>-0.0185</v>
      </c>
      <c r="H242" s="213" t="n">
        <f aca="false">$BB236+($BB238-$BB236)/2</f>
        <v>0</v>
      </c>
      <c r="I242" s="213" t="n">
        <f aca="false">$BG236+($BG238-$BG236)/2</f>
        <v>0</v>
      </c>
      <c r="J242" s="165"/>
      <c r="Q242" s="249"/>
      <c r="R242" s="249"/>
      <c r="S242" s="165"/>
      <c r="T242" s="165"/>
      <c r="U242" s="165"/>
      <c r="V242" s="165"/>
      <c r="W242" s="165"/>
      <c r="Y242" s="164" t="n">
        <v>239</v>
      </c>
      <c r="Z242" s="246"/>
      <c r="AA242" s="180" t="n">
        <f aca="false">IF(MOD(ROW(),2),"",INDEX($Z$3:$Z$600,ROW()/2))</f>
        <v>145.83</v>
      </c>
      <c r="AB242" s="181" t="n">
        <v>2.4</v>
      </c>
      <c r="AC242" s="182" t="n">
        <f aca="false">VALUE($Z243)</f>
        <v>0</v>
      </c>
      <c r="AD242" s="164" t="n">
        <v>239</v>
      </c>
      <c r="AE242" s="191"/>
      <c r="AF242" s="227" t="str">
        <f aca="false">IF(MOD(ROW(),10),"",INDEX(AE$3:AE$600,ROW()/10))</f>
        <v/>
      </c>
      <c r="AG242" s="228" t="n">
        <v>237</v>
      </c>
      <c r="AH242" s="229" t="e">
        <f aca="false">VALUE($AF242)</f>
        <v>#VALUE!</v>
      </c>
      <c r="AI242" s="164" t="n">
        <v>239</v>
      </c>
      <c r="AJ242" s="246"/>
      <c r="AK242" s="227" t="str">
        <f aca="false">IF(MOD(ROW(),10),"",INDEX(AJ$3:AJ$600,ROW()/10))</f>
        <v/>
      </c>
      <c r="AL242" s="228" t="n">
        <v>232</v>
      </c>
      <c r="AM242" s="229" t="e">
        <f aca="false">VALUE($AK242)</f>
        <v>#VALUE!</v>
      </c>
      <c r="AN242" s="164" t="n">
        <v>239</v>
      </c>
      <c r="AO242" s="190"/>
      <c r="AP242" s="227" t="str">
        <f aca="false">IF(MOD(ROW(),10),"",INDEX(AO$3:AO$600,ROW()/10))</f>
        <v/>
      </c>
      <c r="AQ242" s="181" t="n">
        <v>2.4</v>
      </c>
      <c r="AR242" s="229" t="e">
        <f aca="false">VALUE($AP242)</f>
        <v>#VALUE!</v>
      </c>
      <c r="AS242" s="164" t="n">
        <v>2390</v>
      </c>
      <c r="AT242" s="246"/>
      <c r="AU242" s="227" t="str">
        <f aca="false">IF(MOD(ROW(),10),"",INDEX(AT$3:AT$600,ROW()/10))</f>
        <v/>
      </c>
      <c r="AV242" s="181" t="n">
        <v>2.4</v>
      </c>
      <c r="AW242" s="229" t="e">
        <f aca="false">VALUE($AU242)</f>
        <v>#VALUE!</v>
      </c>
      <c r="AY242" s="246"/>
      <c r="AZ242" s="180" t="n">
        <f aca="false">IF(MOD(ROW(),2),"",INDEX(AY$3:AY$600,ROW()/2))</f>
        <v>0</v>
      </c>
      <c r="BA242" s="181" t="n">
        <v>2.4</v>
      </c>
      <c r="BB242" s="182" t="n">
        <f aca="false">VALUE(AZ242)</f>
        <v>0</v>
      </c>
      <c r="BD242" s="246"/>
      <c r="BE242" s="180" t="n">
        <f aca="false">IF(MOD(ROW(),2),"",INDEX(BD$3:BD$600,ROW()/2))</f>
        <v>0</v>
      </c>
      <c r="BF242" s="181" t="n">
        <v>2.4</v>
      </c>
      <c r="BG242" s="182" t="n">
        <f aca="false">VALUE($BD243)</f>
        <v>0</v>
      </c>
    </row>
    <row r="243" customFormat="false" ht="13.5" hidden="false" customHeight="false" outlineLevel="0" collapsed="false">
      <c r="A243" s="208" t="n">
        <v>2.36</v>
      </c>
      <c r="B243" s="209" t="n">
        <v>3.21</v>
      </c>
      <c r="C243" s="213" t="n">
        <f aca="false">$C242+(($AM$20-$AM$10))/10</f>
        <v>-0.003</v>
      </c>
      <c r="D243" s="217" t="n">
        <f aca="false">$D242+(($AH$30-$AH$20))/10</f>
        <v>-0.000599999999999996</v>
      </c>
      <c r="E243" s="211" t="n">
        <f aca="false">$AC238</f>
        <v>0</v>
      </c>
      <c r="F243" s="212" t="n">
        <f aca="false">$F242+(($AR$20-$AR$10))/10</f>
        <v>-0.0132</v>
      </c>
      <c r="G243" s="218" t="n">
        <f aca="false">$G242+(($AW$20-$AW$10))/10</f>
        <v>-0.0222</v>
      </c>
      <c r="H243" s="213" t="n">
        <f aca="false">$BB238</f>
        <v>0</v>
      </c>
      <c r="I243" s="213" t="n">
        <f aca="false">$BG238</f>
        <v>0</v>
      </c>
      <c r="J243" s="165"/>
      <c r="Q243" s="249"/>
      <c r="R243" s="249"/>
      <c r="S243" s="165"/>
      <c r="T243" s="165"/>
      <c r="U243" s="165"/>
      <c r="V243" s="165"/>
      <c r="W243" s="165"/>
      <c r="Y243" s="164" t="n">
        <v>240</v>
      </c>
      <c r="Z243" s="246"/>
      <c r="AA243" s="180" t="str">
        <f aca="false">IF(MOD(ROW(),2),"",INDEX($Z$3:$Z$600,ROW()/2))</f>
        <v/>
      </c>
      <c r="AB243" s="181" t="n">
        <v>2.41</v>
      </c>
      <c r="AC243" s="182" t="n">
        <f aca="false">VALUE($Z244)</f>
        <v>0</v>
      </c>
      <c r="AD243" s="164" t="n">
        <v>240</v>
      </c>
      <c r="AE243" s="191"/>
      <c r="AF243" s="227" t="str">
        <f aca="false">IF(MOD(ROW(),10),"",INDEX(AE$3:AE$600,ROW()/10))</f>
        <v/>
      </c>
      <c r="AG243" s="228" t="n">
        <v>238</v>
      </c>
      <c r="AH243" s="229" t="e">
        <f aca="false">VALUE($AF243)</f>
        <v>#VALUE!</v>
      </c>
      <c r="AI243" s="164" t="n">
        <v>240</v>
      </c>
      <c r="AJ243" s="246"/>
      <c r="AK243" s="227" t="str">
        <f aca="false">IF(MOD(ROW(),10),"",INDEX(AJ$3:AJ$600,ROW()/10))</f>
        <v/>
      </c>
      <c r="AL243" s="228" t="n">
        <v>233</v>
      </c>
      <c r="AM243" s="229" t="e">
        <f aca="false">VALUE($AK243)</f>
        <v>#VALUE!</v>
      </c>
      <c r="AN243" s="164" t="n">
        <v>240</v>
      </c>
      <c r="AO243" s="190"/>
      <c r="AP243" s="227" t="str">
        <f aca="false">IF(MOD(ROW(),10),"",INDEX(AO$3:AO$600,ROW()/10))</f>
        <v/>
      </c>
      <c r="AQ243" s="181" t="n">
        <v>2.41</v>
      </c>
      <c r="AR243" s="229" t="e">
        <f aca="false">VALUE($AP243)</f>
        <v>#VALUE!</v>
      </c>
      <c r="AS243" s="164" t="n">
        <v>2400</v>
      </c>
      <c r="AT243" s="246"/>
      <c r="AU243" s="227" t="str">
        <f aca="false">IF(MOD(ROW(),10),"",INDEX(AT$3:AT$600,ROW()/10))</f>
        <v/>
      </c>
      <c r="AV243" s="181" t="n">
        <v>2.41</v>
      </c>
      <c r="AW243" s="229" t="e">
        <f aca="false">VALUE($AU243)</f>
        <v>#VALUE!</v>
      </c>
      <c r="AY243" s="246"/>
      <c r="AZ243" s="180" t="str">
        <f aca="false">IF(MOD(ROW(),2),"",INDEX(AY$3:AY$600,ROW()/2))</f>
        <v/>
      </c>
      <c r="BA243" s="181" t="n">
        <v>2.41</v>
      </c>
      <c r="BB243" s="182" t="e">
        <f aca="false">VALUE(AZ243)</f>
        <v>#VALUE!</v>
      </c>
      <c r="BD243" s="246"/>
      <c r="BE243" s="180" t="str">
        <f aca="false">IF(MOD(ROW(),2),"",INDEX(BD$3:BD$600,ROW()/2))</f>
        <v/>
      </c>
      <c r="BF243" s="181" t="n">
        <v>2.41</v>
      </c>
      <c r="BG243" s="182" t="n">
        <f aca="false">VALUE($BD244)</f>
        <v>0</v>
      </c>
    </row>
    <row r="244" customFormat="false" ht="13.5" hidden="false" customHeight="false" outlineLevel="0" collapsed="false">
      <c r="A244" s="208" t="n">
        <v>2.37</v>
      </c>
      <c r="B244" s="209" t="n">
        <v>3.2</v>
      </c>
      <c r="C244" s="213" t="n">
        <f aca="false">$C243+(($AM$20-$AM$10))/10</f>
        <v>-0.0035</v>
      </c>
      <c r="D244" s="217" t="n">
        <f aca="false">$D243+(($AH$30-$AH$20))/10</f>
        <v>-0.000699999999999996</v>
      </c>
      <c r="E244" s="211" t="n">
        <f aca="false">$AC239</f>
        <v>0</v>
      </c>
      <c r="F244" s="212" t="n">
        <f aca="false">$F243+(($AR$20-$AR$10))/10</f>
        <v>-0.0154</v>
      </c>
      <c r="G244" s="218" t="n">
        <f aca="false">$G243+(($AW$20-$AW$10))/10</f>
        <v>-0.0259</v>
      </c>
      <c r="H244" s="213" t="n">
        <f aca="false">$BB238+($BB240-$BB238)/2</f>
        <v>0</v>
      </c>
      <c r="I244" s="213" t="n">
        <f aca="false">$BG238+($BG240-$BG238)/2</f>
        <v>0</v>
      </c>
      <c r="J244" s="165"/>
      <c r="Q244" s="249"/>
      <c r="R244" s="249"/>
      <c r="S244" s="165"/>
      <c r="T244" s="165"/>
      <c r="U244" s="165"/>
      <c r="V244" s="165"/>
      <c r="W244" s="165"/>
      <c r="Y244" s="164" t="n">
        <v>241</v>
      </c>
      <c r="Z244" s="246"/>
      <c r="AA244" s="180" t="n">
        <f aca="false">IF(MOD(ROW(),2),"",INDEX($Z$3:$Z$600,ROW()/2))</f>
        <v>147.15</v>
      </c>
      <c r="AB244" s="181" t="n">
        <v>2.42</v>
      </c>
      <c r="AC244" s="182" t="n">
        <f aca="false">VALUE($Z245)</f>
        <v>0</v>
      </c>
      <c r="AD244" s="164" t="n">
        <v>241</v>
      </c>
      <c r="AE244" s="191"/>
      <c r="AF244" s="227" t="str">
        <f aca="false">IF(MOD(ROW(),10),"",INDEX(AE$3:AE$600,ROW()/10))</f>
        <v/>
      </c>
      <c r="AG244" s="228" t="n">
        <v>239</v>
      </c>
      <c r="AH244" s="229" t="e">
        <f aca="false">VALUE($AF244)</f>
        <v>#VALUE!</v>
      </c>
      <c r="AI244" s="164" t="n">
        <v>241</v>
      </c>
      <c r="AJ244" s="246"/>
      <c r="AK244" s="227" t="str">
        <f aca="false">IF(MOD(ROW(),10),"",INDEX(AJ$3:AJ$600,ROW()/10))</f>
        <v/>
      </c>
      <c r="AL244" s="228" t="n">
        <v>234</v>
      </c>
      <c r="AM244" s="229" t="e">
        <f aca="false">VALUE($AK244)</f>
        <v>#VALUE!</v>
      </c>
      <c r="AN244" s="164" t="n">
        <v>241</v>
      </c>
      <c r="AO244" s="190"/>
      <c r="AP244" s="227" t="str">
        <f aca="false">IF(MOD(ROW(),10),"",INDEX(AO$3:AO$600,ROW()/10))</f>
        <v/>
      </c>
      <c r="AQ244" s="181" t="n">
        <v>2.42</v>
      </c>
      <c r="AR244" s="229" t="e">
        <f aca="false">VALUE($AP244)</f>
        <v>#VALUE!</v>
      </c>
      <c r="AS244" s="164" t="n">
        <v>2410</v>
      </c>
      <c r="AT244" s="246"/>
      <c r="AU244" s="227" t="str">
        <f aca="false">IF(MOD(ROW(),10),"",INDEX(AT$3:AT$600,ROW()/10))</f>
        <v/>
      </c>
      <c r="AV244" s="181" t="n">
        <v>2.42</v>
      </c>
      <c r="AW244" s="229" t="e">
        <f aca="false">VALUE($AU244)</f>
        <v>#VALUE!</v>
      </c>
      <c r="AY244" s="246"/>
      <c r="AZ244" s="180" t="n">
        <f aca="false">IF(MOD(ROW(),2),"",INDEX(AY$3:AY$600,ROW()/2))</f>
        <v>0</v>
      </c>
      <c r="BA244" s="181" t="n">
        <v>2.42</v>
      </c>
      <c r="BB244" s="182" t="n">
        <f aca="false">VALUE(AZ244)</f>
        <v>0</v>
      </c>
      <c r="BD244" s="246"/>
      <c r="BE244" s="180" t="n">
        <f aca="false">IF(MOD(ROW(),2),"",INDEX(BD$3:BD$600,ROW()/2))</f>
        <v>0</v>
      </c>
      <c r="BF244" s="181" t="n">
        <v>2.42</v>
      </c>
      <c r="BG244" s="182" t="n">
        <f aca="false">VALUE($BD245)</f>
        <v>0</v>
      </c>
    </row>
    <row r="245" customFormat="false" ht="13.5" hidden="false" customHeight="false" outlineLevel="0" collapsed="false">
      <c r="A245" s="208" t="n">
        <v>2.38</v>
      </c>
      <c r="B245" s="209" t="n">
        <v>3.19</v>
      </c>
      <c r="C245" s="213" t="n">
        <f aca="false">$C244+(($AM$20-$AM$10))/10</f>
        <v>-0.004</v>
      </c>
      <c r="D245" s="217" t="n">
        <f aca="false">$D244+(($AH$30-$AH$20))/10</f>
        <v>-0.000799999999999995</v>
      </c>
      <c r="E245" s="211" t="n">
        <f aca="false">$AC240</f>
        <v>0</v>
      </c>
      <c r="F245" s="212" t="n">
        <f aca="false">$F244+(($AR$20-$AR$10))/10</f>
        <v>-0.0176</v>
      </c>
      <c r="G245" s="218" t="n">
        <f aca="false">$G244+(($AW$20-$AW$10))/10</f>
        <v>-0.0296</v>
      </c>
      <c r="H245" s="213" t="n">
        <f aca="false">$BB240</f>
        <v>0</v>
      </c>
      <c r="I245" s="213" t="n">
        <f aca="false">$BG240</f>
        <v>0</v>
      </c>
      <c r="J245" s="165"/>
      <c r="Q245" s="249"/>
      <c r="R245" s="249"/>
      <c r="S245" s="165"/>
      <c r="T245" s="165"/>
      <c r="U245" s="165"/>
      <c r="V245" s="165"/>
      <c r="W245" s="165"/>
      <c r="Y245" s="164" t="n">
        <v>242</v>
      </c>
      <c r="Z245" s="246"/>
      <c r="AA245" s="180" t="str">
        <f aca="false">IF(MOD(ROW(),2),"",INDEX($Z$3:$Z$600,ROW()/2))</f>
        <v/>
      </c>
      <c r="AB245" s="181" t="n">
        <v>2.43</v>
      </c>
      <c r="AC245" s="182" t="n">
        <f aca="false">VALUE($Z246)</f>
        <v>0</v>
      </c>
      <c r="AD245" s="164" t="n">
        <v>242</v>
      </c>
      <c r="AE245" s="191"/>
      <c r="AF245" s="227" t="str">
        <f aca="false">IF(MOD(ROW(),10),"",INDEX(AE$3:AE$600,ROW()/10))</f>
        <v/>
      </c>
      <c r="AG245" s="228" t="n">
        <v>240</v>
      </c>
      <c r="AH245" s="229" t="e">
        <f aca="false">VALUE($AF245)</f>
        <v>#VALUE!</v>
      </c>
      <c r="AI245" s="164" t="n">
        <v>242</v>
      </c>
      <c r="AJ245" s="246"/>
      <c r="AK245" s="227" t="str">
        <f aca="false">IF(MOD(ROW(),10),"",INDEX(AJ$3:AJ$600,ROW()/10))</f>
        <v/>
      </c>
      <c r="AL245" s="228" t="n">
        <v>235</v>
      </c>
      <c r="AM245" s="229" t="e">
        <f aca="false">VALUE($AK245)</f>
        <v>#VALUE!</v>
      </c>
      <c r="AN245" s="164" t="n">
        <v>242</v>
      </c>
      <c r="AO245" s="190"/>
      <c r="AP245" s="227" t="str">
        <f aca="false">IF(MOD(ROW(),10),"",INDEX(AO$3:AO$600,ROW()/10))</f>
        <v/>
      </c>
      <c r="AQ245" s="181" t="n">
        <v>2.43</v>
      </c>
      <c r="AR245" s="229" t="e">
        <f aca="false">VALUE($AP245)</f>
        <v>#VALUE!</v>
      </c>
      <c r="AS245" s="164" t="n">
        <v>2420</v>
      </c>
      <c r="AT245" s="246"/>
      <c r="AU245" s="227" t="str">
        <f aca="false">IF(MOD(ROW(),10),"",INDEX(AT$3:AT$600,ROW()/10))</f>
        <v/>
      </c>
      <c r="AV245" s="181" t="n">
        <v>2.43</v>
      </c>
      <c r="AW245" s="229" t="e">
        <f aca="false">VALUE($AU245)</f>
        <v>#VALUE!</v>
      </c>
      <c r="AY245" s="246"/>
      <c r="AZ245" s="180" t="str">
        <f aca="false">IF(MOD(ROW(),2),"",INDEX(AY$3:AY$600,ROW()/2))</f>
        <v/>
      </c>
      <c r="BA245" s="181" t="n">
        <v>2.43</v>
      </c>
      <c r="BB245" s="182" t="e">
        <f aca="false">VALUE(AZ245)</f>
        <v>#VALUE!</v>
      </c>
      <c r="BD245" s="246"/>
      <c r="BE245" s="180" t="str">
        <f aca="false">IF(MOD(ROW(),2),"",INDEX(BD$3:BD$600,ROW()/2))</f>
        <v/>
      </c>
      <c r="BF245" s="181" t="n">
        <v>2.43</v>
      </c>
      <c r="BG245" s="182" t="n">
        <f aca="false">VALUE($BD246)</f>
        <v>0</v>
      </c>
    </row>
    <row r="246" customFormat="false" ht="13.5" hidden="false" customHeight="false" outlineLevel="0" collapsed="false">
      <c r="A246" s="208" t="n">
        <v>2.39</v>
      </c>
      <c r="B246" s="209" t="n">
        <v>3.18</v>
      </c>
      <c r="C246" s="213" t="n">
        <f aca="false">$C245+(($AM$20-$AM$10))/10</f>
        <v>-0.0045</v>
      </c>
      <c r="D246" s="217" t="n">
        <f aca="false">$D245+(($AH$30-$AH$20))/10</f>
        <v>-0.000899999999999995</v>
      </c>
      <c r="E246" s="211" t="n">
        <f aca="false">$AC241</f>
        <v>0</v>
      </c>
      <c r="F246" s="212" t="n">
        <f aca="false">$F245+(($AR$20-$AR$10))/10</f>
        <v>-0.0198</v>
      </c>
      <c r="G246" s="218" t="n">
        <f aca="false">$G245+(($AW$20-$AW$10))/10</f>
        <v>-0.0333</v>
      </c>
      <c r="H246" s="213" t="n">
        <f aca="false">$BB240+($BB242-$BB240)/2</f>
        <v>0</v>
      </c>
      <c r="I246" s="213" t="n">
        <f aca="false">$BG240+($BG242-$BG240)/2</f>
        <v>0</v>
      </c>
      <c r="J246" s="165"/>
      <c r="Q246" s="249"/>
      <c r="R246" s="249"/>
      <c r="S246" s="165"/>
      <c r="T246" s="165"/>
      <c r="U246" s="165"/>
      <c r="V246" s="165"/>
      <c r="W246" s="165"/>
      <c r="Y246" s="164" t="n">
        <v>243</v>
      </c>
      <c r="Z246" s="246"/>
      <c r="AA246" s="180" t="n">
        <f aca="false">IF(MOD(ROW(),2),"",INDEX($Z$3:$Z$600,ROW()/2))</f>
        <v>148.48</v>
      </c>
      <c r="AB246" s="181" t="n">
        <v>2.44</v>
      </c>
      <c r="AC246" s="182" t="n">
        <f aca="false">VALUE($Z247)</f>
        <v>0</v>
      </c>
      <c r="AD246" s="164" t="n">
        <v>243</v>
      </c>
      <c r="AE246" s="191"/>
      <c r="AF246" s="227" t="str">
        <f aca="false">IF(MOD(ROW(),10),"",INDEX(AE$3:AE$600,ROW()/10))</f>
        <v/>
      </c>
      <c r="AG246" s="228" t="n">
        <v>241</v>
      </c>
      <c r="AH246" s="229" t="e">
        <f aca="false">VALUE($AF246)</f>
        <v>#VALUE!</v>
      </c>
      <c r="AI246" s="164" t="n">
        <v>243</v>
      </c>
      <c r="AJ246" s="246"/>
      <c r="AK246" s="227" t="str">
        <f aca="false">IF(MOD(ROW(),10),"",INDEX(AJ$3:AJ$600,ROW()/10))</f>
        <v/>
      </c>
      <c r="AL246" s="228" t="n">
        <v>236</v>
      </c>
      <c r="AM246" s="229" t="e">
        <f aca="false">VALUE($AK246)</f>
        <v>#VALUE!</v>
      </c>
      <c r="AN246" s="164" t="n">
        <v>243</v>
      </c>
      <c r="AO246" s="190"/>
      <c r="AP246" s="227" t="str">
        <f aca="false">IF(MOD(ROW(),10),"",INDEX(AO$3:AO$600,ROW()/10))</f>
        <v/>
      </c>
      <c r="AQ246" s="181" t="n">
        <v>2.44</v>
      </c>
      <c r="AR246" s="229" t="e">
        <f aca="false">VALUE($AP246)</f>
        <v>#VALUE!</v>
      </c>
      <c r="AS246" s="164" t="n">
        <v>2430</v>
      </c>
      <c r="AT246" s="246"/>
      <c r="AU246" s="227" t="str">
        <f aca="false">IF(MOD(ROW(),10),"",INDEX(AT$3:AT$600,ROW()/10))</f>
        <v/>
      </c>
      <c r="AV246" s="181" t="n">
        <v>2.44</v>
      </c>
      <c r="AW246" s="229" t="e">
        <f aca="false">VALUE($AU246)</f>
        <v>#VALUE!</v>
      </c>
      <c r="AY246" s="246"/>
      <c r="AZ246" s="180" t="n">
        <f aca="false">IF(MOD(ROW(),2),"",INDEX(AY$3:AY$600,ROW()/2))</f>
        <v>0</v>
      </c>
      <c r="BA246" s="181" t="n">
        <v>2.44</v>
      </c>
      <c r="BB246" s="182" t="n">
        <f aca="false">VALUE(AZ246)</f>
        <v>0</v>
      </c>
      <c r="BD246" s="246"/>
      <c r="BE246" s="180" t="n">
        <f aca="false">IF(MOD(ROW(),2),"",INDEX(BD$3:BD$600,ROW()/2))</f>
        <v>0</v>
      </c>
      <c r="BF246" s="181" t="n">
        <v>2.44</v>
      </c>
      <c r="BG246" s="182" t="n">
        <f aca="false">VALUE($BD247)</f>
        <v>0</v>
      </c>
    </row>
    <row r="247" customFormat="false" ht="13.5" hidden="false" customHeight="false" outlineLevel="0" collapsed="false">
      <c r="A247" s="208" t="n">
        <v>2.4</v>
      </c>
      <c r="B247" s="209" t="n">
        <v>3.17</v>
      </c>
      <c r="C247" s="213" t="n">
        <f aca="false">$AM250</f>
        <v>0</v>
      </c>
      <c r="D247" s="241" t="n">
        <f aca="false">$AH250</f>
        <v>0</v>
      </c>
      <c r="E247" s="211" t="n">
        <f aca="false">$AC242</f>
        <v>0</v>
      </c>
      <c r="F247" s="212" t="n">
        <f aca="false">$AR250</f>
        <v>0</v>
      </c>
      <c r="G247" s="218" t="n">
        <f aca="false">$AW250</f>
        <v>0</v>
      </c>
      <c r="H247" s="213" t="n">
        <f aca="false">$BB242</f>
        <v>0</v>
      </c>
      <c r="I247" s="213" t="n">
        <f aca="false">$BG242</f>
        <v>0</v>
      </c>
      <c r="J247" s="165"/>
      <c r="Q247" s="249"/>
      <c r="R247" s="249"/>
      <c r="S247" s="165"/>
      <c r="T247" s="165"/>
      <c r="U247" s="165"/>
      <c r="V247" s="165"/>
      <c r="W247" s="165"/>
      <c r="Y247" s="164" t="n">
        <v>244</v>
      </c>
      <c r="Z247" s="246"/>
      <c r="AA247" s="180" t="str">
        <f aca="false">IF(MOD(ROW(),2),"",INDEX($Z$3:$Z$600,ROW()/2))</f>
        <v/>
      </c>
      <c r="AB247" s="181" t="n">
        <v>2.45</v>
      </c>
      <c r="AC247" s="182" t="n">
        <f aca="false">VALUE($Z248)</f>
        <v>0</v>
      </c>
      <c r="AD247" s="164" t="n">
        <v>244</v>
      </c>
      <c r="AE247" s="191"/>
      <c r="AF247" s="227" t="str">
        <f aca="false">IF(MOD(ROW(),10),"",INDEX(AE$3:AE$600,ROW()/10))</f>
        <v/>
      </c>
      <c r="AG247" s="228" t="n">
        <v>242</v>
      </c>
      <c r="AH247" s="229" t="e">
        <f aca="false">VALUE($AF247)</f>
        <v>#VALUE!</v>
      </c>
      <c r="AI247" s="164" t="n">
        <v>244</v>
      </c>
      <c r="AJ247" s="246"/>
      <c r="AK247" s="227" t="str">
        <f aca="false">IF(MOD(ROW(),10),"",INDEX(AJ$3:AJ$600,ROW()/10))</f>
        <v/>
      </c>
      <c r="AL247" s="228" t="n">
        <v>237</v>
      </c>
      <c r="AM247" s="229" t="e">
        <f aca="false">VALUE($AK247)</f>
        <v>#VALUE!</v>
      </c>
      <c r="AN247" s="164" t="n">
        <v>244</v>
      </c>
      <c r="AO247" s="190"/>
      <c r="AP247" s="227" t="str">
        <f aca="false">IF(MOD(ROW(),10),"",INDEX(AO$3:AO$600,ROW()/10))</f>
        <v/>
      </c>
      <c r="AQ247" s="181" t="n">
        <v>2.45</v>
      </c>
      <c r="AR247" s="229" t="e">
        <f aca="false">VALUE($AP247)</f>
        <v>#VALUE!</v>
      </c>
      <c r="AS247" s="164" t="n">
        <v>2440</v>
      </c>
      <c r="AT247" s="246"/>
      <c r="AU247" s="227" t="str">
        <f aca="false">IF(MOD(ROW(),10),"",INDEX(AT$3:AT$600,ROW()/10))</f>
        <v/>
      </c>
      <c r="AV247" s="181" t="n">
        <v>2.45</v>
      </c>
      <c r="AW247" s="229" t="e">
        <f aca="false">VALUE($AU247)</f>
        <v>#VALUE!</v>
      </c>
      <c r="AY247" s="246"/>
      <c r="AZ247" s="180" t="str">
        <f aca="false">IF(MOD(ROW(),2),"",INDEX(AY$3:AY$600,ROW()/2))</f>
        <v/>
      </c>
      <c r="BA247" s="181" t="n">
        <v>2.45</v>
      </c>
      <c r="BB247" s="182" t="e">
        <f aca="false">VALUE(AZ247)</f>
        <v>#VALUE!</v>
      </c>
      <c r="BD247" s="246"/>
      <c r="BE247" s="180" t="str">
        <f aca="false">IF(MOD(ROW(),2),"",INDEX(BD$3:BD$600,ROW()/2))</f>
        <v/>
      </c>
      <c r="BF247" s="181" t="n">
        <v>2.45</v>
      </c>
      <c r="BG247" s="182" t="n">
        <f aca="false">VALUE($BD248)</f>
        <v>0</v>
      </c>
    </row>
    <row r="248" customFormat="false" ht="13.5" hidden="false" customHeight="false" outlineLevel="0" collapsed="false">
      <c r="A248" s="208" t="n">
        <v>2.41</v>
      </c>
      <c r="B248" s="209" t="n">
        <v>3.16</v>
      </c>
      <c r="C248" s="213" t="n">
        <f aca="false">$C247+(($AM$20-$AM$10))/10</f>
        <v>-0.0005</v>
      </c>
      <c r="D248" s="217" t="n">
        <f aca="false">$D247+(($AH$30-$AH$20))/10</f>
        <v>-9.99999999999994E-005</v>
      </c>
      <c r="E248" s="211" t="n">
        <f aca="false">$AC243</f>
        <v>0</v>
      </c>
      <c r="F248" s="212" t="n">
        <f aca="false">$F247+(($AR$20-$AR$10))/10</f>
        <v>-0.0022</v>
      </c>
      <c r="G248" s="218" t="n">
        <f aca="false">$G247+(($AW$20-$AW$10))/10</f>
        <v>-0.0037</v>
      </c>
      <c r="H248" s="213" t="n">
        <f aca="false">$BB242+($BB244-$BB242)/2</f>
        <v>0</v>
      </c>
      <c r="I248" s="213" t="n">
        <f aca="false">$BG242+($BG244-$BG242)/2</f>
        <v>0</v>
      </c>
      <c r="J248" s="165"/>
      <c r="Q248" s="249"/>
      <c r="R248" s="249"/>
      <c r="S248" s="165"/>
      <c r="T248" s="165"/>
      <c r="U248" s="165"/>
      <c r="V248" s="165"/>
      <c r="W248" s="165"/>
      <c r="Y248" s="164" t="n">
        <v>245</v>
      </c>
      <c r="Z248" s="246"/>
      <c r="AA248" s="180" t="n">
        <f aca="false">IF(MOD(ROW(),2),"",INDEX($Z$3:$Z$600,ROW()/2))</f>
        <v>149.8</v>
      </c>
      <c r="AB248" s="181" t="n">
        <v>2.46</v>
      </c>
      <c r="AC248" s="182" t="n">
        <f aca="false">VALUE($Z249)</f>
        <v>0</v>
      </c>
      <c r="AD248" s="164" t="n">
        <v>245</v>
      </c>
      <c r="AE248" s="191"/>
      <c r="AF248" s="227" t="str">
        <f aca="false">IF(MOD(ROW(),10),"",INDEX(AE$3:AE$600,ROW()/10))</f>
        <v/>
      </c>
      <c r="AG248" s="228" t="n">
        <v>243</v>
      </c>
      <c r="AH248" s="229" t="e">
        <f aca="false">VALUE($AF248)</f>
        <v>#VALUE!</v>
      </c>
      <c r="AI248" s="164" t="n">
        <v>245</v>
      </c>
      <c r="AJ248" s="246"/>
      <c r="AK248" s="227" t="str">
        <f aca="false">IF(MOD(ROW(),10),"",INDEX(AJ$3:AJ$600,ROW()/10))</f>
        <v/>
      </c>
      <c r="AL248" s="228" t="n">
        <v>238</v>
      </c>
      <c r="AM248" s="229" t="e">
        <f aca="false">VALUE($AK248)</f>
        <v>#VALUE!</v>
      </c>
      <c r="AN248" s="164" t="n">
        <v>245</v>
      </c>
      <c r="AO248" s="190"/>
      <c r="AP248" s="227" t="str">
        <f aca="false">IF(MOD(ROW(),10),"",INDEX(AO$3:AO$600,ROW()/10))</f>
        <v/>
      </c>
      <c r="AQ248" s="181" t="n">
        <v>2.46</v>
      </c>
      <c r="AR248" s="229" t="e">
        <f aca="false">VALUE($AP248)</f>
        <v>#VALUE!</v>
      </c>
      <c r="AS248" s="164" t="n">
        <v>2450</v>
      </c>
      <c r="AT248" s="246"/>
      <c r="AU248" s="227" t="str">
        <f aca="false">IF(MOD(ROW(),10),"",INDEX(AT$3:AT$600,ROW()/10))</f>
        <v/>
      </c>
      <c r="AV248" s="181" t="n">
        <v>2.46</v>
      </c>
      <c r="AW248" s="229" t="e">
        <f aca="false">VALUE($AU248)</f>
        <v>#VALUE!</v>
      </c>
      <c r="AY248" s="246"/>
      <c r="AZ248" s="180" t="n">
        <f aca="false">IF(MOD(ROW(),2),"",INDEX(AY$3:AY$600,ROW()/2))</f>
        <v>0</v>
      </c>
      <c r="BA248" s="181" t="n">
        <v>2.46</v>
      </c>
      <c r="BB248" s="182" t="n">
        <f aca="false">VALUE(AZ248)</f>
        <v>0</v>
      </c>
      <c r="BD248" s="246"/>
      <c r="BE248" s="180" t="n">
        <f aca="false">IF(MOD(ROW(),2),"",INDEX(BD$3:BD$600,ROW()/2))</f>
        <v>0</v>
      </c>
      <c r="BF248" s="181" t="n">
        <v>2.46</v>
      </c>
      <c r="BG248" s="182" t="n">
        <f aca="false">VALUE($BD249)</f>
        <v>0</v>
      </c>
    </row>
    <row r="249" customFormat="false" ht="13.5" hidden="false" customHeight="false" outlineLevel="0" collapsed="false">
      <c r="A249" s="208" t="n">
        <v>2.42</v>
      </c>
      <c r="B249" s="209" t="n">
        <v>3.15</v>
      </c>
      <c r="C249" s="213" t="n">
        <f aca="false">$C248+(($AM$20-$AM$10))/10</f>
        <v>-0.001</v>
      </c>
      <c r="D249" s="217" t="n">
        <f aca="false">$D248+(($AH$30-$AH$20))/10</f>
        <v>-0.000199999999999999</v>
      </c>
      <c r="E249" s="211" t="n">
        <f aca="false">$AC244</f>
        <v>0</v>
      </c>
      <c r="F249" s="212" t="n">
        <f aca="false">$F248+(($AR$20-$AR$10))/10</f>
        <v>-0.0044</v>
      </c>
      <c r="G249" s="218" t="n">
        <f aca="false">$G248+(($AW$20-$AW$10))/10</f>
        <v>-0.0074</v>
      </c>
      <c r="H249" s="213" t="n">
        <f aca="false">$BB244</f>
        <v>0</v>
      </c>
      <c r="I249" s="213" t="n">
        <f aca="false">$BG244</f>
        <v>0</v>
      </c>
      <c r="J249" s="165"/>
      <c r="Q249" s="249"/>
      <c r="R249" s="249"/>
      <c r="S249" s="165"/>
      <c r="T249" s="165"/>
      <c r="U249" s="165"/>
      <c r="V249" s="165"/>
      <c r="W249" s="165"/>
      <c r="Y249" s="164" t="n">
        <v>246</v>
      </c>
      <c r="Z249" s="246"/>
      <c r="AA249" s="180" t="str">
        <f aca="false">IF(MOD(ROW(),2),"",INDEX($Z$3:$Z$600,ROW()/2))</f>
        <v/>
      </c>
      <c r="AB249" s="181" t="n">
        <v>2.47</v>
      </c>
      <c r="AC249" s="182" t="n">
        <f aca="false">VALUE($Z250)</f>
        <v>0</v>
      </c>
      <c r="AD249" s="164" t="n">
        <v>246</v>
      </c>
      <c r="AE249" s="191"/>
      <c r="AF249" s="227" t="str">
        <f aca="false">IF(MOD(ROW(),10),"",INDEX(AE$3:AE$600,ROW()/10))</f>
        <v/>
      </c>
      <c r="AG249" s="228" t="n">
        <v>244</v>
      </c>
      <c r="AH249" s="229" t="e">
        <f aca="false">VALUE($AF249)</f>
        <v>#VALUE!</v>
      </c>
      <c r="AI249" s="164" t="n">
        <v>246</v>
      </c>
      <c r="AJ249" s="246"/>
      <c r="AK249" s="227" t="str">
        <f aca="false">IF(MOD(ROW(),10),"",INDEX(AJ$3:AJ$600,ROW()/10))</f>
        <v/>
      </c>
      <c r="AL249" s="228" t="n">
        <v>239</v>
      </c>
      <c r="AM249" s="229" t="e">
        <f aca="false">VALUE($AK249)</f>
        <v>#VALUE!</v>
      </c>
      <c r="AN249" s="164" t="n">
        <v>246</v>
      </c>
      <c r="AO249" s="190"/>
      <c r="AP249" s="227" t="str">
        <f aca="false">IF(MOD(ROW(),10),"",INDEX(AO$3:AO$600,ROW()/10))</f>
        <v/>
      </c>
      <c r="AQ249" s="181" t="n">
        <v>2.47</v>
      </c>
      <c r="AR249" s="229" t="e">
        <f aca="false">VALUE($AP249)</f>
        <v>#VALUE!</v>
      </c>
      <c r="AS249" s="164" t="n">
        <v>2460</v>
      </c>
      <c r="AT249" s="246"/>
      <c r="AU249" s="227" t="str">
        <f aca="false">IF(MOD(ROW(),10),"",INDEX(AT$3:AT$600,ROW()/10))</f>
        <v/>
      </c>
      <c r="AV249" s="181" t="n">
        <v>2.47</v>
      </c>
      <c r="AW249" s="229" t="e">
        <f aca="false">VALUE($AU249)</f>
        <v>#VALUE!</v>
      </c>
      <c r="AY249" s="246"/>
      <c r="AZ249" s="180" t="str">
        <f aca="false">IF(MOD(ROW(),2),"",INDEX(AY$3:AY$600,ROW()/2))</f>
        <v/>
      </c>
      <c r="BA249" s="181" t="n">
        <v>2.47</v>
      </c>
      <c r="BB249" s="182" t="e">
        <f aca="false">VALUE(AZ249)</f>
        <v>#VALUE!</v>
      </c>
      <c r="BD249" s="246"/>
      <c r="BE249" s="180" t="str">
        <f aca="false">IF(MOD(ROW(),2),"",INDEX(BD$3:BD$600,ROW()/2))</f>
        <v/>
      </c>
      <c r="BF249" s="181" t="n">
        <v>2.47</v>
      </c>
      <c r="BG249" s="182" t="n">
        <f aca="false">VALUE($BD250)</f>
        <v>0</v>
      </c>
    </row>
    <row r="250" customFormat="false" ht="13.5" hidden="false" customHeight="false" outlineLevel="0" collapsed="false">
      <c r="A250" s="208" t="n">
        <v>2.43</v>
      </c>
      <c r="B250" s="209" t="n">
        <v>3.14</v>
      </c>
      <c r="C250" s="213" t="n">
        <f aca="false">$C249+(($AM$20-$AM$10))/10</f>
        <v>-0.0015</v>
      </c>
      <c r="D250" s="217" t="n">
        <f aca="false">$D249+(($AH$30-$AH$20))/10</f>
        <v>-0.000299999999999998</v>
      </c>
      <c r="E250" s="211" t="n">
        <f aca="false">$AC245</f>
        <v>0</v>
      </c>
      <c r="F250" s="212" t="n">
        <f aca="false">$F249+(($AR$20-$AR$10))/10</f>
        <v>-0.0066</v>
      </c>
      <c r="G250" s="218" t="n">
        <f aca="false">$G249+(($AW$20-$AW$10))/10</f>
        <v>-0.0111</v>
      </c>
      <c r="H250" s="213" t="n">
        <f aca="false">$BB244+($BB246-$BB244)/2</f>
        <v>0</v>
      </c>
      <c r="I250" s="213" t="n">
        <f aca="false">$BG244+($BG246-$BG244)/2</f>
        <v>0</v>
      </c>
      <c r="J250" s="165"/>
      <c r="Q250" s="249"/>
      <c r="R250" s="249"/>
      <c r="S250" s="165"/>
      <c r="T250" s="165"/>
      <c r="U250" s="165"/>
      <c r="V250" s="165"/>
      <c r="W250" s="165"/>
      <c r="Y250" s="164" t="n">
        <v>247</v>
      </c>
      <c r="Z250" s="246"/>
      <c r="AA250" s="180" t="n">
        <f aca="false">IF(MOD(ROW(),2),"",INDEX($Z$3:$Z$600,ROW()/2))</f>
        <v>151.13</v>
      </c>
      <c r="AB250" s="181" t="n">
        <v>2.48</v>
      </c>
      <c r="AC250" s="182" t="n">
        <f aca="false">VALUE($Z251)</f>
        <v>0</v>
      </c>
      <c r="AD250" s="164" t="n">
        <v>247</v>
      </c>
      <c r="AE250" s="191"/>
      <c r="AF250" s="227" t="n">
        <f aca="false">IF(MOD(ROW(),10),"",INDEX(AE$3:AE$600,ROW()/10))</f>
        <v>0</v>
      </c>
      <c r="AG250" s="228" t="n">
        <v>245</v>
      </c>
      <c r="AH250" s="229" t="n">
        <f aca="false">VALUE($AF250)</f>
        <v>0</v>
      </c>
      <c r="AI250" s="164" t="n">
        <v>247</v>
      </c>
      <c r="AJ250" s="246"/>
      <c r="AK250" s="227" t="n">
        <f aca="false">IF(MOD(ROW(),10),"",INDEX(AJ$3:AJ$600,ROW()/10))</f>
        <v>0</v>
      </c>
      <c r="AL250" s="228" t="n">
        <v>240</v>
      </c>
      <c r="AM250" s="229" t="n">
        <f aca="false">VALUE($AK250)</f>
        <v>0</v>
      </c>
      <c r="AN250" s="164" t="n">
        <v>247</v>
      </c>
      <c r="AO250" s="190"/>
      <c r="AP250" s="227" t="n">
        <f aca="false">IF(MOD(ROW(),10),"",INDEX(AO$3:AO$600,ROW()/10))</f>
        <v>0</v>
      </c>
      <c r="AQ250" s="181" t="n">
        <v>2.48</v>
      </c>
      <c r="AR250" s="229" t="n">
        <f aca="false">VALUE($AP250)</f>
        <v>0</v>
      </c>
      <c r="AS250" s="164" t="n">
        <v>2470</v>
      </c>
      <c r="AT250" s="246"/>
      <c r="AU250" s="227" t="n">
        <f aca="false">IF(MOD(ROW(),10),"",INDEX(AT$3:AT$600,ROW()/10))</f>
        <v>0</v>
      </c>
      <c r="AV250" s="181" t="n">
        <v>2.48</v>
      </c>
      <c r="AW250" s="229" t="n">
        <f aca="false">VALUE($AU250)</f>
        <v>0</v>
      </c>
      <c r="AY250" s="246"/>
      <c r="AZ250" s="180" t="n">
        <f aca="false">IF(MOD(ROW(),2),"",INDEX(AY$3:AY$600,ROW()/2))</f>
        <v>0</v>
      </c>
      <c r="BA250" s="181" t="n">
        <v>2.48</v>
      </c>
      <c r="BB250" s="182" t="n">
        <f aca="false">VALUE(AZ250)</f>
        <v>0</v>
      </c>
      <c r="BD250" s="246"/>
      <c r="BE250" s="180" t="n">
        <f aca="false">IF(MOD(ROW(),2),"",INDEX(BD$3:BD$600,ROW()/2))</f>
        <v>0</v>
      </c>
      <c r="BF250" s="181" t="n">
        <v>2.48</v>
      </c>
      <c r="BG250" s="182" t="n">
        <f aca="false">VALUE($BD251)</f>
        <v>0</v>
      </c>
    </row>
    <row r="251" customFormat="false" ht="13.5" hidden="false" customHeight="false" outlineLevel="0" collapsed="false">
      <c r="A251" s="208" t="n">
        <v>2.44</v>
      </c>
      <c r="B251" s="209" t="n">
        <v>3.13</v>
      </c>
      <c r="C251" s="213" t="n">
        <f aca="false">$C250+(($AM$20-$AM$10))/10</f>
        <v>-0.002</v>
      </c>
      <c r="D251" s="217" t="n">
        <f aca="false">$D250+(($AH$30-$AH$20))/10</f>
        <v>-0.000399999999999998</v>
      </c>
      <c r="E251" s="211" t="n">
        <f aca="false">$AC246</f>
        <v>0</v>
      </c>
      <c r="F251" s="212" t="n">
        <f aca="false">$F250+(($AR$20-$AR$10))/10</f>
        <v>-0.0088</v>
      </c>
      <c r="G251" s="218" t="n">
        <f aca="false">$G250+(($AW$20-$AW$10))/10</f>
        <v>-0.0148</v>
      </c>
      <c r="H251" s="213" t="n">
        <f aca="false">$BB246</f>
        <v>0</v>
      </c>
      <c r="I251" s="213" t="n">
        <f aca="false">$BG246</f>
        <v>0</v>
      </c>
      <c r="J251" s="165"/>
      <c r="Q251" s="249"/>
      <c r="R251" s="249"/>
      <c r="S251" s="165"/>
      <c r="T251" s="165"/>
      <c r="U251" s="165"/>
      <c r="V251" s="165"/>
      <c r="W251" s="165"/>
      <c r="Y251" s="164" t="n">
        <v>248</v>
      </c>
      <c r="Z251" s="246"/>
      <c r="AA251" s="180" t="str">
        <f aca="false">IF(MOD(ROW(),2),"",INDEX($Z$3:$Z$600,ROW()/2))</f>
        <v/>
      </c>
      <c r="AB251" s="181" t="n">
        <v>2.49</v>
      </c>
      <c r="AC251" s="182" t="n">
        <f aca="false">VALUE($Z252)</f>
        <v>0</v>
      </c>
      <c r="AD251" s="164" t="n">
        <v>248</v>
      </c>
      <c r="AE251" s="191"/>
      <c r="AF251" s="227" t="str">
        <f aca="false">IF(MOD(ROW(),10),"",INDEX(AE$3:AE$600,ROW()/10))</f>
        <v/>
      </c>
      <c r="AG251" s="228" t="n">
        <v>246</v>
      </c>
      <c r="AH251" s="229" t="e">
        <f aca="false">VALUE($AF251)</f>
        <v>#VALUE!</v>
      </c>
      <c r="AI251" s="164" t="n">
        <v>248</v>
      </c>
      <c r="AJ251" s="246"/>
      <c r="AK251" s="227" t="str">
        <f aca="false">IF(MOD(ROW(),10),"",INDEX(AJ$3:AJ$600,ROW()/10))</f>
        <v/>
      </c>
      <c r="AL251" s="228" t="n">
        <v>241</v>
      </c>
      <c r="AM251" s="229" t="e">
        <f aca="false">VALUE($AK251)</f>
        <v>#VALUE!</v>
      </c>
      <c r="AN251" s="164" t="n">
        <v>248</v>
      </c>
      <c r="AO251" s="190"/>
      <c r="AP251" s="227" t="str">
        <f aca="false">IF(MOD(ROW(),10),"",INDEX(AO$3:AO$600,ROW()/10))</f>
        <v/>
      </c>
      <c r="AQ251" s="181" t="n">
        <v>2.49</v>
      </c>
      <c r="AR251" s="229" t="e">
        <f aca="false">VALUE($AP251)</f>
        <v>#VALUE!</v>
      </c>
      <c r="AS251" s="164" t="n">
        <v>2480</v>
      </c>
      <c r="AT251" s="246"/>
      <c r="AU251" s="227" t="str">
        <f aca="false">IF(MOD(ROW(),10),"",INDEX(AT$3:AT$600,ROW()/10))</f>
        <v/>
      </c>
      <c r="AV251" s="181" t="n">
        <v>2.49</v>
      </c>
      <c r="AW251" s="229" t="e">
        <f aca="false">VALUE($AU251)</f>
        <v>#VALUE!</v>
      </c>
      <c r="AY251" s="246"/>
      <c r="AZ251" s="180" t="str">
        <f aca="false">IF(MOD(ROW(),2),"",INDEX(AY$3:AY$600,ROW()/2))</f>
        <v/>
      </c>
      <c r="BA251" s="181" t="n">
        <v>2.49</v>
      </c>
      <c r="BB251" s="182" t="e">
        <f aca="false">VALUE(AZ251)</f>
        <v>#VALUE!</v>
      </c>
      <c r="BD251" s="246"/>
      <c r="BE251" s="180" t="str">
        <f aca="false">IF(MOD(ROW(),2),"",INDEX(BD$3:BD$600,ROW()/2))</f>
        <v/>
      </c>
      <c r="BF251" s="181" t="n">
        <v>2.49</v>
      </c>
      <c r="BG251" s="182" t="n">
        <f aca="false">VALUE($BD252)</f>
        <v>0</v>
      </c>
    </row>
    <row r="252" customFormat="false" ht="13.5" hidden="false" customHeight="false" outlineLevel="0" collapsed="false">
      <c r="A252" s="208" t="n">
        <v>2.45</v>
      </c>
      <c r="B252" s="209" t="n">
        <v>3.12</v>
      </c>
      <c r="C252" s="213" t="n">
        <f aca="false">$C251+(($AM$20-$AM$10))/10</f>
        <v>-0.0025</v>
      </c>
      <c r="D252" s="217" t="n">
        <f aca="false">$D251+(($AH$30-$AH$20))/10</f>
        <v>-0.000499999999999997</v>
      </c>
      <c r="E252" s="211" t="n">
        <f aca="false">$AC247</f>
        <v>0</v>
      </c>
      <c r="F252" s="212" t="n">
        <f aca="false">$F251+(($AR$20-$AR$10))/10</f>
        <v>-0.011</v>
      </c>
      <c r="G252" s="218" t="n">
        <f aca="false">$G251+(($AW$20-$AW$10))/10</f>
        <v>-0.0185</v>
      </c>
      <c r="H252" s="213" t="n">
        <f aca="false">$BB246+($BB248-$BB246)/2</f>
        <v>0</v>
      </c>
      <c r="I252" s="213" t="n">
        <f aca="false">$BG246+($BG248-$BG246)/2</f>
        <v>0</v>
      </c>
      <c r="J252" s="165"/>
      <c r="Q252" s="249"/>
      <c r="R252" s="249"/>
      <c r="S252" s="165"/>
      <c r="T252" s="165"/>
      <c r="U252" s="165"/>
      <c r="V252" s="165"/>
      <c r="W252" s="165"/>
      <c r="Y252" s="164" t="n">
        <v>249</v>
      </c>
      <c r="Z252" s="246"/>
      <c r="AA252" s="180" t="n">
        <f aca="false">IF(MOD(ROW(),2),"",INDEX($Z$3:$Z$600,ROW()/2))</f>
        <v>152.45</v>
      </c>
      <c r="AB252" s="181" t="n">
        <v>2.5</v>
      </c>
      <c r="AC252" s="182" t="n">
        <f aca="false">VALUE($Z253)</f>
        <v>0</v>
      </c>
      <c r="AD252" s="164" t="n">
        <v>249</v>
      </c>
      <c r="AE252" s="191"/>
      <c r="AF252" s="227" t="str">
        <f aca="false">IF(MOD(ROW(),10),"",INDEX(AE$3:AE$600,ROW()/10))</f>
        <v/>
      </c>
      <c r="AG252" s="228" t="n">
        <v>247</v>
      </c>
      <c r="AH252" s="229" t="e">
        <f aca="false">VALUE($AF252)</f>
        <v>#VALUE!</v>
      </c>
      <c r="AI252" s="164" t="n">
        <v>249</v>
      </c>
      <c r="AJ252" s="246"/>
      <c r="AK252" s="227" t="str">
        <f aca="false">IF(MOD(ROW(),10),"",INDEX(AJ$3:AJ$600,ROW()/10))</f>
        <v/>
      </c>
      <c r="AL252" s="228" t="n">
        <v>242</v>
      </c>
      <c r="AM252" s="229" t="e">
        <f aca="false">VALUE($AK252)</f>
        <v>#VALUE!</v>
      </c>
      <c r="AN252" s="164" t="n">
        <v>249</v>
      </c>
      <c r="AO252" s="190"/>
      <c r="AP252" s="227" t="str">
        <f aca="false">IF(MOD(ROW(),10),"",INDEX(AO$3:AO$600,ROW()/10))</f>
        <v/>
      </c>
      <c r="AQ252" s="181" t="n">
        <v>2.5</v>
      </c>
      <c r="AR252" s="229" t="e">
        <f aca="false">VALUE($AP252)</f>
        <v>#VALUE!</v>
      </c>
      <c r="AS252" s="164" t="n">
        <v>2490</v>
      </c>
      <c r="AT252" s="246"/>
      <c r="AU252" s="227" t="str">
        <f aca="false">IF(MOD(ROW(),10),"",INDEX(AT$3:AT$600,ROW()/10))</f>
        <v/>
      </c>
      <c r="AV252" s="181" t="n">
        <v>2.5</v>
      </c>
      <c r="AW252" s="229" t="e">
        <f aca="false">VALUE($AU252)</f>
        <v>#VALUE!</v>
      </c>
      <c r="AY252" s="246"/>
      <c r="AZ252" s="180" t="n">
        <f aca="false">IF(MOD(ROW(),2),"",INDEX(AY$3:AY$600,ROW()/2))</f>
        <v>0</v>
      </c>
      <c r="BA252" s="181" t="n">
        <v>2.5</v>
      </c>
      <c r="BB252" s="182" t="n">
        <f aca="false">VALUE(AZ252)</f>
        <v>0</v>
      </c>
      <c r="BD252" s="246"/>
      <c r="BE252" s="180" t="n">
        <f aca="false">IF(MOD(ROW(),2),"",INDEX(BD$3:BD$600,ROW()/2))</f>
        <v>0</v>
      </c>
      <c r="BF252" s="181" t="n">
        <v>2.5</v>
      </c>
      <c r="BG252" s="182" t="n">
        <f aca="false">VALUE($BD253)</f>
        <v>0</v>
      </c>
    </row>
    <row r="253" customFormat="false" ht="13.5" hidden="false" customHeight="false" outlineLevel="0" collapsed="false">
      <c r="A253" s="208" t="n">
        <v>2.46</v>
      </c>
      <c r="B253" s="209" t="n">
        <v>3.11</v>
      </c>
      <c r="C253" s="213" t="n">
        <f aca="false">$C252+(($AM$20-$AM$10))/10</f>
        <v>-0.003</v>
      </c>
      <c r="D253" s="217" t="n">
        <f aca="false">$D252+(($AH$30-$AH$20))/10</f>
        <v>-0.000599999999999996</v>
      </c>
      <c r="E253" s="211" t="n">
        <f aca="false">$AC248</f>
        <v>0</v>
      </c>
      <c r="F253" s="212" t="n">
        <f aca="false">$F252+(($AR$20-$AR$10))/10</f>
        <v>-0.0132</v>
      </c>
      <c r="G253" s="218" t="n">
        <f aca="false">$G252+(($AW$20-$AW$10))/10</f>
        <v>-0.0222</v>
      </c>
      <c r="H253" s="213" t="n">
        <f aca="false">$BB248</f>
        <v>0</v>
      </c>
      <c r="I253" s="213" t="n">
        <f aca="false">$BG248</f>
        <v>0</v>
      </c>
      <c r="J253" s="165"/>
      <c r="Q253" s="249"/>
      <c r="R253" s="249"/>
      <c r="S253" s="165"/>
      <c r="T253" s="165"/>
      <c r="U253" s="165"/>
      <c r="V253" s="165"/>
      <c r="W253" s="165"/>
      <c r="Y253" s="164" t="n">
        <v>250</v>
      </c>
      <c r="Z253" s="246"/>
      <c r="AA253" s="180" t="str">
        <f aca="false">IF(MOD(ROW(),2),"",INDEX($Z$3:$Z$600,ROW()/2))</f>
        <v/>
      </c>
      <c r="AB253" s="181" t="n">
        <v>2.51</v>
      </c>
      <c r="AC253" s="182" t="n">
        <f aca="false">VALUE($Z254)</f>
        <v>0</v>
      </c>
      <c r="AD253" s="164" t="n">
        <v>250</v>
      </c>
      <c r="AE253" s="191"/>
      <c r="AF253" s="227" t="str">
        <f aca="false">IF(MOD(ROW(),10),"",INDEX(AE$3:AE$600,ROW()/10))</f>
        <v/>
      </c>
      <c r="AG253" s="228" t="n">
        <v>248</v>
      </c>
      <c r="AH253" s="229" t="e">
        <f aca="false">VALUE($AF253)</f>
        <v>#VALUE!</v>
      </c>
      <c r="AI253" s="164" t="n">
        <v>250</v>
      </c>
      <c r="AJ253" s="246"/>
      <c r="AK253" s="227" t="str">
        <f aca="false">IF(MOD(ROW(),10),"",INDEX(AJ$3:AJ$600,ROW()/10))</f>
        <v/>
      </c>
      <c r="AL253" s="228" t="n">
        <v>243</v>
      </c>
      <c r="AM253" s="229" t="e">
        <f aca="false">VALUE($AK253)</f>
        <v>#VALUE!</v>
      </c>
      <c r="AN253" s="164" t="n">
        <v>250</v>
      </c>
      <c r="AO253" s="190"/>
      <c r="AP253" s="227" t="str">
        <f aca="false">IF(MOD(ROW(),10),"",INDEX(AO$3:AO$600,ROW()/10))</f>
        <v/>
      </c>
      <c r="AQ253" s="181" t="n">
        <v>2.51</v>
      </c>
      <c r="AR253" s="229" t="e">
        <f aca="false">VALUE($AP253)</f>
        <v>#VALUE!</v>
      </c>
      <c r="AS253" s="164" t="n">
        <v>2500</v>
      </c>
      <c r="AT253" s="246"/>
      <c r="AU253" s="227" t="str">
        <f aca="false">IF(MOD(ROW(),10),"",INDEX(AT$3:AT$600,ROW()/10))</f>
        <v/>
      </c>
      <c r="AV253" s="181" t="n">
        <v>2.51</v>
      </c>
      <c r="AW253" s="229" t="e">
        <f aca="false">VALUE($AU253)</f>
        <v>#VALUE!</v>
      </c>
      <c r="AY253" s="246"/>
      <c r="AZ253" s="180" t="str">
        <f aca="false">IF(MOD(ROW(),2),"",INDEX(AY$3:AY$600,ROW()/2))</f>
        <v/>
      </c>
      <c r="BA253" s="181" t="n">
        <v>2.51</v>
      </c>
      <c r="BB253" s="182" t="e">
        <f aca="false">VALUE(AZ253)</f>
        <v>#VALUE!</v>
      </c>
      <c r="BD253" s="246"/>
      <c r="BE253" s="180" t="str">
        <f aca="false">IF(MOD(ROW(),2),"",INDEX(BD$3:BD$600,ROW()/2))</f>
        <v/>
      </c>
      <c r="BF253" s="181" t="n">
        <v>2.51</v>
      </c>
      <c r="BG253" s="182" t="n">
        <f aca="false">VALUE($BD254)</f>
        <v>0</v>
      </c>
    </row>
    <row r="254" customFormat="false" ht="13.5" hidden="false" customHeight="false" outlineLevel="0" collapsed="false">
      <c r="A254" s="208" t="n">
        <v>2.47</v>
      </c>
      <c r="B254" s="209" t="n">
        <v>3.1</v>
      </c>
      <c r="C254" s="213" t="n">
        <f aca="false">$C253+(($AM$20-$AM$10))/10</f>
        <v>-0.0035</v>
      </c>
      <c r="D254" s="217" t="n">
        <f aca="false">$D253+(($AH$30-$AH$20))/10</f>
        <v>-0.000699999999999996</v>
      </c>
      <c r="E254" s="211" t="n">
        <f aca="false">$AC249</f>
        <v>0</v>
      </c>
      <c r="F254" s="212" t="n">
        <f aca="false">$F253+(($AR$20-$AR$10))/10</f>
        <v>-0.0154</v>
      </c>
      <c r="G254" s="218" t="n">
        <f aca="false">$G253+(($AW$20-$AW$10))/10</f>
        <v>-0.0259</v>
      </c>
      <c r="H254" s="213" t="n">
        <f aca="false">$BB248+($BB250-$BB248)/2</f>
        <v>0</v>
      </c>
      <c r="I254" s="213" t="n">
        <f aca="false">$BG248+($BG250-$BG248)/2</f>
        <v>0</v>
      </c>
      <c r="J254" s="165"/>
      <c r="Q254" s="249"/>
      <c r="R254" s="249"/>
      <c r="S254" s="165"/>
      <c r="T254" s="165"/>
      <c r="U254" s="165"/>
      <c r="V254" s="165"/>
      <c r="W254" s="165"/>
      <c r="Y254" s="164" t="n">
        <v>251</v>
      </c>
      <c r="Z254" s="246"/>
      <c r="AA254" s="180" t="n">
        <f aca="false">IF(MOD(ROW(),2),"",INDEX($Z$3:$Z$600,ROW()/2))</f>
        <v>153.77</v>
      </c>
      <c r="AB254" s="181" t="n">
        <v>2.52</v>
      </c>
      <c r="AC254" s="182" t="n">
        <f aca="false">VALUE($Z255)</f>
        <v>0</v>
      </c>
      <c r="AD254" s="164" t="n">
        <v>251</v>
      </c>
      <c r="AE254" s="191"/>
      <c r="AF254" s="227" t="str">
        <f aca="false">IF(MOD(ROW(),10),"",INDEX(AE$3:AE$600,ROW()/10))</f>
        <v/>
      </c>
      <c r="AG254" s="228" t="n">
        <v>249</v>
      </c>
      <c r="AH254" s="229" t="e">
        <f aca="false">VALUE($AF254)</f>
        <v>#VALUE!</v>
      </c>
      <c r="AI254" s="164" t="n">
        <v>251</v>
      </c>
      <c r="AJ254" s="246"/>
      <c r="AK254" s="227" t="str">
        <f aca="false">IF(MOD(ROW(),10),"",INDEX(AJ$3:AJ$600,ROW()/10))</f>
        <v/>
      </c>
      <c r="AL254" s="228" t="n">
        <v>244</v>
      </c>
      <c r="AM254" s="229" t="e">
        <f aca="false">VALUE($AK254)</f>
        <v>#VALUE!</v>
      </c>
      <c r="AN254" s="164" t="n">
        <v>251</v>
      </c>
      <c r="AO254" s="190"/>
      <c r="AP254" s="227" t="str">
        <f aca="false">IF(MOD(ROW(),10),"",INDEX(AO$3:AO$600,ROW()/10))</f>
        <v/>
      </c>
      <c r="AQ254" s="181" t="n">
        <v>2.52</v>
      </c>
      <c r="AR254" s="229" t="e">
        <f aca="false">VALUE($AP254)</f>
        <v>#VALUE!</v>
      </c>
      <c r="AS254" s="164" t="n">
        <v>2510</v>
      </c>
      <c r="AT254" s="246"/>
      <c r="AU254" s="227" t="str">
        <f aca="false">IF(MOD(ROW(),10),"",INDEX(AT$3:AT$600,ROW()/10))</f>
        <v/>
      </c>
      <c r="AV254" s="181" t="n">
        <v>2.52</v>
      </c>
      <c r="AW254" s="229" t="e">
        <f aca="false">VALUE($AU254)</f>
        <v>#VALUE!</v>
      </c>
      <c r="AY254" s="246"/>
      <c r="AZ254" s="180" t="n">
        <f aca="false">IF(MOD(ROW(),2),"",INDEX(AY$3:AY$600,ROW()/2))</f>
        <v>0</v>
      </c>
      <c r="BA254" s="181" t="n">
        <v>2.52</v>
      </c>
      <c r="BB254" s="182" t="n">
        <f aca="false">VALUE(AZ254)</f>
        <v>0</v>
      </c>
      <c r="BD254" s="246"/>
      <c r="BE254" s="180" t="n">
        <f aca="false">IF(MOD(ROW(),2),"",INDEX(BD$3:BD$600,ROW()/2))</f>
        <v>0</v>
      </c>
      <c r="BF254" s="181" t="n">
        <v>2.52</v>
      </c>
      <c r="BG254" s="182" t="n">
        <f aca="false">VALUE($BD255)</f>
        <v>0</v>
      </c>
    </row>
    <row r="255" customFormat="false" ht="13.5" hidden="false" customHeight="false" outlineLevel="0" collapsed="false">
      <c r="A255" s="208" t="n">
        <v>2.48</v>
      </c>
      <c r="B255" s="209" t="n">
        <v>3.09</v>
      </c>
      <c r="C255" s="213" t="n">
        <f aca="false">$C254+(($AM$20-$AM$10))/10</f>
        <v>-0.004</v>
      </c>
      <c r="D255" s="217" t="n">
        <f aca="false">$D254+(($AH$30-$AH$20))/10</f>
        <v>-0.000799999999999995</v>
      </c>
      <c r="E255" s="211" t="n">
        <f aca="false">$AC250</f>
        <v>0</v>
      </c>
      <c r="F255" s="212" t="n">
        <f aca="false">$F254+(($AR$20-$AR$10))/10</f>
        <v>-0.0176</v>
      </c>
      <c r="G255" s="218" t="n">
        <f aca="false">$G254+(($AW$20-$AW$10))/10</f>
        <v>-0.0296</v>
      </c>
      <c r="H255" s="213" t="n">
        <f aca="false">$BB250</f>
        <v>0</v>
      </c>
      <c r="I255" s="213" t="n">
        <f aca="false">$BG250</f>
        <v>0</v>
      </c>
      <c r="J255" s="165"/>
      <c r="Q255" s="249"/>
      <c r="R255" s="249"/>
      <c r="S255" s="165"/>
      <c r="T255" s="165"/>
      <c r="U255" s="165"/>
      <c r="V255" s="165"/>
      <c r="W255" s="165"/>
      <c r="Y255" s="164" t="n">
        <v>252</v>
      </c>
      <c r="Z255" s="246"/>
      <c r="AA255" s="180" t="str">
        <f aca="false">IF(MOD(ROW(),2),"",INDEX($Z$3:$Z$600,ROW()/2))</f>
        <v/>
      </c>
      <c r="AB255" s="181" t="n">
        <v>2.53</v>
      </c>
      <c r="AC255" s="182" t="n">
        <f aca="false">VALUE($Z256)</f>
        <v>0</v>
      </c>
      <c r="AD255" s="164" t="n">
        <v>252</v>
      </c>
      <c r="AE255" s="191"/>
      <c r="AF255" s="227" t="str">
        <f aca="false">IF(MOD(ROW(),10),"",INDEX(AE$3:AE$600,ROW()/10))</f>
        <v/>
      </c>
      <c r="AG255" s="228" t="n">
        <v>250</v>
      </c>
      <c r="AH255" s="229" t="e">
        <f aca="false">VALUE($AF255)</f>
        <v>#VALUE!</v>
      </c>
      <c r="AI255" s="164" t="n">
        <v>252</v>
      </c>
      <c r="AJ255" s="246"/>
      <c r="AK255" s="227" t="str">
        <f aca="false">IF(MOD(ROW(),10),"",INDEX(AJ$3:AJ$600,ROW()/10))</f>
        <v/>
      </c>
      <c r="AL255" s="228" t="n">
        <v>245</v>
      </c>
      <c r="AM255" s="229" t="e">
        <f aca="false">VALUE($AK255)</f>
        <v>#VALUE!</v>
      </c>
      <c r="AN255" s="164" t="n">
        <v>252</v>
      </c>
      <c r="AO255" s="190"/>
      <c r="AP255" s="227" t="str">
        <f aca="false">IF(MOD(ROW(),10),"",INDEX(AO$3:AO$600,ROW()/10))</f>
        <v/>
      </c>
      <c r="AQ255" s="181" t="n">
        <v>2.53</v>
      </c>
      <c r="AR255" s="229" t="e">
        <f aca="false">VALUE($AP255)</f>
        <v>#VALUE!</v>
      </c>
      <c r="AS255" s="164" t="n">
        <v>2520</v>
      </c>
      <c r="AT255" s="246"/>
      <c r="AU255" s="227" t="str">
        <f aca="false">IF(MOD(ROW(),10),"",INDEX(AT$3:AT$600,ROW()/10))</f>
        <v/>
      </c>
      <c r="AV255" s="181" t="n">
        <v>2.53</v>
      </c>
      <c r="AW255" s="229" t="e">
        <f aca="false">VALUE($AU255)</f>
        <v>#VALUE!</v>
      </c>
      <c r="AY255" s="246"/>
      <c r="AZ255" s="180" t="str">
        <f aca="false">IF(MOD(ROW(),2),"",INDEX(AY$3:AY$600,ROW()/2))</f>
        <v/>
      </c>
      <c r="BA255" s="181" t="n">
        <v>2.53</v>
      </c>
      <c r="BB255" s="182" t="e">
        <f aca="false">VALUE(AZ255)</f>
        <v>#VALUE!</v>
      </c>
      <c r="BD255" s="246"/>
      <c r="BE255" s="180" t="str">
        <f aca="false">IF(MOD(ROW(),2),"",INDEX(BD$3:BD$600,ROW()/2))</f>
        <v/>
      </c>
      <c r="BF255" s="181" t="n">
        <v>2.53</v>
      </c>
      <c r="BG255" s="182" t="n">
        <f aca="false">VALUE($BD256)</f>
        <v>0</v>
      </c>
    </row>
    <row r="256" customFormat="false" ht="13.5" hidden="false" customHeight="false" outlineLevel="0" collapsed="false">
      <c r="A256" s="208" t="n">
        <v>2.49</v>
      </c>
      <c r="B256" s="209" t="n">
        <v>3.08</v>
      </c>
      <c r="C256" s="213" t="n">
        <f aca="false">$C255+(($AM$20-$AM$10))/10</f>
        <v>-0.0045</v>
      </c>
      <c r="D256" s="217" t="n">
        <f aca="false">$D255+(($AH$30-$AH$20))/10</f>
        <v>-0.000899999999999995</v>
      </c>
      <c r="E256" s="211" t="n">
        <f aca="false">$AC251</f>
        <v>0</v>
      </c>
      <c r="F256" s="212" t="n">
        <f aca="false">$F255+(($AR$20-$AR$10))/10</f>
        <v>-0.0198</v>
      </c>
      <c r="G256" s="218" t="n">
        <f aca="false">$G255+(($AW$20-$AW$10))/10</f>
        <v>-0.0333</v>
      </c>
      <c r="H256" s="213" t="n">
        <f aca="false">$BB250+($BB252-$BB250)/2</f>
        <v>0</v>
      </c>
      <c r="I256" s="213" t="n">
        <f aca="false">$BG250+($BG252-$BG250)/2</f>
        <v>0</v>
      </c>
      <c r="J256" s="165"/>
      <c r="Q256" s="249"/>
      <c r="R256" s="249"/>
      <c r="S256" s="165"/>
      <c r="T256" s="165"/>
      <c r="U256" s="165"/>
      <c r="V256" s="165"/>
      <c r="W256" s="165"/>
      <c r="Y256" s="164" t="n">
        <v>253</v>
      </c>
      <c r="Z256" s="246"/>
      <c r="AA256" s="180" t="n">
        <f aca="false">IF(MOD(ROW(),2),"",INDEX($Z$3:$Z$600,ROW()/2))</f>
        <v>155.1</v>
      </c>
      <c r="AB256" s="181" t="n">
        <v>2.54</v>
      </c>
      <c r="AC256" s="182" t="n">
        <f aca="false">VALUE($Z257)</f>
        <v>0</v>
      </c>
      <c r="AD256" s="164" t="n">
        <v>253</v>
      </c>
      <c r="AE256" s="191"/>
      <c r="AF256" s="227" t="str">
        <f aca="false">IF(MOD(ROW(),10),"",INDEX(AE$3:AE$600,ROW()/10))</f>
        <v/>
      </c>
      <c r="AG256" s="228" t="n">
        <v>251</v>
      </c>
      <c r="AH256" s="229" t="e">
        <f aca="false">VALUE($AF256)</f>
        <v>#VALUE!</v>
      </c>
      <c r="AI256" s="164" t="n">
        <v>253</v>
      </c>
      <c r="AJ256" s="246"/>
      <c r="AK256" s="227" t="str">
        <f aca="false">IF(MOD(ROW(),10),"",INDEX(AJ$3:AJ$600,ROW()/10))</f>
        <v/>
      </c>
      <c r="AL256" s="228" t="n">
        <v>246</v>
      </c>
      <c r="AM256" s="229" t="e">
        <f aca="false">VALUE($AK256)</f>
        <v>#VALUE!</v>
      </c>
      <c r="AN256" s="164" t="n">
        <v>253</v>
      </c>
      <c r="AO256" s="190"/>
      <c r="AP256" s="227" t="str">
        <f aca="false">IF(MOD(ROW(),10),"",INDEX(AO$3:AO$600,ROW()/10))</f>
        <v/>
      </c>
      <c r="AQ256" s="181" t="n">
        <v>2.54</v>
      </c>
      <c r="AR256" s="229" t="e">
        <f aca="false">VALUE($AP256)</f>
        <v>#VALUE!</v>
      </c>
      <c r="AS256" s="164" t="n">
        <v>2530</v>
      </c>
      <c r="AT256" s="246"/>
      <c r="AU256" s="227" t="str">
        <f aca="false">IF(MOD(ROW(),10),"",INDEX(AT$3:AT$600,ROW()/10))</f>
        <v/>
      </c>
      <c r="AV256" s="181" t="n">
        <v>2.54</v>
      </c>
      <c r="AW256" s="229" t="e">
        <f aca="false">VALUE($AU256)</f>
        <v>#VALUE!</v>
      </c>
      <c r="AY256" s="246"/>
      <c r="AZ256" s="180" t="n">
        <f aca="false">IF(MOD(ROW(),2),"",INDEX(AY$3:AY$600,ROW()/2))</f>
        <v>0</v>
      </c>
      <c r="BA256" s="181" t="n">
        <v>2.54</v>
      </c>
      <c r="BB256" s="182" t="n">
        <f aca="false">VALUE(AZ256)</f>
        <v>0</v>
      </c>
      <c r="BD256" s="246"/>
      <c r="BE256" s="180" t="n">
        <f aca="false">IF(MOD(ROW(),2),"",INDEX(BD$3:BD$600,ROW()/2))</f>
        <v>0</v>
      </c>
      <c r="BF256" s="181" t="n">
        <v>2.54</v>
      </c>
      <c r="BG256" s="182" t="n">
        <f aca="false">VALUE($BD257)</f>
        <v>0</v>
      </c>
    </row>
    <row r="257" customFormat="false" ht="13.5" hidden="false" customHeight="false" outlineLevel="0" collapsed="false">
      <c r="A257" s="208" t="n">
        <v>2.5</v>
      </c>
      <c r="B257" s="209" t="n">
        <v>3.07</v>
      </c>
      <c r="C257" s="213" t="n">
        <f aca="false">$AM260</f>
        <v>0</v>
      </c>
      <c r="D257" s="241" t="n">
        <f aca="false">$AH260</f>
        <v>0</v>
      </c>
      <c r="E257" s="211" t="n">
        <f aca="false">$AC252</f>
        <v>0</v>
      </c>
      <c r="F257" s="212" t="n">
        <f aca="false">$AR260</f>
        <v>0</v>
      </c>
      <c r="G257" s="218" t="n">
        <f aca="false">$AW260</f>
        <v>0</v>
      </c>
      <c r="H257" s="213" t="n">
        <f aca="false">$BB252</f>
        <v>0</v>
      </c>
      <c r="I257" s="213" t="n">
        <f aca="false">$BG252</f>
        <v>0</v>
      </c>
      <c r="J257" s="165"/>
      <c r="Q257" s="249"/>
      <c r="R257" s="249"/>
      <c r="S257" s="165"/>
      <c r="T257" s="165"/>
      <c r="U257" s="165"/>
      <c r="V257" s="165"/>
      <c r="W257" s="165"/>
      <c r="Y257" s="164" t="n">
        <v>254</v>
      </c>
      <c r="Z257" s="246"/>
      <c r="AA257" s="180" t="str">
        <f aca="false">IF(MOD(ROW(),2),"",INDEX($Z$3:$Z$600,ROW()/2))</f>
        <v/>
      </c>
      <c r="AB257" s="181" t="n">
        <v>2.55</v>
      </c>
      <c r="AC257" s="182" t="n">
        <f aca="false">VALUE($Z258)</f>
        <v>0</v>
      </c>
      <c r="AD257" s="164" t="n">
        <v>254</v>
      </c>
      <c r="AE257" s="191"/>
      <c r="AF257" s="227" t="str">
        <f aca="false">IF(MOD(ROW(),10),"",INDEX(AE$3:AE$600,ROW()/10))</f>
        <v/>
      </c>
      <c r="AG257" s="228" t="n">
        <v>252</v>
      </c>
      <c r="AH257" s="229" t="e">
        <f aca="false">VALUE($AF257)</f>
        <v>#VALUE!</v>
      </c>
      <c r="AI257" s="164" t="n">
        <v>254</v>
      </c>
      <c r="AJ257" s="246"/>
      <c r="AK257" s="227" t="str">
        <f aca="false">IF(MOD(ROW(),10),"",INDEX(AJ$3:AJ$600,ROW()/10))</f>
        <v/>
      </c>
      <c r="AL257" s="228" t="n">
        <v>247</v>
      </c>
      <c r="AM257" s="229" t="e">
        <f aca="false">VALUE($AK257)</f>
        <v>#VALUE!</v>
      </c>
      <c r="AN257" s="164" t="n">
        <v>254</v>
      </c>
      <c r="AO257" s="190"/>
      <c r="AP257" s="227" t="str">
        <f aca="false">IF(MOD(ROW(),10),"",INDEX(AO$3:AO$600,ROW()/10))</f>
        <v/>
      </c>
      <c r="AQ257" s="181" t="n">
        <v>2.55</v>
      </c>
      <c r="AR257" s="229" t="e">
        <f aca="false">VALUE($AP257)</f>
        <v>#VALUE!</v>
      </c>
      <c r="AS257" s="164" t="n">
        <v>2540</v>
      </c>
      <c r="AT257" s="246"/>
      <c r="AU257" s="227" t="str">
        <f aca="false">IF(MOD(ROW(),10),"",INDEX(AT$3:AT$600,ROW()/10))</f>
        <v/>
      </c>
      <c r="AV257" s="181" t="n">
        <v>2.55</v>
      </c>
      <c r="AW257" s="229" t="e">
        <f aca="false">VALUE($AU257)</f>
        <v>#VALUE!</v>
      </c>
      <c r="AY257" s="246"/>
      <c r="AZ257" s="180" t="str">
        <f aca="false">IF(MOD(ROW(),2),"",INDEX(AY$3:AY$600,ROW()/2))</f>
        <v/>
      </c>
      <c r="BA257" s="181" t="n">
        <v>2.55</v>
      </c>
      <c r="BB257" s="182" t="e">
        <f aca="false">VALUE(AZ257)</f>
        <v>#VALUE!</v>
      </c>
      <c r="BD257" s="246"/>
      <c r="BE257" s="180" t="str">
        <f aca="false">IF(MOD(ROW(),2),"",INDEX(BD$3:BD$600,ROW()/2))</f>
        <v/>
      </c>
      <c r="BF257" s="181" t="n">
        <v>2.55</v>
      </c>
      <c r="BG257" s="182" t="n">
        <f aca="false">VALUE($BD258)</f>
        <v>0</v>
      </c>
    </row>
    <row r="258" customFormat="false" ht="13.5" hidden="false" customHeight="false" outlineLevel="0" collapsed="false">
      <c r="A258" s="208" t="n">
        <v>2.51</v>
      </c>
      <c r="B258" s="209" t="n">
        <v>3.06</v>
      </c>
      <c r="C258" s="213" t="n">
        <f aca="false">$C257+(($AM$20-$AM$10))/10</f>
        <v>-0.0005</v>
      </c>
      <c r="D258" s="217" t="n">
        <f aca="false">$D257+(($AH$30-$AH$20))/10</f>
        <v>-9.99999999999994E-005</v>
      </c>
      <c r="E258" s="211" t="n">
        <f aca="false">$AC253</f>
        <v>0</v>
      </c>
      <c r="F258" s="212" t="n">
        <f aca="false">$F257+(($AR$20-$AR$10))/10</f>
        <v>-0.0022</v>
      </c>
      <c r="G258" s="218" t="n">
        <f aca="false">$G257+(($AW$20-$AW$10))/10</f>
        <v>-0.0037</v>
      </c>
      <c r="H258" s="213" t="n">
        <f aca="false">$BB252+($BB254-$BB252)/2</f>
        <v>0</v>
      </c>
      <c r="I258" s="213" t="n">
        <f aca="false">$BG252+($BG254-$BG252)/2</f>
        <v>0</v>
      </c>
      <c r="J258" s="165"/>
      <c r="Q258" s="249"/>
      <c r="R258" s="249"/>
      <c r="S258" s="165"/>
      <c r="T258" s="165"/>
      <c r="U258" s="165"/>
      <c r="V258" s="165"/>
      <c r="W258" s="165"/>
      <c r="Y258" s="164" t="n">
        <v>255</v>
      </c>
      <c r="Z258" s="246"/>
      <c r="AA258" s="180" t="n">
        <f aca="false">IF(MOD(ROW(),2),"",INDEX($Z$3:$Z$600,ROW()/2))</f>
        <v>156.42</v>
      </c>
      <c r="AB258" s="181" t="n">
        <v>2.56</v>
      </c>
      <c r="AC258" s="182" t="n">
        <f aca="false">VALUE($Z259)</f>
        <v>0</v>
      </c>
      <c r="AD258" s="164" t="n">
        <v>255</v>
      </c>
      <c r="AE258" s="191"/>
      <c r="AF258" s="227" t="str">
        <f aca="false">IF(MOD(ROW(),10),"",INDEX(AE$3:AE$600,ROW()/10))</f>
        <v/>
      </c>
      <c r="AG258" s="228" t="n">
        <v>253</v>
      </c>
      <c r="AH258" s="229" t="e">
        <f aca="false">VALUE($AF258)</f>
        <v>#VALUE!</v>
      </c>
      <c r="AI258" s="164" t="n">
        <v>255</v>
      </c>
      <c r="AJ258" s="246"/>
      <c r="AK258" s="227" t="str">
        <f aca="false">IF(MOD(ROW(),10),"",INDEX(AJ$3:AJ$600,ROW()/10))</f>
        <v/>
      </c>
      <c r="AL258" s="228" t="n">
        <v>248</v>
      </c>
      <c r="AM258" s="229" t="e">
        <f aca="false">VALUE($AK258)</f>
        <v>#VALUE!</v>
      </c>
      <c r="AN258" s="164" t="n">
        <v>255</v>
      </c>
      <c r="AO258" s="190"/>
      <c r="AP258" s="227" t="str">
        <f aca="false">IF(MOD(ROW(),10),"",INDEX(AO$3:AO$600,ROW()/10))</f>
        <v/>
      </c>
      <c r="AQ258" s="181" t="n">
        <v>2.56</v>
      </c>
      <c r="AR258" s="229" t="e">
        <f aca="false">VALUE($AP258)</f>
        <v>#VALUE!</v>
      </c>
      <c r="AS258" s="164" t="n">
        <v>2550</v>
      </c>
      <c r="AT258" s="246"/>
      <c r="AU258" s="227" t="str">
        <f aca="false">IF(MOD(ROW(),10),"",INDEX(AT$3:AT$600,ROW()/10))</f>
        <v/>
      </c>
      <c r="AV258" s="181" t="n">
        <v>2.56</v>
      </c>
      <c r="AW258" s="229" t="e">
        <f aca="false">VALUE($AU258)</f>
        <v>#VALUE!</v>
      </c>
      <c r="AY258" s="246"/>
      <c r="AZ258" s="180" t="n">
        <f aca="false">IF(MOD(ROW(),2),"",INDEX(AY$3:AY$600,ROW()/2))</f>
        <v>0</v>
      </c>
      <c r="BA258" s="181" t="n">
        <v>2.56</v>
      </c>
      <c r="BB258" s="182" t="n">
        <f aca="false">VALUE(AZ258)</f>
        <v>0</v>
      </c>
      <c r="BD258" s="246"/>
      <c r="BE258" s="180" t="n">
        <f aca="false">IF(MOD(ROW(),2),"",INDEX(BD$3:BD$600,ROW()/2))</f>
        <v>0</v>
      </c>
      <c r="BF258" s="181" t="n">
        <v>2.56</v>
      </c>
      <c r="BG258" s="182" t="n">
        <f aca="false">VALUE($BD259)</f>
        <v>0</v>
      </c>
    </row>
    <row r="259" customFormat="false" ht="13.5" hidden="false" customHeight="false" outlineLevel="0" collapsed="false">
      <c r="A259" s="208" t="n">
        <v>2.52</v>
      </c>
      <c r="B259" s="209" t="n">
        <v>3.05</v>
      </c>
      <c r="C259" s="213" t="n">
        <f aca="false">$C258+(($AM$20-$AM$10))/10</f>
        <v>-0.001</v>
      </c>
      <c r="D259" s="217" t="n">
        <f aca="false">$D258+(($AH$30-$AH$20))/10</f>
        <v>-0.000199999999999999</v>
      </c>
      <c r="E259" s="211" t="n">
        <f aca="false">$AC254</f>
        <v>0</v>
      </c>
      <c r="F259" s="212" t="n">
        <f aca="false">$F258+(($AR$20-$AR$10))/10</f>
        <v>-0.0044</v>
      </c>
      <c r="G259" s="218" t="n">
        <f aca="false">$G258+(($AW$20-$AW$10))/10</f>
        <v>-0.0074</v>
      </c>
      <c r="H259" s="213" t="n">
        <f aca="false">$BB254</f>
        <v>0</v>
      </c>
      <c r="I259" s="213" t="n">
        <f aca="false">$BG254</f>
        <v>0</v>
      </c>
      <c r="J259" s="165"/>
      <c r="Q259" s="249"/>
      <c r="R259" s="249"/>
      <c r="S259" s="165"/>
      <c r="T259" s="165"/>
      <c r="U259" s="165"/>
      <c r="V259" s="165"/>
      <c r="W259" s="165"/>
      <c r="Y259" s="164" t="n">
        <v>256</v>
      </c>
      <c r="Z259" s="246"/>
      <c r="AA259" s="180" t="str">
        <f aca="false">IF(MOD(ROW(),2),"",INDEX($Z$3:$Z$600,ROW()/2))</f>
        <v/>
      </c>
      <c r="AB259" s="181" t="n">
        <v>2.57</v>
      </c>
      <c r="AC259" s="182" t="n">
        <f aca="false">VALUE($Z260)</f>
        <v>0</v>
      </c>
      <c r="AD259" s="164" t="n">
        <v>256</v>
      </c>
      <c r="AE259" s="191"/>
      <c r="AF259" s="227" t="str">
        <f aca="false">IF(MOD(ROW(),10),"",INDEX(AE$3:AE$600,ROW()/10))</f>
        <v/>
      </c>
      <c r="AG259" s="228" t="n">
        <v>254</v>
      </c>
      <c r="AH259" s="229" t="e">
        <f aca="false">VALUE($AF259)</f>
        <v>#VALUE!</v>
      </c>
      <c r="AI259" s="164" t="n">
        <v>256</v>
      </c>
      <c r="AJ259" s="246"/>
      <c r="AK259" s="227" t="str">
        <f aca="false">IF(MOD(ROW(),10),"",INDEX(AJ$3:AJ$600,ROW()/10))</f>
        <v/>
      </c>
      <c r="AL259" s="228" t="n">
        <v>249</v>
      </c>
      <c r="AM259" s="229" t="e">
        <f aca="false">VALUE($AK259)</f>
        <v>#VALUE!</v>
      </c>
      <c r="AN259" s="164" t="n">
        <v>256</v>
      </c>
      <c r="AO259" s="190"/>
      <c r="AP259" s="227" t="str">
        <f aca="false">IF(MOD(ROW(),10),"",INDEX(AO$3:AO$600,ROW()/10))</f>
        <v/>
      </c>
      <c r="AQ259" s="181" t="n">
        <v>2.57</v>
      </c>
      <c r="AR259" s="229" t="e">
        <f aca="false">VALUE($AP259)</f>
        <v>#VALUE!</v>
      </c>
      <c r="AS259" s="164" t="n">
        <v>2560</v>
      </c>
      <c r="AT259" s="246"/>
      <c r="AU259" s="227" t="str">
        <f aca="false">IF(MOD(ROW(),10),"",INDEX(AT$3:AT$600,ROW()/10))</f>
        <v/>
      </c>
      <c r="AV259" s="181" t="n">
        <v>2.57</v>
      </c>
      <c r="AW259" s="229" t="e">
        <f aca="false">VALUE($AU259)</f>
        <v>#VALUE!</v>
      </c>
      <c r="AY259" s="246"/>
      <c r="AZ259" s="180" t="str">
        <f aca="false">IF(MOD(ROW(),2),"",INDEX(AY$3:AY$600,ROW()/2))</f>
        <v/>
      </c>
      <c r="BA259" s="181" t="n">
        <v>2.57</v>
      </c>
      <c r="BB259" s="182" t="e">
        <f aca="false">VALUE(AZ259)</f>
        <v>#VALUE!</v>
      </c>
      <c r="BD259" s="246"/>
      <c r="BE259" s="180" t="str">
        <f aca="false">IF(MOD(ROW(),2),"",INDEX(BD$3:BD$600,ROW()/2))</f>
        <v/>
      </c>
      <c r="BF259" s="181" t="n">
        <v>2.57</v>
      </c>
      <c r="BG259" s="182" t="n">
        <f aca="false">VALUE($BD260)</f>
        <v>0</v>
      </c>
    </row>
    <row r="260" customFormat="false" ht="13.5" hidden="false" customHeight="false" outlineLevel="0" collapsed="false">
      <c r="A260" s="208" t="n">
        <v>2.53</v>
      </c>
      <c r="B260" s="209" t="n">
        <v>3.04</v>
      </c>
      <c r="C260" s="213" t="n">
        <f aca="false">$C259+(($AM$20-$AM$10))/10</f>
        <v>-0.0015</v>
      </c>
      <c r="D260" s="217" t="n">
        <f aca="false">$D259+(($AH$30-$AH$20))/10</f>
        <v>-0.000299999999999998</v>
      </c>
      <c r="E260" s="211" t="n">
        <f aca="false">$AC255</f>
        <v>0</v>
      </c>
      <c r="F260" s="212" t="n">
        <f aca="false">$F259+(($AR$20-$AR$10))/10</f>
        <v>-0.0066</v>
      </c>
      <c r="G260" s="218" t="n">
        <f aca="false">$G259+(($AW$20-$AW$10))/10</f>
        <v>-0.0111</v>
      </c>
      <c r="H260" s="213" t="n">
        <f aca="false">$BB254+($BB256-$BB254)/2</f>
        <v>0</v>
      </c>
      <c r="I260" s="213" t="n">
        <f aca="false">$BG254+($BG256-$BG254)/2</f>
        <v>0</v>
      </c>
      <c r="J260" s="165"/>
      <c r="Q260" s="249"/>
      <c r="R260" s="249"/>
      <c r="S260" s="165"/>
      <c r="T260" s="165"/>
      <c r="U260" s="165"/>
      <c r="V260" s="165"/>
      <c r="W260" s="165"/>
      <c r="Y260" s="164" t="n">
        <v>257</v>
      </c>
      <c r="Z260" s="246"/>
      <c r="AA260" s="180" t="n">
        <f aca="false">IF(MOD(ROW(),2),"",INDEX($Z$3:$Z$600,ROW()/2))</f>
        <v>157.74</v>
      </c>
      <c r="AB260" s="181" t="n">
        <v>2.58</v>
      </c>
      <c r="AC260" s="182" t="n">
        <f aca="false">VALUE($Z261)</f>
        <v>0</v>
      </c>
      <c r="AD260" s="164" t="n">
        <v>257</v>
      </c>
      <c r="AE260" s="191"/>
      <c r="AF260" s="227" t="n">
        <f aca="false">IF(MOD(ROW(),10),"",INDEX(AE$3:AE$600,ROW()/10))</f>
        <v>0</v>
      </c>
      <c r="AG260" s="228" t="n">
        <v>255</v>
      </c>
      <c r="AH260" s="229" t="n">
        <f aca="false">VALUE($AF260)</f>
        <v>0</v>
      </c>
      <c r="AI260" s="164" t="n">
        <v>257</v>
      </c>
      <c r="AJ260" s="246"/>
      <c r="AK260" s="227" t="n">
        <f aca="false">IF(MOD(ROW(),10),"",INDEX(AJ$3:AJ$600,ROW()/10))</f>
        <v>0</v>
      </c>
      <c r="AL260" s="228" t="n">
        <v>250</v>
      </c>
      <c r="AM260" s="229" t="n">
        <f aca="false">VALUE($AK260)</f>
        <v>0</v>
      </c>
      <c r="AN260" s="164" t="n">
        <v>257</v>
      </c>
      <c r="AO260" s="190"/>
      <c r="AP260" s="227" t="n">
        <f aca="false">IF(MOD(ROW(),10),"",INDEX(AO$3:AO$600,ROW()/10))</f>
        <v>0</v>
      </c>
      <c r="AQ260" s="181" t="n">
        <v>2.58</v>
      </c>
      <c r="AR260" s="229" t="n">
        <f aca="false">VALUE($AP260)</f>
        <v>0</v>
      </c>
      <c r="AS260" s="164" t="n">
        <v>2570</v>
      </c>
      <c r="AT260" s="246"/>
      <c r="AU260" s="227" t="n">
        <f aca="false">IF(MOD(ROW(),10),"",INDEX(AT$3:AT$600,ROW()/10))</f>
        <v>0</v>
      </c>
      <c r="AV260" s="181" t="n">
        <v>2.58</v>
      </c>
      <c r="AW260" s="229" t="n">
        <f aca="false">VALUE($AU260)</f>
        <v>0</v>
      </c>
      <c r="AY260" s="246"/>
      <c r="AZ260" s="180" t="n">
        <f aca="false">IF(MOD(ROW(),2),"",INDEX(AY$3:AY$600,ROW()/2))</f>
        <v>0</v>
      </c>
      <c r="BA260" s="181" t="n">
        <v>2.58</v>
      </c>
      <c r="BB260" s="182" t="n">
        <f aca="false">VALUE(AZ260)</f>
        <v>0</v>
      </c>
      <c r="BD260" s="246"/>
      <c r="BE260" s="180" t="n">
        <f aca="false">IF(MOD(ROW(),2),"",INDEX(BD$3:BD$600,ROW()/2))</f>
        <v>0</v>
      </c>
      <c r="BF260" s="181" t="n">
        <v>2.58</v>
      </c>
      <c r="BG260" s="182" t="n">
        <f aca="false">VALUE($BD261)</f>
        <v>0</v>
      </c>
    </row>
    <row r="261" customFormat="false" ht="13.5" hidden="false" customHeight="false" outlineLevel="0" collapsed="false">
      <c r="A261" s="208" t="n">
        <v>2.54</v>
      </c>
      <c r="B261" s="209" t="n">
        <v>3.03</v>
      </c>
      <c r="C261" s="213" t="n">
        <f aca="false">$C260+(($AM$20-$AM$10))/10</f>
        <v>-0.002</v>
      </c>
      <c r="D261" s="217" t="n">
        <f aca="false">$D260+(($AH$30-$AH$20))/10</f>
        <v>-0.000399999999999998</v>
      </c>
      <c r="E261" s="211" t="n">
        <f aca="false">$AC256</f>
        <v>0</v>
      </c>
      <c r="F261" s="212" t="n">
        <f aca="false">$F260+(($AR$20-$AR$10))/10</f>
        <v>-0.0088</v>
      </c>
      <c r="G261" s="218" t="n">
        <f aca="false">$G260+(($AW$20-$AW$10))/10</f>
        <v>-0.0148</v>
      </c>
      <c r="H261" s="213" t="n">
        <f aca="false">$BB256</f>
        <v>0</v>
      </c>
      <c r="I261" s="213" t="n">
        <f aca="false">$BG256</f>
        <v>0</v>
      </c>
      <c r="J261" s="165"/>
      <c r="Q261" s="249"/>
      <c r="R261" s="249"/>
      <c r="S261" s="165"/>
      <c r="T261" s="165"/>
      <c r="U261" s="165"/>
      <c r="V261" s="165"/>
      <c r="W261" s="165"/>
      <c r="Y261" s="164" t="n">
        <v>258</v>
      </c>
      <c r="Z261" s="246"/>
      <c r="AA261" s="180" t="str">
        <f aca="false">IF(MOD(ROW(),2),"",INDEX($Z$3:$Z$600,ROW()/2))</f>
        <v/>
      </c>
      <c r="AB261" s="181" t="n">
        <v>2.59</v>
      </c>
      <c r="AC261" s="182" t="n">
        <f aca="false">VALUE($Z262)</f>
        <v>0</v>
      </c>
      <c r="AD261" s="164" t="n">
        <v>258</v>
      </c>
      <c r="AE261" s="191"/>
      <c r="AF261" s="227" t="str">
        <f aca="false">IF(MOD(ROW(),10),"",INDEX(AE$3:AE$600,ROW()/10))</f>
        <v/>
      </c>
      <c r="AG261" s="228" t="n">
        <v>256</v>
      </c>
      <c r="AH261" s="229" t="e">
        <f aca="false">VALUE($AF261)</f>
        <v>#VALUE!</v>
      </c>
      <c r="AI261" s="164" t="n">
        <v>258</v>
      </c>
      <c r="AJ261" s="246"/>
      <c r="AK261" s="227" t="str">
        <f aca="false">IF(MOD(ROW(),10),"",INDEX(AJ$3:AJ$600,ROW()/10))</f>
        <v/>
      </c>
      <c r="AL261" s="228" t="n">
        <v>251</v>
      </c>
      <c r="AM261" s="229" t="e">
        <f aca="false">VALUE($AK261)</f>
        <v>#VALUE!</v>
      </c>
      <c r="AN261" s="164" t="n">
        <v>258</v>
      </c>
      <c r="AO261" s="190"/>
      <c r="AP261" s="227" t="str">
        <f aca="false">IF(MOD(ROW(),10),"",INDEX(AO$3:AO$600,ROW()/10))</f>
        <v/>
      </c>
      <c r="AQ261" s="181" t="n">
        <v>2.59</v>
      </c>
      <c r="AR261" s="229" t="e">
        <f aca="false">VALUE($AP261)</f>
        <v>#VALUE!</v>
      </c>
      <c r="AS261" s="164" t="n">
        <v>2580</v>
      </c>
      <c r="AT261" s="246"/>
      <c r="AU261" s="227" t="str">
        <f aca="false">IF(MOD(ROW(),10),"",INDEX(AT$3:AT$600,ROW()/10))</f>
        <v/>
      </c>
      <c r="AV261" s="181" t="n">
        <v>2.59</v>
      </c>
      <c r="AW261" s="229" t="e">
        <f aca="false">VALUE($AU261)</f>
        <v>#VALUE!</v>
      </c>
      <c r="AY261" s="246"/>
      <c r="AZ261" s="180" t="str">
        <f aca="false">IF(MOD(ROW(),2),"",INDEX(AY$3:AY$600,ROW()/2))</f>
        <v/>
      </c>
      <c r="BA261" s="181" t="n">
        <v>2.59</v>
      </c>
      <c r="BB261" s="182" t="e">
        <f aca="false">VALUE(AZ261)</f>
        <v>#VALUE!</v>
      </c>
      <c r="BD261" s="246"/>
      <c r="BE261" s="180" t="str">
        <f aca="false">IF(MOD(ROW(),2),"",INDEX(BD$3:BD$600,ROW()/2))</f>
        <v/>
      </c>
      <c r="BF261" s="181" t="n">
        <v>2.59</v>
      </c>
      <c r="BG261" s="182" t="n">
        <f aca="false">VALUE($BD262)</f>
        <v>0</v>
      </c>
    </row>
    <row r="262" customFormat="false" ht="13.5" hidden="false" customHeight="false" outlineLevel="0" collapsed="false">
      <c r="A262" s="208" t="n">
        <v>2.55</v>
      </c>
      <c r="B262" s="209" t="n">
        <v>3.02</v>
      </c>
      <c r="C262" s="213" t="n">
        <f aca="false">$C261+(($AM$20-$AM$10))/10</f>
        <v>-0.0025</v>
      </c>
      <c r="D262" s="217" t="n">
        <f aca="false">$D261+(($AH$30-$AH$20))/10</f>
        <v>-0.000499999999999997</v>
      </c>
      <c r="E262" s="211" t="n">
        <f aca="false">$AC257</f>
        <v>0</v>
      </c>
      <c r="F262" s="212" t="n">
        <f aca="false">$F261+(($AR$20-$AR$10))/10</f>
        <v>-0.011</v>
      </c>
      <c r="G262" s="218" t="n">
        <f aca="false">$G261+(($AW$20-$AW$10))/10</f>
        <v>-0.0185</v>
      </c>
      <c r="H262" s="213" t="n">
        <f aca="false">$BB256+($BB258-$BB256)/2</f>
        <v>0</v>
      </c>
      <c r="I262" s="213" t="n">
        <f aca="false">$BG256+($BG258-$BG256)/2</f>
        <v>0</v>
      </c>
      <c r="J262" s="165"/>
      <c r="Q262" s="249"/>
      <c r="R262" s="249"/>
      <c r="S262" s="165"/>
      <c r="T262" s="165"/>
      <c r="U262" s="165"/>
      <c r="V262" s="165"/>
      <c r="W262" s="165"/>
      <c r="Y262" s="164" t="n">
        <v>259</v>
      </c>
      <c r="Z262" s="246"/>
      <c r="AA262" s="180" t="n">
        <f aca="false">IF(MOD(ROW(),2),"",INDEX($Z$3:$Z$600,ROW()/2))</f>
        <v>159.07</v>
      </c>
      <c r="AB262" s="181" t="n">
        <v>2.6</v>
      </c>
      <c r="AC262" s="182" t="n">
        <f aca="false">VALUE($Z263)</f>
        <v>0</v>
      </c>
      <c r="AD262" s="164" t="n">
        <v>259</v>
      </c>
      <c r="AE262" s="191"/>
      <c r="AF262" s="227" t="str">
        <f aca="false">IF(MOD(ROW(),10),"",INDEX(AE$3:AE$600,ROW()/10))</f>
        <v/>
      </c>
      <c r="AG262" s="228" t="n">
        <v>257</v>
      </c>
      <c r="AH262" s="229" t="e">
        <f aca="false">VALUE($AF262)</f>
        <v>#VALUE!</v>
      </c>
      <c r="AI262" s="164" t="n">
        <v>259</v>
      </c>
      <c r="AJ262" s="246"/>
      <c r="AK262" s="227" t="str">
        <f aca="false">IF(MOD(ROW(),10),"",INDEX(AJ$3:AJ$600,ROW()/10))</f>
        <v/>
      </c>
      <c r="AL262" s="228" t="n">
        <v>252</v>
      </c>
      <c r="AM262" s="229" t="e">
        <f aca="false">VALUE($AK262)</f>
        <v>#VALUE!</v>
      </c>
      <c r="AN262" s="164" t="n">
        <v>259</v>
      </c>
      <c r="AO262" s="190"/>
      <c r="AP262" s="227" t="str">
        <f aca="false">IF(MOD(ROW(),10),"",INDEX(AO$3:AO$600,ROW()/10))</f>
        <v/>
      </c>
      <c r="AQ262" s="181" t="n">
        <v>2.6</v>
      </c>
      <c r="AR262" s="229" t="e">
        <f aca="false">VALUE($AP262)</f>
        <v>#VALUE!</v>
      </c>
      <c r="AS262" s="164" t="n">
        <v>2590</v>
      </c>
      <c r="AT262" s="246"/>
      <c r="AU262" s="227" t="str">
        <f aca="false">IF(MOD(ROW(),10),"",INDEX(AT$3:AT$600,ROW()/10))</f>
        <v/>
      </c>
      <c r="AV262" s="181" t="n">
        <v>2.6</v>
      </c>
      <c r="AW262" s="229" t="e">
        <f aca="false">VALUE($AU262)</f>
        <v>#VALUE!</v>
      </c>
      <c r="AY262" s="246"/>
      <c r="AZ262" s="180" t="n">
        <f aca="false">IF(MOD(ROW(),2),"",INDEX(AY$3:AY$600,ROW()/2))</f>
        <v>0</v>
      </c>
      <c r="BA262" s="181" t="n">
        <v>2.6</v>
      </c>
      <c r="BB262" s="182" t="n">
        <f aca="false">VALUE(AZ262)</f>
        <v>0</v>
      </c>
      <c r="BD262" s="246"/>
      <c r="BE262" s="180" t="n">
        <f aca="false">IF(MOD(ROW(),2),"",INDEX(BD$3:BD$600,ROW()/2))</f>
        <v>0</v>
      </c>
      <c r="BF262" s="181" t="n">
        <v>2.6</v>
      </c>
      <c r="BG262" s="182" t="n">
        <f aca="false">VALUE($BD263)</f>
        <v>0</v>
      </c>
    </row>
    <row r="263" customFormat="false" ht="13.5" hidden="false" customHeight="false" outlineLevel="0" collapsed="false">
      <c r="A263" s="208" t="n">
        <v>2.56</v>
      </c>
      <c r="B263" s="209" t="n">
        <v>3.01</v>
      </c>
      <c r="C263" s="213" t="n">
        <f aca="false">$C262+(($AM$20-$AM$10))/10</f>
        <v>-0.003</v>
      </c>
      <c r="D263" s="217" t="n">
        <f aca="false">$D262+(($AH$30-$AH$20))/10</f>
        <v>-0.000599999999999996</v>
      </c>
      <c r="E263" s="211" t="n">
        <f aca="false">$AC258</f>
        <v>0</v>
      </c>
      <c r="F263" s="212" t="n">
        <f aca="false">$F262+(($AR$20-$AR$10))/10</f>
        <v>-0.0132</v>
      </c>
      <c r="G263" s="218" t="n">
        <f aca="false">$G262+(($AW$20-$AW$10))/10</f>
        <v>-0.0222</v>
      </c>
      <c r="H263" s="213" t="n">
        <f aca="false">$BB258</f>
        <v>0</v>
      </c>
      <c r="I263" s="213" t="n">
        <f aca="false">$BG258</f>
        <v>0</v>
      </c>
      <c r="J263" s="165"/>
      <c r="Q263" s="249"/>
      <c r="R263" s="249"/>
      <c r="S263" s="165"/>
      <c r="T263" s="165"/>
      <c r="U263" s="165"/>
      <c r="V263" s="165"/>
      <c r="W263" s="165"/>
      <c r="Y263" s="164" t="n">
        <v>260</v>
      </c>
      <c r="Z263" s="246"/>
      <c r="AA263" s="180" t="str">
        <f aca="false">IF(MOD(ROW(),2),"",INDEX($Z$3:$Z$600,ROW()/2))</f>
        <v/>
      </c>
      <c r="AB263" s="181" t="n">
        <v>2.61</v>
      </c>
      <c r="AC263" s="182" t="n">
        <f aca="false">VALUE($Z264)</f>
        <v>0</v>
      </c>
      <c r="AD263" s="164" t="n">
        <v>260</v>
      </c>
      <c r="AE263" s="191"/>
      <c r="AF263" s="227" t="str">
        <f aca="false">IF(MOD(ROW(),10),"",INDEX(AE$3:AE$600,ROW()/10))</f>
        <v/>
      </c>
      <c r="AG263" s="228" t="n">
        <v>258</v>
      </c>
      <c r="AH263" s="229" t="e">
        <f aca="false">VALUE($AF263)</f>
        <v>#VALUE!</v>
      </c>
      <c r="AI263" s="164" t="n">
        <v>260</v>
      </c>
      <c r="AJ263" s="246"/>
      <c r="AK263" s="227" t="str">
        <f aca="false">IF(MOD(ROW(),10),"",INDEX(AJ$3:AJ$600,ROW()/10))</f>
        <v/>
      </c>
      <c r="AL263" s="228" t="n">
        <v>253</v>
      </c>
      <c r="AM263" s="229" t="e">
        <f aca="false">VALUE($AK263)</f>
        <v>#VALUE!</v>
      </c>
      <c r="AN263" s="164" t="n">
        <v>260</v>
      </c>
      <c r="AO263" s="190"/>
      <c r="AP263" s="227" t="str">
        <f aca="false">IF(MOD(ROW(),10),"",INDEX(AO$3:AO$600,ROW()/10))</f>
        <v/>
      </c>
      <c r="AQ263" s="181" t="n">
        <v>2.61</v>
      </c>
      <c r="AR263" s="229" t="e">
        <f aca="false">VALUE($AP263)</f>
        <v>#VALUE!</v>
      </c>
      <c r="AS263" s="164" t="n">
        <v>2600</v>
      </c>
      <c r="AT263" s="246"/>
      <c r="AU263" s="227" t="str">
        <f aca="false">IF(MOD(ROW(),10),"",INDEX(AT$3:AT$600,ROW()/10))</f>
        <v/>
      </c>
      <c r="AV263" s="181" t="n">
        <v>2.61</v>
      </c>
      <c r="AW263" s="229" t="e">
        <f aca="false">VALUE($AU263)</f>
        <v>#VALUE!</v>
      </c>
      <c r="AY263" s="246"/>
      <c r="AZ263" s="180" t="str">
        <f aca="false">IF(MOD(ROW(),2),"",INDEX(AY$3:AY$600,ROW()/2))</f>
        <v/>
      </c>
      <c r="BA263" s="181" t="n">
        <v>2.61</v>
      </c>
      <c r="BB263" s="182" t="e">
        <f aca="false">VALUE(AZ263)</f>
        <v>#VALUE!</v>
      </c>
      <c r="BD263" s="246"/>
      <c r="BE263" s="180" t="str">
        <f aca="false">IF(MOD(ROW(),2),"",INDEX(BD$3:BD$600,ROW()/2))</f>
        <v/>
      </c>
      <c r="BF263" s="181" t="n">
        <v>2.61</v>
      </c>
      <c r="BG263" s="182" t="n">
        <f aca="false">VALUE($BD264)</f>
        <v>0</v>
      </c>
    </row>
    <row r="264" customFormat="false" ht="13.5" hidden="false" customHeight="false" outlineLevel="0" collapsed="false">
      <c r="A264" s="208" t="n">
        <v>2.57</v>
      </c>
      <c r="B264" s="209" t="n">
        <v>3</v>
      </c>
      <c r="C264" s="213" t="n">
        <f aca="false">$C263+(($AM$20-$AM$10))/10</f>
        <v>-0.0035</v>
      </c>
      <c r="D264" s="217" t="n">
        <f aca="false">$D263+(($AH$30-$AH$20))/10</f>
        <v>-0.000699999999999996</v>
      </c>
      <c r="E264" s="211" t="n">
        <f aca="false">$AC259</f>
        <v>0</v>
      </c>
      <c r="F264" s="212" t="n">
        <f aca="false">$F263+(($AR$20-$AR$10))/10</f>
        <v>-0.0154</v>
      </c>
      <c r="G264" s="218" t="n">
        <f aca="false">$G263+(($AW$20-$AW$10))/10</f>
        <v>-0.0259</v>
      </c>
      <c r="H264" s="213" t="n">
        <f aca="false">$BB258+($BB260-$BB258)/2</f>
        <v>0</v>
      </c>
      <c r="I264" s="213" t="n">
        <f aca="false">$BG258+($BG260-$BG258)/2</f>
        <v>0</v>
      </c>
      <c r="J264" s="165"/>
      <c r="Q264" s="249"/>
      <c r="R264" s="249"/>
      <c r="S264" s="165"/>
      <c r="T264" s="165"/>
      <c r="U264" s="165"/>
      <c r="V264" s="165"/>
      <c r="W264" s="165"/>
      <c r="Y264" s="164" t="n">
        <v>261</v>
      </c>
      <c r="Z264" s="246"/>
      <c r="AA264" s="180" t="n">
        <f aca="false">IF(MOD(ROW(),2),"",INDEX($Z$3:$Z$600,ROW()/2))</f>
        <v>160.39</v>
      </c>
      <c r="AB264" s="181" t="n">
        <v>2.62</v>
      </c>
      <c r="AC264" s="182" t="n">
        <f aca="false">VALUE($Z265)</f>
        <v>0</v>
      </c>
      <c r="AD264" s="164" t="n">
        <v>261</v>
      </c>
      <c r="AE264" s="191"/>
      <c r="AF264" s="227" t="str">
        <f aca="false">IF(MOD(ROW(),10),"",INDEX(AE$3:AE$600,ROW()/10))</f>
        <v/>
      </c>
      <c r="AG264" s="228" t="n">
        <v>259</v>
      </c>
      <c r="AH264" s="229" t="e">
        <f aca="false">VALUE($AF264)</f>
        <v>#VALUE!</v>
      </c>
      <c r="AI264" s="164" t="n">
        <v>261</v>
      </c>
      <c r="AJ264" s="246"/>
      <c r="AK264" s="227" t="str">
        <f aca="false">IF(MOD(ROW(),10),"",INDEX(AJ$3:AJ$600,ROW()/10))</f>
        <v/>
      </c>
      <c r="AL264" s="228" t="n">
        <v>254</v>
      </c>
      <c r="AM264" s="229" t="e">
        <f aca="false">VALUE($AK264)</f>
        <v>#VALUE!</v>
      </c>
      <c r="AN264" s="164" t="n">
        <v>261</v>
      </c>
      <c r="AO264" s="190"/>
      <c r="AP264" s="227" t="str">
        <f aca="false">IF(MOD(ROW(),10),"",INDEX(AO$3:AO$600,ROW()/10))</f>
        <v/>
      </c>
      <c r="AQ264" s="181" t="n">
        <v>2.62</v>
      </c>
      <c r="AR264" s="229" t="e">
        <f aca="false">VALUE($AP264)</f>
        <v>#VALUE!</v>
      </c>
      <c r="AS264" s="164" t="n">
        <v>2610</v>
      </c>
      <c r="AT264" s="246"/>
      <c r="AU264" s="227" t="str">
        <f aca="false">IF(MOD(ROW(),10),"",INDEX(AT$3:AT$600,ROW()/10))</f>
        <v/>
      </c>
      <c r="AV264" s="181" t="n">
        <v>2.62</v>
      </c>
      <c r="AW264" s="229" t="e">
        <f aca="false">VALUE($AU264)</f>
        <v>#VALUE!</v>
      </c>
      <c r="AY264" s="246"/>
      <c r="AZ264" s="180" t="n">
        <f aca="false">IF(MOD(ROW(),2),"",INDEX(AY$3:AY$600,ROW()/2))</f>
        <v>0</v>
      </c>
      <c r="BA264" s="181" t="n">
        <v>2.62</v>
      </c>
      <c r="BB264" s="182" t="n">
        <f aca="false">VALUE(AZ264)</f>
        <v>0</v>
      </c>
      <c r="BD264" s="246"/>
      <c r="BE264" s="180" t="n">
        <f aca="false">IF(MOD(ROW(),2),"",INDEX(BD$3:BD$600,ROW()/2))</f>
        <v>0</v>
      </c>
      <c r="BF264" s="181" t="n">
        <v>2.62</v>
      </c>
      <c r="BG264" s="182" t="n">
        <f aca="false">VALUE($BD265)</f>
        <v>0</v>
      </c>
    </row>
    <row r="265" customFormat="false" ht="13.5" hidden="false" customHeight="false" outlineLevel="0" collapsed="false">
      <c r="A265" s="208" t="n">
        <v>2.58</v>
      </c>
      <c r="B265" s="209" t="n">
        <v>2.99</v>
      </c>
      <c r="C265" s="213" t="n">
        <f aca="false">$C264+(($AM$20-$AM$10))/10</f>
        <v>-0.004</v>
      </c>
      <c r="D265" s="217" t="n">
        <f aca="false">$D264+(($AH$30-$AH$20))/10</f>
        <v>-0.000799999999999995</v>
      </c>
      <c r="E265" s="211" t="n">
        <f aca="false">$AC260</f>
        <v>0</v>
      </c>
      <c r="F265" s="212" t="n">
        <f aca="false">$F264+(($AR$20-$AR$10))/10</f>
        <v>-0.0176</v>
      </c>
      <c r="G265" s="218" t="n">
        <f aca="false">$G264+(($AW$20-$AW$10))/10</f>
        <v>-0.0296</v>
      </c>
      <c r="H265" s="213" t="n">
        <f aca="false">$BB260</f>
        <v>0</v>
      </c>
      <c r="I265" s="213" t="n">
        <f aca="false">$BG260</f>
        <v>0</v>
      </c>
      <c r="J265" s="165"/>
      <c r="Q265" s="249"/>
      <c r="R265" s="249"/>
      <c r="S265" s="165"/>
      <c r="T265" s="165"/>
      <c r="U265" s="165"/>
      <c r="V265" s="165"/>
      <c r="W265" s="165"/>
      <c r="Y265" s="164" t="n">
        <v>262</v>
      </c>
      <c r="Z265" s="246"/>
      <c r="AA265" s="180" t="str">
        <f aca="false">IF(MOD(ROW(),2),"",INDEX($Z$3:$Z$600,ROW()/2))</f>
        <v/>
      </c>
      <c r="AB265" s="181" t="n">
        <v>2.63</v>
      </c>
      <c r="AC265" s="182" t="n">
        <f aca="false">VALUE($Z266)</f>
        <v>0</v>
      </c>
      <c r="AD265" s="164" t="n">
        <v>262</v>
      </c>
      <c r="AE265" s="191"/>
      <c r="AF265" s="227" t="str">
        <f aca="false">IF(MOD(ROW(),10),"",INDEX(AE$3:AE$600,ROW()/10))</f>
        <v/>
      </c>
      <c r="AG265" s="228" t="n">
        <v>260</v>
      </c>
      <c r="AH265" s="229" t="e">
        <f aca="false">VALUE($AF265)</f>
        <v>#VALUE!</v>
      </c>
      <c r="AI265" s="164" t="n">
        <v>262</v>
      </c>
      <c r="AJ265" s="246"/>
      <c r="AK265" s="227" t="str">
        <f aca="false">IF(MOD(ROW(),10),"",INDEX(AJ$3:AJ$600,ROW()/10))</f>
        <v/>
      </c>
      <c r="AL265" s="228" t="n">
        <v>255</v>
      </c>
      <c r="AM265" s="229" t="e">
        <f aca="false">VALUE($AK265)</f>
        <v>#VALUE!</v>
      </c>
      <c r="AN265" s="164" t="n">
        <v>262</v>
      </c>
      <c r="AO265" s="190"/>
      <c r="AP265" s="227" t="str">
        <f aca="false">IF(MOD(ROW(),10),"",INDEX(AO$3:AO$600,ROW()/10))</f>
        <v/>
      </c>
      <c r="AQ265" s="181" t="n">
        <v>2.63</v>
      </c>
      <c r="AR265" s="229" t="e">
        <f aca="false">VALUE($AP265)</f>
        <v>#VALUE!</v>
      </c>
      <c r="AS265" s="164" t="n">
        <v>2620</v>
      </c>
      <c r="AT265" s="246"/>
      <c r="AU265" s="227" t="str">
        <f aca="false">IF(MOD(ROW(),10),"",INDEX(AT$3:AT$600,ROW()/10))</f>
        <v/>
      </c>
      <c r="AV265" s="181" t="n">
        <v>2.63</v>
      </c>
      <c r="AW265" s="229" t="e">
        <f aca="false">VALUE($AU265)</f>
        <v>#VALUE!</v>
      </c>
      <c r="AY265" s="246"/>
      <c r="AZ265" s="180" t="str">
        <f aca="false">IF(MOD(ROW(),2),"",INDEX(AY$3:AY$600,ROW()/2))</f>
        <v/>
      </c>
      <c r="BA265" s="181" t="n">
        <v>2.63</v>
      </c>
      <c r="BB265" s="182" t="e">
        <f aca="false">VALUE(AZ265)</f>
        <v>#VALUE!</v>
      </c>
      <c r="BD265" s="246"/>
      <c r="BE265" s="180" t="str">
        <f aca="false">IF(MOD(ROW(),2),"",INDEX(BD$3:BD$600,ROW()/2))</f>
        <v/>
      </c>
      <c r="BF265" s="181" t="n">
        <v>2.63</v>
      </c>
      <c r="BG265" s="182" t="n">
        <f aca="false">VALUE($BD266)</f>
        <v>0</v>
      </c>
    </row>
    <row r="266" customFormat="false" ht="13.5" hidden="false" customHeight="false" outlineLevel="0" collapsed="false">
      <c r="A266" s="208" t="n">
        <v>2.59</v>
      </c>
      <c r="B266" s="209" t="n">
        <v>2.98</v>
      </c>
      <c r="C266" s="213" t="n">
        <f aca="false">$C265+(($AM$20-$AM$10))/10</f>
        <v>-0.0045</v>
      </c>
      <c r="D266" s="217" t="n">
        <f aca="false">$D265+(($AH$30-$AH$20))/10</f>
        <v>-0.000899999999999995</v>
      </c>
      <c r="E266" s="211" t="n">
        <f aca="false">$AC261</f>
        <v>0</v>
      </c>
      <c r="F266" s="212" t="n">
        <f aca="false">$F265+(($AR$20-$AR$10))/10</f>
        <v>-0.0198</v>
      </c>
      <c r="G266" s="218" t="n">
        <f aca="false">$G265+(($AW$20-$AW$10))/10</f>
        <v>-0.0333</v>
      </c>
      <c r="H266" s="213" t="n">
        <f aca="false">$BB260+($BB262-$BB260)/2</f>
        <v>0</v>
      </c>
      <c r="I266" s="213" t="n">
        <f aca="false">$BG260+($BG262-$BG260)/2</f>
        <v>0</v>
      </c>
      <c r="J266" s="165"/>
      <c r="Q266" s="249"/>
      <c r="R266" s="249"/>
      <c r="S266" s="165"/>
      <c r="T266" s="165"/>
      <c r="U266" s="165"/>
      <c r="V266" s="165"/>
      <c r="W266" s="165"/>
      <c r="Y266" s="164" t="n">
        <v>263</v>
      </c>
      <c r="Z266" s="246"/>
      <c r="AA266" s="180" t="n">
        <f aca="false">IF(MOD(ROW(),2),"",INDEX($Z$3:$Z$600,ROW()/2))</f>
        <v>161.72</v>
      </c>
      <c r="AB266" s="181" t="n">
        <v>2.64</v>
      </c>
      <c r="AC266" s="182" t="n">
        <f aca="false">VALUE($Z267)</f>
        <v>0</v>
      </c>
      <c r="AD266" s="164" t="n">
        <v>263</v>
      </c>
      <c r="AE266" s="191"/>
      <c r="AF266" s="227" t="str">
        <f aca="false">IF(MOD(ROW(),10),"",INDEX(AE$3:AE$600,ROW()/10))</f>
        <v/>
      </c>
      <c r="AG266" s="228" t="n">
        <v>261</v>
      </c>
      <c r="AH266" s="229" t="e">
        <f aca="false">VALUE($AF266)</f>
        <v>#VALUE!</v>
      </c>
      <c r="AI266" s="164" t="n">
        <v>263</v>
      </c>
      <c r="AJ266" s="246"/>
      <c r="AK266" s="227" t="str">
        <f aca="false">IF(MOD(ROW(),10),"",INDEX(AJ$3:AJ$600,ROW()/10))</f>
        <v/>
      </c>
      <c r="AL266" s="228" t="n">
        <v>256</v>
      </c>
      <c r="AM266" s="229" t="e">
        <f aca="false">VALUE($AK266)</f>
        <v>#VALUE!</v>
      </c>
      <c r="AN266" s="164" t="n">
        <v>263</v>
      </c>
      <c r="AO266" s="190"/>
      <c r="AP266" s="227" t="str">
        <f aca="false">IF(MOD(ROW(),10),"",INDEX(AO$3:AO$600,ROW()/10))</f>
        <v/>
      </c>
      <c r="AQ266" s="181" t="n">
        <v>2.64</v>
      </c>
      <c r="AR266" s="229" t="e">
        <f aca="false">VALUE($AP266)</f>
        <v>#VALUE!</v>
      </c>
      <c r="AS266" s="164" t="n">
        <v>2630</v>
      </c>
      <c r="AT266" s="246"/>
      <c r="AU266" s="227" t="str">
        <f aca="false">IF(MOD(ROW(),10),"",INDEX(AT$3:AT$600,ROW()/10))</f>
        <v/>
      </c>
      <c r="AV266" s="181" t="n">
        <v>2.64</v>
      </c>
      <c r="AW266" s="229" t="e">
        <f aca="false">VALUE($AU266)</f>
        <v>#VALUE!</v>
      </c>
      <c r="AY266" s="246"/>
      <c r="AZ266" s="180" t="n">
        <f aca="false">IF(MOD(ROW(),2),"",INDEX(AY$3:AY$600,ROW()/2))</f>
        <v>0</v>
      </c>
      <c r="BA266" s="181" t="n">
        <v>2.64</v>
      </c>
      <c r="BB266" s="182" t="n">
        <f aca="false">VALUE(AZ266)</f>
        <v>0</v>
      </c>
      <c r="BD266" s="246"/>
      <c r="BE266" s="180" t="n">
        <f aca="false">IF(MOD(ROW(),2),"",INDEX(BD$3:BD$600,ROW()/2))</f>
        <v>0</v>
      </c>
      <c r="BF266" s="181" t="n">
        <v>2.64</v>
      </c>
      <c r="BG266" s="182" t="n">
        <f aca="false">VALUE($BD267)</f>
        <v>0</v>
      </c>
    </row>
    <row r="267" customFormat="false" ht="13.5" hidden="false" customHeight="false" outlineLevel="0" collapsed="false">
      <c r="A267" s="208" t="n">
        <v>2.6</v>
      </c>
      <c r="B267" s="209" t="n">
        <v>2.97</v>
      </c>
      <c r="C267" s="213" t="n">
        <f aca="false">$AM270</f>
        <v>0</v>
      </c>
      <c r="D267" s="241" t="n">
        <f aca="false">$AH270</f>
        <v>0</v>
      </c>
      <c r="E267" s="211" t="n">
        <f aca="false">$AC262</f>
        <v>0</v>
      </c>
      <c r="F267" s="212" t="n">
        <f aca="false">$AR270</f>
        <v>0</v>
      </c>
      <c r="G267" s="218" t="n">
        <f aca="false">$AW270</f>
        <v>0</v>
      </c>
      <c r="H267" s="213" t="n">
        <f aca="false">$BB262</f>
        <v>0</v>
      </c>
      <c r="I267" s="213" t="n">
        <f aca="false">$BG262</f>
        <v>0</v>
      </c>
      <c r="J267" s="165"/>
      <c r="Q267" s="249"/>
      <c r="R267" s="249"/>
      <c r="S267" s="165"/>
      <c r="T267" s="165"/>
      <c r="U267" s="165"/>
      <c r="V267" s="165"/>
      <c r="W267" s="165"/>
      <c r="Y267" s="164" t="n">
        <v>264</v>
      </c>
      <c r="Z267" s="246"/>
      <c r="AA267" s="180" t="str">
        <f aca="false">IF(MOD(ROW(),2),"",INDEX($Z$3:$Z$600,ROW()/2))</f>
        <v/>
      </c>
      <c r="AB267" s="181" t="n">
        <v>2.65</v>
      </c>
      <c r="AC267" s="182" t="n">
        <f aca="false">VALUE($Z268)</f>
        <v>0</v>
      </c>
      <c r="AD267" s="164" t="n">
        <v>264</v>
      </c>
      <c r="AE267" s="191"/>
      <c r="AF267" s="227" t="str">
        <f aca="false">IF(MOD(ROW(),10),"",INDEX(AE$3:AE$600,ROW()/10))</f>
        <v/>
      </c>
      <c r="AG267" s="228" t="n">
        <v>262</v>
      </c>
      <c r="AH267" s="229" t="e">
        <f aca="false">VALUE($AF267)</f>
        <v>#VALUE!</v>
      </c>
      <c r="AI267" s="164" t="n">
        <v>264</v>
      </c>
      <c r="AJ267" s="246"/>
      <c r="AK267" s="227" t="str">
        <f aca="false">IF(MOD(ROW(),10),"",INDEX(AJ$3:AJ$600,ROW()/10))</f>
        <v/>
      </c>
      <c r="AL267" s="228" t="n">
        <v>257</v>
      </c>
      <c r="AM267" s="229" t="e">
        <f aca="false">VALUE($AK267)</f>
        <v>#VALUE!</v>
      </c>
      <c r="AN267" s="164" t="n">
        <v>264</v>
      </c>
      <c r="AO267" s="190"/>
      <c r="AP267" s="227" t="str">
        <f aca="false">IF(MOD(ROW(),10),"",INDEX(AO$3:AO$600,ROW()/10))</f>
        <v/>
      </c>
      <c r="AQ267" s="181" t="n">
        <v>2.65</v>
      </c>
      <c r="AR267" s="229" t="e">
        <f aca="false">VALUE($AP267)</f>
        <v>#VALUE!</v>
      </c>
      <c r="AS267" s="164" t="n">
        <v>2640</v>
      </c>
      <c r="AT267" s="246"/>
      <c r="AU267" s="227" t="str">
        <f aca="false">IF(MOD(ROW(),10),"",INDEX(AT$3:AT$600,ROW()/10))</f>
        <v/>
      </c>
      <c r="AV267" s="181" t="n">
        <v>2.65</v>
      </c>
      <c r="AW267" s="229" t="e">
        <f aca="false">VALUE($AU267)</f>
        <v>#VALUE!</v>
      </c>
      <c r="AY267" s="246"/>
      <c r="AZ267" s="180" t="str">
        <f aca="false">IF(MOD(ROW(),2),"",INDEX(AY$3:AY$600,ROW()/2))</f>
        <v/>
      </c>
      <c r="BA267" s="181" t="n">
        <v>2.65</v>
      </c>
      <c r="BB267" s="182" t="e">
        <f aca="false">VALUE(AZ267)</f>
        <v>#VALUE!</v>
      </c>
      <c r="BD267" s="246"/>
      <c r="BE267" s="180" t="str">
        <f aca="false">IF(MOD(ROW(),2),"",INDEX(BD$3:BD$600,ROW()/2))</f>
        <v/>
      </c>
      <c r="BF267" s="181" t="n">
        <v>2.65</v>
      </c>
      <c r="BG267" s="182" t="n">
        <f aca="false">VALUE($BD268)</f>
        <v>0</v>
      </c>
    </row>
    <row r="268" customFormat="false" ht="13.5" hidden="false" customHeight="false" outlineLevel="0" collapsed="false">
      <c r="A268" s="208" t="n">
        <v>2.61</v>
      </c>
      <c r="B268" s="209" t="n">
        <v>2.96</v>
      </c>
      <c r="C268" s="213" t="n">
        <f aca="false">$C267+(($AM$20-$AM$10))/10</f>
        <v>-0.0005</v>
      </c>
      <c r="D268" s="217" t="n">
        <f aca="false">$D267+(($AH$30-$AH$20))/10</f>
        <v>-9.99999999999994E-005</v>
      </c>
      <c r="E268" s="211" t="n">
        <f aca="false">$AC263</f>
        <v>0</v>
      </c>
      <c r="F268" s="212" t="n">
        <f aca="false">$F267+(($AR$20-$AR$10))/10</f>
        <v>-0.0022</v>
      </c>
      <c r="G268" s="218" t="n">
        <f aca="false">$G267+(($AW$20-$AW$10))/10</f>
        <v>-0.0037</v>
      </c>
      <c r="H268" s="213" t="n">
        <f aca="false">$BB262+($BB264-$BB262)/2</f>
        <v>0</v>
      </c>
      <c r="I268" s="213" t="n">
        <f aca="false">$BG262+($BG264-$BG262)/2</f>
        <v>0</v>
      </c>
      <c r="J268" s="165"/>
      <c r="Q268" s="249"/>
      <c r="R268" s="249"/>
      <c r="S268" s="165"/>
      <c r="T268" s="165"/>
      <c r="U268" s="165"/>
      <c r="V268" s="165"/>
      <c r="W268" s="165"/>
      <c r="Y268" s="164" t="n">
        <v>265</v>
      </c>
      <c r="Z268" s="246"/>
      <c r="AA268" s="180" t="n">
        <f aca="false">IF(MOD(ROW(),2),"",INDEX($Z$3:$Z$600,ROW()/2))</f>
        <v>163.04</v>
      </c>
      <c r="AB268" s="181" t="n">
        <v>2.66</v>
      </c>
      <c r="AC268" s="182" t="n">
        <f aca="false">VALUE($Z269)</f>
        <v>0</v>
      </c>
      <c r="AD268" s="164" t="n">
        <v>265</v>
      </c>
      <c r="AE268" s="191"/>
      <c r="AF268" s="227" t="str">
        <f aca="false">IF(MOD(ROW(),10),"",INDEX(AE$3:AE$600,ROW()/10))</f>
        <v/>
      </c>
      <c r="AG268" s="228" t="n">
        <v>263</v>
      </c>
      <c r="AH268" s="229" t="e">
        <f aca="false">VALUE($AF268)</f>
        <v>#VALUE!</v>
      </c>
      <c r="AI268" s="164" t="n">
        <v>265</v>
      </c>
      <c r="AJ268" s="246"/>
      <c r="AK268" s="227" t="str">
        <f aca="false">IF(MOD(ROW(),10),"",INDEX(AJ$3:AJ$600,ROW()/10))</f>
        <v/>
      </c>
      <c r="AL268" s="228" t="n">
        <v>258</v>
      </c>
      <c r="AM268" s="229" t="e">
        <f aca="false">VALUE($AK268)</f>
        <v>#VALUE!</v>
      </c>
      <c r="AN268" s="164" t="n">
        <v>265</v>
      </c>
      <c r="AO268" s="190"/>
      <c r="AP268" s="227" t="str">
        <f aca="false">IF(MOD(ROW(),10),"",INDEX(AO$3:AO$600,ROW()/10))</f>
        <v/>
      </c>
      <c r="AQ268" s="181" t="n">
        <v>2.66</v>
      </c>
      <c r="AR268" s="229" t="e">
        <f aca="false">VALUE($AP268)</f>
        <v>#VALUE!</v>
      </c>
      <c r="AS268" s="164" t="n">
        <v>2650</v>
      </c>
      <c r="AT268" s="246"/>
      <c r="AU268" s="227" t="str">
        <f aca="false">IF(MOD(ROW(),10),"",INDEX(AT$3:AT$600,ROW()/10))</f>
        <v/>
      </c>
      <c r="AV268" s="181" t="n">
        <v>2.66</v>
      </c>
      <c r="AW268" s="229" t="e">
        <f aca="false">VALUE($AU268)</f>
        <v>#VALUE!</v>
      </c>
      <c r="AY268" s="246"/>
      <c r="AZ268" s="180" t="n">
        <f aca="false">IF(MOD(ROW(),2),"",INDEX(AY$3:AY$600,ROW()/2))</f>
        <v>0</v>
      </c>
      <c r="BA268" s="181" t="n">
        <v>2.66</v>
      </c>
      <c r="BB268" s="182" t="n">
        <f aca="false">VALUE(AZ268)</f>
        <v>0</v>
      </c>
      <c r="BD268" s="246"/>
      <c r="BE268" s="180" t="n">
        <f aca="false">IF(MOD(ROW(),2),"",INDEX(BD$3:BD$600,ROW()/2))</f>
        <v>0</v>
      </c>
      <c r="BF268" s="181" t="n">
        <v>2.66</v>
      </c>
      <c r="BG268" s="182" t="n">
        <f aca="false">VALUE($BD269)</f>
        <v>0</v>
      </c>
    </row>
    <row r="269" customFormat="false" ht="13.5" hidden="false" customHeight="false" outlineLevel="0" collapsed="false">
      <c r="A269" s="208" t="n">
        <v>2.62</v>
      </c>
      <c r="B269" s="209" t="n">
        <v>2.95</v>
      </c>
      <c r="C269" s="213" t="n">
        <f aca="false">$C268+(($AM$20-$AM$10))/10</f>
        <v>-0.001</v>
      </c>
      <c r="D269" s="217" t="n">
        <f aca="false">$D268+(($AH$30-$AH$20))/10</f>
        <v>-0.000199999999999999</v>
      </c>
      <c r="E269" s="211" t="n">
        <f aca="false">$AC264</f>
        <v>0</v>
      </c>
      <c r="F269" s="212" t="n">
        <f aca="false">$F268+(($AR$20-$AR$10))/10</f>
        <v>-0.0044</v>
      </c>
      <c r="G269" s="218" t="n">
        <f aca="false">$G268+(($AW$20-$AW$10))/10</f>
        <v>-0.0074</v>
      </c>
      <c r="H269" s="213" t="n">
        <f aca="false">$BB264</f>
        <v>0</v>
      </c>
      <c r="I269" s="213" t="n">
        <f aca="false">$BG264</f>
        <v>0</v>
      </c>
      <c r="J269" s="165"/>
      <c r="Q269" s="249"/>
      <c r="R269" s="249"/>
      <c r="S269" s="165"/>
      <c r="T269" s="165"/>
      <c r="U269" s="165"/>
      <c r="V269" s="165"/>
      <c r="W269" s="165"/>
      <c r="Y269" s="164" t="n">
        <v>266</v>
      </c>
      <c r="Z269" s="246"/>
      <c r="AA269" s="180" t="str">
        <f aca="false">IF(MOD(ROW(),2),"",INDEX($Z$3:$Z$600,ROW()/2))</f>
        <v/>
      </c>
      <c r="AB269" s="181" t="n">
        <v>2.67</v>
      </c>
      <c r="AC269" s="182" t="n">
        <f aca="false">VALUE($Z270)</f>
        <v>0</v>
      </c>
      <c r="AD269" s="164" t="n">
        <v>266</v>
      </c>
      <c r="AE269" s="191"/>
      <c r="AF269" s="227" t="str">
        <f aca="false">IF(MOD(ROW(),10),"",INDEX(AE$3:AE$600,ROW()/10))</f>
        <v/>
      </c>
      <c r="AG269" s="228" t="n">
        <v>264</v>
      </c>
      <c r="AH269" s="229" t="e">
        <f aca="false">VALUE($AF269)</f>
        <v>#VALUE!</v>
      </c>
      <c r="AI269" s="164" t="n">
        <v>266</v>
      </c>
      <c r="AJ269" s="246"/>
      <c r="AK269" s="227" t="str">
        <f aca="false">IF(MOD(ROW(),10),"",INDEX(AJ$3:AJ$600,ROW()/10))</f>
        <v/>
      </c>
      <c r="AL269" s="228" t="n">
        <v>259</v>
      </c>
      <c r="AM269" s="229" t="e">
        <f aca="false">VALUE($AK269)</f>
        <v>#VALUE!</v>
      </c>
      <c r="AN269" s="164" t="n">
        <v>266</v>
      </c>
      <c r="AO269" s="190"/>
      <c r="AP269" s="227" t="str">
        <f aca="false">IF(MOD(ROW(),10),"",INDEX(AO$3:AO$600,ROW()/10))</f>
        <v/>
      </c>
      <c r="AQ269" s="181" t="n">
        <v>2.67</v>
      </c>
      <c r="AR269" s="229" t="e">
        <f aca="false">VALUE($AP269)</f>
        <v>#VALUE!</v>
      </c>
      <c r="AS269" s="164" t="n">
        <v>2660</v>
      </c>
      <c r="AT269" s="246"/>
      <c r="AU269" s="227" t="str">
        <f aca="false">IF(MOD(ROW(),10),"",INDEX(AT$3:AT$600,ROW()/10))</f>
        <v/>
      </c>
      <c r="AV269" s="181" t="n">
        <v>2.67</v>
      </c>
      <c r="AW269" s="229" t="e">
        <f aca="false">VALUE($AU269)</f>
        <v>#VALUE!</v>
      </c>
      <c r="AY269" s="246"/>
      <c r="AZ269" s="180" t="str">
        <f aca="false">IF(MOD(ROW(),2),"",INDEX(AY$3:AY$600,ROW()/2))</f>
        <v/>
      </c>
      <c r="BA269" s="181" t="n">
        <v>2.67</v>
      </c>
      <c r="BB269" s="182" t="e">
        <f aca="false">VALUE(AZ269)</f>
        <v>#VALUE!</v>
      </c>
      <c r="BD269" s="246"/>
      <c r="BE269" s="180" t="str">
        <f aca="false">IF(MOD(ROW(),2),"",INDEX(BD$3:BD$600,ROW()/2))</f>
        <v/>
      </c>
      <c r="BF269" s="181" t="n">
        <v>2.67</v>
      </c>
      <c r="BG269" s="182" t="n">
        <f aca="false">VALUE($BD270)</f>
        <v>0</v>
      </c>
    </row>
    <row r="270" customFormat="false" ht="13.5" hidden="false" customHeight="false" outlineLevel="0" collapsed="false">
      <c r="A270" s="208" t="n">
        <v>2.63</v>
      </c>
      <c r="B270" s="209" t="n">
        <v>2.94</v>
      </c>
      <c r="C270" s="213" t="n">
        <f aca="false">$C269+(($AM$20-$AM$10))/10</f>
        <v>-0.0015</v>
      </c>
      <c r="D270" s="217" t="n">
        <f aca="false">$D269+(($AH$30-$AH$20))/10</f>
        <v>-0.000299999999999998</v>
      </c>
      <c r="E270" s="211" t="n">
        <f aca="false">$AC265</f>
        <v>0</v>
      </c>
      <c r="F270" s="212" t="n">
        <f aca="false">$F269+(($AR$20-$AR$10))/10</f>
        <v>-0.0066</v>
      </c>
      <c r="G270" s="218" t="n">
        <f aca="false">$G269+(($AW$20-$AW$10))/10</f>
        <v>-0.0111</v>
      </c>
      <c r="H270" s="213" t="n">
        <f aca="false">$BB264+($BB266-$BB264)/2</f>
        <v>0</v>
      </c>
      <c r="I270" s="213" t="n">
        <f aca="false">$BG264+($BG266-$BG264)/2</f>
        <v>0</v>
      </c>
      <c r="J270" s="165"/>
      <c r="Q270" s="249"/>
      <c r="R270" s="249"/>
      <c r="S270" s="165"/>
      <c r="T270" s="165"/>
      <c r="U270" s="165"/>
      <c r="V270" s="165"/>
      <c r="W270" s="165"/>
      <c r="Y270" s="164" t="n">
        <v>267</v>
      </c>
      <c r="Z270" s="246"/>
      <c r="AA270" s="180" t="n">
        <f aca="false">IF(MOD(ROW(),2),"",INDEX($Z$3:$Z$600,ROW()/2))</f>
        <v>164.36</v>
      </c>
      <c r="AB270" s="181" t="n">
        <v>2.68</v>
      </c>
      <c r="AC270" s="182" t="n">
        <f aca="false">VALUE($Z271)</f>
        <v>0</v>
      </c>
      <c r="AD270" s="164" t="n">
        <v>267</v>
      </c>
      <c r="AE270" s="191"/>
      <c r="AF270" s="227" t="n">
        <f aca="false">IF(MOD(ROW(),10),"",INDEX(AE$3:AE$600,ROW()/10))</f>
        <v>0</v>
      </c>
      <c r="AG270" s="228" t="n">
        <v>265</v>
      </c>
      <c r="AH270" s="229" t="n">
        <f aca="false">VALUE($AF270)</f>
        <v>0</v>
      </c>
      <c r="AI270" s="164" t="n">
        <v>267</v>
      </c>
      <c r="AJ270" s="246"/>
      <c r="AK270" s="227" t="n">
        <f aca="false">IF(MOD(ROW(),10),"",INDEX(AJ$3:AJ$600,ROW()/10))</f>
        <v>0</v>
      </c>
      <c r="AL270" s="228" t="n">
        <v>260</v>
      </c>
      <c r="AM270" s="229" t="n">
        <f aca="false">VALUE($AK270)</f>
        <v>0</v>
      </c>
      <c r="AN270" s="164" t="n">
        <v>267</v>
      </c>
      <c r="AO270" s="190"/>
      <c r="AP270" s="227" t="n">
        <f aca="false">IF(MOD(ROW(),10),"",INDEX(AO$3:AO$600,ROW()/10))</f>
        <v>0</v>
      </c>
      <c r="AQ270" s="181" t="n">
        <v>2.68</v>
      </c>
      <c r="AR270" s="229" t="n">
        <f aca="false">VALUE($AP270)</f>
        <v>0</v>
      </c>
      <c r="AS270" s="164" t="n">
        <v>2670</v>
      </c>
      <c r="AT270" s="246"/>
      <c r="AU270" s="227" t="n">
        <f aca="false">IF(MOD(ROW(),10),"",INDEX(AT$3:AT$600,ROW()/10))</f>
        <v>0</v>
      </c>
      <c r="AV270" s="181" t="n">
        <v>2.68</v>
      </c>
      <c r="AW270" s="229" t="n">
        <f aca="false">VALUE($AU270)</f>
        <v>0</v>
      </c>
      <c r="AY270" s="246"/>
      <c r="AZ270" s="180" t="n">
        <f aca="false">IF(MOD(ROW(),2),"",INDEX(AY$3:AY$600,ROW()/2))</f>
        <v>0</v>
      </c>
      <c r="BA270" s="181" t="n">
        <v>2.68</v>
      </c>
      <c r="BB270" s="182" t="n">
        <f aca="false">VALUE(AZ270)</f>
        <v>0</v>
      </c>
      <c r="BD270" s="246"/>
      <c r="BE270" s="180" t="n">
        <f aca="false">IF(MOD(ROW(),2),"",INDEX(BD$3:BD$600,ROW()/2))</f>
        <v>0</v>
      </c>
      <c r="BF270" s="181" t="n">
        <v>2.68</v>
      </c>
      <c r="BG270" s="182" t="n">
        <f aca="false">VALUE($BD271)</f>
        <v>0</v>
      </c>
    </row>
    <row r="271" customFormat="false" ht="13.5" hidden="false" customHeight="false" outlineLevel="0" collapsed="false">
      <c r="A271" s="208" t="n">
        <v>2.64</v>
      </c>
      <c r="B271" s="209" t="n">
        <v>2.93</v>
      </c>
      <c r="C271" s="213" t="n">
        <f aca="false">$C270+(($AM$20-$AM$10))/10</f>
        <v>-0.002</v>
      </c>
      <c r="D271" s="217" t="n">
        <f aca="false">$D270+(($AH$30-$AH$20))/10</f>
        <v>-0.000399999999999998</v>
      </c>
      <c r="E271" s="211" t="n">
        <f aca="false">$AC266</f>
        <v>0</v>
      </c>
      <c r="F271" s="212" t="n">
        <f aca="false">$F270+(($AR$20-$AR$10))/10</f>
        <v>-0.0088</v>
      </c>
      <c r="G271" s="218" t="n">
        <f aca="false">$G270+(($AW$20-$AW$10))/10</f>
        <v>-0.0148</v>
      </c>
      <c r="H271" s="213" t="n">
        <f aca="false">$BB266</f>
        <v>0</v>
      </c>
      <c r="I271" s="213" t="n">
        <f aca="false">$BG266</f>
        <v>0</v>
      </c>
      <c r="J271" s="165"/>
      <c r="Q271" s="249"/>
      <c r="R271" s="249"/>
      <c r="S271" s="165"/>
      <c r="T271" s="165"/>
      <c r="U271" s="165"/>
      <c r="V271" s="165"/>
      <c r="W271" s="165"/>
      <c r="Y271" s="164" t="n">
        <v>268</v>
      </c>
      <c r="Z271" s="246"/>
      <c r="AA271" s="180" t="str">
        <f aca="false">IF(MOD(ROW(),2),"",INDEX($Z$3:$Z$600,ROW()/2))</f>
        <v/>
      </c>
      <c r="AB271" s="181" t="n">
        <v>2.69</v>
      </c>
      <c r="AC271" s="182" t="n">
        <f aca="false">VALUE($Z272)</f>
        <v>0</v>
      </c>
      <c r="AD271" s="164" t="n">
        <v>268</v>
      </c>
      <c r="AE271" s="191"/>
      <c r="AF271" s="227" t="str">
        <f aca="false">IF(MOD(ROW(),10),"",INDEX(AE$3:AE$600,ROW()/10))</f>
        <v/>
      </c>
      <c r="AG271" s="228" t="n">
        <v>266</v>
      </c>
      <c r="AH271" s="229" t="e">
        <f aca="false">VALUE($AF271)</f>
        <v>#VALUE!</v>
      </c>
      <c r="AI271" s="164" t="n">
        <v>268</v>
      </c>
      <c r="AJ271" s="246"/>
      <c r="AK271" s="227" t="str">
        <f aca="false">IF(MOD(ROW(),10),"",INDEX(AJ$3:AJ$600,ROW()/10))</f>
        <v/>
      </c>
      <c r="AL271" s="228" t="n">
        <v>261</v>
      </c>
      <c r="AM271" s="229" t="e">
        <f aca="false">VALUE($AK271)</f>
        <v>#VALUE!</v>
      </c>
      <c r="AN271" s="164" t="n">
        <v>268</v>
      </c>
      <c r="AO271" s="190"/>
      <c r="AP271" s="227" t="str">
        <f aca="false">IF(MOD(ROW(),10),"",INDEX(AO$3:AO$600,ROW()/10))</f>
        <v/>
      </c>
      <c r="AQ271" s="181" t="n">
        <v>2.69</v>
      </c>
      <c r="AR271" s="229" t="e">
        <f aca="false">VALUE($AP271)</f>
        <v>#VALUE!</v>
      </c>
      <c r="AS271" s="164" t="n">
        <v>2680</v>
      </c>
      <c r="AT271" s="246"/>
      <c r="AU271" s="227" t="str">
        <f aca="false">IF(MOD(ROW(),10),"",INDEX(AT$3:AT$600,ROW()/10))</f>
        <v/>
      </c>
      <c r="AV271" s="181" t="n">
        <v>2.69</v>
      </c>
      <c r="AW271" s="229" t="e">
        <f aca="false">VALUE($AU271)</f>
        <v>#VALUE!</v>
      </c>
      <c r="AY271" s="246"/>
      <c r="AZ271" s="180" t="str">
        <f aca="false">IF(MOD(ROW(),2),"",INDEX(AY$3:AY$600,ROW()/2))</f>
        <v/>
      </c>
      <c r="BA271" s="181" t="n">
        <v>2.69</v>
      </c>
      <c r="BB271" s="182" t="e">
        <f aca="false">VALUE(AZ271)</f>
        <v>#VALUE!</v>
      </c>
      <c r="BD271" s="246"/>
      <c r="BE271" s="180" t="str">
        <f aca="false">IF(MOD(ROW(),2),"",INDEX(BD$3:BD$600,ROW()/2))</f>
        <v/>
      </c>
      <c r="BF271" s="181" t="n">
        <v>2.69</v>
      </c>
      <c r="BG271" s="182" t="n">
        <f aca="false">VALUE($BD272)</f>
        <v>0</v>
      </c>
    </row>
    <row r="272" customFormat="false" ht="13.5" hidden="false" customHeight="false" outlineLevel="0" collapsed="false">
      <c r="A272" s="208" t="n">
        <v>2.65</v>
      </c>
      <c r="B272" s="209" t="n">
        <v>2.92</v>
      </c>
      <c r="C272" s="213" t="n">
        <f aca="false">$C271+(($AM$20-$AM$10))/10</f>
        <v>-0.0025</v>
      </c>
      <c r="D272" s="217" t="n">
        <f aca="false">$D271+(($AH$30-$AH$20))/10</f>
        <v>-0.000499999999999997</v>
      </c>
      <c r="E272" s="211" t="n">
        <f aca="false">$AC267</f>
        <v>0</v>
      </c>
      <c r="F272" s="212" t="n">
        <f aca="false">$F271+(($AR$20-$AR$10))/10</f>
        <v>-0.011</v>
      </c>
      <c r="G272" s="218" t="n">
        <f aca="false">$G271+(($AW$20-$AW$10))/10</f>
        <v>-0.0185</v>
      </c>
      <c r="H272" s="213" t="n">
        <f aca="false">$BB266+($BB268-$BB266)/2</f>
        <v>0</v>
      </c>
      <c r="I272" s="213" t="n">
        <f aca="false">$BG266+($BG268-$BG266)/2</f>
        <v>0</v>
      </c>
      <c r="J272" s="165"/>
      <c r="Q272" s="249"/>
      <c r="R272" s="249"/>
      <c r="S272" s="165"/>
      <c r="T272" s="165"/>
      <c r="U272" s="165"/>
      <c r="V272" s="165"/>
      <c r="W272" s="165"/>
      <c r="Y272" s="164" t="n">
        <v>269</v>
      </c>
      <c r="Z272" s="246"/>
      <c r="AA272" s="180" t="n">
        <f aca="false">IF(MOD(ROW(),2),"",INDEX($Z$3:$Z$600,ROW()/2))</f>
        <v>165.69</v>
      </c>
      <c r="AB272" s="181" t="n">
        <v>2.7</v>
      </c>
      <c r="AC272" s="182" t="n">
        <f aca="false">VALUE($Z273)</f>
        <v>0</v>
      </c>
      <c r="AD272" s="164" t="n">
        <v>269</v>
      </c>
      <c r="AE272" s="191"/>
      <c r="AF272" s="227" t="str">
        <f aca="false">IF(MOD(ROW(),10),"",INDEX(AE$3:AE$600,ROW()/10))</f>
        <v/>
      </c>
      <c r="AG272" s="228" t="n">
        <v>267</v>
      </c>
      <c r="AH272" s="229" t="e">
        <f aca="false">VALUE($AF272)</f>
        <v>#VALUE!</v>
      </c>
      <c r="AI272" s="164" t="n">
        <v>269</v>
      </c>
      <c r="AJ272" s="246"/>
      <c r="AK272" s="227" t="str">
        <f aca="false">IF(MOD(ROW(),10),"",INDEX(AJ$3:AJ$600,ROW()/10))</f>
        <v/>
      </c>
      <c r="AL272" s="228" t="n">
        <v>262</v>
      </c>
      <c r="AM272" s="229" t="e">
        <f aca="false">VALUE($AK272)</f>
        <v>#VALUE!</v>
      </c>
      <c r="AN272" s="164" t="n">
        <v>269</v>
      </c>
      <c r="AO272" s="190"/>
      <c r="AP272" s="227" t="str">
        <f aca="false">IF(MOD(ROW(),10),"",INDEX(AO$3:AO$600,ROW()/10))</f>
        <v/>
      </c>
      <c r="AQ272" s="181" t="n">
        <v>2.7</v>
      </c>
      <c r="AR272" s="229" t="e">
        <f aca="false">VALUE($AP272)</f>
        <v>#VALUE!</v>
      </c>
      <c r="AS272" s="164" t="n">
        <v>2690</v>
      </c>
      <c r="AT272" s="246"/>
      <c r="AU272" s="227" t="str">
        <f aca="false">IF(MOD(ROW(),10),"",INDEX(AT$3:AT$600,ROW()/10))</f>
        <v/>
      </c>
      <c r="AV272" s="181" t="n">
        <v>2.7</v>
      </c>
      <c r="AW272" s="229" t="e">
        <f aca="false">VALUE($AU272)</f>
        <v>#VALUE!</v>
      </c>
      <c r="AY272" s="246"/>
      <c r="AZ272" s="180" t="n">
        <f aca="false">IF(MOD(ROW(),2),"",INDEX(AY$3:AY$600,ROW()/2))</f>
        <v>0</v>
      </c>
      <c r="BA272" s="181" t="n">
        <v>2.7</v>
      </c>
      <c r="BB272" s="182" t="n">
        <f aca="false">VALUE(AZ272)</f>
        <v>0</v>
      </c>
      <c r="BD272" s="246"/>
      <c r="BE272" s="180" t="n">
        <f aca="false">IF(MOD(ROW(),2),"",INDEX(BD$3:BD$600,ROW()/2))</f>
        <v>0</v>
      </c>
      <c r="BF272" s="181" t="n">
        <v>2.7</v>
      </c>
      <c r="BG272" s="182" t="n">
        <f aca="false">VALUE($BD273)</f>
        <v>0</v>
      </c>
    </row>
    <row r="273" customFormat="false" ht="13.5" hidden="false" customHeight="false" outlineLevel="0" collapsed="false">
      <c r="A273" s="208" t="n">
        <v>2.66</v>
      </c>
      <c r="B273" s="209" t="n">
        <v>2.91</v>
      </c>
      <c r="C273" s="213" t="n">
        <f aca="false">$C272+(($AM$20-$AM$10))/10</f>
        <v>-0.003</v>
      </c>
      <c r="D273" s="217" t="n">
        <f aca="false">$D272+(($AH$30-$AH$20))/10</f>
        <v>-0.000599999999999996</v>
      </c>
      <c r="E273" s="211" t="n">
        <f aca="false">$AC268</f>
        <v>0</v>
      </c>
      <c r="F273" s="212" t="n">
        <f aca="false">$F272+(($AR$20-$AR$10))/10</f>
        <v>-0.0132</v>
      </c>
      <c r="G273" s="218" t="n">
        <f aca="false">$G272+(($AW$20-$AW$10))/10</f>
        <v>-0.0222</v>
      </c>
      <c r="H273" s="213" t="n">
        <f aca="false">$BB268</f>
        <v>0</v>
      </c>
      <c r="I273" s="213" t="n">
        <f aca="false">$BG268</f>
        <v>0</v>
      </c>
      <c r="J273" s="165"/>
      <c r="Q273" s="249"/>
      <c r="R273" s="249"/>
      <c r="S273" s="165"/>
      <c r="T273" s="165"/>
      <c r="U273" s="165"/>
      <c r="V273" s="165"/>
      <c r="W273" s="165"/>
      <c r="Y273" s="164" t="n">
        <v>270</v>
      </c>
      <c r="Z273" s="246"/>
      <c r="AA273" s="180" t="str">
        <f aca="false">IF(MOD(ROW(),2),"",INDEX($Z$3:$Z$600,ROW()/2))</f>
        <v/>
      </c>
      <c r="AB273" s="181" t="n">
        <v>2.71</v>
      </c>
      <c r="AC273" s="182" t="n">
        <f aca="false">VALUE($Z274)</f>
        <v>0</v>
      </c>
      <c r="AD273" s="164" t="n">
        <v>270</v>
      </c>
      <c r="AE273" s="191"/>
      <c r="AF273" s="227" t="str">
        <f aca="false">IF(MOD(ROW(),10),"",INDEX(AE$3:AE$600,ROW()/10))</f>
        <v/>
      </c>
      <c r="AG273" s="228" t="n">
        <v>268</v>
      </c>
      <c r="AH273" s="229" t="e">
        <f aca="false">VALUE($AF273)</f>
        <v>#VALUE!</v>
      </c>
      <c r="AI273" s="164" t="n">
        <v>270</v>
      </c>
      <c r="AJ273" s="246"/>
      <c r="AK273" s="227" t="str">
        <f aca="false">IF(MOD(ROW(),10),"",INDEX(AJ$3:AJ$600,ROW()/10))</f>
        <v/>
      </c>
      <c r="AL273" s="228" t="n">
        <v>263</v>
      </c>
      <c r="AM273" s="229" t="e">
        <f aca="false">VALUE($AK273)</f>
        <v>#VALUE!</v>
      </c>
      <c r="AN273" s="164" t="n">
        <v>270</v>
      </c>
      <c r="AO273" s="190"/>
      <c r="AP273" s="227" t="str">
        <f aca="false">IF(MOD(ROW(),10),"",INDEX(AO$3:AO$600,ROW()/10))</f>
        <v/>
      </c>
      <c r="AQ273" s="181" t="n">
        <v>2.71</v>
      </c>
      <c r="AR273" s="229" t="e">
        <f aca="false">VALUE($AP273)</f>
        <v>#VALUE!</v>
      </c>
      <c r="AS273" s="164" t="n">
        <v>2700</v>
      </c>
      <c r="AT273" s="246"/>
      <c r="AU273" s="227" t="str">
        <f aca="false">IF(MOD(ROW(),10),"",INDEX(AT$3:AT$600,ROW()/10))</f>
        <v/>
      </c>
      <c r="AV273" s="181" t="n">
        <v>2.71</v>
      </c>
      <c r="AW273" s="229" t="e">
        <f aca="false">VALUE($AU273)</f>
        <v>#VALUE!</v>
      </c>
      <c r="AY273" s="246"/>
      <c r="AZ273" s="180" t="str">
        <f aca="false">IF(MOD(ROW(),2),"",INDEX(AY$3:AY$600,ROW()/2))</f>
        <v/>
      </c>
      <c r="BA273" s="181" t="n">
        <v>2.71</v>
      </c>
      <c r="BB273" s="182" t="e">
        <f aca="false">VALUE(AZ273)</f>
        <v>#VALUE!</v>
      </c>
      <c r="BD273" s="246"/>
      <c r="BE273" s="180" t="str">
        <f aca="false">IF(MOD(ROW(),2),"",INDEX(BD$3:BD$600,ROW()/2))</f>
        <v/>
      </c>
      <c r="BF273" s="181" t="n">
        <v>2.71</v>
      </c>
      <c r="BG273" s="182" t="n">
        <f aca="false">VALUE($BD274)</f>
        <v>0</v>
      </c>
    </row>
    <row r="274" customFormat="false" ht="13.5" hidden="false" customHeight="false" outlineLevel="0" collapsed="false">
      <c r="A274" s="208" t="n">
        <v>2.67</v>
      </c>
      <c r="B274" s="209" t="n">
        <v>2.9</v>
      </c>
      <c r="C274" s="213" t="n">
        <f aca="false">$C273+(($AM$20-$AM$10))/10</f>
        <v>-0.0035</v>
      </c>
      <c r="D274" s="217" t="n">
        <f aca="false">$D273+(($AH$30-$AH$20))/10</f>
        <v>-0.000699999999999996</v>
      </c>
      <c r="E274" s="211" t="n">
        <f aca="false">$AC269</f>
        <v>0</v>
      </c>
      <c r="F274" s="212" t="n">
        <f aca="false">$F273+(($AR$20-$AR$10))/10</f>
        <v>-0.0154</v>
      </c>
      <c r="G274" s="218" t="n">
        <f aca="false">$G273+(($AW$20-$AW$10))/10</f>
        <v>-0.0259</v>
      </c>
      <c r="H274" s="213" t="n">
        <f aca="false">$BB268+($BB270-$BB268)/2</f>
        <v>0</v>
      </c>
      <c r="I274" s="213" t="n">
        <f aca="false">$BG268+($BG270-$BG268)/2</f>
        <v>0</v>
      </c>
      <c r="J274" s="165"/>
      <c r="Q274" s="249"/>
      <c r="R274" s="249"/>
      <c r="S274" s="165"/>
      <c r="T274" s="165"/>
      <c r="U274" s="165"/>
      <c r="V274" s="165"/>
      <c r="W274" s="165"/>
      <c r="Y274" s="164" t="n">
        <v>271</v>
      </c>
      <c r="Z274" s="246"/>
      <c r="AA274" s="180" t="n">
        <f aca="false">IF(MOD(ROW(),2),"",INDEX($Z$3:$Z$600,ROW()/2))</f>
        <v>167.01</v>
      </c>
      <c r="AB274" s="181" t="n">
        <v>2.72</v>
      </c>
      <c r="AC274" s="182" t="n">
        <f aca="false">VALUE($Z275)</f>
        <v>0</v>
      </c>
      <c r="AD274" s="164" t="n">
        <v>271</v>
      </c>
      <c r="AE274" s="191"/>
      <c r="AF274" s="227" t="str">
        <f aca="false">IF(MOD(ROW(),10),"",INDEX(AE$3:AE$600,ROW()/10))</f>
        <v/>
      </c>
      <c r="AG274" s="228" t="n">
        <v>269</v>
      </c>
      <c r="AH274" s="229" t="e">
        <f aca="false">VALUE($AF274)</f>
        <v>#VALUE!</v>
      </c>
      <c r="AI274" s="164" t="n">
        <v>271</v>
      </c>
      <c r="AJ274" s="246"/>
      <c r="AK274" s="227" t="str">
        <f aca="false">IF(MOD(ROW(),10),"",INDEX(AJ$3:AJ$600,ROW()/10))</f>
        <v/>
      </c>
      <c r="AL274" s="228" t="n">
        <v>264</v>
      </c>
      <c r="AM274" s="229" t="e">
        <f aca="false">VALUE($AK274)</f>
        <v>#VALUE!</v>
      </c>
      <c r="AN274" s="164" t="n">
        <v>271</v>
      </c>
      <c r="AO274" s="190"/>
      <c r="AP274" s="227" t="str">
        <f aca="false">IF(MOD(ROW(),10),"",INDEX(AO$3:AO$600,ROW()/10))</f>
        <v/>
      </c>
      <c r="AQ274" s="181" t="n">
        <v>2.72</v>
      </c>
      <c r="AR274" s="229" t="e">
        <f aca="false">VALUE($AP274)</f>
        <v>#VALUE!</v>
      </c>
      <c r="AS274" s="164" t="n">
        <v>2710</v>
      </c>
      <c r="AT274" s="246"/>
      <c r="AU274" s="227" t="str">
        <f aca="false">IF(MOD(ROW(),10),"",INDEX(AT$3:AT$600,ROW()/10))</f>
        <v/>
      </c>
      <c r="AV274" s="181" t="n">
        <v>2.72</v>
      </c>
      <c r="AW274" s="229" t="e">
        <f aca="false">VALUE($AU274)</f>
        <v>#VALUE!</v>
      </c>
      <c r="AY274" s="246"/>
      <c r="AZ274" s="180" t="n">
        <f aca="false">IF(MOD(ROW(),2),"",INDEX(AY$3:AY$600,ROW()/2))</f>
        <v>0</v>
      </c>
      <c r="BA274" s="181" t="n">
        <v>2.72</v>
      </c>
      <c r="BB274" s="182" t="n">
        <f aca="false">VALUE(AZ274)</f>
        <v>0</v>
      </c>
      <c r="BD274" s="246"/>
      <c r="BE274" s="180" t="n">
        <f aca="false">IF(MOD(ROW(),2),"",INDEX(BD$3:BD$600,ROW()/2))</f>
        <v>0</v>
      </c>
      <c r="BF274" s="181" t="n">
        <v>2.72</v>
      </c>
      <c r="BG274" s="182" t="n">
        <f aca="false">VALUE($BD275)</f>
        <v>0</v>
      </c>
    </row>
    <row r="275" customFormat="false" ht="13.5" hidden="false" customHeight="false" outlineLevel="0" collapsed="false">
      <c r="A275" s="208" t="n">
        <v>2.68</v>
      </c>
      <c r="B275" s="209" t="n">
        <v>2.89</v>
      </c>
      <c r="C275" s="213" t="n">
        <f aca="false">$C274+(($AM$20-$AM$10))/10</f>
        <v>-0.004</v>
      </c>
      <c r="D275" s="217" t="n">
        <f aca="false">$D274+(($AH$30-$AH$20))/10</f>
        <v>-0.000799999999999995</v>
      </c>
      <c r="E275" s="211" t="n">
        <f aca="false">$AC270</f>
        <v>0</v>
      </c>
      <c r="F275" s="212" t="n">
        <f aca="false">$F274+(($AR$20-$AR$10))/10</f>
        <v>-0.0176</v>
      </c>
      <c r="G275" s="218" t="n">
        <f aca="false">$G274+(($AW$20-$AW$10))/10</f>
        <v>-0.0296</v>
      </c>
      <c r="H275" s="213" t="n">
        <f aca="false">$BB270</f>
        <v>0</v>
      </c>
      <c r="I275" s="213" t="n">
        <f aca="false">$BG270</f>
        <v>0</v>
      </c>
      <c r="J275" s="165"/>
      <c r="Q275" s="249"/>
      <c r="R275" s="249"/>
      <c r="S275" s="165"/>
      <c r="T275" s="165"/>
      <c r="U275" s="165"/>
      <c r="V275" s="165"/>
      <c r="W275" s="165"/>
      <c r="Y275" s="164" t="n">
        <v>272</v>
      </c>
      <c r="Z275" s="246"/>
      <c r="AA275" s="180" t="str">
        <f aca="false">IF(MOD(ROW(),2),"",INDEX($Z$3:$Z$600,ROW()/2))</f>
        <v/>
      </c>
      <c r="AB275" s="181" t="n">
        <v>2.73</v>
      </c>
      <c r="AC275" s="182" t="n">
        <f aca="false">VALUE($Z276)</f>
        <v>0</v>
      </c>
      <c r="AD275" s="164" t="n">
        <v>272</v>
      </c>
      <c r="AE275" s="191"/>
      <c r="AF275" s="227" t="str">
        <f aca="false">IF(MOD(ROW(),10),"",INDEX(AE$3:AE$600,ROW()/10))</f>
        <v/>
      </c>
      <c r="AG275" s="228" t="n">
        <v>270</v>
      </c>
      <c r="AH275" s="229" t="e">
        <f aca="false">VALUE($AF275)</f>
        <v>#VALUE!</v>
      </c>
      <c r="AI275" s="164" t="n">
        <v>272</v>
      </c>
      <c r="AJ275" s="246"/>
      <c r="AK275" s="227" t="str">
        <f aca="false">IF(MOD(ROW(),10),"",INDEX(AJ$3:AJ$600,ROW()/10))</f>
        <v/>
      </c>
      <c r="AL275" s="228" t="n">
        <v>265</v>
      </c>
      <c r="AM275" s="229" t="e">
        <f aca="false">VALUE($AK275)</f>
        <v>#VALUE!</v>
      </c>
      <c r="AN275" s="164" t="n">
        <v>272</v>
      </c>
      <c r="AO275" s="190"/>
      <c r="AP275" s="227" t="str">
        <f aca="false">IF(MOD(ROW(),10),"",INDEX(AO$3:AO$600,ROW()/10))</f>
        <v/>
      </c>
      <c r="AQ275" s="181" t="n">
        <v>2.73</v>
      </c>
      <c r="AR275" s="229" t="e">
        <f aca="false">VALUE($AP275)</f>
        <v>#VALUE!</v>
      </c>
      <c r="AS275" s="164" t="n">
        <v>2720</v>
      </c>
      <c r="AT275" s="246"/>
      <c r="AU275" s="227" t="str">
        <f aca="false">IF(MOD(ROW(),10),"",INDEX(AT$3:AT$600,ROW()/10))</f>
        <v/>
      </c>
      <c r="AV275" s="181" t="n">
        <v>2.73</v>
      </c>
      <c r="AW275" s="229" t="e">
        <f aca="false">VALUE($AU275)</f>
        <v>#VALUE!</v>
      </c>
      <c r="AY275" s="246"/>
      <c r="AZ275" s="180" t="str">
        <f aca="false">IF(MOD(ROW(),2),"",INDEX(AY$3:AY$600,ROW()/2))</f>
        <v/>
      </c>
      <c r="BA275" s="181" t="n">
        <v>2.73</v>
      </c>
      <c r="BB275" s="182" t="e">
        <f aca="false">VALUE(AZ275)</f>
        <v>#VALUE!</v>
      </c>
      <c r="BD275" s="246"/>
      <c r="BE275" s="180" t="str">
        <f aca="false">IF(MOD(ROW(),2),"",INDEX(BD$3:BD$600,ROW()/2))</f>
        <v/>
      </c>
      <c r="BF275" s="181" t="n">
        <v>2.73</v>
      </c>
      <c r="BG275" s="182" t="n">
        <f aca="false">VALUE($BD276)</f>
        <v>0</v>
      </c>
    </row>
    <row r="276" customFormat="false" ht="13.5" hidden="false" customHeight="false" outlineLevel="0" collapsed="false">
      <c r="A276" s="208" t="n">
        <v>2.69</v>
      </c>
      <c r="B276" s="209" t="n">
        <v>2.88</v>
      </c>
      <c r="C276" s="213" t="n">
        <f aca="false">$C275+(($AM$20-$AM$10))/10</f>
        <v>-0.0045</v>
      </c>
      <c r="D276" s="217" t="n">
        <f aca="false">$D275+(($AH$30-$AH$20))/10</f>
        <v>-0.000899999999999995</v>
      </c>
      <c r="E276" s="211" t="n">
        <f aca="false">$AC271</f>
        <v>0</v>
      </c>
      <c r="F276" s="212" t="n">
        <f aca="false">$F275+(($AR$20-$AR$10))/10</f>
        <v>-0.0198</v>
      </c>
      <c r="G276" s="218" t="n">
        <f aca="false">$G275+(($AW$20-$AW$10))/10</f>
        <v>-0.0333</v>
      </c>
      <c r="H276" s="213" t="n">
        <f aca="false">$BB270+($BB272-$BB270)/2</f>
        <v>0</v>
      </c>
      <c r="I276" s="213" t="n">
        <f aca="false">$BG270+($BG272-$BG270)/2</f>
        <v>0</v>
      </c>
      <c r="J276" s="165"/>
      <c r="Q276" s="249"/>
      <c r="R276" s="249"/>
      <c r="S276" s="165"/>
      <c r="T276" s="165"/>
      <c r="U276" s="165"/>
      <c r="V276" s="165"/>
      <c r="W276" s="165"/>
      <c r="Y276" s="164" t="n">
        <v>273</v>
      </c>
      <c r="Z276" s="246"/>
      <c r="AA276" s="180" t="n">
        <f aca="false">IF(MOD(ROW(),2),"",INDEX($Z$3:$Z$600,ROW()/2))</f>
        <v>168.34</v>
      </c>
      <c r="AB276" s="181" t="n">
        <v>2.74</v>
      </c>
      <c r="AC276" s="182" t="n">
        <f aca="false">VALUE($Z277)</f>
        <v>0</v>
      </c>
      <c r="AD276" s="164" t="n">
        <v>273</v>
      </c>
      <c r="AE276" s="191"/>
      <c r="AF276" s="227" t="str">
        <f aca="false">IF(MOD(ROW(),10),"",INDEX(AE$3:AE$600,ROW()/10))</f>
        <v/>
      </c>
      <c r="AG276" s="228" t="n">
        <v>271</v>
      </c>
      <c r="AH276" s="229" t="e">
        <f aca="false">VALUE($AF276)</f>
        <v>#VALUE!</v>
      </c>
      <c r="AI276" s="164" t="n">
        <v>273</v>
      </c>
      <c r="AJ276" s="246"/>
      <c r="AK276" s="227" t="str">
        <f aca="false">IF(MOD(ROW(),10),"",INDEX(AJ$3:AJ$600,ROW()/10))</f>
        <v/>
      </c>
      <c r="AL276" s="228" t="n">
        <v>266</v>
      </c>
      <c r="AM276" s="229" t="e">
        <f aca="false">VALUE($AK276)</f>
        <v>#VALUE!</v>
      </c>
      <c r="AN276" s="164" t="n">
        <v>273</v>
      </c>
      <c r="AO276" s="190"/>
      <c r="AP276" s="227" t="str">
        <f aca="false">IF(MOD(ROW(),10),"",INDEX(AO$3:AO$600,ROW()/10))</f>
        <v/>
      </c>
      <c r="AQ276" s="181" t="n">
        <v>2.74</v>
      </c>
      <c r="AR276" s="229" t="e">
        <f aca="false">VALUE($AP276)</f>
        <v>#VALUE!</v>
      </c>
      <c r="AS276" s="164" t="n">
        <v>2730</v>
      </c>
      <c r="AT276" s="246"/>
      <c r="AU276" s="227" t="str">
        <f aca="false">IF(MOD(ROW(),10),"",INDEX(AT$3:AT$600,ROW()/10))</f>
        <v/>
      </c>
      <c r="AV276" s="181" t="n">
        <v>2.74</v>
      </c>
      <c r="AW276" s="229" t="e">
        <f aca="false">VALUE($AU276)</f>
        <v>#VALUE!</v>
      </c>
      <c r="AY276" s="246"/>
      <c r="AZ276" s="180" t="n">
        <f aca="false">IF(MOD(ROW(),2),"",INDEX(AY$3:AY$600,ROW()/2))</f>
        <v>0</v>
      </c>
      <c r="BA276" s="181" t="n">
        <v>2.74</v>
      </c>
      <c r="BB276" s="182" t="n">
        <f aca="false">VALUE(AZ276)</f>
        <v>0</v>
      </c>
      <c r="BD276" s="246"/>
      <c r="BE276" s="180" t="n">
        <f aca="false">IF(MOD(ROW(),2),"",INDEX(BD$3:BD$600,ROW()/2))</f>
        <v>0</v>
      </c>
      <c r="BF276" s="181" t="n">
        <v>2.74</v>
      </c>
      <c r="BG276" s="182" t="n">
        <f aca="false">VALUE($BD277)</f>
        <v>0</v>
      </c>
    </row>
    <row r="277" customFormat="false" ht="13.5" hidden="false" customHeight="false" outlineLevel="0" collapsed="false">
      <c r="A277" s="208" t="n">
        <v>2.7</v>
      </c>
      <c r="B277" s="209" t="n">
        <v>2.87</v>
      </c>
      <c r="C277" s="213" t="n">
        <f aca="false">$AM280</f>
        <v>0</v>
      </c>
      <c r="D277" s="241" t="n">
        <f aca="false">$AH280</f>
        <v>0</v>
      </c>
      <c r="E277" s="211" t="n">
        <f aca="false">$AC272</f>
        <v>0</v>
      </c>
      <c r="F277" s="212" t="n">
        <f aca="false">$AR280</f>
        <v>0</v>
      </c>
      <c r="G277" s="218" t="n">
        <f aca="false">$AW280</f>
        <v>0</v>
      </c>
      <c r="H277" s="213" t="n">
        <f aca="false">$BB272</f>
        <v>0</v>
      </c>
      <c r="I277" s="213" t="n">
        <f aca="false">$BG272</f>
        <v>0</v>
      </c>
      <c r="J277" s="165"/>
      <c r="Q277" s="249"/>
      <c r="R277" s="249"/>
      <c r="S277" s="165"/>
      <c r="T277" s="165"/>
      <c r="U277" s="165"/>
      <c r="V277" s="165"/>
      <c r="W277" s="165"/>
      <c r="Y277" s="164" t="n">
        <v>274</v>
      </c>
      <c r="Z277" s="246"/>
      <c r="AA277" s="180" t="str">
        <f aca="false">IF(MOD(ROW(),2),"",INDEX($Z$3:$Z$600,ROW()/2))</f>
        <v/>
      </c>
      <c r="AB277" s="181" t="n">
        <v>2.75</v>
      </c>
      <c r="AC277" s="182" t="n">
        <f aca="false">VALUE($Z278)</f>
        <v>0</v>
      </c>
      <c r="AD277" s="164" t="n">
        <v>274</v>
      </c>
      <c r="AE277" s="191"/>
      <c r="AF277" s="227" t="str">
        <f aca="false">IF(MOD(ROW(),10),"",INDEX(AE$3:AE$600,ROW()/10))</f>
        <v/>
      </c>
      <c r="AG277" s="228" t="n">
        <v>272</v>
      </c>
      <c r="AH277" s="229" t="e">
        <f aca="false">VALUE($AF277)</f>
        <v>#VALUE!</v>
      </c>
      <c r="AI277" s="164" t="n">
        <v>274</v>
      </c>
      <c r="AJ277" s="246"/>
      <c r="AK277" s="227" t="str">
        <f aca="false">IF(MOD(ROW(),10),"",INDEX(AJ$3:AJ$600,ROW()/10))</f>
        <v/>
      </c>
      <c r="AL277" s="228" t="n">
        <v>267</v>
      </c>
      <c r="AM277" s="229" t="e">
        <f aca="false">VALUE($AK277)</f>
        <v>#VALUE!</v>
      </c>
      <c r="AN277" s="164" t="n">
        <v>274</v>
      </c>
      <c r="AO277" s="190"/>
      <c r="AP277" s="227" t="str">
        <f aca="false">IF(MOD(ROW(),10),"",INDEX(AO$3:AO$600,ROW()/10))</f>
        <v/>
      </c>
      <c r="AQ277" s="181" t="n">
        <v>2.75</v>
      </c>
      <c r="AR277" s="229" t="e">
        <f aca="false">VALUE($AP277)</f>
        <v>#VALUE!</v>
      </c>
      <c r="AS277" s="164" t="n">
        <v>2740</v>
      </c>
      <c r="AT277" s="246"/>
      <c r="AU277" s="227" t="str">
        <f aca="false">IF(MOD(ROW(),10),"",INDEX(AT$3:AT$600,ROW()/10))</f>
        <v/>
      </c>
      <c r="AV277" s="181" t="n">
        <v>2.75</v>
      </c>
      <c r="AW277" s="229" t="e">
        <f aca="false">VALUE($AU277)</f>
        <v>#VALUE!</v>
      </c>
      <c r="AY277" s="246"/>
      <c r="AZ277" s="180" t="str">
        <f aca="false">IF(MOD(ROW(),2),"",INDEX(AY$3:AY$600,ROW()/2))</f>
        <v/>
      </c>
      <c r="BA277" s="181" t="n">
        <v>2.75</v>
      </c>
      <c r="BB277" s="182" t="e">
        <f aca="false">VALUE(AZ277)</f>
        <v>#VALUE!</v>
      </c>
      <c r="BD277" s="246"/>
      <c r="BE277" s="180" t="str">
        <f aca="false">IF(MOD(ROW(),2),"",INDEX(BD$3:BD$600,ROW()/2))</f>
        <v/>
      </c>
      <c r="BF277" s="181" t="n">
        <v>2.75</v>
      </c>
      <c r="BG277" s="182" t="n">
        <f aca="false">VALUE($BD278)</f>
        <v>0</v>
      </c>
    </row>
    <row r="278" customFormat="false" ht="13.5" hidden="false" customHeight="false" outlineLevel="0" collapsed="false">
      <c r="A278" s="208" t="n">
        <v>2.71</v>
      </c>
      <c r="B278" s="209" t="n">
        <v>2.86</v>
      </c>
      <c r="C278" s="213" t="n">
        <f aca="false">$C277+(($AM$20-$AM$10))/10</f>
        <v>-0.0005</v>
      </c>
      <c r="D278" s="217" t="n">
        <f aca="false">$D277+(($AH$30-$AH$20))/10</f>
        <v>-9.99999999999994E-005</v>
      </c>
      <c r="E278" s="211" t="n">
        <f aca="false">$AC273</f>
        <v>0</v>
      </c>
      <c r="F278" s="212" t="n">
        <f aca="false">$F277+(($AR$20-$AR$10))/10</f>
        <v>-0.0022</v>
      </c>
      <c r="G278" s="218" t="n">
        <f aca="false">$G277+(($AW$20-$AW$10))/10</f>
        <v>-0.0037</v>
      </c>
      <c r="H278" s="213" t="n">
        <f aca="false">$BB272+($BB274-$BB272)/2</f>
        <v>0</v>
      </c>
      <c r="I278" s="213" t="n">
        <f aca="false">$BG272+($BG274-$BG272)/2</f>
        <v>0</v>
      </c>
      <c r="J278" s="165"/>
      <c r="Q278" s="249"/>
      <c r="R278" s="249"/>
      <c r="S278" s="165"/>
      <c r="T278" s="165"/>
      <c r="U278" s="165"/>
      <c r="V278" s="165"/>
      <c r="W278" s="165"/>
      <c r="Y278" s="164" t="n">
        <v>275</v>
      </c>
      <c r="Z278" s="246"/>
      <c r="AA278" s="180" t="n">
        <f aca="false">IF(MOD(ROW(),2),"",INDEX($Z$3:$Z$600,ROW()/2))</f>
        <v>169.66</v>
      </c>
      <c r="AB278" s="181" t="n">
        <v>2.76</v>
      </c>
      <c r="AC278" s="182" t="n">
        <f aca="false">VALUE($Z279)</f>
        <v>0</v>
      </c>
      <c r="AD278" s="164" t="n">
        <v>275</v>
      </c>
      <c r="AE278" s="191"/>
      <c r="AF278" s="227" t="str">
        <f aca="false">IF(MOD(ROW(),10),"",INDEX(AE$3:AE$600,ROW()/10))</f>
        <v/>
      </c>
      <c r="AG278" s="228" t="n">
        <v>273</v>
      </c>
      <c r="AH278" s="229" t="e">
        <f aca="false">VALUE($AF278)</f>
        <v>#VALUE!</v>
      </c>
      <c r="AI278" s="164" t="n">
        <v>275</v>
      </c>
      <c r="AJ278" s="246"/>
      <c r="AK278" s="227" t="str">
        <f aca="false">IF(MOD(ROW(),10),"",INDEX(AJ$3:AJ$600,ROW()/10))</f>
        <v/>
      </c>
      <c r="AL278" s="228" t="n">
        <v>268</v>
      </c>
      <c r="AM278" s="229" t="e">
        <f aca="false">VALUE($AK278)</f>
        <v>#VALUE!</v>
      </c>
      <c r="AN278" s="164" t="n">
        <v>275</v>
      </c>
      <c r="AO278" s="190"/>
      <c r="AP278" s="227" t="str">
        <f aca="false">IF(MOD(ROW(),10),"",INDEX(AO$3:AO$600,ROW()/10))</f>
        <v/>
      </c>
      <c r="AQ278" s="181" t="n">
        <v>2.76</v>
      </c>
      <c r="AR278" s="229" t="e">
        <f aca="false">VALUE($AP278)</f>
        <v>#VALUE!</v>
      </c>
      <c r="AS278" s="164" t="n">
        <v>2750</v>
      </c>
      <c r="AT278" s="246"/>
      <c r="AU278" s="227" t="str">
        <f aca="false">IF(MOD(ROW(),10),"",INDEX(AT$3:AT$600,ROW()/10))</f>
        <v/>
      </c>
      <c r="AV278" s="181" t="n">
        <v>2.76</v>
      </c>
      <c r="AW278" s="229" t="e">
        <f aca="false">VALUE($AU278)</f>
        <v>#VALUE!</v>
      </c>
      <c r="AY278" s="246"/>
      <c r="AZ278" s="180" t="n">
        <f aca="false">IF(MOD(ROW(),2),"",INDEX(AY$3:AY$600,ROW()/2))</f>
        <v>0</v>
      </c>
      <c r="BA278" s="181" t="n">
        <v>2.76</v>
      </c>
      <c r="BB278" s="182" t="n">
        <f aca="false">VALUE(AZ278)</f>
        <v>0</v>
      </c>
      <c r="BD278" s="246"/>
      <c r="BE278" s="180" t="n">
        <f aca="false">IF(MOD(ROW(),2),"",INDEX(BD$3:BD$600,ROW()/2))</f>
        <v>0</v>
      </c>
      <c r="BF278" s="181" t="n">
        <v>2.76</v>
      </c>
      <c r="BG278" s="182" t="n">
        <f aca="false">VALUE($BD279)</f>
        <v>0</v>
      </c>
    </row>
    <row r="279" customFormat="false" ht="13.5" hidden="false" customHeight="false" outlineLevel="0" collapsed="false">
      <c r="A279" s="208" t="n">
        <v>2.72</v>
      </c>
      <c r="B279" s="209" t="n">
        <v>2.85</v>
      </c>
      <c r="C279" s="213" t="n">
        <f aca="false">$C278+(($AM$20-$AM$10))/10</f>
        <v>-0.001</v>
      </c>
      <c r="D279" s="217" t="n">
        <f aca="false">$D278+(($AH$30-$AH$20))/10</f>
        <v>-0.000199999999999999</v>
      </c>
      <c r="E279" s="211" t="n">
        <f aca="false">$AC274</f>
        <v>0</v>
      </c>
      <c r="F279" s="212" t="n">
        <f aca="false">$F278+(($AR$20-$AR$10))/10</f>
        <v>-0.0044</v>
      </c>
      <c r="G279" s="218" t="n">
        <f aca="false">$G278+(($AW$20-$AW$10))/10</f>
        <v>-0.0074</v>
      </c>
      <c r="H279" s="250" t="n">
        <f aca="false">$BB274</f>
        <v>0</v>
      </c>
      <c r="I279" s="250" t="n">
        <f aca="false">$BG274</f>
        <v>0</v>
      </c>
      <c r="J279" s="165"/>
      <c r="Q279" s="249"/>
      <c r="R279" s="249"/>
      <c r="S279" s="165"/>
      <c r="T279" s="165"/>
      <c r="U279" s="165"/>
      <c r="V279" s="165"/>
      <c r="W279" s="165"/>
      <c r="Y279" s="164" t="n">
        <v>276</v>
      </c>
      <c r="Z279" s="246"/>
      <c r="AA279" s="180" t="str">
        <f aca="false">IF(MOD(ROW(),2),"",INDEX($Z$3:$Z$600,ROW()/2))</f>
        <v/>
      </c>
      <c r="AB279" s="181" t="n">
        <v>2.77</v>
      </c>
      <c r="AC279" s="182" t="n">
        <f aca="false">VALUE($Z280)</f>
        <v>0</v>
      </c>
      <c r="AD279" s="164" t="n">
        <v>276</v>
      </c>
      <c r="AE279" s="191"/>
      <c r="AF279" s="227" t="str">
        <f aca="false">IF(MOD(ROW(),10),"",INDEX(AE$3:AE$600,ROW()/10))</f>
        <v/>
      </c>
      <c r="AG279" s="228" t="n">
        <v>274</v>
      </c>
      <c r="AH279" s="229" t="e">
        <f aca="false">VALUE($AF279)</f>
        <v>#VALUE!</v>
      </c>
      <c r="AI279" s="164" t="n">
        <v>276</v>
      </c>
      <c r="AJ279" s="246"/>
      <c r="AK279" s="227" t="str">
        <f aca="false">IF(MOD(ROW(),10),"",INDEX(AJ$3:AJ$600,ROW()/10))</f>
        <v/>
      </c>
      <c r="AL279" s="228" t="n">
        <v>269</v>
      </c>
      <c r="AM279" s="229" t="e">
        <f aca="false">VALUE($AK279)</f>
        <v>#VALUE!</v>
      </c>
      <c r="AN279" s="164" t="n">
        <v>276</v>
      </c>
      <c r="AO279" s="190"/>
      <c r="AP279" s="227" t="str">
        <f aca="false">IF(MOD(ROW(),10),"",INDEX(AO$3:AO$600,ROW()/10))</f>
        <v/>
      </c>
      <c r="AQ279" s="181" t="n">
        <v>2.77</v>
      </c>
      <c r="AR279" s="229" t="e">
        <f aca="false">VALUE($AP279)</f>
        <v>#VALUE!</v>
      </c>
      <c r="AS279" s="164" t="n">
        <v>2760</v>
      </c>
      <c r="AT279" s="246"/>
      <c r="AU279" s="227" t="str">
        <f aca="false">IF(MOD(ROW(),10),"",INDEX(AT$3:AT$600,ROW()/10))</f>
        <v/>
      </c>
      <c r="AV279" s="181" t="n">
        <v>2.77</v>
      </c>
      <c r="AW279" s="229" t="e">
        <f aca="false">VALUE($AU279)</f>
        <v>#VALUE!</v>
      </c>
      <c r="AY279" s="246"/>
      <c r="AZ279" s="180" t="str">
        <f aca="false">IF(MOD(ROW(),2),"",INDEX(AY$3:AY$600,ROW()/2))</f>
        <v/>
      </c>
      <c r="BA279" s="181" t="n">
        <v>2.77</v>
      </c>
      <c r="BB279" s="182" t="e">
        <f aca="false">VALUE(AZ279)</f>
        <v>#VALUE!</v>
      </c>
      <c r="BD279" s="246"/>
      <c r="BE279" s="180" t="str">
        <f aca="false">IF(MOD(ROW(),2),"",INDEX(BD$3:BD$600,ROW()/2))</f>
        <v/>
      </c>
      <c r="BF279" s="181" t="n">
        <v>2.77</v>
      </c>
      <c r="BG279" s="182" t="n">
        <f aca="false">VALUE($BD280)</f>
        <v>0</v>
      </c>
    </row>
    <row r="280" customFormat="false" ht="13.5" hidden="false" customHeight="false" outlineLevel="0" collapsed="false">
      <c r="A280" s="208" t="n">
        <v>2.73</v>
      </c>
      <c r="B280" s="209" t="n">
        <v>2.84</v>
      </c>
      <c r="C280" s="213" t="n">
        <f aca="false">$C279+(($AM$20-$AM$10))/10</f>
        <v>-0.0015</v>
      </c>
      <c r="D280" s="217" t="n">
        <f aca="false">$D279+(($AH$30-$AH$20))/10</f>
        <v>-0.000299999999999998</v>
      </c>
      <c r="E280" s="211" t="n">
        <f aca="false">$AC275</f>
        <v>0</v>
      </c>
      <c r="F280" s="212" t="n">
        <f aca="false">$F279+(($AR$20-$AR$10))/10</f>
        <v>-0.0066</v>
      </c>
      <c r="G280" s="218" t="n">
        <f aca="false">$G279+(($AW$20-$AW$10))/10</f>
        <v>-0.0111</v>
      </c>
      <c r="H280" s="213" t="n">
        <f aca="false">$BB274+($BB276-$BB274)/2</f>
        <v>0</v>
      </c>
      <c r="I280" s="213" t="n">
        <f aca="false">$BG274+($BG276-$BG274)/2</f>
        <v>0</v>
      </c>
      <c r="J280" s="165"/>
      <c r="Q280" s="249"/>
      <c r="R280" s="249"/>
      <c r="S280" s="165"/>
      <c r="T280" s="165"/>
      <c r="U280" s="165"/>
      <c r="V280" s="165"/>
      <c r="W280" s="165"/>
      <c r="Y280" s="164" t="n">
        <v>277</v>
      </c>
      <c r="Z280" s="246"/>
      <c r="AA280" s="180" t="n">
        <f aca="false">IF(MOD(ROW(),2),"",INDEX($Z$3:$Z$600,ROW()/2))</f>
        <v>170.98</v>
      </c>
      <c r="AB280" s="181" t="n">
        <v>2.78</v>
      </c>
      <c r="AC280" s="182" t="n">
        <f aca="false">VALUE($Z281)</f>
        <v>0</v>
      </c>
      <c r="AD280" s="164" t="n">
        <v>277</v>
      </c>
      <c r="AE280" s="191"/>
      <c r="AF280" s="227" t="n">
        <f aca="false">IF(MOD(ROW(),10),"",INDEX(AE$3:AE$600,ROW()/10))</f>
        <v>0</v>
      </c>
      <c r="AG280" s="228" t="n">
        <v>275</v>
      </c>
      <c r="AH280" s="229" t="n">
        <f aca="false">VALUE($AF280)</f>
        <v>0</v>
      </c>
      <c r="AI280" s="164" t="n">
        <v>277</v>
      </c>
      <c r="AJ280" s="246"/>
      <c r="AK280" s="227" t="n">
        <f aca="false">IF(MOD(ROW(),10),"",INDEX(AJ$3:AJ$600,ROW()/10))</f>
        <v>0</v>
      </c>
      <c r="AL280" s="228" t="n">
        <v>270</v>
      </c>
      <c r="AM280" s="229" t="n">
        <f aca="false">VALUE($AK280)</f>
        <v>0</v>
      </c>
      <c r="AN280" s="164" t="n">
        <v>277</v>
      </c>
      <c r="AO280" s="190"/>
      <c r="AP280" s="227" t="n">
        <f aca="false">IF(MOD(ROW(),10),"",INDEX(AO$3:AO$600,ROW()/10))</f>
        <v>0</v>
      </c>
      <c r="AQ280" s="181" t="n">
        <v>2.78</v>
      </c>
      <c r="AR280" s="229" t="n">
        <f aca="false">VALUE($AP280)</f>
        <v>0</v>
      </c>
      <c r="AS280" s="164" t="n">
        <v>2770</v>
      </c>
      <c r="AT280" s="246"/>
      <c r="AU280" s="227" t="n">
        <f aca="false">IF(MOD(ROW(),10),"",INDEX(AT$3:AT$600,ROW()/10))</f>
        <v>0</v>
      </c>
      <c r="AV280" s="181" t="n">
        <v>2.78</v>
      </c>
      <c r="AW280" s="229" t="n">
        <f aca="false">VALUE($AU280)</f>
        <v>0</v>
      </c>
      <c r="AY280" s="246"/>
      <c r="AZ280" s="180" t="n">
        <f aca="false">IF(MOD(ROW(),2),"",INDEX(AY$3:AY$600,ROW()/2))</f>
        <v>0</v>
      </c>
      <c r="BA280" s="181" t="n">
        <v>2.78</v>
      </c>
      <c r="BB280" s="182" t="n">
        <f aca="false">VALUE(AZ280)</f>
        <v>0</v>
      </c>
      <c r="BD280" s="246"/>
      <c r="BE280" s="180" t="n">
        <f aca="false">IF(MOD(ROW(),2),"",INDEX(BD$3:BD$600,ROW()/2))</f>
        <v>0</v>
      </c>
      <c r="BF280" s="181" t="n">
        <v>2.78</v>
      </c>
      <c r="BG280" s="182" t="n">
        <f aca="false">VALUE($BD281)</f>
        <v>0</v>
      </c>
    </row>
    <row r="281" customFormat="false" ht="13.5" hidden="false" customHeight="false" outlineLevel="0" collapsed="false">
      <c r="A281" s="208" t="n">
        <v>2.74</v>
      </c>
      <c r="B281" s="209" t="n">
        <v>2.83</v>
      </c>
      <c r="C281" s="213" t="n">
        <f aca="false">$C280+(($AM$20-$AM$10))/10</f>
        <v>-0.002</v>
      </c>
      <c r="D281" s="217" t="n">
        <f aca="false">$D280+(($AH$30-$AH$20))/10</f>
        <v>-0.000399999999999998</v>
      </c>
      <c r="E281" s="211" t="n">
        <f aca="false">$AC276</f>
        <v>0</v>
      </c>
      <c r="F281" s="212" t="n">
        <f aca="false">$F280+(($AR$20-$AR$10))/10</f>
        <v>-0.0088</v>
      </c>
      <c r="G281" s="218" t="n">
        <f aca="false">$G280+(($AW$20-$AW$10))/10</f>
        <v>-0.0148</v>
      </c>
      <c r="H281" s="213" t="n">
        <f aca="false">$BB276</f>
        <v>0</v>
      </c>
      <c r="I281" s="213" t="n">
        <f aca="false">$BG276</f>
        <v>0</v>
      </c>
      <c r="J281" s="165"/>
      <c r="Q281" s="249"/>
      <c r="R281" s="249"/>
      <c r="S281" s="165"/>
      <c r="T281" s="165"/>
      <c r="U281" s="165"/>
      <c r="V281" s="165"/>
      <c r="W281" s="165"/>
      <c r="Y281" s="164" t="n">
        <v>278</v>
      </c>
      <c r="Z281" s="246"/>
      <c r="AA281" s="180" t="str">
        <f aca="false">IF(MOD(ROW(),2),"",INDEX($Z$3:$Z$600,ROW()/2))</f>
        <v/>
      </c>
      <c r="AB281" s="181" t="n">
        <v>2.79</v>
      </c>
      <c r="AC281" s="182" t="n">
        <f aca="false">VALUE($Z282)</f>
        <v>0</v>
      </c>
      <c r="AD281" s="164" t="n">
        <v>278</v>
      </c>
      <c r="AE281" s="191"/>
      <c r="AF281" s="227" t="str">
        <f aca="false">IF(MOD(ROW(),10),"",INDEX(AE$3:AE$600,ROW()/10))</f>
        <v/>
      </c>
      <c r="AG281" s="228" t="n">
        <v>276</v>
      </c>
      <c r="AH281" s="229" t="e">
        <f aca="false">VALUE($AF281)</f>
        <v>#VALUE!</v>
      </c>
      <c r="AI281" s="164" t="n">
        <v>278</v>
      </c>
      <c r="AJ281" s="246"/>
      <c r="AK281" s="227" t="str">
        <f aca="false">IF(MOD(ROW(),10),"",INDEX(AJ$3:AJ$600,ROW()/10))</f>
        <v/>
      </c>
      <c r="AL281" s="228" t="n">
        <v>271</v>
      </c>
      <c r="AM281" s="229" t="e">
        <f aca="false">VALUE($AK281)</f>
        <v>#VALUE!</v>
      </c>
      <c r="AN281" s="164" t="n">
        <v>278</v>
      </c>
      <c r="AO281" s="190"/>
      <c r="AP281" s="227" t="str">
        <f aca="false">IF(MOD(ROW(),10),"",INDEX(AO$3:AO$600,ROW()/10))</f>
        <v/>
      </c>
      <c r="AQ281" s="181" t="n">
        <v>2.79</v>
      </c>
      <c r="AR281" s="229" t="e">
        <f aca="false">VALUE($AP281)</f>
        <v>#VALUE!</v>
      </c>
      <c r="AS281" s="164" t="n">
        <v>2780</v>
      </c>
      <c r="AT281" s="246"/>
      <c r="AU281" s="227" t="str">
        <f aca="false">IF(MOD(ROW(),10),"",INDEX(AT$3:AT$600,ROW()/10))</f>
        <v/>
      </c>
      <c r="AV281" s="181" t="n">
        <v>2.79</v>
      </c>
      <c r="AW281" s="229" t="e">
        <f aca="false">VALUE($AU281)</f>
        <v>#VALUE!</v>
      </c>
      <c r="AY281" s="246"/>
      <c r="AZ281" s="180" t="str">
        <f aca="false">IF(MOD(ROW(),2),"",INDEX(AY$3:AY$600,ROW()/2))</f>
        <v/>
      </c>
      <c r="BA281" s="181" t="n">
        <v>2.79</v>
      </c>
      <c r="BB281" s="182" t="e">
        <f aca="false">VALUE(AZ281)</f>
        <v>#VALUE!</v>
      </c>
      <c r="BD281" s="246"/>
      <c r="BE281" s="180" t="str">
        <f aca="false">IF(MOD(ROW(),2),"",INDEX(BD$3:BD$600,ROW()/2))</f>
        <v/>
      </c>
      <c r="BF281" s="181" t="n">
        <v>2.79</v>
      </c>
      <c r="BG281" s="182" t="n">
        <f aca="false">VALUE($BD282)</f>
        <v>0</v>
      </c>
    </row>
    <row r="282" customFormat="false" ht="13.5" hidden="false" customHeight="false" outlineLevel="0" collapsed="false">
      <c r="A282" s="208" t="n">
        <v>2.75</v>
      </c>
      <c r="B282" s="209" t="n">
        <v>2.82</v>
      </c>
      <c r="C282" s="213" t="n">
        <f aca="false">$C281+(($AM$20-$AM$10))/10</f>
        <v>-0.0025</v>
      </c>
      <c r="D282" s="217" t="n">
        <f aca="false">$D281+(($AH$30-$AH$20))/10</f>
        <v>-0.000499999999999997</v>
      </c>
      <c r="E282" s="211" t="n">
        <f aca="false">$AC277</f>
        <v>0</v>
      </c>
      <c r="F282" s="212" t="n">
        <f aca="false">$F281+(($AR$20-$AR$10))/10</f>
        <v>-0.011</v>
      </c>
      <c r="G282" s="218" t="n">
        <f aca="false">$G281+(($AW$20-$AW$10))/10</f>
        <v>-0.0185</v>
      </c>
      <c r="H282" s="213" t="n">
        <f aca="false">$BB276+($BB278-$BB276)/2</f>
        <v>0</v>
      </c>
      <c r="I282" s="213" t="n">
        <f aca="false">$BG276+($BG278-$BG276)/2</f>
        <v>0</v>
      </c>
      <c r="J282" s="165"/>
      <c r="Q282" s="249"/>
      <c r="R282" s="249"/>
      <c r="S282" s="165"/>
      <c r="T282" s="165"/>
      <c r="U282" s="165"/>
      <c r="V282" s="165"/>
      <c r="W282" s="165"/>
      <c r="Y282" s="164" t="n">
        <v>279</v>
      </c>
      <c r="Z282" s="246"/>
      <c r="AA282" s="180" t="n">
        <f aca="false">IF(MOD(ROW(),2),"",INDEX($Z$3:$Z$600,ROW()/2))</f>
        <v>172.31</v>
      </c>
      <c r="AB282" s="181" t="n">
        <v>2.8</v>
      </c>
      <c r="AC282" s="182" t="n">
        <f aca="false">VALUE($Z283)</f>
        <v>0</v>
      </c>
      <c r="AD282" s="164" t="n">
        <v>279</v>
      </c>
      <c r="AE282" s="191"/>
      <c r="AF282" s="227" t="str">
        <f aca="false">IF(MOD(ROW(),10),"",INDEX(AE$3:AE$600,ROW()/10))</f>
        <v/>
      </c>
      <c r="AG282" s="228" t="n">
        <v>277</v>
      </c>
      <c r="AH282" s="229" t="e">
        <f aca="false">VALUE($AF282)</f>
        <v>#VALUE!</v>
      </c>
      <c r="AI282" s="164" t="n">
        <v>279</v>
      </c>
      <c r="AJ282" s="246"/>
      <c r="AK282" s="227" t="str">
        <f aca="false">IF(MOD(ROW(),10),"",INDEX(AJ$3:AJ$600,ROW()/10))</f>
        <v/>
      </c>
      <c r="AL282" s="228" t="n">
        <v>272</v>
      </c>
      <c r="AM282" s="229" t="e">
        <f aca="false">VALUE($AK282)</f>
        <v>#VALUE!</v>
      </c>
      <c r="AN282" s="164" t="n">
        <v>279</v>
      </c>
      <c r="AO282" s="190"/>
      <c r="AP282" s="227" t="str">
        <f aca="false">IF(MOD(ROW(),10),"",INDEX(AO$3:AO$600,ROW()/10))</f>
        <v/>
      </c>
      <c r="AQ282" s="181" t="n">
        <v>2.8</v>
      </c>
      <c r="AR282" s="229" t="e">
        <f aca="false">VALUE($AP282)</f>
        <v>#VALUE!</v>
      </c>
      <c r="AS282" s="164" t="n">
        <v>2790</v>
      </c>
      <c r="AT282" s="246"/>
      <c r="AU282" s="227" t="str">
        <f aca="false">IF(MOD(ROW(),10),"",INDEX(AT$3:AT$600,ROW()/10))</f>
        <v/>
      </c>
      <c r="AV282" s="181" t="n">
        <v>2.8</v>
      </c>
      <c r="AW282" s="229" t="e">
        <f aca="false">VALUE($AU282)</f>
        <v>#VALUE!</v>
      </c>
      <c r="AY282" s="246"/>
      <c r="AZ282" s="180" t="n">
        <f aca="false">IF(MOD(ROW(),2),"",INDEX(AY$3:AY$600,ROW()/2))</f>
        <v>0</v>
      </c>
      <c r="BA282" s="181" t="n">
        <v>2.8</v>
      </c>
      <c r="BB282" s="182" t="n">
        <f aca="false">VALUE(AZ282)</f>
        <v>0</v>
      </c>
      <c r="BD282" s="246"/>
      <c r="BE282" s="180" t="n">
        <f aca="false">IF(MOD(ROW(),2),"",INDEX(BD$3:BD$600,ROW()/2))</f>
        <v>0</v>
      </c>
      <c r="BF282" s="181" t="n">
        <v>2.8</v>
      </c>
      <c r="BG282" s="182" t="n">
        <f aca="false">VALUE($BD283)</f>
        <v>0</v>
      </c>
    </row>
    <row r="283" customFormat="false" ht="13.5" hidden="false" customHeight="false" outlineLevel="0" collapsed="false">
      <c r="A283" s="208" t="n">
        <v>2.76</v>
      </c>
      <c r="B283" s="209" t="n">
        <v>2.81</v>
      </c>
      <c r="C283" s="213" t="n">
        <f aca="false">$C282+(($AM$20-$AM$10))/10</f>
        <v>-0.003</v>
      </c>
      <c r="D283" s="217" t="n">
        <f aca="false">$D282+(($AH$30-$AH$20))/10</f>
        <v>-0.000599999999999996</v>
      </c>
      <c r="E283" s="211" t="n">
        <f aca="false">$AC278</f>
        <v>0</v>
      </c>
      <c r="F283" s="212" t="n">
        <f aca="false">$F282+(($AR$20-$AR$10))/10</f>
        <v>-0.0132</v>
      </c>
      <c r="G283" s="218" t="n">
        <f aca="false">$G282+(($AW$20-$AW$10))/10</f>
        <v>-0.0222</v>
      </c>
      <c r="H283" s="250" t="n">
        <f aca="false">$BB278</f>
        <v>0</v>
      </c>
      <c r="I283" s="250" t="n">
        <f aca="false">$BG278</f>
        <v>0</v>
      </c>
      <c r="J283" s="165"/>
      <c r="Q283" s="249"/>
      <c r="R283" s="249"/>
      <c r="S283" s="165"/>
      <c r="T283" s="165"/>
      <c r="U283" s="165"/>
      <c r="V283" s="165"/>
      <c r="W283" s="165"/>
      <c r="Y283" s="164" t="n">
        <v>280</v>
      </c>
      <c r="Z283" s="165"/>
      <c r="AA283" s="180" t="str">
        <f aca="false">IF(MOD(ROW(),2),"",INDEX($Z$3:$Z$600,ROW()/2))</f>
        <v/>
      </c>
      <c r="AB283" s="181" t="n">
        <v>2.81</v>
      </c>
      <c r="AC283" s="182" t="n">
        <f aca="false">VALUE($Z284)</f>
        <v>0</v>
      </c>
      <c r="AD283" s="164" t="n">
        <v>280</v>
      </c>
      <c r="AE283" s="191"/>
      <c r="AF283" s="227" t="str">
        <f aca="false">IF(MOD(ROW(),10),"",INDEX(AE$3:AE$600,ROW()/10))</f>
        <v/>
      </c>
      <c r="AG283" s="228" t="n">
        <v>278</v>
      </c>
      <c r="AH283" s="229" t="e">
        <f aca="false">VALUE($AF283)</f>
        <v>#VALUE!</v>
      </c>
      <c r="AI283" s="164" t="n">
        <v>280</v>
      </c>
      <c r="AJ283" s="165"/>
      <c r="AK283" s="227" t="str">
        <f aca="false">IF(MOD(ROW(),10),"",INDEX(AJ$3:AJ$600,ROW()/10))</f>
        <v/>
      </c>
      <c r="AL283" s="228" t="n">
        <v>273</v>
      </c>
      <c r="AM283" s="229" t="e">
        <f aca="false">VALUE($AK283)</f>
        <v>#VALUE!</v>
      </c>
      <c r="AN283" s="164" t="n">
        <v>280</v>
      </c>
      <c r="AO283" s="190"/>
      <c r="AP283" s="227" t="str">
        <f aca="false">IF(MOD(ROW(),10),"",INDEX(AO$3:AO$600,ROW()/10))</f>
        <v/>
      </c>
      <c r="AQ283" s="181" t="n">
        <v>2.81</v>
      </c>
      <c r="AR283" s="229" t="e">
        <f aca="false">VALUE($AP283)</f>
        <v>#VALUE!</v>
      </c>
      <c r="AS283" s="164" t="n">
        <v>2800</v>
      </c>
      <c r="AT283" s="165"/>
      <c r="AU283" s="227" t="str">
        <f aca="false">IF(MOD(ROW(),10),"",INDEX(AT$3:AT$600,ROW()/10))</f>
        <v/>
      </c>
      <c r="AV283" s="181" t="n">
        <v>2.81</v>
      </c>
      <c r="AW283" s="229" t="e">
        <f aca="false">VALUE($AU283)</f>
        <v>#VALUE!</v>
      </c>
      <c r="AY283" s="165"/>
      <c r="AZ283" s="180" t="str">
        <f aca="false">IF(MOD(ROW(),2),"",INDEX(AY$3:AY$600,ROW()/2))</f>
        <v/>
      </c>
      <c r="BA283" s="181" t="n">
        <v>2.81</v>
      </c>
      <c r="BB283" s="182" t="e">
        <f aca="false">VALUE(AZ283)</f>
        <v>#VALUE!</v>
      </c>
      <c r="BD283" s="165"/>
      <c r="BE283" s="180" t="str">
        <f aca="false">IF(MOD(ROW(),2),"",INDEX(BD$3:BD$600,ROW()/2))</f>
        <v/>
      </c>
      <c r="BF283" s="181" t="n">
        <v>2.81</v>
      </c>
      <c r="BG283" s="182" t="n">
        <f aca="false">VALUE($BD284)</f>
        <v>0</v>
      </c>
    </row>
    <row r="284" customFormat="false" ht="13.5" hidden="false" customHeight="false" outlineLevel="0" collapsed="false">
      <c r="A284" s="208" t="n">
        <v>2.77</v>
      </c>
      <c r="B284" s="209" t="n">
        <v>2.8</v>
      </c>
      <c r="C284" s="213" t="n">
        <f aca="false">$C283+(($AM$20-$AM$10))/10</f>
        <v>-0.0035</v>
      </c>
      <c r="D284" s="217" t="n">
        <f aca="false">$D283+(($AH$30-$AH$20))/10</f>
        <v>-0.000699999999999996</v>
      </c>
      <c r="E284" s="211" t="n">
        <f aca="false">$AC279</f>
        <v>0</v>
      </c>
      <c r="F284" s="212" t="n">
        <f aca="false">$F283+(($AR$20-$AR$10))/10</f>
        <v>-0.0154</v>
      </c>
      <c r="G284" s="218" t="n">
        <f aca="false">$G283+(($AW$20-$AW$10))/10</f>
        <v>-0.0259</v>
      </c>
      <c r="H284" s="213" t="n">
        <f aca="false">$BB278+($BB280-$BB278)/2</f>
        <v>0</v>
      </c>
      <c r="I284" s="213" t="n">
        <f aca="false">$BG278+($BG280-$BG278)/2</f>
        <v>0</v>
      </c>
      <c r="J284" s="165"/>
      <c r="Q284" s="249"/>
      <c r="R284" s="249"/>
      <c r="S284" s="165"/>
      <c r="T284" s="165"/>
      <c r="U284" s="165"/>
      <c r="V284" s="165"/>
      <c r="W284" s="165"/>
      <c r="Y284" s="164" t="n">
        <v>281</v>
      </c>
      <c r="Z284" s="165"/>
      <c r="AA284" s="180" t="n">
        <f aca="false">IF(MOD(ROW(),2),"",INDEX($Z$3:$Z$600,ROW()/2))</f>
        <v>173.63</v>
      </c>
      <c r="AB284" s="181" t="n">
        <v>2.82</v>
      </c>
      <c r="AC284" s="182" t="n">
        <f aca="false">VALUE($Z285)</f>
        <v>0</v>
      </c>
      <c r="AD284" s="164" t="n">
        <v>281</v>
      </c>
      <c r="AE284" s="191"/>
      <c r="AF284" s="227" t="str">
        <f aca="false">IF(MOD(ROW(),10),"",INDEX(AE$3:AE$600,ROW()/10))</f>
        <v/>
      </c>
      <c r="AG284" s="228" t="n">
        <v>279</v>
      </c>
      <c r="AH284" s="229" t="e">
        <f aca="false">VALUE($AF284)</f>
        <v>#VALUE!</v>
      </c>
      <c r="AI284" s="164" t="n">
        <v>281</v>
      </c>
      <c r="AJ284" s="165"/>
      <c r="AK284" s="227" t="str">
        <f aca="false">IF(MOD(ROW(),10),"",INDEX(AJ$3:AJ$600,ROW()/10))</f>
        <v/>
      </c>
      <c r="AL284" s="228" t="n">
        <v>274</v>
      </c>
      <c r="AM284" s="229" t="e">
        <f aca="false">VALUE($AK284)</f>
        <v>#VALUE!</v>
      </c>
      <c r="AN284" s="164" t="n">
        <v>281</v>
      </c>
      <c r="AO284" s="190"/>
      <c r="AP284" s="227" t="str">
        <f aca="false">IF(MOD(ROW(),10),"",INDEX(AO$3:AO$600,ROW()/10))</f>
        <v/>
      </c>
      <c r="AQ284" s="181" t="n">
        <v>2.82</v>
      </c>
      <c r="AR284" s="229" t="e">
        <f aca="false">VALUE($AP284)</f>
        <v>#VALUE!</v>
      </c>
      <c r="AS284" s="164" t="n">
        <v>2810</v>
      </c>
      <c r="AT284" s="165"/>
      <c r="AU284" s="227" t="str">
        <f aca="false">IF(MOD(ROW(),10),"",INDEX(AT$3:AT$600,ROW()/10))</f>
        <v/>
      </c>
      <c r="AV284" s="181" t="n">
        <v>2.82</v>
      </c>
      <c r="AW284" s="229" t="e">
        <f aca="false">VALUE($AU284)</f>
        <v>#VALUE!</v>
      </c>
      <c r="AY284" s="165"/>
      <c r="AZ284" s="180" t="n">
        <f aca="false">IF(MOD(ROW(),2),"",INDEX(AY$3:AY$600,ROW()/2))</f>
        <v>0</v>
      </c>
      <c r="BA284" s="181" t="n">
        <v>2.82</v>
      </c>
      <c r="BB284" s="182" t="n">
        <f aca="false">VALUE(AZ284)</f>
        <v>0</v>
      </c>
      <c r="BD284" s="165"/>
      <c r="BE284" s="180" t="n">
        <f aca="false">IF(MOD(ROW(),2),"",INDEX(BD$3:BD$600,ROW()/2))</f>
        <v>0</v>
      </c>
      <c r="BF284" s="181" t="n">
        <v>2.82</v>
      </c>
      <c r="BG284" s="182" t="n">
        <f aca="false">VALUE($BD285)</f>
        <v>0</v>
      </c>
    </row>
    <row r="285" customFormat="false" ht="13.5" hidden="false" customHeight="false" outlineLevel="0" collapsed="false">
      <c r="A285" s="208" t="n">
        <v>2.78</v>
      </c>
      <c r="B285" s="209" t="n">
        <v>2.79</v>
      </c>
      <c r="C285" s="213" t="n">
        <f aca="false">$C284+(($AM$20-$AM$10))/10</f>
        <v>-0.004</v>
      </c>
      <c r="D285" s="217" t="n">
        <f aca="false">$D284+(($AH$30-$AH$20))/10</f>
        <v>-0.000799999999999995</v>
      </c>
      <c r="E285" s="211" t="n">
        <f aca="false">$AC280</f>
        <v>0</v>
      </c>
      <c r="F285" s="212" t="n">
        <f aca="false">$F284+(($AR$20-$AR$10))/10</f>
        <v>-0.0176</v>
      </c>
      <c r="G285" s="218" t="n">
        <f aca="false">$G284+(($AW$20-$AW$10))/10</f>
        <v>-0.0296</v>
      </c>
      <c r="H285" s="213" t="n">
        <f aca="false">$BB280</f>
        <v>0</v>
      </c>
      <c r="I285" s="213" t="n">
        <f aca="false">$BG280</f>
        <v>0</v>
      </c>
      <c r="J285" s="165"/>
      <c r="Q285" s="249"/>
      <c r="R285" s="249"/>
      <c r="S285" s="165"/>
      <c r="T285" s="165"/>
      <c r="U285" s="165"/>
      <c r="V285" s="165"/>
      <c r="W285" s="165"/>
      <c r="Y285" s="164" t="n">
        <v>282</v>
      </c>
      <c r="Z285" s="165"/>
      <c r="AA285" s="180" t="str">
        <f aca="false">IF(MOD(ROW(),2),"",INDEX($Z$3:$Z$600,ROW()/2))</f>
        <v/>
      </c>
      <c r="AB285" s="181" t="n">
        <v>2.83</v>
      </c>
      <c r="AC285" s="182" t="n">
        <f aca="false">VALUE($Z286)</f>
        <v>0</v>
      </c>
      <c r="AD285" s="164" t="n">
        <v>282</v>
      </c>
      <c r="AE285" s="191"/>
      <c r="AF285" s="227" t="str">
        <f aca="false">IF(MOD(ROW(),10),"",INDEX(AE$3:AE$600,ROW()/10))</f>
        <v/>
      </c>
      <c r="AG285" s="228" t="n">
        <v>280</v>
      </c>
      <c r="AH285" s="229" t="e">
        <f aca="false">VALUE($AF285)</f>
        <v>#VALUE!</v>
      </c>
      <c r="AI285" s="164" t="n">
        <v>282</v>
      </c>
      <c r="AJ285" s="165"/>
      <c r="AK285" s="227" t="str">
        <f aca="false">IF(MOD(ROW(),10),"",INDEX(AJ$3:AJ$600,ROW()/10))</f>
        <v/>
      </c>
      <c r="AL285" s="228" t="n">
        <v>275</v>
      </c>
      <c r="AM285" s="229" t="e">
        <f aca="false">VALUE($AK285)</f>
        <v>#VALUE!</v>
      </c>
      <c r="AN285" s="164" t="n">
        <v>282</v>
      </c>
      <c r="AO285" s="190"/>
      <c r="AP285" s="227" t="str">
        <f aca="false">IF(MOD(ROW(),10),"",INDEX(AO$3:AO$600,ROW()/10))</f>
        <v/>
      </c>
      <c r="AQ285" s="181" t="n">
        <v>2.83</v>
      </c>
      <c r="AR285" s="229" t="e">
        <f aca="false">VALUE($AP285)</f>
        <v>#VALUE!</v>
      </c>
      <c r="AS285" s="164" t="n">
        <v>2820</v>
      </c>
      <c r="AT285" s="165"/>
      <c r="AU285" s="227" t="str">
        <f aca="false">IF(MOD(ROW(),10),"",INDEX(AT$3:AT$600,ROW()/10))</f>
        <v/>
      </c>
      <c r="AV285" s="181" t="n">
        <v>2.83</v>
      </c>
      <c r="AW285" s="229" t="e">
        <f aca="false">VALUE($AU285)</f>
        <v>#VALUE!</v>
      </c>
      <c r="AY285" s="165"/>
      <c r="AZ285" s="180" t="str">
        <f aca="false">IF(MOD(ROW(),2),"",INDEX(AY$3:AY$600,ROW()/2))</f>
        <v/>
      </c>
      <c r="BA285" s="181" t="n">
        <v>2.83</v>
      </c>
      <c r="BB285" s="182" t="e">
        <f aca="false">VALUE(AZ285)</f>
        <v>#VALUE!</v>
      </c>
      <c r="BD285" s="165"/>
      <c r="BE285" s="180" t="str">
        <f aca="false">IF(MOD(ROW(),2),"",INDEX(BD$3:BD$600,ROW()/2))</f>
        <v/>
      </c>
      <c r="BF285" s="181" t="n">
        <v>2.83</v>
      </c>
      <c r="BG285" s="182" t="n">
        <f aca="false">VALUE($BD286)</f>
        <v>0</v>
      </c>
    </row>
    <row r="286" customFormat="false" ht="13.5" hidden="false" customHeight="false" outlineLevel="0" collapsed="false">
      <c r="A286" s="208" t="n">
        <v>2.79</v>
      </c>
      <c r="B286" s="209" t="n">
        <v>2.78</v>
      </c>
      <c r="C286" s="213" t="n">
        <f aca="false">$C285+(($AM$20-$AM$10))/10</f>
        <v>-0.0045</v>
      </c>
      <c r="D286" s="217" t="n">
        <f aca="false">$D285+(($AH$30-$AH$20))/10</f>
        <v>-0.000899999999999995</v>
      </c>
      <c r="E286" s="211" t="n">
        <f aca="false">$AC281</f>
        <v>0</v>
      </c>
      <c r="F286" s="212" t="n">
        <f aca="false">$F285+(($AR$20-$AR$10))/10</f>
        <v>-0.0198</v>
      </c>
      <c r="G286" s="218" t="n">
        <f aca="false">$G285+(($AW$20-$AW$10))/10</f>
        <v>-0.0333</v>
      </c>
      <c r="H286" s="213" t="n">
        <f aca="false">$BB280+($BB282-$BB280)/2</f>
        <v>0</v>
      </c>
      <c r="I286" s="213" t="n">
        <f aca="false">$BG280+($BG282-$BG280)/2</f>
        <v>0</v>
      </c>
      <c r="J286" s="165"/>
      <c r="Q286" s="249"/>
      <c r="R286" s="249"/>
      <c r="S286" s="165"/>
      <c r="T286" s="165"/>
      <c r="U286" s="165"/>
      <c r="V286" s="165"/>
      <c r="W286" s="165"/>
      <c r="Y286" s="164" t="n">
        <v>283</v>
      </c>
      <c r="Z286" s="165"/>
      <c r="AA286" s="180" t="n">
        <f aca="false">IF(MOD(ROW(),2),"",INDEX($Z$3:$Z$600,ROW()/2))</f>
        <v>174.96</v>
      </c>
      <c r="AB286" s="181" t="n">
        <v>2.84</v>
      </c>
      <c r="AC286" s="182" t="n">
        <f aca="false">VALUE($Z287)</f>
        <v>0</v>
      </c>
      <c r="AD286" s="164" t="n">
        <v>283</v>
      </c>
      <c r="AE286" s="191"/>
      <c r="AF286" s="227" t="str">
        <f aca="false">IF(MOD(ROW(),10),"",INDEX(AE$3:AE$600,ROW()/10))</f>
        <v/>
      </c>
      <c r="AG286" s="228" t="n">
        <v>281</v>
      </c>
      <c r="AH286" s="229" t="e">
        <f aca="false">VALUE($AF286)</f>
        <v>#VALUE!</v>
      </c>
      <c r="AI286" s="164" t="n">
        <v>283</v>
      </c>
      <c r="AJ286" s="165"/>
      <c r="AK286" s="227" t="str">
        <f aca="false">IF(MOD(ROW(),10),"",INDEX(AJ$3:AJ$600,ROW()/10))</f>
        <v/>
      </c>
      <c r="AL286" s="228" t="n">
        <v>276</v>
      </c>
      <c r="AM286" s="229" t="e">
        <f aca="false">VALUE($AK286)</f>
        <v>#VALUE!</v>
      </c>
      <c r="AN286" s="164" t="n">
        <v>283</v>
      </c>
      <c r="AO286" s="190"/>
      <c r="AP286" s="227" t="str">
        <f aca="false">IF(MOD(ROW(),10),"",INDEX(AO$3:AO$600,ROW()/10))</f>
        <v/>
      </c>
      <c r="AQ286" s="181" t="n">
        <v>2.84</v>
      </c>
      <c r="AR286" s="229" t="e">
        <f aca="false">VALUE($AP286)</f>
        <v>#VALUE!</v>
      </c>
      <c r="AS286" s="164" t="n">
        <v>2830</v>
      </c>
      <c r="AT286" s="165"/>
      <c r="AU286" s="227" t="str">
        <f aca="false">IF(MOD(ROW(),10),"",INDEX(AT$3:AT$600,ROW()/10))</f>
        <v/>
      </c>
      <c r="AV286" s="181" t="n">
        <v>2.84</v>
      </c>
      <c r="AW286" s="229" t="e">
        <f aca="false">VALUE($AU286)</f>
        <v>#VALUE!</v>
      </c>
      <c r="AY286" s="165"/>
      <c r="AZ286" s="180" t="n">
        <f aca="false">IF(MOD(ROW(),2),"",INDEX(AY$3:AY$600,ROW()/2))</f>
        <v>0</v>
      </c>
      <c r="BA286" s="181" t="n">
        <v>2.84</v>
      </c>
      <c r="BB286" s="182" t="n">
        <f aca="false">VALUE(AZ286)</f>
        <v>0</v>
      </c>
      <c r="BD286" s="165"/>
      <c r="BE286" s="180" t="n">
        <f aca="false">IF(MOD(ROW(),2),"",INDEX(BD$3:BD$600,ROW()/2))</f>
        <v>0</v>
      </c>
      <c r="BF286" s="181" t="n">
        <v>2.84</v>
      </c>
      <c r="BG286" s="182" t="n">
        <f aca="false">VALUE($BD287)</f>
        <v>0</v>
      </c>
    </row>
    <row r="287" customFormat="false" ht="13.5" hidden="false" customHeight="false" outlineLevel="0" collapsed="false">
      <c r="A287" s="208" t="n">
        <v>2.8</v>
      </c>
      <c r="B287" s="209" t="n">
        <v>2.77</v>
      </c>
      <c r="C287" s="213" t="n">
        <f aca="false">$AM290</f>
        <v>0</v>
      </c>
      <c r="D287" s="241" t="n">
        <f aca="false">$AH290</f>
        <v>0</v>
      </c>
      <c r="E287" s="211" t="n">
        <f aca="false">$AC282</f>
        <v>0</v>
      </c>
      <c r="F287" s="212" t="n">
        <f aca="false">$AR290</f>
        <v>0</v>
      </c>
      <c r="G287" s="218" t="n">
        <f aca="false">$AW290</f>
        <v>0</v>
      </c>
      <c r="H287" s="250" t="n">
        <f aca="false">$BB282</f>
        <v>0</v>
      </c>
      <c r="I287" s="250" t="n">
        <f aca="false">$BG282</f>
        <v>0</v>
      </c>
      <c r="J287" s="165"/>
      <c r="Q287" s="249"/>
      <c r="R287" s="249"/>
      <c r="S287" s="165"/>
      <c r="T287" s="165"/>
      <c r="U287" s="165"/>
      <c r="V287" s="165"/>
      <c r="W287" s="165"/>
      <c r="Y287" s="164" t="n">
        <v>284</v>
      </c>
      <c r="Z287" s="165"/>
      <c r="AA287" s="180" t="str">
        <f aca="false">IF(MOD(ROW(),2),"",INDEX($Z$3:$Z$600,ROW()/2))</f>
        <v/>
      </c>
      <c r="AB287" s="181" t="n">
        <v>2.85</v>
      </c>
      <c r="AC287" s="182" t="n">
        <f aca="false">VALUE($Z288)</f>
        <v>0</v>
      </c>
      <c r="AD287" s="164" t="n">
        <v>284</v>
      </c>
      <c r="AE287" s="191"/>
      <c r="AF287" s="227" t="str">
        <f aca="false">IF(MOD(ROW(),10),"",INDEX(AE$3:AE$600,ROW()/10))</f>
        <v/>
      </c>
      <c r="AG287" s="228" t="n">
        <v>282</v>
      </c>
      <c r="AH287" s="229" t="e">
        <f aca="false">VALUE($AF287)</f>
        <v>#VALUE!</v>
      </c>
      <c r="AI287" s="164" t="n">
        <v>284</v>
      </c>
      <c r="AJ287" s="165"/>
      <c r="AK287" s="227" t="str">
        <f aca="false">IF(MOD(ROW(),10),"",INDEX(AJ$3:AJ$600,ROW()/10))</f>
        <v/>
      </c>
      <c r="AL287" s="228" t="n">
        <v>277</v>
      </c>
      <c r="AM287" s="229" t="e">
        <f aca="false">VALUE($AK287)</f>
        <v>#VALUE!</v>
      </c>
      <c r="AN287" s="164" t="n">
        <v>284</v>
      </c>
      <c r="AO287" s="190"/>
      <c r="AP287" s="227" t="str">
        <f aca="false">IF(MOD(ROW(),10),"",INDEX(AO$3:AO$600,ROW()/10))</f>
        <v/>
      </c>
      <c r="AQ287" s="181" t="n">
        <v>2.85</v>
      </c>
      <c r="AR287" s="229" t="e">
        <f aca="false">VALUE($AP287)</f>
        <v>#VALUE!</v>
      </c>
      <c r="AS287" s="164" t="n">
        <v>2840</v>
      </c>
      <c r="AT287" s="165"/>
      <c r="AU287" s="227" t="str">
        <f aca="false">IF(MOD(ROW(),10),"",INDEX(AT$3:AT$600,ROW()/10))</f>
        <v/>
      </c>
      <c r="AV287" s="181" t="n">
        <v>2.85</v>
      </c>
      <c r="AW287" s="229" t="e">
        <f aca="false">VALUE($AU287)</f>
        <v>#VALUE!</v>
      </c>
      <c r="AY287" s="165"/>
      <c r="AZ287" s="180" t="str">
        <f aca="false">IF(MOD(ROW(),2),"",INDEX(AY$3:AY$600,ROW()/2))</f>
        <v/>
      </c>
      <c r="BA287" s="181" t="n">
        <v>2.85</v>
      </c>
      <c r="BB287" s="182" t="e">
        <f aca="false">VALUE(AZ287)</f>
        <v>#VALUE!</v>
      </c>
      <c r="BD287" s="165"/>
      <c r="BE287" s="180" t="str">
        <f aca="false">IF(MOD(ROW(),2),"",INDEX(BD$3:BD$600,ROW()/2))</f>
        <v/>
      </c>
      <c r="BF287" s="181" t="n">
        <v>2.85</v>
      </c>
      <c r="BG287" s="182" t="n">
        <f aca="false">VALUE($BD288)</f>
        <v>0</v>
      </c>
    </row>
    <row r="288" customFormat="false" ht="13.5" hidden="false" customHeight="false" outlineLevel="0" collapsed="false">
      <c r="A288" s="208" t="n">
        <v>2.81</v>
      </c>
      <c r="B288" s="209" t="n">
        <v>2.76</v>
      </c>
      <c r="C288" s="213" t="n">
        <f aca="false">$C287+(($AM$20-$AM$10))/10</f>
        <v>-0.0005</v>
      </c>
      <c r="D288" s="217" t="n">
        <f aca="false">$D287+(($AH$30-$AH$20))/10</f>
        <v>-9.99999999999994E-005</v>
      </c>
      <c r="E288" s="211" t="n">
        <f aca="false">$AC283</f>
        <v>0</v>
      </c>
      <c r="F288" s="212" t="n">
        <f aca="false">$F287+(($AR$20-$AR$10))/10</f>
        <v>-0.0022</v>
      </c>
      <c r="G288" s="218" t="n">
        <f aca="false">$G287+(($AW$20-$AW$10))/10</f>
        <v>-0.0037</v>
      </c>
      <c r="H288" s="213" t="n">
        <f aca="false">$BB282+($BB284-$BB282)/2</f>
        <v>0</v>
      </c>
      <c r="I288" s="213" t="n">
        <f aca="false">$BG282+($BG284-$BG282)/2</f>
        <v>0</v>
      </c>
      <c r="J288" s="165"/>
      <c r="Q288" s="249"/>
      <c r="R288" s="249"/>
      <c r="S288" s="165"/>
      <c r="T288" s="165"/>
      <c r="U288" s="165"/>
      <c r="V288" s="165"/>
      <c r="W288" s="165"/>
      <c r="Y288" s="164" t="n">
        <v>285</v>
      </c>
      <c r="Z288" s="165"/>
      <c r="AA288" s="180" t="n">
        <f aca="false">IF(MOD(ROW(),2),"",INDEX($Z$3:$Z$600,ROW()/2))</f>
        <v>176.28</v>
      </c>
      <c r="AB288" s="181" t="n">
        <v>2.86</v>
      </c>
      <c r="AC288" s="182" t="n">
        <f aca="false">VALUE($Z289)</f>
        <v>0</v>
      </c>
      <c r="AD288" s="164" t="n">
        <v>285</v>
      </c>
      <c r="AE288" s="191"/>
      <c r="AF288" s="227" t="str">
        <f aca="false">IF(MOD(ROW(),10),"",INDEX(AE$3:AE$600,ROW()/10))</f>
        <v/>
      </c>
      <c r="AG288" s="228" t="n">
        <v>283</v>
      </c>
      <c r="AH288" s="229" t="e">
        <f aca="false">VALUE($AF288)</f>
        <v>#VALUE!</v>
      </c>
      <c r="AI288" s="164" t="n">
        <v>285</v>
      </c>
      <c r="AJ288" s="165"/>
      <c r="AK288" s="227" t="str">
        <f aca="false">IF(MOD(ROW(),10),"",INDEX(AJ$3:AJ$600,ROW()/10))</f>
        <v/>
      </c>
      <c r="AL288" s="228" t="n">
        <v>278</v>
      </c>
      <c r="AM288" s="229" t="e">
        <f aca="false">VALUE($AK288)</f>
        <v>#VALUE!</v>
      </c>
      <c r="AN288" s="164" t="n">
        <v>285</v>
      </c>
      <c r="AO288" s="190"/>
      <c r="AP288" s="227" t="str">
        <f aca="false">IF(MOD(ROW(),10),"",INDEX(AO$3:AO$600,ROW()/10))</f>
        <v/>
      </c>
      <c r="AQ288" s="181" t="n">
        <v>2.86</v>
      </c>
      <c r="AR288" s="229" t="e">
        <f aca="false">VALUE($AP288)</f>
        <v>#VALUE!</v>
      </c>
      <c r="AS288" s="164" t="n">
        <v>2850</v>
      </c>
      <c r="AT288" s="165"/>
      <c r="AU288" s="227" t="str">
        <f aca="false">IF(MOD(ROW(),10),"",INDEX(AT$3:AT$600,ROW()/10))</f>
        <v/>
      </c>
      <c r="AV288" s="181" t="n">
        <v>2.86</v>
      </c>
      <c r="AW288" s="229" t="e">
        <f aca="false">VALUE($AU288)</f>
        <v>#VALUE!</v>
      </c>
      <c r="AY288" s="165"/>
      <c r="AZ288" s="180" t="n">
        <f aca="false">IF(MOD(ROW(),2),"",INDEX(AY$3:AY$600,ROW()/2))</f>
        <v>0</v>
      </c>
      <c r="BA288" s="181" t="n">
        <v>2.86</v>
      </c>
      <c r="BB288" s="182" t="n">
        <f aca="false">VALUE(AZ288)</f>
        <v>0</v>
      </c>
      <c r="BD288" s="165"/>
      <c r="BE288" s="180" t="n">
        <f aca="false">IF(MOD(ROW(),2),"",INDEX(BD$3:BD$600,ROW()/2))</f>
        <v>0</v>
      </c>
      <c r="BF288" s="181" t="n">
        <v>2.86</v>
      </c>
      <c r="BG288" s="182" t="n">
        <f aca="false">VALUE($BD289)</f>
        <v>0</v>
      </c>
    </row>
    <row r="289" customFormat="false" ht="13.5" hidden="false" customHeight="false" outlineLevel="0" collapsed="false">
      <c r="A289" s="208" t="n">
        <v>2.82</v>
      </c>
      <c r="B289" s="209" t="n">
        <v>2.75</v>
      </c>
      <c r="C289" s="213" t="n">
        <f aca="false">$C288+(($AM$20-$AM$10))/10</f>
        <v>-0.001</v>
      </c>
      <c r="D289" s="217" t="n">
        <f aca="false">$D288+(($AH$30-$AH$20))/10</f>
        <v>-0.000199999999999999</v>
      </c>
      <c r="E289" s="211" t="n">
        <f aca="false">$AC284</f>
        <v>0</v>
      </c>
      <c r="F289" s="212" t="n">
        <f aca="false">$F288+(($AR$20-$AR$10))/10</f>
        <v>-0.0044</v>
      </c>
      <c r="G289" s="218" t="n">
        <f aca="false">$G288+(($AW$20-$AW$10))/10</f>
        <v>-0.0074</v>
      </c>
      <c r="H289" s="213" t="n">
        <f aca="false">$BB284</f>
        <v>0</v>
      </c>
      <c r="I289" s="213" t="n">
        <f aca="false">$BG284</f>
        <v>0</v>
      </c>
      <c r="J289" s="165"/>
      <c r="Q289" s="249"/>
      <c r="R289" s="249"/>
      <c r="S289" s="165"/>
      <c r="T289" s="165"/>
      <c r="U289" s="165"/>
      <c r="V289" s="165"/>
      <c r="W289" s="165"/>
      <c r="Y289" s="164" t="n">
        <v>286</v>
      </c>
      <c r="Z289" s="165"/>
      <c r="AA289" s="180" t="str">
        <f aca="false">IF(MOD(ROW(),2),"",INDEX($Z$3:$Z$600,ROW()/2))</f>
        <v/>
      </c>
      <c r="AB289" s="181" t="n">
        <v>2.87</v>
      </c>
      <c r="AC289" s="182" t="n">
        <f aca="false">VALUE($Z290)</f>
        <v>0</v>
      </c>
      <c r="AD289" s="164" t="n">
        <v>286</v>
      </c>
      <c r="AE289" s="191"/>
      <c r="AF289" s="227" t="str">
        <f aca="false">IF(MOD(ROW(),10),"",INDEX(AE$3:AE$600,ROW()/10))</f>
        <v/>
      </c>
      <c r="AG289" s="228" t="n">
        <v>284</v>
      </c>
      <c r="AH289" s="229" t="e">
        <f aca="false">VALUE($AF289)</f>
        <v>#VALUE!</v>
      </c>
      <c r="AI289" s="164" t="n">
        <v>286</v>
      </c>
      <c r="AJ289" s="165"/>
      <c r="AK289" s="227" t="str">
        <f aca="false">IF(MOD(ROW(),10),"",INDEX(AJ$3:AJ$600,ROW()/10))</f>
        <v/>
      </c>
      <c r="AL289" s="228" t="n">
        <v>279</v>
      </c>
      <c r="AM289" s="229" t="e">
        <f aca="false">VALUE($AK289)</f>
        <v>#VALUE!</v>
      </c>
      <c r="AN289" s="164" t="n">
        <v>286</v>
      </c>
      <c r="AO289" s="190"/>
      <c r="AP289" s="227" t="str">
        <f aca="false">IF(MOD(ROW(),10),"",INDEX(AO$3:AO$600,ROW()/10))</f>
        <v/>
      </c>
      <c r="AQ289" s="181" t="n">
        <v>2.87</v>
      </c>
      <c r="AR289" s="229" t="e">
        <f aca="false">VALUE($AP289)</f>
        <v>#VALUE!</v>
      </c>
      <c r="AS289" s="164" t="n">
        <v>2860</v>
      </c>
      <c r="AT289" s="165"/>
      <c r="AU289" s="227" t="str">
        <f aca="false">IF(MOD(ROW(),10),"",INDEX(AT$3:AT$600,ROW()/10))</f>
        <v/>
      </c>
      <c r="AV289" s="181" t="n">
        <v>2.87</v>
      </c>
      <c r="AW289" s="229" t="e">
        <f aca="false">VALUE($AU289)</f>
        <v>#VALUE!</v>
      </c>
      <c r="AY289" s="165"/>
      <c r="AZ289" s="180" t="str">
        <f aca="false">IF(MOD(ROW(),2),"",INDEX(AY$3:AY$600,ROW()/2))</f>
        <v/>
      </c>
      <c r="BA289" s="181" t="n">
        <v>2.87</v>
      </c>
      <c r="BB289" s="182" t="e">
        <f aca="false">VALUE(AZ289)</f>
        <v>#VALUE!</v>
      </c>
      <c r="BD289" s="165"/>
      <c r="BE289" s="180" t="str">
        <f aca="false">IF(MOD(ROW(),2),"",INDEX(BD$3:BD$600,ROW()/2))</f>
        <v/>
      </c>
      <c r="BF289" s="181" t="n">
        <v>2.87</v>
      </c>
      <c r="BG289" s="182" t="n">
        <f aca="false">VALUE($BD290)</f>
        <v>0</v>
      </c>
    </row>
    <row r="290" customFormat="false" ht="13.5" hidden="false" customHeight="false" outlineLevel="0" collapsed="false">
      <c r="A290" s="208" t="n">
        <v>2.83</v>
      </c>
      <c r="B290" s="209" t="n">
        <v>2.74</v>
      </c>
      <c r="C290" s="213" t="n">
        <f aca="false">$C289+(($AM$20-$AM$10))/10</f>
        <v>-0.0015</v>
      </c>
      <c r="D290" s="217" t="n">
        <f aca="false">$D289+(($AH$30-$AH$20))/10</f>
        <v>-0.000299999999999998</v>
      </c>
      <c r="E290" s="211" t="n">
        <f aca="false">$AC285</f>
        <v>0</v>
      </c>
      <c r="F290" s="212" t="n">
        <f aca="false">$F289+(($AR$20-$AR$10))/10</f>
        <v>-0.0066</v>
      </c>
      <c r="G290" s="218" t="n">
        <f aca="false">$G289+(($AW$20-$AW$10))/10</f>
        <v>-0.0111</v>
      </c>
      <c r="H290" s="213" t="n">
        <f aca="false">$BB284+($BB286-$BB284)/2</f>
        <v>0</v>
      </c>
      <c r="I290" s="213" t="n">
        <f aca="false">$BG284+($BG286-$BG284)/2</f>
        <v>0</v>
      </c>
      <c r="J290" s="165"/>
      <c r="Q290" s="249"/>
      <c r="R290" s="249"/>
      <c r="S290" s="165"/>
      <c r="T290" s="165"/>
      <c r="U290" s="165"/>
      <c r="V290" s="165"/>
      <c r="W290" s="165"/>
      <c r="Y290" s="164" t="n">
        <v>287</v>
      </c>
      <c r="Z290" s="165"/>
      <c r="AA290" s="180" t="n">
        <f aca="false">IF(MOD(ROW(),2),"",INDEX($Z$3:$Z$600,ROW()/2))</f>
        <v>177.6</v>
      </c>
      <c r="AB290" s="181" t="n">
        <v>2.88</v>
      </c>
      <c r="AC290" s="182" t="n">
        <f aca="false">VALUE($Z291)</f>
        <v>0</v>
      </c>
      <c r="AD290" s="164" t="n">
        <v>287</v>
      </c>
      <c r="AE290" s="191"/>
      <c r="AF290" s="227" t="n">
        <f aca="false">IF(MOD(ROW(),10),"",INDEX(AE$3:AE$600,ROW()/10))</f>
        <v>0</v>
      </c>
      <c r="AG290" s="228" t="n">
        <v>285</v>
      </c>
      <c r="AH290" s="229" t="n">
        <f aca="false">VALUE($AF290)</f>
        <v>0</v>
      </c>
      <c r="AI290" s="164" t="n">
        <v>287</v>
      </c>
      <c r="AJ290" s="165"/>
      <c r="AK290" s="227" t="n">
        <f aca="false">IF(MOD(ROW(),10),"",INDEX(AJ$3:AJ$600,ROW()/10))</f>
        <v>0</v>
      </c>
      <c r="AL290" s="228" t="n">
        <v>280</v>
      </c>
      <c r="AM290" s="229" t="n">
        <f aca="false">VALUE($AK290)</f>
        <v>0</v>
      </c>
      <c r="AN290" s="164" t="n">
        <v>287</v>
      </c>
      <c r="AO290" s="190"/>
      <c r="AP290" s="227" t="n">
        <f aca="false">IF(MOD(ROW(),10),"",INDEX(AO$3:AO$600,ROW()/10))</f>
        <v>0</v>
      </c>
      <c r="AQ290" s="181" t="n">
        <v>2.88</v>
      </c>
      <c r="AR290" s="229" t="n">
        <f aca="false">VALUE($AP290)</f>
        <v>0</v>
      </c>
      <c r="AS290" s="164" t="n">
        <v>2870</v>
      </c>
      <c r="AT290" s="165"/>
      <c r="AU290" s="227" t="n">
        <f aca="false">IF(MOD(ROW(),10),"",INDEX(AT$3:AT$600,ROW()/10))</f>
        <v>0</v>
      </c>
      <c r="AV290" s="181" t="n">
        <v>2.88</v>
      </c>
      <c r="AW290" s="229" t="n">
        <f aca="false">VALUE($AU290)</f>
        <v>0</v>
      </c>
      <c r="AY290" s="165"/>
      <c r="AZ290" s="180" t="n">
        <f aca="false">IF(MOD(ROW(),2),"",INDEX(AY$3:AY$600,ROW()/2))</f>
        <v>0</v>
      </c>
      <c r="BA290" s="181" t="n">
        <v>2.88</v>
      </c>
      <c r="BB290" s="182" t="n">
        <f aca="false">VALUE(AZ290)</f>
        <v>0</v>
      </c>
      <c r="BD290" s="165"/>
      <c r="BE290" s="180" t="n">
        <f aca="false">IF(MOD(ROW(),2),"",INDEX(BD$3:BD$600,ROW()/2))</f>
        <v>0</v>
      </c>
      <c r="BF290" s="181" t="n">
        <v>2.88</v>
      </c>
      <c r="BG290" s="182" t="n">
        <f aca="false">VALUE($BD291)</f>
        <v>0</v>
      </c>
    </row>
    <row r="291" customFormat="false" ht="13.5" hidden="false" customHeight="false" outlineLevel="0" collapsed="false">
      <c r="A291" s="208" t="n">
        <v>2.84</v>
      </c>
      <c r="B291" s="209" t="n">
        <v>2.73</v>
      </c>
      <c r="C291" s="213" t="n">
        <f aca="false">$C290+(($AM$20-$AM$10))/10</f>
        <v>-0.002</v>
      </c>
      <c r="D291" s="217" t="n">
        <f aca="false">$D290+(($AH$30-$AH$20))/10</f>
        <v>-0.000399999999999998</v>
      </c>
      <c r="E291" s="211" t="n">
        <f aca="false">$AC286</f>
        <v>0</v>
      </c>
      <c r="F291" s="212" t="n">
        <f aca="false">$F290+(($AR$20-$AR$10))/10</f>
        <v>-0.0088</v>
      </c>
      <c r="G291" s="218" t="n">
        <f aca="false">$G290+(($AW$20-$AW$10))/10</f>
        <v>-0.0148</v>
      </c>
      <c r="H291" s="250" t="n">
        <f aca="false">$BB286</f>
        <v>0</v>
      </c>
      <c r="I291" s="250" t="n">
        <f aca="false">$BG286</f>
        <v>0</v>
      </c>
      <c r="J291" s="165"/>
      <c r="Q291" s="249"/>
      <c r="R291" s="249"/>
      <c r="S291" s="165"/>
      <c r="T291" s="165"/>
      <c r="U291" s="165"/>
      <c r="V291" s="165"/>
      <c r="W291" s="165"/>
      <c r="Y291" s="164" t="n">
        <v>288</v>
      </c>
      <c r="Z291" s="165"/>
      <c r="AA291" s="180" t="str">
        <f aca="false">IF(MOD(ROW(),2),"",INDEX($Z$3:$Z$600,ROW()/2))</f>
        <v/>
      </c>
      <c r="AB291" s="181" t="n">
        <v>2.89</v>
      </c>
      <c r="AC291" s="182" t="n">
        <f aca="false">VALUE($Z292)</f>
        <v>0</v>
      </c>
      <c r="AD291" s="164" t="n">
        <v>288</v>
      </c>
      <c r="AE291" s="191"/>
      <c r="AF291" s="227" t="str">
        <f aca="false">IF(MOD(ROW(),10),"",INDEX(AE$3:AE$600,ROW()/10))</f>
        <v/>
      </c>
      <c r="AG291" s="228" t="n">
        <v>286</v>
      </c>
      <c r="AH291" s="229" t="e">
        <f aca="false">VALUE($AF291)</f>
        <v>#VALUE!</v>
      </c>
      <c r="AI291" s="164" t="n">
        <v>288</v>
      </c>
      <c r="AJ291" s="165"/>
      <c r="AK291" s="227" t="str">
        <f aca="false">IF(MOD(ROW(),10),"",INDEX(AJ$3:AJ$600,ROW()/10))</f>
        <v/>
      </c>
      <c r="AL291" s="228" t="n">
        <v>281</v>
      </c>
      <c r="AM291" s="229" t="e">
        <f aca="false">VALUE($AK291)</f>
        <v>#VALUE!</v>
      </c>
      <c r="AN291" s="164" t="n">
        <v>288</v>
      </c>
      <c r="AO291" s="190"/>
      <c r="AP291" s="227" t="str">
        <f aca="false">IF(MOD(ROW(),10),"",INDEX(AO$3:AO$600,ROW()/10))</f>
        <v/>
      </c>
      <c r="AQ291" s="181" t="n">
        <v>2.89</v>
      </c>
      <c r="AR291" s="229" t="e">
        <f aca="false">VALUE($AP291)</f>
        <v>#VALUE!</v>
      </c>
      <c r="AS291" s="164" t="n">
        <v>2880</v>
      </c>
      <c r="AT291" s="165"/>
      <c r="AU291" s="227" t="str">
        <f aca="false">IF(MOD(ROW(),10),"",INDEX(AT$3:AT$600,ROW()/10))</f>
        <v/>
      </c>
      <c r="AV291" s="181" t="n">
        <v>2.89</v>
      </c>
      <c r="AW291" s="229" t="e">
        <f aca="false">VALUE($AU291)</f>
        <v>#VALUE!</v>
      </c>
      <c r="AY291" s="165"/>
      <c r="AZ291" s="180" t="str">
        <f aca="false">IF(MOD(ROW(),2),"",INDEX(AY$3:AY$600,ROW()/2))</f>
        <v/>
      </c>
      <c r="BA291" s="181" t="n">
        <v>2.89</v>
      </c>
      <c r="BB291" s="182" t="e">
        <f aca="false">VALUE(AZ291)</f>
        <v>#VALUE!</v>
      </c>
      <c r="BD291" s="165"/>
      <c r="BE291" s="180" t="str">
        <f aca="false">IF(MOD(ROW(),2),"",INDEX(BD$3:BD$600,ROW()/2))</f>
        <v/>
      </c>
      <c r="BF291" s="181" t="n">
        <v>2.89</v>
      </c>
      <c r="BG291" s="182" t="n">
        <f aca="false">VALUE($BD292)</f>
        <v>0</v>
      </c>
    </row>
    <row r="292" customFormat="false" ht="13.5" hidden="false" customHeight="false" outlineLevel="0" collapsed="false">
      <c r="A292" s="208" t="n">
        <v>2.85</v>
      </c>
      <c r="B292" s="209" t="n">
        <v>2.72</v>
      </c>
      <c r="C292" s="213" t="n">
        <f aca="false">$C291+(($AM$20-$AM$10))/10</f>
        <v>-0.0025</v>
      </c>
      <c r="D292" s="217" t="n">
        <f aca="false">$D291+(($AH$30-$AH$20))/10</f>
        <v>-0.000499999999999997</v>
      </c>
      <c r="E292" s="211" t="n">
        <f aca="false">$AC287</f>
        <v>0</v>
      </c>
      <c r="F292" s="212" t="n">
        <f aca="false">$F291+(($AR$20-$AR$10))/10</f>
        <v>-0.011</v>
      </c>
      <c r="G292" s="218" t="n">
        <f aca="false">$G291+(($AW$20-$AW$10))/10</f>
        <v>-0.0185</v>
      </c>
      <c r="H292" s="213" t="n">
        <f aca="false">$BB286+($BB288-$BB286)/2</f>
        <v>0</v>
      </c>
      <c r="I292" s="213" t="n">
        <f aca="false">$BG286+($BG288-$BG286)/2</f>
        <v>0</v>
      </c>
      <c r="J292" s="165"/>
      <c r="Q292" s="249"/>
      <c r="R292" s="249"/>
      <c r="S292" s="165"/>
      <c r="T292" s="165"/>
      <c r="U292" s="165"/>
      <c r="V292" s="165"/>
      <c r="W292" s="165"/>
      <c r="Y292" s="164" t="n">
        <v>289</v>
      </c>
      <c r="Z292" s="165"/>
      <c r="AA292" s="180" t="n">
        <f aca="false">IF(MOD(ROW(),2),"",INDEX($Z$3:$Z$600,ROW()/2))</f>
        <v>178.93</v>
      </c>
      <c r="AB292" s="181" t="n">
        <v>2.9</v>
      </c>
      <c r="AC292" s="182" t="n">
        <f aca="false">VALUE($Z293)</f>
        <v>0</v>
      </c>
      <c r="AD292" s="164" t="n">
        <v>289</v>
      </c>
      <c r="AE292" s="191"/>
      <c r="AF292" s="227" t="str">
        <f aca="false">IF(MOD(ROW(),10),"",INDEX(AE$3:AE$600,ROW()/10))</f>
        <v/>
      </c>
      <c r="AG292" s="228" t="n">
        <v>287</v>
      </c>
      <c r="AH292" s="229" t="e">
        <f aca="false">VALUE($AF292)</f>
        <v>#VALUE!</v>
      </c>
      <c r="AI292" s="164" t="n">
        <v>289</v>
      </c>
      <c r="AJ292" s="165"/>
      <c r="AK292" s="227" t="str">
        <f aca="false">IF(MOD(ROW(),10),"",INDEX(AJ$3:AJ$600,ROW()/10))</f>
        <v/>
      </c>
      <c r="AL292" s="228" t="n">
        <v>282</v>
      </c>
      <c r="AM292" s="229" t="e">
        <f aca="false">VALUE($AK292)</f>
        <v>#VALUE!</v>
      </c>
      <c r="AN292" s="164" t="n">
        <v>289</v>
      </c>
      <c r="AO292" s="190"/>
      <c r="AP292" s="227" t="str">
        <f aca="false">IF(MOD(ROW(),10),"",INDEX(AO$3:AO$600,ROW()/10))</f>
        <v/>
      </c>
      <c r="AQ292" s="181" t="n">
        <v>2.9</v>
      </c>
      <c r="AR292" s="229" t="e">
        <f aca="false">VALUE($AP292)</f>
        <v>#VALUE!</v>
      </c>
      <c r="AS292" s="164" t="n">
        <v>2890</v>
      </c>
      <c r="AT292" s="165"/>
      <c r="AU292" s="227" t="str">
        <f aca="false">IF(MOD(ROW(),10),"",INDEX(AT$3:AT$600,ROW()/10))</f>
        <v/>
      </c>
      <c r="AV292" s="181" t="n">
        <v>2.9</v>
      </c>
      <c r="AW292" s="229" t="e">
        <f aca="false">VALUE($AU292)</f>
        <v>#VALUE!</v>
      </c>
      <c r="AY292" s="165"/>
      <c r="AZ292" s="180" t="n">
        <f aca="false">IF(MOD(ROW(),2),"",INDEX(AY$3:AY$600,ROW()/2))</f>
        <v>0</v>
      </c>
      <c r="BA292" s="181" t="n">
        <v>2.9</v>
      </c>
      <c r="BB292" s="182" t="n">
        <f aca="false">VALUE(AZ292)</f>
        <v>0</v>
      </c>
      <c r="BD292" s="165"/>
      <c r="BE292" s="180" t="n">
        <f aca="false">IF(MOD(ROW(),2),"",INDEX(BD$3:BD$600,ROW()/2))</f>
        <v>0</v>
      </c>
      <c r="BF292" s="181" t="n">
        <v>2.9</v>
      </c>
      <c r="BG292" s="182" t="n">
        <f aca="false">VALUE($BD293)</f>
        <v>0</v>
      </c>
    </row>
    <row r="293" customFormat="false" ht="13.5" hidden="false" customHeight="false" outlineLevel="0" collapsed="false">
      <c r="A293" s="208" t="n">
        <v>2.86</v>
      </c>
      <c r="B293" s="209" t="n">
        <v>2.71</v>
      </c>
      <c r="C293" s="213" t="n">
        <f aca="false">$C292+(($AM$20-$AM$10))/10</f>
        <v>-0.003</v>
      </c>
      <c r="D293" s="217" t="n">
        <f aca="false">$D292+(($AH$30-$AH$20))/10</f>
        <v>-0.000599999999999996</v>
      </c>
      <c r="E293" s="211" t="n">
        <f aca="false">$AC288</f>
        <v>0</v>
      </c>
      <c r="F293" s="212" t="n">
        <f aca="false">$F292+(($AR$20-$AR$10))/10</f>
        <v>-0.0132</v>
      </c>
      <c r="G293" s="218" t="n">
        <f aca="false">$G292+(($AW$20-$AW$10))/10</f>
        <v>-0.0222</v>
      </c>
      <c r="H293" s="213" t="n">
        <f aca="false">$BB288</f>
        <v>0</v>
      </c>
      <c r="I293" s="213" t="n">
        <f aca="false">$BG288</f>
        <v>0</v>
      </c>
      <c r="J293" s="165"/>
      <c r="Q293" s="249"/>
      <c r="R293" s="249"/>
      <c r="S293" s="165"/>
      <c r="T293" s="165"/>
      <c r="U293" s="165"/>
      <c r="V293" s="165"/>
      <c r="W293" s="165"/>
      <c r="Y293" s="164" t="n">
        <v>290</v>
      </c>
      <c r="Z293" s="165"/>
      <c r="AA293" s="180" t="str">
        <f aca="false">IF(MOD(ROW(),2),"",INDEX($Z$3:$Z$600,ROW()/2))</f>
        <v/>
      </c>
      <c r="AB293" s="181" t="n">
        <v>2.91</v>
      </c>
      <c r="AC293" s="182" t="n">
        <f aca="false">VALUE($Z294)</f>
        <v>0</v>
      </c>
      <c r="AD293" s="164" t="n">
        <v>290</v>
      </c>
      <c r="AE293" s="191"/>
      <c r="AF293" s="227" t="str">
        <f aca="false">IF(MOD(ROW(),10),"",INDEX(AE$3:AE$600,ROW()/10))</f>
        <v/>
      </c>
      <c r="AG293" s="228" t="n">
        <v>288</v>
      </c>
      <c r="AH293" s="229" t="e">
        <f aca="false">VALUE($AF293)</f>
        <v>#VALUE!</v>
      </c>
      <c r="AI293" s="164" t="n">
        <v>290</v>
      </c>
      <c r="AJ293" s="165"/>
      <c r="AK293" s="227" t="str">
        <f aca="false">IF(MOD(ROW(),10),"",INDEX(AJ$3:AJ$600,ROW()/10))</f>
        <v/>
      </c>
      <c r="AL293" s="228" t="n">
        <v>283</v>
      </c>
      <c r="AM293" s="229" t="e">
        <f aca="false">VALUE($AK293)</f>
        <v>#VALUE!</v>
      </c>
      <c r="AN293" s="164" t="n">
        <v>290</v>
      </c>
      <c r="AO293" s="190"/>
      <c r="AP293" s="227" t="str">
        <f aca="false">IF(MOD(ROW(),10),"",INDEX(AO$3:AO$600,ROW()/10))</f>
        <v/>
      </c>
      <c r="AQ293" s="181" t="n">
        <v>2.91</v>
      </c>
      <c r="AR293" s="229" t="e">
        <f aca="false">VALUE($AP293)</f>
        <v>#VALUE!</v>
      </c>
      <c r="AS293" s="164" t="n">
        <v>2900</v>
      </c>
      <c r="AT293" s="165"/>
      <c r="AU293" s="227" t="str">
        <f aca="false">IF(MOD(ROW(),10),"",INDEX(AT$3:AT$600,ROW()/10))</f>
        <v/>
      </c>
      <c r="AV293" s="181" t="n">
        <v>2.91</v>
      </c>
      <c r="AW293" s="229" t="e">
        <f aca="false">VALUE($AU293)</f>
        <v>#VALUE!</v>
      </c>
      <c r="AY293" s="165"/>
      <c r="AZ293" s="180" t="str">
        <f aca="false">IF(MOD(ROW(),2),"",INDEX(AY$3:AY$600,ROW()/2))</f>
        <v/>
      </c>
      <c r="BA293" s="181" t="n">
        <v>2.91</v>
      </c>
      <c r="BB293" s="182" t="e">
        <f aca="false">VALUE(AZ293)</f>
        <v>#VALUE!</v>
      </c>
      <c r="BD293" s="165"/>
      <c r="BE293" s="180" t="str">
        <f aca="false">IF(MOD(ROW(),2),"",INDEX(BD$3:BD$600,ROW()/2))</f>
        <v/>
      </c>
      <c r="BF293" s="181" t="n">
        <v>2.91</v>
      </c>
      <c r="BG293" s="182" t="n">
        <f aca="false">VALUE($BD294)</f>
        <v>0</v>
      </c>
    </row>
    <row r="294" customFormat="false" ht="13.5" hidden="false" customHeight="false" outlineLevel="0" collapsed="false">
      <c r="A294" s="208" t="n">
        <v>2.87</v>
      </c>
      <c r="B294" s="209" t="n">
        <v>2.7</v>
      </c>
      <c r="C294" s="213" t="n">
        <f aca="false">$C293+(($AM$20-$AM$10))/10</f>
        <v>-0.0035</v>
      </c>
      <c r="D294" s="217" t="n">
        <f aca="false">$D293+(($AH$30-$AH$20))/10</f>
        <v>-0.000699999999999996</v>
      </c>
      <c r="E294" s="211" t="n">
        <f aca="false">$AC289</f>
        <v>0</v>
      </c>
      <c r="F294" s="212" t="n">
        <f aca="false">$F293+(($AR$20-$AR$10))/10</f>
        <v>-0.0154</v>
      </c>
      <c r="G294" s="218" t="n">
        <f aca="false">$G293+(($AW$20-$AW$10))/10</f>
        <v>-0.0259</v>
      </c>
      <c r="H294" s="213" t="n">
        <f aca="false">$BB288+($BB290-$BB288)/2</f>
        <v>0</v>
      </c>
      <c r="I294" s="213" t="n">
        <f aca="false">$BG288+($BG290-$BG288)/2</f>
        <v>0</v>
      </c>
      <c r="J294" s="165"/>
      <c r="Q294" s="249"/>
      <c r="R294" s="249"/>
      <c r="S294" s="165"/>
      <c r="T294" s="165"/>
      <c r="U294" s="165"/>
      <c r="V294" s="165"/>
      <c r="W294" s="165"/>
      <c r="Y294" s="164" t="n">
        <v>291</v>
      </c>
      <c r="Z294" s="165"/>
      <c r="AA294" s="180" t="n">
        <f aca="false">IF(MOD(ROW(),2),"",INDEX($Z$3:$Z$600,ROW()/2))</f>
        <v>180.25</v>
      </c>
      <c r="AB294" s="181" t="n">
        <v>2.92</v>
      </c>
      <c r="AC294" s="182" t="n">
        <f aca="false">VALUE($Z295)</f>
        <v>0</v>
      </c>
      <c r="AD294" s="164" t="n">
        <v>291</v>
      </c>
      <c r="AE294" s="191"/>
      <c r="AF294" s="227" t="str">
        <f aca="false">IF(MOD(ROW(),10),"",INDEX(AE$3:AE$600,ROW()/10))</f>
        <v/>
      </c>
      <c r="AG294" s="228" t="n">
        <v>289</v>
      </c>
      <c r="AH294" s="229" t="e">
        <f aca="false">VALUE($AF294)</f>
        <v>#VALUE!</v>
      </c>
      <c r="AI294" s="164" t="n">
        <v>291</v>
      </c>
      <c r="AJ294" s="165"/>
      <c r="AK294" s="227" t="str">
        <f aca="false">IF(MOD(ROW(),10),"",INDEX(AJ$3:AJ$600,ROW()/10))</f>
        <v/>
      </c>
      <c r="AL294" s="228" t="n">
        <v>284</v>
      </c>
      <c r="AM294" s="229" t="e">
        <f aca="false">VALUE($AK294)</f>
        <v>#VALUE!</v>
      </c>
      <c r="AN294" s="164" t="n">
        <v>291</v>
      </c>
      <c r="AO294" s="190"/>
      <c r="AP294" s="227" t="str">
        <f aca="false">IF(MOD(ROW(),10),"",INDEX(AO$3:AO$600,ROW()/10))</f>
        <v/>
      </c>
      <c r="AQ294" s="181" t="n">
        <v>2.92</v>
      </c>
      <c r="AR294" s="229" t="e">
        <f aca="false">VALUE($AP294)</f>
        <v>#VALUE!</v>
      </c>
      <c r="AS294" s="164" t="n">
        <v>2910</v>
      </c>
      <c r="AT294" s="165"/>
      <c r="AU294" s="227" t="str">
        <f aca="false">IF(MOD(ROW(),10),"",INDEX(AT$3:AT$600,ROW()/10))</f>
        <v/>
      </c>
      <c r="AV294" s="181" t="n">
        <v>2.92</v>
      </c>
      <c r="AW294" s="229" t="e">
        <f aca="false">VALUE($AU294)</f>
        <v>#VALUE!</v>
      </c>
      <c r="AY294" s="165"/>
      <c r="AZ294" s="180" t="n">
        <f aca="false">IF(MOD(ROW(),2),"",INDEX(AY$3:AY$600,ROW()/2))</f>
        <v>0</v>
      </c>
      <c r="BA294" s="181" t="n">
        <v>2.92</v>
      </c>
      <c r="BB294" s="182" t="n">
        <f aca="false">VALUE(AZ294)</f>
        <v>0</v>
      </c>
      <c r="BD294" s="165"/>
      <c r="BE294" s="180" t="n">
        <f aca="false">IF(MOD(ROW(),2),"",INDEX(BD$3:BD$600,ROW()/2))</f>
        <v>0</v>
      </c>
      <c r="BF294" s="181" t="n">
        <v>2.92</v>
      </c>
      <c r="BG294" s="182" t="n">
        <f aca="false">VALUE($BD295)</f>
        <v>0</v>
      </c>
    </row>
    <row r="295" customFormat="false" ht="13.5" hidden="false" customHeight="false" outlineLevel="0" collapsed="false">
      <c r="A295" s="208" t="n">
        <v>2.88</v>
      </c>
      <c r="B295" s="209" t="n">
        <v>2.69</v>
      </c>
      <c r="C295" s="213" t="n">
        <f aca="false">$C294+(($AM$20-$AM$10))/10</f>
        <v>-0.004</v>
      </c>
      <c r="D295" s="217" t="n">
        <f aca="false">$D294+(($AH$30-$AH$20))/10</f>
        <v>-0.000799999999999995</v>
      </c>
      <c r="E295" s="211" t="n">
        <f aca="false">$AC290</f>
        <v>0</v>
      </c>
      <c r="F295" s="212" t="n">
        <f aca="false">$F294+(($AR$20-$AR$10))/10</f>
        <v>-0.0176</v>
      </c>
      <c r="G295" s="218" t="n">
        <f aca="false">$G294+(($AW$20-$AW$10))/10</f>
        <v>-0.0296</v>
      </c>
      <c r="H295" s="250" t="n">
        <f aca="false">$BB290</f>
        <v>0</v>
      </c>
      <c r="I295" s="250" t="n">
        <f aca="false">$BG290</f>
        <v>0</v>
      </c>
      <c r="J295" s="165"/>
      <c r="Q295" s="249"/>
      <c r="R295" s="249"/>
      <c r="S295" s="165"/>
      <c r="T295" s="165"/>
      <c r="U295" s="165"/>
      <c r="V295" s="165"/>
      <c r="W295" s="165"/>
      <c r="Y295" s="164" t="n">
        <v>292</v>
      </c>
      <c r="Z295" s="165"/>
      <c r="AA295" s="180" t="str">
        <f aca="false">IF(MOD(ROW(),2),"",INDEX($Z$3:$Z$600,ROW()/2))</f>
        <v/>
      </c>
      <c r="AB295" s="181" t="n">
        <v>2.93</v>
      </c>
      <c r="AC295" s="182" t="n">
        <f aca="false">VALUE($Z296)</f>
        <v>0</v>
      </c>
      <c r="AD295" s="164" t="n">
        <v>292</v>
      </c>
      <c r="AE295" s="191"/>
      <c r="AF295" s="227" t="str">
        <f aca="false">IF(MOD(ROW(),10),"",INDEX(AE$3:AE$600,ROW()/10))</f>
        <v/>
      </c>
      <c r="AG295" s="228" t="n">
        <v>290</v>
      </c>
      <c r="AH295" s="229" t="e">
        <f aca="false">VALUE($AF295)</f>
        <v>#VALUE!</v>
      </c>
      <c r="AI295" s="164" t="n">
        <v>292</v>
      </c>
      <c r="AJ295" s="165"/>
      <c r="AK295" s="227" t="str">
        <f aca="false">IF(MOD(ROW(),10),"",INDEX(AJ$3:AJ$600,ROW()/10))</f>
        <v/>
      </c>
      <c r="AL295" s="228" t="n">
        <v>285</v>
      </c>
      <c r="AM295" s="229" t="e">
        <f aca="false">VALUE($AK295)</f>
        <v>#VALUE!</v>
      </c>
      <c r="AN295" s="164" t="n">
        <v>292</v>
      </c>
      <c r="AO295" s="190"/>
      <c r="AP295" s="227" t="str">
        <f aca="false">IF(MOD(ROW(),10),"",INDEX(AO$3:AO$600,ROW()/10))</f>
        <v/>
      </c>
      <c r="AQ295" s="181" t="n">
        <v>2.93</v>
      </c>
      <c r="AR295" s="229" t="e">
        <f aca="false">VALUE($AP295)</f>
        <v>#VALUE!</v>
      </c>
      <c r="AS295" s="164" t="n">
        <v>2920</v>
      </c>
      <c r="AT295" s="165"/>
      <c r="AU295" s="227" t="str">
        <f aca="false">IF(MOD(ROW(),10),"",INDEX(AT$3:AT$600,ROW()/10))</f>
        <v/>
      </c>
      <c r="AV295" s="181" t="n">
        <v>2.93</v>
      </c>
      <c r="AW295" s="229" t="e">
        <f aca="false">VALUE($AU295)</f>
        <v>#VALUE!</v>
      </c>
      <c r="AY295" s="165"/>
      <c r="AZ295" s="180" t="str">
        <f aca="false">IF(MOD(ROW(),2),"",INDEX(AY$3:AY$600,ROW()/2))</f>
        <v/>
      </c>
      <c r="BA295" s="181" t="n">
        <v>2.93</v>
      </c>
      <c r="BB295" s="182" t="e">
        <f aca="false">VALUE(AZ295)</f>
        <v>#VALUE!</v>
      </c>
      <c r="BD295" s="165"/>
      <c r="BE295" s="180" t="str">
        <f aca="false">IF(MOD(ROW(),2),"",INDEX(BD$3:BD$600,ROW()/2))</f>
        <v/>
      </c>
      <c r="BF295" s="181" t="n">
        <v>2.93</v>
      </c>
      <c r="BG295" s="182" t="n">
        <f aca="false">VALUE($BD296)</f>
        <v>0</v>
      </c>
    </row>
    <row r="296" customFormat="false" ht="13.5" hidden="false" customHeight="false" outlineLevel="0" collapsed="false">
      <c r="A296" s="208" t="n">
        <v>2.89</v>
      </c>
      <c r="B296" s="209" t="n">
        <v>2.68</v>
      </c>
      <c r="C296" s="213" t="n">
        <f aca="false">$C295+(($AM$20-$AM$10))/10</f>
        <v>-0.0045</v>
      </c>
      <c r="D296" s="217" t="n">
        <f aca="false">$D295+(($AH$30-$AH$20))/10</f>
        <v>-0.000899999999999995</v>
      </c>
      <c r="E296" s="211" t="n">
        <f aca="false">$AC291</f>
        <v>0</v>
      </c>
      <c r="F296" s="212" t="n">
        <f aca="false">$F295+(($AR$20-$AR$10))/10</f>
        <v>-0.0198</v>
      </c>
      <c r="G296" s="218" t="n">
        <f aca="false">$G295+(($AW$20-$AW$10))/10</f>
        <v>-0.0333</v>
      </c>
      <c r="H296" s="213" t="n">
        <f aca="false">$BB290+($BB292-$BB290)/2</f>
        <v>0</v>
      </c>
      <c r="I296" s="213" t="n">
        <f aca="false">$BG290+($BG292-$BG290)/2</f>
        <v>0</v>
      </c>
      <c r="J296" s="165"/>
      <c r="Q296" s="249"/>
      <c r="R296" s="249"/>
      <c r="S296" s="165"/>
      <c r="T296" s="165"/>
      <c r="U296" s="165"/>
      <c r="V296" s="165"/>
      <c r="W296" s="165"/>
      <c r="Y296" s="164" t="n">
        <v>293</v>
      </c>
      <c r="Z296" s="165"/>
      <c r="AA296" s="180" t="n">
        <f aca="false">IF(MOD(ROW(),2),"",INDEX($Z$3:$Z$600,ROW()/2))</f>
        <v>181.57</v>
      </c>
      <c r="AB296" s="181" t="n">
        <v>2.94</v>
      </c>
      <c r="AC296" s="182" t="n">
        <f aca="false">VALUE($Z297)</f>
        <v>0</v>
      </c>
      <c r="AD296" s="164" t="n">
        <v>293</v>
      </c>
      <c r="AE296" s="191"/>
      <c r="AF296" s="227" t="str">
        <f aca="false">IF(MOD(ROW(),10),"",INDEX(AE$3:AE$600,ROW()/10))</f>
        <v/>
      </c>
      <c r="AG296" s="228" t="n">
        <v>291</v>
      </c>
      <c r="AH296" s="229" t="e">
        <f aca="false">VALUE($AF296)</f>
        <v>#VALUE!</v>
      </c>
      <c r="AI296" s="164" t="n">
        <v>293</v>
      </c>
      <c r="AJ296" s="165"/>
      <c r="AK296" s="227" t="str">
        <f aca="false">IF(MOD(ROW(),10),"",INDEX(AJ$3:AJ$600,ROW()/10))</f>
        <v/>
      </c>
      <c r="AL296" s="228" t="n">
        <v>286</v>
      </c>
      <c r="AM296" s="229" t="e">
        <f aca="false">VALUE($AK296)</f>
        <v>#VALUE!</v>
      </c>
      <c r="AN296" s="164" t="n">
        <v>293</v>
      </c>
      <c r="AO296" s="190"/>
      <c r="AP296" s="227" t="str">
        <f aca="false">IF(MOD(ROW(),10),"",INDEX(AO$3:AO$600,ROW()/10))</f>
        <v/>
      </c>
      <c r="AQ296" s="181" t="n">
        <v>2.94</v>
      </c>
      <c r="AR296" s="229" t="e">
        <f aca="false">VALUE($AP296)</f>
        <v>#VALUE!</v>
      </c>
      <c r="AS296" s="164" t="n">
        <v>2930</v>
      </c>
      <c r="AT296" s="165"/>
      <c r="AU296" s="227" t="str">
        <f aca="false">IF(MOD(ROW(),10),"",INDEX(AT$3:AT$600,ROW()/10))</f>
        <v/>
      </c>
      <c r="AV296" s="181" t="n">
        <v>2.94</v>
      </c>
      <c r="AW296" s="229" t="e">
        <f aca="false">VALUE($AU296)</f>
        <v>#VALUE!</v>
      </c>
      <c r="AY296" s="165"/>
      <c r="AZ296" s="180" t="n">
        <f aca="false">IF(MOD(ROW(),2),"",INDEX(AY$3:AY$600,ROW()/2))</f>
        <v>0</v>
      </c>
      <c r="BA296" s="181" t="n">
        <v>2.94</v>
      </c>
      <c r="BB296" s="182" t="n">
        <f aca="false">VALUE(AZ296)</f>
        <v>0</v>
      </c>
      <c r="BD296" s="165"/>
      <c r="BE296" s="180" t="n">
        <f aca="false">IF(MOD(ROW(),2),"",INDEX(BD$3:BD$600,ROW()/2))</f>
        <v>0</v>
      </c>
      <c r="BF296" s="181" t="n">
        <v>2.94</v>
      </c>
      <c r="BG296" s="182" t="n">
        <f aca="false">VALUE($BD297)</f>
        <v>0</v>
      </c>
    </row>
    <row r="297" customFormat="false" ht="13.5" hidden="false" customHeight="false" outlineLevel="0" collapsed="false">
      <c r="A297" s="208" t="n">
        <v>2.9</v>
      </c>
      <c r="B297" s="209" t="n">
        <v>2.67</v>
      </c>
      <c r="C297" s="213" t="n">
        <f aca="false">$AM300</f>
        <v>0</v>
      </c>
      <c r="D297" s="241" t="n">
        <f aca="false">$AH300</f>
        <v>0</v>
      </c>
      <c r="E297" s="211" t="n">
        <f aca="false">$AC292</f>
        <v>0</v>
      </c>
      <c r="F297" s="212" t="n">
        <f aca="false">$AR300</f>
        <v>0</v>
      </c>
      <c r="G297" s="218" t="n">
        <f aca="false">$AW300</f>
        <v>0</v>
      </c>
      <c r="H297" s="213" t="n">
        <f aca="false">$BB292</f>
        <v>0</v>
      </c>
      <c r="I297" s="213" t="n">
        <f aca="false">$BG292</f>
        <v>0</v>
      </c>
      <c r="J297" s="165"/>
      <c r="Q297" s="249"/>
      <c r="R297" s="249"/>
      <c r="S297" s="165"/>
      <c r="T297" s="165"/>
      <c r="U297" s="165"/>
      <c r="V297" s="165"/>
      <c r="W297" s="165"/>
      <c r="Y297" s="164" t="n">
        <v>294</v>
      </c>
      <c r="Z297" s="165"/>
      <c r="AA297" s="180" t="str">
        <f aca="false">IF(MOD(ROW(),2),"",INDEX($Z$3:$Z$600,ROW()/2))</f>
        <v/>
      </c>
      <c r="AB297" s="181" t="n">
        <v>2.95</v>
      </c>
      <c r="AC297" s="182" t="n">
        <f aca="false">VALUE($Z298)</f>
        <v>0</v>
      </c>
      <c r="AD297" s="164" t="n">
        <v>294</v>
      </c>
      <c r="AE297" s="191"/>
      <c r="AF297" s="227" t="str">
        <f aca="false">IF(MOD(ROW(),10),"",INDEX(AE$3:AE$600,ROW()/10))</f>
        <v/>
      </c>
      <c r="AG297" s="228" t="n">
        <v>292</v>
      </c>
      <c r="AH297" s="229" t="e">
        <f aca="false">VALUE($AF297)</f>
        <v>#VALUE!</v>
      </c>
      <c r="AI297" s="164" t="n">
        <v>294</v>
      </c>
      <c r="AJ297" s="165"/>
      <c r="AK297" s="227" t="str">
        <f aca="false">IF(MOD(ROW(),10),"",INDEX(AJ$3:AJ$600,ROW()/10))</f>
        <v/>
      </c>
      <c r="AL297" s="228" t="n">
        <v>287</v>
      </c>
      <c r="AM297" s="229" t="e">
        <f aca="false">VALUE($AK297)</f>
        <v>#VALUE!</v>
      </c>
      <c r="AN297" s="164" t="n">
        <v>294</v>
      </c>
      <c r="AO297" s="190"/>
      <c r="AP297" s="227" t="str">
        <f aca="false">IF(MOD(ROW(),10),"",INDEX(AO$3:AO$600,ROW()/10))</f>
        <v/>
      </c>
      <c r="AQ297" s="181" t="n">
        <v>2.95</v>
      </c>
      <c r="AR297" s="229" t="e">
        <f aca="false">VALUE($AP297)</f>
        <v>#VALUE!</v>
      </c>
      <c r="AS297" s="164" t="n">
        <v>2940</v>
      </c>
      <c r="AT297" s="165"/>
      <c r="AU297" s="227" t="str">
        <f aca="false">IF(MOD(ROW(),10),"",INDEX(AT$3:AT$600,ROW()/10))</f>
        <v/>
      </c>
      <c r="AV297" s="181" t="n">
        <v>2.95</v>
      </c>
      <c r="AW297" s="229" t="e">
        <f aca="false">VALUE($AU297)</f>
        <v>#VALUE!</v>
      </c>
      <c r="AY297" s="165"/>
      <c r="AZ297" s="180" t="str">
        <f aca="false">IF(MOD(ROW(),2),"",INDEX(AY$3:AY$600,ROW()/2))</f>
        <v/>
      </c>
      <c r="BA297" s="181" t="n">
        <v>2.95</v>
      </c>
      <c r="BB297" s="182" t="e">
        <f aca="false">VALUE(AZ297)</f>
        <v>#VALUE!</v>
      </c>
      <c r="BD297" s="165"/>
      <c r="BE297" s="180" t="str">
        <f aca="false">IF(MOD(ROW(),2),"",INDEX(BD$3:BD$600,ROW()/2))</f>
        <v/>
      </c>
      <c r="BF297" s="181" t="n">
        <v>2.95</v>
      </c>
      <c r="BG297" s="182" t="n">
        <f aca="false">VALUE($BD298)</f>
        <v>0</v>
      </c>
    </row>
    <row r="298" customFormat="false" ht="13.5" hidden="false" customHeight="false" outlineLevel="0" collapsed="false">
      <c r="A298" s="208" t="n">
        <v>2.91</v>
      </c>
      <c r="B298" s="209" t="n">
        <v>2.66</v>
      </c>
      <c r="C298" s="213" t="n">
        <f aca="false">$C297+(($AM$20-$AM$10))/10</f>
        <v>-0.0005</v>
      </c>
      <c r="D298" s="217" t="n">
        <f aca="false">$D297+(($AH$30-$AH$20))/10</f>
        <v>-9.99999999999994E-005</v>
      </c>
      <c r="E298" s="211" t="n">
        <f aca="false">$AC293</f>
        <v>0</v>
      </c>
      <c r="F298" s="212" t="n">
        <f aca="false">$F297+(($AR$20-$AR$10))/10</f>
        <v>-0.0022</v>
      </c>
      <c r="G298" s="218" t="n">
        <f aca="false">$G297+(($AW$20-$AW$10))/10</f>
        <v>-0.0037</v>
      </c>
      <c r="H298" s="213" t="n">
        <f aca="false">$BB292+($BB294-$BB292)/2</f>
        <v>0</v>
      </c>
      <c r="I298" s="213" t="n">
        <f aca="false">$BG292+($BG294-$BG292)/2</f>
        <v>0</v>
      </c>
      <c r="J298" s="165"/>
      <c r="Q298" s="249"/>
      <c r="R298" s="249"/>
      <c r="S298" s="165"/>
      <c r="T298" s="165"/>
      <c r="U298" s="165"/>
      <c r="V298" s="165"/>
      <c r="W298" s="165"/>
      <c r="Y298" s="164" t="n">
        <v>295</v>
      </c>
      <c r="Z298" s="165"/>
      <c r="AA298" s="180" t="n">
        <f aca="false">IF(MOD(ROW(),2),"",INDEX($Z$3:$Z$600,ROW()/2))</f>
        <v>182.9</v>
      </c>
      <c r="AB298" s="181" t="n">
        <v>2.96</v>
      </c>
      <c r="AC298" s="182" t="n">
        <f aca="false">VALUE($Z299)</f>
        <v>0</v>
      </c>
      <c r="AD298" s="164" t="n">
        <v>295</v>
      </c>
      <c r="AE298" s="191"/>
      <c r="AF298" s="227" t="str">
        <f aca="false">IF(MOD(ROW(),10),"",INDEX(AE$3:AE$600,ROW()/10))</f>
        <v/>
      </c>
      <c r="AG298" s="228" t="n">
        <v>293</v>
      </c>
      <c r="AH298" s="229" t="e">
        <f aca="false">VALUE($AF298)</f>
        <v>#VALUE!</v>
      </c>
      <c r="AI298" s="164" t="n">
        <v>295</v>
      </c>
      <c r="AJ298" s="165"/>
      <c r="AK298" s="227" t="str">
        <f aca="false">IF(MOD(ROW(),10),"",INDEX(AJ$3:AJ$600,ROW()/10))</f>
        <v/>
      </c>
      <c r="AL298" s="228" t="n">
        <v>288</v>
      </c>
      <c r="AM298" s="229" t="e">
        <f aca="false">VALUE($AK298)</f>
        <v>#VALUE!</v>
      </c>
      <c r="AN298" s="164" t="n">
        <v>295</v>
      </c>
      <c r="AO298" s="190"/>
      <c r="AP298" s="227" t="str">
        <f aca="false">IF(MOD(ROW(),10),"",INDEX(AO$3:AO$600,ROW()/10))</f>
        <v/>
      </c>
      <c r="AQ298" s="181" t="n">
        <v>2.96</v>
      </c>
      <c r="AR298" s="229" t="e">
        <f aca="false">VALUE($AP298)</f>
        <v>#VALUE!</v>
      </c>
      <c r="AS298" s="164" t="n">
        <v>2950</v>
      </c>
      <c r="AT298" s="165"/>
      <c r="AU298" s="227" t="str">
        <f aca="false">IF(MOD(ROW(),10),"",INDEX(AT$3:AT$600,ROW()/10))</f>
        <v/>
      </c>
      <c r="AV298" s="181" t="n">
        <v>2.96</v>
      </c>
      <c r="AW298" s="229" t="e">
        <f aca="false">VALUE($AU298)</f>
        <v>#VALUE!</v>
      </c>
      <c r="AY298" s="165"/>
      <c r="AZ298" s="180" t="n">
        <f aca="false">IF(MOD(ROW(),2),"",INDEX(AY$3:AY$600,ROW()/2))</f>
        <v>0</v>
      </c>
      <c r="BA298" s="181" t="n">
        <v>2.96</v>
      </c>
      <c r="BB298" s="182" t="n">
        <f aca="false">VALUE(AZ298)</f>
        <v>0</v>
      </c>
      <c r="BD298" s="165"/>
      <c r="BE298" s="180" t="n">
        <f aca="false">IF(MOD(ROW(),2),"",INDEX(BD$3:BD$600,ROW()/2))</f>
        <v>0</v>
      </c>
      <c r="BF298" s="181" t="n">
        <v>2.96</v>
      </c>
      <c r="BG298" s="182" t="n">
        <f aca="false">VALUE($BD299)</f>
        <v>0</v>
      </c>
    </row>
    <row r="299" customFormat="false" ht="13.5" hidden="false" customHeight="false" outlineLevel="0" collapsed="false">
      <c r="A299" s="208" t="n">
        <v>2.92</v>
      </c>
      <c r="B299" s="209" t="n">
        <v>2.65</v>
      </c>
      <c r="C299" s="213" t="n">
        <f aca="false">$C298+(($AM$20-$AM$10))/10</f>
        <v>-0.001</v>
      </c>
      <c r="D299" s="217" t="n">
        <f aca="false">$D298+(($AH$30-$AH$20))/10</f>
        <v>-0.000199999999999999</v>
      </c>
      <c r="E299" s="211" t="n">
        <f aca="false">$AC294</f>
        <v>0</v>
      </c>
      <c r="F299" s="212" t="n">
        <f aca="false">$F298+(($AR$20-$AR$10))/10</f>
        <v>-0.0044</v>
      </c>
      <c r="G299" s="218" t="n">
        <f aca="false">$G298+(($AW$20-$AW$10))/10</f>
        <v>-0.0074</v>
      </c>
      <c r="H299" s="250" t="n">
        <f aca="false">$BB294</f>
        <v>0</v>
      </c>
      <c r="I299" s="250" t="n">
        <f aca="false">$BG294</f>
        <v>0</v>
      </c>
      <c r="J299" s="165"/>
      <c r="Q299" s="249"/>
      <c r="R299" s="249"/>
      <c r="S299" s="165"/>
      <c r="T299" s="165"/>
      <c r="U299" s="165"/>
      <c r="V299" s="165"/>
      <c r="W299" s="165"/>
      <c r="Y299" s="164" t="n">
        <v>296</v>
      </c>
      <c r="Z299" s="165"/>
      <c r="AA299" s="180" t="str">
        <f aca="false">IF(MOD(ROW(),2),"",INDEX($Z$3:$Z$600,ROW()/2))</f>
        <v/>
      </c>
      <c r="AB299" s="181" t="n">
        <v>2.97</v>
      </c>
      <c r="AC299" s="182" t="n">
        <f aca="false">VALUE($Z300)</f>
        <v>0</v>
      </c>
      <c r="AD299" s="164" t="n">
        <v>296</v>
      </c>
      <c r="AE299" s="191"/>
      <c r="AF299" s="227" t="str">
        <f aca="false">IF(MOD(ROW(),10),"",INDEX(AE$3:AE$600,ROW()/10))</f>
        <v/>
      </c>
      <c r="AG299" s="228" t="n">
        <v>294</v>
      </c>
      <c r="AH299" s="229" t="e">
        <f aca="false">VALUE($AF299)</f>
        <v>#VALUE!</v>
      </c>
      <c r="AI299" s="164" t="n">
        <v>296</v>
      </c>
      <c r="AJ299" s="165"/>
      <c r="AK299" s="227" t="str">
        <f aca="false">IF(MOD(ROW(),10),"",INDEX(AJ$3:AJ$600,ROW()/10))</f>
        <v/>
      </c>
      <c r="AL299" s="228" t="n">
        <v>289</v>
      </c>
      <c r="AM299" s="229" t="e">
        <f aca="false">VALUE($AK299)</f>
        <v>#VALUE!</v>
      </c>
      <c r="AN299" s="164" t="n">
        <v>296</v>
      </c>
      <c r="AO299" s="190"/>
      <c r="AP299" s="227" t="str">
        <f aca="false">IF(MOD(ROW(),10),"",INDEX(AO$3:AO$600,ROW()/10))</f>
        <v/>
      </c>
      <c r="AQ299" s="181" t="n">
        <v>2.97</v>
      </c>
      <c r="AR299" s="229" t="e">
        <f aca="false">VALUE($AP299)</f>
        <v>#VALUE!</v>
      </c>
      <c r="AS299" s="164" t="n">
        <v>2960</v>
      </c>
      <c r="AT299" s="165"/>
      <c r="AU299" s="227" t="str">
        <f aca="false">IF(MOD(ROW(),10),"",INDEX(AT$3:AT$600,ROW()/10))</f>
        <v/>
      </c>
      <c r="AV299" s="181" t="n">
        <v>2.97</v>
      </c>
      <c r="AW299" s="229" t="e">
        <f aca="false">VALUE($AU299)</f>
        <v>#VALUE!</v>
      </c>
      <c r="AY299" s="165"/>
      <c r="AZ299" s="180" t="str">
        <f aca="false">IF(MOD(ROW(),2),"",INDEX(AY$3:AY$600,ROW()/2))</f>
        <v/>
      </c>
      <c r="BA299" s="181" t="n">
        <v>2.97</v>
      </c>
      <c r="BB299" s="182" t="e">
        <f aca="false">VALUE(AZ299)</f>
        <v>#VALUE!</v>
      </c>
      <c r="BD299" s="165"/>
      <c r="BE299" s="180" t="str">
        <f aca="false">IF(MOD(ROW(),2),"",INDEX(BD$3:BD$600,ROW()/2))</f>
        <v/>
      </c>
      <c r="BF299" s="181" t="n">
        <v>2.97</v>
      </c>
      <c r="BG299" s="182" t="n">
        <f aca="false">VALUE($BD300)</f>
        <v>0</v>
      </c>
    </row>
    <row r="300" customFormat="false" ht="13.5" hidden="false" customHeight="false" outlineLevel="0" collapsed="false">
      <c r="A300" s="208" t="n">
        <v>2.93</v>
      </c>
      <c r="B300" s="209" t="n">
        <v>2.64</v>
      </c>
      <c r="C300" s="213" t="n">
        <f aca="false">$C299+(($AM$20-$AM$10))/10</f>
        <v>-0.0015</v>
      </c>
      <c r="D300" s="217" t="n">
        <f aca="false">$D299+(($AH$30-$AH$20))/10</f>
        <v>-0.000299999999999998</v>
      </c>
      <c r="E300" s="211" t="n">
        <f aca="false">$AC295</f>
        <v>0</v>
      </c>
      <c r="F300" s="212" t="n">
        <f aca="false">$F299+(($AR$20-$AR$10))/10</f>
        <v>-0.0066</v>
      </c>
      <c r="G300" s="218" t="n">
        <f aca="false">$G299+(($AW$20-$AW$10))/10</f>
        <v>-0.0111</v>
      </c>
      <c r="H300" s="213" t="n">
        <f aca="false">$BB294+($BB296-$BB294)/2</f>
        <v>0</v>
      </c>
      <c r="I300" s="213" t="n">
        <f aca="false">$BG294+($BG296-$BG294)/2</f>
        <v>0</v>
      </c>
      <c r="J300" s="165"/>
      <c r="Q300" s="249"/>
      <c r="R300" s="249"/>
      <c r="S300" s="165"/>
      <c r="T300" s="165"/>
      <c r="U300" s="165"/>
      <c r="V300" s="165"/>
      <c r="W300" s="165"/>
      <c r="Y300" s="164" t="n">
        <v>297</v>
      </c>
      <c r="Z300" s="165"/>
      <c r="AA300" s="180" t="n">
        <f aca="false">IF(MOD(ROW(),2),"",INDEX($Z$3:$Z$600,ROW()/2))</f>
        <v>184.22</v>
      </c>
      <c r="AB300" s="181" t="n">
        <v>2.98</v>
      </c>
      <c r="AC300" s="182" t="n">
        <f aca="false">VALUE($Z301)</f>
        <v>0</v>
      </c>
      <c r="AD300" s="164" t="n">
        <v>297</v>
      </c>
      <c r="AE300" s="191"/>
      <c r="AF300" s="227" t="n">
        <f aca="false">IF(MOD(ROW(),10),"",INDEX(AE$3:AE$600,ROW()/10))</f>
        <v>0</v>
      </c>
      <c r="AG300" s="228" t="n">
        <v>295</v>
      </c>
      <c r="AH300" s="229" t="n">
        <f aca="false">VALUE($AF300)</f>
        <v>0</v>
      </c>
      <c r="AI300" s="164" t="n">
        <v>297</v>
      </c>
      <c r="AJ300" s="165"/>
      <c r="AK300" s="227" t="n">
        <f aca="false">IF(MOD(ROW(),10),"",INDEX(AJ$3:AJ$600,ROW()/10))</f>
        <v>0</v>
      </c>
      <c r="AL300" s="228" t="n">
        <v>290</v>
      </c>
      <c r="AM300" s="229" t="n">
        <f aca="false">VALUE($AK300)</f>
        <v>0</v>
      </c>
      <c r="AN300" s="164" t="n">
        <v>297</v>
      </c>
      <c r="AO300" s="190"/>
      <c r="AP300" s="227" t="n">
        <f aca="false">IF(MOD(ROW(),10),"",INDEX(AO$3:AO$600,ROW()/10))</f>
        <v>0</v>
      </c>
      <c r="AQ300" s="181" t="n">
        <v>2.98</v>
      </c>
      <c r="AR300" s="229" t="n">
        <f aca="false">VALUE($AP300)</f>
        <v>0</v>
      </c>
      <c r="AS300" s="164" t="n">
        <v>2970</v>
      </c>
      <c r="AT300" s="165"/>
      <c r="AU300" s="227" t="n">
        <f aca="false">IF(MOD(ROW(),10),"",INDEX(AT$3:AT$600,ROW()/10))</f>
        <v>0</v>
      </c>
      <c r="AV300" s="181" t="n">
        <v>2.98</v>
      </c>
      <c r="AW300" s="229" t="n">
        <f aca="false">VALUE($AU300)</f>
        <v>0</v>
      </c>
      <c r="AY300" s="165"/>
      <c r="AZ300" s="180" t="n">
        <f aca="false">IF(MOD(ROW(),2),"",INDEX(AY$3:AY$600,ROW()/2))</f>
        <v>0</v>
      </c>
      <c r="BA300" s="181" t="n">
        <v>2.98</v>
      </c>
      <c r="BB300" s="182" t="n">
        <f aca="false">VALUE(AZ300)</f>
        <v>0</v>
      </c>
      <c r="BD300" s="165"/>
      <c r="BE300" s="180" t="n">
        <f aca="false">IF(MOD(ROW(),2),"",INDEX(BD$3:BD$600,ROW()/2))</f>
        <v>0</v>
      </c>
      <c r="BF300" s="181" t="n">
        <v>2.98</v>
      </c>
      <c r="BG300" s="182" t="n">
        <f aca="false">VALUE($BD301)</f>
        <v>0</v>
      </c>
    </row>
    <row r="301" customFormat="false" ht="13.5" hidden="false" customHeight="false" outlineLevel="0" collapsed="false">
      <c r="A301" s="208" t="n">
        <v>2.94</v>
      </c>
      <c r="B301" s="209" t="n">
        <v>2.63</v>
      </c>
      <c r="C301" s="213" t="n">
        <f aca="false">$C300+(($AM$20-$AM$10))/10</f>
        <v>-0.002</v>
      </c>
      <c r="D301" s="217" t="n">
        <f aca="false">$D300+(($AH$30-$AH$20))/10</f>
        <v>-0.000399999999999998</v>
      </c>
      <c r="E301" s="211" t="n">
        <f aca="false">$AC296</f>
        <v>0</v>
      </c>
      <c r="F301" s="212" t="n">
        <f aca="false">$F300+(($AR$20-$AR$10))/10</f>
        <v>-0.0088</v>
      </c>
      <c r="G301" s="218" t="n">
        <f aca="false">$G300+(($AW$20-$AW$10))/10</f>
        <v>-0.0148</v>
      </c>
      <c r="H301" s="213" t="n">
        <f aca="false">$BB296</f>
        <v>0</v>
      </c>
      <c r="I301" s="213" t="n">
        <f aca="false">$BG296</f>
        <v>0</v>
      </c>
      <c r="J301" s="165"/>
      <c r="Q301" s="249"/>
      <c r="R301" s="249"/>
      <c r="S301" s="165"/>
      <c r="T301" s="165"/>
      <c r="U301" s="165"/>
      <c r="V301" s="165"/>
      <c r="W301" s="165"/>
      <c r="Y301" s="164" t="n">
        <v>298</v>
      </c>
      <c r="Z301" s="165"/>
      <c r="AA301" s="180" t="str">
        <f aca="false">IF(MOD(ROW(),2),"",INDEX($Z$3:$Z$600,ROW()/2))</f>
        <v/>
      </c>
      <c r="AB301" s="181" t="n">
        <v>2.99</v>
      </c>
      <c r="AC301" s="182" t="n">
        <f aca="false">VALUE($Z302)</f>
        <v>0</v>
      </c>
      <c r="AD301" s="164" t="n">
        <v>298</v>
      </c>
      <c r="AE301" s="191"/>
      <c r="AF301" s="227" t="str">
        <f aca="false">IF(MOD(ROW(),10),"",INDEX(AE$3:AE$600,ROW()/10))</f>
        <v/>
      </c>
      <c r="AG301" s="228" t="n">
        <v>296</v>
      </c>
      <c r="AH301" s="229" t="e">
        <f aca="false">VALUE($AF301)</f>
        <v>#VALUE!</v>
      </c>
      <c r="AI301" s="164" t="n">
        <v>298</v>
      </c>
      <c r="AJ301" s="165"/>
      <c r="AK301" s="227" t="str">
        <f aca="false">IF(MOD(ROW(),10),"",INDEX(AJ$3:AJ$600,ROW()/10))</f>
        <v/>
      </c>
      <c r="AL301" s="228" t="n">
        <v>291</v>
      </c>
      <c r="AM301" s="229" t="e">
        <f aca="false">VALUE($AK301)</f>
        <v>#VALUE!</v>
      </c>
      <c r="AN301" s="164" t="n">
        <v>298</v>
      </c>
      <c r="AO301" s="190"/>
      <c r="AP301" s="227" t="str">
        <f aca="false">IF(MOD(ROW(),10),"",INDEX(AO$3:AO$600,ROW()/10))</f>
        <v/>
      </c>
      <c r="AQ301" s="181" t="n">
        <v>2.99</v>
      </c>
      <c r="AR301" s="229" t="e">
        <f aca="false">VALUE($AP301)</f>
        <v>#VALUE!</v>
      </c>
      <c r="AS301" s="164" t="n">
        <v>2980</v>
      </c>
      <c r="AT301" s="165"/>
      <c r="AU301" s="227" t="str">
        <f aca="false">IF(MOD(ROW(),10),"",INDEX(AT$3:AT$600,ROW()/10))</f>
        <v/>
      </c>
      <c r="AV301" s="181" t="n">
        <v>2.99</v>
      </c>
      <c r="AW301" s="229" t="e">
        <f aca="false">VALUE($AU301)</f>
        <v>#VALUE!</v>
      </c>
      <c r="AY301" s="165"/>
      <c r="AZ301" s="180" t="str">
        <f aca="false">IF(MOD(ROW(),2),"",INDEX(AY$3:AY$600,ROW()/2))</f>
        <v/>
      </c>
      <c r="BA301" s="181" t="n">
        <v>2.99</v>
      </c>
      <c r="BB301" s="182" t="e">
        <f aca="false">VALUE(AZ301)</f>
        <v>#VALUE!</v>
      </c>
      <c r="BD301" s="165"/>
      <c r="BE301" s="180" t="str">
        <f aca="false">IF(MOD(ROW(),2),"",INDEX(BD$3:BD$600,ROW()/2))</f>
        <v/>
      </c>
      <c r="BF301" s="181" t="n">
        <v>2.99</v>
      </c>
      <c r="BG301" s="182" t="n">
        <f aca="false">VALUE($BD302)</f>
        <v>0</v>
      </c>
    </row>
    <row r="302" customFormat="false" ht="13.5" hidden="false" customHeight="false" outlineLevel="0" collapsed="false">
      <c r="A302" s="208" t="n">
        <v>2.95</v>
      </c>
      <c r="B302" s="209" t="n">
        <v>2.62</v>
      </c>
      <c r="C302" s="213" t="n">
        <f aca="false">$C301+(($AM$20-$AM$10))/10</f>
        <v>-0.0025</v>
      </c>
      <c r="D302" s="217" t="n">
        <f aca="false">$D301+(($AH$30-$AH$20))/10</f>
        <v>-0.000499999999999997</v>
      </c>
      <c r="E302" s="211" t="n">
        <f aca="false">$AC297</f>
        <v>0</v>
      </c>
      <c r="F302" s="212" t="n">
        <f aca="false">$F301+(($AR$20-$AR$10))/10</f>
        <v>-0.011</v>
      </c>
      <c r="G302" s="218" t="n">
        <f aca="false">$G301+(($AW$20-$AW$10))/10</f>
        <v>-0.0185</v>
      </c>
      <c r="H302" s="213" t="n">
        <f aca="false">$BB296+($BB298-$BB296)/2</f>
        <v>0</v>
      </c>
      <c r="I302" s="213" t="n">
        <f aca="false">$BG296+($BG298-$BG296)/2</f>
        <v>0</v>
      </c>
      <c r="J302" s="165"/>
      <c r="Q302" s="249"/>
      <c r="R302" s="249"/>
      <c r="S302" s="165"/>
      <c r="T302" s="165"/>
      <c r="U302" s="165"/>
      <c r="V302" s="165"/>
      <c r="W302" s="165"/>
      <c r="Y302" s="164" t="n">
        <v>299</v>
      </c>
      <c r="Z302" s="165"/>
      <c r="AA302" s="180" t="n">
        <f aca="false">IF(MOD(ROW(),2),"",INDEX($Z$3:$Z$600,ROW()/2))</f>
        <v>185.55</v>
      </c>
      <c r="AB302" s="181" t="n">
        <v>3</v>
      </c>
      <c r="AC302" s="182" t="n">
        <f aca="false">VALUE($Z303)</f>
        <v>0</v>
      </c>
      <c r="AD302" s="164" t="n">
        <v>299</v>
      </c>
      <c r="AE302" s="191"/>
      <c r="AF302" s="227" t="str">
        <f aca="false">IF(MOD(ROW(),10),"",INDEX(AE$3:AE$600,ROW()/10))</f>
        <v/>
      </c>
      <c r="AG302" s="228" t="n">
        <v>297</v>
      </c>
      <c r="AH302" s="229" t="e">
        <f aca="false">VALUE($AF302)</f>
        <v>#VALUE!</v>
      </c>
      <c r="AI302" s="164" t="n">
        <v>299</v>
      </c>
      <c r="AJ302" s="165"/>
      <c r="AK302" s="227" t="str">
        <f aca="false">IF(MOD(ROW(),10),"",INDEX(AJ$3:AJ$600,ROW()/10))</f>
        <v/>
      </c>
      <c r="AL302" s="228" t="n">
        <v>292</v>
      </c>
      <c r="AM302" s="229" t="e">
        <f aca="false">VALUE($AK302)</f>
        <v>#VALUE!</v>
      </c>
      <c r="AN302" s="164" t="n">
        <v>299</v>
      </c>
      <c r="AO302" s="190"/>
      <c r="AP302" s="227" t="str">
        <f aca="false">IF(MOD(ROW(),10),"",INDEX(AO$3:AO$600,ROW()/10))</f>
        <v/>
      </c>
      <c r="AQ302" s="181" t="n">
        <v>3</v>
      </c>
      <c r="AR302" s="229" t="e">
        <f aca="false">VALUE($AP302)</f>
        <v>#VALUE!</v>
      </c>
      <c r="AS302" s="164" t="n">
        <v>2990</v>
      </c>
      <c r="AT302" s="165"/>
      <c r="AU302" s="227" t="str">
        <f aca="false">IF(MOD(ROW(),10),"",INDEX(AT$3:AT$600,ROW()/10))</f>
        <v/>
      </c>
      <c r="AV302" s="181" t="n">
        <v>3</v>
      </c>
      <c r="AW302" s="229" t="e">
        <f aca="false">VALUE($AU302)</f>
        <v>#VALUE!</v>
      </c>
      <c r="AY302" s="165"/>
      <c r="AZ302" s="180" t="n">
        <f aca="false">IF(MOD(ROW(),2),"",INDEX(AY$3:AY$600,ROW()/2))</f>
        <v>0</v>
      </c>
      <c r="BA302" s="181" t="n">
        <v>3</v>
      </c>
      <c r="BB302" s="182" t="n">
        <f aca="false">VALUE(AZ302)</f>
        <v>0</v>
      </c>
      <c r="BD302" s="165"/>
      <c r="BE302" s="180" t="n">
        <f aca="false">IF(MOD(ROW(),2),"",INDEX(BD$3:BD$600,ROW()/2))</f>
        <v>0</v>
      </c>
      <c r="BF302" s="181" t="n">
        <v>3</v>
      </c>
      <c r="BG302" s="182" t="n">
        <f aca="false">VALUE($BD303)</f>
        <v>0</v>
      </c>
    </row>
    <row r="303" customFormat="false" ht="13.5" hidden="false" customHeight="false" outlineLevel="0" collapsed="false">
      <c r="A303" s="208" t="n">
        <v>2.96</v>
      </c>
      <c r="B303" s="209" t="n">
        <v>2.61</v>
      </c>
      <c r="C303" s="213" t="n">
        <f aca="false">$C302+(($AM$20-$AM$10))/10</f>
        <v>-0.003</v>
      </c>
      <c r="D303" s="217" t="n">
        <f aca="false">$D302+(($AH$30-$AH$20))/10</f>
        <v>-0.000599999999999996</v>
      </c>
      <c r="E303" s="211" t="n">
        <f aca="false">$AC298</f>
        <v>0</v>
      </c>
      <c r="F303" s="212" t="n">
        <f aca="false">$F302+(($AR$20-$AR$10))/10</f>
        <v>-0.0132</v>
      </c>
      <c r="G303" s="218" t="n">
        <f aca="false">$G302+(($AW$20-$AW$10))/10</f>
        <v>-0.0222</v>
      </c>
      <c r="H303" s="250" t="n">
        <f aca="false">$BB298</f>
        <v>0</v>
      </c>
      <c r="I303" s="250" t="n">
        <f aca="false">$BG298</f>
        <v>0</v>
      </c>
      <c r="J303" s="165"/>
      <c r="Q303" s="249"/>
      <c r="R303" s="249"/>
      <c r="S303" s="165"/>
      <c r="T303" s="165"/>
      <c r="U303" s="165"/>
      <c r="V303" s="165"/>
      <c r="W303" s="165"/>
      <c r="Y303" s="164" t="n">
        <v>300</v>
      </c>
      <c r="Z303" s="165"/>
      <c r="AA303" s="180" t="str">
        <f aca="false">IF(MOD(ROW(),2),"",INDEX($Z$3:$Z$600,ROW()/2))</f>
        <v/>
      </c>
      <c r="AB303" s="181" t="n">
        <v>3.01</v>
      </c>
      <c r="AC303" s="182" t="n">
        <f aca="false">VALUE($Z304)</f>
        <v>0</v>
      </c>
      <c r="AD303" s="164" t="n">
        <v>300</v>
      </c>
      <c r="AE303" s="191"/>
      <c r="AF303" s="227" t="str">
        <f aca="false">IF(MOD(ROW(),10),"",INDEX(AE$3:AE$600,ROW()/10))</f>
        <v/>
      </c>
      <c r="AG303" s="228" t="n">
        <v>298</v>
      </c>
      <c r="AH303" s="229" t="e">
        <f aca="false">VALUE($AF303)</f>
        <v>#VALUE!</v>
      </c>
      <c r="AI303" s="164" t="n">
        <v>300</v>
      </c>
      <c r="AJ303" s="165"/>
      <c r="AK303" s="227" t="str">
        <f aca="false">IF(MOD(ROW(),10),"",INDEX(AJ$3:AJ$600,ROW()/10))</f>
        <v/>
      </c>
      <c r="AL303" s="228" t="n">
        <v>293</v>
      </c>
      <c r="AM303" s="229" t="e">
        <f aca="false">VALUE($AK303)</f>
        <v>#VALUE!</v>
      </c>
      <c r="AN303" s="164" t="n">
        <v>300</v>
      </c>
      <c r="AO303" s="190"/>
      <c r="AP303" s="227" t="str">
        <f aca="false">IF(MOD(ROW(),10),"",INDEX(AO$3:AO$600,ROW()/10))</f>
        <v/>
      </c>
      <c r="AQ303" s="181" t="n">
        <v>3.01</v>
      </c>
      <c r="AR303" s="229" t="e">
        <f aca="false">VALUE($AP303)</f>
        <v>#VALUE!</v>
      </c>
      <c r="AS303" s="164" t="n">
        <v>3000</v>
      </c>
      <c r="AT303" s="165"/>
      <c r="AU303" s="227" t="str">
        <f aca="false">IF(MOD(ROW(),10),"",INDEX(AT$3:AT$600,ROW()/10))</f>
        <v/>
      </c>
      <c r="AV303" s="181" t="n">
        <v>3.01</v>
      </c>
      <c r="AW303" s="229" t="e">
        <f aca="false">VALUE($AU303)</f>
        <v>#VALUE!</v>
      </c>
      <c r="AY303" s="165"/>
      <c r="AZ303" s="180" t="str">
        <f aca="false">IF(MOD(ROW(),2),"",INDEX(AY$3:AY$600,ROW()/2))</f>
        <v/>
      </c>
      <c r="BA303" s="181" t="n">
        <v>3.01</v>
      </c>
      <c r="BB303" s="182" t="e">
        <f aca="false">VALUE(AZ303)</f>
        <v>#VALUE!</v>
      </c>
      <c r="BD303" s="165"/>
      <c r="BE303" s="180" t="str">
        <f aca="false">IF(MOD(ROW(),2),"",INDEX(BD$3:BD$600,ROW()/2))</f>
        <v/>
      </c>
      <c r="BF303" s="181" t="n">
        <v>3.01</v>
      </c>
      <c r="BG303" s="182" t="n">
        <f aca="false">VALUE($BD304)</f>
        <v>0</v>
      </c>
    </row>
    <row r="304" customFormat="false" ht="13.5" hidden="false" customHeight="false" outlineLevel="0" collapsed="false">
      <c r="A304" s="208" t="n">
        <v>2.97</v>
      </c>
      <c r="B304" s="209" t="n">
        <v>2.6</v>
      </c>
      <c r="C304" s="213" t="n">
        <f aca="false">$C303+(($AM$20-$AM$10))/10</f>
        <v>-0.0035</v>
      </c>
      <c r="D304" s="217" t="n">
        <f aca="false">$D303+(($AH$30-$AH$20))/10</f>
        <v>-0.000699999999999996</v>
      </c>
      <c r="E304" s="211" t="n">
        <f aca="false">$AC299</f>
        <v>0</v>
      </c>
      <c r="F304" s="212" t="n">
        <f aca="false">$F303+(($AR$20-$AR$10))/10</f>
        <v>-0.0154</v>
      </c>
      <c r="G304" s="218" t="n">
        <f aca="false">$G303+(($AW$20-$AW$10))/10</f>
        <v>-0.0259</v>
      </c>
      <c r="H304" s="213" t="n">
        <f aca="false">$BB298+($BB300-$BB298)/2</f>
        <v>0</v>
      </c>
      <c r="I304" s="213" t="n">
        <f aca="false">$BG298+($BG300-$BG298)/2</f>
        <v>0</v>
      </c>
      <c r="J304" s="165"/>
      <c r="Q304" s="249"/>
      <c r="R304" s="249"/>
      <c r="S304" s="165"/>
      <c r="T304" s="165"/>
      <c r="U304" s="165"/>
      <c r="V304" s="165"/>
      <c r="W304" s="165"/>
      <c r="Y304" s="164" t="n">
        <v>301</v>
      </c>
      <c r="Z304" s="165"/>
      <c r="AA304" s="180" t="n">
        <f aca="false">IF(MOD(ROW(),2),"",INDEX($Z$3:$Z$600,ROW()/2))</f>
        <v>186.87</v>
      </c>
      <c r="AB304" s="181" t="n">
        <v>3.02</v>
      </c>
      <c r="AC304" s="182" t="n">
        <f aca="false">VALUE($Z305)</f>
        <v>0</v>
      </c>
      <c r="AD304" s="164" t="n">
        <v>301</v>
      </c>
      <c r="AE304" s="191"/>
      <c r="AF304" s="227" t="str">
        <f aca="false">IF(MOD(ROW(),10),"",INDEX(AE$3:AE$600,ROW()/10))</f>
        <v/>
      </c>
      <c r="AG304" s="228" t="n">
        <v>299</v>
      </c>
      <c r="AH304" s="229" t="e">
        <f aca="false">VALUE($AF304)</f>
        <v>#VALUE!</v>
      </c>
      <c r="AI304" s="164" t="n">
        <v>301</v>
      </c>
      <c r="AJ304" s="165"/>
      <c r="AK304" s="227" t="str">
        <f aca="false">IF(MOD(ROW(),10),"",INDEX(AJ$3:AJ$600,ROW()/10))</f>
        <v/>
      </c>
      <c r="AL304" s="228" t="n">
        <v>294</v>
      </c>
      <c r="AM304" s="229" t="e">
        <f aca="false">VALUE($AK304)</f>
        <v>#VALUE!</v>
      </c>
      <c r="AN304" s="164" t="n">
        <v>301</v>
      </c>
      <c r="AO304" s="190"/>
      <c r="AP304" s="227" t="str">
        <f aca="false">IF(MOD(ROW(),10),"",INDEX(AO$3:AO$600,ROW()/10))</f>
        <v/>
      </c>
      <c r="AQ304" s="181" t="n">
        <v>3.02</v>
      </c>
      <c r="AR304" s="229" t="e">
        <f aca="false">VALUE($AP304)</f>
        <v>#VALUE!</v>
      </c>
      <c r="AS304" s="164" t="n">
        <v>3010</v>
      </c>
      <c r="AT304" s="165"/>
      <c r="AU304" s="227" t="str">
        <f aca="false">IF(MOD(ROW(),10),"",INDEX(AT$3:AT$600,ROW()/10))</f>
        <v/>
      </c>
      <c r="AV304" s="181" t="n">
        <v>3.02</v>
      </c>
      <c r="AW304" s="229" t="e">
        <f aca="false">VALUE($AU304)</f>
        <v>#VALUE!</v>
      </c>
      <c r="AY304" s="165"/>
      <c r="AZ304" s="180" t="n">
        <f aca="false">IF(MOD(ROW(),2),"",INDEX(AY$3:AY$600,ROW()/2))</f>
        <v>0</v>
      </c>
      <c r="BA304" s="181" t="n">
        <v>3.02</v>
      </c>
      <c r="BB304" s="182" t="n">
        <f aca="false">VALUE(AZ304)</f>
        <v>0</v>
      </c>
      <c r="BD304" s="165"/>
      <c r="BE304" s="180" t="n">
        <f aca="false">IF(MOD(ROW(),2),"",INDEX(BD$3:BD$600,ROW()/2))</f>
        <v>0</v>
      </c>
      <c r="BF304" s="181" t="n">
        <v>3.02</v>
      </c>
      <c r="BG304" s="182" t="n">
        <f aca="false">VALUE($BD305)</f>
        <v>0</v>
      </c>
    </row>
    <row r="305" customFormat="false" ht="13.5" hidden="false" customHeight="false" outlineLevel="0" collapsed="false">
      <c r="A305" s="208" t="n">
        <v>2.98</v>
      </c>
      <c r="B305" s="209" t="n">
        <v>2.59</v>
      </c>
      <c r="C305" s="213" t="n">
        <f aca="false">$C304+(($AM$20-$AM$10))/10</f>
        <v>-0.004</v>
      </c>
      <c r="D305" s="217" t="n">
        <f aca="false">$D304+(($AH$30-$AH$20))/10</f>
        <v>-0.000799999999999995</v>
      </c>
      <c r="E305" s="211" t="n">
        <f aca="false">$AC300</f>
        <v>0</v>
      </c>
      <c r="F305" s="212" t="n">
        <f aca="false">$F304+(($AR$20-$AR$10))/10</f>
        <v>-0.0176</v>
      </c>
      <c r="G305" s="218" t="n">
        <f aca="false">$G304+(($AW$20-$AW$10))/10</f>
        <v>-0.0296</v>
      </c>
      <c r="H305" s="213" t="n">
        <f aca="false">$BB300</f>
        <v>0</v>
      </c>
      <c r="I305" s="213" t="n">
        <f aca="false">$BG300</f>
        <v>0</v>
      </c>
      <c r="J305" s="165"/>
      <c r="Q305" s="249"/>
      <c r="R305" s="249"/>
      <c r="S305" s="165"/>
      <c r="T305" s="165"/>
      <c r="U305" s="165"/>
      <c r="V305" s="165"/>
      <c r="W305" s="165"/>
      <c r="Y305" s="164" t="n">
        <v>302</v>
      </c>
      <c r="Z305" s="165"/>
      <c r="AA305" s="180" t="str">
        <f aca="false">IF(MOD(ROW(),2),"",INDEX($Z$3:$Z$600,ROW()/2))</f>
        <v/>
      </c>
      <c r="AB305" s="181" t="n">
        <v>3.03</v>
      </c>
      <c r="AC305" s="182" t="n">
        <f aca="false">VALUE($Z306)</f>
        <v>0</v>
      </c>
      <c r="AD305" s="164" t="n">
        <v>302</v>
      </c>
      <c r="AE305" s="191"/>
      <c r="AF305" s="227" t="str">
        <f aca="false">IF(MOD(ROW(),10),"",INDEX(AE$3:AE$600,ROW()/10))</f>
        <v/>
      </c>
      <c r="AG305" s="228" t="n">
        <v>300</v>
      </c>
      <c r="AH305" s="229" t="e">
        <f aca="false">VALUE($AF305)</f>
        <v>#VALUE!</v>
      </c>
      <c r="AI305" s="164" t="n">
        <v>302</v>
      </c>
      <c r="AJ305" s="165"/>
      <c r="AK305" s="227" t="str">
        <f aca="false">IF(MOD(ROW(),10),"",INDEX(AJ$3:AJ$600,ROW()/10))</f>
        <v/>
      </c>
      <c r="AL305" s="228" t="n">
        <v>295</v>
      </c>
      <c r="AM305" s="229" t="e">
        <f aca="false">VALUE($AK305)</f>
        <v>#VALUE!</v>
      </c>
      <c r="AN305" s="164" t="n">
        <v>302</v>
      </c>
      <c r="AO305" s="190"/>
      <c r="AP305" s="227" t="str">
        <f aca="false">IF(MOD(ROW(),10),"",INDEX(AO$3:AO$600,ROW()/10))</f>
        <v/>
      </c>
      <c r="AQ305" s="181" t="n">
        <v>3.03</v>
      </c>
      <c r="AR305" s="229" t="e">
        <f aca="false">VALUE($AP305)</f>
        <v>#VALUE!</v>
      </c>
      <c r="AS305" s="164" t="n">
        <v>3020</v>
      </c>
      <c r="AT305" s="165"/>
      <c r="AU305" s="227" t="str">
        <f aca="false">IF(MOD(ROW(),10),"",INDEX(AT$3:AT$600,ROW()/10))</f>
        <v/>
      </c>
      <c r="AV305" s="181" t="n">
        <v>3.03</v>
      </c>
      <c r="AW305" s="229" t="e">
        <f aca="false">VALUE($AU305)</f>
        <v>#VALUE!</v>
      </c>
      <c r="AY305" s="165"/>
      <c r="AZ305" s="180" t="str">
        <f aca="false">IF(MOD(ROW(),2),"",INDEX(AY$3:AY$600,ROW()/2))</f>
        <v/>
      </c>
      <c r="BA305" s="181" t="n">
        <v>3.03</v>
      </c>
      <c r="BB305" s="182" t="e">
        <f aca="false">VALUE(AZ305)</f>
        <v>#VALUE!</v>
      </c>
      <c r="BD305" s="165"/>
      <c r="BE305" s="180" t="str">
        <f aca="false">IF(MOD(ROW(),2),"",INDEX(BD$3:BD$600,ROW()/2))</f>
        <v/>
      </c>
      <c r="BF305" s="181" t="n">
        <v>3.03</v>
      </c>
      <c r="BG305" s="182" t="n">
        <f aca="false">VALUE($BD306)</f>
        <v>0</v>
      </c>
    </row>
    <row r="306" customFormat="false" ht="13.5" hidden="false" customHeight="false" outlineLevel="0" collapsed="false">
      <c r="A306" s="208" t="n">
        <v>2.99</v>
      </c>
      <c r="B306" s="209" t="n">
        <v>2.58</v>
      </c>
      <c r="C306" s="213" t="n">
        <f aca="false">$C305+(($AM$20-$AM$10))/10</f>
        <v>-0.0045</v>
      </c>
      <c r="D306" s="217" t="n">
        <f aca="false">$D305+(($AH$30-$AH$20))/10</f>
        <v>-0.000899999999999995</v>
      </c>
      <c r="E306" s="211" t="n">
        <f aca="false">$AC301</f>
        <v>0</v>
      </c>
      <c r="F306" s="212" t="n">
        <f aca="false">$F305+(($AR$20-$AR$10))/10</f>
        <v>-0.0198</v>
      </c>
      <c r="G306" s="218" t="n">
        <f aca="false">$G305+(($AW$20-$AW$10))/10</f>
        <v>-0.0333</v>
      </c>
      <c r="H306" s="213" t="n">
        <f aca="false">$BB300+($BB302-$BB300)/2</f>
        <v>0</v>
      </c>
      <c r="I306" s="213" t="n">
        <f aca="false">$BG300+($BG302-$BG300)/2</f>
        <v>0</v>
      </c>
      <c r="J306" s="165"/>
      <c r="Q306" s="249"/>
      <c r="R306" s="249"/>
      <c r="S306" s="165"/>
      <c r="T306" s="165"/>
      <c r="U306" s="165"/>
      <c r="V306" s="165"/>
      <c r="W306" s="165"/>
      <c r="Y306" s="164" t="n">
        <v>303</v>
      </c>
      <c r="Z306" s="165"/>
      <c r="AA306" s="180" t="n">
        <f aca="false">IF(MOD(ROW(),2),"",INDEX($Z$3:$Z$600,ROW()/2))</f>
        <v>188.08</v>
      </c>
      <c r="AB306" s="181" t="n">
        <v>3.04</v>
      </c>
      <c r="AC306" s="182" t="n">
        <f aca="false">VALUE($Z307)</f>
        <v>0</v>
      </c>
      <c r="AD306" s="164" t="n">
        <v>303</v>
      </c>
      <c r="AE306" s="191"/>
      <c r="AF306" s="227" t="str">
        <f aca="false">IF(MOD(ROW(),10),"",INDEX(AE$3:AE$600,ROW()/10))</f>
        <v/>
      </c>
      <c r="AG306" s="228" t="n">
        <v>301</v>
      </c>
      <c r="AH306" s="229" t="e">
        <f aca="false">VALUE($AF306)</f>
        <v>#VALUE!</v>
      </c>
      <c r="AI306" s="164" t="n">
        <v>303</v>
      </c>
      <c r="AJ306" s="165"/>
      <c r="AK306" s="227" t="str">
        <f aca="false">IF(MOD(ROW(),10),"",INDEX(AJ$3:AJ$600,ROW()/10))</f>
        <v/>
      </c>
      <c r="AL306" s="228" t="n">
        <v>296</v>
      </c>
      <c r="AM306" s="229" t="e">
        <f aca="false">VALUE($AK306)</f>
        <v>#VALUE!</v>
      </c>
      <c r="AN306" s="164" t="n">
        <v>303</v>
      </c>
      <c r="AO306" s="190"/>
      <c r="AP306" s="227" t="str">
        <f aca="false">IF(MOD(ROW(),10),"",INDEX(AO$3:AO$600,ROW()/10))</f>
        <v/>
      </c>
      <c r="AQ306" s="181" t="n">
        <v>3.04</v>
      </c>
      <c r="AR306" s="229" t="e">
        <f aca="false">VALUE($AP306)</f>
        <v>#VALUE!</v>
      </c>
      <c r="AS306" s="164" t="n">
        <v>3030</v>
      </c>
      <c r="AT306" s="165"/>
      <c r="AU306" s="227" t="str">
        <f aca="false">IF(MOD(ROW(),10),"",INDEX(AT$3:AT$600,ROW()/10))</f>
        <v/>
      </c>
      <c r="AV306" s="181" t="n">
        <v>3.04</v>
      </c>
      <c r="AW306" s="229" t="e">
        <f aca="false">VALUE($AU306)</f>
        <v>#VALUE!</v>
      </c>
      <c r="AY306" s="165"/>
      <c r="AZ306" s="180" t="n">
        <f aca="false">IF(MOD(ROW(),2),"",INDEX(AY$3:AY$600,ROW()/2))</f>
        <v>0</v>
      </c>
      <c r="BA306" s="181" t="n">
        <v>3.04</v>
      </c>
      <c r="BB306" s="182" t="n">
        <f aca="false">VALUE(AZ306)</f>
        <v>0</v>
      </c>
      <c r="BD306" s="165"/>
      <c r="BE306" s="180" t="n">
        <f aca="false">IF(MOD(ROW(),2),"",INDEX(BD$3:BD$600,ROW()/2))</f>
        <v>0</v>
      </c>
      <c r="BF306" s="181" t="n">
        <v>3.04</v>
      </c>
      <c r="BG306" s="182" t="n">
        <f aca="false">VALUE($BD307)</f>
        <v>0</v>
      </c>
    </row>
    <row r="307" customFormat="false" ht="13.5" hidden="false" customHeight="false" outlineLevel="0" collapsed="false">
      <c r="A307" s="208" t="n">
        <v>3</v>
      </c>
      <c r="B307" s="209" t="n">
        <v>2.57</v>
      </c>
      <c r="C307" s="213" t="n">
        <f aca="false">$AM310</f>
        <v>0</v>
      </c>
      <c r="D307" s="241" t="n">
        <f aca="false">$AH310</f>
        <v>0</v>
      </c>
      <c r="E307" s="211" t="n">
        <f aca="false">$AC302</f>
        <v>0</v>
      </c>
      <c r="F307" s="212" t="n">
        <f aca="false">$AR310</f>
        <v>0</v>
      </c>
      <c r="G307" s="218" t="n">
        <f aca="false">$AW310</f>
        <v>0</v>
      </c>
      <c r="H307" s="250" t="n">
        <f aca="false">$BB302</f>
        <v>0</v>
      </c>
      <c r="I307" s="250" t="n">
        <f aca="false">$BG302</f>
        <v>0</v>
      </c>
      <c r="J307" s="165"/>
      <c r="Q307" s="249"/>
      <c r="R307" s="249"/>
      <c r="S307" s="165"/>
      <c r="T307" s="165"/>
      <c r="U307" s="165"/>
      <c r="V307" s="165"/>
      <c r="W307" s="165"/>
      <c r="Y307" s="164" t="n">
        <v>304</v>
      </c>
      <c r="Z307" s="165"/>
      <c r="AA307" s="180" t="str">
        <f aca="false">IF(MOD(ROW(),2),"",INDEX($Z$3:$Z$600,ROW()/2))</f>
        <v/>
      </c>
      <c r="AB307" s="181" t="n">
        <v>3.05</v>
      </c>
      <c r="AC307" s="182" t="n">
        <f aca="false">VALUE($Z308)</f>
        <v>0</v>
      </c>
      <c r="AD307" s="164" t="n">
        <v>304</v>
      </c>
      <c r="AE307" s="191"/>
      <c r="AF307" s="227" t="str">
        <f aca="false">IF(MOD(ROW(),10),"",INDEX(AE$3:AE$600,ROW()/10))</f>
        <v/>
      </c>
      <c r="AG307" s="228" t="n">
        <v>302</v>
      </c>
      <c r="AH307" s="229" t="e">
        <f aca="false">VALUE($AF307)</f>
        <v>#VALUE!</v>
      </c>
      <c r="AI307" s="164" t="n">
        <v>304</v>
      </c>
      <c r="AJ307" s="165"/>
      <c r="AK307" s="227" t="str">
        <f aca="false">IF(MOD(ROW(),10),"",INDEX(AJ$3:AJ$600,ROW()/10))</f>
        <v/>
      </c>
      <c r="AL307" s="228" t="n">
        <v>297</v>
      </c>
      <c r="AM307" s="229" t="e">
        <f aca="false">VALUE($AK307)</f>
        <v>#VALUE!</v>
      </c>
      <c r="AN307" s="164" t="n">
        <v>304</v>
      </c>
      <c r="AO307" s="190"/>
      <c r="AP307" s="227" t="str">
        <f aca="false">IF(MOD(ROW(),10),"",INDEX(AO$3:AO$600,ROW()/10))</f>
        <v/>
      </c>
      <c r="AQ307" s="181" t="n">
        <v>3.05</v>
      </c>
      <c r="AR307" s="229" t="e">
        <f aca="false">VALUE($AP307)</f>
        <v>#VALUE!</v>
      </c>
      <c r="AS307" s="164" t="n">
        <v>3040</v>
      </c>
      <c r="AT307" s="165"/>
      <c r="AU307" s="227" t="str">
        <f aca="false">IF(MOD(ROW(),10),"",INDEX(AT$3:AT$600,ROW()/10))</f>
        <v/>
      </c>
      <c r="AV307" s="181" t="n">
        <v>3.05</v>
      </c>
      <c r="AW307" s="229" t="e">
        <f aca="false">VALUE($AU307)</f>
        <v>#VALUE!</v>
      </c>
      <c r="AY307" s="165"/>
      <c r="AZ307" s="180" t="str">
        <f aca="false">IF(MOD(ROW(),2),"",INDEX(AY$3:AY$600,ROW()/2))</f>
        <v/>
      </c>
      <c r="BA307" s="181" t="n">
        <v>3.05</v>
      </c>
      <c r="BB307" s="182" t="e">
        <f aca="false">VALUE(AZ307)</f>
        <v>#VALUE!</v>
      </c>
      <c r="BD307" s="165"/>
      <c r="BE307" s="180" t="str">
        <f aca="false">IF(MOD(ROW(),2),"",INDEX(BD$3:BD$600,ROW()/2))</f>
        <v/>
      </c>
      <c r="BF307" s="181" t="n">
        <v>3.05</v>
      </c>
      <c r="BG307" s="182" t="n">
        <f aca="false">VALUE($BD308)</f>
        <v>0</v>
      </c>
    </row>
    <row r="308" customFormat="false" ht="13.5" hidden="false" customHeight="false" outlineLevel="0" collapsed="false">
      <c r="A308" s="208" t="n">
        <v>3.01</v>
      </c>
      <c r="B308" s="209" t="n">
        <v>2.56</v>
      </c>
      <c r="C308" s="213" t="n">
        <f aca="false">$C307+(($AM$20-$AM$10))/10</f>
        <v>-0.0005</v>
      </c>
      <c r="D308" s="217" t="n">
        <f aca="false">$D307+(($AH$30-$AH$20))/10</f>
        <v>-9.99999999999994E-005</v>
      </c>
      <c r="E308" s="211" t="n">
        <f aca="false">$AC303</f>
        <v>0</v>
      </c>
      <c r="F308" s="212" t="n">
        <f aca="false">$F307+(($AR$20-$AR$10))/10</f>
        <v>-0.0022</v>
      </c>
      <c r="G308" s="218" t="n">
        <f aca="false">$G307+(($AW$20-$AW$10))/10</f>
        <v>-0.0037</v>
      </c>
      <c r="H308" s="213" t="n">
        <f aca="false">$BB302+($BB304-$BB302)/2</f>
        <v>0</v>
      </c>
      <c r="I308" s="213" t="n">
        <f aca="false">$BG302+($BG304-$BG302)/2</f>
        <v>0</v>
      </c>
      <c r="J308" s="165"/>
      <c r="Q308" s="249"/>
      <c r="R308" s="249"/>
      <c r="S308" s="165"/>
      <c r="T308" s="165"/>
      <c r="U308" s="165"/>
      <c r="V308" s="165"/>
      <c r="W308" s="165"/>
      <c r="Y308" s="164" t="n">
        <v>305</v>
      </c>
      <c r="Z308" s="165"/>
      <c r="AA308" s="180" t="n">
        <f aca="false">IF(MOD(ROW(),2),"",INDEX($Z$3:$Z$600,ROW()/2))</f>
        <v>0</v>
      </c>
      <c r="AB308" s="181" t="n">
        <v>3.06</v>
      </c>
      <c r="AC308" s="182" t="n">
        <f aca="false">VALUE($Z309)</f>
        <v>0</v>
      </c>
      <c r="AD308" s="164" t="n">
        <v>305</v>
      </c>
      <c r="AE308" s="191"/>
      <c r="AF308" s="227" t="str">
        <f aca="false">IF(MOD(ROW(),10),"",INDEX(AE$3:AE$600,ROW()/10))</f>
        <v/>
      </c>
      <c r="AG308" s="228" t="n">
        <v>303</v>
      </c>
      <c r="AH308" s="229" t="e">
        <f aca="false">VALUE($AF308)</f>
        <v>#VALUE!</v>
      </c>
      <c r="AI308" s="164" t="n">
        <v>305</v>
      </c>
      <c r="AJ308" s="165"/>
      <c r="AK308" s="227" t="str">
        <f aca="false">IF(MOD(ROW(),10),"",INDEX(AJ$3:AJ$600,ROW()/10))</f>
        <v/>
      </c>
      <c r="AL308" s="228" t="n">
        <v>298</v>
      </c>
      <c r="AM308" s="229" t="e">
        <f aca="false">VALUE($AK308)</f>
        <v>#VALUE!</v>
      </c>
      <c r="AN308" s="164" t="n">
        <v>305</v>
      </c>
      <c r="AO308" s="190"/>
      <c r="AP308" s="227" t="str">
        <f aca="false">IF(MOD(ROW(),10),"",INDEX(AO$3:AO$600,ROW()/10))</f>
        <v/>
      </c>
      <c r="AQ308" s="181" t="n">
        <v>3.06</v>
      </c>
      <c r="AR308" s="229" t="e">
        <f aca="false">VALUE($AP308)</f>
        <v>#VALUE!</v>
      </c>
      <c r="AS308" s="164" t="n">
        <v>3050</v>
      </c>
      <c r="AT308" s="165"/>
      <c r="AU308" s="227" t="str">
        <f aca="false">IF(MOD(ROW(),10),"",INDEX(AT$3:AT$600,ROW()/10))</f>
        <v/>
      </c>
      <c r="AV308" s="181" t="n">
        <v>3.06</v>
      </c>
      <c r="AW308" s="229" t="e">
        <f aca="false">VALUE($AU308)</f>
        <v>#VALUE!</v>
      </c>
      <c r="AY308" s="165"/>
      <c r="AZ308" s="180" t="n">
        <f aca="false">IF(MOD(ROW(),2),"",INDEX(AY$3:AY$600,ROW()/2))</f>
        <v>0</v>
      </c>
      <c r="BA308" s="181" t="n">
        <v>3.06</v>
      </c>
      <c r="BB308" s="182" t="n">
        <f aca="false">VALUE(AZ308)</f>
        <v>0</v>
      </c>
      <c r="BD308" s="165"/>
      <c r="BE308" s="180" t="n">
        <f aca="false">IF(MOD(ROW(),2),"",INDEX(BD$3:BD$600,ROW()/2))</f>
        <v>0</v>
      </c>
      <c r="BF308" s="181" t="n">
        <v>3.06</v>
      </c>
      <c r="BG308" s="182" t="n">
        <f aca="false">VALUE($BD309)</f>
        <v>0</v>
      </c>
    </row>
    <row r="309" customFormat="false" ht="13.5" hidden="false" customHeight="false" outlineLevel="0" collapsed="false">
      <c r="A309" s="208" t="n">
        <v>3.02</v>
      </c>
      <c r="B309" s="209" t="n">
        <v>2.55</v>
      </c>
      <c r="C309" s="213" t="n">
        <f aca="false">$C308+(($AM$20-$AM$10))/10</f>
        <v>-0.001</v>
      </c>
      <c r="D309" s="217" t="n">
        <f aca="false">$D308+(($AH$30-$AH$20))/10</f>
        <v>-0.000199999999999999</v>
      </c>
      <c r="E309" s="211" t="n">
        <f aca="false">$AC304</f>
        <v>0</v>
      </c>
      <c r="F309" s="212" t="n">
        <f aca="false">$F308+(($AR$20-$AR$10))/10</f>
        <v>-0.0044</v>
      </c>
      <c r="G309" s="218" t="n">
        <f aca="false">$G308+(($AW$20-$AW$10))/10</f>
        <v>-0.0074</v>
      </c>
      <c r="H309" s="213" t="n">
        <f aca="false">$BB304</f>
        <v>0</v>
      </c>
      <c r="I309" s="213" t="n">
        <f aca="false">$BG304</f>
        <v>0</v>
      </c>
      <c r="J309" s="165"/>
      <c r="Q309" s="249"/>
      <c r="R309" s="249"/>
      <c r="S309" s="165"/>
      <c r="T309" s="165"/>
      <c r="U309" s="165"/>
      <c r="V309" s="165"/>
      <c r="W309" s="165"/>
      <c r="Y309" s="164" t="n">
        <v>306</v>
      </c>
      <c r="Z309" s="165"/>
      <c r="AA309" s="180" t="str">
        <f aca="false">IF(MOD(ROW(),2),"",INDEX($Z$3:$Z$600,ROW()/2))</f>
        <v/>
      </c>
      <c r="AB309" s="181" t="n">
        <v>3.07</v>
      </c>
      <c r="AC309" s="182" t="n">
        <f aca="false">VALUE($Z310)</f>
        <v>0</v>
      </c>
      <c r="AD309" s="164" t="n">
        <v>306</v>
      </c>
      <c r="AE309" s="191"/>
      <c r="AF309" s="227" t="str">
        <f aca="false">IF(MOD(ROW(),10),"",INDEX(AE$3:AE$600,ROW()/10))</f>
        <v/>
      </c>
      <c r="AG309" s="228" t="n">
        <v>304</v>
      </c>
      <c r="AH309" s="229" t="e">
        <f aca="false">VALUE($AF309)</f>
        <v>#VALUE!</v>
      </c>
      <c r="AI309" s="164" t="n">
        <v>306</v>
      </c>
      <c r="AJ309" s="165"/>
      <c r="AK309" s="227" t="str">
        <f aca="false">IF(MOD(ROW(),10),"",INDEX(AJ$3:AJ$600,ROW()/10))</f>
        <v/>
      </c>
      <c r="AL309" s="228" t="n">
        <v>299</v>
      </c>
      <c r="AM309" s="229" t="e">
        <f aca="false">VALUE($AK309)</f>
        <v>#VALUE!</v>
      </c>
      <c r="AN309" s="164" t="n">
        <v>306</v>
      </c>
      <c r="AO309" s="190"/>
      <c r="AP309" s="227" t="str">
        <f aca="false">IF(MOD(ROW(),10),"",INDEX(AO$3:AO$600,ROW()/10))</f>
        <v/>
      </c>
      <c r="AQ309" s="181" t="n">
        <v>3.07</v>
      </c>
      <c r="AR309" s="229" t="e">
        <f aca="false">VALUE($AP309)</f>
        <v>#VALUE!</v>
      </c>
      <c r="AS309" s="164" t="n">
        <v>3060</v>
      </c>
      <c r="AT309" s="165"/>
      <c r="AU309" s="227" t="str">
        <f aca="false">IF(MOD(ROW(),10),"",INDEX(AT$3:AT$600,ROW()/10))</f>
        <v/>
      </c>
      <c r="AV309" s="181" t="n">
        <v>3.07</v>
      </c>
      <c r="AW309" s="229" t="e">
        <f aca="false">VALUE($AU309)</f>
        <v>#VALUE!</v>
      </c>
      <c r="AY309" s="165"/>
      <c r="AZ309" s="180" t="str">
        <f aca="false">IF(MOD(ROW(),2),"",INDEX(AY$3:AY$600,ROW()/2))</f>
        <v/>
      </c>
      <c r="BA309" s="181" t="n">
        <v>3.07</v>
      </c>
      <c r="BB309" s="182" t="e">
        <f aca="false">VALUE(AZ309)</f>
        <v>#VALUE!</v>
      </c>
      <c r="BD309" s="165"/>
      <c r="BE309" s="180" t="str">
        <f aca="false">IF(MOD(ROW(),2),"",INDEX(BD$3:BD$600,ROW()/2))</f>
        <v/>
      </c>
      <c r="BF309" s="181" t="n">
        <v>3.07</v>
      </c>
      <c r="BG309" s="182" t="n">
        <f aca="false">VALUE($BD310)</f>
        <v>0</v>
      </c>
    </row>
    <row r="310" customFormat="false" ht="13.5" hidden="false" customHeight="false" outlineLevel="0" collapsed="false">
      <c r="A310" s="208" t="n">
        <v>3.03</v>
      </c>
      <c r="B310" s="209" t="n">
        <v>2.54</v>
      </c>
      <c r="C310" s="213" t="n">
        <f aca="false">$C309+(($AM$20-$AM$10))/10</f>
        <v>-0.0015</v>
      </c>
      <c r="D310" s="217" t="n">
        <f aca="false">$D309+(($AH$30-$AH$20))/10</f>
        <v>-0.000299999999999998</v>
      </c>
      <c r="E310" s="211" t="n">
        <f aca="false">$AC305</f>
        <v>0</v>
      </c>
      <c r="F310" s="212" t="n">
        <f aca="false">$F309+(($AR$20-$AR$10))/10</f>
        <v>-0.0066</v>
      </c>
      <c r="G310" s="218" t="n">
        <f aca="false">$G309+(($AW$20-$AW$10))/10</f>
        <v>-0.0111</v>
      </c>
      <c r="H310" s="213" t="n">
        <f aca="false">$BB304+($BB306-$BB304)/2</f>
        <v>0</v>
      </c>
      <c r="I310" s="213" t="n">
        <f aca="false">$BG304+($BG306-$BG304)/2</f>
        <v>0</v>
      </c>
      <c r="J310" s="165"/>
      <c r="Q310" s="249"/>
      <c r="R310" s="249"/>
      <c r="S310" s="165"/>
      <c r="T310" s="165"/>
      <c r="U310" s="165"/>
      <c r="V310" s="165"/>
      <c r="W310" s="165"/>
      <c r="Y310" s="164" t="n">
        <v>307</v>
      </c>
      <c r="Z310" s="165"/>
      <c r="AA310" s="180" t="n">
        <f aca="false">IF(MOD(ROW(),2),"",INDEX($Z$3:$Z$600,ROW()/2))</f>
        <v>0</v>
      </c>
      <c r="AB310" s="181" t="n">
        <v>3.08</v>
      </c>
      <c r="AC310" s="182" t="n">
        <f aca="false">VALUE($Z311)</f>
        <v>0</v>
      </c>
      <c r="AD310" s="164" t="n">
        <v>307</v>
      </c>
      <c r="AE310" s="191"/>
      <c r="AF310" s="227" t="n">
        <f aca="false">IF(MOD(ROW(),10),"",INDEX(AE$3:AE$600,ROW()/10))</f>
        <v>0</v>
      </c>
      <c r="AG310" s="228" t="n">
        <v>305</v>
      </c>
      <c r="AH310" s="229" t="n">
        <f aca="false">VALUE($AF310)</f>
        <v>0</v>
      </c>
      <c r="AI310" s="164" t="n">
        <v>307</v>
      </c>
      <c r="AJ310" s="165"/>
      <c r="AK310" s="227" t="n">
        <f aca="false">IF(MOD(ROW(),10),"",INDEX(AJ$3:AJ$600,ROW()/10))</f>
        <v>0</v>
      </c>
      <c r="AL310" s="228" t="n">
        <v>300</v>
      </c>
      <c r="AM310" s="229" t="n">
        <f aca="false">VALUE($AK310)</f>
        <v>0</v>
      </c>
      <c r="AN310" s="164" t="n">
        <v>307</v>
      </c>
      <c r="AO310" s="190"/>
      <c r="AP310" s="227" t="n">
        <f aca="false">IF(MOD(ROW(),10),"",INDEX(AO$3:AO$600,ROW()/10))</f>
        <v>0</v>
      </c>
      <c r="AQ310" s="181" t="n">
        <v>3.08</v>
      </c>
      <c r="AR310" s="229" t="n">
        <f aca="false">VALUE($AP310)</f>
        <v>0</v>
      </c>
      <c r="AS310" s="164" t="n">
        <v>3070</v>
      </c>
      <c r="AT310" s="165"/>
      <c r="AU310" s="227" t="n">
        <f aca="false">IF(MOD(ROW(),10),"",INDEX(AT$3:AT$600,ROW()/10))</f>
        <v>0</v>
      </c>
      <c r="AV310" s="181" t="n">
        <v>3.08</v>
      </c>
      <c r="AW310" s="229" t="n">
        <f aca="false">VALUE($AU310)</f>
        <v>0</v>
      </c>
      <c r="AY310" s="165"/>
      <c r="AZ310" s="180" t="n">
        <f aca="false">IF(MOD(ROW(),2),"",INDEX(AY$3:AY$600,ROW()/2))</f>
        <v>0</v>
      </c>
      <c r="BA310" s="181" t="n">
        <v>3.08</v>
      </c>
      <c r="BB310" s="182" t="n">
        <f aca="false">VALUE(AZ310)</f>
        <v>0</v>
      </c>
      <c r="BD310" s="165"/>
      <c r="BE310" s="180" t="n">
        <f aca="false">IF(MOD(ROW(),2),"",INDEX(BD$3:BD$600,ROW()/2))</f>
        <v>0</v>
      </c>
      <c r="BF310" s="181" t="n">
        <v>3.08</v>
      </c>
      <c r="BG310" s="182" t="n">
        <f aca="false">VALUE($BD311)</f>
        <v>0</v>
      </c>
    </row>
    <row r="311" customFormat="false" ht="13.5" hidden="false" customHeight="false" outlineLevel="0" collapsed="false">
      <c r="A311" s="208" t="n">
        <v>3.04</v>
      </c>
      <c r="B311" s="209" t="n">
        <v>2.53</v>
      </c>
      <c r="C311" s="213" t="n">
        <f aca="false">$C310+(($AM$20-$AM$10))/10</f>
        <v>-0.002</v>
      </c>
      <c r="D311" s="217" t="n">
        <f aca="false">$D310+(($AH$30-$AH$20))/10</f>
        <v>-0.000399999999999998</v>
      </c>
      <c r="E311" s="211" t="n">
        <f aca="false">$AC306</f>
        <v>0</v>
      </c>
      <c r="F311" s="212" t="n">
        <f aca="false">$F310+(($AR$20-$AR$10))/10</f>
        <v>-0.0088</v>
      </c>
      <c r="G311" s="218" t="n">
        <f aca="false">$G310+(($AW$20-$AW$10))/10</f>
        <v>-0.0148</v>
      </c>
      <c r="H311" s="250" t="n">
        <f aca="false">$BB306</f>
        <v>0</v>
      </c>
      <c r="I311" s="250" t="n">
        <f aca="false">$BG306</f>
        <v>0</v>
      </c>
      <c r="J311" s="165"/>
      <c r="Q311" s="249"/>
      <c r="R311" s="251"/>
      <c r="S311" s="165"/>
      <c r="T311" s="165"/>
      <c r="U311" s="165"/>
      <c r="V311" s="165"/>
      <c r="W311" s="165"/>
      <c r="Y311" s="164" t="n">
        <v>308</v>
      </c>
      <c r="Z311" s="165"/>
      <c r="AA311" s="180" t="str">
        <f aca="false">IF(MOD(ROW(),2),"",INDEX($Z$3:$Z$600,ROW()/2))</f>
        <v/>
      </c>
      <c r="AB311" s="181" t="n">
        <v>3.09</v>
      </c>
      <c r="AC311" s="182" t="n">
        <f aca="false">VALUE($Z312)</f>
        <v>0</v>
      </c>
      <c r="AD311" s="164" t="n">
        <v>308</v>
      </c>
      <c r="AE311" s="191"/>
      <c r="AF311" s="227" t="str">
        <f aca="false">IF(MOD(ROW(),10),"",INDEX(AE$3:AE$600,ROW()/10))</f>
        <v/>
      </c>
      <c r="AG311" s="228" t="n">
        <v>306</v>
      </c>
      <c r="AH311" s="229" t="e">
        <f aca="false">VALUE($AF311)</f>
        <v>#VALUE!</v>
      </c>
      <c r="AI311" s="164" t="n">
        <v>308</v>
      </c>
      <c r="AJ311" s="165"/>
      <c r="AK311" s="227" t="str">
        <f aca="false">IF(MOD(ROW(),10),"",INDEX(AJ$3:AJ$600,ROW()/10))</f>
        <v/>
      </c>
      <c r="AL311" s="228" t="n">
        <v>301</v>
      </c>
      <c r="AM311" s="229" t="e">
        <f aca="false">VALUE($AK311)</f>
        <v>#VALUE!</v>
      </c>
      <c r="AN311" s="164" t="n">
        <v>308</v>
      </c>
      <c r="AO311" s="190"/>
      <c r="AP311" s="227" t="str">
        <f aca="false">IF(MOD(ROW(),10),"",INDEX(AO$3:AO$600,ROW()/10))</f>
        <v/>
      </c>
      <c r="AQ311" s="181" t="n">
        <v>3.09</v>
      </c>
      <c r="AR311" s="229" t="e">
        <f aca="false">VALUE($AP311)</f>
        <v>#VALUE!</v>
      </c>
      <c r="AS311" s="164" t="n">
        <v>3080</v>
      </c>
      <c r="AT311" s="165"/>
      <c r="AU311" s="227" t="str">
        <f aca="false">IF(MOD(ROW(),10),"",INDEX(AT$3:AT$600,ROW()/10))</f>
        <v/>
      </c>
      <c r="AV311" s="181" t="n">
        <v>3.09</v>
      </c>
      <c r="AW311" s="229" t="e">
        <f aca="false">VALUE($AU311)</f>
        <v>#VALUE!</v>
      </c>
      <c r="AY311" s="165"/>
      <c r="AZ311" s="180" t="str">
        <f aca="false">IF(MOD(ROW(),2),"",INDEX(AY$3:AY$600,ROW()/2))</f>
        <v/>
      </c>
      <c r="BA311" s="181" t="n">
        <v>3.09</v>
      </c>
      <c r="BB311" s="182" t="e">
        <f aca="false">VALUE(AZ311)</f>
        <v>#VALUE!</v>
      </c>
      <c r="BD311" s="165"/>
      <c r="BE311" s="180" t="str">
        <f aca="false">IF(MOD(ROW(),2),"",INDEX(BD$3:BD$600,ROW()/2))</f>
        <v/>
      </c>
      <c r="BF311" s="181" t="n">
        <v>3.09</v>
      </c>
      <c r="BG311" s="182" t="n">
        <f aca="false">VALUE($BD312)</f>
        <v>0</v>
      </c>
    </row>
    <row r="312" customFormat="false" ht="13.5" hidden="false" customHeight="false" outlineLevel="0" collapsed="false">
      <c r="A312" s="208" t="n">
        <v>3.05</v>
      </c>
      <c r="B312" s="209" t="n">
        <v>2.52</v>
      </c>
      <c r="C312" s="213" t="n">
        <f aca="false">$C311+(($AM$20-$AM$10))/10</f>
        <v>-0.0025</v>
      </c>
      <c r="D312" s="217" t="n">
        <f aca="false">$D311+(($AH$30-$AH$20))/10</f>
        <v>-0.000499999999999997</v>
      </c>
      <c r="E312" s="211" t="n">
        <f aca="false">$AC307</f>
        <v>0</v>
      </c>
      <c r="F312" s="212" t="n">
        <f aca="false">$F311+(($AR$20-$AR$10))/10</f>
        <v>-0.011</v>
      </c>
      <c r="G312" s="218" t="n">
        <f aca="false">$G311+(($AW$20-$AW$10))/10</f>
        <v>-0.0185</v>
      </c>
      <c r="H312" s="213" t="n">
        <f aca="false">$BB306+($BB308-$BB306)/2</f>
        <v>0</v>
      </c>
      <c r="I312" s="213" t="n">
        <f aca="false">$BG306+($BG308-$BG306)/2</f>
        <v>0</v>
      </c>
      <c r="J312" s="165"/>
      <c r="Q312" s="251"/>
      <c r="R312" s="251"/>
      <c r="S312" s="165"/>
      <c r="T312" s="165"/>
      <c r="U312" s="165"/>
      <c r="V312" s="165"/>
      <c r="W312" s="165"/>
      <c r="Y312" s="164" t="n">
        <v>309</v>
      </c>
      <c r="Z312" s="165"/>
      <c r="AA312" s="180" t="n">
        <f aca="false">IF(MOD(ROW(),2),"",INDEX($Z$3:$Z$600,ROW()/2))</f>
        <v>0</v>
      </c>
      <c r="AB312" s="181" t="n">
        <v>3.1</v>
      </c>
      <c r="AC312" s="182" t="n">
        <f aca="false">VALUE($Z313)</f>
        <v>0</v>
      </c>
      <c r="AD312" s="164" t="n">
        <v>309</v>
      </c>
      <c r="AE312" s="191"/>
      <c r="AF312" s="227" t="str">
        <f aca="false">IF(MOD(ROW(),10),"",INDEX(AE$3:AE$600,ROW()/10))</f>
        <v/>
      </c>
      <c r="AG312" s="228" t="n">
        <v>307</v>
      </c>
      <c r="AH312" s="229" t="e">
        <f aca="false">VALUE($AF312)</f>
        <v>#VALUE!</v>
      </c>
      <c r="AI312" s="164" t="n">
        <v>309</v>
      </c>
      <c r="AJ312" s="165"/>
      <c r="AK312" s="227" t="str">
        <f aca="false">IF(MOD(ROW(),10),"",INDEX(AJ$3:AJ$600,ROW()/10))</f>
        <v/>
      </c>
      <c r="AL312" s="228" t="n">
        <v>302</v>
      </c>
      <c r="AM312" s="229" t="e">
        <f aca="false">VALUE($AK312)</f>
        <v>#VALUE!</v>
      </c>
      <c r="AN312" s="164" t="n">
        <v>309</v>
      </c>
      <c r="AO312" s="190"/>
      <c r="AP312" s="227" t="str">
        <f aca="false">IF(MOD(ROW(),10),"",INDEX(AO$3:AO$600,ROW()/10))</f>
        <v/>
      </c>
      <c r="AQ312" s="181" t="n">
        <v>3.1</v>
      </c>
      <c r="AR312" s="229" t="e">
        <f aca="false">VALUE($AP312)</f>
        <v>#VALUE!</v>
      </c>
      <c r="AS312" s="164" t="n">
        <v>3090</v>
      </c>
      <c r="AT312" s="165"/>
      <c r="AU312" s="227" t="str">
        <f aca="false">IF(MOD(ROW(),10),"",INDEX(AT$3:AT$600,ROW()/10))</f>
        <v/>
      </c>
      <c r="AV312" s="181" t="n">
        <v>3.1</v>
      </c>
      <c r="AW312" s="229" t="e">
        <f aca="false">VALUE($AU312)</f>
        <v>#VALUE!</v>
      </c>
      <c r="AY312" s="165"/>
      <c r="AZ312" s="180" t="n">
        <f aca="false">IF(MOD(ROW(),2),"",INDEX(AY$3:AY$600,ROW()/2))</f>
        <v>0</v>
      </c>
      <c r="BA312" s="181" t="n">
        <v>3.1</v>
      </c>
      <c r="BB312" s="182" t="n">
        <f aca="false">VALUE(AZ312)</f>
        <v>0</v>
      </c>
      <c r="BD312" s="165"/>
      <c r="BE312" s="180" t="n">
        <f aca="false">IF(MOD(ROW(),2),"",INDEX(BD$3:BD$600,ROW()/2))</f>
        <v>0</v>
      </c>
      <c r="BF312" s="181" t="n">
        <v>3.1</v>
      </c>
      <c r="BG312" s="182" t="n">
        <f aca="false">VALUE($BD313)</f>
        <v>0</v>
      </c>
    </row>
    <row r="313" customFormat="false" ht="13.5" hidden="false" customHeight="false" outlineLevel="0" collapsed="false">
      <c r="A313" s="208" t="n">
        <v>3.06</v>
      </c>
      <c r="B313" s="209" t="n">
        <v>2.51</v>
      </c>
      <c r="C313" s="213" t="n">
        <f aca="false">$C312+(($AM$20-$AM$10))/10</f>
        <v>-0.003</v>
      </c>
      <c r="D313" s="217" t="n">
        <f aca="false">$D312+(($AH$30-$AH$20))/10</f>
        <v>-0.000599999999999996</v>
      </c>
      <c r="E313" s="211" t="n">
        <f aca="false">$AC308</f>
        <v>0</v>
      </c>
      <c r="F313" s="212" t="n">
        <f aca="false">$F312+(($AR$20-$AR$10))/10</f>
        <v>-0.0132</v>
      </c>
      <c r="G313" s="218" t="n">
        <f aca="false">$G312+(($AW$20-$AW$10))/10</f>
        <v>-0.0222</v>
      </c>
      <c r="H313" s="213" t="n">
        <f aca="false">$BB308</f>
        <v>0</v>
      </c>
      <c r="I313" s="213" t="n">
        <f aca="false">$BG308</f>
        <v>0</v>
      </c>
      <c r="J313" s="165"/>
      <c r="Q313" s="165"/>
      <c r="R313" s="165"/>
      <c r="S313" s="165"/>
      <c r="T313" s="165"/>
      <c r="U313" s="165"/>
      <c r="V313" s="165"/>
      <c r="W313" s="165"/>
      <c r="Y313" s="164" t="n">
        <v>310</v>
      </c>
      <c r="Z313" s="165"/>
      <c r="AA313" s="180" t="str">
        <f aca="false">IF(MOD(ROW(),2),"",INDEX($Z$3:$Z$600,ROW()/2))</f>
        <v/>
      </c>
      <c r="AB313" s="181" t="n">
        <v>3.11</v>
      </c>
      <c r="AC313" s="182" t="n">
        <f aca="false">VALUE($Z314)</f>
        <v>0</v>
      </c>
      <c r="AD313" s="164" t="n">
        <v>310</v>
      </c>
      <c r="AE313" s="191"/>
      <c r="AF313" s="227" t="str">
        <f aca="false">IF(MOD(ROW(),10),"",INDEX(AE$3:AE$600,ROW()/10))</f>
        <v/>
      </c>
      <c r="AG313" s="228" t="n">
        <v>308</v>
      </c>
      <c r="AH313" s="229" t="e">
        <f aca="false">VALUE($AF313)</f>
        <v>#VALUE!</v>
      </c>
      <c r="AI313" s="164" t="n">
        <v>310</v>
      </c>
      <c r="AJ313" s="165"/>
      <c r="AK313" s="227" t="str">
        <f aca="false">IF(MOD(ROW(),10),"",INDEX(AJ$3:AJ$600,ROW()/10))</f>
        <v/>
      </c>
      <c r="AL313" s="228" t="n">
        <v>303</v>
      </c>
      <c r="AM313" s="229" t="e">
        <f aca="false">VALUE($AK313)</f>
        <v>#VALUE!</v>
      </c>
      <c r="AN313" s="164" t="n">
        <v>310</v>
      </c>
      <c r="AO313" s="190"/>
      <c r="AP313" s="227" t="str">
        <f aca="false">IF(MOD(ROW(),10),"",INDEX(AO$3:AO$600,ROW()/10))</f>
        <v/>
      </c>
      <c r="AQ313" s="181" t="n">
        <v>3.11</v>
      </c>
      <c r="AR313" s="229" t="e">
        <f aca="false">VALUE($AP313)</f>
        <v>#VALUE!</v>
      </c>
      <c r="AS313" s="164" t="n">
        <v>3100</v>
      </c>
      <c r="AT313" s="165"/>
      <c r="AU313" s="227" t="str">
        <f aca="false">IF(MOD(ROW(),10),"",INDEX(AT$3:AT$600,ROW()/10))</f>
        <v/>
      </c>
      <c r="AV313" s="181" t="n">
        <v>3.11</v>
      </c>
      <c r="AW313" s="229" t="e">
        <f aca="false">VALUE($AU313)</f>
        <v>#VALUE!</v>
      </c>
      <c r="AY313" s="165"/>
      <c r="AZ313" s="180" t="str">
        <f aca="false">IF(MOD(ROW(),2),"",INDEX(AY$3:AY$600,ROW()/2))</f>
        <v/>
      </c>
      <c r="BA313" s="181" t="n">
        <v>3.11</v>
      </c>
      <c r="BB313" s="182" t="e">
        <f aca="false">VALUE(AZ313)</f>
        <v>#VALUE!</v>
      </c>
      <c r="BD313" s="165"/>
      <c r="BE313" s="180" t="str">
        <f aca="false">IF(MOD(ROW(),2),"",INDEX(BD$3:BD$600,ROW()/2))</f>
        <v/>
      </c>
      <c r="BF313" s="181" t="n">
        <v>3.11</v>
      </c>
      <c r="BG313" s="182" t="n">
        <f aca="false">VALUE($BD314)</f>
        <v>0</v>
      </c>
    </row>
    <row r="314" customFormat="false" ht="13.5" hidden="false" customHeight="false" outlineLevel="0" collapsed="false">
      <c r="A314" s="208" t="n">
        <v>3.07</v>
      </c>
      <c r="B314" s="209" t="n">
        <v>2.5</v>
      </c>
      <c r="C314" s="213" t="n">
        <f aca="false">$C313+(($AM$20-$AM$10))/10</f>
        <v>-0.0035</v>
      </c>
      <c r="D314" s="217" t="n">
        <f aca="false">$D313+(($AH$30-$AH$20))/10</f>
        <v>-0.000699999999999996</v>
      </c>
      <c r="E314" s="211" t="n">
        <f aca="false">$AC309</f>
        <v>0</v>
      </c>
      <c r="F314" s="212" t="n">
        <f aca="false">$F313+(($AR$20-$AR$10))/10</f>
        <v>-0.0154</v>
      </c>
      <c r="G314" s="218" t="n">
        <f aca="false">$G313+(($AW$20-$AW$10))/10</f>
        <v>-0.0259</v>
      </c>
      <c r="H314" s="213" t="n">
        <f aca="false">$BB308+($BB310-$BB308)/2</f>
        <v>0</v>
      </c>
      <c r="I314" s="213" t="n">
        <f aca="false">$BG308+($BG310-$BG308)/2</f>
        <v>0</v>
      </c>
      <c r="J314" s="165"/>
      <c r="S314" s="165"/>
      <c r="T314" s="165"/>
      <c r="U314" s="165"/>
      <c r="V314" s="165"/>
      <c r="W314" s="165"/>
      <c r="Y314" s="164" t="n">
        <v>311</v>
      </c>
      <c r="Z314" s="165"/>
      <c r="AA314" s="180" t="n">
        <f aca="false">IF(MOD(ROW(),2),"",INDEX($Z$3:$Z$600,ROW()/2))</f>
        <v>0</v>
      </c>
      <c r="AB314" s="181" t="n">
        <v>3.12</v>
      </c>
      <c r="AC314" s="182" t="n">
        <f aca="false">VALUE($Z315)</f>
        <v>0</v>
      </c>
      <c r="AD314" s="164" t="n">
        <v>311</v>
      </c>
      <c r="AE314" s="191"/>
      <c r="AF314" s="227" t="str">
        <f aca="false">IF(MOD(ROW(),10),"",INDEX(AE$3:AE$600,ROW()/10))</f>
        <v/>
      </c>
      <c r="AG314" s="228" t="n">
        <v>309</v>
      </c>
      <c r="AH314" s="229" t="e">
        <f aca="false">VALUE($AF314)</f>
        <v>#VALUE!</v>
      </c>
      <c r="AI314" s="164" t="n">
        <v>311</v>
      </c>
      <c r="AJ314" s="165"/>
      <c r="AK314" s="227" t="str">
        <f aca="false">IF(MOD(ROW(),10),"",INDEX(AJ$3:AJ$600,ROW()/10))</f>
        <v/>
      </c>
      <c r="AL314" s="228" t="n">
        <v>304</v>
      </c>
      <c r="AM314" s="229" t="e">
        <f aca="false">VALUE($AK314)</f>
        <v>#VALUE!</v>
      </c>
      <c r="AN314" s="164" t="n">
        <v>311</v>
      </c>
      <c r="AO314" s="190"/>
      <c r="AP314" s="227" t="str">
        <f aca="false">IF(MOD(ROW(),10),"",INDEX(AO$3:AO$600,ROW()/10))</f>
        <v/>
      </c>
      <c r="AQ314" s="181" t="n">
        <v>3.12</v>
      </c>
      <c r="AR314" s="229" t="e">
        <f aca="false">VALUE($AP314)</f>
        <v>#VALUE!</v>
      </c>
      <c r="AS314" s="164" t="n">
        <v>3110</v>
      </c>
      <c r="AT314" s="165"/>
      <c r="AU314" s="227" t="str">
        <f aca="false">IF(MOD(ROW(),10),"",INDEX(AT$3:AT$600,ROW()/10))</f>
        <v/>
      </c>
      <c r="AV314" s="181" t="n">
        <v>3.12</v>
      </c>
      <c r="AW314" s="229" t="e">
        <f aca="false">VALUE($AU314)</f>
        <v>#VALUE!</v>
      </c>
      <c r="AY314" s="165"/>
      <c r="AZ314" s="180" t="n">
        <f aca="false">IF(MOD(ROW(),2),"",INDEX(AY$3:AY$600,ROW()/2))</f>
        <v>0</v>
      </c>
      <c r="BA314" s="181" t="n">
        <v>3.12</v>
      </c>
      <c r="BB314" s="182" t="n">
        <f aca="false">VALUE(AZ314)</f>
        <v>0</v>
      </c>
      <c r="BD314" s="165"/>
      <c r="BE314" s="180" t="n">
        <f aca="false">IF(MOD(ROW(),2),"",INDEX(BD$3:BD$600,ROW()/2))</f>
        <v>0</v>
      </c>
      <c r="BF314" s="181" t="n">
        <v>3.12</v>
      </c>
      <c r="BG314" s="182" t="n">
        <f aca="false">VALUE($BD315)</f>
        <v>0</v>
      </c>
    </row>
    <row r="315" customFormat="false" ht="13.5" hidden="false" customHeight="false" outlineLevel="0" collapsed="false">
      <c r="A315" s="208" t="n">
        <v>3.08</v>
      </c>
      <c r="B315" s="209" t="n">
        <v>2.49</v>
      </c>
      <c r="C315" s="213" t="n">
        <f aca="false">$C314+(($AM$20-$AM$10))/10</f>
        <v>-0.004</v>
      </c>
      <c r="D315" s="217" t="n">
        <f aca="false">$D314+(($AH$30-$AH$20))/10</f>
        <v>-0.000799999999999995</v>
      </c>
      <c r="E315" s="211" t="n">
        <f aca="false">$AC310</f>
        <v>0</v>
      </c>
      <c r="F315" s="212" t="n">
        <f aca="false">$F314+(($AR$20-$AR$10))/10</f>
        <v>-0.0176</v>
      </c>
      <c r="G315" s="218" t="n">
        <f aca="false">$G314+(($AW$20-$AW$10))/10</f>
        <v>-0.0296</v>
      </c>
      <c r="H315" s="250" t="n">
        <f aca="false">$BB310</f>
        <v>0</v>
      </c>
      <c r="I315" s="250" t="n">
        <f aca="false">$BG310</f>
        <v>0</v>
      </c>
      <c r="J315" s="165"/>
      <c r="S315" s="165"/>
      <c r="T315" s="165"/>
      <c r="U315" s="165"/>
      <c r="V315" s="165"/>
      <c r="W315" s="165"/>
      <c r="Y315" s="164" t="n">
        <v>312</v>
      </c>
      <c r="Z315" s="165"/>
      <c r="AA315" s="180" t="str">
        <f aca="false">IF(MOD(ROW(),2),"",INDEX($Z$3:$Z$600,ROW()/2))</f>
        <v/>
      </c>
      <c r="AB315" s="181" t="n">
        <v>3.13</v>
      </c>
      <c r="AC315" s="182" t="n">
        <f aca="false">VALUE($Z316)</f>
        <v>0</v>
      </c>
      <c r="AD315" s="164" t="n">
        <v>312</v>
      </c>
      <c r="AE315" s="191"/>
      <c r="AF315" s="227" t="str">
        <f aca="false">IF(MOD(ROW(),10),"",INDEX(AE$3:AE$600,ROW()/10))</f>
        <v/>
      </c>
      <c r="AG315" s="228" t="n">
        <v>310</v>
      </c>
      <c r="AH315" s="229" t="e">
        <f aca="false">VALUE($AF315)</f>
        <v>#VALUE!</v>
      </c>
      <c r="AI315" s="164" t="n">
        <v>312</v>
      </c>
      <c r="AJ315" s="165"/>
      <c r="AK315" s="227" t="str">
        <f aca="false">IF(MOD(ROW(),10),"",INDEX(AJ$3:AJ$600,ROW()/10))</f>
        <v/>
      </c>
      <c r="AL315" s="228" t="n">
        <v>305</v>
      </c>
      <c r="AM315" s="229" t="e">
        <f aca="false">VALUE($AK315)</f>
        <v>#VALUE!</v>
      </c>
      <c r="AN315" s="164" t="n">
        <v>312</v>
      </c>
      <c r="AO315" s="190"/>
      <c r="AP315" s="227" t="str">
        <f aca="false">IF(MOD(ROW(),10),"",INDEX(AO$3:AO$600,ROW()/10))</f>
        <v/>
      </c>
      <c r="AQ315" s="181" t="n">
        <v>3.13</v>
      </c>
      <c r="AR315" s="229" t="e">
        <f aca="false">VALUE($AP315)</f>
        <v>#VALUE!</v>
      </c>
      <c r="AS315" s="164" t="n">
        <v>3120</v>
      </c>
      <c r="AT315" s="165"/>
      <c r="AU315" s="227" t="str">
        <f aca="false">IF(MOD(ROW(),10),"",INDEX(AT$3:AT$600,ROW()/10))</f>
        <v/>
      </c>
      <c r="AV315" s="181" t="n">
        <v>3.13</v>
      </c>
      <c r="AW315" s="229" t="e">
        <f aca="false">VALUE($AU315)</f>
        <v>#VALUE!</v>
      </c>
      <c r="AY315" s="165"/>
      <c r="AZ315" s="180" t="str">
        <f aca="false">IF(MOD(ROW(),2),"",INDEX(AY$3:AY$600,ROW()/2))</f>
        <v/>
      </c>
      <c r="BA315" s="181" t="n">
        <v>3.13</v>
      </c>
      <c r="BB315" s="182" t="e">
        <f aca="false">VALUE(AZ315)</f>
        <v>#VALUE!</v>
      </c>
      <c r="BD315" s="165"/>
      <c r="BE315" s="180" t="str">
        <f aca="false">IF(MOD(ROW(),2),"",INDEX(BD$3:BD$600,ROW()/2))</f>
        <v/>
      </c>
      <c r="BF315" s="181" t="n">
        <v>3.13</v>
      </c>
      <c r="BG315" s="182" t="n">
        <f aca="false">VALUE($BD316)</f>
        <v>0</v>
      </c>
    </row>
    <row r="316" customFormat="false" ht="13.5" hidden="false" customHeight="false" outlineLevel="0" collapsed="false">
      <c r="A316" s="208" t="n">
        <v>3.09</v>
      </c>
      <c r="B316" s="209" t="n">
        <v>2.48</v>
      </c>
      <c r="C316" s="213" t="n">
        <f aca="false">$C315+(($AM$20-$AM$10))/10</f>
        <v>-0.0045</v>
      </c>
      <c r="D316" s="217" t="n">
        <f aca="false">$D315+(($AH$30-$AH$20))/10</f>
        <v>-0.000899999999999995</v>
      </c>
      <c r="E316" s="211" t="n">
        <f aca="false">$AC311</f>
        <v>0</v>
      </c>
      <c r="F316" s="212" t="n">
        <f aca="false">$F315+(($AR$20-$AR$10))/10</f>
        <v>-0.0198</v>
      </c>
      <c r="G316" s="218" t="n">
        <f aca="false">$G315+(($AW$20-$AW$10))/10</f>
        <v>-0.0333</v>
      </c>
      <c r="H316" s="213" t="n">
        <f aca="false">$BB310+($BB312-$BB310)/2</f>
        <v>0</v>
      </c>
      <c r="I316" s="213" t="n">
        <f aca="false">$BG310+($BG312-$BG310)/2</f>
        <v>0</v>
      </c>
      <c r="J316" s="165"/>
      <c r="S316" s="165"/>
      <c r="T316" s="165"/>
      <c r="U316" s="165"/>
      <c r="V316" s="165"/>
      <c r="W316" s="165"/>
      <c r="Y316" s="164" t="n">
        <v>313</v>
      </c>
      <c r="Z316" s="165"/>
      <c r="AA316" s="180" t="n">
        <f aca="false">IF(MOD(ROW(),2),"",INDEX($Z$3:$Z$600,ROW()/2))</f>
        <v>0</v>
      </c>
      <c r="AB316" s="181" t="n">
        <v>3.14</v>
      </c>
      <c r="AC316" s="182" t="n">
        <f aca="false">VALUE($Z317)</f>
        <v>0</v>
      </c>
      <c r="AD316" s="164" t="n">
        <v>313</v>
      </c>
      <c r="AE316" s="191"/>
      <c r="AF316" s="227" t="str">
        <f aca="false">IF(MOD(ROW(),10),"",INDEX(AE$3:AE$600,ROW()/10))</f>
        <v/>
      </c>
      <c r="AG316" s="228" t="n">
        <v>311</v>
      </c>
      <c r="AH316" s="229" t="e">
        <f aca="false">VALUE($AF316)</f>
        <v>#VALUE!</v>
      </c>
      <c r="AI316" s="164" t="n">
        <v>313</v>
      </c>
      <c r="AJ316" s="165"/>
      <c r="AK316" s="227" t="str">
        <f aca="false">IF(MOD(ROW(),10),"",INDEX(AJ$3:AJ$600,ROW()/10))</f>
        <v/>
      </c>
      <c r="AL316" s="228" t="n">
        <v>306</v>
      </c>
      <c r="AM316" s="229" t="e">
        <f aca="false">VALUE($AK316)</f>
        <v>#VALUE!</v>
      </c>
      <c r="AN316" s="164" t="n">
        <v>313</v>
      </c>
      <c r="AO316" s="190"/>
      <c r="AP316" s="227" t="str">
        <f aca="false">IF(MOD(ROW(),10),"",INDEX(AO$3:AO$600,ROW()/10))</f>
        <v/>
      </c>
      <c r="AQ316" s="181" t="n">
        <v>3.14</v>
      </c>
      <c r="AR316" s="229" t="e">
        <f aca="false">VALUE($AP316)</f>
        <v>#VALUE!</v>
      </c>
      <c r="AS316" s="164" t="n">
        <v>3130</v>
      </c>
      <c r="AT316" s="165"/>
      <c r="AU316" s="227" t="str">
        <f aca="false">IF(MOD(ROW(),10),"",INDEX(AT$3:AT$600,ROW()/10))</f>
        <v/>
      </c>
      <c r="AV316" s="181" t="n">
        <v>3.14</v>
      </c>
      <c r="AW316" s="229" t="e">
        <f aca="false">VALUE($AU316)</f>
        <v>#VALUE!</v>
      </c>
      <c r="AY316" s="165"/>
      <c r="AZ316" s="180" t="n">
        <f aca="false">IF(MOD(ROW(),2),"",INDEX(AY$3:AY$600,ROW()/2))</f>
        <v>0</v>
      </c>
      <c r="BA316" s="181" t="n">
        <v>3.14</v>
      </c>
      <c r="BB316" s="182" t="n">
        <f aca="false">VALUE(AZ316)</f>
        <v>0</v>
      </c>
      <c r="BD316" s="165"/>
      <c r="BE316" s="180" t="n">
        <f aca="false">IF(MOD(ROW(),2),"",INDEX(BD$3:BD$600,ROW()/2))</f>
        <v>0</v>
      </c>
      <c r="BF316" s="181" t="n">
        <v>3.14</v>
      </c>
      <c r="BG316" s="182" t="n">
        <f aca="false">VALUE($BD317)</f>
        <v>0</v>
      </c>
    </row>
    <row r="317" customFormat="false" ht="13.5" hidden="false" customHeight="false" outlineLevel="0" collapsed="false">
      <c r="A317" s="208" t="n">
        <v>3.1</v>
      </c>
      <c r="B317" s="209" t="n">
        <v>2.47</v>
      </c>
      <c r="C317" s="213" t="n">
        <f aca="false">$AM320</f>
        <v>0</v>
      </c>
      <c r="D317" s="241" t="n">
        <f aca="false">$AH320</f>
        <v>0</v>
      </c>
      <c r="E317" s="211" t="n">
        <f aca="false">$AC312</f>
        <v>0</v>
      </c>
      <c r="F317" s="212" t="n">
        <f aca="false">$AR320</f>
        <v>0</v>
      </c>
      <c r="G317" s="218" t="n">
        <f aca="false">$AW320</f>
        <v>0</v>
      </c>
      <c r="H317" s="213" t="n">
        <f aca="false">$BB312</f>
        <v>0</v>
      </c>
      <c r="I317" s="213" t="n">
        <f aca="false">$BG312</f>
        <v>0</v>
      </c>
      <c r="J317" s="165"/>
      <c r="S317" s="165"/>
      <c r="T317" s="165"/>
      <c r="U317" s="165"/>
      <c r="V317" s="165"/>
      <c r="W317" s="165"/>
      <c r="Y317" s="164" t="n">
        <v>314</v>
      </c>
      <c r="Z317" s="165"/>
      <c r="AA317" s="180" t="str">
        <f aca="false">IF(MOD(ROW(),2),"",INDEX($Z$3:$Z$600,ROW()/2))</f>
        <v/>
      </c>
      <c r="AB317" s="181" t="n">
        <v>3.15</v>
      </c>
      <c r="AC317" s="182" t="n">
        <f aca="false">VALUE($Z318)</f>
        <v>0</v>
      </c>
      <c r="AD317" s="164" t="n">
        <v>314</v>
      </c>
      <c r="AE317" s="191"/>
      <c r="AF317" s="227" t="str">
        <f aca="false">IF(MOD(ROW(),10),"",INDEX(AE$3:AE$600,ROW()/10))</f>
        <v/>
      </c>
      <c r="AG317" s="228" t="n">
        <v>312</v>
      </c>
      <c r="AH317" s="229" t="e">
        <f aca="false">VALUE($AF317)</f>
        <v>#VALUE!</v>
      </c>
      <c r="AI317" s="164" t="n">
        <v>314</v>
      </c>
      <c r="AJ317" s="165"/>
      <c r="AK317" s="227" t="str">
        <f aca="false">IF(MOD(ROW(),10),"",INDEX(AJ$3:AJ$600,ROW()/10))</f>
        <v/>
      </c>
      <c r="AL317" s="228" t="n">
        <v>307</v>
      </c>
      <c r="AM317" s="229" t="e">
        <f aca="false">VALUE($AK317)</f>
        <v>#VALUE!</v>
      </c>
      <c r="AN317" s="164" t="n">
        <v>314</v>
      </c>
      <c r="AO317" s="190"/>
      <c r="AP317" s="227" t="str">
        <f aca="false">IF(MOD(ROW(),10),"",INDEX(AO$3:AO$600,ROW()/10))</f>
        <v/>
      </c>
      <c r="AQ317" s="181" t="n">
        <v>3.15</v>
      </c>
      <c r="AR317" s="229" t="e">
        <f aca="false">VALUE($AP317)</f>
        <v>#VALUE!</v>
      </c>
      <c r="AS317" s="164" t="n">
        <v>3140</v>
      </c>
      <c r="AT317" s="165"/>
      <c r="AU317" s="227" t="str">
        <f aca="false">IF(MOD(ROW(),10),"",INDEX(AT$3:AT$600,ROW()/10))</f>
        <v/>
      </c>
      <c r="AV317" s="181" t="n">
        <v>3.15</v>
      </c>
      <c r="AW317" s="229" t="e">
        <f aca="false">VALUE($AU317)</f>
        <v>#VALUE!</v>
      </c>
      <c r="AY317" s="165"/>
      <c r="AZ317" s="180" t="str">
        <f aca="false">IF(MOD(ROW(),2),"",INDEX(AY$3:AY$600,ROW()/2))</f>
        <v/>
      </c>
      <c r="BA317" s="181" t="n">
        <v>3.15</v>
      </c>
      <c r="BB317" s="182" t="e">
        <f aca="false">VALUE(AZ317)</f>
        <v>#VALUE!</v>
      </c>
      <c r="BD317" s="165"/>
      <c r="BE317" s="180" t="str">
        <f aca="false">IF(MOD(ROW(),2),"",INDEX(BD$3:BD$600,ROW()/2))</f>
        <v/>
      </c>
      <c r="BF317" s="181" t="n">
        <v>3.15</v>
      </c>
      <c r="BG317" s="182" t="n">
        <f aca="false">VALUE($BD318)</f>
        <v>0</v>
      </c>
    </row>
    <row r="318" customFormat="false" ht="13.5" hidden="false" customHeight="false" outlineLevel="0" collapsed="false">
      <c r="A318" s="208" t="n">
        <v>3.11</v>
      </c>
      <c r="B318" s="209" t="n">
        <v>2.46</v>
      </c>
      <c r="C318" s="213" t="n">
        <f aca="false">$C317+(($AM$20-$AM$10))/10</f>
        <v>-0.0005</v>
      </c>
      <c r="D318" s="217" t="n">
        <f aca="false">$D317+(($AH$30-$AH$20))/10</f>
        <v>-9.99999999999994E-005</v>
      </c>
      <c r="E318" s="211" t="n">
        <f aca="false">$AC313</f>
        <v>0</v>
      </c>
      <c r="F318" s="212" t="n">
        <f aca="false">$F317+(($AR$20-$AR$10))/10</f>
        <v>-0.0022</v>
      </c>
      <c r="G318" s="218" t="n">
        <f aca="false">$G317+(($AW$20-$AW$10))/10</f>
        <v>-0.0037</v>
      </c>
      <c r="H318" s="213" t="n">
        <f aca="false">$BB312+($BB314-$BB312)/2</f>
        <v>0</v>
      </c>
      <c r="I318" s="213" t="n">
        <f aca="false">$BG312+($BG314-$BG312)/2</f>
        <v>0</v>
      </c>
      <c r="J318" s="165"/>
      <c r="S318" s="165"/>
      <c r="T318" s="165"/>
      <c r="U318" s="165"/>
      <c r="V318" s="165"/>
      <c r="W318" s="165"/>
      <c r="Y318" s="164" t="n">
        <v>315</v>
      </c>
      <c r="Z318" s="165"/>
      <c r="AA318" s="180" t="n">
        <f aca="false">IF(MOD(ROW(),2),"",INDEX($Z$3:$Z$600,ROW()/2))</f>
        <v>0</v>
      </c>
      <c r="AB318" s="181" t="n">
        <v>3.16</v>
      </c>
      <c r="AC318" s="182" t="n">
        <f aca="false">VALUE($Z319)</f>
        <v>0</v>
      </c>
      <c r="AD318" s="164" t="n">
        <v>315</v>
      </c>
      <c r="AE318" s="191"/>
      <c r="AF318" s="227" t="str">
        <f aca="false">IF(MOD(ROW(),10),"",INDEX(AE$3:AE$600,ROW()/10))</f>
        <v/>
      </c>
      <c r="AG318" s="228" t="n">
        <v>313</v>
      </c>
      <c r="AH318" s="229" t="e">
        <f aca="false">VALUE($AF318)</f>
        <v>#VALUE!</v>
      </c>
      <c r="AI318" s="164" t="n">
        <v>315</v>
      </c>
      <c r="AJ318" s="165"/>
      <c r="AK318" s="227" t="str">
        <f aca="false">IF(MOD(ROW(),10),"",INDEX(AJ$3:AJ$600,ROW()/10))</f>
        <v/>
      </c>
      <c r="AL318" s="228" t="n">
        <v>308</v>
      </c>
      <c r="AM318" s="229" t="e">
        <f aca="false">VALUE($AK318)</f>
        <v>#VALUE!</v>
      </c>
      <c r="AN318" s="164" t="n">
        <v>315</v>
      </c>
      <c r="AO318" s="190"/>
      <c r="AP318" s="227" t="str">
        <f aca="false">IF(MOD(ROW(),10),"",INDEX(AO$3:AO$600,ROW()/10))</f>
        <v/>
      </c>
      <c r="AQ318" s="181" t="n">
        <v>3.16</v>
      </c>
      <c r="AR318" s="229" t="e">
        <f aca="false">VALUE($AP318)</f>
        <v>#VALUE!</v>
      </c>
      <c r="AS318" s="164" t="n">
        <v>3150</v>
      </c>
      <c r="AT318" s="165"/>
      <c r="AU318" s="227" t="str">
        <f aca="false">IF(MOD(ROW(),10),"",INDEX(AT$3:AT$600,ROW()/10))</f>
        <v/>
      </c>
      <c r="AV318" s="181" t="n">
        <v>3.16</v>
      </c>
      <c r="AW318" s="229" t="e">
        <f aca="false">VALUE($AU318)</f>
        <v>#VALUE!</v>
      </c>
      <c r="AY318" s="165"/>
      <c r="AZ318" s="180" t="n">
        <f aca="false">IF(MOD(ROW(),2),"",INDEX(AY$3:AY$600,ROW()/2))</f>
        <v>0</v>
      </c>
      <c r="BA318" s="181" t="n">
        <v>3.16</v>
      </c>
      <c r="BB318" s="182" t="n">
        <f aca="false">VALUE(AZ318)</f>
        <v>0</v>
      </c>
      <c r="BD318" s="165"/>
      <c r="BE318" s="180" t="n">
        <f aca="false">IF(MOD(ROW(),2),"",INDEX(BD$3:BD$600,ROW()/2))</f>
        <v>0</v>
      </c>
      <c r="BF318" s="181" t="n">
        <v>3.16</v>
      </c>
      <c r="BG318" s="182" t="n">
        <f aca="false">VALUE($BD319)</f>
        <v>0</v>
      </c>
    </row>
    <row r="319" customFormat="false" ht="13.5" hidden="false" customHeight="false" outlineLevel="0" collapsed="false">
      <c r="A319" s="208" t="n">
        <v>3.12</v>
      </c>
      <c r="B319" s="209" t="n">
        <v>2.45</v>
      </c>
      <c r="C319" s="213" t="n">
        <f aca="false">$C318+(($AM$20-$AM$10))/10</f>
        <v>-0.001</v>
      </c>
      <c r="D319" s="217" t="n">
        <f aca="false">$D318+(($AH$30-$AH$20))/10</f>
        <v>-0.000199999999999999</v>
      </c>
      <c r="E319" s="211" t="n">
        <f aca="false">$AC314</f>
        <v>0</v>
      </c>
      <c r="F319" s="212" t="n">
        <f aca="false">$F318+(($AR$20-$AR$10))/10</f>
        <v>-0.0044</v>
      </c>
      <c r="G319" s="218" t="n">
        <f aca="false">$G318+(($AW$20-$AW$10))/10</f>
        <v>-0.0074</v>
      </c>
      <c r="H319" s="250" t="n">
        <f aca="false">$BB314</f>
        <v>0</v>
      </c>
      <c r="I319" s="250" t="n">
        <f aca="false">$BG314</f>
        <v>0</v>
      </c>
      <c r="J319" s="165"/>
      <c r="S319" s="165"/>
      <c r="T319" s="165"/>
      <c r="U319" s="165"/>
      <c r="V319" s="165"/>
      <c r="W319" s="165"/>
      <c r="Y319" s="164" t="n">
        <v>316</v>
      </c>
      <c r="Z319" s="165"/>
      <c r="AA319" s="180" t="str">
        <f aca="false">IF(MOD(ROW(),2),"",INDEX($Z$3:$Z$600,ROW()/2))</f>
        <v/>
      </c>
      <c r="AB319" s="181" t="n">
        <v>3.17</v>
      </c>
      <c r="AC319" s="182" t="n">
        <f aca="false">VALUE($Z320)</f>
        <v>0</v>
      </c>
      <c r="AD319" s="164" t="n">
        <v>316</v>
      </c>
      <c r="AE319" s="191"/>
      <c r="AF319" s="227" t="str">
        <f aca="false">IF(MOD(ROW(),10),"",INDEX(AE$3:AE$600,ROW()/10))</f>
        <v/>
      </c>
      <c r="AG319" s="228" t="n">
        <v>314</v>
      </c>
      <c r="AH319" s="229" t="e">
        <f aca="false">VALUE($AF319)</f>
        <v>#VALUE!</v>
      </c>
      <c r="AI319" s="164" t="n">
        <v>316</v>
      </c>
      <c r="AJ319" s="165"/>
      <c r="AK319" s="227" t="str">
        <f aca="false">IF(MOD(ROW(),10),"",INDEX(AJ$3:AJ$600,ROW()/10))</f>
        <v/>
      </c>
      <c r="AL319" s="228" t="n">
        <v>309</v>
      </c>
      <c r="AM319" s="229" t="e">
        <f aca="false">VALUE($AK319)</f>
        <v>#VALUE!</v>
      </c>
      <c r="AN319" s="164" t="n">
        <v>316</v>
      </c>
      <c r="AO319" s="190"/>
      <c r="AP319" s="227" t="str">
        <f aca="false">IF(MOD(ROW(),10),"",INDEX(AO$3:AO$600,ROW()/10))</f>
        <v/>
      </c>
      <c r="AQ319" s="181" t="n">
        <v>3.17</v>
      </c>
      <c r="AR319" s="229" t="e">
        <f aca="false">VALUE($AP319)</f>
        <v>#VALUE!</v>
      </c>
      <c r="AS319" s="164" t="n">
        <v>3160</v>
      </c>
      <c r="AT319" s="165"/>
      <c r="AU319" s="227" t="str">
        <f aca="false">IF(MOD(ROW(),10),"",INDEX(AT$3:AT$600,ROW()/10))</f>
        <v/>
      </c>
      <c r="AV319" s="181" t="n">
        <v>3.17</v>
      </c>
      <c r="AW319" s="229" t="e">
        <f aca="false">VALUE($AU319)</f>
        <v>#VALUE!</v>
      </c>
      <c r="AY319" s="165"/>
      <c r="AZ319" s="180" t="str">
        <f aca="false">IF(MOD(ROW(),2),"",INDEX(AY$3:AY$600,ROW()/2))</f>
        <v/>
      </c>
      <c r="BA319" s="181" t="n">
        <v>3.17</v>
      </c>
      <c r="BB319" s="182" t="e">
        <f aca="false">VALUE(AZ319)</f>
        <v>#VALUE!</v>
      </c>
      <c r="BD319" s="165"/>
      <c r="BE319" s="180" t="str">
        <f aca="false">IF(MOD(ROW(),2),"",INDEX(BD$3:BD$600,ROW()/2))</f>
        <v/>
      </c>
      <c r="BF319" s="181" t="n">
        <v>3.17</v>
      </c>
      <c r="BG319" s="182" t="n">
        <f aca="false">VALUE($BD320)</f>
        <v>0</v>
      </c>
    </row>
    <row r="320" customFormat="false" ht="13.5" hidden="false" customHeight="false" outlineLevel="0" collapsed="false">
      <c r="A320" s="208" t="n">
        <v>3.13</v>
      </c>
      <c r="B320" s="209" t="n">
        <v>2.44</v>
      </c>
      <c r="C320" s="213" t="n">
        <f aca="false">$C319+(($AM$20-$AM$10))/10</f>
        <v>-0.0015</v>
      </c>
      <c r="D320" s="217" t="n">
        <f aca="false">$D319+(($AH$30-$AH$20))/10</f>
        <v>-0.000299999999999998</v>
      </c>
      <c r="E320" s="211" t="n">
        <f aca="false">$AC315</f>
        <v>0</v>
      </c>
      <c r="F320" s="212" t="n">
        <f aca="false">$F319+(($AR$20-$AR$10))/10</f>
        <v>-0.0066</v>
      </c>
      <c r="G320" s="218" t="n">
        <f aca="false">$G319+(($AW$20-$AW$10))/10</f>
        <v>-0.0111</v>
      </c>
      <c r="H320" s="213" t="n">
        <f aca="false">$BB314+($BB316-$BB314)/2</f>
        <v>0</v>
      </c>
      <c r="I320" s="213" t="n">
        <f aca="false">$BG314+($BG316-$BG314)/2</f>
        <v>0</v>
      </c>
      <c r="J320" s="165"/>
      <c r="S320" s="165"/>
      <c r="T320" s="165"/>
      <c r="U320" s="165"/>
      <c r="V320" s="165"/>
      <c r="W320" s="165"/>
      <c r="Y320" s="164" t="n">
        <v>317</v>
      </c>
      <c r="Z320" s="165"/>
      <c r="AA320" s="180" t="n">
        <f aca="false">IF(MOD(ROW(),2),"",INDEX($Z$3:$Z$600,ROW()/2))</f>
        <v>0</v>
      </c>
      <c r="AB320" s="181" t="n">
        <v>3.18</v>
      </c>
      <c r="AC320" s="182" t="n">
        <f aca="false">VALUE($Z321)</f>
        <v>0</v>
      </c>
      <c r="AD320" s="164" t="n">
        <v>317</v>
      </c>
      <c r="AE320" s="191"/>
      <c r="AF320" s="227" t="n">
        <f aca="false">IF(MOD(ROW(),10),"",INDEX(AE$3:AE$600,ROW()/10))</f>
        <v>0</v>
      </c>
      <c r="AG320" s="228" t="n">
        <v>315</v>
      </c>
      <c r="AH320" s="229" t="n">
        <f aca="false">VALUE($AF320)</f>
        <v>0</v>
      </c>
      <c r="AI320" s="164" t="n">
        <v>317</v>
      </c>
      <c r="AJ320" s="165"/>
      <c r="AK320" s="227" t="n">
        <f aca="false">IF(MOD(ROW(),10),"",INDEX(AJ$3:AJ$600,ROW()/10))</f>
        <v>0</v>
      </c>
      <c r="AL320" s="228" t="n">
        <v>310</v>
      </c>
      <c r="AM320" s="229" t="n">
        <f aca="false">VALUE($AK320)</f>
        <v>0</v>
      </c>
      <c r="AN320" s="164" t="n">
        <v>317</v>
      </c>
      <c r="AO320" s="190"/>
      <c r="AP320" s="227" t="n">
        <f aca="false">IF(MOD(ROW(),10),"",INDEX(AO$3:AO$600,ROW()/10))</f>
        <v>0</v>
      </c>
      <c r="AQ320" s="181" t="n">
        <v>3.18</v>
      </c>
      <c r="AR320" s="229" t="n">
        <f aca="false">VALUE($AP320)</f>
        <v>0</v>
      </c>
      <c r="AS320" s="164" t="n">
        <v>3170</v>
      </c>
      <c r="AT320" s="165"/>
      <c r="AU320" s="227" t="n">
        <f aca="false">IF(MOD(ROW(),10),"",INDEX(AT$3:AT$600,ROW()/10))</f>
        <v>0</v>
      </c>
      <c r="AV320" s="181" t="n">
        <v>3.18</v>
      </c>
      <c r="AW320" s="229" t="n">
        <f aca="false">VALUE($AU320)</f>
        <v>0</v>
      </c>
      <c r="AY320" s="165"/>
      <c r="AZ320" s="180" t="n">
        <f aca="false">IF(MOD(ROW(),2),"",INDEX(AY$3:AY$600,ROW()/2))</f>
        <v>0</v>
      </c>
      <c r="BA320" s="181" t="n">
        <v>3.18</v>
      </c>
      <c r="BB320" s="182" t="n">
        <f aca="false">VALUE(AZ320)</f>
        <v>0</v>
      </c>
      <c r="BD320" s="165"/>
      <c r="BE320" s="180" t="n">
        <f aca="false">IF(MOD(ROW(),2),"",INDEX(BD$3:BD$600,ROW()/2))</f>
        <v>0</v>
      </c>
      <c r="BF320" s="181" t="n">
        <v>3.18</v>
      </c>
      <c r="BG320" s="182" t="n">
        <f aca="false">VALUE($BD321)</f>
        <v>0</v>
      </c>
    </row>
    <row r="321" customFormat="false" ht="13.5" hidden="false" customHeight="false" outlineLevel="0" collapsed="false">
      <c r="A321" s="208" t="n">
        <v>3.14</v>
      </c>
      <c r="B321" s="209" t="n">
        <v>2.43</v>
      </c>
      <c r="C321" s="213" t="n">
        <f aca="false">$C320+(($AM$20-$AM$10))/10</f>
        <v>-0.002</v>
      </c>
      <c r="D321" s="217" t="n">
        <f aca="false">$D320+(($AH$30-$AH$20))/10</f>
        <v>-0.000399999999999998</v>
      </c>
      <c r="E321" s="211" t="n">
        <f aca="false">$AC316</f>
        <v>0</v>
      </c>
      <c r="F321" s="212" t="n">
        <f aca="false">$F320+(($AR$20-$AR$10))/10</f>
        <v>-0.0088</v>
      </c>
      <c r="G321" s="218" t="n">
        <f aca="false">$G320+(($AW$20-$AW$10))/10</f>
        <v>-0.0148</v>
      </c>
      <c r="H321" s="213" t="n">
        <f aca="false">$BB316</f>
        <v>0</v>
      </c>
      <c r="I321" s="213" t="n">
        <f aca="false">$BG316</f>
        <v>0</v>
      </c>
      <c r="J321" s="165"/>
      <c r="S321" s="165"/>
      <c r="T321" s="165"/>
      <c r="U321" s="165"/>
      <c r="V321" s="165"/>
      <c r="W321" s="165"/>
      <c r="Y321" s="164" t="n">
        <v>318</v>
      </c>
      <c r="Z321" s="165"/>
      <c r="AA321" s="180" t="str">
        <f aca="false">IF(MOD(ROW(),2),"",INDEX($Z$3:$Z$600,ROW()/2))</f>
        <v/>
      </c>
      <c r="AB321" s="181" t="n">
        <v>3.19</v>
      </c>
      <c r="AC321" s="182" t="n">
        <f aca="false">VALUE($Z322)</f>
        <v>0</v>
      </c>
      <c r="AD321" s="164" t="n">
        <v>318</v>
      </c>
      <c r="AE321" s="191"/>
      <c r="AF321" s="227" t="str">
        <f aca="false">IF(MOD(ROW(),10),"",INDEX(AE$3:AE$600,ROW()/10))</f>
        <v/>
      </c>
      <c r="AG321" s="228" t="n">
        <v>316</v>
      </c>
      <c r="AH321" s="229" t="e">
        <f aca="false">VALUE($AF321)</f>
        <v>#VALUE!</v>
      </c>
      <c r="AI321" s="164" t="n">
        <v>318</v>
      </c>
      <c r="AJ321" s="165"/>
      <c r="AK321" s="227" t="str">
        <f aca="false">IF(MOD(ROW(),10),"",INDEX(AJ$3:AJ$600,ROW()/10))</f>
        <v/>
      </c>
      <c r="AL321" s="228" t="n">
        <v>311</v>
      </c>
      <c r="AM321" s="229" t="e">
        <f aca="false">VALUE($AK321)</f>
        <v>#VALUE!</v>
      </c>
      <c r="AN321" s="164" t="n">
        <v>318</v>
      </c>
      <c r="AO321" s="190"/>
      <c r="AP321" s="227" t="str">
        <f aca="false">IF(MOD(ROW(),10),"",INDEX(AO$3:AO$600,ROW()/10))</f>
        <v/>
      </c>
      <c r="AQ321" s="181" t="n">
        <v>3.19</v>
      </c>
      <c r="AR321" s="229" t="e">
        <f aca="false">VALUE($AP321)</f>
        <v>#VALUE!</v>
      </c>
      <c r="AS321" s="164" t="n">
        <v>3180</v>
      </c>
      <c r="AT321" s="165"/>
      <c r="AU321" s="227" t="str">
        <f aca="false">IF(MOD(ROW(),10),"",INDEX(AT$3:AT$600,ROW()/10))</f>
        <v/>
      </c>
      <c r="AV321" s="181" t="n">
        <v>3.19</v>
      </c>
      <c r="AW321" s="229" t="e">
        <f aca="false">VALUE($AU321)</f>
        <v>#VALUE!</v>
      </c>
      <c r="AY321" s="165"/>
      <c r="AZ321" s="180" t="str">
        <f aca="false">IF(MOD(ROW(),2),"",INDEX(AY$3:AY$600,ROW()/2))</f>
        <v/>
      </c>
      <c r="BA321" s="181" t="n">
        <v>3.19</v>
      </c>
      <c r="BB321" s="182" t="e">
        <f aca="false">VALUE(AZ321)</f>
        <v>#VALUE!</v>
      </c>
      <c r="BD321" s="165"/>
      <c r="BE321" s="180" t="str">
        <f aca="false">IF(MOD(ROW(),2),"",INDEX(BD$3:BD$600,ROW()/2))</f>
        <v/>
      </c>
      <c r="BF321" s="181" t="n">
        <v>3.19</v>
      </c>
      <c r="BG321" s="182" t="n">
        <f aca="false">VALUE($BD322)</f>
        <v>0</v>
      </c>
    </row>
    <row r="322" customFormat="false" ht="13.5" hidden="false" customHeight="false" outlineLevel="0" collapsed="false">
      <c r="A322" s="208" t="n">
        <v>3.15</v>
      </c>
      <c r="B322" s="209" t="n">
        <v>2.42</v>
      </c>
      <c r="C322" s="213" t="n">
        <f aca="false">$C321+(($AM$20-$AM$10))/10</f>
        <v>-0.0025</v>
      </c>
      <c r="D322" s="217" t="n">
        <f aca="false">$D321+(($AH$30-$AH$20))/10</f>
        <v>-0.000499999999999997</v>
      </c>
      <c r="E322" s="211" t="n">
        <f aca="false">$AC317</f>
        <v>0</v>
      </c>
      <c r="F322" s="212" t="n">
        <f aca="false">$F321+(($AR$20-$AR$10))/10</f>
        <v>-0.011</v>
      </c>
      <c r="G322" s="218" t="n">
        <f aca="false">$G321+(($AW$20-$AW$10))/10</f>
        <v>-0.0185</v>
      </c>
      <c r="H322" s="213" t="n">
        <f aca="false">$BB316+($BB318-$BB316)/2</f>
        <v>0</v>
      </c>
      <c r="I322" s="213" t="n">
        <f aca="false">$BG316+($BG318-$BG316)/2</f>
        <v>0</v>
      </c>
      <c r="J322" s="165"/>
      <c r="S322" s="165"/>
      <c r="T322" s="165"/>
      <c r="U322" s="165"/>
      <c r="V322" s="165"/>
      <c r="W322" s="165"/>
      <c r="Y322" s="164" t="n">
        <v>319</v>
      </c>
      <c r="Z322" s="165"/>
      <c r="AA322" s="180" t="n">
        <f aca="false">IF(MOD(ROW(),2),"",INDEX($Z$3:$Z$600,ROW()/2))</f>
        <v>0</v>
      </c>
      <c r="AB322" s="181" t="n">
        <v>3.2</v>
      </c>
      <c r="AC322" s="182" t="n">
        <f aca="false">VALUE($Z323)</f>
        <v>0</v>
      </c>
      <c r="AD322" s="164" t="n">
        <v>319</v>
      </c>
      <c r="AE322" s="191"/>
      <c r="AF322" s="227" t="str">
        <f aca="false">IF(MOD(ROW(),10),"",INDEX(AE$3:AE$600,ROW()/10))</f>
        <v/>
      </c>
      <c r="AG322" s="228" t="n">
        <v>317</v>
      </c>
      <c r="AH322" s="229" t="e">
        <f aca="false">VALUE($AF322)</f>
        <v>#VALUE!</v>
      </c>
      <c r="AI322" s="164" t="n">
        <v>319</v>
      </c>
      <c r="AJ322" s="165"/>
      <c r="AK322" s="227" t="str">
        <f aca="false">IF(MOD(ROW(),10),"",INDEX(AJ$3:AJ$600,ROW()/10))</f>
        <v/>
      </c>
      <c r="AL322" s="228" t="n">
        <v>312</v>
      </c>
      <c r="AM322" s="229" t="e">
        <f aca="false">VALUE($AK322)</f>
        <v>#VALUE!</v>
      </c>
      <c r="AN322" s="164" t="n">
        <v>319</v>
      </c>
      <c r="AO322" s="190"/>
      <c r="AP322" s="227" t="str">
        <f aca="false">IF(MOD(ROW(),10),"",INDEX(AO$3:AO$600,ROW()/10))</f>
        <v/>
      </c>
      <c r="AQ322" s="181" t="n">
        <v>3.2</v>
      </c>
      <c r="AR322" s="229" t="e">
        <f aca="false">VALUE($AP322)</f>
        <v>#VALUE!</v>
      </c>
      <c r="AS322" s="164" t="n">
        <v>3190</v>
      </c>
      <c r="AT322" s="165"/>
      <c r="AU322" s="227" t="str">
        <f aca="false">IF(MOD(ROW(),10),"",INDEX(AT$3:AT$600,ROW()/10))</f>
        <v/>
      </c>
      <c r="AV322" s="181" t="n">
        <v>3.2</v>
      </c>
      <c r="AW322" s="229" t="e">
        <f aca="false">VALUE($AU322)</f>
        <v>#VALUE!</v>
      </c>
      <c r="AY322" s="165"/>
      <c r="AZ322" s="180" t="n">
        <f aca="false">IF(MOD(ROW(),2),"",INDEX(AY$3:AY$600,ROW()/2))</f>
        <v>0</v>
      </c>
      <c r="BA322" s="181" t="n">
        <v>3.2</v>
      </c>
      <c r="BB322" s="182" t="n">
        <f aca="false">VALUE(AZ322)</f>
        <v>0</v>
      </c>
      <c r="BD322" s="165"/>
      <c r="BE322" s="180" t="n">
        <f aca="false">IF(MOD(ROW(),2),"",INDEX(BD$3:BD$600,ROW()/2))</f>
        <v>0</v>
      </c>
      <c r="BF322" s="181" t="n">
        <v>3.2</v>
      </c>
      <c r="BG322" s="182" t="n">
        <f aca="false">VALUE($BD323)</f>
        <v>0</v>
      </c>
    </row>
    <row r="323" customFormat="false" ht="13.5" hidden="false" customHeight="false" outlineLevel="0" collapsed="false">
      <c r="A323" s="208" t="n">
        <v>3.16</v>
      </c>
      <c r="B323" s="209" t="n">
        <v>2.41</v>
      </c>
      <c r="C323" s="213" t="n">
        <f aca="false">$C322+(($AM$20-$AM$10))/10</f>
        <v>-0.003</v>
      </c>
      <c r="D323" s="217" t="n">
        <f aca="false">$D322+(($AH$30-$AH$20))/10</f>
        <v>-0.000599999999999996</v>
      </c>
      <c r="E323" s="211" t="n">
        <f aca="false">$AC318</f>
        <v>0</v>
      </c>
      <c r="F323" s="212" t="n">
        <f aca="false">$F322+(($AR$20-$AR$10))/10</f>
        <v>-0.0132</v>
      </c>
      <c r="G323" s="218" t="n">
        <f aca="false">$G322+(($AW$20-$AW$10))/10</f>
        <v>-0.0222</v>
      </c>
      <c r="H323" s="250" t="n">
        <f aca="false">$BB318</f>
        <v>0</v>
      </c>
      <c r="I323" s="250" t="n">
        <f aca="false">$BG318</f>
        <v>0</v>
      </c>
      <c r="J323" s="165"/>
      <c r="S323" s="165"/>
      <c r="T323" s="165"/>
      <c r="U323" s="165"/>
      <c r="V323" s="165"/>
      <c r="W323" s="165"/>
      <c r="Y323" s="164" t="n">
        <v>320</v>
      </c>
      <c r="Z323" s="165"/>
      <c r="AA323" s="180" t="str">
        <f aca="false">IF(MOD(ROW(),2),"",INDEX($Z$3:$Z$600,ROW()/2))</f>
        <v/>
      </c>
      <c r="AB323" s="181" t="n">
        <v>3.21</v>
      </c>
      <c r="AC323" s="182" t="n">
        <f aca="false">VALUE($Z324)</f>
        <v>0</v>
      </c>
      <c r="AD323" s="164" t="n">
        <v>320</v>
      </c>
      <c r="AE323" s="191"/>
      <c r="AF323" s="227" t="str">
        <f aca="false">IF(MOD(ROW(),10),"",INDEX(AE$3:AE$600,ROW()/10))</f>
        <v/>
      </c>
      <c r="AG323" s="228" t="n">
        <v>318</v>
      </c>
      <c r="AH323" s="229" t="e">
        <f aca="false">VALUE($AF323)</f>
        <v>#VALUE!</v>
      </c>
      <c r="AI323" s="164" t="n">
        <v>320</v>
      </c>
      <c r="AJ323" s="165"/>
      <c r="AK323" s="227" t="str">
        <f aca="false">IF(MOD(ROW(),10),"",INDEX(AJ$3:AJ$600,ROW()/10))</f>
        <v/>
      </c>
      <c r="AL323" s="228" t="n">
        <v>313</v>
      </c>
      <c r="AM323" s="229" t="e">
        <f aca="false">VALUE($AK323)</f>
        <v>#VALUE!</v>
      </c>
      <c r="AN323" s="164" t="n">
        <v>320</v>
      </c>
      <c r="AO323" s="190"/>
      <c r="AP323" s="227" t="str">
        <f aca="false">IF(MOD(ROW(),10),"",INDEX(AO$3:AO$600,ROW()/10))</f>
        <v/>
      </c>
      <c r="AQ323" s="181" t="n">
        <v>3.21</v>
      </c>
      <c r="AR323" s="229" t="e">
        <f aca="false">VALUE($AP323)</f>
        <v>#VALUE!</v>
      </c>
      <c r="AS323" s="164" t="n">
        <v>3200</v>
      </c>
      <c r="AT323" s="165"/>
      <c r="AU323" s="227" t="str">
        <f aca="false">IF(MOD(ROW(),10),"",INDEX(AT$3:AT$600,ROW()/10))</f>
        <v/>
      </c>
      <c r="AV323" s="181" t="n">
        <v>3.21</v>
      </c>
      <c r="AW323" s="229" t="e">
        <f aca="false">VALUE($AU323)</f>
        <v>#VALUE!</v>
      </c>
      <c r="AY323" s="165"/>
      <c r="AZ323" s="180" t="str">
        <f aca="false">IF(MOD(ROW(),2),"",INDEX(AY$3:AY$600,ROW()/2))</f>
        <v/>
      </c>
      <c r="BA323" s="181" t="n">
        <v>3.21</v>
      </c>
      <c r="BB323" s="182" t="e">
        <f aca="false">VALUE(AZ323)</f>
        <v>#VALUE!</v>
      </c>
      <c r="BD323" s="165"/>
      <c r="BE323" s="180" t="str">
        <f aca="false">IF(MOD(ROW(),2),"",INDEX(BD$3:BD$600,ROW()/2))</f>
        <v/>
      </c>
      <c r="BF323" s="181" t="n">
        <v>3.21</v>
      </c>
      <c r="BG323" s="182" t="n">
        <f aca="false">VALUE($BD324)</f>
        <v>0</v>
      </c>
    </row>
    <row r="324" customFormat="false" ht="13.5" hidden="false" customHeight="false" outlineLevel="0" collapsed="false">
      <c r="A324" s="208" t="n">
        <v>3.17</v>
      </c>
      <c r="B324" s="209" t="n">
        <v>2.4</v>
      </c>
      <c r="C324" s="213" t="n">
        <f aca="false">$C323+(($AM$20-$AM$10))/10</f>
        <v>-0.0035</v>
      </c>
      <c r="D324" s="217" t="n">
        <f aca="false">$D323+(($AH$30-$AH$20))/10</f>
        <v>-0.000699999999999996</v>
      </c>
      <c r="E324" s="211" t="n">
        <f aca="false">$AC319</f>
        <v>0</v>
      </c>
      <c r="F324" s="212" t="n">
        <f aca="false">$F323+(($AR$20-$AR$10))/10</f>
        <v>-0.0154</v>
      </c>
      <c r="G324" s="218" t="n">
        <f aca="false">$G323+(($AW$20-$AW$10))/10</f>
        <v>-0.0259</v>
      </c>
      <c r="H324" s="213" t="n">
        <f aca="false">$BB318+($BB320-$BB318)/2</f>
        <v>0</v>
      </c>
      <c r="I324" s="213" t="n">
        <f aca="false">$BG318+($BG320-$BG318)/2</f>
        <v>0</v>
      </c>
      <c r="J324" s="165"/>
      <c r="S324" s="165"/>
      <c r="T324" s="165"/>
      <c r="U324" s="165"/>
      <c r="V324" s="165"/>
      <c r="W324" s="165"/>
      <c r="Y324" s="164" t="n">
        <v>321</v>
      </c>
      <c r="Z324" s="165"/>
      <c r="AA324" s="180" t="n">
        <f aca="false">IF(MOD(ROW(),2),"",INDEX($Z$3:$Z$600,ROW()/2))</f>
        <v>0</v>
      </c>
      <c r="AB324" s="181" t="n">
        <v>3.22</v>
      </c>
      <c r="AC324" s="182" t="n">
        <f aca="false">VALUE($Z325)</f>
        <v>0</v>
      </c>
      <c r="AD324" s="164" t="n">
        <v>321</v>
      </c>
      <c r="AE324" s="191"/>
      <c r="AF324" s="227" t="str">
        <f aca="false">IF(MOD(ROW(),10),"",INDEX(AE$3:AE$600,ROW()/10))</f>
        <v/>
      </c>
      <c r="AG324" s="228" t="n">
        <v>319</v>
      </c>
      <c r="AH324" s="229" t="e">
        <f aca="false">VALUE($AF324)</f>
        <v>#VALUE!</v>
      </c>
      <c r="AI324" s="164" t="n">
        <v>321</v>
      </c>
      <c r="AJ324" s="165"/>
      <c r="AK324" s="227" t="str">
        <f aca="false">IF(MOD(ROW(),10),"",INDEX(AJ$3:AJ$600,ROW()/10))</f>
        <v/>
      </c>
      <c r="AL324" s="228" t="n">
        <v>314</v>
      </c>
      <c r="AM324" s="229" t="e">
        <f aca="false">VALUE($AK324)</f>
        <v>#VALUE!</v>
      </c>
      <c r="AN324" s="164" t="n">
        <v>321</v>
      </c>
      <c r="AO324" s="190"/>
      <c r="AP324" s="227" t="str">
        <f aca="false">IF(MOD(ROW(),10),"",INDEX(AO$3:AO$600,ROW()/10))</f>
        <v/>
      </c>
      <c r="AQ324" s="181" t="n">
        <v>3.22</v>
      </c>
      <c r="AR324" s="229" t="e">
        <f aca="false">VALUE($AP324)</f>
        <v>#VALUE!</v>
      </c>
      <c r="AS324" s="164" t="n">
        <v>3210</v>
      </c>
      <c r="AT324" s="165"/>
      <c r="AU324" s="227" t="str">
        <f aca="false">IF(MOD(ROW(),10),"",INDEX(AT$3:AT$600,ROW()/10))</f>
        <v/>
      </c>
      <c r="AV324" s="181" t="n">
        <v>3.22</v>
      </c>
      <c r="AW324" s="229" t="e">
        <f aca="false">VALUE($AU324)</f>
        <v>#VALUE!</v>
      </c>
      <c r="AY324" s="165"/>
      <c r="AZ324" s="180" t="n">
        <f aca="false">IF(MOD(ROW(),2),"",INDEX(AY$3:AY$600,ROW()/2))</f>
        <v>0</v>
      </c>
      <c r="BA324" s="181" t="n">
        <v>3.22</v>
      </c>
      <c r="BB324" s="182" t="n">
        <f aca="false">VALUE(AZ324)</f>
        <v>0</v>
      </c>
      <c r="BD324" s="165"/>
      <c r="BE324" s="180" t="n">
        <f aca="false">IF(MOD(ROW(),2),"",INDEX(BD$3:BD$600,ROW()/2))</f>
        <v>0</v>
      </c>
      <c r="BF324" s="181" t="n">
        <v>3.22</v>
      </c>
      <c r="BG324" s="182" t="n">
        <f aca="false">VALUE($BD325)</f>
        <v>0</v>
      </c>
    </row>
    <row r="325" customFormat="false" ht="13.5" hidden="false" customHeight="false" outlineLevel="0" collapsed="false">
      <c r="A325" s="208" t="n">
        <v>3.18</v>
      </c>
      <c r="B325" s="209" t="n">
        <v>2.39</v>
      </c>
      <c r="C325" s="213" t="n">
        <f aca="false">$C324+(($AM$20-$AM$10))/10</f>
        <v>-0.004</v>
      </c>
      <c r="D325" s="217" t="n">
        <f aca="false">$D324+(($AH$30-$AH$20))/10</f>
        <v>-0.000799999999999995</v>
      </c>
      <c r="E325" s="211" t="n">
        <f aca="false">$AC320</f>
        <v>0</v>
      </c>
      <c r="F325" s="212" t="n">
        <f aca="false">$F324+(($AR$20-$AR$10))/10</f>
        <v>-0.0176</v>
      </c>
      <c r="G325" s="218" t="n">
        <f aca="false">$G324+(($AW$20-$AW$10))/10</f>
        <v>-0.0296</v>
      </c>
      <c r="H325" s="213" t="n">
        <f aca="false">$BB320</f>
        <v>0</v>
      </c>
      <c r="I325" s="213" t="n">
        <f aca="false">$BG320</f>
        <v>0</v>
      </c>
      <c r="J325" s="165"/>
      <c r="S325" s="165"/>
      <c r="T325" s="165"/>
      <c r="U325" s="165"/>
      <c r="V325" s="165"/>
      <c r="W325" s="165"/>
      <c r="Y325" s="164" t="n">
        <v>322</v>
      </c>
      <c r="Z325" s="165"/>
      <c r="AA325" s="180" t="str">
        <f aca="false">IF(MOD(ROW(),2),"",INDEX($Z$3:$Z$600,ROW()/2))</f>
        <v/>
      </c>
      <c r="AB325" s="181" t="n">
        <v>3.23</v>
      </c>
      <c r="AC325" s="182" t="n">
        <f aca="false">VALUE($Z326)</f>
        <v>0</v>
      </c>
      <c r="AD325" s="164" t="n">
        <v>322</v>
      </c>
      <c r="AE325" s="191"/>
      <c r="AF325" s="227" t="str">
        <f aca="false">IF(MOD(ROW(),10),"",INDEX(AE$3:AE$600,ROW()/10))</f>
        <v/>
      </c>
      <c r="AG325" s="228" t="n">
        <v>320</v>
      </c>
      <c r="AH325" s="229" t="e">
        <f aca="false">VALUE($AF325)</f>
        <v>#VALUE!</v>
      </c>
      <c r="AI325" s="164" t="n">
        <v>322</v>
      </c>
      <c r="AJ325" s="165"/>
      <c r="AK325" s="227" t="str">
        <f aca="false">IF(MOD(ROW(),10),"",INDEX(AJ$3:AJ$600,ROW()/10))</f>
        <v/>
      </c>
      <c r="AL325" s="228" t="n">
        <v>315</v>
      </c>
      <c r="AM325" s="229" t="e">
        <f aca="false">VALUE($AK325)</f>
        <v>#VALUE!</v>
      </c>
      <c r="AN325" s="164" t="n">
        <v>322</v>
      </c>
      <c r="AO325" s="190"/>
      <c r="AP325" s="227" t="str">
        <f aca="false">IF(MOD(ROW(),10),"",INDEX(AO$3:AO$600,ROW()/10))</f>
        <v/>
      </c>
      <c r="AQ325" s="181" t="n">
        <v>3.23</v>
      </c>
      <c r="AR325" s="229" t="e">
        <f aca="false">VALUE($AP325)</f>
        <v>#VALUE!</v>
      </c>
      <c r="AS325" s="164" t="n">
        <v>3220</v>
      </c>
      <c r="AT325" s="165"/>
      <c r="AU325" s="227" t="str">
        <f aca="false">IF(MOD(ROW(),10),"",INDEX(AT$3:AT$600,ROW()/10))</f>
        <v/>
      </c>
      <c r="AV325" s="181" t="n">
        <v>3.23</v>
      </c>
      <c r="AW325" s="229" t="e">
        <f aca="false">VALUE($AU325)</f>
        <v>#VALUE!</v>
      </c>
      <c r="AY325" s="165"/>
      <c r="AZ325" s="180" t="str">
        <f aca="false">IF(MOD(ROW(),2),"",INDEX(AY$3:AY$600,ROW()/2))</f>
        <v/>
      </c>
      <c r="BA325" s="181" t="n">
        <v>3.23</v>
      </c>
      <c r="BB325" s="182" t="e">
        <f aca="false">VALUE(AZ325)</f>
        <v>#VALUE!</v>
      </c>
      <c r="BD325" s="165"/>
      <c r="BE325" s="180" t="str">
        <f aca="false">IF(MOD(ROW(),2),"",INDEX(BD$3:BD$600,ROW()/2))</f>
        <v/>
      </c>
      <c r="BF325" s="181" t="n">
        <v>3.23</v>
      </c>
      <c r="BG325" s="182" t="n">
        <f aca="false">VALUE($BD326)</f>
        <v>0</v>
      </c>
    </row>
    <row r="326" customFormat="false" ht="13.5" hidden="false" customHeight="false" outlineLevel="0" collapsed="false">
      <c r="A326" s="208" t="n">
        <v>3.19</v>
      </c>
      <c r="B326" s="209" t="n">
        <v>2.38</v>
      </c>
      <c r="C326" s="213" t="n">
        <f aca="false">$C325+(($AM$20-$AM$10))/10</f>
        <v>-0.0045</v>
      </c>
      <c r="D326" s="217" t="n">
        <f aca="false">$D325+(($AH$30-$AH$20))/10</f>
        <v>-0.000899999999999995</v>
      </c>
      <c r="E326" s="211" t="n">
        <f aca="false">$AC321</f>
        <v>0</v>
      </c>
      <c r="F326" s="212" t="n">
        <f aca="false">$F325+(($AR$20-$AR$10))/10</f>
        <v>-0.0198</v>
      </c>
      <c r="G326" s="218" t="n">
        <f aca="false">$G325+(($AW$20-$AW$10))/10</f>
        <v>-0.0333</v>
      </c>
      <c r="H326" s="213" t="n">
        <f aca="false">$BB320+($BB322-$BB320)/2</f>
        <v>0</v>
      </c>
      <c r="I326" s="213" t="n">
        <f aca="false">$BG320+($BG322-$BG320)/2</f>
        <v>0</v>
      </c>
      <c r="J326" s="165"/>
      <c r="S326" s="165"/>
      <c r="T326" s="165"/>
      <c r="U326" s="165"/>
      <c r="V326" s="165"/>
      <c r="W326" s="165"/>
      <c r="Y326" s="164" t="n">
        <v>323</v>
      </c>
      <c r="Z326" s="165"/>
      <c r="AA326" s="180" t="n">
        <f aca="false">IF(MOD(ROW(),2),"",INDEX($Z$3:$Z$600,ROW()/2))</f>
        <v>0</v>
      </c>
      <c r="AB326" s="181" t="n">
        <v>3.24</v>
      </c>
      <c r="AC326" s="182" t="n">
        <f aca="false">VALUE($Z327)</f>
        <v>0</v>
      </c>
      <c r="AD326" s="164" t="n">
        <v>323</v>
      </c>
      <c r="AE326" s="191"/>
      <c r="AF326" s="227" t="str">
        <f aca="false">IF(MOD(ROW(),10),"",INDEX(AE$3:AE$600,ROW()/10))</f>
        <v/>
      </c>
      <c r="AG326" s="228" t="n">
        <v>321</v>
      </c>
      <c r="AH326" s="229" t="e">
        <f aca="false">VALUE($AF326)</f>
        <v>#VALUE!</v>
      </c>
      <c r="AI326" s="164" t="n">
        <v>323</v>
      </c>
      <c r="AJ326" s="165"/>
      <c r="AK326" s="227" t="str">
        <f aca="false">IF(MOD(ROW(),10),"",INDEX(AJ$3:AJ$600,ROW()/10))</f>
        <v/>
      </c>
      <c r="AL326" s="228" t="n">
        <v>316</v>
      </c>
      <c r="AM326" s="229" t="e">
        <f aca="false">VALUE($AK326)</f>
        <v>#VALUE!</v>
      </c>
      <c r="AN326" s="164" t="n">
        <v>323</v>
      </c>
      <c r="AO326" s="190"/>
      <c r="AP326" s="227" t="str">
        <f aca="false">IF(MOD(ROW(),10),"",INDEX(AO$3:AO$600,ROW()/10))</f>
        <v/>
      </c>
      <c r="AQ326" s="181" t="n">
        <v>3.24</v>
      </c>
      <c r="AR326" s="229" t="e">
        <f aca="false">VALUE($AP326)</f>
        <v>#VALUE!</v>
      </c>
      <c r="AS326" s="164" t="n">
        <v>3230</v>
      </c>
      <c r="AT326" s="165"/>
      <c r="AU326" s="227" t="str">
        <f aca="false">IF(MOD(ROW(),10),"",INDEX(AT$3:AT$600,ROW()/10))</f>
        <v/>
      </c>
      <c r="AV326" s="181" t="n">
        <v>3.24</v>
      </c>
      <c r="AW326" s="229" t="e">
        <f aca="false">VALUE($AU326)</f>
        <v>#VALUE!</v>
      </c>
      <c r="AY326" s="165"/>
      <c r="AZ326" s="180" t="n">
        <f aca="false">IF(MOD(ROW(),2),"",INDEX(AY$3:AY$600,ROW()/2))</f>
        <v>0</v>
      </c>
      <c r="BA326" s="181" t="n">
        <v>3.24</v>
      </c>
      <c r="BB326" s="182" t="n">
        <f aca="false">VALUE(AZ326)</f>
        <v>0</v>
      </c>
      <c r="BD326" s="165"/>
      <c r="BE326" s="180" t="n">
        <f aca="false">IF(MOD(ROW(),2),"",INDEX(BD$3:BD$600,ROW()/2))</f>
        <v>0</v>
      </c>
      <c r="BF326" s="181" t="n">
        <v>3.24</v>
      </c>
      <c r="BG326" s="182" t="n">
        <f aca="false">VALUE($BD327)</f>
        <v>0</v>
      </c>
    </row>
    <row r="327" customFormat="false" ht="13.5" hidden="false" customHeight="false" outlineLevel="0" collapsed="false">
      <c r="A327" s="208" t="n">
        <v>3.2</v>
      </c>
      <c r="B327" s="209" t="n">
        <v>2.37</v>
      </c>
      <c r="C327" s="213" t="n">
        <f aca="false">$AM330</f>
        <v>0</v>
      </c>
      <c r="D327" s="241" t="n">
        <f aca="false">$AH330</f>
        <v>0</v>
      </c>
      <c r="E327" s="211" t="n">
        <f aca="false">$AC322</f>
        <v>0</v>
      </c>
      <c r="F327" s="212" t="n">
        <f aca="false">$AR330</f>
        <v>0</v>
      </c>
      <c r="G327" s="218" t="n">
        <f aca="false">$AW330</f>
        <v>0</v>
      </c>
      <c r="H327" s="250" t="n">
        <f aca="false">$BB322</f>
        <v>0</v>
      </c>
      <c r="I327" s="250" t="n">
        <f aca="false">$BG322</f>
        <v>0</v>
      </c>
      <c r="J327" s="165"/>
      <c r="S327" s="165"/>
      <c r="T327" s="165"/>
      <c r="U327" s="165"/>
      <c r="V327" s="165"/>
      <c r="W327" s="165"/>
      <c r="Y327" s="164" t="n">
        <v>324</v>
      </c>
      <c r="Z327" s="165"/>
      <c r="AA327" s="180" t="str">
        <f aca="false">IF(MOD(ROW(),2),"",INDEX($Z$3:$Z$600,ROW()/2))</f>
        <v/>
      </c>
      <c r="AB327" s="181" t="n">
        <v>3.25</v>
      </c>
      <c r="AC327" s="182" t="n">
        <f aca="false">VALUE($Z328)</f>
        <v>0</v>
      </c>
      <c r="AD327" s="164" t="n">
        <v>324</v>
      </c>
      <c r="AE327" s="191"/>
      <c r="AF327" s="227" t="str">
        <f aca="false">IF(MOD(ROW(),10),"",INDEX(AE$3:AE$600,ROW()/10))</f>
        <v/>
      </c>
      <c r="AG327" s="228" t="n">
        <v>322</v>
      </c>
      <c r="AH327" s="229" t="e">
        <f aca="false">VALUE($AF327)</f>
        <v>#VALUE!</v>
      </c>
      <c r="AI327" s="164" t="n">
        <v>324</v>
      </c>
      <c r="AJ327" s="165"/>
      <c r="AK327" s="227" t="str">
        <f aca="false">IF(MOD(ROW(),10),"",INDEX(AJ$3:AJ$600,ROW()/10))</f>
        <v/>
      </c>
      <c r="AL327" s="228" t="n">
        <v>317</v>
      </c>
      <c r="AM327" s="229" t="e">
        <f aca="false">VALUE($AK327)</f>
        <v>#VALUE!</v>
      </c>
      <c r="AN327" s="164" t="n">
        <v>324</v>
      </c>
      <c r="AO327" s="190"/>
      <c r="AP327" s="227" t="str">
        <f aca="false">IF(MOD(ROW(),10),"",INDEX(AO$3:AO$600,ROW()/10))</f>
        <v/>
      </c>
      <c r="AQ327" s="181" t="n">
        <v>3.25</v>
      </c>
      <c r="AR327" s="229" t="e">
        <f aca="false">VALUE($AP327)</f>
        <v>#VALUE!</v>
      </c>
      <c r="AS327" s="164" t="n">
        <v>3240</v>
      </c>
      <c r="AT327" s="165"/>
      <c r="AU327" s="227" t="str">
        <f aca="false">IF(MOD(ROW(),10),"",INDEX(AT$3:AT$600,ROW()/10))</f>
        <v/>
      </c>
      <c r="AV327" s="181" t="n">
        <v>3.25</v>
      </c>
      <c r="AW327" s="229" t="e">
        <f aca="false">VALUE($AU327)</f>
        <v>#VALUE!</v>
      </c>
      <c r="AY327" s="165"/>
      <c r="AZ327" s="180" t="str">
        <f aca="false">IF(MOD(ROW(),2),"",INDEX(AY$3:AY$600,ROW()/2))</f>
        <v/>
      </c>
      <c r="BA327" s="181" t="n">
        <v>3.25</v>
      </c>
      <c r="BB327" s="182" t="e">
        <f aca="false">VALUE(AZ327)</f>
        <v>#VALUE!</v>
      </c>
      <c r="BD327" s="165"/>
      <c r="BE327" s="180" t="str">
        <f aca="false">IF(MOD(ROW(),2),"",INDEX(BD$3:BD$600,ROW()/2))</f>
        <v/>
      </c>
      <c r="BF327" s="181" t="n">
        <v>3.25</v>
      </c>
      <c r="BG327" s="182" t="n">
        <f aca="false">VALUE($BD328)</f>
        <v>0</v>
      </c>
    </row>
    <row r="328" customFormat="false" ht="13.5" hidden="false" customHeight="false" outlineLevel="0" collapsed="false">
      <c r="A328" s="208" t="n">
        <v>3.21</v>
      </c>
      <c r="B328" s="209" t="n">
        <v>2.36</v>
      </c>
      <c r="C328" s="213" t="n">
        <f aca="false">$C327+(($AM$20-$AM$10))/10</f>
        <v>-0.0005</v>
      </c>
      <c r="D328" s="217" t="n">
        <f aca="false">$D327+(($AH$30-$AH$20))/10</f>
        <v>-9.99999999999994E-005</v>
      </c>
      <c r="E328" s="211" t="n">
        <f aca="false">$AC323</f>
        <v>0</v>
      </c>
      <c r="F328" s="212" t="n">
        <f aca="false">$F327+(($AR$20-$AR$10))/10</f>
        <v>-0.0022</v>
      </c>
      <c r="G328" s="218" t="n">
        <f aca="false">$G327+(($AW$20-$AW$10))/10</f>
        <v>-0.0037</v>
      </c>
      <c r="H328" s="213" t="n">
        <f aca="false">$BB322+($BB324-$BB322)/2</f>
        <v>0</v>
      </c>
      <c r="I328" s="213" t="n">
        <f aca="false">$BG322+($BG324-$BG322)/2</f>
        <v>0</v>
      </c>
      <c r="J328" s="165"/>
      <c r="S328" s="165"/>
      <c r="T328" s="165"/>
      <c r="U328" s="165"/>
      <c r="V328" s="165"/>
      <c r="W328" s="165"/>
      <c r="Y328" s="164" t="n">
        <v>325</v>
      </c>
      <c r="Z328" s="165"/>
      <c r="AA328" s="180" t="n">
        <f aca="false">IF(MOD(ROW(),2),"",INDEX($Z$3:$Z$600,ROW()/2))</f>
        <v>0</v>
      </c>
      <c r="AB328" s="181" t="n">
        <v>3.26</v>
      </c>
      <c r="AC328" s="182" t="n">
        <f aca="false">VALUE($Z329)</f>
        <v>0</v>
      </c>
      <c r="AD328" s="164" t="n">
        <v>325</v>
      </c>
      <c r="AE328" s="191"/>
      <c r="AF328" s="227" t="str">
        <f aca="false">IF(MOD(ROW(),10),"",INDEX(AE$3:AE$600,ROW()/10))</f>
        <v/>
      </c>
      <c r="AG328" s="228" t="n">
        <v>323</v>
      </c>
      <c r="AH328" s="229" t="e">
        <f aca="false">VALUE($AF328)</f>
        <v>#VALUE!</v>
      </c>
      <c r="AI328" s="164" t="n">
        <v>325</v>
      </c>
      <c r="AJ328" s="165"/>
      <c r="AK328" s="227" t="str">
        <f aca="false">IF(MOD(ROW(),10),"",INDEX(AJ$3:AJ$600,ROW()/10))</f>
        <v/>
      </c>
      <c r="AL328" s="228" t="n">
        <v>318</v>
      </c>
      <c r="AM328" s="229" t="e">
        <f aca="false">VALUE($AK328)</f>
        <v>#VALUE!</v>
      </c>
      <c r="AN328" s="164" t="n">
        <v>325</v>
      </c>
      <c r="AO328" s="190"/>
      <c r="AP328" s="227" t="str">
        <f aca="false">IF(MOD(ROW(),10),"",INDEX(AO$3:AO$600,ROW()/10))</f>
        <v/>
      </c>
      <c r="AQ328" s="181" t="n">
        <v>3.26</v>
      </c>
      <c r="AR328" s="229" t="e">
        <f aca="false">VALUE($AP328)</f>
        <v>#VALUE!</v>
      </c>
      <c r="AS328" s="164" t="n">
        <v>3250</v>
      </c>
      <c r="AT328" s="165"/>
      <c r="AU328" s="227" t="str">
        <f aca="false">IF(MOD(ROW(),10),"",INDEX(AT$3:AT$600,ROW()/10))</f>
        <v/>
      </c>
      <c r="AV328" s="181" t="n">
        <v>3.26</v>
      </c>
      <c r="AW328" s="229" t="e">
        <f aca="false">VALUE($AU328)</f>
        <v>#VALUE!</v>
      </c>
      <c r="AY328" s="165"/>
      <c r="AZ328" s="180" t="n">
        <f aca="false">IF(MOD(ROW(),2),"",INDEX(AY$3:AY$600,ROW()/2))</f>
        <v>0</v>
      </c>
      <c r="BA328" s="181" t="n">
        <v>3.26</v>
      </c>
      <c r="BB328" s="182" t="n">
        <f aca="false">VALUE(AZ328)</f>
        <v>0</v>
      </c>
      <c r="BD328" s="165"/>
      <c r="BE328" s="180" t="n">
        <f aca="false">IF(MOD(ROW(),2),"",INDEX(BD$3:BD$600,ROW()/2))</f>
        <v>0</v>
      </c>
      <c r="BF328" s="181" t="n">
        <v>3.26</v>
      </c>
      <c r="BG328" s="182" t="n">
        <f aca="false">VALUE($BD329)</f>
        <v>0</v>
      </c>
    </row>
    <row r="329" customFormat="false" ht="13.5" hidden="false" customHeight="false" outlineLevel="0" collapsed="false">
      <c r="A329" s="208" t="n">
        <v>3.22</v>
      </c>
      <c r="B329" s="209" t="n">
        <v>2.35</v>
      </c>
      <c r="C329" s="213" t="n">
        <f aca="false">$C328+(($AM$20-$AM$10))/10</f>
        <v>-0.001</v>
      </c>
      <c r="D329" s="217" t="n">
        <f aca="false">$D328+(($AH$30-$AH$20))/10</f>
        <v>-0.000199999999999999</v>
      </c>
      <c r="E329" s="211" t="n">
        <f aca="false">$AC324</f>
        <v>0</v>
      </c>
      <c r="F329" s="212" t="n">
        <f aca="false">$F328+(($AR$20-$AR$10))/10</f>
        <v>-0.0044</v>
      </c>
      <c r="G329" s="218" t="n">
        <f aca="false">$G328+(($AW$20-$AW$10))/10</f>
        <v>-0.0074</v>
      </c>
      <c r="H329" s="213" t="n">
        <f aca="false">$BB324</f>
        <v>0</v>
      </c>
      <c r="I329" s="213" t="n">
        <f aca="false">$BG324</f>
        <v>0</v>
      </c>
      <c r="J329" s="165"/>
      <c r="S329" s="165"/>
      <c r="T329" s="165"/>
      <c r="U329" s="165"/>
      <c r="V329" s="165"/>
      <c r="W329" s="165"/>
      <c r="Y329" s="164" t="n">
        <v>326</v>
      </c>
      <c r="Z329" s="165"/>
      <c r="AA329" s="180" t="str">
        <f aca="false">IF(MOD(ROW(),2),"",INDEX($Z$3:$Z$600,ROW()/2))</f>
        <v/>
      </c>
      <c r="AB329" s="181" t="n">
        <v>3.27</v>
      </c>
      <c r="AC329" s="182" t="n">
        <f aca="false">VALUE($Z330)</f>
        <v>0</v>
      </c>
      <c r="AD329" s="164" t="n">
        <v>326</v>
      </c>
      <c r="AE329" s="191"/>
      <c r="AF329" s="227" t="str">
        <f aca="false">IF(MOD(ROW(),10),"",INDEX(AE$3:AE$600,ROW()/10))</f>
        <v/>
      </c>
      <c r="AG329" s="228" t="n">
        <v>324</v>
      </c>
      <c r="AH329" s="229" t="e">
        <f aca="false">VALUE($AF329)</f>
        <v>#VALUE!</v>
      </c>
      <c r="AI329" s="164" t="n">
        <v>326</v>
      </c>
      <c r="AJ329" s="165"/>
      <c r="AK329" s="227" t="str">
        <f aca="false">IF(MOD(ROW(),10),"",INDEX(AJ$3:AJ$600,ROW()/10))</f>
        <v/>
      </c>
      <c r="AL329" s="228" t="n">
        <v>319</v>
      </c>
      <c r="AM329" s="229" t="e">
        <f aca="false">VALUE($AK329)</f>
        <v>#VALUE!</v>
      </c>
      <c r="AN329" s="164" t="n">
        <v>326</v>
      </c>
      <c r="AO329" s="190"/>
      <c r="AP329" s="227" t="str">
        <f aca="false">IF(MOD(ROW(),10),"",INDEX(AO$3:AO$600,ROW()/10))</f>
        <v/>
      </c>
      <c r="AQ329" s="181" t="n">
        <v>3.27</v>
      </c>
      <c r="AR329" s="229" t="e">
        <f aca="false">VALUE($AP329)</f>
        <v>#VALUE!</v>
      </c>
      <c r="AS329" s="164" t="n">
        <v>3260</v>
      </c>
      <c r="AT329" s="165"/>
      <c r="AU329" s="227" t="str">
        <f aca="false">IF(MOD(ROW(),10),"",INDEX(AT$3:AT$600,ROW()/10))</f>
        <v/>
      </c>
      <c r="AV329" s="181" t="n">
        <v>3.27</v>
      </c>
      <c r="AW329" s="229" t="e">
        <f aca="false">VALUE($AU329)</f>
        <v>#VALUE!</v>
      </c>
      <c r="AY329" s="165"/>
      <c r="AZ329" s="180" t="str">
        <f aca="false">IF(MOD(ROW(),2),"",INDEX(AY$3:AY$600,ROW()/2))</f>
        <v/>
      </c>
      <c r="BA329" s="181" t="n">
        <v>3.27</v>
      </c>
      <c r="BB329" s="182" t="e">
        <f aca="false">VALUE(AZ329)</f>
        <v>#VALUE!</v>
      </c>
      <c r="BD329" s="165"/>
      <c r="BE329" s="180" t="str">
        <f aca="false">IF(MOD(ROW(),2),"",INDEX(BD$3:BD$600,ROW()/2))</f>
        <v/>
      </c>
      <c r="BF329" s="181" t="n">
        <v>3.27</v>
      </c>
      <c r="BG329" s="182" t="n">
        <f aca="false">VALUE($BD330)</f>
        <v>0</v>
      </c>
    </row>
    <row r="330" customFormat="false" ht="13.5" hidden="false" customHeight="false" outlineLevel="0" collapsed="false">
      <c r="A330" s="208" t="n">
        <v>3.23</v>
      </c>
      <c r="B330" s="209" t="n">
        <v>2.34</v>
      </c>
      <c r="C330" s="213" t="n">
        <f aca="false">$C329+(($AM$20-$AM$10))/10</f>
        <v>-0.0015</v>
      </c>
      <c r="D330" s="217" t="n">
        <f aca="false">$D329+(($AH$30-$AH$20))/10</f>
        <v>-0.000299999999999998</v>
      </c>
      <c r="E330" s="211" t="n">
        <f aca="false">$AC325</f>
        <v>0</v>
      </c>
      <c r="F330" s="212" t="n">
        <f aca="false">$F329+(($AR$20-$AR$10))/10</f>
        <v>-0.0066</v>
      </c>
      <c r="G330" s="218" t="n">
        <f aca="false">$G329+(($AW$20-$AW$10))/10</f>
        <v>-0.0111</v>
      </c>
      <c r="H330" s="213" t="n">
        <f aca="false">$BB324+($BB326-$BB324)/2</f>
        <v>0</v>
      </c>
      <c r="I330" s="213" t="n">
        <f aca="false">$BG324+($BG326-$BG324)/2</f>
        <v>0</v>
      </c>
      <c r="J330" s="165"/>
      <c r="S330" s="165"/>
      <c r="T330" s="165"/>
      <c r="U330" s="165"/>
      <c r="V330" s="165"/>
      <c r="W330" s="165"/>
      <c r="Y330" s="164" t="n">
        <v>327</v>
      </c>
      <c r="Z330" s="165"/>
      <c r="AA330" s="180" t="n">
        <f aca="false">IF(MOD(ROW(),2),"",INDEX($Z$3:$Z$600,ROW()/2))</f>
        <v>0</v>
      </c>
      <c r="AB330" s="181" t="n">
        <v>3.28</v>
      </c>
      <c r="AC330" s="182" t="n">
        <f aca="false">VALUE($Z331)</f>
        <v>0</v>
      </c>
      <c r="AD330" s="164" t="n">
        <v>327</v>
      </c>
      <c r="AE330" s="191"/>
      <c r="AF330" s="227" t="n">
        <f aca="false">IF(MOD(ROW(),10),"",INDEX(AE$3:AE$600,ROW()/10))</f>
        <v>0</v>
      </c>
      <c r="AG330" s="228" t="n">
        <v>325</v>
      </c>
      <c r="AH330" s="229" t="n">
        <f aca="false">VALUE($AF330)</f>
        <v>0</v>
      </c>
      <c r="AI330" s="164" t="n">
        <v>327</v>
      </c>
      <c r="AJ330" s="165"/>
      <c r="AK330" s="227" t="n">
        <f aca="false">IF(MOD(ROW(),10),"",INDEX(AJ$3:AJ$600,ROW()/10))</f>
        <v>0</v>
      </c>
      <c r="AL330" s="228" t="n">
        <v>320</v>
      </c>
      <c r="AM330" s="229" t="n">
        <f aca="false">VALUE($AK330)</f>
        <v>0</v>
      </c>
      <c r="AN330" s="164" t="n">
        <v>327</v>
      </c>
      <c r="AO330" s="190"/>
      <c r="AP330" s="227" t="n">
        <f aca="false">IF(MOD(ROW(),10),"",INDEX(AO$3:AO$600,ROW()/10))</f>
        <v>0</v>
      </c>
      <c r="AQ330" s="181" t="n">
        <v>3.28</v>
      </c>
      <c r="AR330" s="229" t="n">
        <f aca="false">VALUE($AP330)</f>
        <v>0</v>
      </c>
      <c r="AS330" s="164" t="n">
        <v>3270</v>
      </c>
      <c r="AT330" s="165"/>
      <c r="AU330" s="227" t="n">
        <f aca="false">IF(MOD(ROW(),10),"",INDEX(AT$3:AT$600,ROW()/10))</f>
        <v>0</v>
      </c>
      <c r="AV330" s="181" t="n">
        <v>3.28</v>
      </c>
      <c r="AW330" s="229" t="n">
        <f aca="false">VALUE($AU330)</f>
        <v>0</v>
      </c>
      <c r="AY330" s="165"/>
      <c r="AZ330" s="180" t="n">
        <f aca="false">IF(MOD(ROW(),2),"",INDEX(AY$3:AY$600,ROW()/2))</f>
        <v>0</v>
      </c>
      <c r="BA330" s="181" t="n">
        <v>3.28</v>
      </c>
      <c r="BB330" s="182" t="n">
        <f aca="false">VALUE(AZ330)</f>
        <v>0</v>
      </c>
      <c r="BD330" s="165"/>
      <c r="BE330" s="180" t="n">
        <f aca="false">IF(MOD(ROW(),2),"",INDEX(BD$3:BD$600,ROW()/2))</f>
        <v>0</v>
      </c>
      <c r="BF330" s="181" t="n">
        <v>3.28</v>
      </c>
      <c r="BG330" s="182" t="n">
        <f aca="false">VALUE($BD331)</f>
        <v>0</v>
      </c>
    </row>
    <row r="331" customFormat="false" ht="13.5" hidden="false" customHeight="false" outlineLevel="0" collapsed="false">
      <c r="A331" s="208" t="n">
        <v>3.24</v>
      </c>
      <c r="B331" s="209" t="n">
        <v>2.33</v>
      </c>
      <c r="C331" s="213" t="n">
        <f aca="false">$C330+(($AM$20-$AM$10))/10</f>
        <v>-0.002</v>
      </c>
      <c r="D331" s="217" t="n">
        <f aca="false">$D330+(($AH$30-$AH$20))/10</f>
        <v>-0.000399999999999998</v>
      </c>
      <c r="E331" s="211" t="n">
        <f aca="false">$AC326</f>
        <v>0</v>
      </c>
      <c r="F331" s="212" t="n">
        <f aca="false">$F330+(($AR$20-$AR$10))/10</f>
        <v>-0.0088</v>
      </c>
      <c r="G331" s="218" t="n">
        <f aca="false">$G330+(($AW$20-$AW$10))/10</f>
        <v>-0.0148</v>
      </c>
      <c r="H331" s="250" t="n">
        <f aca="false">$BB326</f>
        <v>0</v>
      </c>
      <c r="I331" s="250" t="n">
        <f aca="false">$BG326</f>
        <v>0</v>
      </c>
      <c r="J331" s="165"/>
      <c r="S331" s="165"/>
      <c r="T331" s="165"/>
      <c r="U331" s="165"/>
      <c r="V331" s="165"/>
      <c r="W331" s="165"/>
      <c r="Y331" s="164" t="n">
        <v>328</v>
      </c>
      <c r="Z331" s="165"/>
      <c r="AA331" s="180" t="str">
        <f aca="false">IF(MOD(ROW(),2),"",INDEX($Z$3:$Z$600,ROW()/2))</f>
        <v/>
      </c>
      <c r="AB331" s="181" t="n">
        <v>3.29</v>
      </c>
      <c r="AC331" s="182" t="n">
        <f aca="false">VALUE($Z332)</f>
        <v>0</v>
      </c>
      <c r="AD331" s="164" t="n">
        <v>328</v>
      </c>
      <c r="AE331" s="191"/>
      <c r="AF331" s="227" t="str">
        <f aca="false">IF(MOD(ROW(),10),"",INDEX(AE$3:AE$600,ROW()/10))</f>
        <v/>
      </c>
      <c r="AG331" s="228" t="n">
        <v>326</v>
      </c>
      <c r="AH331" s="229" t="e">
        <f aca="false">VALUE($AF331)</f>
        <v>#VALUE!</v>
      </c>
      <c r="AI331" s="164" t="n">
        <v>328</v>
      </c>
      <c r="AJ331" s="165"/>
      <c r="AK331" s="227" t="str">
        <f aca="false">IF(MOD(ROW(),10),"",INDEX(AJ$3:AJ$600,ROW()/10))</f>
        <v/>
      </c>
      <c r="AL331" s="228" t="n">
        <v>321</v>
      </c>
      <c r="AM331" s="229" t="e">
        <f aca="false">VALUE($AK331)</f>
        <v>#VALUE!</v>
      </c>
      <c r="AN331" s="164" t="n">
        <v>328</v>
      </c>
      <c r="AO331" s="190"/>
      <c r="AP331" s="227" t="str">
        <f aca="false">IF(MOD(ROW(),10),"",INDEX(AO$3:AO$600,ROW()/10))</f>
        <v/>
      </c>
      <c r="AQ331" s="181" t="n">
        <v>3.29</v>
      </c>
      <c r="AR331" s="229" t="e">
        <f aca="false">VALUE($AP331)</f>
        <v>#VALUE!</v>
      </c>
      <c r="AS331" s="164" t="n">
        <v>3280</v>
      </c>
      <c r="AT331" s="165"/>
      <c r="AU331" s="227" t="str">
        <f aca="false">IF(MOD(ROW(),10),"",INDEX(AT$3:AT$600,ROW()/10))</f>
        <v/>
      </c>
      <c r="AV331" s="181" t="n">
        <v>3.29</v>
      </c>
      <c r="AW331" s="229" t="e">
        <f aca="false">VALUE($AU331)</f>
        <v>#VALUE!</v>
      </c>
      <c r="AY331" s="165"/>
      <c r="AZ331" s="180" t="str">
        <f aca="false">IF(MOD(ROW(),2),"",INDEX(AY$3:AY$600,ROW()/2))</f>
        <v/>
      </c>
      <c r="BA331" s="181" t="n">
        <v>3.29</v>
      </c>
      <c r="BB331" s="182" t="e">
        <f aca="false">VALUE(AZ331)</f>
        <v>#VALUE!</v>
      </c>
      <c r="BD331" s="165"/>
      <c r="BE331" s="180" t="str">
        <f aca="false">IF(MOD(ROW(),2),"",INDEX(BD$3:BD$600,ROW()/2))</f>
        <v/>
      </c>
      <c r="BF331" s="181" t="n">
        <v>3.29</v>
      </c>
      <c r="BG331" s="182" t="n">
        <f aca="false">VALUE($BD332)</f>
        <v>0</v>
      </c>
    </row>
    <row r="332" customFormat="false" ht="13.5" hidden="false" customHeight="false" outlineLevel="0" collapsed="false">
      <c r="A332" s="208" t="n">
        <v>3.25</v>
      </c>
      <c r="B332" s="209" t="n">
        <v>2.32</v>
      </c>
      <c r="C332" s="213" t="n">
        <f aca="false">$C331+(($AM$20-$AM$10))/10</f>
        <v>-0.0025</v>
      </c>
      <c r="D332" s="217" t="n">
        <f aca="false">$D331+(($AH$30-$AH$20))/10</f>
        <v>-0.000499999999999997</v>
      </c>
      <c r="E332" s="211" t="n">
        <f aca="false">$AC327</f>
        <v>0</v>
      </c>
      <c r="F332" s="212" t="n">
        <f aca="false">$F331+(($AR$20-$AR$10))/10</f>
        <v>-0.011</v>
      </c>
      <c r="G332" s="218" t="n">
        <f aca="false">$G331+(($AW$20-$AW$10))/10</f>
        <v>-0.0185</v>
      </c>
      <c r="H332" s="213" t="n">
        <f aca="false">$BB326+($BB328-$BB326)/2</f>
        <v>0</v>
      </c>
      <c r="I332" s="213" t="n">
        <f aca="false">$BG326+($BG328-$BG326)/2</f>
        <v>0</v>
      </c>
      <c r="J332" s="165"/>
      <c r="S332" s="165"/>
      <c r="T332" s="165"/>
      <c r="U332" s="165"/>
      <c r="V332" s="165"/>
      <c r="W332" s="165"/>
      <c r="Y332" s="164" t="n">
        <v>329</v>
      </c>
      <c r="Z332" s="165"/>
      <c r="AA332" s="180" t="n">
        <f aca="false">IF(MOD(ROW(),2),"",INDEX($Z$3:$Z$600,ROW()/2))</f>
        <v>0</v>
      </c>
      <c r="AB332" s="181" t="n">
        <v>3.3</v>
      </c>
      <c r="AC332" s="182" t="n">
        <f aca="false">VALUE($Z333)</f>
        <v>0</v>
      </c>
      <c r="AD332" s="164" t="n">
        <v>329</v>
      </c>
      <c r="AE332" s="191"/>
      <c r="AF332" s="227" t="str">
        <f aca="false">IF(MOD(ROW(),10),"",INDEX(AE$3:AE$600,ROW()/10))</f>
        <v/>
      </c>
      <c r="AG332" s="228" t="n">
        <v>327</v>
      </c>
      <c r="AH332" s="229" t="e">
        <f aca="false">VALUE($AF332)</f>
        <v>#VALUE!</v>
      </c>
      <c r="AI332" s="164" t="n">
        <v>329</v>
      </c>
      <c r="AJ332" s="165"/>
      <c r="AK332" s="227" t="str">
        <f aca="false">IF(MOD(ROW(),10),"",INDEX(AJ$3:AJ$600,ROW()/10))</f>
        <v/>
      </c>
      <c r="AL332" s="228" t="n">
        <v>322</v>
      </c>
      <c r="AM332" s="229" t="e">
        <f aca="false">VALUE($AK332)</f>
        <v>#VALUE!</v>
      </c>
      <c r="AN332" s="164" t="n">
        <v>329</v>
      </c>
      <c r="AO332" s="190"/>
      <c r="AP332" s="227" t="str">
        <f aca="false">IF(MOD(ROW(),10),"",INDEX(AO$3:AO$600,ROW()/10))</f>
        <v/>
      </c>
      <c r="AQ332" s="181" t="n">
        <v>3.3</v>
      </c>
      <c r="AR332" s="229" t="e">
        <f aca="false">VALUE($AP332)</f>
        <v>#VALUE!</v>
      </c>
      <c r="AS332" s="164" t="n">
        <v>3290</v>
      </c>
      <c r="AT332" s="165"/>
      <c r="AU332" s="227" t="str">
        <f aca="false">IF(MOD(ROW(),10),"",INDEX(AT$3:AT$600,ROW()/10))</f>
        <v/>
      </c>
      <c r="AV332" s="181" t="n">
        <v>3.3</v>
      </c>
      <c r="AW332" s="229" t="e">
        <f aca="false">VALUE($AU332)</f>
        <v>#VALUE!</v>
      </c>
      <c r="AY332" s="165"/>
      <c r="AZ332" s="180" t="n">
        <f aca="false">IF(MOD(ROW(),2),"",INDEX(AY$3:AY$600,ROW()/2))</f>
        <v>0</v>
      </c>
      <c r="BA332" s="181" t="n">
        <v>3.3</v>
      </c>
      <c r="BB332" s="182" t="n">
        <f aca="false">VALUE(AZ332)</f>
        <v>0</v>
      </c>
      <c r="BD332" s="165"/>
      <c r="BE332" s="180" t="n">
        <f aca="false">IF(MOD(ROW(),2),"",INDEX(BD$3:BD$600,ROW()/2))</f>
        <v>0</v>
      </c>
      <c r="BF332" s="181" t="n">
        <v>3.3</v>
      </c>
      <c r="BG332" s="182" t="n">
        <f aca="false">VALUE($BD333)</f>
        <v>0</v>
      </c>
    </row>
    <row r="333" customFormat="false" ht="13.5" hidden="false" customHeight="false" outlineLevel="0" collapsed="false">
      <c r="A333" s="208" t="n">
        <v>3.26</v>
      </c>
      <c r="B333" s="209" t="n">
        <v>2.31</v>
      </c>
      <c r="C333" s="213" t="n">
        <f aca="false">$C332+(($AM$20-$AM$10))/10</f>
        <v>-0.003</v>
      </c>
      <c r="D333" s="217" t="n">
        <f aca="false">$D332+(($AH$30-$AH$20))/10</f>
        <v>-0.000599999999999996</v>
      </c>
      <c r="E333" s="211" t="n">
        <f aca="false">$AC328</f>
        <v>0</v>
      </c>
      <c r="F333" s="212" t="n">
        <f aca="false">$F332+(($AR$20-$AR$10))/10</f>
        <v>-0.0132</v>
      </c>
      <c r="G333" s="218" t="n">
        <f aca="false">$G332+(($AW$20-$AW$10))/10</f>
        <v>-0.0222</v>
      </c>
      <c r="H333" s="213" t="n">
        <f aca="false">$BB328</f>
        <v>0</v>
      </c>
      <c r="I333" s="213" t="n">
        <f aca="false">$BG328</f>
        <v>0</v>
      </c>
      <c r="J333" s="165"/>
      <c r="S333" s="165"/>
      <c r="T333" s="165"/>
      <c r="U333" s="165"/>
      <c r="V333" s="165"/>
      <c r="W333" s="165"/>
      <c r="Y333" s="164" t="n">
        <v>330</v>
      </c>
      <c r="Z333" s="165"/>
      <c r="AA333" s="180" t="str">
        <f aca="false">IF(MOD(ROW(),2),"",INDEX($Z$3:$Z$600,ROW()/2))</f>
        <v/>
      </c>
      <c r="AB333" s="181" t="n">
        <v>3.31</v>
      </c>
      <c r="AC333" s="182" t="n">
        <f aca="false">VALUE($Z334)</f>
        <v>0</v>
      </c>
      <c r="AD333" s="164" t="n">
        <v>330</v>
      </c>
      <c r="AE333" s="191"/>
      <c r="AF333" s="227" t="str">
        <f aca="false">IF(MOD(ROW(),10),"",INDEX(AE$3:AE$600,ROW()/10))</f>
        <v/>
      </c>
      <c r="AG333" s="228" t="n">
        <v>328</v>
      </c>
      <c r="AH333" s="229" t="e">
        <f aca="false">VALUE($AF333)</f>
        <v>#VALUE!</v>
      </c>
      <c r="AI333" s="164" t="n">
        <v>330</v>
      </c>
      <c r="AJ333" s="165"/>
      <c r="AK333" s="227" t="str">
        <f aca="false">IF(MOD(ROW(),10),"",INDEX(AJ$3:AJ$600,ROW()/10))</f>
        <v/>
      </c>
      <c r="AL333" s="228" t="n">
        <v>323</v>
      </c>
      <c r="AM333" s="229" t="e">
        <f aca="false">VALUE($AK333)</f>
        <v>#VALUE!</v>
      </c>
      <c r="AN333" s="164" t="n">
        <v>330</v>
      </c>
      <c r="AO333" s="190"/>
      <c r="AP333" s="227" t="str">
        <f aca="false">IF(MOD(ROW(),10),"",INDEX(AO$3:AO$600,ROW()/10))</f>
        <v/>
      </c>
      <c r="AQ333" s="181" t="n">
        <v>3.31</v>
      </c>
      <c r="AR333" s="229" t="e">
        <f aca="false">VALUE($AP333)</f>
        <v>#VALUE!</v>
      </c>
      <c r="AS333" s="164" t="n">
        <v>3300</v>
      </c>
      <c r="AT333" s="165"/>
      <c r="AU333" s="227" t="str">
        <f aca="false">IF(MOD(ROW(),10),"",INDEX(AT$3:AT$600,ROW()/10))</f>
        <v/>
      </c>
      <c r="AV333" s="181" t="n">
        <v>3.31</v>
      </c>
      <c r="AW333" s="229" t="e">
        <f aca="false">VALUE($AU333)</f>
        <v>#VALUE!</v>
      </c>
      <c r="AY333" s="165"/>
      <c r="AZ333" s="180" t="str">
        <f aca="false">IF(MOD(ROW(),2),"",INDEX(AY$3:AY$600,ROW()/2))</f>
        <v/>
      </c>
      <c r="BA333" s="181" t="n">
        <v>3.31</v>
      </c>
      <c r="BB333" s="182" t="e">
        <f aca="false">VALUE(AZ333)</f>
        <v>#VALUE!</v>
      </c>
      <c r="BD333" s="165"/>
      <c r="BE333" s="180" t="str">
        <f aca="false">IF(MOD(ROW(),2),"",INDEX(BD$3:BD$600,ROW()/2))</f>
        <v/>
      </c>
      <c r="BF333" s="181" t="n">
        <v>3.31</v>
      </c>
      <c r="BG333" s="182" t="n">
        <f aca="false">VALUE($BD334)</f>
        <v>0</v>
      </c>
    </row>
    <row r="334" customFormat="false" ht="13.5" hidden="false" customHeight="false" outlineLevel="0" collapsed="false">
      <c r="A334" s="208" t="n">
        <v>3.27</v>
      </c>
      <c r="B334" s="209" t="n">
        <v>2.3</v>
      </c>
      <c r="C334" s="213" t="n">
        <f aca="false">$C333+(($AM$20-$AM$10))/10</f>
        <v>-0.0035</v>
      </c>
      <c r="D334" s="217" t="n">
        <f aca="false">$D333+(($AH$30-$AH$20))/10</f>
        <v>-0.000699999999999996</v>
      </c>
      <c r="E334" s="211" t="n">
        <f aca="false">$AC329</f>
        <v>0</v>
      </c>
      <c r="F334" s="212" t="n">
        <f aca="false">$F333+(($AR$20-$AR$10))/10</f>
        <v>-0.0154</v>
      </c>
      <c r="G334" s="218" t="n">
        <f aca="false">$G333+(($AW$20-$AW$10))/10</f>
        <v>-0.0259</v>
      </c>
      <c r="H334" s="213" t="n">
        <f aca="false">$BB328+($BB330-$BB328)/2</f>
        <v>0</v>
      </c>
      <c r="I334" s="213" t="n">
        <f aca="false">$BG328+($BG330-$BG328)/2</f>
        <v>0</v>
      </c>
      <c r="J334" s="165"/>
      <c r="S334" s="165"/>
      <c r="T334" s="165"/>
      <c r="U334" s="165"/>
      <c r="V334" s="165"/>
      <c r="W334" s="165"/>
      <c r="Y334" s="164" t="n">
        <v>331</v>
      </c>
      <c r="Z334" s="165"/>
      <c r="AA334" s="180" t="n">
        <f aca="false">IF(MOD(ROW(),2),"",INDEX($Z$3:$Z$600,ROW()/2))</f>
        <v>0</v>
      </c>
      <c r="AB334" s="181" t="n">
        <v>3.32</v>
      </c>
      <c r="AC334" s="182" t="n">
        <f aca="false">VALUE($Z335)</f>
        <v>0</v>
      </c>
      <c r="AD334" s="164" t="n">
        <v>331</v>
      </c>
      <c r="AE334" s="191"/>
      <c r="AF334" s="227" t="str">
        <f aca="false">IF(MOD(ROW(),10),"",INDEX(AE$3:AE$600,ROW()/10))</f>
        <v/>
      </c>
      <c r="AG334" s="228" t="n">
        <v>329</v>
      </c>
      <c r="AH334" s="229" t="e">
        <f aca="false">VALUE($AF334)</f>
        <v>#VALUE!</v>
      </c>
      <c r="AI334" s="164" t="n">
        <v>331</v>
      </c>
      <c r="AJ334" s="165"/>
      <c r="AK334" s="227" t="str">
        <f aca="false">IF(MOD(ROW(),10),"",INDEX(AJ$3:AJ$600,ROW()/10))</f>
        <v/>
      </c>
      <c r="AL334" s="228" t="n">
        <v>324</v>
      </c>
      <c r="AM334" s="229" t="e">
        <f aca="false">VALUE($AK334)</f>
        <v>#VALUE!</v>
      </c>
      <c r="AN334" s="164" t="n">
        <v>331</v>
      </c>
      <c r="AO334" s="190"/>
      <c r="AP334" s="227" t="str">
        <f aca="false">IF(MOD(ROW(),10),"",INDEX(AO$3:AO$600,ROW()/10))</f>
        <v/>
      </c>
      <c r="AQ334" s="181" t="n">
        <v>3.32</v>
      </c>
      <c r="AR334" s="229" t="e">
        <f aca="false">VALUE($AP334)</f>
        <v>#VALUE!</v>
      </c>
      <c r="AS334" s="164" t="n">
        <v>3310</v>
      </c>
      <c r="AT334" s="165"/>
      <c r="AU334" s="227" t="str">
        <f aca="false">IF(MOD(ROW(),10),"",INDEX(AT$3:AT$600,ROW()/10))</f>
        <v/>
      </c>
      <c r="AV334" s="181" t="n">
        <v>3.32</v>
      </c>
      <c r="AW334" s="229" t="e">
        <f aca="false">VALUE($AU334)</f>
        <v>#VALUE!</v>
      </c>
      <c r="AY334" s="165"/>
      <c r="AZ334" s="180" t="n">
        <f aca="false">IF(MOD(ROW(),2),"",INDEX(AY$3:AY$600,ROW()/2))</f>
        <v>0</v>
      </c>
      <c r="BA334" s="181" t="n">
        <v>3.32</v>
      </c>
      <c r="BB334" s="182" t="n">
        <f aca="false">VALUE(AZ334)</f>
        <v>0</v>
      </c>
      <c r="BD334" s="165"/>
      <c r="BE334" s="180" t="n">
        <f aca="false">IF(MOD(ROW(),2),"",INDEX(BD$3:BD$600,ROW()/2))</f>
        <v>0</v>
      </c>
      <c r="BF334" s="181" t="n">
        <v>3.32</v>
      </c>
      <c r="BG334" s="182" t="n">
        <f aca="false">VALUE($BD335)</f>
        <v>0</v>
      </c>
    </row>
    <row r="335" customFormat="false" ht="13.5" hidden="false" customHeight="false" outlineLevel="0" collapsed="false">
      <c r="A335" s="208" t="n">
        <v>3.28</v>
      </c>
      <c r="B335" s="209" t="n">
        <v>2.29</v>
      </c>
      <c r="C335" s="213" t="n">
        <f aca="false">$C334+(($AM$20-$AM$10))/10</f>
        <v>-0.004</v>
      </c>
      <c r="D335" s="217" t="n">
        <f aca="false">$D334+(($AH$30-$AH$20))/10</f>
        <v>-0.000799999999999995</v>
      </c>
      <c r="E335" s="211" t="n">
        <f aca="false">$AC330</f>
        <v>0</v>
      </c>
      <c r="F335" s="212" t="n">
        <f aca="false">$F334+(($AR$20-$AR$10))/10</f>
        <v>-0.0176</v>
      </c>
      <c r="G335" s="218" t="n">
        <f aca="false">$G334+(($AW$20-$AW$10))/10</f>
        <v>-0.0296</v>
      </c>
      <c r="H335" s="250" t="n">
        <f aca="false">$BB330</f>
        <v>0</v>
      </c>
      <c r="I335" s="250" t="n">
        <f aca="false">$BG330</f>
        <v>0</v>
      </c>
      <c r="J335" s="165"/>
      <c r="S335" s="165"/>
      <c r="T335" s="165"/>
      <c r="U335" s="165"/>
      <c r="V335" s="165"/>
      <c r="W335" s="165"/>
      <c r="Y335" s="164" t="n">
        <v>332</v>
      </c>
      <c r="Z335" s="165"/>
      <c r="AA335" s="180" t="str">
        <f aca="false">IF(MOD(ROW(),2),"",INDEX($Z$3:$Z$600,ROW()/2))</f>
        <v/>
      </c>
      <c r="AB335" s="181" t="n">
        <v>3.33</v>
      </c>
      <c r="AC335" s="182" t="n">
        <f aca="false">VALUE($Z336)</f>
        <v>0</v>
      </c>
      <c r="AD335" s="164" t="n">
        <v>332</v>
      </c>
      <c r="AE335" s="191"/>
      <c r="AF335" s="227" t="str">
        <f aca="false">IF(MOD(ROW(),10),"",INDEX(AE$3:AE$600,ROW()/10))</f>
        <v/>
      </c>
      <c r="AG335" s="228" t="n">
        <v>330</v>
      </c>
      <c r="AH335" s="229" t="e">
        <f aca="false">VALUE($AF335)</f>
        <v>#VALUE!</v>
      </c>
      <c r="AI335" s="164" t="n">
        <v>332</v>
      </c>
      <c r="AJ335" s="165"/>
      <c r="AK335" s="227" t="str">
        <f aca="false">IF(MOD(ROW(),10),"",INDEX(AJ$3:AJ$600,ROW()/10))</f>
        <v/>
      </c>
      <c r="AL335" s="228" t="n">
        <v>325</v>
      </c>
      <c r="AM335" s="229" t="e">
        <f aca="false">VALUE($AK335)</f>
        <v>#VALUE!</v>
      </c>
      <c r="AN335" s="164" t="n">
        <v>332</v>
      </c>
      <c r="AO335" s="190"/>
      <c r="AP335" s="227" t="str">
        <f aca="false">IF(MOD(ROW(),10),"",INDEX(AO$3:AO$600,ROW()/10))</f>
        <v/>
      </c>
      <c r="AQ335" s="181" t="n">
        <v>3.33</v>
      </c>
      <c r="AR335" s="229" t="e">
        <f aca="false">VALUE($AP335)</f>
        <v>#VALUE!</v>
      </c>
      <c r="AS335" s="164" t="n">
        <v>3320</v>
      </c>
      <c r="AT335" s="165"/>
      <c r="AU335" s="227" t="str">
        <f aca="false">IF(MOD(ROW(),10),"",INDEX(AT$3:AT$600,ROW()/10))</f>
        <v/>
      </c>
      <c r="AV335" s="181" t="n">
        <v>3.33</v>
      </c>
      <c r="AW335" s="229" t="e">
        <f aca="false">VALUE($AU335)</f>
        <v>#VALUE!</v>
      </c>
      <c r="AY335" s="165"/>
      <c r="AZ335" s="180" t="str">
        <f aca="false">IF(MOD(ROW(),2),"",INDEX(AY$3:AY$600,ROW()/2))</f>
        <v/>
      </c>
      <c r="BA335" s="181" t="n">
        <v>3.33</v>
      </c>
      <c r="BB335" s="182" t="e">
        <f aca="false">VALUE(AZ335)</f>
        <v>#VALUE!</v>
      </c>
      <c r="BD335" s="165"/>
      <c r="BE335" s="180" t="str">
        <f aca="false">IF(MOD(ROW(),2),"",INDEX(BD$3:BD$600,ROW()/2))</f>
        <v/>
      </c>
      <c r="BF335" s="181" t="n">
        <v>3.33</v>
      </c>
      <c r="BG335" s="182" t="n">
        <f aca="false">VALUE($BD336)</f>
        <v>0</v>
      </c>
    </row>
    <row r="336" customFormat="false" ht="13.5" hidden="false" customHeight="false" outlineLevel="0" collapsed="false">
      <c r="A336" s="208" t="n">
        <v>3.29</v>
      </c>
      <c r="B336" s="209" t="n">
        <v>2.28</v>
      </c>
      <c r="C336" s="213" t="n">
        <f aca="false">$C335+(($AM$20-$AM$10))/10</f>
        <v>-0.0045</v>
      </c>
      <c r="D336" s="217" t="n">
        <f aca="false">$D335+(($AH$30-$AH$20))/10</f>
        <v>-0.000899999999999995</v>
      </c>
      <c r="E336" s="211" t="n">
        <f aca="false">$AC331</f>
        <v>0</v>
      </c>
      <c r="F336" s="212" t="n">
        <f aca="false">$F335+(($AR$20-$AR$10))/10</f>
        <v>-0.0198</v>
      </c>
      <c r="G336" s="218" t="n">
        <f aca="false">$G335+(($AW$20-$AW$10))/10</f>
        <v>-0.0333</v>
      </c>
      <c r="H336" s="213" t="n">
        <f aca="false">$BB330+($BB332-$BB330)/2</f>
        <v>0</v>
      </c>
      <c r="I336" s="213" t="n">
        <f aca="false">$BG330+($BG332-$BG330)/2</f>
        <v>0</v>
      </c>
      <c r="J336" s="165"/>
      <c r="S336" s="165"/>
      <c r="T336" s="165"/>
      <c r="U336" s="165"/>
      <c r="V336" s="165"/>
      <c r="W336" s="165"/>
      <c r="Y336" s="164" t="n">
        <v>333</v>
      </c>
      <c r="Z336" s="165"/>
      <c r="AA336" s="180" t="n">
        <f aca="false">IF(MOD(ROW(),2),"",INDEX($Z$3:$Z$600,ROW()/2))</f>
        <v>0</v>
      </c>
      <c r="AB336" s="181" t="n">
        <v>3.34</v>
      </c>
      <c r="AC336" s="182" t="n">
        <f aca="false">VALUE($Z337)</f>
        <v>0</v>
      </c>
      <c r="AD336" s="164" t="n">
        <v>333</v>
      </c>
      <c r="AE336" s="191"/>
      <c r="AF336" s="227" t="str">
        <f aca="false">IF(MOD(ROW(),10),"",INDEX(AE$3:AE$600,ROW()/10))</f>
        <v/>
      </c>
      <c r="AG336" s="228" t="n">
        <v>331</v>
      </c>
      <c r="AH336" s="229" t="e">
        <f aca="false">VALUE($AF336)</f>
        <v>#VALUE!</v>
      </c>
      <c r="AI336" s="164" t="n">
        <v>333</v>
      </c>
      <c r="AJ336" s="165"/>
      <c r="AK336" s="227" t="str">
        <f aca="false">IF(MOD(ROW(),10),"",INDEX(AJ$3:AJ$600,ROW()/10))</f>
        <v/>
      </c>
      <c r="AL336" s="228" t="n">
        <v>326</v>
      </c>
      <c r="AM336" s="229" t="e">
        <f aca="false">VALUE($AK336)</f>
        <v>#VALUE!</v>
      </c>
      <c r="AN336" s="164" t="n">
        <v>333</v>
      </c>
      <c r="AO336" s="190"/>
      <c r="AP336" s="227" t="str">
        <f aca="false">IF(MOD(ROW(),10),"",INDEX(AO$3:AO$600,ROW()/10))</f>
        <v/>
      </c>
      <c r="AQ336" s="181" t="n">
        <v>3.34</v>
      </c>
      <c r="AR336" s="229" t="e">
        <f aca="false">VALUE($AP336)</f>
        <v>#VALUE!</v>
      </c>
      <c r="AS336" s="164" t="n">
        <v>3330</v>
      </c>
      <c r="AT336" s="165"/>
      <c r="AU336" s="227" t="str">
        <f aca="false">IF(MOD(ROW(),10),"",INDEX(AT$3:AT$600,ROW()/10))</f>
        <v/>
      </c>
      <c r="AV336" s="181" t="n">
        <v>3.34</v>
      </c>
      <c r="AW336" s="229" t="e">
        <f aca="false">VALUE($AU336)</f>
        <v>#VALUE!</v>
      </c>
      <c r="AY336" s="165"/>
      <c r="AZ336" s="180" t="n">
        <f aca="false">IF(MOD(ROW(),2),"",INDEX(AY$3:AY$600,ROW()/2))</f>
        <v>0</v>
      </c>
      <c r="BA336" s="181" t="n">
        <v>3.34</v>
      </c>
      <c r="BB336" s="182" t="n">
        <f aca="false">VALUE(AZ336)</f>
        <v>0</v>
      </c>
      <c r="BD336" s="165"/>
      <c r="BE336" s="180" t="n">
        <f aca="false">IF(MOD(ROW(),2),"",INDEX(BD$3:BD$600,ROW()/2))</f>
        <v>0</v>
      </c>
      <c r="BF336" s="181" t="n">
        <v>3.34</v>
      </c>
      <c r="BG336" s="182" t="n">
        <f aca="false">VALUE($BD337)</f>
        <v>0</v>
      </c>
    </row>
    <row r="337" customFormat="false" ht="13.5" hidden="false" customHeight="false" outlineLevel="0" collapsed="false">
      <c r="A337" s="208" t="n">
        <v>3.3</v>
      </c>
      <c r="B337" s="209" t="n">
        <v>2.27</v>
      </c>
      <c r="C337" s="213" t="n">
        <f aca="false">$AM340</f>
        <v>0</v>
      </c>
      <c r="D337" s="241" t="n">
        <f aca="false">$AH340</f>
        <v>0</v>
      </c>
      <c r="E337" s="211" t="n">
        <f aca="false">$AC332</f>
        <v>0</v>
      </c>
      <c r="F337" s="212" t="n">
        <f aca="false">$AR340</f>
        <v>0</v>
      </c>
      <c r="G337" s="218" t="n">
        <f aca="false">$AW340</f>
        <v>0</v>
      </c>
      <c r="H337" s="213" t="n">
        <f aca="false">$BB332</f>
        <v>0</v>
      </c>
      <c r="I337" s="213" t="n">
        <f aca="false">$BG332</f>
        <v>0</v>
      </c>
      <c r="J337" s="165"/>
      <c r="P337" s="165"/>
      <c r="S337" s="165"/>
      <c r="T337" s="165"/>
      <c r="U337" s="165"/>
      <c r="V337" s="165"/>
      <c r="W337" s="165"/>
      <c r="Y337" s="164" t="n">
        <v>334</v>
      </c>
      <c r="Z337" s="165"/>
      <c r="AA337" s="180" t="str">
        <f aca="false">IF(MOD(ROW(),2),"",INDEX($Z$3:$Z$600,ROW()/2))</f>
        <v/>
      </c>
      <c r="AB337" s="181" t="n">
        <v>3.35</v>
      </c>
      <c r="AC337" s="182" t="n">
        <f aca="false">VALUE($Z338)</f>
        <v>0</v>
      </c>
      <c r="AD337" s="164" t="n">
        <v>334</v>
      </c>
      <c r="AE337" s="191"/>
      <c r="AF337" s="227" t="str">
        <f aca="false">IF(MOD(ROW(),10),"",INDEX(AE$3:AE$600,ROW()/10))</f>
        <v/>
      </c>
      <c r="AG337" s="228" t="n">
        <v>332</v>
      </c>
      <c r="AH337" s="229" t="e">
        <f aca="false">VALUE($AF337)</f>
        <v>#VALUE!</v>
      </c>
      <c r="AI337" s="164" t="n">
        <v>334</v>
      </c>
      <c r="AJ337" s="165"/>
      <c r="AK337" s="227" t="str">
        <f aca="false">IF(MOD(ROW(),10),"",INDEX(AJ$3:AJ$600,ROW()/10))</f>
        <v/>
      </c>
      <c r="AL337" s="228" t="n">
        <v>327</v>
      </c>
      <c r="AM337" s="229" t="e">
        <f aca="false">VALUE($AK337)</f>
        <v>#VALUE!</v>
      </c>
      <c r="AN337" s="164" t="n">
        <v>334</v>
      </c>
      <c r="AO337" s="190"/>
      <c r="AP337" s="227" t="str">
        <f aca="false">IF(MOD(ROW(),10),"",INDEX(AO$3:AO$600,ROW()/10))</f>
        <v/>
      </c>
      <c r="AQ337" s="181" t="n">
        <v>3.35</v>
      </c>
      <c r="AR337" s="229" t="e">
        <f aca="false">VALUE($AP337)</f>
        <v>#VALUE!</v>
      </c>
      <c r="AS337" s="164" t="n">
        <v>3340</v>
      </c>
      <c r="AT337" s="165"/>
      <c r="AU337" s="227" t="str">
        <f aca="false">IF(MOD(ROW(),10),"",INDEX(AT$3:AT$600,ROW()/10))</f>
        <v/>
      </c>
      <c r="AV337" s="181" t="n">
        <v>3.35</v>
      </c>
      <c r="AW337" s="229" t="e">
        <f aca="false">VALUE($AU337)</f>
        <v>#VALUE!</v>
      </c>
      <c r="AY337" s="165"/>
      <c r="AZ337" s="180" t="str">
        <f aca="false">IF(MOD(ROW(),2),"",INDEX(AY$3:AY$600,ROW()/2))</f>
        <v/>
      </c>
      <c r="BA337" s="181" t="n">
        <v>3.35</v>
      </c>
      <c r="BB337" s="182" t="e">
        <f aca="false">VALUE(AZ337)</f>
        <v>#VALUE!</v>
      </c>
      <c r="BD337" s="165"/>
      <c r="BE337" s="180" t="str">
        <f aca="false">IF(MOD(ROW(),2),"",INDEX(BD$3:BD$600,ROW()/2))</f>
        <v/>
      </c>
      <c r="BF337" s="181" t="n">
        <v>3.35</v>
      </c>
      <c r="BG337" s="182" t="n">
        <f aca="false">VALUE($BD338)</f>
        <v>0</v>
      </c>
    </row>
    <row r="338" customFormat="false" ht="13.5" hidden="false" customHeight="false" outlineLevel="0" collapsed="false">
      <c r="A338" s="208" t="n">
        <v>3.31</v>
      </c>
      <c r="B338" s="209" t="n">
        <v>2.26</v>
      </c>
      <c r="C338" s="213" t="n">
        <f aca="false">$C337+(($AM$20-$AM$10))/10</f>
        <v>-0.0005</v>
      </c>
      <c r="D338" s="217" t="n">
        <f aca="false">$D337+(($AH$30-$AH$20))/10</f>
        <v>-9.99999999999994E-005</v>
      </c>
      <c r="E338" s="211" t="n">
        <f aca="false">$AC333</f>
        <v>0</v>
      </c>
      <c r="F338" s="212" t="n">
        <f aca="false">$F337+(($AR$20-$AR$10))/10</f>
        <v>-0.0022</v>
      </c>
      <c r="G338" s="218" t="n">
        <f aca="false">$G337+(($AW$20-$AW$10))/10</f>
        <v>-0.0037</v>
      </c>
      <c r="H338" s="213" t="n">
        <f aca="false">$BB332+($BB334-$BB332)/2</f>
        <v>0</v>
      </c>
      <c r="I338" s="213" t="n">
        <f aca="false">$BG332+($BG334-$BG332)/2</f>
        <v>0</v>
      </c>
      <c r="J338" s="165"/>
      <c r="P338" s="165"/>
      <c r="S338" s="165"/>
      <c r="T338" s="165"/>
      <c r="U338" s="165"/>
      <c r="V338" s="165"/>
      <c r="W338" s="165"/>
      <c r="Y338" s="164" t="n">
        <v>335</v>
      </c>
      <c r="Z338" s="165"/>
      <c r="AA338" s="180" t="n">
        <f aca="false">IF(MOD(ROW(),2),"",INDEX($Z$3:$Z$600,ROW()/2))</f>
        <v>0</v>
      </c>
      <c r="AB338" s="181" t="n">
        <v>3.36</v>
      </c>
      <c r="AC338" s="182" t="n">
        <f aca="false">VALUE($Z339)</f>
        <v>0</v>
      </c>
      <c r="AD338" s="164" t="n">
        <v>335</v>
      </c>
      <c r="AE338" s="191"/>
      <c r="AF338" s="227" t="str">
        <f aca="false">IF(MOD(ROW(),10),"",INDEX(AE$3:AE$600,ROW()/10))</f>
        <v/>
      </c>
      <c r="AG338" s="228" t="n">
        <v>333</v>
      </c>
      <c r="AH338" s="229" t="e">
        <f aca="false">VALUE($AF338)</f>
        <v>#VALUE!</v>
      </c>
      <c r="AI338" s="164" t="n">
        <v>335</v>
      </c>
      <c r="AJ338" s="165"/>
      <c r="AK338" s="227" t="str">
        <f aca="false">IF(MOD(ROW(),10),"",INDEX(AJ$3:AJ$600,ROW()/10))</f>
        <v/>
      </c>
      <c r="AL338" s="228" t="n">
        <v>328</v>
      </c>
      <c r="AM338" s="229" t="e">
        <f aca="false">VALUE($AK338)</f>
        <v>#VALUE!</v>
      </c>
      <c r="AN338" s="164" t="n">
        <v>335</v>
      </c>
      <c r="AO338" s="190"/>
      <c r="AP338" s="227" t="str">
        <f aca="false">IF(MOD(ROW(),10),"",INDEX(AO$3:AO$600,ROW()/10))</f>
        <v/>
      </c>
      <c r="AQ338" s="181" t="n">
        <v>3.36</v>
      </c>
      <c r="AR338" s="229" t="e">
        <f aca="false">VALUE($AP338)</f>
        <v>#VALUE!</v>
      </c>
      <c r="AS338" s="164" t="n">
        <v>3350</v>
      </c>
      <c r="AT338" s="165"/>
      <c r="AU338" s="227" t="str">
        <f aca="false">IF(MOD(ROW(),10),"",INDEX(AT$3:AT$600,ROW()/10))</f>
        <v/>
      </c>
      <c r="AV338" s="181" t="n">
        <v>3.36</v>
      </c>
      <c r="AW338" s="229" t="e">
        <f aca="false">VALUE($AU338)</f>
        <v>#VALUE!</v>
      </c>
      <c r="AY338" s="165"/>
      <c r="AZ338" s="180" t="n">
        <f aca="false">IF(MOD(ROW(),2),"",INDEX(AY$3:AY$600,ROW()/2))</f>
        <v>0</v>
      </c>
      <c r="BA338" s="181" t="n">
        <v>3.36</v>
      </c>
      <c r="BB338" s="182" t="n">
        <f aca="false">VALUE(AZ338)</f>
        <v>0</v>
      </c>
      <c r="BD338" s="165"/>
      <c r="BE338" s="180" t="n">
        <f aca="false">IF(MOD(ROW(),2),"",INDEX(BD$3:BD$600,ROW()/2))</f>
        <v>0</v>
      </c>
      <c r="BF338" s="181" t="n">
        <v>3.36</v>
      </c>
      <c r="BG338" s="182" t="n">
        <f aca="false">VALUE($BD339)</f>
        <v>0</v>
      </c>
    </row>
    <row r="339" customFormat="false" ht="13.5" hidden="false" customHeight="false" outlineLevel="0" collapsed="false">
      <c r="A339" s="208" t="n">
        <v>3.32</v>
      </c>
      <c r="B339" s="209" t="n">
        <v>2.25</v>
      </c>
      <c r="C339" s="213" t="n">
        <f aca="false">$C338+(($AM$20-$AM$10))/10</f>
        <v>-0.001</v>
      </c>
      <c r="D339" s="217" t="n">
        <f aca="false">$D338+(($AH$30-$AH$20))/10</f>
        <v>-0.000199999999999999</v>
      </c>
      <c r="E339" s="211" t="n">
        <f aca="false">$AC334</f>
        <v>0</v>
      </c>
      <c r="F339" s="212" t="n">
        <f aca="false">$F338+(($AR$20-$AR$10))/10</f>
        <v>-0.0044</v>
      </c>
      <c r="G339" s="218" t="n">
        <f aca="false">$G338+(($AW$20-$AW$10))/10</f>
        <v>-0.0074</v>
      </c>
      <c r="H339" s="250" t="n">
        <f aca="false">$BB334</f>
        <v>0</v>
      </c>
      <c r="I339" s="250" t="n">
        <f aca="false">$BG334</f>
        <v>0</v>
      </c>
      <c r="J339" s="165"/>
      <c r="P339" s="165"/>
      <c r="S339" s="165"/>
      <c r="T339" s="165"/>
      <c r="U339" s="165"/>
      <c r="V339" s="165"/>
      <c r="W339" s="165"/>
      <c r="Y339" s="164" t="n">
        <v>336</v>
      </c>
      <c r="Z339" s="165"/>
      <c r="AA339" s="180" t="str">
        <f aca="false">IF(MOD(ROW(),2),"",INDEX($Z$3:$Z$600,ROW()/2))</f>
        <v/>
      </c>
      <c r="AB339" s="181" t="n">
        <v>3.37</v>
      </c>
      <c r="AC339" s="182" t="n">
        <f aca="false">VALUE($Z340)</f>
        <v>0</v>
      </c>
      <c r="AD339" s="164" t="n">
        <v>336</v>
      </c>
      <c r="AE339" s="191"/>
      <c r="AF339" s="227" t="str">
        <f aca="false">IF(MOD(ROW(),10),"",INDEX(AE$3:AE$600,ROW()/10))</f>
        <v/>
      </c>
      <c r="AG339" s="228" t="n">
        <v>334</v>
      </c>
      <c r="AH339" s="229" t="e">
        <f aca="false">VALUE($AF339)</f>
        <v>#VALUE!</v>
      </c>
      <c r="AI339" s="164" t="n">
        <v>336</v>
      </c>
      <c r="AJ339" s="165"/>
      <c r="AK339" s="227" t="str">
        <f aca="false">IF(MOD(ROW(),10),"",INDEX(AJ$3:AJ$600,ROW()/10))</f>
        <v/>
      </c>
      <c r="AL339" s="228" t="n">
        <v>329</v>
      </c>
      <c r="AM339" s="229" t="e">
        <f aca="false">VALUE($AK339)</f>
        <v>#VALUE!</v>
      </c>
      <c r="AN339" s="164" t="n">
        <v>336</v>
      </c>
      <c r="AO339" s="190"/>
      <c r="AP339" s="227" t="str">
        <f aca="false">IF(MOD(ROW(),10),"",INDEX(AO$3:AO$600,ROW()/10))</f>
        <v/>
      </c>
      <c r="AQ339" s="181" t="n">
        <v>3.37</v>
      </c>
      <c r="AR339" s="229" t="e">
        <f aca="false">VALUE($AP339)</f>
        <v>#VALUE!</v>
      </c>
      <c r="AS339" s="164" t="n">
        <v>3360</v>
      </c>
      <c r="AT339" s="165"/>
      <c r="AU339" s="227" t="str">
        <f aca="false">IF(MOD(ROW(),10),"",INDEX(AT$3:AT$600,ROW()/10))</f>
        <v/>
      </c>
      <c r="AV339" s="181" t="n">
        <v>3.37</v>
      </c>
      <c r="AW339" s="229" t="e">
        <f aca="false">VALUE($AU339)</f>
        <v>#VALUE!</v>
      </c>
      <c r="AY339" s="165"/>
      <c r="AZ339" s="180" t="str">
        <f aca="false">IF(MOD(ROW(),2),"",INDEX(AY$3:AY$600,ROW()/2))</f>
        <v/>
      </c>
      <c r="BA339" s="181" t="n">
        <v>3.37</v>
      </c>
      <c r="BB339" s="182" t="e">
        <f aca="false">VALUE(AZ339)</f>
        <v>#VALUE!</v>
      </c>
      <c r="BD339" s="165"/>
      <c r="BE339" s="180" t="str">
        <f aca="false">IF(MOD(ROW(),2),"",INDEX(BD$3:BD$600,ROW()/2))</f>
        <v/>
      </c>
      <c r="BF339" s="181" t="n">
        <v>3.37</v>
      </c>
      <c r="BG339" s="182" t="n">
        <f aca="false">VALUE($BD340)</f>
        <v>0</v>
      </c>
    </row>
    <row r="340" customFormat="false" ht="13.5" hidden="false" customHeight="false" outlineLevel="0" collapsed="false">
      <c r="A340" s="208" t="n">
        <v>3.33</v>
      </c>
      <c r="B340" s="209" t="n">
        <v>2.24</v>
      </c>
      <c r="C340" s="213" t="n">
        <f aca="false">$C339+(($AM$20-$AM$10))/10</f>
        <v>-0.0015</v>
      </c>
      <c r="D340" s="217" t="n">
        <f aca="false">$D339+(($AH$30-$AH$20))/10</f>
        <v>-0.000299999999999998</v>
      </c>
      <c r="E340" s="211" t="n">
        <f aca="false">$AC335</f>
        <v>0</v>
      </c>
      <c r="F340" s="212" t="n">
        <f aca="false">$F339+(($AR$20-$AR$10))/10</f>
        <v>-0.0066</v>
      </c>
      <c r="G340" s="218" t="n">
        <f aca="false">$G339+(($AW$20-$AW$10))/10</f>
        <v>-0.0111</v>
      </c>
      <c r="H340" s="213" t="n">
        <f aca="false">$BB334+($BB336-$BB334)/2</f>
        <v>0</v>
      </c>
      <c r="I340" s="213" t="n">
        <f aca="false">$BG334+($BG336-$BG334)/2</f>
        <v>0</v>
      </c>
      <c r="J340" s="165"/>
      <c r="P340" s="165"/>
      <c r="S340" s="165"/>
      <c r="T340" s="165"/>
      <c r="U340" s="165"/>
      <c r="V340" s="165"/>
      <c r="W340" s="165"/>
      <c r="Y340" s="164" t="n">
        <v>337</v>
      </c>
      <c r="Z340" s="165"/>
      <c r="AA340" s="180" t="n">
        <f aca="false">IF(MOD(ROW(),2),"",INDEX($Z$3:$Z$600,ROW()/2))</f>
        <v>0</v>
      </c>
      <c r="AB340" s="181" t="n">
        <v>3.38</v>
      </c>
      <c r="AC340" s="182" t="n">
        <f aca="false">VALUE($Z341)</f>
        <v>0</v>
      </c>
      <c r="AD340" s="164" t="n">
        <v>337</v>
      </c>
      <c r="AE340" s="191"/>
      <c r="AF340" s="227" t="n">
        <f aca="false">IF(MOD(ROW(),10),"",INDEX(AE$3:AE$600,ROW()/10))</f>
        <v>0</v>
      </c>
      <c r="AG340" s="228" t="n">
        <v>335</v>
      </c>
      <c r="AH340" s="229" t="n">
        <f aca="false">VALUE($AF340)</f>
        <v>0</v>
      </c>
      <c r="AI340" s="164" t="n">
        <v>337</v>
      </c>
      <c r="AJ340" s="165"/>
      <c r="AK340" s="227" t="n">
        <f aca="false">IF(MOD(ROW(),10),"",INDEX(AJ$3:AJ$600,ROW()/10))</f>
        <v>0</v>
      </c>
      <c r="AL340" s="228" t="n">
        <v>330</v>
      </c>
      <c r="AM340" s="229" t="n">
        <f aca="false">VALUE($AK340)</f>
        <v>0</v>
      </c>
      <c r="AN340" s="164" t="n">
        <v>337</v>
      </c>
      <c r="AO340" s="190"/>
      <c r="AP340" s="227" t="n">
        <f aca="false">IF(MOD(ROW(),10),"",INDEX(AO$3:AO$600,ROW()/10))</f>
        <v>0</v>
      </c>
      <c r="AQ340" s="181" t="n">
        <v>3.38</v>
      </c>
      <c r="AR340" s="229" t="n">
        <f aca="false">VALUE($AP340)</f>
        <v>0</v>
      </c>
      <c r="AS340" s="164" t="n">
        <v>3370</v>
      </c>
      <c r="AT340" s="165"/>
      <c r="AU340" s="227" t="n">
        <f aca="false">IF(MOD(ROW(),10),"",INDEX(AT$3:AT$600,ROW()/10))</f>
        <v>0</v>
      </c>
      <c r="AV340" s="181" t="n">
        <v>3.38</v>
      </c>
      <c r="AW340" s="229" t="n">
        <f aca="false">VALUE($AU340)</f>
        <v>0</v>
      </c>
      <c r="AY340" s="165"/>
      <c r="AZ340" s="180" t="n">
        <f aca="false">IF(MOD(ROW(),2),"",INDEX(AY$3:AY$600,ROW()/2))</f>
        <v>0</v>
      </c>
      <c r="BA340" s="181" t="n">
        <v>3.38</v>
      </c>
      <c r="BB340" s="182" t="n">
        <f aca="false">VALUE(AZ340)</f>
        <v>0</v>
      </c>
      <c r="BD340" s="165"/>
      <c r="BE340" s="180" t="n">
        <f aca="false">IF(MOD(ROW(),2),"",INDEX(BD$3:BD$600,ROW()/2))</f>
        <v>0</v>
      </c>
      <c r="BF340" s="181" t="n">
        <v>3.38</v>
      </c>
      <c r="BG340" s="182" t="n">
        <f aca="false">VALUE($BD341)</f>
        <v>0</v>
      </c>
    </row>
    <row r="341" customFormat="false" ht="13.5" hidden="false" customHeight="false" outlineLevel="0" collapsed="false">
      <c r="A341" s="208" t="n">
        <v>3.34</v>
      </c>
      <c r="B341" s="209" t="n">
        <v>2.23</v>
      </c>
      <c r="C341" s="213" t="n">
        <f aca="false">$C340+(($AM$20-$AM$10))/10</f>
        <v>-0.002</v>
      </c>
      <c r="D341" s="217" t="n">
        <f aca="false">$D340+(($AH$30-$AH$20))/10</f>
        <v>-0.000399999999999998</v>
      </c>
      <c r="E341" s="211" t="n">
        <f aca="false">$AC336</f>
        <v>0</v>
      </c>
      <c r="F341" s="212" t="n">
        <f aca="false">$F340+(($AR$20-$AR$10))/10</f>
        <v>-0.0088</v>
      </c>
      <c r="G341" s="218" t="n">
        <f aca="false">$G340+(($AW$20-$AW$10))/10</f>
        <v>-0.0148</v>
      </c>
      <c r="H341" s="213" t="n">
        <f aca="false">$BB336</f>
        <v>0</v>
      </c>
      <c r="I341" s="213" t="n">
        <f aca="false">$BG336</f>
        <v>0</v>
      </c>
      <c r="J341" s="165"/>
      <c r="P341" s="165"/>
      <c r="S341" s="165"/>
      <c r="T341" s="165"/>
      <c r="U341" s="165"/>
      <c r="V341" s="165"/>
      <c r="W341" s="165"/>
      <c r="Y341" s="164" t="n">
        <v>338</v>
      </c>
      <c r="AA341" s="180" t="str">
        <f aca="false">IF(MOD(ROW(),2),"",INDEX($Z$3:$Z$600,ROW()/2))</f>
        <v/>
      </c>
      <c r="AB341" s="181" t="n">
        <v>3.39</v>
      </c>
      <c r="AC341" s="182" t="n">
        <f aca="false">VALUE($Z342)</f>
        <v>0</v>
      </c>
      <c r="AD341" s="164" t="n">
        <v>338</v>
      </c>
      <c r="AE341" s="191"/>
      <c r="AF341" s="227" t="str">
        <f aca="false">IF(MOD(ROW(),10),"",INDEX(AE$3:AE$600,ROW()/10))</f>
        <v/>
      </c>
      <c r="AG341" s="228" t="n">
        <v>336</v>
      </c>
      <c r="AH341" s="229" t="e">
        <f aca="false">VALUE($AF341)</f>
        <v>#VALUE!</v>
      </c>
      <c r="AI341" s="164" t="n">
        <v>338</v>
      </c>
      <c r="AK341" s="227" t="str">
        <f aca="false">IF(MOD(ROW(),10),"",INDEX(AJ$3:AJ$600,ROW()/10))</f>
        <v/>
      </c>
      <c r="AL341" s="228" t="n">
        <v>331</v>
      </c>
      <c r="AM341" s="229" t="e">
        <f aca="false">VALUE($AK341)</f>
        <v>#VALUE!</v>
      </c>
      <c r="AN341" s="164" t="n">
        <v>338</v>
      </c>
      <c r="AO341" s="190"/>
      <c r="AP341" s="227" t="str">
        <f aca="false">IF(MOD(ROW(),10),"",INDEX(AO$3:AO$600,ROW()/10))</f>
        <v/>
      </c>
      <c r="AQ341" s="181" t="n">
        <v>3.39</v>
      </c>
      <c r="AR341" s="229" t="e">
        <f aca="false">VALUE($AP341)</f>
        <v>#VALUE!</v>
      </c>
      <c r="AS341" s="164" t="n">
        <v>3380</v>
      </c>
      <c r="AU341" s="227" t="str">
        <f aca="false">IF(MOD(ROW(),10),"",INDEX(AT$3:AT$600,ROW()/10))</f>
        <v/>
      </c>
      <c r="AV341" s="181" t="n">
        <v>3.39</v>
      </c>
      <c r="AW341" s="229" t="e">
        <f aca="false">VALUE($AU341)</f>
        <v>#VALUE!</v>
      </c>
      <c r="AZ341" s="180" t="str">
        <f aca="false">IF(MOD(ROW(),2),"",INDEX(AY$3:AY$600,ROW()/2))</f>
        <v/>
      </c>
      <c r="BA341" s="181" t="n">
        <v>3.39</v>
      </c>
      <c r="BB341" s="182" t="e">
        <f aca="false">VALUE(AZ341)</f>
        <v>#VALUE!</v>
      </c>
      <c r="BE341" s="180" t="str">
        <f aca="false">IF(MOD(ROW(),2),"",INDEX(BD$3:BD$600,ROW()/2))</f>
        <v/>
      </c>
      <c r="BF341" s="181" t="n">
        <v>3.39</v>
      </c>
      <c r="BG341" s="182" t="n">
        <f aca="false">VALUE($BD342)</f>
        <v>0</v>
      </c>
    </row>
    <row r="342" customFormat="false" ht="13.5" hidden="false" customHeight="false" outlineLevel="0" collapsed="false">
      <c r="A342" s="208" t="n">
        <v>3.35</v>
      </c>
      <c r="B342" s="209" t="n">
        <v>2.22</v>
      </c>
      <c r="C342" s="213" t="n">
        <f aca="false">$C341+(($AM$20-$AM$10))/10</f>
        <v>-0.0025</v>
      </c>
      <c r="D342" s="217" t="n">
        <f aca="false">$D341+(($AH$30-$AH$20))/10</f>
        <v>-0.000499999999999997</v>
      </c>
      <c r="E342" s="211" t="n">
        <f aca="false">$AC337</f>
        <v>0</v>
      </c>
      <c r="F342" s="212" t="n">
        <f aca="false">$F341+(($AR$20-$AR$10))/10</f>
        <v>-0.011</v>
      </c>
      <c r="G342" s="218" t="n">
        <f aca="false">$G341+(($AW$20-$AW$10))/10</f>
        <v>-0.0185</v>
      </c>
      <c r="H342" s="213" t="n">
        <f aca="false">$BB336+($BB338-$BB336)/2</f>
        <v>0</v>
      </c>
      <c r="I342" s="213" t="n">
        <f aca="false">$BG336+($BG338-$BG336)/2</f>
        <v>0</v>
      </c>
      <c r="J342" s="165"/>
      <c r="P342" s="165"/>
      <c r="S342" s="165"/>
      <c r="T342" s="165"/>
      <c r="U342" s="165"/>
      <c r="V342" s="165"/>
      <c r="W342" s="165"/>
      <c r="Y342" s="164" t="n">
        <v>339</v>
      </c>
      <c r="AA342" s="180" t="n">
        <f aca="false">IF(MOD(ROW(),2),"",INDEX($Z$3:$Z$600,ROW()/2))</f>
        <v>0</v>
      </c>
      <c r="AB342" s="181" t="n">
        <v>3.4</v>
      </c>
      <c r="AC342" s="182" t="n">
        <f aca="false">VALUE($Z343)</f>
        <v>0</v>
      </c>
      <c r="AD342" s="164" t="n">
        <v>339</v>
      </c>
      <c r="AE342" s="191"/>
      <c r="AF342" s="227" t="str">
        <f aca="false">IF(MOD(ROW(),10),"",INDEX(AE$3:AE$600,ROW()/10))</f>
        <v/>
      </c>
      <c r="AG342" s="228" t="n">
        <v>337</v>
      </c>
      <c r="AH342" s="229" t="e">
        <f aca="false">VALUE($AF342)</f>
        <v>#VALUE!</v>
      </c>
      <c r="AI342" s="164" t="n">
        <v>339</v>
      </c>
      <c r="AK342" s="227" t="str">
        <f aca="false">IF(MOD(ROW(),10),"",INDEX(AJ$3:AJ$600,ROW()/10))</f>
        <v/>
      </c>
      <c r="AL342" s="228" t="n">
        <v>332</v>
      </c>
      <c r="AM342" s="229" t="e">
        <f aca="false">VALUE($AK342)</f>
        <v>#VALUE!</v>
      </c>
      <c r="AN342" s="164" t="n">
        <v>339</v>
      </c>
      <c r="AO342" s="190"/>
      <c r="AP342" s="227" t="str">
        <f aca="false">IF(MOD(ROW(),10),"",INDEX(AO$3:AO$600,ROW()/10))</f>
        <v/>
      </c>
      <c r="AQ342" s="181" t="n">
        <v>3.4</v>
      </c>
      <c r="AR342" s="229" t="e">
        <f aca="false">VALUE($AP342)</f>
        <v>#VALUE!</v>
      </c>
      <c r="AS342" s="164" t="n">
        <v>3390</v>
      </c>
      <c r="AU342" s="227" t="str">
        <f aca="false">IF(MOD(ROW(),10),"",INDEX(AT$3:AT$600,ROW()/10))</f>
        <v/>
      </c>
      <c r="AV342" s="181" t="n">
        <v>3.4</v>
      </c>
      <c r="AW342" s="229" t="e">
        <f aca="false">VALUE($AU342)</f>
        <v>#VALUE!</v>
      </c>
      <c r="AZ342" s="180" t="n">
        <f aca="false">IF(MOD(ROW(),2),"",INDEX(AY$3:AY$600,ROW()/2))</f>
        <v>0</v>
      </c>
      <c r="BA342" s="181" t="n">
        <v>3.4</v>
      </c>
      <c r="BB342" s="182" t="n">
        <f aca="false">VALUE(AZ342)</f>
        <v>0</v>
      </c>
      <c r="BE342" s="180" t="n">
        <f aca="false">IF(MOD(ROW(),2),"",INDEX(BD$3:BD$600,ROW()/2))</f>
        <v>0</v>
      </c>
      <c r="BF342" s="181" t="n">
        <v>3.4</v>
      </c>
      <c r="BG342" s="182" t="n">
        <f aca="false">VALUE($BD343)</f>
        <v>0</v>
      </c>
    </row>
    <row r="343" customFormat="false" ht="13.5" hidden="false" customHeight="false" outlineLevel="0" collapsed="false">
      <c r="A343" s="208" t="n">
        <v>3.36</v>
      </c>
      <c r="B343" s="209" t="n">
        <v>2.21</v>
      </c>
      <c r="C343" s="213" t="n">
        <f aca="false">$C342+(($AM$20-$AM$10))/10</f>
        <v>-0.003</v>
      </c>
      <c r="D343" s="217" t="n">
        <f aca="false">$D342+(($AH$30-$AH$20))/10</f>
        <v>-0.000599999999999996</v>
      </c>
      <c r="E343" s="211" t="n">
        <f aca="false">$AC338</f>
        <v>0</v>
      </c>
      <c r="F343" s="212" t="n">
        <f aca="false">$F342+(($AR$20-$AR$10))/10</f>
        <v>-0.0132</v>
      </c>
      <c r="G343" s="218" t="n">
        <f aca="false">$G342+(($AW$20-$AW$10))/10</f>
        <v>-0.0222</v>
      </c>
      <c r="H343" s="250" t="n">
        <f aca="false">$BB338</f>
        <v>0</v>
      </c>
      <c r="I343" s="250" t="n">
        <f aca="false">$BG338</f>
        <v>0</v>
      </c>
      <c r="J343" s="165"/>
      <c r="P343" s="165"/>
      <c r="S343" s="165"/>
      <c r="T343" s="165"/>
      <c r="U343" s="165"/>
      <c r="V343" s="165"/>
      <c r="W343" s="165"/>
      <c r="Y343" s="164" t="n">
        <v>340</v>
      </c>
      <c r="AA343" s="180" t="str">
        <f aca="false">IF(MOD(ROW(),2),"",INDEX($Z$3:$Z$600,ROW()/2))</f>
        <v/>
      </c>
      <c r="AB343" s="181" t="n">
        <v>3.41</v>
      </c>
      <c r="AC343" s="182" t="n">
        <f aca="false">VALUE($Z344)</f>
        <v>0</v>
      </c>
      <c r="AD343" s="164" t="n">
        <v>340</v>
      </c>
      <c r="AE343" s="191"/>
      <c r="AF343" s="227" t="str">
        <f aca="false">IF(MOD(ROW(),10),"",INDEX(AE$3:AE$600,ROW()/10))</f>
        <v/>
      </c>
      <c r="AG343" s="228" t="n">
        <v>338</v>
      </c>
      <c r="AH343" s="229" t="e">
        <f aca="false">VALUE($AF343)</f>
        <v>#VALUE!</v>
      </c>
      <c r="AI343" s="164" t="n">
        <v>340</v>
      </c>
      <c r="AK343" s="227" t="str">
        <f aca="false">IF(MOD(ROW(),10),"",INDEX(AJ$3:AJ$600,ROW()/10))</f>
        <v/>
      </c>
      <c r="AL343" s="228" t="n">
        <v>333</v>
      </c>
      <c r="AM343" s="229" t="e">
        <f aca="false">VALUE($AK343)</f>
        <v>#VALUE!</v>
      </c>
      <c r="AN343" s="164" t="n">
        <v>340</v>
      </c>
      <c r="AO343" s="190"/>
      <c r="AP343" s="227" t="str">
        <f aca="false">IF(MOD(ROW(),10),"",INDEX(AO$3:AO$600,ROW()/10))</f>
        <v/>
      </c>
      <c r="AQ343" s="181" t="n">
        <v>3.41</v>
      </c>
      <c r="AR343" s="229" t="e">
        <f aca="false">VALUE($AP343)</f>
        <v>#VALUE!</v>
      </c>
      <c r="AS343" s="164" t="n">
        <v>3400</v>
      </c>
      <c r="AU343" s="227" t="str">
        <f aca="false">IF(MOD(ROW(),10),"",INDEX(AT$3:AT$600,ROW()/10))</f>
        <v/>
      </c>
      <c r="AV343" s="181" t="n">
        <v>3.41</v>
      </c>
      <c r="AW343" s="229" t="e">
        <f aca="false">VALUE($AU343)</f>
        <v>#VALUE!</v>
      </c>
      <c r="AZ343" s="180" t="str">
        <f aca="false">IF(MOD(ROW(),2),"",INDEX(AY$3:AY$600,ROW()/2))</f>
        <v/>
      </c>
      <c r="BA343" s="181" t="n">
        <v>3.41</v>
      </c>
      <c r="BB343" s="182" t="e">
        <f aca="false">VALUE(AZ343)</f>
        <v>#VALUE!</v>
      </c>
      <c r="BE343" s="180" t="str">
        <f aca="false">IF(MOD(ROW(),2),"",INDEX(BD$3:BD$600,ROW()/2))</f>
        <v/>
      </c>
      <c r="BF343" s="181" t="n">
        <v>3.41</v>
      </c>
      <c r="BG343" s="182" t="n">
        <f aca="false">VALUE($BD344)</f>
        <v>0</v>
      </c>
    </row>
    <row r="344" customFormat="false" ht="13.5" hidden="false" customHeight="false" outlineLevel="0" collapsed="false">
      <c r="A344" s="208" t="n">
        <v>3.37</v>
      </c>
      <c r="B344" s="209" t="n">
        <v>2.2</v>
      </c>
      <c r="C344" s="213" t="n">
        <f aca="false">$C343+(($AM$20-$AM$10))/10</f>
        <v>-0.0035</v>
      </c>
      <c r="D344" s="217" t="n">
        <f aca="false">$D343+(($AH$30-$AH$20))/10</f>
        <v>-0.000699999999999996</v>
      </c>
      <c r="E344" s="211" t="n">
        <f aca="false">$AC339</f>
        <v>0</v>
      </c>
      <c r="F344" s="212" t="n">
        <f aca="false">$F343+(($AR$20-$AR$10))/10</f>
        <v>-0.0154</v>
      </c>
      <c r="G344" s="218" t="n">
        <f aca="false">$G343+(($AW$20-$AW$10))/10</f>
        <v>-0.0259</v>
      </c>
      <c r="H344" s="213" t="n">
        <f aca="false">$BB338+($BB340-$BB338)/2</f>
        <v>0</v>
      </c>
      <c r="I344" s="213" t="n">
        <f aca="false">$BG338+($BG340-$BG338)/2</f>
        <v>0</v>
      </c>
      <c r="J344" s="165"/>
      <c r="P344" s="165"/>
      <c r="S344" s="165"/>
      <c r="T344" s="165"/>
      <c r="U344" s="165"/>
      <c r="V344" s="165"/>
      <c r="W344" s="165"/>
      <c r="Y344" s="164" t="n">
        <v>341</v>
      </c>
      <c r="AA344" s="180" t="n">
        <f aca="false">IF(MOD(ROW(),2),"",INDEX($Z$3:$Z$600,ROW()/2))</f>
        <v>0</v>
      </c>
      <c r="AB344" s="181" t="n">
        <v>3.42</v>
      </c>
      <c r="AC344" s="182" t="n">
        <f aca="false">VALUE($Z345)</f>
        <v>0</v>
      </c>
      <c r="AD344" s="164" t="n">
        <v>341</v>
      </c>
      <c r="AE344" s="191"/>
      <c r="AF344" s="227" t="str">
        <f aca="false">IF(MOD(ROW(),10),"",INDEX(AE$3:AE$600,ROW()/10))</f>
        <v/>
      </c>
      <c r="AG344" s="228" t="n">
        <v>339</v>
      </c>
      <c r="AH344" s="229" t="e">
        <f aca="false">VALUE($AF344)</f>
        <v>#VALUE!</v>
      </c>
      <c r="AI344" s="164" t="n">
        <v>341</v>
      </c>
      <c r="AK344" s="227" t="str">
        <f aca="false">IF(MOD(ROW(),10),"",INDEX(AJ$3:AJ$600,ROW()/10))</f>
        <v/>
      </c>
      <c r="AL344" s="228" t="n">
        <v>334</v>
      </c>
      <c r="AM344" s="229" t="e">
        <f aca="false">VALUE($AF344)</f>
        <v>#VALUE!</v>
      </c>
      <c r="AN344" s="164" t="n">
        <v>341</v>
      </c>
      <c r="AO344" s="190"/>
      <c r="AP344" s="227" t="str">
        <f aca="false">IF(MOD(ROW(),10),"",INDEX(AO$3:AO$600,ROW()/10))</f>
        <v/>
      </c>
      <c r="AQ344" s="181" t="n">
        <v>3.42</v>
      </c>
      <c r="AR344" s="229" t="e">
        <f aca="false">VALUE($AP344)</f>
        <v>#VALUE!</v>
      </c>
      <c r="AS344" s="164" t="n">
        <v>3410</v>
      </c>
      <c r="AU344" s="227" t="str">
        <f aca="false">IF(MOD(ROW(),10),"",INDEX(AT$3:AT$600,ROW()/10))</f>
        <v/>
      </c>
      <c r="AV344" s="181" t="n">
        <v>3.42</v>
      </c>
      <c r="AW344" s="229" t="e">
        <f aca="false">VALUE($AU344)</f>
        <v>#VALUE!</v>
      </c>
      <c r="AZ344" s="180" t="n">
        <f aca="false">IF(MOD(ROW(),2),"",INDEX(AY$3:AY$600,ROW()/2))</f>
        <v>0</v>
      </c>
      <c r="BA344" s="181" t="n">
        <v>3.42</v>
      </c>
      <c r="BB344" s="182" t="n">
        <f aca="false">VALUE(AZ344)</f>
        <v>0</v>
      </c>
      <c r="BE344" s="180" t="n">
        <f aca="false">IF(MOD(ROW(),2),"",INDEX(BD$3:BD$600,ROW()/2))</f>
        <v>0</v>
      </c>
      <c r="BF344" s="181" t="n">
        <v>3.42</v>
      </c>
      <c r="BG344" s="182" t="n">
        <f aca="false">VALUE($BD345)</f>
        <v>0</v>
      </c>
    </row>
    <row r="345" customFormat="false" ht="13.5" hidden="false" customHeight="false" outlineLevel="0" collapsed="false">
      <c r="A345" s="208" t="n">
        <v>3.38</v>
      </c>
      <c r="B345" s="209" t="n">
        <v>2.19</v>
      </c>
      <c r="C345" s="213" t="n">
        <f aca="false">$C344+(($AM$20-$AM$10))/10</f>
        <v>-0.004</v>
      </c>
      <c r="D345" s="217" t="n">
        <f aca="false">$D344+(($AH$30-$AH$20))/10</f>
        <v>-0.000799999999999995</v>
      </c>
      <c r="E345" s="211" t="n">
        <f aca="false">$AC340</f>
        <v>0</v>
      </c>
      <c r="F345" s="212" t="n">
        <f aca="false">$F344+(($AR$20-$AR$10))/10</f>
        <v>-0.0176</v>
      </c>
      <c r="G345" s="218" t="n">
        <f aca="false">$G344+(($AW$20-$AW$10))/10</f>
        <v>-0.0296</v>
      </c>
      <c r="H345" s="213" t="n">
        <f aca="false">$BB340</f>
        <v>0</v>
      </c>
      <c r="I345" s="213" t="n">
        <f aca="false">$BG340</f>
        <v>0</v>
      </c>
      <c r="J345" s="165"/>
      <c r="P345" s="165"/>
      <c r="S345" s="165"/>
      <c r="T345" s="165"/>
      <c r="U345" s="165"/>
      <c r="V345" s="165"/>
      <c r="W345" s="165"/>
      <c r="Y345" s="164" t="n">
        <v>342</v>
      </c>
      <c r="AA345" s="180" t="str">
        <f aca="false">IF(MOD(ROW(),2),"",INDEX($Z$3:$Z$600,ROW()/2))</f>
        <v/>
      </c>
      <c r="AB345" s="181" t="n">
        <v>3.43</v>
      </c>
      <c r="AC345" s="182" t="n">
        <f aca="false">VALUE($Z346)</f>
        <v>0</v>
      </c>
      <c r="AD345" s="164" t="n">
        <v>342</v>
      </c>
      <c r="AE345" s="191"/>
      <c r="AF345" s="227" t="str">
        <f aca="false">IF(MOD(ROW(),10),"",INDEX(AE$3:AE$600,ROW()/10))</f>
        <v/>
      </c>
      <c r="AG345" s="228" t="n">
        <v>340</v>
      </c>
      <c r="AH345" s="229" t="e">
        <f aca="false">VALUE($AF345)</f>
        <v>#VALUE!</v>
      </c>
      <c r="AI345" s="164" t="n">
        <v>342</v>
      </c>
      <c r="AK345" s="227" t="str">
        <f aca="false">IF(MOD(ROW(),10),"",INDEX(AJ$3:AJ$600,ROW()/10))</f>
        <v/>
      </c>
      <c r="AL345" s="228" t="n">
        <v>335</v>
      </c>
      <c r="AM345" s="229" t="e">
        <f aca="false">VALUE($AF345)</f>
        <v>#VALUE!</v>
      </c>
      <c r="AN345" s="164" t="n">
        <v>342</v>
      </c>
      <c r="AO345" s="190"/>
      <c r="AP345" s="227" t="str">
        <f aca="false">IF(MOD(ROW(),10),"",INDEX(AO$3:AO$600,ROW()/10))</f>
        <v/>
      </c>
      <c r="AQ345" s="181" t="n">
        <v>3.43</v>
      </c>
      <c r="AR345" s="229" t="e">
        <f aca="false">VALUE($AP345)</f>
        <v>#VALUE!</v>
      </c>
      <c r="AS345" s="164" t="n">
        <v>3420</v>
      </c>
      <c r="AU345" s="227" t="str">
        <f aca="false">IF(MOD(ROW(),10),"",INDEX(AT$3:AT$600,ROW()/10))</f>
        <v/>
      </c>
      <c r="AV345" s="181" t="n">
        <v>3.43</v>
      </c>
      <c r="AW345" s="229" t="e">
        <f aca="false">VALUE($AU345)</f>
        <v>#VALUE!</v>
      </c>
      <c r="AZ345" s="180" t="str">
        <f aca="false">IF(MOD(ROW(),2),"",INDEX(AY$3:AY$600,ROW()/2))</f>
        <v/>
      </c>
      <c r="BA345" s="181" t="n">
        <v>3.43</v>
      </c>
      <c r="BB345" s="182" t="e">
        <f aca="false">VALUE(AZ345)</f>
        <v>#VALUE!</v>
      </c>
      <c r="BE345" s="180" t="str">
        <f aca="false">IF(MOD(ROW(),2),"",INDEX(BD$3:BD$600,ROW()/2))</f>
        <v/>
      </c>
      <c r="BF345" s="181" t="n">
        <v>3.43</v>
      </c>
      <c r="BG345" s="182" t="n">
        <f aca="false">VALUE($BD346)</f>
        <v>0</v>
      </c>
    </row>
    <row r="346" customFormat="false" ht="13.5" hidden="false" customHeight="false" outlineLevel="0" collapsed="false">
      <c r="A346" s="208" t="n">
        <v>3.39</v>
      </c>
      <c r="B346" s="209" t="n">
        <v>2.18</v>
      </c>
      <c r="C346" s="213" t="n">
        <f aca="false">$C345+(($AM$20-$AM$10))/10</f>
        <v>-0.0045</v>
      </c>
      <c r="D346" s="217" t="n">
        <f aca="false">$D345+(($AH$30-$AH$20))/10</f>
        <v>-0.000899999999999995</v>
      </c>
      <c r="E346" s="211" t="n">
        <f aca="false">$AC341</f>
        <v>0</v>
      </c>
      <c r="F346" s="212" t="n">
        <f aca="false">$F345+(($AR$20-$AR$10))/10</f>
        <v>-0.0198</v>
      </c>
      <c r="G346" s="218" t="n">
        <f aca="false">$G345+(($AW$20-$AW$10))/10</f>
        <v>-0.0333</v>
      </c>
      <c r="H346" s="213" t="n">
        <f aca="false">$BB340+($BB342-$BB340)/2</f>
        <v>0</v>
      </c>
      <c r="I346" s="213" t="n">
        <f aca="false">$BG340+($BG342-$BG340)/2</f>
        <v>0</v>
      </c>
      <c r="J346" s="165"/>
      <c r="P346" s="165"/>
      <c r="S346" s="165"/>
      <c r="T346" s="165"/>
      <c r="U346" s="165"/>
      <c r="V346" s="165"/>
      <c r="W346" s="165"/>
      <c r="Y346" s="164" t="n">
        <v>343</v>
      </c>
      <c r="AA346" s="180" t="n">
        <f aca="false">IF(MOD(ROW(),2),"",INDEX($Z$3:$Z$600,ROW()/2))</f>
        <v>0</v>
      </c>
      <c r="AB346" s="181" t="n">
        <v>3.44</v>
      </c>
      <c r="AC346" s="182" t="n">
        <f aca="false">VALUE($Z347)</f>
        <v>0</v>
      </c>
      <c r="AD346" s="164" t="n">
        <v>343</v>
      </c>
      <c r="AE346" s="191"/>
      <c r="AF346" s="227" t="str">
        <f aca="false">IF(MOD(ROW(),10),"",INDEX(AE$3:AE$600,ROW()/10))</f>
        <v/>
      </c>
      <c r="AG346" s="228" t="n">
        <v>341</v>
      </c>
      <c r="AH346" s="229" t="e">
        <f aca="false">VALUE($AF346)</f>
        <v>#VALUE!</v>
      </c>
      <c r="AI346" s="164" t="n">
        <v>343</v>
      </c>
      <c r="AK346" s="227" t="str">
        <f aca="false">IF(MOD(ROW(),10),"",INDEX(AJ$3:AJ$600,ROW()/10))</f>
        <v/>
      </c>
      <c r="AL346" s="228" t="n">
        <v>336</v>
      </c>
      <c r="AM346" s="229" t="e">
        <f aca="false">VALUE($AF346)</f>
        <v>#VALUE!</v>
      </c>
      <c r="AN346" s="164" t="n">
        <v>343</v>
      </c>
      <c r="AO346" s="190"/>
      <c r="AP346" s="227" t="str">
        <f aca="false">IF(MOD(ROW(),10),"",INDEX(AO$3:AO$600,ROW()/10))</f>
        <v/>
      </c>
      <c r="AQ346" s="181" t="n">
        <v>3.44</v>
      </c>
      <c r="AR346" s="229" t="e">
        <f aca="false">VALUE($AP346)</f>
        <v>#VALUE!</v>
      </c>
      <c r="AS346" s="164" t="n">
        <v>3430</v>
      </c>
      <c r="AU346" s="227" t="str">
        <f aca="false">IF(MOD(ROW(),10),"",INDEX(AT$3:AT$600,ROW()/10))</f>
        <v/>
      </c>
      <c r="AV346" s="181" t="n">
        <v>3.44</v>
      </c>
      <c r="AW346" s="229" t="e">
        <f aca="false">VALUE($AU346)</f>
        <v>#VALUE!</v>
      </c>
      <c r="AZ346" s="180" t="n">
        <f aca="false">IF(MOD(ROW(),2),"",INDEX(AY$3:AY$600,ROW()/2))</f>
        <v>0</v>
      </c>
      <c r="BA346" s="181" t="n">
        <v>3.44</v>
      </c>
      <c r="BB346" s="182" t="n">
        <f aca="false">VALUE(AZ346)</f>
        <v>0</v>
      </c>
      <c r="BE346" s="180" t="n">
        <f aca="false">IF(MOD(ROW(),2),"",INDEX(BD$3:BD$600,ROW()/2))</f>
        <v>0</v>
      </c>
      <c r="BF346" s="181" t="n">
        <v>3.44</v>
      </c>
      <c r="BG346" s="182" t="n">
        <f aca="false">VALUE($BD347)</f>
        <v>0</v>
      </c>
    </row>
    <row r="347" customFormat="false" ht="13.5" hidden="false" customHeight="false" outlineLevel="0" collapsed="false">
      <c r="A347" s="208" t="n">
        <v>3.4</v>
      </c>
      <c r="B347" s="209" t="n">
        <v>2.17</v>
      </c>
      <c r="C347" s="213" t="n">
        <f aca="false">$AM350</f>
        <v>0</v>
      </c>
      <c r="D347" s="241" t="n">
        <f aca="false">$AH350</f>
        <v>0</v>
      </c>
      <c r="E347" s="211" t="n">
        <f aca="false">$AC342</f>
        <v>0</v>
      </c>
      <c r="F347" s="212" t="n">
        <f aca="false">$AR350</f>
        <v>0</v>
      </c>
      <c r="G347" s="218" t="n">
        <f aca="false">$AW350</f>
        <v>0</v>
      </c>
      <c r="H347" s="250" t="n">
        <f aca="false">$BB342</f>
        <v>0</v>
      </c>
      <c r="I347" s="250" t="n">
        <f aca="false">$BG342</f>
        <v>0</v>
      </c>
      <c r="J347" s="165"/>
      <c r="P347" s="165"/>
      <c r="S347" s="165"/>
      <c r="T347" s="165"/>
      <c r="U347" s="165"/>
      <c r="V347" s="165"/>
      <c r="W347" s="165"/>
      <c r="Y347" s="164" t="n">
        <v>344</v>
      </c>
      <c r="AA347" s="180" t="str">
        <f aca="false">IF(MOD(ROW(),2),"",INDEX($Z$3:$Z$600,ROW()/2))</f>
        <v/>
      </c>
      <c r="AB347" s="181" t="n">
        <v>3.45</v>
      </c>
      <c r="AC347" s="182" t="n">
        <f aca="false">VALUE($Z348)</f>
        <v>0</v>
      </c>
      <c r="AD347" s="164" t="n">
        <v>344</v>
      </c>
      <c r="AE347" s="191"/>
      <c r="AF347" s="227" t="str">
        <f aca="false">IF(MOD(ROW(),10),"",INDEX(AE$3:AE$600,ROW()/10))</f>
        <v/>
      </c>
      <c r="AG347" s="228" t="n">
        <v>342</v>
      </c>
      <c r="AH347" s="229" t="e">
        <f aca="false">VALUE($AF347)</f>
        <v>#VALUE!</v>
      </c>
      <c r="AI347" s="164" t="n">
        <v>344</v>
      </c>
      <c r="AK347" s="227" t="str">
        <f aca="false">IF(MOD(ROW(),10),"",INDEX(AJ$3:AJ$600,ROW()/10))</f>
        <v/>
      </c>
      <c r="AL347" s="228" t="n">
        <v>337</v>
      </c>
      <c r="AM347" s="229" t="e">
        <f aca="false">VALUE($AF347)</f>
        <v>#VALUE!</v>
      </c>
      <c r="AN347" s="164" t="n">
        <v>344</v>
      </c>
      <c r="AO347" s="190"/>
      <c r="AP347" s="227" t="str">
        <f aca="false">IF(MOD(ROW(),10),"",INDEX(AO$3:AO$600,ROW()/10))</f>
        <v/>
      </c>
      <c r="AQ347" s="181" t="n">
        <v>3.45</v>
      </c>
      <c r="AR347" s="229" t="e">
        <f aca="false">VALUE($AP347)</f>
        <v>#VALUE!</v>
      </c>
      <c r="AS347" s="164" t="n">
        <v>3440</v>
      </c>
      <c r="AU347" s="227" t="str">
        <f aca="false">IF(MOD(ROW(),10),"",INDEX(AT$3:AT$600,ROW()/10))</f>
        <v/>
      </c>
      <c r="AV347" s="181" t="n">
        <v>3.45</v>
      </c>
      <c r="AW347" s="229" t="e">
        <f aca="false">VALUE($AU347)</f>
        <v>#VALUE!</v>
      </c>
      <c r="AZ347" s="180" t="str">
        <f aca="false">IF(MOD(ROW(),2),"",INDEX(AY$3:AY$600,ROW()/2))</f>
        <v/>
      </c>
      <c r="BA347" s="181" t="n">
        <v>3.45</v>
      </c>
      <c r="BB347" s="182" t="e">
        <f aca="false">VALUE(AZ347)</f>
        <v>#VALUE!</v>
      </c>
      <c r="BE347" s="180" t="str">
        <f aca="false">IF(MOD(ROW(),2),"",INDEX(BD$3:BD$600,ROW()/2))</f>
        <v/>
      </c>
      <c r="BF347" s="181" t="n">
        <v>3.45</v>
      </c>
      <c r="BG347" s="182" t="n">
        <f aca="false">VALUE($BD348)</f>
        <v>0</v>
      </c>
    </row>
    <row r="348" customFormat="false" ht="13.5" hidden="false" customHeight="false" outlineLevel="0" collapsed="false">
      <c r="A348" s="208" t="n">
        <v>3.41</v>
      </c>
      <c r="B348" s="209" t="n">
        <v>2.16</v>
      </c>
      <c r="C348" s="213" t="n">
        <f aca="false">$C347+(($AM$20-$AM$10))/10</f>
        <v>-0.0005</v>
      </c>
      <c r="D348" s="217" t="n">
        <f aca="false">$D347+(($AH$30-$AH$20))/10</f>
        <v>-9.99999999999994E-005</v>
      </c>
      <c r="E348" s="211" t="n">
        <f aca="false">$AC343</f>
        <v>0</v>
      </c>
      <c r="F348" s="212" t="n">
        <f aca="false">$F347+(($AR$20-$AR$10))/10</f>
        <v>-0.0022</v>
      </c>
      <c r="G348" s="218" t="n">
        <f aca="false">$G347+(($AW$20-$AW$10))/10</f>
        <v>-0.0037</v>
      </c>
      <c r="H348" s="213" t="n">
        <f aca="false">$BB342+($BB344-$BB342)/2</f>
        <v>0</v>
      </c>
      <c r="I348" s="213" t="n">
        <f aca="false">$BG342+($BG344-$BG342)/2</f>
        <v>0</v>
      </c>
      <c r="J348" s="165"/>
      <c r="P348" s="165"/>
      <c r="S348" s="165"/>
      <c r="T348" s="165"/>
      <c r="U348" s="165"/>
      <c r="V348" s="165"/>
      <c r="W348" s="165"/>
      <c r="Y348" s="164" t="n">
        <v>345</v>
      </c>
      <c r="AA348" s="180" t="n">
        <f aca="false">IF(MOD(ROW(),2),"",INDEX($Z$3:$Z$600,ROW()/2))</f>
        <v>0</v>
      </c>
      <c r="AB348" s="181" t="n">
        <v>3.46</v>
      </c>
      <c r="AC348" s="182" t="n">
        <f aca="false">VALUE($Z349)</f>
        <v>0</v>
      </c>
      <c r="AD348" s="164" t="n">
        <v>345</v>
      </c>
      <c r="AE348" s="191"/>
      <c r="AF348" s="227" t="str">
        <f aca="false">IF(MOD(ROW(),10),"",INDEX(AE$3:AE$600,ROW()/10))</f>
        <v/>
      </c>
      <c r="AG348" s="228" t="n">
        <v>343</v>
      </c>
      <c r="AH348" s="229" t="e">
        <f aca="false">VALUE($AF348)</f>
        <v>#VALUE!</v>
      </c>
      <c r="AI348" s="164" t="n">
        <v>345</v>
      </c>
      <c r="AK348" s="227" t="str">
        <f aca="false">IF(MOD(ROW(),10),"",INDEX(AJ$3:AJ$600,ROW()/10))</f>
        <v/>
      </c>
      <c r="AL348" s="228" t="n">
        <v>338</v>
      </c>
      <c r="AM348" s="229" t="e">
        <f aca="false">VALUE($AF348)</f>
        <v>#VALUE!</v>
      </c>
      <c r="AN348" s="164" t="n">
        <v>345</v>
      </c>
      <c r="AO348" s="190"/>
      <c r="AP348" s="227" t="str">
        <f aca="false">IF(MOD(ROW(),10),"",INDEX(AO$3:AO$600,ROW()/10))</f>
        <v/>
      </c>
      <c r="AQ348" s="181" t="n">
        <v>3.46</v>
      </c>
      <c r="AR348" s="229" t="e">
        <f aca="false">VALUE($AP348)</f>
        <v>#VALUE!</v>
      </c>
      <c r="AS348" s="164" t="n">
        <v>3450</v>
      </c>
      <c r="AU348" s="227" t="str">
        <f aca="false">IF(MOD(ROW(),10),"",INDEX(AT$3:AT$600,ROW()/10))</f>
        <v/>
      </c>
      <c r="AV348" s="181" t="n">
        <v>3.46</v>
      </c>
      <c r="AW348" s="229" t="e">
        <f aca="false">VALUE($AU348)</f>
        <v>#VALUE!</v>
      </c>
      <c r="AZ348" s="180" t="n">
        <f aca="false">IF(MOD(ROW(),2),"",INDEX(AY$3:AY$600,ROW()/2))</f>
        <v>0</v>
      </c>
      <c r="BA348" s="181" t="n">
        <v>3.46</v>
      </c>
      <c r="BB348" s="182" t="n">
        <f aca="false">VALUE(AZ348)</f>
        <v>0</v>
      </c>
      <c r="BE348" s="180" t="n">
        <f aca="false">IF(MOD(ROW(),2),"",INDEX(BD$3:BD$600,ROW()/2))</f>
        <v>0</v>
      </c>
      <c r="BF348" s="181" t="n">
        <v>3.46</v>
      </c>
      <c r="BG348" s="182" t="n">
        <f aca="false">VALUE($BD349)</f>
        <v>0</v>
      </c>
    </row>
    <row r="349" customFormat="false" ht="13.5" hidden="false" customHeight="false" outlineLevel="0" collapsed="false">
      <c r="A349" s="208" t="n">
        <v>3.42</v>
      </c>
      <c r="B349" s="209" t="n">
        <v>2.15</v>
      </c>
      <c r="C349" s="213" t="n">
        <f aca="false">$C348+(($AM$20-$AM$10))/10</f>
        <v>-0.001</v>
      </c>
      <c r="D349" s="217" t="n">
        <f aca="false">$D348+(($AH$30-$AH$20))/10</f>
        <v>-0.000199999999999999</v>
      </c>
      <c r="E349" s="211" t="n">
        <f aca="false">$AC344</f>
        <v>0</v>
      </c>
      <c r="F349" s="212" t="n">
        <f aca="false">$F348+(($AR$20-$AR$10))/10</f>
        <v>-0.0044</v>
      </c>
      <c r="G349" s="218" t="n">
        <f aca="false">$G348+(($AW$20-$AW$10))/10</f>
        <v>-0.0074</v>
      </c>
      <c r="H349" s="213" t="n">
        <f aca="false">$BB344</f>
        <v>0</v>
      </c>
      <c r="I349" s="213" t="n">
        <f aca="false">$BG344</f>
        <v>0</v>
      </c>
      <c r="J349" s="165"/>
      <c r="P349" s="165"/>
      <c r="S349" s="165"/>
      <c r="T349" s="165"/>
      <c r="U349" s="165"/>
      <c r="V349" s="165"/>
      <c r="W349" s="165"/>
      <c r="Y349" s="164" t="n">
        <v>346</v>
      </c>
      <c r="AA349" s="180" t="str">
        <f aca="false">IF(MOD(ROW(),2),"",INDEX($Z$3:$Z$600,ROW()/2))</f>
        <v/>
      </c>
      <c r="AB349" s="181" t="n">
        <v>3.47</v>
      </c>
      <c r="AC349" s="182" t="n">
        <f aca="false">VALUE($Z350)</f>
        <v>0</v>
      </c>
      <c r="AD349" s="164" t="n">
        <v>346</v>
      </c>
      <c r="AE349" s="191"/>
      <c r="AF349" s="227" t="str">
        <f aca="false">IF(MOD(ROW(),10),"",INDEX(AE$3:AE$600,ROW()/10))</f>
        <v/>
      </c>
      <c r="AG349" s="228" t="n">
        <v>344</v>
      </c>
      <c r="AH349" s="229" t="e">
        <f aca="false">VALUE($AF349)</f>
        <v>#VALUE!</v>
      </c>
      <c r="AI349" s="164" t="n">
        <v>346</v>
      </c>
      <c r="AK349" s="227" t="str">
        <f aca="false">IF(MOD(ROW(),10),"",INDEX(AJ$3:AJ$600,ROW()/10))</f>
        <v/>
      </c>
      <c r="AL349" s="228" t="n">
        <v>339</v>
      </c>
      <c r="AM349" s="229" t="e">
        <f aca="false">VALUE($AF349)</f>
        <v>#VALUE!</v>
      </c>
      <c r="AN349" s="164" t="n">
        <v>346</v>
      </c>
      <c r="AO349" s="190"/>
      <c r="AP349" s="227" t="str">
        <f aca="false">IF(MOD(ROW(),10),"",INDEX(AO$3:AO$600,ROW()/10))</f>
        <v/>
      </c>
      <c r="AQ349" s="181" t="n">
        <v>3.47</v>
      </c>
      <c r="AR349" s="229" t="e">
        <f aca="false">VALUE($AP349)</f>
        <v>#VALUE!</v>
      </c>
      <c r="AS349" s="164" t="n">
        <v>3460</v>
      </c>
      <c r="AU349" s="227" t="str">
        <f aca="false">IF(MOD(ROW(),10),"",INDEX(AT$3:AT$600,ROW()/10))</f>
        <v/>
      </c>
      <c r="AV349" s="181" t="n">
        <v>3.47</v>
      </c>
      <c r="AW349" s="229" t="e">
        <f aca="false">VALUE($AU349)</f>
        <v>#VALUE!</v>
      </c>
      <c r="AZ349" s="180" t="str">
        <f aca="false">IF(MOD(ROW(),2),"",INDEX(AY$3:AY$600,ROW()/2))</f>
        <v/>
      </c>
      <c r="BA349" s="181" t="n">
        <v>3.47</v>
      </c>
      <c r="BB349" s="182" t="e">
        <f aca="false">VALUE(AZ349)</f>
        <v>#VALUE!</v>
      </c>
      <c r="BE349" s="180" t="str">
        <f aca="false">IF(MOD(ROW(),2),"",INDEX(BD$3:BD$600,ROW()/2))</f>
        <v/>
      </c>
      <c r="BF349" s="181" t="n">
        <v>3.47</v>
      </c>
      <c r="BG349" s="182" t="n">
        <f aca="false">VALUE($BD350)</f>
        <v>0</v>
      </c>
    </row>
    <row r="350" customFormat="false" ht="13.5" hidden="false" customHeight="false" outlineLevel="0" collapsed="false">
      <c r="A350" s="208" t="n">
        <v>3.43</v>
      </c>
      <c r="B350" s="209" t="n">
        <v>2.14</v>
      </c>
      <c r="C350" s="213" t="n">
        <f aca="false">$C349+(($AM$20-$AM$10))/10</f>
        <v>-0.0015</v>
      </c>
      <c r="D350" s="217" t="n">
        <f aca="false">$D349+(($AH$30-$AH$20))/10</f>
        <v>-0.000299999999999998</v>
      </c>
      <c r="E350" s="211" t="n">
        <f aca="false">$AC345</f>
        <v>0</v>
      </c>
      <c r="F350" s="212" t="n">
        <f aca="false">$F349+(($AR$20-$AR$10))/10</f>
        <v>-0.0066</v>
      </c>
      <c r="G350" s="218" t="n">
        <f aca="false">$G349+(($AW$20-$AW$10))/10</f>
        <v>-0.0111</v>
      </c>
      <c r="H350" s="213" t="n">
        <f aca="false">$BB344+($BB346-$BB344)/2</f>
        <v>0</v>
      </c>
      <c r="I350" s="213" t="n">
        <f aca="false">$BG344+($BG346-$BG344)/2</f>
        <v>0</v>
      </c>
      <c r="J350" s="165"/>
      <c r="P350" s="165"/>
      <c r="S350" s="165"/>
      <c r="T350" s="165"/>
      <c r="U350" s="165"/>
      <c r="V350" s="165"/>
      <c r="W350" s="165"/>
      <c r="Y350" s="164" t="n">
        <v>347</v>
      </c>
      <c r="AA350" s="180" t="n">
        <f aca="false">IF(MOD(ROW(),2),"",INDEX($Z$3:$Z$600,ROW()/2))</f>
        <v>0</v>
      </c>
      <c r="AB350" s="181" t="n">
        <v>3.48</v>
      </c>
      <c r="AC350" s="182" t="n">
        <f aca="false">VALUE($Z351)</f>
        <v>0</v>
      </c>
      <c r="AD350" s="164" t="n">
        <v>347</v>
      </c>
      <c r="AE350" s="191"/>
      <c r="AF350" s="227" t="n">
        <f aca="false">IF(MOD(ROW(),10),"",INDEX(AE$3:AE$600,ROW()/10))</f>
        <v>0</v>
      </c>
      <c r="AG350" s="228" t="n">
        <v>345</v>
      </c>
      <c r="AH350" s="229" t="n">
        <f aca="false">VALUE($AF350)</f>
        <v>0</v>
      </c>
      <c r="AI350" s="164" t="n">
        <v>347</v>
      </c>
      <c r="AK350" s="227" t="n">
        <f aca="false">IF(MOD(ROW(),10),"",INDEX(AJ$3:AJ$600,ROW()/10))</f>
        <v>0</v>
      </c>
      <c r="AL350" s="228" t="n">
        <v>340</v>
      </c>
      <c r="AM350" s="229" t="n">
        <f aca="false">VALUE($AF350)</f>
        <v>0</v>
      </c>
      <c r="AN350" s="164" t="n">
        <v>347</v>
      </c>
      <c r="AO350" s="190"/>
      <c r="AP350" s="227" t="n">
        <f aca="false">IF(MOD(ROW(),10),"",INDEX(AO$3:AO$600,ROW()/10))</f>
        <v>0</v>
      </c>
      <c r="AQ350" s="181" t="n">
        <v>3.48</v>
      </c>
      <c r="AR350" s="229" t="n">
        <f aca="false">VALUE($AP350)</f>
        <v>0</v>
      </c>
      <c r="AS350" s="164" t="n">
        <v>3470</v>
      </c>
      <c r="AU350" s="227" t="n">
        <f aca="false">IF(MOD(ROW(),10),"",INDEX(AT$3:AT$600,ROW()/10))</f>
        <v>0</v>
      </c>
      <c r="AV350" s="181" t="n">
        <v>3.48</v>
      </c>
      <c r="AW350" s="229" t="n">
        <f aca="false">VALUE($AU350)</f>
        <v>0</v>
      </c>
      <c r="AZ350" s="180" t="n">
        <f aca="false">IF(MOD(ROW(),2),"",INDEX(AY$3:AY$600,ROW()/2))</f>
        <v>0</v>
      </c>
      <c r="BA350" s="181" t="n">
        <v>3.48</v>
      </c>
      <c r="BB350" s="182" t="n">
        <f aca="false">VALUE(AZ350)</f>
        <v>0</v>
      </c>
      <c r="BE350" s="180" t="n">
        <f aca="false">IF(MOD(ROW(),2),"",INDEX(BD$3:BD$600,ROW()/2))</f>
        <v>0</v>
      </c>
      <c r="BF350" s="181" t="n">
        <v>3.48</v>
      </c>
      <c r="BG350" s="182" t="n">
        <f aca="false">VALUE($BD351)</f>
        <v>0</v>
      </c>
    </row>
    <row r="351" customFormat="false" ht="13.5" hidden="false" customHeight="false" outlineLevel="0" collapsed="false">
      <c r="A351" s="208" t="n">
        <v>3.44</v>
      </c>
      <c r="B351" s="209" t="n">
        <v>2.13</v>
      </c>
      <c r="C351" s="213" t="n">
        <f aca="false">$C350+(($AM$20-$AM$10))/10</f>
        <v>-0.002</v>
      </c>
      <c r="D351" s="217" t="n">
        <f aca="false">$D350+(($AH$30-$AH$20))/10</f>
        <v>-0.000399999999999998</v>
      </c>
      <c r="E351" s="211" t="n">
        <f aca="false">$AC346</f>
        <v>0</v>
      </c>
      <c r="F351" s="212" t="n">
        <f aca="false">$F350+(($AR$20-$AR$10))/10</f>
        <v>-0.0088</v>
      </c>
      <c r="G351" s="218" t="n">
        <f aca="false">$G350+(($AW$20-$AW$10))/10</f>
        <v>-0.0148</v>
      </c>
      <c r="H351" s="250" t="n">
        <f aca="false">$BB346</f>
        <v>0</v>
      </c>
      <c r="I351" s="250" t="n">
        <f aca="false">$BG346</f>
        <v>0</v>
      </c>
      <c r="J351" s="165"/>
      <c r="P351" s="165"/>
      <c r="S351" s="165"/>
      <c r="T351" s="165"/>
      <c r="U351" s="165"/>
      <c r="V351" s="165"/>
      <c r="W351" s="165"/>
      <c r="Y351" s="164" t="n">
        <v>348</v>
      </c>
      <c r="AA351" s="180" t="str">
        <f aca="false">IF(MOD(ROW(),2),"",INDEX($Z$3:$Z$600,ROW()/2))</f>
        <v/>
      </c>
      <c r="AB351" s="181" t="n">
        <v>3.49</v>
      </c>
      <c r="AC351" s="182" t="n">
        <f aca="false">VALUE($Z352)</f>
        <v>0</v>
      </c>
      <c r="AD351" s="164" t="n">
        <v>348</v>
      </c>
      <c r="AE351" s="191"/>
      <c r="AF351" s="227" t="str">
        <f aca="false">IF(MOD(ROW(),10),"",INDEX(AE$3:AE$600,ROW()/10))</f>
        <v/>
      </c>
      <c r="AG351" s="228" t="n">
        <v>346</v>
      </c>
      <c r="AH351" s="229" t="e">
        <f aca="false">VALUE($AF351)</f>
        <v>#VALUE!</v>
      </c>
      <c r="AI351" s="164" t="n">
        <v>348</v>
      </c>
      <c r="AK351" s="227" t="str">
        <f aca="false">IF(MOD(ROW(),10),"",INDEX(AJ$3:AJ$600,ROW()/10))</f>
        <v/>
      </c>
      <c r="AL351" s="228" t="n">
        <v>341</v>
      </c>
      <c r="AM351" s="229" t="e">
        <f aca="false">VALUE($AF351)</f>
        <v>#VALUE!</v>
      </c>
      <c r="AN351" s="164" t="n">
        <v>348</v>
      </c>
      <c r="AO351" s="190"/>
      <c r="AP351" s="227" t="str">
        <f aca="false">IF(MOD(ROW(),10),"",INDEX(AO$3:AO$600,ROW()/10))</f>
        <v/>
      </c>
      <c r="AQ351" s="181" t="n">
        <v>3.49</v>
      </c>
      <c r="AR351" s="229" t="e">
        <f aca="false">VALUE($AP351)</f>
        <v>#VALUE!</v>
      </c>
      <c r="AS351" s="164" t="n">
        <v>3480</v>
      </c>
      <c r="AU351" s="227" t="str">
        <f aca="false">IF(MOD(ROW(),10),"",INDEX(AT$3:AT$600,ROW()/10))</f>
        <v/>
      </c>
      <c r="AV351" s="181" t="n">
        <v>3.49</v>
      </c>
      <c r="AW351" s="229" t="e">
        <f aca="false">VALUE($AU351)</f>
        <v>#VALUE!</v>
      </c>
      <c r="AZ351" s="180" t="str">
        <f aca="false">IF(MOD(ROW(),2),"",INDEX(AY$3:AY$600,ROW()/2))</f>
        <v/>
      </c>
      <c r="BA351" s="181" t="n">
        <v>3.49</v>
      </c>
      <c r="BB351" s="182" t="e">
        <f aca="false">VALUE(AZ351)</f>
        <v>#VALUE!</v>
      </c>
      <c r="BE351" s="180" t="str">
        <f aca="false">IF(MOD(ROW(),2),"",INDEX(BD$3:BD$600,ROW()/2))</f>
        <v/>
      </c>
      <c r="BF351" s="181" t="n">
        <v>3.49</v>
      </c>
      <c r="BG351" s="182" t="n">
        <f aca="false">VALUE($BD352)</f>
        <v>0</v>
      </c>
    </row>
    <row r="352" customFormat="false" ht="13.5" hidden="false" customHeight="false" outlineLevel="0" collapsed="false">
      <c r="A352" s="208" t="n">
        <v>3.45</v>
      </c>
      <c r="B352" s="209" t="n">
        <v>2.12</v>
      </c>
      <c r="C352" s="213" t="n">
        <f aca="false">$C351+(($AM$20-$AM$10))/10</f>
        <v>-0.0025</v>
      </c>
      <c r="D352" s="217" t="n">
        <f aca="false">$D351+(($AH$30-$AH$20))/10</f>
        <v>-0.000499999999999997</v>
      </c>
      <c r="E352" s="211" t="n">
        <f aca="false">$AC347</f>
        <v>0</v>
      </c>
      <c r="F352" s="212" t="n">
        <f aca="false">$F351+(($AR$20-$AR$10))/10</f>
        <v>-0.011</v>
      </c>
      <c r="G352" s="218" t="n">
        <f aca="false">$G351+(($AW$20-$AW$10))/10</f>
        <v>-0.0185</v>
      </c>
      <c r="H352" s="213" t="n">
        <f aca="false">$BB346+($BB348-$BB346)/2</f>
        <v>0</v>
      </c>
      <c r="I352" s="213" t="n">
        <f aca="false">$BG346+($BG348-$BG346)/2</f>
        <v>0</v>
      </c>
      <c r="J352" s="165"/>
      <c r="P352" s="165"/>
      <c r="S352" s="165"/>
      <c r="T352" s="165"/>
      <c r="U352" s="165"/>
      <c r="V352" s="165"/>
      <c r="W352" s="165"/>
      <c r="Y352" s="164" t="n">
        <v>349</v>
      </c>
      <c r="AA352" s="180" t="n">
        <f aca="false">IF(MOD(ROW(),2),"",INDEX($Z$3:$Z$600,ROW()/2))</f>
        <v>0</v>
      </c>
      <c r="AB352" s="181" t="n">
        <v>3.5</v>
      </c>
      <c r="AC352" s="182" t="n">
        <f aca="false">VALUE($Z353)</f>
        <v>0</v>
      </c>
      <c r="AD352" s="164" t="n">
        <v>349</v>
      </c>
      <c r="AE352" s="191"/>
      <c r="AF352" s="227" t="str">
        <f aca="false">IF(MOD(ROW(),10),"",INDEX(AE$3:AE$600,ROW()/10))</f>
        <v/>
      </c>
      <c r="AG352" s="228" t="n">
        <v>347</v>
      </c>
      <c r="AH352" s="229" t="e">
        <f aca="false">VALUE($AF352)</f>
        <v>#VALUE!</v>
      </c>
      <c r="AI352" s="164" t="n">
        <v>349</v>
      </c>
      <c r="AK352" s="227" t="str">
        <f aca="false">IF(MOD(ROW(),10),"",INDEX(AJ$3:AJ$600,ROW()/10))</f>
        <v/>
      </c>
      <c r="AL352" s="228" t="n">
        <v>342</v>
      </c>
      <c r="AM352" s="229" t="e">
        <f aca="false">VALUE($AF352)</f>
        <v>#VALUE!</v>
      </c>
      <c r="AN352" s="164" t="n">
        <v>349</v>
      </c>
      <c r="AO352" s="190"/>
      <c r="AP352" s="227" t="str">
        <f aca="false">IF(MOD(ROW(),10),"",INDEX(AO$3:AO$600,ROW()/10))</f>
        <v/>
      </c>
      <c r="AQ352" s="181" t="n">
        <v>3.5</v>
      </c>
      <c r="AR352" s="229" t="e">
        <f aca="false">VALUE($AP352)</f>
        <v>#VALUE!</v>
      </c>
      <c r="AS352" s="164" t="n">
        <v>3490</v>
      </c>
      <c r="AU352" s="227" t="str">
        <f aca="false">IF(MOD(ROW(),10),"",INDEX(AT$3:AT$600,ROW()/10))</f>
        <v/>
      </c>
      <c r="AV352" s="181" t="n">
        <v>3.5</v>
      </c>
      <c r="AW352" s="229" t="e">
        <f aca="false">VALUE($AU352)</f>
        <v>#VALUE!</v>
      </c>
      <c r="AZ352" s="180" t="n">
        <f aca="false">IF(MOD(ROW(),2),"",INDEX(AY$3:AY$600,ROW()/2))</f>
        <v>0</v>
      </c>
      <c r="BA352" s="181" t="n">
        <v>3.5</v>
      </c>
      <c r="BB352" s="182" t="n">
        <f aca="false">VALUE(AZ352)</f>
        <v>0</v>
      </c>
      <c r="BE352" s="180" t="n">
        <f aca="false">IF(MOD(ROW(),2),"",INDEX(BD$3:BD$600,ROW()/2))</f>
        <v>0</v>
      </c>
      <c r="BF352" s="181" t="n">
        <v>3.5</v>
      </c>
      <c r="BG352" s="182" t="n">
        <f aca="false">VALUE($BD353)</f>
        <v>0</v>
      </c>
    </row>
    <row r="353" customFormat="false" ht="13.5" hidden="false" customHeight="false" outlineLevel="0" collapsed="false">
      <c r="A353" s="208" t="n">
        <v>3.46</v>
      </c>
      <c r="B353" s="209" t="n">
        <v>2.11</v>
      </c>
      <c r="C353" s="213" t="n">
        <f aca="false">$C352+(($AM$20-$AM$10))/10</f>
        <v>-0.003</v>
      </c>
      <c r="D353" s="217" t="n">
        <f aca="false">$D352+(($AH$30-$AH$20))/10</f>
        <v>-0.000599999999999996</v>
      </c>
      <c r="E353" s="211" t="n">
        <f aca="false">$AC348</f>
        <v>0</v>
      </c>
      <c r="F353" s="212" t="n">
        <f aca="false">$F352+(($AR$20-$AR$10))/10</f>
        <v>-0.0132</v>
      </c>
      <c r="G353" s="218" t="n">
        <f aca="false">$G352+(($AW$20-$AW$10))/10</f>
        <v>-0.0222</v>
      </c>
      <c r="H353" s="213" t="n">
        <f aca="false">$BB348</f>
        <v>0</v>
      </c>
      <c r="I353" s="213" t="n">
        <f aca="false">$BG348</f>
        <v>0</v>
      </c>
      <c r="J353" s="165"/>
      <c r="P353" s="165"/>
      <c r="S353" s="165"/>
      <c r="T353" s="165"/>
      <c r="U353" s="165"/>
      <c r="V353" s="165"/>
      <c r="W353" s="165"/>
      <c r="Y353" s="164" t="n">
        <v>350</v>
      </c>
      <c r="AA353" s="180" t="str">
        <f aca="false">IF(MOD(ROW(),2),"",INDEX($Z$3:$Z$600,ROW()/2))</f>
        <v/>
      </c>
      <c r="AB353" s="181" t="n">
        <v>3.51</v>
      </c>
      <c r="AC353" s="182" t="n">
        <f aca="false">VALUE($Z354)</f>
        <v>0</v>
      </c>
      <c r="AD353" s="164" t="n">
        <v>350</v>
      </c>
      <c r="AE353" s="191"/>
      <c r="AF353" s="227" t="str">
        <f aca="false">IF(MOD(ROW(),10),"",INDEX(AE$3:AE$600,ROW()/10))</f>
        <v/>
      </c>
      <c r="AG353" s="228" t="n">
        <v>348</v>
      </c>
      <c r="AH353" s="229" t="e">
        <f aca="false">VALUE($AF353)</f>
        <v>#VALUE!</v>
      </c>
      <c r="AI353" s="164" t="n">
        <v>350</v>
      </c>
      <c r="AK353" s="227" t="str">
        <f aca="false">IF(MOD(ROW(),10),"",INDEX(AJ$3:AJ$600,ROW()/10))</f>
        <v/>
      </c>
      <c r="AL353" s="228" t="n">
        <v>343</v>
      </c>
      <c r="AM353" s="229" t="e">
        <f aca="false">VALUE($AF353)</f>
        <v>#VALUE!</v>
      </c>
      <c r="AN353" s="164" t="n">
        <v>350</v>
      </c>
      <c r="AO353" s="190"/>
      <c r="AP353" s="227" t="str">
        <f aca="false">IF(MOD(ROW(),10),"",INDEX(AO$3:AO$600,ROW()/10))</f>
        <v/>
      </c>
      <c r="AQ353" s="181" t="n">
        <v>3.51</v>
      </c>
      <c r="AR353" s="229" t="e">
        <f aca="false">VALUE($AP353)</f>
        <v>#VALUE!</v>
      </c>
      <c r="AS353" s="164" t="n">
        <v>3500</v>
      </c>
      <c r="AU353" s="227" t="str">
        <f aca="false">IF(MOD(ROW(),10),"",INDEX(AT$3:AT$600,ROW()/10))</f>
        <v/>
      </c>
      <c r="AV353" s="181" t="n">
        <v>3.51</v>
      </c>
      <c r="AW353" s="229" t="e">
        <f aca="false">VALUE($AU353)</f>
        <v>#VALUE!</v>
      </c>
      <c r="AZ353" s="180" t="str">
        <f aca="false">IF(MOD(ROW(),2),"",INDEX(AY$3:AY$600,ROW()/2))</f>
        <v/>
      </c>
      <c r="BA353" s="181" t="n">
        <v>3.51</v>
      </c>
      <c r="BB353" s="182" t="e">
        <f aca="false">VALUE(AZ353)</f>
        <v>#VALUE!</v>
      </c>
      <c r="BE353" s="180" t="str">
        <f aca="false">IF(MOD(ROW(),2),"",INDEX(BD$3:BD$600,ROW()/2))</f>
        <v/>
      </c>
      <c r="BF353" s="181" t="n">
        <v>3.51</v>
      </c>
      <c r="BG353" s="182" t="n">
        <f aca="false">VALUE($BD354)</f>
        <v>0</v>
      </c>
    </row>
    <row r="354" customFormat="false" ht="13.5" hidden="false" customHeight="false" outlineLevel="0" collapsed="false">
      <c r="A354" s="208" t="n">
        <v>3.47</v>
      </c>
      <c r="B354" s="209" t="n">
        <v>2.1</v>
      </c>
      <c r="C354" s="213" t="n">
        <f aca="false">$C353+(($AM$20-$AM$10))/10</f>
        <v>-0.0035</v>
      </c>
      <c r="D354" s="217" t="n">
        <f aca="false">$D353+(($AH$30-$AH$20))/10</f>
        <v>-0.000699999999999996</v>
      </c>
      <c r="E354" s="211" t="n">
        <f aca="false">$AC349</f>
        <v>0</v>
      </c>
      <c r="F354" s="212" t="n">
        <f aca="false">$F353+(($AR$20-$AR$10))/10</f>
        <v>-0.0154</v>
      </c>
      <c r="G354" s="218" t="n">
        <f aca="false">$G353+(($AW$20-$AW$10))/10</f>
        <v>-0.0259</v>
      </c>
      <c r="H354" s="213" t="n">
        <f aca="false">$BB348+($BB350-$BB348)/2</f>
        <v>0</v>
      </c>
      <c r="I354" s="213" t="n">
        <f aca="false">$BG348+($BG350-$BG348)/2</f>
        <v>0</v>
      </c>
      <c r="J354" s="165"/>
      <c r="P354" s="165"/>
      <c r="S354" s="165"/>
      <c r="T354" s="165"/>
      <c r="U354" s="165"/>
      <c r="V354" s="165"/>
      <c r="W354" s="165"/>
      <c r="Y354" s="164" t="n">
        <v>351</v>
      </c>
      <c r="AA354" s="180" t="n">
        <f aca="false">IF(MOD(ROW(),2),"",INDEX($Z$3:$Z$600,ROW()/2))</f>
        <v>0</v>
      </c>
      <c r="AB354" s="181" t="n">
        <v>3.52</v>
      </c>
      <c r="AC354" s="182" t="n">
        <f aca="false">VALUE($Z355)</f>
        <v>0</v>
      </c>
      <c r="AD354" s="164" t="n">
        <v>351</v>
      </c>
      <c r="AE354" s="191"/>
      <c r="AF354" s="227" t="str">
        <f aca="false">IF(MOD(ROW(),10),"",INDEX(AE$3:AE$600,ROW()/10))</f>
        <v/>
      </c>
      <c r="AG354" s="228" t="n">
        <v>349</v>
      </c>
      <c r="AH354" s="229" t="e">
        <f aca="false">VALUE($AF354)</f>
        <v>#VALUE!</v>
      </c>
      <c r="AI354" s="164" t="n">
        <v>351</v>
      </c>
      <c r="AK354" s="227" t="str">
        <f aca="false">IF(MOD(ROW(),10),"",INDEX(AJ$3:AJ$600,ROW()/10))</f>
        <v/>
      </c>
      <c r="AL354" s="228" t="n">
        <v>344</v>
      </c>
      <c r="AM354" s="229" t="e">
        <f aca="false">VALUE($AF354)</f>
        <v>#VALUE!</v>
      </c>
      <c r="AN354" s="164" t="n">
        <v>351</v>
      </c>
      <c r="AO354" s="190"/>
      <c r="AP354" s="227" t="str">
        <f aca="false">IF(MOD(ROW(),10),"",INDEX(AO$3:AO$600,ROW()/10))</f>
        <v/>
      </c>
      <c r="AQ354" s="181" t="n">
        <v>3.52</v>
      </c>
      <c r="AR354" s="229" t="e">
        <f aca="false">VALUE($AP354)</f>
        <v>#VALUE!</v>
      </c>
      <c r="AS354" s="164" t="n">
        <v>3510</v>
      </c>
      <c r="AU354" s="227" t="str">
        <f aca="false">IF(MOD(ROW(),10),"",INDEX(AT$3:AT$600,ROW()/10))</f>
        <v/>
      </c>
      <c r="AV354" s="181" t="n">
        <v>3.52</v>
      </c>
      <c r="AW354" s="229" t="e">
        <f aca="false">VALUE($AU354)</f>
        <v>#VALUE!</v>
      </c>
      <c r="AZ354" s="180" t="n">
        <f aca="false">IF(MOD(ROW(),2),"",INDEX(AY$3:AY$600,ROW()/2))</f>
        <v>0</v>
      </c>
      <c r="BA354" s="181" t="n">
        <v>3.52</v>
      </c>
      <c r="BB354" s="182" t="n">
        <f aca="false">VALUE(AZ354)</f>
        <v>0</v>
      </c>
      <c r="BE354" s="180" t="n">
        <f aca="false">IF(MOD(ROW(),2),"",INDEX(BD$3:BD$600,ROW()/2))</f>
        <v>0</v>
      </c>
      <c r="BF354" s="181" t="n">
        <v>3.52</v>
      </c>
      <c r="BG354" s="182" t="n">
        <f aca="false">VALUE($BD355)</f>
        <v>0</v>
      </c>
    </row>
    <row r="355" customFormat="false" ht="13.5" hidden="false" customHeight="false" outlineLevel="0" collapsed="false">
      <c r="A355" s="208" t="n">
        <v>3.48</v>
      </c>
      <c r="B355" s="209" t="n">
        <v>2.09</v>
      </c>
      <c r="C355" s="213" t="n">
        <f aca="false">$C354+(($AM$20-$AM$10))/10</f>
        <v>-0.004</v>
      </c>
      <c r="D355" s="217" t="n">
        <f aca="false">$D354+(($AH$30-$AH$20))/10</f>
        <v>-0.000799999999999995</v>
      </c>
      <c r="E355" s="211" t="n">
        <f aca="false">$AC350</f>
        <v>0</v>
      </c>
      <c r="F355" s="212" t="n">
        <f aca="false">$F354+(($AR$20-$AR$10))/10</f>
        <v>-0.0176</v>
      </c>
      <c r="G355" s="218" t="n">
        <f aca="false">$G354+(($AW$20-$AW$10))/10</f>
        <v>-0.0296</v>
      </c>
      <c r="H355" s="250" t="n">
        <f aca="false">$BB350</f>
        <v>0</v>
      </c>
      <c r="I355" s="250" t="n">
        <f aca="false">$BG350</f>
        <v>0</v>
      </c>
      <c r="J355" s="165"/>
      <c r="P355" s="165"/>
      <c r="S355" s="165"/>
      <c r="T355" s="165"/>
      <c r="U355" s="165"/>
      <c r="V355" s="165"/>
      <c r="W355" s="165"/>
      <c r="Y355" s="164" t="n">
        <v>352</v>
      </c>
      <c r="AA355" s="180" t="str">
        <f aca="false">IF(MOD(ROW(),2),"",INDEX($Z$3:$Z$600,ROW()/2))</f>
        <v/>
      </c>
      <c r="AB355" s="181" t="n">
        <v>3.53</v>
      </c>
      <c r="AC355" s="182" t="n">
        <f aca="false">VALUE($Z356)</f>
        <v>0</v>
      </c>
      <c r="AD355" s="164" t="n">
        <v>352</v>
      </c>
      <c r="AE355" s="191"/>
      <c r="AF355" s="227" t="str">
        <f aca="false">IF(MOD(ROW(),10),"",INDEX(AE$3:AE$600,ROW()/10))</f>
        <v/>
      </c>
      <c r="AG355" s="228" t="n">
        <v>350</v>
      </c>
      <c r="AH355" s="229" t="e">
        <f aca="false">VALUE($AF355)</f>
        <v>#VALUE!</v>
      </c>
      <c r="AI355" s="164" t="n">
        <v>352</v>
      </c>
      <c r="AK355" s="227" t="str">
        <f aca="false">IF(MOD(ROW(),10),"",INDEX(AJ$3:AJ$600,ROW()/10))</f>
        <v/>
      </c>
      <c r="AL355" s="228" t="n">
        <v>345</v>
      </c>
      <c r="AM355" s="229" t="e">
        <f aca="false">VALUE($AF355)</f>
        <v>#VALUE!</v>
      </c>
      <c r="AN355" s="164" t="n">
        <v>352</v>
      </c>
      <c r="AO355" s="190"/>
      <c r="AP355" s="227" t="str">
        <f aca="false">IF(MOD(ROW(),10),"",INDEX(AO$3:AO$600,ROW()/10))</f>
        <v/>
      </c>
      <c r="AQ355" s="181" t="n">
        <v>3.53</v>
      </c>
      <c r="AR355" s="229" t="e">
        <f aca="false">VALUE($AP355)</f>
        <v>#VALUE!</v>
      </c>
      <c r="AS355" s="164" t="n">
        <v>3520</v>
      </c>
      <c r="AU355" s="227" t="str">
        <f aca="false">IF(MOD(ROW(),10),"",INDEX(AT$3:AT$600,ROW()/10))</f>
        <v/>
      </c>
      <c r="AV355" s="181" t="n">
        <v>3.53</v>
      </c>
      <c r="AW355" s="229" t="e">
        <f aca="false">VALUE($AU355)</f>
        <v>#VALUE!</v>
      </c>
      <c r="AZ355" s="180" t="str">
        <f aca="false">IF(MOD(ROW(),2),"",INDEX(AY$3:AY$600,ROW()/2))</f>
        <v/>
      </c>
      <c r="BA355" s="181" t="n">
        <v>3.53</v>
      </c>
      <c r="BB355" s="182" t="e">
        <f aca="false">VALUE(AZ355)</f>
        <v>#VALUE!</v>
      </c>
      <c r="BE355" s="180" t="str">
        <f aca="false">IF(MOD(ROW(),2),"",INDEX(BD$3:BD$600,ROW()/2))</f>
        <v/>
      </c>
      <c r="BF355" s="181" t="n">
        <v>3.53</v>
      </c>
      <c r="BG355" s="182" t="n">
        <f aca="false">VALUE($BD356)</f>
        <v>0</v>
      </c>
    </row>
    <row r="356" customFormat="false" ht="13.5" hidden="false" customHeight="false" outlineLevel="0" collapsed="false">
      <c r="A356" s="208" t="n">
        <v>3.49</v>
      </c>
      <c r="B356" s="209" t="n">
        <v>2.08</v>
      </c>
      <c r="C356" s="213" t="n">
        <f aca="false">$C355+(($AM$20-$AM$10))/10</f>
        <v>-0.0045</v>
      </c>
      <c r="D356" s="217" t="n">
        <f aca="false">$D355+(($AH$30-$AH$20))/10</f>
        <v>-0.000899999999999995</v>
      </c>
      <c r="E356" s="211" t="n">
        <f aca="false">$AC351</f>
        <v>0</v>
      </c>
      <c r="F356" s="212" t="n">
        <f aca="false">$F355+(($AR$20-$AR$10))/10</f>
        <v>-0.0198</v>
      </c>
      <c r="G356" s="218" t="n">
        <f aca="false">$G355+(($AW$20-$AW$10))/10</f>
        <v>-0.0333</v>
      </c>
      <c r="H356" s="213" t="n">
        <f aca="false">$BB350+($BB352-$BB350)/2</f>
        <v>0</v>
      </c>
      <c r="I356" s="213" t="n">
        <f aca="false">$BG350+($BG352-$BG350)/2</f>
        <v>0</v>
      </c>
      <c r="J356" s="165"/>
      <c r="P356" s="165"/>
      <c r="S356" s="165"/>
      <c r="T356" s="165"/>
      <c r="U356" s="165"/>
      <c r="V356" s="165"/>
      <c r="W356" s="165"/>
      <c r="Y356" s="164" t="n">
        <v>353</v>
      </c>
      <c r="AA356" s="180" t="n">
        <f aca="false">IF(MOD(ROW(),2),"",INDEX($Z$3:$Z$600,ROW()/2))</f>
        <v>0</v>
      </c>
      <c r="AB356" s="181" t="n">
        <v>3.54</v>
      </c>
      <c r="AC356" s="182" t="n">
        <f aca="false">VALUE($Z357)</f>
        <v>0</v>
      </c>
      <c r="AD356" s="164" t="n">
        <v>353</v>
      </c>
      <c r="AE356" s="191"/>
      <c r="AF356" s="227" t="str">
        <f aca="false">IF(MOD(ROW(),10),"",INDEX(AE$3:AE$600,ROW()/10))</f>
        <v/>
      </c>
      <c r="AG356" s="228" t="n">
        <v>351</v>
      </c>
      <c r="AH356" s="229" t="e">
        <f aca="false">VALUE($AF356)</f>
        <v>#VALUE!</v>
      </c>
      <c r="AI356" s="164" t="n">
        <v>353</v>
      </c>
      <c r="AK356" s="227" t="str">
        <f aca="false">IF(MOD(ROW(),10),"",INDEX(AJ$3:AJ$600,ROW()/10))</f>
        <v/>
      </c>
      <c r="AL356" s="228" t="n">
        <v>346</v>
      </c>
      <c r="AM356" s="229" t="e">
        <f aca="false">VALUE($AF356)</f>
        <v>#VALUE!</v>
      </c>
      <c r="AN356" s="164" t="n">
        <v>353</v>
      </c>
      <c r="AO356" s="190"/>
      <c r="AP356" s="227" t="str">
        <f aca="false">IF(MOD(ROW(),10),"",INDEX(AO$3:AO$600,ROW()/10))</f>
        <v/>
      </c>
      <c r="AQ356" s="181" t="n">
        <v>3.54</v>
      </c>
      <c r="AR356" s="229" t="e">
        <f aca="false">VALUE($AP356)</f>
        <v>#VALUE!</v>
      </c>
      <c r="AS356" s="164" t="n">
        <v>3530</v>
      </c>
      <c r="AU356" s="227" t="str">
        <f aca="false">IF(MOD(ROW(),10),"",INDEX(AT$3:AT$600,ROW()/10))</f>
        <v/>
      </c>
      <c r="AV356" s="181" t="n">
        <v>3.54</v>
      </c>
      <c r="AW356" s="229" t="e">
        <f aca="false">VALUE($AU356)</f>
        <v>#VALUE!</v>
      </c>
      <c r="AZ356" s="180" t="n">
        <f aca="false">IF(MOD(ROW(),2),"",INDEX(AY$3:AY$600,ROW()/2))</f>
        <v>0</v>
      </c>
      <c r="BA356" s="181" t="n">
        <v>3.54</v>
      </c>
      <c r="BB356" s="182" t="n">
        <f aca="false">VALUE(AZ356)</f>
        <v>0</v>
      </c>
      <c r="BE356" s="180" t="n">
        <f aca="false">IF(MOD(ROW(),2),"",INDEX(BD$3:BD$600,ROW()/2))</f>
        <v>0</v>
      </c>
      <c r="BF356" s="181" t="n">
        <v>3.54</v>
      </c>
      <c r="BG356" s="182" t="n">
        <f aca="false">VALUE($BD357)</f>
        <v>0</v>
      </c>
    </row>
    <row r="357" customFormat="false" ht="13.5" hidden="false" customHeight="false" outlineLevel="0" collapsed="false">
      <c r="A357" s="208" t="n">
        <v>3.5</v>
      </c>
      <c r="B357" s="209" t="n">
        <v>2.07</v>
      </c>
      <c r="C357" s="213" t="n">
        <f aca="false">$AM360</f>
        <v>0</v>
      </c>
      <c r="D357" s="241" t="n">
        <f aca="false">$AH360</f>
        <v>0</v>
      </c>
      <c r="E357" s="211" t="n">
        <f aca="false">$AC352</f>
        <v>0</v>
      </c>
      <c r="F357" s="212" t="n">
        <f aca="false">$AR360</f>
        <v>0</v>
      </c>
      <c r="G357" s="218" t="n">
        <f aca="false">$AW360</f>
        <v>0</v>
      </c>
      <c r="H357" s="213" t="n">
        <f aca="false">$BB352</f>
        <v>0</v>
      </c>
      <c r="I357" s="213" t="n">
        <f aca="false">$BG352</f>
        <v>0</v>
      </c>
      <c r="J357" s="165"/>
      <c r="P357" s="165"/>
      <c r="S357" s="165"/>
      <c r="T357" s="165"/>
      <c r="U357" s="165"/>
      <c r="V357" s="165"/>
      <c r="W357" s="165"/>
      <c r="Y357" s="164" t="n">
        <v>354</v>
      </c>
      <c r="AA357" s="180" t="str">
        <f aca="false">IF(MOD(ROW(),2),"",INDEX($Z$3:$Z$600,ROW()/2))</f>
        <v/>
      </c>
      <c r="AB357" s="181" t="n">
        <v>3.55</v>
      </c>
      <c r="AC357" s="182" t="n">
        <f aca="false">VALUE($Z358)</f>
        <v>0</v>
      </c>
      <c r="AD357" s="164" t="n">
        <v>354</v>
      </c>
      <c r="AE357" s="191"/>
      <c r="AF357" s="227" t="str">
        <f aca="false">IF(MOD(ROW(),10),"",INDEX(AE$3:AE$600,ROW()/10))</f>
        <v/>
      </c>
      <c r="AG357" s="228" t="n">
        <v>352</v>
      </c>
      <c r="AH357" s="229" t="e">
        <f aca="false">VALUE($AF357)</f>
        <v>#VALUE!</v>
      </c>
      <c r="AI357" s="164" t="n">
        <v>354</v>
      </c>
      <c r="AK357" s="227" t="str">
        <f aca="false">IF(MOD(ROW(),10),"",INDEX(AJ$3:AJ$600,ROW()/10))</f>
        <v/>
      </c>
      <c r="AL357" s="228" t="n">
        <v>347</v>
      </c>
      <c r="AM357" s="229" t="e">
        <f aca="false">VALUE($AF357)</f>
        <v>#VALUE!</v>
      </c>
      <c r="AN357" s="164" t="n">
        <v>354</v>
      </c>
      <c r="AO357" s="190"/>
      <c r="AP357" s="227" t="str">
        <f aca="false">IF(MOD(ROW(),10),"",INDEX(AO$3:AO$600,ROW()/10))</f>
        <v/>
      </c>
      <c r="AQ357" s="181" t="n">
        <v>3.55</v>
      </c>
      <c r="AR357" s="229" t="e">
        <f aca="false">VALUE($AP357)</f>
        <v>#VALUE!</v>
      </c>
      <c r="AS357" s="164" t="n">
        <v>3540</v>
      </c>
      <c r="AU357" s="227" t="str">
        <f aca="false">IF(MOD(ROW(),10),"",INDEX(AT$3:AT$600,ROW()/10))</f>
        <v/>
      </c>
      <c r="AV357" s="181" t="n">
        <v>3.55</v>
      </c>
      <c r="AW357" s="229" t="e">
        <f aca="false">VALUE($AU357)</f>
        <v>#VALUE!</v>
      </c>
      <c r="AZ357" s="180" t="str">
        <f aca="false">IF(MOD(ROW(),2),"",INDEX(AY$3:AY$600,ROW()/2))</f>
        <v/>
      </c>
      <c r="BA357" s="181" t="n">
        <v>3.55</v>
      </c>
      <c r="BB357" s="182" t="e">
        <f aca="false">VALUE(AZ357)</f>
        <v>#VALUE!</v>
      </c>
      <c r="BE357" s="180" t="str">
        <f aca="false">IF(MOD(ROW(),2),"",INDEX(BD$3:BD$600,ROW()/2))</f>
        <v/>
      </c>
      <c r="BF357" s="181" t="n">
        <v>3.55</v>
      </c>
      <c r="BG357" s="182" t="n">
        <f aca="false">VALUE($BD358)</f>
        <v>0</v>
      </c>
    </row>
    <row r="358" customFormat="false" ht="13.5" hidden="false" customHeight="false" outlineLevel="0" collapsed="false">
      <c r="A358" s="208" t="n">
        <v>3.51</v>
      </c>
      <c r="B358" s="209" t="n">
        <v>2.06</v>
      </c>
      <c r="C358" s="213" t="n">
        <f aca="false">$C357+(($AM$20-$AM$10))/10</f>
        <v>-0.0005</v>
      </c>
      <c r="D358" s="217" t="n">
        <f aca="false">$D357+(($AH$30-$AH$20))/10</f>
        <v>-9.99999999999994E-005</v>
      </c>
      <c r="E358" s="211" t="n">
        <f aca="false">$AC353</f>
        <v>0</v>
      </c>
      <c r="F358" s="212" t="n">
        <f aca="false">$F357+(($AR$20-$AR$10))/10</f>
        <v>-0.0022</v>
      </c>
      <c r="G358" s="218" t="n">
        <f aca="false">$G357+(($AW$20-$AW$10))/10</f>
        <v>-0.0037</v>
      </c>
      <c r="H358" s="213" t="n">
        <f aca="false">$BB352+($BB354-$BB352)/2</f>
        <v>0</v>
      </c>
      <c r="I358" s="213" t="n">
        <f aca="false">$BG352+($BG354-$BG352)/2</f>
        <v>0</v>
      </c>
      <c r="J358" s="165"/>
      <c r="P358" s="165"/>
      <c r="S358" s="165"/>
      <c r="T358" s="165"/>
      <c r="U358" s="165"/>
      <c r="V358" s="165"/>
      <c r="W358" s="165"/>
      <c r="Y358" s="164" t="n">
        <v>355</v>
      </c>
      <c r="AA358" s="180" t="n">
        <f aca="false">IF(MOD(ROW(),2),"",INDEX($Z$3:$Z$600,ROW()/2))</f>
        <v>0</v>
      </c>
      <c r="AB358" s="181" t="n">
        <v>3.56</v>
      </c>
      <c r="AC358" s="182" t="n">
        <f aca="false">VALUE($Z359)</f>
        <v>0</v>
      </c>
      <c r="AD358" s="164" t="n">
        <v>355</v>
      </c>
      <c r="AE358" s="191"/>
      <c r="AF358" s="227" t="str">
        <f aca="false">IF(MOD(ROW(),10),"",INDEX(AE$3:AE$600,ROW()/10))</f>
        <v/>
      </c>
      <c r="AG358" s="228" t="n">
        <v>353</v>
      </c>
      <c r="AH358" s="229" t="e">
        <f aca="false">VALUE($AF358)</f>
        <v>#VALUE!</v>
      </c>
      <c r="AI358" s="164" t="n">
        <v>355</v>
      </c>
      <c r="AK358" s="227" t="str">
        <f aca="false">IF(MOD(ROW(),10),"",INDEX(AJ$3:AJ$600,ROW()/10))</f>
        <v/>
      </c>
      <c r="AL358" s="228" t="n">
        <v>348</v>
      </c>
      <c r="AM358" s="229" t="e">
        <f aca="false">VALUE($AF358)</f>
        <v>#VALUE!</v>
      </c>
      <c r="AN358" s="164" t="n">
        <v>355</v>
      </c>
      <c r="AO358" s="190"/>
      <c r="AP358" s="227" t="str">
        <f aca="false">IF(MOD(ROW(),10),"",INDEX(AO$3:AO$600,ROW()/10))</f>
        <v/>
      </c>
      <c r="AQ358" s="181" t="n">
        <v>3.56</v>
      </c>
      <c r="AR358" s="229" t="e">
        <f aca="false">VALUE($AP358)</f>
        <v>#VALUE!</v>
      </c>
      <c r="AS358" s="164" t="n">
        <v>3550</v>
      </c>
      <c r="AU358" s="227" t="str">
        <f aca="false">IF(MOD(ROW(),10),"",INDEX(AT$3:AT$600,ROW()/10))</f>
        <v/>
      </c>
      <c r="AV358" s="181" t="n">
        <v>3.56</v>
      </c>
      <c r="AW358" s="229" t="e">
        <f aca="false">VALUE($AU358)</f>
        <v>#VALUE!</v>
      </c>
      <c r="AZ358" s="180" t="n">
        <f aca="false">IF(MOD(ROW(),2),"",INDEX(AY$3:AY$600,ROW()/2))</f>
        <v>0</v>
      </c>
      <c r="BA358" s="181" t="n">
        <v>3.56</v>
      </c>
      <c r="BB358" s="182" t="n">
        <f aca="false">VALUE(AZ358)</f>
        <v>0</v>
      </c>
      <c r="BE358" s="180" t="n">
        <f aca="false">IF(MOD(ROW(),2),"",INDEX(BD$3:BD$600,ROW()/2))</f>
        <v>0</v>
      </c>
      <c r="BF358" s="181" t="n">
        <v>3.56</v>
      </c>
      <c r="BG358" s="182" t="n">
        <f aca="false">VALUE($BD359)</f>
        <v>0</v>
      </c>
    </row>
    <row r="359" customFormat="false" ht="13.5" hidden="false" customHeight="false" outlineLevel="0" collapsed="false">
      <c r="A359" s="208" t="n">
        <v>3.52</v>
      </c>
      <c r="B359" s="209" t="n">
        <v>2.05</v>
      </c>
      <c r="C359" s="213" t="n">
        <f aca="false">$C358+(($AM$20-$AM$10))/10</f>
        <v>-0.001</v>
      </c>
      <c r="D359" s="217" t="n">
        <f aca="false">$D358+(($AH$30-$AH$20))/10</f>
        <v>-0.000199999999999999</v>
      </c>
      <c r="E359" s="211" t="n">
        <f aca="false">$AC354</f>
        <v>0</v>
      </c>
      <c r="F359" s="212" t="n">
        <f aca="false">$F358+(($AR$20-$AR$10))/10</f>
        <v>-0.0044</v>
      </c>
      <c r="G359" s="218" t="n">
        <f aca="false">$G358+(($AW$20-$AW$10))/10</f>
        <v>-0.0074</v>
      </c>
      <c r="H359" s="250" t="n">
        <f aca="false">$BB354</f>
        <v>0</v>
      </c>
      <c r="I359" s="250" t="n">
        <f aca="false">$BG354</f>
        <v>0</v>
      </c>
      <c r="J359" s="165"/>
      <c r="P359" s="165"/>
      <c r="S359" s="165"/>
      <c r="T359" s="165"/>
      <c r="U359" s="165"/>
      <c r="V359" s="165"/>
      <c r="W359" s="165"/>
      <c r="Y359" s="164" t="n">
        <v>356</v>
      </c>
      <c r="AA359" s="180" t="str">
        <f aca="false">IF(MOD(ROW(),2),"",INDEX($Z$3:$Z$600,ROW()/2))</f>
        <v/>
      </c>
      <c r="AB359" s="181" t="n">
        <v>3.57</v>
      </c>
      <c r="AC359" s="182" t="n">
        <f aca="false">VALUE($Z360)</f>
        <v>0</v>
      </c>
      <c r="AD359" s="164" t="n">
        <v>356</v>
      </c>
      <c r="AE359" s="191"/>
      <c r="AF359" s="227" t="str">
        <f aca="false">IF(MOD(ROW(),10),"",INDEX(AE$3:AE$600,ROW()/10))</f>
        <v/>
      </c>
      <c r="AG359" s="228" t="n">
        <v>354</v>
      </c>
      <c r="AH359" s="229" t="e">
        <f aca="false">VALUE($AF359)</f>
        <v>#VALUE!</v>
      </c>
      <c r="AI359" s="164" t="n">
        <v>356</v>
      </c>
      <c r="AK359" s="227" t="str">
        <f aca="false">IF(MOD(ROW(),10),"",INDEX(AJ$3:AJ$600,ROW()/10))</f>
        <v/>
      </c>
      <c r="AL359" s="228" t="n">
        <v>349</v>
      </c>
      <c r="AM359" s="229" t="e">
        <f aca="false">VALUE($AF359)</f>
        <v>#VALUE!</v>
      </c>
      <c r="AN359" s="164" t="n">
        <v>356</v>
      </c>
      <c r="AO359" s="190"/>
      <c r="AP359" s="227" t="str">
        <f aca="false">IF(MOD(ROW(),10),"",INDEX(AO$3:AO$600,ROW()/10))</f>
        <v/>
      </c>
      <c r="AQ359" s="181" t="n">
        <v>3.57</v>
      </c>
      <c r="AR359" s="229" t="e">
        <f aca="false">VALUE($AP359)</f>
        <v>#VALUE!</v>
      </c>
      <c r="AS359" s="164" t="n">
        <v>3560</v>
      </c>
      <c r="AU359" s="227" t="str">
        <f aca="false">IF(MOD(ROW(),10),"",INDEX(AT$3:AT$600,ROW()/10))</f>
        <v/>
      </c>
      <c r="AV359" s="181" t="n">
        <v>3.57</v>
      </c>
      <c r="AW359" s="229" t="e">
        <f aca="false">VALUE($AU359)</f>
        <v>#VALUE!</v>
      </c>
      <c r="AZ359" s="180" t="str">
        <f aca="false">IF(MOD(ROW(),2),"",INDEX(AY$3:AY$600,ROW()/2))</f>
        <v/>
      </c>
      <c r="BA359" s="181" t="n">
        <v>3.57</v>
      </c>
      <c r="BB359" s="182" t="e">
        <f aca="false">VALUE(AZ359)</f>
        <v>#VALUE!</v>
      </c>
      <c r="BE359" s="180" t="str">
        <f aca="false">IF(MOD(ROW(),2),"",INDEX(BD$3:BD$600,ROW()/2))</f>
        <v/>
      </c>
      <c r="BF359" s="181" t="n">
        <v>3.57</v>
      </c>
      <c r="BG359" s="182" t="n">
        <f aca="false">VALUE($BD360)</f>
        <v>0</v>
      </c>
    </row>
    <row r="360" customFormat="false" ht="13.5" hidden="false" customHeight="false" outlineLevel="0" collapsed="false">
      <c r="A360" s="208" t="n">
        <v>3.53</v>
      </c>
      <c r="B360" s="209" t="n">
        <v>2.04</v>
      </c>
      <c r="C360" s="213" t="n">
        <f aca="false">$C359+(($AM$20-$AM$10))/10</f>
        <v>-0.0015</v>
      </c>
      <c r="D360" s="217" t="n">
        <f aca="false">$D359+(($AH$30-$AH$20))/10</f>
        <v>-0.000299999999999998</v>
      </c>
      <c r="E360" s="211" t="n">
        <f aca="false">$AC355</f>
        <v>0</v>
      </c>
      <c r="F360" s="212" t="n">
        <f aca="false">$F359+(($AR$20-$AR$10))/10</f>
        <v>-0.0066</v>
      </c>
      <c r="G360" s="218" t="n">
        <f aca="false">$G359+(($AW$20-$AW$10))/10</f>
        <v>-0.0111</v>
      </c>
      <c r="H360" s="213" t="n">
        <f aca="false">$BB354+($BB356-$BB354)/2</f>
        <v>0</v>
      </c>
      <c r="I360" s="213" t="n">
        <f aca="false">$BG354+($BG356-$BG354)/2</f>
        <v>0</v>
      </c>
      <c r="J360" s="165"/>
      <c r="P360" s="165"/>
      <c r="S360" s="165"/>
      <c r="T360" s="165"/>
      <c r="U360" s="165"/>
      <c r="V360" s="165"/>
      <c r="W360" s="165"/>
      <c r="Y360" s="164" t="n">
        <v>357</v>
      </c>
      <c r="AA360" s="180" t="n">
        <f aca="false">IF(MOD(ROW(),2),"",INDEX($Z$3:$Z$600,ROW()/2))</f>
        <v>0</v>
      </c>
      <c r="AB360" s="181" t="n">
        <v>3.58</v>
      </c>
      <c r="AC360" s="182" t="n">
        <f aca="false">VALUE($Z361)</f>
        <v>0</v>
      </c>
      <c r="AD360" s="164" t="n">
        <v>357</v>
      </c>
      <c r="AE360" s="191"/>
      <c r="AF360" s="227" t="n">
        <f aca="false">IF(MOD(ROW(),10),"",INDEX(AE$3:AE$600,ROW()/10))</f>
        <v>0</v>
      </c>
      <c r="AG360" s="228" t="n">
        <v>355</v>
      </c>
      <c r="AH360" s="229" t="n">
        <f aca="false">VALUE($AF360)</f>
        <v>0</v>
      </c>
      <c r="AI360" s="164" t="n">
        <v>357</v>
      </c>
      <c r="AK360" s="227" t="n">
        <f aca="false">IF(MOD(ROW(),10),"",INDEX(AJ$3:AJ$600,ROW()/10))</f>
        <v>0</v>
      </c>
      <c r="AL360" s="228" t="n">
        <v>350</v>
      </c>
      <c r="AM360" s="229" t="n">
        <f aca="false">VALUE($AF360)</f>
        <v>0</v>
      </c>
      <c r="AN360" s="164" t="n">
        <v>357</v>
      </c>
      <c r="AP360" s="227" t="n">
        <f aca="false">IF(MOD(ROW(),10),"",INDEX(AO$3:AO$600,ROW()/10))</f>
        <v>0</v>
      </c>
      <c r="AQ360" s="181" t="n">
        <v>3.58</v>
      </c>
      <c r="AR360" s="229" t="n">
        <f aca="false">VALUE($AP360)</f>
        <v>0</v>
      </c>
      <c r="AS360" s="164" t="n">
        <v>3570</v>
      </c>
      <c r="AU360" s="227" t="n">
        <f aca="false">IF(MOD(ROW(),10),"",INDEX(AT$3:AT$600,ROW()/10))</f>
        <v>0</v>
      </c>
      <c r="AV360" s="181" t="n">
        <v>3.58</v>
      </c>
      <c r="AW360" s="229" t="n">
        <f aca="false">VALUE($AU360)</f>
        <v>0</v>
      </c>
      <c r="AZ360" s="180" t="n">
        <f aca="false">IF(MOD(ROW(),2),"",INDEX(AY$3:AY$600,ROW()/2))</f>
        <v>0</v>
      </c>
      <c r="BA360" s="181" t="n">
        <v>3.58</v>
      </c>
      <c r="BB360" s="182" t="n">
        <f aca="false">VALUE(AZ360)</f>
        <v>0</v>
      </c>
      <c r="BE360" s="180" t="n">
        <f aca="false">IF(MOD(ROW(),2),"",INDEX(BD$3:BD$600,ROW()/2))</f>
        <v>0</v>
      </c>
      <c r="BF360" s="181" t="n">
        <v>3.58</v>
      </c>
      <c r="BG360" s="182" t="n">
        <f aca="false">VALUE($BD361)</f>
        <v>0</v>
      </c>
    </row>
    <row r="361" customFormat="false" ht="13.5" hidden="false" customHeight="false" outlineLevel="0" collapsed="false">
      <c r="A361" s="208" t="n">
        <v>3.54</v>
      </c>
      <c r="B361" s="209" t="n">
        <v>2.03</v>
      </c>
      <c r="C361" s="213" t="n">
        <f aca="false">$C360+(($AM$20-$AM$10))/10</f>
        <v>-0.002</v>
      </c>
      <c r="D361" s="217" t="n">
        <f aca="false">$D360+(($AH$30-$AH$20))/10</f>
        <v>-0.000399999999999998</v>
      </c>
      <c r="E361" s="211" t="n">
        <f aca="false">$AC356</f>
        <v>0</v>
      </c>
      <c r="F361" s="212" t="n">
        <f aca="false">$F360+(($AR$20-$AR$10))/10</f>
        <v>-0.0088</v>
      </c>
      <c r="G361" s="218" t="n">
        <f aca="false">$G360+(($AW$20-$AW$10))/10</f>
        <v>-0.0148</v>
      </c>
      <c r="H361" s="213" t="n">
        <f aca="false">$BB356</f>
        <v>0</v>
      </c>
      <c r="I361" s="213" t="n">
        <f aca="false">$BG356</f>
        <v>0</v>
      </c>
      <c r="J361" s="165"/>
      <c r="P361" s="165"/>
      <c r="S361" s="165"/>
      <c r="T361" s="165"/>
      <c r="U361" s="165"/>
      <c r="V361" s="165"/>
      <c r="W361" s="165"/>
      <c r="Y361" s="164" t="n">
        <v>358</v>
      </c>
      <c r="AA361" s="180" t="str">
        <f aca="false">IF(MOD(ROW(),2),"",INDEX($Z$3:$Z$600,ROW()/2))</f>
        <v/>
      </c>
      <c r="AB361" s="181" t="n">
        <v>3.59</v>
      </c>
      <c r="AC361" s="182" t="n">
        <f aca="false">VALUE($Z362)</f>
        <v>0</v>
      </c>
      <c r="AD361" s="164" t="n">
        <v>358</v>
      </c>
      <c r="AE361" s="191"/>
      <c r="AF361" s="227" t="str">
        <f aca="false">IF(MOD(ROW(),10),"",INDEX(AE$3:AE$600,ROW()/10))</f>
        <v/>
      </c>
      <c r="AG361" s="228" t="n">
        <v>356</v>
      </c>
      <c r="AH361" s="229" t="e">
        <f aca="false">VALUE($AF361)</f>
        <v>#VALUE!</v>
      </c>
      <c r="AI361" s="164" t="n">
        <v>358</v>
      </c>
      <c r="AK361" s="227" t="str">
        <f aca="false">IF(MOD(ROW(),10),"",INDEX(AJ$3:AJ$600,ROW()/10))</f>
        <v/>
      </c>
      <c r="AL361" s="228" t="n">
        <v>351</v>
      </c>
      <c r="AM361" s="229" t="e">
        <f aca="false">VALUE($AF361)</f>
        <v>#VALUE!</v>
      </c>
      <c r="AN361" s="164" t="n">
        <v>358</v>
      </c>
      <c r="AP361" s="227" t="str">
        <f aca="false">IF(MOD(ROW(),10),"",INDEX(AO$3:AO$600,ROW()/10))</f>
        <v/>
      </c>
      <c r="AQ361" s="181" t="n">
        <v>3.59</v>
      </c>
      <c r="AR361" s="229" t="e">
        <f aca="false">VALUE($AP361)</f>
        <v>#VALUE!</v>
      </c>
      <c r="AS361" s="164" t="n">
        <v>3580</v>
      </c>
      <c r="AU361" s="227" t="str">
        <f aca="false">IF(MOD(ROW(),10),"",INDEX(AT$3:AT$600,ROW()/10))</f>
        <v/>
      </c>
      <c r="AV361" s="181" t="n">
        <v>3.59</v>
      </c>
      <c r="AW361" s="229" t="e">
        <f aca="false">VALUE($AU361)</f>
        <v>#VALUE!</v>
      </c>
      <c r="AZ361" s="180" t="str">
        <f aca="false">IF(MOD(ROW(),2),"",INDEX(AY$3:AY$600,ROW()/2))</f>
        <v/>
      </c>
      <c r="BA361" s="181" t="n">
        <v>3.59</v>
      </c>
      <c r="BB361" s="182" t="e">
        <f aca="false">VALUE(AZ361)</f>
        <v>#VALUE!</v>
      </c>
      <c r="BE361" s="180" t="str">
        <f aca="false">IF(MOD(ROW(),2),"",INDEX(BD$3:BD$600,ROW()/2))</f>
        <v/>
      </c>
      <c r="BF361" s="181" t="n">
        <v>3.59</v>
      </c>
      <c r="BG361" s="182" t="n">
        <f aca="false">VALUE($BD362)</f>
        <v>0</v>
      </c>
    </row>
    <row r="362" customFormat="false" ht="13.5" hidden="false" customHeight="false" outlineLevel="0" collapsed="false">
      <c r="A362" s="208" t="n">
        <v>3.55</v>
      </c>
      <c r="B362" s="209" t="n">
        <v>2.02</v>
      </c>
      <c r="C362" s="213" t="n">
        <f aca="false">$C361+(($AM$20-$AM$10))/10</f>
        <v>-0.0025</v>
      </c>
      <c r="D362" s="217" t="n">
        <f aca="false">$D361+(($AH$30-$AH$20))/10</f>
        <v>-0.000499999999999997</v>
      </c>
      <c r="E362" s="211" t="n">
        <f aca="false">$AC357</f>
        <v>0</v>
      </c>
      <c r="F362" s="212" t="n">
        <f aca="false">$F361+(($AR$20-$AR$10))/10</f>
        <v>-0.011</v>
      </c>
      <c r="G362" s="218" t="n">
        <f aca="false">$G361+(($AW$20-$AW$10))/10</f>
        <v>-0.0185</v>
      </c>
      <c r="H362" s="213" t="n">
        <f aca="false">$BB356+($BB358-$BB356)/2</f>
        <v>0</v>
      </c>
      <c r="I362" s="213" t="n">
        <f aca="false">$BG356+($BG358-$BG356)/2</f>
        <v>0</v>
      </c>
      <c r="J362" s="165"/>
      <c r="P362" s="165"/>
      <c r="S362" s="165"/>
      <c r="T362" s="165"/>
      <c r="U362" s="165"/>
      <c r="V362" s="165"/>
      <c r="W362" s="165"/>
      <c r="Y362" s="164" t="n">
        <v>359</v>
      </c>
      <c r="AA362" s="180" t="n">
        <f aca="false">IF(MOD(ROW(),2),"",INDEX($Z$3:$Z$600,ROW()/2))</f>
        <v>0</v>
      </c>
      <c r="AB362" s="181" t="n">
        <v>3.6</v>
      </c>
      <c r="AC362" s="182" t="n">
        <f aca="false">VALUE($Z363)</f>
        <v>0</v>
      </c>
      <c r="AD362" s="164" t="n">
        <v>359</v>
      </c>
      <c r="AE362" s="191"/>
      <c r="AF362" s="227" t="str">
        <f aca="false">IF(MOD(ROW(),10),"",INDEX(AE$3:AE$600,ROW()/10))</f>
        <v/>
      </c>
      <c r="AG362" s="228" t="n">
        <v>357</v>
      </c>
      <c r="AH362" s="229" t="e">
        <f aca="false">VALUE($AF362)</f>
        <v>#VALUE!</v>
      </c>
      <c r="AI362" s="164" t="n">
        <v>359</v>
      </c>
      <c r="AK362" s="227" t="str">
        <f aca="false">IF(MOD(ROW(),10),"",INDEX(AJ$3:AJ$600,ROW()/10))</f>
        <v/>
      </c>
      <c r="AL362" s="228" t="n">
        <v>352</v>
      </c>
      <c r="AM362" s="229" t="e">
        <f aca="false">VALUE($AF362)</f>
        <v>#VALUE!</v>
      </c>
      <c r="AN362" s="164" t="n">
        <v>359</v>
      </c>
      <c r="AP362" s="227" t="str">
        <f aca="false">IF(MOD(ROW(),10),"",INDEX(AO$3:AO$600,ROW()/10))</f>
        <v/>
      </c>
      <c r="AQ362" s="181" t="n">
        <v>3.6</v>
      </c>
      <c r="AR362" s="229" t="e">
        <f aca="false">VALUE($AP362)</f>
        <v>#VALUE!</v>
      </c>
      <c r="AS362" s="164" t="n">
        <v>3590</v>
      </c>
      <c r="AU362" s="227" t="str">
        <f aca="false">IF(MOD(ROW(),10),"",INDEX(AT$3:AT$600,ROW()/10))</f>
        <v/>
      </c>
      <c r="AV362" s="181" t="n">
        <v>3.6</v>
      </c>
      <c r="AW362" s="229" t="e">
        <f aca="false">VALUE($AU362)</f>
        <v>#VALUE!</v>
      </c>
      <c r="AZ362" s="180" t="n">
        <f aca="false">IF(MOD(ROW(),2),"",INDEX(AY$3:AY$600,ROW()/2))</f>
        <v>0</v>
      </c>
      <c r="BA362" s="181" t="n">
        <v>3.6</v>
      </c>
      <c r="BB362" s="182" t="n">
        <f aca="false">VALUE(AZ362)</f>
        <v>0</v>
      </c>
      <c r="BE362" s="180" t="n">
        <f aca="false">IF(MOD(ROW(),2),"",INDEX(BD$3:BD$600,ROW()/2))</f>
        <v>0</v>
      </c>
      <c r="BF362" s="181" t="n">
        <v>3.6</v>
      </c>
      <c r="BG362" s="182" t="n">
        <f aca="false">VALUE($BD363)</f>
        <v>0</v>
      </c>
    </row>
    <row r="363" customFormat="false" ht="13.5" hidden="false" customHeight="false" outlineLevel="0" collapsed="false">
      <c r="A363" s="208" t="n">
        <v>3.56</v>
      </c>
      <c r="B363" s="209" t="n">
        <v>2.01</v>
      </c>
      <c r="C363" s="213" t="n">
        <f aca="false">$C362+(($AM$20-$AM$10))/10</f>
        <v>-0.003</v>
      </c>
      <c r="D363" s="217" t="n">
        <f aca="false">$D362+(($AH$30-$AH$20))/10</f>
        <v>-0.000599999999999996</v>
      </c>
      <c r="E363" s="211" t="n">
        <f aca="false">$AC358</f>
        <v>0</v>
      </c>
      <c r="F363" s="212" t="n">
        <f aca="false">$F362+(($AR$20-$AR$10))/10</f>
        <v>-0.0132</v>
      </c>
      <c r="G363" s="218" t="n">
        <f aca="false">$G362+(($AW$20-$AW$10))/10</f>
        <v>-0.0222</v>
      </c>
      <c r="H363" s="250" t="n">
        <f aca="false">$BB358</f>
        <v>0</v>
      </c>
      <c r="I363" s="250" t="n">
        <f aca="false">$BG358</f>
        <v>0</v>
      </c>
      <c r="J363" s="165"/>
      <c r="P363" s="165"/>
      <c r="S363" s="165"/>
      <c r="T363" s="165"/>
      <c r="U363" s="165"/>
      <c r="V363" s="165"/>
      <c r="W363" s="165"/>
      <c r="Y363" s="164" t="n">
        <v>360</v>
      </c>
      <c r="AA363" s="180" t="str">
        <f aca="false">IF(MOD(ROW(),2),"",INDEX($Z$3:$Z$600,ROW()/2))</f>
        <v/>
      </c>
      <c r="AB363" s="181" t="n">
        <v>3.61</v>
      </c>
      <c r="AC363" s="182" t="n">
        <f aca="false">VALUE($Z364)</f>
        <v>0</v>
      </c>
      <c r="AD363" s="164" t="n">
        <v>360</v>
      </c>
      <c r="AE363" s="191"/>
      <c r="AF363" s="227" t="str">
        <f aca="false">IF(MOD(ROW(),10),"",INDEX(AE$3:AE$600,ROW()/10))</f>
        <v/>
      </c>
      <c r="AG363" s="228" t="n">
        <v>358</v>
      </c>
      <c r="AH363" s="229" t="e">
        <f aca="false">VALUE($AF363)</f>
        <v>#VALUE!</v>
      </c>
      <c r="AI363" s="164" t="n">
        <v>360</v>
      </c>
      <c r="AK363" s="227" t="str">
        <f aca="false">IF(MOD(ROW(),10),"",INDEX(AJ$3:AJ$600,ROW()/10))</f>
        <v/>
      </c>
      <c r="AL363" s="228" t="n">
        <v>353</v>
      </c>
      <c r="AM363" s="229" t="e">
        <f aca="false">VALUE($AF363)</f>
        <v>#VALUE!</v>
      </c>
      <c r="AN363" s="164" t="n">
        <v>360</v>
      </c>
      <c r="AP363" s="227" t="str">
        <f aca="false">IF(MOD(ROW(),10),"",INDEX(AO$3:AO$600,ROW()/10))</f>
        <v/>
      </c>
      <c r="AQ363" s="181" t="n">
        <v>3.61</v>
      </c>
      <c r="AR363" s="229" t="e">
        <f aca="false">VALUE($AP363)</f>
        <v>#VALUE!</v>
      </c>
      <c r="AS363" s="164" t="n">
        <v>3600</v>
      </c>
      <c r="AU363" s="227" t="str">
        <f aca="false">IF(MOD(ROW(),10),"",INDEX(AT$3:AT$600,ROW()/10))</f>
        <v/>
      </c>
      <c r="AV363" s="181" t="n">
        <v>3.61</v>
      </c>
      <c r="AW363" s="229" t="e">
        <f aca="false">VALUE($AU363)</f>
        <v>#VALUE!</v>
      </c>
      <c r="AZ363" s="180" t="str">
        <f aca="false">IF(MOD(ROW(),2),"",INDEX(AY$3:AY$600,ROW()/2))</f>
        <v/>
      </c>
      <c r="BA363" s="181" t="n">
        <v>3.61</v>
      </c>
      <c r="BB363" s="182" t="e">
        <f aca="false">VALUE(AZ363)</f>
        <v>#VALUE!</v>
      </c>
      <c r="BE363" s="180" t="str">
        <f aca="false">IF(MOD(ROW(),2),"",INDEX(BD$3:BD$600,ROW()/2))</f>
        <v/>
      </c>
      <c r="BF363" s="181" t="n">
        <v>3.61</v>
      </c>
      <c r="BG363" s="182" t="n">
        <f aca="false">VALUE($BD364)</f>
        <v>0</v>
      </c>
    </row>
    <row r="364" customFormat="false" ht="13.5" hidden="false" customHeight="false" outlineLevel="0" collapsed="false">
      <c r="A364" s="208" t="n">
        <v>3.57</v>
      </c>
      <c r="B364" s="209" t="n">
        <v>2</v>
      </c>
      <c r="C364" s="213" t="n">
        <f aca="false">$C363+(($AM$20-$AM$10))/10</f>
        <v>-0.0035</v>
      </c>
      <c r="D364" s="217" t="n">
        <f aca="false">$D363+(($AH$30-$AH$20))/10</f>
        <v>-0.000699999999999996</v>
      </c>
      <c r="E364" s="211" t="n">
        <f aca="false">$AC359</f>
        <v>0</v>
      </c>
      <c r="F364" s="212" t="n">
        <f aca="false">$F363+(($AR$20-$AR$10))/10</f>
        <v>-0.0154</v>
      </c>
      <c r="G364" s="218" t="n">
        <f aca="false">$G363+(($AW$20-$AW$10))/10</f>
        <v>-0.0259</v>
      </c>
      <c r="H364" s="213" t="n">
        <f aca="false">$BB358+($BB360-$BB358)/2</f>
        <v>0</v>
      </c>
      <c r="I364" s="213" t="n">
        <f aca="false">$BG358+($BG360-$BG358)/2</f>
        <v>0</v>
      </c>
      <c r="J364" s="165"/>
      <c r="P364" s="165"/>
      <c r="S364" s="165"/>
      <c r="T364" s="165"/>
      <c r="U364" s="165"/>
      <c r="V364" s="165"/>
      <c r="W364" s="165"/>
      <c r="Y364" s="164" t="n">
        <v>361</v>
      </c>
      <c r="AA364" s="180" t="n">
        <f aca="false">IF(MOD(ROW(),2),"",INDEX($Z$3:$Z$600,ROW()/2))</f>
        <v>0</v>
      </c>
      <c r="AB364" s="181" t="n">
        <v>3.62</v>
      </c>
      <c r="AC364" s="182" t="n">
        <f aca="false">VALUE($Z365)</f>
        <v>0</v>
      </c>
      <c r="AD364" s="164" t="n">
        <v>361</v>
      </c>
      <c r="AE364" s="191"/>
      <c r="AF364" s="227" t="str">
        <f aca="false">IF(MOD(ROW(),10),"",INDEX(AE$3:AE$600,ROW()/10))</f>
        <v/>
      </c>
      <c r="AG364" s="228" t="n">
        <v>359</v>
      </c>
      <c r="AH364" s="229" t="e">
        <f aca="false">VALUE($AF364)</f>
        <v>#VALUE!</v>
      </c>
      <c r="AI364" s="164" t="n">
        <v>361</v>
      </c>
      <c r="AK364" s="227" t="str">
        <f aca="false">IF(MOD(ROW(),10),"",INDEX(AJ$3:AJ$600,ROW()/10))</f>
        <v/>
      </c>
      <c r="AL364" s="228" t="n">
        <v>354</v>
      </c>
      <c r="AM364" s="229" t="e">
        <f aca="false">VALUE($AF364)</f>
        <v>#VALUE!</v>
      </c>
      <c r="AN364" s="164" t="n">
        <v>361</v>
      </c>
      <c r="AP364" s="227" t="str">
        <f aca="false">IF(MOD(ROW(),10),"",INDEX(AO$3:AO$600,ROW()/10))</f>
        <v/>
      </c>
      <c r="AQ364" s="181" t="n">
        <v>3.62</v>
      </c>
      <c r="AR364" s="229" t="e">
        <f aca="false">VALUE($AP364)</f>
        <v>#VALUE!</v>
      </c>
      <c r="AS364" s="164" t="n">
        <v>3610</v>
      </c>
      <c r="AU364" s="227" t="str">
        <f aca="false">IF(MOD(ROW(),10),"",INDEX(AT$3:AT$600,ROW()/10))</f>
        <v/>
      </c>
      <c r="AV364" s="181" t="n">
        <v>3.62</v>
      </c>
      <c r="AW364" s="229" t="e">
        <f aca="false">VALUE($AU364)</f>
        <v>#VALUE!</v>
      </c>
      <c r="AZ364" s="180" t="n">
        <f aca="false">IF(MOD(ROW(),2),"",INDEX(AY$3:AY$600,ROW()/2))</f>
        <v>0</v>
      </c>
      <c r="BA364" s="181" t="n">
        <v>3.62</v>
      </c>
      <c r="BB364" s="182" t="n">
        <f aca="false">VALUE(AZ364)</f>
        <v>0</v>
      </c>
      <c r="BE364" s="180" t="n">
        <f aca="false">IF(MOD(ROW(),2),"",INDEX(BD$3:BD$600,ROW()/2))</f>
        <v>0</v>
      </c>
      <c r="BF364" s="181" t="n">
        <v>3.62</v>
      </c>
      <c r="BG364" s="182" t="n">
        <f aca="false">VALUE($BD365)</f>
        <v>0</v>
      </c>
    </row>
    <row r="365" customFormat="false" ht="13.5" hidden="false" customHeight="false" outlineLevel="0" collapsed="false">
      <c r="A365" s="208" t="n">
        <v>3.58</v>
      </c>
      <c r="B365" s="209" t="n">
        <v>1.99</v>
      </c>
      <c r="C365" s="213" t="n">
        <f aca="false">$C364+(($AM$20-$AM$10))/10</f>
        <v>-0.004</v>
      </c>
      <c r="D365" s="217" t="n">
        <f aca="false">$D364+(($AH$30-$AH$20))/10</f>
        <v>-0.000799999999999995</v>
      </c>
      <c r="E365" s="211" t="n">
        <f aca="false">$AC360</f>
        <v>0</v>
      </c>
      <c r="F365" s="212" t="n">
        <f aca="false">$F364+(($AR$20-$AR$10))/10</f>
        <v>-0.0176</v>
      </c>
      <c r="G365" s="218" t="n">
        <f aca="false">$G364+(($AW$20-$AW$10))/10</f>
        <v>-0.0296</v>
      </c>
      <c r="H365" s="213" t="n">
        <f aca="false">$BB360</f>
        <v>0</v>
      </c>
      <c r="I365" s="213" t="n">
        <f aca="false">$BG360</f>
        <v>0</v>
      </c>
      <c r="J365" s="165"/>
      <c r="P365" s="165"/>
      <c r="S365" s="165"/>
      <c r="T365" s="165"/>
      <c r="U365" s="165"/>
      <c r="V365" s="165"/>
      <c r="W365" s="165"/>
      <c r="Y365" s="164" t="n">
        <v>362</v>
      </c>
      <c r="AA365" s="180" t="str">
        <f aca="false">IF(MOD(ROW(),2),"",INDEX($Z$3:$Z$600,ROW()/2))</f>
        <v/>
      </c>
      <c r="AB365" s="181" t="n">
        <v>3.63</v>
      </c>
      <c r="AC365" s="182" t="n">
        <f aca="false">VALUE($Z366)</f>
        <v>0</v>
      </c>
      <c r="AD365" s="164" t="n">
        <v>362</v>
      </c>
      <c r="AE365" s="191"/>
      <c r="AF365" s="227" t="str">
        <f aca="false">IF(MOD(ROW(),10),"",INDEX(AE$3:AE$600,ROW()/10))</f>
        <v/>
      </c>
      <c r="AG365" s="228" t="n">
        <v>360</v>
      </c>
      <c r="AH365" s="229" t="e">
        <f aca="false">VALUE($AF365)</f>
        <v>#VALUE!</v>
      </c>
      <c r="AI365" s="164" t="n">
        <v>362</v>
      </c>
      <c r="AK365" s="227" t="str">
        <f aca="false">IF(MOD(ROW(),10),"",INDEX(AJ$3:AJ$600,ROW()/10))</f>
        <v/>
      </c>
      <c r="AL365" s="228" t="n">
        <v>355</v>
      </c>
      <c r="AM365" s="229" t="e">
        <f aca="false">VALUE($AF365)</f>
        <v>#VALUE!</v>
      </c>
      <c r="AN365" s="164" t="n">
        <v>362</v>
      </c>
      <c r="AP365" s="227" t="str">
        <f aca="false">IF(MOD(ROW(),10),"",INDEX(AO$3:AO$600,ROW()/10))</f>
        <v/>
      </c>
      <c r="AQ365" s="181" t="n">
        <v>3.63</v>
      </c>
      <c r="AR365" s="229" t="e">
        <f aca="false">VALUE($AP365)</f>
        <v>#VALUE!</v>
      </c>
      <c r="AS365" s="164" t="n">
        <v>3620</v>
      </c>
      <c r="AU365" s="227" t="str">
        <f aca="false">IF(MOD(ROW(),10),"",INDEX(AT$3:AT$600,ROW()/10))</f>
        <v/>
      </c>
      <c r="AV365" s="181" t="n">
        <v>3.63</v>
      </c>
      <c r="AW365" s="229" t="e">
        <f aca="false">VALUE($AU365)</f>
        <v>#VALUE!</v>
      </c>
      <c r="AZ365" s="180" t="str">
        <f aca="false">IF(MOD(ROW(),2),"",INDEX(AY$3:AY$600,ROW()/2))</f>
        <v/>
      </c>
      <c r="BA365" s="181" t="n">
        <v>3.63</v>
      </c>
      <c r="BB365" s="182" t="e">
        <f aca="false">VALUE(AZ365)</f>
        <v>#VALUE!</v>
      </c>
      <c r="BE365" s="180" t="str">
        <f aca="false">IF(MOD(ROW(),2),"",INDEX(BD$3:BD$600,ROW()/2))</f>
        <v/>
      </c>
      <c r="BF365" s="181" t="n">
        <v>3.63</v>
      </c>
      <c r="BG365" s="182" t="n">
        <f aca="false">VALUE($BD366)</f>
        <v>0</v>
      </c>
    </row>
    <row r="366" customFormat="false" ht="13.5" hidden="false" customHeight="false" outlineLevel="0" collapsed="false">
      <c r="A366" s="208" t="n">
        <v>3.59</v>
      </c>
      <c r="B366" s="209" t="n">
        <v>1.98</v>
      </c>
      <c r="C366" s="213" t="n">
        <f aca="false">$C365+(($AM$20-$AM$10))/10</f>
        <v>-0.0045</v>
      </c>
      <c r="D366" s="217" t="n">
        <f aca="false">$D365+(($AH$30-$AH$20))/10</f>
        <v>-0.000899999999999995</v>
      </c>
      <c r="E366" s="211" t="n">
        <f aca="false">$AC361</f>
        <v>0</v>
      </c>
      <c r="F366" s="212" t="n">
        <f aca="false">$F365+(($AR$20-$AR$10))/10</f>
        <v>-0.0198</v>
      </c>
      <c r="G366" s="218" t="n">
        <f aca="false">$G365+(($AW$20-$AW$10))/10</f>
        <v>-0.0333</v>
      </c>
      <c r="H366" s="213" t="n">
        <f aca="false">$BB360+($BB362-$BB360)/2</f>
        <v>0</v>
      </c>
      <c r="I366" s="213" t="n">
        <f aca="false">$BG360+($BG362-$BG360)/2</f>
        <v>0</v>
      </c>
      <c r="J366" s="165"/>
      <c r="P366" s="165"/>
      <c r="S366" s="165"/>
      <c r="T366" s="165"/>
      <c r="U366" s="165"/>
      <c r="V366" s="165"/>
      <c r="W366" s="165"/>
      <c r="Y366" s="164" t="n">
        <v>363</v>
      </c>
      <c r="AA366" s="180" t="n">
        <f aca="false">IF(MOD(ROW(),2),"",INDEX($Z$3:$Z$600,ROW()/2))</f>
        <v>0</v>
      </c>
      <c r="AB366" s="181" t="n">
        <v>3.64</v>
      </c>
      <c r="AC366" s="182" t="n">
        <f aca="false">VALUE($Z367)</f>
        <v>0</v>
      </c>
      <c r="AD366" s="164" t="n">
        <v>363</v>
      </c>
      <c r="AE366" s="191"/>
      <c r="AF366" s="227" t="str">
        <f aca="false">IF(MOD(ROW(),10),"",INDEX(AE$3:AE$600,ROW()/10))</f>
        <v/>
      </c>
      <c r="AG366" s="228" t="n">
        <v>361</v>
      </c>
      <c r="AH366" s="229" t="e">
        <f aca="false">VALUE($AF366)</f>
        <v>#VALUE!</v>
      </c>
      <c r="AI366" s="164" t="n">
        <v>363</v>
      </c>
      <c r="AK366" s="227" t="str">
        <f aca="false">IF(MOD(ROW(),10),"",INDEX(AJ$3:AJ$600,ROW()/10))</f>
        <v/>
      </c>
      <c r="AL366" s="228" t="n">
        <v>356</v>
      </c>
      <c r="AM366" s="229" t="e">
        <f aca="false">VALUE($AF366)</f>
        <v>#VALUE!</v>
      </c>
      <c r="AN366" s="164" t="n">
        <v>363</v>
      </c>
      <c r="AP366" s="227" t="str">
        <f aca="false">IF(MOD(ROW(),10),"",INDEX(AO$3:AO$600,ROW()/10))</f>
        <v/>
      </c>
      <c r="AQ366" s="181" t="n">
        <v>3.64</v>
      </c>
      <c r="AR366" s="229" t="e">
        <f aca="false">VALUE($AP366)</f>
        <v>#VALUE!</v>
      </c>
      <c r="AS366" s="164" t="n">
        <v>3630</v>
      </c>
      <c r="AU366" s="227" t="str">
        <f aca="false">IF(MOD(ROW(),10),"",INDEX(AT$3:AT$600,ROW()/10))</f>
        <v/>
      </c>
      <c r="AV366" s="181" t="n">
        <v>3.64</v>
      </c>
      <c r="AW366" s="229" t="e">
        <f aca="false">VALUE($AU366)</f>
        <v>#VALUE!</v>
      </c>
      <c r="AZ366" s="180" t="n">
        <f aca="false">IF(MOD(ROW(),2),"",INDEX(AY$3:AY$600,ROW()/2))</f>
        <v>0</v>
      </c>
      <c r="BA366" s="181" t="n">
        <v>3.64</v>
      </c>
      <c r="BB366" s="182" t="n">
        <f aca="false">VALUE(AZ366)</f>
        <v>0</v>
      </c>
      <c r="BE366" s="180" t="n">
        <f aca="false">IF(MOD(ROW(),2),"",INDEX(BD$3:BD$600,ROW()/2))</f>
        <v>0</v>
      </c>
      <c r="BF366" s="181" t="n">
        <v>3.64</v>
      </c>
      <c r="BG366" s="182" t="n">
        <f aca="false">VALUE($BD367)</f>
        <v>0</v>
      </c>
    </row>
    <row r="367" customFormat="false" ht="13.5" hidden="false" customHeight="false" outlineLevel="0" collapsed="false">
      <c r="A367" s="208" t="n">
        <v>3.6</v>
      </c>
      <c r="B367" s="209" t="n">
        <v>1.97</v>
      </c>
      <c r="C367" s="213" t="n">
        <f aca="false">$AM370</f>
        <v>0</v>
      </c>
      <c r="D367" s="241" t="n">
        <f aca="false">$AH370</f>
        <v>0</v>
      </c>
      <c r="E367" s="211" t="n">
        <f aca="false">$AC362</f>
        <v>0</v>
      </c>
      <c r="F367" s="212" t="n">
        <f aca="false">$AR370</f>
        <v>0</v>
      </c>
      <c r="G367" s="218" t="n">
        <f aca="false">$AW370</f>
        <v>0</v>
      </c>
      <c r="H367" s="165"/>
      <c r="I367" s="165"/>
      <c r="J367" s="165"/>
      <c r="P367" s="165"/>
      <c r="S367" s="165"/>
      <c r="T367" s="165"/>
      <c r="U367" s="165"/>
      <c r="V367" s="165"/>
      <c r="W367" s="165"/>
      <c r="Y367" s="164" t="n">
        <v>364</v>
      </c>
      <c r="AA367" s="180" t="str">
        <f aca="false">IF(MOD(ROW(),2),"",INDEX($Z$3:$Z$600,ROW()/2))</f>
        <v/>
      </c>
      <c r="AB367" s="181" t="n">
        <v>3.65</v>
      </c>
      <c r="AC367" s="182" t="n">
        <f aca="false">VALUE($Z368)</f>
        <v>0</v>
      </c>
      <c r="AD367" s="164" t="n">
        <v>364</v>
      </c>
      <c r="AE367" s="191"/>
      <c r="AF367" s="227" t="str">
        <f aca="false">IF(MOD(ROW(),10),"",INDEX(AE$3:AE$600,ROW()/10))</f>
        <v/>
      </c>
      <c r="AG367" s="228" t="n">
        <v>362</v>
      </c>
      <c r="AH367" s="229" t="e">
        <f aca="false">VALUE($AF367)</f>
        <v>#VALUE!</v>
      </c>
      <c r="AI367" s="164" t="n">
        <v>364</v>
      </c>
      <c r="AK367" s="227" t="str">
        <f aca="false">IF(MOD(ROW(),10),"",INDEX(AJ$3:AJ$600,ROW()/10))</f>
        <v/>
      </c>
      <c r="AL367" s="228" t="n">
        <v>357</v>
      </c>
      <c r="AM367" s="229" t="e">
        <f aca="false">VALUE($AF367)</f>
        <v>#VALUE!</v>
      </c>
      <c r="AN367" s="164" t="n">
        <v>364</v>
      </c>
      <c r="AP367" s="227" t="str">
        <f aca="false">IF(MOD(ROW(),10),"",INDEX(AO$3:AO$600,ROW()/10))</f>
        <v/>
      </c>
      <c r="AQ367" s="181" t="n">
        <v>3.65</v>
      </c>
      <c r="AR367" s="229" t="e">
        <f aca="false">VALUE($AP367)</f>
        <v>#VALUE!</v>
      </c>
      <c r="AS367" s="164" t="n">
        <v>3640</v>
      </c>
      <c r="AU367" s="227" t="str">
        <f aca="false">IF(MOD(ROW(),10),"",INDEX(AT$3:AT$600,ROW()/10))</f>
        <v/>
      </c>
      <c r="AV367" s="181" t="n">
        <v>3.65</v>
      </c>
      <c r="AW367" s="229" t="e">
        <f aca="false">VALUE($AU367)</f>
        <v>#VALUE!</v>
      </c>
      <c r="AZ367" s="180" t="str">
        <f aca="false">IF(MOD(ROW(),2),"",INDEX(AY$3:AY$600,ROW()/2))</f>
        <v/>
      </c>
      <c r="BA367" s="181" t="n">
        <v>3.65</v>
      </c>
      <c r="BB367" s="182" t="e">
        <f aca="false">VALUE(AZ367)</f>
        <v>#VALUE!</v>
      </c>
      <c r="BE367" s="180" t="str">
        <f aca="false">IF(MOD(ROW(),2),"",INDEX(BD$3:BD$600,ROW()/2))</f>
        <v/>
      </c>
      <c r="BF367" s="181" t="n">
        <v>3.65</v>
      </c>
      <c r="BG367" s="182" t="n">
        <f aca="false">VALUE($BD368)</f>
        <v>0</v>
      </c>
    </row>
    <row r="368" customFormat="false" ht="13.5" hidden="false" customHeight="false" outlineLevel="0" collapsed="false">
      <c r="A368" s="208" t="n">
        <v>3.61</v>
      </c>
      <c r="B368" s="209" t="n">
        <v>1.96</v>
      </c>
      <c r="C368" s="213" t="n">
        <f aca="false">$C367+(($AM$20-$AM$10))/10</f>
        <v>-0.0005</v>
      </c>
      <c r="D368" s="217" t="n">
        <f aca="false">$D367+(($AH$30-$AH$20))/10</f>
        <v>-9.99999999999994E-005</v>
      </c>
      <c r="E368" s="211" t="n">
        <f aca="false">$AC363</f>
        <v>0</v>
      </c>
      <c r="F368" s="212" t="n">
        <f aca="false">$F367+(($AR$20-$AR$10))/10</f>
        <v>-0.0022</v>
      </c>
      <c r="G368" s="218" t="n">
        <f aca="false">$G367+(($AW$20-$AW$10))/10</f>
        <v>-0.0037</v>
      </c>
      <c r="H368" s="165"/>
      <c r="I368" s="165"/>
      <c r="J368" s="165"/>
      <c r="P368" s="165"/>
      <c r="S368" s="165"/>
      <c r="T368" s="165"/>
      <c r="U368" s="165"/>
      <c r="V368" s="165"/>
      <c r="W368" s="165"/>
      <c r="Y368" s="164" t="n">
        <v>365</v>
      </c>
      <c r="AA368" s="180" t="n">
        <f aca="false">IF(MOD(ROW(),2),"",INDEX($Z$3:$Z$600,ROW()/2))</f>
        <v>0</v>
      </c>
      <c r="AB368" s="181" t="n">
        <v>3.66</v>
      </c>
      <c r="AC368" s="182" t="n">
        <f aca="false">VALUE($Z369)</f>
        <v>0</v>
      </c>
      <c r="AD368" s="164" t="n">
        <v>365</v>
      </c>
      <c r="AE368" s="191"/>
      <c r="AF368" s="227" t="str">
        <f aca="false">IF(MOD(ROW(),10),"",INDEX(AE$3:AE$600,ROW()/10))</f>
        <v/>
      </c>
      <c r="AG368" s="228" t="n">
        <v>363</v>
      </c>
      <c r="AH368" s="229" t="e">
        <f aca="false">VALUE($AF368)</f>
        <v>#VALUE!</v>
      </c>
      <c r="AI368" s="164" t="n">
        <v>365</v>
      </c>
      <c r="AK368" s="227" t="str">
        <f aca="false">IF(MOD(ROW(),10),"",INDEX(AJ$3:AJ$600,ROW()/10))</f>
        <v/>
      </c>
      <c r="AL368" s="228" t="n">
        <v>358</v>
      </c>
      <c r="AM368" s="229" t="e">
        <f aca="false">VALUE($AF368)</f>
        <v>#VALUE!</v>
      </c>
      <c r="AN368" s="164" t="n">
        <v>365</v>
      </c>
      <c r="AP368" s="227" t="str">
        <f aca="false">IF(MOD(ROW(),10),"",INDEX(AO$3:AO$600,ROW()/10))</f>
        <v/>
      </c>
      <c r="AQ368" s="181" t="n">
        <v>3.66</v>
      </c>
      <c r="AR368" s="229" t="e">
        <f aca="false">VALUE($AP368)</f>
        <v>#VALUE!</v>
      </c>
      <c r="AS368" s="164" t="n">
        <v>3650</v>
      </c>
      <c r="AU368" s="227" t="str">
        <f aca="false">IF(MOD(ROW(),10),"",INDEX(AT$3:AT$600,ROW()/10))</f>
        <v/>
      </c>
      <c r="AV368" s="181" t="n">
        <v>3.66</v>
      </c>
      <c r="AW368" s="229" t="e">
        <f aca="false">VALUE($AU368)</f>
        <v>#VALUE!</v>
      </c>
      <c r="AZ368" s="180" t="n">
        <f aca="false">IF(MOD(ROW(),2),"",INDEX(AY$3:AY$600,ROW()/2))</f>
        <v>0</v>
      </c>
      <c r="BA368" s="181" t="n">
        <v>3.66</v>
      </c>
      <c r="BB368" s="182" t="n">
        <f aca="false">VALUE(AZ368)</f>
        <v>0</v>
      </c>
      <c r="BE368" s="180" t="n">
        <f aca="false">IF(MOD(ROW(),2),"",INDEX(BD$3:BD$600,ROW()/2))</f>
        <v>0</v>
      </c>
      <c r="BF368" s="181" t="n">
        <v>3.66</v>
      </c>
      <c r="BG368" s="182" t="n">
        <f aca="false">VALUE($BD369)</f>
        <v>0</v>
      </c>
    </row>
    <row r="369" customFormat="false" ht="13.5" hidden="false" customHeight="false" outlineLevel="0" collapsed="false">
      <c r="A369" s="208" t="n">
        <v>3.62</v>
      </c>
      <c r="B369" s="209" t="n">
        <v>1.95</v>
      </c>
      <c r="C369" s="213" t="n">
        <f aca="false">$C368+(($AM$20-$AM$10))/10</f>
        <v>-0.001</v>
      </c>
      <c r="D369" s="217" t="n">
        <f aca="false">$D368+(($AH$30-$AH$20))/10</f>
        <v>-0.000199999999999999</v>
      </c>
      <c r="E369" s="211" t="n">
        <f aca="false">$AC364</f>
        <v>0</v>
      </c>
      <c r="F369" s="212" t="n">
        <f aca="false">$F368+(($AR$20-$AR$10))/10</f>
        <v>-0.0044</v>
      </c>
      <c r="G369" s="218" t="n">
        <f aca="false">$G368+(($AW$20-$AW$10))/10</f>
        <v>-0.0074</v>
      </c>
      <c r="H369" s="165"/>
      <c r="I369" s="165"/>
      <c r="J369" s="165"/>
      <c r="P369" s="165"/>
      <c r="S369" s="165"/>
      <c r="T369" s="165"/>
      <c r="U369" s="165"/>
      <c r="V369" s="165"/>
      <c r="W369" s="165"/>
      <c r="Y369" s="164" t="n">
        <v>366</v>
      </c>
      <c r="AA369" s="180" t="str">
        <f aca="false">IF(MOD(ROW(),2),"",INDEX($Z$3:$Z$600,ROW()/2))</f>
        <v/>
      </c>
      <c r="AB369" s="181" t="n">
        <v>3.67</v>
      </c>
      <c r="AC369" s="182" t="n">
        <f aca="false">VALUE($Z370)</f>
        <v>0</v>
      </c>
      <c r="AD369" s="164" t="n">
        <v>366</v>
      </c>
      <c r="AE369" s="191"/>
      <c r="AF369" s="227" t="str">
        <f aca="false">IF(MOD(ROW(),10),"",INDEX(AE$3:AE$600,ROW()/10))</f>
        <v/>
      </c>
      <c r="AG369" s="228" t="n">
        <v>364</v>
      </c>
      <c r="AH369" s="229" t="e">
        <f aca="false">VALUE($AF369)</f>
        <v>#VALUE!</v>
      </c>
      <c r="AI369" s="164" t="n">
        <v>366</v>
      </c>
      <c r="AK369" s="227" t="str">
        <f aca="false">IF(MOD(ROW(),10),"",INDEX(AJ$3:AJ$600,ROW()/10))</f>
        <v/>
      </c>
      <c r="AL369" s="228" t="n">
        <v>359</v>
      </c>
      <c r="AM369" s="229" t="e">
        <f aca="false">VALUE($AF369)</f>
        <v>#VALUE!</v>
      </c>
      <c r="AN369" s="164" t="n">
        <v>366</v>
      </c>
      <c r="AP369" s="227" t="str">
        <f aca="false">IF(MOD(ROW(),10),"",INDEX(AO$3:AO$600,ROW()/10))</f>
        <v/>
      </c>
      <c r="AQ369" s="181" t="n">
        <v>3.67</v>
      </c>
      <c r="AR369" s="229" t="e">
        <f aca="false">VALUE($AP369)</f>
        <v>#VALUE!</v>
      </c>
      <c r="AS369" s="164" t="n">
        <v>3660</v>
      </c>
      <c r="AU369" s="227" t="str">
        <f aca="false">IF(MOD(ROW(),10),"",INDEX(AT$3:AT$600,ROW()/10))</f>
        <v/>
      </c>
      <c r="AV369" s="181" t="n">
        <v>3.67</v>
      </c>
      <c r="AW369" s="229" t="e">
        <f aca="false">VALUE($AU369)</f>
        <v>#VALUE!</v>
      </c>
      <c r="AZ369" s="180" t="str">
        <f aca="false">IF(MOD(ROW(),2),"",INDEX(AY$3:AY$600,ROW()/2))</f>
        <v/>
      </c>
      <c r="BA369" s="181" t="n">
        <v>3.67</v>
      </c>
      <c r="BB369" s="182" t="e">
        <f aca="false">VALUE(AZ369)</f>
        <v>#VALUE!</v>
      </c>
      <c r="BE369" s="180" t="str">
        <f aca="false">IF(MOD(ROW(),2),"",INDEX(BD$3:BD$600,ROW()/2))</f>
        <v/>
      </c>
      <c r="BF369" s="181" t="n">
        <v>3.67</v>
      </c>
      <c r="BG369" s="182" t="n">
        <f aca="false">VALUE($BD370)</f>
        <v>0</v>
      </c>
    </row>
    <row r="370" customFormat="false" ht="13.5" hidden="false" customHeight="false" outlineLevel="0" collapsed="false">
      <c r="A370" s="208" t="n">
        <v>3.63</v>
      </c>
      <c r="B370" s="209" t="n">
        <v>1.94</v>
      </c>
      <c r="C370" s="213" t="n">
        <f aca="false">$C369+(($AM$20-$AM$10))/10</f>
        <v>-0.0015</v>
      </c>
      <c r="D370" s="217" t="n">
        <f aca="false">$D369+(($AH$30-$AH$20))/10</f>
        <v>-0.000299999999999998</v>
      </c>
      <c r="E370" s="211" t="n">
        <f aca="false">$AC365</f>
        <v>0</v>
      </c>
      <c r="F370" s="212" t="n">
        <f aca="false">$F369+(($AR$20-$AR$10))/10</f>
        <v>-0.0066</v>
      </c>
      <c r="G370" s="218" t="n">
        <f aca="false">$G369+(($AW$20-$AW$10))/10</f>
        <v>-0.0111</v>
      </c>
      <c r="H370" s="165"/>
      <c r="I370" s="165"/>
      <c r="J370" s="165"/>
      <c r="P370" s="165"/>
      <c r="S370" s="165"/>
      <c r="T370" s="165"/>
      <c r="U370" s="165"/>
      <c r="V370" s="165"/>
      <c r="W370" s="165"/>
      <c r="Y370" s="164" t="n">
        <v>367</v>
      </c>
      <c r="AA370" s="180" t="n">
        <f aca="false">IF(MOD(ROW(),2),"",INDEX($Z$3:$Z$600,ROW()/2))</f>
        <v>0</v>
      </c>
      <c r="AB370" s="181" t="n">
        <v>3.68</v>
      </c>
      <c r="AC370" s="182" t="n">
        <f aca="false">VALUE($Z371)</f>
        <v>0</v>
      </c>
      <c r="AD370" s="164" t="n">
        <v>367</v>
      </c>
      <c r="AE370" s="191"/>
      <c r="AF370" s="227" t="n">
        <f aca="false">IF(MOD(ROW(),10),"",INDEX(AE$3:AE$600,ROW()/10))</f>
        <v>0</v>
      </c>
      <c r="AG370" s="228" t="n">
        <v>365</v>
      </c>
      <c r="AH370" s="229" t="n">
        <f aca="false">VALUE($AF370)</f>
        <v>0</v>
      </c>
      <c r="AI370" s="164" t="n">
        <v>367</v>
      </c>
      <c r="AK370" s="227" t="n">
        <f aca="false">IF(MOD(ROW(),10),"",INDEX(AJ$3:AJ$600,ROW()/10))</f>
        <v>0</v>
      </c>
      <c r="AL370" s="228" t="n">
        <v>360</v>
      </c>
      <c r="AM370" s="229" t="n">
        <f aca="false">VALUE($AF370)</f>
        <v>0</v>
      </c>
      <c r="AN370" s="164" t="n">
        <v>367</v>
      </c>
      <c r="AP370" s="227" t="n">
        <f aca="false">IF(MOD(ROW(),10),"",INDEX(AO$3:AO$600,ROW()/10))</f>
        <v>0</v>
      </c>
      <c r="AQ370" s="181" t="n">
        <v>3.68</v>
      </c>
      <c r="AR370" s="229" t="n">
        <f aca="false">VALUE($AP370)</f>
        <v>0</v>
      </c>
      <c r="AS370" s="164" t="n">
        <v>3670</v>
      </c>
      <c r="AU370" s="227" t="n">
        <f aca="false">IF(MOD(ROW(),10),"",INDEX(AT$3:AT$600,ROW()/10))</f>
        <v>0</v>
      </c>
      <c r="AV370" s="181" t="n">
        <v>3.68</v>
      </c>
      <c r="AW370" s="229" t="n">
        <f aca="false">VALUE($AU370)</f>
        <v>0</v>
      </c>
      <c r="AZ370" s="180" t="n">
        <f aca="false">IF(MOD(ROW(),2),"",INDEX(AY$3:AY$600,ROW()/2))</f>
        <v>0</v>
      </c>
      <c r="BA370" s="181" t="n">
        <v>3.68</v>
      </c>
      <c r="BB370" s="182" t="n">
        <f aca="false">VALUE(AZ370)</f>
        <v>0</v>
      </c>
      <c r="BE370" s="180" t="n">
        <f aca="false">IF(MOD(ROW(),2),"",INDEX(BD$3:BD$600,ROW()/2))</f>
        <v>0</v>
      </c>
      <c r="BF370" s="181" t="n">
        <v>3.68</v>
      </c>
      <c r="BG370" s="182" t="n">
        <f aca="false">VALUE($BD371)</f>
        <v>0</v>
      </c>
    </row>
    <row r="371" customFormat="false" ht="13.5" hidden="false" customHeight="false" outlineLevel="0" collapsed="false">
      <c r="A371" s="208" t="n">
        <v>3.64</v>
      </c>
      <c r="B371" s="209" t="n">
        <v>1.93</v>
      </c>
      <c r="C371" s="213" t="n">
        <f aca="false">$C370+(($AM$20-$AM$10))/10</f>
        <v>-0.002</v>
      </c>
      <c r="D371" s="217" t="n">
        <f aca="false">$D370+(($AH$30-$AH$20))/10</f>
        <v>-0.000399999999999998</v>
      </c>
      <c r="E371" s="211" t="n">
        <f aca="false">$AC366</f>
        <v>0</v>
      </c>
      <c r="F371" s="212" t="n">
        <f aca="false">$F370+(($AR$20-$AR$10))/10</f>
        <v>-0.0088</v>
      </c>
      <c r="G371" s="218" t="n">
        <f aca="false">$G370+(($AW$20-$AW$10))/10</f>
        <v>-0.0148</v>
      </c>
      <c r="H371" s="165"/>
      <c r="I371" s="165"/>
      <c r="J371" s="165"/>
      <c r="P371" s="165"/>
      <c r="S371" s="165"/>
      <c r="T371" s="165"/>
      <c r="U371" s="165"/>
      <c r="V371" s="165"/>
      <c r="W371" s="165"/>
      <c r="Y371" s="164" t="n">
        <v>368</v>
      </c>
      <c r="AA371" s="180" t="str">
        <f aca="false">IF(MOD(ROW(),2),"",INDEX($Z$3:$Z$600,ROW()/2))</f>
        <v/>
      </c>
      <c r="AB371" s="181" t="n">
        <v>3.69</v>
      </c>
      <c r="AC371" s="182" t="n">
        <f aca="false">VALUE($Z372)</f>
        <v>0</v>
      </c>
      <c r="AD371" s="164" t="n">
        <v>368</v>
      </c>
      <c r="AE371" s="191"/>
      <c r="AF371" s="227" t="str">
        <f aca="false">IF(MOD(ROW(),10),"",INDEX(AE$3:AE$600,ROW()/10))</f>
        <v/>
      </c>
      <c r="AG371" s="228" t="n">
        <v>366</v>
      </c>
      <c r="AH371" s="229" t="e">
        <f aca="false">VALUE($AF371)</f>
        <v>#VALUE!</v>
      </c>
      <c r="AI371" s="164" t="n">
        <v>368</v>
      </c>
      <c r="AK371" s="227" t="str">
        <f aca="false">IF(MOD(ROW(),10),"",INDEX(AJ$3:AJ$600,ROW()/10))</f>
        <v/>
      </c>
      <c r="AL371" s="228" t="n">
        <v>361</v>
      </c>
      <c r="AM371" s="229" t="e">
        <f aca="false">VALUE($AF371)</f>
        <v>#VALUE!</v>
      </c>
      <c r="AN371" s="164" t="n">
        <v>368</v>
      </c>
      <c r="AP371" s="227" t="str">
        <f aca="false">IF(MOD(ROW(),10),"",INDEX(AO$3:AO$600,ROW()/10))</f>
        <v/>
      </c>
      <c r="AQ371" s="181" t="n">
        <v>3.69</v>
      </c>
      <c r="AR371" s="229" t="e">
        <f aca="false">VALUE($AP371)</f>
        <v>#VALUE!</v>
      </c>
      <c r="AS371" s="164" t="n">
        <v>3680</v>
      </c>
      <c r="AU371" s="227" t="str">
        <f aca="false">IF(MOD(ROW(),10),"",INDEX(AT$3:AT$600,ROW()/10))</f>
        <v/>
      </c>
      <c r="AV371" s="181" t="n">
        <v>3.69</v>
      </c>
      <c r="AW371" s="229" t="e">
        <f aca="false">VALUE($AU371)</f>
        <v>#VALUE!</v>
      </c>
      <c r="AZ371" s="180" t="str">
        <f aca="false">IF(MOD(ROW(),2),"",INDEX(AY$3:AY$600,ROW()/2))</f>
        <v/>
      </c>
      <c r="BA371" s="181" t="n">
        <v>3.69</v>
      </c>
      <c r="BB371" s="182" t="e">
        <f aca="false">VALUE(AZ371)</f>
        <v>#VALUE!</v>
      </c>
      <c r="BE371" s="180" t="str">
        <f aca="false">IF(MOD(ROW(),2),"",INDEX(BD$3:BD$600,ROW()/2))</f>
        <v/>
      </c>
      <c r="BF371" s="181" t="n">
        <v>3.69</v>
      </c>
      <c r="BG371" s="182" t="n">
        <f aca="false">VALUE($BD372)</f>
        <v>0</v>
      </c>
    </row>
    <row r="372" customFormat="false" ht="13.5" hidden="false" customHeight="false" outlineLevel="0" collapsed="false">
      <c r="A372" s="208" t="n">
        <v>3.65</v>
      </c>
      <c r="B372" s="209" t="n">
        <v>1.92</v>
      </c>
      <c r="C372" s="213" t="n">
        <f aca="false">$C371+(($AM$20-$AM$10))/10</f>
        <v>-0.0025</v>
      </c>
      <c r="D372" s="217" t="n">
        <f aca="false">$D371+(($AH$30-$AH$20))/10</f>
        <v>-0.000499999999999997</v>
      </c>
      <c r="E372" s="211" t="n">
        <f aca="false">$AC367</f>
        <v>0</v>
      </c>
      <c r="F372" s="212" t="n">
        <f aca="false">$F371+(($AR$20-$AR$10))/10</f>
        <v>-0.011</v>
      </c>
      <c r="G372" s="218" t="n">
        <f aca="false">$G371+(($AW$20-$AW$10))/10</f>
        <v>-0.0185</v>
      </c>
      <c r="H372" s="165"/>
      <c r="I372" s="165"/>
      <c r="J372" s="165"/>
      <c r="P372" s="165"/>
      <c r="S372" s="165"/>
      <c r="T372" s="165"/>
      <c r="U372" s="165"/>
      <c r="V372" s="165"/>
      <c r="W372" s="165"/>
      <c r="Y372" s="164" t="n">
        <v>369</v>
      </c>
      <c r="AA372" s="180" t="n">
        <f aca="false">IF(MOD(ROW(),2),"",INDEX($Z$3:$Z$600,ROW()/2))</f>
        <v>0</v>
      </c>
      <c r="AB372" s="181" t="n">
        <v>3.7</v>
      </c>
      <c r="AC372" s="182" t="n">
        <f aca="false">VALUE($Z373)</f>
        <v>0</v>
      </c>
      <c r="AD372" s="164" t="n">
        <v>369</v>
      </c>
      <c r="AE372" s="191"/>
      <c r="AF372" s="227" t="str">
        <f aca="false">IF(MOD(ROW(),10),"",INDEX(AE$3:AE$600,ROW()/10))</f>
        <v/>
      </c>
      <c r="AG372" s="228" t="n">
        <v>367</v>
      </c>
      <c r="AH372" s="229" t="e">
        <f aca="false">VALUE($AF372)</f>
        <v>#VALUE!</v>
      </c>
      <c r="AI372" s="164" t="n">
        <v>369</v>
      </c>
      <c r="AK372" s="227" t="str">
        <f aca="false">IF(MOD(ROW(),10),"",INDEX(AJ$3:AJ$600,ROW()/10))</f>
        <v/>
      </c>
      <c r="AL372" s="228" t="n">
        <v>362</v>
      </c>
      <c r="AM372" s="229" t="e">
        <f aca="false">VALUE($AF372)</f>
        <v>#VALUE!</v>
      </c>
      <c r="AN372" s="164" t="n">
        <v>369</v>
      </c>
      <c r="AP372" s="227" t="str">
        <f aca="false">IF(MOD(ROW(),10),"",INDEX(AO$3:AO$600,ROW()/10))</f>
        <v/>
      </c>
      <c r="AQ372" s="181" t="n">
        <v>3.7</v>
      </c>
      <c r="AR372" s="229" t="e">
        <f aca="false">VALUE($AP372)</f>
        <v>#VALUE!</v>
      </c>
      <c r="AS372" s="164" t="n">
        <v>3690</v>
      </c>
      <c r="AU372" s="227" t="str">
        <f aca="false">IF(MOD(ROW(),10),"",INDEX(AT$3:AT$600,ROW()/10))</f>
        <v/>
      </c>
      <c r="AV372" s="181" t="n">
        <v>3.7</v>
      </c>
      <c r="AW372" s="229" t="e">
        <f aca="false">VALUE($AU372)</f>
        <v>#VALUE!</v>
      </c>
      <c r="AZ372" s="180" t="n">
        <f aca="false">IF(MOD(ROW(),2),"",INDEX(AY$3:AY$600,ROW()/2))</f>
        <v>0</v>
      </c>
      <c r="BA372" s="181" t="n">
        <v>3.7</v>
      </c>
      <c r="BB372" s="182" t="n">
        <f aca="false">VALUE(AZ372)</f>
        <v>0</v>
      </c>
      <c r="BE372" s="180" t="n">
        <f aca="false">IF(MOD(ROW(),2),"",INDEX(BD$3:BD$600,ROW()/2))</f>
        <v>0</v>
      </c>
      <c r="BF372" s="181" t="n">
        <v>3.7</v>
      </c>
      <c r="BG372" s="182" t="n">
        <f aca="false">VALUE($BD373)</f>
        <v>0</v>
      </c>
    </row>
    <row r="373" customFormat="false" ht="13.5" hidden="false" customHeight="false" outlineLevel="0" collapsed="false">
      <c r="A373" s="208" t="n">
        <v>3.66</v>
      </c>
      <c r="B373" s="209" t="n">
        <v>1.91</v>
      </c>
      <c r="C373" s="213" t="n">
        <f aca="false">$C372+(($AM$20-$AM$10))/10</f>
        <v>-0.003</v>
      </c>
      <c r="D373" s="217" t="n">
        <f aca="false">$D372+(($AH$30-$AH$20))/10</f>
        <v>-0.000599999999999996</v>
      </c>
      <c r="E373" s="211" t="n">
        <f aca="false">$AC368</f>
        <v>0</v>
      </c>
      <c r="F373" s="212" t="n">
        <f aca="false">$F372+(($AR$20-$AR$10))/10</f>
        <v>-0.0132</v>
      </c>
      <c r="G373" s="218" t="n">
        <f aca="false">$G372+(($AW$20-$AW$10))/10</f>
        <v>-0.0222</v>
      </c>
      <c r="H373" s="165"/>
      <c r="I373" s="165"/>
      <c r="J373" s="165"/>
      <c r="P373" s="165"/>
      <c r="S373" s="165"/>
      <c r="T373" s="165"/>
      <c r="U373" s="165"/>
      <c r="V373" s="165"/>
      <c r="W373" s="165"/>
      <c r="Y373" s="164" t="n">
        <v>370</v>
      </c>
      <c r="AA373" s="180" t="str">
        <f aca="false">IF(MOD(ROW(),2),"",INDEX($Z$3:$Z$600,ROW()/2))</f>
        <v/>
      </c>
      <c r="AB373" s="181" t="n">
        <v>3.71</v>
      </c>
      <c r="AC373" s="182" t="n">
        <f aca="false">VALUE($Z374)</f>
        <v>0</v>
      </c>
      <c r="AD373" s="164" t="n">
        <v>370</v>
      </c>
      <c r="AE373" s="191"/>
      <c r="AF373" s="227" t="str">
        <f aca="false">IF(MOD(ROW(),10),"",INDEX(AE$3:AE$600,ROW()/10))</f>
        <v/>
      </c>
      <c r="AG373" s="228" t="n">
        <v>368</v>
      </c>
      <c r="AH373" s="229" t="e">
        <f aca="false">VALUE($AF373)</f>
        <v>#VALUE!</v>
      </c>
      <c r="AI373" s="164" t="n">
        <v>370</v>
      </c>
      <c r="AK373" s="227" t="str">
        <f aca="false">IF(MOD(ROW(),10),"",INDEX(AJ$3:AJ$600,ROW()/10))</f>
        <v/>
      </c>
      <c r="AL373" s="228" t="n">
        <v>363</v>
      </c>
      <c r="AM373" s="229" t="e">
        <f aca="false">VALUE($AF373)</f>
        <v>#VALUE!</v>
      </c>
      <c r="AN373" s="164" t="n">
        <v>370</v>
      </c>
      <c r="AP373" s="227" t="str">
        <f aca="false">IF(MOD(ROW(),10),"",INDEX(AO$3:AO$600,ROW()/10))</f>
        <v/>
      </c>
      <c r="AQ373" s="181" t="n">
        <v>3.71</v>
      </c>
      <c r="AR373" s="229" t="e">
        <f aca="false">VALUE($AP373)</f>
        <v>#VALUE!</v>
      </c>
      <c r="AS373" s="164" t="n">
        <v>3700</v>
      </c>
      <c r="AU373" s="227" t="str">
        <f aca="false">IF(MOD(ROW(),10),"",INDEX(AT$3:AT$600,ROW()/10))</f>
        <v/>
      </c>
      <c r="AV373" s="181" t="n">
        <v>3.71</v>
      </c>
      <c r="AW373" s="229" t="e">
        <f aca="false">VALUE($AU373)</f>
        <v>#VALUE!</v>
      </c>
      <c r="AZ373" s="180" t="str">
        <f aca="false">IF(MOD(ROW(),2),"",INDEX(AY$3:AY$600,ROW()/2))</f>
        <v/>
      </c>
      <c r="BA373" s="181" t="n">
        <v>3.71</v>
      </c>
      <c r="BB373" s="182" t="e">
        <f aca="false">VALUE(AZ373)</f>
        <v>#VALUE!</v>
      </c>
      <c r="BE373" s="180" t="str">
        <f aca="false">IF(MOD(ROW(),2),"",INDEX(BD$3:BD$600,ROW()/2))</f>
        <v/>
      </c>
      <c r="BF373" s="181" t="n">
        <v>3.71</v>
      </c>
      <c r="BG373" s="182" t="n">
        <f aca="false">VALUE($BD374)</f>
        <v>0</v>
      </c>
    </row>
    <row r="374" customFormat="false" ht="13.5" hidden="false" customHeight="false" outlineLevel="0" collapsed="false">
      <c r="A374" s="208" t="n">
        <v>3.67</v>
      </c>
      <c r="B374" s="209" t="n">
        <v>1.9</v>
      </c>
      <c r="C374" s="213" t="n">
        <f aca="false">$C373+(($AM$20-$AM$10))/10</f>
        <v>-0.0035</v>
      </c>
      <c r="D374" s="217" t="n">
        <f aca="false">$D373+(($AH$30-$AH$20))/10</f>
        <v>-0.000699999999999996</v>
      </c>
      <c r="E374" s="211" t="n">
        <f aca="false">$AC369</f>
        <v>0</v>
      </c>
      <c r="F374" s="212" t="n">
        <f aca="false">$F373+(($AR$20-$AR$10))/10</f>
        <v>-0.0154</v>
      </c>
      <c r="G374" s="218" t="n">
        <f aca="false">$G373+(($AW$20-$AW$10))/10</f>
        <v>-0.0259</v>
      </c>
      <c r="H374" s="165"/>
      <c r="I374" s="165"/>
      <c r="J374" s="165"/>
      <c r="P374" s="165"/>
      <c r="S374" s="165"/>
      <c r="T374" s="165"/>
      <c r="U374" s="165"/>
      <c r="V374" s="165"/>
      <c r="W374" s="165"/>
      <c r="Y374" s="164" t="n">
        <v>371</v>
      </c>
      <c r="AA374" s="180" t="n">
        <f aca="false">IF(MOD(ROW(),2),"",INDEX($Z$3:$Z$600,ROW()/2))</f>
        <v>0</v>
      </c>
      <c r="AB374" s="181" t="n">
        <v>3.72</v>
      </c>
      <c r="AC374" s="182" t="n">
        <f aca="false">VALUE($Z375)</f>
        <v>0</v>
      </c>
      <c r="AD374" s="164" t="n">
        <v>371</v>
      </c>
      <c r="AE374" s="191"/>
      <c r="AF374" s="227" t="str">
        <f aca="false">IF(MOD(ROW(),10),"",INDEX(AE$3:AE$600,ROW()/10))</f>
        <v/>
      </c>
      <c r="AG374" s="228" t="n">
        <v>369</v>
      </c>
      <c r="AH374" s="229" t="e">
        <f aca="false">VALUE($AF374)</f>
        <v>#VALUE!</v>
      </c>
      <c r="AI374" s="164" t="n">
        <v>371</v>
      </c>
      <c r="AK374" s="227" t="str">
        <f aca="false">IF(MOD(ROW(),10),"",INDEX(AJ$3:AJ$600,ROW()/10))</f>
        <v/>
      </c>
      <c r="AL374" s="228" t="n">
        <v>364</v>
      </c>
      <c r="AM374" s="229" t="e">
        <f aca="false">VALUE($AF374)</f>
        <v>#VALUE!</v>
      </c>
      <c r="AN374" s="164" t="n">
        <v>371</v>
      </c>
      <c r="AP374" s="227" t="str">
        <f aca="false">IF(MOD(ROW(),10),"",INDEX(AO$3:AO$600,ROW()/10))</f>
        <v/>
      </c>
      <c r="AQ374" s="181" t="n">
        <v>3.72</v>
      </c>
      <c r="AR374" s="229" t="e">
        <f aca="false">VALUE($AP374)</f>
        <v>#VALUE!</v>
      </c>
      <c r="AS374" s="164" t="n">
        <v>3710</v>
      </c>
      <c r="AU374" s="227" t="str">
        <f aca="false">IF(MOD(ROW(),10),"",INDEX(AT$3:AT$600,ROW()/10))</f>
        <v/>
      </c>
      <c r="AV374" s="181" t="n">
        <v>3.72</v>
      </c>
      <c r="AW374" s="229" t="e">
        <f aca="false">VALUE($AU374)</f>
        <v>#VALUE!</v>
      </c>
      <c r="AZ374" s="180" t="n">
        <f aca="false">IF(MOD(ROW(),2),"",INDEX(AY$3:AY$600,ROW()/2))</f>
        <v>0</v>
      </c>
      <c r="BA374" s="181" t="n">
        <v>3.72</v>
      </c>
      <c r="BB374" s="182" t="n">
        <f aca="false">VALUE(AZ374)</f>
        <v>0</v>
      </c>
      <c r="BE374" s="180" t="n">
        <f aca="false">IF(MOD(ROW(),2),"",INDEX(BD$3:BD$600,ROW()/2))</f>
        <v>0</v>
      </c>
      <c r="BF374" s="181" t="n">
        <v>3.72</v>
      </c>
      <c r="BG374" s="182" t="n">
        <f aca="false">VALUE($BD375)</f>
        <v>0</v>
      </c>
    </row>
    <row r="375" customFormat="false" ht="13.5" hidden="false" customHeight="false" outlineLevel="0" collapsed="false">
      <c r="A375" s="208" t="n">
        <v>3.68</v>
      </c>
      <c r="B375" s="209" t="n">
        <v>1.89</v>
      </c>
      <c r="C375" s="213" t="n">
        <f aca="false">$C374+(($AM$20-$AM$10))/10</f>
        <v>-0.004</v>
      </c>
      <c r="D375" s="217" t="n">
        <f aca="false">$D374+(($AH$30-$AH$20))/10</f>
        <v>-0.000799999999999995</v>
      </c>
      <c r="E375" s="211" t="n">
        <f aca="false">$AC370</f>
        <v>0</v>
      </c>
      <c r="F375" s="212" t="n">
        <f aca="false">$F374+(($AR$20-$AR$10))/10</f>
        <v>-0.0176</v>
      </c>
      <c r="G375" s="218" t="n">
        <f aca="false">$G374+(($AW$20-$AW$10))/10</f>
        <v>-0.0296</v>
      </c>
      <c r="H375" s="165"/>
      <c r="I375" s="165"/>
      <c r="J375" s="165"/>
      <c r="P375" s="165"/>
      <c r="S375" s="165"/>
      <c r="T375" s="165"/>
      <c r="U375" s="165"/>
      <c r="V375" s="165"/>
      <c r="W375" s="165"/>
      <c r="Y375" s="164" t="n">
        <v>372</v>
      </c>
      <c r="AA375" s="180" t="str">
        <f aca="false">IF(MOD(ROW(),2),"",INDEX($Z$3:$Z$600,ROW()/2))</f>
        <v/>
      </c>
      <c r="AB375" s="181" t="n">
        <v>3.73</v>
      </c>
      <c r="AC375" s="182" t="n">
        <f aca="false">VALUE($Z376)</f>
        <v>0</v>
      </c>
      <c r="AD375" s="164" t="n">
        <v>372</v>
      </c>
      <c r="AE375" s="191"/>
      <c r="AF375" s="227" t="str">
        <f aca="false">IF(MOD(ROW(),10),"",INDEX(AE$3:AE$600,ROW()/10))</f>
        <v/>
      </c>
      <c r="AG375" s="228" t="n">
        <v>370</v>
      </c>
      <c r="AH375" s="229" t="e">
        <f aca="false">VALUE($AF375)</f>
        <v>#VALUE!</v>
      </c>
      <c r="AI375" s="164" t="n">
        <v>372</v>
      </c>
      <c r="AK375" s="227" t="str">
        <f aca="false">IF(MOD(ROW(),10),"",INDEX(AJ$3:AJ$600,ROW()/10))</f>
        <v/>
      </c>
      <c r="AL375" s="228" t="n">
        <v>365</v>
      </c>
      <c r="AM375" s="229" t="e">
        <f aca="false">VALUE($AF375)</f>
        <v>#VALUE!</v>
      </c>
      <c r="AN375" s="164" t="n">
        <v>372</v>
      </c>
      <c r="AP375" s="227" t="str">
        <f aca="false">IF(MOD(ROW(),10),"",INDEX(AO$3:AO$600,ROW()/10))</f>
        <v/>
      </c>
      <c r="AQ375" s="181" t="n">
        <v>3.73</v>
      </c>
      <c r="AR375" s="229" t="e">
        <f aca="false">VALUE($AP375)</f>
        <v>#VALUE!</v>
      </c>
      <c r="AS375" s="164" t="n">
        <v>3720</v>
      </c>
      <c r="AU375" s="227" t="str">
        <f aca="false">IF(MOD(ROW(),10),"",INDEX(AT$3:AT$600,ROW()/10))</f>
        <v/>
      </c>
      <c r="AV375" s="181" t="n">
        <v>3.73</v>
      </c>
      <c r="AW375" s="229" t="e">
        <f aca="false">VALUE($AU375)</f>
        <v>#VALUE!</v>
      </c>
      <c r="AZ375" s="180" t="str">
        <f aca="false">IF(MOD(ROW(),2),"",INDEX(AY$3:AY$600,ROW()/2))</f>
        <v/>
      </c>
      <c r="BA375" s="181" t="n">
        <v>3.73</v>
      </c>
      <c r="BB375" s="182" t="e">
        <f aca="false">VALUE(AZ375)</f>
        <v>#VALUE!</v>
      </c>
      <c r="BE375" s="180" t="str">
        <f aca="false">IF(MOD(ROW(),2),"",INDEX(BD$3:BD$600,ROW()/2))</f>
        <v/>
      </c>
      <c r="BF375" s="181" t="n">
        <v>3.73</v>
      </c>
      <c r="BG375" s="182" t="n">
        <f aca="false">VALUE($BD376)</f>
        <v>0</v>
      </c>
    </row>
    <row r="376" customFormat="false" ht="13.5" hidden="false" customHeight="false" outlineLevel="0" collapsed="false">
      <c r="A376" s="208" t="n">
        <v>3.69</v>
      </c>
      <c r="B376" s="209" t="n">
        <v>1.88</v>
      </c>
      <c r="C376" s="213" t="n">
        <f aca="false">$C375+(($AM$20-$AM$10))/10</f>
        <v>-0.0045</v>
      </c>
      <c r="D376" s="217" t="n">
        <f aca="false">$D375+(($AH$30-$AH$20))/10</f>
        <v>-0.000899999999999995</v>
      </c>
      <c r="E376" s="211" t="n">
        <f aca="false">$AC371</f>
        <v>0</v>
      </c>
      <c r="F376" s="212" t="n">
        <f aca="false">$F375+(($AR$20-$AR$10))/10</f>
        <v>-0.0198</v>
      </c>
      <c r="G376" s="218" t="n">
        <f aca="false">$G375+(($AW$20-$AW$10))/10</f>
        <v>-0.0333</v>
      </c>
      <c r="H376" s="165"/>
      <c r="I376" s="165"/>
      <c r="J376" s="165"/>
      <c r="P376" s="165"/>
      <c r="S376" s="165"/>
      <c r="T376" s="165"/>
      <c r="U376" s="165"/>
      <c r="V376" s="165"/>
      <c r="W376" s="165"/>
      <c r="Y376" s="164" t="n">
        <v>373</v>
      </c>
      <c r="AA376" s="180" t="n">
        <f aca="false">IF(MOD(ROW(),2),"",INDEX($Z$3:$Z$600,ROW()/2))</f>
        <v>0</v>
      </c>
      <c r="AB376" s="181" t="n">
        <v>3.74</v>
      </c>
      <c r="AC376" s="182" t="n">
        <f aca="false">VALUE($Z377)</f>
        <v>0</v>
      </c>
      <c r="AD376" s="164" t="n">
        <v>373</v>
      </c>
      <c r="AE376" s="191"/>
      <c r="AF376" s="227" t="str">
        <f aca="false">IF(MOD(ROW(),10),"",INDEX(AE$3:AE$600,ROW()/10))</f>
        <v/>
      </c>
      <c r="AG376" s="228" t="n">
        <v>371</v>
      </c>
      <c r="AH376" s="229" t="e">
        <f aca="false">VALUE($AF376)</f>
        <v>#VALUE!</v>
      </c>
      <c r="AI376" s="164" t="n">
        <v>373</v>
      </c>
      <c r="AK376" s="227" t="str">
        <f aca="false">IF(MOD(ROW(),10),"",INDEX(AJ$3:AJ$600,ROW()/10))</f>
        <v/>
      </c>
      <c r="AL376" s="228" t="n">
        <v>366</v>
      </c>
      <c r="AM376" s="229" t="e">
        <f aca="false">VALUE($AF376)</f>
        <v>#VALUE!</v>
      </c>
      <c r="AN376" s="164" t="n">
        <v>373</v>
      </c>
      <c r="AP376" s="227" t="str">
        <f aca="false">IF(MOD(ROW(),10),"",INDEX(AO$3:AO$600,ROW()/10))</f>
        <v/>
      </c>
      <c r="AQ376" s="181" t="n">
        <v>3.74</v>
      </c>
      <c r="AR376" s="229" t="e">
        <f aca="false">VALUE($AP376)</f>
        <v>#VALUE!</v>
      </c>
      <c r="AS376" s="164" t="n">
        <v>3730</v>
      </c>
      <c r="AU376" s="227" t="str">
        <f aca="false">IF(MOD(ROW(),10),"",INDEX(AT$3:AT$600,ROW()/10))</f>
        <v/>
      </c>
      <c r="AV376" s="181" t="n">
        <v>3.74</v>
      </c>
      <c r="AW376" s="229" t="e">
        <f aca="false">VALUE($AU376)</f>
        <v>#VALUE!</v>
      </c>
      <c r="AZ376" s="180" t="n">
        <f aca="false">IF(MOD(ROW(),2),"",INDEX(AY$3:AY$600,ROW()/2))</f>
        <v>0</v>
      </c>
      <c r="BA376" s="181" t="n">
        <v>3.74</v>
      </c>
      <c r="BB376" s="182" t="n">
        <f aca="false">VALUE(AZ376)</f>
        <v>0</v>
      </c>
      <c r="BE376" s="180" t="n">
        <f aca="false">IF(MOD(ROW(),2),"",INDEX(BD$3:BD$600,ROW()/2))</f>
        <v>0</v>
      </c>
      <c r="BF376" s="181" t="n">
        <v>3.74</v>
      </c>
      <c r="BG376" s="182" t="n">
        <f aca="false">VALUE($BD377)</f>
        <v>0</v>
      </c>
    </row>
    <row r="377" customFormat="false" ht="13.5" hidden="false" customHeight="false" outlineLevel="0" collapsed="false">
      <c r="A377" s="208" t="n">
        <v>3.7</v>
      </c>
      <c r="B377" s="209" t="n">
        <v>1.87</v>
      </c>
      <c r="C377" s="213" t="n">
        <f aca="false">$AM380</f>
        <v>0</v>
      </c>
      <c r="D377" s="241" t="n">
        <f aca="false">$AH380</f>
        <v>0</v>
      </c>
      <c r="E377" s="211" t="n">
        <f aca="false">$AC372</f>
        <v>0</v>
      </c>
      <c r="F377" s="212" t="n">
        <f aca="false">$AR380</f>
        <v>0</v>
      </c>
      <c r="G377" s="218" t="n">
        <f aca="false">$AW380</f>
        <v>0</v>
      </c>
      <c r="H377" s="165"/>
      <c r="I377" s="165"/>
      <c r="J377" s="165"/>
      <c r="P377" s="165"/>
      <c r="S377" s="165"/>
      <c r="T377" s="165"/>
      <c r="U377" s="165"/>
      <c r="V377" s="165"/>
      <c r="W377" s="165"/>
      <c r="Y377" s="164" t="n">
        <v>374</v>
      </c>
      <c r="AA377" s="180" t="str">
        <f aca="false">IF(MOD(ROW(),2),"",INDEX($Z$3:$Z$600,ROW()/2))</f>
        <v/>
      </c>
      <c r="AB377" s="181" t="n">
        <v>3.75</v>
      </c>
      <c r="AC377" s="182" t="n">
        <f aca="false">VALUE($Z378)</f>
        <v>0</v>
      </c>
      <c r="AD377" s="164" t="n">
        <v>374</v>
      </c>
      <c r="AE377" s="191"/>
      <c r="AF377" s="227" t="str">
        <f aca="false">IF(MOD(ROW(),10),"",INDEX(AE$3:AE$600,ROW()/10))</f>
        <v/>
      </c>
      <c r="AG377" s="228" t="n">
        <v>372</v>
      </c>
      <c r="AH377" s="229" t="e">
        <f aca="false">VALUE($AF377)</f>
        <v>#VALUE!</v>
      </c>
      <c r="AI377" s="164" t="n">
        <v>374</v>
      </c>
      <c r="AK377" s="227" t="str">
        <f aca="false">IF(MOD(ROW(),10),"",INDEX(AJ$3:AJ$600,ROW()/10))</f>
        <v/>
      </c>
      <c r="AL377" s="228" t="n">
        <v>367</v>
      </c>
      <c r="AM377" s="229" t="e">
        <f aca="false">VALUE($AF377)</f>
        <v>#VALUE!</v>
      </c>
      <c r="AN377" s="164" t="n">
        <v>374</v>
      </c>
      <c r="AP377" s="227" t="str">
        <f aca="false">IF(MOD(ROW(),10),"",INDEX(AO$3:AO$600,ROW()/10))</f>
        <v/>
      </c>
      <c r="AQ377" s="181" t="n">
        <v>3.75</v>
      </c>
      <c r="AR377" s="229" t="e">
        <f aca="false">VALUE($AP377)</f>
        <v>#VALUE!</v>
      </c>
      <c r="AS377" s="164" t="n">
        <v>3740</v>
      </c>
      <c r="AU377" s="227" t="str">
        <f aca="false">IF(MOD(ROW(),10),"",INDEX(AT$3:AT$600,ROW()/10))</f>
        <v/>
      </c>
      <c r="AV377" s="181" t="n">
        <v>3.75</v>
      </c>
      <c r="AW377" s="229" t="e">
        <f aca="false">VALUE($AU377)</f>
        <v>#VALUE!</v>
      </c>
      <c r="AZ377" s="180" t="str">
        <f aca="false">IF(MOD(ROW(),2),"",INDEX(AY$3:AY$600,ROW()/2))</f>
        <v/>
      </c>
      <c r="BA377" s="181" t="n">
        <v>3.75</v>
      </c>
      <c r="BB377" s="182" t="e">
        <f aca="false">VALUE(AZ377)</f>
        <v>#VALUE!</v>
      </c>
      <c r="BE377" s="180" t="str">
        <f aca="false">IF(MOD(ROW(),2),"",INDEX(BD$3:BD$600,ROW()/2))</f>
        <v/>
      </c>
      <c r="BF377" s="181" t="n">
        <v>3.75</v>
      </c>
      <c r="BG377" s="182" t="n">
        <f aca="false">VALUE($BD378)</f>
        <v>0</v>
      </c>
    </row>
    <row r="378" customFormat="false" ht="13.5" hidden="false" customHeight="false" outlineLevel="0" collapsed="false">
      <c r="A378" s="208" t="n">
        <v>3.71</v>
      </c>
      <c r="B378" s="209" t="n">
        <v>1.86</v>
      </c>
      <c r="C378" s="213" t="n">
        <f aca="false">$C377+(($AM$20-$AM$10))/10</f>
        <v>-0.0005</v>
      </c>
      <c r="D378" s="217" t="n">
        <f aca="false">$D377+(($AH$30-$AH$20))/10</f>
        <v>-9.99999999999994E-005</v>
      </c>
      <c r="E378" s="211" t="n">
        <f aca="false">$AC373</f>
        <v>0</v>
      </c>
      <c r="F378" s="212" t="n">
        <f aca="false">$F377+(($AR$20-$AR$10))/10</f>
        <v>-0.0022</v>
      </c>
      <c r="G378" s="218" t="n">
        <f aca="false">$G377+(($AW$20-$AW$10))/10</f>
        <v>-0.0037</v>
      </c>
      <c r="H378" s="165"/>
      <c r="I378" s="165"/>
      <c r="J378" s="165"/>
      <c r="P378" s="165"/>
      <c r="S378" s="165"/>
      <c r="T378" s="165"/>
      <c r="U378" s="165"/>
      <c r="V378" s="165"/>
      <c r="W378" s="165"/>
      <c r="Y378" s="164" t="n">
        <v>375</v>
      </c>
      <c r="AA378" s="180" t="n">
        <f aca="false">IF(MOD(ROW(),2),"",INDEX($Z$3:$Z$600,ROW()/2))</f>
        <v>0</v>
      </c>
      <c r="AB378" s="181" t="n">
        <v>3.76</v>
      </c>
      <c r="AC378" s="182" t="n">
        <f aca="false">VALUE($Z379)</f>
        <v>0</v>
      </c>
      <c r="AD378" s="164" t="n">
        <v>375</v>
      </c>
      <c r="AE378" s="191"/>
      <c r="AF378" s="227" t="str">
        <f aca="false">IF(MOD(ROW(),10),"",INDEX(AE$3:AE$600,ROW()/10))</f>
        <v/>
      </c>
      <c r="AG378" s="228" t="n">
        <v>373</v>
      </c>
      <c r="AH378" s="229" t="e">
        <f aca="false">VALUE($AF378)</f>
        <v>#VALUE!</v>
      </c>
      <c r="AI378" s="164" t="n">
        <v>375</v>
      </c>
      <c r="AK378" s="227" t="str">
        <f aca="false">IF(MOD(ROW(),10),"",INDEX(AJ$3:AJ$600,ROW()/10))</f>
        <v/>
      </c>
      <c r="AL378" s="228" t="n">
        <v>368</v>
      </c>
      <c r="AM378" s="229" t="e">
        <f aca="false">VALUE($AF378)</f>
        <v>#VALUE!</v>
      </c>
      <c r="AN378" s="164" t="n">
        <v>375</v>
      </c>
      <c r="AP378" s="227" t="str">
        <f aca="false">IF(MOD(ROW(),10),"",INDEX(AO$3:AO$600,ROW()/10))</f>
        <v/>
      </c>
      <c r="AQ378" s="181" t="n">
        <v>3.76</v>
      </c>
      <c r="AR378" s="229" t="e">
        <f aca="false">VALUE($AP378)</f>
        <v>#VALUE!</v>
      </c>
      <c r="AS378" s="164" t="n">
        <v>3750</v>
      </c>
      <c r="AU378" s="227" t="str">
        <f aca="false">IF(MOD(ROW(),10),"",INDEX(AT$3:AT$600,ROW()/10))</f>
        <v/>
      </c>
      <c r="AV378" s="181" t="n">
        <v>3.76</v>
      </c>
      <c r="AW378" s="229" t="e">
        <f aca="false">VALUE($AU378)</f>
        <v>#VALUE!</v>
      </c>
      <c r="AZ378" s="180" t="n">
        <f aca="false">IF(MOD(ROW(),2),"",INDEX(AY$3:AY$600,ROW()/2))</f>
        <v>0</v>
      </c>
      <c r="BA378" s="181" t="n">
        <v>3.76</v>
      </c>
      <c r="BB378" s="182" t="n">
        <f aca="false">VALUE(AZ378)</f>
        <v>0</v>
      </c>
      <c r="BE378" s="180" t="n">
        <f aca="false">IF(MOD(ROW(),2),"",INDEX(BD$3:BD$600,ROW()/2))</f>
        <v>0</v>
      </c>
      <c r="BF378" s="181" t="n">
        <v>3.76</v>
      </c>
      <c r="BG378" s="182" t="n">
        <f aca="false">VALUE($BD379)</f>
        <v>0</v>
      </c>
    </row>
    <row r="379" customFormat="false" ht="13.5" hidden="false" customHeight="false" outlineLevel="0" collapsed="false">
      <c r="A379" s="208" t="n">
        <v>3.72</v>
      </c>
      <c r="B379" s="209" t="n">
        <v>1.85</v>
      </c>
      <c r="C379" s="213" t="n">
        <f aca="false">$C378+(($AM$20-$AM$10))/10</f>
        <v>-0.001</v>
      </c>
      <c r="D379" s="217" t="n">
        <f aca="false">$D378+(($AH$30-$AH$20))/10</f>
        <v>-0.000199999999999999</v>
      </c>
      <c r="E379" s="211" t="n">
        <f aca="false">$AC374</f>
        <v>0</v>
      </c>
      <c r="F379" s="212" t="n">
        <f aca="false">$F378+(($AR$20-$AR$10))/10</f>
        <v>-0.0044</v>
      </c>
      <c r="G379" s="218" t="n">
        <f aca="false">$G378+(($AW$20-$AW$10))/10</f>
        <v>-0.0074</v>
      </c>
      <c r="H379" s="165"/>
      <c r="I379" s="165"/>
      <c r="J379" s="165"/>
      <c r="P379" s="165"/>
      <c r="S379" s="165"/>
      <c r="T379" s="165"/>
      <c r="U379" s="165"/>
      <c r="V379" s="165"/>
      <c r="W379" s="165"/>
      <c r="Y379" s="164" t="n">
        <v>376</v>
      </c>
      <c r="AA379" s="180" t="str">
        <f aca="false">IF(MOD(ROW(),2),"",INDEX($Z$3:$Z$600,ROW()/2))</f>
        <v/>
      </c>
      <c r="AB379" s="181" t="n">
        <v>3.77</v>
      </c>
      <c r="AC379" s="182" t="n">
        <f aca="false">VALUE($Z380)</f>
        <v>0</v>
      </c>
      <c r="AD379" s="164" t="n">
        <v>376</v>
      </c>
      <c r="AE379" s="191"/>
      <c r="AF379" s="227" t="str">
        <f aca="false">IF(MOD(ROW(),10),"",INDEX(AE$3:AE$600,ROW()/10))</f>
        <v/>
      </c>
      <c r="AG379" s="228" t="n">
        <v>374</v>
      </c>
      <c r="AH379" s="229" t="e">
        <f aca="false">VALUE($AF379)</f>
        <v>#VALUE!</v>
      </c>
      <c r="AI379" s="164" t="n">
        <v>376</v>
      </c>
      <c r="AK379" s="227" t="str">
        <f aca="false">IF(MOD(ROW(),10),"",INDEX(AJ$3:AJ$600,ROW()/10))</f>
        <v/>
      </c>
      <c r="AL379" s="228" t="n">
        <v>369</v>
      </c>
      <c r="AM379" s="229" t="e">
        <f aca="false">VALUE($AF379)</f>
        <v>#VALUE!</v>
      </c>
      <c r="AN379" s="164" t="n">
        <v>376</v>
      </c>
      <c r="AP379" s="227" t="str">
        <f aca="false">IF(MOD(ROW(),10),"",INDEX(AO$3:AO$600,ROW()/10))</f>
        <v/>
      </c>
      <c r="AQ379" s="181" t="n">
        <v>3.77</v>
      </c>
      <c r="AR379" s="229" t="e">
        <f aca="false">VALUE($AP379)</f>
        <v>#VALUE!</v>
      </c>
      <c r="AS379" s="164" t="n">
        <v>3760</v>
      </c>
      <c r="AU379" s="227" t="str">
        <f aca="false">IF(MOD(ROW(),10),"",INDEX(AT$3:AT$600,ROW()/10))</f>
        <v/>
      </c>
      <c r="AV379" s="181" t="n">
        <v>3.77</v>
      </c>
      <c r="AW379" s="229" t="e">
        <f aca="false">VALUE($AU379)</f>
        <v>#VALUE!</v>
      </c>
      <c r="AZ379" s="180" t="str">
        <f aca="false">IF(MOD(ROW(),2),"",INDEX(AY$3:AY$600,ROW()/2))</f>
        <v/>
      </c>
      <c r="BA379" s="181" t="n">
        <v>3.77</v>
      </c>
      <c r="BB379" s="182" t="e">
        <f aca="false">VALUE(AZ379)</f>
        <v>#VALUE!</v>
      </c>
      <c r="BE379" s="180" t="str">
        <f aca="false">IF(MOD(ROW(),2),"",INDEX(BD$3:BD$600,ROW()/2))</f>
        <v/>
      </c>
      <c r="BF379" s="181" t="n">
        <v>3.77</v>
      </c>
      <c r="BG379" s="182" t="n">
        <f aca="false">VALUE($BD380)</f>
        <v>0</v>
      </c>
    </row>
    <row r="380" customFormat="false" ht="13.5" hidden="false" customHeight="false" outlineLevel="0" collapsed="false">
      <c r="A380" s="208" t="n">
        <v>3.73</v>
      </c>
      <c r="B380" s="209" t="n">
        <v>1.84</v>
      </c>
      <c r="C380" s="213" t="n">
        <f aca="false">$C379+(($AM$20-$AM$10))/10</f>
        <v>-0.0015</v>
      </c>
      <c r="D380" s="217" t="n">
        <f aca="false">$D379+(($AH$30-$AH$20))/10</f>
        <v>-0.000299999999999998</v>
      </c>
      <c r="E380" s="211" t="n">
        <f aca="false">$AC375</f>
        <v>0</v>
      </c>
      <c r="F380" s="212" t="n">
        <f aca="false">$F379+(($AR$20-$AR$10))/10</f>
        <v>-0.0066</v>
      </c>
      <c r="G380" s="218" t="n">
        <f aca="false">$G379+(($AW$20-$AW$10))/10</f>
        <v>-0.0111</v>
      </c>
      <c r="H380" s="165"/>
      <c r="I380" s="165"/>
      <c r="J380" s="165"/>
      <c r="P380" s="165"/>
      <c r="S380" s="165"/>
      <c r="T380" s="165"/>
      <c r="U380" s="165"/>
      <c r="V380" s="165"/>
      <c r="W380" s="165"/>
      <c r="Y380" s="164" t="n">
        <v>377</v>
      </c>
      <c r="AA380" s="180" t="n">
        <f aca="false">IF(MOD(ROW(),2),"",INDEX($Z$3:$Z$600,ROW()/2))</f>
        <v>0</v>
      </c>
      <c r="AB380" s="181" t="n">
        <v>3.78</v>
      </c>
      <c r="AC380" s="182" t="n">
        <f aca="false">VALUE($Z381)</f>
        <v>0</v>
      </c>
      <c r="AD380" s="164" t="n">
        <v>377</v>
      </c>
      <c r="AE380" s="191"/>
      <c r="AF380" s="227" t="n">
        <f aca="false">IF(MOD(ROW(),10),"",INDEX(AE$3:AE$600,ROW()/10))</f>
        <v>0</v>
      </c>
      <c r="AG380" s="228" t="n">
        <v>375</v>
      </c>
      <c r="AH380" s="229" t="n">
        <f aca="false">VALUE($AF380)</f>
        <v>0</v>
      </c>
      <c r="AI380" s="164" t="n">
        <v>377</v>
      </c>
      <c r="AK380" s="227" t="n">
        <f aca="false">IF(MOD(ROW(),10),"",INDEX(AJ$3:AJ$600,ROW()/10))</f>
        <v>0</v>
      </c>
      <c r="AL380" s="228" t="n">
        <v>370</v>
      </c>
      <c r="AM380" s="229" t="n">
        <f aca="false">VALUE($AF380)</f>
        <v>0</v>
      </c>
      <c r="AN380" s="164" t="n">
        <v>377</v>
      </c>
      <c r="AP380" s="227" t="n">
        <f aca="false">IF(MOD(ROW(),10),"",INDEX(AO$3:AO$600,ROW()/10))</f>
        <v>0</v>
      </c>
      <c r="AQ380" s="181" t="n">
        <v>3.78</v>
      </c>
      <c r="AR380" s="229" t="n">
        <f aca="false">VALUE($AP380)</f>
        <v>0</v>
      </c>
      <c r="AS380" s="164" t="n">
        <v>3770</v>
      </c>
      <c r="AU380" s="227" t="n">
        <f aca="false">IF(MOD(ROW(),10),"",INDEX(AT$3:AT$600,ROW()/10))</f>
        <v>0</v>
      </c>
      <c r="AV380" s="181" t="n">
        <v>3.78</v>
      </c>
      <c r="AW380" s="229" t="n">
        <f aca="false">VALUE($AU380)</f>
        <v>0</v>
      </c>
      <c r="AZ380" s="180" t="n">
        <f aca="false">IF(MOD(ROW(),2),"",INDEX(AY$3:AY$600,ROW()/2))</f>
        <v>0</v>
      </c>
      <c r="BA380" s="181" t="n">
        <v>3.78</v>
      </c>
      <c r="BB380" s="182" t="n">
        <f aca="false">VALUE(AZ380)</f>
        <v>0</v>
      </c>
      <c r="BE380" s="180" t="n">
        <f aca="false">IF(MOD(ROW(),2),"",INDEX(BD$3:BD$600,ROW()/2))</f>
        <v>0</v>
      </c>
      <c r="BF380" s="181" t="n">
        <v>3.78</v>
      </c>
      <c r="BG380" s="182" t="n">
        <f aca="false">VALUE($BD381)</f>
        <v>0</v>
      </c>
    </row>
    <row r="381" customFormat="false" ht="13.5" hidden="false" customHeight="false" outlineLevel="0" collapsed="false">
      <c r="A381" s="208" t="n">
        <v>3.74</v>
      </c>
      <c r="B381" s="209" t="n">
        <v>1.83</v>
      </c>
      <c r="C381" s="213" t="n">
        <f aca="false">$C380+(($AM$20-$AM$10))/10</f>
        <v>-0.002</v>
      </c>
      <c r="D381" s="217" t="n">
        <f aca="false">$D380+(($AH$30-$AH$20))/10</f>
        <v>-0.000399999999999998</v>
      </c>
      <c r="E381" s="211" t="n">
        <f aca="false">$AC376</f>
        <v>0</v>
      </c>
      <c r="F381" s="212" t="n">
        <f aca="false">$F380+(($AR$20-$AR$10))/10</f>
        <v>-0.0088</v>
      </c>
      <c r="G381" s="218" t="n">
        <f aca="false">$G380+(($AW$20-$AW$10))/10</f>
        <v>-0.0148</v>
      </c>
      <c r="H381" s="165"/>
      <c r="I381" s="165"/>
      <c r="J381" s="165"/>
      <c r="P381" s="165"/>
      <c r="S381" s="165"/>
      <c r="T381" s="165"/>
      <c r="U381" s="165"/>
      <c r="V381" s="165"/>
      <c r="W381" s="165"/>
      <c r="Y381" s="164" t="n">
        <v>378</v>
      </c>
      <c r="AA381" s="180" t="str">
        <f aca="false">IF(MOD(ROW(),2),"",INDEX($Z$3:$Z$600,ROW()/2))</f>
        <v/>
      </c>
      <c r="AB381" s="181" t="n">
        <v>3.79</v>
      </c>
      <c r="AC381" s="182" t="n">
        <f aca="false">VALUE($Z382)</f>
        <v>0</v>
      </c>
      <c r="AD381" s="164" t="n">
        <v>378</v>
      </c>
      <c r="AE381" s="191"/>
      <c r="AF381" s="227" t="str">
        <f aca="false">IF(MOD(ROW(),10),"",INDEX(AE$3:AE$600,ROW()/10))</f>
        <v/>
      </c>
      <c r="AG381" s="228" t="n">
        <v>376</v>
      </c>
      <c r="AH381" s="229" t="e">
        <f aca="false">VALUE($AF381)</f>
        <v>#VALUE!</v>
      </c>
      <c r="AI381" s="164" t="n">
        <v>378</v>
      </c>
      <c r="AK381" s="227" t="str">
        <f aca="false">IF(MOD(ROW(),10),"",INDEX(AJ$3:AJ$600,ROW()/10))</f>
        <v/>
      </c>
      <c r="AL381" s="228" t="n">
        <v>371</v>
      </c>
      <c r="AM381" s="229" t="e">
        <f aca="false">VALUE($AF381)</f>
        <v>#VALUE!</v>
      </c>
      <c r="AN381" s="164" t="n">
        <v>378</v>
      </c>
      <c r="AP381" s="227" t="str">
        <f aca="false">IF(MOD(ROW(),10),"",INDEX(AO$3:AO$600,ROW()/10))</f>
        <v/>
      </c>
      <c r="AQ381" s="181" t="n">
        <v>3.79</v>
      </c>
      <c r="AR381" s="229" t="e">
        <f aca="false">VALUE($AP381)</f>
        <v>#VALUE!</v>
      </c>
      <c r="AS381" s="164" t="n">
        <v>3780</v>
      </c>
      <c r="AU381" s="227" t="str">
        <f aca="false">IF(MOD(ROW(),10),"",INDEX(AT$3:AT$600,ROW()/10))</f>
        <v/>
      </c>
      <c r="AV381" s="181" t="n">
        <v>3.79</v>
      </c>
      <c r="AW381" s="229" t="e">
        <f aca="false">VALUE($AU381)</f>
        <v>#VALUE!</v>
      </c>
      <c r="AZ381" s="180" t="str">
        <f aca="false">IF(MOD(ROW(),2),"",INDEX(AY$3:AY$600,ROW()/2))</f>
        <v/>
      </c>
      <c r="BA381" s="181" t="n">
        <v>3.79</v>
      </c>
      <c r="BB381" s="182" t="e">
        <f aca="false">VALUE(AZ381)</f>
        <v>#VALUE!</v>
      </c>
      <c r="BE381" s="180" t="str">
        <f aca="false">IF(MOD(ROW(),2),"",INDEX(BD$3:BD$600,ROW()/2))</f>
        <v/>
      </c>
      <c r="BF381" s="181" t="n">
        <v>3.79</v>
      </c>
      <c r="BG381" s="182" t="n">
        <f aca="false">VALUE($BD382)</f>
        <v>0</v>
      </c>
    </row>
    <row r="382" customFormat="false" ht="13.5" hidden="false" customHeight="false" outlineLevel="0" collapsed="false">
      <c r="A382" s="208" t="n">
        <v>3.75</v>
      </c>
      <c r="B382" s="209" t="n">
        <v>1.82</v>
      </c>
      <c r="C382" s="213" t="n">
        <f aca="false">$C381+(($AM$20-$AM$10))/10</f>
        <v>-0.0025</v>
      </c>
      <c r="D382" s="217" t="n">
        <f aca="false">$D381+(($AH$30-$AH$20))/10</f>
        <v>-0.000499999999999997</v>
      </c>
      <c r="E382" s="211" t="n">
        <f aca="false">$AC377</f>
        <v>0</v>
      </c>
      <c r="F382" s="212" t="n">
        <f aca="false">$F381+(($AR$20-$AR$10))/10</f>
        <v>-0.011</v>
      </c>
      <c r="G382" s="218" t="n">
        <f aca="false">$G381+(($AW$20-$AW$10))/10</f>
        <v>-0.0185</v>
      </c>
      <c r="H382" s="165"/>
      <c r="I382" s="165"/>
      <c r="J382" s="165"/>
      <c r="P382" s="165"/>
      <c r="S382" s="165"/>
      <c r="T382" s="165"/>
      <c r="U382" s="165"/>
      <c r="V382" s="165"/>
      <c r="W382" s="165"/>
      <c r="Y382" s="164" t="n">
        <v>379</v>
      </c>
      <c r="AA382" s="180" t="n">
        <f aca="false">IF(MOD(ROW(),2),"",INDEX($Z$3:$Z$600,ROW()/2))</f>
        <v>0</v>
      </c>
      <c r="AB382" s="181" t="n">
        <v>3.8</v>
      </c>
      <c r="AC382" s="182" t="n">
        <f aca="false">VALUE($Z383)</f>
        <v>0</v>
      </c>
      <c r="AD382" s="164" t="n">
        <v>379</v>
      </c>
      <c r="AE382" s="191"/>
      <c r="AF382" s="227" t="str">
        <f aca="false">IF(MOD(ROW(),10),"",INDEX(AE$3:AE$600,ROW()/10))</f>
        <v/>
      </c>
      <c r="AG382" s="228" t="n">
        <v>377</v>
      </c>
      <c r="AH382" s="229" t="e">
        <f aca="false">VALUE($AF382)</f>
        <v>#VALUE!</v>
      </c>
      <c r="AI382" s="164" t="n">
        <v>379</v>
      </c>
      <c r="AK382" s="227" t="str">
        <f aca="false">IF(MOD(ROW(),10),"",INDEX(AJ$3:AJ$600,ROW()/10))</f>
        <v/>
      </c>
      <c r="AL382" s="228" t="n">
        <v>372</v>
      </c>
      <c r="AM382" s="229" t="e">
        <f aca="false">VALUE($AF382)</f>
        <v>#VALUE!</v>
      </c>
      <c r="AN382" s="164" t="n">
        <v>379</v>
      </c>
      <c r="AP382" s="227" t="str">
        <f aca="false">IF(MOD(ROW(),10),"",INDEX(AO$3:AO$600,ROW()/10))</f>
        <v/>
      </c>
      <c r="AQ382" s="181" t="n">
        <v>3.8</v>
      </c>
      <c r="AR382" s="229" t="e">
        <f aca="false">VALUE($AP382)</f>
        <v>#VALUE!</v>
      </c>
      <c r="AS382" s="164" t="n">
        <v>3790</v>
      </c>
      <c r="AU382" s="227" t="str">
        <f aca="false">IF(MOD(ROW(),10),"",INDEX(AT$3:AT$600,ROW()/10))</f>
        <v/>
      </c>
      <c r="AV382" s="181" t="n">
        <v>3.8</v>
      </c>
      <c r="AW382" s="229" t="e">
        <f aca="false">VALUE($AU382)</f>
        <v>#VALUE!</v>
      </c>
      <c r="AZ382" s="180" t="n">
        <f aca="false">IF(MOD(ROW(),2),"",INDEX(AY$3:AY$600,ROW()/2))</f>
        <v>0</v>
      </c>
      <c r="BA382" s="181" t="n">
        <v>3.8</v>
      </c>
      <c r="BB382" s="182" t="n">
        <f aca="false">VALUE(AZ382)</f>
        <v>0</v>
      </c>
      <c r="BE382" s="180" t="n">
        <f aca="false">IF(MOD(ROW(),2),"",INDEX(BD$3:BD$600,ROW()/2))</f>
        <v>0</v>
      </c>
      <c r="BF382" s="181" t="n">
        <v>3.8</v>
      </c>
      <c r="BG382" s="182" t="n">
        <f aca="false">VALUE($BD383)</f>
        <v>0</v>
      </c>
    </row>
    <row r="383" customFormat="false" ht="13.5" hidden="false" customHeight="false" outlineLevel="0" collapsed="false">
      <c r="A383" s="208" t="n">
        <v>3.76</v>
      </c>
      <c r="B383" s="209" t="n">
        <v>1.81</v>
      </c>
      <c r="C383" s="213" t="n">
        <f aca="false">$C382+(($AM$20-$AM$10))/10</f>
        <v>-0.003</v>
      </c>
      <c r="D383" s="217" t="n">
        <f aca="false">$D382+(($AH$30-$AH$20))/10</f>
        <v>-0.000599999999999996</v>
      </c>
      <c r="E383" s="211" t="n">
        <f aca="false">$AC378</f>
        <v>0</v>
      </c>
      <c r="F383" s="212" t="n">
        <f aca="false">$F382+(($AR$20-$AR$10))/10</f>
        <v>-0.0132</v>
      </c>
      <c r="G383" s="218" t="n">
        <f aca="false">$G382+(($AW$20-$AW$10))/10</f>
        <v>-0.0222</v>
      </c>
      <c r="H383" s="165"/>
      <c r="I383" s="165"/>
      <c r="J383" s="165"/>
      <c r="P383" s="165"/>
      <c r="S383" s="165"/>
      <c r="T383" s="165"/>
      <c r="U383" s="165"/>
      <c r="V383" s="165"/>
      <c r="W383" s="165"/>
      <c r="Y383" s="164" t="n">
        <v>380</v>
      </c>
      <c r="AA383" s="180" t="str">
        <f aca="false">IF(MOD(ROW(),2),"",INDEX($Z$3:$Z$600,ROW()/2))</f>
        <v/>
      </c>
      <c r="AB383" s="181" t="n">
        <v>3.81</v>
      </c>
      <c r="AC383" s="182" t="n">
        <f aca="false">VALUE($Z384)</f>
        <v>0</v>
      </c>
      <c r="AD383" s="164" t="n">
        <v>380</v>
      </c>
      <c r="AE383" s="191"/>
      <c r="AF383" s="227" t="str">
        <f aca="false">IF(MOD(ROW(),10),"",INDEX(AE$3:AE$600,ROW()/10))</f>
        <v/>
      </c>
      <c r="AG383" s="228" t="n">
        <v>378</v>
      </c>
      <c r="AH383" s="229" t="e">
        <f aca="false">VALUE($AF383)</f>
        <v>#VALUE!</v>
      </c>
      <c r="AI383" s="164" t="n">
        <v>380</v>
      </c>
      <c r="AK383" s="227" t="str">
        <f aca="false">IF(MOD(ROW(),10),"",INDEX(AJ$3:AJ$600,ROW()/10))</f>
        <v/>
      </c>
      <c r="AL383" s="228" t="n">
        <v>373</v>
      </c>
      <c r="AM383" s="229" t="e">
        <f aca="false">VALUE($AF383)</f>
        <v>#VALUE!</v>
      </c>
      <c r="AN383" s="164" t="n">
        <v>380</v>
      </c>
      <c r="AP383" s="227" t="str">
        <f aca="false">IF(MOD(ROW(),10),"",INDEX(AO$3:AO$600,ROW()/10))</f>
        <v/>
      </c>
      <c r="AQ383" s="181" t="n">
        <v>3.81</v>
      </c>
      <c r="AR383" s="229" t="e">
        <f aca="false">VALUE($AP383)</f>
        <v>#VALUE!</v>
      </c>
      <c r="AS383" s="164" t="n">
        <v>3800</v>
      </c>
      <c r="AU383" s="227" t="str">
        <f aca="false">IF(MOD(ROW(),10),"",INDEX(AT$3:AT$600,ROW()/10))</f>
        <v/>
      </c>
      <c r="AV383" s="181" t="n">
        <v>3.81</v>
      </c>
      <c r="AW383" s="229" t="e">
        <f aca="false">VALUE($AU383)</f>
        <v>#VALUE!</v>
      </c>
      <c r="AZ383" s="180" t="str">
        <f aca="false">IF(MOD(ROW(),2),"",INDEX(AY$3:AY$600,ROW()/2))</f>
        <v/>
      </c>
      <c r="BA383" s="181" t="n">
        <v>3.81</v>
      </c>
      <c r="BB383" s="182" t="e">
        <f aca="false">VALUE(AZ383)</f>
        <v>#VALUE!</v>
      </c>
      <c r="BE383" s="180" t="str">
        <f aca="false">IF(MOD(ROW(),2),"",INDEX(BD$3:BD$600,ROW()/2))</f>
        <v/>
      </c>
      <c r="BF383" s="181" t="n">
        <v>3.81</v>
      </c>
      <c r="BG383" s="182" t="n">
        <f aca="false">VALUE($BD384)</f>
        <v>0</v>
      </c>
    </row>
    <row r="384" customFormat="false" ht="13.5" hidden="false" customHeight="false" outlineLevel="0" collapsed="false">
      <c r="A384" s="208" t="n">
        <v>3.77</v>
      </c>
      <c r="B384" s="209" t="n">
        <v>1.8</v>
      </c>
      <c r="C384" s="213" t="n">
        <f aca="false">$C383+(($AM$20-$AM$10))/10</f>
        <v>-0.0035</v>
      </c>
      <c r="D384" s="217" t="n">
        <f aca="false">$D383+(($AH$30-$AH$20))/10</f>
        <v>-0.000699999999999996</v>
      </c>
      <c r="E384" s="211" t="n">
        <f aca="false">$AC379</f>
        <v>0</v>
      </c>
      <c r="F384" s="212" t="n">
        <f aca="false">$F383+(($AR$20-$AR$10))/10</f>
        <v>-0.0154</v>
      </c>
      <c r="G384" s="218" t="n">
        <f aca="false">$G383+(($AW$20-$AW$10))/10</f>
        <v>-0.0259</v>
      </c>
      <c r="H384" s="165"/>
      <c r="I384" s="165"/>
      <c r="J384" s="165"/>
      <c r="P384" s="165"/>
      <c r="S384" s="165"/>
      <c r="T384" s="165"/>
      <c r="U384" s="165"/>
      <c r="V384" s="165"/>
      <c r="W384" s="165"/>
      <c r="Y384" s="164" t="n">
        <v>381</v>
      </c>
      <c r="AA384" s="180" t="n">
        <f aca="false">IF(MOD(ROW(),2),"",INDEX($Z$3:$Z$600,ROW()/2))</f>
        <v>0</v>
      </c>
      <c r="AB384" s="181" t="n">
        <v>3.82</v>
      </c>
      <c r="AC384" s="182" t="n">
        <f aca="false">VALUE($Z385)</f>
        <v>0</v>
      </c>
      <c r="AD384" s="164" t="n">
        <v>381</v>
      </c>
      <c r="AE384" s="191"/>
      <c r="AF384" s="227" t="str">
        <f aca="false">IF(MOD(ROW(),10),"",INDEX(AE$3:AE$600,ROW()/10))</f>
        <v/>
      </c>
      <c r="AG384" s="228" t="n">
        <v>379</v>
      </c>
      <c r="AH384" s="229" t="e">
        <f aca="false">VALUE($AF384)</f>
        <v>#VALUE!</v>
      </c>
      <c r="AI384" s="164" t="n">
        <v>381</v>
      </c>
      <c r="AK384" s="227" t="str">
        <f aca="false">IF(MOD(ROW(),10),"",INDEX(AJ$3:AJ$600,ROW()/10))</f>
        <v/>
      </c>
      <c r="AL384" s="228" t="n">
        <v>374</v>
      </c>
      <c r="AM384" s="229" t="e">
        <f aca="false">VALUE($AF384)</f>
        <v>#VALUE!</v>
      </c>
      <c r="AN384" s="164" t="n">
        <v>381</v>
      </c>
      <c r="AP384" s="227" t="str">
        <f aca="false">IF(MOD(ROW(),10),"",INDEX(AO$3:AO$600,ROW()/10))</f>
        <v/>
      </c>
      <c r="AQ384" s="181" t="n">
        <v>3.82</v>
      </c>
      <c r="AR384" s="229" t="e">
        <f aca="false">VALUE($AP384)</f>
        <v>#VALUE!</v>
      </c>
      <c r="AS384" s="164" t="n">
        <v>3810</v>
      </c>
      <c r="AU384" s="227" t="str">
        <f aca="false">IF(MOD(ROW(),10),"",INDEX(AT$3:AT$600,ROW()/10))</f>
        <v/>
      </c>
      <c r="AV384" s="181" t="n">
        <v>3.82</v>
      </c>
      <c r="AW384" s="229" t="e">
        <f aca="false">VALUE($AU384)</f>
        <v>#VALUE!</v>
      </c>
      <c r="AZ384" s="180" t="n">
        <f aca="false">IF(MOD(ROW(),2),"",INDEX(AY$3:AY$600,ROW()/2))</f>
        <v>0</v>
      </c>
      <c r="BA384" s="181" t="n">
        <v>3.82</v>
      </c>
      <c r="BB384" s="182" t="n">
        <f aca="false">VALUE(AZ384)</f>
        <v>0</v>
      </c>
      <c r="BE384" s="180" t="n">
        <f aca="false">IF(MOD(ROW(),2),"",INDEX(BD$3:BD$600,ROW()/2))</f>
        <v>0</v>
      </c>
      <c r="BF384" s="181" t="n">
        <v>3.82</v>
      </c>
      <c r="BG384" s="182" t="n">
        <f aca="false">VALUE($BD385)</f>
        <v>0</v>
      </c>
    </row>
    <row r="385" customFormat="false" ht="13.5" hidden="false" customHeight="false" outlineLevel="0" collapsed="false">
      <c r="A385" s="208" t="n">
        <v>3.78</v>
      </c>
      <c r="B385" s="209" t="n">
        <v>1.79</v>
      </c>
      <c r="C385" s="213" t="n">
        <f aca="false">$C384+(($AM$20-$AM$10))/10</f>
        <v>-0.004</v>
      </c>
      <c r="D385" s="217" t="n">
        <f aca="false">$D384+(($AH$30-$AH$20))/10</f>
        <v>-0.000799999999999995</v>
      </c>
      <c r="E385" s="211" t="n">
        <f aca="false">$AC380</f>
        <v>0</v>
      </c>
      <c r="F385" s="212" t="n">
        <f aca="false">$F384+(($AR$20-$AR$10))/10</f>
        <v>-0.0176</v>
      </c>
      <c r="G385" s="218" t="n">
        <f aca="false">$G384+(($AW$20-$AW$10))/10</f>
        <v>-0.0296</v>
      </c>
      <c r="H385" s="165"/>
      <c r="I385" s="165"/>
      <c r="J385" s="165"/>
      <c r="P385" s="165"/>
      <c r="S385" s="165"/>
      <c r="T385" s="165"/>
      <c r="U385" s="165"/>
      <c r="V385" s="165"/>
      <c r="W385" s="165"/>
      <c r="Y385" s="164" t="n">
        <v>382</v>
      </c>
      <c r="AA385" s="180" t="str">
        <f aca="false">IF(MOD(ROW(),2),"",INDEX($Z$3:$Z$600,ROW()/2))</f>
        <v/>
      </c>
      <c r="AB385" s="181" t="n">
        <v>3.83</v>
      </c>
      <c r="AC385" s="182" t="n">
        <f aca="false">VALUE($Z386)</f>
        <v>0</v>
      </c>
      <c r="AD385" s="164" t="n">
        <v>382</v>
      </c>
      <c r="AE385" s="191"/>
      <c r="AF385" s="227" t="str">
        <f aca="false">IF(MOD(ROW(),10),"",INDEX(AE$3:AE$600,ROW()/10))</f>
        <v/>
      </c>
      <c r="AG385" s="228" t="n">
        <v>380</v>
      </c>
      <c r="AH385" s="229" t="e">
        <f aca="false">VALUE($AF385)</f>
        <v>#VALUE!</v>
      </c>
      <c r="AI385" s="164" t="n">
        <v>382</v>
      </c>
      <c r="AK385" s="227" t="str">
        <f aca="false">IF(MOD(ROW(),10),"",INDEX(AJ$3:AJ$600,ROW()/10))</f>
        <v/>
      </c>
      <c r="AL385" s="228" t="n">
        <v>375</v>
      </c>
      <c r="AM385" s="229" t="e">
        <f aca="false">VALUE($AF385)</f>
        <v>#VALUE!</v>
      </c>
      <c r="AN385" s="164" t="n">
        <v>382</v>
      </c>
      <c r="AP385" s="227" t="str">
        <f aca="false">IF(MOD(ROW(),10),"",INDEX(AO$3:AO$600,ROW()/10))</f>
        <v/>
      </c>
      <c r="AQ385" s="181" t="n">
        <v>3.83</v>
      </c>
      <c r="AR385" s="229" t="e">
        <f aca="false">VALUE($AP385)</f>
        <v>#VALUE!</v>
      </c>
      <c r="AS385" s="164" t="n">
        <v>3820</v>
      </c>
      <c r="AU385" s="227" t="str">
        <f aca="false">IF(MOD(ROW(),10),"",INDEX(AT$3:AT$600,ROW()/10))</f>
        <v/>
      </c>
      <c r="AV385" s="181" t="n">
        <v>3.83</v>
      </c>
      <c r="AW385" s="229" t="e">
        <f aca="false">VALUE($AU385)</f>
        <v>#VALUE!</v>
      </c>
      <c r="AZ385" s="180" t="str">
        <f aca="false">IF(MOD(ROW(),2),"",INDEX(AY$3:AY$600,ROW()/2))</f>
        <v/>
      </c>
      <c r="BA385" s="181" t="n">
        <v>3.83</v>
      </c>
      <c r="BB385" s="182" t="e">
        <f aca="false">VALUE(AZ385)</f>
        <v>#VALUE!</v>
      </c>
      <c r="BE385" s="180" t="str">
        <f aca="false">IF(MOD(ROW(),2),"",INDEX(BD$3:BD$600,ROW()/2))</f>
        <v/>
      </c>
      <c r="BF385" s="181" t="n">
        <v>3.83</v>
      </c>
      <c r="BG385" s="182" t="n">
        <f aca="false">VALUE($BD386)</f>
        <v>0</v>
      </c>
    </row>
    <row r="386" customFormat="false" ht="13.5" hidden="false" customHeight="false" outlineLevel="0" collapsed="false">
      <c r="A386" s="208" t="n">
        <v>3.79</v>
      </c>
      <c r="B386" s="209" t="n">
        <v>1.78</v>
      </c>
      <c r="C386" s="213" t="n">
        <f aca="false">$C385+(($AM$20-$AM$10))/10</f>
        <v>-0.0045</v>
      </c>
      <c r="D386" s="217" t="n">
        <f aca="false">$D385+(($AH$30-$AH$20))/10</f>
        <v>-0.000899999999999995</v>
      </c>
      <c r="E386" s="211" t="n">
        <f aca="false">$AC381</f>
        <v>0</v>
      </c>
      <c r="F386" s="212" t="n">
        <f aca="false">$F385+(($AR$20-$AR$10))/10</f>
        <v>-0.0198</v>
      </c>
      <c r="G386" s="218" t="n">
        <f aca="false">$G385+(($AW$20-$AW$10))/10</f>
        <v>-0.0333</v>
      </c>
      <c r="H386" s="165"/>
      <c r="I386" s="165"/>
      <c r="J386" s="165"/>
      <c r="P386" s="165"/>
      <c r="S386" s="165"/>
      <c r="T386" s="165"/>
      <c r="U386" s="165"/>
      <c r="V386" s="165"/>
      <c r="W386" s="165"/>
      <c r="Y386" s="164" t="n">
        <v>383</v>
      </c>
      <c r="AA386" s="180" t="n">
        <f aca="false">IF(MOD(ROW(),2),"",INDEX($Z$3:$Z$600,ROW()/2))</f>
        <v>0</v>
      </c>
      <c r="AB386" s="181" t="n">
        <v>3.84</v>
      </c>
      <c r="AC386" s="182" t="n">
        <f aca="false">VALUE($Z387)</f>
        <v>0</v>
      </c>
      <c r="AD386" s="164" t="n">
        <v>383</v>
      </c>
      <c r="AE386" s="191"/>
      <c r="AF386" s="227" t="str">
        <f aca="false">IF(MOD(ROW(),10),"",INDEX(AE$3:AE$600,ROW()/10))</f>
        <v/>
      </c>
      <c r="AG386" s="228" t="n">
        <v>381</v>
      </c>
      <c r="AH386" s="229" t="e">
        <f aca="false">VALUE($AF386)</f>
        <v>#VALUE!</v>
      </c>
      <c r="AI386" s="164" t="n">
        <v>383</v>
      </c>
      <c r="AK386" s="227" t="str">
        <f aca="false">IF(MOD(ROW(),10),"",INDEX(AJ$3:AJ$600,ROW()/10))</f>
        <v/>
      </c>
      <c r="AL386" s="228" t="n">
        <v>376</v>
      </c>
      <c r="AM386" s="229" t="e">
        <f aca="false">VALUE($AF386)</f>
        <v>#VALUE!</v>
      </c>
      <c r="AN386" s="164" t="n">
        <v>383</v>
      </c>
      <c r="AP386" s="227" t="str">
        <f aca="false">IF(MOD(ROW(),10),"",INDEX(AO$3:AO$600,ROW()/10))</f>
        <v/>
      </c>
      <c r="AQ386" s="181" t="n">
        <v>3.84</v>
      </c>
      <c r="AR386" s="229" t="e">
        <f aca="false">VALUE($AP386)</f>
        <v>#VALUE!</v>
      </c>
      <c r="AS386" s="164" t="n">
        <v>3830</v>
      </c>
      <c r="AU386" s="227" t="str">
        <f aca="false">IF(MOD(ROW(),10),"",INDEX(AT$3:AT$600,ROW()/10))</f>
        <v/>
      </c>
      <c r="AV386" s="181" t="n">
        <v>3.84</v>
      </c>
      <c r="AW386" s="229" t="e">
        <f aca="false">VALUE($AU386)</f>
        <v>#VALUE!</v>
      </c>
      <c r="AZ386" s="180" t="n">
        <f aca="false">IF(MOD(ROW(),2),"",INDEX(AY$3:AY$600,ROW()/2))</f>
        <v>0</v>
      </c>
      <c r="BA386" s="181" t="n">
        <v>3.84</v>
      </c>
      <c r="BB386" s="182" t="n">
        <f aca="false">VALUE(AZ386)</f>
        <v>0</v>
      </c>
      <c r="BE386" s="180" t="n">
        <f aca="false">IF(MOD(ROW(),2),"",INDEX(BD$3:BD$600,ROW()/2))</f>
        <v>0</v>
      </c>
      <c r="BF386" s="181" t="n">
        <v>3.84</v>
      </c>
      <c r="BG386" s="182" t="n">
        <f aca="false">VALUE($BD387)</f>
        <v>0</v>
      </c>
    </row>
    <row r="387" customFormat="false" ht="13.5" hidden="false" customHeight="false" outlineLevel="0" collapsed="false">
      <c r="A387" s="208" t="n">
        <v>3.8</v>
      </c>
      <c r="B387" s="209" t="n">
        <v>1.77</v>
      </c>
      <c r="C387" s="213" t="n">
        <f aca="false">$AM390</f>
        <v>0</v>
      </c>
      <c r="D387" s="241" t="n">
        <f aca="false">$AH390</f>
        <v>0</v>
      </c>
      <c r="E387" s="211" t="n">
        <f aca="false">$AC382</f>
        <v>0</v>
      </c>
      <c r="F387" s="212" t="n">
        <f aca="false">$AR390</f>
        <v>0</v>
      </c>
      <c r="G387" s="218" t="n">
        <f aca="false">$AW390</f>
        <v>0</v>
      </c>
      <c r="H387" s="165"/>
      <c r="I387" s="165"/>
      <c r="J387" s="165"/>
      <c r="P387" s="165"/>
      <c r="S387" s="165"/>
      <c r="T387" s="165"/>
      <c r="U387" s="165"/>
      <c r="V387" s="165"/>
      <c r="W387" s="165"/>
      <c r="Y387" s="164" t="n">
        <v>384</v>
      </c>
      <c r="AA387" s="180" t="str">
        <f aca="false">IF(MOD(ROW(),2),"",INDEX($Z$3:$Z$600,ROW()/2))</f>
        <v/>
      </c>
      <c r="AB387" s="181" t="n">
        <v>3.85</v>
      </c>
      <c r="AC387" s="182" t="n">
        <f aca="false">VALUE($Z388)</f>
        <v>0</v>
      </c>
      <c r="AD387" s="164" t="n">
        <v>384</v>
      </c>
      <c r="AE387" s="191"/>
      <c r="AF387" s="227" t="str">
        <f aca="false">IF(MOD(ROW(),10),"",INDEX(AE$3:AE$600,ROW()/10))</f>
        <v/>
      </c>
      <c r="AG387" s="228" t="n">
        <v>382</v>
      </c>
      <c r="AH387" s="229" t="e">
        <f aca="false">VALUE($AF387)</f>
        <v>#VALUE!</v>
      </c>
      <c r="AI387" s="164" t="n">
        <v>384</v>
      </c>
      <c r="AK387" s="227" t="str">
        <f aca="false">IF(MOD(ROW(),10),"",INDEX(AJ$3:AJ$600,ROW()/10))</f>
        <v/>
      </c>
      <c r="AL387" s="228" t="n">
        <v>377</v>
      </c>
      <c r="AM387" s="229" t="e">
        <f aca="false">VALUE($AF387)</f>
        <v>#VALUE!</v>
      </c>
      <c r="AN387" s="164" t="n">
        <v>384</v>
      </c>
      <c r="AP387" s="227" t="str">
        <f aca="false">IF(MOD(ROW(),10),"",INDEX(AO$3:AO$600,ROW()/10))</f>
        <v/>
      </c>
      <c r="AQ387" s="181" t="n">
        <v>3.85</v>
      </c>
      <c r="AR387" s="229" t="e">
        <f aca="false">VALUE($AP387)</f>
        <v>#VALUE!</v>
      </c>
      <c r="AS387" s="164" t="n">
        <v>3840</v>
      </c>
      <c r="AU387" s="227" t="str">
        <f aca="false">IF(MOD(ROW(),10),"",INDEX(AT$3:AT$600,ROW()/10))</f>
        <v/>
      </c>
      <c r="AV387" s="181" t="n">
        <v>3.85</v>
      </c>
      <c r="AW387" s="229" t="e">
        <f aca="false">VALUE($AU387)</f>
        <v>#VALUE!</v>
      </c>
      <c r="AZ387" s="180" t="str">
        <f aca="false">IF(MOD(ROW(),2),"",INDEX(AY$3:AY$600,ROW()/2))</f>
        <v/>
      </c>
      <c r="BA387" s="181" t="n">
        <v>3.85</v>
      </c>
      <c r="BB387" s="182" t="e">
        <f aca="false">VALUE(AZ387)</f>
        <v>#VALUE!</v>
      </c>
      <c r="BE387" s="180" t="str">
        <f aca="false">IF(MOD(ROW(),2),"",INDEX(BD$3:BD$600,ROW()/2))</f>
        <v/>
      </c>
      <c r="BF387" s="181" t="n">
        <v>3.85</v>
      </c>
      <c r="BG387" s="182" t="n">
        <f aca="false">VALUE($BD388)</f>
        <v>0</v>
      </c>
    </row>
    <row r="388" customFormat="false" ht="13.5" hidden="false" customHeight="false" outlineLevel="0" collapsed="false">
      <c r="A388" s="208" t="n">
        <v>3.81</v>
      </c>
      <c r="B388" s="209" t="n">
        <v>1.76</v>
      </c>
      <c r="C388" s="213" t="n">
        <f aca="false">$C387+(($AM$20-$AM$10))/10</f>
        <v>-0.0005</v>
      </c>
      <c r="D388" s="217" t="n">
        <f aca="false">$D387+(($AH$30-$AH$20))/10</f>
        <v>-9.99999999999994E-005</v>
      </c>
      <c r="E388" s="211" t="n">
        <f aca="false">$AC383</f>
        <v>0</v>
      </c>
      <c r="F388" s="212" t="n">
        <f aca="false">$F387+(($AR$20-$AR$10))/10</f>
        <v>-0.0022</v>
      </c>
      <c r="G388" s="218" t="n">
        <f aca="false">$G387+(($AW$20-$AW$10))/10</f>
        <v>-0.0037</v>
      </c>
      <c r="H388" s="165"/>
      <c r="I388" s="165"/>
      <c r="J388" s="165"/>
      <c r="P388" s="165"/>
      <c r="S388" s="165"/>
      <c r="T388" s="165"/>
      <c r="U388" s="165"/>
      <c r="V388" s="165"/>
      <c r="W388" s="165"/>
      <c r="Y388" s="164" t="n">
        <v>385</v>
      </c>
      <c r="AA388" s="180" t="n">
        <f aca="false">IF(MOD(ROW(),2),"",INDEX($Z$3:$Z$600,ROW()/2))</f>
        <v>0</v>
      </c>
      <c r="AB388" s="181" t="n">
        <v>3.86</v>
      </c>
      <c r="AC388" s="182" t="n">
        <f aca="false">VALUE($Z389)</f>
        <v>0</v>
      </c>
      <c r="AD388" s="164" t="n">
        <v>385</v>
      </c>
      <c r="AE388" s="191"/>
      <c r="AF388" s="227" t="str">
        <f aca="false">IF(MOD(ROW(),10),"",INDEX(AE$3:AE$600,ROW()/10))</f>
        <v/>
      </c>
      <c r="AG388" s="228" t="n">
        <v>383</v>
      </c>
      <c r="AH388" s="229" t="e">
        <f aca="false">VALUE($AF388)</f>
        <v>#VALUE!</v>
      </c>
      <c r="AI388" s="164" t="n">
        <v>385</v>
      </c>
      <c r="AK388" s="227" t="str">
        <f aca="false">IF(MOD(ROW(),10),"",INDEX(AJ$3:AJ$600,ROW()/10))</f>
        <v/>
      </c>
      <c r="AL388" s="228" t="n">
        <v>378</v>
      </c>
      <c r="AM388" s="229" t="e">
        <f aca="false">VALUE($AF388)</f>
        <v>#VALUE!</v>
      </c>
      <c r="AN388" s="164" t="n">
        <v>385</v>
      </c>
      <c r="AP388" s="227" t="str">
        <f aca="false">IF(MOD(ROW(),10),"",INDEX(AO$3:AO$600,ROW()/10))</f>
        <v/>
      </c>
      <c r="AQ388" s="181" t="n">
        <v>3.86</v>
      </c>
      <c r="AR388" s="229" t="e">
        <f aca="false">VALUE($AP388)</f>
        <v>#VALUE!</v>
      </c>
      <c r="AS388" s="164" t="n">
        <v>3850</v>
      </c>
      <c r="AU388" s="227" t="str">
        <f aca="false">IF(MOD(ROW(),10),"",INDEX(AT$3:AT$600,ROW()/10))</f>
        <v/>
      </c>
      <c r="AV388" s="181" t="n">
        <v>3.86</v>
      </c>
      <c r="AW388" s="229" t="e">
        <f aca="false">VALUE($AU388)</f>
        <v>#VALUE!</v>
      </c>
      <c r="AZ388" s="180" t="n">
        <f aca="false">IF(MOD(ROW(),2),"",INDEX(AY$3:AY$600,ROW()/2))</f>
        <v>0</v>
      </c>
      <c r="BA388" s="181" t="n">
        <v>3.86</v>
      </c>
      <c r="BB388" s="182" t="n">
        <f aca="false">VALUE(AZ388)</f>
        <v>0</v>
      </c>
      <c r="BE388" s="180" t="n">
        <f aca="false">IF(MOD(ROW(),2),"",INDEX(BD$3:BD$600,ROW()/2))</f>
        <v>0</v>
      </c>
      <c r="BF388" s="181" t="n">
        <v>3.86</v>
      </c>
      <c r="BG388" s="182" t="n">
        <f aca="false">VALUE($BD389)</f>
        <v>0</v>
      </c>
    </row>
    <row r="389" customFormat="false" ht="13.5" hidden="false" customHeight="false" outlineLevel="0" collapsed="false">
      <c r="A389" s="208" t="n">
        <v>3.82</v>
      </c>
      <c r="B389" s="209" t="n">
        <v>1.75</v>
      </c>
      <c r="C389" s="213" t="n">
        <f aca="false">$C388+(($AM$20-$AM$10))/10</f>
        <v>-0.001</v>
      </c>
      <c r="D389" s="217" t="n">
        <f aca="false">$D388+(($AH$30-$AH$20))/10</f>
        <v>-0.000199999999999999</v>
      </c>
      <c r="E389" s="211" t="n">
        <f aca="false">$AC384</f>
        <v>0</v>
      </c>
      <c r="F389" s="212" t="n">
        <f aca="false">$F388+(($AR$20-$AR$10))/10</f>
        <v>-0.0044</v>
      </c>
      <c r="G389" s="218" t="n">
        <f aca="false">$G388+(($AW$20-$AW$10))/10</f>
        <v>-0.0074</v>
      </c>
      <c r="H389" s="165"/>
      <c r="I389" s="165"/>
      <c r="J389" s="165"/>
      <c r="P389" s="165"/>
      <c r="S389" s="165"/>
      <c r="T389" s="165"/>
      <c r="U389" s="165"/>
      <c r="V389" s="165"/>
      <c r="W389" s="165"/>
      <c r="Y389" s="164" t="n">
        <v>386</v>
      </c>
      <c r="AA389" s="180" t="str">
        <f aca="false">IF(MOD(ROW(),2),"",INDEX($Z$3:$Z$600,ROW()/2))</f>
        <v/>
      </c>
      <c r="AB389" s="181" t="n">
        <v>3.87</v>
      </c>
      <c r="AC389" s="182" t="n">
        <f aca="false">VALUE($Z390)</f>
        <v>0</v>
      </c>
      <c r="AD389" s="164" t="n">
        <v>386</v>
      </c>
      <c r="AE389" s="191"/>
      <c r="AF389" s="227" t="str">
        <f aca="false">IF(MOD(ROW(),10),"",INDEX(AE$3:AE$600,ROW()/10))</f>
        <v/>
      </c>
      <c r="AG389" s="228" t="n">
        <v>384</v>
      </c>
      <c r="AH389" s="229" t="e">
        <f aca="false">VALUE($AF389)</f>
        <v>#VALUE!</v>
      </c>
      <c r="AI389" s="164" t="n">
        <v>386</v>
      </c>
      <c r="AK389" s="227" t="str">
        <f aca="false">IF(MOD(ROW(),10),"",INDEX(AJ$3:AJ$600,ROW()/10))</f>
        <v/>
      </c>
      <c r="AL389" s="228" t="n">
        <v>379</v>
      </c>
      <c r="AM389" s="229" t="e">
        <f aca="false">VALUE($AF389)</f>
        <v>#VALUE!</v>
      </c>
      <c r="AN389" s="164" t="n">
        <v>386</v>
      </c>
      <c r="AP389" s="227" t="str">
        <f aca="false">IF(MOD(ROW(),10),"",INDEX(AO$3:AO$600,ROW()/10))</f>
        <v/>
      </c>
      <c r="AQ389" s="181" t="n">
        <v>3.87</v>
      </c>
      <c r="AR389" s="229" t="e">
        <f aca="false">VALUE($AP389)</f>
        <v>#VALUE!</v>
      </c>
      <c r="AS389" s="164" t="n">
        <v>3860</v>
      </c>
      <c r="AU389" s="227" t="str">
        <f aca="false">IF(MOD(ROW(),10),"",INDEX(AT$3:AT$600,ROW()/10))</f>
        <v/>
      </c>
      <c r="AV389" s="181" t="n">
        <v>3.87</v>
      </c>
      <c r="AW389" s="229" t="e">
        <f aca="false">VALUE($AU389)</f>
        <v>#VALUE!</v>
      </c>
      <c r="AZ389" s="180" t="str">
        <f aca="false">IF(MOD(ROW(),2),"",INDEX(AY$3:AY$600,ROW()/2))</f>
        <v/>
      </c>
      <c r="BA389" s="181" t="n">
        <v>3.87</v>
      </c>
      <c r="BB389" s="182" t="e">
        <f aca="false">VALUE(AZ389)</f>
        <v>#VALUE!</v>
      </c>
      <c r="BE389" s="180" t="str">
        <f aca="false">IF(MOD(ROW(),2),"",INDEX(BD$3:BD$600,ROW()/2))</f>
        <v/>
      </c>
      <c r="BF389" s="181" t="n">
        <v>3.87</v>
      </c>
      <c r="BG389" s="182" t="n">
        <f aca="false">VALUE($BD390)</f>
        <v>0</v>
      </c>
    </row>
    <row r="390" customFormat="false" ht="13.5" hidden="false" customHeight="false" outlineLevel="0" collapsed="false">
      <c r="A390" s="208" t="n">
        <v>3.83</v>
      </c>
      <c r="B390" s="209" t="n">
        <v>1.74</v>
      </c>
      <c r="C390" s="213" t="n">
        <f aca="false">$C389+(($AM$20-$AM$10))/10</f>
        <v>-0.0015</v>
      </c>
      <c r="D390" s="217" t="n">
        <f aca="false">$D389+(($AH$30-$AH$20))/10</f>
        <v>-0.000299999999999998</v>
      </c>
      <c r="E390" s="211" t="n">
        <f aca="false">$AC385</f>
        <v>0</v>
      </c>
      <c r="F390" s="212" t="n">
        <f aca="false">$F389+(($AR$20-$AR$10))/10</f>
        <v>-0.0066</v>
      </c>
      <c r="G390" s="218" t="n">
        <f aca="false">$G389+(($AW$20-$AW$10))/10</f>
        <v>-0.0111</v>
      </c>
      <c r="H390" s="165"/>
      <c r="I390" s="165"/>
      <c r="J390" s="165"/>
      <c r="P390" s="165"/>
      <c r="S390" s="165"/>
      <c r="T390" s="165"/>
      <c r="U390" s="165"/>
      <c r="V390" s="165"/>
      <c r="W390" s="165"/>
      <c r="Y390" s="164" t="n">
        <v>387</v>
      </c>
      <c r="AA390" s="180" t="n">
        <f aca="false">IF(MOD(ROW(),2),"",INDEX($Z$3:$Z$600,ROW()/2))</f>
        <v>0</v>
      </c>
      <c r="AB390" s="181" t="n">
        <v>3.88</v>
      </c>
      <c r="AC390" s="182" t="n">
        <f aca="false">VALUE($Z391)</f>
        <v>0</v>
      </c>
      <c r="AD390" s="164" t="n">
        <v>387</v>
      </c>
      <c r="AE390" s="191"/>
      <c r="AF390" s="227" t="n">
        <f aca="false">IF(MOD(ROW(),10),"",INDEX(AE$3:AE$600,ROW()/10))</f>
        <v>0</v>
      </c>
      <c r="AG390" s="228" t="n">
        <v>385</v>
      </c>
      <c r="AH390" s="229" t="n">
        <f aca="false">VALUE($AF390)</f>
        <v>0</v>
      </c>
      <c r="AI390" s="164" t="n">
        <v>387</v>
      </c>
      <c r="AK390" s="227" t="n">
        <f aca="false">IF(MOD(ROW(),10),"",INDEX(AJ$3:AJ$600,ROW()/10))</f>
        <v>0</v>
      </c>
      <c r="AL390" s="228" t="n">
        <v>380</v>
      </c>
      <c r="AM390" s="229" t="n">
        <f aca="false">VALUE($AF390)</f>
        <v>0</v>
      </c>
      <c r="AN390" s="164" t="n">
        <v>387</v>
      </c>
      <c r="AP390" s="227" t="n">
        <f aca="false">IF(MOD(ROW(),10),"",INDEX(AO$3:AO$600,ROW()/10))</f>
        <v>0</v>
      </c>
      <c r="AQ390" s="181" t="n">
        <v>3.88</v>
      </c>
      <c r="AR390" s="229" t="n">
        <f aca="false">VALUE($AP390)</f>
        <v>0</v>
      </c>
      <c r="AS390" s="164" t="n">
        <v>3870</v>
      </c>
      <c r="AU390" s="227" t="n">
        <f aca="false">IF(MOD(ROW(),10),"",INDEX(AT$3:AT$600,ROW()/10))</f>
        <v>0</v>
      </c>
      <c r="AV390" s="181" t="n">
        <v>3.88</v>
      </c>
      <c r="AW390" s="229" t="n">
        <f aca="false">VALUE($AU390)</f>
        <v>0</v>
      </c>
      <c r="AZ390" s="180" t="n">
        <f aca="false">IF(MOD(ROW(),2),"",INDEX(AY$3:AY$600,ROW()/2))</f>
        <v>0</v>
      </c>
      <c r="BA390" s="181" t="n">
        <v>3.88</v>
      </c>
      <c r="BB390" s="182" t="n">
        <f aca="false">VALUE(AZ390)</f>
        <v>0</v>
      </c>
      <c r="BE390" s="180" t="n">
        <f aca="false">IF(MOD(ROW(),2),"",INDEX(BD$3:BD$600,ROW()/2))</f>
        <v>0</v>
      </c>
      <c r="BF390" s="181" t="n">
        <v>3.88</v>
      </c>
      <c r="BG390" s="182" t="n">
        <f aca="false">VALUE($BD391)</f>
        <v>0</v>
      </c>
    </row>
    <row r="391" customFormat="false" ht="13.5" hidden="false" customHeight="false" outlineLevel="0" collapsed="false">
      <c r="A391" s="208" t="n">
        <v>3.84</v>
      </c>
      <c r="B391" s="209" t="n">
        <v>1.73</v>
      </c>
      <c r="C391" s="213" t="n">
        <f aca="false">$C390+(($AM$20-$AM$10))/10</f>
        <v>-0.002</v>
      </c>
      <c r="D391" s="217" t="n">
        <f aca="false">$D390+(($AH$30-$AH$20))/10</f>
        <v>-0.000399999999999998</v>
      </c>
      <c r="E391" s="211" t="n">
        <f aca="false">$AC386</f>
        <v>0</v>
      </c>
      <c r="F391" s="212" t="n">
        <f aca="false">$F390+(($AR$20-$AR$10))/10</f>
        <v>-0.0088</v>
      </c>
      <c r="G391" s="218" t="n">
        <f aca="false">$G390+(($AW$20-$AW$10))/10</f>
        <v>-0.0148</v>
      </c>
      <c r="H391" s="165"/>
      <c r="I391" s="165"/>
      <c r="J391" s="165"/>
      <c r="P391" s="165"/>
      <c r="S391" s="165"/>
      <c r="T391" s="165"/>
      <c r="U391" s="165"/>
      <c r="V391" s="165"/>
      <c r="W391" s="165"/>
      <c r="Y391" s="164" t="n">
        <v>388</v>
      </c>
      <c r="AA391" s="180" t="str">
        <f aca="false">IF(MOD(ROW(),2),"",INDEX($Z$3:$Z$600,ROW()/2))</f>
        <v/>
      </c>
      <c r="AB391" s="181" t="n">
        <v>3.89</v>
      </c>
      <c r="AC391" s="182" t="n">
        <f aca="false">VALUE($Z392)</f>
        <v>0</v>
      </c>
      <c r="AD391" s="164" t="n">
        <v>388</v>
      </c>
      <c r="AE391" s="191"/>
      <c r="AF391" s="227" t="str">
        <f aca="false">IF(MOD(ROW(),10),"",INDEX(AE$3:AE$600,ROW()/10))</f>
        <v/>
      </c>
      <c r="AG391" s="228" t="n">
        <v>386</v>
      </c>
      <c r="AH391" s="229" t="e">
        <f aca="false">VALUE($AF391)</f>
        <v>#VALUE!</v>
      </c>
      <c r="AI391" s="164" t="n">
        <v>388</v>
      </c>
      <c r="AK391" s="227" t="str">
        <f aca="false">IF(MOD(ROW(),10),"",INDEX(AJ$3:AJ$600,ROW()/10))</f>
        <v/>
      </c>
      <c r="AL391" s="228" t="n">
        <v>381</v>
      </c>
      <c r="AM391" s="229" t="e">
        <f aca="false">VALUE($AF391)</f>
        <v>#VALUE!</v>
      </c>
      <c r="AN391" s="164" t="n">
        <v>388</v>
      </c>
      <c r="AP391" s="227" t="str">
        <f aca="false">IF(MOD(ROW(),10),"",INDEX(AO$3:AO$600,ROW()/10))</f>
        <v/>
      </c>
      <c r="AQ391" s="181" t="n">
        <v>3.89</v>
      </c>
      <c r="AR391" s="229" t="e">
        <f aca="false">VALUE($AP391)</f>
        <v>#VALUE!</v>
      </c>
      <c r="AS391" s="164" t="n">
        <v>3880</v>
      </c>
      <c r="AU391" s="227" t="str">
        <f aca="false">IF(MOD(ROW(),10),"",INDEX(AT$3:AT$600,ROW()/10))</f>
        <v/>
      </c>
      <c r="AV391" s="181" t="n">
        <v>3.89</v>
      </c>
      <c r="AW391" s="229" t="e">
        <f aca="false">VALUE($AU391)</f>
        <v>#VALUE!</v>
      </c>
      <c r="AZ391" s="180" t="str">
        <f aca="false">IF(MOD(ROW(),2),"",INDEX(AY$3:AY$600,ROW()/2))</f>
        <v/>
      </c>
      <c r="BA391" s="181" t="n">
        <v>3.89</v>
      </c>
      <c r="BB391" s="182" t="e">
        <f aca="false">VALUE(AZ391)</f>
        <v>#VALUE!</v>
      </c>
      <c r="BE391" s="180" t="str">
        <f aca="false">IF(MOD(ROW(),2),"",INDEX(BD$3:BD$600,ROW()/2))</f>
        <v/>
      </c>
      <c r="BF391" s="181" t="n">
        <v>3.89</v>
      </c>
      <c r="BG391" s="182" t="n">
        <f aca="false">VALUE($BD392)</f>
        <v>0</v>
      </c>
    </row>
    <row r="392" customFormat="false" ht="13.5" hidden="false" customHeight="false" outlineLevel="0" collapsed="false">
      <c r="A392" s="208" t="n">
        <v>3.85</v>
      </c>
      <c r="B392" s="209" t="n">
        <v>1.72</v>
      </c>
      <c r="C392" s="213" t="n">
        <f aca="false">$C391+(($AM$20-$AM$10))/10</f>
        <v>-0.0025</v>
      </c>
      <c r="D392" s="217" t="n">
        <f aca="false">$D391+(($AH$30-$AH$20))/10</f>
        <v>-0.000499999999999997</v>
      </c>
      <c r="E392" s="211" t="n">
        <f aca="false">$AC387</f>
        <v>0</v>
      </c>
      <c r="F392" s="212" t="n">
        <f aca="false">$F391+(($AR$20-$AR$10))/10</f>
        <v>-0.011</v>
      </c>
      <c r="G392" s="218" t="n">
        <f aca="false">$G391+(($AW$20-$AW$10))/10</f>
        <v>-0.0185</v>
      </c>
      <c r="H392" s="165"/>
      <c r="I392" s="165"/>
      <c r="J392" s="165"/>
      <c r="P392" s="165"/>
      <c r="S392" s="165"/>
      <c r="T392" s="165"/>
      <c r="U392" s="165"/>
      <c r="V392" s="165"/>
      <c r="W392" s="165"/>
      <c r="Y392" s="164" t="n">
        <v>389</v>
      </c>
      <c r="AA392" s="180" t="n">
        <f aca="false">IF(MOD(ROW(),2),"",INDEX($Z$3:$Z$600,ROW()/2))</f>
        <v>0</v>
      </c>
      <c r="AB392" s="181" t="n">
        <v>3.9</v>
      </c>
      <c r="AC392" s="182" t="n">
        <f aca="false">VALUE($Z393)</f>
        <v>0</v>
      </c>
      <c r="AD392" s="164" t="n">
        <v>389</v>
      </c>
      <c r="AE392" s="191"/>
      <c r="AF392" s="227" t="str">
        <f aca="false">IF(MOD(ROW(),10),"",INDEX(AE$3:AE$600,ROW()/10))</f>
        <v/>
      </c>
      <c r="AG392" s="228" t="n">
        <v>387</v>
      </c>
      <c r="AH392" s="229" t="e">
        <f aca="false">VALUE($AF392)</f>
        <v>#VALUE!</v>
      </c>
      <c r="AI392" s="164" t="n">
        <v>389</v>
      </c>
      <c r="AK392" s="227" t="str">
        <f aca="false">IF(MOD(ROW(),10),"",INDEX(AJ$3:AJ$600,ROW()/10))</f>
        <v/>
      </c>
      <c r="AL392" s="228" t="n">
        <v>382</v>
      </c>
      <c r="AM392" s="229" t="e">
        <f aca="false">VALUE($AF392)</f>
        <v>#VALUE!</v>
      </c>
      <c r="AN392" s="164" t="n">
        <v>389</v>
      </c>
      <c r="AP392" s="227" t="str">
        <f aca="false">IF(MOD(ROW(),10),"",INDEX(AO$3:AO$600,ROW()/10))</f>
        <v/>
      </c>
      <c r="AQ392" s="181" t="n">
        <v>3.9</v>
      </c>
      <c r="AR392" s="229" t="e">
        <f aca="false">VALUE($AP392)</f>
        <v>#VALUE!</v>
      </c>
      <c r="AS392" s="164" t="n">
        <v>3890</v>
      </c>
      <c r="AU392" s="227" t="str">
        <f aca="false">IF(MOD(ROW(),10),"",INDEX(AT$3:AT$600,ROW()/10))</f>
        <v/>
      </c>
      <c r="AV392" s="181" t="n">
        <v>3.9</v>
      </c>
      <c r="AW392" s="229" t="e">
        <f aca="false">VALUE($AU392)</f>
        <v>#VALUE!</v>
      </c>
      <c r="AZ392" s="180" t="n">
        <f aca="false">IF(MOD(ROW(),2),"",INDEX(AY$3:AY$600,ROW()/2))</f>
        <v>0</v>
      </c>
      <c r="BA392" s="181" t="n">
        <v>3.9</v>
      </c>
      <c r="BB392" s="182" t="n">
        <f aca="false">VALUE(AZ392)</f>
        <v>0</v>
      </c>
      <c r="BE392" s="180" t="n">
        <f aca="false">IF(MOD(ROW(),2),"",INDEX(BD$3:BD$600,ROW()/2))</f>
        <v>0</v>
      </c>
      <c r="BF392" s="181" t="n">
        <v>3.9</v>
      </c>
      <c r="BG392" s="182" t="n">
        <f aca="false">VALUE($BD393)</f>
        <v>0</v>
      </c>
    </row>
    <row r="393" customFormat="false" ht="13.5" hidden="false" customHeight="false" outlineLevel="0" collapsed="false">
      <c r="A393" s="208" t="n">
        <v>3.86</v>
      </c>
      <c r="B393" s="209" t="n">
        <v>1.71</v>
      </c>
      <c r="C393" s="213" t="n">
        <f aca="false">$C392+(($AM$20-$AM$10))/10</f>
        <v>-0.003</v>
      </c>
      <c r="D393" s="217" t="n">
        <f aca="false">$D392+(($AH$30-$AH$20))/10</f>
        <v>-0.000599999999999996</v>
      </c>
      <c r="E393" s="211" t="n">
        <f aca="false">$AC388</f>
        <v>0</v>
      </c>
      <c r="F393" s="212" t="n">
        <f aca="false">$F392+(($AR$20-$AR$10))/10</f>
        <v>-0.0132</v>
      </c>
      <c r="G393" s="218" t="n">
        <f aca="false">$G392+(($AW$20-$AW$10))/10</f>
        <v>-0.0222</v>
      </c>
      <c r="H393" s="165"/>
      <c r="I393" s="165"/>
      <c r="J393" s="165"/>
      <c r="P393" s="165"/>
      <c r="S393" s="165"/>
      <c r="T393" s="165"/>
      <c r="U393" s="165"/>
      <c r="V393" s="165"/>
      <c r="W393" s="165"/>
      <c r="Y393" s="164" t="n">
        <v>390</v>
      </c>
      <c r="AA393" s="180" t="str">
        <f aca="false">IF(MOD(ROW(),2),"",INDEX($Z$3:$Z$600,ROW()/2))</f>
        <v/>
      </c>
      <c r="AB393" s="181" t="n">
        <v>3.91</v>
      </c>
      <c r="AC393" s="182" t="n">
        <f aca="false">VALUE($Z394)</f>
        <v>0</v>
      </c>
      <c r="AD393" s="164" t="n">
        <v>390</v>
      </c>
      <c r="AE393" s="191"/>
      <c r="AF393" s="227" t="str">
        <f aca="false">IF(MOD(ROW(),10),"",INDEX(AE$3:AE$600,ROW()/10))</f>
        <v/>
      </c>
      <c r="AG393" s="228" t="n">
        <v>388</v>
      </c>
      <c r="AH393" s="229" t="e">
        <f aca="false">VALUE($AF393)</f>
        <v>#VALUE!</v>
      </c>
      <c r="AI393" s="164" t="n">
        <v>390</v>
      </c>
      <c r="AK393" s="227" t="str">
        <f aca="false">IF(MOD(ROW(),10),"",INDEX(AJ$3:AJ$600,ROW()/10))</f>
        <v/>
      </c>
      <c r="AL393" s="228" t="n">
        <v>383</v>
      </c>
      <c r="AM393" s="229" t="e">
        <f aca="false">VALUE($AF393)</f>
        <v>#VALUE!</v>
      </c>
      <c r="AN393" s="164" t="n">
        <v>390</v>
      </c>
      <c r="AP393" s="227" t="str">
        <f aca="false">IF(MOD(ROW(),10),"",INDEX(AO$3:AO$600,ROW()/10))</f>
        <v/>
      </c>
      <c r="AQ393" s="181" t="n">
        <v>3.91</v>
      </c>
      <c r="AR393" s="229" t="e">
        <f aca="false">VALUE($AP393)</f>
        <v>#VALUE!</v>
      </c>
      <c r="AS393" s="164" t="n">
        <v>3900</v>
      </c>
      <c r="AU393" s="227" t="str">
        <f aca="false">IF(MOD(ROW(),10),"",INDEX(AT$3:AT$600,ROW()/10))</f>
        <v/>
      </c>
      <c r="AV393" s="181" t="n">
        <v>3.91</v>
      </c>
      <c r="AW393" s="229" t="e">
        <f aca="false">VALUE($AU393)</f>
        <v>#VALUE!</v>
      </c>
      <c r="AZ393" s="180" t="str">
        <f aca="false">IF(MOD(ROW(),2),"",INDEX(AY$3:AY$600,ROW()/2))</f>
        <v/>
      </c>
      <c r="BA393" s="181" t="n">
        <v>3.91</v>
      </c>
      <c r="BB393" s="182" t="e">
        <f aca="false">VALUE(AZ393)</f>
        <v>#VALUE!</v>
      </c>
      <c r="BE393" s="180" t="str">
        <f aca="false">IF(MOD(ROW(),2),"",INDEX(BD$3:BD$600,ROW()/2))</f>
        <v/>
      </c>
      <c r="BF393" s="181" t="n">
        <v>3.91</v>
      </c>
      <c r="BG393" s="182" t="n">
        <f aca="false">VALUE($BD394)</f>
        <v>0</v>
      </c>
    </row>
    <row r="394" customFormat="false" ht="13.5" hidden="false" customHeight="false" outlineLevel="0" collapsed="false">
      <c r="A394" s="208" t="n">
        <v>3.87</v>
      </c>
      <c r="B394" s="209" t="n">
        <v>1.7</v>
      </c>
      <c r="C394" s="213" t="n">
        <f aca="false">$C393+(($AM$20-$AM$10))/10</f>
        <v>-0.0035</v>
      </c>
      <c r="D394" s="217" t="n">
        <f aca="false">$D393+(($AH$30-$AH$20))/10</f>
        <v>-0.000699999999999996</v>
      </c>
      <c r="E394" s="211" t="n">
        <f aca="false">$AC389</f>
        <v>0</v>
      </c>
      <c r="F394" s="212" t="n">
        <f aca="false">$F393+(($AR$20-$AR$10))/10</f>
        <v>-0.0154</v>
      </c>
      <c r="G394" s="218" t="n">
        <f aca="false">$G393+(($AW$20-$AW$10))/10</f>
        <v>-0.0259</v>
      </c>
      <c r="H394" s="165"/>
      <c r="I394" s="165"/>
      <c r="J394" s="165"/>
      <c r="P394" s="165"/>
      <c r="S394" s="165"/>
      <c r="T394" s="165"/>
      <c r="U394" s="165"/>
      <c r="V394" s="165"/>
      <c r="W394" s="165"/>
      <c r="Y394" s="164" t="n">
        <v>391</v>
      </c>
      <c r="AA394" s="180" t="n">
        <f aca="false">IF(MOD(ROW(),2),"",INDEX($Z$3:$Z$600,ROW()/2))</f>
        <v>0</v>
      </c>
      <c r="AB394" s="181" t="n">
        <v>3.92</v>
      </c>
      <c r="AC394" s="182" t="n">
        <f aca="false">VALUE($Z395)</f>
        <v>0</v>
      </c>
      <c r="AD394" s="164" t="n">
        <v>391</v>
      </c>
      <c r="AE394" s="191"/>
      <c r="AF394" s="227" t="str">
        <f aca="false">IF(MOD(ROW(),10),"",INDEX(AE$3:AE$600,ROW()/10))</f>
        <v/>
      </c>
      <c r="AG394" s="228" t="n">
        <v>389</v>
      </c>
      <c r="AH394" s="229" t="e">
        <f aca="false">VALUE($AF394)</f>
        <v>#VALUE!</v>
      </c>
      <c r="AI394" s="164" t="n">
        <v>391</v>
      </c>
      <c r="AK394" s="227" t="str">
        <f aca="false">IF(MOD(ROW(),10),"",INDEX(AJ$3:AJ$600,ROW()/10))</f>
        <v/>
      </c>
      <c r="AL394" s="228" t="n">
        <v>384</v>
      </c>
      <c r="AM394" s="229" t="e">
        <f aca="false">VALUE($AF394)</f>
        <v>#VALUE!</v>
      </c>
      <c r="AN394" s="164" t="n">
        <v>391</v>
      </c>
      <c r="AP394" s="227" t="str">
        <f aca="false">IF(MOD(ROW(),10),"",INDEX(AO$3:AO$600,ROW()/10))</f>
        <v/>
      </c>
      <c r="AQ394" s="181" t="n">
        <v>3.92</v>
      </c>
      <c r="AR394" s="229" t="e">
        <f aca="false">VALUE($AP394)</f>
        <v>#VALUE!</v>
      </c>
      <c r="AS394" s="164" t="n">
        <v>3910</v>
      </c>
      <c r="AU394" s="227" t="str">
        <f aca="false">IF(MOD(ROW(),10),"",INDEX(AT$3:AT$600,ROW()/10))</f>
        <v/>
      </c>
      <c r="AV394" s="181" t="n">
        <v>3.92</v>
      </c>
      <c r="AW394" s="229" t="e">
        <f aca="false">VALUE($AU394)</f>
        <v>#VALUE!</v>
      </c>
      <c r="AZ394" s="180" t="n">
        <f aca="false">IF(MOD(ROW(),2),"",INDEX(AY$3:AY$600,ROW()/2))</f>
        <v>0</v>
      </c>
      <c r="BA394" s="181" t="n">
        <v>3.92</v>
      </c>
      <c r="BB394" s="182" t="n">
        <f aca="false">VALUE(AZ394)</f>
        <v>0</v>
      </c>
      <c r="BE394" s="180" t="n">
        <f aca="false">IF(MOD(ROW(),2),"",INDEX(BD$3:BD$600,ROW()/2))</f>
        <v>0</v>
      </c>
      <c r="BF394" s="181" t="n">
        <v>3.92</v>
      </c>
      <c r="BG394" s="182" t="n">
        <f aca="false">VALUE($BD395)</f>
        <v>0</v>
      </c>
    </row>
    <row r="395" customFormat="false" ht="13.5" hidden="false" customHeight="false" outlineLevel="0" collapsed="false">
      <c r="A395" s="208" t="n">
        <v>3.88</v>
      </c>
      <c r="B395" s="209" t="n">
        <v>1.69</v>
      </c>
      <c r="C395" s="213" t="n">
        <f aca="false">$C394+(($AM$20-$AM$10))/10</f>
        <v>-0.004</v>
      </c>
      <c r="D395" s="217" t="n">
        <f aca="false">$D394+(($AH$30-$AH$20))/10</f>
        <v>-0.000799999999999995</v>
      </c>
      <c r="E395" s="211" t="n">
        <f aca="false">$AC390</f>
        <v>0</v>
      </c>
      <c r="F395" s="212" t="n">
        <f aca="false">$F394+(($AR$20-$AR$10))/10</f>
        <v>-0.0176</v>
      </c>
      <c r="G395" s="218" t="n">
        <f aca="false">$G394+(($AW$20-$AW$10))/10</f>
        <v>-0.0296</v>
      </c>
      <c r="H395" s="165"/>
      <c r="I395" s="165"/>
      <c r="J395" s="165"/>
      <c r="P395" s="165"/>
      <c r="S395" s="165"/>
      <c r="T395" s="165"/>
      <c r="U395" s="165"/>
      <c r="V395" s="165"/>
      <c r="W395" s="165"/>
      <c r="Y395" s="164" t="n">
        <v>392</v>
      </c>
      <c r="AA395" s="180" t="str">
        <f aca="false">IF(MOD(ROW(),2),"",INDEX($Z$3:$Z$600,ROW()/2))</f>
        <v/>
      </c>
      <c r="AB395" s="181" t="n">
        <v>3.93</v>
      </c>
      <c r="AC395" s="182" t="n">
        <f aca="false">VALUE($Z396)</f>
        <v>0</v>
      </c>
      <c r="AD395" s="164" t="n">
        <v>392</v>
      </c>
      <c r="AE395" s="191"/>
      <c r="AF395" s="227" t="str">
        <f aca="false">IF(MOD(ROW(),10),"",INDEX(AE$3:AE$600,ROW()/10))</f>
        <v/>
      </c>
      <c r="AG395" s="228" t="n">
        <v>390</v>
      </c>
      <c r="AH395" s="229" t="e">
        <f aca="false">VALUE($AF395)</f>
        <v>#VALUE!</v>
      </c>
      <c r="AI395" s="164" t="n">
        <v>392</v>
      </c>
      <c r="AK395" s="227" t="str">
        <f aca="false">IF(MOD(ROW(),10),"",INDEX(AJ$3:AJ$600,ROW()/10))</f>
        <v/>
      </c>
      <c r="AL395" s="228" t="n">
        <v>385</v>
      </c>
      <c r="AM395" s="229" t="e">
        <f aca="false">VALUE($AF395)</f>
        <v>#VALUE!</v>
      </c>
      <c r="AN395" s="164" t="n">
        <v>392</v>
      </c>
      <c r="AP395" s="227" t="str">
        <f aca="false">IF(MOD(ROW(),10),"",INDEX(AO$3:AO$600,ROW()/10))</f>
        <v/>
      </c>
      <c r="AQ395" s="181" t="n">
        <v>3.93</v>
      </c>
      <c r="AR395" s="229" t="e">
        <f aca="false">VALUE($AP395)</f>
        <v>#VALUE!</v>
      </c>
      <c r="AS395" s="164" t="n">
        <v>3920</v>
      </c>
      <c r="AU395" s="227" t="str">
        <f aca="false">IF(MOD(ROW(),10),"",INDEX(AT$3:AT$600,ROW()/10))</f>
        <v/>
      </c>
      <c r="AV395" s="181" t="n">
        <v>3.93</v>
      </c>
      <c r="AW395" s="229" t="e">
        <f aca="false">VALUE($AU395)</f>
        <v>#VALUE!</v>
      </c>
      <c r="AZ395" s="180" t="str">
        <f aca="false">IF(MOD(ROW(),2),"",INDEX(AY$3:AY$600,ROW()/2))</f>
        <v/>
      </c>
      <c r="BA395" s="181" t="n">
        <v>3.93</v>
      </c>
      <c r="BB395" s="182" t="e">
        <f aca="false">VALUE(AZ395)</f>
        <v>#VALUE!</v>
      </c>
      <c r="BE395" s="180" t="str">
        <f aca="false">IF(MOD(ROW(),2),"",INDEX(BD$3:BD$600,ROW()/2))</f>
        <v/>
      </c>
      <c r="BF395" s="181" t="n">
        <v>3.93</v>
      </c>
      <c r="BG395" s="182" t="n">
        <f aca="false">VALUE($BD396)</f>
        <v>0</v>
      </c>
    </row>
    <row r="396" customFormat="false" ht="13.5" hidden="false" customHeight="false" outlineLevel="0" collapsed="false">
      <c r="A396" s="208" t="n">
        <v>3.89</v>
      </c>
      <c r="B396" s="209" t="n">
        <v>1.68</v>
      </c>
      <c r="C396" s="213" t="n">
        <f aca="false">$C395+(($AM$20-$AM$10))/10</f>
        <v>-0.0045</v>
      </c>
      <c r="D396" s="217" t="n">
        <f aca="false">$D395+(($AH$30-$AH$20))/10</f>
        <v>-0.000899999999999995</v>
      </c>
      <c r="E396" s="211" t="n">
        <f aca="false">$AC391</f>
        <v>0</v>
      </c>
      <c r="F396" s="212" t="n">
        <f aca="false">$F395+(($AR$20-$AR$10))/10</f>
        <v>-0.0198</v>
      </c>
      <c r="G396" s="218" t="n">
        <f aca="false">$G395+(($AW$20-$AW$10))/10</f>
        <v>-0.0333</v>
      </c>
      <c r="H396" s="165"/>
      <c r="I396" s="165"/>
      <c r="J396" s="165"/>
      <c r="P396" s="165"/>
      <c r="S396" s="165"/>
      <c r="T396" s="165"/>
      <c r="U396" s="165"/>
      <c r="V396" s="165"/>
      <c r="W396" s="165"/>
      <c r="Y396" s="164" t="n">
        <v>393</v>
      </c>
      <c r="AA396" s="180" t="n">
        <f aca="false">IF(MOD(ROW(),2),"",INDEX($Z$3:$Z$600,ROW()/2))</f>
        <v>0</v>
      </c>
      <c r="AB396" s="181" t="n">
        <v>3.94</v>
      </c>
      <c r="AC396" s="182" t="n">
        <f aca="false">VALUE($Z397)</f>
        <v>0</v>
      </c>
      <c r="AD396" s="164" t="n">
        <v>393</v>
      </c>
      <c r="AE396" s="191"/>
      <c r="AF396" s="227" t="str">
        <f aca="false">IF(MOD(ROW(),10),"",INDEX(AE$3:AE$600,ROW()/10))</f>
        <v/>
      </c>
      <c r="AG396" s="228" t="n">
        <v>391</v>
      </c>
      <c r="AH396" s="229" t="e">
        <f aca="false">VALUE($AF396)</f>
        <v>#VALUE!</v>
      </c>
      <c r="AI396" s="164" t="n">
        <v>393</v>
      </c>
      <c r="AK396" s="227" t="str">
        <f aca="false">IF(MOD(ROW(),10),"",INDEX(AJ$3:AJ$600,ROW()/10))</f>
        <v/>
      </c>
      <c r="AL396" s="228" t="n">
        <v>386</v>
      </c>
      <c r="AM396" s="229" t="e">
        <f aca="false">VALUE($AF396)</f>
        <v>#VALUE!</v>
      </c>
      <c r="AN396" s="164" t="n">
        <v>393</v>
      </c>
      <c r="AP396" s="227" t="str">
        <f aca="false">IF(MOD(ROW(),10),"",INDEX(AO$3:AO$600,ROW()/10))</f>
        <v/>
      </c>
      <c r="AQ396" s="181" t="n">
        <v>3.94</v>
      </c>
      <c r="AR396" s="229" t="e">
        <f aca="false">VALUE($AP396)</f>
        <v>#VALUE!</v>
      </c>
      <c r="AS396" s="164" t="n">
        <v>3930</v>
      </c>
      <c r="AU396" s="227" t="str">
        <f aca="false">IF(MOD(ROW(),10),"",INDEX(AT$3:AT$600,ROW()/10))</f>
        <v/>
      </c>
      <c r="AV396" s="181" t="n">
        <v>3.94</v>
      </c>
      <c r="AW396" s="229" t="e">
        <f aca="false">VALUE($AU396)</f>
        <v>#VALUE!</v>
      </c>
      <c r="AZ396" s="180" t="n">
        <f aca="false">IF(MOD(ROW(),2),"",INDEX(AY$3:AY$600,ROW()/2))</f>
        <v>0</v>
      </c>
      <c r="BA396" s="181" t="n">
        <v>3.94</v>
      </c>
      <c r="BB396" s="182" t="n">
        <f aca="false">VALUE(AZ396)</f>
        <v>0</v>
      </c>
      <c r="BE396" s="180" t="n">
        <f aca="false">IF(MOD(ROW(),2),"",INDEX(BD$3:BD$600,ROW()/2))</f>
        <v>0</v>
      </c>
      <c r="BF396" s="181" t="n">
        <v>3.94</v>
      </c>
      <c r="BG396" s="182" t="n">
        <f aca="false">VALUE($BD397)</f>
        <v>0</v>
      </c>
    </row>
    <row r="397" customFormat="false" ht="13.5" hidden="false" customHeight="false" outlineLevel="0" collapsed="false">
      <c r="A397" s="208" t="n">
        <v>3.9</v>
      </c>
      <c r="B397" s="209" t="n">
        <v>1.67</v>
      </c>
      <c r="C397" s="213" t="n">
        <f aca="false">$AM400</f>
        <v>0</v>
      </c>
      <c r="D397" s="241" t="n">
        <f aca="false">$AH400</f>
        <v>0</v>
      </c>
      <c r="E397" s="211" t="n">
        <f aca="false">$AC392</f>
        <v>0</v>
      </c>
      <c r="F397" s="212" t="n">
        <f aca="false">$AR400</f>
        <v>0</v>
      </c>
      <c r="G397" s="218" t="n">
        <f aca="false">$AW400</f>
        <v>0</v>
      </c>
      <c r="H397" s="165"/>
      <c r="I397" s="165"/>
      <c r="J397" s="165"/>
      <c r="P397" s="165"/>
      <c r="S397" s="165"/>
      <c r="T397" s="165"/>
      <c r="U397" s="165"/>
      <c r="V397" s="165"/>
      <c r="W397" s="165"/>
      <c r="Y397" s="164" t="n">
        <v>394</v>
      </c>
      <c r="AA397" s="180" t="str">
        <f aca="false">IF(MOD(ROW(),2),"",INDEX($Z$3:$Z$600,ROW()/2))</f>
        <v/>
      </c>
      <c r="AB397" s="181" t="n">
        <v>3.95</v>
      </c>
      <c r="AC397" s="182" t="n">
        <f aca="false">VALUE($Z398)</f>
        <v>0</v>
      </c>
      <c r="AD397" s="164" t="n">
        <v>394</v>
      </c>
      <c r="AE397" s="191"/>
      <c r="AF397" s="227" t="str">
        <f aca="false">IF(MOD(ROW(),10),"",INDEX(AE$3:AE$600,ROW()/10))</f>
        <v/>
      </c>
      <c r="AG397" s="228" t="n">
        <v>392</v>
      </c>
      <c r="AH397" s="229" t="e">
        <f aca="false">VALUE($AF397)</f>
        <v>#VALUE!</v>
      </c>
      <c r="AI397" s="164" t="n">
        <v>394</v>
      </c>
      <c r="AK397" s="227" t="str">
        <f aca="false">IF(MOD(ROW(),10),"",INDEX(AJ$3:AJ$600,ROW()/10))</f>
        <v/>
      </c>
      <c r="AL397" s="228" t="n">
        <v>387</v>
      </c>
      <c r="AM397" s="229" t="e">
        <f aca="false">VALUE($AF397)</f>
        <v>#VALUE!</v>
      </c>
      <c r="AN397" s="164" t="n">
        <v>394</v>
      </c>
      <c r="AP397" s="227" t="str">
        <f aca="false">IF(MOD(ROW(),10),"",INDEX(AO$3:AO$600,ROW()/10))</f>
        <v/>
      </c>
      <c r="AQ397" s="181" t="n">
        <v>3.95</v>
      </c>
      <c r="AR397" s="229" t="e">
        <f aca="false">VALUE($AP397)</f>
        <v>#VALUE!</v>
      </c>
      <c r="AS397" s="164" t="n">
        <v>3940</v>
      </c>
      <c r="AU397" s="227" t="str">
        <f aca="false">IF(MOD(ROW(),10),"",INDEX(AT$3:AT$600,ROW()/10))</f>
        <v/>
      </c>
      <c r="AV397" s="181" t="n">
        <v>3.95</v>
      </c>
      <c r="AW397" s="229" t="e">
        <f aca="false">VALUE($AU397)</f>
        <v>#VALUE!</v>
      </c>
      <c r="AZ397" s="180" t="str">
        <f aca="false">IF(MOD(ROW(),2),"",INDEX(AY$3:AY$600,ROW()/2))</f>
        <v/>
      </c>
      <c r="BA397" s="181" t="n">
        <v>3.95</v>
      </c>
      <c r="BB397" s="182" t="e">
        <f aca="false">VALUE(AZ397)</f>
        <v>#VALUE!</v>
      </c>
      <c r="BE397" s="180" t="str">
        <f aca="false">IF(MOD(ROW(),2),"",INDEX(BD$3:BD$600,ROW()/2))</f>
        <v/>
      </c>
      <c r="BF397" s="181" t="n">
        <v>3.95</v>
      </c>
      <c r="BG397" s="182" t="n">
        <f aca="false">VALUE($BD398)</f>
        <v>0</v>
      </c>
    </row>
    <row r="398" customFormat="false" ht="13.5" hidden="false" customHeight="false" outlineLevel="0" collapsed="false">
      <c r="A398" s="208" t="n">
        <v>3.91</v>
      </c>
      <c r="B398" s="209" t="n">
        <v>1.66</v>
      </c>
      <c r="C398" s="213" t="n">
        <f aca="false">$C397+(($AM$20-$AM$10))/10</f>
        <v>-0.0005</v>
      </c>
      <c r="D398" s="217" t="n">
        <f aca="false">$D397+(($AH$30-$AH$20))/10</f>
        <v>-9.99999999999994E-005</v>
      </c>
      <c r="E398" s="211" t="n">
        <f aca="false">$AC393</f>
        <v>0</v>
      </c>
      <c r="F398" s="212" t="n">
        <f aca="false">$F397+(($AR$20-$AR$10))/10</f>
        <v>-0.0022</v>
      </c>
      <c r="G398" s="218" t="n">
        <f aca="false">$G397+(($AW$20-$AW$10))/10</f>
        <v>-0.0037</v>
      </c>
      <c r="H398" s="165"/>
      <c r="I398" s="165"/>
      <c r="J398" s="165"/>
      <c r="P398" s="165"/>
      <c r="S398" s="165"/>
      <c r="T398" s="165"/>
      <c r="U398" s="165"/>
      <c r="V398" s="165"/>
      <c r="W398" s="165"/>
      <c r="Y398" s="164" t="n">
        <v>395</v>
      </c>
      <c r="AA398" s="180" t="n">
        <f aca="false">IF(MOD(ROW(),2),"",INDEX($Z$3:$Z$600,ROW()/2))</f>
        <v>0</v>
      </c>
      <c r="AB398" s="181" t="n">
        <v>3.96</v>
      </c>
      <c r="AC398" s="182" t="n">
        <f aca="false">VALUE($Z399)</f>
        <v>0</v>
      </c>
      <c r="AD398" s="164" t="n">
        <v>395</v>
      </c>
      <c r="AE398" s="191"/>
      <c r="AF398" s="227" t="str">
        <f aca="false">IF(MOD(ROW(),10),"",INDEX(AE$3:AE$600,ROW()/10))</f>
        <v/>
      </c>
      <c r="AG398" s="228" t="n">
        <v>393</v>
      </c>
      <c r="AH398" s="229" t="e">
        <f aca="false">VALUE($AF398)</f>
        <v>#VALUE!</v>
      </c>
      <c r="AI398" s="164" t="n">
        <v>395</v>
      </c>
      <c r="AK398" s="227" t="str">
        <f aca="false">IF(MOD(ROW(),10),"",INDEX(AJ$3:AJ$600,ROW()/10))</f>
        <v/>
      </c>
      <c r="AL398" s="228" t="n">
        <v>388</v>
      </c>
      <c r="AM398" s="229" t="e">
        <f aca="false">VALUE($AF398)</f>
        <v>#VALUE!</v>
      </c>
      <c r="AN398" s="164" t="n">
        <v>395</v>
      </c>
      <c r="AP398" s="227" t="str">
        <f aca="false">IF(MOD(ROW(),10),"",INDEX(AO$3:AO$600,ROW()/10))</f>
        <v/>
      </c>
      <c r="AQ398" s="181" t="n">
        <v>3.96</v>
      </c>
      <c r="AR398" s="229" t="e">
        <f aca="false">VALUE($AP398)</f>
        <v>#VALUE!</v>
      </c>
      <c r="AS398" s="164" t="n">
        <v>3950</v>
      </c>
      <c r="AU398" s="227" t="str">
        <f aca="false">IF(MOD(ROW(),10),"",INDEX(AT$3:AT$600,ROW()/10))</f>
        <v/>
      </c>
      <c r="AV398" s="181" t="n">
        <v>3.96</v>
      </c>
      <c r="AW398" s="229" t="e">
        <f aca="false">VALUE($AU398)</f>
        <v>#VALUE!</v>
      </c>
      <c r="AZ398" s="180" t="n">
        <f aca="false">IF(MOD(ROW(),2),"",INDEX(AY$3:AY$600,ROW()/2))</f>
        <v>0</v>
      </c>
      <c r="BA398" s="181" t="n">
        <v>3.96</v>
      </c>
      <c r="BB398" s="182" t="n">
        <f aca="false">VALUE(AZ398)</f>
        <v>0</v>
      </c>
      <c r="BE398" s="180" t="n">
        <f aca="false">IF(MOD(ROW(),2),"",INDEX(BD$3:BD$600,ROW()/2))</f>
        <v>0</v>
      </c>
      <c r="BF398" s="181" t="n">
        <v>3.96</v>
      </c>
      <c r="BG398" s="182" t="n">
        <f aca="false">VALUE($BD399)</f>
        <v>0</v>
      </c>
    </row>
    <row r="399" customFormat="false" ht="13.5" hidden="false" customHeight="false" outlineLevel="0" collapsed="false">
      <c r="A399" s="208" t="n">
        <v>3.92</v>
      </c>
      <c r="B399" s="209" t="n">
        <v>1.65</v>
      </c>
      <c r="C399" s="213" t="n">
        <f aca="false">$C398+(($AM$20-$AM$10))/10</f>
        <v>-0.001</v>
      </c>
      <c r="D399" s="217" t="n">
        <f aca="false">$D398+(($AH$30-$AH$20))/10</f>
        <v>-0.000199999999999999</v>
      </c>
      <c r="E399" s="211" t="n">
        <f aca="false">$AC394</f>
        <v>0</v>
      </c>
      <c r="F399" s="212" t="n">
        <f aca="false">$F398+(($AR$20-$AR$10))/10</f>
        <v>-0.0044</v>
      </c>
      <c r="G399" s="218" t="n">
        <f aca="false">$G398+(($AW$20-$AW$10))/10</f>
        <v>-0.0074</v>
      </c>
      <c r="H399" s="165"/>
      <c r="I399" s="165"/>
      <c r="J399" s="165"/>
      <c r="P399" s="165"/>
      <c r="S399" s="165"/>
      <c r="T399" s="165"/>
      <c r="U399" s="165"/>
      <c r="V399" s="165"/>
      <c r="W399" s="165"/>
      <c r="Y399" s="164" t="n">
        <v>396</v>
      </c>
      <c r="AA399" s="180" t="str">
        <f aca="false">IF(MOD(ROW(),2),"",INDEX($Z$3:$Z$600,ROW()/2))</f>
        <v/>
      </c>
      <c r="AB399" s="181" t="n">
        <v>3.97</v>
      </c>
      <c r="AC399" s="182" t="n">
        <f aca="false">VALUE($Z400)</f>
        <v>0</v>
      </c>
      <c r="AD399" s="164" t="n">
        <v>396</v>
      </c>
      <c r="AE399" s="191"/>
      <c r="AF399" s="227" t="str">
        <f aca="false">IF(MOD(ROW(),10),"",INDEX(AE$3:AE$600,ROW()/10))</f>
        <v/>
      </c>
      <c r="AG399" s="228" t="n">
        <v>394</v>
      </c>
      <c r="AH399" s="229" t="e">
        <f aca="false">VALUE($AF399)</f>
        <v>#VALUE!</v>
      </c>
      <c r="AI399" s="164" t="n">
        <v>396</v>
      </c>
      <c r="AK399" s="227" t="str">
        <f aca="false">IF(MOD(ROW(),10),"",INDEX(AJ$3:AJ$600,ROW()/10))</f>
        <v/>
      </c>
      <c r="AL399" s="228" t="n">
        <v>389</v>
      </c>
      <c r="AM399" s="229" t="e">
        <f aca="false">VALUE($AF399)</f>
        <v>#VALUE!</v>
      </c>
      <c r="AN399" s="164" t="n">
        <v>396</v>
      </c>
      <c r="AP399" s="227" t="str">
        <f aca="false">IF(MOD(ROW(),10),"",INDEX(AO$3:AO$600,ROW()/10))</f>
        <v/>
      </c>
      <c r="AQ399" s="181" t="n">
        <v>3.97</v>
      </c>
      <c r="AR399" s="229" t="e">
        <f aca="false">VALUE($AP399)</f>
        <v>#VALUE!</v>
      </c>
      <c r="AS399" s="164" t="n">
        <v>3960</v>
      </c>
      <c r="AU399" s="227" t="str">
        <f aca="false">IF(MOD(ROW(),10),"",INDEX(AT$3:AT$600,ROW()/10))</f>
        <v/>
      </c>
      <c r="AV399" s="181" t="n">
        <v>3.97</v>
      </c>
      <c r="AW399" s="229" t="e">
        <f aca="false">VALUE($AU399)</f>
        <v>#VALUE!</v>
      </c>
      <c r="AZ399" s="180" t="str">
        <f aca="false">IF(MOD(ROW(),2),"",INDEX(AY$3:AY$600,ROW()/2))</f>
        <v/>
      </c>
      <c r="BA399" s="181" t="n">
        <v>3.97</v>
      </c>
      <c r="BB399" s="182" t="e">
        <f aca="false">VALUE(AZ399)</f>
        <v>#VALUE!</v>
      </c>
      <c r="BE399" s="180" t="str">
        <f aca="false">IF(MOD(ROW(),2),"",INDEX(BD$3:BD$600,ROW()/2))</f>
        <v/>
      </c>
      <c r="BF399" s="181" t="n">
        <v>3.97</v>
      </c>
      <c r="BG399" s="182" t="n">
        <f aca="false">VALUE($BD400)</f>
        <v>0</v>
      </c>
    </row>
    <row r="400" customFormat="false" ht="13.5" hidden="false" customHeight="false" outlineLevel="0" collapsed="false">
      <c r="A400" s="208" t="n">
        <v>3.93</v>
      </c>
      <c r="B400" s="209" t="n">
        <v>1.64</v>
      </c>
      <c r="C400" s="213" t="n">
        <f aca="false">$C399+(($AM$20-$AM$10))/10</f>
        <v>-0.0015</v>
      </c>
      <c r="D400" s="217" t="n">
        <f aca="false">$D399+(($AH$30-$AH$20))/10</f>
        <v>-0.000299999999999998</v>
      </c>
      <c r="E400" s="211" t="n">
        <f aca="false">$AC395</f>
        <v>0</v>
      </c>
      <c r="F400" s="212" t="n">
        <f aca="false">$F399+(($AR$20-$AR$10))/10</f>
        <v>-0.0066</v>
      </c>
      <c r="G400" s="218" t="n">
        <f aca="false">$G399+(($AW$20-$AW$10))/10</f>
        <v>-0.0111</v>
      </c>
      <c r="H400" s="165"/>
      <c r="I400" s="165"/>
      <c r="J400" s="165"/>
      <c r="P400" s="165"/>
      <c r="S400" s="165"/>
      <c r="T400" s="165"/>
      <c r="U400" s="165"/>
      <c r="V400" s="165"/>
      <c r="W400" s="165"/>
      <c r="Y400" s="164" t="n">
        <v>397</v>
      </c>
      <c r="AA400" s="180" t="n">
        <f aca="false">IF(MOD(ROW(),2),"",INDEX($Z$3:$Z$600,ROW()/2))</f>
        <v>0</v>
      </c>
      <c r="AB400" s="181" t="n">
        <v>3.98</v>
      </c>
      <c r="AC400" s="182" t="n">
        <f aca="false">VALUE($Z401)</f>
        <v>0</v>
      </c>
      <c r="AD400" s="164" t="n">
        <v>397</v>
      </c>
      <c r="AE400" s="191"/>
      <c r="AF400" s="227" t="n">
        <f aca="false">IF(MOD(ROW(),10),"",INDEX(AE$3:AE$600,ROW()/10))</f>
        <v>0</v>
      </c>
      <c r="AG400" s="228" t="n">
        <v>395</v>
      </c>
      <c r="AH400" s="229" t="n">
        <f aca="false">VALUE($AF400)</f>
        <v>0</v>
      </c>
      <c r="AI400" s="164" t="n">
        <v>397</v>
      </c>
      <c r="AK400" s="227" t="n">
        <f aca="false">IF(MOD(ROW(),10),"",INDEX(AJ$3:AJ$600,ROW()/10))</f>
        <v>0</v>
      </c>
      <c r="AL400" s="228" t="n">
        <v>390</v>
      </c>
      <c r="AM400" s="229" t="n">
        <f aca="false">VALUE($AF400)</f>
        <v>0</v>
      </c>
      <c r="AN400" s="164" t="n">
        <v>397</v>
      </c>
      <c r="AP400" s="227" t="n">
        <f aca="false">IF(MOD(ROW(),10),"",INDEX(AO$3:AO$600,ROW()/10))</f>
        <v>0</v>
      </c>
      <c r="AQ400" s="181" t="n">
        <v>3.98</v>
      </c>
      <c r="AR400" s="229" t="n">
        <f aca="false">VALUE($AP400)</f>
        <v>0</v>
      </c>
      <c r="AS400" s="164" t="n">
        <v>3970</v>
      </c>
      <c r="AU400" s="227" t="n">
        <f aca="false">IF(MOD(ROW(),10),"",INDEX(AT$3:AT$600,ROW()/10))</f>
        <v>0</v>
      </c>
      <c r="AV400" s="181" t="n">
        <v>3.98</v>
      </c>
      <c r="AW400" s="229" t="n">
        <f aca="false">VALUE($AU400)</f>
        <v>0</v>
      </c>
      <c r="AZ400" s="180" t="n">
        <f aca="false">IF(MOD(ROW(),2),"",INDEX(AY$3:AY$600,ROW()/2))</f>
        <v>0</v>
      </c>
      <c r="BA400" s="181" t="n">
        <v>3.98</v>
      </c>
      <c r="BB400" s="182" t="n">
        <f aca="false">VALUE(AZ400)</f>
        <v>0</v>
      </c>
      <c r="BE400" s="180" t="n">
        <f aca="false">IF(MOD(ROW(),2),"",INDEX(BD$3:BD$600,ROW()/2))</f>
        <v>0</v>
      </c>
      <c r="BF400" s="181" t="n">
        <v>3.98</v>
      </c>
      <c r="BG400" s="182" t="n">
        <f aca="false">VALUE($BD401)</f>
        <v>0</v>
      </c>
    </row>
    <row r="401" customFormat="false" ht="13.5" hidden="false" customHeight="false" outlineLevel="0" collapsed="false">
      <c r="A401" s="208" t="n">
        <v>3.94</v>
      </c>
      <c r="B401" s="209" t="n">
        <v>1.63</v>
      </c>
      <c r="C401" s="213" t="n">
        <f aca="false">$C400+(($AM$20-$AM$10))/10</f>
        <v>-0.002</v>
      </c>
      <c r="D401" s="217" t="n">
        <f aca="false">$D400+(($AH$30-$AH$20))/10</f>
        <v>-0.000399999999999998</v>
      </c>
      <c r="E401" s="211" t="n">
        <f aca="false">$AC396</f>
        <v>0</v>
      </c>
      <c r="F401" s="212" t="n">
        <f aca="false">$F400+(($AR$20-$AR$10))/10</f>
        <v>-0.0088</v>
      </c>
      <c r="G401" s="218" t="n">
        <f aca="false">$G400+(($AW$20-$AW$10))/10</f>
        <v>-0.0148</v>
      </c>
      <c r="H401" s="165"/>
      <c r="I401" s="165"/>
      <c r="J401" s="165"/>
      <c r="P401" s="165"/>
      <c r="S401" s="165"/>
      <c r="T401" s="165"/>
      <c r="U401" s="165"/>
      <c r="V401" s="165"/>
      <c r="W401" s="165"/>
      <c r="Y401" s="164" t="n">
        <v>398</v>
      </c>
      <c r="AA401" s="180" t="str">
        <f aca="false">IF(MOD(ROW(),2),"",INDEX($Z$3:$Z$600,ROW()/2))</f>
        <v/>
      </c>
      <c r="AB401" s="181" t="n">
        <v>3.99</v>
      </c>
      <c r="AC401" s="182" t="n">
        <f aca="false">VALUE($Z402)</f>
        <v>0</v>
      </c>
      <c r="AD401" s="164" t="n">
        <v>398</v>
      </c>
      <c r="AE401" s="191"/>
      <c r="AF401" s="227" t="str">
        <f aca="false">IF(MOD(ROW(),10),"",INDEX(AE$3:AE$600,ROW()/10))</f>
        <v/>
      </c>
      <c r="AG401" s="228" t="n">
        <v>396</v>
      </c>
      <c r="AH401" s="229" t="e">
        <f aca="false">VALUE($AF401)</f>
        <v>#VALUE!</v>
      </c>
      <c r="AI401" s="164" t="n">
        <v>398</v>
      </c>
      <c r="AK401" s="227" t="str">
        <f aca="false">IF(MOD(ROW(),10),"",INDEX(AJ$3:AJ$600,ROW()/10))</f>
        <v/>
      </c>
      <c r="AL401" s="228" t="n">
        <v>391</v>
      </c>
      <c r="AM401" s="229" t="e">
        <f aca="false">VALUE($AF401)</f>
        <v>#VALUE!</v>
      </c>
      <c r="AN401" s="164" t="n">
        <v>398</v>
      </c>
      <c r="AP401" s="227" t="str">
        <f aca="false">IF(MOD(ROW(),10),"",INDEX(AO$3:AO$600,ROW()/10))</f>
        <v/>
      </c>
      <c r="AQ401" s="181" t="n">
        <v>3.99</v>
      </c>
      <c r="AR401" s="229" t="e">
        <f aca="false">VALUE($AP401)</f>
        <v>#VALUE!</v>
      </c>
      <c r="AS401" s="164" t="n">
        <v>3980</v>
      </c>
      <c r="AU401" s="227" t="str">
        <f aca="false">IF(MOD(ROW(),10),"",INDEX(AT$3:AT$600,ROW()/10))</f>
        <v/>
      </c>
      <c r="AV401" s="181" t="n">
        <v>3.99</v>
      </c>
      <c r="AW401" s="229" t="e">
        <f aca="false">VALUE($AU401)</f>
        <v>#VALUE!</v>
      </c>
      <c r="AZ401" s="180" t="str">
        <f aca="false">IF(MOD(ROW(),2),"",INDEX(AY$3:AY$600,ROW()/2))</f>
        <v/>
      </c>
      <c r="BA401" s="181" t="n">
        <v>3.99</v>
      </c>
      <c r="BB401" s="182" t="e">
        <f aca="false">VALUE(AZ401)</f>
        <v>#VALUE!</v>
      </c>
      <c r="BE401" s="180" t="str">
        <f aca="false">IF(MOD(ROW(),2),"",INDEX(BD$3:BD$600,ROW()/2))</f>
        <v/>
      </c>
      <c r="BF401" s="181" t="n">
        <v>3.99</v>
      </c>
      <c r="BG401" s="182" t="n">
        <f aca="false">VALUE($BD402)</f>
        <v>0</v>
      </c>
    </row>
    <row r="402" customFormat="false" ht="13.5" hidden="false" customHeight="false" outlineLevel="0" collapsed="false">
      <c r="A402" s="208" t="n">
        <v>3.95</v>
      </c>
      <c r="B402" s="209" t="n">
        <v>1.62</v>
      </c>
      <c r="C402" s="213" t="n">
        <f aca="false">$C401+(($AM$20-$AM$10))/10</f>
        <v>-0.0025</v>
      </c>
      <c r="D402" s="217" t="n">
        <f aca="false">$D401+(($AH$30-$AH$20))/10</f>
        <v>-0.000499999999999997</v>
      </c>
      <c r="E402" s="211" t="n">
        <f aca="false">$AC397</f>
        <v>0</v>
      </c>
      <c r="F402" s="212" t="n">
        <f aca="false">$F401+(($AR$20-$AR$10))/10</f>
        <v>-0.011</v>
      </c>
      <c r="G402" s="218" t="n">
        <f aca="false">$G401+(($AW$20-$AW$10))/10</f>
        <v>-0.0185</v>
      </c>
      <c r="H402" s="165"/>
      <c r="I402" s="165"/>
      <c r="J402" s="165"/>
      <c r="P402" s="165"/>
      <c r="S402" s="165"/>
      <c r="T402" s="165"/>
      <c r="U402" s="165"/>
      <c r="V402" s="165"/>
      <c r="W402" s="165"/>
      <c r="Y402" s="164" t="n">
        <v>399</v>
      </c>
      <c r="AA402" s="180" t="n">
        <f aca="false">IF(MOD(ROW(),2),"",INDEX($Z$3:$Z$600,ROW()/2))</f>
        <v>0</v>
      </c>
      <c r="AB402" s="181" t="n">
        <v>4</v>
      </c>
      <c r="AC402" s="182" t="n">
        <f aca="false">VALUE($Z403)</f>
        <v>0</v>
      </c>
      <c r="AD402" s="164" t="n">
        <v>399</v>
      </c>
      <c r="AE402" s="191"/>
      <c r="AF402" s="227" t="str">
        <f aca="false">IF(MOD(ROW(),10),"",INDEX(AE$3:AE$600,ROW()/10))</f>
        <v/>
      </c>
      <c r="AG402" s="228" t="n">
        <v>397</v>
      </c>
      <c r="AH402" s="229" t="e">
        <f aca="false">VALUE($AF402)</f>
        <v>#VALUE!</v>
      </c>
      <c r="AI402" s="164" t="n">
        <v>399</v>
      </c>
      <c r="AK402" s="227" t="str">
        <f aca="false">IF(MOD(ROW(),10),"",INDEX(AJ$3:AJ$600,ROW()/10))</f>
        <v/>
      </c>
      <c r="AL402" s="228" t="n">
        <v>392</v>
      </c>
      <c r="AM402" s="229" t="e">
        <f aca="false">VALUE($AF402)</f>
        <v>#VALUE!</v>
      </c>
      <c r="AN402" s="164" t="n">
        <v>399</v>
      </c>
      <c r="AP402" s="227" t="str">
        <f aca="false">IF(MOD(ROW(),10),"",INDEX(AO$3:AO$600,ROW()/10))</f>
        <v/>
      </c>
      <c r="AQ402" s="181" t="n">
        <v>4</v>
      </c>
      <c r="AR402" s="229" t="e">
        <f aca="false">VALUE($AP402)</f>
        <v>#VALUE!</v>
      </c>
      <c r="AS402" s="164" t="n">
        <v>3990</v>
      </c>
      <c r="AU402" s="227" t="str">
        <f aca="false">IF(MOD(ROW(),10),"",INDEX(AT$3:AT$600,ROW()/10))</f>
        <v/>
      </c>
      <c r="AV402" s="181" t="n">
        <v>4</v>
      </c>
      <c r="AW402" s="229" t="e">
        <f aca="false">VALUE($AU402)</f>
        <v>#VALUE!</v>
      </c>
      <c r="AZ402" s="180" t="n">
        <f aca="false">IF(MOD(ROW(),2),"",INDEX(AY$3:AY$600,ROW()/2))</f>
        <v>0</v>
      </c>
      <c r="BA402" s="181" t="n">
        <v>4</v>
      </c>
      <c r="BB402" s="182" t="n">
        <f aca="false">VALUE(AZ402)</f>
        <v>0</v>
      </c>
      <c r="BE402" s="180" t="n">
        <f aca="false">IF(MOD(ROW(),2),"",INDEX(BD$3:BD$600,ROW()/2))</f>
        <v>0</v>
      </c>
      <c r="BF402" s="181" t="n">
        <v>4</v>
      </c>
      <c r="BG402" s="182" t="n">
        <f aca="false">VALUE($BD403)</f>
        <v>0</v>
      </c>
    </row>
    <row r="403" customFormat="false" ht="13.5" hidden="false" customHeight="false" outlineLevel="0" collapsed="false">
      <c r="A403" s="208" t="n">
        <v>3.96</v>
      </c>
      <c r="B403" s="209" t="n">
        <v>1.61</v>
      </c>
      <c r="C403" s="213" t="n">
        <f aca="false">$C402+(($AM$20-$AM$10))/10</f>
        <v>-0.003</v>
      </c>
      <c r="D403" s="217" t="n">
        <f aca="false">$D402+(($AH$30-$AH$20))/10</f>
        <v>-0.000599999999999996</v>
      </c>
      <c r="E403" s="211" t="n">
        <f aca="false">$AC398</f>
        <v>0</v>
      </c>
      <c r="F403" s="212" t="n">
        <f aca="false">$F402+(($AR$20-$AR$10))/10</f>
        <v>-0.0132</v>
      </c>
      <c r="G403" s="218" t="n">
        <f aca="false">$G402+(($AW$20-$AW$10))/10</f>
        <v>-0.0222</v>
      </c>
      <c r="H403" s="165"/>
      <c r="I403" s="165"/>
      <c r="J403" s="165"/>
      <c r="P403" s="165"/>
      <c r="S403" s="165"/>
      <c r="T403" s="165"/>
      <c r="U403" s="165"/>
      <c r="V403" s="165"/>
      <c r="W403" s="165"/>
      <c r="Y403" s="164" t="n">
        <v>400</v>
      </c>
      <c r="AA403" s="180" t="str">
        <f aca="false">IF(MOD(ROW(),2),"",INDEX($Z$3:$Z$600,ROW()/2))</f>
        <v/>
      </c>
      <c r="AB403" s="181" t="n">
        <v>4.01</v>
      </c>
      <c r="AC403" s="182" t="n">
        <f aca="false">VALUE($Z404)</f>
        <v>0</v>
      </c>
      <c r="AD403" s="164" t="n">
        <v>400</v>
      </c>
      <c r="AE403" s="191"/>
      <c r="AF403" s="227" t="str">
        <f aca="false">IF(MOD(ROW(),10),"",INDEX(AE$3:AE$600,ROW()/10))</f>
        <v/>
      </c>
      <c r="AG403" s="228" t="n">
        <v>398</v>
      </c>
      <c r="AH403" s="229" t="e">
        <f aca="false">VALUE($AF403)</f>
        <v>#VALUE!</v>
      </c>
      <c r="AI403" s="164" t="n">
        <v>400</v>
      </c>
      <c r="AK403" s="227" t="str">
        <f aca="false">IF(MOD(ROW(),10),"",INDEX(AJ$3:AJ$600,ROW()/10))</f>
        <v/>
      </c>
      <c r="AL403" s="228" t="n">
        <v>393</v>
      </c>
      <c r="AM403" s="229" t="e">
        <f aca="false">VALUE($AF403)</f>
        <v>#VALUE!</v>
      </c>
      <c r="AN403" s="164" t="n">
        <v>400</v>
      </c>
      <c r="AP403" s="227" t="str">
        <f aca="false">IF(MOD(ROW(),10),"",INDEX(AO$3:AO$600,ROW()/10))</f>
        <v/>
      </c>
      <c r="AQ403" s="181" t="n">
        <v>4.01</v>
      </c>
      <c r="AR403" s="229" t="e">
        <f aca="false">VALUE($AP403)</f>
        <v>#VALUE!</v>
      </c>
      <c r="AS403" s="164" t="n">
        <v>4000</v>
      </c>
      <c r="AU403" s="227" t="str">
        <f aca="false">IF(MOD(ROW(),10),"",INDEX(AT$3:AT$600,ROW()/10))</f>
        <v/>
      </c>
      <c r="AV403" s="181" t="n">
        <v>4.01</v>
      </c>
      <c r="AW403" s="229" t="e">
        <f aca="false">VALUE($AU403)</f>
        <v>#VALUE!</v>
      </c>
      <c r="AZ403" s="180" t="str">
        <f aca="false">IF(MOD(ROW(),2),"",INDEX(AY$3:AY$600,ROW()/2))</f>
        <v/>
      </c>
      <c r="BA403" s="181" t="n">
        <v>4.01</v>
      </c>
      <c r="BB403" s="182" t="e">
        <f aca="false">VALUE(AZ403)</f>
        <v>#VALUE!</v>
      </c>
      <c r="BE403" s="180" t="str">
        <f aca="false">IF(MOD(ROW(),2),"",INDEX(BD$3:BD$600,ROW()/2))</f>
        <v/>
      </c>
      <c r="BF403" s="181" t="n">
        <v>4.01</v>
      </c>
      <c r="BG403" s="182" t="n">
        <f aca="false">VALUE($BD404)</f>
        <v>0</v>
      </c>
    </row>
    <row r="404" customFormat="false" ht="13.5" hidden="false" customHeight="false" outlineLevel="0" collapsed="false">
      <c r="A404" s="208" t="n">
        <v>3.97</v>
      </c>
      <c r="B404" s="209" t="n">
        <v>1.6</v>
      </c>
      <c r="C404" s="213" t="n">
        <f aca="false">$C403+(($AM$20-$AM$10))/10</f>
        <v>-0.0035</v>
      </c>
      <c r="D404" s="217" t="n">
        <f aca="false">$D403+(($AH$30-$AH$20))/10</f>
        <v>-0.000699999999999996</v>
      </c>
      <c r="E404" s="211" t="n">
        <f aca="false">$AC399</f>
        <v>0</v>
      </c>
      <c r="F404" s="212" t="n">
        <f aca="false">$F403+(($AR$20-$AR$10))/10</f>
        <v>-0.0154</v>
      </c>
      <c r="G404" s="218" t="n">
        <f aca="false">$G403+(($AW$20-$AW$10))/10</f>
        <v>-0.0259</v>
      </c>
      <c r="H404" s="165"/>
      <c r="I404" s="165"/>
      <c r="J404" s="165"/>
      <c r="P404" s="165"/>
      <c r="S404" s="165"/>
      <c r="T404" s="165"/>
      <c r="U404" s="165"/>
      <c r="V404" s="165"/>
      <c r="W404" s="165"/>
      <c r="Y404" s="164" t="n">
        <v>401</v>
      </c>
      <c r="AA404" s="180" t="n">
        <f aca="false">IF(MOD(ROW(),2),"",INDEX($Z$3:$Z$600,ROW()/2))</f>
        <v>0</v>
      </c>
      <c r="AB404" s="181" t="n">
        <v>4.02</v>
      </c>
      <c r="AC404" s="182" t="n">
        <f aca="false">VALUE($Z405)</f>
        <v>0</v>
      </c>
      <c r="AD404" s="164" t="n">
        <v>401</v>
      </c>
      <c r="AE404" s="191"/>
      <c r="AF404" s="227" t="str">
        <f aca="false">IF(MOD(ROW(),10),"",INDEX(AE$3:AE$600,ROW()/10))</f>
        <v/>
      </c>
      <c r="AG404" s="228" t="n">
        <v>399</v>
      </c>
      <c r="AH404" s="229" t="e">
        <f aca="false">VALUE($AF404)</f>
        <v>#VALUE!</v>
      </c>
      <c r="AI404" s="164" t="n">
        <v>401</v>
      </c>
      <c r="AK404" s="227" t="str">
        <f aca="false">IF(MOD(ROW(),10),"",INDEX(AJ$3:AJ$600,ROW()/10))</f>
        <v/>
      </c>
      <c r="AL404" s="228" t="n">
        <v>394</v>
      </c>
      <c r="AM404" s="229" t="e">
        <f aca="false">VALUE($AF404)</f>
        <v>#VALUE!</v>
      </c>
      <c r="AN404" s="164" t="n">
        <v>401</v>
      </c>
      <c r="AP404" s="227" t="str">
        <f aca="false">IF(MOD(ROW(),10),"",INDEX(AO$3:AO$600,ROW()/10))</f>
        <v/>
      </c>
      <c r="AQ404" s="181" t="n">
        <v>4.02</v>
      </c>
      <c r="AR404" s="229" t="e">
        <f aca="false">VALUE($AP404)</f>
        <v>#VALUE!</v>
      </c>
      <c r="AS404" s="164" t="n">
        <v>4010</v>
      </c>
      <c r="AU404" s="227" t="str">
        <f aca="false">IF(MOD(ROW(),10),"",INDEX(AT$3:AT$600,ROW()/10))</f>
        <v/>
      </c>
      <c r="AV404" s="181" t="n">
        <v>4.02</v>
      </c>
      <c r="AW404" s="229" t="e">
        <f aca="false">VALUE($AU404)</f>
        <v>#VALUE!</v>
      </c>
      <c r="AZ404" s="180" t="n">
        <f aca="false">IF(MOD(ROW(),2),"",INDEX(AY$3:AY$600,ROW()/2))</f>
        <v>0</v>
      </c>
      <c r="BA404" s="181" t="n">
        <v>4.02</v>
      </c>
      <c r="BB404" s="182" t="n">
        <f aca="false">VALUE(AZ404)</f>
        <v>0</v>
      </c>
      <c r="BE404" s="180" t="n">
        <f aca="false">IF(MOD(ROW(),2),"",INDEX(BD$3:BD$600,ROW()/2))</f>
        <v>0</v>
      </c>
      <c r="BF404" s="181" t="n">
        <v>4.02</v>
      </c>
      <c r="BG404" s="182" t="n">
        <f aca="false">VALUE($BD405)</f>
        <v>0</v>
      </c>
    </row>
    <row r="405" customFormat="false" ht="13.5" hidden="false" customHeight="false" outlineLevel="0" collapsed="false">
      <c r="A405" s="208" t="n">
        <v>3.98</v>
      </c>
      <c r="B405" s="209" t="n">
        <v>1.59</v>
      </c>
      <c r="C405" s="213" t="n">
        <f aca="false">$C404+(($AM$20-$AM$10))/10</f>
        <v>-0.004</v>
      </c>
      <c r="D405" s="217" t="n">
        <f aca="false">$D404+(($AH$30-$AH$20))/10</f>
        <v>-0.000799999999999995</v>
      </c>
      <c r="E405" s="211" t="n">
        <f aca="false">$AC400</f>
        <v>0</v>
      </c>
      <c r="F405" s="212" t="n">
        <f aca="false">$F404+(($AR$20-$AR$10))/10</f>
        <v>-0.0176</v>
      </c>
      <c r="G405" s="218" t="n">
        <f aca="false">$G404+(($AW$20-$AW$10))/10</f>
        <v>-0.0296</v>
      </c>
      <c r="H405" s="165"/>
      <c r="I405" s="165"/>
      <c r="J405" s="165"/>
      <c r="P405" s="165"/>
      <c r="S405" s="165"/>
      <c r="T405" s="165"/>
      <c r="U405" s="165"/>
      <c r="V405" s="165"/>
      <c r="W405" s="165"/>
      <c r="Y405" s="164" t="n">
        <v>402</v>
      </c>
      <c r="AA405" s="180" t="str">
        <f aca="false">IF(MOD(ROW(),2),"",INDEX($Z$3:$Z$600,ROW()/2))</f>
        <v/>
      </c>
      <c r="AB405" s="181" t="n">
        <v>4.03</v>
      </c>
      <c r="AC405" s="182" t="n">
        <f aca="false">VALUE($Z406)</f>
        <v>0</v>
      </c>
      <c r="AD405" s="164" t="n">
        <v>402</v>
      </c>
      <c r="AE405" s="191"/>
      <c r="AF405" s="227" t="str">
        <f aca="false">IF(MOD(ROW(),10),"",INDEX(AE$3:AE$600,ROW()/10))</f>
        <v/>
      </c>
      <c r="AG405" s="228" t="n">
        <v>400</v>
      </c>
      <c r="AH405" s="229" t="e">
        <f aca="false">VALUE($AF405)</f>
        <v>#VALUE!</v>
      </c>
      <c r="AI405" s="164" t="n">
        <v>402</v>
      </c>
      <c r="AK405" s="227" t="str">
        <f aca="false">IF(MOD(ROW(),10),"",INDEX(AJ$3:AJ$600,ROW()/10))</f>
        <v/>
      </c>
      <c r="AL405" s="228" t="n">
        <v>395</v>
      </c>
      <c r="AM405" s="229" t="e">
        <f aca="false">VALUE($AF405)</f>
        <v>#VALUE!</v>
      </c>
      <c r="AN405" s="164" t="n">
        <v>402</v>
      </c>
      <c r="AP405" s="227" t="str">
        <f aca="false">IF(MOD(ROW(),10),"",INDEX(AO$3:AO$600,ROW()/10))</f>
        <v/>
      </c>
      <c r="AQ405" s="181" t="n">
        <v>4.03</v>
      </c>
      <c r="AR405" s="229" t="e">
        <f aca="false">VALUE($AP405)</f>
        <v>#VALUE!</v>
      </c>
      <c r="AS405" s="164" t="n">
        <v>4020</v>
      </c>
      <c r="AU405" s="227" t="str">
        <f aca="false">IF(MOD(ROW(),10),"",INDEX(AT$3:AT$600,ROW()/10))</f>
        <v/>
      </c>
      <c r="AV405" s="181" t="n">
        <v>4.03</v>
      </c>
      <c r="AW405" s="229" t="e">
        <f aca="false">VALUE($AU405)</f>
        <v>#VALUE!</v>
      </c>
      <c r="AZ405" s="180" t="str">
        <f aca="false">IF(MOD(ROW(),2),"",INDEX(AY$3:AY$600,ROW()/2))</f>
        <v/>
      </c>
      <c r="BA405" s="181" t="n">
        <v>4.03</v>
      </c>
      <c r="BB405" s="182" t="e">
        <f aca="false">VALUE(AZ405)</f>
        <v>#VALUE!</v>
      </c>
      <c r="BE405" s="180" t="str">
        <f aca="false">IF(MOD(ROW(),2),"",INDEX(BD$3:BD$600,ROW()/2))</f>
        <v/>
      </c>
      <c r="BF405" s="181" t="n">
        <v>4.03</v>
      </c>
      <c r="BG405" s="182" t="n">
        <f aca="false">VALUE($BD406)</f>
        <v>0</v>
      </c>
    </row>
    <row r="406" customFormat="false" ht="13.5" hidden="false" customHeight="false" outlineLevel="0" collapsed="false">
      <c r="A406" s="208" t="n">
        <v>3.99</v>
      </c>
      <c r="B406" s="209" t="n">
        <v>1.58</v>
      </c>
      <c r="C406" s="213" t="n">
        <f aca="false">$C405+(($AM$20-$AM$10))/10</f>
        <v>-0.0045</v>
      </c>
      <c r="D406" s="217" t="n">
        <f aca="false">$D405+(($AH$30-$AH$20))/10</f>
        <v>-0.000899999999999995</v>
      </c>
      <c r="E406" s="211" t="n">
        <f aca="false">$AC401</f>
        <v>0</v>
      </c>
      <c r="F406" s="212" t="n">
        <f aca="false">$F405+(($AR$20-$AR$10))/10</f>
        <v>-0.0198</v>
      </c>
      <c r="G406" s="218" t="n">
        <f aca="false">$G405+(($AW$20-$AW$10))/10</f>
        <v>-0.0333</v>
      </c>
      <c r="H406" s="165"/>
      <c r="I406" s="165"/>
      <c r="J406" s="165"/>
      <c r="P406" s="165"/>
      <c r="S406" s="165"/>
      <c r="T406" s="165"/>
      <c r="U406" s="165"/>
      <c r="V406" s="165"/>
      <c r="W406" s="165"/>
      <c r="Y406" s="164" t="n">
        <v>403</v>
      </c>
      <c r="AA406" s="180" t="n">
        <f aca="false">IF(MOD(ROW(),2),"",INDEX($Z$3:$Z$600,ROW()/2))</f>
        <v>0</v>
      </c>
      <c r="AB406" s="181" t="n">
        <v>4.04</v>
      </c>
      <c r="AC406" s="182" t="n">
        <f aca="false">VALUE($Z407)</f>
        <v>0</v>
      </c>
      <c r="AD406" s="164" t="n">
        <v>403</v>
      </c>
      <c r="AE406" s="191"/>
      <c r="AF406" s="227" t="str">
        <f aca="false">IF(MOD(ROW(),10),"",INDEX(AE$3:AE$600,ROW()/10))</f>
        <v/>
      </c>
      <c r="AG406" s="228" t="n">
        <v>401</v>
      </c>
      <c r="AH406" s="229" t="e">
        <f aca="false">VALUE($AF406)</f>
        <v>#VALUE!</v>
      </c>
      <c r="AI406" s="164" t="n">
        <v>403</v>
      </c>
      <c r="AK406" s="227" t="str">
        <f aca="false">IF(MOD(ROW(),10),"",INDEX(AJ$3:AJ$600,ROW()/10))</f>
        <v/>
      </c>
      <c r="AL406" s="228" t="n">
        <v>396</v>
      </c>
      <c r="AM406" s="229" t="e">
        <f aca="false">VALUE($AF406)</f>
        <v>#VALUE!</v>
      </c>
      <c r="AN406" s="164" t="n">
        <v>403</v>
      </c>
      <c r="AP406" s="227" t="str">
        <f aca="false">IF(MOD(ROW(),10),"",INDEX(AO$3:AO$600,ROW()/10))</f>
        <v/>
      </c>
      <c r="AQ406" s="181" t="n">
        <v>4.04</v>
      </c>
      <c r="AR406" s="229" t="e">
        <f aca="false">VALUE($AP406)</f>
        <v>#VALUE!</v>
      </c>
      <c r="AS406" s="164" t="n">
        <v>4030</v>
      </c>
      <c r="AU406" s="227" t="str">
        <f aca="false">IF(MOD(ROW(),10),"",INDEX(AT$3:AT$600,ROW()/10))</f>
        <v/>
      </c>
      <c r="AV406" s="181" t="n">
        <v>4.04</v>
      </c>
      <c r="AW406" s="229" t="e">
        <f aca="false">VALUE($AU406)</f>
        <v>#VALUE!</v>
      </c>
      <c r="AZ406" s="180" t="n">
        <f aca="false">IF(MOD(ROW(),2),"",INDEX(AY$3:AY$600,ROW()/2))</f>
        <v>0</v>
      </c>
      <c r="BA406" s="181" t="n">
        <v>4.04</v>
      </c>
      <c r="BB406" s="182" t="n">
        <f aca="false">VALUE(AZ406)</f>
        <v>0</v>
      </c>
      <c r="BE406" s="180" t="n">
        <f aca="false">IF(MOD(ROW(),2),"",INDEX(BD$3:BD$600,ROW()/2))</f>
        <v>0</v>
      </c>
      <c r="BF406" s="181" t="n">
        <v>4.04</v>
      </c>
      <c r="BG406" s="182" t="n">
        <f aca="false">VALUE($BD407)</f>
        <v>0</v>
      </c>
    </row>
    <row r="407" customFormat="false" ht="13.5" hidden="false" customHeight="false" outlineLevel="0" collapsed="false">
      <c r="A407" s="208" t="n">
        <v>4</v>
      </c>
      <c r="B407" s="209" t="n">
        <v>1.57</v>
      </c>
      <c r="C407" s="213" t="n">
        <f aca="false">$AM410</f>
        <v>0</v>
      </c>
      <c r="D407" s="241" t="n">
        <f aca="false">$AH410</f>
        <v>0</v>
      </c>
      <c r="E407" s="211" t="n">
        <f aca="false">$AC402</f>
        <v>0</v>
      </c>
      <c r="F407" s="212" t="n">
        <f aca="false">$AR410</f>
        <v>0</v>
      </c>
      <c r="G407" s="218" t="n">
        <f aca="false">$AW410</f>
        <v>0</v>
      </c>
      <c r="H407" s="165"/>
      <c r="I407" s="165"/>
      <c r="J407" s="165"/>
      <c r="P407" s="165"/>
      <c r="S407" s="165"/>
      <c r="T407" s="165"/>
      <c r="U407" s="165"/>
      <c r="V407" s="165"/>
      <c r="W407" s="165"/>
      <c r="Y407" s="164" t="n">
        <v>404</v>
      </c>
      <c r="AA407" s="180" t="str">
        <f aca="false">IF(MOD(ROW(),2),"",INDEX($Z$3:$Z$600,ROW()/2))</f>
        <v/>
      </c>
      <c r="AB407" s="181" t="n">
        <v>4.05</v>
      </c>
      <c r="AC407" s="182" t="n">
        <f aca="false">VALUE($Z408)</f>
        <v>0</v>
      </c>
      <c r="AD407" s="164" t="n">
        <v>404</v>
      </c>
      <c r="AE407" s="191"/>
      <c r="AF407" s="227" t="str">
        <f aca="false">IF(MOD(ROW(),10),"",INDEX(AE$3:AE$600,ROW()/10))</f>
        <v/>
      </c>
      <c r="AG407" s="228" t="n">
        <v>402</v>
      </c>
      <c r="AH407" s="229" t="e">
        <f aca="false">VALUE($AF407)</f>
        <v>#VALUE!</v>
      </c>
      <c r="AI407" s="164" t="n">
        <v>404</v>
      </c>
      <c r="AK407" s="227" t="str">
        <f aca="false">IF(MOD(ROW(),10),"",INDEX(AJ$3:AJ$600,ROW()/10))</f>
        <v/>
      </c>
      <c r="AL407" s="228" t="n">
        <v>397</v>
      </c>
      <c r="AM407" s="229" t="e">
        <f aca="false">VALUE($AF407)</f>
        <v>#VALUE!</v>
      </c>
      <c r="AN407" s="164" t="n">
        <v>404</v>
      </c>
      <c r="AP407" s="227" t="str">
        <f aca="false">IF(MOD(ROW(),10),"",INDEX(AO$3:AO$600,ROW()/10))</f>
        <v/>
      </c>
      <c r="AQ407" s="181" t="n">
        <v>4.05</v>
      </c>
      <c r="AR407" s="229" t="e">
        <f aca="false">VALUE($AP407)</f>
        <v>#VALUE!</v>
      </c>
      <c r="AS407" s="164" t="n">
        <v>4040</v>
      </c>
      <c r="AU407" s="227" t="str">
        <f aca="false">IF(MOD(ROW(),10),"",INDEX(AT$3:AT$600,ROW()/10))</f>
        <v/>
      </c>
      <c r="AV407" s="181" t="n">
        <v>4.05</v>
      </c>
      <c r="AW407" s="229" t="e">
        <f aca="false">VALUE($AU407)</f>
        <v>#VALUE!</v>
      </c>
      <c r="AZ407" s="180" t="str">
        <f aca="false">IF(MOD(ROW(),2),"",INDEX(AY$3:AY$600,ROW()/2))</f>
        <v/>
      </c>
      <c r="BA407" s="181" t="n">
        <v>4.05</v>
      </c>
      <c r="BB407" s="182" t="e">
        <f aca="false">VALUE(AZ407)</f>
        <v>#VALUE!</v>
      </c>
      <c r="BE407" s="180" t="str">
        <f aca="false">IF(MOD(ROW(),2),"",INDEX(BD$3:BD$600,ROW()/2))</f>
        <v/>
      </c>
      <c r="BF407" s="181" t="n">
        <v>4.05</v>
      </c>
      <c r="BG407" s="182" t="n">
        <f aca="false">VALUE($BD408)</f>
        <v>0</v>
      </c>
    </row>
    <row r="408" customFormat="false" ht="13.5" hidden="false" customHeight="false" outlineLevel="0" collapsed="false">
      <c r="A408" s="208" t="n">
        <v>4.01</v>
      </c>
      <c r="B408" s="209" t="n">
        <v>1.56</v>
      </c>
      <c r="C408" s="213" t="n">
        <f aca="false">$C407+(($AM$20-$AM$10))/10</f>
        <v>-0.0005</v>
      </c>
      <c r="D408" s="217" t="n">
        <f aca="false">$D407+(($AH$30-$AH$20))/10</f>
        <v>-9.99999999999994E-005</v>
      </c>
      <c r="E408" s="211" t="n">
        <f aca="false">$AC403</f>
        <v>0</v>
      </c>
      <c r="F408" s="212" t="n">
        <f aca="false">$F407+(($AR$20-$AR$10))/10</f>
        <v>-0.0022</v>
      </c>
      <c r="G408" s="218" t="n">
        <f aca="false">$G407+(($AW$20-$AW$10))/10</f>
        <v>-0.0037</v>
      </c>
      <c r="H408" s="165"/>
      <c r="I408" s="165"/>
      <c r="J408" s="165"/>
      <c r="P408" s="165"/>
      <c r="S408" s="165"/>
      <c r="T408" s="165"/>
      <c r="U408" s="165"/>
      <c r="V408" s="165"/>
      <c r="W408" s="165"/>
      <c r="Y408" s="164" t="n">
        <v>405</v>
      </c>
      <c r="AA408" s="180" t="n">
        <f aca="false">IF(MOD(ROW(),2),"",INDEX($Z$3:$Z$600,ROW()/2))</f>
        <v>0</v>
      </c>
      <c r="AB408" s="181" t="n">
        <v>4.06</v>
      </c>
      <c r="AC408" s="182" t="n">
        <f aca="false">VALUE($Z409)</f>
        <v>0</v>
      </c>
      <c r="AD408" s="164" t="n">
        <v>405</v>
      </c>
      <c r="AE408" s="191"/>
      <c r="AF408" s="227" t="str">
        <f aca="false">IF(MOD(ROW(),10),"",INDEX(AE$3:AE$600,ROW()/10))</f>
        <v/>
      </c>
      <c r="AG408" s="228" t="n">
        <v>403</v>
      </c>
      <c r="AH408" s="229" t="e">
        <f aca="false">VALUE($AF408)</f>
        <v>#VALUE!</v>
      </c>
      <c r="AI408" s="164" t="n">
        <v>405</v>
      </c>
      <c r="AK408" s="227" t="str">
        <f aca="false">IF(MOD(ROW(),10),"",INDEX(AJ$3:AJ$600,ROW()/10))</f>
        <v/>
      </c>
      <c r="AL408" s="228" t="n">
        <v>398</v>
      </c>
      <c r="AM408" s="229" t="e">
        <f aca="false">VALUE($AF408)</f>
        <v>#VALUE!</v>
      </c>
      <c r="AN408" s="164" t="n">
        <v>405</v>
      </c>
      <c r="AP408" s="227" t="str">
        <f aca="false">IF(MOD(ROW(),10),"",INDEX(AO$3:AO$600,ROW()/10))</f>
        <v/>
      </c>
      <c r="AQ408" s="181" t="n">
        <v>4.06</v>
      </c>
      <c r="AR408" s="229" t="e">
        <f aca="false">VALUE($AP408)</f>
        <v>#VALUE!</v>
      </c>
      <c r="AS408" s="164" t="n">
        <v>4050</v>
      </c>
      <c r="AU408" s="227" t="str">
        <f aca="false">IF(MOD(ROW(),10),"",INDEX(AT$3:AT$600,ROW()/10))</f>
        <v/>
      </c>
      <c r="AV408" s="181" t="n">
        <v>4.06</v>
      </c>
      <c r="AW408" s="229" t="e">
        <f aca="false">VALUE($AU408)</f>
        <v>#VALUE!</v>
      </c>
      <c r="AZ408" s="180" t="n">
        <f aca="false">IF(MOD(ROW(),2),"",INDEX(AY$3:AY$600,ROW()/2))</f>
        <v>0</v>
      </c>
      <c r="BA408" s="181" t="n">
        <v>4.06</v>
      </c>
      <c r="BB408" s="182" t="n">
        <f aca="false">VALUE(AZ408)</f>
        <v>0</v>
      </c>
      <c r="BE408" s="180" t="n">
        <f aca="false">IF(MOD(ROW(),2),"",INDEX(BD$3:BD$600,ROW()/2))</f>
        <v>0</v>
      </c>
      <c r="BF408" s="181" t="n">
        <v>4.06</v>
      </c>
      <c r="BG408" s="182" t="n">
        <f aca="false">VALUE($BD409)</f>
        <v>0</v>
      </c>
    </row>
    <row r="409" customFormat="false" ht="13.5" hidden="false" customHeight="false" outlineLevel="0" collapsed="false">
      <c r="A409" s="208" t="n">
        <v>4.02</v>
      </c>
      <c r="B409" s="209" t="n">
        <v>1.55</v>
      </c>
      <c r="C409" s="213" t="n">
        <f aca="false">$C408+(($AM$20-$AM$10))/10</f>
        <v>-0.001</v>
      </c>
      <c r="D409" s="217" t="n">
        <f aca="false">$D408+(($AH$30-$AH$20))/10</f>
        <v>-0.000199999999999999</v>
      </c>
      <c r="E409" s="211" t="n">
        <f aca="false">$AC404</f>
        <v>0</v>
      </c>
      <c r="F409" s="212" t="n">
        <f aca="false">$F408+(($AR$20-$AR$10))/10</f>
        <v>-0.0044</v>
      </c>
      <c r="G409" s="218" t="n">
        <f aca="false">$G408+(($AW$20-$AW$10))/10</f>
        <v>-0.0074</v>
      </c>
      <c r="H409" s="165"/>
      <c r="I409" s="165"/>
      <c r="J409" s="165"/>
      <c r="P409" s="165"/>
      <c r="S409" s="165"/>
      <c r="T409" s="165"/>
      <c r="U409" s="165"/>
      <c r="V409" s="165"/>
      <c r="W409" s="165"/>
      <c r="Y409" s="164" t="n">
        <v>406</v>
      </c>
      <c r="AA409" s="180" t="str">
        <f aca="false">IF(MOD(ROW(),2),"",INDEX($Z$3:$Z$600,ROW()/2))</f>
        <v/>
      </c>
      <c r="AB409" s="181" t="n">
        <v>4.07</v>
      </c>
      <c r="AC409" s="182" t="n">
        <f aca="false">VALUE($Z410)</f>
        <v>0</v>
      </c>
      <c r="AD409" s="164" t="n">
        <v>406</v>
      </c>
      <c r="AE409" s="191"/>
      <c r="AF409" s="227" t="str">
        <f aca="false">IF(MOD(ROW(),10),"",INDEX(AE$3:AE$600,ROW()/10))</f>
        <v/>
      </c>
      <c r="AG409" s="228" t="n">
        <v>404</v>
      </c>
      <c r="AH409" s="229" t="e">
        <f aca="false">VALUE($AF409)</f>
        <v>#VALUE!</v>
      </c>
      <c r="AI409" s="164" t="n">
        <v>406</v>
      </c>
      <c r="AK409" s="227" t="str">
        <f aca="false">IF(MOD(ROW(),10),"",INDEX(AJ$3:AJ$600,ROW()/10))</f>
        <v/>
      </c>
      <c r="AL409" s="228" t="n">
        <v>399</v>
      </c>
      <c r="AM409" s="229" t="e">
        <f aca="false">VALUE($AF409)</f>
        <v>#VALUE!</v>
      </c>
      <c r="AN409" s="164" t="n">
        <v>406</v>
      </c>
      <c r="AP409" s="227" t="str">
        <f aca="false">IF(MOD(ROW(),10),"",INDEX(AO$3:AO$600,ROW()/10))</f>
        <v/>
      </c>
      <c r="AQ409" s="181" t="n">
        <v>4.07</v>
      </c>
      <c r="AR409" s="229" t="e">
        <f aca="false">VALUE($AP409)</f>
        <v>#VALUE!</v>
      </c>
      <c r="AS409" s="164" t="n">
        <v>4060</v>
      </c>
      <c r="AU409" s="227" t="str">
        <f aca="false">IF(MOD(ROW(),10),"",INDEX(AT$3:AT$600,ROW()/10))</f>
        <v/>
      </c>
      <c r="AV409" s="181" t="n">
        <v>4.07</v>
      </c>
      <c r="AW409" s="229" t="e">
        <f aca="false">VALUE($AU409)</f>
        <v>#VALUE!</v>
      </c>
      <c r="AZ409" s="180" t="str">
        <f aca="false">IF(MOD(ROW(),2),"",INDEX(AY$3:AY$600,ROW()/2))</f>
        <v/>
      </c>
      <c r="BA409" s="181" t="n">
        <v>4.07</v>
      </c>
      <c r="BB409" s="182" t="e">
        <f aca="false">VALUE(AZ409)</f>
        <v>#VALUE!</v>
      </c>
      <c r="BE409" s="180" t="str">
        <f aca="false">IF(MOD(ROW(),2),"",INDEX(BD$3:BD$600,ROW()/2))</f>
        <v/>
      </c>
      <c r="BF409" s="181" t="n">
        <v>4.07</v>
      </c>
      <c r="BG409" s="182" t="n">
        <f aca="false">VALUE($BD410)</f>
        <v>0</v>
      </c>
    </row>
    <row r="410" customFormat="false" ht="13.5" hidden="false" customHeight="false" outlineLevel="0" collapsed="false">
      <c r="A410" s="208" t="n">
        <v>4.03</v>
      </c>
      <c r="B410" s="209" t="n">
        <v>1.54</v>
      </c>
      <c r="C410" s="213" t="n">
        <f aca="false">$C409+(($AM$20-$AM$10))/10</f>
        <v>-0.0015</v>
      </c>
      <c r="D410" s="217" t="n">
        <f aca="false">$D409+(($AH$30-$AH$20))/10</f>
        <v>-0.000299999999999998</v>
      </c>
      <c r="E410" s="211" t="n">
        <f aca="false">$AC405</f>
        <v>0</v>
      </c>
      <c r="F410" s="212" t="n">
        <f aca="false">$F409+(($AR$20-$AR$10))/10</f>
        <v>-0.0066</v>
      </c>
      <c r="G410" s="218" t="n">
        <f aca="false">$G409+(($AW$20-$AW$10))/10</f>
        <v>-0.0111</v>
      </c>
      <c r="H410" s="165"/>
      <c r="I410" s="165"/>
      <c r="J410" s="165"/>
      <c r="P410" s="165"/>
      <c r="S410" s="165"/>
      <c r="T410" s="165"/>
      <c r="U410" s="165"/>
      <c r="V410" s="165"/>
      <c r="W410" s="165"/>
      <c r="Y410" s="164" t="n">
        <v>407</v>
      </c>
      <c r="AA410" s="180" t="n">
        <f aca="false">IF(MOD(ROW(),2),"",INDEX($Z$3:$Z$600,ROW()/2))</f>
        <v>0</v>
      </c>
      <c r="AB410" s="181" t="n">
        <v>4.08</v>
      </c>
      <c r="AC410" s="182" t="n">
        <f aca="false">VALUE($Z411)</f>
        <v>0</v>
      </c>
      <c r="AD410" s="164" t="n">
        <v>407</v>
      </c>
      <c r="AE410" s="191"/>
      <c r="AF410" s="227" t="n">
        <f aca="false">IF(MOD(ROW(),10),"",INDEX(AE$3:AE$600,ROW()/10))</f>
        <v>0</v>
      </c>
      <c r="AG410" s="228" t="n">
        <v>405</v>
      </c>
      <c r="AH410" s="229" t="n">
        <f aca="false">VALUE($AF410)</f>
        <v>0</v>
      </c>
      <c r="AI410" s="164" t="n">
        <v>407</v>
      </c>
      <c r="AK410" s="227" t="n">
        <f aca="false">IF(MOD(ROW(),10),"",INDEX(AJ$3:AJ$600,ROW()/10))</f>
        <v>0</v>
      </c>
      <c r="AL410" s="228" t="n">
        <v>400</v>
      </c>
      <c r="AM410" s="229" t="n">
        <f aca="false">VALUE($AF410)</f>
        <v>0</v>
      </c>
      <c r="AN410" s="164" t="n">
        <v>407</v>
      </c>
      <c r="AP410" s="227" t="n">
        <f aca="false">IF(MOD(ROW(),10),"",INDEX(AO$3:AO$600,ROW()/10))</f>
        <v>0</v>
      </c>
      <c r="AQ410" s="181" t="n">
        <v>4.08</v>
      </c>
      <c r="AR410" s="229" t="n">
        <f aca="false">VALUE($AP410)</f>
        <v>0</v>
      </c>
      <c r="AS410" s="164" t="n">
        <v>4070</v>
      </c>
      <c r="AU410" s="227" t="n">
        <f aca="false">IF(MOD(ROW(),10),"",INDEX(AT$3:AT$600,ROW()/10))</f>
        <v>0</v>
      </c>
      <c r="AV410" s="181" t="n">
        <v>4.08</v>
      </c>
      <c r="AW410" s="229" t="n">
        <f aca="false">VALUE($AU410)</f>
        <v>0</v>
      </c>
      <c r="AZ410" s="180" t="n">
        <f aca="false">IF(MOD(ROW(),2),"",INDEX(AY$3:AY$600,ROW()/2))</f>
        <v>0</v>
      </c>
      <c r="BA410" s="181" t="n">
        <v>4.08</v>
      </c>
      <c r="BB410" s="182" t="n">
        <f aca="false">VALUE(AZ410)</f>
        <v>0</v>
      </c>
      <c r="BE410" s="180" t="n">
        <f aca="false">IF(MOD(ROW(),2),"",INDEX(BD$3:BD$600,ROW()/2))</f>
        <v>0</v>
      </c>
      <c r="BF410" s="181" t="n">
        <v>4.08</v>
      </c>
      <c r="BG410" s="182" t="n">
        <f aca="false">VALUE($BD411)</f>
        <v>0</v>
      </c>
    </row>
    <row r="411" customFormat="false" ht="13.5" hidden="false" customHeight="false" outlineLevel="0" collapsed="false">
      <c r="A411" s="208" t="n">
        <v>4.04</v>
      </c>
      <c r="B411" s="209" t="n">
        <v>1.53</v>
      </c>
      <c r="C411" s="213" t="n">
        <f aca="false">$C410+(($AM$20-$AM$10))/10</f>
        <v>-0.002</v>
      </c>
      <c r="D411" s="217" t="n">
        <f aca="false">$D410+(($AH$30-$AH$20))/10</f>
        <v>-0.000399999999999998</v>
      </c>
      <c r="E411" s="211" t="n">
        <f aca="false">$AC406</f>
        <v>0</v>
      </c>
      <c r="F411" s="212" t="n">
        <f aca="false">$F410+(($AR$20-$AR$10))/10</f>
        <v>-0.0088</v>
      </c>
      <c r="G411" s="218" t="n">
        <f aca="false">$G410+(($AW$20-$AW$10))/10</f>
        <v>-0.0148</v>
      </c>
      <c r="H411" s="165"/>
      <c r="I411" s="165"/>
      <c r="J411" s="165"/>
      <c r="P411" s="165"/>
      <c r="S411" s="165"/>
      <c r="T411" s="165"/>
      <c r="U411" s="165"/>
      <c r="V411" s="165"/>
      <c r="W411" s="165"/>
      <c r="Y411" s="164" t="n">
        <v>408</v>
      </c>
      <c r="AA411" s="180" t="str">
        <f aca="false">IF(MOD(ROW(),2),"",INDEX($Z$3:$Z$600,ROW()/2))</f>
        <v/>
      </c>
      <c r="AB411" s="181" t="n">
        <v>4.09</v>
      </c>
      <c r="AC411" s="182" t="n">
        <f aca="false">VALUE($Z412)</f>
        <v>0</v>
      </c>
      <c r="AD411" s="164" t="n">
        <v>408</v>
      </c>
      <c r="AE411" s="191"/>
      <c r="AF411" s="227" t="str">
        <f aca="false">IF(MOD(ROW(),10),"",INDEX(AE$3:AE$600,ROW()/10))</f>
        <v/>
      </c>
      <c r="AG411" s="228" t="n">
        <v>406</v>
      </c>
      <c r="AH411" s="229" t="e">
        <f aca="false">VALUE($AF411)</f>
        <v>#VALUE!</v>
      </c>
      <c r="AI411" s="164" t="n">
        <v>408</v>
      </c>
      <c r="AK411" s="227" t="str">
        <f aca="false">IF(MOD(ROW(),10),"",INDEX(AJ$3:AJ$600,ROW()/10))</f>
        <v/>
      </c>
      <c r="AL411" s="228" t="n">
        <v>401</v>
      </c>
      <c r="AM411" s="229" t="e">
        <f aca="false">VALUE($AF411)</f>
        <v>#VALUE!</v>
      </c>
      <c r="AN411" s="164" t="n">
        <v>408</v>
      </c>
      <c r="AP411" s="227" t="str">
        <f aca="false">IF(MOD(ROW(),10),"",INDEX(AO$3:AO$600,ROW()/10))</f>
        <v/>
      </c>
      <c r="AQ411" s="181" t="n">
        <v>4.09</v>
      </c>
      <c r="AR411" s="229" t="e">
        <f aca="false">VALUE($AP411)</f>
        <v>#VALUE!</v>
      </c>
      <c r="AS411" s="164" t="n">
        <v>4080</v>
      </c>
      <c r="AU411" s="227" t="str">
        <f aca="false">IF(MOD(ROW(),10),"",INDEX(AT$3:AT$600,ROW()/10))</f>
        <v/>
      </c>
      <c r="AV411" s="181" t="n">
        <v>4.09</v>
      </c>
      <c r="AW411" s="229" t="e">
        <f aca="false">VALUE($AU411)</f>
        <v>#VALUE!</v>
      </c>
      <c r="AZ411" s="180" t="str">
        <f aca="false">IF(MOD(ROW(),2),"",INDEX(AY$3:AY$600,ROW()/2))</f>
        <v/>
      </c>
      <c r="BA411" s="181" t="n">
        <v>4.09</v>
      </c>
      <c r="BB411" s="182" t="e">
        <f aca="false">VALUE(AZ411)</f>
        <v>#VALUE!</v>
      </c>
      <c r="BE411" s="180" t="str">
        <f aca="false">IF(MOD(ROW(),2),"",INDEX(BD$3:BD$600,ROW()/2))</f>
        <v/>
      </c>
      <c r="BF411" s="181" t="n">
        <v>4.09</v>
      </c>
      <c r="BG411" s="182" t="n">
        <f aca="false">VALUE($BD412)</f>
        <v>0</v>
      </c>
    </row>
    <row r="412" customFormat="false" ht="13.5" hidden="false" customHeight="false" outlineLevel="0" collapsed="false">
      <c r="A412" s="208" t="n">
        <v>4.05</v>
      </c>
      <c r="B412" s="209" t="n">
        <v>1.52</v>
      </c>
      <c r="C412" s="213" t="n">
        <f aca="false">$C411+(($AM$20-$AM$10))/10</f>
        <v>-0.0025</v>
      </c>
      <c r="D412" s="217" t="n">
        <f aca="false">$D411+(($AH$30-$AH$20))/10</f>
        <v>-0.000499999999999997</v>
      </c>
      <c r="E412" s="211" t="n">
        <f aca="false">$AC407</f>
        <v>0</v>
      </c>
      <c r="F412" s="212" t="n">
        <f aca="false">$F411+(($AR$20-$AR$10))/10</f>
        <v>-0.011</v>
      </c>
      <c r="G412" s="218" t="n">
        <f aca="false">$G411+(($AW$20-$AW$10))/10</f>
        <v>-0.0185</v>
      </c>
      <c r="H412" s="165"/>
      <c r="I412" s="165"/>
      <c r="J412" s="165"/>
      <c r="P412" s="165"/>
      <c r="S412" s="165"/>
      <c r="T412" s="165"/>
      <c r="U412" s="165"/>
      <c r="V412" s="165"/>
      <c r="W412" s="165"/>
      <c r="Y412" s="164" t="n">
        <v>409</v>
      </c>
      <c r="AA412" s="180" t="n">
        <f aca="false">IF(MOD(ROW(),2),"",INDEX($Z$3:$Z$600,ROW()/2))</f>
        <v>0</v>
      </c>
      <c r="AB412" s="181" t="n">
        <v>4.1</v>
      </c>
      <c r="AC412" s="182" t="n">
        <f aca="false">VALUE($Z413)</f>
        <v>0</v>
      </c>
      <c r="AD412" s="164" t="n">
        <v>409</v>
      </c>
      <c r="AE412" s="191"/>
      <c r="AF412" s="227" t="str">
        <f aca="false">IF(MOD(ROW(),10),"",INDEX(AE$3:AE$600,ROW()/10))</f>
        <v/>
      </c>
      <c r="AG412" s="228" t="n">
        <v>407</v>
      </c>
      <c r="AH412" s="229" t="e">
        <f aca="false">VALUE($AF412)</f>
        <v>#VALUE!</v>
      </c>
      <c r="AI412" s="164" t="n">
        <v>409</v>
      </c>
      <c r="AK412" s="227" t="str">
        <f aca="false">IF(MOD(ROW(),10),"",INDEX(AJ$3:AJ$600,ROW()/10))</f>
        <v/>
      </c>
      <c r="AL412" s="228" t="n">
        <v>402</v>
      </c>
      <c r="AM412" s="229" t="e">
        <f aca="false">VALUE($AF412)</f>
        <v>#VALUE!</v>
      </c>
      <c r="AN412" s="164" t="n">
        <v>409</v>
      </c>
      <c r="AP412" s="227" t="str">
        <f aca="false">IF(MOD(ROW(),10),"",INDEX(AO$3:AO$600,ROW()/10))</f>
        <v/>
      </c>
      <c r="AQ412" s="181" t="n">
        <v>4.1</v>
      </c>
      <c r="AR412" s="229" t="e">
        <f aca="false">VALUE($AP412)</f>
        <v>#VALUE!</v>
      </c>
      <c r="AS412" s="164" t="n">
        <v>4090</v>
      </c>
      <c r="AU412" s="227" t="str">
        <f aca="false">IF(MOD(ROW(),10),"",INDEX(AT$3:AT$600,ROW()/10))</f>
        <v/>
      </c>
      <c r="AV412" s="181" t="n">
        <v>4.1</v>
      </c>
      <c r="AW412" s="229" t="e">
        <f aca="false">VALUE($AU412)</f>
        <v>#VALUE!</v>
      </c>
      <c r="AZ412" s="180" t="n">
        <f aca="false">IF(MOD(ROW(),2),"",INDEX(AY$3:AY$600,ROW()/2))</f>
        <v>0</v>
      </c>
      <c r="BA412" s="181" t="n">
        <v>4.1</v>
      </c>
      <c r="BB412" s="182" t="n">
        <f aca="false">VALUE(AZ412)</f>
        <v>0</v>
      </c>
      <c r="BE412" s="180" t="n">
        <f aca="false">IF(MOD(ROW(),2),"",INDEX(BD$3:BD$600,ROW()/2))</f>
        <v>0</v>
      </c>
      <c r="BF412" s="181" t="n">
        <v>4.1</v>
      </c>
      <c r="BG412" s="182" t="n">
        <f aca="false">VALUE($BD413)</f>
        <v>0</v>
      </c>
    </row>
    <row r="413" customFormat="false" ht="13.5" hidden="false" customHeight="false" outlineLevel="0" collapsed="false">
      <c r="A413" s="208" t="n">
        <v>4.06</v>
      </c>
      <c r="B413" s="209" t="n">
        <v>1.51</v>
      </c>
      <c r="C413" s="213" t="n">
        <f aca="false">$C412+(($AM$20-$AM$10))/10</f>
        <v>-0.003</v>
      </c>
      <c r="D413" s="217" t="n">
        <f aca="false">$D412+(($AH$30-$AH$20))/10</f>
        <v>-0.000599999999999996</v>
      </c>
      <c r="E413" s="211" t="n">
        <f aca="false">$AC408</f>
        <v>0</v>
      </c>
      <c r="F413" s="212" t="n">
        <f aca="false">$F412+(($AR$20-$AR$10))/10</f>
        <v>-0.0132</v>
      </c>
      <c r="G413" s="218" t="n">
        <f aca="false">$G412+(($AW$20-$AW$10))/10</f>
        <v>-0.0222</v>
      </c>
      <c r="H413" s="165"/>
      <c r="I413" s="165"/>
      <c r="J413" s="165"/>
      <c r="P413" s="165"/>
      <c r="S413" s="165"/>
      <c r="T413" s="165"/>
      <c r="U413" s="165"/>
      <c r="V413" s="165"/>
      <c r="W413" s="165"/>
      <c r="Y413" s="164" t="n">
        <v>410</v>
      </c>
      <c r="AA413" s="180" t="str">
        <f aca="false">IF(MOD(ROW(),2),"",INDEX($Z$3:$Z$600,ROW()/2))</f>
        <v/>
      </c>
      <c r="AB413" s="181" t="n">
        <v>4.11</v>
      </c>
      <c r="AC413" s="182" t="n">
        <f aca="false">VALUE($Z414)</f>
        <v>0</v>
      </c>
      <c r="AD413" s="164" t="n">
        <v>410</v>
      </c>
      <c r="AE413" s="191"/>
      <c r="AF413" s="227" t="str">
        <f aca="false">IF(MOD(ROW(),10),"",INDEX(AE$3:AE$600,ROW()/10))</f>
        <v/>
      </c>
      <c r="AG413" s="228" t="n">
        <v>408</v>
      </c>
      <c r="AH413" s="229" t="e">
        <f aca="false">VALUE($AF413)</f>
        <v>#VALUE!</v>
      </c>
      <c r="AI413" s="164" t="n">
        <v>410</v>
      </c>
      <c r="AK413" s="227" t="str">
        <f aca="false">IF(MOD(ROW(),10),"",INDEX(AJ$3:AJ$600,ROW()/10))</f>
        <v/>
      </c>
      <c r="AL413" s="228" t="n">
        <v>403</v>
      </c>
      <c r="AM413" s="229" t="e">
        <f aca="false">VALUE($AF413)</f>
        <v>#VALUE!</v>
      </c>
      <c r="AN413" s="164" t="n">
        <v>410</v>
      </c>
      <c r="AP413" s="227" t="str">
        <f aca="false">IF(MOD(ROW(),10),"",INDEX(AO$3:AO$600,ROW()/10))</f>
        <v/>
      </c>
      <c r="AQ413" s="181" t="n">
        <v>4.11</v>
      </c>
      <c r="AR413" s="229" t="e">
        <f aca="false">VALUE($AP413)</f>
        <v>#VALUE!</v>
      </c>
      <c r="AS413" s="164" t="n">
        <v>4100</v>
      </c>
      <c r="AU413" s="227" t="str">
        <f aca="false">IF(MOD(ROW(),10),"",INDEX(AT$3:AT$600,ROW()/10))</f>
        <v/>
      </c>
      <c r="AV413" s="181" t="n">
        <v>4.11</v>
      </c>
      <c r="AW413" s="229" t="e">
        <f aca="false">VALUE($AU413)</f>
        <v>#VALUE!</v>
      </c>
      <c r="AZ413" s="180" t="str">
        <f aca="false">IF(MOD(ROW(),2),"",INDEX(AY$3:AY$600,ROW()/2))</f>
        <v/>
      </c>
      <c r="BA413" s="181" t="n">
        <v>4.11</v>
      </c>
      <c r="BB413" s="182" t="e">
        <f aca="false">VALUE(AZ413)</f>
        <v>#VALUE!</v>
      </c>
      <c r="BE413" s="180" t="str">
        <f aca="false">IF(MOD(ROW(),2),"",INDEX(BD$3:BD$600,ROW()/2))</f>
        <v/>
      </c>
      <c r="BF413" s="181" t="n">
        <v>4.11</v>
      </c>
      <c r="BG413" s="182" t="n">
        <f aca="false">VALUE($BD414)</f>
        <v>0</v>
      </c>
    </row>
    <row r="414" customFormat="false" ht="13.5" hidden="false" customHeight="false" outlineLevel="0" collapsed="false">
      <c r="A414" s="208" t="n">
        <v>4.07</v>
      </c>
      <c r="B414" s="209" t="n">
        <v>1.5</v>
      </c>
      <c r="C414" s="213" t="n">
        <f aca="false">$C413+(($AM$20-$AM$10))/10</f>
        <v>-0.0035</v>
      </c>
      <c r="D414" s="217" t="n">
        <f aca="false">$D413+(($AH$30-$AH$20))/10</f>
        <v>-0.000699999999999996</v>
      </c>
      <c r="E414" s="211" t="n">
        <f aca="false">$AC409</f>
        <v>0</v>
      </c>
      <c r="F414" s="212" t="n">
        <f aca="false">$F413+(($AR$20-$AR$10))/10</f>
        <v>-0.0154</v>
      </c>
      <c r="G414" s="218" t="n">
        <f aca="false">$G413+(($AW$20-$AW$10))/10</f>
        <v>-0.0259</v>
      </c>
      <c r="H414" s="165"/>
      <c r="I414" s="165"/>
      <c r="J414" s="165"/>
      <c r="P414" s="165"/>
      <c r="S414" s="165"/>
      <c r="T414" s="165"/>
      <c r="U414" s="165"/>
      <c r="V414" s="165"/>
      <c r="W414" s="165"/>
      <c r="Y414" s="164" t="n">
        <v>411</v>
      </c>
      <c r="AA414" s="180" t="n">
        <f aca="false">IF(MOD(ROW(),2),"",INDEX($Z$3:$Z$600,ROW()/2))</f>
        <v>0</v>
      </c>
      <c r="AB414" s="181" t="n">
        <v>4.12</v>
      </c>
      <c r="AC414" s="182" t="n">
        <f aca="false">VALUE($Z415)</f>
        <v>0</v>
      </c>
      <c r="AD414" s="164" t="n">
        <v>411</v>
      </c>
      <c r="AE414" s="191"/>
      <c r="AF414" s="227" t="str">
        <f aca="false">IF(MOD(ROW(),10),"",INDEX(AE$3:AE$600,ROW()/10))</f>
        <v/>
      </c>
      <c r="AG414" s="228" t="n">
        <v>409</v>
      </c>
      <c r="AH414" s="229" t="e">
        <f aca="false">VALUE($AF414)</f>
        <v>#VALUE!</v>
      </c>
      <c r="AI414" s="164" t="n">
        <v>411</v>
      </c>
      <c r="AK414" s="227" t="str">
        <f aca="false">IF(MOD(ROW(),10),"",INDEX(AJ$3:AJ$600,ROW()/10))</f>
        <v/>
      </c>
      <c r="AL414" s="228" t="n">
        <v>404</v>
      </c>
      <c r="AM414" s="229" t="e">
        <f aca="false">VALUE($AF414)</f>
        <v>#VALUE!</v>
      </c>
      <c r="AN414" s="164" t="n">
        <v>411</v>
      </c>
      <c r="AP414" s="227" t="str">
        <f aca="false">IF(MOD(ROW(),10),"",INDEX(AO$3:AO$600,ROW()/10))</f>
        <v/>
      </c>
      <c r="AQ414" s="181" t="n">
        <v>4.12</v>
      </c>
      <c r="AR414" s="229" t="e">
        <f aca="false">VALUE($AP414)</f>
        <v>#VALUE!</v>
      </c>
      <c r="AS414" s="164" t="n">
        <v>4110</v>
      </c>
      <c r="AU414" s="227" t="str">
        <f aca="false">IF(MOD(ROW(),10),"",INDEX(AT$3:AT$600,ROW()/10))</f>
        <v/>
      </c>
      <c r="AV414" s="181" t="n">
        <v>4.12</v>
      </c>
      <c r="AW414" s="229" t="e">
        <f aca="false">VALUE($AU414)</f>
        <v>#VALUE!</v>
      </c>
      <c r="AZ414" s="180" t="n">
        <f aca="false">IF(MOD(ROW(),2),"",INDEX(AY$3:AY$600,ROW()/2))</f>
        <v>0</v>
      </c>
      <c r="BA414" s="181" t="n">
        <v>4.12</v>
      </c>
      <c r="BB414" s="182" t="n">
        <f aca="false">VALUE(AZ414)</f>
        <v>0</v>
      </c>
      <c r="BE414" s="180" t="n">
        <f aca="false">IF(MOD(ROW(),2),"",INDEX(BD$3:BD$600,ROW()/2))</f>
        <v>0</v>
      </c>
      <c r="BF414" s="181" t="n">
        <v>4.12</v>
      </c>
      <c r="BG414" s="182" t="n">
        <f aca="false">VALUE($BD415)</f>
        <v>0</v>
      </c>
    </row>
    <row r="415" customFormat="false" ht="13.5" hidden="false" customHeight="false" outlineLevel="0" collapsed="false">
      <c r="A415" s="208" t="n">
        <v>4.08</v>
      </c>
      <c r="B415" s="209" t="n">
        <v>1.49</v>
      </c>
      <c r="C415" s="213" t="n">
        <f aca="false">$C414+(($AM$20-$AM$10))/10</f>
        <v>-0.004</v>
      </c>
      <c r="D415" s="217" t="n">
        <f aca="false">$D414+(($AH$30-$AH$20))/10</f>
        <v>-0.000799999999999995</v>
      </c>
      <c r="E415" s="211" t="n">
        <f aca="false">$AC410</f>
        <v>0</v>
      </c>
      <c r="F415" s="212" t="n">
        <f aca="false">$F414+(($AR$20-$AR$10))/10</f>
        <v>-0.0176</v>
      </c>
      <c r="G415" s="218" t="n">
        <f aca="false">$G414+(($AW$20-$AW$10))/10</f>
        <v>-0.0296</v>
      </c>
      <c r="H415" s="165"/>
      <c r="I415" s="165"/>
      <c r="J415" s="165"/>
      <c r="P415" s="165"/>
      <c r="S415" s="165"/>
      <c r="T415" s="165"/>
      <c r="U415" s="165"/>
      <c r="V415" s="165"/>
      <c r="W415" s="165"/>
      <c r="Y415" s="164" t="n">
        <v>412</v>
      </c>
      <c r="AA415" s="180" t="str">
        <f aca="false">IF(MOD(ROW(),2),"",INDEX($Z$3:$Z$600,ROW()/2))</f>
        <v/>
      </c>
      <c r="AB415" s="181" t="n">
        <v>4.13</v>
      </c>
      <c r="AC415" s="182" t="n">
        <f aca="false">VALUE($Z416)</f>
        <v>0</v>
      </c>
      <c r="AD415" s="164" t="n">
        <v>412</v>
      </c>
      <c r="AE415" s="191"/>
      <c r="AF415" s="227" t="str">
        <f aca="false">IF(MOD(ROW(),10),"",INDEX(AE$3:AE$600,ROW()/10))</f>
        <v/>
      </c>
      <c r="AG415" s="228" t="n">
        <v>410</v>
      </c>
      <c r="AH415" s="229" t="e">
        <f aca="false">VALUE($AF415)</f>
        <v>#VALUE!</v>
      </c>
      <c r="AI415" s="164" t="n">
        <v>412</v>
      </c>
      <c r="AK415" s="227" t="str">
        <f aca="false">IF(MOD(ROW(),10),"",INDEX(AJ$3:AJ$600,ROW()/10))</f>
        <v/>
      </c>
      <c r="AL415" s="228" t="n">
        <v>405</v>
      </c>
      <c r="AM415" s="229" t="e">
        <f aca="false">VALUE($AF415)</f>
        <v>#VALUE!</v>
      </c>
      <c r="AN415" s="164" t="n">
        <v>412</v>
      </c>
      <c r="AP415" s="227" t="str">
        <f aca="false">IF(MOD(ROW(),10),"",INDEX(AO$3:AO$600,ROW()/10))</f>
        <v/>
      </c>
      <c r="AQ415" s="181" t="n">
        <v>4.13</v>
      </c>
      <c r="AR415" s="229" t="e">
        <f aca="false">VALUE($AP415)</f>
        <v>#VALUE!</v>
      </c>
      <c r="AS415" s="164" t="n">
        <v>4120</v>
      </c>
      <c r="AU415" s="227" t="str">
        <f aca="false">IF(MOD(ROW(),10),"",INDEX(AT$3:AT$600,ROW()/10))</f>
        <v/>
      </c>
      <c r="AV415" s="181" t="n">
        <v>4.13</v>
      </c>
      <c r="AW415" s="229" t="e">
        <f aca="false">VALUE($AU415)</f>
        <v>#VALUE!</v>
      </c>
      <c r="AZ415" s="180" t="str">
        <f aca="false">IF(MOD(ROW(),2),"",INDEX(AY$3:AY$600,ROW()/2))</f>
        <v/>
      </c>
      <c r="BA415" s="181" t="n">
        <v>4.13</v>
      </c>
      <c r="BB415" s="182" t="e">
        <f aca="false">VALUE(AZ415)</f>
        <v>#VALUE!</v>
      </c>
      <c r="BE415" s="180" t="str">
        <f aca="false">IF(MOD(ROW(),2),"",INDEX(BD$3:BD$600,ROW()/2))</f>
        <v/>
      </c>
      <c r="BF415" s="181" t="n">
        <v>4.13</v>
      </c>
      <c r="BG415" s="182" t="n">
        <f aca="false">VALUE($BD416)</f>
        <v>0</v>
      </c>
    </row>
    <row r="416" customFormat="false" ht="13.5" hidden="false" customHeight="false" outlineLevel="0" collapsed="false">
      <c r="A416" s="208" t="n">
        <v>4.09</v>
      </c>
      <c r="B416" s="209" t="n">
        <v>1.48</v>
      </c>
      <c r="C416" s="213" t="n">
        <f aca="false">$C415+(($AM$20-$AM$10))/10</f>
        <v>-0.0045</v>
      </c>
      <c r="D416" s="217" t="n">
        <f aca="false">$D415+(($AH$30-$AH$20))/10</f>
        <v>-0.000899999999999995</v>
      </c>
      <c r="E416" s="211" t="n">
        <f aca="false">$AC411</f>
        <v>0</v>
      </c>
      <c r="F416" s="212" t="n">
        <f aca="false">$F415+(($AR$20-$AR$10))/10</f>
        <v>-0.0198</v>
      </c>
      <c r="G416" s="218" t="n">
        <f aca="false">$G415+(($AW$20-$AW$10))/10</f>
        <v>-0.0333</v>
      </c>
      <c r="H416" s="165"/>
      <c r="I416" s="165"/>
      <c r="J416" s="165"/>
      <c r="P416" s="165"/>
      <c r="S416" s="165"/>
      <c r="T416" s="165"/>
      <c r="U416" s="165"/>
      <c r="V416" s="165"/>
      <c r="W416" s="165"/>
      <c r="Y416" s="164" t="n">
        <v>413</v>
      </c>
      <c r="AA416" s="180" t="n">
        <f aca="false">IF(MOD(ROW(),2),"",INDEX($Z$3:$Z$600,ROW()/2))</f>
        <v>0</v>
      </c>
      <c r="AB416" s="181" t="n">
        <v>4.14</v>
      </c>
      <c r="AC416" s="182" t="n">
        <f aca="false">VALUE($Z417)</f>
        <v>0</v>
      </c>
      <c r="AD416" s="164" t="n">
        <v>413</v>
      </c>
      <c r="AE416" s="191"/>
      <c r="AF416" s="227" t="str">
        <f aca="false">IF(MOD(ROW(),10),"",INDEX(AE$3:AE$600,ROW()/10))</f>
        <v/>
      </c>
      <c r="AG416" s="228" t="n">
        <v>411</v>
      </c>
      <c r="AH416" s="229" t="e">
        <f aca="false">VALUE($AF416)</f>
        <v>#VALUE!</v>
      </c>
      <c r="AI416" s="164" t="n">
        <v>413</v>
      </c>
      <c r="AK416" s="227" t="str">
        <f aca="false">IF(MOD(ROW(),10),"",INDEX(AJ$3:AJ$600,ROW()/10))</f>
        <v/>
      </c>
      <c r="AL416" s="228" t="n">
        <v>406</v>
      </c>
      <c r="AM416" s="229" t="e">
        <f aca="false">VALUE($AF416)</f>
        <v>#VALUE!</v>
      </c>
      <c r="AN416" s="164" t="n">
        <v>413</v>
      </c>
      <c r="AP416" s="227" t="str">
        <f aca="false">IF(MOD(ROW(),10),"",INDEX(AO$3:AO$600,ROW()/10))</f>
        <v/>
      </c>
      <c r="AQ416" s="181" t="n">
        <v>4.14</v>
      </c>
      <c r="AR416" s="229" t="e">
        <f aca="false">VALUE($AP416)</f>
        <v>#VALUE!</v>
      </c>
      <c r="AS416" s="164" t="n">
        <v>4130</v>
      </c>
      <c r="AU416" s="227" t="str">
        <f aca="false">IF(MOD(ROW(),10),"",INDEX(AT$3:AT$600,ROW()/10))</f>
        <v/>
      </c>
      <c r="AV416" s="181" t="n">
        <v>4.14</v>
      </c>
      <c r="AW416" s="229" t="e">
        <f aca="false">VALUE($AU416)</f>
        <v>#VALUE!</v>
      </c>
      <c r="AZ416" s="180" t="n">
        <f aca="false">IF(MOD(ROW(),2),"",INDEX(AY$3:AY$600,ROW()/2))</f>
        <v>0</v>
      </c>
      <c r="BA416" s="181" t="n">
        <v>4.14</v>
      </c>
      <c r="BB416" s="182" t="n">
        <f aca="false">VALUE(AZ416)</f>
        <v>0</v>
      </c>
      <c r="BE416" s="180" t="n">
        <f aca="false">IF(MOD(ROW(),2),"",INDEX(BD$3:BD$600,ROW()/2))</f>
        <v>0</v>
      </c>
      <c r="BF416" s="181" t="n">
        <v>4.14</v>
      </c>
      <c r="BG416" s="182" t="n">
        <f aca="false">VALUE($BD417)</f>
        <v>0</v>
      </c>
    </row>
    <row r="417" customFormat="false" ht="13.5" hidden="false" customHeight="false" outlineLevel="0" collapsed="false">
      <c r="A417" s="208" t="n">
        <v>4.1</v>
      </c>
      <c r="B417" s="209" t="n">
        <v>1.47</v>
      </c>
      <c r="C417" s="213" t="n">
        <f aca="false">$AM420</f>
        <v>0</v>
      </c>
      <c r="D417" s="241" t="n">
        <f aca="false">$AH420</f>
        <v>0</v>
      </c>
      <c r="E417" s="211" t="n">
        <f aca="false">$AC412</f>
        <v>0</v>
      </c>
      <c r="F417" s="212" t="n">
        <f aca="false">$AR420</f>
        <v>0</v>
      </c>
      <c r="G417" s="218" t="n">
        <f aca="false">$AW420</f>
        <v>0</v>
      </c>
      <c r="H417" s="165"/>
      <c r="I417" s="165"/>
      <c r="J417" s="165"/>
      <c r="P417" s="165"/>
      <c r="S417" s="165"/>
      <c r="T417" s="165"/>
      <c r="U417" s="165"/>
      <c r="V417" s="165"/>
      <c r="W417" s="165"/>
      <c r="Y417" s="164" t="n">
        <v>414</v>
      </c>
      <c r="AA417" s="180" t="str">
        <f aca="false">IF(MOD(ROW(),2),"",INDEX($Z$3:$Z$600,ROW()/2))</f>
        <v/>
      </c>
      <c r="AB417" s="181" t="n">
        <v>4.15</v>
      </c>
      <c r="AC417" s="182" t="n">
        <f aca="false">VALUE($Z418)</f>
        <v>0</v>
      </c>
      <c r="AD417" s="164" t="n">
        <v>414</v>
      </c>
      <c r="AE417" s="191"/>
      <c r="AF417" s="227" t="str">
        <f aca="false">IF(MOD(ROW(),10),"",INDEX(AE$3:AE$600,ROW()/10))</f>
        <v/>
      </c>
      <c r="AG417" s="228" t="n">
        <v>412</v>
      </c>
      <c r="AH417" s="229" t="e">
        <f aca="false">VALUE($AF417)</f>
        <v>#VALUE!</v>
      </c>
      <c r="AI417" s="164" t="n">
        <v>414</v>
      </c>
      <c r="AK417" s="227" t="str">
        <f aca="false">IF(MOD(ROW(),10),"",INDEX(AJ$3:AJ$600,ROW()/10))</f>
        <v/>
      </c>
      <c r="AL417" s="228" t="n">
        <v>407</v>
      </c>
      <c r="AM417" s="229" t="e">
        <f aca="false">VALUE($AF417)</f>
        <v>#VALUE!</v>
      </c>
      <c r="AN417" s="164" t="n">
        <v>414</v>
      </c>
      <c r="AP417" s="227" t="str">
        <f aca="false">IF(MOD(ROW(),10),"",INDEX(AO$3:AO$600,ROW()/10))</f>
        <v/>
      </c>
      <c r="AQ417" s="181" t="n">
        <v>4.15</v>
      </c>
      <c r="AR417" s="229" t="e">
        <f aca="false">VALUE($AP417)</f>
        <v>#VALUE!</v>
      </c>
      <c r="AS417" s="164" t="n">
        <v>4140</v>
      </c>
      <c r="AU417" s="227" t="str">
        <f aca="false">IF(MOD(ROW(),10),"",INDEX(AT$3:AT$600,ROW()/10))</f>
        <v/>
      </c>
      <c r="AV417" s="181" t="n">
        <v>4.15</v>
      </c>
      <c r="AW417" s="229" t="e">
        <f aca="false">VALUE($AU417)</f>
        <v>#VALUE!</v>
      </c>
      <c r="AZ417" s="180" t="str">
        <f aca="false">IF(MOD(ROW(),2),"",INDEX(AY$3:AY$600,ROW()/2))</f>
        <v/>
      </c>
      <c r="BA417" s="181" t="n">
        <v>4.15</v>
      </c>
      <c r="BB417" s="182" t="e">
        <f aca="false">VALUE(AZ417)</f>
        <v>#VALUE!</v>
      </c>
      <c r="BE417" s="180" t="str">
        <f aca="false">IF(MOD(ROW(),2),"",INDEX(BD$3:BD$600,ROW()/2))</f>
        <v/>
      </c>
      <c r="BF417" s="181" t="n">
        <v>4.15</v>
      </c>
      <c r="BG417" s="182" t="n">
        <f aca="false">VALUE($BD418)</f>
        <v>0</v>
      </c>
    </row>
    <row r="418" customFormat="false" ht="13.5" hidden="false" customHeight="false" outlineLevel="0" collapsed="false">
      <c r="A418" s="208" t="n">
        <v>4.11</v>
      </c>
      <c r="B418" s="209" t="n">
        <v>1.46</v>
      </c>
      <c r="C418" s="213" t="n">
        <f aca="false">$C417+(($AM$20-$AM$10))/10</f>
        <v>-0.0005</v>
      </c>
      <c r="D418" s="217" t="n">
        <f aca="false">$D417+(($AH$30-$AH$20))/10</f>
        <v>-9.99999999999994E-005</v>
      </c>
      <c r="E418" s="211" t="n">
        <f aca="false">$AC413</f>
        <v>0</v>
      </c>
      <c r="F418" s="212" t="n">
        <f aca="false">$F417+(($AR$20-$AR$10))/10</f>
        <v>-0.0022</v>
      </c>
      <c r="G418" s="218" t="n">
        <f aca="false">$G417+(($AW$20-$AW$10))/10</f>
        <v>-0.0037</v>
      </c>
      <c r="H418" s="165"/>
      <c r="I418" s="165"/>
      <c r="J418" s="165"/>
      <c r="P418" s="165"/>
      <c r="S418" s="165"/>
      <c r="T418" s="165"/>
      <c r="U418" s="165"/>
      <c r="V418" s="165"/>
      <c r="W418" s="165"/>
      <c r="Y418" s="164" t="n">
        <v>415</v>
      </c>
      <c r="AA418" s="180" t="n">
        <f aca="false">IF(MOD(ROW(),2),"",INDEX($Z$3:$Z$600,ROW()/2))</f>
        <v>0</v>
      </c>
      <c r="AB418" s="181" t="n">
        <v>4.16</v>
      </c>
      <c r="AC418" s="182" t="n">
        <f aca="false">VALUE($Z419)</f>
        <v>0</v>
      </c>
      <c r="AD418" s="164" t="n">
        <v>415</v>
      </c>
      <c r="AE418" s="191"/>
      <c r="AF418" s="227" t="str">
        <f aca="false">IF(MOD(ROW(),10),"",INDEX(AE$3:AE$600,ROW()/10))</f>
        <v/>
      </c>
      <c r="AG418" s="228" t="n">
        <v>413</v>
      </c>
      <c r="AH418" s="229" t="e">
        <f aca="false">VALUE($AF418)</f>
        <v>#VALUE!</v>
      </c>
      <c r="AI418" s="164" t="n">
        <v>415</v>
      </c>
      <c r="AK418" s="227" t="str">
        <f aca="false">IF(MOD(ROW(),10),"",INDEX(AJ$3:AJ$600,ROW()/10))</f>
        <v/>
      </c>
      <c r="AL418" s="228" t="n">
        <v>408</v>
      </c>
      <c r="AM418" s="229" t="e">
        <f aca="false">VALUE($AF418)</f>
        <v>#VALUE!</v>
      </c>
      <c r="AN418" s="164" t="n">
        <v>415</v>
      </c>
      <c r="AP418" s="227" t="str">
        <f aca="false">IF(MOD(ROW(),10),"",INDEX(AO$3:AO$600,ROW()/10))</f>
        <v/>
      </c>
      <c r="AQ418" s="181" t="n">
        <v>4.16</v>
      </c>
      <c r="AR418" s="229" t="e">
        <f aca="false">VALUE($AP418)</f>
        <v>#VALUE!</v>
      </c>
      <c r="AS418" s="164" t="n">
        <v>4150</v>
      </c>
      <c r="AU418" s="227" t="str">
        <f aca="false">IF(MOD(ROW(),10),"",INDEX(AT$3:AT$600,ROW()/10))</f>
        <v/>
      </c>
      <c r="AV418" s="181" t="n">
        <v>4.16</v>
      </c>
      <c r="AW418" s="229" t="e">
        <f aca="false">VALUE($AU418)</f>
        <v>#VALUE!</v>
      </c>
      <c r="AZ418" s="180" t="n">
        <f aca="false">IF(MOD(ROW(),2),"",INDEX(AY$3:AY$600,ROW()/2))</f>
        <v>0</v>
      </c>
      <c r="BA418" s="181" t="n">
        <v>4.16</v>
      </c>
      <c r="BB418" s="182" t="n">
        <f aca="false">VALUE(AZ418)</f>
        <v>0</v>
      </c>
      <c r="BE418" s="180" t="n">
        <f aca="false">IF(MOD(ROW(),2),"",INDEX(BD$3:BD$600,ROW()/2))</f>
        <v>0</v>
      </c>
      <c r="BF418" s="181" t="n">
        <v>4.16</v>
      </c>
      <c r="BG418" s="182" t="n">
        <f aca="false">VALUE($BD419)</f>
        <v>0</v>
      </c>
    </row>
    <row r="419" customFormat="false" ht="13.5" hidden="false" customHeight="false" outlineLevel="0" collapsed="false">
      <c r="A419" s="208" t="n">
        <v>4.12</v>
      </c>
      <c r="B419" s="209" t="n">
        <v>1.45</v>
      </c>
      <c r="C419" s="213" t="n">
        <f aca="false">$C418+(($AM$20-$AM$10))/10</f>
        <v>-0.001</v>
      </c>
      <c r="D419" s="217" t="n">
        <f aca="false">$D418+(($AH$30-$AH$20))/10</f>
        <v>-0.000199999999999999</v>
      </c>
      <c r="E419" s="211" t="n">
        <f aca="false">$AC414</f>
        <v>0</v>
      </c>
      <c r="F419" s="212" t="n">
        <f aca="false">$F418+(($AR$20-$AR$10))/10</f>
        <v>-0.0044</v>
      </c>
      <c r="G419" s="218" t="n">
        <f aca="false">$G418+(($AW$20-$AW$10))/10</f>
        <v>-0.0074</v>
      </c>
      <c r="H419" s="165"/>
      <c r="I419" s="165"/>
      <c r="J419" s="165"/>
      <c r="P419" s="165"/>
      <c r="S419" s="165"/>
      <c r="T419" s="165"/>
      <c r="U419" s="165"/>
      <c r="V419" s="165"/>
      <c r="W419" s="165"/>
      <c r="Y419" s="164" t="n">
        <v>416</v>
      </c>
      <c r="AA419" s="180" t="str">
        <f aca="false">IF(MOD(ROW(),2),"",INDEX($Z$3:$Z$600,ROW()/2))</f>
        <v/>
      </c>
      <c r="AB419" s="181" t="n">
        <v>4.17</v>
      </c>
      <c r="AC419" s="182" t="n">
        <f aca="false">VALUE($Z420)</f>
        <v>0</v>
      </c>
      <c r="AD419" s="164" t="n">
        <v>416</v>
      </c>
      <c r="AE419" s="191"/>
      <c r="AF419" s="227" t="str">
        <f aca="false">IF(MOD(ROW(),10),"",INDEX(AE$3:AE$600,ROW()/10))</f>
        <v/>
      </c>
      <c r="AG419" s="228" t="n">
        <v>414</v>
      </c>
      <c r="AH419" s="229" t="e">
        <f aca="false">VALUE($AF419)</f>
        <v>#VALUE!</v>
      </c>
      <c r="AI419" s="164" t="n">
        <v>416</v>
      </c>
      <c r="AK419" s="227" t="str">
        <f aca="false">IF(MOD(ROW(),10),"",INDEX(AJ$3:AJ$600,ROW()/10))</f>
        <v/>
      </c>
      <c r="AL419" s="228" t="n">
        <v>409</v>
      </c>
      <c r="AM419" s="229" t="e">
        <f aca="false">VALUE($AF419)</f>
        <v>#VALUE!</v>
      </c>
      <c r="AN419" s="164" t="n">
        <v>416</v>
      </c>
      <c r="AP419" s="227" t="str">
        <f aca="false">IF(MOD(ROW(),10),"",INDEX(AO$3:AO$600,ROW()/10))</f>
        <v/>
      </c>
      <c r="AQ419" s="181" t="n">
        <v>4.17</v>
      </c>
      <c r="AR419" s="229" t="e">
        <f aca="false">VALUE($AP419)</f>
        <v>#VALUE!</v>
      </c>
      <c r="AS419" s="164" t="n">
        <v>4160</v>
      </c>
      <c r="AU419" s="227" t="str">
        <f aca="false">IF(MOD(ROW(),10),"",INDEX(AT$3:AT$600,ROW()/10))</f>
        <v/>
      </c>
      <c r="AV419" s="181" t="n">
        <v>4.17</v>
      </c>
      <c r="AW419" s="229" t="e">
        <f aca="false">VALUE($AU419)</f>
        <v>#VALUE!</v>
      </c>
      <c r="AZ419" s="180" t="str">
        <f aca="false">IF(MOD(ROW(),2),"",INDEX(AY$3:AY$600,ROW()/2))</f>
        <v/>
      </c>
      <c r="BA419" s="181" t="n">
        <v>4.17</v>
      </c>
      <c r="BB419" s="182" t="e">
        <f aca="false">VALUE(AZ419)</f>
        <v>#VALUE!</v>
      </c>
      <c r="BE419" s="180" t="str">
        <f aca="false">IF(MOD(ROW(),2),"",INDEX(BD$3:BD$600,ROW()/2))</f>
        <v/>
      </c>
      <c r="BF419" s="181" t="n">
        <v>4.17</v>
      </c>
      <c r="BG419" s="182" t="n">
        <f aca="false">VALUE($BD420)</f>
        <v>0</v>
      </c>
    </row>
    <row r="420" customFormat="false" ht="13.5" hidden="false" customHeight="false" outlineLevel="0" collapsed="false">
      <c r="A420" s="208" t="n">
        <v>4.13</v>
      </c>
      <c r="B420" s="209" t="n">
        <v>1.44</v>
      </c>
      <c r="C420" s="213" t="n">
        <f aca="false">$C419+(($AM$20-$AM$10))/10</f>
        <v>-0.0015</v>
      </c>
      <c r="D420" s="217" t="n">
        <f aca="false">$D419+(($AH$30-$AH$20))/10</f>
        <v>-0.000299999999999998</v>
      </c>
      <c r="E420" s="211" t="n">
        <f aca="false">$AC415</f>
        <v>0</v>
      </c>
      <c r="F420" s="212" t="n">
        <f aca="false">$F419+(($AR$20-$AR$10))/10</f>
        <v>-0.0066</v>
      </c>
      <c r="G420" s="218" t="n">
        <f aca="false">$G419+(($AW$20-$AW$10))/10</f>
        <v>-0.0111</v>
      </c>
      <c r="H420" s="165"/>
      <c r="I420" s="165"/>
      <c r="J420" s="165"/>
      <c r="P420" s="165"/>
      <c r="S420" s="165"/>
      <c r="T420" s="165"/>
      <c r="U420" s="165"/>
      <c r="V420" s="165"/>
      <c r="W420" s="165"/>
      <c r="Y420" s="164" t="n">
        <v>417</v>
      </c>
      <c r="AA420" s="180" t="n">
        <f aca="false">IF(MOD(ROW(),2),"",INDEX($Z$3:$Z$600,ROW()/2))</f>
        <v>0</v>
      </c>
      <c r="AB420" s="181" t="n">
        <v>4.18</v>
      </c>
      <c r="AC420" s="182" t="n">
        <f aca="false">VALUE($Z421)</f>
        <v>0</v>
      </c>
      <c r="AD420" s="164" t="n">
        <v>417</v>
      </c>
      <c r="AE420" s="191"/>
      <c r="AF420" s="227" t="n">
        <f aca="false">IF(MOD(ROW(),10),"",INDEX(AE$3:AE$600,ROW()/10))</f>
        <v>0</v>
      </c>
      <c r="AG420" s="228" t="n">
        <v>415</v>
      </c>
      <c r="AH420" s="229" t="n">
        <f aca="false">VALUE($AF420)</f>
        <v>0</v>
      </c>
      <c r="AI420" s="164" t="n">
        <v>417</v>
      </c>
      <c r="AK420" s="227" t="n">
        <f aca="false">IF(MOD(ROW(),10),"",INDEX(AJ$3:AJ$600,ROW()/10))</f>
        <v>0</v>
      </c>
      <c r="AL420" s="228" t="n">
        <v>410</v>
      </c>
      <c r="AM420" s="229" t="n">
        <f aca="false">VALUE($AF420)</f>
        <v>0</v>
      </c>
      <c r="AN420" s="164" t="n">
        <v>417</v>
      </c>
      <c r="AP420" s="227" t="n">
        <f aca="false">IF(MOD(ROW(),10),"",INDEX(AO$3:AO$600,ROW()/10))</f>
        <v>0</v>
      </c>
      <c r="AQ420" s="181" t="n">
        <v>4.18</v>
      </c>
      <c r="AR420" s="229" t="n">
        <f aca="false">VALUE($AP420)</f>
        <v>0</v>
      </c>
      <c r="AS420" s="164" t="n">
        <v>4170</v>
      </c>
      <c r="AU420" s="227" t="n">
        <f aca="false">IF(MOD(ROW(),10),"",INDEX(AT$3:AT$600,ROW()/10))</f>
        <v>0</v>
      </c>
      <c r="AV420" s="181" t="n">
        <v>4.18</v>
      </c>
      <c r="AW420" s="229" t="n">
        <f aca="false">VALUE($AU420)</f>
        <v>0</v>
      </c>
      <c r="AZ420" s="180" t="n">
        <f aca="false">IF(MOD(ROW(),2),"",INDEX(AY$3:AY$600,ROW()/2))</f>
        <v>0</v>
      </c>
      <c r="BA420" s="181" t="n">
        <v>4.18</v>
      </c>
      <c r="BB420" s="182" t="n">
        <f aca="false">VALUE(AZ420)</f>
        <v>0</v>
      </c>
      <c r="BE420" s="180" t="n">
        <f aca="false">IF(MOD(ROW(),2),"",INDEX(BD$3:BD$600,ROW()/2))</f>
        <v>0</v>
      </c>
      <c r="BF420" s="181" t="n">
        <v>4.18</v>
      </c>
      <c r="BG420" s="182" t="n">
        <f aca="false">VALUE($BD421)</f>
        <v>0</v>
      </c>
    </row>
    <row r="421" customFormat="false" ht="13.5" hidden="false" customHeight="false" outlineLevel="0" collapsed="false">
      <c r="A421" s="208" t="n">
        <v>4.14</v>
      </c>
      <c r="B421" s="209" t="n">
        <v>1.43</v>
      </c>
      <c r="C421" s="213" t="n">
        <f aca="false">$C420+(($AM$20-$AM$10))/10</f>
        <v>-0.002</v>
      </c>
      <c r="D421" s="217" t="n">
        <f aca="false">$D420+(($AH$30-$AH$20))/10</f>
        <v>-0.000399999999999998</v>
      </c>
      <c r="E421" s="211" t="n">
        <f aca="false">$AC416</f>
        <v>0</v>
      </c>
      <c r="F421" s="212" t="n">
        <f aca="false">$F420+(($AR$20-$AR$10))/10</f>
        <v>-0.0088</v>
      </c>
      <c r="G421" s="218" t="n">
        <f aca="false">$G420+(($AW$20-$AW$10))/10</f>
        <v>-0.0148</v>
      </c>
      <c r="H421" s="165"/>
      <c r="I421" s="165"/>
      <c r="J421" s="165"/>
      <c r="P421" s="165"/>
      <c r="S421" s="165"/>
      <c r="T421" s="165"/>
      <c r="U421" s="165"/>
      <c r="V421" s="165"/>
      <c r="W421" s="165"/>
      <c r="Y421" s="164" t="n">
        <v>418</v>
      </c>
      <c r="AA421" s="180" t="str">
        <f aca="false">IF(MOD(ROW(),2),"",INDEX($Z$3:$Z$600,ROW()/2))</f>
        <v/>
      </c>
      <c r="AB421" s="181" t="n">
        <v>4.19</v>
      </c>
      <c r="AC421" s="182" t="n">
        <f aca="false">VALUE($Z422)</f>
        <v>0</v>
      </c>
      <c r="AD421" s="164" t="n">
        <v>418</v>
      </c>
      <c r="AE421" s="191"/>
      <c r="AF421" s="227" t="str">
        <f aca="false">IF(MOD(ROW(),10),"",INDEX(AE$3:AE$600,ROW()/10))</f>
        <v/>
      </c>
      <c r="AG421" s="228" t="n">
        <v>416</v>
      </c>
      <c r="AH421" s="229" t="e">
        <f aca="false">VALUE($AF421)</f>
        <v>#VALUE!</v>
      </c>
      <c r="AI421" s="164" t="n">
        <v>418</v>
      </c>
      <c r="AK421" s="227" t="str">
        <f aca="false">IF(MOD(ROW(),10),"",INDEX(AJ$3:AJ$600,ROW()/10))</f>
        <v/>
      </c>
      <c r="AL421" s="228" t="n">
        <v>411</v>
      </c>
      <c r="AM421" s="229" t="e">
        <f aca="false">VALUE($AF421)</f>
        <v>#VALUE!</v>
      </c>
      <c r="AN421" s="164" t="n">
        <v>418</v>
      </c>
      <c r="AP421" s="227" t="str">
        <f aca="false">IF(MOD(ROW(),10),"",INDEX(AO$3:AO$600,ROW()/10))</f>
        <v/>
      </c>
      <c r="AQ421" s="181" t="n">
        <v>4.19</v>
      </c>
      <c r="AR421" s="229" t="e">
        <f aca="false">VALUE($AP421)</f>
        <v>#VALUE!</v>
      </c>
      <c r="AS421" s="164" t="n">
        <v>4180</v>
      </c>
      <c r="AU421" s="227" t="str">
        <f aca="false">IF(MOD(ROW(),10),"",INDEX(AT$3:AT$600,ROW()/10))</f>
        <v/>
      </c>
      <c r="AV421" s="181" t="n">
        <v>4.19</v>
      </c>
      <c r="AW421" s="229" t="e">
        <f aca="false">VALUE($AU421)</f>
        <v>#VALUE!</v>
      </c>
      <c r="AZ421" s="180" t="str">
        <f aca="false">IF(MOD(ROW(),2),"",INDEX(AY$3:AY$600,ROW()/2))</f>
        <v/>
      </c>
      <c r="BA421" s="181" t="n">
        <v>4.19</v>
      </c>
      <c r="BB421" s="182" t="e">
        <f aca="false">VALUE(AZ421)</f>
        <v>#VALUE!</v>
      </c>
      <c r="BE421" s="180" t="str">
        <f aca="false">IF(MOD(ROW(),2),"",INDEX(BD$3:BD$600,ROW()/2))</f>
        <v/>
      </c>
      <c r="BF421" s="181" t="n">
        <v>4.19</v>
      </c>
      <c r="BG421" s="182" t="n">
        <f aca="false">VALUE($BD422)</f>
        <v>0</v>
      </c>
    </row>
    <row r="422" customFormat="false" ht="13.5" hidden="false" customHeight="false" outlineLevel="0" collapsed="false">
      <c r="A422" s="208" t="n">
        <v>4.15</v>
      </c>
      <c r="B422" s="209" t="n">
        <v>1.42</v>
      </c>
      <c r="C422" s="213" t="n">
        <f aca="false">$C421+(($AM$20-$AM$10))/10</f>
        <v>-0.0025</v>
      </c>
      <c r="D422" s="217" t="n">
        <f aca="false">$D421+(($AH$30-$AH$20))/10</f>
        <v>-0.000499999999999997</v>
      </c>
      <c r="E422" s="211" t="n">
        <f aca="false">$AC417</f>
        <v>0</v>
      </c>
      <c r="F422" s="212" t="n">
        <f aca="false">$F421+(($AR$20-$AR$10))/10</f>
        <v>-0.011</v>
      </c>
      <c r="G422" s="218" t="n">
        <f aca="false">$G421+(($AW$20-$AW$10))/10</f>
        <v>-0.0185</v>
      </c>
      <c r="H422" s="165"/>
      <c r="I422" s="165"/>
      <c r="J422" s="165"/>
      <c r="P422" s="165"/>
      <c r="S422" s="165"/>
      <c r="T422" s="165"/>
      <c r="U422" s="165"/>
      <c r="V422" s="165"/>
      <c r="W422" s="165"/>
      <c r="Y422" s="164" t="n">
        <v>419</v>
      </c>
      <c r="AA422" s="180" t="n">
        <f aca="false">IF(MOD(ROW(),2),"",INDEX($Z$3:$Z$600,ROW()/2))</f>
        <v>0</v>
      </c>
      <c r="AB422" s="181" t="n">
        <v>4.2</v>
      </c>
      <c r="AC422" s="182" t="n">
        <f aca="false">VALUE($Z423)</f>
        <v>0</v>
      </c>
      <c r="AD422" s="164" t="n">
        <v>419</v>
      </c>
      <c r="AE422" s="191"/>
      <c r="AF422" s="227" t="str">
        <f aca="false">IF(MOD(ROW(),10),"",INDEX(AE$3:AE$600,ROW()/10))</f>
        <v/>
      </c>
      <c r="AG422" s="228" t="n">
        <v>417</v>
      </c>
      <c r="AH422" s="229" t="e">
        <f aca="false">VALUE($AF422)</f>
        <v>#VALUE!</v>
      </c>
      <c r="AI422" s="164" t="n">
        <v>419</v>
      </c>
      <c r="AK422" s="227" t="str">
        <f aca="false">IF(MOD(ROW(),10),"",INDEX(AJ$3:AJ$600,ROW()/10))</f>
        <v/>
      </c>
      <c r="AL422" s="228" t="n">
        <v>412</v>
      </c>
      <c r="AM422" s="229" t="e">
        <f aca="false">VALUE($AF422)</f>
        <v>#VALUE!</v>
      </c>
      <c r="AN422" s="164" t="n">
        <v>419</v>
      </c>
      <c r="AP422" s="227" t="str">
        <f aca="false">IF(MOD(ROW(),10),"",INDEX(AO$3:AO$600,ROW()/10))</f>
        <v/>
      </c>
      <c r="AQ422" s="181" t="n">
        <v>4.2</v>
      </c>
      <c r="AR422" s="229" t="e">
        <f aca="false">VALUE($AP422)</f>
        <v>#VALUE!</v>
      </c>
      <c r="AS422" s="164" t="n">
        <v>4190</v>
      </c>
      <c r="AU422" s="227" t="str">
        <f aca="false">IF(MOD(ROW(),10),"",INDEX(AT$3:AT$600,ROW()/10))</f>
        <v/>
      </c>
      <c r="AV422" s="181" t="n">
        <v>4.2</v>
      </c>
      <c r="AW422" s="229" t="e">
        <f aca="false">VALUE($AU422)</f>
        <v>#VALUE!</v>
      </c>
      <c r="AZ422" s="180" t="n">
        <f aca="false">IF(MOD(ROW(),2),"",INDEX(AY$3:AY$600,ROW()/2))</f>
        <v>0</v>
      </c>
      <c r="BA422" s="181" t="n">
        <v>4.2</v>
      </c>
      <c r="BB422" s="182" t="n">
        <f aca="false">VALUE(AZ422)</f>
        <v>0</v>
      </c>
      <c r="BE422" s="180" t="n">
        <f aca="false">IF(MOD(ROW(),2),"",INDEX(BD$3:BD$600,ROW()/2))</f>
        <v>0</v>
      </c>
      <c r="BF422" s="181" t="n">
        <v>4.2</v>
      </c>
      <c r="BG422" s="182" t="n">
        <f aca="false">VALUE($BD423)</f>
        <v>0</v>
      </c>
    </row>
    <row r="423" customFormat="false" ht="13.5" hidden="false" customHeight="false" outlineLevel="0" collapsed="false">
      <c r="A423" s="208" t="n">
        <v>4.16</v>
      </c>
      <c r="B423" s="209" t="n">
        <v>1.41</v>
      </c>
      <c r="C423" s="213" t="n">
        <f aca="false">$C422+(($AM$20-$AM$10))/10</f>
        <v>-0.003</v>
      </c>
      <c r="D423" s="217" t="n">
        <f aca="false">$D422+(($AH$30-$AH$20))/10</f>
        <v>-0.000599999999999996</v>
      </c>
      <c r="E423" s="211" t="n">
        <f aca="false">$AC418</f>
        <v>0</v>
      </c>
      <c r="F423" s="212" t="n">
        <f aca="false">$F422+(($AR$20-$AR$10))/10</f>
        <v>-0.0132</v>
      </c>
      <c r="G423" s="218" t="n">
        <f aca="false">$G422+(($AW$20-$AW$10))/10</f>
        <v>-0.0222</v>
      </c>
      <c r="H423" s="165"/>
      <c r="I423" s="165"/>
      <c r="J423" s="165"/>
      <c r="P423" s="165"/>
      <c r="S423" s="165"/>
      <c r="T423" s="165"/>
      <c r="U423" s="165"/>
      <c r="V423" s="165"/>
      <c r="W423" s="165"/>
      <c r="Y423" s="164" t="n">
        <v>420</v>
      </c>
      <c r="AA423" s="180" t="str">
        <f aca="false">IF(MOD(ROW(),2),"",INDEX($Z$3:$Z$600,ROW()/2))</f>
        <v/>
      </c>
      <c r="AB423" s="181" t="n">
        <v>4.21</v>
      </c>
      <c r="AC423" s="182" t="n">
        <f aca="false">VALUE($Z424)</f>
        <v>0</v>
      </c>
      <c r="AD423" s="164" t="n">
        <v>420</v>
      </c>
      <c r="AE423" s="191"/>
      <c r="AF423" s="227" t="str">
        <f aca="false">IF(MOD(ROW(),10),"",INDEX(AE$3:AE$600,ROW()/10))</f>
        <v/>
      </c>
      <c r="AG423" s="228" t="n">
        <v>418</v>
      </c>
      <c r="AH423" s="229" t="e">
        <f aca="false">VALUE($AF423)</f>
        <v>#VALUE!</v>
      </c>
      <c r="AI423" s="164" t="n">
        <v>420</v>
      </c>
      <c r="AK423" s="227" t="str">
        <f aca="false">IF(MOD(ROW(),10),"",INDEX(AJ$3:AJ$600,ROW()/10))</f>
        <v/>
      </c>
      <c r="AL423" s="228" t="n">
        <v>413</v>
      </c>
      <c r="AM423" s="229" t="e">
        <f aca="false">VALUE($AF423)</f>
        <v>#VALUE!</v>
      </c>
      <c r="AN423" s="164" t="n">
        <v>420</v>
      </c>
      <c r="AP423" s="227" t="str">
        <f aca="false">IF(MOD(ROW(),10),"",INDEX(AO$3:AO$600,ROW()/10))</f>
        <v/>
      </c>
      <c r="AQ423" s="181" t="n">
        <v>4.21</v>
      </c>
      <c r="AR423" s="229" t="e">
        <f aca="false">VALUE($AP423)</f>
        <v>#VALUE!</v>
      </c>
      <c r="AS423" s="164" t="n">
        <v>4200</v>
      </c>
      <c r="AU423" s="227" t="str">
        <f aca="false">IF(MOD(ROW(),10),"",INDEX(AT$3:AT$600,ROW()/10))</f>
        <v/>
      </c>
      <c r="AV423" s="181" t="n">
        <v>4.21</v>
      </c>
      <c r="AW423" s="229" t="e">
        <f aca="false">VALUE($AU423)</f>
        <v>#VALUE!</v>
      </c>
      <c r="AZ423" s="180" t="str">
        <f aca="false">IF(MOD(ROW(),2),"",INDEX(AY$3:AY$600,ROW()/2))</f>
        <v/>
      </c>
      <c r="BA423" s="181" t="n">
        <v>4.21</v>
      </c>
      <c r="BB423" s="182" t="e">
        <f aca="false">VALUE(AZ423)</f>
        <v>#VALUE!</v>
      </c>
      <c r="BE423" s="180" t="str">
        <f aca="false">IF(MOD(ROW(),2),"",INDEX(BD$3:BD$600,ROW()/2))</f>
        <v/>
      </c>
      <c r="BF423" s="181" t="n">
        <v>4.21</v>
      </c>
      <c r="BG423" s="182" t="n">
        <f aca="false">VALUE($BD424)</f>
        <v>0</v>
      </c>
    </row>
    <row r="424" customFormat="false" ht="13.5" hidden="false" customHeight="false" outlineLevel="0" collapsed="false">
      <c r="A424" s="208" t="n">
        <v>4.17</v>
      </c>
      <c r="B424" s="209" t="n">
        <v>1.4</v>
      </c>
      <c r="C424" s="213" t="n">
        <f aca="false">$C423+(($AM$20-$AM$10))/10</f>
        <v>-0.0035</v>
      </c>
      <c r="D424" s="217" t="n">
        <f aca="false">$D423+(($AH$30-$AH$20))/10</f>
        <v>-0.000699999999999996</v>
      </c>
      <c r="E424" s="211" t="n">
        <f aca="false">$AC419</f>
        <v>0</v>
      </c>
      <c r="F424" s="212" t="n">
        <f aca="false">$F423+(($AR$20-$AR$10))/10</f>
        <v>-0.0154</v>
      </c>
      <c r="G424" s="218" t="n">
        <f aca="false">$G423+(($AW$20-$AW$10))/10</f>
        <v>-0.0259</v>
      </c>
      <c r="H424" s="165"/>
      <c r="I424" s="165"/>
      <c r="J424" s="165"/>
      <c r="P424" s="165"/>
      <c r="S424" s="165"/>
      <c r="T424" s="165"/>
      <c r="U424" s="165"/>
      <c r="V424" s="165"/>
      <c r="W424" s="165"/>
      <c r="Y424" s="164" t="n">
        <v>421</v>
      </c>
      <c r="AA424" s="180" t="n">
        <f aca="false">IF(MOD(ROW(),2),"",INDEX($Z$3:$Z$600,ROW()/2))</f>
        <v>0</v>
      </c>
      <c r="AB424" s="181" t="n">
        <v>4.22</v>
      </c>
      <c r="AC424" s="182" t="n">
        <f aca="false">VALUE($Z425)</f>
        <v>0</v>
      </c>
      <c r="AD424" s="164" t="n">
        <v>421</v>
      </c>
      <c r="AE424" s="191"/>
      <c r="AF424" s="227" t="str">
        <f aca="false">IF(MOD(ROW(),10),"",INDEX(AE$3:AE$600,ROW()/10))</f>
        <v/>
      </c>
      <c r="AG424" s="228" t="n">
        <v>419</v>
      </c>
      <c r="AH424" s="229" t="e">
        <f aca="false">VALUE($AF424)</f>
        <v>#VALUE!</v>
      </c>
      <c r="AI424" s="164" t="n">
        <v>421</v>
      </c>
      <c r="AK424" s="227" t="str">
        <f aca="false">IF(MOD(ROW(),10),"",INDEX(AJ$3:AJ$600,ROW()/10))</f>
        <v/>
      </c>
      <c r="AL424" s="228" t="n">
        <v>414</v>
      </c>
      <c r="AM424" s="229" t="e">
        <f aca="false">VALUE($AF424)</f>
        <v>#VALUE!</v>
      </c>
      <c r="AN424" s="164" t="n">
        <v>421</v>
      </c>
      <c r="AP424" s="227" t="str">
        <f aca="false">IF(MOD(ROW(),10),"",INDEX(AO$3:AO$600,ROW()/10))</f>
        <v/>
      </c>
      <c r="AQ424" s="181" t="n">
        <v>4.22</v>
      </c>
      <c r="AR424" s="229" t="e">
        <f aca="false">VALUE($AP424)</f>
        <v>#VALUE!</v>
      </c>
      <c r="AS424" s="164" t="n">
        <v>4210</v>
      </c>
      <c r="AU424" s="227" t="str">
        <f aca="false">IF(MOD(ROW(),10),"",INDEX(AT$3:AT$600,ROW()/10))</f>
        <v/>
      </c>
      <c r="AV424" s="181" t="n">
        <v>4.22</v>
      </c>
      <c r="AW424" s="229" t="e">
        <f aca="false">VALUE($AU424)</f>
        <v>#VALUE!</v>
      </c>
      <c r="AZ424" s="180" t="n">
        <f aca="false">IF(MOD(ROW(),2),"",INDEX(AY$3:AY$600,ROW()/2))</f>
        <v>0</v>
      </c>
      <c r="BA424" s="181" t="n">
        <v>4.22</v>
      </c>
      <c r="BB424" s="182" t="n">
        <f aca="false">VALUE(AZ424)</f>
        <v>0</v>
      </c>
      <c r="BE424" s="180" t="n">
        <f aca="false">IF(MOD(ROW(),2),"",INDEX(BD$3:BD$600,ROW()/2))</f>
        <v>0</v>
      </c>
      <c r="BF424" s="181" t="n">
        <v>4.22</v>
      </c>
      <c r="BG424" s="182" t="n">
        <f aca="false">VALUE($BD425)</f>
        <v>0</v>
      </c>
    </row>
    <row r="425" customFormat="false" ht="13.5" hidden="false" customHeight="false" outlineLevel="0" collapsed="false">
      <c r="A425" s="208" t="n">
        <v>4.18</v>
      </c>
      <c r="B425" s="209" t="n">
        <v>1.39</v>
      </c>
      <c r="C425" s="213" t="n">
        <f aca="false">$C424+(($AM$20-$AM$10))/10</f>
        <v>-0.004</v>
      </c>
      <c r="D425" s="217" t="n">
        <f aca="false">$D424+(($AH$30-$AH$20))/10</f>
        <v>-0.000799999999999995</v>
      </c>
      <c r="E425" s="211" t="n">
        <f aca="false">$AC420</f>
        <v>0</v>
      </c>
      <c r="F425" s="212" t="n">
        <f aca="false">$F424+(($AR$20-$AR$10))/10</f>
        <v>-0.0176</v>
      </c>
      <c r="G425" s="218" t="n">
        <f aca="false">$G424+(($AW$20-$AW$10))/10</f>
        <v>-0.0296</v>
      </c>
      <c r="H425" s="165"/>
      <c r="I425" s="165"/>
      <c r="J425" s="165"/>
      <c r="P425" s="165"/>
      <c r="S425" s="165"/>
      <c r="T425" s="165"/>
      <c r="U425" s="165"/>
      <c r="V425" s="165"/>
      <c r="W425" s="165"/>
      <c r="Y425" s="164" t="n">
        <v>422</v>
      </c>
      <c r="AA425" s="180" t="str">
        <f aca="false">IF(MOD(ROW(),2),"",INDEX($Z$3:$Z$600,ROW()/2))</f>
        <v/>
      </c>
      <c r="AB425" s="181" t="n">
        <v>4.23</v>
      </c>
      <c r="AC425" s="182" t="n">
        <f aca="false">VALUE($Z426)</f>
        <v>0</v>
      </c>
      <c r="AD425" s="164" t="n">
        <v>422</v>
      </c>
      <c r="AE425" s="191"/>
      <c r="AF425" s="227" t="str">
        <f aca="false">IF(MOD(ROW(),10),"",INDEX(AE$3:AE$600,ROW()/10))</f>
        <v/>
      </c>
      <c r="AG425" s="228" t="n">
        <v>420</v>
      </c>
      <c r="AH425" s="229" t="e">
        <f aca="false">VALUE($AF425)</f>
        <v>#VALUE!</v>
      </c>
      <c r="AI425" s="164" t="n">
        <v>422</v>
      </c>
      <c r="AK425" s="227" t="str">
        <f aca="false">IF(MOD(ROW(),10),"",INDEX(AJ$3:AJ$600,ROW()/10))</f>
        <v/>
      </c>
      <c r="AL425" s="228" t="n">
        <v>415</v>
      </c>
      <c r="AM425" s="229" t="e">
        <f aca="false">VALUE($AF425)</f>
        <v>#VALUE!</v>
      </c>
      <c r="AN425" s="164" t="n">
        <v>422</v>
      </c>
      <c r="AP425" s="227" t="str">
        <f aca="false">IF(MOD(ROW(),10),"",INDEX(AO$3:AO$600,ROW()/10))</f>
        <v/>
      </c>
      <c r="AQ425" s="181" t="n">
        <v>4.23</v>
      </c>
      <c r="AR425" s="229" t="e">
        <f aca="false">VALUE($AP425)</f>
        <v>#VALUE!</v>
      </c>
      <c r="AS425" s="164" t="n">
        <v>4220</v>
      </c>
      <c r="AU425" s="227" t="str">
        <f aca="false">IF(MOD(ROW(),10),"",INDEX(AT$3:AT$600,ROW()/10))</f>
        <v/>
      </c>
      <c r="AV425" s="181" t="n">
        <v>4.23</v>
      </c>
      <c r="AW425" s="229" t="e">
        <f aca="false">VALUE($AU425)</f>
        <v>#VALUE!</v>
      </c>
      <c r="AZ425" s="180" t="str">
        <f aca="false">IF(MOD(ROW(),2),"",INDEX(AY$3:AY$600,ROW()/2))</f>
        <v/>
      </c>
      <c r="BA425" s="181" t="n">
        <v>4.23</v>
      </c>
      <c r="BB425" s="182" t="e">
        <f aca="false">VALUE(AZ425)</f>
        <v>#VALUE!</v>
      </c>
      <c r="BE425" s="180" t="str">
        <f aca="false">IF(MOD(ROW(),2),"",INDEX(BD$3:BD$600,ROW()/2))</f>
        <v/>
      </c>
      <c r="BF425" s="181" t="n">
        <v>4.23</v>
      </c>
      <c r="BG425" s="182" t="n">
        <f aca="false">VALUE($BD426)</f>
        <v>0</v>
      </c>
    </row>
    <row r="426" customFormat="false" ht="13.5" hidden="false" customHeight="false" outlineLevel="0" collapsed="false">
      <c r="A426" s="208" t="n">
        <v>4.19</v>
      </c>
      <c r="B426" s="209" t="n">
        <v>1.38</v>
      </c>
      <c r="C426" s="213" t="n">
        <f aca="false">$C425+(($AM$20-$AM$10))/10</f>
        <v>-0.0045</v>
      </c>
      <c r="D426" s="217" t="n">
        <f aca="false">$D425+(($AH$30-$AH$20))/10</f>
        <v>-0.000899999999999995</v>
      </c>
      <c r="E426" s="211" t="n">
        <f aca="false">$AC421</f>
        <v>0</v>
      </c>
      <c r="F426" s="212" t="n">
        <f aca="false">$F425+(($AR$20-$AR$10))/10</f>
        <v>-0.0198</v>
      </c>
      <c r="G426" s="218" t="n">
        <f aca="false">$G425+(($AW$20-$AW$10))/10</f>
        <v>-0.0333</v>
      </c>
      <c r="H426" s="165"/>
      <c r="I426" s="165"/>
      <c r="J426" s="165"/>
      <c r="P426" s="165"/>
      <c r="S426" s="165"/>
      <c r="T426" s="165"/>
      <c r="U426" s="165"/>
      <c r="V426" s="165"/>
      <c r="W426" s="165"/>
      <c r="Y426" s="164" t="n">
        <v>423</v>
      </c>
      <c r="AA426" s="180" t="n">
        <f aca="false">IF(MOD(ROW(),2),"",INDEX($Z$3:$Z$600,ROW()/2))</f>
        <v>0</v>
      </c>
      <c r="AB426" s="181" t="n">
        <v>4.24</v>
      </c>
      <c r="AC426" s="182" t="n">
        <f aca="false">VALUE($Z427)</f>
        <v>0</v>
      </c>
      <c r="AD426" s="164" t="n">
        <v>423</v>
      </c>
      <c r="AE426" s="191"/>
      <c r="AF426" s="227" t="str">
        <f aca="false">IF(MOD(ROW(),10),"",INDEX(AE$3:AE$600,ROW()/10))</f>
        <v/>
      </c>
      <c r="AG426" s="228" t="n">
        <v>421</v>
      </c>
      <c r="AH426" s="229" t="e">
        <f aca="false">VALUE($AF426)</f>
        <v>#VALUE!</v>
      </c>
      <c r="AI426" s="164" t="n">
        <v>423</v>
      </c>
      <c r="AK426" s="227" t="str">
        <f aca="false">IF(MOD(ROW(),10),"",INDEX(AJ$3:AJ$600,ROW()/10))</f>
        <v/>
      </c>
      <c r="AL426" s="228" t="n">
        <v>416</v>
      </c>
      <c r="AM426" s="229" t="e">
        <f aca="false">VALUE($AF426)</f>
        <v>#VALUE!</v>
      </c>
      <c r="AN426" s="164" t="n">
        <v>423</v>
      </c>
      <c r="AP426" s="227" t="str">
        <f aca="false">IF(MOD(ROW(),10),"",INDEX(AO$3:AO$600,ROW()/10))</f>
        <v/>
      </c>
      <c r="AQ426" s="181" t="n">
        <v>4.24</v>
      </c>
      <c r="AR426" s="229" t="e">
        <f aca="false">VALUE($AP426)</f>
        <v>#VALUE!</v>
      </c>
      <c r="AS426" s="164" t="n">
        <v>4230</v>
      </c>
      <c r="AU426" s="227" t="str">
        <f aca="false">IF(MOD(ROW(),10),"",INDEX(AT$3:AT$600,ROW()/10))</f>
        <v/>
      </c>
      <c r="AV426" s="181" t="n">
        <v>4.24</v>
      </c>
      <c r="AW426" s="229" t="e">
        <f aca="false">VALUE($AU426)</f>
        <v>#VALUE!</v>
      </c>
      <c r="AZ426" s="180" t="n">
        <f aca="false">IF(MOD(ROW(),2),"",INDEX(AY$3:AY$600,ROW()/2))</f>
        <v>0</v>
      </c>
      <c r="BA426" s="181" t="n">
        <v>4.24</v>
      </c>
      <c r="BB426" s="182" t="n">
        <f aca="false">VALUE(AZ426)</f>
        <v>0</v>
      </c>
      <c r="BE426" s="180" t="n">
        <f aca="false">IF(MOD(ROW(),2),"",INDEX(BD$3:BD$600,ROW()/2))</f>
        <v>0</v>
      </c>
      <c r="BF426" s="181" t="n">
        <v>4.24</v>
      </c>
      <c r="BG426" s="182" t="n">
        <f aca="false">VALUE($BD427)</f>
        <v>0</v>
      </c>
    </row>
    <row r="427" customFormat="false" ht="13.5" hidden="false" customHeight="false" outlineLevel="0" collapsed="false">
      <c r="A427" s="208" t="n">
        <v>4.2</v>
      </c>
      <c r="B427" s="209" t="n">
        <v>1.37</v>
      </c>
      <c r="C427" s="213" t="n">
        <f aca="false">$AM430</f>
        <v>0</v>
      </c>
      <c r="D427" s="241" t="n">
        <f aca="false">$AH430</f>
        <v>0</v>
      </c>
      <c r="E427" s="211" t="n">
        <f aca="false">$AC422</f>
        <v>0</v>
      </c>
      <c r="F427" s="212" t="n">
        <f aca="false">$AR430</f>
        <v>0</v>
      </c>
      <c r="G427" s="218" t="n">
        <f aca="false">$AW430</f>
        <v>0</v>
      </c>
      <c r="H427" s="165"/>
      <c r="I427" s="165"/>
      <c r="J427" s="165"/>
      <c r="P427" s="165"/>
      <c r="S427" s="165"/>
      <c r="T427" s="165"/>
      <c r="U427" s="165"/>
      <c r="V427" s="165"/>
      <c r="W427" s="165"/>
      <c r="Y427" s="164" t="n">
        <v>424</v>
      </c>
      <c r="AA427" s="180" t="str">
        <f aca="false">IF(MOD(ROW(),2),"",INDEX($Z$3:$Z$600,ROW()/2))</f>
        <v/>
      </c>
      <c r="AB427" s="181" t="n">
        <v>4.25</v>
      </c>
      <c r="AC427" s="182" t="n">
        <f aca="false">VALUE($Z428)</f>
        <v>0</v>
      </c>
      <c r="AD427" s="164" t="n">
        <v>424</v>
      </c>
      <c r="AE427" s="191"/>
      <c r="AF427" s="227" t="str">
        <f aca="false">IF(MOD(ROW(),10),"",INDEX(AE$3:AE$600,ROW()/10))</f>
        <v/>
      </c>
      <c r="AG427" s="228" t="n">
        <v>422</v>
      </c>
      <c r="AH427" s="229" t="e">
        <f aca="false">VALUE($AF427)</f>
        <v>#VALUE!</v>
      </c>
      <c r="AI427" s="164" t="n">
        <v>424</v>
      </c>
      <c r="AK427" s="227" t="str">
        <f aca="false">IF(MOD(ROW(),10),"",INDEX(AJ$3:AJ$600,ROW()/10))</f>
        <v/>
      </c>
      <c r="AL427" s="228" t="n">
        <v>417</v>
      </c>
      <c r="AM427" s="229" t="e">
        <f aca="false">VALUE($AF427)</f>
        <v>#VALUE!</v>
      </c>
      <c r="AN427" s="164" t="n">
        <v>424</v>
      </c>
      <c r="AP427" s="227" t="str">
        <f aca="false">IF(MOD(ROW(),10),"",INDEX(AO$3:AO$600,ROW()/10))</f>
        <v/>
      </c>
      <c r="AQ427" s="181" t="n">
        <v>4.25</v>
      </c>
      <c r="AR427" s="229" t="e">
        <f aca="false">VALUE($AP427)</f>
        <v>#VALUE!</v>
      </c>
      <c r="AS427" s="164" t="n">
        <v>4240</v>
      </c>
      <c r="AU427" s="227" t="str">
        <f aca="false">IF(MOD(ROW(),10),"",INDEX(AT$3:AT$600,ROW()/10))</f>
        <v/>
      </c>
      <c r="AV427" s="181" t="n">
        <v>4.25</v>
      </c>
      <c r="AW427" s="229" t="e">
        <f aca="false">VALUE($AU427)</f>
        <v>#VALUE!</v>
      </c>
      <c r="AZ427" s="180" t="str">
        <f aca="false">IF(MOD(ROW(),2),"",INDEX(AY$3:AY$600,ROW()/2))</f>
        <v/>
      </c>
      <c r="BA427" s="181" t="n">
        <v>4.25</v>
      </c>
      <c r="BB427" s="182" t="e">
        <f aca="false">VALUE(AZ427)</f>
        <v>#VALUE!</v>
      </c>
      <c r="BE427" s="180" t="str">
        <f aca="false">IF(MOD(ROW(),2),"",INDEX(BD$3:BD$600,ROW()/2))</f>
        <v/>
      </c>
      <c r="BF427" s="181" t="n">
        <v>4.25</v>
      </c>
      <c r="BG427" s="182" t="n">
        <f aca="false">VALUE($BD428)</f>
        <v>0</v>
      </c>
    </row>
    <row r="428" customFormat="false" ht="13.5" hidden="false" customHeight="false" outlineLevel="0" collapsed="false">
      <c r="A428" s="208" t="n">
        <v>4.21</v>
      </c>
      <c r="B428" s="209" t="n">
        <v>1.36</v>
      </c>
      <c r="C428" s="213" t="n">
        <f aca="false">$C427+(($AM$20-$AM$10))/10</f>
        <v>-0.0005</v>
      </c>
      <c r="D428" s="217" t="n">
        <f aca="false">$D427+(($AH$30-$AH$20))/10</f>
        <v>-9.99999999999994E-005</v>
      </c>
      <c r="E428" s="211" t="n">
        <f aca="false">$AC423</f>
        <v>0</v>
      </c>
      <c r="F428" s="212" t="n">
        <f aca="false">$F427+(($AR$20-$AR$10))/10</f>
        <v>-0.0022</v>
      </c>
      <c r="G428" s="218" t="n">
        <f aca="false">$G427+(($AW$20-$AW$10))/10</f>
        <v>-0.0037</v>
      </c>
      <c r="H428" s="165"/>
      <c r="I428" s="165"/>
      <c r="J428" s="165"/>
      <c r="P428" s="165"/>
      <c r="S428" s="165"/>
      <c r="T428" s="165"/>
      <c r="U428" s="165"/>
      <c r="V428" s="165"/>
      <c r="W428" s="165"/>
      <c r="Y428" s="164" t="n">
        <v>425</v>
      </c>
      <c r="AA428" s="180" t="n">
        <f aca="false">IF(MOD(ROW(),2),"",INDEX($Z$3:$Z$600,ROW()/2))</f>
        <v>0</v>
      </c>
      <c r="AB428" s="181" t="n">
        <v>4.26</v>
      </c>
      <c r="AC428" s="182" t="n">
        <f aca="false">VALUE($Z429)</f>
        <v>0</v>
      </c>
      <c r="AD428" s="164" t="n">
        <v>425</v>
      </c>
      <c r="AE428" s="191"/>
      <c r="AF428" s="227" t="str">
        <f aca="false">IF(MOD(ROW(),10),"",INDEX(AE$3:AE$600,ROW()/10))</f>
        <v/>
      </c>
      <c r="AG428" s="228" t="n">
        <v>423</v>
      </c>
      <c r="AH428" s="229" t="e">
        <f aca="false">VALUE($AF428)</f>
        <v>#VALUE!</v>
      </c>
      <c r="AI428" s="164" t="n">
        <v>425</v>
      </c>
      <c r="AK428" s="227" t="str">
        <f aca="false">IF(MOD(ROW(),10),"",INDEX(AJ$3:AJ$600,ROW()/10))</f>
        <v/>
      </c>
      <c r="AL428" s="228" t="n">
        <v>418</v>
      </c>
      <c r="AM428" s="229" t="e">
        <f aca="false">VALUE($AF428)</f>
        <v>#VALUE!</v>
      </c>
      <c r="AN428" s="164" t="n">
        <v>425</v>
      </c>
      <c r="AP428" s="227" t="str">
        <f aca="false">IF(MOD(ROW(),10),"",INDEX(AO$3:AO$600,ROW()/10))</f>
        <v/>
      </c>
      <c r="AQ428" s="181" t="n">
        <v>4.26</v>
      </c>
      <c r="AR428" s="229" t="e">
        <f aca="false">VALUE($AP428)</f>
        <v>#VALUE!</v>
      </c>
      <c r="AS428" s="164" t="n">
        <v>4250</v>
      </c>
      <c r="AU428" s="227" t="str">
        <f aca="false">IF(MOD(ROW(),10),"",INDEX(AT$3:AT$600,ROW()/10))</f>
        <v/>
      </c>
      <c r="AV428" s="181" t="n">
        <v>4.26</v>
      </c>
      <c r="AW428" s="229" t="e">
        <f aca="false">VALUE($AU428)</f>
        <v>#VALUE!</v>
      </c>
      <c r="AZ428" s="180" t="n">
        <f aca="false">IF(MOD(ROW(),2),"",INDEX(AY$3:AY$600,ROW()/2))</f>
        <v>0</v>
      </c>
      <c r="BA428" s="181" t="n">
        <v>4.26</v>
      </c>
      <c r="BB428" s="182" t="n">
        <f aca="false">VALUE(AZ428)</f>
        <v>0</v>
      </c>
      <c r="BE428" s="180" t="n">
        <f aca="false">IF(MOD(ROW(),2),"",INDEX(BD$3:BD$600,ROW()/2))</f>
        <v>0</v>
      </c>
      <c r="BF428" s="181" t="n">
        <v>4.26</v>
      </c>
      <c r="BG428" s="182" t="n">
        <f aca="false">VALUE($BD429)</f>
        <v>0</v>
      </c>
    </row>
    <row r="429" customFormat="false" ht="13.5" hidden="false" customHeight="false" outlineLevel="0" collapsed="false">
      <c r="A429" s="208" t="n">
        <v>4.22</v>
      </c>
      <c r="B429" s="209" t="n">
        <v>1.35</v>
      </c>
      <c r="C429" s="213" t="n">
        <f aca="false">$C428+(($AM$20-$AM$10))/10</f>
        <v>-0.001</v>
      </c>
      <c r="D429" s="217" t="n">
        <f aca="false">$D428+(($AH$30-$AH$20))/10</f>
        <v>-0.000199999999999999</v>
      </c>
      <c r="E429" s="211" t="n">
        <f aca="false">$AC424</f>
        <v>0</v>
      </c>
      <c r="F429" s="212" t="n">
        <f aca="false">$F428+(($AR$20-$AR$10))/10</f>
        <v>-0.0044</v>
      </c>
      <c r="G429" s="218" t="n">
        <f aca="false">$G428+(($AW$20-$AW$10))/10</f>
        <v>-0.0074</v>
      </c>
      <c r="H429" s="165"/>
      <c r="I429" s="165"/>
      <c r="J429" s="165"/>
      <c r="P429" s="165"/>
      <c r="S429" s="165"/>
      <c r="T429" s="165"/>
      <c r="U429" s="165"/>
      <c r="V429" s="165"/>
      <c r="W429" s="165"/>
      <c r="Y429" s="164" t="n">
        <v>426</v>
      </c>
      <c r="AA429" s="180" t="str">
        <f aca="false">IF(MOD(ROW(),2),"",INDEX($Z$3:$Z$600,ROW()/2))</f>
        <v/>
      </c>
      <c r="AB429" s="181" t="n">
        <v>4.27</v>
      </c>
      <c r="AC429" s="182" t="n">
        <f aca="false">VALUE($Z430)</f>
        <v>0</v>
      </c>
      <c r="AD429" s="164" t="n">
        <v>426</v>
      </c>
      <c r="AE429" s="191"/>
      <c r="AF429" s="227" t="str">
        <f aca="false">IF(MOD(ROW(),10),"",INDEX(AE$3:AE$600,ROW()/10))</f>
        <v/>
      </c>
      <c r="AG429" s="228" t="n">
        <v>424</v>
      </c>
      <c r="AH429" s="229" t="e">
        <f aca="false">VALUE($AF429)</f>
        <v>#VALUE!</v>
      </c>
      <c r="AI429" s="164" t="n">
        <v>426</v>
      </c>
      <c r="AK429" s="227" t="str">
        <f aca="false">IF(MOD(ROW(),10),"",INDEX(AJ$3:AJ$600,ROW()/10))</f>
        <v/>
      </c>
      <c r="AL429" s="228" t="n">
        <v>419</v>
      </c>
      <c r="AM429" s="229" t="e">
        <f aca="false">VALUE($AF429)</f>
        <v>#VALUE!</v>
      </c>
      <c r="AN429" s="164" t="n">
        <v>426</v>
      </c>
      <c r="AP429" s="227" t="str">
        <f aca="false">IF(MOD(ROW(),10),"",INDEX(AO$3:AO$600,ROW()/10))</f>
        <v/>
      </c>
      <c r="AQ429" s="181" t="n">
        <v>4.27</v>
      </c>
      <c r="AR429" s="229" t="e">
        <f aca="false">VALUE($AP429)</f>
        <v>#VALUE!</v>
      </c>
      <c r="AS429" s="164" t="n">
        <v>4260</v>
      </c>
      <c r="AU429" s="227" t="str">
        <f aca="false">IF(MOD(ROW(),10),"",INDEX(AT$3:AT$600,ROW()/10))</f>
        <v/>
      </c>
      <c r="AV429" s="181" t="n">
        <v>4.27</v>
      </c>
      <c r="AW429" s="229" t="e">
        <f aca="false">VALUE($AU429)</f>
        <v>#VALUE!</v>
      </c>
      <c r="AZ429" s="180" t="str">
        <f aca="false">IF(MOD(ROW(),2),"",INDEX(AY$3:AY$600,ROW()/2))</f>
        <v/>
      </c>
      <c r="BA429" s="181" t="n">
        <v>4.27</v>
      </c>
      <c r="BB429" s="182" t="e">
        <f aca="false">VALUE(AZ429)</f>
        <v>#VALUE!</v>
      </c>
      <c r="BE429" s="180" t="str">
        <f aca="false">IF(MOD(ROW(),2),"",INDEX(BD$3:BD$600,ROW()/2))</f>
        <v/>
      </c>
      <c r="BF429" s="181" t="n">
        <v>4.27</v>
      </c>
      <c r="BG429" s="182" t="n">
        <f aca="false">VALUE($BD430)</f>
        <v>0</v>
      </c>
    </row>
    <row r="430" customFormat="false" ht="13.5" hidden="false" customHeight="false" outlineLevel="0" collapsed="false">
      <c r="A430" s="208" t="n">
        <v>4.23</v>
      </c>
      <c r="B430" s="209" t="n">
        <v>1.34</v>
      </c>
      <c r="C430" s="213" t="n">
        <f aca="false">$C429+(($AM$20-$AM$10))/10</f>
        <v>-0.0015</v>
      </c>
      <c r="D430" s="217" t="n">
        <f aca="false">$D429+(($AH$30-$AH$20))/10</f>
        <v>-0.000299999999999998</v>
      </c>
      <c r="E430" s="211" t="n">
        <f aca="false">$AC425</f>
        <v>0</v>
      </c>
      <c r="F430" s="212" t="n">
        <f aca="false">$F429+(($AR$20-$AR$10))/10</f>
        <v>-0.0066</v>
      </c>
      <c r="G430" s="218" t="n">
        <f aca="false">$G429+(($AW$20-$AW$10))/10</f>
        <v>-0.0111</v>
      </c>
      <c r="H430" s="165"/>
      <c r="I430" s="165"/>
      <c r="J430" s="165"/>
      <c r="P430" s="165"/>
      <c r="S430" s="165"/>
      <c r="T430" s="165"/>
      <c r="U430" s="165"/>
      <c r="V430" s="165"/>
      <c r="W430" s="165"/>
      <c r="Y430" s="164" t="n">
        <v>427</v>
      </c>
      <c r="AA430" s="180" t="n">
        <f aca="false">IF(MOD(ROW(),2),"",INDEX($Z$3:$Z$600,ROW()/2))</f>
        <v>0</v>
      </c>
      <c r="AB430" s="181" t="n">
        <v>4.28</v>
      </c>
      <c r="AC430" s="182" t="n">
        <f aca="false">VALUE($Z431)</f>
        <v>0</v>
      </c>
      <c r="AD430" s="164" t="n">
        <v>427</v>
      </c>
      <c r="AE430" s="191"/>
      <c r="AF430" s="227" t="n">
        <f aca="false">IF(MOD(ROW(),10),"",INDEX(AE$3:AE$600,ROW()/10))</f>
        <v>0</v>
      </c>
      <c r="AG430" s="228" t="n">
        <v>425</v>
      </c>
      <c r="AH430" s="229" t="n">
        <f aca="false">VALUE($AF430)</f>
        <v>0</v>
      </c>
      <c r="AI430" s="164" t="n">
        <v>427</v>
      </c>
      <c r="AK430" s="227" t="n">
        <f aca="false">IF(MOD(ROW(),10),"",INDEX(AJ$3:AJ$600,ROW()/10))</f>
        <v>0</v>
      </c>
      <c r="AL430" s="228" t="n">
        <v>420</v>
      </c>
      <c r="AM430" s="229" t="n">
        <f aca="false">VALUE($AF430)</f>
        <v>0</v>
      </c>
      <c r="AN430" s="164" t="n">
        <v>427</v>
      </c>
      <c r="AP430" s="227" t="n">
        <f aca="false">IF(MOD(ROW(),10),"",INDEX(AO$3:AO$600,ROW()/10))</f>
        <v>0</v>
      </c>
      <c r="AQ430" s="181" t="n">
        <v>4.28</v>
      </c>
      <c r="AR430" s="229" t="n">
        <f aca="false">VALUE($AP430)</f>
        <v>0</v>
      </c>
      <c r="AS430" s="164" t="n">
        <v>4270</v>
      </c>
      <c r="AU430" s="227" t="n">
        <f aca="false">IF(MOD(ROW(),10),"",INDEX(AT$3:AT$600,ROW()/10))</f>
        <v>0</v>
      </c>
      <c r="AV430" s="181" t="n">
        <v>4.28</v>
      </c>
      <c r="AW430" s="229" t="n">
        <f aca="false">VALUE($AU430)</f>
        <v>0</v>
      </c>
      <c r="AZ430" s="180" t="n">
        <f aca="false">IF(MOD(ROW(),2),"",INDEX(AY$3:AY$600,ROW()/2))</f>
        <v>0</v>
      </c>
      <c r="BA430" s="181" t="n">
        <v>4.28</v>
      </c>
      <c r="BB430" s="182" t="n">
        <f aca="false">VALUE(AZ430)</f>
        <v>0</v>
      </c>
      <c r="BE430" s="180" t="n">
        <f aca="false">IF(MOD(ROW(),2),"",INDEX(BD$3:BD$600,ROW()/2))</f>
        <v>0</v>
      </c>
      <c r="BF430" s="181" t="n">
        <v>4.28</v>
      </c>
      <c r="BG430" s="182" t="n">
        <f aca="false">VALUE($BD431)</f>
        <v>0</v>
      </c>
    </row>
    <row r="431" customFormat="false" ht="13.5" hidden="false" customHeight="false" outlineLevel="0" collapsed="false">
      <c r="A431" s="208" t="n">
        <v>4.24</v>
      </c>
      <c r="B431" s="209" t="n">
        <v>1.33</v>
      </c>
      <c r="C431" s="213" t="n">
        <f aca="false">$C430+(($AM$20-$AM$10))/10</f>
        <v>-0.002</v>
      </c>
      <c r="D431" s="217" t="n">
        <f aca="false">$D430+(($AH$30-$AH$20))/10</f>
        <v>-0.000399999999999998</v>
      </c>
      <c r="E431" s="211" t="n">
        <f aca="false">$AC426</f>
        <v>0</v>
      </c>
      <c r="F431" s="212" t="n">
        <f aca="false">$F430+(($AR$20-$AR$10))/10</f>
        <v>-0.0088</v>
      </c>
      <c r="G431" s="218" t="n">
        <f aca="false">$G430+(($AW$20-$AW$10))/10</f>
        <v>-0.0148</v>
      </c>
      <c r="H431" s="165"/>
      <c r="I431" s="165"/>
      <c r="J431" s="165"/>
      <c r="P431" s="165"/>
      <c r="S431" s="165"/>
      <c r="T431" s="165"/>
      <c r="U431" s="165"/>
      <c r="V431" s="165"/>
      <c r="W431" s="165"/>
      <c r="Y431" s="164" t="n">
        <v>428</v>
      </c>
      <c r="AA431" s="180" t="str">
        <f aca="false">IF(MOD(ROW(),2),"",INDEX($Z$3:$Z$600,ROW()/2))</f>
        <v/>
      </c>
      <c r="AB431" s="181" t="n">
        <v>4.29</v>
      </c>
      <c r="AC431" s="182" t="n">
        <f aca="false">VALUE($Z432)</f>
        <v>0</v>
      </c>
      <c r="AD431" s="164" t="n">
        <v>428</v>
      </c>
      <c r="AE431" s="191"/>
      <c r="AF431" s="227" t="str">
        <f aca="false">IF(MOD(ROW(),10),"",INDEX(AE$3:AE$600,ROW()/10))</f>
        <v/>
      </c>
      <c r="AG431" s="228" t="n">
        <v>426</v>
      </c>
      <c r="AH431" s="229" t="e">
        <f aca="false">VALUE($AF431)</f>
        <v>#VALUE!</v>
      </c>
      <c r="AI431" s="164" t="n">
        <v>428</v>
      </c>
      <c r="AK431" s="227" t="str">
        <f aca="false">IF(MOD(ROW(),10),"",INDEX(AJ$3:AJ$600,ROW()/10))</f>
        <v/>
      </c>
      <c r="AL431" s="228" t="n">
        <v>421</v>
      </c>
      <c r="AM431" s="229" t="e">
        <f aca="false">VALUE($AF431)</f>
        <v>#VALUE!</v>
      </c>
      <c r="AN431" s="164" t="n">
        <v>428</v>
      </c>
      <c r="AP431" s="227" t="str">
        <f aca="false">IF(MOD(ROW(),10),"",INDEX(AO$3:AO$600,ROW()/10))</f>
        <v/>
      </c>
      <c r="AQ431" s="181" t="n">
        <v>4.29</v>
      </c>
      <c r="AR431" s="229" t="e">
        <f aca="false">VALUE($AP431)</f>
        <v>#VALUE!</v>
      </c>
      <c r="AS431" s="164" t="n">
        <v>4280</v>
      </c>
      <c r="AU431" s="227" t="str">
        <f aca="false">IF(MOD(ROW(),10),"",INDEX(AT$3:AT$600,ROW()/10))</f>
        <v/>
      </c>
      <c r="AV431" s="181" t="n">
        <v>4.29</v>
      </c>
      <c r="AW431" s="229" t="e">
        <f aca="false">VALUE($AU431)</f>
        <v>#VALUE!</v>
      </c>
      <c r="AZ431" s="180" t="str">
        <f aca="false">IF(MOD(ROW(),2),"",INDEX(AY$3:AY$600,ROW()/2))</f>
        <v/>
      </c>
      <c r="BA431" s="181" t="n">
        <v>4.29</v>
      </c>
      <c r="BB431" s="182" t="e">
        <f aca="false">VALUE(AZ431)</f>
        <v>#VALUE!</v>
      </c>
      <c r="BE431" s="180" t="str">
        <f aca="false">IF(MOD(ROW(),2),"",INDEX(BD$3:BD$600,ROW()/2))</f>
        <v/>
      </c>
      <c r="BF431" s="181" t="n">
        <v>4.29</v>
      </c>
      <c r="BG431" s="182" t="n">
        <f aca="false">VALUE($BD432)</f>
        <v>0</v>
      </c>
    </row>
    <row r="432" customFormat="false" ht="13.5" hidden="false" customHeight="false" outlineLevel="0" collapsed="false">
      <c r="A432" s="208" t="n">
        <v>4.25</v>
      </c>
      <c r="B432" s="209" t="n">
        <v>1.32</v>
      </c>
      <c r="C432" s="213" t="n">
        <f aca="false">$C431+(($AM$20-$AM$10))/10</f>
        <v>-0.0025</v>
      </c>
      <c r="D432" s="217" t="n">
        <f aca="false">$D431+(($AH$30-$AH$20))/10</f>
        <v>-0.000499999999999997</v>
      </c>
      <c r="E432" s="211" t="n">
        <f aca="false">$AC427</f>
        <v>0</v>
      </c>
      <c r="F432" s="212" t="n">
        <f aca="false">$F431+(($AR$20-$AR$10))/10</f>
        <v>-0.011</v>
      </c>
      <c r="G432" s="218" t="n">
        <f aca="false">$G431+(($AW$20-$AW$10))/10</f>
        <v>-0.0185</v>
      </c>
      <c r="H432" s="165"/>
      <c r="I432" s="165"/>
      <c r="J432" s="165"/>
      <c r="P432" s="165"/>
      <c r="S432" s="165"/>
      <c r="T432" s="165"/>
      <c r="U432" s="165"/>
      <c r="V432" s="165"/>
      <c r="W432" s="165"/>
      <c r="Y432" s="164" t="n">
        <v>429</v>
      </c>
      <c r="AA432" s="180" t="n">
        <f aca="false">IF(MOD(ROW(),2),"",INDEX($Z$3:$Z$600,ROW()/2))</f>
        <v>0</v>
      </c>
      <c r="AB432" s="181" t="n">
        <v>4.3</v>
      </c>
      <c r="AC432" s="182" t="n">
        <f aca="false">VALUE($Z433)</f>
        <v>0</v>
      </c>
      <c r="AD432" s="164" t="n">
        <v>429</v>
      </c>
      <c r="AE432" s="191"/>
      <c r="AF432" s="227" t="str">
        <f aca="false">IF(MOD(ROW(),10),"",INDEX(AE$3:AE$600,ROW()/10))</f>
        <v/>
      </c>
      <c r="AG432" s="228" t="n">
        <v>427</v>
      </c>
      <c r="AH432" s="229" t="e">
        <f aca="false">VALUE($AF432)</f>
        <v>#VALUE!</v>
      </c>
      <c r="AI432" s="164" t="n">
        <v>429</v>
      </c>
      <c r="AK432" s="227" t="str">
        <f aca="false">IF(MOD(ROW(),10),"",INDEX(AJ$3:AJ$600,ROW()/10))</f>
        <v/>
      </c>
      <c r="AL432" s="228" t="n">
        <v>422</v>
      </c>
      <c r="AM432" s="229" t="e">
        <f aca="false">VALUE($AF432)</f>
        <v>#VALUE!</v>
      </c>
      <c r="AN432" s="164" t="n">
        <v>429</v>
      </c>
      <c r="AP432" s="227" t="str">
        <f aca="false">IF(MOD(ROW(),10),"",INDEX(AO$3:AO$600,ROW()/10))</f>
        <v/>
      </c>
      <c r="AQ432" s="181" t="n">
        <v>4.3</v>
      </c>
      <c r="AR432" s="229" t="e">
        <f aca="false">VALUE($AP432)</f>
        <v>#VALUE!</v>
      </c>
      <c r="AS432" s="164" t="n">
        <v>4290</v>
      </c>
      <c r="AU432" s="227" t="str">
        <f aca="false">IF(MOD(ROW(),10),"",INDEX(AT$3:AT$600,ROW()/10))</f>
        <v/>
      </c>
      <c r="AV432" s="181" t="n">
        <v>4.3</v>
      </c>
      <c r="AW432" s="229" t="e">
        <f aca="false">VALUE($AU432)</f>
        <v>#VALUE!</v>
      </c>
      <c r="AZ432" s="180" t="n">
        <f aca="false">IF(MOD(ROW(),2),"",INDEX(AY$3:AY$600,ROW()/2))</f>
        <v>0</v>
      </c>
      <c r="BA432" s="181" t="n">
        <v>4.3</v>
      </c>
      <c r="BB432" s="182" t="n">
        <f aca="false">VALUE(AZ432)</f>
        <v>0</v>
      </c>
      <c r="BE432" s="180" t="n">
        <f aca="false">IF(MOD(ROW(),2),"",INDEX(BD$3:BD$600,ROW()/2))</f>
        <v>0</v>
      </c>
      <c r="BF432" s="181" t="n">
        <v>4.3</v>
      </c>
      <c r="BG432" s="182" t="n">
        <f aca="false">VALUE($BD433)</f>
        <v>0</v>
      </c>
    </row>
    <row r="433" customFormat="false" ht="13.5" hidden="false" customHeight="false" outlineLevel="0" collapsed="false">
      <c r="A433" s="208" t="n">
        <v>4.26</v>
      </c>
      <c r="B433" s="209" t="n">
        <v>1.31</v>
      </c>
      <c r="C433" s="213" t="n">
        <f aca="false">$C432+(($AM$20-$AM$10))/10</f>
        <v>-0.003</v>
      </c>
      <c r="D433" s="217" t="n">
        <f aca="false">$D432+(($AH$30-$AH$20))/10</f>
        <v>-0.000599999999999996</v>
      </c>
      <c r="E433" s="211" t="n">
        <f aca="false">$AC428</f>
        <v>0</v>
      </c>
      <c r="F433" s="212" t="n">
        <f aca="false">$F432+(($AR$20-$AR$10))/10</f>
        <v>-0.0132</v>
      </c>
      <c r="G433" s="218" t="n">
        <f aca="false">$G432+(($AW$20-$AW$10))/10</f>
        <v>-0.0222</v>
      </c>
      <c r="H433" s="165"/>
      <c r="I433" s="165"/>
      <c r="J433" s="165"/>
      <c r="P433" s="165"/>
      <c r="S433" s="165"/>
      <c r="T433" s="165"/>
      <c r="U433" s="165"/>
      <c r="V433" s="165"/>
      <c r="W433" s="165"/>
      <c r="Y433" s="164" t="n">
        <v>430</v>
      </c>
      <c r="AA433" s="180" t="str">
        <f aca="false">IF(MOD(ROW(),2),"",INDEX($Z$3:$Z$600,ROW()/2))</f>
        <v/>
      </c>
      <c r="AB433" s="181" t="n">
        <v>4.31</v>
      </c>
      <c r="AC433" s="182" t="n">
        <f aca="false">VALUE($Z434)</f>
        <v>0</v>
      </c>
      <c r="AD433" s="164" t="n">
        <v>430</v>
      </c>
      <c r="AE433" s="191"/>
      <c r="AF433" s="227" t="str">
        <f aca="false">IF(MOD(ROW(),10),"",INDEX(AE$3:AE$600,ROW()/10))</f>
        <v/>
      </c>
      <c r="AG433" s="228" t="n">
        <v>428</v>
      </c>
      <c r="AH433" s="229" t="e">
        <f aca="false">VALUE($AF433)</f>
        <v>#VALUE!</v>
      </c>
      <c r="AI433" s="164" t="n">
        <v>430</v>
      </c>
      <c r="AK433" s="227" t="str">
        <f aca="false">IF(MOD(ROW(),10),"",INDEX(AJ$3:AJ$600,ROW()/10))</f>
        <v/>
      </c>
      <c r="AL433" s="228" t="n">
        <v>423</v>
      </c>
      <c r="AM433" s="229" t="e">
        <f aca="false">VALUE($AF433)</f>
        <v>#VALUE!</v>
      </c>
      <c r="AN433" s="164" t="n">
        <v>430</v>
      </c>
      <c r="AP433" s="227" t="str">
        <f aca="false">IF(MOD(ROW(),10),"",INDEX(AO$3:AO$600,ROW()/10))</f>
        <v/>
      </c>
      <c r="AQ433" s="181" t="n">
        <v>4.31</v>
      </c>
      <c r="AR433" s="229" t="e">
        <f aca="false">VALUE($AP433)</f>
        <v>#VALUE!</v>
      </c>
      <c r="AS433" s="164" t="n">
        <v>4300</v>
      </c>
      <c r="AU433" s="227" t="str">
        <f aca="false">IF(MOD(ROW(),10),"",INDEX(AT$3:AT$600,ROW()/10))</f>
        <v/>
      </c>
      <c r="AV433" s="181" t="n">
        <v>4.31</v>
      </c>
      <c r="AW433" s="229" t="e">
        <f aca="false">VALUE($AU433)</f>
        <v>#VALUE!</v>
      </c>
      <c r="AZ433" s="180" t="str">
        <f aca="false">IF(MOD(ROW(),2),"",INDEX(AY$3:AY$600,ROW()/2))</f>
        <v/>
      </c>
      <c r="BA433" s="181" t="n">
        <v>4.31</v>
      </c>
      <c r="BB433" s="182" t="e">
        <f aca="false">VALUE(AZ433)</f>
        <v>#VALUE!</v>
      </c>
      <c r="BE433" s="180" t="str">
        <f aca="false">IF(MOD(ROW(),2),"",INDEX(BD$3:BD$600,ROW()/2))</f>
        <v/>
      </c>
      <c r="BF433" s="181" t="n">
        <v>4.31</v>
      </c>
      <c r="BG433" s="182" t="n">
        <f aca="false">VALUE($BD434)</f>
        <v>0</v>
      </c>
    </row>
    <row r="434" customFormat="false" ht="13.5" hidden="false" customHeight="false" outlineLevel="0" collapsed="false">
      <c r="A434" s="208" t="n">
        <v>4.27</v>
      </c>
      <c r="B434" s="209" t="n">
        <v>1.3</v>
      </c>
      <c r="C434" s="213" t="n">
        <f aca="false">$C433+(($AM$20-$AM$10))/10</f>
        <v>-0.0035</v>
      </c>
      <c r="D434" s="217" t="n">
        <f aca="false">$D433+(($AH$30-$AH$20))/10</f>
        <v>-0.000699999999999996</v>
      </c>
      <c r="E434" s="211" t="n">
        <f aca="false">$AC429</f>
        <v>0</v>
      </c>
      <c r="F434" s="212" t="n">
        <f aca="false">$F433+(($AR$20-$AR$10))/10</f>
        <v>-0.0154</v>
      </c>
      <c r="G434" s="218" t="n">
        <f aca="false">$G433+(($AW$20-$AW$10))/10</f>
        <v>-0.0259</v>
      </c>
      <c r="H434" s="165"/>
      <c r="I434" s="165"/>
      <c r="J434" s="165"/>
      <c r="P434" s="165"/>
      <c r="S434" s="165"/>
      <c r="T434" s="165"/>
      <c r="U434" s="165"/>
      <c r="V434" s="165"/>
      <c r="W434" s="165"/>
      <c r="Y434" s="164" t="n">
        <v>431</v>
      </c>
      <c r="AA434" s="180" t="n">
        <f aca="false">IF(MOD(ROW(),2),"",INDEX($Z$3:$Z$600,ROW()/2))</f>
        <v>0</v>
      </c>
      <c r="AB434" s="181" t="n">
        <v>4.32</v>
      </c>
      <c r="AC434" s="182" t="n">
        <f aca="false">VALUE($Z435)</f>
        <v>0</v>
      </c>
      <c r="AD434" s="164" t="n">
        <v>431</v>
      </c>
      <c r="AE434" s="191"/>
      <c r="AF434" s="227" t="str">
        <f aca="false">IF(MOD(ROW(),10),"",INDEX(AE$3:AE$600,ROW()/10))</f>
        <v/>
      </c>
      <c r="AG434" s="228" t="n">
        <v>429</v>
      </c>
      <c r="AH434" s="229" t="e">
        <f aca="false">VALUE($AF434)</f>
        <v>#VALUE!</v>
      </c>
      <c r="AI434" s="164" t="n">
        <v>431</v>
      </c>
      <c r="AK434" s="227" t="str">
        <f aca="false">IF(MOD(ROW(),10),"",INDEX(AJ$3:AJ$600,ROW()/10))</f>
        <v/>
      </c>
      <c r="AL434" s="228" t="n">
        <v>424</v>
      </c>
      <c r="AM434" s="229" t="e">
        <f aca="false">VALUE($AF434)</f>
        <v>#VALUE!</v>
      </c>
      <c r="AN434" s="164" t="n">
        <v>431</v>
      </c>
      <c r="AP434" s="227" t="str">
        <f aca="false">IF(MOD(ROW(),10),"",INDEX(AO$3:AO$600,ROW()/10))</f>
        <v/>
      </c>
      <c r="AQ434" s="181" t="n">
        <v>4.32</v>
      </c>
      <c r="AR434" s="229" t="e">
        <f aca="false">VALUE($AP434)</f>
        <v>#VALUE!</v>
      </c>
      <c r="AS434" s="164" t="n">
        <v>4310</v>
      </c>
      <c r="AU434" s="227" t="str">
        <f aca="false">IF(MOD(ROW(),10),"",INDEX(AT$3:AT$600,ROW()/10))</f>
        <v/>
      </c>
      <c r="AV434" s="181" t="n">
        <v>4.32</v>
      </c>
      <c r="AW434" s="229" t="e">
        <f aca="false">VALUE($AU434)</f>
        <v>#VALUE!</v>
      </c>
      <c r="AZ434" s="180" t="n">
        <f aca="false">IF(MOD(ROW(),2),"",INDEX(AY$3:AY$600,ROW()/2))</f>
        <v>0</v>
      </c>
      <c r="BA434" s="181" t="n">
        <v>4.32</v>
      </c>
      <c r="BB434" s="182" t="n">
        <f aca="false">VALUE(AZ434)</f>
        <v>0</v>
      </c>
      <c r="BE434" s="180" t="n">
        <f aca="false">IF(MOD(ROW(),2),"",INDEX(BD$3:BD$600,ROW()/2))</f>
        <v>0</v>
      </c>
      <c r="BF434" s="181" t="n">
        <v>4.32</v>
      </c>
      <c r="BG434" s="182" t="n">
        <f aca="false">VALUE($BD435)</f>
        <v>0</v>
      </c>
    </row>
    <row r="435" customFormat="false" ht="13.5" hidden="false" customHeight="false" outlineLevel="0" collapsed="false">
      <c r="A435" s="208" t="n">
        <v>4.28</v>
      </c>
      <c r="B435" s="209" t="n">
        <v>1.29</v>
      </c>
      <c r="C435" s="213" t="n">
        <f aca="false">$C434+(($AM$20-$AM$10))/10</f>
        <v>-0.004</v>
      </c>
      <c r="D435" s="217" t="n">
        <f aca="false">$D434+(($AH$30-$AH$20))/10</f>
        <v>-0.000799999999999995</v>
      </c>
      <c r="E435" s="211" t="n">
        <f aca="false">$AC430</f>
        <v>0</v>
      </c>
      <c r="F435" s="212" t="n">
        <f aca="false">$F434+(($AR$20-$AR$10))/10</f>
        <v>-0.0176</v>
      </c>
      <c r="G435" s="218" t="n">
        <f aca="false">$G434+(($AW$20-$AW$10))/10</f>
        <v>-0.0296</v>
      </c>
      <c r="H435" s="165"/>
      <c r="I435" s="165"/>
      <c r="J435" s="165"/>
      <c r="P435" s="165"/>
      <c r="S435" s="165"/>
      <c r="T435" s="165"/>
      <c r="U435" s="165"/>
      <c r="V435" s="165"/>
      <c r="W435" s="165"/>
      <c r="Y435" s="164" t="n">
        <v>432</v>
      </c>
      <c r="AA435" s="180" t="str">
        <f aca="false">IF(MOD(ROW(),2),"",INDEX($Z$3:$Z$600,ROW()/2))</f>
        <v/>
      </c>
      <c r="AB435" s="181" t="n">
        <v>4.33</v>
      </c>
      <c r="AC435" s="182" t="n">
        <f aca="false">VALUE($Z436)</f>
        <v>0</v>
      </c>
      <c r="AD435" s="164" t="n">
        <v>432</v>
      </c>
      <c r="AE435" s="191"/>
      <c r="AF435" s="227" t="str">
        <f aca="false">IF(MOD(ROW(),10),"",INDEX(AE$3:AE$600,ROW()/10))</f>
        <v/>
      </c>
      <c r="AG435" s="228" t="n">
        <v>430</v>
      </c>
      <c r="AH435" s="229" t="e">
        <f aca="false">VALUE($AF435)</f>
        <v>#VALUE!</v>
      </c>
      <c r="AI435" s="164" t="n">
        <v>432</v>
      </c>
      <c r="AK435" s="227" t="str">
        <f aca="false">IF(MOD(ROW(),10),"",INDEX(AJ$3:AJ$600,ROW()/10))</f>
        <v/>
      </c>
      <c r="AL435" s="228" t="n">
        <v>425</v>
      </c>
      <c r="AM435" s="229" t="e">
        <f aca="false">VALUE($AF435)</f>
        <v>#VALUE!</v>
      </c>
      <c r="AN435" s="164" t="n">
        <v>432</v>
      </c>
      <c r="AP435" s="227" t="str">
        <f aca="false">IF(MOD(ROW(),10),"",INDEX(AO$3:AO$600,ROW()/10))</f>
        <v/>
      </c>
      <c r="AQ435" s="181" t="n">
        <v>4.33</v>
      </c>
      <c r="AR435" s="229" t="e">
        <f aca="false">VALUE($AP435)</f>
        <v>#VALUE!</v>
      </c>
      <c r="AS435" s="164" t="n">
        <v>4320</v>
      </c>
      <c r="AU435" s="227" t="str">
        <f aca="false">IF(MOD(ROW(),10),"",INDEX(AT$3:AT$600,ROW()/10))</f>
        <v/>
      </c>
      <c r="AV435" s="181" t="n">
        <v>4.33</v>
      </c>
      <c r="AW435" s="229" t="e">
        <f aca="false">VALUE($AU435)</f>
        <v>#VALUE!</v>
      </c>
      <c r="AZ435" s="180" t="str">
        <f aca="false">IF(MOD(ROW(),2),"",INDEX(AY$3:AY$600,ROW()/2))</f>
        <v/>
      </c>
      <c r="BA435" s="181" t="n">
        <v>4.33</v>
      </c>
      <c r="BB435" s="182" t="e">
        <f aca="false">VALUE(AZ435)</f>
        <v>#VALUE!</v>
      </c>
      <c r="BE435" s="180" t="str">
        <f aca="false">IF(MOD(ROW(),2),"",INDEX(BD$3:BD$600,ROW()/2))</f>
        <v/>
      </c>
      <c r="BF435" s="181" t="n">
        <v>4.33</v>
      </c>
      <c r="BG435" s="182" t="n">
        <f aca="false">VALUE($BD436)</f>
        <v>0</v>
      </c>
    </row>
    <row r="436" customFormat="false" ht="13.5" hidden="false" customHeight="false" outlineLevel="0" collapsed="false">
      <c r="A436" s="208" t="n">
        <v>4.29</v>
      </c>
      <c r="B436" s="209" t="n">
        <v>1.28</v>
      </c>
      <c r="C436" s="213" t="n">
        <f aca="false">$C435+(($AM$20-$AM$10))/10</f>
        <v>-0.0045</v>
      </c>
      <c r="D436" s="217" t="n">
        <f aca="false">$D435+(($AH$30-$AH$20))/10</f>
        <v>-0.000899999999999995</v>
      </c>
      <c r="E436" s="211" t="n">
        <f aca="false">$AC431</f>
        <v>0</v>
      </c>
      <c r="F436" s="212" t="n">
        <f aca="false">$F435+(($AR$20-$AR$10))/10</f>
        <v>-0.0198</v>
      </c>
      <c r="G436" s="218" t="n">
        <f aca="false">$G435+(($AW$20-$AW$10))/10</f>
        <v>-0.0333</v>
      </c>
      <c r="H436" s="165"/>
      <c r="I436" s="165"/>
      <c r="J436" s="165"/>
      <c r="P436" s="165"/>
      <c r="S436" s="165"/>
      <c r="T436" s="165"/>
      <c r="U436" s="165"/>
      <c r="V436" s="165"/>
      <c r="W436" s="165"/>
      <c r="Y436" s="164" t="n">
        <v>433</v>
      </c>
      <c r="AA436" s="180" t="n">
        <f aca="false">IF(MOD(ROW(),2),"",INDEX($Z$3:$Z$600,ROW()/2))</f>
        <v>0</v>
      </c>
      <c r="AB436" s="181" t="n">
        <v>4.34</v>
      </c>
      <c r="AC436" s="182" t="n">
        <f aca="false">VALUE($Z437)</f>
        <v>0</v>
      </c>
      <c r="AD436" s="164" t="n">
        <v>433</v>
      </c>
      <c r="AE436" s="191"/>
      <c r="AF436" s="227" t="str">
        <f aca="false">IF(MOD(ROW(),10),"",INDEX(AE$3:AE$600,ROW()/10))</f>
        <v/>
      </c>
      <c r="AG436" s="228" t="n">
        <v>431</v>
      </c>
      <c r="AH436" s="229" t="e">
        <f aca="false">VALUE($AF436)</f>
        <v>#VALUE!</v>
      </c>
      <c r="AI436" s="164" t="n">
        <v>433</v>
      </c>
      <c r="AK436" s="227" t="str">
        <f aca="false">IF(MOD(ROW(),10),"",INDEX(AJ$3:AJ$600,ROW()/10))</f>
        <v/>
      </c>
      <c r="AL436" s="228" t="n">
        <v>426</v>
      </c>
      <c r="AM436" s="229" t="e">
        <f aca="false">VALUE($AF436)</f>
        <v>#VALUE!</v>
      </c>
      <c r="AN436" s="164" t="n">
        <v>433</v>
      </c>
      <c r="AP436" s="227" t="str">
        <f aca="false">IF(MOD(ROW(),10),"",INDEX(AO$3:AO$600,ROW()/10))</f>
        <v/>
      </c>
      <c r="AQ436" s="181" t="n">
        <v>4.34</v>
      </c>
      <c r="AR436" s="229" t="e">
        <f aca="false">VALUE($AP436)</f>
        <v>#VALUE!</v>
      </c>
      <c r="AS436" s="164" t="n">
        <v>4330</v>
      </c>
      <c r="AU436" s="227" t="str">
        <f aca="false">IF(MOD(ROW(),10),"",INDEX(AT$3:AT$600,ROW()/10))</f>
        <v/>
      </c>
      <c r="AV436" s="181" t="n">
        <v>4.34</v>
      </c>
      <c r="AW436" s="229" t="e">
        <f aca="false">VALUE($AU436)</f>
        <v>#VALUE!</v>
      </c>
      <c r="AZ436" s="180" t="n">
        <f aca="false">IF(MOD(ROW(),2),"",INDEX(AY$3:AY$600,ROW()/2))</f>
        <v>0</v>
      </c>
      <c r="BA436" s="181" t="n">
        <v>4.34</v>
      </c>
      <c r="BB436" s="182" t="n">
        <f aca="false">VALUE(AZ436)</f>
        <v>0</v>
      </c>
      <c r="BE436" s="180" t="n">
        <f aca="false">IF(MOD(ROW(),2),"",INDEX(BD$3:BD$600,ROW()/2))</f>
        <v>0</v>
      </c>
      <c r="BF436" s="181" t="n">
        <v>4.34</v>
      </c>
      <c r="BG436" s="182" t="n">
        <f aca="false">VALUE($BD437)</f>
        <v>0</v>
      </c>
    </row>
    <row r="437" customFormat="false" ht="13.5" hidden="false" customHeight="false" outlineLevel="0" collapsed="false">
      <c r="A437" s="208" t="n">
        <v>4.3</v>
      </c>
      <c r="B437" s="209" t="n">
        <v>1.27</v>
      </c>
      <c r="C437" s="213" t="n">
        <f aca="false">$AM440</f>
        <v>0</v>
      </c>
      <c r="D437" s="241" t="n">
        <f aca="false">$AH440</f>
        <v>0</v>
      </c>
      <c r="E437" s="211" t="n">
        <f aca="false">$AC432</f>
        <v>0</v>
      </c>
      <c r="F437" s="212" t="n">
        <f aca="false">$AR440</f>
        <v>0</v>
      </c>
      <c r="G437" s="218" t="n">
        <f aca="false">$AW440</f>
        <v>0</v>
      </c>
      <c r="H437" s="165"/>
      <c r="I437" s="165"/>
      <c r="J437" s="165"/>
      <c r="P437" s="165"/>
      <c r="S437" s="165"/>
      <c r="T437" s="165"/>
      <c r="U437" s="165"/>
      <c r="V437" s="165"/>
      <c r="W437" s="165"/>
      <c r="Y437" s="164" t="n">
        <v>434</v>
      </c>
      <c r="AA437" s="180" t="str">
        <f aca="false">IF(MOD(ROW(),2),"",INDEX($Z$3:$Z$600,ROW()/2))</f>
        <v/>
      </c>
      <c r="AB437" s="181" t="n">
        <v>4.35</v>
      </c>
      <c r="AC437" s="182" t="n">
        <f aca="false">VALUE($Z438)</f>
        <v>0</v>
      </c>
      <c r="AD437" s="164" t="n">
        <v>434</v>
      </c>
      <c r="AE437" s="191"/>
      <c r="AF437" s="227" t="str">
        <f aca="false">IF(MOD(ROW(),10),"",INDEX(AE$3:AE$600,ROW()/10))</f>
        <v/>
      </c>
      <c r="AG437" s="228" t="n">
        <v>432</v>
      </c>
      <c r="AH437" s="229" t="e">
        <f aca="false">VALUE($AF437)</f>
        <v>#VALUE!</v>
      </c>
      <c r="AI437" s="164" t="n">
        <v>434</v>
      </c>
      <c r="AK437" s="227" t="str">
        <f aca="false">IF(MOD(ROW(),10),"",INDEX(AJ$3:AJ$600,ROW()/10))</f>
        <v/>
      </c>
      <c r="AL437" s="228" t="n">
        <v>427</v>
      </c>
      <c r="AM437" s="229" t="e">
        <f aca="false">VALUE($AF437)</f>
        <v>#VALUE!</v>
      </c>
      <c r="AN437" s="164" t="n">
        <v>434</v>
      </c>
      <c r="AP437" s="227" t="str">
        <f aca="false">IF(MOD(ROW(),10),"",INDEX(AO$3:AO$600,ROW()/10))</f>
        <v/>
      </c>
      <c r="AQ437" s="181" t="n">
        <v>4.35</v>
      </c>
      <c r="AR437" s="229" t="e">
        <f aca="false">VALUE($AP437)</f>
        <v>#VALUE!</v>
      </c>
      <c r="AS437" s="164" t="n">
        <v>4340</v>
      </c>
      <c r="AU437" s="227" t="str">
        <f aca="false">IF(MOD(ROW(),10),"",INDEX(AT$3:AT$600,ROW()/10))</f>
        <v/>
      </c>
      <c r="AV437" s="181" t="n">
        <v>4.35</v>
      </c>
      <c r="AW437" s="229" t="e">
        <f aca="false">VALUE($AU437)</f>
        <v>#VALUE!</v>
      </c>
      <c r="AZ437" s="180" t="str">
        <f aca="false">IF(MOD(ROW(),2),"",INDEX(AY$3:AY$600,ROW()/2))</f>
        <v/>
      </c>
      <c r="BA437" s="181" t="n">
        <v>4.35</v>
      </c>
      <c r="BB437" s="182" t="e">
        <f aca="false">VALUE(AZ437)</f>
        <v>#VALUE!</v>
      </c>
      <c r="BE437" s="180" t="str">
        <f aca="false">IF(MOD(ROW(),2),"",INDEX(BD$3:BD$600,ROW()/2))</f>
        <v/>
      </c>
      <c r="BF437" s="181" t="n">
        <v>4.35</v>
      </c>
      <c r="BG437" s="182" t="n">
        <f aca="false">VALUE($BD438)</f>
        <v>0</v>
      </c>
    </row>
    <row r="438" customFormat="false" ht="13.5" hidden="false" customHeight="false" outlineLevel="0" collapsed="false">
      <c r="A438" s="208" t="n">
        <v>4.31</v>
      </c>
      <c r="B438" s="209" t="n">
        <v>1.26</v>
      </c>
      <c r="C438" s="213" t="n">
        <f aca="false">$C437+(($AM$20-$AM$10))/10</f>
        <v>-0.0005</v>
      </c>
      <c r="D438" s="217" t="n">
        <f aca="false">$D437+(($AH$30-$AH$20))/10</f>
        <v>-9.99999999999994E-005</v>
      </c>
      <c r="E438" s="211" t="n">
        <f aca="false">$AC433</f>
        <v>0</v>
      </c>
      <c r="F438" s="212" t="n">
        <f aca="false">$F437+(($AR$20-$AR$10))/10</f>
        <v>-0.0022</v>
      </c>
      <c r="G438" s="218" t="n">
        <f aca="false">$G437+(($AW$20-$AW$10))/10</f>
        <v>-0.0037</v>
      </c>
      <c r="H438" s="165"/>
      <c r="I438" s="165"/>
      <c r="J438" s="165"/>
      <c r="P438" s="165"/>
      <c r="S438" s="165"/>
      <c r="T438" s="165"/>
      <c r="U438" s="165"/>
      <c r="V438" s="165"/>
      <c r="W438" s="165"/>
      <c r="Y438" s="164" t="n">
        <v>435</v>
      </c>
      <c r="AA438" s="180" t="n">
        <f aca="false">IF(MOD(ROW(),2),"",INDEX($Z$3:$Z$600,ROW()/2))</f>
        <v>0</v>
      </c>
      <c r="AB438" s="181" t="n">
        <v>4.36</v>
      </c>
      <c r="AC438" s="182" t="n">
        <f aca="false">VALUE($Z439)</f>
        <v>0</v>
      </c>
      <c r="AD438" s="164" t="n">
        <v>435</v>
      </c>
      <c r="AE438" s="191"/>
      <c r="AF438" s="227" t="str">
        <f aca="false">IF(MOD(ROW(),10),"",INDEX(AE$3:AE$600,ROW()/10))</f>
        <v/>
      </c>
      <c r="AG438" s="228" t="n">
        <v>433</v>
      </c>
      <c r="AH438" s="229" t="e">
        <f aca="false">VALUE($AF438)</f>
        <v>#VALUE!</v>
      </c>
      <c r="AI438" s="164" t="n">
        <v>435</v>
      </c>
      <c r="AK438" s="227" t="str">
        <f aca="false">IF(MOD(ROW(),10),"",INDEX(AJ$3:AJ$600,ROW()/10))</f>
        <v/>
      </c>
      <c r="AL438" s="228" t="n">
        <v>428</v>
      </c>
      <c r="AM438" s="229" t="e">
        <f aca="false">VALUE($AF438)</f>
        <v>#VALUE!</v>
      </c>
      <c r="AN438" s="164" t="n">
        <v>435</v>
      </c>
      <c r="AP438" s="227" t="str">
        <f aca="false">IF(MOD(ROW(),10),"",INDEX(AO$3:AO$600,ROW()/10))</f>
        <v/>
      </c>
      <c r="AQ438" s="181" t="n">
        <v>4.36</v>
      </c>
      <c r="AR438" s="229" t="e">
        <f aca="false">VALUE($AP438)</f>
        <v>#VALUE!</v>
      </c>
      <c r="AS438" s="164" t="n">
        <v>4350</v>
      </c>
      <c r="AU438" s="227" t="str">
        <f aca="false">IF(MOD(ROW(),10),"",INDEX(AT$3:AT$600,ROW()/10))</f>
        <v/>
      </c>
      <c r="AV438" s="181" t="n">
        <v>4.36</v>
      </c>
      <c r="AW438" s="229" t="e">
        <f aca="false">VALUE($AU438)</f>
        <v>#VALUE!</v>
      </c>
      <c r="AZ438" s="180" t="n">
        <f aca="false">IF(MOD(ROW(),2),"",INDEX(AY$3:AY$600,ROW()/2))</f>
        <v>0</v>
      </c>
      <c r="BA438" s="181" t="n">
        <v>4.36</v>
      </c>
      <c r="BB438" s="182" t="n">
        <f aca="false">VALUE(AZ438)</f>
        <v>0</v>
      </c>
      <c r="BE438" s="180" t="n">
        <f aca="false">IF(MOD(ROW(),2),"",INDEX(BD$3:BD$600,ROW()/2))</f>
        <v>0</v>
      </c>
      <c r="BF438" s="181" t="n">
        <v>4.36</v>
      </c>
      <c r="BG438" s="182" t="n">
        <f aca="false">VALUE($BD439)</f>
        <v>0</v>
      </c>
    </row>
    <row r="439" customFormat="false" ht="13.5" hidden="false" customHeight="false" outlineLevel="0" collapsed="false">
      <c r="A439" s="208" t="n">
        <v>4.32</v>
      </c>
      <c r="B439" s="209" t="n">
        <v>1.25</v>
      </c>
      <c r="C439" s="213" t="n">
        <f aca="false">$C438+(($AM$20-$AM$10))/10</f>
        <v>-0.001</v>
      </c>
      <c r="D439" s="217" t="n">
        <f aca="false">$D438+(($AH$30-$AH$20))/10</f>
        <v>-0.000199999999999999</v>
      </c>
      <c r="E439" s="211" t="n">
        <f aca="false">$AC434</f>
        <v>0</v>
      </c>
      <c r="F439" s="212" t="n">
        <f aca="false">$F438+(($AR$20-$AR$10))/10</f>
        <v>-0.0044</v>
      </c>
      <c r="G439" s="218" t="n">
        <f aca="false">$G438+(($AW$20-$AW$10))/10</f>
        <v>-0.0074</v>
      </c>
      <c r="H439" s="165"/>
      <c r="I439" s="165"/>
      <c r="J439" s="165"/>
      <c r="P439" s="165"/>
      <c r="S439" s="165"/>
      <c r="T439" s="165"/>
      <c r="U439" s="165"/>
      <c r="V439" s="165"/>
      <c r="W439" s="165"/>
      <c r="Y439" s="164" t="n">
        <v>436</v>
      </c>
      <c r="AA439" s="180" t="str">
        <f aca="false">IF(MOD(ROW(),2),"",INDEX($Z$3:$Z$600,ROW()/2))</f>
        <v/>
      </c>
      <c r="AB439" s="181" t="n">
        <v>4.37</v>
      </c>
      <c r="AC439" s="182" t="n">
        <f aca="false">VALUE($Z440)</f>
        <v>0</v>
      </c>
      <c r="AD439" s="164" t="n">
        <v>436</v>
      </c>
      <c r="AE439" s="191"/>
      <c r="AF439" s="227" t="str">
        <f aca="false">IF(MOD(ROW(),10),"",INDEX(AE$3:AE$600,ROW()/10))</f>
        <v/>
      </c>
      <c r="AG439" s="228" t="n">
        <v>434</v>
      </c>
      <c r="AH439" s="229" t="e">
        <f aca="false">VALUE($AF439)</f>
        <v>#VALUE!</v>
      </c>
      <c r="AI439" s="164" t="n">
        <v>436</v>
      </c>
      <c r="AK439" s="227" t="str">
        <f aca="false">IF(MOD(ROW(),10),"",INDEX(AJ$3:AJ$600,ROW()/10))</f>
        <v/>
      </c>
      <c r="AL439" s="228" t="n">
        <v>429</v>
      </c>
      <c r="AM439" s="229" t="e">
        <f aca="false">VALUE($AF439)</f>
        <v>#VALUE!</v>
      </c>
      <c r="AN439" s="164" t="n">
        <v>436</v>
      </c>
      <c r="AP439" s="227" t="str">
        <f aca="false">IF(MOD(ROW(),10),"",INDEX(AO$3:AO$600,ROW()/10))</f>
        <v/>
      </c>
      <c r="AQ439" s="181" t="n">
        <v>4.37</v>
      </c>
      <c r="AR439" s="229" t="e">
        <f aca="false">VALUE($AP439)</f>
        <v>#VALUE!</v>
      </c>
      <c r="AS439" s="164" t="n">
        <v>4360</v>
      </c>
      <c r="AU439" s="227" t="str">
        <f aca="false">IF(MOD(ROW(),10),"",INDEX(AT$3:AT$600,ROW()/10))</f>
        <v/>
      </c>
      <c r="AV439" s="181" t="n">
        <v>4.37</v>
      </c>
      <c r="AW439" s="229" t="e">
        <f aca="false">VALUE($AU439)</f>
        <v>#VALUE!</v>
      </c>
      <c r="AZ439" s="180" t="str">
        <f aca="false">IF(MOD(ROW(),2),"",INDEX(AY$3:AY$600,ROW()/2))</f>
        <v/>
      </c>
      <c r="BA439" s="181" t="n">
        <v>4.37</v>
      </c>
      <c r="BB439" s="182" t="e">
        <f aca="false">VALUE(AZ439)</f>
        <v>#VALUE!</v>
      </c>
      <c r="BE439" s="180" t="str">
        <f aca="false">IF(MOD(ROW(),2),"",INDEX(BD$3:BD$600,ROW()/2))</f>
        <v/>
      </c>
      <c r="BF439" s="181" t="n">
        <v>4.37</v>
      </c>
      <c r="BG439" s="182" t="n">
        <f aca="false">VALUE($BD440)</f>
        <v>0</v>
      </c>
    </row>
    <row r="440" customFormat="false" ht="13.5" hidden="false" customHeight="false" outlineLevel="0" collapsed="false">
      <c r="A440" s="208" t="n">
        <v>4.33</v>
      </c>
      <c r="B440" s="209" t="n">
        <v>1.24</v>
      </c>
      <c r="C440" s="213" t="n">
        <f aca="false">$C439+(($AM$20-$AM$10))/10</f>
        <v>-0.0015</v>
      </c>
      <c r="D440" s="217" t="n">
        <f aca="false">$D439+(($AH$30-$AH$20))/10</f>
        <v>-0.000299999999999998</v>
      </c>
      <c r="E440" s="211" t="n">
        <f aca="false">$AC435</f>
        <v>0</v>
      </c>
      <c r="F440" s="212" t="n">
        <f aca="false">$F439+(($AR$20-$AR$10))/10</f>
        <v>-0.0066</v>
      </c>
      <c r="G440" s="218" t="n">
        <f aca="false">$G439+(($AW$20-$AW$10))/10</f>
        <v>-0.0111</v>
      </c>
      <c r="H440" s="165"/>
      <c r="I440" s="165"/>
      <c r="J440" s="165"/>
      <c r="P440" s="165"/>
      <c r="S440" s="165"/>
      <c r="T440" s="165"/>
      <c r="U440" s="165"/>
      <c r="V440" s="165"/>
      <c r="W440" s="165"/>
      <c r="Y440" s="164" t="n">
        <v>437</v>
      </c>
      <c r="AA440" s="180" t="n">
        <f aca="false">IF(MOD(ROW(),2),"",INDEX($Z$3:$Z$600,ROW()/2))</f>
        <v>0</v>
      </c>
      <c r="AB440" s="181" t="n">
        <v>4.38</v>
      </c>
      <c r="AC440" s="182" t="n">
        <f aca="false">VALUE($Z441)</f>
        <v>0</v>
      </c>
      <c r="AD440" s="164" t="n">
        <v>437</v>
      </c>
      <c r="AE440" s="191"/>
      <c r="AF440" s="227" t="n">
        <f aca="false">IF(MOD(ROW(),10),"",INDEX(AE$3:AE$600,ROW()/10))</f>
        <v>0</v>
      </c>
      <c r="AG440" s="228" t="n">
        <v>435</v>
      </c>
      <c r="AH440" s="229" t="n">
        <f aca="false">VALUE($AF440)</f>
        <v>0</v>
      </c>
      <c r="AI440" s="164" t="n">
        <v>437</v>
      </c>
      <c r="AK440" s="227" t="n">
        <f aca="false">IF(MOD(ROW(),10),"",INDEX(AJ$3:AJ$600,ROW()/10))</f>
        <v>0</v>
      </c>
      <c r="AL440" s="228" t="n">
        <v>430</v>
      </c>
      <c r="AM440" s="229" t="n">
        <f aca="false">VALUE($AF440)</f>
        <v>0</v>
      </c>
      <c r="AN440" s="164" t="n">
        <v>437</v>
      </c>
      <c r="AP440" s="227" t="n">
        <f aca="false">IF(MOD(ROW(),10),"",INDEX(AO$3:AO$600,ROW()/10))</f>
        <v>0</v>
      </c>
      <c r="AQ440" s="181" t="n">
        <v>4.38</v>
      </c>
      <c r="AR440" s="229" t="n">
        <f aca="false">VALUE($AP440)</f>
        <v>0</v>
      </c>
      <c r="AS440" s="164" t="n">
        <v>4370</v>
      </c>
      <c r="AU440" s="227" t="n">
        <f aca="false">IF(MOD(ROW(),10),"",INDEX(AT$3:AT$600,ROW()/10))</f>
        <v>0</v>
      </c>
      <c r="AV440" s="181" t="n">
        <v>4.38</v>
      </c>
      <c r="AW440" s="229" t="n">
        <f aca="false">VALUE($AU440)</f>
        <v>0</v>
      </c>
      <c r="AZ440" s="180" t="n">
        <f aca="false">IF(MOD(ROW(),2),"",INDEX(AY$3:AY$600,ROW()/2))</f>
        <v>0</v>
      </c>
      <c r="BA440" s="181" t="n">
        <v>4.38</v>
      </c>
      <c r="BB440" s="182" t="n">
        <f aca="false">VALUE(AZ440)</f>
        <v>0</v>
      </c>
      <c r="BE440" s="180" t="n">
        <f aca="false">IF(MOD(ROW(),2),"",INDEX(BD$3:BD$600,ROW()/2))</f>
        <v>0</v>
      </c>
      <c r="BF440" s="181" t="n">
        <v>4.38</v>
      </c>
      <c r="BG440" s="182" t="n">
        <f aca="false">VALUE($BD441)</f>
        <v>0</v>
      </c>
    </row>
    <row r="441" customFormat="false" ht="13.5" hidden="false" customHeight="false" outlineLevel="0" collapsed="false">
      <c r="A441" s="208" t="n">
        <v>4.34</v>
      </c>
      <c r="B441" s="209" t="n">
        <v>1.23</v>
      </c>
      <c r="C441" s="213" t="n">
        <f aca="false">$C440+(($AM$20-$AM$10))/10</f>
        <v>-0.002</v>
      </c>
      <c r="D441" s="217" t="n">
        <f aca="false">$D440+(($AH$30-$AH$20))/10</f>
        <v>-0.000399999999999998</v>
      </c>
      <c r="E441" s="211" t="n">
        <f aca="false">$AC436</f>
        <v>0</v>
      </c>
      <c r="F441" s="212" t="n">
        <f aca="false">$F440+(($AR$20-$AR$10))/10</f>
        <v>-0.0088</v>
      </c>
      <c r="G441" s="218" t="n">
        <f aca="false">$G440+(($AW$20-$AW$10))/10</f>
        <v>-0.0148</v>
      </c>
      <c r="H441" s="165"/>
      <c r="I441" s="165"/>
      <c r="J441" s="165"/>
      <c r="P441" s="165"/>
      <c r="S441" s="165"/>
      <c r="T441" s="165"/>
      <c r="U441" s="165"/>
      <c r="V441" s="165"/>
      <c r="W441" s="165"/>
      <c r="Y441" s="164" t="n">
        <v>438</v>
      </c>
      <c r="AA441" s="180" t="str">
        <f aca="false">IF(MOD(ROW(),2),"",INDEX($Z$3:$Z$600,ROW()/2))</f>
        <v/>
      </c>
      <c r="AB441" s="181" t="n">
        <v>4.39</v>
      </c>
      <c r="AC441" s="182" t="n">
        <f aca="false">VALUE($Z442)</f>
        <v>0</v>
      </c>
      <c r="AD441" s="164" t="n">
        <v>438</v>
      </c>
      <c r="AE441" s="191"/>
      <c r="AF441" s="227" t="str">
        <f aca="false">IF(MOD(ROW(),10),"",INDEX(AE$3:AE$600,ROW()/10))</f>
        <v/>
      </c>
      <c r="AG441" s="228" t="n">
        <v>436</v>
      </c>
      <c r="AH441" s="229" t="e">
        <f aca="false">VALUE($AF441)</f>
        <v>#VALUE!</v>
      </c>
      <c r="AI441" s="164" t="n">
        <v>438</v>
      </c>
      <c r="AK441" s="227" t="str">
        <f aca="false">IF(MOD(ROW(),10),"",INDEX(AJ$3:AJ$600,ROW()/10))</f>
        <v/>
      </c>
      <c r="AL441" s="228" t="n">
        <v>431</v>
      </c>
      <c r="AM441" s="229" t="e">
        <f aca="false">VALUE($AF441)</f>
        <v>#VALUE!</v>
      </c>
      <c r="AN441" s="164" t="n">
        <v>438</v>
      </c>
      <c r="AP441" s="227" t="str">
        <f aca="false">IF(MOD(ROW(),10),"",INDEX(AO$3:AO$600,ROW()/10))</f>
        <v/>
      </c>
      <c r="AQ441" s="181" t="n">
        <v>4.39</v>
      </c>
      <c r="AR441" s="229" t="e">
        <f aca="false">VALUE($AP441)</f>
        <v>#VALUE!</v>
      </c>
      <c r="AS441" s="164" t="n">
        <v>4380</v>
      </c>
      <c r="AU441" s="227" t="str">
        <f aca="false">IF(MOD(ROW(),10),"",INDEX(AT$3:AT$600,ROW()/10))</f>
        <v/>
      </c>
      <c r="AV441" s="181" t="n">
        <v>4.39</v>
      </c>
      <c r="AW441" s="229" t="e">
        <f aca="false">VALUE($AU441)</f>
        <v>#VALUE!</v>
      </c>
      <c r="AZ441" s="180" t="str">
        <f aca="false">IF(MOD(ROW(),2),"",INDEX(AY$3:AY$600,ROW()/2))</f>
        <v/>
      </c>
      <c r="BA441" s="181" t="n">
        <v>4.39</v>
      </c>
      <c r="BB441" s="182" t="e">
        <f aca="false">VALUE(AZ441)</f>
        <v>#VALUE!</v>
      </c>
      <c r="BE441" s="180" t="str">
        <f aca="false">IF(MOD(ROW(),2),"",INDEX(BD$3:BD$600,ROW()/2))</f>
        <v/>
      </c>
      <c r="BF441" s="181" t="n">
        <v>4.39</v>
      </c>
      <c r="BG441" s="182" t="n">
        <f aca="false">VALUE($BD442)</f>
        <v>0</v>
      </c>
    </row>
    <row r="442" customFormat="false" ht="13.5" hidden="false" customHeight="false" outlineLevel="0" collapsed="false">
      <c r="A442" s="208" t="n">
        <v>4.35</v>
      </c>
      <c r="B442" s="209" t="n">
        <v>1.22</v>
      </c>
      <c r="C442" s="213" t="n">
        <f aca="false">$C441+(($AM$20-$AM$10))/10</f>
        <v>-0.0025</v>
      </c>
      <c r="D442" s="217" t="n">
        <f aca="false">$D441+(($AH$30-$AH$20))/10</f>
        <v>-0.000499999999999997</v>
      </c>
      <c r="E442" s="211" t="n">
        <f aca="false">$AC437</f>
        <v>0</v>
      </c>
      <c r="F442" s="212" t="n">
        <f aca="false">$F441+(($AR$20-$AR$10))/10</f>
        <v>-0.011</v>
      </c>
      <c r="G442" s="218" t="n">
        <f aca="false">$G441+(($AW$20-$AW$10))/10</f>
        <v>-0.0185</v>
      </c>
      <c r="H442" s="165"/>
      <c r="I442" s="165"/>
      <c r="J442" s="165"/>
      <c r="P442" s="165"/>
      <c r="S442" s="165"/>
      <c r="T442" s="165"/>
      <c r="U442" s="165"/>
      <c r="V442" s="165"/>
      <c r="W442" s="165"/>
      <c r="Y442" s="164" t="n">
        <v>439</v>
      </c>
      <c r="AA442" s="180" t="n">
        <f aca="false">IF(MOD(ROW(),2),"",INDEX($Z$3:$Z$600,ROW()/2))</f>
        <v>0</v>
      </c>
      <c r="AB442" s="181" t="n">
        <v>4.4</v>
      </c>
      <c r="AC442" s="182" t="n">
        <f aca="false">VALUE($Z443)</f>
        <v>0</v>
      </c>
      <c r="AD442" s="164" t="n">
        <v>439</v>
      </c>
      <c r="AE442" s="191"/>
      <c r="AF442" s="227" t="str">
        <f aca="false">IF(MOD(ROW(),10),"",INDEX(AE$3:AE$600,ROW()/10))</f>
        <v/>
      </c>
      <c r="AG442" s="228" t="n">
        <v>437</v>
      </c>
      <c r="AH442" s="229" t="e">
        <f aca="false">VALUE($AF442)</f>
        <v>#VALUE!</v>
      </c>
      <c r="AI442" s="164" t="n">
        <v>439</v>
      </c>
      <c r="AK442" s="227" t="str">
        <f aca="false">IF(MOD(ROW(),10),"",INDEX(AJ$3:AJ$600,ROW()/10))</f>
        <v/>
      </c>
      <c r="AL442" s="228" t="n">
        <v>432</v>
      </c>
      <c r="AM442" s="229" t="e">
        <f aca="false">VALUE($AF442)</f>
        <v>#VALUE!</v>
      </c>
      <c r="AN442" s="164" t="n">
        <v>439</v>
      </c>
      <c r="AP442" s="227" t="str">
        <f aca="false">IF(MOD(ROW(),10),"",INDEX(AO$3:AO$600,ROW()/10))</f>
        <v/>
      </c>
      <c r="AQ442" s="181" t="n">
        <v>4.4</v>
      </c>
      <c r="AR442" s="229" t="e">
        <f aca="false">VALUE($AP442)</f>
        <v>#VALUE!</v>
      </c>
      <c r="AS442" s="164" t="n">
        <v>4390</v>
      </c>
      <c r="AU442" s="227" t="str">
        <f aca="false">IF(MOD(ROW(),10),"",INDEX(AT$3:AT$600,ROW()/10))</f>
        <v/>
      </c>
      <c r="AV442" s="181" t="n">
        <v>4.4</v>
      </c>
      <c r="AW442" s="229" t="e">
        <f aca="false">VALUE($AU442)</f>
        <v>#VALUE!</v>
      </c>
      <c r="AZ442" s="180" t="n">
        <f aca="false">IF(MOD(ROW(),2),"",INDEX(AY$3:AY$600,ROW()/2))</f>
        <v>0</v>
      </c>
      <c r="BA442" s="181" t="n">
        <v>4.4</v>
      </c>
      <c r="BB442" s="182" t="n">
        <f aca="false">VALUE(AZ442)</f>
        <v>0</v>
      </c>
      <c r="BE442" s="180" t="n">
        <f aca="false">IF(MOD(ROW(),2),"",INDEX(BD$3:BD$600,ROW()/2))</f>
        <v>0</v>
      </c>
      <c r="BF442" s="181" t="n">
        <v>4.4</v>
      </c>
      <c r="BG442" s="182" t="n">
        <f aca="false">VALUE($BD443)</f>
        <v>0</v>
      </c>
    </row>
    <row r="443" customFormat="false" ht="13.5" hidden="false" customHeight="false" outlineLevel="0" collapsed="false">
      <c r="A443" s="208" t="n">
        <v>4.36</v>
      </c>
      <c r="B443" s="209" t="n">
        <v>1.21</v>
      </c>
      <c r="C443" s="213" t="n">
        <f aca="false">$C442+(($AM$20-$AM$10))/10</f>
        <v>-0.003</v>
      </c>
      <c r="D443" s="217" t="n">
        <f aca="false">$D442+(($AH$30-$AH$20))/10</f>
        <v>-0.000599999999999996</v>
      </c>
      <c r="E443" s="211" t="n">
        <f aca="false">$AC438</f>
        <v>0</v>
      </c>
      <c r="F443" s="212" t="n">
        <f aca="false">$F442+(($AR$20-$AR$10))/10</f>
        <v>-0.0132</v>
      </c>
      <c r="G443" s="218" t="n">
        <f aca="false">$G442+(($AW$20-$AW$10))/10</f>
        <v>-0.0222</v>
      </c>
      <c r="H443" s="165"/>
      <c r="I443" s="165"/>
      <c r="J443" s="165"/>
      <c r="P443" s="165"/>
      <c r="S443" s="165"/>
      <c r="T443" s="165"/>
      <c r="U443" s="165"/>
      <c r="V443" s="165"/>
      <c r="W443" s="165"/>
      <c r="Y443" s="164" t="n">
        <v>440</v>
      </c>
      <c r="AA443" s="180" t="str">
        <f aca="false">IF(MOD(ROW(),2),"",INDEX($Z$3:$Z$600,ROW()/2))</f>
        <v/>
      </c>
      <c r="AB443" s="181" t="n">
        <v>4.41</v>
      </c>
      <c r="AC443" s="182" t="n">
        <f aca="false">VALUE($Z444)</f>
        <v>0</v>
      </c>
      <c r="AD443" s="164" t="n">
        <v>440</v>
      </c>
      <c r="AE443" s="191"/>
      <c r="AF443" s="227" t="str">
        <f aca="false">IF(MOD(ROW(),10),"",INDEX(AE$3:AE$600,ROW()/10))</f>
        <v/>
      </c>
      <c r="AG443" s="228" t="n">
        <v>438</v>
      </c>
      <c r="AH443" s="229" t="e">
        <f aca="false">VALUE($AF443)</f>
        <v>#VALUE!</v>
      </c>
      <c r="AI443" s="164" t="n">
        <v>440</v>
      </c>
      <c r="AK443" s="227" t="str">
        <f aca="false">IF(MOD(ROW(),10),"",INDEX(AJ$3:AJ$600,ROW()/10))</f>
        <v/>
      </c>
      <c r="AL443" s="228" t="n">
        <v>433</v>
      </c>
      <c r="AM443" s="229" t="e">
        <f aca="false">VALUE($AF443)</f>
        <v>#VALUE!</v>
      </c>
      <c r="AN443" s="164" t="n">
        <v>440</v>
      </c>
      <c r="AP443" s="227" t="str">
        <f aca="false">IF(MOD(ROW(),10),"",INDEX(AO$3:AO$600,ROW()/10))</f>
        <v/>
      </c>
      <c r="AQ443" s="181" t="n">
        <v>4.41</v>
      </c>
      <c r="AR443" s="229" t="e">
        <f aca="false">VALUE($AP443)</f>
        <v>#VALUE!</v>
      </c>
      <c r="AS443" s="164" t="n">
        <v>4400</v>
      </c>
      <c r="AU443" s="227" t="str">
        <f aca="false">IF(MOD(ROW(),10),"",INDEX(AT$3:AT$600,ROW()/10))</f>
        <v/>
      </c>
      <c r="AV443" s="181" t="n">
        <v>4.41</v>
      </c>
      <c r="AW443" s="229" t="e">
        <f aca="false">VALUE($AU443)</f>
        <v>#VALUE!</v>
      </c>
      <c r="AZ443" s="180" t="str">
        <f aca="false">IF(MOD(ROW(),2),"",INDEX(AY$3:AY$600,ROW()/2))</f>
        <v/>
      </c>
      <c r="BA443" s="181" t="n">
        <v>4.41</v>
      </c>
      <c r="BB443" s="182" t="e">
        <f aca="false">VALUE(AZ443)</f>
        <v>#VALUE!</v>
      </c>
      <c r="BE443" s="180" t="str">
        <f aca="false">IF(MOD(ROW(),2),"",INDEX(BD$3:BD$600,ROW()/2))</f>
        <v/>
      </c>
      <c r="BF443" s="181" t="n">
        <v>4.41</v>
      </c>
      <c r="BG443" s="182" t="n">
        <f aca="false">VALUE($BD444)</f>
        <v>0</v>
      </c>
    </row>
    <row r="444" customFormat="false" ht="13.5" hidden="false" customHeight="false" outlineLevel="0" collapsed="false">
      <c r="A444" s="208" t="n">
        <v>4.37</v>
      </c>
      <c r="B444" s="209" t="n">
        <v>1.2</v>
      </c>
      <c r="C444" s="213" t="n">
        <f aca="false">$C443+(($AM$20-$AM$10))/10</f>
        <v>-0.0035</v>
      </c>
      <c r="D444" s="217" t="n">
        <f aca="false">$D443+(($AH$30-$AH$20))/10</f>
        <v>-0.000699999999999996</v>
      </c>
      <c r="E444" s="211" t="n">
        <f aca="false">$AC439</f>
        <v>0</v>
      </c>
      <c r="F444" s="212" t="n">
        <f aca="false">$F443+(($AR$20-$AR$10))/10</f>
        <v>-0.0154</v>
      </c>
      <c r="G444" s="218" t="n">
        <f aca="false">$G443+(($AW$20-$AW$10))/10</f>
        <v>-0.0259</v>
      </c>
      <c r="H444" s="165"/>
      <c r="I444" s="165"/>
      <c r="J444" s="165"/>
      <c r="P444" s="165"/>
      <c r="S444" s="165"/>
      <c r="T444" s="165"/>
      <c r="U444" s="165"/>
      <c r="V444" s="165"/>
      <c r="W444" s="165"/>
      <c r="Y444" s="164" t="n">
        <v>441</v>
      </c>
      <c r="AA444" s="180" t="n">
        <f aca="false">IF(MOD(ROW(),2),"",INDEX($Z$3:$Z$600,ROW()/2))</f>
        <v>0</v>
      </c>
      <c r="AB444" s="181" t="n">
        <v>4.42</v>
      </c>
      <c r="AC444" s="182" t="n">
        <f aca="false">VALUE($Z445)</f>
        <v>0</v>
      </c>
      <c r="AD444" s="164" t="n">
        <v>441</v>
      </c>
      <c r="AE444" s="191"/>
      <c r="AF444" s="227" t="str">
        <f aca="false">IF(MOD(ROW(),10),"",INDEX(AE$3:AE$600,ROW()/10))</f>
        <v/>
      </c>
      <c r="AG444" s="228" t="n">
        <v>439</v>
      </c>
      <c r="AH444" s="229" t="e">
        <f aca="false">VALUE($AF444)</f>
        <v>#VALUE!</v>
      </c>
      <c r="AI444" s="164" t="n">
        <v>441</v>
      </c>
      <c r="AK444" s="227" t="str">
        <f aca="false">IF(MOD(ROW(),10),"",INDEX(AJ$3:AJ$600,ROW()/10))</f>
        <v/>
      </c>
      <c r="AL444" s="228" t="n">
        <v>434</v>
      </c>
      <c r="AM444" s="229" t="e">
        <f aca="false">VALUE($AF444)</f>
        <v>#VALUE!</v>
      </c>
      <c r="AN444" s="164" t="n">
        <v>441</v>
      </c>
      <c r="AP444" s="227" t="str">
        <f aca="false">IF(MOD(ROW(),10),"",INDEX(AO$3:AO$600,ROW()/10))</f>
        <v/>
      </c>
      <c r="AQ444" s="181" t="n">
        <v>4.42</v>
      </c>
      <c r="AR444" s="229" t="e">
        <f aca="false">VALUE($AP444)</f>
        <v>#VALUE!</v>
      </c>
      <c r="AS444" s="164" t="n">
        <v>4410</v>
      </c>
      <c r="AU444" s="227" t="str">
        <f aca="false">IF(MOD(ROW(),10),"",INDEX(AT$3:AT$600,ROW()/10))</f>
        <v/>
      </c>
      <c r="AV444" s="181" t="n">
        <v>4.42</v>
      </c>
      <c r="AW444" s="229" t="e">
        <f aca="false">VALUE($AU444)</f>
        <v>#VALUE!</v>
      </c>
      <c r="AZ444" s="180" t="n">
        <f aca="false">IF(MOD(ROW(),2),"",INDEX(AY$3:AY$600,ROW()/2))</f>
        <v>0</v>
      </c>
      <c r="BA444" s="181" t="n">
        <v>4.42</v>
      </c>
      <c r="BB444" s="182" t="n">
        <f aca="false">VALUE(AZ444)</f>
        <v>0</v>
      </c>
      <c r="BE444" s="180" t="n">
        <f aca="false">IF(MOD(ROW(),2),"",INDEX(BD$3:BD$600,ROW()/2))</f>
        <v>0</v>
      </c>
      <c r="BF444" s="181" t="n">
        <v>4.42</v>
      </c>
      <c r="BG444" s="182" t="n">
        <f aca="false">VALUE($BD445)</f>
        <v>0</v>
      </c>
    </row>
    <row r="445" customFormat="false" ht="13.5" hidden="false" customHeight="false" outlineLevel="0" collapsed="false">
      <c r="A445" s="208" t="n">
        <v>4.38</v>
      </c>
      <c r="B445" s="209" t="n">
        <v>1.19</v>
      </c>
      <c r="C445" s="213" t="n">
        <f aca="false">$C444+(($AM$20-$AM$10))/10</f>
        <v>-0.004</v>
      </c>
      <c r="D445" s="217" t="n">
        <f aca="false">$D444+(($AH$30-$AH$20))/10</f>
        <v>-0.000799999999999995</v>
      </c>
      <c r="E445" s="211" t="n">
        <f aca="false">$AC440</f>
        <v>0</v>
      </c>
      <c r="F445" s="212" t="n">
        <f aca="false">$F444+(($AR$20-$AR$10))/10</f>
        <v>-0.0176</v>
      </c>
      <c r="G445" s="218" t="n">
        <f aca="false">$G444+(($AW$20-$AW$10))/10</f>
        <v>-0.0296</v>
      </c>
      <c r="H445" s="165"/>
      <c r="I445" s="165"/>
      <c r="J445" s="165"/>
      <c r="P445" s="165"/>
      <c r="S445" s="165"/>
      <c r="T445" s="165"/>
      <c r="U445" s="165"/>
      <c r="V445" s="165"/>
      <c r="W445" s="165"/>
      <c r="Y445" s="164" t="n">
        <v>442</v>
      </c>
      <c r="AA445" s="180" t="str">
        <f aca="false">IF(MOD(ROW(),2),"",INDEX($Z$3:$Z$600,ROW()/2))</f>
        <v/>
      </c>
      <c r="AB445" s="181" t="n">
        <v>4.43</v>
      </c>
      <c r="AC445" s="182" t="n">
        <f aca="false">VALUE($Z446)</f>
        <v>0</v>
      </c>
      <c r="AD445" s="164" t="n">
        <v>442</v>
      </c>
      <c r="AE445" s="191"/>
      <c r="AF445" s="227" t="str">
        <f aca="false">IF(MOD(ROW(),10),"",INDEX(AE$3:AE$600,ROW()/10))</f>
        <v/>
      </c>
      <c r="AG445" s="228" t="n">
        <v>440</v>
      </c>
      <c r="AH445" s="229" t="e">
        <f aca="false">VALUE($AF445)</f>
        <v>#VALUE!</v>
      </c>
      <c r="AI445" s="164" t="n">
        <v>442</v>
      </c>
      <c r="AK445" s="227" t="str">
        <f aca="false">IF(MOD(ROW(),10),"",INDEX(AJ$3:AJ$600,ROW()/10))</f>
        <v/>
      </c>
      <c r="AL445" s="228" t="n">
        <v>435</v>
      </c>
      <c r="AM445" s="229" t="e">
        <f aca="false">VALUE($AF445)</f>
        <v>#VALUE!</v>
      </c>
      <c r="AN445" s="164" t="n">
        <v>442</v>
      </c>
      <c r="AP445" s="227" t="str">
        <f aca="false">IF(MOD(ROW(),10),"",INDEX(AO$3:AO$600,ROW()/10))</f>
        <v/>
      </c>
      <c r="AQ445" s="181" t="n">
        <v>4.43</v>
      </c>
      <c r="AR445" s="229" t="e">
        <f aca="false">VALUE($AP445)</f>
        <v>#VALUE!</v>
      </c>
      <c r="AS445" s="164" t="n">
        <v>4420</v>
      </c>
      <c r="AU445" s="227" t="str">
        <f aca="false">IF(MOD(ROW(),10),"",INDEX(AT$3:AT$600,ROW()/10))</f>
        <v/>
      </c>
      <c r="AV445" s="181" t="n">
        <v>4.43</v>
      </c>
      <c r="AW445" s="229" t="e">
        <f aca="false">VALUE($AU445)</f>
        <v>#VALUE!</v>
      </c>
      <c r="AZ445" s="180" t="str">
        <f aca="false">IF(MOD(ROW(),2),"",INDEX(AY$3:AY$600,ROW()/2))</f>
        <v/>
      </c>
      <c r="BA445" s="181" t="n">
        <v>4.43</v>
      </c>
      <c r="BB445" s="182" t="e">
        <f aca="false">VALUE(AZ445)</f>
        <v>#VALUE!</v>
      </c>
      <c r="BE445" s="180" t="str">
        <f aca="false">IF(MOD(ROW(),2),"",INDEX(BD$3:BD$600,ROW()/2))</f>
        <v/>
      </c>
      <c r="BF445" s="181" t="n">
        <v>4.43</v>
      </c>
      <c r="BG445" s="182" t="n">
        <f aca="false">VALUE($BD446)</f>
        <v>0</v>
      </c>
    </row>
    <row r="446" customFormat="false" ht="13.5" hidden="false" customHeight="false" outlineLevel="0" collapsed="false">
      <c r="A446" s="208" t="n">
        <v>4.39</v>
      </c>
      <c r="B446" s="209" t="n">
        <v>1.18</v>
      </c>
      <c r="C446" s="213" t="n">
        <f aca="false">$C445+(($AM$20-$AM$10))/10</f>
        <v>-0.0045</v>
      </c>
      <c r="D446" s="217" t="n">
        <f aca="false">$D445+(($AH$30-$AH$20))/10</f>
        <v>-0.000899999999999995</v>
      </c>
      <c r="E446" s="211" t="n">
        <f aca="false">$AC441</f>
        <v>0</v>
      </c>
      <c r="F446" s="212" t="n">
        <f aca="false">$F445+(($AR$20-$AR$10))/10</f>
        <v>-0.0198</v>
      </c>
      <c r="G446" s="218" t="n">
        <f aca="false">$G445+(($AW$20-$AW$10))/10</f>
        <v>-0.0333</v>
      </c>
      <c r="H446" s="165"/>
      <c r="I446" s="165"/>
      <c r="J446" s="165"/>
      <c r="P446" s="165"/>
      <c r="S446" s="165"/>
      <c r="T446" s="165"/>
      <c r="U446" s="165"/>
      <c r="V446" s="165"/>
      <c r="W446" s="165"/>
      <c r="Y446" s="164" t="n">
        <v>443</v>
      </c>
      <c r="AA446" s="180" t="n">
        <f aca="false">IF(MOD(ROW(),2),"",INDEX($Z$3:$Z$600,ROW()/2))</f>
        <v>0</v>
      </c>
      <c r="AB446" s="181" t="n">
        <v>4.44</v>
      </c>
      <c r="AC446" s="182" t="n">
        <f aca="false">VALUE($Z447)</f>
        <v>0</v>
      </c>
      <c r="AD446" s="164" t="n">
        <v>443</v>
      </c>
      <c r="AE446" s="191"/>
      <c r="AF446" s="227" t="str">
        <f aca="false">IF(MOD(ROW(),10),"",INDEX(AE$3:AE$600,ROW()/10))</f>
        <v/>
      </c>
      <c r="AG446" s="228" t="n">
        <v>441</v>
      </c>
      <c r="AH446" s="229" t="e">
        <f aca="false">VALUE($AF446)</f>
        <v>#VALUE!</v>
      </c>
      <c r="AI446" s="164" t="n">
        <v>443</v>
      </c>
      <c r="AK446" s="227" t="str">
        <f aca="false">IF(MOD(ROW(),10),"",INDEX(AJ$3:AJ$600,ROW()/10))</f>
        <v/>
      </c>
      <c r="AL446" s="228" t="n">
        <v>436</v>
      </c>
      <c r="AM446" s="229" t="e">
        <f aca="false">VALUE($AF446)</f>
        <v>#VALUE!</v>
      </c>
      <c r="AN446" s="164" t="n">
        <v>443</v>
      </c>
      <c r="AP446" s="227" t="str">
        <f aca="false">IF(MOD(ROW(),10),"",INDEX(AO$3:AO$600,ROW()/10))</f>
        <v/>
      </c>
      <c r="AQ446" s="181" t="n">
        <v>4.44</v>
      </c>
      <c r="AR446" s="229" t="e">
        <f aca="false">VALUE($AP446)</f>
        <v>#VALUE!</v>
      </c>
      <c r="AS446" s="164" t="n">
        <v>4430</v>
      </c>
      <c r="AU446" s="227" t="str">
        <f aca="false">IF(MOD(ROW(),10),"",INDEX(AT$3:AT$600,ROW()/10))</f>
        <v/>
      </c>
      <c r="AV446" s="181" t="n">
        <v>4.44</v>
      </c>
      <c r="AW446" s="229" t="e">
        <f aca="false">VALUE($AU446)</f>
        <v>#VALUE!</v>
      </c>
      <c r="AZ446" s="180" t="n">
        <f aca="false">IF(MOD(ROW(),2),"",INDEX(AY$3:AY$600,ROW()/2))</f>
        <v>0</v>
      </c>
      <c r="BA446" s="181" t="n">
        <v>4.44</v>
      </c>
      <c r="BB446" s="182" t="n">
        <f aca="false">VALUE(AZ446)</f>
        <v>0</v>
      </c>
      <c r="BE446" s="180" t="n">
        <f aca="false">IF(MOD(ROW(),2),"",INDEX(BD$3:BD$600,ROW()/2))</f>
        <v>0</v>
      </c>
      <c r="BF446" s="181" t="n">
        <v>4.44</v>
      </c>
      <c r="BG446" s="182" t="n">
        <f aca="false">VALUE($BD447)</f>
        <v>0</v>
      </c>
    </row>
    <row r="447" customFormat="false" ht="13.5" hidden="false" customHeight="false" outlineLevel="0" collapsed="false">
      <c r="A447" s="208" t="n">
        <v>4.4</v>
      </c>
      <c r="B447" s="209" t="n">
        <v>1.17</v>
      </c>
      <c r="C447" s="213" t="n">
        <f aca="false">$AM450</f>
        <v>0</v>
      </c>
      <c r="D447" s="241" t="n">
        <f aca="false">$AH450</f>
        <v>0</v>
      </c>
      <c r="E447" s="211" t="n">
        <f aca="false">$AC442</f>
        <v>0</v>
      </c>
      <c r="F447" s="212" t="n">
        <f aca="false">$AR450</f>
        <v>0</v>
      </c>
      <c r="G447" s="218" t="n">
        <f aca="false">$AW450</f>
        <v>0</v>
      </c>
      <c r="H447" s="165"/>
      <c r="I447" s="165"/>
      <c r="J447" s="165"/>
      <c r="P447" s="165"/>
      <c r="S447" s="165"/>
      <c r="T447" s="165"/>
      <c r="U447" s="165"/>
      <c r="V447" s="165"/>
      <c r="W447" s="165"/>
      <c r="Y447" s="164" t="n">
        <v>444</v>
      </c>
      <c r="AA447" s="180" t="str">
        <f aca="false">IF(MOD(ROW(),2),"",INDEX($Z$3:$Z$600,ROW()/2))</f>
        <v/>
      </c>
      <c r="AB447" s="181" t="n">
        <v>4.45</v>
      </c>
      <c r="AC447" s="182" t="n">
        <f aca="false">VALUE($Z448)</f>
        <v>0</v>
      </c>
      <c r="AD447" s="164" t="n">
        <v>444</v>
      </c>
      <c r="AE447" s="191"/>
      <c r="AF447" s="227" t="str">
        <f aca="false">IF(MOD(ROW(),10),"",INDEX(AE$3:AE$600,ROW()/10))</f>
        <v/>
      </c>
      <c r="AG447" s="228" t="n">
        <v>442</v>
      </c>
      <c r="AH447" s="229" t="e">
        <f aca="false">VALUE($AF447)</f>
        <v>#VALUE!</v>
      </c>
      <c r="AI447" s="164" t="n">
        <v>444</v>
      </c>
      <c r="AK447" s="227" t="str">
        <f aca="false">IF(MOD(ROW(),10),"",INDEX(AJ$3:AJ$600,ROW()/10))</f>
        <v/>
      </c>
      <c r="AL447" s="228" t="n">
        <v>437</v>
      </c>
      <c r="AM447" s="229" t="e">
        <f aca="false">VALUE($AF447)</f>
        <v>#VALUE!</v>
      </c>
      <c r="AN447" s="164" t="n">
        <v>444</v>
      </c>
      <c r="AP447" s="227" t="str">
        <f aca="false">IF(MOD(ROW(),10),"",INDEX(AO$3:AO$600,ROW()/10))</f>
        <v/>
      </c>
      <c r="AQ447" s="181" t="n">
        <v>4.45</v>
      </c>
      <c r="AR447" s="229" t="e">
        <f aca="false">VALUE($AP447)</f>
        <v>#VALUE!</v>
      </c>
      <c r="AS447" s="164" t="n">
        <v>4440</v>
      </c>
      <c r="AU447" s="227" t="str">
        <f aca="false">IF(MOD(ROW(),10),"",INDEX(AT$3:AT$600,ROW()/10))</f>
        <v/>
      </c>
      <c r="AV447" s="181" t="n">
        <v>4.45</v>
      </c>
      <c r="AW447" s="229" t="e">
        <f aca="false">VALUE($AU447)</f>
        <v>#VALUE!</v>
      </c>
      <c r="AZ447" s="180" t="str">
        <f aca="false">IF(MOD(ROW(),2),"",INDEX(AY$3:AY$600,ROW()/2))</f>
        <v/>
      </c>
      <c r="BA447" s="181" t="n">
        <v>4.45</v>
      </c>
      <c r="BB447" s="182" t="e">
        <f aca="false">VALUE(AZ447)</f>
        <v>#VALUE!</v>
      </c>
      <c r="BE447" s="180" t="str">
        <f aca="false">IF(MOD(ROW(),2),"",INDEX(BD$3:BD$600,ROW()/2))</f>
        <v/>
      </c>
      <c r="BF447" s="181" t="n">
        <v>4.45</v>
      </c>
      <c r="BG447" s="182" t="n">
        <f aca="false">VALUE($BD448)</f>
        <v>0</v>
      </c>
    </row>
    <row r="448" customFormat="false" ht="13.5" hidden="false" customHeight="false" outlineLevel="0" collapsed="false">
      <c r="A448" s="208" t="n">
        <v>4.41</v>
      </c>
      <c r="B448" s="209" t="n">
        <v>1.16</v>
      </c>
      <c r="C448" s="213" t="n">
        <f aca="false">$C447+(($AM$20-$AM$10))/10</f>
        <v>-0.0005</v>
      </c>
      <c r="D448" s="217" t="n">
        <f aca="false">$D447+(($AH$30-$AH$20))/10</f>
        <v>-9.99999999999994E-005</v>
      </c>
      <c r="E448" s="211" t="n">
        <f aca="false">$AC443</f>
        <v>0</v>
      </c>
      <c r="F448" s="212" t="n">
        <f aca="false">$F447+(($AR$20-$AR$10))/10</f>
        <v>-0.0022</v>
      </c>
      <c r="G448" s="218" t="n">
        <f aca="false">$G447+(($AW$20-$AW$10))/10</f>
        <v>-0.0037</v>
      </c>
      <c r="H448" s="165"/>
      <c r="I448" s="165"/>
      <c r="J448" s="165"/>
      <c r="P448" s="165"/>
      <c r="S448" s="165"/>
      <c r="T448" s="165"/>
      <c r="U448" s="165"/>
      <c r="V448" s="165"/>
      <c r="W448" s="165"/>
      <c r="Y448" s="164" t="n">
        <v>445</v>
      </c>
      <c r="AA448" s="180" t="n">
        <f aca="false">IF(MOD(ROW(),2),"",INDEX($Z$3:$Z$600,ROW()/2))</f>
        <v>0</v>
      </c>
      <c r="AB448" s="181" t="n">
        <v>4.46</v>
      </c>
      <c r="AC448" s="182" t="n">
        <f aca="false">VALUE($Z449)</f>
        <v>0</v>
      </c>
      <c r="AD448" s="164" t="n">
        <v>445</v>
      </c>
      <c r="AE448" s="191"/>
      <c r="AF448" s="227" t="str">
        <f aca="false">IF(MOD(ROW(),10),"",INDEX(AE$3:AE$600,ROW()/10))</f>
        <v/>
      </c>
      <c r="AG448" s="228" t="n">
        <v>443</v>
      </c>
      <c r="AH448" s="229" t="e">
        <f aca="false">VALUE($AF448)</f>
        <v>#VALUE!</v>
      </c>
      <c r="AI448" s="164" t="n">
        <v>445</v>
      </c>
      <c r="AK448" s="227" t="str">
        <f aca="false">IF(MOD(ROW(),10),"",INDEX(AJ$3:AJ$600,ROW()/10))</f>
        <v/>
      </c>
      <c r="AL448" s="228" t="n">
        <v>438</v>
      </c>
      <c r="AM448" s="229" t="e">
        <f aca="false">VALUE($AF448)</f>
        <v>#VALUE!</v>
      </c>
      <c r="AN448" s="164" t="n">
        <v>445</v>
      </c>
      <c r="AP448" s="227" t="str">
        <f aca="false">IF(MOD(ROW(),10),"",INDEX(AO$3:AO$600,ROW()/10))</f>
        <v/>
      </c>
      <c r="AQ448" s="181" t="n">
        <v>4.46</v>
      </c>
      <c r="AR448" s="229" t="e">
        <f aca="false">VALUE($AP448)</f>
        <v>#VALUE!</v>
      </c>
      <c r="AS448" s="164" t="n">
        <v>4450</v>
      </c>
      <c r="AU448" s="227" t="str">
        <f aca="false">IF(MOD(ROW(),10),"",INDEX(AT$3:AT$600,ROW()/10))</f>
        <v/>
      </c>
      <c r="AV448" s="181" t="n">
        <v>4.46</v>
      </c>
      <c r="AW448" s="229" t="e">
        <f aca="false">VALUE($AU448)</f>
        <v>#VALUE!</v>
      </c>
      <c r="AZ448" s="180" t="n">
        <f aca="false">IF(MOD(ROW(),2),"",INDEX(AY$3:AY$600,ROW()/2))</f>
        <v>0</v>
      </c>
      <c r="BA448" s="181" t="n">
        <v>4.46</v>
      </c>
      <c r="BB448" s="182" t="n">
        <f aca="false">VALUE(AZ448)</f>
        <v>0</v>
      </c>
      <c r="BE448" s="180" t="n">
        <f aca="false">IF(MOD(ROW(),2),"",INDEX(BD$3:BD$600,ROW()/2))</f>
        <v>0</v>
      </c>
      <c r="BF448" s="181" t="n">
        <v>4.46</v>
      </c>
      <c r="BG448" s="182" t="n">
        <f aca="false">VALUE($BD449)</f>
        <v>0</v>
      </c>
    </row>
    <row r="449" customFormat="false" ht="13.5" hidden="false" customHeight="false" outlineLevel="0" collapsed="false">
      <c r="A449" s="208" t="n">
        <v>4.42</v>
      </c>
      <c r="B449" s="209" t="n">
        <v>1.15</v>
      </c>
      <c r="C449" s="213" t="n">
        <f aca="false">$C448+(($AM$20-$AM$10))/10</f>
        <v>-0.001</v>
      </c>
      <c r="D449" s="217" t="n">
        <f aca="false">$D448+(($AH$30-$AH$20))/10</f>
        <v>-0.000199999999999999</v>
      </c>
      <c r="E449" s="211" t="n">
        <f aca="false">$AC444</f>
        <v>0</v>
      </c>
      <c r="F449" s="212" t="n">
        <f aca="false">$F448+(($AR$20-$AR$10))/10</f>
        <v>-0.0044</v>
      </c>
      <c r="G449" s="218" t="n">
        <f aca="false">$G448+(($AW$20-$AW$10))/10</f>
        <v>-0.0074</v>
      </c>
      <c r="H449" s="165"/>
      <c r="I449" s="165"/>
      <c r="J449" s="165"/>
      <c r="P449" s="165"/>
      <c r="S449" s="165"/>
      <c r="T449" s="165"/>
      <c r="U449" s="165"/>
      <c r="V449" s="165"/>
      <c r="W449" s="165"/>
      <c r="Y449" s="164" t="n">
        <v>446</v>
      </c>
      <c r="AA449" s="180" t="str">
        <f aca="false">IF(MOD(ROW(),2),"",INDEX($Z$3:$Z$600,ROW()/2))</f>
        <v/>
      </c>
      <c r="AB449" s="181" t="n">
        <v>4.47</v>
      </c>
      <c r="AC449" s="182" t="n">
        <f aca="false">VALUE($Z450)</f>
        <v>0</v>
      </c>
      <c r="AD449" s="164" t="n">
        <v>446</v>
      </c>
      <c r="AE449" s="191"/>
      <c r="AF449" s="227" t="str">
        <f aca="false">IF(MOD(ROW(),10),"",INDEX(AE$3:AE$600,ROW()/10))</f>
        <v/>
      </c>
      <c r="AG449" s="228" t="n">
        <v>444</v>
      </c>
      <c r="AH449" s="229" t="e">
        <f aca="false">VALUE($AF449)</f>
        <v>#VALUE!</v>
      </c>
      <c r="AI449" s="164" t="n">
        <v>446</v>
      </c>
      <c r="AK449" s="227" t="str">
        <f aca="false">IF(MOD(ROW(),10),"",INDEX(AJ$3:AJ$600,ROW()/10))</f>
        <v/>
      </c>
      <c r="AL449" s="228" t="n">
        <v>439</v>
      </c>
      <c r="AM449" s="229" t="e">
        <f aca="false">VALUE($AF449)</f>
        <v>#VALUE!</v>
      </c>
      <c r="AN449" s="164" t="n">
        <v>446</v>
      </c>
      <c r="AP449" s="227" t="str">
        <f aca="false">IF(MOD(ROW(),10),"",INDEX(AO$3:AO$600,ROW()/10))</f>
        <v/>
      </c>
      <c r="AQ449" s="181" t="n">
        <v>4.47</v>
      </c>
      <c r="AR449" s="229" t="e">
        <f aca="false">VALUE($AP449)</f>
        <v>#VALUE!</v>
      </c>
      <c r="AS449" s="164" t="n">
        <v>4460</v>
      </c>
      <c r="AU449" s="227" t="str">
        <f aca="false">IF(MOD(ROW(),10),"",INDEX(AT$3:AT$600,ROW()/10))</f>
        <v/>
      </c>
      <c r="AV449" s="181" t="n">
        <v>4.47</v>
      </c>
      <c r="AW449" s="229" t="e">
        <f aca="false">VALUE($AU449)</f>
        <v>#VALUE!</v>
      </c>
      <c r="AZ449" s="180" t="str">
        <f aca="false">IF(MOD(ROW(),2),"",INDEX(AY$3:AY$600,ROW()/2))</f>
        <v/>
      </c>
      <c r="BA449" s="181" t="n">
        <v>4.47</v>
      </c>
      <c r="BB449" s="182" t="e">
        <f aca="false">VALUE(AZ449)</f>
        <v>#VALUE!</v>
      </c>
      <c r="BE449" s="180" t="str">
        <f aca="false">IF(MOD(ROW(),2),"",INDEX(BD$3:BD$600,ROW()/2))</f>
        <v/>
      </c>
      <c r="BF449" s="181" t="n">
        <v>4.47</v>
      </c>
      <c r="BG449" s="182" t="n">
        <f aca="false">VALUE($BD450)</f>
        <v>0</v>
      </c>
    </row>
    <row r="450" customFormat="false" ht="13.5" hidden="false" customHeight="false" outlineLevel="0" collapsed="false">
      <c r="A450" s="208" t="n">
        <v>4.43</v>
      </c>
      <c r="B450" s="209" t="n">
        <v>1.14</v>
      </c>
      <c r="C450" s="213" t="n">
        <f aca="false">$C449+(($AM$20-$AM$10))/10</f>
        <v>-0.0015</v>
      </c>
      <c r="D450" s="217" t="n">
        <f aca="false">$D449+(($AH$30-$AH$20))/10</f>
        <v>-0.000299999999999998</v>
      </c>
      <c r="E450" s="211" t="n">
        <f aca="false">$AC445</f>
        <v>0</v>
      </c>
      <c r="F450" s="212" t="n">
        <f aca="false">$F449+(($AR$20-$AR$10))/10</f>
        <v>-0.0066</v>
      </c>
      <c r="G450" s="218" t="n">
        <f aca="false">$G449+(($AW$20-$AW$10))/10</f>
        <v>-0.0111</v>
      </c>
      <c r="H450" s="165"/>
      <c r="I450" s="165"/>
      <c r="J450" s="165"/>
      <c r="P450" s="165"/>
      <c r="S450" s="165"/>
      <c r="T450" s="165"/>
      <c r="U450" s="165"/>
      <c r="V450" s="165"/>
      <c r="W450" s="165"/>
      <c r="Y450" s="164" t="n">
        <v>447</v>
      </c>
      <c r="AA450" s="180" t="n">
        <f aca="false">IF(MOD(ROW(),2),"",INDEX($Z$3:$Z$600,ROW()/2))</f>
        <v>0</v>
      </c>
      <c r="AB450" s="181" t="n">
        <v>4.48</v>
      </c>
      <c r="AC450" s="182" t="n">
        <f aca="false">VALUE($Z451)</f>
        <v>0</v>
      </c>
      <c r="AD450" s="164" t="n">
        <v>447</v>
      </c>
      <c r="AE450" s="191"/>
      <c r="AF450" s="227" t="n">
        <f aca="false">IF(MOD(ROW(),10),"",INDEX(AE$3:AE$600,ROW()/10))</f>
        <v>0</v>
      </c>
      <c r="AG450" s="228" t="n">
        <v>445</v>
      </c>
      <c r="AH450" s="229" t="n">
        <f aca="false">VALUE($AF450)</f>
        <v>0</v>
      </c>
      <c r="AI450" s="164" t="n">
        <v>447</v>
      </c>
      <c r="AK450" s="227" t="n">
        <f aca="false">IF(MOD(ROW(),10),"",INDEX(AJ$3:AJ$600,ROW()/10))</f>
        <v>0</v>
      </c>
      <c r="AL450" s="228" t="n">
        <v>440</v>
      </c>
      <c r="AM450" s="229" t="n">
        <f aca="false">VALUE($AF450)</f>
        <v>0</v>
      </c>
      <c r="AN450" s="164" t="n">
        <v>447</v>
      </c>
      <c r="AP450" s="227" t="n">
        <f aca="false">IF(MOD(ROW(),10),"",INDEX(AO$3:AO$600,ROW()/10))</f>
        <v>0</v>
      </c>
      <c r="AQ450" s="181" t="n">
        <v>4.48</v>
      </c>
      <c r="AR450" s="229" t="n">
        <f aca="false">VALUE($AP450)</f>
        <v>0</v>
      </c>
      <c r="AS450" s="164" t="n">
        <v>4470</v>
      </c>
      <c r="AU450" s="227" t="n">
        <f aca="false">IF(MOD(ROW(),10),"",INDEX(AT$3:AT$600,ROW()/10))</f>
        <v>0</v>
      </c>
      <c r="AV450" s="181" t="n">
        <v>4.48</v>
      </c>
      <c r="AW450" s="229" t="n">
        <f aca="false">VALUE($AU450)</f>
        <v>0</v>
      </c>
      <c r="AZ450" s="180" t="n">
        <f aca="false">IF(MOD(ROW(),2),"",INDEX(AY$3:AY$600,ROW()/2))</f>
        <v>0</v>
      </c>
      <c r="BA450" s="181" t="n">
        <v>4.48</v>
      </c>
      <c r="BB450" s="182" t="n">
        <f aca="false">VALUE(AZ450)</f>
        <v>0</v>
      </c>
      <c r="BE450" s="180" t="n">
        <f aca="false">IF(MOD(ROW(),2),"",INDEX(BD$3:BD$600,ROW()/2))</f>
        <v>0</v>
      </c>
      <c r="BF450" s="181" t="n">
        <v>4.48</v>
      </c>
      <c r="BG450" s="182" t="n">
        <f aca="false">VALUE($BD451)</f>
        <v>0</v>
      </c>
    </row>
    <row r="451" customFormat="false" ht="13.5" hidden="false" customHeight="false" outlineLevel="0" collapsed="false">
      <c r="A451" s="208" t="n">
        <v>4.44</v>
      </c>
      <c r="B451" s="209" t="n">
        <v>1.13</v>
      </c>
      <c r="C451" s="213" t="n">
        <f aca="false">$C450+(($AM$20-$AM$10))/10</f>
        <v>-0.002</v>
      </c>
      <c r="D451" s="217" t="n">
        <f aca="false">$D450+(($AH$30-$AH$20))/10</f>
        <v>-0.000399999999999998</v>
      </c>
      <c r="E451" s="211" t="n">
        <f aca="false">$AC446</f>
        <v>0</v>
      </c>
      <c r="F451" s="212" t="n">
        <f aca="false">$F450+(($AR$20-$AR$10))/10</f>
        <v>-0.0088</v>
      </c>
      <c r="G451" s="218" t="n">
        <f aca="false">$G450+(($AW$20-$AW$10))/10</f>
        <v>-0.0148</v>
      </c>
      <c r="H451" s="165"/>
      <c r="I451" s="165"/>
      <c r="J451" s="165"/>
      <c r="P451" s="165"/>
      <c r="S451" s="165"/>
      <c r="T451" s="165"/>
      <c r="U451" s="165"/>
      <c r="V451" s="165"/>
      <c r="W451" s="165"/>
      <c r="Y451" s="164" t="n">
        <v>448</v>
      </c>
      <c r="AA451" s="180" t="str">
        <f aca="false">IF(MOD(ROW(),2),"",INDEX($Z$3:$Z$600,ROW()/2))</f>
        <v/>
      </c>
      <c r="AB451" s="181" t="n">
        <v>4.49</v>
      </c>
      <c r="AC451" s="182" t="n">
        <f aca="false">VALUE($Z452)</f>
        <v>0</v>
      </c>
      <c r="AD451" s="164" t="n">
        <v>448</v>
      </c>
      <c r="AE451" s="191"/>
      <c r="AF451" s="227" t="str">
        <f aca="false">IF(MOD(ROW(),10),"",INDEX(AE$3:AE$600,ROW()/10))</f>
        <v/>
      </c>
      <c r="AG451" s="228" t="n">
        <v>446</v>
      </c>
      <c r="AH451" s="229" t="e">
        <f aca="false">VALUE($AF451)</f>
        <v>#VALUE!</v>
      </c>
      <c r="AI451" s="164" t="n">
        <v>448</v>
      </c>
      <c r="AK451" s="227" t="str">
        <f aca="false">IF(MOD(ROW(),10),"",INDEX(AJ$3:AJ$600,ROW()/10))</f>
        <v/>
      </c>
      <c r="AL451" s="228" t="n">
        <v>441</v>
      </c>
      <c r="AM451" s="229" t="e">
        <f aca="false">VALUE($AF451)</f>
        <v>#VALUE!</v>
      </c>
      <c r="AN451" s="164" t="n">
        <v>448</v>
      </c>
      <c r="AP451" s="227" t="str">
        <f aca="false">IF(MOD(ROW(),10),"",INDEX(AO$3:AO$600,ROW()/10))</f>
        <v/>
      </c>
      <c r="AQ451" s="181" t="n">
        <v>4.49</v>
      </c>
      <c r="AR451" s="229" t="e">
        <f aca="false">VALUE($AP451)</f>
        <v>#VALUE!</v>
      </c>
      <c r="AS451" s="164" t="n">
        <v>4480</v>
      </c>
      <c r="AU451" s="227" t="str">
        <f aca="false">IF(MOD(ROW(),10),"",INDEX(AT$3:AT$600,ROW()/10))</f>
        <v/>
      </c>
      <c r="AV451" s="181" t="n">
        <v>4.49</v>
      </c>
      <c r="AW451" s="229" t="e">
        <f aca="false">VALUE($AU451)</f>
        <v>#VALUE!</v>
      </c>
      <c r="AZ451" s="180" t="str">
        <f aca="false">IF(MOD(ROW(),2),"",INDEX(AY$3:AY$600,ROW()/2))</f>
        <v/>
      </c>
      <c r="BA451" s="181" t="n">
        <v>4.49</v>
      </c>
      <c r="BB451" s="182" t="e">
        <f aca="false">VALUE(AZ451)</f>
        <v>#VALUE!</v>
      </c>
      <c r="BE451" s="180" t="str">
        <f aca="false">IF(MOD(ROW(),2),"",INDEX(BD$3:BD$600,ROW()/2))</f>
        <v/>
      </c>
      <c r="BF451" s="181" t="n">
        <v>4.49</v>
      </c>
      <c r="BG451" s="182" t="n">
        <f aca="false">VALUE($BD452)</f>
        <v>0</v>
      </c>
    </row>
    <row r="452" customFormat="false" ht="13.5" hidden="false" customHeight="false" outlineLevel="0" collapsed="false">
      <c r="A452" s="208" t="n">
        <v>4.45</v>
      </c>
      <c r="B452" s="209" t="n">
        <v>1.12</v>
      </c>
      <c r="C452" s="213" t="n">
        <f aca="false">$C451+(($AM$20-$AM$10))/10</f>
        <v>-0.0025</v>
      </c>
      <c r="D452" s="217" t="n">
        <f aca="false">$D451+(($AH$30-$AH$20))/10</f>
        <v>-0.000499999999999997</v>
      </c>
      <c r="E452" s="211" t="n">
        <f aca="false">$AC447</f>
        <v>0</v>
      </c>
      <c r="F452" s="212" t="n">
        <f aca="false">$F451+(($AR$20-$AR$10))/10</f>
        <v>-0.011</v>
      </c>
      <c r="G452" s="218" t="n">
        <f aca="false">$G451+(($AW$20-$AW$10))/10</f>
        <v>-0.0185</v>
      </c>
      <c r="H452" s="165"/>
      <c r="I452" s="165"/>
      <c r="J452" s="165"/>
      <c r="P452" s="165"/>
      <c r="S452" s="165"/>
      <c r="T452" s="165"/>
      <c r="U452" s="165"/>
      <c r="V452" s="165"/>
      <c r="W452" s="165"/>
      <c r="Y452" s="164" t="n">
        <v>449</v>
      </c>
      <c r="AA452" s="180" t="n">
        <f aca="false">IF(MOD(ROW(),2),"",INDEX($Z$3:$Z$600,ROW()/2))</f>
        <v>0</v>
      </c>
      <c r="AB452" s="181" t="n">
        <v>4.5</v>
      </c>
      <c r="AC452" s="182" t="n">
        <f aca="false">VALUE($Z453)</f>
        <v>0</v>
      </c>
      <c r="AD452" s="164" t="n">
        <v>449</v>
      </c>
      <c r="AE452" s="191"/>
      <c r="AF452" s="227" t="str">
        <f aca="false">IF(MOD(ROW(),10),"",INDEX(AE$3:AE$600,ROW()/10))</f>
        <v/>
      </c>
      <c r="AG452" s="228" t="n">
        <v>447</v>
      </c>
      <c r="AH452" s="229" t="e">
        <f aca="false">VALUE($AF452)</f>
        <v>#VALUE!</v>
      </c>
      <c r="AI452" s="164" t="n">
        <v>449</v>
      </c>
      <c r="AK452" s="227" t="str">
        <f aca="false">IF(MOD(ROW(),10),"",INDEX(AJ$3:AJ$600,ROW()/10))</f>
        <v/>
      </c>
      <c r="AL452" s="228" t="n">
        <v>442</v>
      </c>
      <c r="AM452" s="229" t="e">
        <f aca="false">VALUE($AF452)</f>
        <v>#VALUE!</v>
      </c>
      <c r="AN452" s="164" t="n">
        <v>449</v>
      </c>
      <c r="AP452" s="227" t="str">
        <f aca="false">IF(MOD(ROW(),10),"",INDEX(AO$3:AO$600,ROW()/10))</f>
        <v/>
      </c>
      <c r="AQ452" s="181" t="n">
        <v>4.5</v>
      </c>
      <c r="AR452" s="229" t="e">
        <f aca="false">VALUE($AP452)</f>
        <v>#VALUE!</v>
      </c>
      <c r="AS452" s="164" t="n">
        <v>4490</v>
      </c>
      <c r="AU452" s="227" t="str">
        <f aca="false">IF(MOD(ROW(),10),"",INDEX(AT$3:AT$600,ROW()/10))</f>
        <v/>
      </c>
      <c r="AV452" s="181" t="n">
        <v>4.5</v>
      </c>
      <c r="AW452" s="229" t="e">
        <f aca="false">VALUE($AU452)</f>
        <v>#VALUE!</v>
      </c>
      <c r="AZ452" s="180" t="n">
        <f aca="false">IF(MOD(ROW(),2),"",INDEX(AY$3:AY$600,ROW()/2))</f>
        <v>0</v>
      </c>
      <c r="BA452" s="181" t="n">
        <v>4.5</v>
      </c>
      <c r="BB452" s="182" t="n">
        <f aca="false">VALUE(AZ452)</f>
        <v>0</v>
      </c>
      <c r="BE452" s="180" t="n">
        <f aca="false">IF(MOD(ROW(),2),"",INDEX(BD$3:BD$600,ROW()/2))</f>
        <v>0</v>
      </c>
      <c r="BF452" s="181" t="n">
        <v>4.5</v>
      </c>
      <c r="BG452" s="182" t="n">
        <f aca="false">VALUE($BD453)</f>
        <v>0</v>
      </c>
    </row>
    <row r="453" customFormat="false" ht="13.5" hidden="false" customHeight="false" outlineLevel="0" collapsed="false">
      <c r="A453" s="208" t="n">
        <v>4.46</v>
      </c>
      <c r="B453" s="209" t="n">
        <v>1.11</v>
      </c>
      <c r="C453" s="213" t="n">
        <f aca="false">$C452+(($AM$20-$AM$10))/10</f>
        <v>-0.003</v>
      </c>
      <c r="D453" s="217" t="n">
        <f aca="false">$D452+(($AH$30-$AH$20))/10</f>
        <v>-0.000599999999999996</v>
      </c>
      <c r="E453" s="211" t="n">
        <f aca="false">$AC448</f>
        <v>0</v>
      </c>
      <c r="F453" s="212" t="n">
        <f aca="false">$F452+(($AR$20-$AR$10))/10</f>
        <v>-0.0132</v>
      </c>
      <c r="G453" s="218" t="n">
        <f aca="false">$G452+(($AW$20-$AW$10))/10</f>
        <v>-0.0222</v>
      </c>
      <c r="H453" s="165"/>
      <c r="I453" s="165"/>
      <c r="J453" s="165"/>
      <c r="P453" s="165"/>
      <c r="S453" s="165"/>
      <c r="T453" s="165"/>
      <c r="U453" s="165"/>
      <c r="V453" s="165"/>
      <c r="W453" s="165"/>
      <c r="Y453" s="164" t="n">
        <v>450</v>
      </c>
      <c r="AA453" s="180" t="str">
        <f aca="false">IF(MOD(ROW(),2),"",INDEX($Z$3:$Z$600,ROW()/2))</f>
        <v/>
      </c>
      <c r="AB453" s="181" t="n">
        <v>4.51</v>
      </c>
      <c r="AC453" s="182" t="n">
        <f aca="false">VALUE($Z454)</f>
        <v>0</v>
      </c>
      <c r="AD453" s="164" t="n">
        <v>450</v>
      </c>
      <c r="AE453" s="191"/>
      <c r="AF453" s="227" t="str">
        <f aca="false">IF(MOD(ROW(),10),"",INDEX(AE$3:AE$600,ROW()/10))</f>
        <v/>
      </c>
      <c r="AG453" s="228" t="n">
        <v>448</v>
      </c>
      <c r="AH453" s="229" t="e">
        <f aca="false">VALUE($AF453)</f>
        <v>#VALUE!</v>
      </c>
      <c r="AI453" s="164" t="n">
        <v>450</v>
      </c>
      <c r="AK453" s="227" t="str">
        <f aca="false">IF(MOD(ROW(),10),"",INDEX(AJ$3:AJ$600,ROW()/10))</f>
        <v/>
      </c>
      <c r="AL453" s="228" t="n">
        <v>443</v>
      </c>
      <c r="AM453" s="229" t="e">
        <f aca="false">VALUE($AF453)</f>
        <v>#VALUE!</v>
      </c>
      <c r="AN453" s="164" t="n">
        <v>450</v>
      </c>
      <c r="AP453" s="227" t="str">
        <f aca="false">IF(MOD(ROW(),10),"",INDEX(AO$3:AO$600,ROW()/10))</f>
        <v/>
      </c>
      <c r="AQ453" s="181" t="n">
        <v>4.51</v>
      </c>
      <c r="AR453" s="229" t="e">
        <f aca="false">VALUE($AP453)</f>
        <v>#VALUE!</v>
      </c>
      <c r="AS453" s="164" t="n">
        <v>4500</v>
      </c>
      <c r="AU453" s="227" t="str">
        <f aca="false">IF(MOD(ROW(),10),"",INDEX(AT$3:AT$600,ROW()/10))</f>
        <v/>
      </c>
      <c r="AV453" s="181" t="n">
        <v>4.51</v>
      </c>
      <c r="AW453" s="229" t="e">
        <f aca="false">VALUE($AU453)</f>
        <v>#VALUE!</v>
      </c>
      <c r="AZ453" s="180" t="str">
        <f aca="false">IF(MOD(ROW(),2),"",INDEX(AY$3:AY$600,ROW()/2))</f>
        <v/>
      </c>
      <c r="BA453" s="181" t="n">
        <v>4.51</v>
      </c>
      <c r="BB453" s="182" t="e">
        <f aca="false">VALUE(AZ453)</f>
        <v>#VALUE!</v>
      </c>
      <c r="BE453" s="180" t="str">
        <f aca="false">IF(MOD(ROW(),2),"",INDEX(BD$3:BD$600,ROW()/2))</f>
        <v/>
      </c>
      <c r="BF453" s="181" t="n">
        <v>4.51</v>
      </c>
      <c r="BG453" s="182" t="n">
        <f aca="false">VALUE($BD454)</f>
        <v>0</v>
      </c>
    </row>
    <row r="454" customFormat="false" ht="13.5" hidden="false" customHeight="false" outlineLevel="0" collapsed="false">
      <c r="A454" s="208" t="n">
        <v>4.47</v>
      </c>
      <c r="B454" s="209" t="n">
        <v>1.1</v>
      </c>
      <c r="C454" s="213" t="n">
        <f aca="false">$C453+(($AM$20-$AM$10))/10</f>
        <v>-0.0035</v>
      </c>
      <c r="D454" s="217" t="n">
        <f aca="false">$D453+(($AH$30-$AH$20))/10</f>
        <v>-0.000699999999999996</v>
      </c>
      <c r="E454" s="211" t="n">
        <f aca="false">$AC449</f>
        <v>0</v>
      </c>
      <c r="F454" s="212" t="n">
        <f aca="false">$F453+(($AR$20-$AR$10))/10</f>
        <v>-0.0154</v>
      </c>
      <c r="G454" s="218" t="n">
        <f aca="false">$G453+(($AW$20-$AW$10))/10</f>
        <v>-0.0259</v>
      </c>
      <c r="H454" s="165"/>
      <c r="I454" s="165"/>
      <c r="J454" s="165"/>
      <c r="P454" s="165"/>
      <c r="S454" s="165"/>
      <c r="T454" s="165"/>
      <c r="U454" s="165"/>
      <c r="V454" s="165"/>
      <c r="W454" s="165"/>
      <c r="Y454" s="164" t="n">
        <v>451</v>
      </c>
      <c r="AA454" s="180" t="n">
        <f aca="false">IF(MOD(ROW(),2),"",INDEX($Z$3:$Z$600,ROW()/2))</f>
        <v>0</v>
      </c>
      <c r="AB454" s="181" t="n">
        <v>4.52</v>
      </c>
      <c r="AC454" s="182" t="n">
        <f aca="false">VALUE($Z455)</f>
        <v>0</v>
      </c>
      <c r="AD454" s="164" t="n">
        <v>451</v>
      </c>
      <c r="AE454" s="191"/>
      <c r="AF454" s="227" t="str">
        <f aca="false">IF(MOD(ROW(),10),"",INDEX(AE$3:AE$600,ROW()/10))</f>
        <v/>
      </c>
      <c r="AG454" s="228" t="n">
        <v>449</v>
      </c>
      <c r="AH454" s="229" t="e">
        <f aca="false">VALUE($AF454)</f>
        <v>#VALUE!</v>
      </c>
      <c r="AI454" s="164" t="n">
        <v>451</v>
      </c>
      <c r="AK454" s="227" t="str">
        <f aca="false">IF(MOD(ROW(),10),"",INDEX(AJ$3:AJ$600,ROW()/10))</f>
        <v/>
      </c>
      <c r="AL454" s="228" t="n">
        <v>444</v>
      </c>
      <c r="AM454" s="229" t="e">
        <f aca="false">VALUE($AF454)</f>
        <v>#VALUE!</v>
      </c>
      <c r="AN454" s="164" t="n">
        <v>451</v>
      </c>
      <c r="AP454" s="227" t="str">
        <f aca="false">IF(MOD(ROW(),10),"",INDEX(AO$3:AO$600,ROW()/10))</f>
        <v/>
      </c>
      <c r="AQ454" s="181" t="n">
        <v>4.52</v>
      </c>
      <c r="AR454" s="229" t="e">
        <f aca="false">VALUE($AP454)</f>
        <v>#VALUE!</v>
      </c>
      <c r="AS454" s="164" t="n">
        <v>4510</v>
      </c>
      <c r="AU454" s="227" t="str">
        <f aca="false">IF(MOD(ROW(),10),"",INDEX(AT$3:AT$600,ROW()/10))</f>
        <v/>
      </c>
      <c r="AV454" s="181" t="n">
        <v>4.52</v>
      </c>
      <c r="AW454" s="229" t="e">
        <f aca="false">VALUE($AU454)</f>
        <v>#VALUE!</v>
      </c>
      <c r="AZ454" s="180" t="n">
        <f aca="false">IF(MOD(ROW(),2),"",INDEX(AY$3:AY$600,ROW()/2))</f>
        <v>0</v>
      </c>
      <c r="BA454" s="181" t="n">
        <v>4.52</v>
      </c>
      <c r="BB454" s="182" t="n">
        <f aca="false">VALUE(AZ454)</f>
        <v>0</v>
      </c>
      <c r="BE454" s="180" t="n">
        <f aca="false">IF(MOD(ROW(),2),"",INDEX(BD$3:BD$600,ROW()/2))</f>
        <v>0</v>
      </c>
      <c r="BF454" s="181" t="n">
        <v>4.52</v>
      </c>
      <c r="BG454" s="182" t="n">
        <f aca="false">VALUE($BD455)</f>
        <v>0</v>
      </c>
    </row>
    <row r="455" customFormat="false" ht="13.5" hidden="false" customHeight="false" outlineLevel="0" collapsed="false">
      <c r="A455" s="208" t="n">
        <v>4.48</v>
      </c>
      <c r="B455" s="209" t="n">
        <v>1.09</v>
      </c>
      <c r="C455" s="213" t="n">
        <f aca="false">$C454+(($AM$20-$AM$10))/10</f>
        <v>-0.004</v>
      </c>
      <c r="D455" s="217" t="n">
        <f aca="false">$D454+(($AH$30-$AH$20))/10</f>
        <v>-0.000799999999999995</v>
      </c>
      <c r="E455" s="211" t="n">
        <f aca="false">$AC450</f>
        <v>0</v>
      </c>
      <c r="F455" s="212" t="n">
        <f aca="false">$F454+(($AR$20-$AR$10))/10</f>
        <v>-0.0176</v>
      </c>
      <c r="G455" s="218" t="n">
        <f aca="false">$G454+(($AW$20-$AW$10))/10</f>
        <v>-0.0296</v>
      </c>
      <c r="H455" s="165"/>
      <c r="I455" s="165"/>
      <c r="J455" s="165"/>
      <c r="P455" s="165"/>
      <c r="S455" s="165"/>
      <c r="T455" s="165"/>
      <c r="U455" s="165"/>
      <c r="V455" s="165"/>
      <c r="W455" s="165"/>
      <c r="Y455" s="164" t="n">
        <v>452</v>
      </c>
      <c r="AA455" s="180" t="str">
        <f aca="false">IF(MOD(ROW(),2),"",INDEX($Z$3:$Z$600,ROW()/2))</f>
        <v/>
      </c>
      <c r="AB455" s="181" t="n">
        <v>4.53</v>
      </c>
      <c r="AC455" s="182" t="n">
        <f aca="false">VALUE($Z456)</f>
        <v>0</v>
      </c>
      <c r="AD455" s="164" t="n">
        <v>452</v>
      </c>
      <c r="AE455" s="191"/>
      <c r="AF455" s="227" t="str">
        <f aca="false">IF(MOD(ROW(),10),"",INDEX(AE$3:AE$600,ROW()/10))</f>
        <v/>
      </c>
      <c r="AG455" s="228" t="n">
        <v>450</v>
      </c>
      <c r="AH455" s="229" t="e">
        <f aca="false">VALUE($AF455)</f>
        <v>#VALUE!</v>
      </c>
      <c r="AI455" s="164" t="n">
        <v>452</v>
      </c>
      <c r="AK455" s="227" t="str">
        <f aca="false">IF(MOD(ROW(),10),"",INDEX(AJ$3:AJ$600,ROW()/10))</f>
        <v/>
      </c>
      <c r="AL455" s="228" t="n">
        <v>445</v>
      </c>
      <c r="AM455" s="229" t="e">
        <f aca="false">VALUE($AF455)</f>
        <v>#VALUE!</v>
      </c>
      <c r="AN455" s="164" t="n">
        <v>452</v>
      </c>
      <c r="AP455" s="227" t="str">
        <f aca="false">IF(MOD(ROW(),10),"",INDEX(AO$3:AO$600,ROW()/10))</f>
        <v/>
      </c>
      <c r="AQ455" s="181" t="n">
        <v>4.53</v>
      </c>
      <c r="AR455" s="229" t="e">
        <f aca="false">VALUE($AP455)</f>
        <v>#VALUE!</v>
      </c>
      <c r="AS455" s="164" t="n">
        <v>4520</v>
      </c>
      <c r="AU455" s="227" t="str">
        <f aca="false">IF(MOD(ROW(),10),"",INDEX(AT$3:AT$600,ROW()/10))</f>
        <v/>
      </c>
      <c r="AV455" s="181" t="n">
        <v>4.53</v>
      </c>
      <c r="AW455" s="229" t="e">
        <f aca="false">VALUE($AU455)</f>
        <v>#VALUE!</v>
      </c>
      <c r="AZ455" s="180" t="str">
        <f aca="false">IF(MOD(ROW(),2),"",INDEX(AY$3:AY$600,ROW()/2))</f>
        <v/>
      </c>
      <c r="BA455" s="181" t="n">
        <v>4.53</v>
      </c>
      <c r="BB455" s="182" t="e">
        <f aca="false">VALUE(AZ455)</f>
        <v>#VALUE!</v>
      </c>
      <c r="BE455" s="180" t="str">
        <f aca="false">IF(MOD(ROW(),2),"",INDEX(BD$3:BD$600,ROW()/2))</f>
        <v/>
      </c>
      <c r="BF455" s="181" t="n">
        <v>4.53</v>
      </c>
      <c r="BG455" s="182" t="n">
        <f aca="false">VALUE($BD456)</f>
        <v>0</v>
      </c>
    </row>
    <row r="456" customFormat="false" ht="13.5" hidden="false" customHeight="false" outlineLevel="0" collapsed="false">
      <c r="A456" s="208" t="n">
        <v>4.49</v>
      </c>
      <c r="B456" s="209" t="n">
        <v>1.08</v>
      </c>
      <c r="C456" s="213" t="n">
        <f aca="false">$C455+(($AM$20-$AM$10))/10</f>
        <v>-0.0045</v>
      </c>
      <c r="D456" s="217" t="n">
        <f aca="false">$D455+(($AH$30-$AH$20))/10</f>
        <v>-0.000899999999999995</v>
      </c>
      <c r="E456" s="211" t="n">
        <f aca="false">$AC451</f>
        <v>0</v>
      </c>
      <c r="F456" s="212" t="n">
        <f aca="false">$F455+(($AR$20-$AR$10))/10</f>
        <v>-0.0198</v>
      </c>
      <c r="G456" s="218" t="n">
        <f aca="false">$G455+(($AW$20-$AW$10))/10</f>
        <v>-0.0333</v>
      </c>
      <c r="H456" s="165"/>
      <c r="I456" s="165"/>
      <c r="J456" s="165"/>
      <c r="P456" s="165"/>
      <c r="S456" s="165"/>
      <c r="T456" s="165"/>
      <c r="U456" s="165"/>
      <c r="V456" s="165"/>
      <c r="W456" s="165"/>
      <c r="Y456" s="164" t="n">
        <v>453</v>
      </c>
      <c r="AA456" s="180" t="n">
        <f aca="false">IF(MOD(ROW(),2),"",INDEX($Z$3:$Z$600,ROW()/2))</f>
        <v>0</v>
      </c>
      <c r="AB456" s="181" t="n">
        <v>4.54</v>
      </c>
      <c r="AC456" s="182" t="n">
        <f aca="false">VALUE($Z457)</f>
        <v>0</v>
      </c>
      <c r="AD456" s="164" t="n">
        <v>453</v>
      </c>
      <c r="AE456" s="191"/>
      <c r="AF456" s="227" t="str">
        <f aca="false">IF(MOD(ROW(),10),"",INDEX(AE$3:AE$600,ROW()/10))</f>
        <v/>
      </c>
      <c r="AG456" s="228" t="n">
        <v>451</v>
      </c>
      <c r="AH456" s="229" t="e">
        <f aca="false">VALUE($AF456)</f>
        <v>#VALUE!</v>
      </c>
      <c r="AI456" s="164" t="n">
        <v>453</v>
      </c>
      <c r="AK456" s="227" t="str">
        <f aca="false">IF(MOD(ROW(),10),"",INDEX(AJ$3:AJ$600,ROW()/10))</f>
        <v/>
      </c>
      <c r="AL456" s="228" t="n">
        <v>446</v>
      </c>
      <c r="AM456" s="229" t="e">
        <f aca="false">VALUE($AF456)</f>
        <v>#VALUE!</v>
      </c>
      <c r="AN456" s="164" t="n">
        <v>453</v>
      </c>
      <c r="AP456" s="227" t="str">
        <f aca="false">IF(MOD(ROW(),10),"",INDEX(AO$3:AO$600,ROW()/10))</f>
        <v/>
      </c>
      <c r="AQ456" s="181" t="n">
        <v>4.54</v>
      </c>
      <c r="AR456" s="229" t="e">
        <f aca="false">VALUE($AP456)</f>
        <v>#VALUE!</v>
      </c>
      <c r="AS456" s="164" t="n">
        <v>4530</v>
      </c>
      <c r="AU456" s="227" t="str">
        <f aca="false">IF(MOD(ROW(),10),"",INDEX(AT$3:AT$600,ROW()/10))</f>
        <v/>
      </c>
      <c r="AV456" s="181" t="n">
        <v>4.54</v>
      </c>
      <c r="AW456" s="229" t="e">
        <f aca="false">VALUE($AU456)</f>
        <v>#VALUE!</v>
      </c>
      <c r="AZ456" s="180" t="n">
        <f aca="false">IF(MOD(ROW(),2),"",INDEX(AY$3:AY$600,ROW()/2))</f>
        <v>0</v>
      </c>
      <c r="BA456" s="181" t="n">
        <v>4.54</v>
      </c>
      <c r="BB456" s="182" t="n">
        <f aca="false">VALUE(AZ456)</f>
        <v>0</v>
      </c>
      <c r="BE456" s="180" t="n">
        <f aca="false">IF(MOD(ROW(),2),"",INDEX(BD$3:BD$600,ROW()/2))</f>
        <v>0</v>
      </c>
      <c r="BF456" s="181" t="n">
        <v>4.54</v>
      </c>
      <c r="BG456" s="182" t="n">
        <f aca="false">VALUE($BD457)</f>
        <v>0</v>
      </c>
    </row>
    <row r="457" customFormat="false" ht="13.5" hidden="false" customHeight="false" outlineLevel="0" collapsed="false">
      <c r="A457" s="208" t="n">
        <v>4.5</v>
      </c>
      <c r="B457" s="209" t="n">
        <v>1.07</v>
      </c>
      <c r="C457" s="213" t="n">
        <f aca="false">$AM460</f>
        <v>0</v>
      </c>
      <c r="D457" s="241" t="n">
        <f aca="false">$AH460</f>
        <v>0</v>
      </c>
      <c r="E457" s="211" t="n">
        <f aca="false">$AC452</f>
        <v>0</v>
      </c>
      <c r="F457" s="212" t="n">
        <f aca="false">$AR460</f>
        <v>0</v>
      </c>
      <c r="G457" s="218" t="n">
        <f aca="false">$AW460</f>
        <v>0</v>
      </c>
      <c r="H457" s="165"/>
      <c r="I457" s="165"/>
      <c r="J457" s="165"/>
      <c r="P457" s="165"/>
      <c r="S457" s="165"/>
      <c r="T457" s="165"/>
      <c r="U457" s="165"/>
      <c r="V457" s="165"/>
      <c r="W457" s="165"/>
      <c r="Y457" s="164" t="n">
        <v>454</v>
      </c>
      <c r="AA457" s="180" t="str">
        <f aca="false">IF(MOD(ROW(),2),"",INDEX($Z$3:$Z$600,ROW()/2))</f>
        <v/>
      </c>
      <c r="AB457" s="181" t="n">
        <v>4.55</v>
      </c>
      <c r="AC457" s="182" t="n">
        <f aca="false">VALUE($Z458)</f>
        <v>0</v>
      </c>
      <c r="AD457" s="164" t="n">
        <v>454</v>
      </c>
      <c r="AE457" s="191"/>
      <c r="AF457" s="227" t="str">
        <f aca="false">IF(MOD(ROW(),10),"",INDEX(AE$3:AE$600,ROW()/10))</f>
        <v/>
      </c>
      <c r="AG457" s="228" t="n">
        <v>452</v>
      </c>
      <c r="AH457" s="229" t="e">
        <f aca="false">VALUE($AF457)</f>
        <v>#VALUE!</v>
      </c>
      <c r="AI457" s="164" t="n">
        <v>454</v>
      </c>
      <c r="AK457" s="227" t="str">
        <f aca="false">IF(MOD(ROW(),10),"",INDEX(AJ$3:AJ$600,ROW()/10))</f>
        <v/>
      </c>
      <c r="AL457" s="228" t="n">
        <v>447</v>
      </c>
      <c r="AM457" s="229" t="e">
        <f aca="false">VALUE($AF457)</f>
        <v>#VALUE!</v>
      </c>
      <c r="AN457" s="164" t="n">
        <v>454</v>
      </c>
      <c r="AP457" s="227" t="str">
        <f aca="false">IF(MOD(ROW(),10),"",INDEX(AO$3:AO$600,ROW()/10))</f>
        <v/>
      </c>
      <c r="AQ457" s="181" t="n">
        <v>4.55</v>
      </c>
      <c r="AR457" s="229" t="e">
        <f aca="false">VALUE($AP457)</f>
        <v>#VALUE!</v>
      </c>
      <c r="AS457" s="164" t="n">
        <v>4540</v>
      </c>
      <c r="AU457" s="227" t="str">
        <f aca="false">IF(MOD(ROW(),10),"",INDEX(AT$3:AT$600,ROW()/10))</f>
        <v/>
      </c>
      <c r="AV457" s="181" t="n">
        <v>4.55</v>
      </c>
      <c r="AW457" s="229" t="e">
        <f aca="false">VALUE($AU457)</f>
        <v>#VALUE!</v>
      </c>
      <c r="AZ457" s="180" t="str">
        <f aca="false">IF(MOD(ROW(),2),"",INDEX(AY$3:AY$600,ROW()/2))</f>
        <v/>
      </c>
      <c r="BA457" s="181" t="n">
        <v>4.55</v>
      </c>
      <c r="BB457" s="182" t="e">
        <f aca="false">VALUE(AZ457)</f>
        <v>#VALUE!</v>
      </c>
      <c r="BE457" s="180" t="str">
        <f aca="false">IF(MOD(ROW(),2),"",INDEX(BD$3:BD$600,ROW()/2))</f>
        <v/>
      </c>
      <c r="BF457" s="181" t="n">
        <v>4.55</v>
      </c>
      <c r="BG457" s="182" t="n">
        <f aca="false">VALUE($BD458)</f>
        <v>0</v>
      </c>
    </row>
    <row r="458" customFormat="false" ht="13.5" hidden="false" customHeight="false" outlineLevel="0" collapsed="false">
      <c r="A458" s="208" t="n">
        <v>4.51</v>
      </c>
      <c r="B458" s="209" t="n">
        <v>1.06</v>
      </c>
      <c r="C458" s="213" t="n">
        <f aca="false">$C457+(($AM$20-$AM$10))/10</f>
        <v>-0.0005</v>
      </c>
      <c r="D458" s="217" t="n">
        <f aca="false">$D457+(($AH$30-$AH$20))/10</f>
        <v>-9.99999999999994E-005</v>
      </c>
      <c r="E458" s="211" t="n">
        <f aca="false">$AC453</f>
        <v>0</v>
      </c>
      <c r="F458" s="212" t="n">
        <f aca="false">$F457+(($AR$20-$AR$10))/10</f>
        <v>-0.0022</v>
      </c>
      <c r="G458" s="218" t="n">
        <f aca="false">$G457+(($AW$20-$AW$10))/10</f>
        <v>-0.0037</v>
      </c>
      <c r="H458" s="165"/>
      <c r="I458" s="165"/>
      <c r="J458" s="165"/>
      <c r="P458" s="165"/>
      <c r="S458" s="165"/>
      <c r="T458" s="165"/>
      <c r="U458" s="165"/>
      <c r="V458" s="165"/>
      <c r="W458" s="165"/>
      <c r="Y458" s="164" t="n">
        <v>455</v>
      </c>
      <c r="AA458" s="180" t="n">
        <f aca="false">IF(MOD(ROW(),2),"",INDEX($Z$3:$Z$600,ROW()/2))</f>
        <v>0</v>
      </c>
      <c r="AB458" s="181" t="n">
        <v>4.56</v>
      </c>
      <c r="AC458" s="182" t="n">
        <f aca="false">VALUE($Z459)</f>
        <v>0</v>
      </c>
      <c r="AD458" s="164" t="n">
        <v>455</v>
      </c>
      <c r="AE458" s="191"/>
      <c r="AF458" s="227" t="str">
        <f aca="false">IF(MOD(ROW(),10),"",INDEX(AE$3:AE$600,ROW()/10))</f>
        <v/>
      </c>
      <c r="AG458" s="228" t="n">
        <v>453</v>
      </c>
      <c r="AH458" s="229" t="e">
        <f aca="false">VALUE($AF458)</f>
        <v>#VALUE!</v>
      </c>
      <c r="AI458" s="164" t="n">
        <v>455</v>
      </c>
      <c r="AK458" s="227" t="str">
        <f aca="false">IF(MOD(ROW(),10),"",INDEX(AJ$3:AJ$600,ROW()/10))</f>
        <v/>
      </c>
      <c r="AL458" s="228" t="n">
        <v>448</v>
      </c>
      <c r="AM458" s="229" t="e">
        <f aca="false">VALUE($AF458)</f>
        <v>#VALUE!</v>
      </c>
      <c r="AN458" s="164" t="n">
        <v>455</v>
      </c>
      <c r="AP458" s="227" t="str">
        <f aca="false">IF(MOD(ROW(),10),"",INDEX(AO$3:AO$600,ROW()/10))</f>
        <v/>
      </c>
      <c r="AQ458" s="181" t="n">
        <v>4.56</v>
      </c>
      <c r="AR458" s="229" t="e">
        <f aca="false">VALUE($AP458)</f>
        <v>#VALUE!</v>
      </c>
      <c r="AS458" s="164" t="n">
        <v>4550</v>
      </c>
      <c r="AU458" s="227" t="str">
        <f aca="false">IF(MOD(ROW(),10),"",INDEX(AT$3:AT$600,ROW()/10))</f>
        <v/>
      </c>
      <c r="AV458" s="181" t="n">
        <v>4.56</v>
      </c>
      <c r="AW458" s="229" t="e">
        <f aca="false">VALUE($AU458)</f>
        <v>#VALUE!</v>
      </c>
      <c r="AZ458" s="180" t="n">
        <f aca="false">IF(MOD(ROW(),2),"",INDEX(AY$3:AY$600,ROW()/2))</f>
        <v>0</v>
      </c>
      <c r="BA458" s="181" t="n">
        <v>4.56</v>
      </c>
      <c r="BB458" s="182" t="n">
        <f aca="false">VALUE(AZ458)</f>
        <v>0</v>
      </c>
      <c r="BE458" s="180" t="n">
        <f aca="false">IF(MOD(ROW(),2),"",INDEX(BD$3:BD$600,ROW()/2))</f>
        <v>0</v>
      </c>
      <c r="BF458" s="181" t="n">
        <v>4.56</v>
      </c>
      <c r="BG458" s="182" t="n">
        <f aca="false">VALUE($BD459)</f>
        <v>0</v>
      </c>
    </row>
    <row r="459" customFormat="false" ht="13.5" hidden="false" customHeight="false" outlineLevel="0" collapsed="false">
      <c r="A459" s="208" t="n">
        <v>4.52</v>
      </c>
      <c r="B459" s="209" t="n">
        <v>1.05</v>
      </c>
      <c r="C459" s="213" t="n">
        <f aca="false">$C458+(($AM$20-$AM$10))/10</f>
        <v>-0.001</v>
      </c>
      <c r="D459" s="217" t="n">
        <f aca="false">$D458+(($AH$30-$AH$20))/10</f>
        <v>-0.000199999999999999</v>
      </c>
      <c r="E459" s="211" t="n">
        <f aca="false">$AC454</f>
        <v>0</v>
      </c>
      <c r="F459" s="212" t="n">
        <f aca="false">$F458+(($AR$20-$AR$10))/10</f>
        <v>-0.0044</v>
      </c>
      <c r="G459" s="218" t="n">
        <f aca="false">$G458+(($AW$20-$AW$10))/10</f>
        <v>-0.0074</v>
      </c>
      <c r="H459" s="165"/>
      <c r="I459" s="165"/>
      <c r="J459" s="165"/>
      <c r="P459" s="165"/>
      <c r="S459" s="165"/>
      <c r="T459" s="165"/>
      <c r="U459" s="165"/>
      <c r="V459" s="165"/>
      <c r="W459" s="165"/>
      <c r="Y459" s="164" t="n">
        <v>456</v>
      </c>
      <c r="AA459" s="180" t="str">
        <f aca="false">IF(MOD(ROW(),2),"",INDEX($Z$3:$Z$600,ROW()/2))</f>
        <v/>
      </c>
      <c r="AB459" s="181" t="n">
        <v>4.57</v>
      </c>
      <c r="AC459" s="182" t="n">
        <f aca="false">VALUE($Z460)</f>
        <v>0</v>
      </c>
      <c r="AD459" s="164" t="n">
        <v>456</v>
      </c>
      <c r="AE459" s="191"/>
      <c r="AF459" s="227" t="str">
        <f aca="false">IF(MOD(ROW(),10),"",INDEX(AE$3:AE$600,ROW()/10))</f>
        <v/>
      </c>
      <c r="AG459" s="228" t="n">
        <v>454</v>
      </c>
      <c r="AH459" s="229" t="e">
        <f aca="false">VALUE($AF459)</f>
        <v>#VALUE!</v>
      </c>
      <c r="AI459" s="164" t="n">
        <v>456</v>
      </c>
      <c r="AK459" s="227" t="str">
        <f aca="false">IF(MOD(ROW(),10),"",INDEX(AJ$3:AJ$600,ROW()/10))</f>
        <v/>
      </c>
      <c r="AL459" s="228" t="n">
        <v>449</v>
      </c>
      <c r="AM459" s="229" t="e">
        <f aca="false">VALUE($AF459)</f>
        <v>#VALUE!</v>
      </c>
      <c r="AN459" s="164" t="n">
        <v>456</v>
      </c>
      <c r="AP459" s="227" t="str">
        <f aca="false">IF(MOD(ROW(),10),"",INDEX(AO$3:AO$600,ROW()/10))</f>
        <v/>
      </c>
      <c r="AQ459" s="181" t="n">
        <v>4.57</v>
      </c>
      <c r="AR459" s="229" t="e">
        <f aca="false">VALUE($AP459)</f>
        <v>#VALUE!</v>
      </c>
      <c r="AS459" s="164" t="n">
        <v>4560</v>
      </c>
      <c r="AU459" s="227" t="str">
        <f aca="false">IF(MOD(ROW(),10),"",INDEX(AT$3:AT$600,ROW()/10))</f>
        <v/>
      </c>
      <c r="AV459" s="181" t="n">
        <v>4.57</v>
      </c>
      <c r="AW459" s="229" t="e">
        <f aca="false">VALUE($AU459)</f>
        <v>#VALUE!</v>
      </c>
      <c r="AZ459" s="180" t="str">
        <f aca="false">IF(MOD(ROW(),2),"",INDEX(AY$3:AY$600,ROW()/2))</f>
        <v/>
      </c>
      <c r="BA459" s="181" t="n">
        <v>4.57</v>
      </c>
      <c r="BB459" s="182" t="e">
        <f aca="false">VALUE(AZ459)</f>
        <v>#VALUE!</v>
      </c>
      <c r="BE459" s="180" t="str">
        <f aca="false">IF(MOD(ROW(),2),"",INDEX(BD$3:BD$600,ROW()/2))</f>
        <v/>
      </c>
      <c r="BF459" s="181" t="n">
        <v>4.57</v>
      </c>
      <c r="BG459" s="182" t="n">
        <f aca="false">VALUE($BD460)</f>
        <v>0</v>
      </c>
    </row>
    <row r="460" customFormat="false" ht="13.5" hidden="false" customHeight="false" outlineLevel="0" collapsed="false">
      <c r="A460" s="208" t="n">
        <v>4.53</v>
      </c>
      <c r="B460" s="209" t="n">
        <v>1.04</v>
      </c>
      <c r="C460" s="213" t="n">
        <f aca="false">$C459+(($AM$20-$AM$10))/10</f>
        <v>-0.0015</v>
      </c>
      <c r="D460" s="217" t="n">
        <f aca="false">$D459+(($AH$30-$AH$20))/10</f>
        <v>-0.000299999999999998</v>
      </c>
      <c r="E460" s="211" t="n">
        <f aca="false">$AC455</f>
        <v>0</v>
      </c>
      <c r="F460" s="212" t="n">
        <f aca="false">$F459+(($AR$20-$AR$10))/10</f>
        <v>-0.0066</v>
      </c>
      <c r="G460" s="218" t="n">
        <f aca="false">$G459+(($AW$20-$AW$10))/10</f>
        <v>-0.0111</v>
      </c>
      <c r="H460" s="165"/>
      <c r="I460" s="165"/>
      <c r="J460" s="165"/>
      <c r="P460" s="165"/>
      <c r="S460" s="165"/>
      <c r="T460" s="165"/>
      <c r="U460" s="165"/>
      <c r="V460" s="165"/>
      <c r="W460" s="165"/>
      <c r="Y460" s="164" t="n">
        <v>457</v>
      </c>
      <c r="AA460" s="180" t="n">
        <f aca="false">IF(MOD(ROW(),2),"",INDEX($Z$3:$Z$600,ROW()/2))</f>
        <v>0</v>
      </c>
      <c r="AB460" s="181" t="n">
        <v>4.58</v>
      </c>
      <c r="AC460" s="182" t="n">
        <f aca="false">VALUE($Z461)</f>
        <v>0</v>
      </c>
      <c r="AD460" s="164" t="n">
        <v>457</v>
      </c>
      <c r="AE460" s="191"/>
      <c r="AF460" s="227" t="n">
        <f aca="false">IF(MOD(ROW(),10),"",INDEX(AE$3:AE$600,ROW()/10))</f>
        <v>0</v>
      </c>
      <c r="AG460" s="228" t="n">
        <v>455</v>
      </c>
      <c r="AH460" s="229" t="n">
        <f aca="false">VALUE($AF460)</f>
        <v>0</v>
      </c>
      <c r="AI460" s="164" t="n">
        <v>457</v>
      </c>
      <c r="AK460" s="227" t="n">
        <f aca="false">IF(MOD(ROW(),10),"",INDEX(AJ$3:AJ$600,ROW()/10))</f>
        <v>0</v>
      </c>
      <c r="AL460" s="228" t="n">
        <v>450</v>
      </c>
      <c r="AM460" s="229" t="n">
        <f aca="false">VALUE($AF460)</f>
        <v>0</v>
      </c>
      <c r="AN460" s="164" t="n">
        <v>457</v>
      </c>
      <c r="AP460" s="227" t="n">
        <f aca="false">IF(MOD(ROW(),10),"",INDEX(AO$3:AO$600,ROW()/10))</f>
        <v>0</v>
      </c>
      <c r="AQ460" s="181" t="n">
        <v>4.58</v>
      </c>
      <c r="AR460" s="229" t="n">
        <f aca="false">VALUE($AP460)</f>
        <v>0</v>
      </c>
      <c r="AS460" s="164" t="n">
        <v>4570</v>
      </c>
      <c r="AU460" s="227" t="n">
        <f aca="false">IF(MOD(ROW(),10),"",INDEX(AT$3:AT$600,ROW()/10))</f>
        <v>0</v>
      </c>
      <c r="AV460" s="181" t="n">
        <v>4.58</v>
      </c>
      <c r="AW460" s="229" t="n">
        <f aca="false">VALUE($AU460)</f>
        <v>0</v>
      </c>
      <c r="AZ460" s="180" t="n">
        <f aca="false">IF(MOD(ROW(),2),"",INDEX(AY$3:AY$600,ROW()/2))</f>
        <v>0</v>
      </c>
      <c r="BA460" s="181" t="n">
        <v>4.58</v>
      </c>
      <c r="BB460" s="182" t="n">
        <f aca="false">VALUE(AZ460)</f>
        <v>0</v>
      </c>
      <c r="BE460" s="180" t="n">
        <f aca="false">IF(MOD(ROW(),2),"",INDEX(BD$3:BD$600,ROW()/2))</f>
        <v>0</v>
      </c>
      <c r="BF460" s="181" t="n">
        <v>4.58</v>
      </c>
      <c r="BG460" s="182" t="n">
        <f aca="false">VALUE($BD461)</f>
        <v>0</v>
      </c>
    </row>
    <row r="461" customFormat="false" ht="13.5" hidden="false" customHeight="false" outlineLevel="0" collapsed="false">
      <c r="A461" s="208" t="n">
        <v>4.54</v>
      </c>
      <c r="B461" s="209" t="n">
        <v>1.03</v>
      </c>
      <c r="C461" s="213" t="n">
        <f aca="false">$C460+(($AM$20-$AM$10))/10</f>
        <v>-0.002</v>
      </c>
      <c r="D461" s="217" t="n">
        <f aca="false">$D460+(($AH$30-$AH$20))/10</f>
        <v>-0.000399999999999998</v>
      </c>
      <c r="E461" s="211" t="n">
        <f aca="false">$AC456</f>
        <v>0</v>
      </c>
      <c r="F461" s="212" t="n">
        <f aca="false">$F460+(($AR$20-$AR$10))/10</f>
        <v>-0.0088</v>
      </c>
      <c r="G461" s="218" t="n">
        <f aca="false">$G460+(($AW$20-$AW$10))/10</f>
        <v>-0.0148</v>
      </c>
      <c r="H461" s="165"/>
      <c r="I461" s="165"/>
      <c r="J461" s="165"/>
      <c r="P461" s="165"/>
      <c r="S461" s="165"/>
      <c r="T461" s="165"/>
      <c r="U461" s="165"/>
      <c r="V461" s="165"/>
      <c r="W461" s="165"/>
      <c r="Y461" s="164" t="n">
        <v>458</v>
      </c>
      <c r="AA461" s="180" t="str">
        <f aca="false">IF(MOD(ROW(),2),"",INDEX($Z$3:$Z$600,ROW()/2))</f>
        <v/>
      </c>
      <c r="AB461" s="181" t="n">
        <v>4.59</v>
      </c>
      <c r="AC461" s="182" t="n">
        <f aca="false">VALUE($Z462)</f>
        <v>0</v>
      </c>
      <c r="AD461" s="164" t="n">
        <v>458</v>
      </c>
      <c r="AE461" s="191"/>
      <c r="AF461" s="227" t="str">
        <f aca="false">IF(MOD(ROW(),10),"",INDEX(AE$3:AE$600,ROW()/10))</f>
        <v/>
      </c>
      <c r="AG461" s="228" t="n">
        <v>456</v>
      </c>
      <c r="AH461" s="229" t="e">
        <f aca="false">VALUE($AF461)</f>
        <v>#VALUE!</v>
      </c>
      <c r="AI461" s="164" t="n">
        <v>458</v>
      </c>
      <c r="AK461" s="227" t="str">
        <f aca="false">IF(MOD(ROW(),10),"",INDEX(AJ$3:AJ$600,ROW()/10))</f>
        <v/>
      </c>
      <c r="AL461" s="228" t="n">
        <v>451</v>
      </c>
      <c r="AM461" s="229" t="e">
        <f aca="false">VALUE($AF461)</f>
        <v>#VALUE!</v>
      </c>
      <c r="AN461" s="164" t="n">
        <v>458</v>
      </c>
      <c r="AP461" s="227" t="str">
        <f aca="false">IF(MOD(ROW(),10),"",INDEX(AO$3:AO$600,ROW()/10))</f>
        <v/>
      </c>
      <c r="AQ461" s="181" t="n">
        <v>4.59</v>
      </c>
      <c r="AR461" s="229" t="e">
        <f aca="false">VALUE($AP461)</f>
        <v>#VALUE!</v>
      </c>
      <c r="AS461" s="164" t="n">
        <v>4580</v>
      </c>
      <c r="AU461" s="227" t="str">
        <f aca="false">IF(MOD(ROW(),10),"",INDEX(AT$3:AT$600,ROW()/10))</f>
        <v/>
      </c>
      <c r="AV461" s="181" t="n">
        <v>4.59</v>
      </c>
      <c r="AW461" s="229" t="e">
        <f aca="false">VALUE($AU461)</f>
        <v>#VALUE!</v>
      </c>
      <c r="AZ461" s="180" t="str">
        <f aca="false">IF(MOD(ROW(),2),"",INDEX(AY$3:AY$600,ROW()/2))</f>
        <v/>
      </c>
      <c r="BA461" s="181" t="n">
        <v>4.59</v>
      </c>
      <c r="BB461" s="182" t="e">
        <f aca="false">VALUE(AZ461)</f>
        <v>#VALUE!</v>
      </c>
      <c r="BE461" s="180" t="str">
        <f aca="false">IF(MOD(ROW(),2),"",INDEX(BD$3:BD$600,ROW()/2))</f>
        <v/>
      </c>
      <c r="BF461" s="181" t="n">
        <v>4.59</v>
      </c>
      <c r="BG461" s="182" t="n">
        <f aca="false">VALUE($BD462)</f>
        <v>0</v>
      </c>
    </row>
    <row r="462" customFormat="false" ht="13.5" hidden="false" customHeight="false" outlineLevel="0" collapsed="false">
      <c r="A462" s="208" t="n">
        <v>4.55</v>
      </c>
      <c r="B462" s="209" t="n">
        <v>1.02</v>
      </c>
      <c r="C462" s="213" t="n">
        <f aca="false">$C461+(($AM$20-$AM$10))/10</f>
        <v>-0.0025</v>
      </c>
      <c r="D462" s="217" t="n">
        <f aca="false">$D461+(($AH$30-$AH$20))/10</f>
        <v>-0.000499999999999997</v>
      </c>
      <c r="E462" s="211" t="n">
        <f aca="false">$AC457</f>
        <v>0</v>
      </c>
      <c r="F462" s="212" t="n">
        <f aca="false">$F461+(($AR$20-$AR$10))/10</f>
        <v>-0.011</v>
      </c>
      <c r="G462" s="218" t="n">
        <f aca="false">$G461+(($AW$20-$AW$10))/10</f>
        <v>-0.0185</v>
      </c>
      <c r="H462" s="165"/>
      <c r="I462" s="165"/>
      <c r="J462" s="165"/>
      <c r="P462" s="165"/>
      <c r="S462" s="165"/>
      <c r="T462" s="165"/>
      <c r="U462" s="165"/>
      <c r="V462" s="165"/>
      <c r="W462" s="165"/>
      <c r="Y462" s="164" t="n">
        <v>459</v>
      </c>
      <c r="AA462" s="180" t="n">
        <f aca="false">IF(MOD(ROW(),2),"",INDEX($Z$3:$Z$600,ROW()/2))</f>
        <v>0</v>
      </c>
      <c r="AB462" s="181" t="n">
        <v>4.6</v>
      </c>
      <c r="AC462" s="182" t="n">
        <f aca="false">VALUE($Z463)</f>
        <v>0</v>
      </c>
      <c r="AD462" s="164" t="n">
        <v>459</v>
      </c>
      <c r="AE462" s="191"/>
      <c r="AF462" s="227" t="str">
        <f aca="false">IF(MOD(ROW(),10),"",INDEX(AE$3:AE$600,ROW()/10))</f>
        <v/>
      </c>
      <c r="AG462" s="228" t="n">
        <v>457</v>
      </c>
      <c r="AH462" s="229" t="e">
        <f aca="false">VALUE($AF462)</f>
        <v>#VALUE!</v>
      </c>
      <c r="AI462" s="164" t="n">
        <v>459</v>
      </c>
      <c r="AK462" s="227" t="str">
        <f aca="false">IF(MOD(ROW(),10),"",INDEX(AJ$3:AJ$600,ROW()/10))</f>
        <v/>
      </c>
      <c r="AL462" s="228" t="n">
        <v>452</v>
      </c>
      <c r="AM462" s="229" t="e">
        <f aca="false">VALUE($AF462)</f>
        <v>#VALUE!</v>
      </c>
      <c r="AN462" s="164" t="n">
        <v>459</v>
      </c>
      <c r="AP462" s="227" t="str">
        <f aca="false">IF(MOD(ROW(),10),"",INDEX(AO$3:AO$600,ROW()/10))</f>
        <v/>
      </c>
      <c r="AQ462" s="181" t="n">
        <v>4.6</v>
      </c>
      <c r="AR462" s="229" t="e">
        <f aca="false">VALUE($AP462)</f>
        <v>#VALUE!</v>
      </c>
      <c r="AS462" s="164" t="n">
        <v>4590</v>
      </c>
      <c r="AU462" s="227" t="str">
        <f aca="false">IF(MOD(ROW(),10),"",INDEX(AT$3:AT$600,ROW()/10))</f>
        <v/>
      </c>
      <c r="AV462" s="181" t="n">
        <v>4.6</v>
      </c>
      <c r="AW462" s="229" t="e">
        <f aca="false">VALUE($AU462)</f>
        <v>#VALUE!</v>
      </c>
      <c r="AZ462" s="180" t="n">
        <f aca="false">IF(MOD(ROW(),2),"",INDEX(AY$3:AY$600,ROW()/2))</f>
        <v>0</v>
      </c>
      <c r="BA462" s="181" t="n">
        <v>4.6</v>
      </c>
      <c r="BB462" s="182" t="n">
        <f aca="false">VALUE(AZ462)</f>
        <v>0</v>
      </c>
      <c r="BE462" s="180" t="n">
        <f aca="false">IF(MOD(ROW(),2),"",INDEX(BD$3:BD$600,ROW()/2))</f>
        <v>0</v>
      </c>
      <c r="BF462" s="181" t="n">
        <v>4.6</v>
      </c>
      <c r="BG462" s="182" t="n">
        <f aca="false">VALUE($BD463)</f>
        <v>0</v>
      </c>
    </row>
    <row r="463" customFormat="false" ht="13.5" hidden="false" customHeight="false" outlineLevel="0" collapsed="false">
      <c r="A463" s="208" t="n">
        <v>4.56</v>
      </c>
      <c r="B463" s="209" t="n">
        <v>1.01</v>
      </c>
      <c r="C463" s="213" t="n">
        <f aca="false">$C462+(($AM$20-$AM$10))/10</f>
        <v>-0.003</v>
      </c>
      <c r="D463" s="217" t="n">
        <f aca="false">$D462+(($AH$30-$AH$20))/10</f>
        <v>-0.000599999999999996</v>
      </c>
      <c r="E463" s="211" t="n">
        <f aca="false">$AC458</f>
        <v>0</v>
      </c>
      <c r="F463" s="212" t="n">
        <f aca="false">$F462+(($AR$20-$AR$10))/10</f>
        <v>-0.0132</v>
      </c>
      <c r="G463" s="218" t="n">
        <f aca="false">$G462+(($AW$20-$AW$10))/10</f>
        <v>-0.0222</v>
      </c>
      <c r="H463" s="165"/>
      <c r="I463" s="165"/>
      <c r="J463" s="165"/>
      <c r="P463" s="165"/>
      <c r="S463" s="165"/>
      <c r="T463" s="165"/>
      <c r="U463" s="165"/>
      <c r="V463" s="165"/>
      <c r="W463" s="165"/>
      <c r="Y463" s="164" t="n">
        <v>460</v>
      </c>
      <c r="AA463" s="180" t="str">
        <f aca="false">IF(MOD(ROW(),2),"",INDEX($Z$3:$Z$600,ROW()/2))</f>
        <v/>
      </c>
      <c r="AB463" s="181" t="n">
        <v>4.61</v>
      </c>
      <c r="AC463" s="182" t="n">
        <f aca="false">VALUE($Z464)</f>
        <v>0</v>
      </c>
      <c r="AD463" s="164" t="n">
        <v>460</v>
      </c>
      <c r="AE463" s="191"/>
      <c r="AF463" s="227" t="str">
        <f aca="false">IF(MOD(ROW(),10),"",INDEX(AE$3:AE$600,ROW()/10))</f>
        <v/>
      </c>
      <c r="AG463" s="228" t="n">
        <v>458</v>
      </c>
      <c r="AH463" s="229" t="e">
        <f aca="false">VALUE($AF463)</f>
        <v>#VALUE!</v>
      </c>
      <c r="AI463" s="164" t="n">
        <v>460</v>
      </c>
      <c r="AK463" s="227" t="str">
        <f aca="false">IF(MOD(ROW(),10),"",INDEX(AJ$3:AJ$600,ROW()/10))</f>
        <v/>
      </c>
      <c r="AL463" s="228" t="n">
        <v>453</v>
      </c>
      <c r="AM463" s="229" t="e">
        <f aca="false">VALUE($AF463)</f>
        <v>#VALUE!</v>
      </c>
      <c r="AN463" s="164" t="n">
        <v>460</v>
      </c>
      <c r="AP463" s="227" t="str">
        <f aca="false">IF(MOD(ROW(),10),"",INDEX(AO$3:AO$600,ROW()/10))</f>
        <v/>
      </c>
      <c r="AQ463" s="181" t="n">
        <v>4.61</v>
      </c>
      <c r="AR463" s="229" t="e">
        <f aca="false">VALUE($AP463)</f>
        <v>#VALUE!</v>
      </c>
      <c r="AS463" s="164" t="n">
        <v>4600</v>
      </c>
      <c r="AU463" s="227" t="str">
        <f aca="false">IF(MOD(ROW(),10),"",INDEX(AT$3:AT$600,ROW()/10))</f>
        <v/>
      </c>
      <c r="AV463" s="181" t="n">
        <v>4.61</v>
      </c>
      <c r="AW463" s="229" t="e">
        <f aca="false">VALUE($AU463)</f>
        <v>#VALUE!</v>
      </c>
      <c r="AZ463" s="180" t="str">
        <f aca="false">IF(MOD(ROW(),2),"",INDEX(AY$3:AY$600,ROW()/2))</f>
        <v/>
      </c>
      <c r="BA463" s="181" t="n">
        <v>4.61</v>
      </c>
      <c r="BB463" s="182" t="e">
        <f aca="false">VALUE(AZ463)</f>
        <v>#VALUE!</v>
      </c>
      <c r="BE463" s="180" t="str">
        <f aca="false">IF(MOD(ROW(),2),"",INDEX(BD$3:BD$600,ROW()/2))</f>
        <v/>
      </c>
      <c r="BF463" s="181" t="n">
        <v>4.61</v>
      </c>
      <c r="BG463" s="182" t="n">
        <f aca="false">VALUE($BD464)</f>
        <v>0</v>
      </c>
    </row>
    <row r="464" customFormat="false" ht="13.5" hidden="false" customHeight="false" outlineLevel="0" collapsed="false">
      <c r="A464" s="208" t="n">
        <v>4.57</v>
      </c>
      <c r="B464" s="209" t="n">
        <v>1</v>
      </c>
      <c r="C464" s="213" t="n">
        <f aca="false">$C463+(($AM$20-$AM$10))/10</f>
        <v>-0.0035</v>
      </c>
      <c r="D464" s="217" t="n">
        <f aca="false">$D463+(($AH$30-$AH$20))/10</f>
        <v>-0.000699999999999996</v>
      </c>
      <c r="E464" s="211" t="n">
        <f aca="false">$AC459</f>
        <v>0</v>
      </c>
      <c r="F464" s="212" t="n">
        <f aca="false">$F463+(($AR$20-$AR$10))/10</f>
        <v>-0.0154</v>
      </c>
      <c r="G464" s="218" t="n">
        <f aca="false">$G463+(($AW$20-$AW$10))/10</f>
        <v>-0.0259</v>
      </c>
      <c r="H464" s="165"/>
      <c r="I464" s="165"/>
      <c r="J464" s="165"/>
      <c r="P464" s="165"/>
      <c r="S464" s="165"/>
      <c r="T464" s="165"/>
      <c r="U464" s="165"/>
      <c r="V464" s="165"/>
      <c r="W464" s="165"/>
      <c r="Y464" s="164" t="n">
        <v>461</v>
      </c>
      <c r="AA464" s="180" t="n">
        <f aca="false">IF(MOD(ROW(),2),"",INDEX($Z$3:$Z$600,ROW()/2))</f>
        <v>0</v>
      </c>
      <c r="AB464" s="181" t="n">
        <v>4.62</v>
      </c>
      <c r="AC464" s="182" t="n">
        <f aca="false">VALUE($Z465)</f>
        <v>0</v>
      </c>
      <c r="AD464" s="164" t="n">
        <v>461</v>
      </c>
      <c r="AE464" s="191"/>
      <c r="AF464" s="227" t="str">
        <f aca="false">IF(MOD(ROW(),10),"",INDEX(AE$3:AE$600,ROW()/10))</f>
        <v/>
      </c>
      <c r="AG464" s="228" t="n">
        <v>459</v>
      </c>
      <c r="AH464" s="229" t="e">
        <f aca="false">VALUE($AF464)</f>
        <v>#VALUE!</v>
      </c>
      <c r="AI464" s="164" t="n">
        <v>461</v>
      </c>
      <c r="AK464" s="227" t="str">
        <f aca="false">IF(MOD(ROW(),10),"",INDEX(AJ$3:AJ$600,ROW()/10))</f>
        <v/>
      </c>
      <c r="AL464" s="228" t="n">
        <v>454</v>
      </c>
      <c r="AM464" s="229" t="e">
        <f aca="false">VALUE($AF464)</f>
        <v>#VALUE!</v>
      </c>
      <c r="AN464" s="164" t="n">
        <v>461</v>
      </c>
      <c r="AP464" s="227" t="str">
        <f aca="false">IF(MOD(ROW(),10),"",INDEX(AO$3:AO$600,ROW()/10))</f>
        <v/>
      </c>
      <c r="AQ464" s="181" t="n">
        <v>4.62</v>
      </c>
      <c r="AR464" s="229" t="e">
        <f aca="false">VALUE($AP464)</f>
        <v>#VALUE!</v>
      </c>
      <c r="AS464" s="164" t="n">
        <v>4610</v>
      </c>
      <c r="AU464" s="227" t="str">
        <f aca="false">IF(MOD(ROW(),10),"",INDEX(AT$3:AT$600,ROW()/10))</f>
        <v/>
      </c>
      <c r="AV464" s="181" t="n">
        <v>4.62</v>
      </c>
      <c r="AW464" s="229" t="e">
        <f aca="false">VALUE($AU464)</f>
        <v>#VALUE!</v>
      </c>
      <c r="AZ464" s="180" t="n">
        <f aca="false">IF(MOD(ROW(),2),"",INDEX(AY$3:AY$600,ROW()/2))</f>
        <v>0</v>
      </c>
      <c r="BA464" s="181" t="n">
        <v>4.62</v>
      </c>
      <c r="BB464" s="182" t="n">
        <f aca="false">VALUE(AZ464)</f>
        <v>0</v>
      </c>
      <c r="BE464" s="180" t="n">
        <f aca="false">IF(MOD(ROW(),2),"",INDEX(BD$3:BD$600,ROW()/2))</f>
        <v>0</v>
      </c>
      <c r="BF464" s="181" t="n">
        <v>4.62</v>
      </c>
      <c r="BG464" s="182" t="n">
        <f aca="false">VALUE($BD465)</f>
        <v>0</v>
      </c>
    </row>
    <row r="465" customFormat="false" ht="13.5" hidden="false" customHeight="false" outlineLevel="0" collapsed="false">
      <c r="A465" s="208" t="n">
        <v>4.58</v>
      </c>
      <c r="B465" s="209" t="n">
        <v>0.99</v>
      </c>
      <c r="C465" s="213" t="n">
        <f aca="false">$C464+(($AM$20-$AM$10))/10</f>
        <v>-0.004</v>
      </c>
      <c r="D465" s="217" t="n">
        <f aca="false">$D464+(($AH$30-$AH$20))/10</f>
        <v>-0.000799999999999995</v>
      </c>
      <c r="E465" s="211" t="n">
        <f aca="false">$AC460</f>
        <v>0</v>
      </c>
      <c r="F465" s="212" t="n">
        <f aca="false">$F464+(($AR$20-$AR$10))/10</f>
        <v>-0.0176</v>
      </c>
      <c r="G465" s="218" t="n">
        <f aca="false">$G464+(($AW$20-$AW$10))/10</f>
        <v>-0.0296</v>
      </c>
      <c r="H465" s="165"/>
      <c r="I465" s="165"/>
      <c r="J465" s="165"/>
      <c r="P465" s="165"/>
      <c r="S465" s="165"/>
      <c r="T465" s="165"/>
      <c r="U465" s="165"/>
      <c r="V465" s="165"/>
      <c r="W465" s="165"/>
      <c r="Y465" s="164" t="n">
        <v>462</v>
      </c>
      <c r="AA465" s="180" t="str">
        <f aca="false">IF(MOD(ROW(),2),"",INDEX($Z$3:$Z$600,ROW()/2))</f>
        <v/>
      </c>
      <c r="AB465" s="181" t="n">
        <v>4.63</v>
      </c>
      <c r="AC465" s="182" t="n">
        <f aca="false">VALUE($Z466)</f>
        <v>0</v>
      </c>
      <c r="AD465" s="164" t="n">
        <v>462</v>
      </c>
      <c r="AE465" s="191"/>
      <c r="AF465" s="227" t="str">
        <f aca="false">IF(MOD(ROW(),10),"",INDEX(AE$3:AE$600,ROW()/10))</f>
        <v/>
      </c>
      <c r="AG465" s="228" t="n">
        <v>460</v>
      </c>
      <c r="AH465" s="229" t="e">
        <f aca="false">VALUE($AF465)</f>
        <v>#VALUE!</v>
      </c>
      <c r="AI465" s="164" t="n">
        <v>462</v>
      </c>
      <c r="AK465" s="227" t="str">
        <f aca="false">IF(MOD(ROW(),10),"",INDEX(AJ$3:AJ$600,ROW()/10))</f>
        <v/>
      </c>
      <c r="AL465" s="228" t="n">
        <v>455</v>
      </c>
      <c r="AM465" s="229" t="e">
        <f aca="false">VALUE($AF465)</f>
        <v>#VALUE!</v>
      </c>
      <c r="AN465" s="164" t="n">
        <v>462</v>
      </c>
      <c r="AP465" s="227" t="str">
        <f aca="false">IF(MOD(ROW(),10),"",INDEX(AO$3:AO$600,ROW()/10))</f>
        <v/>
      </c>
      <c r="AQ465" s="181" t="n">
        <v>4.63</v>
      </c>
      <c r="AR465" s="229" t="e">
        <f aca="false">VALUE($AP465)</f>
        <v>#VALUE!</v>
      </c>
      <c r="AS465" s="164" t="n">
        <v>4620</v>
      </c>
      <c r="AU465" s="227" t="str">
        <f aca="false">IF(MOD(ROW(),10),"",INDEX(AT$3:AT$600,ROW()/10))</f>
        <v/>
      </c>
      <c r="AV465" s="181" t="n">
        <v>4.63</v>
      </c>
      <c r="AW465" s="229" t="e">
        <f aca="false">VALUE($AU465)</f>
        <v>#VALUE!</v>
      </c>
      <c r="AZ465" s="180" t="str">
        <f aca="false">IF(MOD(ROW(),2),"",INDEX(AY$3:AY$600,ROW()/2))</f>
        <v/>
      </c>
      <c r="BA465" s="181" t="n">
        <v>4.63</v>
      </c>
      <c r="BB465" s="182" t="e">
        <f aca="false">VALUE(AZ465)</f>
        <v>#VALUE!</v>
      </c>
      <c r="BE465" s="180" t="str">
        <f aca="false">IF(MOD(ROW(),2),"",INDEX(BD$3:BD$600,ROW()/2))</f>
        <v/>
      </c>
      <c r="BF465" s="181" t="n">
        <v>4.63</v>
      </c>
      <c r="BG465" s="182" t="n">
        <f aca="false">VALUE($BD466)</f>
        <v>0</v>
      </c>
    </row>
    <row r="466" customFormat="false" ht="13.5" hidden="false" customHeight="false" outlineLevel="0" collapsed="false">
      <c r="A466" s="208" t="n">
        <v>4.59</v>
      </c>
      <c r="B466" s="209" t="n">
        <v>0.98</v>
      </c>
      <c r="C466" s="213" t="n">
        <f aca="false">$C465+(($AM$20-$AM$10))/10</f>
        <v>-0.0045</v>
      </c>
      <c r="D466" s="217" t="n">
        <f aca="false">$D465+(($AH$30-$AH$20))/10</f>
        <v>-0.000899999999999995</v>
      </c>
      <c r="E466" s="211" t="n">
        <f aca="false">$AC461</f>
        <v>0</v>
      </c>
      <c r="F466" s="212" t="n">
        <f aca="false">$F465+(($AR$20-$AR$10))/10</f>
        <v>-0.0198</v>
      </c>
      <c r="G466" s="218" t="n">
        <f aca="false">$G465+(($AW$20-$AW$10))/10</f>
        <v>-0.0333</v>
      </c>
      <c r="H466" s="165"/>
      <c r="I466" s="165"/>
      <c r="J466" s="165"/>
      <c r="P466" s="165"/>
      <c r="S466" s="165"/>
      <c r="T466" s="165"/>
      <c r="U466" s="165"/>
      <c r="V466" s="165"/>
      <c r="W466" s="165"/>
      <c r="Y466" s="164" t="n">
        <v>463</v>
      </c>
      <c r="AA466" s="180" t="n">
        <f aca="false">IF(MOD(ROW(),2),"",INDEX($Z$3:$Z$600,ROW()/2))</f>
        <v>0</v>
      </c>
      <c r="AB466" s="181" t="n">
        <v>4.64</v>
      </c>
      <c r="AC466" s="182" t="n">
        <f aca="false">VALUE($Z467)</f>
        <v>0</v>
      </c>
      <c r="AD466" s="164" t="n">
        <v>463</v>
      </c>
      <c r="AE466" s="191"/>
      <c r="AF466" s="227" t="str">
        <f aca="false">IF(MOD(ROW(),10),"",INDEX(AE$3:AE$600,ROW()/10))</f>
        <v/>
      </c>
      <c r="AG466" s="228" t="n">
        <v>461</v>
      </c>
      <c r="AH466" s="229" t="e">
        <f aca="false">VALUE($AF466)</f>
        <v>#VALUE!</v>
      </c>
      <c r="AI466" s="164" t="n">
        <v>463</v>
      </c>
      <c r="AK466" s="227" t="str">
        <f aca="false">IF(MOD(ROW(),10),"",INDEX(AJ$3:AJ$600,ROW()/10))</f>
        <v/>
      </c>
      <c r="AL466" s="228" t="n">
        <v>456</v>
      </c>
      <c r="AM466" s="229" t="e">
        <f aca="false">VALUE($AF466)</f>
        <v>#VALUE!</v>
      </c>
      <c r="AN466" s="164" t="n">
        <v>463</v>
      </c>
      <c r="AP466" s="227" t="str">
        <f aca="false">IF(MOD(ROW(),10),"",INDEX(AO$3:AO$600,ROW()/10))</f>
        <v/>
      </c>
      <c r="AQ466" s="181" t="n">
        <v>4.64</v>
      </c>
      <c r="AR466" s="229" t="e">
        <f aca="false">VALUE($AP466)</f>
        <v>#VALUE!</v>
      </c>
      <c r="AS466" s="164" t="n">
        <v>4630</v>
      </c>
      <c r="AU466" s="227" t="str">
        <f aca="false">IF(MOD(ROW(),10),"",INDEX(AT$3:AT$600,ROW()/10))</f>
        <v/>
      </c>
      <c r="AV466" s="181" t="n">
        <v>4.64</v>
      </c>
      <c r="AW466" s="229" t="e">
        <f aca="false">VALUE($AU466)</f>
        <v>#VALUE!</v>
      </c>
      <c r="AZ466" s="180" t="n">
        <f aca="false">IF(MOD(ROW(),2),"",INDEX(AY$3:AY$600,ROW()/2))</f>
        <v>0</v>
      </c>
      <c r="BA466" s="181" t="n">
        <v>4.64</v>
      </c>
      <c r="BB466" s="182" t="n">
        <f aca="false">VALUE(AZ466)</f>
        <v>0</v>
      </c>
      <c r="BE466" s="180" t="n">
        <f aca="false">IF(MOD(ROW(),2),"",INDEX(BD$3:BD$600,ROW()/2))</f>
        <v>0</v>
      </c>
      <c r="BF466" s="181" t="n">
        <v>4.64</v>
      </c>
      <c r="BG466" s="182" t="n">
        <f aca="false">VALUE($BD467)</f>
        <v>0</v>
      </c>
    </row>
    <row r="467" customFormat="false" ht="13.5" hidden="false" customHeight="false" outlineLevel="0" collapsed="false">
      <c r="A467" s="208" t="n">
        <v>4.6</v>
      </c>
      <c r="B467" s="209" t="n">
        <v>0.97</v>
      </c>
      <c r="C467" s="213" t="n">
        <f aca="false">$AM470</f>
        <v>0</v>
      </c>
      <c r="D467" s="241" t="n">
        <f aca="false">$AH470</f>
        <v>0</v>
      </c>
      <c r="E467" s="211" t="n">
        <f aca="false">$AC462</f>
        <v>0</v>
      </c>
      <c r="F467" s="212" t="n">
        <f aca="false">$AR470</f>
        <v>0</v>
      </c>
      <c r="G467" s="218" t="n">
        <f aca="false">$AW470</f>
        <v>0</v>
      </c>
      <c r="H467" s="165"/>
      <c r="I467" s="165"/>
      <c r="J467" s="165"/>
      <c r="P467" s="165"/>
      <c r="S467" s="165"/>
      <c r="T467" s="165"/>
      <c r="U467" s="165"/>
      <c r="V467" s="165"/>
      <c r="W467" s="165"/>
      <c r="Y467" s="164" t="n">
        <v>464</v>
      </c>
      <c r="AA467" s="180" t="str">
        <f aca="false">IF(MOD(ROW(),2),"",INDEX($Z$3:$Z$600,ROW()/2))</f>
        <v/>
      </c>
      <c r="AB467" s="181" t="n">
        <v>4.65</v>
      </c>
      <c r="AC467" s="182" t="n">
        <f aca="false">VALUE($Z468)</f>
        <v>0</v>
      </c>
      <c r="AD467" s="164" t="n">
        <v>464</v>
      </c>
      <c r="AE467" s="191"/>
      <c r="AF467" s="227" t="str">
        <f aca="false">IF(MOD(ROW(),10),"",INDEX(AE$3:AE$600,ROW()/10))</f>
        <v/>
      </c>
      <c r="AG467" s="228" t="n">
        <v>462</v>
      </c>
      <c r="AH467" s="229" t="e">
        <f aca="false">VALUE($AF467)</f>
        <v>#VALUE!</v>
      </c>
      <c r="AI467" s="164" t="n">
        <v>464</v>
      </c>
      <c r="AK467" s="227" t="str">
        <f aca="false">IF(MOD(ROW(),10),"",INDEX(AJ$3:AJ$600,ROW()/10))</f>
        <v/>
      </c>
      <c r="AL467" s="228" t="n">
        <v>457</v>
      </c>
      <c r="AM467" s="229" t="e">
        <f aca="false">VALUE($AF467)</f>
        <v>#VALUE!</v>
      </c>
      <c r="AN467" s="164" t="n">
        <v>464</v>
      </c>
      <c r="AP467" s="227" t="str">
        <f aca="false">IF(MOD(ROW(),10),"",INDEX(AO$3:AO$600,ROW()/10))</f>
        <v/>
      </c>
      <c r="AQ467" s="181" t="n">
        <v>4.65</v>
      </c>
      <c r="AR467" s="229" t="e">
        <f aca="false">VALUE($AP467)</f>
        <v>#VALUE!</v>
      </c>
      <c r="AS467" s="164" t="n">
        <v>4640</v>
      </c>
      <c r="AU467" s="227" t="str">
        <f aca="false">IF(MOD(ROW(),10),"",INDEX(AT$3:AT$600,ROW()/10))</f>
        <v/>
      </c>
      <c r="AV467" s="181" t="n">
        <v>4.65</v>
      </c>
      <c r="AW467" s="229" t="e">
        <f aca="false">VALUE($AU467)</f>
        <v>#VALUE!</v>
      </c>
      <c r="AZ467" s="180" t="str">
        <f aca="false">IF(MOD(ROW(),2),"",INDEX(AY$3:AY$600,ROW()/2))</f>
        <v/>
      </c>
      <c r="BA467" s="181" t="n">
        <v>4.65</v>
      </c>
      <c r="BB467" s="182" t="e">
        <f aca="false">VALUE(AZ467)</f>
        <v>#VALUE!</v>
      </c>
      <c r="BE467" s="180" t="str">
        <f aca="false">IF(MOD(ROW(),2),"",INDEX(BD$3:BD$600,ROW()/2))</f>
        <v/>
      </c>
      <c r="BF467" s="181" t="n">
        <v>4.65</v>
      </c>
      <c r="BG467" s="182" t="n">
        <f aca="false">VALUE($BD468)</f>
        <v>0</v>
      </c>
    </row>
    <row r="468" customFormat="false" ht="13.5" hidden="false" customHeight="false" outlineLevel="0" collapsed="false">
      <c r="A468" s="208" t="n">
        <v>4.61</v>
      </c>
      <c r="B468" s="209" t="n">
        <v>0.96</v>
      </c>
      <c r="C468" s="213" t="n">
        <f aca="false">$C467+(($AM$20-$AM$10))/10</f>
        <v>-0.0005</v>
      </c>
      <c r="D468" s="217" t="n">
        <f aca="false">$D467+(($AH$30-$AH$20))/10</f>
        <v>-9.99999999999994E-005</v>
      </c>
      <c r="E468" s="211" t="n">
        <f aca="false">$AC463</f>
        <v>0</v>
      </c>
      <c r="F468" s="212" t="n">
        <f aca="false">$F467+(($AR$20-$AR$10))/10</f>
        <v>-0.0022</v>
      </c>
      <c r="G468" s="218" t="n">
        <f aca="false">$G467+(($AW$20-$AW$10))/10</f>
        <v>-0.0037</v>
      </c>
      <c r="H468" s="165"/>
      <c r="I468" s="165"/>
      <c r="J468" s="165"/>
      <c r="P468" s="165"/>
      <c r="S468" s="165"/>
      <c r="T468" s="165"/>
      <c r="U468" s="165"/>
      <c r="V468" s="165"/>
      <c r="W468" s="165"/>
      <c r="Y468" s="164" t="n">
        <v>465</v>
      </c>
      <c r="AA468" s="180" t="n">
        <f aca="false">IF(MOD(ROW(),2),"",INDEX($Z$3:$Z$600,ROW()/2))</f>
        <v>0</v>
      </c>
      <c r="AB468" s="181" t="n">
        <v>4.66</v>
      </c>
      <c r="AC468" s="182" t="n">
        <f aca="false">VALUE($Z469)</f>
        <v>0</v>
      </c>
      <c r="AD468" s="164" t="n">
        <v>465</v>
      </c>
      <c r="AE468" s="191"/>
      <c r="AF468" s="227" t="str">
        <f aca="false">IF(MOD(ROW(),10),"",INDEX(AE$3:AE$600,ROW()/10))</f>
        <v/>
      </c>
      <c r="AG468" s="228" t="n">
        <v>463</v>
      </c>
      <c r="AH468" s="229" t="e">
        <f aca="false">VALUE($AF468)</f>
        <v>#VALUE!</v>
      </c>
      <c r="AI468" s="164" t="n">
        <v>465</v>
      </c>
      <c r="AK468" s="227" t="str">
        <f aca="false">IF(MOD(ROW(),10),"",INDEX(AJ$3:AJ$600,ROW()/10))</f>
        <v/>
      </c>
      <c r="AL468" s="228" t="n">
        <v>458</v>
      </c>
      <c r="AM468" s="229" t="e">
        <f aca="false">VALUE($AF468)</f>
        <v>#VALUE!</v>
      </c>
      <c r="AN468" s="164" t="n">
        <v>465</v>
      </c>
      <c r="AP468" s="227" t="str">
        <f aca="false">IF(MOD(ROW(),10),"",INDEX(AO$3:AO$600,ROW()/10))</f>
        <v/>
      </c>
      <c r="AQ468" s="181" t="n">
        <v>4.66</v>
      </c>
      <c r="AR468" s="229" t="e">
        <f aca="false">VALUE($AP468)</f>
        <v>#VALUE!</v>
      </c>
      <c r="AS468" s="164" t="n">
        <v>4650</v>
      </c>
      <c r="AU468" s="227" t="str">
        <f aca="false">IF(MOD(ROW(),10),"",INDEX(AT$3:AT$600,ROW()/10))</f>
        <v/>
      </c>
      <c r="AV468" s="181" t="n">
        <v>4.66</v>
      </c>
      <c r="AW468" s="229" t="e">
        <f aca="false">VALUE($AU468)</f>
        <v>#VALUE!</v>
      </c>
      <c r="AZ468" s="180" t="n">
        <f aca="false">IF(MOD(ROW(),2),"",INDEX(AY$3:AY$600,ROW()/2))</f>
        <v>0</v>
      </c>
      <c r="BA468" s="181" t="n">
        <v>4.66</v>
      </c>
      <c r="BB468" s="182" t="n">
        <f aca="false">VALUE(AZ468)</f>
        <v>0</v>
      </c>
      <c r="BE468" s="180" t="n">
        <f aca="false">IF(MOD(ROW(),2),"",INDEX(BD$3:BD$600,ROW()/2))</f>
        <v>0</v>
      </c>
      <c r="BF468" s="181" t="n">
        <v>4.66</v>
      </c>
      <c r="BG468" s="182" t="n">
        <f aca="false">VALUE($BD469)</f>
        <v>0</v>
      </c>
    </row>
    <row r="469" customFormat="false" ht="13.5" hidden="false" customHeight="false" outlineLevel="0" collapsed="false">
      <c r="A469" s="208" t="n">
        <v>4.62</v>
      </c>
      <c r="B469" s="209" t="n">
        <v>0.95</v>
      </c>
      <c r="C469" s="213" t="n">
        <f aca="false">$C468+(($AM$20-$AM$10))/10</f>
        <v>-0.001</v>
      </c>
      <c r="D469" s="217" t="n">
        <f aca="false">$D468+(($AH$30-$AH$20))/10</f>
        <v>-0.000199999999999999</v>
      </c>
      <c r="E469" s="211" t="n">
        <f aca="false">$AC464</f>
        <v>0</v>
      </c>
      <c r="F469" s="212" t="n">
        <f aca="false">$F468+(($AR$20-$AR$10))/10</f>
        <v>-0.0044</v>
      </c>
      <c r="G469" s="218" t="n">
        <f aca="false">$G468+(($AW$20-$AW$10))/10</f>
        <v>-0.0074</v>
      </c>
      <c r="H469" s="165"/>
      <c r="I469" s="165"/>
      <c r="J469" s="165"/>
      <c r="P469" s="165"/>
      <c r="S469" s="165"/>
      <c r="T469" s="165"/>
      <c r="U469" s="165"/>
      <c r="V469" s="165"/>
      <c r="W469" s="165"/>
      <c r="Y469" s="164" t="n">
        <v>466</v>
      </c>
      <c r="AA469" s="180" t="str">
        <f aca="false">IF(MOD(ROW(),2),"",INDEX($Z$3:$Z$600,ROW()/2))</f>
        <v/>
      </c>
      <c r="AB469" s="181" t="n">
        <v>4.67</v>
      </c>
      <c r="AC469" s="182" t="n">
        <f aca="false">VALUE($Z470)</f>
        <v>0</v>
      </c>
      <c r="AD469" s="164" t="n">
        <v>466</v>
      </c>
      <c r="AE469" s="191"/>
      <c r="AF469" s="227" t="str">
        <f aca="false">IF(MOD(ROW(),10),"",INDEX(AE$3:AE$600,ROW()/10))</f>
        <v/>
      </c>
      <c r="AG469" s="228" t="n">
        <v>464</v>
      </c>
      <c r="AH469" s="229" t="e">
        <f aca="false">VALUE($AF469)</f>
        <v>#VALUE!</v>
      </c>
      <c r="AI469" s="164" t="n">
        <v>466</v>
      </c>
      <c r="AK469" s="227" t="str">
        <f aca="false">IF(MOD(ROW(),10),"",INDEX(AJ$3:AJ$600,ROW()/10))</f>
        <v/>
      </c>
      <c r="AL469" s="228" t="n">
        <v>459</v>
      </c>
      <c r="AM469" s="229" t="e">
        <f aca="false">VALUE($AF469)</f>
        <v>#VALUE!</v>
      </c>
      <c r="AN469" s="164" t="n">
        <v>466</v>
      </c>
      <c r="AP469" s="227" t="str">
        <f aca="false">IF(MOD(ROW(),10),"",INDEX(AO$3:AO$600,ROW()/10))</f>
        <v/>
      </c>
      <c r="AQ469" s="181" t="n">
        <v>4.67</v>
      </c>
      <c r="AR469" s="229" t="e">
        <f aca="false">VALUE($AP469)</f>
        <v>#VALUE!</v>
      </c>
      <c r="AS469" s="164" t="n">
        <v>4660</v>
      </c>
      <c r="AU469" s="227" t="str">
        <f aca="false">IF(MOD(ROW(),10),"",INDEX(AT$3:AT$600,ROW()/10))</f>
        <v/>
      </c>
      <c r="AV469" s="181" t="n">
        <v>4.67</v>
      </c>
      <c r="AW469" s="229" t="e">
        <f aca="false">VALUE($AU469)</f>
        <v>#VALUE!</v>
      </c>
      <c r="AZ469" s="180" t="str">
        <f aca="false">IF(MOD(ROW(),2),"",INDEX(AY$3:AY$600,ROW()/2))</f>
        <v/>
      </c>
      <c r="BA469" s="181" t="n">
        <v>4.67</v>
      </c>
      <c r="BB469" s="182" t="e">
        <f aca="false">VALUE(AZ469)</f>
        <v>#VALUE!</v>
      </c>
      <c r="BE469" s="180" t="str">
        <f aca="false">IF(MOD(ROW(),2),"",INDEX(BD$3:BD$600,ROW()/2))</f>
        <v/>
      </c>
      <c r="BF469" s="181" t="n">
        <v>4.67</v>
      </c>
      <c r="BG469" s="182" t="n">
        <f aca="false">VALUE($BD470)</f>
        <v>0</v>
      </c>
    </row>
    <row r="470" customFormat="false" ht="13.5" hidden="false" customHeight="false" outlineLevel="0" collapsed="false">
      <c r="A470" s="208" t="n">
        <v>4.63</v>
      </c>
      <c r="B470" s="209" t="n">
        <v>0.94</v>
      </c>
      <c r="C470" s="213" t="n">
        <f aca="false">$C469+(($AM$20-$AM$10))/10</f>
        <v>-0.0015</v>
      </c>
      <c r="D470" s="217" t="n">
        <f aca="false">$D469+(($AH$30-$AH$20))/10</f>
        <v>-0.000299999999999998</v>
      </c>
      <c r="E470" s="211" t="n">
        <f aca="false">$AC465</f>
        <v>0</v>
      </c>
      <c r="F470" s="212" t="n">
        <f aca="false">$F469+(($AR$20-$AR$10))/10</f>
        <v>-0.0066</v>
      </c>
      <c r="G470" s="218" t="n">
        <f aca="false">$G469+(($AW$20-$AW$10))/10</f>
        <v>-0.0111</v>
      </c>
      <c r="H470" s="165"/>
      <c r="I470" s="165"/>
      <c r="J470" s="165"/>
      <c r="P470" s="165"/>
      <c r="S470" s="165"/>
      <c r="T470" s="165"/>
      <c r="U470" s="165"/>
      <c r="V470" s="165"/>
      <c r="W470" s="165"/>
      <c r="Y470" s="164" t="n">
        <v>467</v>
      </c>
      <c r="AA470" s="180" t="n">
        <f aca="false">IF(MOD(ROW(),2),"",INDEX($Z$3:$Z$600,ROW()/2))</f>
        <v>0</v>
      </c>
      <c r="AB470" s="181" t="n">
        <v>4.68</v>
      </c>
      <c r="AC470" s="182" t="n">
        <f aca="false">VALUE($Z471)</f>
        <v>0</v>
      </c>
      <c r="AD470" s="164" t="n">
        <v>467</v>
      </c>
      <c r="AE470" s="191"/>
      <c r="AF470" s="227" t="n">
        <f aca="false">IF(MOD(ROW(),10),"",INDEX(AE$3:AE$600,ROW()/10))</f>
        <v>0</v>
      </c>
      <c r="AG470" s="228" t="n">
        <v>465</v>
      </c>
      <c r="AH470" s="229" t="n">
        <f aca="false">VALUE($AF470)</f>
        <v>0</v>
      </c>
      <c r="AI470" s="164" t="n">
        <v>467</v>
      </c>
      <c r="AK470" s="227" t="n">
        <f aca="false">IF(MOD(ROW(),10),"",INDEX(AJ$3:AJ$600,ROW()/10))</f>
        <v>0</v>
      </c>
      <c r="AL470" s="228" t="n">
        <v>460</v>
      </c>
      <c r="AM470" s="229" t="n">
        <f aca="false">VALUE($AF470)</f>
        <v>0</v>
      </c>
      <c r="AN470" s="164" t="n">
        <v>467</v>
      </c>
      <c r="AP470" s="227" t="n">
        <f aca="false">IF(MOD(ROW(),10),"",INDEX(AO$3:AO$600,ROW()/10))</f>
        <v>0</v>
      </c>
      <c r="AQ470" s="181" t="n">
        <v>4.68</v>
      </c>
      <c r="AR470" s="229" t="n">
        <f aca="false">VALUE($AP470)</f>
        <v>0</v>
      </c>
      <c r="AS470" s="164" t="n">
        <v>4670</v>
      </c>
      <c r="AU470" s="227" t="n">
        <f aca="false">IF(MOD(ROW(),10),"",INDEX(AT$3:AT$600,ROW()/10))</f>
        <v>0</v>
      </c>
      <c r="AV470" s="181" t="n">
        <v>4.68</v>
      </c>
      <c r="AW470" s="229" t="n">
        <f aca="false">VALUE($AU470)</f>
        <v>0</v>
      </c>
      <c r="AZ470" s="180" t="n">
        <f aca="false">IF(MOD(ROW(),2),"",INDEX(AY$3:AY$600,ROW()/2))</f>
        <v>0</v>
      </c>
      <c r="BA470" s="181" t="n">
        <v>4.68</v>
      </c>
      <c r="BB470" s="182" t="n">
        <f aca="false">VALUE(AZ470)</f>
        <v>0</v>
      </c>
      <c r="BE470" s="180" t="n">
        <f aca="false">IF(MOD(ROW(),2),"",INDEX(BD$3:BD$600,ROW()/2))</f>
        <v>0</v>
      </c>
      <c r="BF470" s="181" t="n">
        <v>4.68</v>
      </c>
      <c r="BG470" s="182" t="n">
        <f aca="false">VALUE($BD471)</f>
        <v>0</v>
      </c>
    </row>
    <row r="471" customFormat="false" ht="13.5" hidden="false" customHeight="false" outlineLevel="0" collapsed="false">
      <c r="A471" s="208" t="n">
        <v>4.64</v>
      </c>
      <c r="B471" s="209" t="n">
        <v>0.93</v>
      </c>
      <c r="C471" s="213" t="n">
        <f aca="false">$C470+(($AM$20-$AM$10))/10</f>
        <v>-0.002</v>
      </c>
      <c r="D471" s="217" t="n">
        <f aca="false">$D470+(($AH$30-$AH$20))/10</f>
        <v>-0.000399999999999998</v>
      </c>
      <c r="E471" s="211" t="n">
        <f aca="false">$AC466</f>
        <v>0</v>
      </c>
      <c r="F471" s="212" t="n">
        <f aca="false">$F470+(($AR$20-$AR$10))/10</f>
        <v>-0.0088</v>
      </c>
      <c r="G471" s="218" t="n">
        <f aca="false">$G470+(($AW$20-$AW$10))/10</f>
        <v>-0.0148</v>
      </c>
      <c r="H471" s="165"/>
      <c r="I471" s="165"/>
      <c r="J471" s="165"/>
      <c r="P471" s="165"/>
      <c r="S471" s="165"/>
      <c r="T471" s="165"/>
      <c r="U471" s="165"/>
      <c r="V471" s="165"/>
      <c r="W471" s="165"/>
      <c r="Y471" s="164" t="n">
        <v>468</v>
      </c>
      <c r="AA471" s="180" t="str">
        <f aca="false">IF(MOD(ROW(),2),"",INDEX($Z$3:$Z$600,ROW()/2))</f>
        <v/>
      </c>
      <c r="AB471" s="181" t="n">
        <v>4.69</v>
      </c>
      <c r="AC471" s="182" t="n">
        <f aca="false">VALUE($Z472)</f>
        <v>0</v>
      </c>
      <c r="AD471" s="164" t="n">
        <v>468</v>
      </c>
      <c r="AE471" s="191"/>
      <c r="AF471" s="227" t="str">
        <f aca="false">IF(MOD(ROW(),10),"",INDEX(AE$3:AE$600,ROW()/10))</f>
        <v/>
      </c>
      <c r="AG471" s="228" t="n">
        <v>466</v>
      </c>
      <c r="AH471" s="229" t="e">
        <f aca="false">VALUE($AF471)</f>
        <v>#VALUE!</v>
      </c>
      <c r="AI471" s="164" t="n">
        <v>468</v>
      </c>
      <c r="AK471" s="227" t="str">
        <f aca="false">IF(MOD(ROW(),10),"",INDEX(AJ$3:AJ$600,ROW()/10))</f>
        <v/>
      </c>
      <c r="AL471" s="228" t="n">
        <v>461</v>
      </c>
      <c r="AM471" s="229" t="e">
        <f aca="false">VALUE($AF471)</f>
        <v>#VALUE!</v>
      </c>
      <c r="AN471" s="164" t="n">
        <v>468</v>
      </c>
      <c r="AP471" s="227" t="str">
        <f aca="false">IF(MOD(ROW(),10),"",INDEX(AO$3:AO$600,ROW()/10))</f>
        <v/>
      </c>
      <c r="AQ471" s="181" t="n">
        <v>4.69</v>
      </c>
      <c r="AR471" s="229" t="e">
        <f aca="false">VALUE($AP471)</f>
        <v>#VALUE!</v>
      </c>
      <c r="AS471" s="164" t="n">
        <v>4680</v>
      </c>
      <c r="AU471" s="227" t="str">
        <f aca="false">IF(MOD(ROW(),10),"",INDEX(AT$3:AT$600,ROW()/10))</f>
        <v/>
      </c>
      <c r="AV471" s="181" t="n">
        <v>4.69</v>
      </c>
      <c r="AW471" s="229" t="e">
        <f aca="false">VALUE($AU471)</f>
        <v>#VALUE!</v>
      </c>
      <c r="AZ471" s="180" t="str">
        <f aca="false">IF(MOD(ROW(),2),"",INDEX(AY$3:AY$600,ROW()/2))</f>
        <v/>
      </c>
      <c r="BA471" s="181" t="n">
        <v>4.69</v>
      </c>
      <c r="BB471" s="182" t="e">
        <f aca="false">VALUE(AZ471)</f>
        <v>#VALUE!</v>
      </c>
      <c r="BE471" s="180" t="str">
        <f aca="false">IF(MOD(ROW(),2),"",INDEX(BD$3:BD$600,ROW()/2))</f>
        <v/>
      </c>
      <c r="BF471" s="181" t="n">
        <v>4.69</v>
      </c>
      <c r="BG471" s="182" t="n">
        <f aca="false">VALUE($BD472)</f>
        <v>0</v>
      </c>
    </row>
    <row r="472" customFormat="false" ht="13.5" hidden="false" customHeight="false" outlineLevel="0" collapsed="false">
      <c r="A472" s="208" t="n">
        <v>4.65</v>
      </c>
      <c r="B472" s="209" t="n">
        <v>0.92</v>
      </c>
      <c r="C472" s="213" t="n">
        <f aca="false">$C471+(($AM$20-$AM$10))/10</f>
        <v>-0.0025</v>
      </c>
      <c r="D472" s="217" t="n">
        <f aca="false">$D471+(($AH$30-$AH$20))/10</f>
        <v>-0.000499999999999997</v>
      </c>
      <c r="E472" s="211" t="n">
        <f aca="false">$AC467</f>
        <v>0</v>
      </c>
      <c r="F472" s="212" t="n">
        <f aca="false">$F471+(($AR$20-$AR$10))/10</f>
        <v>-0.011</v>
      </c>
      <c r="G472" s="218" t="n">
        <f aca="false">$G471+(($AW$20-$AW$10))/10</f>
        <v>-0.0185</v>
      </c>
      <c r="H472" s="165"/>
      <c r="I472" s="165"/>
      <c r="J472" s="165"/>
      <c r="P472" s="165"/>
      <c r="S472" s="165"/>
      <c r="T472" s="165"/>
      <c r="U472" s="165"/>
      <c r="V472" s="165"/>
      <c r="W472" s="165"/>
      <c r="Y472" s="164" t="n">
        <v>469</v>
      </c>
      <c r="AA472" s="180" t="n">
        <f aca="false">IF(MOD(ROW(),2),"",INDEX($Z$3:$Z$600,ROW()/2))</f>
        <v>0</v>
      </c>
      <c r="AB472" s="181" t="n">
        <v>4.7</v>
      </c>
      <c r="AC472" s="182" t="n">
        <f aca="false">VALUE($Z473)</f>
        <v>0</v>
      </c>
      <c r="AD472" s="164" t="n">
        <v>469</v>
      </c>
      <c r="AE472" s="191"/>
      <c r="AF472" s="227" t="str">
        <f aca="false">IF(MOD(ROW(),10),"",INDEX(AE$3:AE$600,ROW()/10))</f>
        <v/>
      </c>
      <c r="AG472" s="228" t="n">
        <v>467</v>
      </c>
      <c r="AH472" s="229" t="e">
        <f aca="false">VALUE($AF472)</f>
        <v>#VALUE!</v>
      </c>
      <c r="AI472" s="164" t="n">
        <v>469</v>
      </c>
      <c r="AK472" s="227" t="str">
        <f aca="false">IF(MOD(ROW(),10),"",INDEX(AJ$3:AJ$600,ROW()/10))</f>
        <v/>
      </c>
      <c r="AL472" s="228" t="n">
        <v>462</v>
      </c>
      <c r="AM472" s="229" t="e">
        <f aca="false">VALUE($AF472)</f>
        <v>#VALUE!</v>
      </c>
      <c r="AN472" s="164" t="n">
        <v>469</v>
      </c>
      <c r="AP472" s="227" t="str">
        <f aca="false">IF(MOD(ROW(),10),"",INDEX(AO$3:AO$600,ROW()/10))</f>
        <v/>
      </c>
      <c r="AQ472" s="181" t="n">
        <v>4.7</v>
      </c>
      <c r="AR472" s="229" t="e">
        <f aca="false">VALUE($AP472)</f>
        <v>#VALUE!</v>
      </c>
      <c r="AS472" s="164" t="n">
        <v>4690</v>
      </c>
      <c r="AU472" s="227" t="str">
        <f aca="false">IF(MOD(ROW(),10),"",INDEX(AT$3:AT$600,ROW()/10))</f>
        <v/>
      </c>
      <c r="AV472" s="181" t="n">
        <v>4.7</v>
      </c>
      <c r="AW472" s="229" t="e">
        <f aca="false">VALUE($AU472)</f>
        <v>#VALUE!</v>
      </c>
      <c r="AZ472" s="180" t="n">
        <f aca="false">IF(MOD(ROW(),2),"",INDEX(AY$3:AY$600,ROW()/2))</f>
        <v>0</v>
      </c>
      <c r="BA472" s="181" t="n">
        <v>4.7</v>
      </c>
      <c r="BB472" s="182" t="n">
        <f aca="false">VALUE(AZ472)</f>
        <v>0</v>
      </c>
      <c r="BE472" s="180" t="n">
        <f aca="false">IF(MOD(ROW(),2),"",INDEX(BD$3:BD$600,ROW()/2))</f>
        <v>0</v>
      </c>
      <c r="BF472" s="181" t="n">
        <v>4.7</v>
      </c>
      <c r="BG472" s="182" t="n">
        <f aca="false">VALUE($BD473)</f>
        <v>0</v>
      </c>
    </row>
    <row r="473" customFormat="false" ht="13.5" hidden="false" customHeight="false" outlineLevel="0" collapsed="false">
      <c r="A473" s="208" t="n">
        <v>4.66</v>
      </c>
      <c r="B473" s="209" t="n">
        <v>0.91</v>
      </c>
      <c r="C473" s="213" t="n">
        <f aca="false">$C472+(($AM$20-$AM$10))/10</f>
        <v>-0.003</v>
      </c>
      <c r="D473" s="217" t="n">
        <f aca="false">$D472+(($AH$30-$AH$20))/10</f>
        <v>-0.000599999999999996</v>
      </c>
      <c r="E473" s="211" t="n">
        <f aca="false">$AC468</f>
        <v>0</v>
      </c>
      <c r="F473" s="212" t="n">
        <f aca="false">$F472+(($AR$20-$AR$10))/10</f>
        <v>-0.0132</v>
      </c>
      <c r="G473" s="218" t="n">
        <f aca="false">$G472+(($AW$20-$AW$10))/10</f>
        <v>-0.0222</v>
      </c>
      <c r="H473" s="165"/>
      <c r="I473" s="165"/>
      <c r="J473" s="165"/>
      <c r="P473" s="165"/>
      <c r="S473" s="165"/>
      <c r="T473" s="165"/>
      <c r="U473" s="165"/>
      <c r="V473" s="165"/>
      <c r="W473" s="165"/>
      <c r="Y473" s="164" t="n">
        <v>470</v>
      </c>
      <c r="AA473" s="180" t="str">
        <f aca="false">IF(MOD(ROW(),2),"",INDEX($Z$3:$Z$600,ROW()/2))</f>
        <v/>
      </c>
      <c r="AB473" s="181" t="n">
        <v>4.71</v>
      </c>
      <c r="AC473" s="182" t="n">
        <f aca="false">VALUE($Z474)</f>
        <v>0</v>
      </c>
      <c r="AD473" s="164" t="n">
        <v>470</v>
      </c>
      <c r="AE473" s="191"/>
      <c r="AF473" s="227" t="str">
        <f aca="false">IF(MOD(ROW(),10),"",INDEX(AE$3:AE$600,ROW()/10))</f>
        <v/>
      </c>
      <c r="AG473" s="228" t="n">
        <v>468</v>
      </c>
      <c r="AH473" s="229" t="e">
        <f aca="false">VALUE($AF473)</f>
        <v>#VALUE!</v>
      </c>
      <c r="AI473" s="164" t="n">
        <v>470</v>
      </c>
      <c r="AK473" s="227" t="str">
        <f aca="false">IF(MOD(ROW(),10),"",INDEX(AJ$3:AJ$600,ROW()/10))</f>
        <v/>
      </c>
      <c r="AL473" s="228" t="n">
        <v>463</v>
      </c>
      <c r="AM473" s="229" t="e">
        <f aca="false">VALUE($AF473)</f>
        <v>#VALUE!</v>
      </c>
      <c r="AN473" s="164" t="n">
        <v>470</v>
      </c>
      <c r="AP473" s="227" t="str">
        <f aca="false">IF(MOD(ROW(),10),"",INDEX(AO$3:AO$600,ROW()/10))</f>
        <v/>
      </c>
      <c r="AQ473" s="181" t="n">
        <v>4.71</v>
      </c>
      <c r="AR473" s="229" t="e">
        <f aca="false">VALUE($AP473)</f>
        <v>#VALUE!</v>
      </c>
      <c r="AS473" s="164" t="n">
        <v>4700</v>
      </c>
      <c r="AU473" s="227" t="str">
        <f aca="false">IF(MOD(ROW(),10),"",INDEX(AT$3:AT$600,ROW()/10))</f>
        <v/>
      </c>
      <c r="AV473" s="181" t="n">
        <v>4.71</v>
      </c>
      <c r="AW473" s="229" t="e">
        <f aca="false">VALUE($AU473)</f>
        <v>#VALUE!</v>
      </c>
      <c r="AZ473" s="180" t="str">
        <f aca="false">IF(MOD(ROW(),2),"",INDEX(AY$3:AY$600,ROW()/2))</f>
        <v/>
      </c>
      <c r="BA473" s="181" t="n">
        <v>4.71</v>
      </c>
      <c r="BB473" s="182" t="e">
        <f aca="false">VALUE(AZ473)</f>
        <v>#VALUE!</v>
      </c>
      <c r="BE473" s="180" t="str">
        <f aca="false">IF(MOD(ROW(),2),"",INDEX(BD$3:BD$600,ROW()/2))</f>
        <v/>
      </c>
      <c r="BF473" s="181" t="n">
        <v>4.71</v>
      </c>
      <c r="BG473" s="182" t="n">
        <f aca="false">VALUE($BD474)</f>
        <v>0</v>
      </c>
    </row>
    <row r="474" customFormat="false" ht="13.5" hidden="false" customHeight="false" outlineLevel="0" collapsed="false">
      <c r="A474" s="208" t="n">
        <v>4.67</v>
      </c>
      <c r="B474" s="209" t="n">
        <v>0.9</v>
      </c>
      <c r="C474" s="213" t="n">
        <f aca="false">$C473+(($AM$20-$AM$10))/10</f>
        <v>-0.0035</v>
      </c>
      <c r="D474" s="217" t="n">
        <f aca="false">$D473+(($AH$30-$AH$20))/10</f>
        <v>-0.000699999999999996</v>
      </c>
      <c r="E474" s="211" t="n">
        <f aca="false">$AC469</f>
        <v>0</v>
      </c>
      <c r="F474" s="212" t="n">
        <f aca="false">$F473+(($AR$20-$AR$10))/10</f>
        <v>-0.0154</v>
      </c>
      <c r="G474" s="218" t="n">
        <f aca="false">$G473+(($AW$20-$AW$10))/10</f>
        <v>-0.0259</v>
      </c>
      <c r="H474" s="165"/>
      <c r="I474" s="165"/>
      <c r="J474" s="165"/>
      <c r="P474" s="165"/>
      <c r="S474" s="165"/>
      <c r="T474" s="165"/>
      <c r="U474" s="165"/>
      <c r="V474" s="165"/>
      <c r="W474" s="165"/>
      <c r="Y474" s="164" t="n">
        <v>471</v>
      </c>
      <c r="AA474" s="180" t="n">
        <f aca="false">IF(MOD(ROW(),2),"",INDEX($Z$3:$Z$600,ROW()/2))</f>
        <v>0</v>
      </c>
      <c r="AB474" s="181" t="n">
        <v>4.72</v>
      </c>
      <c r="AC474" s="182" t="n">
        <f aca="false">VALUE($Z475)</f>
        <v>0</v>
      </c>
      <c r="AD474" s="164" t="n">
        <v>471</v>
      </c>
      <c r="AE474" s="191"/>
      <c r="AF474" s="227" t="str">
        <f aca="false">IF(MOD(ROW(),10),"",INDEX(AE$3:AE$600,ROW()/10))</f>
        <v/>
      </c>
      <c r="AG474" s="228" t="n">
        <v>469</v>
      </c>
      <c r="AH474" s="229" t="e">
        <f aca="false">VALUE($AF474)</f>
        <v>#VALUE!</v>
      </c>
      <c r="AI474" s="164" t="n">
        <v>471</v>
      </c>
      <c r="AK474" s="227" t="str">
        <f aca="false">IF(MOD(ROW(),10),"",INDEX(AJ$3:AJ$600,ROW()/10))</f>
        <v/>
      </c>
      <c r="AL474" s="228" t="n">
        <v>464</v>
      </c>
      <c r="AM474" s="229" t="e">
        <f aca="false">VALUE($AF474)</f>
        <v>#VALUE!</v>
      </c>
      <c r="AN474" s="164" t="n">
        <v>471</v>
      </c>
      <c r="AP474" s="227" t="str">
        <f aca="false">IF(MOD(ROW(),10),"",INDEX(AO$3:AO$600,ROW()/10))</f>
        <v/>
      </c>
      <c r="AQ474" s="181" t="n">
        <v>4.72</v>
      </c>
      <c r="AR474" s="229" t="e">
        <f aca="false">VALUE($AP474)</f>
        <v>#VALUE!</v>
      </c>
      <c r="AS474" s="164" t="n">
        <v>4710</v>
      </c>
      <c r="AU474" s="227" t="str">
        <f aca="false">IF(MOD(ROW(),10),"",INDEX(AT$3:AT$600,ROW()/10))</f>
        <v/>
      </c>
      <c r="AV474" s="181" t="n">
        <v>4.72</v>
      </c>
      <c r="AW474" s="229" t="e">
        <f aca="false">VALUE($AU474)</f>
        <v>#VALUE!</v>
      </c>
      <c r="AZ474" s="180" t="n">
        <f aca="false">IF(MOD(ROW(),2),"",INDEX(AY$3:AY$600,ROW()/2))</f>
        <v>0</v>
      </c>
      <c r="BA474" s="181" t="n">
        <v>4.72</v>
      </c>
      <c r="BB474" s="182" t="n">
        <f aca="false">VALUE(AZ474)</f>
        <v>0</v>
      </c>
      <c r="BE474" s="180" t="n">
        <f aca="false">IF(MOD(ROW(),2),"",INDEX(BD$3:BD$600,ROW()/2))</f>
        <v>0</v>
      </c>
      <c r="BF474" s="181" t="n">
        <v>4.72</v>
      </c>
      <c r="BG474" s="182" t="n">
        <f aca="false">VALUE($BD475)</f>
        <v>0</v>
      </c>
    </row>
    <row r="475" customFormat="false" ht="13.5" hidden="false" customHeight="false" outlineLevel="0" collapsed="false">
      <c r="A475" s="208" t="n">
        <v>4.68</v>
      </c>
      <c r="B475" s="209" t="n">
        <v>0.89</v>
      </c>
      <c r="C475" s="213" t="n">
        <f aca="false">$C474+(($AM$20-$AM$10))/10</f>
        <v>-0.004</v>
      </c>
      <c r="D475" s="217" t="n">
        <f aca="false">$D474+(($AH$30-$AH$20))/10</f>
        <v>-0.000799999999999995</v>
      </c>
      <c r="E475" s="211" t="n">
        <f aca="false">$AC470</f>
        <v>0</v>
      </c>
      <c r="F475" s="212" t="n">
        <f aca="false">$F474+(($AR$20-$AR$10))/10</f>
        <v>-0.0176</v>
      </c>
      <c r="G475" s="218" t="n">
        <f aca="false">$G474+(($AW$20-$AW$10))/10</f>
        <v>-0.0296</v>
      </c>
      <c r="H475" s="165"/>
      <c r="I475" s="165"/>
      <c r="J475" s="165"/>
      <c r="P475" s="165"/>
      <c r="S475" s="165"/>
      <c r="T475" s="165"/>
      <c r="U475" s="165"/>
      <c r="V475" s="165"/>
      <c r="W475" s="165"/>
      <c r="Y475" s="164" t="n">
        <v>472</v>
      </c>
      <c r="AA475" s="180" t="str">
        <f aca="false">IF(MOD(ROW(),2),"",INDEX($Z$3:$Z$600,ROW()/2))</f>
        <v/>
      </c>
      <c r="AB475" s="181" t="n">
        <v>4.73</v>
      </c>
      <c r="AC475" s="182" t="n">
        <f aca="false">VALUE($Z476)</f>
        <v>0</v>
      </c>
      <c r="AD475" s="164" t="n">
        <v>472</v>
      </c>
      <c r="AE475" s="191"/>
      <c r="AF475" s="227" t="str">
        <f aca="false">IF(MOD(ROW(),10),"",INDEX(AE$3:AE$600,ROW()/10))</f>
        <v/>
      </c>
      <c r="AG475" s="228" t="n">
        <v>470</v>
      </c>
      <c r="AH475" s="229" t="e">
        <f aca="false">VALUE($AF475)</f>
        <v>#VALUE!</v>
      </c>
      <c r="AI475" s="164" t="n">
        <v>472</v>
      </c>
      <c r="AK475" s="227" t="str">
        <f aca="false">IF(MOD(ROW(),10),"",INDEX(AJ$3:AJ$600,ROW()/10))</f>
        <v/>
      </c>
      <c r="AL475" s="228" t="n">
        <v>465</v>
      </c>
      <c r="AM475" s="229" t="e">
        <f aca="false">VALUE($AF475)</f>
        <v>#VALUE!</v>
      </c>
      <c r="AN475" s="164" t="n">
        <v>472</v>
      </c>
      <c r="AP475" s="227" t="str">
        <f aca="false">IF(MOD(ROW(),10),"",INDEX(AO$3:AO$600,ROW()/10))</f>
        <v/>
      </c>
      <c r="AQ475" s="181" t="n">
        <v>4.73</v>
      </c>
      <c r="AR475" s="229" t="e">
        <f aca="false">VALUE($AP475)</f>
        <v>#VALUE!</v>
      </c>
      <c r="AS475" s="164" t="n">
        <v>4720</v>
      </c>
      <c r="AU475" s="227" t="str">
        <f aca="false">IF(MOD(ROW(),10),"",INDEX(AT$3:AT$600,ROW()/10))</f>
        <v/>
      </c>
      <c r="AV475" s="181" t="n">
        <v>4.73</v>
      </c>
      <c r="AW475" s="229" t="e">
        <f aca="false">VALUE($AU475)</f>
        <v>#VALUE!</v>
      </c>
      <c r="AZ475" s="180" t="str">
        <f aca="false">IF(MOD(ROW(),2),"",INDEX(AY$3:AY$600,ROW()/2))</f>
        <v/>
      </c>
      <c r="BA475" s="181" t="n">
        <v>4.73</v>
      </c>
      <c r="BB475" s="182" t="e">
        <f aca="false">VALUE(AZ475)</f>
        <v>#VALUE!</v>
      </c>
      <c r="BE475" s="180" t="str">
        <f aca="false">IF(MOD(ROW(),2),"",INDEX(BD$3:BD$600,ROW()/2))</f>
        <v/>
      </c>
      <c r="BF475" s="181" t="n">
        <v>4.73</v>
      </c>
      <c r="BG475" s="182" t="n">
        <f aca="false">VALUE($BD476)</f>
        <v>0</v>
      </c>
    </row>
    <row r="476" customFormat="false" ht="13.5" hidden="false" customHeight="false" outlineLevel="0" collapsed="false">
      <c r="A476" s="208" t="n">
        <v>4.69</v>
      </c>
      <c r="B476" s="209" t="n">
        <v>0.88</v>
      </c>
      <c r="C476" s="213" t="n">
        <f aca="false">$C475+(($AM$20-$AM$10))/10</f>
        <v>-0.0045</v>
      </c>
      <c r="D476" s="217" t="n">
        <f aca="false">$D475+(($AH$30-$AH$20))/10</f>
        <v>-0.000899999999999995</v>
      </c>
      <c r="E476" s="211" t="n">
        <f aca="false">$AC471</f>
        <v>0</v>
      </c>
      <c r="F476" s="212" t="n">
        <f aca="false">$F475+(($AR$20-$AR$10))/10</f>
        <v>-0.0198</v>
      </c>
      <c r="G476" s="218" t="n">
        <f aca="false">$G475+(($AW$20-$AW$10))/10</f>
        <v>-0.0333</v>
      </c>
      <c r="H476" s="165"/>
      <c r="I476" s="165"/>
      <c r="J476" s="165"/>
      <c r="P476" s="165"/>
      <c r="S476" s="165"/>
      <c r="T476" s="165"/>
      <c r="U476" s="165"/>
      <c r="V476" s="165"/>
      <c r="W476" s="165"/>
      <c r="Y476" s="164" t="n">
        <v>473</v>
      </c>
      <c r="AA476" s="180" t="n">
        <f aca="false">IF(MOD(ROW(),2),"",INDEX($Z$3:$Z$600,ROW()/2))</f>
        <v>0</v>
      </c>
      <c r="AB476" s="181" t="n">
        <v>4.74</v>
      </c>
      <c r="AC476" s="182" t="n">
        <f aca="false">VALUE($Z477)</f>
        <v>0</v>
      </c>
      <c r="AD476" s="164" t="n">
        <v>473</v>
      </c>
      <c r="AE476" s="191"/>
      <c r="AF476" s="227" t="str">
        <f aca="false">IF(MOD(ROW(),10),"",INDEX(AE$3:AE$600,ROW()/10))</f>
        <v/>
      </c>
      <c r="AG476" s="228" t="n">
        <v>471</v>
      </c>
      <c r="AH476" s="229" t="e">
        <f aca="false">VALUE($AF476)</f>
        <v>#VALUE!</v>
      </c>
      <c r="AI476" s="164" t="n">
        <v>473</v>
      </c>
      <c r="AK476" s="227" t="str">
        <f aca="false">IF(MOD(ROW(),10),"",INDEX(AJ$3:AJ$600,ROW()/10))</f>
        <v/>
      </c>
      <c r="AL476" s="228" t="n">
        <v>466</v>
      </c>
      <c r="AM476" s="229" t="e">
        <f aca="false">VALUE($AF476)</f>
        <v>#VALUE!</v>
      </c>
      <c r="AN476" s="164" t="n">
        <v>473</v>
      </c>
      <c r="AP476" s="227" t="str">
        <f aca="false">IF(MOD(ROW(),10),"",INDEX(AO$3:AO$600,ROW()/10))</f>
        <v/>
      </c>
      <c r="AQ476" s="181" t="n">
        <v>4.74</v>
      </c>
      <c r="AR476" s="229" t="e">
        <f aca="false">VALUE($AP476)</f>
        <v>#VALUE!</v>
      </c>
      <c r="AS476" s="164" t="n">
        <v>4730</v>
      </c>
      <c r="AU476" s="227" t="str">
        <f aca="false">IF(MOD(ROW(),10),"",INDEX(AT$3:AT$600,ROW()/10))</f>
        <v/>
      </c>
      <c r="AV476" s="181" t="n">
        <v>4.74</v>
      </c>
      <c r="AW476" s="229" t="e">
        <f aca="false">VALUE($AU476)</f>
        <v>#VALUE!</v>
      </c>
      <c r="AZ476" s="180" t="n">
        <f aca="false">IF(MOD(ROW(),2),"",INDEX(AY$3:AY$600,ROW()/2))</f>
        <v>0</v>
      </c>
      <c r="BA476" s="181" t="n">
        <v>4.74</v>
      </c>
      <c r="BB476" s="182" t="n">
        <f aca="false">VALUE(AZ476)</f>
        <v>0</v>
      </c>
      <c r="BE476" s="180" t="n">
        <f aca="false">IF(MOD(ROW(),2),"",INDEX(BD$3:BD$600,ROW()/2))</f>
        <v>0</v>
      </c>
      <c r="BF476" s="181" t="n">
        <v>4.74</v>
      </c>
      <c r="BG476" s="182" t="n">
        <f aca="false">VALUE($BD477)</f>
        <v>0</v>
      </c>
    </row>
    <row r="477" customFormat="false" ht="13.5" hidden="false" customHeight="false" outlineLevel="0" collapsed="false">
      <c r="A477" s="208" t="n">
        <v>4.7</v>
      </c>
      <c r="B477" s="209" t="n">
        <v>0.87</v>
      </c>
      <c r="C477" s="213" t="n">
        <f aca="false">$AM480</f>
        <v>0</v>
      </c>
      <c r="D477" s="241" t="n">
        <f aca="false">$AH480</f>
        <v>0</v>
      </c>
      <c r="E477" s="211" t="n">
        <f aca="false">$AC472</f>
        <v>0</v>
      </c>
      <c r="F477" s="212" t="n">
        <f aca="false">$AR480</f>
        <v>0</v>
      </c>
      <c r="G477" s="218" t="n">
        <f aca="false">$AW480</f>
        <v>0</v>
      </c>
      <c r="H477" s="165"/>
      <c r="I477" s="165"/>
      <c r="J477" s="165"/>
      <c r="P477" s="165"/>
      <c r="S477" s="165"/>
      <c r="T477" s="165"/>
      <c r="U477" s="165"/>
      <c r="V477" s="165"/>
      <c r="W477" s="165"/>
      <c r="Y477" s="164" t="n">
        <v>474</v>
      </c>
      <c r="AA477" s="180" t="str">
        <f aca="false">IF(MOD(ROW(),2),"",INDEX($Z$3:$Z$600,ROW()/2))</f>
        <v/>
      </c>
      <c r="AB477" s="181" t="n">
        <v>4.75</v>
      </c>
      <c r="AC477" s="182" t="n">
        <f aca="false">VALUE($Z478)</f>
        <v>0</v>
      </c>
      <c r="AD477" s="164" t="n">
        <v>474</v>
      </c>
      <c r="AE477" s="191"/>
      <c r="AF477" s="227" t="str">
        <f aca="false">IF(MOD(ROW(),10),"",INDEX(AE$3:AE$600,ROW()/10))</f>
        <v/>
      </c>
      <c r="AG477" s="228" t="n">
        <v>472</v>
      </c>
      <c r="AH477" s="229" t="e">
        <f aca="false">VALUE($AF477)</f>
        <v>#VALUE!</v>
      </c>
      <c r="AI477" s="164" t="n">
        <v>474</v>
      </c>
      <c r="AK477" s="227" t="str">
        <f aca="false">IF(MOD(ROW(),10),"",INDEX(AJ$3:AJ$600,ROW()/10))</f>
        <v/>
      </c>
      <c r="AL477" s="228" t="n">
        <v>467</v>
      </c>
      <c r="AM477" s="229" t="e">
        <f aca="false">VALUE($AF477)</f>
        <v>#VALUE!</v>
      </c>
      <c r="AN477" s="164" t="n">
        <v>474</v>
      </c>
      <c r="AP477" s="227" t="str">
        <f aca="false">IF(MOD(ROW(),10),"",INDEX(AO$3:AO$600,ROW()/10))</f>
        <v/>
      </c>
      <c r="AQ477" s="181" t="n">
        <v>4.75</v>
      </c>
      <c r="AR477" s="229" t="e">
        <f aca="false">VALUE($AP477)</f>
        <v>#VALUE!</v>
      </c>
      <c r="AS477" s="164" t="n">
        <v>4740</v>
      </c>
      <c r="AU477" s="227" t="str">
        <f aca="false">IF(MOD(ROW(),10),"",INDEX(AT$3:AT$600,ROW()/10))</f>
        <v/>
      </c>
      <c r="AV477" s="181" t="n">
        <v>4.75</v>
      </c>
      <c r="AW477" s="229" t="e">
        <f aca="false">VALUE($AU477)</f>
        <v>#VALUE!</v>
      </c>
      <c r="AZ477" s="180" t="str">
        <f aca="false">IF(MOD(ROW(),2),"",INDEX(AY$3:AY$600,ROW()/2))</f>
        <v/>
      </c>
      <c r="BA477" s="181" t="n">
        <v>4.75</v>
      </c>
      <c r="BB477" s="182" t="e">
        <f aca="false">VALUE(AZ477)</f>
        <v>#VALUE!</v>
      </c>
      <c r="BE477" s="180" t="str">
        <f aca="false">IF(MOD(ROW(),2),"",INDEX(BD$3:BD$600,ROW()/2))</f>
        <v/>
      </c>
      <c r="BF477" s="181" t="n">
        <v>4.75</v>
      </c>
      <c r="BG477" s="182" t="n">
        <f aca="false">VALUE($BD478)</f>
        <v>0</v>
      </c>
    </row>
    <row r="478" customFormat="false" ht="13.5" hidden="false" customHeight="false" outlineLevel="0" collapsed="false">
      <c r="A478" s="208" t="n">
        <v>4.71</v>
      </c>
      <c r="B478" s="209" t="n">
        <v>0.86</v>
      </c>
      <c r="C478" s="213" t="n">
        <f aca="false">$C477+(($AM$20-$AM$10))/10</f>
        <v>-0.0005</v>
      </c>
      <c r="D478" s="217" t="n">
        <f aca="false">$D477+(($AH$30-$AH$20))/10</f>
        <v>-9.99999999999994E-005</v>
      </c>
      <c r="E478" s="211" t="n">
        <f aca="false">$AC473</f>
        <v>0</v>
      </c>
      <c r="F478" s="212" t="n">
        <f aca="false">$F477+(($AR$20-$AR$10))/10</f>
        <v>-0.0022</v>
      </c>
      <c r="G478" s="218" t="n">
        <f aca="false">$G477+(($AW$20-$AW$10))/10</f>
        <v>-0.0037</v>
      </c>
      <c r="H478" s="165"/>
      <c r="I478" s="165"/>
      <c r="J478" s="165"/>
      <c r="P478" s="165"/>
      <c r="S478" s="165"/>
      <c r="T478" s="165"/>
      <c r="U478" s="165"/>
      <c r="V478" s="165"/>
      <c r="W478" s="165"/>
      <c r="Y478" s="164" t="n">
        <v>475</v>
      </c>
      <c r="AA478" s="180" t="n">
        <f aca="false">IF(MOD(ROW(),2),"",INDEX($Z$3:$Z$600,ROW()/2))</f>
        <v>0</v>
      </c>
      <c r="AB478" s="181" t="n">
        <v>4.76</v>
      </c>
      <c r="AC478" s="182" t="n">
        <f aca="false">VALUE($Z479)</f>
        <v>0</v>
      </c>
      <c r="AD478" s="164" t="n">
        <v>475</v>
      </c>
      <c r="AE478" s="191"/>
      <c r="AF478" s="227" t="str">
        <f aca="false">IF(MOD(ROW(),10),"",INDEX(AE$3:AE$600,ROW()/10))</f>
        <v/>
      </c>
      <c r="AG478" s="228" t="n">
        <v>473</v>
      </c>
      <c r="AH478" s="229" t="e">
        <f aca="false">VALUE($AF478)</f>
        <v>#VALUE!</v>
      </c>
      <c r="AI478" s="164" t="n">
        <v>475</v>
      </c>
      <c r="AK478" s="227" t="str">
        <f aca="false">IF(MOD(ROW(),10),"",INDEX(AJ$3:AJ$600,ROW()/10))</f>
        <v/>
      </c>
      <c r="AL478" s="228" t="n">
        <v>468</v>
      </c>
      <c r="AM478" s="229" t="e">
        <f aca="false">VALUE($AF478)</f>
        <v>#VALUE!</v>
      </c>
      <c r="AN478" s="164" t="n">
        <v>475</v>
      </c>
      <c r="AP478" s="227" t="str">
        <f aca="false">IF(MOD(ROW(),10),"",INDEX(AO$3:AO$600,ROW()/10))</f>
        <v/>
      </c>
      <c r="AQ478" s="181" t="n">
        <v>4.76</v>
      </c>
      <c r="AR478" s="229" t="e">
        <f aca="false">VALUE($AP478)</f>
        <v>#VALUE!</v>
      </c>
      <c r="AS478" s="164" t="n">
        <v>4750</v>
      </c>
      <c r="AU478" s="227" t="str">
        <f aca="false">IF(MOD(ROW(),10),"",INDEX(AT$3:AT$600,ROW()/10))</f>
        <v/>
      </c>
      <c r="AV478" s="181" t="n">
        <v>4.76</v>
      </c>
      <c r="AW478" s="229" t="e">
        <f aca="false">VALUE($AU478)</f>
        <v>#VALUE!</v>
      </c>
      <c r="AZ478" s="180" t="n">
        <f aca="false">IF(MOD(ROW(),2),"",INDEX(AY$3:AY$600,ROW()/2))</f>
        <v>0</v>
      </c>
      <c r="BA478" s="181" t="n">
        <v>4.76</v>
      </c>
      <c r="BB478" s="182" t="n">
        <f aca="false">VALUE(AZ478)</f>
        <v>0</v>
      </c>
      <c r="BE478" s="180" t="n">
        <f aca="false">IF(MOD(ROW(),2),"",INDEX(BD$3:BD$600,ROW()/2))</f>
        <v>0</v>
      </c>
      <c r="BF478" s="181" t="n">
        <v>4.76</v>
      </c>
      <c r="BG478" s="182" t="n">
        <f aca="false">VALUE($BD479)</f>
        <v>0</v>
      </c>
    </row>
    <row r="479" customFormat="false" ht="13.5" hidden="false" customHeight="false" outlineLevel="0" collapsed="false">
      <c r="A479" s="208" t="n">
        <v>4.72</v>
      </c>
      <c r="B479" s="209" t="n">
        <v>0.85</v>
      </c>
      <c r="C479" s="213" t="n">
        <f aca="false">$C478+(($AM$20-$AM$10))/10</f>
        <v>-0.001</v>
      </c>
      <c r="D479" s="217" t="n">
        <f aca="false">$D478+(($AH$30-$AH$20))/10</f>
        <v>-0.000199999999999999</v>
      </c>
      <c r="E479" s="211" t="n">
        <f aca="false">$AC474</f>
        <v>0</v>
      </c>
      <c r="F479" s="212" t="n">
        <f aca="false">$F478+(($AR$20-$AR$10))/10</f>
        <v>-0.0044</v>
      </c>
      <c r="G479" s="218" t="n">
        <f aca="false">$G478+(($AW$20-$AW$10))/10</f>
        <v>-0.0074</v>
      </c>
      <c r="H479" s="165"/>
      <c r="I479" s="165"/>
      <c r="J479" s="165"/>
      <c r="P479" s="165"/>
      <c r="S479" s="165"/>
      <c r="T479" s="165"/>
      <c r="U479" s="165"/>
      <c r="V479" s="165"/>
      <c r="W479" s="165"/>
      <c r="Y479" s="164" t="n">
        <v>476</v>
      </c>
      <c r="AA479" s="180" t="str">
        <f aca="false">IF(MOD(ROW(),2),"",INDEX($Z$3:$Z$600,ROW()/2))</f>
        <v/>
      </c>
      <c r="AB479" s="181" t="n">
        <v>4.77</v>
      </c>
      <c r="AC479" s="182" t="n">
        <f aca="false">VALUE($Z480)</f>
        <v>0</v>
      </c>
      <c r="AD479" s="164" t="n">
        <v>476</v>
      </c>
      <c r="AE479" s="191"/>
      <c r="AF479" s="227" t="str">
        <f aca="false">IF(MOD(ROW(),10),"",INDEX(AE$3:AE$600,ROW()/10))</f>
        <v/>
      </c>
      <c r="AG479" s="228" t="n">
        <v>474</v>
      </c>
      <c r="AH479" s="229" t="e">
        <f aca="false">VALUE($AF479)</f>
        <v>#VALUE!</v>
      </c>
      <c r="AI479" s="164" t="n">
        <v>476</v>
      </c>
      <c r="AK479" s="227" t="str">
        <f aca="false">IF(MOD(ROW(),10),"",INDEX(AJ$3:AJ$600,ROW()/10))</f>
        <v/>
      </c>
      <c r="AL479" s="228" t="n">
        <v>469</v>
      </c>
      <c r="AM479" s="229" t="e">
        <f aca="false">VALUE($AF479)</f>
        <v>#VALUE!</v>
      </c>
      <c r="AN479" s="164" t="n">
        <v>476</v>
      </c>
      <c r="AP479" s="227" t="str">
        <f aca="false">IF(MOD(ROW(),10),"",INDEX(AO$3:AO$600,ROW()/10))</f>
        <v/>
      </c>
      <c r="AQ479" s="181" t="n">
        <v>4.77</v>
      </c>
      <c r="AR479" s="229" t="e">
        <f aca="false">VALUE($AP479)</f>
        <v>#VALUE!</v>
      </c>
      <c r="AS479" s="164" t="n">
        <v>4760</v>
      </c>
      <c r="AU479" s="227" t="str">
        <f aca="false">IF(MOD(ROW(),10),"",INDEX(AT$3:AT$600,ROW()/10))</f>
        <v/>
      </c>
      <c r="AV479" s="181" t="n">
        <v>4.77</v>
      </c>
      <c r="AW479" s="229" t="e">
        <f aca="false">VALUE($AU479)</f>
        <v>#VALUE!</v>
      </c>
      <c r="AZ479" s="180" t="str">
        <f aca="false">IF(MOD(ROW(),2),"",INDEX(AY$3:AY$600,ROW()/2))</f>
        <v/>
      </c>
      <c r="BA479" s="181" t="n">
        <v>4.77</v>
      </c>
      <c r="BB479" s="182" t="e">
        <f aca="false">VALUE(AZ479)</f>
        <v>#VALUE!</v>
      </c>
      <c r="BE479" s="180" t="str">
        <f aca="false">IF(MOD(ROW(),2),"",INDEX(BD$3:BD$600,ROW()/2))</f>
        <v/>
      </c>
      <c r="BF479" s="181" t="n">
        <v>4.77</v>
      </c>
      <c r="BG479" s="182" t="n">
        <f aca="false">VALUE($BD480)</f>
        <v>0</v>
      </c>
    </row>
    <row r="480" customFormat="false" ht="13.5" hidden="false" customHeight="false" outlineLevel="0" collapsed="false">
      <c r="A480" s="208" t="n">
        <v>4.73</v>
      </c>
      <c r="B480" s="209" t="n">
        <v>0.84</v>
      </c>
      <c r="C480" s="213" t="n">
        <f aca="false">$C479+(($AM$20-$AM$10))/10</f>
        <v>-0.0015</v>
      </c>
      <c r="D480" s="217" t="n">
        <f aca="false">$D479+(($AH$30-$AH$20))/10</f>
        <v>-0.000299999999999998</v>
      </c>
      <c r="E480" s="211" t="n">
        <f aca="false">$AC475</f>
        <v>0</v>
      </c>
      <c r="F480" s="212" t="n">
        <f aca="false">$F479+(($AR$20-$AR$10))/10</f>
        <v>-0.0066</v>
      </c>
      <c r="G480" s="218" t="n">
        <f aca="false">$G479+(($AW$20-$AW$10))/10</f>
        <v>-0.0111</v>
      </c>
      <c r="H480" s="165"/>
      <c r="I480" s="165"/>
      <c r="J480" s="165"/>
      <c r="P480" s="165"/>
      <c r="S480" s="165"/>
      <c r="T480" s="165"/>
      <c r="U480" s="165"/>
      <c r="V480" s="165"/>
      <c r="W480" s="165"/>
      <c r="Y480" s="164" t="n">
        <v>477</v>
      </c>
      <c r="AA480" s="180" t="n">
        <f aca="false">IF(MOD(ROW(),2),"",INDEX($Z$3:$Z$600,ROW()/2))</f>
        <v>0</v>
      </c>
      <c r="AB480" s="181" t="n">
        <v>4.78</v>
      </c>
      <c r="AC480" s="182" t="n">
        <f aca="false">VALUE($Z481)</f>
        <v>0</v>
      </c>
      <c r="AD480" s="164" t="n">
        <v>477</v>
      </c>
      <c r="AE480" s="191"/>
      <c r="AF480" s="227" t="n">
        <f aca="false">IF(MOD(ROW(),10),"",INDEX(AE$3:AE$600,ROW()/10))</f>
        <v>0</v>
      </c>
      <c r="AG480" s="228" t="n">
        <v>475</v>
      </c>
      <c r="AH480" s="229" t="n">
        <f aca="false">VALUE($AF480)</f>
        <v>0</v>
      </c>
      <c r="AI480" s="164" t="n">
        <v>477</v>
      </c>
      <c r="AK480" s="227" t="n">
        <f aca="false">IF(MOD(ROW(),10),"",INDEX(AJ$3:AJ$600,ROW()/10))</f>
        <v>0</v>
      </c>
      <c r="AL480" s="228" t="n">
        <v>470</v>
      </c>
      <c r="AM480" s="229" t="n">
        <f aca="false">VALUE($AF480)</f>
        <v>0</v>
      </c>
      <c r="AN480" s="164" t="n">
        <v>477</v>
      </c>
      <c r="AP480" s="227" t="n">
        <f aca="false">IF(MOD(ROW(),10),"",INDEX(AO$3:AO$600,ROW()/10))</f>
        <v>0</v>
      </c>
      <c r="AQ480" s="181" t="n">
        <v>4.78</v>
      </c>
      <c r="AR480" s="229" t="n">
        <f aca="false">VALUE($AP480)</f>
        <v>0</v>
      </c>
      <c r="AS480" s="164" t="n">
        <v>4770</v>
      </c>
      <c r="AU480" s="227" t="n">
        <f aca="false">IF(MOD(ROW(),10),"",INDEX(AT$3:AT$600,ROW()/10))</f>
        <v>0</v>
      </c>
      <c r="AV480" s="181" t="n">
        <v>4.78</v>
      </c>
      <c r="AW480" s="229" t="n">
        <f aca="false">VALUE($AU480)</f>
        <v>0</v>
      </c>
      <c r="AZ480" s="180" t="n">
        <f aca="false">IF(MOD(ROW(),2),"",INDEX(AY$3:AY$600,ROW()/2))</f>
        <v>0</v>
      </c>
      <c r="BA480" s="181" t="n">
        <v>4.78</v>
      </c>
      <c r="BB480" s="182" t="n">
        <f aca="false">VALUE(AZ480)</f>
        <v>0</v>
      </c>
      <c r="BE480" s="180" t="n">
        <f aca="false">IF(MOD(ROW(),2),"",INDEX(BD$3:BD$600,ROW()/2))</f>
        <v>0</v>
      </c>
      <c r="BF480" s="181" t="n">
        <v>4.78</v>
      </c>
      <c r="BG480" s="182" t="n">
        <f aca="false">VALUE($BD481)</f>
        <v>0</v>
      </c>
    </row>
    <row r="481" customFormat="false" ht="13.5" hidden="false" customHeight="false" outlineLevel="0" collapsed="false">
      <c r="A481" s="208" t="n">
        <v>4.74</v>
      </c>
      <c r="B481" s="209" t="n">
        <v>0.83</v>
      </c>
      <c r="C481" s="213" t="n">
        <f aca="false">$C480+(($AM$20-$AM$10))/10</f>
        <v>-0.002</v>
      </c>
      <c r="D481" s="217" t="n">
        <f aca="false">$D480+(($AH$30-$AH$20))/10</f>
        <v>-0.000399999999999998</v>
      </c>
      <c r="E481" s="211" t="n">
        <f aca="false">$AC476</f>
        <v>0</v>
      </c>
      <c r="F481" s="212" t="n">
        <f aca="false">$F480+(($AR$20-$AR$10))/10</f>
        <v>-0.0088</v>
      </c>
      <c r="G481" s="218" t="n">
        <f aca="false">$G480+(($AW$20-$AW$10))/10</f>
        <v>-0.0148</v>
      </c>
      <c r="H481" s="165"/>
      <c r="I481" s="165"/>
      <c r="J481" s="165"/>
      <c r="P481" s="165"/>
      <c r="S481" s="165"/>
      <c r="T481" s="165"/>
      <c r="U481" s="165"/>
      <c r="V481" s="165"/>
      <c r="W481" s="165"/>
      <c r="Y481" s="164" t="n">
        <v>478</v>
      </c>
      <c r="AA481" s="180" t="str">
        <f aca="false">IF(MOD(ROW(),2),"",INDEX($Z$3:$Z$600,ROW()/2))</f>
        <v/>
      </c>
      <c r="AB481" s="181" t="n">
        <v>4.79</v>
      </c>
      <c r="AC481" s="182" t="n">
        <f aca="false">VALUE($Z482)</f>
        <v>0</v>
      </c>
      <c r="AD481" s="164" t="n">
        <v>478</v>
      </c>
      <c r="AE481" s="191"/>
      <c r="AF481" s="227" t="str">
        <f aca="false">IF(MOD(ROW(),10),"",INDEX(AE$3:AE$600,ROW()/10))</f>
        <v/>
      </c>
      <c r="AG481" s="228" t="n">
        <v>476</v>
      </c>
      <c r="AH481" s="229" t="e">
        <f aca="false">VALUE($AF481)</f>
        <v>#VALUE!</v>
      </c>
      <c r="AI481" s="164" t="n">
        <v>478</v>
      </c>
      <c r="AK481" s="227" t="str">
        <f aca="false">IF(MOD(ROW(),10),"",INDEX(AJ$3:AJ$600,ROW()/10))</f>
        <v/>
      </c>
      <c r="AL481" s="228" t="n">
        <v>471</v>
      </c>
      <c r="AM481" s="229" t="e">
        <f aca="false">VALUE($AF481)</f>
        <v>#VALUE!</v>
      </c>
      <c r="AN481" s="164" t="n">
        <v>478</v>
      </c>
      <c r="AP481" s="227" t="str">
        <f aca="false">IF(MOD(ROW(),10),"",INDEX(AO$3:AO$600,ROW()/10))</f>
        <v/>
      </c>
      <c r="AQ481" s="181" t="n">
        <v>4.79</v>
      </c>
      <c r="AR481" s="229" t="e">
        <f aca="false">VALUE($AP481)</f>
        <v>#VALUE!</v>
      </c>
      <c r="AS481" s="164" t="n">
        <v>4780</v>
      </c>
      <c r="AU481" s="227" t="str">
        <f aca="false">IF(MOD(ROW(),10),"",INDEX(AT$3:AT$600,ROW()/10))</f>
        <v/>
      </c>
      <c r="AV481" s="181" t="n">
        <v>4.79</v>
      </c>
      <c r="AW481" s="229" t="e">
        <f aca="false">VALUE($AU481)</f>
        <v>#VALUE!</v>
      </c>
      <c r="AZ481" s="180" t="str">
        <f aca="false">IF(MOD(ROW(),2),"",INDEX(AY$3:AY$600,ROW()/2))</f>
        <v/>
      </c>
      <c r="BA481" s="181" t="n">
        <v>4.79</v>
      </c>
      <c r="BB481" s="182" t="e">
        <f aca="false">VALUE(AZ481)</f>
        <v>#VALUE!</v>
      </c>
      <c r="BE481" s="180" t="str">
        <f aca="false">IF(MOD(ROW(),2),"",INDEX(BD$3:BD$600,ROW()/2))</f>
        <v/>
      </c>
      <c r="BF481" s="181" t="n">
        <v>4.79</v>
      </c>
      <c r="BG481" s="182" t="n">
        <f aca="false">VALUE($BD482)</f>
        <v>0</v>
      </c>
    </row>
    <row r="482" customFormat="false" ht="13.5" hidden="false" customHeight="false" outlineLevel="0" collapsed="false">
      <c r="A482" s="208" t="n">
        <v>4.75</v>
      </c>
      <c r="B482" s="209" t="n">
        <v>0.82</v>
      </c>
      <c r="C482" s="213" t="n">
        <f aca="false">$C481+(($AM$20-$AM$10))/10</f>
        <v>-0.0025</v>
      </c>
      <c r="D482" s="217" t="n">
        <f aca="false">$D481+(($AH$30-$AH$20))/10</f>
        <v>-0.000499999999999997</v>
      </c>
      <c r="E482" s="211" t="n">
        <f aca="false">$AC477</f>
        <v>0</v>
      </c>
      <c r="F482" s="212" t="n">
        <f aca="false">$F481+(($AR$20-$AR$10))/10</f>
        <v>-0.011</v>
      </c>
      <c r="G482" s="218" t="n">
        <f aca="false">$G481+(($AW$20-$AW$10))/10</f>
        <v>-0.0185</v>
      </c>
      <c r="H482" s="165"/>
      <c r="I482" s="165"/>
      <c r="J482" s="165"/>
      <c r="P482" s="165"/>
      <c r="S482" s="165"/>
      <c r="T482" s="165"/>
      <c r="U482" s="165"/>
      <c r="V482" s="165"/>
      <c r="W482" s="165"/>
      <c r="Y482" s="164" t="n">
        <v>479</v>
      </c>
      <c r="AA482" s="180" t="n">
        <f aca="false">IF(MOD(ROW(),2),"",INDEX($Z$3:$Z$600,ROW()/2))</f>
        <v>0</v>
      </c>
      <c r="AB482" s="181" t="n">
        <v>4.8</v>
      </c>
      <c r="AC482" s="182" t="n">
        <f aca="false">VALUE($Z483)</f>
        <v>0</v>
      </c>
      <c r="AD482" s="164" t="n">
        <v>479</v>
      </c>
      <c r="AE482" s="191"/>
      <c r="AF482" s="227" t="str">
        <f aca="false">IF(MOD(ROW(),10),"",INDEX(AE$3:AE$600,ROW()/10))</f>
        <v/>
      </c>
      <c r="AG482" s="228" t="n">
        <v>477</v>
      </c>
      <c r="AH482" s="229" t="e">
        <f aca="false">VALUE($AF482)</f>
        <v>#VALUE!</v>
      </c>
      <c r="AI482" s="164" t="n">
        <v>479</v>
      </c>
      <c r="AK482" s="227" t="str">
        <f aca="false">IF(MOD(ROW(),10),"",INDEX(AJ$3:AJ$600,ROW()/10))</f>
        <v/>
      </c>
      <c r="AL482" s="228" t="n">
        <v>472</v>
      </c>
      <c r="AM482" s="229" t="e">
        <f aca="false">VALUE($AF482)</f>
        <v>#VALUE!</v>
      </c>
      <c r="AN482" s="164" t="n">
        <v>479</v>
      </c>
      <c r="AP482" s="227" t="str">
        <f aca="false">IF(MOD(ROW(),10),"",INDEX(AO$3:AO$600,ROW()/10))</f>
        <v/>
      </c>
      <c r="AQ482" s="181" t="n">
        <v>4.8</v>
      </c>
      <c r="AR482" s="229" t="e">
        <f aca="false">VALUE($AP482)</f>
        <v>#VALUE!</v>
      </c>
      <c r="AS482" s="164" t="n">
        <v>4790</v>
      </c>
      <c r="AU482" s="227" t="str">
        <f aca="false">IF(MOD(ROW(),10),"",INDEX(AT$3:AT$600,ROW()/10))</f>
        <v/>
      </c>
      <c r="AV482" s="181" t="n">
        <v>4.8</v>
      </c>
      <c r="AW482" s="229" t="e">
        <f aca="false">VALUE($AU482)</f>
        <v>#VALUE!</v>
      </c>
      <c r="AZ482" s="180" t="n">
        <f aca="false">IF(MOD(ROW(),2),"",INDEX(AY$3:AY$600,ROW()/2))</f>
        <v>0</v>
      </c>
      <c r="BA482" s="181" t="n">
        <v>4.8</v>
      </c>
      <c r="BB482" s="182" t="n">
        <f aca="false">VALUE(AZ482)</f>
        <v>0</v>
      </c>
      <c r="BE482" s="180" t="n">
        <f aca="false">IF(MOD(ROW(),2),"",INDEX(BD$3:BD$600,ROW()/2))</f>
        <v>0</v>
      </c>
      <c r="BF482" s="181" t="n">
        <v>4.8</v>
      </c>
      <c r="BG482" s="182" t="n">
        <f aca="false">VALUE($BD483)</f>
        <v>0</v>
      </c>
    </row>
    <row r="483" customFormat="false" ht="13.5" hidden="false" customHeight="false" outlineLevel="0" collapsed="false">
      <c r="A483" s="208" t="n">
        <v>4.76</v>
      </c>
      <c r="B483" s="209" t="n">
        <v>0.81</v>
      </c>
      <c r="C483" s="213" t="n">
        <f aca="false">$C482+(($AM$20-$AM$10))/10</f>
        <v>-0.003</v>
      </c>
      <c r="D483" s="217" t="n">
        <f aca="false">$D482+(($AH$30-$AH$20))/10</f>
        <v>-0.000599999999999996</v>
      </c>
      <c r="E483" s="211" t="n">
        <f aca="false">$AC478</f>
        <v>0</v>
      </c>
      <c r="F483" s="212" t="n">
        <f aca="false">$F482+(($AR$20-$AR$10))/10</f>
        <v>-0.0132</v>
      </c>
      <c r="G483" s="218" t="n">
        <f aca="false">$G482+(($AW$20-$AW$10))/10</f>
        <v>-0.0222</v>
      </c>
      <c r="H483" s="165"/>
      <c r="I483" s="165"/>
      <c r="J483" s="165"/>
      <c r="P483" s="165"/>
      <c r="S483" s="165"/>
      <c r="T483" s="165"/>
      <c r="U483" s="165"/>
      <c r="V483" s="165"/>
      <c r="W483" s="165"/>
      <c r="Y483" s="164" t="n">
        <v>480</v>
      </c>
      <c r="AA483" s="180" t="str">
        <f aca="false">IF(MOD(ROW(),2),"",INDEX($Z$3:$Z$600,ROW()/2))</f>
        <v/>
      </c>
      <c r="AB483" s="181" t="n">
        <v>4.81</v>
      </c>
      <c r="AC483" s="182" t="n">
        <f aca="false">VALUE($Z484)</f>
        <v>0</v>
      </c>
      <c r="AD483" s="164" t="n">
        <v>480</v>
      </c>
      <c r="AE483" s="191"/>
      <c r="AF483" s="227" t="str">
        <f aca="false">IF(MOD(ROW(),10),"",INDEX(AE$3:AE$600,ROW()/10))</f>
        <v/>
      </c>
      <c r="AG483" s="228" t="n">
        <v>478</v>
      </c>
      <c r="AH483" s="229" t="e">
        <f aca="false">VALUE($AF483)</f>
        <v>#VALUE!</v>
      </c>
      <c r="AI483" s="164" t="n">
        <v>480</v>
      </c>
      <c r="AK483" s="227" t="str">
        <f aca="false">IF(MOD(ROW(),10),"",INDEX(AJ$3:AJ$600,ROW()/10))</f>
        <v/>
      </c>
      <c r="AL483" s="228" t="n">
        <v>473</v>
      </c>
      <c r="AM483" s="229" t="e">
        <f aca="false">VALUE($AF483)</f>
        <v>#VALUE!</v>
      </c>
      <c r="AN483" s="164" t="n">
        <v>480</v>
      </c>
      <c r="AP483" s="227" t="str">
        <f aca="false">IF(MOD(ROW(),10),"",INDEX(AO$3:AO$600,ROW()/10))</f>
        <v/>
      </c>
      <c r="AQ483" s="181" t="n">
        <v>4.81</v>
      </c>
      <c r="AR483" s="229" t="e">
        <f aca="false">VALUE($AP483)</f>
        <v>#VALUE!</v>
      </c>
      <c r="AS483" s="164" t="n">
        <v>4800</v>
      </c>
      <c r="AU483" s="227" t="str">
        <f aca="false">IF(MOD(ROW(),10),"",INDEX(AT$3:AT$600,ROW()/10))</f>
        <v/>
      </c>
      <c r="AV483" s="181" t="n">
        <v>4.81</v>
      </c>
      <c r="AW483" s="229" t="e">
        <f aca="false">VALUE($AU483)</f>
        <v>#VALUE!</v>
      </c>
      <c r="AZ483" s="180" t="str">
        <f aca="false">IF(MOD(ROW(),2),"",INDEX(AY$3:AY$600,ROW()/2))</f>
        <v/>
      </c>
      <c r="BA483" s="181" t="n">
        <v>4.81</v>
      </c>
      <c r="BB483" s="182" t="e">
        <f aca="false">VALUE(AZ483)</f>
        <v>#VALUE!</v>
      </c>
      <c r="BE483" s="180" t="str">
        <f aca="false">IF(MOD(ROW(),2),"",INDEX(BD$3:BD$600,ROW()/2))</f>
        <v/>
      </c>
      <c r="BF483" s="181" t="n">
        <v>4.81</v>
      </c>
      <c r="BG483" s="182" t="n">
        <f aca="false">VALUE($BD484)</f>
        <v>0</v>
      </c>
    </row>
    <row r="484" customFormat="false" ht="13.5" hidden="false" customHeight="false" outlineLevel="0" collapsed="false">
      <c r="A484" s="208" t="n">
        <v>4.77</v>
      </c>
      <c r="C484" s="213" t="n">
        <f aca="false">$C483+(($AM$20-$AM$10))/10</f>
        <v>-0.0035</v>
      </c>
      <c r="D484" s="217" t="n">
        <f aca="false">$D483+(($AH$30-$AH$20))/10</f>
        <v>-0.000699999999999996</v>
      </c>
      <c r="E484" s="211" t="n">
        <f aca="false">$AC479</f>
        <v>0</v>
      </c>
      <c r="F484" s="212" t="n">
        <f aca="false">$F483+(($AR$20-$AR$10))/10</f>
        <v>-0.0154</v>
      </c>
      <c r="G484" s="218" t="n">
        <f aca="false">$G483+(($AW$20-$AW$10))/10</f>
        <v>-0.0259</v>
      </c>
      <c r="H484" s="165"/>
      <c r="I484" s="165"/>
      <c r="J484" s="165"/>
      <c r="P484" s="165"/>
      <c r="S484" s="165"/>
      <c r="T484" s="165"/>
      <c r="U484" s="165"/>
      <c r="V484" s="165"/>
      <c r="W484" s="165"/>
      <c r="Y484" s="164" t="n">
        <v>481</v>
      </c>
      <c r="AA484" s="180" t="n">
        <f aca="false">IF(MOD(ROW(),2),"",INDEX($Z$3:$Z$600,ROW()/2))</f>
        <v>0</v>
      </c>
      <c r="AB484" s="181" t="n">
        <v>4.82</v>
      </c>
      <c r="AC484" s="182" t="n">
        <f aca="false">VALUE($Z485)</f>
        <v>0</v>
      </c>
      <c r="AD484" s="164" t="n">
        <v>481</v>
      </c>
      <c r="AE484" s="191"/>
      <c r="AF484" s="227" t="str">
        <f aca="false">IF(MOD(ROW(),10),"",INDEX(AE$3:AE$600,ROW()/10))</f>
        <v/>
      </c>
      <c r="AG484" s="228" t="n">
        <v>479</v>
      </c>
      <c r="AH484" s="229" t="e">
        <f aca="false">VALUE($AF484)</f>
        <v>#VALUE!</v>
      </c>
      <c r="AI484" s="164" t="n">
        <v>481</v>
      </c>
      <c r="AK484" s="227" t="str">
        <f aca="false">IF(MOD(ROW(),10),"",INDEX(AJ$3:AJ$600,ROW()/10))</f>
        <v/>
      </c>
      <c r="AL484" s="228" t="n">
        <v>474</v>
      </c>
      <c r="AM484" s="229" t="e">
        <f aca="false">VALUE($AF484)</f>
        <v>#VALUE!</v>
      </c>
      <c r="AN484" s="164" t="n">
        <v>481</v>
      </c>
      <c r="AP484" s="227" t="str">
        <f aca="false">IF(MOD(ROW(),10),"",INDEX(AO$3:AO$600,ROW()/10))</f>
        <v/>
      </c>
      <c r="AQ484" s="181" t="n">
        <v>4.82</v>
      </c>
      <c r="AR484" s="229" t="e">
        <f aca="false">VALUE($AP484)</f>
        <v>#VALUE!</v>
      </c>
      <c r="AS484" s="164" t="n">
        <v>4810</v>
      </c>
      <c r="AU484" s="227" t="str">
        <f aca="false">IF(MOD(ROW(),10),"",INDEX(AT$3:AT$600,ROW()/10))</f>
        <v/>
      </c>
      <c r="AV484" s="181" t="n">
        <v>4.82</v>
      </c>
      <c r="AW484" s="229" t="e">
        <f aca="false">VALUE($AU484)</f>
        <v>#VALUE!</v>
      </c>
      <c r="AZ484" s="180" t="n">
        <f aca="false">IF(MOD(ROW(),2),"",INDEX(AY$3:AY$600,ROW()/2))</f>
        <v>0</v>
      </c>
      <c r="BA484" s="181" t="n">
        <v>4.82</v>
      </c>
      <c r="BB484" s="182" t="n">
        <f aca="false">VALUE(AZ484)</f>
        <v>0</v>
      </c>
      <c r="BE484" s="180" t="n">
        <f aca="false">IF(MOD(ROW(),2),"",INDEX(BD$3:BD$600,ROW()/2))</f>
        <v>0</v>
      </c>
      <c r="BF484" s="181" t="n">
        <v>4.82</v>
      </c>
      <c r="BG484" s="182" t="n">
        <f aca="false">VALUE($BD485)</f>
        <v>0</v>
      </c>
    </row>
    <row r="485" customFormat="false" ht="13.5" hidden="false" customHeight="false" outlineLevel="0" collapsed="false">
      <c r="A485" s="208" t="n">
        <v>4.78</v>
      </c>
      <c r="C485" s="213" t="n">
        <f aca="false">$C484+(($AM$20-$AM$10))/10</f>
        <v>-0.004</v>
      </c>
      <c r="D485" s="217" t="n">
        <f aca="false">$D484+(($AH$30-$AH$20))/10</f>
        <v>-0.000799999999999995</v>
      </c>
      <c r="E485" s="211" t="n">
        <f aca="false">$AC480</f>
        <v>0</v>
      </c>
      <c r="F485" s="212" t="n">
        <f aca="false">$F484+(($AR$20-$AR$10))/10</f>
        <v>-0.0176</v>
      </c>
      <c r="G485" s="218" t="n">
        <f aca="false">$G484+(($AW$20-$AW$10))/10</f>
        <v>-0.0296</v>
      </c>
      <c r="H485" s="165"/>
      <c r="I485" s="165"/>
      <c r="J485" s="165"/>
      <c r="P485" s="165"/>
      <c r="S485" s="165"/>
      <c r="T485" s="165"/>
      <c r="U485" s="165"/>
      <c r="V485" s="165"/>
      <c r="W485" s="165"/>
      <c r="Y485" s="164" t="n">
        <v>482</v>
      </c>
      <c r="AA485" s="180" t="str">
        <f aca="false">IF(MOD(ROW(),2),"",INDEX($Z$3:$Z$600,ROW()/2))</f>
        <v/>
      </c>
      <c r="AB485" s="181" t="n">
        <v>4.83</v>
      </c>
      <c r="AC485" s="182" t="n">
        <f aca="false">VALUE($Z486)</f>
        <v>0</v>
      </c>
      <c r="AD485" s="164" t="n">
        <v>482</v>
      </c>
      <c r="AE485" s="191"/>
      <c r="AF485" s="227" t="str">
        <f aca="false">IF(MOD(ROW(),10),"",INDEX(AE$3:AE$600,ROW()/10))</f>
        <v/>
      </c>
      <c r="AG485" s="228" t="n">
        <v>480</v>
      </c>
      <c r="AH485" s="229" t="e">
        <f aca="false">VALUE($AF485)</f>
        <v>#VALUE!</v>
      </c>
      <c r="AI485" s="164" t="n">
        <v>482</v>
      </c>
      <c r="AK485" s="227" t="str">
        <f aca="false">IF(MOD(ROW(),10),"",INDEX(AJ$3:AJ$600,ROW()/10))</f>
        <v/>
      </c>
      <c r="AL485" s="228" t="n">
        <v>475</v>
      </c>
      <c r="AM485" s="229" t="e">
        <f aca="false">VALUE($AF485)</f>
        <v>#VALUE!</v>
      </c>
      <c r="AN485" s="164" t="n">
        <v>482</v>
      </c>
      <c r="AP485" s="227" t="str">
        <f aca="false">IF(MOD(ROW(),10),"",INDEX(AO$3:AO$600,ROW()/10))</f>
        <v/>
      </c>
      <c r="AQ485" s="181" t="n">
        <v>4.83</v>
      </c>
      <c r="AR485" s="229" t="e">
        <f aca="false">VALUE($AP485)</f>
        <v>#VALUE!</v>
      </c>
      <c r="AS485" s="164" t="n">
        <v>4820</v>
      </c>
      <c r="AU485" s="227" t="str">
        <f aca="false">IF(MOD(ROW(),10),"",INDEX(AT$3:AT$600,ROW()/10))</f>
        <v/>
      </c>
      <c r="AV485" s="181" t="n">
        <v>4.83</v>
      </c>
      <c r="AW485" s="229" t="e">
        <f aca="false">VALUE($AU485)</f>
        <v>#VALUE!</v>
      </c>
      <c r="AZ485" s="180" t="str">
        <f aca="false">IF(MOD(ROW(),2),"",INDEX(AY$3:AY$600,ROW()/2))</f>
        <v/>
      </c>
      <c r="BA485" s="181" t="n">
        <v>4.83</v>
      </c>
      <c r="BB485" s="182" t="e">
        <f aca="false">VALUE(AZ485)</f>
        <v>#VALUE!</v>
      </c>
      <c r="BE485" s="180" t="str">
        <f aca="false">IF(MOD(ROW(),2),"",INDEX(BD$3:BD$600,ROW()/2))</f>
        <v/>
      </c>
      <c r="BF485" s="181" t="n">
        <v>4.83</v>
      </c>
      <c r="BG485" s="182" t="n">
        <f aca="false">VALUE($BD486)</f>
        <v>0</v>
      </c>
    </row>
    <row r="486" customFormat="false" ht="13.5" hidden="false" customHeight="false" outlineLevel="0" collapsed="false">
      <c r="A486" s="208"/>
      <c r="B486" s="209" t="n">
        <v>0.8</v>
      </c>
      <c r="C486" s="213"/>
      <c r="D486" s="217"/>
      <c r="E486" s="211"/>
      <c r="F486" s="212"/>
      <c r="G486" s="218"/>
      <c r="H486" s="165"/>
      <c r="I486" s="165"/>
      <c r="J486" s="165"/>
      <c r="P486" s="165"/>
      <c r="S486" s="165"/>
      <c r="T486" s="165"/>
      <c r="U486" s="165"/>
      <c r="V486" s="165"/>
      <c r="W486" s="165"/>
      <c r="Y486" s="164" t="n">
        <v>483</v>
      </c>
      <c r="AA486" s="180" t="n">
        <f aca="false">IF(MOD(ROW(),2),"",INDEX($Z$3:$Z$600,ROW()/2))</f>
        <v>0</v>
      </c>
      <c r="AB486" s="181" t="n">
        <v>4.84</v>
      </c>
      <c r="AC486" s="182" t="n">
        <f aca="false">VALUE($Z487)</f>
        <v>0</v>
      </c>
      <c r="AD486" s="164" t="n">
        <v>483</v>
      </c>
      <c r="AE486" s="191"/>
      <c r="AF486" s="227" t="str">
        <f aca="false">IF(MOD(ROW(),10),"",INDEX(AE$3:AE$600,ROW()/10))</f>
        <v/>
      </c>
      <c r="AG486" s="228" t="n">
        <v>481</v>
      </c>
      <c r="AH486" s="229" t="e">
        <f aca="false">VALUE($AF486)</f>
        <v>#VALUE!</v>
      </c>
      <c r="AI486" s="164" t="n">
        <v>483</v>
      </c>
      <c r="AK486" s="227" t="str">
        <f aca="false">IF(MOD(ROW(),10),"",INDEX(AJ$3:AJ$600,ROW()/10))</f>
        <v/>
      </c>
      <c r="AL486" s="228" t="n">
        <v>476</v>
      </c>
      <c r="AM486" s="229" t="e">
        <f aca="false">VALUE($AF486)</f>
        <v>#VALUE!</v>
      </c>
      <c r="AN486" s="164" t="n">
        <v>483</v>
      </c>
      <c r="AP486" s="227" t="str">
        <f aca="false">IF(MOD(ROW(),10),"",INDEX(AO$3:AO$600,ROW()/10))</f>
        <v/>
      </c>
      <c r="AQ486" s="181" t="n">
        <v>4.84</v>
      </c>
      <c r="AR486" s="229" t="e">
        <f aca="false">VALUE($AP486)</f>
        <v>#VALUE!</v>
      </c>
      <c r="AS486" s="164" t="n">
        <v>4830</v>
      </c>
      <c r="AU486" s="227" t="str">
        <f aca="false">IF(MOD(ROW(),10),"",INDEX(AT$3:AT$600,ROW()/10))</f>
        <v/>
      </c>
      <c r="AV486" s="181" t="n">
        <v>4.84</v>
      </c>
      <c r="AW486" s="229" t="e">
        <f aca="false">VALUE($AU486)</f>
        <v>#VALUE!</v>
      </c>
      <c r="AZ486" s="180" t="n">
        <f aca="false">IF(MOD(ROW(),2),"",INDEX(AY$3:AY$600,ROW()/2))</f>
        <v>0</v>
      </c>
      <c r="BA486" s="181" t="n">
        <v>4.84</v>
      </c>
      <c r="BB486" s="182" t="n">
        <f aca="false">VALUE(AZ486)</f>
        <v>0</v>
      </c>
      <c r="BE486" s="180" t="n">
        <f aca="false">IF(MOD(ROW(),2),"",INDEX(BD$3:BD$600,ROW()/2))</f>
        <v>0</v>
      </c>
      <c r="BF486" s="181" t="n">
        <v>4.84</v>
      </c>
      <c r="BG486" s="182" t="n">
        <f aca="false">VALUE($BD487)</f>
        <v>0</v>
      </c>
    </row>
    <row r="487" customFormat="false" ht="13.5" hidden="false" customHeight="false" outlineLevel="0" collapsed="false">
      <c r="A487" s="208"/>
      <c r="B487" s="209"/>
      <c r="C487" s="213"/>
      <c r="D487" s="241"/>
      <c r="E487" s="211"/>
      <c r="F487" s="212"/>
      <c r="G487" s="218"/>
      <c r="H487" s="165"/>
      <c r="I487" s="165"/>
      <c r="J487" s="165"/>
      <c r="P487" s="165"/>
      <c r="S487" s="165"/>
      <c r="T487" s="165"/>
      <c r="U487" s="165"/>
      <c r="V487" s="165"/>
      <c r="W487" s="165"/>
      <c r="Y487" s="164" t="n">
        <v>484</v>
      </c>
      <c r="AA487" s="180" t="str">
        <f aca="false">IF(MOD(ROW(),2),"",INDEX($Z$3:$Z$600,ROW()/2))</f>
        <v/>
      </c>
      <c r="AB487" s="181" t="n">
        <v>4.85</v>
      </c>
      <c r="AC487" s="182" t="n">
        <f aca="false">VALUE($Z488)</f>
        <v>0</v>
      </c>
      <c r="AD487" s="164" t="n">
        <v>484</v>
      </c>
      <c r="AE487" s="191"/>
      <c r="AF487" s="227" t="str">
        <f aca="false">IF(MOD(ROW(),10),"",INDEX(AE$3:AE$600,ROW()/10))</f>
        <v/>
      </c>
      <c r="AG487" s="228" t="n">
        <v>482</v>
      </c>
      <c r="AH487" s="229" t="e">
        <f aca="false">VALUE($AF487)</f>
        <v>#VALUE!</v>
      </c>
      <c r="AI487" s="164" t="n">
        <v>484</v>
      </c>
      <c r="AK487" s="227" t="str">
        <f aca="false">IF(MOD(ROW(),10),"",INDEX(AJ$3:AJ$600,ROW()/10))</f>
        <v/>
      </c>
      <c r="AL487" s="228" t="n">
        <v>477</v>
      </c>
      <c r="AM487" s="229" t="e">
        <f aca="false">VALUE($AF487)</f>
        <v>#VALUE!</v>
      </c>
      <c r="AN487" s="164" t="n">
        <v>484</v>
      </c>
      <c r="AP487" s="227" t="str">
        <f aca="false">IF(MOD(ROW(),10),"",INDEX(AO$3:AO$600,ROW()/10))</f>
        <v/>
      </c>
      <c r="AQ487" s="181" t="n">
        <v>4.85</v>
      </c>
      <c r="AR487" s="229" t="e">
        <f aca="false">VALUE($AP487)</f>
        <v>#VALUE!</v>
      </c>
      <c r="AS487" s="164" t="n">
        <v>4840</v>
      </c>
      <c r="AU487" s="227" t="str">
        <f aca="false">IF(MOD(ROW(),10),"",INDEX(AT$3:AT$600,ROW()/10))</f>
        <v/>
      </c>
      <c r="AV487" s="181" t="n">
        <v>4.85</v>
      </c>
      <c r="AW487" s="229" t="e">
        <f aca="false">VALUE($AU487)</f>
        <v>#VALUE!</v>
      </c>
      <c r="AZ487" s="180" t="str">
        <f aca="false">IF(MOD(ROW(),2),"",INDEX(AY$3:AY$600,ROW()/2))</f>
        <v/>
      </c>
      <c r="BA487" s="181" t="n">
        <v>4.85</v>
      </c>
      <c r="BB487" s="182" t="e">
        <f aca="false">VALUE(AZ487)</f>
        <v>#VALUE!</v>
      </c>
      <c r="BE487" s="180" t="str">
        <f aca="false">IF(MOD(ROW(),2),"",INDEX(BD$3:BD$600,ROW()/2))</f>
        <v/>
      </c>
      <c r="BF487" s="181" t="n">
        <v>4.85</v>
      </c>
      <c r="BG487" s="182" t="n">
        <f aca="false">VALUE($BD488)</f>
        <v>0</v>
      </c>
    </row>
    <row r="488" customFormat="false" ht="13.5" hidden="false" customHeight="false" outlineLevel="0" collapsed="false">
      <c r="B488" s="209"/>
      <c r="H488" s="165"/>
      <c r="I488" s="165"/>
      <c r="J488" s="165"/>
      <c r="P488" s="165"/>
      <c r="S488" s="165"/>
      <c r="T488" s="165"/>
      <c r="U488" s="165"/>
      <c r="V488" s="165"/>
      <c r="W488" s="165"/>
      <c r="Y488" s="164" t="n">
        <v>485</v>
      </c>
      <c r="AA488" s="180" t="n">
        <f aca="false">IF(MOD(ROW(),2),"",INDEX($Z$3:$Z$600,ROW()/2))</f>
        <v>0</v>
      </c>
      <c r="AB488" s="181" t="n">
        <v>4.86</v>
      </c>
      <c r="AC488" s="182" t="n">
        <f aca="false">VALUE($Z489)</f>
        <v>0</v>
      </c>
      <c r="AD488" s="164" t="n">
        <v>485</v>
      </c>
      <c r="AE488" s="191"/>
      <c r="AF488" s="227" t="str">
        <f aca="false">IF(MOD(ROW(),10),"",INDEX(AE$3:AE$600,ROW()/10))</f>
        <v/>
      </c>
      <c r="AG488" s="228" t="n">
        <v>483</v>
      </c>
      <c r="AH488" s="229" t="e">
        <f aca="false">VALUE($AF488)</f>
        <v>#VALUE!</v>
      </c>
      <c r="AI488" s="164" t="n">
        <v>485</v>
      </c>
      <c r="AK488" s="227" t="str">
        <f aca="false">IF(MOD(ROW(),10),"",INDEX(AJ$3:AJ$600,ROW()/10))</f>
        <v/>
      </c>
      <c r="AL488" s="228" t="n">
        <v>478</v>
      </c>
      <c r="AM488" s="229" t="e">
        <f aca="false">VALUE($AF488)</f>
        <v>#VALUE!</v>
      </c>
      <c r="AN488" s="164" t="n">
        <v>485</v>
      </c>
      <c r="AP488" s="227" t="str">
        <f aca="false">IF(MOD(ROW(),10),"",INDEX(AO$3:AO$600,ROW()/10))</f>
        <v/>
      </c>
      <c r="AQ488" s="181" t="n">
        <v>4.86</v>
      </c>
      <c r="AR488" s="229" t="e">
        <f aca="false">VALUE($AP488)</f>
        <v>#VALUE!</v>
      </c>
      <c r="AS488" s="164" t="n">
        <v>4850</v>
      </c>
      <c r="AU488" s="227" t="str">
        <f aca="false">IF(MOD(ROW(),10),"",INDEX(AT$3:AT$600,ROW()/10))</f>
        <v/>
      </c>
      <c r="AV488" s="181" t="n">
        <v>4.86</v>
      </c>
      <c r="AW488" s="229" t="e">
        <f aca="false">VALUE($AU488)</f>
        <v>#VALUE!</v>
      </c>
      <c r="AZ488" s="180" t="n">
        <f aca="false">IF(MOD(ROW(),2),"",INDEX(AY$3:AY$600,ROW()/2))</f>
        <v>0</v>
      </c>
      <c r="BA488" s="181" t="n">
        <v>4.86</v>
      </c>
      <c r="BB488" s="182" t="n">
        <f aca="false">VALUE(AZ488)</f>
        <v>0</v>
      </c>
      <c r="BE488" s="180" t="n">
        <f aca="false">IF(MOD(ROW(),2),"",INDEX(BD$3:BD$600,ROW()/2))</f>
        <v>0</v>
      </c>
      <c r="BF488" s="181" t="n">
        <v>4.86</v>
      </c>
      <c r="BG488" s="182" t="n">
        <f aca="false">VALUE($BD489)</f>
        <v>0</v>
      </c>
    </row>
    <row r="489" customFormat="false" ht="13.5" hidden="false" customHeight="false" outlineLevel="0" collapsed="false">
      <c r="B489" s="209"/>
      <c r="H489" s="165"/>
      <c r="I489" s="165"/>
      <c r="J489" s="165"/>
      <c r="P489" s="165"/>
      <c r="S489" s="165"/>
      <c r="T489" s="165"/>
      <c r="U489" s="165"/>
      <c r="V489" s="165"/>
      <c r="W489" s="165"/>
      <c r="Y489" s="164" t="n">
        <v>486</v>
      </c>
      <c r="AA489" s="180" t="str">
        <f aca="false">IF(MOD(ROW(),2),"",INDEX($Z$3:$Z$600,ROW()/2))</f>
        <v/>
      </c>
      <c r="AB489" s="181" t="n">
        <v>4.87</v>
      </c>
      <c r="AC489" s="182" t="n">
        <f aca="false">VALUE($Z490)</f>
        <v>0</v>
      </c>
      <c r="AD489" s="164" t="n">
        <v>486</v>
      </c>
      <c r="AE489" s="191"/>
      <c r="AF489" s="227" t="str">
        <f aca="false">IF(MOD(ROW(),10),"",INDEX(AE$3:AE$600,ROW()/10))</f>
        <v/>
      </c>
      <c r="AG489" s="228" t="n">
        <v>484</v>
      </c>
      <c r="AH489" s="229" t="e">
        <f aca="false">VALUE($AF489)</f>
        <v>#VALUE!</v>
      </c>
      <c r="AI489" s="164" t="n">
        <v>486</v>
      </c>
      <c r="AK489" s="227" t="str">
        <f aca="false">IF(MOD(ROW(),10),"",INDEX(AJ$3:AJ$600,ROW()/10))</f>
        <v/>
      </c>
      <c r="AL489" s="228" t="n">
        <v>479</v>
      </c>
      <c r="AM489" s="229" t="e">
        <f aca="false">VALUE($AF489)</f>
        <v>#VALUE!</v>
      </c>
      <c r="AN489" s="164" t="n">
        <v>486</v>
      </c>
      <c r="AP489" s="227" t="str">
        <f aca="false">IF(MOD(ROW(),10),"",INDEX(AO$3:AO$600,ROW()/10))</f>
        <v/>
      </c>
      <c r="AQ489" s="181" t="n">
        <v>4.87</v>
      </c>
      <c r="AR489" s="229" t="e">
        <f aca="false">VALUE($AP489)</f>
        <v>#VALUE!</v>
      </c>
      <c r="AS489" s="164" t="n">
        <v>4860</v>
      </c>
      <c r="AU489" s="227" t="str">
        <f aca="false">IF(MOD(ROW(),10),"",INDEX(AT$3:AT$600,ROW()/10))</f>
        <v/>
      </c>
      <c r="AV489" s="181" t="n">
        <v>4.87</v>
      </c>
      <c r="AW489" s="229" t="e">
        <f aca="false">VALUE($AU489)</f>
        <v>#VALUE!</v>
      </c>
      <c r="AZ489" s="180" t="str">
        <f aca="false">IF(MOD(ROW(),2),"",INDEX(AY$3:AY$600,ROW()/2))</f>
        <v/>
      </c>
      <c r="BA489" s="181" t="n">
        <v>4.87</v>
      </c>
      <c r="BB489" s="182" t="e">
        <f aca="false">VALUE(AZ489)</f>
        <v>#VALUE!</v>
      </c>
      <c r="BE489" s="180" t="str">
        <f aca="false">IF(MOD(ROW(),2),"",INDEX(BD$3:BD$600,ROW()/2))</f>
        <v/>
      </c>
      <c r="BF489" s="181" t="n">
        <v>4.87</v>
      </c>
      <c r="BG489" s="182" t="n">
        <f aca="false">VALUE($BD490)</f>
        <v>0</v>
      </c>
    </row>
    <row r="490" customFormat="false" ht="13.5" hidden="false" customHeight="false" outlineLevel="0" collapsed="false">
      <c r="B490" s="209"/>
      <c r="S490" s="165"/>
      <c r="T490" s="165"/>
      <c r="U490" s="165"/>
      <c r="V490" s="165"/>
      <c r="W490" s="165"/>
      <c r="Y490" s="164" t="n">
        <v>487</v>
      </c>
      <c r="AA490" s="180" t="n">
        <f aca="false">IF(MOD(ROW(),2),"",INDEX($Z$3:$Z$600,ROW()/2))</f>
        <v>0</v>
      </c>
      <c r="AB490" s="181" t="n">
        <v>4.88</v>
      </c>
      <c r="AC490" s="182" t="n">
        <f aca="false">VALUE($Z491)</f>
        <v>0</v>
      </c>
      <c r="AD490" s="164" t="n">
        <v>487</v>
      </c>
      <c r="AE490" s="191"/>
      <c r="AF490" s="227" t="n">
        <f aca="false">IF(MOD(ROW(),10),"",INDEX(AE$3:AE$600,ROW()/10))</f>
        <v>0</v>
      </c>
      <c r="AG490" s="228" t="n">
        <v>485</v>
      </c>
      <c r="AH490" s="229" t="n">
        <f aca="false">VALUE($AF490)</f>
        <v>0</v>
      </c>
      <c r="AI490" s="164" t="n">
        <v>487</v>
      </c>
      <c r="AK490" s="227" t="n">
        <f aca="false">IF(MOD(ROW(),10),"",INDEX(AJ$3:AJ$600,ROW()/10))</f>
        <v>0</v>
      </c>
      <c r="AL490" s="228" t="n">
        <v>480</v>
      </c>
      <c r="AM490" s="229" t="n">
        <f aca="false">VALUE($AF490)</f>
        <v>0</v>
      </c>
      <c r="AN490" s="164" t="n">
        <v>487</v>
      </c>
      <c r="AP490" s="227" t="n">
        <f aca="false">IF(MOD(ROW(),10),"",INDEX(AO$3:AO$600,ROW()/10))</f>
        <v>0</v>
      </c>
      <c r="AQ490" s="181" t="n">
        <v>4.88</v>
      </c>
      <c r="AR490" s="229" t="n">
        <f aca="false">VALUE($AP490)</f>
        <v>0</v>
      </c>
      <c r="AS490" s="164" t="n">
        <v>4870</v>
      </c>
      <c r="AU490" s="227" t="n">
        <f aca="false">IF(MOD(ROW(),10),"",INDEX(AT$3:AT$600,ROW()/10))</f>
        <v>0</v>
      </c>
      <c r="AV490" s="181" t="n">
        <v>4.88</v>
      </c>
      <c r="AW490" s="229" t="n">
        <f aca="false">VALUE($AU490)</f>
        <v>0</v>
      </c>
      <c r="AZ490" s="180" t="n">
        <f aca="false">IF(MOD(ROW(),2),"",INDEX(AY$3:AY$600,ROW()/2))</f>
        <v>0</v>
      </c>
      <c r="BA490" s="181" t="n">
        <v>4.88</v>
      </c>
      <c r="BB490" s="182" t="n">
        <f aca="false">VALUE(AZ490)</f>
        <v>0</v>
      </c>
      <c r="BE490" s="180" t="n">
        <f aca="false">IF(MOD(ROW(),2),"",INDEX(BD$3:BD$600,ROW()/2))</f>
        <v>0</v>
      </c>
      <c r="BF490" s="181" t="n">
        <v>4.88</v>
      </c>
      <c r="BG490" s="182" t="n">
        <f aca="false">VALUE($BD491)</f>
        <v>0</v>
      </c>
    </row>
    <row r="491" customFormat="false" ht="12.75" hidden="false" customHeight="false" outlineLevel="0" collapsed="false">
      <c r="S491" s="165"/>
      <c r="T491" s="165"/>
      <c r="U491" s="165"/>
      <c r="V491" s="165"/>
      <c r="W491" s="165"/>
      <c r="Y491" s="164" t="n">
        <v>488</v>
      </c>
      <c r="AA491" s="180" t="str">
        <f aca="false">IF(MOD(ROW(),2),"",INDEX($Z$3:$Z$600,ROW()/2))</f>
        <v/>
      </c>
      <c r="AB491" s="181" t="n">
        <v>4.89</v>
      </c>
      <c r="AC491" s="182" t="n">
        <f aca="false">VALUE($Z492)</f>
        <v>0</v>
      </c>
      <c r="AD491" s="164" t="n">
        <v>488</v>
      </c>
      <c r="AE491" s="191"/>
      <c r="AF491" s="227" t="str">
        <f aca="false">IF(MOD(ROW(),10),"",INDEX(AE$3:AE$600,ROW()/10))</f>
        <v/>
      </c>
      <c r="AG491" s="228" t="n">
        <v>486</v>
      </c>
      <c r="AH491" s="229" t="e">
        <f aca="false">VALUE($AF491)</f>
        <v>#VALUE!</v>
      </c>
      <c r="AI491" s="164" t="n">
        <v>488</v>
      </c>
      <c r="AK491" s="227" t="str">
        <f aca="false">IF(MOD(ROW(),10),"",INDEX(AJ$3:AJ$600,ROW()/10))</f>
        <v/>
      </c>
      <c r="AL491" s="228" t="n">
        <v>481</v>
      </c>
      <c r="AM491" s="229" t="e">
        <f aca="false">VALUE($AF491)</f>
        <v>#VALUE!</v>
      </c>
      <c r="AN491" s="164" t="n">
        <v>488</v>
      </c>
      <c r="AP491" s="227" t="str">
        <f aca="false">IF(MOD(ROW(),10),"",INDEX(AO$3:AO$600,ROW()/10))</f>
        <v/>
      </c>
      <c r="AQ491" s="181" t="n">
        <v>4.89</v>
      </c>
      <c r="AR491" s="229" t="e">
        <f aca="false">VALUE($AP491)</f>
        <v>#VALUE!</v>
      </c>
      <c r="AS491" s="164" t="n">
        <v>4880</v>
      </c>
      <c r="AU491" s="227" t="str">
        <f aca="false">IF(MOD(ROW(),10),"",INDEX(AT$3:AT$600,ROW()/10))</f>
        <v/>
      </c>
      <c r="AV491" s="181" t="n">
        <v>4.89</v>
      </c>
      <c r="AW491" s="229" t="e">
        <f aca="false">VALUE($AU491)</f>
        <v>#VALUE!</v>
      </c>
      <c r="AZ491" s="180" t="str">
        <f aca="false">IF(MOD(ROW(),2),"",INDEX(AY$3:AY$600,ROW()/2))</f>
        <v/>
      </c>
      <c r="BA491" s="181" t="n">
        <v>4.89</v>
      </c>
      <c r="BB491" s="182" t="e">
        <f aca="false">VALUE(AZ491)</f>
        <v>#VALUE!</v>
      </c>
      <c r="BE491" s="180" t="str">
        <f aca="false">IF(MOD(ROW(),2),"",INDEX(BD$3:BD$600,ROW()/2))</f>
        <v/>
      </c>
      <c r="BF491" s="181" t="n">
        <v>4.89</v>
      </c>
      <c r="BG491" s="182" t="n">
        <f aca="false">VALUE($BD492)</f>
        <v>0</v>
      </c>
    </row>
    <row r="492" customFormat="false" ht="12.75" hidden="false" customHeight="false" outlineLevel="0" collapsed="false">
      <c r="S492" s="165"/>
      <c r="T492" s="165"/>
      <c r="U492" s="165"/>
      <c r="V492" s="165"/>
      <c r="W492" s="165"/>
      <c r="Y492" s="164" t="n">
        <v>489</v>
      </c>
      <c r="AA492" s="180" t="n">
        <f aca="false">IF(MOD(ROW(),2),"",INDEX($Z$3:$Z$600,ROW()/2))</f>
        <v>0</v>
      </c>
      <c r="AB492" s="181" t="n">
        <v>4.9</v>
      </c>
      <c r="AC492" s="182" t="n">
        <f aca="false">VALUE($Z493)</f>
        <v>0</v>
      </c>
      <c r="AD492" s="164" t="n">
        <v>489</v>
      </c>
      <c r="AE492" s="191"/>
      <c r="AF492" s="227" t="str">
        <f aca="false">IF(MOD(ROW(),10),"",INDEX(AE$3:AE$600,ROW()/10))</f>
        <v/>
      </c>
      <c r="AG492" s="228" t="n">
        <v>487</v>
      </c>
      <c r="AH492" s="229" t="e">
        <f aca="false">VALUE($AF492)</f>
        <v>#VALUE!</v>
      </c>
      <c r="AI492" s="164" t="n">
        <v>489</v>
      </c>
      <c r="AK492" s="227" t="str">
        <f aca="false">IF(MOD(ROW(),10),"",INDEX(AJ$3:AJ$600,ROW()/10))</f>
        <v/>
      </c>
      <c r="AL492" s="228" t="n">
        <v>482</v>
      </c>
      <c r="AM492" s="229" t="e">
        <f aca="false">VALUE($AF492)</f>
        <v>#VALUE!</v>
      </c>
      <c r="AN492" s="164" t="n">
        <v>489</v>
      </c>
      <c r="AP492" s="227" t="str">
        <f aca="false">IF(MOD(ROW(),10),"",INDEX(AO$3:AO$600,ROW()/10))</f>
        <v/>
      </c>
      <c r="AQ492" s="181" t="n">
        <v>4.9</v>
      </c>
      <c r="AR492" s="229" t="e">
        <f aca="false">VALUE($AP492)</f>
        <v>#VALUE!</v>
      </c>
      <c r="AS492" s="164" t="n">
        <v>4890</v>
      </c>
      <c r="AU492" s="227" t="str">
        <f aca="false">IF(MOD(ROW(),10),"",INDEX(AT$3:AT$600,ROW()/10))</f>
        <v/>
      </c>
      <c r="AV492" s="181" t="n">
        <v>4.9</v>
      </c>
      <c r="AW492" s="229" t="e">
        <f aca="false">VALUE($AU492)</f>
        <v>#VALUE!</v>
      </c>
      <c r="AZ492" s="180" t="n">
        <f aca="false">IF(MOD(ROW(),2),"",INDEX(AY$3:AY$600,ROW()/2))</f>
        <v>0</v>
      </c>
      <c r="BA492" s="181" t="n">
        <v>4.9</v>
      </c>
      <c r="BB492" s="182" t="n">
        <f aca="false">VALUE(AZ492)</f>
        <v>0</v>
      </c>
      <c r="BE492" s="180" t="n">
        <f aca="false">IF(MOD(ROW(),2),"",INDEX(BD$3:BD$600,ROW()/2))</f>
        <v>0</v>
      </c>
      <c r="BF492" s="181" t="n">
        <v>4.9</v>
      </c>
      <c r="BG492" s="182" t="n">
        <f aca="false">VALUE($BD493)</f>
        <v>0</v>
      </c>
    </row>
    <row r="493" customFormat="false" ht="12.75" hidden="false" customHeight="false" outlineLevel="0" collapsed="false">
      <c r="S493" s="165"/>
      <c r="T493" s="165"/>
      <c r="U493" s="165"/>
      <c r="V493" s="165"/>
      <c r="W493" s="165"/>
      <c r="Y493" s="164" t="n">
        <v>490</v>
      </c>
      <c r="AA493" s="180" t="str">
        <f aca="false">IF(MOD(ROW(),2),"",INDEX($Z$3:$Z$600,ROW()/2))</f>
        <v/>
      </c>
      <c r="AB493" s="181" t="n">
        <v>4.91</v>
      </c>
      <c r="AC493" s="182" t="n">
        <f aca="false">VALUE($Z494)</f>
        <v>0</v>
      </c>
      <c r="AD493" s="164" t="n">
        <v>490</v>
      </c>
      <c r="AE493" s="191"/>
      <c r="AF493" s="227" t="str">
        <f aca="false">IF(MOD(ROW(),10),"",INDEX(AE$3:AE$600,ROW()/10))</f>
        <v/>
      </c>
      <c r="AG493" s="228" t="n">
        <v>488</v>
      </c>
      <c r="AH493" s="229" t="e">
        <f aca="false">VALUE($AF493)</f>
        <v>#VALUE!</v>
      </c>
      <c r="AI493" s="164" t="n">
        <v>490</v>
      </c>
      <c r="AK493" s="227" t="str">
        <f aca="false">IF(MOD(ROW(),10),"",INDEX(AJ$3:AJ$600,ROW()/10))</f>
        <v/>
      </c>
      <c r="AL493" s="228" t="n">
        <v>483</v>
      </c>
      <c r="AM493" s="229" t="e">
        <f aca="false">VALUE($AF493)</f>
        <v>#VALUE!</v>
      </c>
      <c r="AN493" s="164" t="n">
        <v>490</v>
      </c>
      <c r="AP493" s="227" t="str">
        <f aca="false">IF(MOD(ROW(),10),"",INDEX(AO$3:AO$600,ROW()/10))</f>
        <v/>
      </c>
      <c r="AQ493" s="181" t="n">
        <v>4.91</v>
      </c>
      <c r="AR493" s="229" t="e">
        <f aca="false">VALUE($AP493)</f>
        <v>#VALUE!</v>
      </c>
      <c r="AS493" s="164" t="n">
        <v>4900</v>
      </c>
      <c r="AU493" s="227" t="str">
        <f aca="false">IF(MOD(ROW(),10),"",INDEX(AT$3:AT$600,ROW()/10))</f>
        <v/>
      </c>
      <c r="AV493" s="181" t="n">
        <v>4.91</v>
      </c>
      <c r="AW493" s="229" t="e">
        <f aca="false">VALUE($AU493)</f>
        <v>#VALUE!</v>
      </c>
      <c r="AZ493" s="180" t="str">
        <f aca="false">IF(MOD(ROW(),2),"",INDEX(AY$3:AY$600,ROW()/2))</f>
        <v/>
      </c>
      <c r="BA493" s="181" t="n">
        <v>4.91</v>
      </c>
      <c r="BB493" s="182" t="e">
        <f aca="false">VALUE(AZ493)</f>
        <v>#VALUE!</v>
      </c>
      <c r="BE493" s="180" t="str">
        <f aca="false">IF(MOD(ROW(),2),"",INDEX(BD$3:BD$600,ROW()/2))</f>
        <v/>
      </c>
      <c r="BF493" s="181" t="n">
        <v>4.91</v>
      </c>
      <c r="BG493" s="182" t="n">
        <f aca="false">VALUE($BD494)</f>
        <v>0</v>
      </c>
    </row>
    <row r="494" customFormat="false" ht="12.75" hidden="false" customHeight="false" outlineLevel="0" collapsed="false">
      <c r="S494" s="165"/>
      <c r="T494" s="165"/>
      <c r="U494" s="165"/>
      <c r="V494" s="165"/>
      <c r="W494" s="165"/>
      <c r="Y494" s="164" t="n">
        <v>491</v>
      </c>
      <c r="AA494" s="180" t="n">
        <f aca="false">IF(MOD(ROW(),2),"",INDEX($Z$3:$Z$600,ROW()/2))</f>
        <v>0</v>
      </c>
      <c r="AB494" s="181" t="n">
        <v>4.92</v>
      </c>
      <c r="AC494" s="182" t="n">
        <f aca="false">VALUE($Z495)</f>
        <v>0</v>
      </c>
      <c r="AD494" s="164" t="n">
        <v>491</v>
      </c>
      <c r="AE494" s="191"/>
      <c r="AF494" s="227" t="str">
        <f aca="false">IF(MOD(ROW(),10),"",INDEX(AE$3:AE$600,ROW()/10))</f>
        <v/>
      </c>
      <c r="AG494" s="228" t="n">
        <v>489</v>
      </c>
      <c r="AH494" s="229" t="e">
        <f aca="false">VALUE($AF494)</f>
        <v>#VALUE!</v>
      </c>
      <c r="AI494" s="164" t="n">
        <v>491</v>
      </c>
      <c r="AK494" s="227" t="str">
        <f aca="false">IF(MOD(ROW(),10),"",INDEX(AJ$3:AJ$600,ROW()/10))</f>
        <v/>
      </c>
      <c r="AL494" s="228" t="n">
        <v>484</v>
      </c>
      <c r="AM494" s="229" t="e">
        <f aca="false">VALUE($AF494)</f>
        <v>#VALUE!</v>
      </c>
      <c r="AN494" s="164" t="n">
        <v>491</v>
      </c>
      <c r="AP494" s="227" t="str">
        <f aca="false">IF(MOD(ROW(),10),"",INDEX(AO$3:AO$600,ROW()/10))</f>
        <v/>
      </c>
      <c r="AQ494" s="181" t="n">
        <v>4.92</v>
      </c>
      <c r="AR494" s="229" t="e">
        <f aca="false">VALUE($AP494)</f>
        <v>#VALUE!</v>
      </c>
      <c r="AS494" s="164" t="n">
        <v>4910</v>
      </c>
      <c r="AU494" s="227" t="str">
        <f aca="false">IF(MOD(ROW(),10),"",INDEX(AT$3:AT$600,ROW()/10))</f>
        <v/>
      </c>
      <c r="AV494" s="181" t="n">
        <v>4.92</v>
      </c>
      <c r="AW494" s="229" t="e">
        <f aca="false">VALUE($AU494)</f>
        <v>#VALUE!</v>
      </c>
      <c r="AZ494" s="180" t="n">
        <f aca="false">IF(MOD(ROW(),2),"",INDEX(AY$3:AY$600,ROW()/2))</f>
        <v>0</v>
      </c>
      <c r="BA494" s="181" t="n">
        <v>4.92</v>
      </c>
      <c r="BB494" s="182" t="n">
        <f aca="false">VALUE(AZ494)</f>
        <v>0</v>
      </c>
      <c r="BE494" s="180" t="n">
        <f aca="false">IF(MOD(ROW(),2),"",INDEX(BD$3:BD$600,ROW()/2))</f>
        <v>0</v>
      </c>
      <c r="BF494" s="181" t="n">
        <v>4.92</v>
      </c>
      <c r="BG494" s="182" t="n">
        <f aca="false">VALUE($BD495)</f>
        <v>0</v>
      </c>
    </row>
    <row r="495" customFormat="false" ht="12.75" hidden="false" customHeight="false" outlineLevel="0" collapsed="false">
      <c r="S495" s="165"/>
      <c r="T495" s="165"/>
      <c r="U495" s="165"/>
      <c r="V495" s="165"/>
      <c r="W495" s="165"/>
      <c r="Y495" s="164" t="n">
        <v>492</v>
      </c>
      <c r="AA495" s="180" t="str">
        <f aca="false">IF(MOD(ROW(),2),"",INDEX($Z$3:$Z$600,ROW()/2))</f>
        <v/>
      </c>
      <c r="AB495" s="181" t="n">
        <v>4.93</v>
      </c>
      <c r="AC495" s="182" t="n">
        <f aca="false">VALUE($Z496)</f>
        <v>0</v>
      </c>
      <c r="AD495" s="164" t="n">
        <v>492</v>
      </c>
      <c r="AE495" s="191"/>
      <c r="AF495" s="227" t="str">
        <f aca="false">IF(MOD(ROW(),10),"",INDEX(AE$3:AE$600,ROW()/10))</f>
        <v/>
      </c>
      <c r="AG495" s="228" t="n">
        <v>490</v>
      </c>
      <c r="AH495" s="229" t="e">
        <f aca="false">VALUE($AF495)</f>
        <v>#VALUE!</v>
      </c>
      <c r="AI495" s="164" t="n">
        <v>492</v>
      </c>
      <c r="AK495" s="227" t="str">
        <f aca="false">IF(MOD(ROW(),10),"",INDEX(AJ$3:AJ$600,ROW()/10))</f>
        <v/>
      </c>
      <c r="AL495" s="228" t="n">
        <v>485</v>
      </c>
      <c r="AM495" s="229" t="e">
        <f aca="false">VALUE($AF495)</f>
        <v>#VALUE!</v>
      </c>
      <c r="AN495" s="164" t="n">
        <v>492</v>
      </c>
      <c r="AP495" s="227" t="str">
        <f aca="false">IF(MOD(ROW(),10),"",INDEX(AO$3:AO$600,ROW()/10))</f>
        <v/>
      </c>
      <c r="AQ495" s="181" t="n">
        <v>4.93</v>
      </c>
      <c r="AR495" s="229" t="e">
        <f aca="false">VALUE($AP495)</f>
        <v>#VALUE!</v>
      </c>
      <c r="AS495" s="164" t="n">
        <v>4920</v>
      </c>
      <c r="AU495" s="227" t="str">
        <f aca="false">IF(MOD(ROW(),10),"",INDEX(AT$3:AT$600,ROW()/10))</f>
        <v/>
      </c>
      <c r="AV495" s="181" t="n">
        <v>4.93</v>
      </c>
      <c r="AW495" s="229" t="e">
        <f aca="false">VALUE($AU495)</f>
        <v>#VALUE!</v>
      </c>
      <c r="AZ495" s="180" t="str">
        <f aca="false">IF(MOD(ROW(),2),"",INDEX(AY$3:AY$600,ROW()/2))</f>
        <v/>
      </c>
      <c r="BA495" s="181" t="n">
        <v>4.93</v>
      </c>
      <c r="BB495" s="182" t="e">
        <f aca="false">VALUE(AZ495)</f>
        <v>#VALUE!</v>
      </c>
      <c r="BE495" s="180" t="str">
        <f aca="false">IF(MOD(ROW(),2),"",INDEX(BD$3:BD$600,ROW()/2))</f>
        <v/>
      </c>
      <c r="BF495" s="181" t="n">
        <v>4.93</v>
      </c>
      <c r="BG495" s="182" t="n">
        <f aca="false">VALUE($BD496)</f>
        <v>0</v>
      </c>
    </row>
    <row r="496" customFormat="false" ht="12.75" hidden="false" customHeight="false" outlineLevel="0" collapsed="false">
      <c r="S496" s="165"/>
      <c r="T496" s="165"/>
      <c r="U496" s="165"/>
      <c r="V496" s="165"/>
      <c r="W496" s="165"/>
      <c r="Y496" s="164" t="n">
        <v>493</v>
      </c>
      <c r="AA496" s="180" t="n">
        <f aca="false">IF(MOD(ROW(),2),"",INDEX($Z$3:$Z$600,ROW()/2))</f>
        <v>0</v>
      </c>
      <c r="AB496" s="181" t="n">
        <v>4.94</v>
      </c>
      <c r="AC496" s="182" t="n">
        <f aca="false">VALUE($Z497)</f>
        <v>0</v>
      </c>
      <c r="AD496" s="164" t="n">
        <v>493</v>
      </c>
      <c r="AE496" s="191"/>
      <c r="AF496" s="227" t="str">
        <f aca="false">IF(MOD(ROW(),10),"",INDEX(AE$3:AE$600,ROW()/10))</f>
        <v/>
      </c>
      <c r="AG496" s="228" t="n">
        <v>491</v>
      </c>
      <c r="AH496" s="229" t="e">
        <f aca="false">VALUE($AF496)</f>
        <v>#VALUE!</v>
      </c>
      <c r="AI496" s="164" t="n">
        <v>493</v>
      </c>
      <c r="AK496" s="227" t="str">
        <f aca="false">IF(MOD(ROW(),10),"",INDEX(AJ$3:AJ$600,ROW()/10))</f>
        <v/>
      </c>
      <c r="AL496" s="228" t="n">
        <v>486</v>
      </c>
      <c r="AM496" s="229" t="e">
        <f aca="false">VALUE($AF496)</f>
        <v>#VALUE!</v>
      </c>
      <c r="AN496" s="164" t="n">
        <v>493</v>
      </c>
      <c r="AP496" s="227" t="str">
        <f aca="false">IF(MOD(ROW(),10),"",INDEX(AO$3:AO$600,ROW()/10))</f>
        <v/>
      </c>
      <c r="AQ496" s="181" t="n">
        <v>4.94</v>
      </c>
      <c r="AR496" s="229" t="e">
        <f aca="false">VALUE($AP496)</f>
        <v>#VALUE!</v>
      </c>
      <c r="AS496" s="164" t="n">
        <v>4930</v>
      </c>
      <c r="AU496" s="227" t="str">
        <f aca="false">IF(MOD(ROW(),10),"",INDEX(AT$3:AT$600,ROW()/10))</f>
        <v/>
      </c>
      <c r="AV496" s="181" t="n">
        <v>4.94</v>
      </c>
      <c r="AW496" s="229" t="e">
        <f aca="false">VALUE($AU496)</f>
        <v>#VALUE!</v>
      </c>
      <c r="AZ496" s="180" t="n">
        <f aca="false">IF(MOD(ROW(),2),"",INDEX(AY$3:AY$600,ROW()/2))</f>
        <v>0</v>
      </c>
      <c r="BA496" s="181" t="n">
        <v>4.94</v>
      </c>
      <c r="BB496" s="182" t="n">
        <f aca="false">VALUE(AZ496)</f>
        <v>0</v>
      </c>
      <c r="BE496" s="180" t="n">
        <f aca="false">IF(MOD(ROW(),2),"",INDEX(BD$3:BD$600,ROW()/2))</f>
        <v>0</v>
      </c>
      <c r="BF496" s="181" t="n">
        <v>4.94</v>
      </c>
      <c r="BG496" s="182" t="n">
        <f aca="false">VALUE($BD497)</f>
        <v>0</v>
      </c>
    </row>
    <row r="497" customFormat="false" ht="12.75" hidden="false" customHeight="false" outlineLevel="0" collapsed="false">
      <c r="S497" s="165"/>
      <c r="T497" s="165"/>
      <c r="U497" s="165"/>
      <c r="V497" s="165"/>
      <c r="W497" s="165"/>
      <c r="Y497" s="164" t="n">
        <v>494</v>
      </c>
      <c r="AA497" s="180" t="str">
        <f aca="false">IF(MOD(ROW(),2),"",INDEX($Z$3:$Z$600,ROW()/2))</f>
        <v/>
      </c>
      <c r="AB497" s="181" t="n">
        <v>4.95</v>
      </c>
      <c r="AC497" s="182" t="n">
        <f aca="false">VALUE($Z498)</f>
        <v>0</v>
      </c>
      <c r="AD497" s="164" t="n">
        <v>494</v>
      </c>
      <c r="AE497" s="191"/>
      <c r="AF497" s="227" t="str">
        <f aca="false">IF(MOD(ROW(),10),"",INDEX(AE$3:AE$600,ROW()/10))</f>
        <v/>
      </c>
      <c r="AG497" s="228" t="n">
        <v>492</v>
      </c>
      <c r="AH497" s="229" t="e">
        <f aca="false">VALUE($AF497)</f>
        <v>#VALUE!</v>
      </c>
      <c r="AI497" s="164" t="n">
        <v>494</v>
      </c>
      <c r="AK497" s="227" t="str">
        <f aca="false">IF(MOD(ROW(),10),"",INDEX(AJ$3:AJ$600,ROW()/10))</f>
        <v/>
      </c>
      <c r="AL497" s="228" t="n">
        <v>487</v>
      </c>
      <c r="AM497" s="229" t="e">
        <f aca="false">VALUE($AF497)</f>
        <v>#VALUE!</v>
      </c>
      <c r="AN497" s="164" t="n">
        <v>494</v>
      </c>
      <c r="AP497" s="227" t="str">
        <f aca="false">IF(MOD(ROW(),10),"",INDEX(AO$3:AO$600,ROW()/10))</f>
        <v/>
      </c>
      <c r="AQ497" s="181" t="n">
        <v>4.95</v>
      </c>
      <c r="AR497" s="229" t="e">
        <f aca="false">VALUE($AP497)</f>
        <v>#VALUE!</v>
      </c>
      <c r="AS497" s="164" t="n">
        <v>4940</v>
      </c>
      <c r="AU497" s="227" t="str">
        <f aca="false">IF(MOD(ROW(),10),"",INDEX(AT$3:AT$600,ROW()/10))</f>
        <v/>
      </c>
      <c r="AV497" s="181" t="n">
        <v>4.95</v>
      </c>
      <c r="AW497" s="229" t="e">
        <f aca="false">VALUE($AU497)</f>
        <v>#VALUE!</v>
      </c>
      <c r="AZ497" s="180" t="str">
        <f aca="false">IF(MOD(ROW(),2),"",INDEX(AY$3:AY$600,ROW()/2))</f>
        <v/>
      </c>
      <c r="BA497" s="181" t="n">
        <v>4.95</v>
      </c>
      <c r="BB497" s="182" t="e">
        <f aca="false">VALUE(AZ497)</f>
        <v>#VALUE!</v>
      </c>
      <c r="BE497" s="180" t="str">
        <f aca="false">IF(MOD(ROW(),2),"",INDEX(BD$3:BD$600,ROW()/2))</f>
        <v/>
      </c>
      <c r="BF497" s="181" t="n">
        <v>4.95</v>
      </c>
      <c r="BG497" s="182" t="n">
        <f aca="false">VALUE($BD498)</f>
        <v>0</v>
      </c>
    </row>
    <row r="498" customFormat="false" ht="12.75" hidden="false" customHeight="false" outlineLevel="0" collapsed="false">
      <c r="S498" s="165"/>
      <c r="T498" s="165"/>
      <c r="U498" s="165"/>
      <c r="V498" s="165"/>
      <c r="W498" s="165"/>
      <c r="Y498" s="164" t="n">
        <v>495</v>
      </c>
      <c r="AA498" s="180" t="n">
        <f aca="false">IF(MOD(ROW(),2),"",INDEX($Z$3:$Z$600,ROW()/2))</f>
        <v>0</v>
      </c>
      <c r="AB498" s="181" t="n">
        <v>4.96</v>
      </c>
      <c r="AC498" s="182" t="n">
        <f aca="false">VALUE($Z499)</f>
        <v>0</v>
      </c>
      <c r="AD498" s="164" t="n">
        <v>495</v>
      </c>
      <c r="AE498" s="191"/>
      <c r="AF498" s="227" t="str">
        <f aca="false">IF(MOD(ROW(),10),"",INDEX(AE$3:AE$600,ROW()/10))</f>
        <v/>
      </c>
      <c r="AG498" s="228" t="n">
        <v>493</v>
      </c>
      <c r="AH498" s="229" t="e">
        <f aca="false">VALUE($AF498)</f>
        <v>#VALUE!</v>
      </c>
      <c r="AI498" s="164" t="n">
        <v>495</v>
      </c>
      <c r="AK498" s="227" t="str">
        <f aca="false">IF(MOD(ROW(),10),"",INDEX(AJ$3:AJ$600,ROW()/10))</f>
        <v/>
      </c>
      <c r="AL498" s="228" t="n">
        <v>488</v>
      </c>
      <c r="AM498" s="229" t="e">
        <f aca="false">VALUE($AF498)</f>
        <v>#VALUE!</v>
      </c>
      <c r="AN498" s="164" t="n">
        <v>495</v>
      </c>
      <c r="AP498" s="227" t="str">
        <f aca="false">IF(MOD(ROW(),10),"",INDEX(AO$3:AO$600,ROW()/10))</f>
        <v/>
      </c>
      <c r="AQ498" s="181" t="n">
        <v>4.96</v>
      </c>
      <c r="AR498" s="229" t="e">
        <f aca="false">VALUE($AP498)</f>
        <v>#VALUE!</v>
      </c>
      <c r="AS498" s="164" t="n">
        <v>4950</v>
      </c>
      <c r="AU498" s="227" t="str">
        <f aca="false">IF(MOD(ROW(),10),"",INDEX(AT$3:AT$600,ROW()/10))</f>
        <v/>
      </c>
      <c r="AV498" s="181" t="n">
        <v>4.96</v>
      </c>
      <c r="AW498" s="229" t="e">
        <f aca="false">VALUE($AU498)</f>
        <v>#VALUE!</v>
      </c>
      <c r="AZ498" s="180" t="n">
        <f aca="false">IF(MOD(ROW(),2),"",INDEX(AY$3:AY$600,ROW()/2))</f>
        <v>0</v>
      </c>
      <c r="BA498" s="181" t="n">
        <v>4.96</v>
      </c>
      <c r="BB498" s="182" t="n">
        <f aca="false">VALUE(AZ498)</f>
        <v>0</v>
      </c>
      <c r="BE498" s="180" t="n">
        <f aca="false">IF(MOD(ROW(),2),"",INDEX(BD$3:BD$600,ROW()/2))</f>
        <v>0</v>
      </c>
      <c r="BF498" s="181" t="n">
        <v>4.96</v>
      </c>
      <c r="BG498" s="182" t="n">
        <f aca="false">VALUE($BD499)</f>
        <v>0</v>
      </c>
    </row>
    <row r="499" customFormat="false" ht="12.75" hidden="false" customHeight="false" outlineLevel="0" collapsed="false">
      <c r="S499" s="165"/>
      <c r="T499" s="165"/>
      <c r="U499" s="165"/>
      <c r="V499" s="165"/>
      <c r="W499" s="165"/>
      <c r="Y499" s="164" t="n">
        <v>496</v>
      </c>
      <c r="AA499" s="180" t="str">
        <f aca="false">IF(MOD(ROW(),2),"",INDEX($Z$3:$Z$600,ROW()/2))</f>
        <v/>
      </c>
      <c r="AB499" s="181" t="n">
        <v>4.97</v>
      </c>
      <c r="AC499" s="182" t="n">
        <f aca="false">VALUE($Z500)</f>
        <v>0</v>
      </c>
      <c r="AD499" s="164" t="n">
        <v>496</v>
      </c>
      <c r="AE499" s="191"/>
      <c r="AF499" s="227" t="str">
        <f aca="false">IF(MOD(ROW(),10),"",INDEX(AE$3:AE$600,ROW()/10))</f>
        <v/>
      </c>
      <c r="AG499" s="228" t="n">
        <v>494</v>
      </c>
      <c r="AH499" s="229" t="e">
        <f aca="false">VALUE($AF499)</f>
        <v>#VALUE!</v>
      </c>
      <c r="AI499" s="164" t="n">
        <v>496</v>
      </c>
      <c r="AK499" s="227" t="str">
        <f aca="false">IF(MOD(ROW(),10),"",INDEX(AJ$3:AJ$600,ROW()/10))</f>
        <v/>
      </c>
      <c r="AL499" s="228" t="n">
        <v>489</v>
      </c>
      <c r="AM499" s="229" t="e">
        <f aca="false">VALUE($AF499)</f>
        <v>#VALUE!</v>
      </c>
      <c r="AN499" s="164" t="n">
        <v>496</v>
      </c>
      <c r="AP499" s="227" t="str">
        <f aca="false">IF(MOD(ROW(),10),"",INDEX(AO$3:AO$600,ROW()/10))</f>
        <v/>
      </c>
      <c r="AQ499" s="181" t="n">
        <v>4.97</v>
      </c>
      <c r="AR499" s="229" t="e">
        <f aca="false">VALUE($AP499)</f>
        <v>#VALUE!</v>
      </c>
      <c r="AS499" s="164" t="n">
        <v>4960</v>
      </c>
      <c r="AU499" s="227" t="str">
        <f aca="false">IF(MOD(ROW(),10),"",INDEX(AT$3:AT$600,ROW()/10))</f>
        <v/>
      </c>
      <c r="AV499" s="181" t="n">
        <v>4.97</v>
      </c>
      <c r="AW499" s="229" t="e">
        <f aca="false">VALUE($AU499)</f>
        <v>#VALUE!</v>
      </c>
      <c r="AZ499" s="180" t="str">
        <f aca="false">IF(MOD(ROW(),2),"",INDEX(AY$3:AY$600,ROW()/2))</f>
        <v/>
      </c>
      <c r="BA499" s="181" t="n">
        <v>4.97</v>
      </c>
      <c r="BB499" s="182" t="e">
        <f aca="false">VALUE(AZ499)</f>
        <v>#VALUE!</v>
      </c>
      <c r="BE499" s="180" t="str">
        <f aca="false">IF(MOD(ROW(),2),"",INDEX(BD$3:BD$600,ROW()/2))</f>
        <v/>
      </c>
      <c r="BF499" s="181" t="n">
        <v>4.97</v>
      </c>
      <c r="BG499" s="182" t="n">
        <f aca="false">VALUE($BD500)</f>
        <v>0</v>
      </c>
    </row>
    <row r="500" customFormat="false" ht="12.75" hidden="false" customHeight="false" outlineLevel="0" collapsed="false">
      <c r="S500" s="165"/>
      <c r="T500" s="165"/>
      <c r="U500" s="165"/>
      <c r="V500" s="165"/>
      <c r="W500" s="165"/>
      <c r="Y500" s="164" t="n">
        <v>497</v>
      </c>
      <c r="AA500" s="180" t="n">
        <f aca="false">IF(MOD(ROW(),2),"",INDEX($Z$3:$Z$600,ROW()/2))</f>
        <v>0</v>
      </c>
      <c r="AB500" s="181" t="n">
        <v>4.98</v>
      </c>
      <c r="AC500" s="182" t="n">
        <f aca="false">VALUE($Z501)</f>
        <v>0</v>
      </c>
      <c r="AD500" s="164" t="n">
        <v>497</v>
      </c>
      <c r="AE500" s="191"/>
      <c r="AF500" s="227" t="n">
        <f aca="false">IF(MOD(ROW(),10),"",INDEX(AE$3:AE$600,ROW()/10))</f>
        <v>0</v>
      </c>
      <c r="AG500" s="228" t="n">
        <v>495</v>
      </c>
      <c r="AH500" s="229" t="n">
        <f aca="false">VALUE($AF500)</f>
        <v>0</v>
      </c>
      <c r="AI500" s="164" t="n">
        <v>497</v>
      </c>
      <c r="AK500" s="227" t="n">
        <f aca="false">IF(MOD(ROW(),10),"",INDEX(AJ$3:AJ$600,ROW()/10))</f>
        <v>0</v>
      </c>
      <c r="AL500" s="228" t="n">
        <v>490</v>
      </c>
      <c r="AM500" s="229" t="n">
        <f aca="false">VALUE($AF500)</f>
        <v>0</v>
      </c>
      <c r="AN500" s="164" t="n">
        <v>497</v>
      </c>
      <c r="AP500" s="227" t="n">
        <f aca="false">IF(MOD(ROW(),10),"",INDEX(AO$3:AO$600,ROW()/10))</f>
        <v>0</v>
      </c>
      <c r="AQ500" s="181" t="n">
        <v>4.98</v>
      </c>
      <c r="AR500" s="229" t="n">
        <f aca="false">VALUE($AP500)</f>
        <v>0</v>
      </c>
      <c r="AS500" s="164" t="n">
        <v>4970</v>
      </c>
      <c r="AU500" s="227" t="n">
        <f aca="false">IF(MOD(ROW(),10),"",INDEX(AT$3:AT$600,ROW()/10))</f>
        <v>0</v>
      </c>
      <c r="AV500" s="181" t="n">
        <v>4.98</v>
      </c>
      <c r="AW500" s="229" t="n">
        <f aca="false">VALUE($AU500)</f>
        <v>0</v>
      </c>
      <c r="AZ500" s="180" t="n">
        <f aca="false">IF(MOD(ROW(),2),"",INDEX(AY$3:AY$600,ROW()/2))</f>
        <v>0</v>
      </c>
      <c r="BA500" s="181" t="n">
        <v>4.98</v>
      </c>
      <c r="BB500" s="182" t="n">
        <f aca="false">VALUE(AZ500)</f>
        <v>0</v>
      </c>
      <c r="BE500" s="180" t="n">
        <f aca="false">IF(MOD(ROW(),2),"",INDEX(BD$3:BD$600,ROW()/2))</f>
        <v>0</v>
      </c>
      <c r="BF500" s="181" t="n">
        <v>4.98</v>
      </c>
      <c r="BG500" s="182" t="n">
        <f aca="false">VALUE($BD501)</f>
        <v>0</v>
      </c>
    </row>
    <row r="501" customFormat="false" ht="12.75" hidden="false" customHeight="false" outlineLevel="0" collapsed="false">
      <c r="S501" s="165"/>
      <c r="T501" s="165"/>
      <c r="U501" s="165"/>
      <c r="V501" s="165"/>
      <c r="W501" s="165"/>
      <c r="Y501" s="164" t="n">
        <v>498</v>
      </c>
      <c r="AA501" s="180" t="str">
        <f aca="false">IF(MOD(ROW(),2),"",INDEX($Z$3:$Z$600,ROW()/2))</f>
        <v/>
      </c>
      <c r="AB501" s="181" t="n">
        <v>4.99</v>
      </c>
      <c r="AC501" s="182" t="n">
        <f aca="false">VALUE($Z502)</f>
        <v>0</v>
      </c>
      <c r="AD501" s="164" t="n">
        <v>498</v>
      </c>
      <c r="AE501" s="191"/>
      <c r="AF501" s="227" t="str">
        <f aca="false">IF(MOD(ROW(),10),"",INDEX(AE$3:AE$600,ROW()/10))</f>
        <v/>
      </c>
      <c r="AG501" s="228" t="n">
        <v>496</v>
      </c>
      <c r="AH501" s="229" t="e">
        <f aca="false">VALUE($AF501)</f>
        <v>#VALUE!</v>
      </c>
      <c r="AI501" s="164" t="n">
        <v>498</v>
      </c>
      <c r="AK501" s="227" t="str">
        <f aca="false">IF(MOD(ROW(),10),"",INDEX(AJ$3:AJ$600,ROW()/10))</f>
        <v/>
      </c>
      <c r="AL501" s="228" t="n">
        <v>491</v>
      </c>
      <c r="AM501" s="229" t="e">
        <f aca="false">VALUE($AF501)</f>
        <v>#VALUE!</v>
      </c>
      <c r="AN501" s="164" t="n">
        <v>498</v>
      </c>
      <c r="AP501" s="227" t="str">
        <f aca="false">IF(MOD(ROW(),10),"",INDEX(AO$3:AO$600,ROW()/10))</f>
        <v/>
      </c>
      <c r="AQ501" s="181" t="n">
        <v>4.99</v>
      </c>
      <c r="AR501" s="229" t="e">
        <f aca="false">VALUE($AP501)</f>
        <v>#VALUE!</v>
      </c>
      <c r="AS501" s="164" t="n">
        <v>4980</v>
      </c>
      <c r="AU501" s="227" t="str">
        <f aca="false">IF(MOD(ROW(),10),"",INDEX(AT$3:AT$600,ROW()/10))</f>
        <v/>
      </c>
      <c r="AV501" s="181" t="n">
        <v>4.99</v>
      </c>
      <c r="AW501" s="229" t="e">
        <f aca="false">VALUE($AU501)</f>
        <v>#VALUE!</v>
      </c>
      <c r="AZ501" s="180" t="str">
        <f aca="false">IF(MOD(ROW(),2),"",INDEX(AY$3:AY$600,ROW()/2))</f>
        <v/>
      </c>
      <c r="BA501" s="181" t="n">
        <v>4.99</v>
      </c>
      <c r="BB501" s="182" t="e">
        <f aca="false">VALUE(AZ501)</f>
        <v>#VALUE!</v>
      </c>
      <c r="BE501" s="180" t="str">
        <f aca="false">IF(MOD(ROW(),2),"",INDEX(BD$3:BD$600,ROW()/2))</f>
        <v/>
      </c>
      <c r="BF501" s="181" t="n">
        <v>4.99</v>
      </c>
      <c r="BG501" s="182" t="n">
        <f aca="false">VALUE($BD502)</f>
        <v>0</v>
      </c>
    </row>
    <row r="502" customFormat="false" ht="12.75" hidden="false" customHeight="false" outlineLevel="0" collapsed="false">
      <c r="S502" s="165"/>
      <c r="T502" s="165"/>
      <c r="U502" s="165"/>
      <c r="V502" s="165"/>
      <c r="W502" s="165"/>
      <c r="Y502" s="164" t="n">
        <v>499</v>
      </c>
      <c r="AA502" s="180" t="n">
        <f aca="false">IF(MOD(ROW(),2),"",INDEX($Z$3:$Z$600,ROW()/2))</f>
        <v>0</v>
      </c>
      <c r="AB502" s="181" t="n">
        <v>5</v>
      </c>
      <c r="AC502" s="182" t="n">
        <f aca="false">VALUE($Z503)</f>
        <v>0</v>
      </c>
      <c r="AD502" s="164" t="n">
        <v>499</v>
      </c>
      <c r="AE502" s="191"/>
      <c r="AF502" s="227" t="str">
        <f aca="false">IF(MOD(ROW(),10),"",INDEX(AE$3:AE$600,ROW()/10))</f>
        <v/>
      </c>
      <c r="AG502" s="228" t="n">
        <v>497</v>
      </c>
      <c r="AH502" s="229" t="e">
        <f aca="false">VALUE($AF502)</f>
        <v>#VALUE!</v>
      </c>
      <c r="AI502" s="164" t="n">
        <v>499</v>
      </c>
      <c r="AK502" s="227" t="str">
        <f aca="false">IF(MOD(ROW(),10),"",INDEX(AJ$3:AJ$600,ROW()/10))</f>
        <v/>
      </c>
      <c r="AL502" s="228" t="n">
        <v>492</v>
      </c>
      <c r="AM502" s="229" t="e">
        <f aca="false">VALUE($AF502)</f>
        <v>#VALUE!</v>
      </c>
      <c r="AN502" s="164" t="n">
        <v>499</v>
      </c>
      <c r="AP502" s="227" t="str">
        <f aca="false">IF(MOD(ROW(),10),"",INDEX(AO$3:AO$600,ROW()/10))</f>
        <v/>
      </c>
      <c r="AQ502" s="181" t="n">
        <v>5</v>
      </c>
      <c r="AR502" s="229" t="e">
        <f aca="false">VALUE($AP502)</f>
        <v>#VALUE!</v>
      </c>
      <c r="AS502" s="164" t="n">
        <v>4990</v>
      </c>
      <c r="AU502" s="227" t="str">
        <f aca="false">IF(MOD(ROW(),10),"",INDEX(AT$3:AT$600,ROW()/10))</f>
        <v/>
      </c>
      <c r="AV502" s="181" t="n">
        <v>5</v>
      </c>
      <c r="AW502" s="229" t="e">
        <f aca="false">VALUE($AU502)</f>
        <v>#VALUE!</v>
      </c>
      <c r="AZ502" s="180" t="n">
        <f aca="false">IF(MOD(ROW(),2),"",INDEX(AY$3:AY$600,ROW()/2))</f>
        <v>0</v>
      </c>
      <c r="BA502" s="181" t="n">
        <v>5</v>
      </c>
      <c r="BB502" s="182" t="n">
        <f aca="false">VALUE(AZ502)</f>
        <v>0</v>
      </c>
      <c r="BE502" s="180" t="n">
        <f aca="false">IF(MOD(ROW(),2),"",INDEX(BD$3:BD$600,ROW()/2))</f>
        <v>0</v>
      </c>
      <c r="BF502" s="181" t="n">
        <v>5</v>
      </c>
      <c r="BG502" s="182" t="n">
        <f aca="false">VALUE($BD503)</f>
        <v>0</v>
      </c>
    </row>
    <row r="503" customFormat="false" ht="12.75" hidden="false" customHeight="false" outlineLevel="0" collapsed="false">
      <c r="S503" s="165"/>
      <c r="T503" s="165"/>
      <c r="U503" s="165"/>
      <c r="V503" s="165"/>
      <c r="Y503" s="164" t="n">
        <v>500</v>
      </c>
      <c r="AA503" s="180" t="str">
        <f aca="false">IF(MOD(ROW(),2),"",INDEX($Z$3:$Z$600,ROW()/2))</f>
        <v/>
      </c>
      <c r="AB503" s="181" t="n">
        <v>5.01</v>
      </c>
      <c r="AC503" s="182" t="n">
        <f aca="false">VALUE($Z504)</f>
        <v>0</v>
      </c>
      <c r="AD503" s="164" t="n">
        <v>500</v>
      </c>
      <c r="AE503" s="191"/>
      <c r="AF503" s="227" t="str">
        <f aca="false">IF(MOD(ROW(),10),"",INDEX(AE$3:AE$600,ROW()/10))</f>
        <v/>
      </c>
      <c r="AG503" s="228" t="n">
        <v>498</v>
      </c>
      <c r="AH503" s="229" t="e">
        <f aca="false">VALUE($AF503)</f>
        <v>#VALUE!</v>
      </c>
      <c r="AI503" s="164" t="n">
        <v>500</v>
      </c>
      <c r="AK503" s="227" t="str">
        <f aca="false">IF(MOD(ROW(),10),"",INDEX(AJ$3:AJ$600,ROW()/10))</f>
        <v/>
      </c>
      <c r="AL503" s="228" t="n">
        <v>493</v>
      </c>
      <c r="AM503" s="229" t="e">
        <f aca="false">VALUE($AF503)</f>
        <v>#VALUE!</v>
      </c>
      <c r="AN503" s="164" t="n">
        <v>500</v>
      </c>
      <c r="AP503" s="227" t="str">
        <f aca="false">IF(MOD(ROW(),10),"",INDEX(AO$3:AO$600,ROW()/10))</f>
        <v/>
      </c>
      <c r="AQ503" s="181" t="n">
        <v>5.01</v>
      </c>
      <c r="AR503" s="229" t="e">
        <f aca="false">VALUE($AP503)</f>
        <v>#VALUE!</v>
      </c>
      <c r="AS503" s="164" t="n">
        <v>5000</v>
      </c>
      <c r="AU503" s="227" t="str">
        <f aca="false">IF(MOD(ROW(),10),"",INDEX(AT$3:AT$600,ROW()/10))</f>
        <v/>
      </c>
      <c r="AV503" s="181" t="n">
        <v>5.01</v>
      </c>
      <c r="AW503" s="229" t="e">
        <f aca="false">VALUE($AU503)</f>
        <v>#VALUE!</v>
      </c>
      <c r="AZ503" s="180" t="str">
        <f aca="false">IF(MOD(ROW(),2),"",INDEX(AY$3:AY$600,ROW()/2))</f>
        <v/>
      </c>
      <c r="BA503" s="181" t="n">
        <v>5.01</v>
      </c>
      <c r="BB503" s="182" t="e">
        <f aca="false">VALUE(AZ503)</f>
        <v>#VALUE!</v>
      </c>
      <c r="BE503" s="180" t="str">
        <f aca="false">IF(MOD(ROW(),2),"",INDEX(BD$3:BD$600,ROW()/2))</f>
        <v/>
      </c>
      <c r="BF503" s="181" t="n">
        <v>5.01</v>
      </c>
      <c r="BG503" s="182" t="n">
        <f aca="false">VALUE($BD504)</f>
        <v>0</v>
      </c>
    </row>
    <row r="504" customFormat="false" ht="12.75" hidden="false" customHeight="false" outlineLevel="0" collapsed="false">
      <c r="S504" s="165"/>
      <c r="T504" s="165"/>
      <c r="U504" s="165"/>
      <c r="V504" s="165"/>
      <c r="Y504" s="164" t="n">
        <v>501</v>
      </c>
      <c r="AA504" s="180" t="n">
        <f aca="false">IF(MOD(ROW(),2),"",INDEX($Z$3:$Z$600,ROW()/2))</f>
        <v>0</v>
      </c>
      <c r="AB504" s="181" t="n">
        <v>5.02</v>
      </c>
      <c r="AC504" s="182" t="n">
        <f aca="false">VALUE($Z505)</f>
        <v>0</v>
      </c>
      <c r="AD504" s="164" t="n">
        <v>501</v>
      </c>
      <c r="AE504" s="191"/>
      <c r="AF504" s="227" t="str">
        <f aca="false">IF(MOD(ROW(),10),"",INDEX(AE$3:AE$600,ROW()/10))</f>
        <v/>
      </c>
      <c r="AG504" s="228" t="n">
        <v>499</v>
      </c>
      <c r="AH504" s="229" t="e">
        <f aca="false">VALUE($AF504)</f>
        <v>#VALUE!</v>
      </c>
      <c r="AI504" s="164" t="n">
        <v>501</v>
      </c>
      <c r="AK504" s="227" t="str">
        <f aca="false">IF(MOD(ROW(),10),"",INDEX(AJ$3:AJ$600,ROW()/10))</f>
        <v/>
      </c>
      <c r="AL504" s="228" t="n">
        <v>494</v>
      </c>
      <c r="AM504" s="229" t="e">
        <f aca="false">VALUE($AF504)</f>
        <v>#VALUE!</v>
      </c>
      <c r="AN504" s="164" t="n">
        <v>501</v>
      </c>
      <c r="AP504" s="227" t="str">
        <f aca="false">IF(MOD(ROW(),10),"",INDEX(AO$3:AO$600,ROW()/10))</f>
        <v/>
      </c>
      <c r="AQ504" s="181" t="n">
        <v>5.02</v>
      </c>
      <c r="AR504" s="229" t="e">
        <f aca="false">VALUE($AP504)</f>
        <v>#VALUE!</v>
      </c>
      <c r="AS504" s="164" t="n">
        <v>5010</v>
      </c>
      <c r="AU504" s="227" t="str">
        <f aca="false">IF(MOD(ROW(),10),"",INDEX(AT$3:AT$600,ROW()/10))</f>
        <v/>
      </c>
      <c r="AV504" s="181" t="n">
        <v>5.02</v>
      </c>
      <c r="AW504" s="229" t="e">
        <f aca="false">VALUE($AU504)</f>
        <v>#VALUE!</v>
      </c>
      <c r="AZ504" s="180" t="n">
        <f aca="false">IF(MOD(ROW(),2),"",INDEX(AY$3:AY$600,ROW()/2))</f>
        <v>0</v>
      </c>
      <c r="BA504" s="181" t="n">
        <v>5.02</v>
      </c>
      <c r="BB504" s="182" t="n">
        <f aca="false">VALUE(AZ504)</f>
        <v>0</v>
      </c>
      <c r="BE504" s="180" t="n">
        <f aca="false">IF(MOD(ROW(),2),"",INDEX(BD$3:BD$600,ROW()/2))</f>
        <v>0</v>
      </c>
      <c r="BF504" s="181" t="n">
        <v>5.02</v>
      </c>
      <c r="BG504" s="182" t="n">
        <f aca="false">VALUE($BD505)</f>
        <v>0</v>
      </c>
    </row>
    <row r="505" customFormat="false" ht="12.75" hidden="false" customHeight="false" outlineLevel="0" collapsed="false">
      <c r="S505" s="165"/>
      <c r="T505" s="165"/>
      <c r="U505" s="165"/>
      <c r="V505" s="165"/>
      <c r="Y505" s="164" t="n">
        <v>502</v>
      </c>
      <c r="AA505" s="180" t="str">
        <f aca="false">IF(MOD(ROW(),2),"",INDEX($Z$3:$Z$600,ROW()/2))</f>
        <v/>
      </c>
      <c r="AB505" s="181" t="n">
        <v>5.03</v>
      </c>
      <c r="AC505" s="182" t="n">
        <f aca="false">VALUE($Z506)</f>
        <v>0</v>
      </c>
      <c r="AD505" s="164" t="n">
        <v>502</v>
      </c>
      <c r="AE505" s="191"/>
      <c r="AF505" s="227" t="str">
        <f aca="false">IF(MOD(ROW(),10),"",INDEX(AE$3:AE$600,ROW()/10))</f>
        <v/>
      </c>
      <c r="AG505" s="228" t="n">
        <v>500</v>
      </c>
      <c r="AH505" s="229" t="e">
        <f aca="false">VALUE($AF505)</f>
        <v>#VALUE!</v>
      </c>
      <c r="AI505" s="164" t="n">
        <v>502</v>
      </c>
      <c r="AK505" s="227" t="str">
        <f aca="false">IF(MOD(ROW(),10),"",INDEX(AJ$3:AJ$600,ROW()/10))</f>
        <v/>
      </c>
      <c r="AL505" s="228" t="n">
        <v>495</v>
      </c>
      <c r="AM505" s="229" t="e">
        <f aca="false">VALUE($AF505)</f>
        <v>#VALUE!</v>
      </c>
      <c r="AN505" s="164" t="n">
        <v>502</v>
      </c>
      <c r="AP505" s="227" t="str">
        <f aca="false">IF(MOD(ROW(),10),"",INDEX(AO$3:AO$600,ROW()/10))</f>
        <v/>
      </c>
      <c r="AQ505" s="181" t="n">
        <v>5.03</v>
      </c>
      <c r="AR505" s="229" t="e">
        <f aca="false">VALUE($AP505)</f>
        <v>#VALUE!</v>
      </c>
      <c r="AS505" s="164" t="n">
        <v>5020</v>
      </c>
      <c r="AU505" s="227" t="str">
        <f aca="false">IF(MOD(ROW(),10),"",INDEX(AT$3:AT$600,ROW()/10))</f>
        <v/>
      </c>
      <c r="AV505" s="181" t="n">
        <v>5.03</v>
      </c>
      <c r="AW505" s="229" t="e">
        <f aca="false">VALUE($AU505)</f>
        <v>#VALUE!</v>
      </c>
      <c r="AZ505" s="180" t="str">
        <f aca="false">IF(MOD(ROW(),2),"",INDEX(AY$3:AY$600,ROW()/2))</f>
        <v/>
      </c>
      <c r="BA505" s="181" t="n">
        <v>5.03</v>
      </c>
      <c r="BB505" s="182" t="e">
        <f aca="false">VALUE(AZ505)</f>
        <v>#VALUE!</v>
      </c>
      <c r="BE505" s="180" t="str">
        <f aca="false">IF(MOD(ROW(),2),"",INDEX(BD$3:BD$600,ROW()/2))</f>
        <v/>
      </c>
      <c r="BF505" s="181" t="n">
        <v>5.03</v>
      </c>
      <c r="BG505" s="182" t="n">
        <f aca="false">VALUE($BD506)</f>
        <v>0</v>
      </c>
    </row>
    <row r="506" customFormat="false" ht="12.75" hidden="false" customHeight="false" outlineLevel="0" collapsed="false">
      <c r="S506" s="165"/>
      <c r="T506" s="165"/>
      <c r="U506" s="165"/>
      <c r="V506" s="165"/>
      <c r="Y506" s="164" t="n">
        <v>503</v>
      </c>
      <c r="AA506" s="180" t="n">
        <f aca="false">IF(MOD(ROW(),2),"",INDEX($Z$3:$Z$600,ROW()/2))</f>
        <v>0</v>
      </c>
      <c r="AB506" s="181" t="n">
        <v>5.04</v>
      </c>
      <c r="AC506" s="182" t="n">
        <f aca="false">VALUE($Z507)</f>
        <v>0</v>
      </c>
      <c r="AD506" s="164" t="n">
        <v>503</v>
      </c>
      <c r="AE506" s="191"/>
      <c r="AF506" s="227" t="str">
        <f aca="false">IF(MOD(ROW(),10),"",INDEX(AE$3:AE$600,ROW()/10))</f>
        <v/>
      </c>
      <c r="AG506" s="228" t="n">
        <v>501</v>
      </c>
      <c r="AH506" s="229" t="e">
        <f aca="false">VALUE($AF506)</f>
        <v>#VALUE!</v>
      </c>
      <c r="AI506" s="164" t="n">
        <v>503</v>
      </c>
      <c r="AK506" s="227" t="str">
        <f aca="false">IF(MOD(ROW(),10),"",INDEX(AJ$3:AJ$600,ROW()/10))</f>
        <v/>
      </c>
      <c r="AL506" s="228" t="n">
        <v>496</v>
      </c>
      <c r="AM506" s="229" t="e">
        <f aca="false">VALUE($AF506)</f>
        <v>#VALUE!</v>
      </c>
      <c r="AN506" s="164" t="n">
        <v>503</v>
      </c>
      <c r="AP506" s="227" t="str">
        <f aca="false">IF(MOD(ROW(),10),"",INDEX(AO$3:AO$600,ROW()/10))</f>
        <v/>
      </c>
      <c r="AQ506" s="181" t="n">
        <v>5.04</v>
      </c>
      <c r="AR506" s="229" t="e">
        <f aca="false">VALUE($AP506)</f>
        <v>#VALUE!</v>
      </c>
      <c r="AS506" s="164" t="n">
        <v>5030</v>
      </c>
      <c r="AU506" s="227" t="str">
        <f aca="false">IF(MOD(ROW(),10),"",INDEX(AT$3:AT$600,ROW()/10))</f>
        <v/>
      </c>
      <c r="AV506" s="181" t="n">
        <v>5.04</v>
      </c>
      <c r="AW506" s="229" t="e">
        <f aca="false">VALUE($AU506)</f>
        <v>#VALUE!</v>
      </c>
      <c r="AZ506" s="180" t="n">
        <f aca="false">IF(MOD(ROW(),2),"",INDEX(AY$3:AY$600,ROW()/2))</f>
        <v>0</v>
      </c>
      <c r="BA506" s="181" t="n">
        <v>5.04</v>
      </c>
      <c r="BB506" s="182" t="n">
        <f aca="false">VALUE(AZ506)</f>
        <v>0</v>
      </c>
      <c r="BE506" s="180" t="n">
        <f aca="false">IF(MOD(ROW(),2),"",INDEX(BD$3:BD$600,ROW()/2))</f>
        <v>0</v>
      </c>
      <c r="BF506" s="181" t="n">
        <v>5.04</v>
      </c>
      <c r="BG506" s="182" t="n">
        <f aca="false">VALUE($BD507)</f>
        <v>0</v>
      </c>
    </row>
    <row r="507" customFormat="false" ht="12.75" hidden="false" customHeight="false" outlineLevel="0" collapsed="false">
      <c r="S507" s="165"/>
      <c r="T507" s="165"/>
      <c r="U507" s="165"/>
      <c r="V507" s="165"/>
      <c r="Y507" s="164" t="n">
        <v>504</v>
      </c>
      <c r="AA507" s="180" t="str">
        <f aca="false">IF(MOD(ROW(),2),"",INDEX($Z$3:$Z$600,ROW()/2))</f>
        <v/>
      </c>
      <c r="AB507" s="181" t="n">
        <v>5.05</v>
      </c>
      <c r="AC507" s="182" t="n">
        <f aca="false">VALUE($Z508)</f>
        <v>0</v>
      </c>
      <c r="AD507" s="164" t="n">
        <v>504</v>
      </c>
      <c r="AE507" s="191"/>
      <c r="AF507" s="227" t="str">
        <f aca="false">IF(MOD(ROW(),10),"",INDEX(AE$3:AE$600,ROW()/10))</f>
        <v/>
      </c>
      <c r="AG507" s="228" t="n">
        <v>502</v>
      </c>
      <c r="AH507" s="229" t="e">
        <f aca="false">VALUE($AF507)</f>
        <v>#VALUE!</v>
      </c>
      <c r="AI507" s="164" t="n">
        <v>504</v>
      </c>
      <c r="AK507" s="227" t="str">
        <f aca="false">IF(MOD(ROW(),10),"",INDEX(AJ$3:AJ$600,ROW()/10))</f>
        <v/>
      </c>
      <c r="AL507" s="228" t="n">
        <v>497</v>
      </c>
      <c r="AM507" s="229" t="e">
        <f aca="false">VALUE($AF507)</f>
        <v>#VALUE!</v>
      </c>
      <c r="AN507" s="164" t="n">
        <v>504</v>
      </c>
      <c r="AP507" s="227" t="str">
        <f aca="false">IF(MOD(ROW(),10),"",INDEX(AO$3:AO$600,ROW()/10))</f>
        <v/>
      </c>
      <c r="AQ507" s="181" t="n">
        <v>5.05</v>
      </c>
      <c r="AR507" s="229" t="e">
        <f aca="false">VALUE($AP507)</f>
        <v>#VALUE!</v>
      </c>
      <c r="AS507" s="164" t="n">
        <v>5040</v>
      </c>
      <c r="AU507" s="227" t="str">
        <f aca="false">IF(MOD(ROW(),10),"",INDEX(AT$3:AT$600,ROW()/10))</f>
        <v/>
      </c>
      <c r="AV507" s="181" t="n">
        <v>5.05</v>
      </c>
      <c r="AW507" s="229" t="e">
        <f aca="false">VALUE($AU507)</f>
        <v>#VALUE!</v>
      </c>
      <c r="AZ507" s="180" t="str">
        <f aca="false">IF(MOD(ROW(),2),"",INDEX(AY$3:AY$600,ROW()/2))</f>
        <v/>
      </c>
      <c r="BA507" s="181" t="n">
        <v>5.05</v>
      </c>
      <c r="BB507" s="182" t="e">
        <f aca="false">VALUE(AZ507)</f>
        <v>#VALUE!</v>
      </c>
      <c r="BE507" s="180" t="str">
        <f aca="false">IF(MOD(ROW(),2),"",INDEX(BD$3:BD$600,ROW()/2))</f>
        <v/>
      </c>
      <c r="BF507" s="181" t="n">
        <v>5.05</v>
      </c>
      <c r="BG507" s="182" t="n">
        <f aca="false">VALUE($BD508)</f>
        <v>0</v>
      </c>
    </row>
    <row r="508" customFormat="false" ht="12.75" hidden="false" customHeight="false" outlineLevel="0" collapsed="false">
      <c r="S508" s="165"/>
      <c r="T508" s="165"/>
      <c r="U508" s="165"/>
      <c r="V508" s="165"/>
      <c r="Y508" s="164" t="n">
        <v>505</v>
      </c>
      <c r="AA508" s="180" t="n">
        <f aca="false">IF(MOD(ROW(),2),"",INDEX($Z$3:$Z$600,ROW()/2))</f>
        <v>0</v>
      </c>
      <c r="AB508" s="181" t="n">
        <v>5.06</v>
      </c>
      <c r="AC508" s="182" t="n">
        <f aca="false">VALUE($Z509)</f>
        <v>0</v>
      </c>
      <c r="AD508" s="164" t="n">
        <v>505</v>
      </c>
      <c r="AE508" s="191"/>
      <c r="AF508" s="227" t="str">
        <f aca="false">IF(MOD(ROW(),10),"",INDEX(AE$3:AE$600,ROW()/10))</f>
        <v/>
      </c>
      <c r="AG508" s="228" t="n">
        <v>503</v>
      </c>
      <c r="AH508" s="229" t="e">
        <f aca="false">VALUE($AF508)</f>
        <v>#VALUE!</v>
      </c>
      <c r="AI508" s="164" t="n">
        <v>505</v>
      </c>
      <c r="AK508" s="227" t="str">
        <f aca="false">IF(MOD(ROW(),10),"",INDEX(AJ$3:AJ$600,ROW()/10))</f>
        <v/>
      </c>
      <c r="AL508" s="228" t="n">
        <v>498</v>
      </c>
      <c r="AM508" s="229" t="e">
        <f aca="false">VALUE($AF508)</f>
        <v>#VALUE!</v>
      </c>
      <c r="AN508" s="164" t="n">
        <v>505</v>
      </c>
      <c r="AP508" s="227" t="str">
        <f aca="false">IF(MOD(ROW(),10),"",INDEX(AO$3:AO$600,ROW()/10))</f>
        <v/>
      </c>
      <c r="AQ508" s="181" t="n">
        <v>5.06</v>
      </c>
      <c r="AR508" s="229" t="e">
        <f aca="false">VALUE($AP508)</f>
        <v>#VALUE!</v>
      </c>
      <c r="AS508" s="164" t="n">
        <v>5050</v>
      </c>
      <c r="AU508" s="227" t="str">
        <f aca="false">IF(MOD(ROW(),10),"",INDEX(AT$3:AT$600,ROW()/10))</f>
        <v/>
      </c>
      <c r="AV508" s="181" t="n">
        <v>5.06</v>
      </c>
      <c r="AW508" s="229" t="e">
        <f aca="false">VALUE($AU508)</f>
        <v>#VALUE!</v>
      </c>
      <c r="AZ508" s="180" t="n">
        <f aca="false">IF(MOD(ROW(),2),"",INDEX(AY$3:AY$600,ROW()/2))</f>
        <v>0</v>
      </c>
      <c r="BA508" s="181" t="n">
        <v>5.06</v>
      </c>
      <c r="BB508" s="182" t="n">
        <f aca="false">VALUE(AZ508)</f>
        <v>0</v>
      </c>
      <c r="BE508" s="180" t="n">
        <f aca="false">IF(MOD(ROW(),2),"",INDEX(BD$3:BD$600,ROW()/2))</f>
        <v>0</v>
      </c>
      <c r="BF508" s="181" t="n">
        <v>5.06</v>
      </c>
      <c r="BG508" s="182" t="n">
        <f aca="false">VALUE($BD509)</f>
        <v>0</v>
      </c>
    </row>
    <row r="509" customFormat="false" ht="12.75" hidden="false" customHeight="false" outlineLevel="0" collapsed="false">
      <c r="S509" s="165"/>
      <c r="T509" s="165"/>
      <c r="U509" s="165"/>
      <c r="V509" s="165"/>
      <c r="Y509" s="164" t="n">
        <v>506</v>
      </c>
      <c r="AA509" s="180" t="str">
        <f aca="false">IF(MOD(ROW(),2),"",INDEX($Z$3:$Z$600,ROW()/2))</f>
        <v/>
      </c>
      <c r="AB509" s="181" t="n">
        <v>5.07</v>
      </c>
      <c r="AC509" s="182" t="n">
        <f aca="false">VALUE($Z510)</f>
        <v>0</v>
      </c>
      <c r="AD509" s="164" t="n">
        <v>506</v>
      </c>
      <c r="AE509" s="191"/>
      <c r="AF509" s="227" t="str">
        <f aca="false">IF(MOD(ROW(),10),"",INDEX(AE$3:AE$600,ROW()/10))</f>
        <v/>
      </c>
      <c r="AG509" s="228" t="n">
        <v>504</v>
      </c>
      <c r="AH509" s="229" t="e">
        <f aca="false">VALUE($AF509)</f>
        <v>#VALUE!</v>
      </c>
      <c r="AI509" s="164" t="n">
        <v>506</v>
      </c>
      <c r="AK509" s="227" t="str">
        <f aca="false">IF(MOD(ROW(),10),"",INDEX(AJ$3:AJ$600,ROW()/10))</f>
        <v/>
      </c>
      <c r="AL509" s="228" t="n">
        <v>499</v>
      </c>
      <c r="AM509" s="229" t="e">
        <f aca="false">VALUE($AF509)</f>
        <v>#VALUE!</v>
      </c>
      <c r="AN509" s="164" t="n">
        <v>506</v>
      </c>
      <c r="AP509" s="227" t="str">
        <f aca="false">IF(MOD(ROW(),10),"",INDEX(AO$3:AO$600,ROW()/10))</f>
        <v/>
      </c>
      <c r="AQ509" s="181" t="n">
        <v>5.07</v>
      </c>
      <c r="AR509" s="229" t="e">
        <f aca="false">VALUE($AP509)</f>
        <v>#VALUE!</v>
      </c>
      <c r="AS509" s="164" t="n">
        <v>5060</v>
      </c>
      <c r="AU509" s="227" t="str">
        <f aca="false">IF(MOD(ROW(),10),"",INDEX(AT$3:AT$600,ROW()/10))</f>
        <v/>
      </c>
      <c r="AV509" s="181" t="n">
        <v>5.07</v>
      </c>
      <c r="AW509" s="229" t="e">
        <f aca="false">VALUE($AU509)</f>
        <v>#VALUE!</v>
      </c>
      <c r="AZ509" s="180" t="str">
        <f aca="false">IF(MOD(ROW(),2),"",INDEX(AY$3:AY$600,ROW()/2))</f>
        <v/>
      </c>
      <c r="BA509" s="181" t="n">
        <v>5.07</v>
      </c>
      <c r="BB509" s="182" t="e">
        <f aca="false">VALUE(AZ509)</f>
        <v>#VALUE!</v>
      </c>
      <c r="BE509" s="180" t="str">
        <f aca="false">IF(MOD(ROW(),2),"",INDEX(BD$3:BD$600,ROW()/2))</f>
        <v/>
      </c>
      <c r="BF509" s="181" t="n">
        <v>5.07</v>
      </c>
      <c r="BG509" s="182" t="n">
        <f aca="false">VALUE($BD510)</f>
        <v>0</v>
      </c>
    </row>
    <row r="510" customFormat="false" ht="12.75" hidden="false" customHeight="false" outlineLevel="0" collapsed="false">
      <c r="S510" s="165"/>
      <c r="T510" s="165"/>
      <c r="U510" s="165"/>
      <c r="V510" s="165"/>
      <c r="Y510" s="164" t="n">
        <v>507</v>
      </c>
      <c r="AA510" s="180" t="n">
        <f aca="false">IF(MOD(ROW(),2),"",INDEX($Z$3:$Z$600,ROW()/2))</f>
        <v>0</v>
      </c>
      <c r="AB510" s="181" t="n">
        <v>5.08</v>
      </c>
      <c r="AC510" s="182" t="n">
        <f aca="false">VALUE($Z511)</f>
        <v>0</v>
      </c>
      <c r="AD510" s="164" t="n">
        <v>507</v>
      </c>
      <c r="AE510" s="191"/>
      <c r="AF510" s="227" t="n">
        <f aca="false">IF(MOD(ROW(),10),"",INDEX(AE$3:AE$600,ROW()/10))</f>
        <v>0</v>
      </c>
      <c r="AG510" s="228" t="n">
        <v>505</v>
      </c>
      <c r="AH510" s="229" t="n">
        <f aca="false">VALUE($AF510)</f>
        <v>0</v>
      </c>
      <c r="AI510" s="164" t="n">
        <v>507</v>
      </c>
      <c r="AK510" s="227" t="n">
        <f aca="false">IF(MOD(ROW(),10),"",INDEX(AJ$3:AJ$600,ROW()/10))</f>
        <v>0</v>
      </c>
      <c r="AL510" s="228" t="n">
        <v>500</v>
      </c>
      <c r="AM510" s="229" t="n">
        <f aca="false">VALUE($AF510)</f>
        <v>0</v>
      </c>
      <c r="AN510" s="164" t="n">
        <v>507</v>
      </c>
      <c r="AP510" s="227" t="n">
        <f aca="false">IF(MOD(ROW(),10),"",INDEX(AO$3:AO$600,ROW()/10))</f>
        <v>0</v>
      </c>
      <c r="AQ510" s="181" t="n">
        <v>5.08</v>
      </c>
      <c r="AR510" s="229" t="n">
        <f aca="false">VALUE($AP510)</f>
        <v>0</v>
      </c>
      <c r="AS510" s="164" t="n">
        <v>5070</v>
      </c>
      <c r="AU510" s="227" t="n">
        <f aca="false">IF(MOD(ROW(),10),"",INDEX(AT$3:AT$600,ROW()/10))</f>
        <v>0</v>
      </c>
      <c r="AV510" s="181" t="n">
        <v>5.08</v>
      </c>
      <c r="AW510" s="229" t="n">
        <f aca="false">VALUE($AU510)</f>
        <v>0</v>
      </c>
      <c r="AZ510" s="180" t="n">
        <f aca="false">IF(MOD(ROW(),2),"",INDEX(AY$3:AY$600,ROW()/2))</f>
        <v>0</v>
      </c>
      <c r="BA510" s="181" t="n">
        <v>5.08</v>
      </c>
      <c r="BB510" s="182" t="n">
        <f aca="false">VALUE(AZ510)</f>
        <v>0</v>
      </c>
      <c r="BE510" s="180" t="n">
        <f aca="false">IF(MOD(ROW(),2),"",INDEX(BD$3:BD$600,ROW()/2))</f>
        <v>0</v>
      </c>
      <c r="BF510" s="181" t="n">
        <v>5.08</v>
      </c>
      <c r="BG510" s="182" t="n">
        <f aca="false">VALUE($BD511)</f>
        <v>0</v>
      </c>
    </row>
    <row r="511" customFormat="false" ht="12.75" hidden="false" customHeight="false" outlineLevel="0" collapsed="false">
      <c r="S511" s="165"/>
      <c r="T511" s="165"/>
      <c r="U511" s="165"/>
      <c r="V511" s="165"/>
      <c r="AA511" s="180"/>
      <c r="AB511" s="181" t="n">
        <v>5.09</v>
      </c>
      <c r="AC511" s="182"/>
      <c r="AD511" s="164" t="n">
        <v>508</v>
      </c>
      <c r="AE511" s="191"/>
      <c r="AF511" s="227" t="str">
        <f aca="false">IF(MOD(ROW(),10),"",INDEX(AE$3:AE$600,ROW()/10))</f>
        <v/>
      </c>
      <c r="AG511" s="228" t="n">
        <v>506</v>
      </c>
      <c r="AH511" s="229" t="e">
        <f aca="false">VALUE($AF511)</f>
        <v>#VALUE!</v>
      </c>
      <c r="AI511" s="164" t="n">
        <v>508</v>
      </c>
      <c r="AK511" s="227" t="str">
        <f aca="false">IF(MOD(ROW(),10),"",INDEX(AJ$3:AJ$600,ROW()/10))</f>
        <v/>
      </c>
      <c r="AL511" s="228" t="n">
        <v>501</v>
      </c>
      <c r="AM511" s="229" t="e">
        <f aca="false">VALUE($AF511)</f>
        <v>#VALUE!</v>
      </c>
      <c r="AN511" s="164" t="n">
        <v>508</v>
      </c>
      <c r="AP511" s="227" t="str">
        <f aca="false">IF(MOD(ROW(),10),"",INDEX(AO$3:AO$600,ROW()/10))</f>
        <v/>
      </c>
      <c r="AQ511" s="181" t="n">
        <v>5.09</v>
      </c>
      <c r="AR511" s="229" t="e">
        <f aca="false">VALUE($AP511)</f>
        <v>#VALUE!</v>
      </c>
      <c r="AS511" s="164" t="n">
        <v>5080</v>
      </c>
      <c r="AU511" s="227" t="str">
        <f aca="false">IF(MOD(ROW(),10),"",INDEX(AT$3:AT$600,ROW()/10))</f>
        <v/>
      </c>
      <c r="AV511" s="181" t="n">
        <v>5.09</v>
      </c>
      <c r="AW511" s="229" t="e">
        <f aca="false">VALUE($AU511)</f>
        <v>#VALUE!</v>
      </c>
      <c r="AZ511" s="180"/>
      <c r="BA511" s="181" t="n">
        <v>5.09</v>
      </c>
      <c r="BB511" s="182"/>
      <c r="BE511" s="180"/>
      <c r="BF511" s="181" t="n">
        <v>5.09</v>
      </c>
      <c r="BG511" s="182" t="n">
        <f aca="false">VALUE($BD512)</f>
        <v>0</v>
      </c>
    </row>
    <row r="512" customFormat="false" ht="12.75" hidden="false" customHeight="false" outlineLevel="0" collapsed="false">
      <c r="U512" s="165"/>
      <c r="V512" s="165"/>
      <c r="AA512" s="180"/>
      <c r="AB512" s="181" t="n">
        <v>5.1</v>
      </c>
      <c r="AC512" s="182"/>
      <c r="AD512" s="164" t="n">
        <v>509</v>
      </c>
      <c r="AE512" s="191"/>
      <c r="AF512" s="227" t="str">
        <f aca="false">IF(MOD(ROW(),10),"",INDEX(AE$3:AE$600,ROW()/10))</f>
        <v/>
      </c>
      <c r="AG512" s="228" t="n">
        <v>507</v>
      </c>
      <c r="AH512" s="229" t="e">
        <f aca="false">VALUE($AF512)</f>
        <v>#VALUE!</v>
      </c>
      <c r="AI512" s="164" t="n">
        <v>509</v>
      </c>
      <c r="AK512" s="227" t="str">
        <f aca="false">IF(MOD(ROW(),10),"",INDEX(AJ$3:AJ$600,ROW()/10))</f>
        <v/>
      </c>
      <c r="AL512" s="228" t="n">
        <v>502</v>
      </c>
      <c r="AM512" s="229" t="e">
        <f aca="false">VALUE($AF512)</f>
        <v>#VALUE!</v>
      </c>
      <c r="AN512" s="164" t="n">
        <v>509</v>
      </c>
      <c r="AP512" s="227" t="str">
        <f aca="false">IF(MOD(ROW(),10),"",INDEX(AO$3:AO$600,ROW()/10))</f>
        <v/>
      </c>
      <c r="AQ512" s="181" t="n">
        <v>5.1</v>
      </c>
      <c r="AR512" s="229" t="e">
        <f aca="false">VALUE($AP512)</f>
        <v>#VALUE!</v>
      </c>
      <c r="AS512" s="164" t="n">
        <v>5090</v>
      </c>
      <c r="AU512" s="227" t="str">
        <f aca="false">IF(MOD(ROW(),10),"",INDEX(AT$3:AT$600,ROW()/10))</f>
        <v/>
      </c>
      <c r="AV512" s="181" t="n">
        <v>5.1</v>
      </c>
      <c r="AW512" s="229" t="e">
        <f aca="false">VALUE($AU512)</f>
        <v>#VALUE!</v>
      </c>
      <c r="AZ512" s="180"/>
      <c r="BA512" s="181" t="n">
        <v>5.1</v>
      </c>
      <c r="BB512" s="182"/>
      <c r="BE512" s="180"/>
      <c r="BF512" s="181" t="n">
        <v>5.1</v>
      </c>
      <c r="BG512" s="182" t="n">
        <f aca="false">VALUE($BD513)</f>
        <v>0</v>
      </c>
    </row>
    <row r="513" customFormat="false" ht="12.75" hidden="false" customHeight="false" outlineLevel="0" collapsed="false">
      <c r="AA513" s="180"/>
      <c r="AB513" s="181" t="n">
        <v>5.11</v>
      </c>
      <c r="AC513" s="182"/>
      <c r="AD513" s="164" t="n">
        <v>510</v>
      </c>
      <c r="AE513" s="191"/>
      <c r="AF513" s="227" t="str">
        <f aca="false">IF(MOD(ROW(),10),"",INDEX(AE$3:AE$600,ROW()/10))</f>
        <v/>
      </c>
      <c r="AG513" s="228" t="n">
        <v>508</v>
      </c>
      <c r="AH513" s="229" t="e">
        <f aca="false">VALUE($AF513)</f>
        <v>#VALUE!</v>
      </c>
      <c r="AI513" s="164" t="n">
        <v>510</v>
      </c>
      <c r="AK513" s="227" t="str">
        <f aca="false">IF(MOD(ROW(),10),"",INDEX(AJ$3:AJ$600,ROW()/10))</f>
        <v/>
      </c>
      <c r="AL513" s="228" t="n">
        <v>503</v>
      </c>
      <c r="AM513" s="229" t="e">
        <f aca="false">VALUE($AF513)</f>
        <v>#VALUE!</v>
      </c>
      <c r="AN513" s="164" t="n">
        <v>510</v>
      </c>
      <c r="AP513" s="227" t="str">
        <f aca="false">IF(MOD(ROW(),10),"",INDEX(AO$3:AO$600,ROW()/10))</f>
        <v/>
      </c>
      <c r="AQ513" s="181" t="n">
        <v>5.11</v>
      </c>
      <c r="AR513" s="229" t="e">
        <f aca="false">VALUE($AP513)</f>
        <v>#VALUE!</v>
      </c>
      <c r="AS513" s="164" t="n">
        <v>5100</v>
      </c>
      <c r="AU513" s="227" t="str">
        <f aca="false">IF(MOD(ROW(),10),"",INDEX(AT$3:AT$600,ROW()/10))</f>
        <v/>
      </c>
      <c r="AV513" s="181" t="n">
        <v>5.11</v>
      </c>
      <c r="AW513" s="229" t="e">
        <f aca="false">VALUE($AU513)</f>
        <v>#VALUE!</v>
      </c>
      <c r="AZ513" s="180"/>
      <c r="BA513" s="181" t="n">
        <v>5.11</v>
      </c>
      <c r="BB513" s="182"/>
      <c r="BE513" s="180"/>
      <c r="BF513" s="181" t="n">
        <v>5.11</v>
      </c>
      <c r="BG513" s="182" t="n">
        <f aca="false">VALUE($BD514)</f>
        <v>0</v>
      </c>
    </row>
    <row r="514" customFormat="false" ht="12.75" hidden="false" customHeight="false" outlineLevel="0" collapsed="false">
      <c r="AA514" s="180"/>
      <c r="AB514" s="181" t="n">
        <v>5.12</v>
      </c>
      <c r="AC514" s="182"/>
      <c r="AD514" s="164" t="n">
        <v>511</v>
      </c>
      <c r="AE514" s="191"/>
      <c r="AF514" s="227" t="str">
        <f aca="false">IF(MOD(ROW(),10),"",INDEX(AE$3:AE$600,ROW()/10))</f>
        <v/>
      </c>
      <c r="AG514" s="228" t="n">
        <v>509</v>
      </c>
      <c r="AH514" s="229" t="e">
        <f aca="false">VALUE($AF514)</f>
        <v>#VALUE!</v>
      </c>
      <c r="AI514" s="164" t="n">
        <v>511</v>
      </c>
      <c r="AK514" s="227" t="str">
        <f aca="false">IF(MOD(ROW(),10),"",INDEX(AJ$3:AJ$600,ROW()/10))</f>
        <v/>
      </c>
      <c r="AL514" s="228" t="n">
        <v>504</v>
      </c>
      <c r="AM514" s="229" t="e">
        <f aca="false">VALUE($AF514)</f>
        <v>#VALUE!</v>
      </c>
      <c r="AN514" s="164" t="n">
        <v>511</v>
      </c>
      <c r="AP514" s="227" t="str">
        <f aca="false">IF(MOD(ROW(),10),"",INDEX(AO$3:AO$600,ROW()/10))</f>
        <v/>
      </c>
      <c r="AQ514" s="181" t="n">
        <v>5.12</v>
      </c>
      <c r="AR514" s="229" t="e">
        <f aca="false">VALUE($AP514)</f>
        <v>#VALUE!</v>
      </c>
      <c r="AS514" s="164" t="n">
        <v>5110</v>
      </c>
      <c r="AU514" s="227" t="str">
        <f aca="false">IF(MOD(ROW(),10),"",INDEX(AT$3:AT$600,ROW()/10))</f>
        <v/>
      </c>
      <c r="AV514" s="181" t="n">
        <v>5.12</v>
      </c>
      <c r="AW514" s="229" t="e">
        <f aca="false">VALUE($AU514)</f>
        <v>#VALUE!</v>
      </c>
      <c r="AZ514" s="180"/>
      <c r="BA514" s="181" t="n">
        <v>5.12</v>
      </c>
      <c r="BB514" s="182"/>
      <c r="BE514" s="180"/>
      <c r="BF514" s="181" t="n">
        <v>5.12</v>
      </c>
      <c r="BG514" s="182" t="n">
        <f aca="false">VALUE($BD515)</f>
        <v>0</v>
      </c>
    </row>
    <row r="515" customFormat="false" ht="12.75" hidden="false" customHeight="false" outlineLevel="0" collapsed="false">
      <c r="AA515" s="180"/>
      <c r="AB515" s="181" t="n">
        <v>5.13</v>
      </c>
      <c r="AC515" s="182"/>
      <c r="AD515" s="164" t="n">
        <v>512</v>
      </c>
      <c r="AE515" s="191"/>
      <c r="AF515" s="227" t="str">
        <f aca="false">IF(MOD(ROW(),10),"",INDEX(AE$3:AE$600,ROW()/10))</f>
        <v/>
      </c>
      <c r="AG515" s="228" t="n">
        <v>510</v>
      </c>
      <c r="AH515" s="229" t="e">
        <f aca="false">VALUE($AF515)</f>
        <v>#VALUE!</v>
      </c>
      <c r="AI515" s="164" t="n">
        <v>512</v>
      </c>
      <c r="AK515" s="227" t="str">
        <f aca="false">IF(MOD(ROW(),10),"",INDEX(AJ$3:AJ$600,ROW()/10))</f>
        <v/>
      </c>
      <c r="AL515" s="228" t="n">
        <v>505</v>
      </c>
      <c r="AM515" s="229" t="e">
        <f aca="false">VALUE($AF515)</f>
        <v>#VALUE!</v>
      </c>
      <c r="AN515" s="164" t="n">
        <v>512</v>
      </c>
      <c r="AP515" s="227" t="str">
        <f aca="false">IF(MOD(ROW(),10),"",INDEX(AO$3:AO$600,ROW()/10))</f>
        <v/>
      </c>
      <c r="AQ515" s="181" t="n">
        <v>5.13</v>
      </c>
      <c r="AR515" s="229" t="e">
        <f aca="false">VALUE($AP515)</f>
        <v>#VALUE!</v>
      </c>
      <c r="AS515" s="164" t="n">
        <v>5120</v>
      </c>
      <c r="AU515" s="227" t="str">
        <f aca="false">IF(MOD(ROW(),10),"",INDEX(AT$3:AT$600,ROW()/10))</f>
        <v/>
      </c>
      <c r="AV515" s="181" t="n">
        <v>5.13</v>
      </c>
      <c r="AW515" s="229" t="e">
        <f aca="false">VALUE($AU515)</f>
        <v>#VALUE!</v>
      </c>
      <c r="AZ515" s="180"/>
      <c r="BA515" s="181" t="n">
        <v>5.13</v>
      </c>
      <c r="BB515" s="182"/>
      <c r="BE515" s="180"/>
      <c r="BF515" s="181" t="n">
        <v>5.13</v>
      </c>
      <c r="BG515" s="182" t="n">
        <f aca="false">VALUE($BD516)</f>
        <v>0</v>
      </c>
    </row>
    <row r="516" customFormat="false" ht="12.75" hidden="false" customHeight="false" outlineLevel="0" collapsed="false">
      <c r="AA516" s="180"/>
      <c r="AB516" s="181" t="n">
        <v>5.14</v>
      </c>
      <c r="AC516" s="182"/>
      <c r="AD516" s="164" t="n">
        <v>513</v>
      </c>
      <c r="AE516" s="191"/>
      <c r="AF516" s="227" t="str">
        <f aca="false">IF(MOD(ROW(),10),"",INDEX(AE$3:AE$600,ROW()/10))</f>
        <v/>
      </c>
      <c r="AG516" s="228" t="n">
        <v>511</v>
      </c>
      <c r="AH516" s="229" t="e">
        <f aca="false">VALUE($AF516)</f>
        <v>#VALUE!</v>
      </c>
      <c r="AI516" s="164" t="n">
        <v>513</v>
      </c>
      <c r="AK516" s="227" t="str">
        <f aca="false">IF(MOD(ROW(),10),"",INDEX(AJ$3:AJ$600,ROW()/10))</f>
        <v/>
      </c>
      <c r="AL516" s="228" t="n">
        <v>506</v>
      </c>
      <c r="AM516" s="229" t="e">
        <f aca="false">VALUE($AF516)</f>
        <v>#VALUE!</v>
      </c>
      <c r="AN516" s="164" t="n">
        <v>513</v>
      </c>
      <c r="AP516" s="227" t="str">
        <f aca="false">IF(MOD(ROW(),10),"",INDEX(AO$3:AO$600,ROW()/10))</f>
        <v/>
      </c>
      <c r="AQ516" s="181" t="n">
        <v>5.14</v>
      </c>
      <c r="AR516" s="229" t="e">
        <f aca="false">VALUE($AP516)</f>
        <v>#VALUE!</v>
      </c>
      <c r="AS516" s="164" t="n">
        <v>5130</v>
      </c>
      <c r="AU516" s="227" t="str">
        <f aca="false">IF(MOD(ROW(),10),"",INDEX(AT$3:AT$600,ROW()/10))</f>
        <v/>
      </c>
      <c r="AV516" s="181" t="n">
        <v>5.14</v>
      </c>
      <c r="AW516" s="229" t="e">
        <f aca="false">VALUE($AU516)</f>
        <v>#VALUE!</v>
      </c>
      <c r="AZ516" s="180"/>
      <c r="BA516" s="181" t="n">
        <v>5.14</v>
      </c>
      <c r="BB516" s="182"/>
      <c r="BE516" s="180"/>
      <c r="BF516" s="181" t="n">
        <v>5.14</v>
      </c>
      <c r="BG516" s="182" t="n">
        <f aca="false">VALUE($BD517)</f>
        <v>0</v>
      </c>
    </row>
    <row r="517" customFormat="false" ht="12.75" hidden="false" customHeight="false" outlineLevel="0" collapsed="false">
      <c r="AA517" s="180"/>
      <c r="AB517" s="181" t="n">
        <v>5.15</v>
      </c>
      <c r="AC517" s="182"/>
      <c r="AD517" s="164" t="n">
        <v>514</v>
      </c>
      <c r="AE517" s="191"/>
      <c r="AF517" s="227" t="str">
        <f aca="false">IF(MOD(ROW(),10),"",INDEX(AE$3:AE$600,ROW()/10))</f>
        <v/>
      </c>
      <c r="AG517" s="228" t="n">
        <v>512</v>
      </c>
      <c r="AH517" s="229" t="e">
        <f aca="false">VALUE($AF517)</f>
        <v>#VALUE!</v>
      </c>
      <c r="AI517" s="164" t="n">
        <v>514</v>
      </c>
      <c r="AK517" s="227" t="str">
        <f aca="false">IF(MOD(ROW(),10),"",INDEX(AJ$3:AJ$600,ROW()/10))</f>
        <v/>
      </c>
      <c r="AL517" s="228" t="n">
        <v>507</v>
      </c>
      <c r="AM517" s="229" t="e">
        <f aca="false">VALUE($AF517)</f>
        <v>#VALUE!</v>
      </c>
      <c r="AN517" s="164" t="n">
        <v>514</v>
      </c>
      <c r="AP517" s="227" t="str">
        <f aca="false">IF(MOD(ROW(),10),"",INDEX(AO$3:AO$600,ROW()/10))</f>
        <v/>
      </c>
      <c r="AQ517" s="181" t="n">
        <v>5.15</v>
      </c>
      <c r="AR517" s="229" t="e">
        <f aca="false">VALUE($AP517)</f>
        <v>#VALUE!</v>
      </c>
      <c r="AS517" s="164" t="n">
        <v>5140</v>
      </c>
      <c r="AU517" s="227" t="str">
        <f aca="false">IF(MOD(ROW(),10),"",INDEX(AT$3:AT$600,ROW()/10))</f>
        <v/>
      </c>
      <c r="AV517" s="181" t="n">
        <v>5.15</v>
      </c>
      <c r="AW517" s="229" t="e">
        <f aca="false">VALUE($AU517)</f>
        <v>#VALUE!</v>
      </c>
      <c r="AZ517" s="180"/>
      <c r="BA517" s="181" t="n">
        <v>5.15</v>
      </c>
      <c r="BB517" s="182"/>
      <c r="BE517" s="180"/>
      <c r="BF517" s="181" t="n">
        <v>5.15</v>
      </c>
      <c r="BG517" s="182" t="n">
        <f aca="false">VALUE($BD518)</f>
        <v>0</v>
      </c>
    </row>
    <row r="518" customFormat="false" ht="12.75" hidden="false" customHeight="false" outlineLevel="0" collapsed="false">
      <c r="AA518" s="180"/>
      <c r="AB518" s="181" t="n">
        <v>5.16</v>
      </c>
      <c r="AC518" s="182"/>
      <c r="AD518" s="164" t="n">
        <v>515</v>
      </c>
      <c r="AE518" s="191"/>
      <c r="AF518" s="227" t="str">
        <f aca="false">IF(MOD(ROW(),10),"",INDEX(AE$3:AE$600,ROW()/10))</f>
        <v/>
      </c>
      <c r="AG518" s="228" t="n">
        <v>513</v>
      </c>
      <c r="AH518" s="229" t="e">
        <f aca="false">VALUE($AF518)</f>
        <v>#VALUE!</v>
      </c>
      <c r="AI518" s="164" t="n">
        <v>515</v>
      </c>
      <c r="AK518" s="227" t="str">
        <f aca="false">IF(MOD(ROW(),10),"",INDEX(AJ$3:AJ$600,ROW()/10))</f>
        <v/>
      </c>
      <c r="AL518" s="228" t="n">
        <v>508</v>
      </c>
      <c r="AM518" s="229" t="e">
        <f aca="false">VALUE($AF518)</f>
        <v>#VALUE!</v>
      </c>
      <c r="AN518" s="164" t="n">
        <v>515</v>
      </c>
      <c r="AP518" s="227" t="str">
        <f aca="false">IF(MOD(ROW(),10),"",INDEX(AO$3:AO$600,ROW()/10))</f>
        <v/>
      </c>
      <c r="AQ518" s="181" t="n">
        <v>5.16</v>
      </c>
      <c r="AR518" s="229" t="e">
        <f aca="false">VALUE($AP518)</f>
        <v>#VALUE!</v>
      </c>
      <c r="AS518" s="164" t="n">
        <v>5150</v>
      </c>
      <c r="AU518" s="227" t="str">
        <f aca="false">IF(MOD(ROW(),10),"",INDEX(AT$3:AT$600,ROW()/10))</f>
        <v/>
      </c>
      <c r="AV518" s="181" t="n">
        <v>5.16</v>
      </c>
      <c r="AW518" s="229" t="e">
        <f aca="false">VALUE($AU518)</f>
        <v>#VALUE!</v>
      </c>
      <c r="AZ518" s="180"/>
      <c r="BA518" s="181" t="n">
        <v>5.16</v>
      </c>
      <c r="BB518" s="182"/>
      <c r="BE518" s="180"/>
      <c r="BF518" s="181" t="n">
        <v>5.16</v>
      </c>
      <c r="BG518" s="182" t="n">
        <f aca="false">VALUE($BD519)</f>
        <v>0</v>
      </c>
    </row>
    <row r="519" customFormat="false" ht="12.75" hidden="false" customHeight="false" outlineLevel="0" collapsed="false">
      <c r="AA519" s="180"/>
      <c r="AB519" s="181" t="n">
        <v>5.17</v>
      </c>
      <c r="AC519" s="182"/>
      <c r="AD519" s="164" t="n">
        <v>516</v>
      </c>
      <c r="AE519" s="191"/>
      <c r="AF519" s="227" t="str">
        <f aca="false">IF(MOD(ROW(),10),"",INDEX(AE$3:AE$600,ROW()/10))</f>
        <v/>
      </c>
      <c r="AG519" s="228" t="n">
        <v>514</v>
      </c>
      <c r="AH519" s="229" t="e">
        <f aca="false">VALUE($AF519)</f>
        <v>#VALUE!</v>
      </c>
      <c r="AI519" s="164" t="n">
        <v>516</v>
      </c>
      <c r="AK519" s="227" t="str">
        <f aca="false">IF(MOD(ROW(),10),"",INDEX(AJ$3:AJ$600,ROW()/10))</f>
        <v/>
      </c>
      <c r="AL519" s="228" t="n">
        <v>509</v>
      </c>
      <c r="AM519" s="229" t="e">
        <f aca="false">VALUE($AF519)</f>
        <v>#VALUE!</v>
      </c>
      <c r="AN519" s="164" t="n">
        <v>516</v>
      </c>
      <c r="AP519" s="227" t="str">
        <f aca="false">IF(MOD(ROW(),10),"",INDEX(AO$3:AO$600,ROW()/10))</f>
        <v/>
      </c>
      <c r="AQ519" s="181" t="n">
        <v>5.17</v>
      </c>
      <c r="AR519" s="229" t="e">
        <f aca="false">VALUE($AP519)</f>
        <v>#VALUE!</v>
      </c>
      <c r="AS519" s="164" t="n">
        <v>5160</v>
      </c>
      <c r="AU519" s="227" t="str">
        <f aca="false">IF(MOD(ROW(),10),"",INDEX(AT$3:AT$600,ROW()/10))</f>
        <v/>
      </c>
      <c r="AV519" s="181" t="n">
        <v>5.17</v>
      </c>
      <c r="AW519" s="229" t="e">
        <f aca="false">VALUE($AU519)</f>
        <v>#VALUE!</v>
      </c>
      <c r="AZ519" s="180"/>
      <c r="BA519" s="181" t="n">
        <v>5.17</v>
      </c>
      <c r="BB519" s="182"/>
      <c r="BE519" s="180"/>
      <c r="BF519" s="181" t="n">
        <v>5.17</v>
      </c>
      <c r="BG519" s="182" t="n">
        <f aca="false">VALUE($BD520)</f>
        <v>0</v>
      </c>
    </row>
    <row r="520" customFormat="false" ht="12.75" hidden="false" customHeight="false" outlineLevel="0" collapsed="false">
      <c r="AA520" s="180"/>
      <c r="AB520" s="181" t="n">
        <v>5.18</v>
      </c>
      <c r="AC520" s="182"/>
      <c r="AD520" s="164" t="n">
        <v>517</v>
      </c>
      <c r="AE520" s="191"/>
      <c r="AF520" s="227" t="n">
        <f aca="false">IF(MOD(ROW(),10),"",INDEX(AE$3:AE$600,ROW()/10))</f>
        <v>0</v>
      </c>
      <c r="AG520" s="228" t="n">
        <v>515</v>
      </c>
      <c r="AH520" s="229" t="n">
        <f aca="false">VALUE($AF520)</f>
        <v>0</v>
      </c>
      <c r="AI520" s="164" t="n">
        <v>517</v>
      </c>
      <c r="AK520" s="227" t="n">
        <f aca="false">IF(MOD(ROW(),10),"",INDEX(AJ$3:AJ$600,ROW()/10))</f>
        <v>0</v>
      </c>
      <c r="AL520" s="228" t="n">
        <v>510</v>
      </c>
      <c r="AM520" s="229" t="n">
        <f aca="false">VALUE($AF520)</f>
        <v>0</v>
      </c>
      <c r="AN520" s="164" t="n">
        <v>517</v>
      </c>
      <c r="AP520" s="227" t="n">
        <f aca="false">IF(MOD(ROW(),10),"",INDEX(AO$3:AO$600,ROW()/10))</f>
        <v>0</v>
      </c>
      <c r="AQ520" s="181" t="n">
        <v>5.18</v>
      </c>
      <c r="AR520" s="229" t="n">
        <f aca="false">VALUE($AP520)</f>
        <v>0</v>
      </c>
      <c r="AS520" s="164" t="n">
        <v>5170</v>
      </c>
      <c r="AU520" s="227" t="n">
        <f aca="false">IF(MOD(ROW(),10),"",INDEX(AT$3:AT$600,ROW()/10))</f>
        <v>0</v>
      </c>
      <c r="AV520" s="181" t="n">
        <v>5.18</v>
      </c>
      <c r="AW520" s="229" t="n">
        <f aca="false">VALUE($AU520)</f>
        <v>0</v>
      </c>
      <c r="AZ520" s="180"/>
      <c r="BA520" s="181" t="n">
        <v>5.18</v>
      </c>
      <c r="BB520" s="182"/>
      <c r="BE520" s="180"/>
      <c r="BF520" s="181" t="n">
        <v>5.18</v>
      </c>
      <c r="BG520" s="182" t="n">
        <f aca="false">VALUE($BD521)</f>
        <v>0</v>
      </c>
    </row>
    <row r="521" customFormat="false" ht="12.75" hidden="false" customHeight="false" outlineLevel="0" collapsed="false">
      <c r="AA521" s="180"/>
      <c r="AB521" s="181" t="n">
        <v>5.19</v>
      </c>
      <c r="AC521" s="182"/>
      <c r="AD521" s="164" t="n">
        <v>518</v>
      </c>
      <c r="AE521" s="191"/>
      <c r="AF521" s="227" t="str">
        <f aca="false">IF(MOD(ROW(),10),"",INDEX(AE$3:AE$600,ROW()/10))</f>
        <v/>
      </c>
      <c r="AG521" s="228" t="n">
        <v>516</v>
      </c>
      <c r="AH521" s="229" t="e">
        <f aca="false">VALUE($AF521)</f>
        <v>#VALUE!</v>
      </c>
      <c r="AI521" s="164" t="n">
        <v>518</v>
      </c>
      <c r="AK521" s="227" t="str">
        <f aca="false">IF(MOD(ROW(),10),"",INDEX(AJ$3:AJ$600,ROW()/10))</f>
        <v/>
      </c>
      <c r="AL521" s="228" t="n">
        <v>511</v>
      </c>
      <c r="AM521" s="229" t="e">
        <f aca="false">VALUE($AF521)</f>
        <v>#VALUE!</v>
      </c>
      <c r="AN521" s="164" t="n">
        <v>518</v>
      </c>
      <c r="AP521" s="227" t="str">
        <f aca="false">IF(MOD(ROW(),10),"",INDEX(AO$3:AO$600,ROW()/10))</f>
        <v/>
      </c>
      <c r="AQ521" s="181" t="n">
        <v>5.19</v>
      </c>
      <c r="AR521" s="229" t="e">
        <f aca="false">VALUE($AP521)</f>
        <v>#VALUE!</v>
      </c>
      <c r="AS521" s="164" t="n">
        <v>5180</v>
      </c>
      <c r="AU521" s="227" t="str">
        <f aca="false">IF(MOD(ROW(),10),"",INDEX(AT$3:AT$600,ROW()/10))</f>
        <v/>
      </c>
      <c r="AV521" s="181" t="n">
        <v>5.19</v>
      </c>
      <c r="AW521" s="229" t="e">
        <f aca="false">VALUE($AU521)</f>
        <v>#VALUE!</v>
      </c>
      <c r="AZ521" s="180"/>
      <c r="BA521" s="181" t="n">
        <v>5.19</v>
      </c>
      <c r="BB521" s="182"/>
      <c r="BE521" s="180"/>
      <c r="BF521" s="181" t="n">
        <v>5.19</v>
      </c>
      <c r="BG521" s="182" t="n">
        <f aca="false">VALUE($BD522)</f>
        <v>0</v>
      </c>
    </row>
    <row r="522" customFormat="false" ht="12.75" hidden="false" customHeight="false" outlineLevel="0" collapsed="false">
      <c r="AA522" s="180"/>
      <c r="AB522" s="181" t="n">
        <v>5.2</v>
      </c>
      <c r="AC522" s="182"/>
      <c r="AD522" s="164" t="n">
        <v>519</v>
      </c>
      <c r="AE522" s="191"/>
      <c r="AF522" s="227" t="str">
        <f aca="false">IF(MOD(ROW(),10),"",INDEX(AE$3:AE$600,ROW()/10))</f>
        <v/>
      </c>
      <c r="AG522" s="228" t="n">
        <v>517</v>
      </c>
      <c r="AH522" s="229" t="e">
        <f aca="false">VALUE($AF522)</f>
        <v>#VALUE!</v>
      </c>
      <c r="AI522" s="164" t="n">
        <v>519</v>
      </c>
      <c r="AK522" s="227" t="str">
        <f aca="false">IF(MOD(ROW(),10),"",INDEX(AJ$3:AJ$600,ROW()/10))</f>
        <v/>
      </c>
      <c r="AL522" s="228" t="n">
        <v>512</v>
      </c>
      <c r="AM522" s="229" t="e">
        <f aca="false">VALUE($AF522)</f>
        <v>#VALUE!</v>
      </c>
      <c r="AN522" s="164" t="n">
        <v>519</v>
      </c>
      <c r="AP522" s="227" t="str">
        <f aca="false">IF(MOD(ROW(),10),"",INDEX(AO$3:AO$600,ROW()/10))</f>
        <v/>
      </c>
      <c r="AQ522" s="181" t="n">
        <v>5.2</v>
      </c>
      <c r="AR522" s="229" t="e">
        <f aca="false">VALUE($AP522)</f>
        <v>#VALUE!</v>
      </c>
      <c r="AS522" s="164" t="n">
        <v>5190</v>
      </c>
      <c r="AU522" s="227" t="str">
        <f aca="false">IF(MOD(ROW(),10),"",INDEX(AT$3:AT$600,ROW()/10))</f>
        <v/>
      </c>
      <c r="AV522" s="181" t="n">
        <v>5.2</v>
      </c>
      <c r="AW522" s="229" t="e">
        <f aca="false">VALUE($AU522)</f>
        <v>#VALUE!</v>
      </c>
      <c r="AZ522" s="180"/>
      <c r="BA522" s="181" t="n">
        <v>5.2</v>
      </c>
      <c r="BB522" s="182"/>
      <c r="BE522" s="180"/>
      <c r="BF522" s="181" t="n">
        <v>5.2</v>
      </c>
      <c r="BG522" s="182" t="n">
        <f aca="false">VALUE($BD523)</f>
        <v>0</v>
      </c>
    </row>
    <row r="523" customFormat="false" ht="12.75" hidden="false" customHeight="false" outlineLevel="0" collapsed="false">
      <c r="AA523" s="180"/>
      <c r="AB523" s="181" t="n">
        <v>5.21</v>
      </c>
      <c r="AC523" s="182"/>
      <c r="AD523" s="164" t="n">
        <v>520</v>
      </c>
      <c r="AE523" s="191"/>
      <c r="AF523" s="227" t="str">
        <f aca="false">IF(MOD(ROW(),10),"",INDEX(AE$3:AE$600,ROW()/10))</f>
        <v/>
      </c>
      <c r="AG523" s="228" t="n">
        <v>518</v>
      </c>
      <c r="AH523" s="229" t="e">
        <f aca="false">VALUE($AF523)</f>
        <v>#VALUE!</v>
      </c>
      <c r="AI523" s="164" t="n">
        <v>520</v>
      </c>
      <c r="AK523" s="227" t="str">
        <f aca="false">IF(MOD(ROW(),10),"",INDEX(AJ$3:AJ$600,ROW()/10))</f>
        <v/>
      </c>
      <c r="AL523" s="228" t="n">
        <v>513</v>
      </c>
      <c r="AM523" s="229" t="e">
        <f aca="false">VALUE($AF523)</f>
        <v>#VALUE!</v>
      </c>
      <c r="AN523" s="164" t="n">
        <v>520</v>
      </c>
      <c r="AP523" s="227" t="str">
        <f aca="false">IF(MOD(ROW(),10),"",INDEX(AO$3:AO$600,ROW()/10))</f>
        <v/>
      </c>
      <c r="AQ523" s="181" t="n">
        <v>5.21</v>
      </c>
      <c r="AR523" s="229" t="e">
        <f aca="false">VALUE($AP523)</f>
        <v>#VALUE!</v>
      </c>
      <c r="AS523" s="164" t="n">
        <v>5200</v>
      </c>
      <c r="AU523" s="227" t="str">
        <f aca="false">IF(MOD(ROW(),10),"",INDEX(AT$3:AT$600,ROW()/10))</f>
        <v/>
      </c>
      <c r="AV523" s="181" t="n">
        <v>5.21</v>
      </c>
      <c r="AW523" s="229" t="e">
        <f aca="false">VALUE($AU523)</f>
        <v>#VALUE!</v>
      </c>
      <c r="AZ523" s="180"/>
      <c r="BA523" s="181" t="n">
        <v>5.21</v>
      </c>
      <c r="BB523" s="182"/>
      <c r="BE523" s="180"/>
      <c r="BF523" s="181" t="n">
        <v>5.21</v>
      </c>
      <c r="BG523" s="182" t="n">
        <f aca="false">VALUE($BD524)</f>
        <v>0</v>
      </c>
    </row>
    <row r="524" customFormat="false" ht="12.75" hidden="false" customHeight="false" outlineLevel="0" collapsed="false">
      <c r="AA524" s="180"/>
      <c r="AB524" s="181" t="n">
        <v>5.22</v>
      </c>
      <c r="AC524" s="182"/>
      <c r="AD524" s="164" t="n">
        <v>521</v>
      </c>
      <c r="AE524" s="191"/>
      <c r="AF524" s="227" t="str">
        <f aca="false">IF(MOD(ROW(),10),"",INDEX(AE$3:AE$600,ROW()/10))</f>
        <v/>
      </c>
      <c r="AG524" s="228" t="n">
        <v>519</v>
      </c>
      <c r="AH524" s="229" t="e">
        <f aca="false">VALUE($AF524)</f>
        <v>#VALUE!</v>
      </c>
      <c r="AI524" s="164" t="n">
        <v>521</v>
      </c>
      <c r="AK524" s="227" t="str">
        <f aca="false">IF(MOD(ROW(),10),"",INDEX(AJ$3:AJ$600,ROW()/10))</f>
        <v/>
      </c>
      <c r="AL524" s="228" t="n">
        <v>514</v>
      </c>
      <c r="AM524" s="229" t="e">
        <f aca="false">VALUE($AF524)</f>
        <v>#VALUE!</v>
      </c>
      <c r="AN524" s="164" t="n">
        <v>521</v>
      </c>
      <c r="AP524" s="227" t="str">
        <f aca="false">IF(MOD(ROW(),10),"",INDEX(AO$3:AO$600,ROW()/10))</f>
        <v/>
      </c>
      <c r="AQ524" s="181" t="n">
        <v>5.22</v>
      </c>
      <c r="AR524" s="229" t="e">
        <f aca="false">VALUE($AP524)</f>
        <v>#VALUE!</v>
      </c>
      <c r="AS524" s="164" t="n">
        <v>5210</v>
      </c>
      <c r="AU524" s="227" t="str">
        <f aca="false">IF(MOD(ROW(),10),"",INDEX(AT$3:AT$600,ROW()/10))</f>
        <v/>
      </c>
      <c r="AV524" s="181" t="n">
        <v>5.22</v>
      </c>
      <c r="AW524" s="229" t="e">
        <f aca="false">VALUE($AU524)</f>
        <v>#VALUE!</v>
      </c>
      <c r="AZ524" s="180"/>
      <c r="BA524" s="181" t="n">
        <v>5.22</v>
      </c>
      <c r="BB524" s="182"/>
      <c r="BE524" s="180"/>
      <c r="BF524" s="181" t="n">
        <v>5.22</v>
      </c>
      <c r="BG524" s="182" t="n">
        <f aca="false">VALUE($BD525)</f>
        <v>0</v>
      </c>
    </row>
    <row r="525" customFormat="false" ht="12.75" hidden="false" customHeight="false" outlineLevel="0" collapsed="false">
      <c r="AA525" s="180"/>
      <c r="AB525" s="181" t="n">
        <v>5.23</v>
      </c>
      <c r="AC525" s="182"/>
      <c r="AD525" s="164" t="n">
        <v>522</v>
      </c>
      <c r="AE525" s="191"/>
      <c r="AF525" s="227" t="str">
        <f aca="false">IF(MOD(ROW(),10),"",INDEX(AE$3:AE$600,ROW()/10))</f>
        <v/>
      </c>
      <c r="AG525" s="228" t="n">
        <v>520</v>
      </c>
      <c r="AH525" s="229" t="e">
        <f aca="false">VALUE($AF525)</f>
        <v>#VALUE!</v>
      </c>
      <c r="AI525" s="164" t="n">
        <v>522</v>
      </c>
      <c r="AK525" s="227" t="str">
        <f aca="false">IF(MOD(ROW(),10),"",INDEX(AJ$3:AJ$600,ROW()/10))</f>
        <v/>
      </c>
      <c r="AL525" s="228" t="n">
        <v>515</v>
      </c>
      <c r="AM525" s="229" t="e">
        <f aca="false">VALUE($AF525)</f>
        <v>#VALUE!</v>
      </c>
      <c r="AN525" s="164" t="n">
        <v>522</v>
      </c>
      <c r="AP525" s="227" t="str">
        <f aca="false">IF(MOD(ROW(),10),"",INDEX(AO$3:AO$600,ROW()/10))</f>
        <v/>
      </c>
      <c r="AQ525" s="181" t="n">
        <v>5.23</v>
      </c>
      <c r="AR525" s="229" t="e">
        <f aca="false">VALUE($AP525)</f>
        <v>#VALUE!</v>
      </c>
      <c r="AS525" s="164" t="n">
        <v>5220</v>
      </c>
      <c r="AU525" s="227" t="str">
        <f aca="false">IF(MOD(ROW(),10),"",INDEX(AT$3:AT$600,ROW()/10))</f>
        <v/>
      </c>
      <c r="AV525" s="181" t="n">
        <v>5.23</v>
      </c>
      <c r="AW525" s="229" t="e">
        <f aca="false">VALUE($AU525)</f>
        <v>#VALUE!</v>
      </c>
      <c r="AZ525" s="180"/>
      <c r="BA525" s="181" t="n">
        <v>5.23</v>
      </c>
      <c r="BB525" s="182"/>
      <c r="BE525" s="180"/>
      <c r="BF525" s="181" t="n">
        <v>5.23</v>
      </c>
      <c r="BG525" s="182" t="n">
        <f aca="false">VALUE($BD526)</f>
        <v>0</v>
      </c>
    </row>
    <row r="526" customFormat="false" ht="12.75" hidden="false" customHeight="false" outlineLevel="0" collapsed="false">
      <c r="AA526" s="180"/>
      <c r="AB526" s="181" t="n">
        <v>5.24</v>
      </c>
      <c r="AC526" s="182"/>
      <c r="AD526" s="164" t="n">
        <v>523</v>
      </c>
      <c r="AE526" s="191"/>
      <c r="AF526" s="227" t="str">
        <f aca="false">IF(MOD(ROW(),10),"",INDEX(AE$3:AE$600,ROW()/10))</f>
        <v/>
      </c>
      <c r="AG526" s="228" t="n">
        <v>521</v>
      </c>
      <c r="AH526" s="229" t="e">
        <f aca="false">VALUE($AF526)</f>
        <v>#VALUE!</v>
      </c>
      <c r="AI526" s="164" t="n">
        <v>523</v>
      </c>
      <c r="AK526" s="227" t="str">
        <f aca="false">IF(MOD(ROW(),10),"",INDEX(AJ$3:AJ$600,ROW()/10))</f>
        <v/>
      </c>
      <c r="AL526" s="228" t="n">
        <v>516</v>
      </c>
      <c r="AM526" s="229" t="e">
        <f aca="false">VALUE($AF526)</f>
        <v>#VALUE!</v>
      </c>
      <c r="AN526" s="164" t="n">
        <v>523</v>
      </c>
      <c r="AP526" s="227" t="str">
        <f aca="false">IF(MOD(ROW(),10),"",INDEX(AO$3:AO$600,ROW()/10))</f>
        <v/>
      </c>
      <c r="AQ526" s="181" t="n">
        <v>5.24</v>
      </c>
      <c r="AR526" s="229" t="e">
        <f aca="false">VALUE($AP526)</f>
        <v>#VALUE!</v>
      </c>
      <c r="AS526" s="164" t="n">
        <v>5230</v>
      </c>
      <c r="AU526" s="227" t="str">
        <f aca="false">IF(MOD(ROW(),10),"",INDEX(AT$3:AT$600,ROW()/10))</f>
        <v/>
      </c>
      <c r="AV526" s="181" t="n">
        <v>5.24</v>
      </c>
      <c r="AW526" s="229" t="e">
        <f aca="false">VALUE($AU526)</f>
        <v>#VALUE!</v>
      </c>
      <c r="AZ526" s="180"/>
      <c r="BA526" s="181" t="n">
        <v>5.24</v>
      </c>
      <c r="BB526" s="182"/>
      <c r="BE526" s="180"/>
      <c r="BF526" s="181" t="n">
        <v>5.24</v>
      </c>
      <c r="BG526" s="182" t="n">
        <f aca="false">VALUE($BD527)</f>
        <v>0</v>
      </c>
    </row>
    <row r="527" customFormat="false" ht="12.75" hidden="false" customHeight="false" outlineLevel="0" collapsed="false">
      <c r="AA527" s="180"/>
      <c r="AB527" s="181" t="n">
        <v>5.25</v>
      </c>
      <c r="AC527" s="182"/>
      <c r="AD527" s="164" t="n">
        <v>524</v>
      </c>
      <c r="AE527" s="191"/>
      <c r="AF527" s="227" t="str">
        <f aca="false">IF(MOD(ROW(),10),"",INDEX(AE$3:AE$600,ROW()/10))</f>
        <v/>
      </c>
      <c r="AG527" s="228" t="n">
        <v>522</v>
      </c>
      <c r="AH527" s="229" t="e">
        <f aca="false">VALUE($AF527)</f>
        <v>#VALUE!</v>
      </c>
      <c r="AI527" s="164" t="n">
        <v>524</v>
      </c>
      <c r="AK527" s="227" t="str">
        <f aca="false">IF(MOD(ROW(),10),"",INDEX(AJ$3:AJ$600,ROW()/10))</f>
        <v/>
      </c>
      <c r="AL527" s="228" t="n">
        <v>517</v>
      </c>
      <c r="AM527" s="229" t="e">
        <f aca="false">VALUE($AF527)</f>
        <v>#VALUE!</v>
      </c>
      <c r="AN527" s="164" t="n">
        <v>524</v>
      </c>
      <c r="AP527" s="227" t="str">
        <f aca="false">IF(MOD(ROW(),10),"",INDEX(AO$3:AO$600,ROW()/10))</f>
        <v/>
      </c>
      <c r="AQ527" s="181" t="n">
        <v>5.25</v>
      </c>
      <c r="AR527" s="229" t="e">
        <f aca="false">VALUE($AP527)</f>
        <v>#VALUE!</v>
      </c>
      <c r="AS527" s="164" t="n">
        <v>5240</v>
      </c>
      <c r="AU527" s="227" t="str">
        <f aca="false">IF(MOD(ROW(),10),"",INDEX(AT$3:AT$600,ROW()/10))</f>
        <v/>
      </c>
      <c r="AV527" s="181" t="n">
        <v>5.25</v>
      </c>
      <c r="AW527" s="229" t="e">
        <f aca="false">VALUE($AU527)</f>
        <v>#VALUE!</v>
      </c>
      <c r="AZ527" s="180"/>
      <c r="BA527" s="181" t="n">
        <v>5.25</v>
      </c>
      <c r="BB527" s="182"/>
      <c r="BE527" s="180"/>
      <c r="BF527" s="181" t="n">
        <v>5.25</v>
      </c>
      <c r="BG527" s="182" t="n">
        <f aca="false">VALUE($BD528)</f>
        <v>0</v>
      </c>
    </row>
    <row r="528" customFormat="false" ht="12.75" hidden="false" customHeight="false" outlineLevel="0" collapsed="false">
      <c r="AA528" s="180"/>
      <c r="AB528" s="181" t="n">
        <v>5.26</v>
      </c>
      <c r="AC528" s="182"/>
      <c r="AD528" s="164" t="n">
        <v>525</v>
      </c>
      <c r="AE528" s="191"/>
      <c r="AF528" s="227" t="str">
        <f aca="false">IF(MOD(ROW(),10),"",INDEX(AE$3:AE$600,ROW()/10))</f>
        <v/>
      </c>
      <c r="AG528" s="228" t="n">
        <v>523</v>
      </c>
      <c r="AH528" s="229" t="e">
        <f aca="false">VALUE($AF528)</f>
        <v>#VALUE!</v>
      </c>
      <c r="AI528" s="164" t="n">
        <v>525</v>
      </c>
      <c r="AK528" s="227" t="str">
        <f aca="false">IF(MOD(ROW(),10),"",INDEX(AJ$3:AJ$600,ROW()/10))</f>
        <v/>
      </c>
      <c r="AL528" s="228" t="n">
        <v>518</v>
      </c>
      <c r="AM528" s="229" t="e">
        <f aca="false">VALUE($AF528)</f>
        <v>#VALUE!</v>
      </c>
      <c r="AN528" s="164" t="n">
        <v>525</v>
      </c>
      <c r="AP528" s="227" t="str">
        <f aca="false">IF(MOD(ROW(),10),"",INDEX(AO$3:AO$600,ROW()/10))</f>
        <v/>
      </c>
      <c r="AQ528" s="181" t="n">
        <v>5.26</v>
      </c>
      <c r="AR528" s="229" t="e">
        <f aca="false">VALUE($AP528)</f>
        <v>#VALUE!</v>
      </c>
      <c r="AS528" s="164" t="n">
        <v>5250</v>
      </c>
      <c r="AU528" s="227" t="str">
        <f aca="false">IF(MOD(ROW(),10),"",INDEX(AT$3:AT$600,ROW()/10))</f>
        <v/>
      </c>
      <c r="AV528" s="181" t="n">
        <v>5.26</v>
      </c>
      <c r="AW528" s="229" t="e">
        <f aca="false">VALUE($AU528)</f>
        <v>#VALUE!</v>
      </c>
      <c r="AZ528" s="180"/>
      <c r="BA528" s="181" t="n">
        <v>5.26</v>
      </c>
      <c r="BB528" s="182"/>
      <c r="BE528" s="180"/>
      <c r="BF528" s="181" t="n">
        <v>5.26</v>
      </c>
      <c r="BG528" s="182" t="n">
        <f aca="false">VALUE($BD529)</f>
        <v>0</v>
      </c>
    </row>
    <row r="529" customFormat="false" ht="12.75" hidden="false" customHeight="false" outlineLevel="0" collapsed="false">
      <c r="AA529" s="180"/>
      <c r="AB529" s="181" t="n">
        <v>5.27</v>
      </c>
      <c r="AC529" s="182"/>
      <c r="AD529" s="164" t="n">
        <v>526</v>
      </c>
      <c r="AE529" s="191"/>
      <c r="AF529" s="227" t="str">
        <f aca="false">IF(MOD(ROW(),10),"",INDEX(AE$3:AE$600,ROW()/10))</f>
        <v/>
      </c>
      <c r="AG529" s="228" t="n">
        <v>524</v>
      </c>
      <c r="AH529" s="229" t="e">
        <f aca="false">VALUE($AF529)</f>
        <v>#VALUE!</v>
      </c>
      <c r="AI529" s="164" t="n">
        <v>526</v>
      </c>
      <c r="AK529" s="227" t="str">
        <f aca="false">IF(MOD(ROW(),10),"",INDEX(AJ$3:AJ$600,ROW()/10))</f>
        <v/>
      </c>
      <c r="AL529" s="228" t="n">
        <v>519</v>
      </c>
      <c r="AM529" s="229" t="e">
        <f aca="false">VALUE($AF529)</f>
        <v>#VALUE!</v>
      </c>
      <c r="AN529" s="164" t="n">
        <v>526</v>
      </c>
      <c r="AP529" s="227" t="str">
        <f aca="false">IF(MOD(ROW(),10),"",INDEX(AO$3:AO$600,ROW()/10))</f>
        <v/>
      </c>
      <c r="AQ529" s="181" t="n">
        <v>5.27</v>
      </c>
      <c r="AR529" s="229" t="e">
        <f aca="false">VALUE($AP529)</f>
        <v>#VALUE!</v>
      </c>
      <c r="AS529" s="164" t="n">
        <v>5260</v>
      </c>
      <c r="AU529" s="227" t="str">
        <f aca="false">IF(MOD(ROW(),10),"",INDEX(AT$3:AT$600,ROW()/10))</f>
        <v/>
      </c>
      <c r="AV529" s="181" t="n">
        <v>5.27</v>
      </c>
      <c r="AW529" s="229" t="e">
        <f aca="false">VALUE($AU529)</f>
        <v>#VALUE!</v>
      </c>
      <c r="AZ529" s="180"/>
      <c r="BA529" s="181" t="n">
        <v>5.27</v>
      </c>
      <c r="BB529" s="182"/>
      <c r="BE529" s="180"/>
      <c r="BF529" s="181" t="n">
        <v>5.27</v>
      </c>
      <c r="BG529" s="182" t="n">
        <f aca="false">VALUE($BD530)</f>
        <v>0</v>
      </c>
    </row>
    <row r="530" customFormat="false" ht="12.75" hidden="false" customHeight="false" outlineLevel="0" collapsed="false">
      <c r="AA530" s="180"/>
      <c r="AB530" s="181" t="n">
        <v>5.28</v>
      </c>
      <c r="AC530" s="182"/>
      <c r="AD530" s="164" t="n">
        <v>527</v>
      </c>
      <c r="AE530" s="191"/>
      <c r="AF530" s="227" t="n">
        <f aca="false">IF(MOD(ROW(),10),"",INDEX(AE$3:AE$600,ROW()/10))</f>
        <v>0</v>
      </c>
      <c r="AG530" s="228" t="n">
        <v>525</v>
      </c>
      <c r="AH530" s="229" t="n">
        <f aca="false">VALUE($AF530)</f>
        <v>0</v>
      </c>
      <c r="AI530" s="164" t="n">
        <v>527</v>
      </c>
      <c r="AK530" s="227" t="n">
        <f aca="false">IF(MOD(ROW(),10),"",INDEX(AJ$3:AJ$600,ROW()/10))</f>
        <v>0</v>
      </c>
      <c r="AL530" s="228" t="n">
        <v>520</v>
      </c>
      <c r="AM530" s="229" t="n">
        <f aca="false">VALUE($AF530)</f>
        <v>0</v>
      </c>
      <c r="AN530" s="164" t="n">
        <v>527</v>
      </c>
      <c r="AP530" s="227" t="n">
        <f aca="false">IF(MOD(ROW(),10),"",INDEX(AO$3:AO$600,ROW()/10))</f>
        <v>0</v>
      </c>
      <c r="AQ530" s="181" t="n">
        <v>5.28</v>
      </c>
      <c r="AR530" s="229" t="n">
        <f aca="false">VALUE($AP530)</f>
        <v>0</v>
      </c>
      <c r="AS530" s="164" t="n">
        <v>5270</v>
      </c>
      <c r="AU530" s="227" t="n">
        <f aca="false">IF(MOD(ROW(),10),"",INDEX(AT$3:AT$600,ROW()/10))</f>
        <v>0</v>
      </c>
      <c r="AV530" s="181" t="n">
        <v>5.28</v>
      </c>
      <c r="AW530" s="229" t="n">
        <f aca="false">VALUE($AU530)</f>
        <v>0</v>
      </c>
      <c r="AZ530" s="180"/>
      <c r="BA530" s="181" t="n">
        <v>5.28</v>
      </c>
      <c r="BB530" s="182"/>
      <c r="BE530" s="180"/>
      <c r="BF530" s="181" t="n">
        <v>5.28</v>
      </c>
      <c r="BG530" s="182" t="n">
        <f aca="false">VALUE($BD531)</f>
        <v>0</v>
      </c>
    </row>
    <row r="531" customFormat="false" ht="12.75" hidden="false" customHeight="false" outlineLevel="0" collapsed="false">
      <c r="AA531" s="180"/>
      <c r="AB531" s="181" t="n">
        <v>5.29</v>
      </c>
      <c r="AC531" s="182"/>
      <c r="AD531" s="164" t="n">
        <v>528</v>
      </c>
      <c r="AE531" s="191"/>
      <c r="AF531" s="227" t="str">
        <f aca="false">IF(MOD(ROW(),10),"",INDEX(AE$3:AE$600,ROW()/10))</f>
        <v/>
      </c>
      <c r="AG531" s="228" t="n">
        <v>526</v>
      </c>
      <c r="AH531" s="229" t="e">
        <f aca="false">VALUE($AF531)</f>
        <v>#VALUE!</v>
      </c>
      <c r="AI531" s="164" t="n">
        <v>528</v>
      </c>
      <c r="AK531" s="227" t="str">
        <f aca="false">IF(MOD(ROW(),10),"",INDEX(AJ$3:AJ$600,ROW()/10))</f>
        <v/>
      </c>
      <c r="AL531" s="228" t="n">
        <v>521</v>
      </c>
      <c r="AM531" s="229" t="e">
        <f aca="false">VALUE($AF531)</f>
        <v>#VALUE!</v>
      </c>
      <c r="AN531" s="164" t="n">
        <v>528</v>
      </c>
      <c r="AP531" s="227" t="str">
        <f aca="false">IF(MOD(ROW(),10),"",INDEX(AO$3:AO$600,ROW()/10))</f>
        <v/>
      </c>
      <c r="AQ531" s="181" t="n">
        <v>5.29</v>
      </c>
      <c r="AR531" s="229" t="e">
        <f aca="false">VALUE($AP531)</f>
        <v>#VALUE!</v>
      </c>
      <c r="AS531" s="164" t="n">
        <v>5280</v>
      </c>
      <c r="AU531" s="227" t="str">
        <f aca="false">IF(MOD(ROW(),10),"",INDEX(AT$3:AT$600,ROW()/10))</f>
        <v/>
      </c>
      <c r="AV531" s="181" t="n">
        <v>5.29</v>
      </c>
      <c r="AW531" s="229" t="e">
        <f aca="false">VALUE($AU531)</f>
        <v>#VALUE!</v>
      </c>
      <c r="AZ531" s="180"/>
      <c r="BA531" s="181" t="n">
        <v>5.29</v>
      </c>
      <c r="BB531" s="182"/>
      <c r="BE531" s="180"/>
      <c r="BF531" s="181" t="n">
        <v>5.29</v>
      </c>
      <c r="BG531" s="182" t="n">
        <f aca="false">VALUE($BD532)</f>
        <v>0</v>
      </c>
    </row>
    <row r="532" customFormat="false" ht="12.75" hidden="false" customHeight="false" outlineLevel="0" collapsed="false">
      <c r="AA532" s="180"/>
      <c r="AB532" s="181" t="n">
        <v>5.3</v>
      </c>
      <c r="AC532" s="182"/>
      <c r="AD532" s="164" t="n">
        <v>529</v>
      </c>
      <c r="AE532" s="191"/>
      <c r="AF532" s="227" t="str">
        <f aca="false">IF(MOD(ROW(),10),"",INDEX(AE$3:AE$600,ROW()/10))</f>
        <v/>
      </c>
      <c r="AG532" s="228" t="n">
        <v>527</v>
      </c>
      <c r="AH532" s="229" t="e">
        <f aca="false">VALUE($AF532)</f>
        <v>#VALUE!</v>
      </c>
      <c r="AI532" s="164" t="n">
        <v>529</v>
      </c>
      <c r="AK532" s="227" t="str">
        <f aca="false">IF(MOD(ROW(),10),"",INDEX(AJ$3:AJ$600,ROW()/10))</f>
        <v/>
      </c>
      <c r="AL532" s="228" t="n">
        <v>522</v>
      </c>
      <c r="AM532" s="229" t="e">
        <f aca="false">VALUE($AF532)</f>
        <v>#VALUE!</v>
      </c>
      <c r="AN532" s="164" t="n">
        <v>529</v>
      </c>
      <c r="AP532" s="227" t="str">
        <f aca="false">IF(MOD(ROW(),10),"",INDEX(AO$3:AO$600,ROW()/10))</f>
        <v/>
      </c>
      <c r="AQ532" s="181" t="n">
        <v>5.3</v>
      </c>
      <c r="AR532" s="229" t="e">
        <f aca="false">VALUE($AP532)</f>
        <v>#VALUE!</v>
      </c>
      <c r="AS532" s="164" t="n">
        <v>5290</v>
      </c>
      <c r="AU532" s="227" t="str">
        <f aca="false">IF(MOD(ROW(),10),"",INDEX(AT$3:AT$600,ROW()/10))</f>
        <v/>
      </c>
      <c r="AV532" s="181" t="n">
        <v>5.3</v>
      </c>
      <c r="AW532" s="229" t="e">
        <f aca="false">VALUE($AU532)</f>
        <v>#VALUE!</v>
      </c>
      <c r="AZ532" s="180"/>
      <c r="BA532" s="181" t="n">
        <v>5.3</v>
      </c>
      <c r="BB532" s="182"/>
      <c r="BE532" s="180"/>
      <c r="BF532" s="181" t="n">
        <v>5.3</v>
      </c>
      <c r="BG532" s="182" t="n">
        <f aca="false">VALUE($BD533)</f>
        <v>0</v>
      </c>
    </row>
    <row r="533" customFormat="false" ht="12.75" hidden="false" customHeight="false" outlineLevel="0" collapsed="false">
      <c r="AA533" s="180"/>
      <c r="AB533" s="181" t="n">
        <v>5.31</v>
      </c>
      <c r="AC533" s="182"/>
      <c r="AD533" s="164" t="n">
        <v>530</v>
      </c>
      <c r="AE533" s="191"/>
      <c r="AF533" s="227" t="str">
        <f aca="false">IF(MOD(ROW(),10),"",INDEX(AE$3:AE$600,ROW()/10))</f>
        <v/>
      </c>
      <c r="AG533" s="228" t="n">
        <v>528</v>
      </c>
      <c r="AH533" s="229" t="e">
        <f aca="false">VALUE($AF533)</f>
        <v>#VALUE!</v>
      </c>
      <c r="AI533" s="164" t="n">
        <v>530</v>
      </c>
      <c r="AK533" s="227" t="str">
        <f aca="false">IF(MOD(ROW(),10),"",INDEX(AJ$3:AJ$600,ROW()/10))</f>
        <v/>
      </c>
      <c r="AL533" s="228" t="n">
        <v>523</v>
      </c>
      <c r="AM533" s="229" t="e">
        <f aca="false">VALUE($AF533)</f>
        <v>#VALUE!</v>
      </c>
      <c r="AN533" s="164" t="n">
        <v>530</v>
      </c>
      <c r="AP533" s="227" t="str">
        <f aca="false">IF(MOD(ROW(),10),"",INDEX(AO$3:AO$600,ROW()/10))</f>
        <v/>
      </c>
      <c r="AQ533" s="181" t="n">
        <v>5.31</v>
      </c>
      <c r="AR533" s="229" t="e">
        <f aca="false">VALUE($AP533)</f>
        <v>#VALUE!</v>
      </c>
      <c r="AS533" s="164" t="n">
        <v>5300</v>
      </c>
      <c r="AU533" s="227" t="str">
        <f aca="false">IF(MOD(ROW(),10),"",INDEX(AT$3:AT$600,ROW()/10))</f>
        <v/>
      </c>
      <c r="AV533" s="181" t="n">
        <v>5.31</v>
      </c>
      <c r="AW533" s="229" t="e">
        <f aca="false">VALUE($AU533)</f>
        <v>#VALUE!</v>
      </c>
      <c r="AZ533" s="180"/>
      <c r="BA533" s="181" t="n">
        <v>5.31</v>
      </c>
      <c r="BB533" s="182"/>
      <c r="BE533" s="180"/>
      <c r="BF533" s="181" t="n">
        <v>5.31</v>
      </c>
      <c r="BG533" s="182" t="n">
        <f aca="false">VALUE($BD534)</f>
        <v>0</v>
      </c>
    </row>
    <row r="534" customFormat="false" ht="12.75" hidden="false" customHeight="false" outlineLevel="0" collapsed="false">
      <c r="AA534" s="180"/>
      <c r="AB534" s="181" t="n">
        <v>5.32</v>
      </c>
      <c r="AC534" s="182"/>
      <c r="AD534" s="164" t="n">
        <v>531</v>
      </c>
      <c r="AE534" s="191"/>
      <c r="AF534" s="227" t="str">
        <f aca="false">IF(MOD(ROW(),10),"",INDEX(AE$3:AE$600,ROW()/10))</f>
        <v/>
      </c>
      <c r="AG534" s="228" t="n">
        <v>529</v>
      </c>
      <c r="AH534" s="229" t="e">
        <f aca="false">VALUE($AF534)</f>
        <v>#VALUE!</v>
      </c>
      <c r="AI534" s="164" t="n">
        <v>531</v>
      </c>
      <c r="AK534" s="227" t="str">
        <f aca="false">IF(MOD(ROW(),10),"",INDEX(AJ$3:AJ$600,ROW()/10))</f>
        <v/>
      </c>
      <c r="AL534" s="228" t="n">
        <v>524</v>
      </c>
      <c r="AM534" s="229" t="e">
        <f aca="false">VALUE($AF534)</f>
        <v>#VALUE!</v>
      </c>
      <c r="AN534" s="164" t="n">
        <v>531</v>
      </c>
      <c r="AP534" s="227" t="str">
        <f aca="false">IF(MOD(ROW(),10),"",INDEX(AO$3:AO$600,ROW()/10))</f>
        <v/>
      </c>
      <c r="AQ534" s="181" t="n">
        <v>5.32</v>
      </c>
      <c r="AR534" s="229" t="e">
        <f aca="false">VALUE($AP534)</f>
        <v>#VALUE!</v>
      </c>
      <c r="AS534" s="164" t="n">
        <v>5310</v>
      </c>
      <c r="AU534" s="227" t="str">
        <f aca="false">IF(MOD(ROW(),10),"",INDEX(AT$3:AT$600,ROW()/10))</f>
        <v/>
      </c>
      <c r="AV534" s="181" t="n">
        <v>5.32</v>
      </c>
      <c r="AW534" s="229" t="e">
        <f aca="false">VALUE($AU534)</f>
        <v>#VALUE!</v>
      </c>
      <c r="AZ534" s="180"/>
      <c r="BA534" s="181" t="n">
        <v>5.32</v>
      </c>
      <c r="BB534" s="182"/>
      <c r="BE534" s="180"/>
      <c r="BF534" s="181" t="n">
        <v>5.32</v>
      </c>
      <c r="BG534" s="182" t="n">
        <f aca="false">VALUE($BD535)</f>
        <v>0</v>
      </c>
    </row>
    <row r="535" customFormat="false" ht="12.75" hidden="false" customHeight="false" outlineLevel="0" collapsed="false">
      <c r="AA535" s="180"/>
      <c r="AB535" s="181" t="n">
        <v>5.33</v>
      </c>
      <c r="AC535" s="182"/>
      <c r="AD535" s="164" t="n">
        <v>532</v>
      </c>
      <c r="AE535" s="191"/>
      <c r="AF535" s="227" t="str">
        <f aca="false">IF(MOD(ROW(),10),"",INDEX(AE$3:AE$600,ROW()/10))</f>
        <v/>
      </c>
      <c r="AG535" s="228" t="n">
        <v>530</v>
      </c>
      <c r="AH535" s="229" t="e">
        <f aca="false">VALUE($AF535)</f>
        <v>#VALUE!</v>
      </c>
      <c r="AI535" s="164" t="n">
        <v>532</v>
      </c>
      <c r="AK535" s="227" t="str">
        <f aca="false">IF(MOD(ROW(),10),"",INDEX(AJ$3:AJ$600,ROW()/10))</f>
        <v/>
      </c>
      <c r="AL535" s="228" t="n">
        <v>525</v>
      </c>
      <c r="AM535" s="229" t="e">
        <f aca="false">VALUE($AF535)</f>
        <v>#VALUE!</v>
      </c>
      <c r="AN535" s="164" t="n">
        <v>532</v>
      </c>
      <c r="AP535" s="227" t="str">
        <f aca="false">IF(MOD(ROW(),10),"",INDEX(AO$3:AO$600,ROW()/10))</f>
        <v/>
      </c>
      <c r="AQ535" s="181" t="n">
        <v>5.33</v>
      </c>
      <c r="AR535" s="229" t="e">
        <f aca="false">VALUE($AP535)</f>
        <v>#VALUE!</v>
      </c>
      <c r="AS535" s="164" t="n">
        <v>5320</v>
      </c>
      <c r="AU535" s="227" t="str">
        <f aca="false">IF(MOD(ROW(),10),"",INDEX(AT$3:AT$600,ROW()/10))</f>
        <v/>
      </c>
      <c r="AV535" s="181" t="n">
        <v>5.33</v>
      </c>
      <c r="AW535" s="229" t="e">
        <f aca="false">VALUE($AU535)</f>
        <v>#VALUE!</v>
      </c>
      <c r="AZ535" s="180"/>
      <c r="BA535" s="181" t="n">
        <v>5.33</v>
      </c>
      <c r="BB535" s="182"/>
      <c r="BE535" s="180"/>
      <c r="BF535" s="181" t="n">
        <v>5.33</v>
      </c>
      <c r="BG535" s="182" t="n">
        <f aca="false">VALUE($BD536)</f>
        <v>0</v>
      </c>
    </row>
    <row r="536" customFormat="false" ht="12.75" hidden="false" customHeight="false" outlineLevel="0" collapsed="false">
      <c r="AA536" s="180"/>
      <c r="AB536" s="181" t="n">
        <v>5.34</v>
      </c>
      <c r="AC536" s="182"/>
      <c r="AD536" s="164" t="n">
        <v>533</v>
      </c>
      <c r="AE536" s="191"/>
      <c r="AF536" s="227" t="str">
        <f aca="false">IF(MOD(ROW(),10),"",INDEX(AE$3:AE$600,ROW()/10))</f>
        <v/>
      </c>
      <c r="AG536" s="228" t="n">
        <v>531</v>
      </c>
      <c r="AH536" s="229" t="e">
        <f aca="false">VALUE($AF536)</f>
        <v>#VALUE!</v>
      </c>
      <c r="AI536" s="164" t="n">
        <v>533</v>
      </c>
      <c r="AK536" s="227" t="str">
        <f aca="false">IF(MOD(ROW(),10),"",INDEX(AJ$3:AJ$600,ROW()/10))</f>
        <v/>
      </c>
      <c r="AL536" s="228" t="n">
        <v>526</v>
      </c>
      <c r="AM536" s="229" t="e">
        <f aca="false">VALUE($AF536)</f>
        <v>#VALUE!</v>
      </c>
      <c r="AN536" s="164" t="n">
        <v>533</v>
      </c>
      <c r="AP536" s="227" t="str">
        <f aca="false">IF(MOD(ROW(),10),"",INDEX(AO$3:AO$600,ROW()/10))</f>
        <v/>
      </c>
      <c r="AQ536" s="181" t="n">
        <v>5.34</v>
      </c>
      <c r="AR536" s="229" t="e">
        <f aca="false">VALUE($AP536)</f>
        <v>#VALUE!</v>
      </c>
      <c r="AS536" s="164" t="n">
        <v>5330</v>
      </c>
      <c r="AU536" s="227" t="str">
        <f aca="false">IF(MOD(ROW(),10),"",INDEX(AT$3:AT$600,ROW()/10))</f>
        <v/>
      </c>
      <c r="AV536" s="181" t="n">
        <v>5.34</v>
      </c>
      <c r="AW536" s="229" t="e">
        <f aca="false">VALUE($AU536)</f>
        <v>#VALUE!</v>
      </c>
      <c r="AZ536" s="180"/>
      <c r="BA536" s="181" t="n">
        <v>5.34</v>
      </c>
      <c r="BB536" s="182"/>
      <c r="BE536" s="180"/>
      <c r="BF536" s="181" t="n">
        <v>5.34</v>
      </c>
      <c r="BG536" s="182" t="n">
        <f aca="false">VALUE($BD537)</f>
        <v>0</v>
      </c>
    </row>
    <row r="537" customFormat="false" ht="12.75" hidden="false" customHeight="false" outlineLevel="0" collapsed="false">
      <c r="AA537" s="180"/>
      <c r="AB537" s="181" t="n">
        <v>5.35</v>
      </c>
      <c r="AC537" s="182"/>
      <c r="AD537" s="164" t="n">
        <v>534</v>
      </c>
      <c r="AE537" s="191"/>
      <c r="AF537" s="227" t="str">
        <f aca="false">IF(MOD(ROW(),10),"",INDEX(AE$3:AE$600,ROW()/10))</f>
        <v/>
      </c>
      <c r="AG537" s="228" t="n">
        <v>532</v>
      </c>
      <c r="AH537" s="229" t="e">
        <f aca="false">VALUE($AF537)</f>
        <v>#VALUE!</v>
      </c>
      <c r="AI537" s="164" t="n">
        <v>534</v>
      </c>
      <c r="AK537" s="227" t="str">
        <f aca="false">IF(MOD(ROW(),10),"",INDEX(AJ$3:AJ$600,ROW()/10))</f>
        <v/>
      </c>
      <c r="AL537" s="228" t="n">
        <v>527</v>
      </c>
      <c r="AM537" s="229" t="e">
        <f aca="false">VALUE($AF537)</f>
        <v>#VALUE!</v>
      </c>
      <c r="AN537" s="164" t="n">
        <v>534</v>
      </c>
      <c r="AP537" s="227" t="str">
        <f aca="false">IF(MOD(ROW(),10),"",INDEX(AO$3:AO$600,ROW()/10))</f>
        <v/>
      </c>
      <c r="AQ537" s="181" t="n">
        <v>5.35</v>
      </c>
      <c r="AR537" s="229" t="e">
        <f aca="false">VALUE($AP537)</f>
        <v>#VALUE!</v>
      </c>
      <c r="AS537" s="164" t="n">
        <v>5340</v>
      </c>
      <c r="AU537" s="227" t="str">
        <f aca="false">IF(MOD(ROW(),10),"",INDEX(AT$3:AT$600,ROW()/10))</f>
        <v/>
      </c>
      <c r="AV537" s="181" t="n">
        <v>5.35</v>
      </c>
      <c r="AW537" s="229" t="e">
        <f aca="false">VALUE($AU537)</f>
        <v>#VALUE!</v>
      </c>
      <c r="AZ537" s="180"/>
      <c r="BA537" s="181" t="n">
        <v>5.35</v>
      </c>
      <c r="BB537" s="182"/>
      <c r="BE537" s="180"/>
      <c r="BF537" s="181" t="n">
        <v>5.35</v>
      </c>
      <c r="BG537" s="182" t="n">
        <f aca="false">VALUE($BD538)</f>
        <v>0</v>
      </c>
    </row>
    <row r="538" customFormat="false" ht="12.75" hidden="false" customHeight="false" outlineLevel="0" collapsed="false">
      <c r="AA538" s="180"/>
      <c r="AB538" s="181" t="n">
        <v>5.36</v>
      </c>
      <c r="AC538" s="182"/>
      <c r="AD538" s="164" t="n">
        <v>535</v>
      </c>
      <c r="AE538" s="191"/>
      <c r="AF538" s="227" t="str">
        <f aca="false">IF(MOD(ROW(),10),"",INDEX(AE$3:AE$600,ROW()/10))</f>
        <v/>
      </c>
      <c r="AG538" s="228" t="n">
        <v>533</v>
      </c>
      <c r="AH538" s="229" t="e">
        <f aca="false">VALUE($AF538)</f>
        <v>#VALUE!</v>
      </c>
      <c r="AI538" s="164" t="n">
        <v>535</v>
      </c>
      <c r="AK538" s="227" t="str">
        <f aca="false">IF(MOD(ROW(),10),"",INDEX(AJ$3:AJ$600,ROW()/10))</f>
        <v/>
      </c>
      <c r="AL538" s="228" t="n">
        <v>528</v>
      </c>
      <c r="AM538" s="229" t="e">
        <f aca="false">VALUE($AF538)</f>
        <v>#VALUE!</v>
      </c>
      <c r="AN538" s="164" t="n">
        <v>535</v>
      </c>
      <c r="AP538" s="227" t="str">
        <f aca="false">IF(MOD(ROW(),10),"",INDEX(AO$3:AO$600,ROW()/10))</f>
        <v/>
      </c>
      <c r="AQ538" s="181" t="n">
        <v>5.36</v>
      </c>
      <c r="AR538" s="229" t="e">
        <f aca="false">VALUE($AP538)</f>
        <v>#VALUE!</v>
      </c>
      <c r="AS538" s="164" t="n">
        <v>5350</v>
      </c>
      <c r="AU538" s="227" t="str">
        <f aca="false">IF(MOD(ROW(),10),"",INDEX(AT$3:AT$600,ROW()/10))</f>
        <v/>
      </c>
      <c r="AV538" s="181" t="n">
        <v>5.36</v>
      </c>
      <c r="AW538" s="229" t="e">
        <f aca="false">VALUE($AU538)</f>
        <v>#VALUE!</v>
      </c>
      <c r="AZ538" s="180"/>
      <c r="BA538" s="181" t="n">
        <v>5.36</v>
      </c>
      <c r="BB538" s="182"/>
      <c r="BE538" s="180"/>
      <c r="BF538" s="181" t="n">
        <v>5.36</v>
      </c>
      <c r="BG538" s="182" t="n">
        <f aca="false">VALUE($BD539)</f>
        <v>0</v>
      </c>
    </row>
    <row r="539" customFormat="false" ht="12.75" hidden="false" customHeight="false" outlineLevel="0" collapsed="false">
      <c r="AA539" s="180"/>
      <c r="AB539" s="181" t="n">
        <v>5.37</v>
      </c>
      <c r="AC539" s="182"/>
      <c r="AD539" s="164" t="n">
        <v>536</v>
      </c>
      <c r="AE539" s="191"/>
      <c r="AF539" s="227" t="str">
        <f aca="false">IF(MOD(ROW(),10),"",INDEX(AE$3:AE$600,ROW()/10))</f>
        <v/>
      </c>
      <c r="AG539" s="228" t="n">
        <v>534</v>
      </c>
      <c r="AH539" s="229" t="e">
        <f aca="false">VALUE($AF539)</f>
        <v>#VALUE!</v>
      </c>
      <c r="AI539" s="164" t="n">
        <v>536</v>
      </c>
      <c r="AK539" s="227" t="str">
        <f aca="false">IF(MOD(ROW(),10),"",INDEX(AJ$3:AJ$600,ROW()/10))</f>
        <v/>
      </c>
      <c r="AL539" s="228" t="n">
        <v>529</v>
      </c>
      <c r="AM539" s="229" t="e">
        <f aca="false">VALUE($AF539)</f>
        <v>#VALUE!</v>
      </c>
      <c r="AN539" s="164" t="n">
        <v>536</v>
      </c>
      <c r="AP539" s="227" t="str">
        <f aca="false">IF(MOD(ROW(),10),"",INDEX(AO$3:AO$600,ROW()/10))</f>
        <v/>
      </c>
      <c r="AQ539" s="181" t="n">
        <v>5.37</v>
      </c>
      <c r="AR539" s="229" t="e">
        <f aca="false">VALUE($AP539)</f>
        <v>#VALUE!</v>
      </c>
      <c r="AS539" s="164" t="n">
        <v>5360</v>
      </c>
      <c r="AU539" s="227" t="str">
        <f aca="false">IF(MOD(ROW(),10),"",INDEX(AT$3:AT$600,ROW()/10))</f>
        <v/>
      </c>
      <c r="AV539" s="181" t="n">
        <v>5.37</v>
      </c>
      <c r="AW539" s="229" t="e">
        <f aca="false">VALUE($AU539)</f>
        <v>#VALUE!</v>
      </c>
      <c r="AZ539" s="180"/>
      <c r="BA539" s="181" t="n">
        <v>5.37</v>
      </c>
      <c r="BB539" s="182"/>
      <c r="BE539" s="180"/>
      <c r="BF539" s="181" t="n">
        <v>5.37</v>
      </c>
      <c r="BG539" s="182" t="n">
        <f aca="false">VALUE($BD540)</f>
        <v>0</v>
      </c>
    </row>
    <row r="540" customFormat="false" ht="12.75" hidden="false" customHeight="false" outlineLevel="0" collapsed="false">
      <c r="AA540" s="180"/>
      <c r="AB540" s="181" t="n">
        <v>5.38</v>
      </c>
      <c r="AC540" s="182"/>
      <c r="AD540" s="164" t="n">
        <v>537</v>
      </c>
      <c r="AE540" s="191"/>
      <c r="AF540" s="227" t="n">
        <f aca="false">IF(MOD(ROW(),10),"",INDEX(AE$3:AE$600,ROW()/10))</f>
        <v>0</v>
      </c>
      <c r="AG540" s="228" t="n">
        <v>535</v>
      </c>
      <c r="AH540" s="229" t="n">
        <f aca="false">VALUE($AF540)</f>
        <v>0</v>
      </c>
      <c r="AI540" s="164" t="n">
        <v>537</v>
      </c>
      <c r="AK540" s="227" t="n">
        <f aca="false">IF(MOD(ROW(),10),"",INDEX(AJ$3:AJ$600,ROW()/10))</f>
        <v>0</v>
      </c>
      <c r="AL540" s="228" t="n">
        <v>530</v>
      </c>
      <c r="AM540" s="229" t="n">
        <f aca="false">VALUE($AF540)</f>
        <v>0</v>
      </c>
      <c r="AN540" s="164" t="n">
        <v>537</v>
      </c>
      <c r="AP540" s="227" t="n">
        <f aca="false">IF(MOD(ROW(),10),"",INDEX(AO$3:AO$600,ROW()/10))</f>
        <v>0</v>
      </c>
      <c r="AQ540" s="181" t="n">
        <v>5.38</v>
      </c>
      <c r="AR540" s="229" t="n">
        <f aca="false">VALUE($AP540)</f>
        <v>0</v>
      </c>
      <c r="AS540" s="164" t="n">
        <v>5370</v>
      </c>
      <c r="AU540" s="227" t="n">
        <f aca="false">IF(MOD(ROW(),10),"",INDEX(AT$3:AT$600,ROW()/10))</f>
        <v>0</v>
      </c>
      <c r="AV540" s="181" t="n">
        <v>5.38</v>
      </c>
      <c r="AW540" s="229" t="n">
        <f aca="false">VALUE($AU540)</f>
        <v>0</v>
      </c>
      <c r="AZ540" s="180"/>
      <c r="BA540" s="181" t="n">
        <v>5.38</v>
      </c>
      <c r="BB540" s="182"/>
      <c r="BE540" s="180"/>
      <c r="BF540" s="181" t="n">
        <v>5.38</v>
      </c>
      <c r="BG540" s="182" t="n">
        <f aca="false">VALUE($BD541)</f>
        <v>0</v>
      </c>
    </row>
    <row r="541" customFormat="false" ht="12.75" hidden="false" customHeight="false" outlineLevel="0" collapsed="false">
      <c r="AA541" s="180"/>
      <c r="AB541" s="181" t="n">
        <v>5.39</v>
      </c>
      <c r="AC541" s="182"/>
      <c r="AD541" s="164" t="n">
        <v>538</v>
      </c>
      <c r="AE541" s="191"/>
      <c r="AF541" s="227" t="str">
        <f aca="false">IF(MOD(ROW(),10),"",INDEX(AE$3:AE$600,ROW()/10))</f>
        <v/>
      </c>
      <c r="AG541" s="228" t="n">
        <v>536</v>
      </c>
      <c r="AH541" s="229" t="e">
        <f aca="false">VALUE($AF541)</f>
        <v>#VALUE!</v>
      </c>
      <c r="AI541" s="164" t="n">
        <v>538</v>
      </c>
      <c r="AK541" s="227" t="str">
        <f aca="false">IF(MOD(ROW(),10),"",INDEX(AJ$3:AJ$600,ROW()/10))</f>
        <v/>
      </c>
      <c r="AL541" s="228" t="n">
        <v>531</v>
      </c>
      <c r="AM541" s="229" t="e">
        <f aca="false">VALUE($AF541)</f>
        <v>#VALUE!</v>
      </c>
      <c r="AN541" s="164" t="n">
        <v>538</v>
      </c>
      <c r="AP541" s="227" t="str">
        <f aca="false">IF(MOD(ROW(),10),"",INDEX(AO$3:AO$600,ROW()/10))</f>
        <v/>
      </c>
      <c r="AQ541" s="181" t="n">
        <v>5.39</v>
      </c>
      <c r="AR541" s="229" t="e">
        <f aca="false">VALUE($AP541)</f>
        <v>#VALUE!</v>
      </c>
      <c r="AS541" s="164" t="n">
        <v>5380</v>
      </c>
      <c r="AU541" s="227" t="str">
        <f aca="false">IF(MOD(ROW(),10),"",INDEX(AT$3:AT$600,ROW()/10))</f>
        <v/>
      </c>
      <c r="AV541" s="181" t="n">
        <v>5.39</v>
      </c>
      <c r="AW541" s="229" t="e">
        <f aca="false">VALUE($AU541)</f>
        <v>#VALUE!</v>
      </c>
      <c r="AZ541" s="180"/>
      <c r="BA541" s="181" t="n">
        <v>5.39</v>
      </c>
      <c r="BB541" s="182"/>
      <c r="BE541" s="180"/>
      <c r="BF541" s="181" t="n">
        <v>5.39</v>
      </c>
      <c r="BG541" s="182" t="n">
        <f aca="false">VALUE($BD542)</f>
        <v>0</v>
      </c>
    </row>
    <row r="542" customFormat="false" ht="12.75" hidden="false" customHeight="false" outlineLevel="0" collapsed="false">
      <c r="AA542" s="180"/>
      <c r="AB542" s="181" t="n">
        <v>5.4</v>
      </c>
      <c r="AC542" s="182"/>
      <c r="AD542" s="164" t="n">
        <v>539</v>
      </c>
      <c r="AE542" s="191"/>
      <c r="AF542" s="227" t="str">
        <f aca="false">IF(MOD(ROW(),10),"",INDEX(AE$3:AE$600,ROW()/10))</f>
        <v/>
      </c>
      <c r="AG542" s="228" t="n">
        <v>537</v>
      </c>
      <c r="AH542" s="229" t="e">
        <f aca="false">VALUE($AF542)</f>
        <v>#VALUE!</v>
      </c>
      <c r="AI542" s="164" t="n">
        <v>539</v>
      </c>
      <c r="AK542" s="227" t="str">
        <f aca="false">IF(MOD(ROW(),10),"",INDEX(AJ$3:AJ$600,ROW()/10))</f>
        <v/>
      </c>
      <c r="AL542" s="228" t="n">
        <v>532</v>
      </c>
      <c r="AM542" s="229" t="e">
        <f aca="false">VALUE($AF542)</f>
        <v>#VALUE!</v>
      </c>
      <c r="AN542" s="164" t="n">
        <v>539</v>
      </c>
      <c r="AP542" s="227" t="str">
        <f aca="false">IF(MOD(ROW(),10),"",INDEX(AO$3:AO$600,ROW()/10))</f>
        <v/>
      </c>
      <c r="AQ542" s="181" t="n">
        <v>5.4</v>
      </c>
      <c r="AR542" s="229" t="e">
        <f aca="false">VALUE($AP542)</f>
        <v>#VALUE!</v>
      </c>
      <c r="AS542" s="164" t="n">
        <v>5390</v>
      </c>
      <c r="AU542" s="227" t="str">
        <f aca="false">IF(MOD(ROW(),10),"",INDEX(AT$3:AT$600,ROW()/10))</f>
        <v/>
      </c>
      <c r="AV542" s="181" t="n">
        <v>5.4</v>
      </c>
      <c r="AW542" s="229" t="e">
        <f aca="false">VALUE($AU542)</f>
        <v>#VALUE!</v>
      </c>
      <c r="AZ542" s="180"/>
      <c r="BA542" s="181" t="n">
        <v>5.4</v>
      </c>
      <c r="BB542" s="182"/>
      <c r="BE542" s="180"/>
      <c r="BF542" s="181" t="n">
        <v>5.4</v>
      </c>
      <c r="BG542" s="182" t="n">
        <f aca="false">VALUE($BD543)</f>
        <v>0</v>
      </c>
    </row>
    <row r="543" customFormat="false" ht="12.75" hidden="false" customHeight="false" outlineLevel="0" collapsed="false">
      <c r="AA543" s="180"/>
      <c r="AB543" s="181" t="n">
        <v>5.41</v>
      </c>
      <c r="AC543" s="182"/>
      <c r="AD543" s="164" t="n">
        <v>540</v>
      </c>
      <c r="AE543" s="191"/>
      <c r="AF543" s="227" t="str">
        <f aca="false">IF(MOD(ROW(),10),"",INDEX(AE$3:AE$600,ROW()/10))</f>
        <v/>
      </c>
      <c r="AG543" s="228" t="n">
        <v>538</v>
      </c>
      <c r="AH543" s="229" t="e">
        <f aca="false">VALUE($AF543)</f>
        <v>#VALUE!</v>
      </c>
      <c r="AI543" s="164" t="n">
        <v>540</v>
      </c>
      <c r="AK543" s="227" t="str">
        <f aca="false">IF(MOD(ROW(),10),"",INDEX(AJ$3:AJ$600,ROW()/10))</f>
        <v/>
      </c>
      <c r="AL543" s="228" t="n">
        <v>533</v>
      </c>
      <c r="AM543" s="229" t="e">
        <f aca="false">VALUE($AF543)</f>
        <v>#VALUE!</v>
      </c>
      <c r="AN543" s="164" t="n">
        <v>540</v>
      </c>
      <c r="AP543" s="227" t="str">
        <f aca="false">IF(MOD(ROW(),10),"",INDEX(AO$3:AO$600,ROW()/10))</f>
        <v/>
      </c>
      <c r="AQ543" s="181" t="n">
        <v>5.41</v>
      </c>
      <c r="AR543" s="229" t="e">
        <f aca="false">VALUE($AP543)</f>
        <v>#VALUE!</v>
      </c>
      <c r="AS543" s="164" t="n">
        <v>5400</v>
      </c>
      <c r="AU543" s="227" t="str">
        <f aca="false">IF(MOD(ROW(),10),"",INDEX(AT$3:AT$600,ROW()/10))</f>
        <v/>
      </c>
      <c r="AV543" s="181" t="n">
        <v>5.41</v>
      </c>
      <c r="AW543" s="229" t="e">
        <f aca="false">VALUE($AU543)</f>
        <v>#VALUE!</v>
      </c>
      <c r="AZ543" s="180"/>
      <c r="BA543" s="181" t="n">
        <v>5.41</v>
      </c>
      <c r="BB543" s="182"/>
      <c r="BE543" s="180"/>
      <c r="BF543" s="181" t="n">
        <v>5.41</v>
      </c>
      <c r="BG543" s="182" t="n">
        <f aca="false">VALUE($BD544)</f>
        <v>0</v>
      </c>
    </row>
    <row r="544" customFormat="false" ht="12.75" hidden="false" customHeight="false" outlineLevel="0" collapsed="false">
      <c r="AA544" s="180"/>
      <c r="AB544" s="181" t="n">
        <v>5.42</v>
      </c>
      <c r="AC544" s="182"/>
      <c r="AD544" s="164" t="n">
        <v>541</v>
      </c>
      <c r="AE544" s="191"/>
      <c r="AF544" s="227" t="str">
        <f aca="false">IF(MOD(ROW(),10),"",INDEX(AE$3:AE$600,ROW()/10))</f>
        <v/>
      </c>
      <c r="AG544" s="228" t="n">
        <v>539</v>
      </c>
      <c r="AH544" s="229" t="e">
        <f aca="false">VALUE($AF544)</f>
        <v>#VALUE!</v>
      </c>
      <c r="AI544" s="164" t="n">
        <v>541</v>
      </c>
      <c r="AK544" s="227" t="str">
        <f aca="false">IF(MOD(ROW(),10),"",INDEX(AJ$3:AJ$600,ROW()/10))</f>
        <v/>
      </c>
      <c r="AL544" s="228" t="n">
        <v>534</v>
      </c>
      <c r="AM544" s="229" t="e">
        <f aca="false">VALUE($AF544)</f>
        <v>#VALUE!</v>
      </c>
      <c r="AN544" s="164" t="n">
        <v>541</v>
      </c>
      <c r="AP544" s="227" t="str">
        <f aca="false">IF(MOD(ROW(),10),"",INDEX(AO$3:AO$600,ROW()/10))</f>
        <v/>
      </c>
      <c r="AQ544" s="181" t="n">
        <v>5.42</v>
      </c>
      <c r="AR544" s="229" t="e">
        <f aca="false">VALUE($AP544)</f>
        <v>#VALUE!</v>
      </c>
      <c r="AS544" s="164" t="n">
        <v>5410</v>
      </c>
      <c r="AU544" s="227" t="str">
        <f aca="false">IF(MOD(ROW(),10),"",INDEX(AT$3:AT$600,ROW()/10))</f>
        <v/>
      </c>
      <c r="AV544" s="181" t="n">
        <v>5.42</v>
      </c>
      <c r="AW544" s="229" t="e">
        <f aca="false">VALUE($AU544)</f>
        <v>#VALUE!</v>
      </c>
      <c r="AZ544" s="180"/>
      <c r="BA544" s="181" t="n">
        <v>5.42</v>
      </c>
      <c r="BB544" s="182"/>
      <c r="BE544" s="180"/>
      <c r="BF544" s="181" t="n">
        <v>5.42</v>
      </c>
      <c r="BG544" s="182" t="n">
        <f aca="false">VALUE($BD545)</f>
        <v>0</v>
      </c>
    </row>
    <row r="545" customFormat="false" ht="12.75" hidden="false" customHeight="false" outlineLevel="0" collapsed="false">
      <c r="AA545" s="180"/>
      <c r="AB545" s="181" t="n">
        <v>5.43</v>
      </c>
      <c r="AC545" s="182"/>
      <c r="AD545" s="164" t="n">
        <v>542</v>
      </c>
      <c r="AE545" s="191"/>
      <c r="AF545" s="227" t="str">
        <f aca="false">IF(MOD(ROW(),10),"",INDEX(AE$3:AE$600,ROW()/10))</f>
        <v/>
      </c>
      <c r="AG545" s="228" t="n">
        <v>540</v>
      </c>
      <c r="AH545" s="229" t="e">
        <f aca="false">VALUE($AF545)</f>
        <v>#VALUE!</v>
      </c>
      <c r="AI545" s="164" t="n">
        <v>542</v>
      </c>
      <c r="AK545" s="227" t="str">
        <f aca="false">IF(MOD(ROW(),10),"",INDEX(AJ$3:AJ$600,ROW()/10))</f>
        <v/>
      </c>
      <c r="AL545" s="228" t="n">
        <v>535</v>
      </c>
      <c r="AM545" s="229" t="e">
        <f aca="false">VALUE($AF545)</f>
        <v>#VALUE!</v>
      </c>
      <c r="AN545" s="164" t="n">
        <v>542</v>
      </c>
      <c r="AP545" s="227" t="str">
        <f aca="false">IF(MOD(ROW(),10),"",INDEX(AO$3:AO$600,ROW()/10))</f>
        <v/>
      </c>
      <c r="AQ545" s="181" t="n">
        <v>5.43</v>
      </c>
      <c r="AR545" s="229" t="e">
        <f aca="false">VALUE($AP545)</f>
        <v>#VALUE!</v>
      </c>
      <c r="AS545" s="164" t="n">
        <v>5420</v>
      </c>
      <c r="AU545" s="227" t="str">
        <f aca="false">IF(MOD(ROW(),10),"",INDEX(AT$3:AT$600,ROW()/10))</f>
        <v/>
      </c>
      <c r="AV545" s="181" t="n">
        <v>5.43</v>
      </c>
      <c r="AW545" s="229" t="e">
        <f aca="false">VALUE($AU545)</f>
        <v>#VALUE!</v>
      </c>
      <c r="AZ545" s="180"/>
      <c r="BA545" s="181" t="n">
        <v>5.43</v>
      </c>
      <c r="BB545" s="182"/>
      <c r="BE545" s="180"/>
      <c r="BF545" s="181" t="n">
        <v>5.43</v>
      </c>
      <c r="BG545" s="182" t="n">
        <f aca="false">VALUE($BD546)</f>
        <v>0</v>
      </c>
    </row>
    <row r="546" customFormat="false" ht="12.75" hidden="false" customHeight="false" outlineLevel="0" collapsed="false">
      <c r="AA546" s="180"/>
      <c r="AB546" s="181" t="n">
        <v>5.44</v>
      </c>
      <c r="AC546" s="182"/>
      <c r="AD546" s="164" t="n">
        <v>543</v>
      </c>
      <c r="AE546" s="191"/>
      <c r="AF546" s="227" t="str">
        <f aca="false">IF(MOD(ROW(),10),"",INDEX(AE$3:AE$600,ROW()/10))</f>
        <v/>
      </c>
      <c r="AG546" s="228" t="n">
        <v>541</v>
      </c>
      <c r="AH546" s="229" t="e">
        <f aca="false">VALUE($AF546)</f>
        <v>#VALUE!</v>
      </c>
      <c r="AI546" s="164" t="n">
        <v>543</v>
      </c>
      <c r="AK546" s="227" t="str">
        <f aca="false">IF(MOD(ROW(),10),"",INDEX(AJ$3:AJ$600,ROW()/10))</f>
        <v/>
      </c>
      <c r="AL546" s="228" t="n">
        <v>536</v>
      </c>
      <c r="AM546" s="229" t="e">
        <f aca="false">VALUE($AF546)</f>
        <v>#VALUE!</v>
      </c>
      <c r="AN546" s="164" t="n">
        <v>543</v>
      </c>
      <c r="AP546" s="227" t="str">
        <f aca="false">IF(MOD(ROW(),10),"",INDEX(AO$3:AO$600,ROW()/10))</f>
        <v/>
      </c>
      <c r="AQ546" s="181" t="n">
        <v>5.44</v>
      </c>
      <c r="AR546" s="229" t="e">
        <f aca="false">VALUE($AP546)</f>
        <v>#VALUE!</v>
      </c>
      <c r="AS546" s="164" t="n">
        <v>5430</v>
      </c>
      <c r="AU546" s="227" t="str">
        <f aca="false">IF(MOD(ROW(),10),"",INDEX(AT$3:AT$600,ROW()/10))</f>
        <v/>
      </c>
      <c r="AV546" s="181" t="n">
        <v>5.44</v>
      </c>
      <c r="AW546" s="229" t="e">
        <f aca="false">VALUE($AU546)</f>
        <v>#VALUE!</v>
      </c>
      <c r="AZ546" s="180"/>
      <c r="BA546" s="181" t="n">
        <v>5.44</v>
      </c>
      <c r="BB546" s="182"/>
      <c r="BE546" s="180"/>
      <c r="BF546" s="181" t="n">
        <v>5.44</v>
      </c>
      <c r="BG546" s="182" t="n">
        <f aca="false">VALUE($BD547)</f>
        <v>0</v>
      </c>
    </row>
    <row r="547" customFormat="false" ht="12.75" hidden="false" customHeight="false" outlineLevel="0" collapsed="false">
      <c r="AA547" s="180"/>
      <c r="AB547" s="181" t="n">
        <v>5.44999999999999</v>
      </c>
      <c r="AC547" s="182"/>
      <c r="AD547" s="164" t="n">
        <v>544</v>
      </c>
      <c r="AE547" s="191"/>
      <c r="AF547" s="227" t="str">
        <f aca="false">IF(MOD(ROW(),10),"",INDEX(AE$3:AE$600,ROW()/10))</f>
        <v/>
      </c>
      <c r="AG547" s="228" t="n">
        <v>542</v>
      </c>
      <c r="AH547" s="229" t="e">
        <f aca="false">VALUE($AF547)</f>
        <v>#VALUE!</v>
      </c>
      <c r="AI547" s="164" t="n">
        <v>544</v>
      </c>
      <c r="AK547" s="227" t="str">
        <f aca="false">IF(MOD(ROW(),10),"",INDEX(AJ$3:AJ$600,ROW()/10))</f>
        <v/>
      </c>
      <c r="AL547" s="228" t="n">
        <v>537</v>
      </c>
      <c r="AM547" s="229" t="e">
        <f aca="false">VALUE($AF547)</f>
        <v>#VALUE!</v>
      </c>
      <c r="AN547" s="164" t="n">
        <v>544</v>
      </c>
      <c r="AP547" s="227" t="str">
        <f aca="false">IF(MOD(ROW(),10),"",INDEX(AO$3:AO$600,ROW()/10))</f>
        <v/>
      </c>
      <c r="AQ547" s="181" t="n">
        <v>5.44999999999999</v>
      </c>
      <c r="AR547" s="229" t="e">
        <f aca="false">VALUE($AP547)</f>
        <v>#VALUE!</v>
      </c>
      <c r="AS547" s="164" t="n">
        <v>5440</v>
      </c>
      <c r="AU547" s="227" t="str">
        <f aca="false">IF(MOD(ROW(),10),"",INDEX(AT$3:AT$600,ROW()/10))</f>
        <v/>
      </c>
      <c r="AV547" s="181" t="n">
        <v>5.44999999999999</v>
      </c>
      <c r="AW547" s="229" t="e">
        <f aca="false">VALUE($AU547)</f>
        <v>#VALUE!</v>
      </c>
      <c r="AZ547" s="180"/>
      <c r="BA547" s="181" t="n">
        <v>5.44999999999999</v>
      </c>
      <c r="BB547" s="182"/>
      <c r="BE547" s="180"/>
      <c r="BF547" s="181" t="n">
        <v>5.44999999999999</v>
      </c>
      <c r="BG547" s="182" t="n">
        <f aca="false">VALUE($BD548)</f>
        <v>0</v>
      </c>
    </row>
    <row r="548" customFormat="false" ht="12.75" hidden="false" customHeight="false" outlineLevel="0" collapsed="false">
      <c r="AA548" s="180"/>
      <c r="AB548" s="181" t="n">
        <v>5.45999999999999</v>
      </c>
      <c r="AC548" s="182"/>
      <c r="AD548" s="164" t="n">
        <v>545</v>
      </c>
      <c r="AE548" s="191"/>
      <c r="AF548" s="227" t="str">
        <f aca="false">IF(MOD(ROW(),10),"",INDEX(AE$3:AE$600,ROW()/10))</f>
        <v/>
      </c>
      <c r="AG548" s="228" t="n">
        <v>543</v>
      </c>
      <c r="AH548" s="229" t="e">
        <f aca="false">VALUE($AF548)</f>
        <v>#VALUE!</v>
      </c>
      <c r="AI548" s="164" t="n">
        <v>545</v>
      </c>
      <c r="AK548" s="227" t="str">
        <f aca="false">IF(MOD(ROW(),10),"",INDEX(AJ$3:AJ$600,ROW()/10))</f>
        <v/>
      </c>
      <c r="AL548" s="228" t="n">
        <v>538</v>
      </c>
      <c r="AM548" s="229" t="e">
        <f aca="false">VALUE($AF548)</f>
        <v>#VALUE!</v>
      </c>
      <c r="AN548" s="164" t="n">
        <v>545</v>
      </c>
      <c r="AP548" s="227" t="str">
        <f aca="false">IF(MOD(ROW(),10),"",INDEX(AO$3:AO$600,ROW()/10))</f>
        <v/>
      </c>
      <c r="AQ548" s="181" t="n">
        <v>5.45999999999999</v>
      </c>
      <c r="AR548" s="229" t="e">
        <f aca="false">VALUE($AP548)</f>
        <v>#VALUE!</v>
      </c>
      <c r="AS548" s="164" t="n">
        <v>5450</v>
      </c>
      <c r="AU548" s="227" t="str">
        <f aca="false">IF(MOD(ROW(),10),"",INDEX(AT$3:AT$600,ROW()/10))</f>
        <v/>
      </c>
      <c r="AV548" s="181" t="n">
        <v>5.45999999999999</v>
      </c>
      <c r="AW548" s="229" t="e">
        <f aca="false">VALUE($AU548)</f>
        <v>#VALUE!</v>
      </c>
      <c r="AZ548" s="180"/>
      <c r="BA548" s="181" t="n">
        <v>5.45999999999999</v>
      </c>
      <c r="BB548" s="182"/>
      <c r="BE548" s="180"/>
      <c r="BF548" s="181" t="n">
        <v>5.45999999999999</v>
      </c>
      <c r="BG548" s="182" t="n">
        <f aca="false">VALUE($BD549)</f>
        <v>0</v>
      </c>
    </row>
    <row r="549" customFormat="false" ht="12.75" hidden="false" customHeight="false" outlineLevel="0" collapsed="false">
      <c r="AA549" s="180"/>
      <c r="AB549" s="181" t="n">
        <v>5.46999999999999</v>
      </c>
      <c r="AC549" s="182"/>
      <c r="AD549" s="164" t="n">
        <v>546</v>
      </c>
      <c r="AE549" s="191"/>
      <c r="AF549" s="227" t="str">
        <f aca="false">IF(MOD(ROW(),10),"",INDEX(AE$3:AE$600,ROW()/10))</f>
        <v/>
      </c>
      <c r="AG549" s="228" t="n">
        <v>544</v>
      </c>
      <c r="AH549" s="229" t="e">
        <f aca="false">VALUE($AF549)</f>
        <v>#VALUE!</v>
      </c>
      <c r="AI549" s="164" t="n">
        <v>546</v>
      </c>
      <c r="AK549" s="227" t="str">
        <f aca="false">IF(MOD(ROW(),10),"",INDEX(AJ$3:AJ$600,ROW()/10))</f>
        <v/>
      </c>
      <c r="AL549" s="228" t="n">
        <v>539</v>
      </c>
      <c r="AM549" s="229" t="e">
        <f aca="false">VALUE($AF549)</f>
        <v>#VALUE!</v>
      </c>
      <c r="AN549" s="164" t="n">
        <v>546</v>
      </c>
      <c r="AP549" s="227" t="str">
        <f aca="false">IF(MOD(ROW(),10),"",INDEX(AO$3:AO$600,ROW()/10))</f>
        <v/>
      </c>
      <c r="AQ549" s="181" t="n">
        <v>5.46999999999999</v>
      </c>
      <c r="AR549" s="229" t="e">
        <f aca="false">VALUE($AP549)</f>
        <v>#VALUE!</v>
      </c>
      <c r="AS549" s="164" t="n">
        <v>5460</v>
      </c>
      <c r="AU549" s="227" t="str">
        <f aca="false">IF(MOD(ROW(),10),"",INDEX(AT$3:AT$600,ROW()/10))</f>
        <v/>
      </c>
      <c r="AV549" s="181" t="n">
        <v>5.46999999999999</v>
      </c>
      <c r="AW549" s="229" t="e">
        <f aca="false">VALUE($AU549)</f>
        <v>#VALUE!</v>
      </c>
      <c r="AZ549" s="180"/>
      <c r="BA549" s="181" t="n">
        <v>5.46999999999999</v>
      </c>
      <c r="BB549" s="182"/>
      <c r="BE549" s="180"/>
      <c r="BF549" s="181" t="n">
        <v>5.46999999999999</v>
      </c>
      <c r="BG549" s="182" t="n">
        <f aca="false">VALUE($BD550)</f>
        <v>0</v>
      </c>
    </row>
    <row r="550" customFormat="false" ht="12.75" hidden="false" customHeight="false" outlineLevel="0" collapsed="false">
      <c r="AA550" s="180"/>
      <c r="AB550" s="181" t="n">
        <v>5.47999999999999</v>
      </c>
      <c r="AC550" s="182"/>
      <c r="AD550" s="164" t="n">
        <v>547</v>
      </c>
      <c r="AE550" s="191"/>
      <c r="AF550" s="227" t="n">
        <f aca="false">IF(MOD(ROW(),10),"",INDEX(AE$3:AE$600,ROW()/10))</f>
        <v>0</v>
      </c>
      <c r="AG550" s="228" t="n">
        <v>545</v>
      </c>
      <c r="AH550" s="229" t="n">
        <f aca="false">VALUE($AF550)</f>
        <v>0</v>
      </c>
      <c r="AI550" s="164" t="n">
        <v>547</v>
      </c>
      <c r="AK550" s="227" t="n">
        <f aca="false">IF(MOD(ROW(),10),"",INDEX(AJ$3:AJ$600,ROW()/10))</f>
        <v>0</v>
      </c>
      <c r="AL550" s="228" t="n">
        <v>540</v>
      </c>
      <c r="AM550" s="229" t="n">
        <f aca="false">VALUE($AF550)</f>
        <v>0</v>
      </c>
      <c r="AN550" s="164" t="n">
        <v>547</v>
      </c>
      <c r="AP550" s="227" t="n">
        <f aca="false">IF(MOD(ROW(),10),"",INDEX(AO$3:AO$600,ROW()/10))</f>
        <v>0</v>
      </c>
      <c r="AQ550" s="181" t="n">
        <v>5.47999999999999</v>
      </c>
      <c r="AR550" s="229" t="n">
        <f aca="false">VALUE($AP550)</f>
        <v>0</v>
      </c>
      <c r="AS550" s="164" t="n">
        <v>5470</v>
      </c>
      <c r="AU550" s="227" t="n">
        <f aca="false">IF(MOD(ROW(),10),"",INDEX(AT$3:AT$600,ROW()/10))</f>
        <v>0</v>
      </c>
      <c r="AV550" s="181" t="n">
        <v>5.47999999999999</v>
      </c>
      <c r="AW550" s="229" t="n">
        <f aca="false">VALUE($AU550)</f>
        <v>0</v>
      </c>
      <c r="AZ550" s="180"/>
      <c r="BA550" s="181" t="n">
        <v>5.47999999999999</v>
      </c>
      <c r="BB550" s="182"/>
      <c r="BE550" s="180"/>
      <c r="BF550" s="181" t="n">
        <v>5.47999999999999</v>
      </c>
      <c r="BG550" s="182" t="n">
        <f aca="false">VALUE($BD551)</f>
        <v>0</v>
      </c>
    </row>
    <row r="551" customFormat="false" ht="12.75" hidden="false" customHeight="false" outlineLevel="0" collapsed="false">
      <c r="AA551" s="180"/>
      <c r="AB551" s="181" t="n">
        <v>5.48999999999999</v>
      </c>
      <c r="AC551" s="182"/>
      <c r="AD551" s="164" t="n">
        <v>548</v>
      </c>
      <c r="AE551" s="191"/>
      <c r="AF551" s="227" t="str">
        <f aca="false">IF(MOD(ROW(),10),"",INDEX(AE$3:AE$600,ROW()/10))</f>
        <v/>
      </c>
      <c r="AG551" s="228" t="n">
        <v>546</v>
      </c>
      <c r="AH551" s="229" t="e">
        <f aca="false">VALUE($AF551)</f>
        <v>#VALUE!</v>
      </c>
      <c r="AI551" s="164" t="n">
        <v>548</v>
      </c>
      <c r="AK551" s="227" t="str">
        <f aca="false">IF(MOD(ROW(),10),"",INDEX(AJ$3:AJ$600,ROW()/10))</f>
        <v/>
      </c>
      <c r="AL551" s="228" t="n">
        <v>541</v>
      </c>
      <c r="AM551" s="229" t="e">
        <f aca="false">VALUE($AF551)</f>
        <v>#VALUE!</v>
      </c>
      <c r="AN551" s="164" t="n">
        <v>548</v>
      </c>
      <c r="AP551" s="227" t="str">
        <f aca="false">IF(MOD(ROW(),10),"",INDEX(AO$3:AO$600,ROW()/10))</f>
        <v/>
      </c>
      <c r="AQ551" s="181" t="n">
        <v>5.48999999999999</v>
      </c>
      <c r="AR551" s="229" t="e">
        <f aca="false">VALUE($AP551)</f>
        <v>#VALUE!</v>
      </c>
      <c r="AS551" s="164" t="n">
        <v>5480</v>
      </c>
      <c r="AU551" s="227" t="str">
        <f aca="false">IF(MOD(ROW(),10),"",INDEX(AT$3:AT$600,ROW()/10))</f>
        <v/>
      </c>
      <c r="AV551" s="181" t="n">
        <v>5.48999999999999</v>
      </c>
      <c r="AW551" s="229" t="e">
        <f aca="false">VALUE($AU551)</f>
        <v>#VALUE!</v>
      </c>
      <c r="AZ551" s="180"/>
      <c r="BA551" s="181" t="n">
        <v>5.48999999999999</v>
      </c>
      <c r="BB551" s="182"/>
      <c r="BE551" s="180"/>
      <c r="BF551" s="181" t="n">
        <v>5.48999999999999</v>
      </c>
      <c r="BG551" s="182" t="n">
        <f aca="false">VALUE($BD552)</f>
        <v>0</v>
      </c>
    </row>
    <row r="552" customFormat="false" ht="12.75" hidden="false" customHeight="false" outlineLevel="0" collapsed="false">
      <c r="AA552" s="180"/>
      <c r="AB552" s="181" t="n">
        <v>5.49999999999999</v>
      </c>
      <c r="AC552" s="182"/>
      <c r="AD552" s="164" t="n">
        <v>549</v>
      </c>
      <c r="AE552" s="191"/>
      <c r="AF552" s="227" t="str">
        <f aca="false">IF(MOD(ROW(),10),"",INDEX(AE$3:AE$600,ROW()/10))</f>
        <v/>
      </c>
      <c r="AG552" s="228" t="n">
        <v>547</v>
      </c>
      <c r="AH552" s="229" t="e">
        <f aca="false">VALUE($AF552)</f>
        <v>#VALUE!</v>
      </c>
      <c r="AI552" s="164" t="n">
        <v>549</v>
      </c>
      <c r="AK552" s="227" t="str">
        <f aca="false">IF(MOD(ROW(),10),"",INDEX(AJ$3:AJ$600,ROW()/10))</f>
        <v/>
      </c>
      <c r="AL552" s="228" t="n">
        <v>542</v>
      </c>
      <c r="AM552" s="229" t="e">
        <f aca="false">VALUE($AF552)</f>
        <v>#VALUE!</v>
      </c>
      <c r="AN552" s="164" t="n">
        <v>549</v>
      </c>
      <c r="AP552" s="227" t="str">
        <f aca="false">IF(MOD(ROW(),10),"",INDEX(AO$3:AO$600,ROW()/10))</f>
        <v/>
      </c>
      <c r="AQ552" s="181" t="n">
        <v>5.49999999999999</v>
      </c>
      <c r="AR552" s="229" t="e">
        <f aca="false">VALUE($AP552)</f>
        <v>#VALUE!</v>
      </c>
      <c r="AS552" s="164" t="n">
        <v>5490</v>
      </c>
      <c r="AU552" s="227" t="str">
        <f aca="false">IF(MOD(ROW(),10),"",INDEX(AT$3:AT$600,ROW()/10))</f>
        <v/>
      </c>
      <c r="AV552" s="181" t="n">
        <v>5.49999999999999</v>
      </c>
      <c r="AW552" s="229" t="e">
        <f aca="false">VALUE($AU552)</f>
        <v>#VALUE!</v>
      </c>
      <c r="AZ552" s="180"/>
      <c r="BA552" s="181" t="n">
        <v>5.49999999999999</v>
      </c>
      <c r="BB552" s="182"/>
      <c r="BE552" s="180"/>
      <c r="BF552" s="181" t="n">
        <v>5.49999999999999</v>
      </c>
      <c r="BG552" s="182" t="n">
        <f aca="false">VALUE($BD553)</f>
        <v>0</v>
      </c>
    </row>
    <row r="553" customFormat="false" ht="12.75" hidden="false" customHeight="false" outlineLevel="0" collapsed="false">
      <c r="AA553" s="180"/>
      <c r="AB553" s="181" t="n">
        <v>5.50999999999999</v>
      </c>
      <c r="AC553" s="182"/>
      <c r="AD553" s="164" t="n">
        <v>550</v>
      </c>
      <c r="AE553" s="191"/>
      <c r="AF553" s="227" t="str">
        <f aca="false">IF(MOD(ROW(),10),"",INDEX(AE$3:AE$600,ROW()/10))</f>
        <v/>
      </c>
      <c r="AG553" s="228" t="n">
        <v>548</v>
      </c>
      <c r="AH553" s="229" t="e">
        <f aca="false">VALUE($AF553)</f>
        <v>#VALUE!</v>
      </c>
      <c r="AI553" s="164" t="n">
        <v>550</v>
      </c>
      <c r="AK553" s="227" t="str">
        <f aca="false">IF(MOD(ROW(),10),"",INDEX(AJ$3:AJ$600,ROW()/10))</f>
        <v/>
      </c>
      <c r="AL553" s="228" t="n">
        <v>543</v>
      </c>
      <c r="AM553" s="229" t="e">
        <f aca="false">VALUE($AF553)</f>
        <v>#VALUE!</v>
      </c>
      <c r="AN553" s="164" t="n">
        <v>550</v>
      </c>
      <c r="AP553" s="227" t="str">
        <f aca="false">IF(MOD(ROW(),10),"",INDEX(AO$3:AO$600,ROW()/10))</f>
        <v/>
      </c>
      <c r="AQ553" s="181" t="n">
        <v>5.50999999999999</v>
      </c>
      <c r="AR553" s="229" t="e">
        <f aca="false">VALUE($AP553)</f>
        <v>#VALUE!</v>
      </c>
      <c r="AS553" s="164" t="n">
        <v>5500</v>
      </c>
      <c r="AU553" s="227" t="str">
        <f aca="false">IF(MOD(ROW(),10),"",INDEX(AT$3:AT$600,ROW()/10))</f>
        <v/>
      </c>
      <c r="AV553" s="181" t="n">
        <v>5.50999999999999</v>
      </c>
      <c r="AW553" s="229" t="e">
        <f aca="false">VALUE($AU553)</f>
        <v>#VALUE!</v>
      </c>
      <c r="AZ553" s="180"/>
      <c r="BA553" s="181" t="n">
        <v>5.50999999999999</v>
      </c>
      <c r="BB553" s="182"/>
      <c r="BE553" s="180"/>
      <c r="BF553" s="181" t="n">
        <v>5.50999999999999</v>
      </c>
      <c r="BG553" s="182" t="n">
        <f aca="false">VALUE($BD554)</f>
        <v>0</v>
      </c>
    </row>
    <row r="554" customFormat="false" ht="12.75" hidden="false" customHeight="false" outlineLevel="0" collapsed="false">
      <c r="AA554" s="180"/>
      <c r="AB554" s="181" t="n">
        <v>5.51999999999999</v>
      </c>
      <c r="AC554" s="182"/>
      <c r="AD554" s="164" t="n">
        <v>551</v>
      </c>
      <c r="AE554" s="191"/>
      <c r="AF554" s="227" t="str">
        <f aca="false">IF(MOD(ROW(),10),"",INDEX(AE$3:AE$600,ROW()/10))</f>
        <v/>
      </c>
      <c r="AG554" s="228" t="n">
        <v>549</v>
      </c>
      <c r="AH554" s="229" t="e">
        <f aca="false">VALUE($AF554)</f>
        <v>#VALUE!</v>
      </c>
      <c r="AI554" s="164" t="n">
        <v>551</v>
      </c>
      <c r="AK554" s="227" t="str">
        <f aca="false">IF(MOD(ROW(),10),"",INDEX(AJ$3:AJ$600,ROW()/10))</f>
        <v/>
      </c>
      <c r="AL554" s="228" t="n">
        <v>544</v>
      </c>
      <c r="AM554" s="229" t="e">
        <f aca="false">VALUE($AF554)</f>
        <v>#VALUE!</v>
      </c>
      <c r="AN554" s="164" t="n">
        <v>551</v>
      </c>
      <c r="AP554" s="227" t="str">
        <f aca="false">IF(MOD(ROW(),10),"",INDEX(AO$3:AO$600,ROW()/10))</f>
        <v/>
      </c>
      <c r="AQ554" s="181" t="n">
        <v>5.51999999999999</v>
      </c>
      <c r="AR554" s="229" t="e">
        <f aca="false">VALUE($AP554)</f>
        <v>#VALUE!</v>
      </c>
      <c r="AS554" s="164" t="n">
        <v>5510</v>
      </c>
      <c r="AU554" s="227" t="str">
        <f aca="false">IF(MOD(ROW(),10),"",INDEX(AT$3:AT$600,ROW()/10))</f>
        <v/>
      </c>
      <c r="AV554" s="181" t="n">
        <v>5.51999999999999</v>
      </c>
      <c r="AW554" s="229" t="e">
        <f aca="false">VALUE($AU554)</f>
        <v>#VALUE!</v>
      </c>
      <c r="AZ554" s="180"/>
      <c r="BA554" s="181" t="n">
        <v>5.51999999999999</v>
      </c>
      <c r="BB554" s="182"/>
      <c r="BE554" s="180"/>
      <c r="BF554" s="181" t="n">
        <v>5.51999999999999</v>
      </c>
      <c r="BG554" s="182" t="n">
        <f aca="false">VALUE($BD555)</f>
        <v>0</v>
      </c>
    </row>
    <row r="555" customFormat="false" ht="12.75" hidden="false" customHeight="false" outlineLevel="0" collapsed="false">
      <c r="AA555" s="180"/>
      <c r="AB555" s="181" t="n">
        <v>5.52999999999999</v>
      </c>
      <c r="AC555" s="182"/>
      <c r="AD555" s="164" t="n">
        <v>552</v>
      </c>
      <c r="AE555" s="191"/>
      <c r="AF555" s="227" t="str">
        <f aca="false">IF(MOD(ROW(),10),"",INDEX(AE$3:AE$600,ROW()/10))</f>
        <v/>
      </c>
      <c r="AG555" s="228" t="n">
        <v>550</v>
      </c>
      <c r="AH555" s="229" t="e">
        <f aca="false">VALUE($AF555)</f>
        <v>#VALUE!</v>
      </c>
      <c r="AI555" s="164" t="n">
        <v>552</v>
      </c>
      <c r="AK555" s="227" t="str">
        <f aca="false">IF(MOD(ROW(),10),"",INDEX(AJ$3:AJ$600,ROW()/10))</f>
        <v/>
      </c>
      <c r="AL555" s="228" t="n">
        <v>545</v>
      </c>
      <c r="AM555" s="229" t="e">
        <f aca="false">VALUE($AF555)</f>
        <v>#VALUE!</v>
      </c>
      <c r="AN555" s="164" t="n">
        <v>552</v>
      </c>
      <c r="AP555" s="227" t="str">
        <f aca="false">IF(MOD(ROW(),10),"",INDEX(AO$3:AO$600,ROW()/10))</f>
        <v/>
      </c>
      <c r="AQ555" s="181" t="n">
        <v>5.52999999999999</v>
      </c>
      <c r="AR555" s="229" t="e">
        <f aca="false">VALUE($AP555)</f>
        <v>#VALUE!</v>
      </c>
      <c r="AS555" s="164" t="n">
        <v>5520</v>
      </c>
      <c r="AU555" s="227" t="str">
        <f aca="false">IF(MOD(ROW(),10),"",INDEX(AT$3:AT$600,ROW()/10))</f>
        <v/>
      </c>
      <c r="AV555" s="181" t="n">
        <v>5.52999999999999</v>
      </c>
      <c r="AW555" s="229" t="e">
        <f aca="false">VALUE($AU555)</f>
        <v>#VALUE!</v>
      </c>
      <c r="AZ555" s="180"/>
      <c r="BA555" s="181" t="n">
        <v>5.52999999999999</v>
      </c>
      <c r="BB555" s="182"/>
      <c r="BE555" s="180"/>
      <c r="BF555" s="181" t="n">
        <v>5.52999999999999</v>
      </c>
      <c r="BG555" s="182" t="n">
        <f aca="false">VALUE($BD556)</f>
        <v>0</v>
      </c>
    </row>
    <row r="556" customFormat="false" ht="12.75" hidden="false" customHeight="false" outlineLevel="0" collapsed="false">
      <c r="AA556" s="180"/>
      <c r="AB556" s="181" t="n">
        <v>5.53999999999999</v>
      </c>
      <c r="AC556" s="182"/>
      <c r="AD556" s="164" t="n">
        <v>553</v>
      </c>
      <c r="AE556" s="191"/>
      <c r="AF556" s="227" t="str">
        <f aca="false">IF(MOD(ROW(),10),"",INDEX(AE$3:AE$600,ROW()/10))</f>
        <v/>
      </c>
      <c r="AG556" s="228" t="n">
        <v>551</v>
      </c>
      <c r="AH556" s="229" t="e">
        <f aca="false">VALUE($AF556)</f>
        <v>#VALUE!</v>
      </c>
      <c r="AI556" s="164" t="n">
        <v>553</v>
      </c>
      <c r="AK556" s="227" t="str">
        <f aca="false">IF(MOD(ROW(),10),"",INDEX(AJ$3:AJ$600,ROW()/10))</f>
        <v/>
      </c>
      <c r="AL556" s="228" t="n">
        <v>546</v>
      </c>
      <c r="AM556" s="229" t="e">
        <f aca="false">VALUE($AF556)</f>
        <v>#VALUE!</v>
      </c>
      <c r="AN556" s="164" t="n">
        <v>553</v>
      </c>
      <c r="AP556" s="227" t="str">
        <f aca="false">IF(MOD(ROW(),10),"",INDEX(AO$3:AO$600,ROW()/10))</f>
        <v/>
      </c>
      <c r="AQ556" s="181" t="n">
        <v>5.53999999999999</v>
      </c>
      <c r="AR556" s="229" t="e">
        <f aca="false">VALUE($AP556)</f>
        <v>#VALUE!</v>
      </c>
      <c r="AS556" s="164" t="n">
        <v>5530</v>
      </c>
      <c r="AU556" s="227" t="str">
        <f aca="false">IF(MOD(ROW(),10),"",INDEX(AT$3:AT$600,ROW()/10))</f>
        <v/>
      </c>
      <c r="AV556" s="181" t="n">
        <v>5.53999999999999</v>
      </c>
      <c r="AW556" s="229" t="e">
        <f aca="false">VALUE($AU556)</f>
        <v>#VALUE!</v>
      </c>
      <c r="AZ556" s="180"/>
      <c r="BA556" s="181" t="n">
        <v>5.53999999999999</v>
      </c>
      <c r="BB556" s="182"/>
      <c r="BE556" s="180"/>
      <c r="BF556" s="181" t="n">
        <v>5.53999999999999</v>
      </c>
      <c r="BG556" s="182" t="n">
        <f aca="false">VALUE($BD557)</f>
        <v>0</v>
      </c>
    </row>
    <row r="557" customFormat="false" ht="12.75" hidden="false" customHeight="false" outlineLevel="0" collapsed="false">
      <c r="AA557" s="180"/>
      <c r="AB557" s="181" t="n">
        <v>5.54999999999999</v>
      </c>
      <c r="AC557" s="182"/>
      <c r="AD557" s="164" t="n">
        <v>554</v>
      </c>
      <c r="AE557" s="191"/>
      <c r="AF557" s="227" t="str">
        <f aca="false">IF(MOD(ROW(),10),"",INDEX(AE$3:AE$600,ROW()/10))</f>
        <v/>
      </c>
      <c r="AG557" s="228" t="n">
        <v>552</v>
      </c>
      <c r="AH557" s="229" t="e">
        <f aca="false">VALUE($AF557)</f>
        <v>#VALUE!</v>
      </c>
      <c r="AI557" s="164" t="n">
        <v>554</v>
      </c>
      <c r="AK557" s="227" t="str">
        <f aca="false">IF(MOD(ROW(),10),"",INDEX(AJ$3:AJ$600,ROW()/10))</f>
        <v/>
      </c>
      <c r="AL557" s="228" t="n">
        <v>547</v>
      </c>
      <c r="AM557" s="229" t="e">
        <f aca="false">VALUE($AF557)</f>
        <v>#VALUE!</v>
      </c>
      <c r="AN557" s="164" t="n">
        <v>554</v>
      </c>
      <c r="AP557" s="227" t="str">
        <f aca="false">IF(MOD(ROW(),10),"",INDEX(AO$3:AO$600,ROW()/10))</f>
        <v/>
      </c>
      <c r="AQ557" s="181" t="n">
        <v>5.54999999999999</v>
      </c>
      <c r="AR557" s="229" t="e">
        <f aca="false">VALUE($AP557)</f>
        <v>#VALUE!</v>
      </c>
      <c r="AS557" s="164" t="n">
        <v>5540</v>
      </c>
      <c r="AU557" s="227" t="str">
        <f aca="false">IF(MOD(ROW(),10),"",INDEX(AT$3:AT$600,ROW()/10))</f>
        <v/>
      </c>
      <c r="AV557" s="181" t="n">
        <v>5.54999999999999</v>
      </c>
      <c r="AW557" s="229" t="e">
        <f aca="false">VALUE($AU557)</f>
        <v>#VALUE!</v>
      </c>
      <c r="AZ557" s="180"/>
      <c r="BA557" s="181" t="n">
        <v>5.54999999999999</v>
      </c>
      <c r="BB557" s="182"/>
      <c r="BE557" s="180"/>
      <c r="BF557" s="181" t="n">
        <v>5.54999999999999</v>
      </c>
      <c r="BG557" s="182" t="n">
        <f aca="false">VALUE($BD558)</f>
        <v>0</v>
      </c>
    </row>
    <row r="558" customFormat="false" ht="12.75" hidden="false" customHeight="false" outlineLevel="0" collapsed="false">
      <c r="AA558" s="180"/>
      <c r="AB558" s="181" t="n">
        <v>5.55999999999999</v>
      </c>
      <c r="AC558" s="182"/>
      <c r="AD558" s="164" t="n">
        <v>555</v>
      </c>
      <c r="AE558" s="191"/>
      <c r="AF558" s="227" t="str">
        <f aca="false">IF(MOD(ROW(),10),"",INDEX(AE$3:AE$600,ROW()/10))</f>
        <v/>
      </c>
      <c r="AG558" s="228" t="n">
        <v>553</v>
      </c>
      <c r="AH558" s="229" t="e">
        <f aca="false">VALUE($AF558)</f>
        <v>#VALUE!</v>
      </c>
      <c r="AI558" s="164" t="n">
        <v>555</v>
      </c>
      <c r="AK558" s="227" t="str">
        <f aca="false">IF(MOD(ROW(),10),"",INDEX(AJ$3:AJ$600,ROW()/10))</f>
        <v/>
      </c>
      <c r="AL558" s="228" t="n">
        <v>548</v>
      </c>
      <c r="AM558" s="229" t="e">
        <f aca="false">VALUE($AF558)</f>
        <v>#VALUE!</v>
      </c>
      <c r="AN558" s="164" t="n">
        <v>555</v>
      </c>
      <c r="AP558" s="227" t="str">
        <f aca="false">IF(MOD(ROW(),10),"",INDEX(AO$3:AO$600,ROW()/10))</f>
        <v/>
      </c>
      <c r="AQ558" s="181" t="n">
        <v>5.55999999999999</v>
      </c>
      <c r="AR558" s="229" t="e">
        <f aca="false">VALUE($AP558)</f>
        <v>#VALUE!</v>
      </c>
      <c r="AS558" s="164" t="n">
        <v>5550</v>
      </c>
      <c r="AU558" s="227" t="str">
        <f aca="false">IF(MOD(ROW(),10),"",INDEX(AT$3:AT$600,ROW()/10))</f>
        <v/>
      </c>
      <c r="AV558" s="181" t="n">
        <v>5.55999999999999</v>
      </c>
      <c r="AW558" s="229" t="e">
        <f aca="false">VALUE($AU558)</f>
        <v>#VALUE!</v>
      </c>
      <c r="AZ558" s="180"/>
      <c r="BA558" s="181" t="n">
        <v>5.55999999999999</v>
      </c>
      <c r="BB558" s="182"/>
      <c r="BE558" s="180"/>
      <c r="BF558" s="181" t="n">
        <v>5.55999999999999</v>
      </c>
      <c r="BG558" s="182" t="n">
        <f aca="false">VALUE($BD559)</f>
        <v>0</v>
      </c>
    </row>
    <row r="559" customFormat="false" ht="12.75" hidden="false" customHeight="false" outlineLevel="0" collapsed="false">
      <c r="AA559" s="180"/>
      <c r="AB559" s="181" t="n">
        <v>5.56999999999999</v>
      </c>
      <c r="AC559" s="182"/>
      <c r="AD559" s="164" t="n">
        <v>556</v>
      </c>
      <c r="AE559" s="191"/>
      <c r="AF559" s="227" t="str">
        <f aca="false">IF(MOD(ROW(),10),"",INDEX(AE$3:AE$600,ROW()/10))</f>
        <v/>
      </c>
      <c r="AG559" s="228" t="n">
        <v>554</v>
      </c>
      <c r="AH559" s="229" t="e">
        <f aca="false">VALUE($AF559)</f>
        <v>#VALUE!</v>
      </c>
      <c r="AI559" s="164" t="n">
        <v>556</v>
      </c>
      <c r="AK559" s="227" t="str">
        <f aca="false">IF(MOD(ROW(),10),"",INDEX(AJ$3:AJ$600,ROW()/10))</f>
        <v/>
      </c>
      <c r="AL559" s="228" t="n">
        <v>549</v>
      </c>
      <c r="AM559" s="229" t="e">
        <f aca="false">VALUE($AF559)</f>
        <v>#VALUE!</v>
      </c>
      <c r="AN559" s="164" t="n">
        <v>556</v>
      </c>
      <c r="AP559" s="227" t="str">
        <f aca="false">IF(MOD(ROW(),10),"",INDEX(AO$3:AO$600,ROW()/10))</f>
        <v/>
      </c>
      <c r="AQ559" s="181" t="n">
        <v>5.56999999999999</v>
      </c>
      <c r="AR559" s="229" t="e">
        <f aca="false">VALUE($AP559)</f>
        <v>#VALUE!</v>
      </c>
      <c r="AS559" s="164" t="n">
        <v>5560</v>
      </c>
      <c r="AU559" s="227" t="str">
        <f aca="false">IF(MOD(ROW(),10),"",INDEX(AT$3:AT$600,ROW()/10))</f>
        <v/>
      </c>
      <c r="AV559" s="181" t="n">
        <v>5.56999999999999</v>
      </c>
      <c r="AW559" s="229" t="e">
        <f aca="false">VALUE($AU559)</f>
        <v>#VALUE!</v>
      </c>
      <c r="AZ559" s="180"/>
      <c r="BA559" s="181" t="n">
        <v>5.56999999999999</v>
      </c>
      <c r="BB559" s="182"/>
      <c r="BE559" s="180"/>
      <c r="BF559" s="181" t="n">
        <v>5.56999999999999</v>
      </c>
      <c r="BG559" s="182" t="n">
        <f aca="false">VALUE($BD560)</f>
        <v>0</v>
      </c>
    </row>
    <row r="560" customFormat="false" ht="12.75" hidden="false" customHeight="false" outlineLevel="0" collapsed="false">
      <c r="AA560" s="180"/>
      <c r="AB560" s="181" t="n">
        <v>5.57999999999999</v>
      </c>
      <c r="AC560" s="182"/>
      <c r="AD560" s="164" t="n">
        <v>557</v>
      </c>
      <c r="AE560" s="191"/>
      <c r="AF560" s="227" t="n">
        <f aca="false">IF(MOD(ROW(),10),"",INDEX(AE$3:AE$600,ROW()/10))</f>
        <v>0</v>
      </c>
      <c r="AG560" s="228" t="n">
        <v>555</v>
      </c>
      <c r="AH560" s="229" t="n">
        <f aca="false">VALUE($AF560)</f>
        <v>0</v>
      </c>
      <c r="AI560" s="164" t="n">
        <v>557</v>
      </c>
      <c r="AK560" s="227" t="n">
        <f aca="false">IF(MOD(ROW(),10),"",INDEX(AJ$3:AJ$600,ROW()/10))</f>
        <v>0</v>
      </c>
      <c r="AL560" s="228" t="n">
        <v>550</v>
      </c>
      <c r="AM560" s="229" t="n">
        <f aca="false">VALUE($AF560)</f>
        <v>0</v>
      </c>
      <c r="AN560" s="164" t="n">
        <v>557</v>
      </c>
      <c r="AP560" s="227" t="n">
        <f aca="false">IF(MOD(ROW(),10),"",INDEX(AO$3:AO$600,ROW()/10))</f>
        <v>0</v>
      </c>
      <c r="AQ560" s="181" t="n">
        <v>5.57999999999999</v>
      </c>
      <c r="AR560" s="229" t="n">
        <f aca="false">VALUE($AP560)</f>
        <v>0</v>
      </c>
      <c r="AS560" s="164" t="n">
        <v>5570</v>
      </c>
      <c r="AU560" s="227" t="n">
        <f aca="false">IF(MOD(ROW(),10),"",INDEX(AT$3:AT$600,ROW()/10))</f>
        <v>0</v>
      </c>
      <c r="AV560" s="181" t="n">
        <v>5.57999999999999</v>
      </c>
      <c r="AW560" s="229" t="n">
        <f aca="false">VALUE($AU560)</f>
        <v>0</v>
      </c>
      <c r="AZ560" s="180"/>
      <c r="BA560" s="181" t="n">
        <v>5.57999999999999</v>
      </c>
      <c r="BB560" s="182"/>
      <c r="BE560" s="180"/>
      <c r="BF560" s="181" t="n">
        <v>5.57999999999999</v>
      </c>
      <c r="BG560" s="182" t="n">
        <f aca="false">VALUE($BD561)</f>
        <v>0</v>
      </c>
    </row>
    <row r="561" customFormat="false" ht="12.75" hidden="false" customHeight="false" outlineLevel="0" collapsed="false">
      <c r="AA561" s="180"/>
      <c r="AB561" s="181" t="n">
        <v>5.58999999999999</v>
      </c>
      <c r="AC561" s="182"/>
      <c r="AD561" s="164" t="n">
        <v>558</v>
      </c>
      <c r="AE561" s="191"/>
      <c r="AF561" s="227" t="str">
        <f aca="false">IF(MOD(ROW(),10),"",INDEX(AE$3:AE$600,ROW()/10))</f>
        <v/>
      </c>
      <c r="AG561" s="228" t="n">
        <v>556</v>
      </c>
      <c r="AH561" s="229" t="e">
        <f aca="false">VALUE($AF561)</f>
        <v>#VALUE!</v>
      </c>
      <c r="AI561" s="164" t="n">
        <v>558</v>
      </c>
      <c r="AK561" s="227" t="str">
        <f aca="false">IF(MOD(ROW(),10),"",INDEX(AJ$3:AJ$600,ROW()/10))</f>
        <v/>
      </c>
      <c r="AL561" s="228" t="n">
        <v>551</v>
      </c>
      <c r="AM561" s="229" t="e">
        <f aca="false">VALUE($AF561)</f>
        <v>#VALUE!</v>
      </c>
      <c r="AN561" s="164" t="n">
        <v>558</v>
      </c>
      <c r="AP561" s="227" t="str">
        <f aca="false">IF(MOD(ROW(),10),"",INDEX(AO$3:AO$600,ROW()/10))</f>
        <v/>
      </c>
      <c r="AQ561" s="181" t="n">
        <v>5.58999999999999</v>
      </c>
      <c r="AR561" s="229" t="e">
        <f aca="false">VALUE($AP561)</f>
        <v>#VALUE!</v>
      </c>
      <c r="AS561" s="164" t="n">
        <v>5580</v>
      </c>
      <c r="AU561" s="227" t="str">
        <f aca="false">IF(MOD(ROW(),10),"",INDEX(AT$3:AT$600,ROW()/10))</f>
        <v/>
      </c>
      <c r="AV561" s="181" t="n">
        <v>5.58999999999999</v>
      </c>
      <c r="AW561" s="229" t="e">
        <f aca="false">VALUE($AU561)</f>
        <v>#VALUE!</v>
      </c>
      <c r="AZ561" s="180"/>
      <c r="BA561" s="181" t="n">
        <v>5.58999999999999</v>
      </c>
      <c r="BB561" s="182"/>
      <c r="BE561" s="180"/>
      <c r="BF561" s="181" t="n">
        <v>5.58999999999999</v>
      </c>
      <c r="BG561" s="182" t="n">
        <f aca="false">VALUE($BD562)</f>
        <v>0</v>
      </c>
    </row>
    <row r="562" customFormat="false" ht="12.75" hidden="false" customHeight="false" outlineLevel="0" collapsed="false">
      <c r="AA562" s="180"/>
      <c r="AB562" s="181" t="n">
        <v>5.59999999999999</v>
      </c>
      <c r="AC562" s="182"/>
      <c r="AD562" s="164" t="n">
        <v>559</v>
      </c>
      <c r="AE562" s="191"/>
      <c r="AF562" s="227" t="str">
        <f aca="false">IF(MOD(ROW(),10),"",INDEX(AE$3:AE$600,ROW()/10))</f>
        <v/>
      </c>
      <c r="AG562" s="228" t="n">
        <v>557</v>
      </c>
      <c r="AH562" s="229" t="e">
        <f aca="false">VALUE($AF562)</f>
        <v>#VALUE!</v>
      </c>
      <c r="AI562" s="164" t="n">
        <v>559</v>
      </c>
      <c r="AK562" s="227" t="str">
        <f aca="false">IF(MOD(ROW(),10),"",INDEX(AJ$3:AJ$600,ROW()/10))</f>
        <v/>
      </c>
      <c r="AL562" s="228" t="n">
        <v>552</v>
      </c>
      <c r="AM562" s="229" t="e">
        <f aca="false">VALUE($AF562)</f>
        <v>#VALUE!</v>
      </c>
      <c r="AN562" s="164" t="n">
        <v>559</v>
      </c>
      <c r="AP562" s="227" t="str">
        <f aca="false">IF(MOD(ROW(),10),"",INDEX(AO$3:AO$600,ROW()/10))</f>
        <v/>
      </c>
      <c r="AQ562" s="181" t="n">
        <v>5.59999999999999</v>
      </c>
      <c r="AR562" s="229" t="e">
        <f aca="false">VALUE($AP562)</f>
        <v>#VALUE!</v>
      </c>
      <c r="AS562" s="164" t="n">
        <v>5590</v>
      </c>
      <c r="AU562" s="227" t="str">
        <f aca="false">IF(MOD(ROW(),10),"",INDEX(AT$3:AT$600,ROW()/10))</f>
        <v/>
      </c>
      <c r="AV562" s="181" t="n">
        <v>5.59999999999999</v>
      </c>
      <c r="AW562" s="229" t="e">
        <f aca="false">VALUE($AU562)</f>
        <v>#VALUE!</v>
      </c>
      <c r="AZ562" s="180"/>
      <c r="BA562" s="181" t="n">
        <v>5.59999999999999</v>
      </c>
      <c r="BB562" s="182"/>
      <c r="BE562" s="180"/>
      <c r="BF562" s="181" t="n">
        <v>5.59999999999999</v>
      </c>
      <c r="BG562" s="182" t="n">
        <f aca="false">VALUE($BD563)</f>
        <v>0</v>
      </c>
    </row>
    <row r="563" customFormat="false" ht="12.75" hidden="false" customHeight="false" outlineLevel="0" collapsed="false">
      <c r="AA563" s="180"/>
    </row>
    <row r="564" customFormat="false" ht="12.75" hidden="false" customHeight="false" outlineLevel="0" collapsed="false">
      <c r="AA564" s="180"/>
    </row>
    <row r="565" customFormat="false" ht="12.75" hidden="false" customHeight="false" outlineLevel="0" collapsed="false"/>
    <row r="566" customFormat="false" ht="12.75" hidden="false" customHeight="false" outlineLevel="0" collapsed="false"/>
    <row r="567" customFormat="false" ht="12.75" hidden="false" customHeight="false" outlineLevel="0" collapsed="false"/>
    <row r="568" customFormat="false" ht="12.75" hidden="false" customHeight="false" outlineLevel="0" collapsed="false"/>
    <row r="569" customFormat="false" ht="12.75" hidden="false" customHeight="false" outlineLevel="0" collapsed="false"/>
    <row r="570" customFormat="false" ht="12.75" hidden="false" customHeight="false" outlineLevel="0" collapsed="false"/>
    <row r="571" customFormat="false" ht="12.75" hidden="false" customHeight="false" outlineLevel="0" collapsed="false"/>
    <row r="572" customFormat="false" ht="12.75" hidden="false" customHeight="false" outlineLevel="0" collapsed="false"/>
    <row r="573" customFormat="false" ht="12.75" hidden="false" customHeight="false" outlineLevel="0" collapsed="false"/>
    <row r="574" customFormat="false" ht="12.75" hidden="false" customHeight="false" outlineLevel="0" collapsed="false"/>
    <row r="575" customFormat="false" ht="12.75" hidden="false" customHeight="false" outlineLevel="0" collapsed="false"/>
    <row r="576" customFormat="false" ht="12.75" hidden="false" customHeight="false" outlineLevel="0" collapsed="false"/>
    <row r="577" customFormat="false" ht="12.75" hidden="false" customHeight="false" outlineLevel="0" collapsed="false"/>
    <row r="578" customFormat="false" ht="12.75" hidden="false" customHeight="false" outlineLevel="0" collapsed="false"/>
    <row r="579" customFormat="false" ht="12.75" hidden="false" customHeight="false" outlineLevel="0" collapsed="false"/>
    <row r="580" customFormat="false" ht="12.75" hidden="false" customHeight="false" outlineLevel="0" collapsed="false"/>
    <row r="581" customFormat="false" ht="12.75" hidden="false" customHeight="false" outlineLevel="0" collapsed="false"/>
    <row r="582" customFormat="false" ht="12.75" hidden="false" customHeight="false" outlineLevel="0" collapsed="false"/>
    <row r="583" customFormat="false" ht="12.75" hidden="false" customHeight="false" outlineLevel="0" collapsed="false"/>
    <row r="584" customFormat="false" ht="12.75" hidden="false" customHeight="false" outlineLevel="0" collapsed="false"/>
    <row r="585" customFormat="false" ht="12.75" hidden="false" customHeight="false" outlineLevel="0" collapsed="false"/>
    <row r="586" customFormat="false" ht="12.75" hidden="false" customHeight="false" outlineLevel="0" collapsed="false"/>
    <row r="587" customFormat="false" ht="12.75" hidden="false" customHeight="false" outlineLevel="0" collapsed="false"/>
    <row r="588" customFormat="false" ht="12.75" hidden="false" customHeight="false" outlineLevel="0" collapsed="false"/>
    <row r="589" customFormat="false" ht="12.75" hidden="false" customHeight="false" outlineLevel="0" collapsed="false"/>
    <row r="590" customFormat="false" ht="12.75" hidden="false" customHeight="false" outlineLevel="0" collapsed="false"/>
    <row r="591" customFormat="false" ht="12.75" hidden="false" customHeight="false" outlineLevel="0" collapsed="false"/>
    <row r="592" customFormat="false" ht="12.75" hidden="false" customHeight="false" outlineLevel="0" collapsed="false"/>
    <row r="593" customFormat="false" ht="12.75" hidden="false" customHeight="false" outlineLevel="0" collapsed="false"/>
    <row r="594" customFormat="false" ht="12.75" hidden="false" customHeight="false" outlineLevel="0" collapsed="false"/>
    <row r="595" customFormat="false" ht="12.75" hidden="false" customHeight="false" outlineLevel="0" collapsed="false"/>
    <row r="596" customFormat="false" ht="12.75" hidden="false" customHeight="false" outlineLevel="0" collapsed="false"/>
    <row r="597" customFormat="false" ht="12.75" hidden="false" customHeight="false" outlineLevel="0" collapsed="false"/>
    <row r="598" customFormat="false" ht="12.75" hidden="false" customHeight="false" outlineLevel="0" collapsed="false"/>
    <row r="599" customFormat="false" ht="12.75" hidden="false" customHeight="false" outlineLevel="0" collapsed="false"/>
    <row r="600" customFormat="false" ht="12.75" hidden="false" customHeight="false" outlineLevel="0" collapsed="false"/>
    <row r="601" customFormat="false" ht="12.75" hidden="false" customHeight="false" outlineLevel="0" collapsed="false"/>
    <row r="602" customFormat="false" ht="12.75" hidden="false" customHeight="false" outlineLevel="0" collapsed="false"/>
    <row r="603" customFormat="false" ht="12.75" hidden="false" customHeight="false" outlineLevel="0" collapsed="false"/>
    <row r="604" customFormat="false" ht="12.75" hidden="false" customHeight="false" outlineLevel="0" collapsed="false"/>
    <row r="605" customFormat="false" ht="12.75" hidden="false" customHeight="false" outlineLevel="0" collapsed="false"/>
    <row r="606" customFormat="false" ht="12.75" hidden="false" customHeight="false" outlineLevel="0" collapsed="false"/>
    <row r="607" customFormat="false" ht="12.75" hidden="false" customHeight="false" outlineLevel="0" collapsed="false"/>
    <row r="608" customFormat="false" ht="12.75" hidden="false" customHeight="false" outlineLevel="0" collapsed="false"/>
    <row r="609" customFormat="false" ht="12.75" hidden="false" customHeight="false" outlineLevel="0" collapsed="false"/>
    <row r="610" customFormat="false" ht="12.75" hidden="false" customHeight="false" outlineLevel="0" collapsed="false"/>
    <row r="611" customFormat="false" ht="12.75" hidden="false" customHeight="false" outlineLevel="0" collapsed="false"/>
    <row r="612" customFormat="false" ht="12.75" hidden="false" customHeight="false" outlineLevel="0" collapsed="false"/>
    <row r="613" customFormat="false" ht="12.75" hidden="false" customHeight="false" outlineLevel="0" collapsed="false"/>
    <row r="614" customFormat="false" ht="12.75" hidden="false" customHeight="false" outlineLevel="0" collapsed="false"/>
    <row r="615" customFormat="false" ht="12.75" hidden="false" customHeight="false" outlineLevel="0" collapsed="false"/>
    <row r="616" customFormat="false" ht="12.75" hidden="false" customHeight="false" outlineLevel="0" collapsed="false"/>
    <row r="617" customFormat="false" ht="12.75" hidden="false" customHeight="false" outlineLevel="0" collapsed="false"/>
    <row r="618" customFormat="false" ht="12.75" hidden="false" customHeight="false" outlineLevel="0" collapsed="false"/>
    <row r="619" customFormat="false" ht="12.75" hidden="false" customHeight="false" outlineLevel="0" collapsed="false"/>
    <row r="620" customFormat="false" ht="12.75" hidden="false" customHeight="false" outlineLevel="0" collapsed="false"/>
    <row r="621" customFormat="false" ht="12.75" hidden="false" customHeight="false" outlineLevel="0" collapsed="false"/>
    <row r="622" customFormat="false" ht="12.75" hidden="false" customHeight="false" outlineLevel="0" collapsed="false"/>
    <row r="623" customFormat="false" ht="12.75" hidden="false" customHeight="false" outlineLevel="0" collapsed="false"/>
    <row r="624" customFormat="false" ht="12.75" hidden="false" customHeight="false" outlineLevel="0" collapsed="false"/>
    <row r="625" customFormat="false" ht="12.75" hidden="false" customHeight="false" outlineLevel="0" collapsed="false"/>
    <row r="626" customFormat="false" ht="12.75" hidden="false" customHeight="false" outlineLevel="0" collapsed="false"/>
    <row r="627" customFormat="false" ht="12.75" hidden="false" customHeight="false" outlineLevel="0" collapsed="false"/>
    <row r="628" customFormat="false" ht="12.75" hidden="false" customHeight="false" outlineLevel="0" collapsed="false"/>
    <row r="629" customFormat="false" ht="12.75" hidden="false" customHeight="false" outlineLevel="0" collapsed="false"/>
    <row r="630" customFormat="false" ht="12.75" hidden="false" customHeight="false" outlineLevel="0" collapsed="false"/>
    <row r="631" customFormat="false" ht="12.75" hidden="false" customHeight="false" outlineLevel="0" collapsed="false"/>
    <row r="632" customFormat="false" ht="12.75" hidden="false" customHeight="false" outlineLevel="0" collapsed="false"/>
    <row r="633" customFormat="false" ht="12.75" hidden="false" customHeight="false" outlineLevel="0" collapsed="false"/>
    <row r="634" customFormat="false" ht="12.75" hidden="false" customHeight="false" outlineLevel="0" collapsed="false"/>
    <row r="635" customFormat="false" ht="12.75" hidden="false" customHeight="false" outlineLevel="0" collapsed="false"/>
    <row r="636" customFormat="false" ht="12.75" hidden="false" customHeight="false" outlineLevel="0" collapsed="false"/>
    <row r="637" customFormat="false" ht="12.75" hidden="false" customHeight="false" outlineLevel="0" collapsed="false"/>
    <row r="638" customFormat="false" ht="12.75" hidden="false" customHeight="false" outlineLevel="0" collapsed="false"/>
    <row r="639" customFormat="false" ht="12.75" hidden="false" customHeight="false" outlineLevel="0" collapsed="false"/>
    <row r="640" customFormat="false" ht="12.75" hidden="false" customHeight="false" outlineLevel="0" collapsed="false"/>
    <row r="641" customFormat="false" ht="12.75" hidden="false" customHeight="false" outlineLevel="0" collapsed="false"/>
    <row r="642" customFormat="false" ht="12.75" hidden="false" customHeight="false" outlineLevel="0" collapsed="false"/>
    <row r="643" customFormat="false" ht="12.75" hidden="false" customHeight="false" outlineLevel="0" collapsed="false"/>
    <row r="644" customFormat="false" ht="12.75" hidden="false" customHeight="false" outlineLevel="0" collapsed="false"/>
    <row r="645" customFormat="false" ht="12.75" hidden="false" customHeight="false" outlineLevel="0" collapsed="false"/>
    <row r="646" customFormat="false" ht="12.75" hidden="false" customHeight="false" outlineLevel="0" collapsed="false"/>
    <row r="647" customFormat="false" ht="12.75" hidden="false" customHeight="false" outlineLevel="0" collapsed="false"/>
    <row r="648" customFormat="false" ht="12.75" hidden="false" customHeight="false" outlineLevel="0" collapsed="false"/>
    <row r="649" customFormat="false" ht="12.75" hidden="false" customHeight="false" outlineLevel="0" collapsed="false"/>
    <row r="650" customFormat="false" ht="12.75" hidden="false" customHeight="false" outlineLevel="0" collapsed="false"/>
    <row r="651" customFormat="false" ht="12.75" hidden="false" customHeight="false" outlineLevel="0" collapsed="false"/>
    <row r="652" customFormat="false" ht="12.75" hidden="false" customHeight="false" outlineLevel="0" collapsed="false"/>
    <row r="653" customFormat="false" ht="12.75" hidden="false" customHeight="false" outlineLevel="0" collapsed="false"/>
    <row r="654" customFormat="false" ht="12.75" hidden="false" customHeight="false" outlineLevel="0" collapsed="false"/>
    <row r="655" customFormat="false" ht="12.75" hidden="false" customHeight="false" outlineLevel="0" collapsed="false"/>
    <row r="656" customFormat="false" ht="12.75" hidden="false" customHeight="false" outlineLevel="0" collapsed="false"/>
    <row r="657" customFormat="false" ht="12.75" hidden="false" customHeight="false" outlineLevel="0" collapsed="false"/>
    <row r="658" customFormat="false" ht="12.75" hidden="false" customHeight="false" outlineLevel="0" collapsed="false"/>
    <row r="659" customFormat="false" ht="12.75" hidden="false" customHeight="false" outlineLevel="0" collapsed="false"/>
    <row r="660" customFormat="false" ht="12.75" hidden="false" customHeight="false" outlineLevel="0" collapsed="false"/>
    <row r="661" customFormat="false" ht="12.75" hidden="false" customHeight="false" outlineLevel="0" collapsed="false"/>
    <row r="662" customFormat="false" ht="12.75" hidden="false" customHeight="false" outlineLevel="0" collapsed="false"/>
    <row r="663" customFormat="false" ht="12.75" hidden="false" customHeight="false" outlineLevel="0" collapsed="false"/>
    <row r="664" customFormat="false" ht="12.75" hidden="false" customHeight="false" outlineLevel="0" collapsed="false"/>
    <row r="665" customFormat="false" ht="12.75" hidden="false" customHeight="false" outlineLevel="0" collapsed="false"/>
    <row r="666" customFormat="false" ht="12.75" hidden="false" customHeight="false" outlineLevel="0" collapsed="false"/>
    <row r="667" customFormat="false" ht="12.75" hidden="false" customHeight="false" outlineLevel="0" collapsed="false"/>
    <row r="668" customFormat="false" ht="12.75" hidden="false" customHeight="false" outlineLevel="0" collapsed="false"/>
    <row r="669" customFormat="false" ht="12.75" hidden="false" customHeight="false" outlineLevel="0" collapsed="false"/>
    <row r="670" customFormat="false" ht="12.75" hidden="false" customHeight="false" outlineLevel="0" collapsed="false"/>
    <row r="671" customFormat="false" ht="12.75" hidden="false" customHeight="false" outlineLevel="0" collapsed="false"/>
    <row r="672" customFormat="false" ht="12.75" hidden="false" customHeight="false" outlineLevel="0" collapsed="false"/>
    <row r="673" customFormat="false" ht="12.75" hidden="false" customHeight="false" outlineLevel="0" collapsed="false"/>
    <row r="674" customFormat="false" ht="12.75" hidden="false" customHeight="false" outlineLevel="0" collapsed="false"/>
    <row r="675" customFormat="false" ht="12.75" hidden="false" customHeight="false" outlineLevel="0" collapsed="false"/>
    <row r="676" customFormat="false" ht="12.75" hidden="false" customHeight="false" outlineLevel="0" collapsed="false"/>
    <row r="677" customFormat="false" ht="12.75" hidden="false" customHeight="false" outlineLevel="0" collapsed="false"/>
    <row r="678" customFormat="false" ht="12.75" hidden="false" customHeight="false" outlineLevel="0" collapsed="false"/>
    <row r="679" customFormat="false" ht="12.75" hidden="false" customHeight="false" outlineLevel="0" collapsed="false"/>
    <row r="680" customFormat="false" ht="12.75" hidden="false" customHeight="false" outlineLevel="0" collapsed="false"/>
    <row r="681" customFormat="false" ht="12.75" hidden="false" customHeight="false" outlineLevel="0" collapsed="false"/>
    <row r="682" customFormat="false" ht="12.75" hidden="false" customHeight="false" outlineLevel="0" collapsed="false"/>
    <row r="683" customFormat="false" ht="12.75" hidden="false" customHeight="false" outlineLevel="0" collapsed="false"/>
    <row r="684" customFormat="false" ht="12.75" hidden="false" customHeight="false" outlineLevel="0" collapsed="false"/>
    <row r="685" customFormat="false" ht="12.75" hidden="false" customHeight="false" outlineLevel="0" collapsed="false"/>
    <row r="686" customFormat="false" ht="12.75" hidden="false" customHeight="false" outlineLevel="0" collapsed="false"/>
    <row r="687" customFormat="false" ht="12.75" hidden="false" customHeight="false" outlineLevel="0" collapsed="false"/>
    <row r="688" customFormat="false" ht="12.75" hidden="false" customHeight="false" outlineLevel="0" collapsed="false"/>
    <row r="689" customFormat="false" ht="12.75" hidden="false" customHeight="false" outlineLevel="0" collapsed="false"/>
    <row r="690" customFormat="false" ht="12.75" hidden="false" customHeight="false" outlineLevel="0" collapsed="false"/>
    <row r="691" customFormat="false" ht="12.75" hidden="false" customHeight="false" outlineLevel="0" collapsed="false"/>
    <row r="692" customFormat="false" ht="12.75" hidden="false" customHeight="false" outlineLevel="0" collapsed="false"/>
    <row r="693" customFormat="false" ht="12.75" hidden="false" customHeight="false" outlineLevel="0" collapsed="false"/>
    <row r="694" customFormat="false" ht="12.75" hidden="false" customHeight="false" outlineLevel="0" collapsed="false"/>
    <row r="695" customFormat="false" ht="12.75" hidden="false" customHeight="false" outlineLevel="0" collapsed="false"/>
    <row r="696" customFormat="false" ht="12.75" hidden="false" customHeight="false" outlineLevel="0" collapsed="false"/>
    <row r="697" customFormat="false" ht="12.75" hidden="false" customHeight="false" outlineLevel="0" collapsed="false"/>
    <row r="698" customFormat="false" ht="12.75" hidden="false" customHeight="false" outlineLevel="0" collapsed="false"/>
    <row r="699" customFormat="false" ht="12.75" hidden="false" customHeight="false" outlineLevel="0" collapsed="false"/>
    <row r="700" customFormat="false" ht="12.75" hidden="false" customHeight="false" outlineLevel="0" collapsed="false"/>
    <row r="701" customFormat="false" ht="12.75" hidden="false" customHeight="false" outlineLevel="0" collapsed="false"/>
    <row r="702" customFormat="false" ht="12.75" hidden="false" customHeight="false" outlineLevel="0" collapsed="false"/>
    <row r="703" customFormat="false" ht="12.75" hidden="false" customHeight="false" outlineLevel="0" collapsed="false"/>
    <row r="704" customFormat="false" ht="12.75" hidden="false" customHeight="false" outlineLevel="0" collapsed="false"/>
    <row r="705" customFormat="false" ht="12.75" hidden="false" customHeight="false" outlineLevel="0" collapsed="false"/>
    <row r="706" customFormat="false" ht="12.75" hidden="false" customHeight="false" outlineLevel="0" collapsed="false"/>
    <row r="707" customFormat="false" ht="12.75" hidden="false" customHeight="false" outlineLevel="0" collapsed="false"/>
    <row r="708" customFormat="false" ht="12.75" hidden="false" customHeight="false" outlineLevel="0" collapsed="false"/>
    <row r="709" customFormat="false" ht="12.75" hidden="false" customHeight="false" outlineLevel="0" collapsed="false"/>
    <row r="710" customFormat="false" ht="12.75" hidden="false" customHeight="false" outlineLevel="0" collapsed="false"/>
    <row r="711" customFormat="false" ht="12.75" hidden="false" customHeight="false" outlineLevel="0" collapsed="false"/>
    <row r="712" customFormat="false" ht="12.75" hidden="false" customHeight="false" outlineLevel="0" collapsed="false"/>
    <row r="713" customFormat="false" ht="12.75" hidden="false" customHeight="false" outlineLevel="0" collapsed="false"/>
    <row r="714" customFormat="false" ht="12.75" hidden="false" customHeight="false" outlineLevel="0" collapsed="false"/>
    <row r="715" customFormat="false" ht="12.75" hidden="false" customHeight="false" outlineLevel="0" collapsed="false"/>
    <row r="716" customFormat="false" ht="12.75" hidden="false" customHeight="false" outlineLevel="0" collapsed="false"/>
    <row r="717" customFormat="false" ht="12.75" hidden="false" customHeight="false" outlineLevel="0" collapsed="false"/>
    <row r="718" customFormat="false" ht="12.75" hidden="false" customHeight="false" outlineLevel="0" collapsed="false"/>
    <row r="719" customFormat="false" ht="12.75" hidden="false" customHeight="false" outlineLevel="0" collapsed="false"/>
    <row r="720" customFormat="false" ht="12.75" hidden="false" customHeight="false" outlineLevel="0" collapsed="false"/>
    <row r="721" customFormat="false" ht="12.75" hidden="false" customHeight="false" outlineLevel="0" collapsed="false"/>
    <row r="722" customFormat="false" ht="12.75" hidden="false" customHeight="false" outlineLevel="0" collapsed="false"/>
    <row r="723" customFormat="false" ht="12.75" hidden="false" customHeight="false" outlineLevel="0" collapsed="false"/>
    <row r="724" customFormat="false" ht="12.75" hidden="false" customHeight="false" outlineLevel="0" collapsed="false"/>
    <row r="725" customFormat="false" ht="12.75" hidden="false" customHeight="false" outlineLevel="0" collapsed="false"/>
    <row r="726" customFormat="false" ht="12.75" hidden="false" customHeight="false" outlineLevel="0" collapsed="false"/>
    <row r="727" customFormat="false" ht="12.75" hidden="false" customHeight="false" outlineLevel="0" collapsed="false"/>
    <row r="728" customFormat="false" ht="12.75" hidden="false" customHeight="false" outlineLevel="0" collapsed="false"/>
    <row r="729" customFormat="false" ht="12.75" hidden="false" customHeight="false" outlineLevel="0" collapsed="false"/>
    <row r="730" customFormat="false" ht="12.75" hidden="false" customHeight="false" outlineLevel="0" collapsed="false"/>
    <row r="731" customFormat="false" ht="12.75" hidden="false" customHeight="false" outlineLevel="0" collapsed="false"/>
    <row r="732" customFormat="false" ht="12.75" hidden="false" customHeight="false" outlineLevel="0" collapsed="false"/>
    <row r="733" customFormat="false" ht="12.75" hidden="false" customHeight="false" outlineLevel="0" collapsed="false"/>
    <row r="734" customFormat="false" ht="12.75" hidden="false" customHeight="false" outlineLevel="0" collapsed="false"/>
    <row r="735" customFormat="false" ht="12.75" hidden="false" customHeight="false" outlineLevel="0" collapsed="false"/>
    <row r="736" customFormat="false" ht="12.75" hidden="false" customHeight="false" outlineLevel="0" collapsed="false"/>
    <row r="737" customFormat="false" ht="12.75" hidden="false" customHeight="false" outlineLevel="0" collapsed="false"/>
    <row r="738" customFormat="false" ht="12.75" hidden="false" customHeight="false" outlineLevel="0" collapsed="false"/>
    <row r="739" customFormat="false" ht="12.75" hidden="false" customHeight="false" outlineLevel="0" collapsed="false"/>
    <row r="740" customFormat="false" ht="12.75" hidden="false" customHeight="false" outlineLevel="0" collapsed="false"/>
    <row r="741" customFormat="false" ht="12.75" hidden="false" customHeight="false" outlineLevel="0" collapsed="false"/>
    <row r="742" customFormat="false" ht="12.75" hidden="false" customHeight="false" outlineLevel="0" collapsed="false"/>
    <row r="743" customFormat="false" ht="12.75" hidden="false" customHeight="false" outlineLevel="0" collapsed="false"/>
    <row r="744" customFormat="false" ht="12.75" hidden="false" customHeight="false" outlineLevel="0" collapsed="false"/>
    <row r="745" customFormat="false" ht="12.75" hidden="false" customHeight="false" outlineLevel="0" collapsed="false"/>
    <row r="746" customFormat="false" ht="12.75" hidden="false" customHeight="false" outlineLevel="0" collapsed="false"/>
    <row r="747" customFormat="false" ht="12.75" hidden="false" customHeight="false" outlineLevel="0" collapsed="false"/>
    <row r="748" customFormat="false" ht="12.75" hidden="false" customHeight="false" outlineLevel="0" collapsed="false"/>
    <row r="749" customFormat="false" ht="12.75" hidden="false" customHeight="false" outlineLevel="0" collapsed="false"/>
    <row r="750" customFormat="false" ht="12.75" hidden="false" customHeight="false" outlineLevel="0" collapsed="false"/>
    <row r="751" customFormat="false" ht="12.75" hidden="false" customHeight="false" outlineLevel="0" collapsed="false"/>
    <row r="752" customFormat="false" ht="12.75" hidden="false" customHeight="false" outlineLevel="0" collapsed="false"/>
    <row r="753" customFormat="false" ht="12.75" hidden="false" customHeight="false" outlineLevel="0" collapsed="false"/>
    <row r="754" customFormat="false" ht="12.75" hidden="false" customHeight="false" outlineLevel="0" collapsed="false"/>
    <row r="755" customFormat="false" ht="12.75" hidden="false" customHeight="false" outlineLevel="0" collapsed="false"/>
    <row r="756" customFormat="false" ht="12.75" hidden="false" customHeight="false" outlineLevel="0" collapsed="false"/>
    <row r="757" customFormat="false" ht="12.75" hidden="false" customHeight="false" outlineLevel="0" collapsed="false"/>
    <row r="758" customFormat="false" ht="12.75" hidden="false" customHeight="false" outlineLevel="0" collapsed="false"/>
    <row r="759" customFormat="false" ht="12.75" hidden="false" customHeight="false" outlineLevel="0" collapsed="false"/>
    <row r="760" customFormat="false" ht="12.75" hidden="false" customHeight="false" outlineLevel="0" collapsed="false"/>
    <row r="761" customFormat="false" ht="12.75" hidden="false" customHeight="false" outlineLevel="0" collapsed="false"/>
    <row r="762" customFormat="false" ht="12.75" hidden="false" customHeight="false" outlineLevel="0" collapsed="false"/>
    <row r="763" customFormat="false" ht="12.75" hidden="false" customHeight="false" outlineLevel="0" collapsed="false"/>
    <row r="764" customFormat="false" ht="12.75" hidden="false" customHeight="false" outlineLevel="0" collapsed="false"/>
    <row r="765" customFormat="false" ht="12.75" hidden="false" customHeight="false" outlineLevel="0" collapsed="false"/>
    <row r="766" customFormat="false" ht="12.75" hidden="false" customHeight="false" outlineLevel="0" collapsed="false"/>
    <row r="767" customFormat="false" ht="12.75" hidden="false" customHeight="false" outlineLevel="0" collapsed="false"/>
    <row r="768" customFormat="false" ht="12.75" hidden="false" customHeight="false" outlineLevel="0" collapsed="false"/>
    <row r="769" customFormat="false" ht="12.75" hidden="false" customHeight="false" outlineLevel="0" collapsed="false"/>
    <row r="770" customFormat="false" ht="12.75" hidden="false" customHeight="false" outlineLevel="0" collapsed="false"/>
    <row r="771" customFormat="false" ht="12.75" hidden="false" customHeight="false" outlineLevel="0" collapsed="false"/>
    <row r="772" customFormat="false" ht="12.75" hidden="false" customHeight="false" outlineLevel="0" collapsed="false"/>
    <row r="773" customFormat="false" ht="12.75" hidden="false" customHeight="false" outlineLevel="0" collapsed="false"/>
    <row r="774" customFormat="false" ht="12.75" hidden="false" customHeight="false" outlineLevel="0" collapsed="false"/>
    <row r="775" customFormat="false" ht="12.75" hidden="false" customHeight="false" outlineLevel="0" collapsed="false"/>
    <row r="776" customFormat="false" ht="12.75" hidden="false" customHeight="false" outlineLevel="0" collapsed="false"/>
    <row r="777" customFormat="false" ht="12.75" hidden="false" customHeight="false" outlineLevel="0" collapsed="false"/>
    <row r="778" customFormat="false" ht="12.75" hidden="false" customHeight="false" outlineLevel="0" collapsed="false"/>
    <row r="779" customFormat="false" ht="12.75" hidden="false" customHeight="false" outlineLevel="0" collapsed="false"/>
    <row r="780" customFormat="false" ht="12.75" hidden="false" customHeight="false" outlineLevel="0" collapsed="false"/>
    <row r="781" customFormat="false" ht="12.75" hidden="false" customHeight="false" outlineLevel="0" collapsed="false"/>
    <row r="782" customFormat="false" ht="12.75" hidden="false" customHeight="false" outlineLevel="0" collapsed="false"/>
    <row r="783" customFormat="false" ht="12.75" hidden="false" customHeight="false" outlineLevel="0" collapsed="false"/>
    <row r="784" customFormat="false" ht="12.75" hidden="false" customHeight="false" outlineLevel="0" collapsed="false"/>
    <row r="785" customFormat="false" ht="12.75" hidden="false" customHeight="false" outlineLevel="0" collapsed="false"/>
    <row r="786" customFormat="false" ht="12.75" hidden="false" customHeight="false" outlineLevel="0" collapsed="false"/>
    <row r="787" customFormat="false" ht="12.75" hidden="false" customHeight="false" outlineLevel="0" collapsed="false"/>
    <row r="788" customFormat="false" ht="12.75" hidden="false" customHeight="false" outlineLevel="0" collapsed="false"/>
    <row r="789" customFormat="false" ht="12.75" hidden="false" customHeight="false" outlineLevel="0" collapsed="false"/>
    <row r="790" customFormat="false" ht="12.75" hidden="false" customHeight="false" outlineLevel="0" collapsed="false"/>
    <row r="791" customFormat="false" ht="12.75" hidden="false" customHeight="false" outlineLevel="0" collapsed="false"/>
    <row r="792" customFormat="false" ht="12.75" hidden="false" customHeight="false" outlineLevel="0" collapsed="false"/>
    <row r="793" customFormat="false" ht="12.75" hidden="false" customHeight="false" outlineLevel="0" collapsed="false"/>
    <row r="794" customFormat="false" ht="12.75" hidden="false" customHeight="false" outlineLevel="0" collapsed="false"/>
    <row r="795" customFormat="false" ht="12.75" hidden="false" customHeight="false" outlineLevel="0" collapsed="false"/>
    <row r="796" customFormat="false" ht="12.75" hidden="false" customHeight="false" outlineLevel="0" collapsed="false"/>
    <row r="797" customFormat="false" ht="12.75" hidden="false" customHeight="false" outlineLevel="0" collapsed="false"/>
    <row r="798" customFormat="false" ht="12.75" hidden="false" customHeight="false" outlineLevel="0" collapsed="false"/>
    <row r="799" customFormat="false" ht="12.75" hidden="false" customHeight="false" outlineLevel="0" collapsed="false"/>
    <row r="800" customFormat="false" ht="12.75" hidden="false" customHeight="false" outlineLevel="0" collapsed="false"/>
    <row r="801" customFormat="false" ht="12.75" hidden="false" customHeight="false" outlineLevel="0" collapsed="false"/>
    <row r="802" customFormat="false" ht="12.75" hidden="false" customHeight="false" outlineLevel="0" collapsed="false"/>
    <row r="803" customFormat="false" ht="12.75" hidden="false" customHeight="false" outlineLevel="0" collapsed="false"/>
    <row r="804" customFormat="false" ht="12.75" hidden="false" customHeight="false" outlineLevel="0" collapsed="false"/>
    <row r="805" customFormat="false" ht="12.75" hidden="false" customHeight="false" outlineLevel="0" collapsed="false"/>
    <row r="806" customFormat="false" ht="12.75" hidden="false" customHeight="false" outlineLevel="0" collapsed="false"/>
    <row r="807" customFormat="false" ht="12.75" hidden="false" customHeight="false" outlineLevel="0" collapsed="false"/>
    <row r="808" customFormat="false" ht="12.75" hidden="false" customHeight="false" outlineLevel="0" collapsed="false"/>
    <row r="809" customFormat="false" ht="12.75" hidden="false" customHeight="false" outlineLevel="0" collapsed="false"/>
    <row r="810" customFormat="false" ht="12.75" hidden="false" customHeight="false" outlineLevel="0" collapsed="false"/>
    <row r="811" customFormat="false" ht="12.75" hidden="false" customHeight="false" outlineLevel="0" collapsed="false"/>
    <row r="812" customFormat="false" ht="12.75" hidden="false" customHeight="false" outlineLevel="0" collapsed="false"/>
    <row r="813" customFormat="false" ht="12.75" hidden="false" customHeight="false" outlineLevel="0" collapsed="false"/>
    <row r="814" customFormat="false" ht="12.75" hidden="false" customHeight="false" outlineLevel="0" collapsed="false"/>
    <row r="815" customFormat="false" ht="12.75" hidden="false" customHeight="false" outlineLevel="0" collapsed="false"/>
    <row r="816" customFormat="false" ht="12.75" hidden="false" customHeight="false" outlineLevel="0" collapsed="false"/>
    <row r="817" customFormat="false" ht="12.75" hidden="false" customHeight="false" outlineLevel="0" collapsed="false"/>
    <row r="818" customFormat="false" ht="12.75" hidden="false" customHeight="false" outlineLevel="0" collapsed="false"/>
    <row r="819" customFormat="false" ht="12.75" hidden="false" customHeight="false" outlineLevel="0" collapsed="false"/>
    <row r="820" customFormat="false" ht="12.75" hidden="false" customHeight="false" outlineLevel="0" collapsed="false"/>
    <row r="821" customFormat="false" ht="12.75" hidden="false" customHeight="false" outlineLevel="0" collapsed="false"/>
    <row r="822" customFormat="false" ht="12.75" hidden="false" customHeight="false" outlineLevel="0" collapsed="false"/>
    <row r="823" customFormat="false" ht="12.75" hidden="false" customHeight="false" outlineLevel="0" collapsed="false"/>
    <row r="824" customFormat="false" ht="12.75" hidden="false" customHeight="false" outlineLevel="0" collapsed="false"/>
    <row r="825" customFormat="false" ht="12.75" hidden="false" customHeight="false" outlineLevel="0" collapsed="false"/>
    <row r="826" customFormat="false" ht="12.75" hidden="false" customHeight="false" outlineLevel="0" collapsed="false"/>
    <row r="827" customFormat="false" ht="12.75" hidden="false" customHeight="false" outlineLevel="0" collapsed="false"/>
    <row r="828" customFormat="false" ht="12.75" hidden="false" customHeight="false" outlineLevel="0" collapsed="false"/>
    <row r="829" customFormat="false" ht="12.75" hidden="false" customHeight="false" outlineLevel="0" collapsed="false"/>
    <row r="830" customFormat="false" ht="12.75" hidden="false" customHeight="false" outlineLevel="0" collapsed="false"/>
    <row r="831" customFormat="false" ht="12.75" hidden="false" customHeight="false" outlineLevel="0" collapsed="false"/>
    <row r="832" customFormat="false" ht="12.75" hidden="false" customHeight="false" outlineLevel="0" collapsed="false"/>
    <row r="833" customFormat="false" ht="12.75" hidden="false" customHeight="false" outlineLevel="0" collapsed="false"/>
    <row r="834" customFormat="false" ht="12.75" hidden="false" customHeight="false" outlineLevel="0" collapsed="false"/>
    <row r="835" customFormat="false" ht="12.75" hidden="false" customHeight="false" outlineLevel="0" collapsed="false"/>
    <row r="836" customFormat="false" ht="12.75" hidden="false" customHeight="false" outlineLevel="0" collapsed="false"/>
    <row r="837" customFormat="false" ht="12.75" hidden="false" customHeight="false" outlineLevel="0" collapsed="false"/>
    <row r="838" customFormat="false" ht="12.75" hidden="false" customHeight="false" outlineLevel="0" collapsed="false"/>
    <row r="839" customFormat="false" ht="12.75" hidden="false" customHeight="false" outlineLevel="0" collapsed="false"/>
    <row r="840" customFormat="false" ht="12.75" hidden="false" customHeight="false" outlineLevel="0" collapsed="false"/>
    <row r="841" customFormat="false" ht="12.75" hidden="false" customHeight="false" outlineLevel="0" collapsed="false"/>
    <row r="842" customFormat="false" ht="12.75" hidden="false" customHeight="false" outlineLevel="0" collapsed="false"/>
    <row r="843" customFormat="false" ht="12.75" hidden="false" customHeight="false" outlineLevel="0" collapsed="false"/>
    <row r="844" customFormat="false" ht="12.75" hidden="false" customHeight="false" outlineLevel="0" collapsed="false"/>
    <row r="845" customFormat="false" ht="12.75" hidden="false" customHeight="false" outlineLevel="0" collapsed="false"/>
    <row r="846" customFormat="false" ht="12.75" hidden="false" customHeight="false" outlineLevel="0" collapsed="false"/>
    <row r="847" customFormat="false" ht="12.75" hidden="false" customHeight="false" outlineLevel="0" collapsed="false"/>
    <row r="848" customFormat="false" ht="12.75" hidden="false" customHeight="false" outlineLevel="0" collapsed="false"/>
    <row r="849" customFormat="false" ht="12.75" hidden="false" customHeight="false" outlineLevel="0" collapsed="false"/>
    <row r="850" customFormat="false" ht="12.75" hidden="false" customHeight="false" outlineLevel="0" collapsed="false"/>
    <row r="851" customFormat="false" ht="12.75" hidden="false" customHeight="false" outlineLevel="0" collapsed="false"/>
    <row r="852" customFormat="false" ht="12.75" hidden="false" customHeight="false" outlineLevel="0" collapsed="false"/>
    <row r="853" customFormat="false" ht="12.75" hidden="false" customHeight="false" outlineLevel="0" collapsed="false"/>
    <row r="854" customFormat="false" ht="12.75" hidden="false" customHeight="false" outlineLevel="0" collapsed="false"/>
    <row r="855" customFormat="false" ht="12.75" hidden="false" customHeight="false" outlineLevel="0" collapsed="false"/>
    <row r="856" customFormat="false" ht="12.75" hidden="false" customHeight="false" outlineLevel="0" collapsed="false"/>
    <row r="857" customFormat="false" ht="12.75" hidden="false" customHeight="false" outlineLevel="0" collapsed="false"/>
    <row r="858" customFormat="false" ht="12.75" hidden="false" customHeight="false" outlineLevel="0" collapsed="false"/>
    <row r="859" customFormat="false" ht="12.75" hidden="false" customHeight="false" outlineLevel="0" collapsed="false"/>
    <row r="860" customFormat="false" ht="12.75" hidden="false" customHeight="false" outlineLevel="0" collapsed="false"/>
    <row r="861" customFormat="false" ht="12.75" hidden="false" customHeight="false" outlineLevel="0" collapsed="false"/>
    <row r="862" customFormat="false" ht="12.75" hidden="false" customHeight="false" outlineLevel="0" collapsed="false"/>
    <row r="863" customFormat="false" ht="12.75" hidden="false" customHeight="false" outlineLevel="0" collapsed="false"/>
    <row r="864" customFormat="false" ht="12.75" hidden="false" customHeight="false" outlineLevel="0" collapsed="false"/>
    <row r="865" customFormat="false" ht="12.75" hidden="false" customHeight="false" outlineLevel="0" collapsed="false"/>
    <row r="866" customFormat="false" ht="12.75" hidden="false" customHeight="false" outlineLevel="0" collapsed="false"/>
    <row r="867" customFormat="false" ht="12.75" hidden="false" customHeight="false" outlineLevel="0" collapsed="false"/>
    <row r="868" customFormat="false" ht="12.75" hidden="false" customHeight="false" outlineLevel="0" collapsed="false"/>
    <row r="869" customFormat="false" ht="12.75" hidden="false" customHeight="false" outlineLevel="0" collapsed="false"/>
    <row r="870" customFormat="false" ht="12.75" hidden="false" customHeight="false" outlineLevel="0" collapsed="false"/>
    <row r="871" customFormat="false" ht="12.75" hidden="false" customHeight="false" outlineLevel="0" collapsed="false"/>
    <row r="872" customFormat="false" ht="12.75" hidden="false" customHeight="false" outlineLevel="0" collapsed="false"/>
  </sheetData>
  <mergeCells count="7">
    <mergeCell ref="C1:H1"/>
    <mergeCell ref="K1:M1"/>
    <mergeCell ref="D2:G4"/>
    <mergeCell ref="K2:M2"/>
    <mergeCell ref="Q2:V2"/>
    <mergeCell ref="Q3:V4"/>
    <mergeCell ref="D5:G5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0B0F0"/>
    <pageSetUpPr fitToPage="false"/>
  </sheetPr>
  <dimension ref="A1:BG8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875" defaultRowHeight="11.25" zeroHeight="false" outlineLevelRow="0" outlineLevelCol="0"/>
  <cols>
    <col collapsed="false" customWidth="true" hidden="false" outlineLevel="0" max="1" min="1" style="164" width="15.15"/>
    <col collapsed="false" customWidth="true" hidden="false" outlineLevel="0" max="2" min="2" style="164" width="13.29"/>
    <col collapsed="false" customWidth="true" hidden="false" outlineLevel="0" max="9" min="3" style="164" width="10.58"/>
    <col collapsed="false" customWidth="true" hidden="false" outlineLevel="0" max="10" min="10" style="164" width="6.01"/>
    <col collapsed="false" customWidth="true" hidden="false" outlineLevel="0" max="11" min="11" style="165" width="19.14"/>
    <col collapsed="false" customWidth="true" hidden="false" outlineLevel="0" max="12" min="12" style="165" width="14.69"/>
    <col collapsed="false" customWidth="true" hidden="false" outlineLevel="0" max="13" min="13" style="165" width="13.7"/>
    <col collapsed="false" customWidth="true" hidden="false" outlineLevel="0" max="15" min="14" style="165" width="8.29"/>
    <col collapsed="false" customWidth="true" hidden="false" outlineLevel="0" max="16" min="16" style="164" width="9.29"/>
    <col collapsed="false" customWidth="true" hidden="false" outlineLevel="0" max="17" min="17" style="164" width="10.12"/>
    <col collapsed="false" customWidth="true" hidden="false" outlineLevel="0" max="18" min="18" style="164" width="15.42"/>
    <col collapsed="false" customWidth="true" hidden="false" outlineLevel="0" max="19" min="19" style="164" width="12.71"/>
    <col collapsed="false" customWidth="true" hidden="false" outlineLevel="0" max="20" min="20" style="164" width="14.69"/>
    <col collapsed="false" customWidth="true" hidden="false" outlineLevel="0" max="21" min="21" style="164" width="15.29"/>
    <col collapsed="false" customWidth="true" hidden="false" outlineLevel="0" max="22" min="22" style="164" width="12.86"/>
    <col collapsed="false" customWidth="true" hidden="true" outlineLevel="0" max="23" min="23" style="164" width="5.57"/>
    <col collapsed="false" customWidth="true" hidden="false" outlineLevel="0" max="24" min="24" style="164" width="1.12"/>
    <col collapsed="false" customWidth="true" hidden="false" outlineLevel="0" max="25" min="25" style="164" width="5.43"/>
    <col collapsed="false" customWidth="true" hidden="false" outlineLevel="0" max="59" min="26" style="164" width="8.14"/>
    <col collapsed="false" customWidth="false" hidden="false" outlineLevel="0" max="1024" min="60" style="164" width="8.86"/>
  </cols>
  <sheetData>
    <row r="1" customFormat="false" ht="47.65" hidden="false" customHeight="true" outlineLevel="0" collapsed="false">
      <c r="C1" s="166" t="str">
        <f aca="false">'HFO CALC'!$A$44</f>
        <v>Calculating data for each centimeter,make and calculate interpolation for trim and heel. Prepare data for Table 2</v>
      </c>
      <c r="D1" s="166"/>
      <c r="E1" s="166"/>
      <c r="F1" s="166"/>
      <c r="G1" s="166"/>
      <c r="H1" s="166"/>
      <c r="K1" s="167" t="str">
        <f aca="false">'HFO CALC'!$A$46</f>
        <v>Table 2</v>
      </c>
      <c r="L1" s="167"/>
      <c r="M1" s="167"/>
      <c r="N1" s="168" t="n">
        <f aca="false">ROUND($O$8+(0.001*L5)+N4,3)</f>
        <v>0.09</v>
      </c>
      <c r="O1" s="169" t="n">
        <f aca="false">LOOKUP($N$1,'2S HFO'!$N$12:$N$22,'2S HFO'!$P$12:$P$22)</f>
        <v>0</v>
      </c>
      <c r="Z1" s="170" t="s">
        <v>87</v>
      </c>
      <c r="AA1" s="171" t="s">
        <v>88</v>
      </c>
      <c r="AB1" s="171" t="s">
        <v>89</v>
      </c>
      <c r="AC1" s="172" t="s">
        <v>90</v>
      </c>
      <c r="AE1" s="173" t="s">
        <v>71</v>
      </c>
      <c r="AF1" s="174" t="s">
        <v>72</v>
      </c>
      <c r="AG1" s="175" t="s">
        <v>73</v>
      </c>
      <c r="AH1" s="174" t="s">
        <v>74</v>
      </c>
      <c r="AJ1" s="173" t="s">
        <v>71</v>
      </c>
      <c r="AK1" s="174" t="s">
        <v>72</v>
      </c>
      <c r="AL1" s="175" t="s">
        <v>73</v>
      </c>
      <c r="AM1" s="174" t="s">
        <v>74</v>
      </c>
      <c r="AO1" s="173" t="s">
        <v>71</v>
      </c>
      <c r="AP1" s="174" t="s">
        <v>72</v>
      </c>
      <c r="AQ1" s="175" t="s">
        <v>73</v>
      </c>
      <c r="AR1" s="174" t="s">
        <v>74</v>
      </c>
      <c r="AT1" s="173" t="s">
        <v>71</v>
      </c>
      <c r="AU1" s="174" t="s">
        <v>72</v>
      </c>
      <c r="AV1" s="175" t="s">
        <v>73</v>
      </c>
      <c r="AW1" s="174" t="s">
        <v>74</v>
      </c>
      <c r="AY1" s="170" t="s">
        <v>22</v>
      </c>
      <c r="AZ1" s="171" t="s">
        <v>91</v>
      </c>
      <c r="BA1" s="171" t="s">
        <v>92</v>
      </c>
      <c r="BB1" s="172" t="s">
        <v>93</v>
      </c>
      <c r="BD1" s="170" t="s">
        <v>22</v>
      </c>
      <c r="BE1" s="171" t="s">
        <v>91</v>
      </c>
      <c r="BF1" s="171" t="s">
        <v>92</v>
      </c>
      <c r="BG1" s="172" t="s">
        <v>93</v>
      </c>
    </row>
    <row r="2" customFormat="false" ht="43.9" hidden="false" customHeight="true" outlineLevel="0" collapsed="false">
      <c r="D2" s="176" t="s">
        <v>129</v>
      </c>
      <c r="E2" s="176"/>
      <c r="F2" s="176"/>
      <c r="G2" s="176"/>
      <c r="H2" s="165"/>
      <c r="I2" s="165"/>
      <c r="J2" s="165"/>
      <c r="K2" s="177" t="str">
        <f aca="false">'HFO CALC'!$A$47</f>
        <v>Take values from table 1, and calculate values for trim on main page, based on sounding value imputed in main table cell for corrasponding day</v>
      </c>
      <c r="L2" s="177"/>
      <c r="M2" s="177"/>
      <c r="P2" s="165"/>
      <c r="Q2" s="178" t="str">
        <f aca="false">'HFO CALC'!$A$49</f>
        <v>Table 3</v>
      </c>
      <c r="R2" s="178"/>
      <c r="S2" s="178"/>
      <c r="T2" s="178"/>
      <c r="U2" s="178"/>
      <c r="V2" s="178"/>
      <c r="Z2" s="179" t="s">
        <v>95</v>
      </c>
      <c r="AA2" s="180" t="n">
        <f aca="false">IF(MOD(ROW(),2),"",INDEX($Z$3:$Z$600,ROW()/2))</f>
        <v>1.04</v>
      </c>
      <c r="AB2" s="181" t="n">
        <v>0</v>
      </c>
      <c r="AC2" s="182" t="n">
        <f aca="false">VALUE($Z3)</f>
        <v>1.04</v>
      </c>
      <c r="AE2" s="183" t="s">
        <v>96</v>
      </c>
      <c r="AJ2" s="183" t="s">
        <v>97</v>
      </c>
      <c r="AO2" s="183" t="s">
        <v>98</v>
      </c>
      <c r="AT2" s="183" t="s">
        <v>99</v>
      </c>
      <c r="AY2" s="179" t="s">
        <v>100</v>
      </c>
      <c r="AZ2" s="180" t="n">
        <f aca="false">IF(MOD(ROW(),2),"",INDEX(AY$3:AY$600,ROW()/2))</f>
        <v>-40</v>
      </c>
      <c r="BA2" s="181" t="n">
        <v>0</v>
      </c>
      <c r="BB2" s="182" t="n">
        <f aca="false">VALUE(AZ2)</f>
        <v>-40</v>
      </c>
      <c r="BD2" s="179" t="s">
        <v>101</v>
      </c>
      <c r="BE2" s="180" t="n">
        <f aca="false">IF(MOD(ROW(),2),"",INDEX(BD$3:BD$600,ROW()/2))</f>
        <v>11</v>
      </c>
      <c r="BF2" s="181" t="n">
        <v>0</v>
      </c>
      <c r="BG2" s="182" t="n">
        <f aca="false">VALUE($BD3)</f>
        <v>11</v>
      </c>
    </row>
    <row r="3" customFormat="false" ht="21.4" hidden="false" customHeight="true" outlineLevel="0" collapsed="false">
      <c r="D3" s="176"/>
      <c r="E3" s="176"/>
      <c r="F3" s="176"/>
      <c r="G3" s="176"/>
      <c r="H3" s="165"/>
      <c r="I3" s="165"/>
      <c r="J3" s="165"/>
      <c r="K3" s="184" t="s">
        <v>102</v>
      </c>
      <c r="L3" s="185" t="n">
        <f aca="false">ROUND(IF($O$8=0,LOOKUP($P$8,'4S HFO'!$Q$11:$Q$211,'4S HFO'!$S$11:$S$211),LOOKUP('HFO CALC'!$D$8,'4S HFO'!$Q$11:$Q$211,'4S HFO'!$R$11:$R$211)),2)</f>
        <v>0</v>
      </c>
      <c r="M3" s="186" t="n">
        <f aca="false">L3*0.1</f>
        <v>0</v>
      </c>
      <c r="N3" s="187" t="n">
        <f aca="false">ROUND($O$8+(0.1*L3),3)</f>
        <v>0.09</v>
      </c>
      <c r="O3" s="188" t="n">
        <f aca="false">IF(T12=T22,(SUMIF('2S HFO'!$T$12:$T$22,$N$3,'2S HFO'!$V$12:$V$22))/2,SUMIF('2S HFO'!$T$12:$T$22,$N$3,'2S HFO'!$V$12:$V$22))</f>
        <v>5.09</v>
      </c>
      <c r="P3" s="165" t="s">
        <v>103</v>
      </c>
      <c r="Q3" s="189" t="str">
        <f aca="false">'HFO CALC'!$A$50</f>
        <v>Take values from Table 2 and calculate trim for each degree (step 0.01 degree) for correasponding sounding value in Table 2.</v>
      </c>
      <c r="R3" s="189"/>
      <c r="S3" s="189"/>
      <c r="T3" s="189"/>
      <c r="U3" s="189"/>
      <c r="V3" s="189"/>
      <c r="Y3" s="164" t="n">
        <v>0</v>
      </c>
      <c r="Z3" s="190" t="n">
        <v>1.04</v>
      </c>
      <c r="AA3" s="180" t="str">
        <f aca="false">IF(MOD(ROW(),2),"",INDEX($Z$3:$Z$600,ROW()/2))</f>
        <v/>
      </c>
      <c r="AB3" s="181" t="n">
        <v>0.01</v>
      </c>
      <c r="AC3" s="182" t="n">
        <f aca="false">VALUE($Z4)</f>
        <v>1.34</v>
      </c>
      <c r="AD3" s="164" t="n">
        <v>0</v>
      </c>
      <c r="AE3" s="191" t="n">
        <v>0.03</v>
      </c>
      <c r="AI3" s="164" t="n">
        <v>0</v>
      </c>
      <c r="AJ3" s="191" t="n">
        <v>0.066</v>
      </c>
      <c r="AN3" s="164" t="n">
        <v>0</v>
      </c>
      <c r="AO3" s="191" t="n">
        <v>-0.001</v>
      </c>
      <c r="AS3" s="164" t="n">
        <v>0</v>
      </c>
      <c r="AT3" s="191" t="n">
        <v>-0.001</v>
      </c>
      <c r="AX3" s="164" t="n">
        <v>0</v>
      </c>
      <c r="AY3" s="190" t="n">
        <v>-40</v>
      </c>
      <c r="AZ3" s="180" t="str">
        <f aca="false">IF(MOD(ROW(),2),"",INDEX(AY$3:AY$600,ROW()/2))</f>
        <v/>
      </c>
      <c r="BA3" s="181" t="n">
        <v>0.01</v>
      </c>
      <c r="BB3" s="182" t="e">
        <f aca="false">VALUE(AZ3)</f>
        <v>#VALUE!</v>
      </c>
      <c r="BC3" s="164" t="n">
        <v>0</v>
      </c>
      <c r="BD3" s="190" t="n">
        <v>11</v>
      </c>
      <c r="BE3" s="180" t="str">
        <f aca="false">IF(MOD(ROW(),2),"",INDEX(BD$3:BD$600,ROW()/2))</f>
        <v/>
      </c>
      <c r="BF3" s="181" t="n">
        <v>0.01</v>
      </c>
      <c r="BG3" s="182" t="n">
        <f aca="false">VALUE($BD4)</f>
        <v>11</v>
      </c>
    </row>
    <row r="4" customFormat="false" ht="21.4" hidden="false" customHeight="true" outlineLevel="0" collapsed="false">
      <c r="D4" s="176"/>
      <c r="E4" s="176"/>
      <c r="F4" s="176"/>
      <c r="G4" s="176"/>
      <c r="H4" s="165"/>
      <c r="I4" s="165"/>
      <c r="J4" s="165"/>
      <c r="N4" s="187" t="n">
        <f aca="false">ROUND($P$8-(0.1*L3),3)</f>
        <v>0</v>
      </c>
      <c r="O4" s="188" t="n">
        <f aca="false">IF(N12=N22,(SUMIF('2S HFO'!$N$12:$N$22,$N$4,'2S HFO'!$P$12:$P$22))/2,SUMIF('2S HFO'!$N$12:$N$22,$N$4,'2S HFO'!$P$12:$P$22))</f>
        <v>0</v>
      </c>
      <c r="P4" s="165" t="s">
        <v>104</v>
      </c>
      <c r="Q4" s="189"/>
      <c r="R4" s="189"/>
      <c r="S4" s="189"/>
      <c r="T4" s="189"/>
      <c r="U4" s="189"/>
      <c r="V4" s="189"/>
      <c r="Y4" s="164" t="n">
        <v>1</v>
      </c>
      <c r="Z4" s="190" t="n">
        <v>1.34</v>
      </c>
      <c r="AA4" s="180" t="n">
        <f aca="false">IF(MOD(ROW(),2),"",INDEX($Z$3:$Z$600,ROW()/2))</f>
        <v>1.34</v>
      </c>
      <c r="AB4" s="181" t="n">
        <v>0.02</v>
      </c>
      <c r="AC4" s="182" t="n">
        <f aca="false">VALUE($Z5)</f>
        <v>1.67</v>
      </c>
      <c r="AD4" s="164" t="n">
        <v>10</v>
      </c>
      <c r="AE4" s="191" t="n">
        <v>0.028</v>
      </c>
      <c r="AI4" s="164" t="n">
        <v>10</v>
      </c>
      <c r="AJ4" s="191" t="n">
        <v>0.06</v>
      </c>
      <c r="AN4" s="164" t="n">
        <v>10</v>
      </c>
      <c r="AO4" s="191" t="n">
        <v>-0.023</v>
      </c>
      <c r="AS4" s="164" t="n">
        <v>10</v>
      </c>
      <c r="AT4" s="191" t="n">
        <v>-0.038</v>
      </c>
      <c r="AX4" s="164" t="n">
        <v>1</v>
      </c>
      <c r="AY4" s="190" t="n">
        <v>-40</v>
      </c>
      <c r="AZ4" s="180" t="n">
        <f aca="false">IF(MOD(ROW(),2),"",INDEX(AY$3:AY$600,ROW()/2))</f>
        <v>-40</v>
      </c>
      <c r="BA4" s="181" t="n">
        <v>0.02</v>
      </c>
      <c r="BB4" s="182" t="n">
        <f aca="false">VALUE(AZ4)</f>
        <v>-40</v>
      </c>
      <c r="BC4" s="164" t="n">
        <v>1</v>
      </c>
      <c r="BD4" s="190" t="n">
        <v>11</v>
      </c>
      <c r="BE4" s="180" t="n">
        <f aca="false">IF(MOD(ROW(),2),"",INDEX(BD$3:BD$600,ROW()/2))</f>
        <v>11</v>
      </c>
      <c r="BF4" s="181" t="n">
        <v>0.02</v>
      </c>
      <c r="BG4" s="182" t="n">
        <f aca="false">VALUE($BD5)</f>
        <v>11</v>
      </c>
    </row>
    <row r="5" customFormat="false" ht="21.4" hidden="false" customHeight="true" outlineLevel="0" collapsed="false">
      <c r="D5" s="192" t="str">
        <f aca="false">'HFO CALC'!$A$43</f>
        <v>Table 1</v>
      </c>
      <c r="E5" s="192"/>
      <c r="F5" s="192"/>
      <c r="G5" s="192"/>
      <c r="J5" s="165"/>
      <c r="K5" s="193" t="s">
        <v>105</v>
      </c>
      <c r="L5" s="169" t="n">
        <f aca="false">ROUND((IF($O$8=0,SUMIF('4S HFO'!$K$12:$K$212,'HFO CALC'!$G$8,'4S HFO'!$L$12:$L$212),SUMIF('4S HFO'!$K$12:$K$212,'HFO CALC'!$G$8,'4S HFO'!$M$12:$M$212))),2)</f>
        <v>0</v>
      </c>
      <c r="M5" s="169" t="n">
        <f aca="false">L5*0.1</f>
        <v>0</v>
      </c>
      <c r="P5" s="165"/>
      <c r="Q5" s="164" t="s">
        <v>106</v>
      </c>
      <c r="R5" s="194" t="n">
        <f aca="false">LOOKUP($Q$9,$A$7:$A$600,C$7:C$600)</f>
        <v>0.0606</v>
      </c>
      <c r="S5" s="195" t="n">
        <f aca="false">LOOKUP($Q$9,$A$7:$A$600,D$7:D$600)</f>
        <v>0.0282</v>
      </c>
      <c r="T5" s="196" t="n">
        <v>0</v>
      </c>
      <c r="U5" s="195" t="n">
        <f aca="false">LOOKUP($Q$9,$A$7:$A$600,F$7:F$600)</f>
        <v>-0.0208</v>
      </c>
      <c r="V5" s="195" t="n">
        <f aca="false">LOOKUP($Q$9,$A$7:$A$600,G$7:G$600)</f>
        <v>-0.0343</v>
      </c>
      <c r="W5" s="164" t="s">
        <v>80</v>
      </c>
      <c r="Y5" s="164" t="n">
        <v>2</v>
      </c>
      <c r="Z5" s="190" t="n">
        <v>1.67</v>
      </c>
      <c r="AA5" s="180" t="str">
        <f aca="false">IF(MOD(ROW(),2),"",INDEX($Z$3:$Z$600,ROW()/2))</f>
        <v/>
      </c>
      <c r="AB5" s="181" t="n">
        <v>0.03</v>
      </c>
      <c r="AC5" s="182" t="n">
        <f aca="false">VALUE($Z6)</f>
        <v>2.05</v>
      </c>
      <c r="AD5" s="164" t="n">
        <v>20</v>
      </c>
      <c r="AE5" s="191" t="n">
        <v>0.027</v>
      </c>
      <c r="AI5" s="164" t="n">
        <v>20</v>
      </c>
      <c r="AJ5" s="191" t="n">
        <v>0.057</v>
      </c>
      <c r="AN5" s="164" t="n">
        <v>20</v>
      </c>
      <c r="AO5" s="191" t="n">
        <v>-0.024</v>
      </c>
      <c r="AS5" s="164" t="n">
        <v>20</v>
      </c>
      <c r="AT5" s="191" t="n">
        <v>-0.044</v>
      </c>
      <c r="AX5" s="164" t="n">
        <v>2</v>
      </c>
      <c r="AY5" s="190" t="n">
        <v>-40</v>
      </c>
      <c r="AZ5" s="180" t="str">
        <f aca="false">IF(MOD(ROW(),2),"",INDEX(AY$3:AY$600,ROW()/2))</f>
        <v/>
      </c>
      <c r="BA5" s="181" t="n">
        <v>0.03</v>
      </c>
      <c r="BB5" s="182" t="e">
        <f aca="false">VALUE(AZ5)</f>
        <v>#VALUE!</v>
      </c>
      <c r="BC5" s="164" t="n">
        <v>2</v>
      </c>
      <c r="BD5" s="190" t="n">
        <v>11</v>
      </c>
      <c r="BE5" s="180" t="str">
        <f aca="false">IF(MOD(ROW(),2),"",INDEX(BD$3:BD$600,ROW()/2))</f>
        <v/>
      </c>
      <c r="BF5" s="181" t="n">
        <v>0.03</v>
      </c>
      <c r="BG5" s="182" t="n">
        <f aca="false">VALUE($BD6)</f>
        <v>11</v>
      </c>
    </row>
    <row r="6" customFormat="false" ht="18.75" hidden="false" customHeight="true" outlineLevel="0" collapsed="false">
      <c r="A6" s="197" t="s">
        <v>107</v>
      </c>
      <c r="B6" s="198" t="s">
        <v>28</v>
      </c>
      <c r="C6" s="199" t="n">
        <v>-1</v>
      </c>
      <c r="D6" s="200" t="n">
        <v>-0.5</v>
      </c>
      <c r="E6" s="201" t="s">
        <v>108</v>
      </c>
      <c r="F6" s="202" t="n">
        <v>0.5</v>
      </c>
      <c r="G6" s="203" t="n">
        <v>1</v>
      </c>
      <c r="H6" s="204" t="s">
        <v>109</v>
      </c>
      <c r="I6" s="204" t="s">
        <v>110</v>
      </c>
      <c r="J6" s="165"/>
      <c r="P6" s="165"/>
      <c r="Q6" s="205" t="s">
        <v>104</v>
      </c>
      <c r="R6" s="206" t="s">
        <v>111</v>
      </c>
      <c r="S6" s="207" t="s">
        <v>112</v>
      </c>
      <c r="T6" s="206" t="s">
        <v>113</v>
      </c>
      <c r="U6" s="206" t="s">
        <v>114</v>
      </c>
      <c r="V6" s="206"/>
      <c r="Y6" s="164" t="n">
        <v>3</v>
      </c>
      <c r="Z6" s="190" t="n">
        <v>2.05</v>
      </c>
      <c r="AA6" s="180" t="n">
        <f aca="false">IF(MOD(ROW(),2),"",INDEX($Z$3:$Z$600,ROW()/2))</f>
        <v>1.67</v>
      </c>
      <c r="AB6" s="181" t="n">
        <v>0.04</v>
      </c>
      <c r="AC6" s="182" t="n">
        <f aca="false">VALUE($Z7)</f>
        <v>2.46</v>
      </c>
      <c r="AD6" s="164" t="n">
        <v>30</v>
      </c>
      <c r="AE6" s="191" t="n">
        <v>0.027</v>
      </c>
      <c r="AI6" s="164" t="n">
        <v>30</v>
      </c>
      <c r="AJ6" s="191" t="n">
        <v>0.056</v>
      </c>
      <c r="AN6" s="164" t="n">
        <v>30</v>
      </c>
      <c r="AO6" s="191" t="n">
        <v>-0.025</v>
      </c>
      <c r="AS6" s="164" t="n">
        <v>30</v>
      </c>
      <c r="AT6" s="191" t="n">
        <v>-0.046</v>
      </c>
      <c r="AX6" s="164" t="n">
        <v>3</v>
      </c>
      <c r="AY6" s="190" t="n">
        <v>-40</v>
      </c>
      <c r="AZ6" s="180" t="n">
        <f aca="false">IF(MOD(ROW(),2),"",INDEX(AY$3:AY$600,ROW()/2))</f>
        <v>-40</v>
      </c>
      <c r="BA6" s="181" t="n">
        <v>0.04</v>
      </c>
      <c r="BB6" s="182" t="n">
        <f aca="false">VALUE(AZ6)</f>
        <v>-40</v>
      </c>
      <c r="BC6" s="164" t="n">
        <v>3</v>
      </c>
      <c r="BD6" s="190" t="n">
        <v>11</v>
      </c>
      <c r="BE6" s="180" t="n">
        <f aca="false">IF(MOD(ROW(),2),"",INDEX(BD$3:BD$600,ROW()/2))</f>
        <v>11</v>
      </c>
      <c r="BF6" s="181" t="n">
        <v>0.04</v>
      </c>
      <c r="BG6" s="182" t="n">
        <f aca="false">VALUE($BD7)</f>
        <v>11</v>
      </c>
    </row>
    <row r="7" customFormat="false" ht="19.9" hidden="false" customHeight="true" outlineLevel="0" collapsed="false">
      <c r="A7" s="208" t="n">
        <v>0</v>
      </c>
      <c r="B7" s="209" t="n">
        <v>5.57</v>
      </c>
      <c r="C7" s="210" t="n">
        <f aca="false">$AM10</f>
        <v>0.066</v>
      </c>
      <c r="D7" s="210" t="n">
        <f aca="false">$AH10</f>
        <v>0.03</v>
      </c>
      <c r="E7" s="211" t="n">
        <f aca="false">$AC2</f>
        <v>1.04</v>
      </c>
      <c r="F7" s="212" t="n">
        <f aca="false">$AR10</f>
        <v>-0.001</v>
      </c>
      <c r="G7" s="212" t="n">
        <f aca="false">$AW10</f>
        <v>-0.001</v>
      </c>
      <c r="H7" s="213" t="n">
        <f aca="false">$BB2</f>
        <v>-40</v>
      </c>
      <c r="I7" s="213" t="n">
        <f aca="false">$BG2</f>
        <v>11</v>
      </c>
      <c r="K7" s="193" t="s">
        <v>115</v>
      </c>
      <c r="L7" s="193" t="s">
        <v>116</v>
      </c>
      <c r="M7" s="193" t="s">
        <v>101</v>
      </c>
      <c r="Q7" s="214" t="str">
        <f aca="false">IF(AND($P$8&gt;0),'HFO CALC'!$D14,"no avialable")</f>
        <v>no avialable</v>
      </c>
      <c r="R7" s="215" t="n">
        <f aca="false">SUMIF($B$7:$B$600,$Q$7,C$7:C$600)</f>
        <v>0</v>
      </c>
      <c r="S7" s="216" t="n">
        <f aca="false">SUMIF($B$7:$B$600,$Q$7,D$7:D$600)</f>
        <v>0</v>
      </c>
      <c r="T7" s="216" t="n">
        <f aca="false">SUMIF($B$7:$B$600,$Q$7,E$7:E$600)</f>
        <v>0</v>
      </c>
      <c r="U7" s="216" t="n">
        <f aca="false">SUMIF($B$7:$B$600,$Q$7,F$7:F$600)</f>
        <v>0</v>
      </c>
      <c r="V7" s="216" t="n">
        <f aca="false">SUMIF($B$7:$B$600,$Q$7,G$7:G$600)</f>
        <v>0</v>
      </c>
      <c r="Y7" s="164" t="n">
        <v>4</v>
      </c>
      <c r="Z7" s="190" t="n">
        <v>2.46</v>
      </c>
      <c r="AA7" s="180" t="str">
        <f aca="false">IF(MOD(ROW(),2),"",INDEX($Z$3:$Z$600,ROW()/2))</f>
        <v/>
      </c>
      <c r="AB7" s="181" t="n">
        <v>0.05</v>
      </c>
      <c r="AC7" s="182" t="n">
        <f aca="false">VALUE($Z8)</f>
        <v>2.91</v>
      </c>
      <c r="AD7" s="164" t="n">
        <v>40</v>
      </c>
      <c r="AE7" s="191" t="n">
        <v>0.026</v>
      </c>
      <c r="AI7" s="164" t="n">
        <v>40</v>
      </c>
      <c r="AJ7" s="191" t="n">
        <v>0.052</v>
      </c>
      <c r="AN7" s="164" t="n">
        <v>40</v>
      </c>
      <c r="AO7" s="191" t="n">
        <v>-0.025</v>
      </c>
      <c r="AS7" s="164" t="n">
        <v>40</v>
      </c>
      <c r="AT7" s="191" t="n">
        <v>-0.048</v>
      </c>
      <c r="AX7" s="164" t="n">
        <v>4</v>
      </c>
      <c r="AY7" s="190" t="n">
        <v>-40</v>
      </c>
      <c r="AZ7" s="180" t="str">
        <f aca="false">IF(MOD(ROW(),2),"",INDEX(AY$3:AY$600,ROW()/2))</f>
        <v/>
      </c>
      <c r="BA7" s="181" t="n">
        <v>0.05</v>
      </c>
      <c r="BB7" s="182" t="e">
        <f aca="false">VALUE(AZ7)</f>
        <v>#VALUE!</v>
      </c>
      <c r="BC7" s="164" t="n">
        <v>4</v>
      </c>
      <c r="BD7" s="190" t="n">
        <v>11</v>
      </c>
      <c r="BE7" s="180" t="str">
        <f aca="false">IF(MOD(ROW(),2),"",INDEX(BD$3:BD$600,ROW()/2))</f>
        <v/>
      </c>
      <c r="BF7" s="181" t="n">
        <v>0.05</v>
      </c>
      <c r="BG7" s="182" t="n">
        <f aca="false">VALUE($BD8)</f>
        <v>11</v>
      </c>
    </row>
    <row r="8" customFormat="false" ht="17.65" hidden="false" customHeight="true" outlineLevel="0" collapsed="false">
      <c r="A8" s="208" t="n">
        <v>0.01</v>
      </c>
      <c r="B8" s="209" t="n">
        <v>5.56</v>
      </c>
      <c r="C8" s="213" t="n">
        <f aca="false">$C7+(($AM$20-$AM$10))/10</f>
        <v>0.0654</v>
      </c>
      <c r="D8" s="217" t="n">
        <f aca="false">$D7+(($AH$20-$AH$10))/10</f>
        <v>0.0298</v>
      </c>
      <c r="E8" s="211" t="n">
        <f aca="false">$AC3</f>
        <v>1.34</v>
      </c>
      <c r="F8" s="212" t="n">
        <f aca="false">$F7+(($AR$20-$AR$10))/10</f>
        <v>-0.0032</v>
      </c>
      <c r="G8" s="218" t="n">
        <f aca="false">$G7+(($AW$20-$AW$10))/10</f>
        <v>-0.0047</v>
      </c>
      <c r="H8" s="213" t="n">
        <f aca="false">$BB2+($BB4-$BB2)/2</f>
        <v>-40</v>
      </c>
      <c r="I8" s="213" t="n">
        <f aca="false">$BG2+($BG4-$BG2)/2</f>
        <v>11</v>
      </c>
      <c r="K8" s="219" t="str">
        <f aca="false">IF(AND('HFO CALC'!$D14&gt;0),'HFO CALC'!$D14,"no avialable")</f>
        <v>no avialable</v>
      </c>
      <c r="L8" s="220" t="n">
        <f aca="false">SUMIF($B$7:$B$600,$K$8,H$7:H$600)</f>
        <v>0</v>
      </c>
      <c r="M8" s="220" t="n">
        <f aca="false">SUMIF($B$7:$B$600,$K$8,I$7:I$600)</f>
        <v>0</v>
      </c>
      <c r="O8" s="252" t="n">
        <f aca="false">'HFO CALC'!C16</f>
        <v>0.09</v>
      </c>
      <c r="P8" s="253" t="n">
        <f aca="false">'HFO CALC'!D16</f>
        <v>0</v>
      </c>
      <c r="Q8" s="222" t="s">
        <v>103</v>
      </c>
      <c r="R8" s="207"/>
      <c r="S8" s="207" t="s">
        <v>112</v>
      </c>
      <c r="T8" s="207" t="s">
        <v>113</v>
      </c>
      <c r="U8" s="207" t="s">
        <v>118</v>
      </c>
      <c r="V8" s="207"/>
      <c r="Y8" s="164" t="n">
        <v>5</v>
      </c>
      <c r="Z8" s="190" t="n">
        <v>2.91</v>
      </c>
      <c r="AA8" s="180" t="n">
        <f aca="false">IF(MOD(ROW(),2),"",INDEX($Z$3:$Z$600,ROW()/2))</f>
        <v>2.05</v>
      </c>
      <c r="AB8" s="181" t="n">
        <v>0.06</v>
      </c>
      <c r="AC8" s="182" t="n">
        <f aca="false">VALUE($Z9)</f>
        <v>3.4</v>
      </c>
      <c r="AD8" s="164" t="n">
        <v>50</v>
      </c>
      <c r="AE8" s="191" t="n">
        <v>0.026</v>
      </c>
      <c r="AI8" s="164" t="n">
        <v>50</v>
      </c>
      <c r="AJ8" s="191" t="n">
        <v>0.052</v>
      </c>
      <c r="AN8" s="164" t="n">
        <v>50</v>
      </c>
      <c r="AO8" s="191" t="n">
        <v>-0.026</v>
      </c>
      <c r="AS8" s="164" t="n">
        <v>50</v>
      </c>
      <c r="AT8" s="191" t="n">
        <v>-0.052</v>
      </c>
      <c r="AX8" s="164" t="n">
        <v>5</v>
      </c>
      <c r="AY8" s="190" t="n">
        <v>-40</v>
      </c>
      <c r="AZ8" s="180" t="n">
        <f aca="false">IF(MOD(ROW(),2),"",INDEX(AY$3:AY$600,ROW()/2))</f>
        <v>-40</v>
      </c>
      <c r="BA8" s="181" t="n">
        <v>0.06</v>
      </c>
      <c r="BB8" s="182" t="n">
        <f aca="false">VALUE(AZ8)</f>
        <v>-40</v>
      </c>
      <c r="BC8" s="164" t="n">
        <v>5</v>
      </c>
      <c r="BD8" s="190" t="n">
        <v>11</v>
      </c>
      <c r="BE8" s="180" t="n">
        <f aca="false">IF(MOD(ROW(),2),"",INDEX(BD$3:BD$600,ROW()/2))</f>
        <v>11</v>
      </c>
      <c r="BF8" s="181" t="n">
        <v>0.06</v>
      </c>
      <c r="BG8" s="182" t="n">
        <f aca="false">VALUE($BD9)</f>
        <v>11</v>
      </c>
    </row>
    <row r="9" customFormat="false" ht="19.9" hidden="false" customHeight="true" outlineLevel="0" collapsed="false">
      <c r="A9" s="208" t="n">
        <v>0.02</v>
      </c>
      <c r="B9" s="209" t="n">
        <v>5.55</v>
      </c>
      <c r="C9" s="213" t="n">
        <f aca="false">$C8+(($AM$20-$AM$10))/10</f>
        <v>0.0648</v>
      </c>
      <c r="D9" s="217" t="n">
        <f aca="false">$D8+(($AH$20-$AH$10))/10</f>
        <v>0.0296</v>
      </c>
      <c r="E9" s="211" t="n">
        <f aca="false">$AC4</f>
        <v>1.67</v>
      </c>
      <c r="F9" s="212" t="n">
        <f aca="false">$F8+(($AR$20-$AR$10))/10</f>
        <v>-0.0054</v>
      </c>
      <c r="G9" s="218" t="n">
        <f aca="false">$G8+(($AW$20-$AW$10))/10</f>
        <v>-0.0084</v>
      </c>
      <c r="H9" s="213" t="n">
        <f aca="false">$BB4</f>
        <v>-40</v>
      </c>
      <c r="I9" s="213" t="n">
        <f aca="false">$BG4</f>
        <v>11</v>
      </c>
      <c r="K9" s="193" t="s">
        <v>119</v>
      </c>
      <c r="L9" s="193" t="s">
        <v>116</v>
      </c>
      <c r="M9" s="193" t="s">
        <v>101</v>
      </c>
      <c r="Q9" s="223" t="n">
        <f aca="false">$O$8</f>
        <v>0.09</v>
      </c>
      <c r="R9" s="194" t="n">
        <f aca="false">LOOKUP($Q$9,$A$7:$A$600,C$7:C$600)</f>
        <v>0.0606</v>
      </c>
      <c r="S9" s="195" t="n">
        <f aca="false">LOOKUP($Q$9,$A$7:$A$600,D$7:D$600)</f>
        <v>0.0282</v>
      </c>
      <c r="T9" s="196" t="n">
        <f aca="false">LOOKUP($Q$9,$A$7:$A$600,E$7:E$600)</f>
        <v>5.09</v>
      </c>
      <c r="U9" s="195" t="n">
        <f aca="false">LOOKUP($Q$9,$A$7:$A$600,F$7:F$600)</f>
        <v>-0.0208</v>
      </c>
      <c r="V9" s="195" t="n">
        <f aca="false">LOOKUP($Q$9,$A$7:$A$600,G$7:G$600)</f>
        <v>-0.0343</v>
      </c>
      <c r="Y9" s="164" t="n">
        <v>6</v>
      </c>
      <c r="Z9" s="190" t="n">
        <v>3.4</v>
      </c>
      <c r="AA9" s="180" t="str">
        <f aca="false">IF(MOD(ROW(),2),"",INDEX($Z$3:$Z$600,ROW()/2))</f>
        <v/>
      </c>
      <c r="AB9" s="181" t="n">
        <v>0.07</v>
      </c>
      <c r="AC9" s="182" t="n">
        <f aca="false">VALUE($Z10)</f>
        <v>3.92</v>
      </c>
      <c r="AD9" s="164" t="n">
        <v>60</v>
      </c>
      <c r="AE9" s="191" t="n">
        <v>0.026</v>
      </c>
      <c r="AI9" s="164" t="n">
        <v>60</v>
      </c>
      <c r="AJ9" s="191" t="n">
        <v>0.052</v>
      </c>
      <c r="AN9" s="164" t="n">
        <v>60</v>
      </c>
      <c r="AO9" s="191" t="n">
        <v>-0.026</v>
      </c>
      <c r="AS9" s="164" t="n">
        <v>60</v>
      </c>
      <c r="AT9" s="191" t="n">
        <v>-0.052</v>
      </c>
      <c r="AX9" s="164" t="n">
        <v>6</v>
      </c>
      <c r="AY9" s="190" t="n">
        <v>-40</v>
      </c>
      <c r="AZ9" s="180" t="str">
        <f aca="false">IF(MOD(ROW(),2),"",INDEX(AY$3:AY$600,ROW()/2))</f>
        <v/>
      </c>
      <c r="BA9" s="181" t="n">
        <v>0.07</v>
      </c>
      <c r="BB9" s="182" t="e">
        <f aca="false">VALUE(AZ9)</f>
        <v>#VALUE!</v>
      </c>
      <c r="BC9" s="164" t="n">
        <v>6</v>
      </c>
      <c r="BD9" s="190" t="n">
        <v>11</v>
      </c>
      <c r="BE9" s="180" t="str">
        <f aca="false">IF(MOD(ROW(),2),"",INDEX(BD$3:BD$600,ROW()/2))</f>
        <v/>
      </c>
      <c r="BF9" s="181" t="n">
        <v>0.07</v>
      </c>
      <c r="BG9" s="182" t="n">
        <f aca="false">VALUE($BD10)</f>
        <v>11</v>
      </c>
    </row>
    <row r="10" customFormat="false" ht="16.15" hidden="false" customHeight="true" outlineLevel="0" collapsed="false">
      <c r="A10" s="208" t="n">
        <v>0.03</v>
      </c>
      <c r="B10" s="209" t="n">
        <v>5.54</v>
      </c>
      <c r="C10" s="213" t="n">
        <f aca="false">$C9+(($AM$20-$AM$10))/10</f>
        <v>0.0642</v>
      </c>
      <c r="D10" s="217" t="n">
        <f aca="false">$D9+(($AH$20-$AH$10))/10</f>
        <v>0.0294</v>
      </c>
      <c r="E10" s="211" t="n">
        <f aca="false">$AC5</f>
        <v>2.05</v>
      </c>
      <c r="F10" s="212" t="n">
        <f aca="false">$F9+(($AR$20-$AR$10))/10</f>
        <v>-0.0076</v>
      </c>
      <c r="G10" s="218" t="n">
        <f aca="false">$G9+(($AW$20-$AW$10))/10</f>
        <v>-0.0121</v>
      </c>
      <c r="H10" s="213" t="n">
        <f aca="false">$BB4+($BB6-$BB4)/2</f>
        <v>-40</v>
      </c>
      <c r="I10" s="213" t="n">
        <f aca="false">$BG4+($BG6-$BG4)/2</f>
        <v>11</v>
      </c>
      <c r="K10" s="224" t="n">
        <f aca="false">'HFO CALC'!$C11</f>
        <v>1.35</v>
      </c>
      <c r="L10" s="220" t="n">
        <f aca="false">LOOKUP($K$10,$A$7:$A$600,$H$7:$H$600)</f>
        <v>0</v>
      </c>
      <c r="M10" s="220" t="n">
        <f aca="false">LOOKUP(K$10,A$7:A$600,I$7:I$600)</f>
        <v>0</v>
      </c>
      <c r="Q10" s="225" t="s">
        <v>20</v>
      </c>
      <c r="R10" s="226" t="s">
        <v>120</v>
      </c>
      <c r="S10" s="226" t="s">
        <v>121</v>
      </c>
      <c r="T10" s="165"/>
      <c r="U10" s="165"/>
      <c r="V10" s="165"/>
      <c r="Y10" s="164" t="n">
        <v>7</v>
      </c>
      <c r="Z10" s="190" t="n">
        <v>3.92</v>
      </c>
      <c r="AA10" s="180" t="n">
        <f aca="false">IF(MOD(ROW(),2),"",INDEX($Z$3:$Z$600,ROW()/2))</f>
        <v>2.46</v>
      </c>
      <c r="AB10" s="181" t="n">
        <v>0.08</v>
      </c>
      <c r="AC10" s="182" t="n">
        <f aca="false">VALUE($Z11)</f>
        <v>4.49</v>
      </c>
      <c r="AD10" s="164" t="n">
        <v>70</v>
      </c>
      <c r="AE10" s="191" t="n">
        <v>0.026</v>
      </c>
      <c r="AF10" s="227" t="n">
        <f aca="false">IF(MOD(ROW(),10),"",INDEX(AE$3:AE$600,ROW()/10))</f>
        <v>0.03</v>
      </c>
      <c r="AG10" s="228" t="n">
        <v>0</v>
      </c>
      <c r="AH10" s="229" t="n">
        <f aca="false">VALUE($AF10)</f>
        <v>0.03</v>
      </c>
      <c r="AI10" s="164" t="n">
        <v>70</v>
      </c>
      <c r="AJ10" s="191" t="n">
        <v>0.052</v>
      </c>
      <c r="AK10" s="227" t="n">
        <f aca="false">IF(MOD(ROW(),10),"",INDEX(AJ$3:AJ$600,ROW()/10))</f>
        <v>0.066</v>
      </c>
      <c r="AL10" s="228" t="n">
        <v>0</v>
      </c>
      <c r="AM10" s="229" t="n">
        <f aca="false">VALUE($AK10)</f>
        <v>0.066</v>
      </c>
      <c r="AN10" s="164" t="n">
        <v>70</v>
      </c>
      <c r="AO10" s="191" t="n">
        <v>-0.026</v>
      </c>
      <c r="AP10" s="227" t="n">
        <f aca="false">IF(MOD(ROW(),10),"",INDEX(AO$3:AO$600,ROW()/10))</f>
        <v>-0.001</v>
      </c>
      <c r="AQ10" s="228" t="n">
        <v>0</v>
      </c>
      <c r="AR10" s="229" t="n">
        <f aca="false">VALUE($AP10)</f>
        <v>-0.001</v>
      </c>
      <c r="AS10" s="164" t="n">
        <v>70</v>
      </c>
      <c r="AT10" s="191" t="n">
        <v>-0.052</v>
      </c>
      <c r="AU10" s="227" t="n">
        <f aca="false">IF(MOD(ROW(),10),"",INDEX(AT$3:AT$600,ROW()/10))</f>
        <v>-0.001</v>
      </c>
      <c r="AV10" s="228" t="n">
        <v>0</v>
      </c>
      <c r="AW10" s="229" t="n">
        <f aca="false">VALUE($AU10)</f>
        <v>-0.001</v>
      </c>
      <c r="AX10" s="164" t="n">
        <v>7</v>
      </c>
      <c r="AY10" s="190" t="n">
        <v>-40</v>
      </c>
      <c r="AZ10" s="180" t="n">
        <f aca="false">IF(MOD(ROW(),2),"",INDEX(AY$3:AY$600,ROW()/2))</f>
        <v>-40</v>
      </c>
      <c r="BA10" s="181" t="n">
        <v>0.08</v>
      </c>
      <c r="BB10" s="182" t="n">
        <f aca="false">VALUE(AZ10)</f>
        <v>-40</v>
      </c>
      <c r="BC10" s="164" t="n">
        <v>7</v>
      </c>
      <c r="BD10" s="190" t="n">
        <v>11</v>
      </c>
      <c r="BE10" s="180" t="n">
        <f aca="false">IF(MOD(ROW(),2),"",INDEX(BD$3:BD$600,ROW()/2))</f>
        <v>11</v>
      </c>
      <c r="BF10" s="181" t="n">
        <v>0.08</v>
      </c>
      <c r="BG10" s="182" t="n">
        <f aca="false">VALUE($BD11)</f>
        <v>11</v>
      </c>
    </row>
    <row r="11" customFormat="false" ht="19.9" hidden="false" customHeight="true" outlineLevel="0" collapsed="false">
      <c r="A11" s="208" t="n">
        <v>0.04</v>
      </c>
      <c r="B11" s="209" t="n">
        <v>5.53</v>
      </c>
      <c r="C11" s="213" t="n">
        <f aca="false">$C10+(($AM$20-$AM$10))/10</f>
        <v>0.0636</v>
      </c>
      <c r="D11" s="217" t="n">
        <f aca="false">$D10+(($AH$20-$AH$10))/10</f>
        <v>0.0292</v>
      </c>
      <c r="E11" s="211" t="n">
        <f aca="false">$AC6</f>
        <v>2.46</v>
      </c>
      <c r="F11" s="212" t="n">
        <f aca="false">$F10+(($AR$20-$AR$10))/10</f>
        <v>-0.0098</v>
      </c>
      <c r="G11" s="218" t="n">
        <f aca="false">$G10+(($AW$20-$AW$10))/10</f>
        <v>-0.0158</v>
      </c>
      <c r="H11" s="213" t="n">
        <f aca="false">$BB6</f>
        <v>-40</v>
      </c>
      <c r="I11" s="213" t="n">
        <f aca="false">$BG6</f>
        <v>11</v>
      </c>
      <c r="K11" s="193" t="s">
        <v>122</v>
      </c>
      <c r="L11" s="230" t="s">
        <v>123</v>
      </c>
      <c r="M11" s="193" t="s">
        <v>117</v>
      </c>
      <c r="Q11" s="231" t="n">
        <v>-1</v>
      </c>
      <c r="R11" s="231" t="n">
        <f aca="false">$R$5</f>
        <v>0.0606</v>
      </c>
      <c r="S11" s="231" t="n">
        <f aca="false">$R$7</f>
        <v>0</v>
      </c>
      <c r="T11" s="165"/>
      <c r="U11" s="165"/>
      <c r="V11" s="165"/>
      <c r="W11" s="165"/>
      <c r="X11" s="232"/>
      <c r="Y11" s="164" t="n">
        <v>8</v>
      </c>
      <c r="Z11" s="190" t="n">
        <v>4.49</v>
      </c>
      <c r="AA11" s="180" t="str">
        <f aca="false">IF(MOD(ROW(),2),"",INDEX($Z$3:$Z$600,ROW()/2))</f>
        <v/>
      </c>
      <c r="AB11" s="181" t="n">
        <v>0.09</v>
      </c>
      <c r="AC11" s="182" t="n">
        <f aca="false">VALUE($Z12)</f>
        <v>5.09</v>
      </c>
      <c r="AD11" s="164" t="n">
        <v>80</v>
      </c>
      <c r="AE11" s="191" t="n">
        <v>0.026</v>
      </c>
      <c r="AF11" s="227" t="str">
        <f aca="false">IF(MOD(ROW(),10),"",INDEX(AE$3:AE$600,ROW()/10))</f>
        <v/>
      </c>
      <c r="AG11" s="228" t="n">
        <v>1</v>
      </c>
      <c r="AH11" s="229" t="e">
        <f aca="false">VALUE($AF11)</f>
        <v>#VALUE!</v>
      </c>
      <c r="AI11" s="164" t="n">
        <v>80</v>
      </c>
      <c r="AJ11" s="191" t="n">
        <v>0.052</v>
      </c>
      <c r="AK11" s="227" t="str">
        <f aca="false">IF(MOD(ROW(),10),"",INDEX(AJ$3:AJ$600,ROW()/10))</f>
        <v/>
      </c>
      <c r="AL11" s="228" t="n">
        <v>1</v>
      </c>
      <c r="AM11" s="229" t="e">
        <f aca="false">VALUE($AK11)</f>
        <v>#VALUE!</v>
      </c>
      <c r="AN11" s="164" t="n">
        <v>80</v>
      </c>
      <c r="AO11" s="191" t="n">
        <v>-0.026</v>
      </c>
      <c r="AP11" s="227" t="str">
        <f aca="false">IF(MOD(ROW(),10),"",INDEX(AO$3:AO$600,ROW()/10))</f>
        <v/>
      </c>
      <c r="AQ11" s="228" t="n">
        <v>1</v>
      </c>
      <c r="AR11" s="229" t="e">
        <f aca="false">VALUE($AP11)</f>
        <v>#VALUE!</v>
      </c>
      <c r="AS11" s="164" t="n">
        <v>80</v>
      </c>
      <c r="AT11" s="191" t="n">
        <v>-0.052</v>
      </c>
      <c r="AU11" s="227" t="str">
        <f aca="false">IF(MOD(ROW(),10),"",INDEX(AT$3:AT$600,ROW()/10))</f>
        <v/>
      </c>
      <c r="AV11" s="228" t="n">
        <v>1</v>
      </c>
      <c r="AW11" s="229" t="e">
        <f aca="false">VALUE($AU11)</f>
        <v>#VALUE!</v>
      </c>
      <c r="AX11" s="164" t="n">
        <v>8</v>
      </c>
      <c r="AY11" s="190" t="n">
        <v>-40</v>
      </c>
      <c r="AZ11" s="180" t="str">
        <f aca="false">IF(MOD(ROW(),2),"",INDEX(AY$3:AY$600,ROW()/2))</f>
        <v/>
      </c>
      <c r="BA11" s="181" t="n">
        <v>0.09</v>
      </c>
      <c r="BB11" s="182" t="e">
        <f aca="false">VALUE(AZ11)</f>
        <v>#VALUE!</v>
      </c>
      <c r="BC11" s="164" t="n">
        <v>8</v>
      </c>
      <c r="BD11" s="190" t="n">
        <v>11</v>
      </c>
      <c r="BE11" s="180" t="str">
        <f aca="false">IF(MOD(ROW(),2),"",INDEX(BD$3:BD$600,ROW()/2))</f>
        <v/>
      </c>
      <c r="BF11" s="181" t="n">
        <v>0.09</v>
      </c>
      <c r="BG11" s="182" t="n">
        <f aca="false">VALUE($BD12)</f>
        <v>11</v>
      </c>
    </row>
    <row r="12" customFormat="false" ht="13.5" hidden="false" customHeight="false" outlineLevel="0" collapsed="false">
      <c r="A12" s="208" t="n">
        <v>0.05</v>
      </c>
      <c r="B12" s="209" t="n">
        <v>5.52</v>
      </c>
      <c r="C12" s="213" t="n">
        <f aca="false">$C11+(($AM$20-$AM$10))/10</f>
        <v>0.063</v>
      </c>
      <c r="D12" s="217" t="n">
        <f aca="false">$D11+(($AH$20-$AH$10))/10</f>
        <v>0.029</v>
      </c>
      <c r="E12" s="211" t="n">
        <f aca="false">$AC7</f>
        <v>2.91</v>
      </c>
      <c r="F12" s="212" t="n">
        <f aca="false">$F11+(($AR$20-$AR$10))/10</f>
        <v>-0.012</v>
      </c>
      <c r="G12" s="218" t="n">
        <f aca="false">$G11+(($AW$20-$AW$10))/10</f>
        <v>-0.0195</v>
      </c>
      <c r="H12" s="213" t="n">
        <f aca="false">$BB6+($BB8-$BB6)/2</f>
        <v>-40</v>
      </c>
      <c r="I12" s="213" t="n">
        <f aca="false">$BG6+($BG8-$BG6)/2</f>
        <v>11</v>
      </c>
      <c r="K12" s="231" t="n">
        <v>-1</v>
      </c>
      <c r="L12" s="231" t="n">
        <f aca="false">$L$8</f>
        <v>0</v>
      </c>
      <c r="M12" s="231" t="n">
        <f aca="false">$L$10</f>
        <v>0</v>
      </c>
      <c r="N12" s="233" t="n">
        <f aca="false">ROUNDDOWN(N1,2)</f>
        <v>0.09</v>
      </c>
      <c r="O12" s="233" t="n">
        <f aca="false">VALUE(N12)</f>
        <v>0.09</v>
      </c>
      <c r="P12" s="233" t="n">
        <f aca="false">SUMIF($B$7:$B$600,$O$12,E$7:E$600)</f>
        <v>0</v>
      </c>
      <c r="Q12" s="234" t="n">
        <v>-0.99</v>
      </c>
      <c r="R12" s="235" t="n">
        <f aca="false">R11-($R$11-$R$61)/51</f>
        <v>0.0599647058823529</v>
      </c>
      <c r="S12" s="236" t="n">
        <f aca="false">S11-($S$11-$S$61)/51</f>
        <v>0</v>
      </c>
      <c r="T12" s="233" t="n">
        <f aca="false">ROUNDDOWN(N3,2)</f>
        <v>0.09</v>
      </c>
      <c r="U12" s="233" t="n">
        <f aca="false">VALUE(T12)</f>
        <v>0.09</v>
      </c>
      <c r="V12" s="231" t="n">
        <f aca="false">LOOKUP($U$12,$A$7:$A$600,$E$7:$E$600)</f>
        <v>5.09</v>
      </c>
      <c r="W12" s="165"/>
      <c r="X12" s="237"/>
      <c r="Y12" s="164" t="n">
        <v>9</v>
      </c>
      <c r="Z12" s="190" t="n">
        <v>5.09</v>
      </c>
      <c r="AA12" s="180" t="n">
        <f aca="false">IF(MOD(ROW(),2),"",INDEX($Z$3:$Z$600,ROW()/2))</f>
        <v>2.91</v>
      </c>
      <c r="AB12" s="181" t="n">
        <v>0.1</v>
      </c>
      <c r="AC12" s="182" t="n">
        <f aca="false">VALUE($Z13)</f>
        <v>5.73</v>
      </c>
      <c r="AD12" s="164" t="n">
        <v>90</v>
      </c>
      <c r="AE12" s="191" t="n">
        <v>0.026</v>
      </c>
      <c r="AF12" s="227" t="str">
        <f aca="false">IF(MOD(ROW(),10),"",INDEX(AE$3:AE$600,ROW()/10))</f>
        <v/>
      </c>
      <c r="AG12" s="228" t="n">
        <v>2</v>
      </c>
      <c r="AH12" s="229" t="e">
        <f aca="false">VALUE($AF12)</f>
        <v>#VALUE!</v>
      </c>
      <c r="AI12" s="164" t="n">
        <v>90</v>
      </c>
      <c r="AJ12" s="191" t="n">
        <v>0.052</v>
      </c>
      <c r="AK12" s="227" t="str">
        <f aca="false">IF(MOD(ROW(),10),"",INDEX(AJ$3:AJ$600,ROW()/10))</f>
        <v/>
      </c>
      <c r="AL12" s="228" t="n">
        <v>2</v>
      </c>
      <c r="AM12" s="229" t="e">
        <f aca="false">VALUE($AK12)</f>
        <v>#VALUE!</v>
      </c>
      <c r="AN12" s="164" t="n">
        <v>90</v>
      </c>
      <c r="AO12" s="191" t="n">
        <v>-0.026</v>
      </c>
      <c r="AP12" s="227" t="str">
        <f aca="false">IF(MOD(ROW(),10),"",INDEX(AO$3:AO$600,ROW()/10))</f>
        <v/>
      </c>
      <c r="AQ12" s="228" t="n">
        <v>2</v>
      </c>
      <c r="AR12" s="229" t="e">
        <f aca="false">VALUE($AP12)</f>
        <v>#VALUE!</v>
      </c>
      <c r="AS12" s="164" t="n">
        <v>90</v>
      </c>
      <c r="AT12" s="191" t="n">
        <v>-0.052</v>
      </c>
      <c r="AU12" s="227" t="str">
        <f aca="false">IF(MOD(ROW(),10),"",INDEX(AT$3:AT$600,ROW()/10))</f>
        <v/>
      </c>
      <c r="AV12" s="228" t="n">
        <v>2</v>
      </c>
      <c r="AW12" s="229" t="e">
        <f aca="false">VALUE($AU12)</f>
        <v>#VALUE!</v>
      </c>
      <c r="AX12" s="164" t="n">
        <v>9</v>
      </c>
      <c r="AY12" s="190" t="n">
        <v>-40</v>
      </c>
      <c r="AZ12" s="180" t="n">
        <f aca="false">IF(MOD(ROW(),2),"",INDEX(AY$3:AY$600,ROW()/2))</f>
        <v>-40</v>
      </c>
      <c r="BA12" s="181" t="n">
        <v>0.1</v>
      </c>
      <c r="BB12" s="182" t="n">
        <f aca="false">VALUE(AZ12)</f>
        <v>-40</v>
      </c>
      <c r="BC12" s="164" t="n">
        <v>9</v>
      </c>
      <c r="BD12" s="190" t="n">
        <v>11</v>
      </c>
      <c r="BE12" s="180" t="n">
        <f aca="false">IF(MOD(ROW(),2),"",INDEX(BD$3:BD$600,ROW()/2))</f>
        <v>11</v>
      </c>
      <c r="BF12" s="181" t="n">
        <v>0.1</v>
      </c>
      <c r="BG12" s="182" t="n">
        <f aca="false">VALUE($BD13)</f>
        <v>11</v>
      </c>
    </row>
    <row r="13" customFormat="false" ht="13.5" hidden="false" customHeight="false" outlineLevel="0" collapsed="false">
      <c r="A13" s="208" t="n">
        <v>0.06</v>
      </c>
      <c r="B13" s="209" t="n">
        <v>5.51</v>
      </c>
      <c r="C13" s="213" t="n">
        <f aca="false">$C12+(($AM$20-$AM$10))/10</f>
        <v>0.0624</v>
      </c>
      <c r="D13" s="217" t="n">
        <f aca="false">$D12+(($AH$20-$AH$10))/10</f>
        <v>0.0288</v>
      </c>
      <c r="E13" s="211" t="n">
        <f aca="false">$AC8</f>
        <v>3.4</v>
      </c>
      <c r="F13" s="212" t="n">
        <f aca="false">$F12+(($AR$20-$AR$10))/10</f>
        <v>-0.0142</v>
      </c>
      <c r="G13" s="218" t="n">
        <f aca="false">$G12+(($AW$20-$AW$10))/10</f>
        <v>-0.0232</v>
      </c>
      <c r="H13" s="213" t="n">
        <f aca="false">$BB8</f>
        <v>-40</v>
      </c>
      <c r="I13" s="213" t="n">
        <f aca="false">$BG8</f>
        <v>11</v>
      </c>
      <c r="K13" s="234" t="n">
        <v>-0.99</v>
      </c>
      <c r="L13" s="238" t="n">
        <f aca="false">L12-($L$12-$L$112)/101</f>
        <v>0</v>
      </c>
      <c r="M13" s="239" t="n">
        <f aca="false">M12-($M$12-$M$112)/101</f>
        <v>0</v>
      </c>
      <c r="N13" s="240" t="n">
        <f aca="false">N12+0.001</f>
        <v>0.091</v>
      </c>
      <c r="O13" s="240" t="n">
        <f aca="false">VALUE(N13)</f>
        <v>0.091</v>
      </c>
      <c r="P13" s="238" t="n">
        <f aca="false">ROUND(($P12-($P$12-$P$22)/10),2)</f>
        <v>0</v>
      </c>
      <c r="Q13" s="234" t="n">
        <v>-0.98</v>
      </c>
      <c r="R13" s="235" t="n">
        <f aca="false">R12-($R$11-$R$61)/51</f>
        <v>0.0593294117647059</v>
      </c>
      <c r="S13" s="236" t="n">
        <f aca="false">S12-($S$11-$S$61)/51</f>
        <v>0</v>
      </c>
      <c r="T13" s="240" t="n">
        <f aca="false">T12+0.001</f>
        <v>0.091</v>
      </c>
      <c r="U13" s="164" t="n">
        <f aca="false">VALUE(T13)</f>
        <v>0.091</v>
      </c>
      <c r="V13" s="238" t="n">
        <f aca="false">ROUND(($V12-($V$12-$V$22)/10),2)</f>
        <v>5.09</v>
      </c>
      <c r="W13" s="165"/>
      <c r="X13" s="237"/>
      <c r="Y13" s="164" t="n">
        <v>10</v>
      </c>
      <c r="Z13" s="190" t="n">
        <v>5.73</v>
      </c>
      <c r="AA13" s="180" t="str">
        <f aca="false">IF(MOD(ROW(),2),"",INDEX($Z$3:$Z$600,ROW()/2))</f>
        <v/>
      </c>
      <c r="AB13" s="181" t="n">
        <v>0.11</v>
      </c>
      <c r="AC13" s="182" t="n">
        <f aca="false">VALUE($Z14)</f>
        <v>6.41</v>
      </c>
      <c r="AD13" s="164" t="n">
        <v>100</v>
      </c>
      <c r="AE13" s="191" t="n">
        <v>0.026</v>
      </c>
      <c r="AF13" s="227" t="str">
        <f aca="false">IF(MOD(ROW(),10),"",INDEX(AE$3:AE$600,ROW()/10))</f>
        <v/>
      </c>
      <c r="AG13" s="228" t="n">
        <v>3</v>
      </c>
      <c r="AH13" s="229" t="e">
        <f aca="false">VALUE($AF13)</f>
        <v>#VALUE!</v>
      </c>
      <c r="AI13" s="164" t="n">
        <v>100</v>
      </c>
      <c r="AJ13" s="191" t="n">
        <v>0.052</v>
      </c>
      <c r="AK13" s="227" t="str">
        <f aca="false">IF(MOD(ROW(),10),"",INDEX(AJ$3:AJ$600,ROW()/10))</f>
        <v/>
      </c>
      <c r="AL13" s="228" t="n">
        <v>3</v>
      </c>
      <c r="AM13" s="229" t="e">
        <f aca="false">VALUE($AK13)</f>
        <v>#VALUE!</v>
      </c>
      <c r="AN13" s="164" t="n">
        <v>100</v>
      </c>
      <c r="AO13" s="191" t="n">
        <v>-0.026</v>
      </c>
      <c r="AP13" s="227" t="str">
        <f aca="false">IF(MOD(ROW(),10),"",INDEX(AO$3:AO$600,ROW()/10))</f>
        <v/>
      </c>
      <c r="AQ13" s="228" t="n">
        <v>3</v>
      </c>
      <c r="AR13" s="229" t="e">
        <f aca="false">VALUE($AP13)</f>
        <v>#VALUE!</v>
      </c>
      <c r="AS13" s="164" t="n">
        <v>100</v>
      </c>
      <c r="AT13" s="191" t="n">
        <v>-0.052</v>
      </c>
      <c r="AU13" s="227" t="str">
        <f aca="false">IF(MOD(ROW(),10),"",INDEX(AT$3:AT$600,ROW()/10))</f>
        <v/>
      </c>
      <c r="AV13" s="228" t="n">
        <v>3</v>
      </c>
      <c r="AW13" s="229" t="e">
        <f aca="false">VALUE($AU13)</f>
        <v>#VALUE!</v>
      </c>
      <c r="AX13" s="164" t="n">
        <v>10</v>
      </c>
      <c r="AY13" s="190" t="n">
        <v>-40</v>
      </c>
      <c r="AZ13" s="180" t="str">
        <f aca="false">IF(MOD(ROW(),2),"",INDEX(AY$3:AY$600,ROW()/2))</f>
        <v/>
      </c>
      <c r="BA13" s="181" t="n">
        <v>0.11</v>
      </c>
      <c r="BB13" s="182" t="e">
        <f aca="false">VALUE(AZ13)</f>
        <v>#VALUE!</v>
      </c>
      <c r="BC13" s="164" t="n">
        <v>10</v>
      </c>
      <c r="BD13" s="190" t="n">
        <v>11</v>
      </c>
      <c r="BE13" s="180" t="str">
        <f aca="false">IF(MOD(ROW(),2),"",INDEX(BD$3:BD$600,ROW()/2))</f>
        <v/>
      </c>
      <c r="BF13" s="181" t="n">
        <v>0.11</v>
      </c>
      <c r="BG13" s="182" t="n">
        <f aca="false">VALUE($BD14)</f>
        <v>11</v>
      </c>
    </row>
    <row r="14" customFormat="false" ht="13.5" hidden="false" customHeight="false" outlineLevel="0" collapsed="false">
      <c r="A14" s="208" t="n">
        <v>0.07</v>
      </c>
      <c r="B14" s="209" t="n">
        <v>5.5</v>
      </c>
      <c r="C14" s="213" t="n">
        <f aca="false">$C13+(($AM$20-$AM$10))/10</f>
        <v>0.0618</v>
      </c>
      <c r="D14" s="217" t="n">
        <f aca="false">$D13+(($AH$20-$AH$10))/10</f>
        <v>0.0286</v>
      </c>
      <c r="E14" s="211" t="n">
        <f aca="false">$AC9</f>
        <v>3.92</v>
      </c>
      <c r="F14" s="212" t="n">
        <f aca="false">$F13+(($AR$20-$AR$10))/10</f>
        <v>-0.0164</v>
      </c>
      <c r="G14" s="218" t="n">
        <f aca="false">$G13+(($AW$20-$AW$10))/10</f>
        <v>-0.0269</v>
      </c>
      <c r="H14" s="213" t="n">
        <f aca="false">$BB8+($BB10-$BB8)/2</f>
        <v>-40</v>
      </c>
      <c r="I14" s="213" t="n">
        <f aca="false">$BG8+($BG10-$BG8)/2</f>
        <v>11</v>
      </c>
      <c r="K14" s="234" t="n">
        <v>-0.98</v>
      </c>
      <c r="L14" s="238" t="n">
        <f aca="false">L13-($L$12-$L$112)/101</f>
        <v>0</v>
      </c>
      <c r="M14" s="239" t="n">
        <f aca="false">M13-($M$12-$M$112)/101</f>
        <v>0</v>
      </c>
      <c r="N14" s="240" t="n">
        <f aca="false">N13+0.001</f>
        <v>0.092</v>
      </c>
      <c r="O14" s="240" t="n">
        <f aca="false">VALUE(N14)</f>
        <v>0.092</v>
      </c>
      <c r="P14" s="238" t="n">
        <f aca="false">ROUND(($P13-($P$12-$P$22)/10),2)</f>
        <v>0</v>
      </c>
      <c r="Q14" s="234" t="n">
        <v>-0.97</v>
      </c>
      <c r="R14" s="235" t="n">
        <f aca="false">R13-($R$11-$R$61)/51</f>
        <v>0.0586941176470588</v>
      </c>
      <c r="S14" s="236" t="n">
        <f aca="false">S13-($S$11-$S$61)/51</f>
        <v>0</v>
      </c>
      <c r="T14" s="240" t="n">
        <f aca="false">T13+0.001</f>
        <v>0.092</v>
      </c>
      <c r="U14" s="164" t="n">
        <f aca="false">VALUE(T14)</f>
        <v>0.092</v>
      </c>
      <c r="V14" s="238" t="n">
        <f aca="false">ROUND(($V13-($V$12-$V$22)/10),2)</f>
        <v>5.09</v>
      </c>
      <c r="W14" s="165"/>
      <c r="X14" s="182"/>
      <c r="Y14" s="164" t="n">
        <v>11</v>
      </c>
      <c r="Z14" s="190" t="n">
        <v>6.41</v>
      </c>
      <c r="AA14" s="180" t="n">
        <f aca="false">IF(MOD(ROW(),2),"",INDEX($Z$3:$Z$600,ROW()/2))</f>
        <v>3.4</v>
      </c>
      <c r="AB14" s="181" t="n">
        <v>0.12</v>
      </c>
      <c r="AC14" s="182" t="n">
        <f aca="false">VALUE($Z15)</f>
        <v>7.12</v>
      </c>
      <c r="AD14" s="164" t="n">
        <v>110</v>
      </c>
      <c r="AE14" s="191" t="n">
        <v>0.026</v>
      </c>
      <c r="AF14" s="227" t="str">
        <f aca="false">IF(MOD(ROW(),10),"",INDEX(AE$3:AE$600,ROW()/10))</f>
        <v/>
      </c>
      <c r="AG14" s="228" t="n">
        <v>4</v>
      </c>
      <c r="AH14" s="229" t="e">
        <f aca="false">VALUE($AF14)</f>
        <v>#VALUE!</v>
      </c>
      <c r="AI14" s="164" t="n">
        <v>110</v>
      </c>
      <c r="AJ14" s="191" t="n">
        <v>0.052</v>
      </c>
      <c r="AK14" s="227" t="str">
        <f aca="false">IF(MOD(ROW(),10),"",INDEX(AJ$3:AJ$600,ROW()/10))</f>
        <v/>
      </c>
      <c r="AL14" s="228" t="n">
        <v>4</v>
      </c>
      <c r="AM14" s="229" t="e">
        <f aca="false">VALUE($AK14)</f>
        <v>#VALUE!</v>
      </c>
      <c r="AN14" s="164" t="n">
        <v>110</v>
      </c>
      <c r="AO14" s="191" t="n">
        <v>-0.026</v>
      </c>
      <c r="AP14" s="227" t="str">
        <f aca="false">IF(MOD(ROW(),10),"",INDEX(AO$3:AO$600,ROW()/10))</f>
        <v/>
      </c>
      <c r="AQ14" s="228" t="n">
        <v>4</v>
      </c>
      <c r="AR14" s="229" t="e">
        <f aca="false">VALUE($AP14)</f>
        <v>#VALUE!</v>
      </c>
      <c r="AS14" s="164" t="n">
        <v>110</v>
      </c>
      <c r="AT14" s="191" t="n">
        <v>-0.052</v>
      </c>
      <c r="AU14" s="227" t="str">
        <f aca="false">IF(MOD(ROW(),10),"",INDEX(AT$3:AT$600,ROW()/10))</f>
        <v/>
      </c>
      <c r="AV14" s="228" t="n">
        <v>4</v>
      </c>
      <c r="AW14" s="229" t="e">
        <f aca="false">VALUE($AU14)</f>
        <v>#VALUE!</v>
      </c>
      <c r="AX14" s="164" t="n">
        <v>11</v>
      </c>
      <c r="AY14" s="190" t="n">
        <v>-40</v>
      </c>
      <c r="AZ14" s="180" t="n">
        <f aca="false">IF(MOD(ROW(),2),"",INDEX(AY$3:AY$600,ROW()/2))</f>
        <v>-40</v>
      </c>
      <c r="BA14" s="181" t="n">
        <v>0.12</v>
      </c>
      <c r="BB14" s="182" t="n">
        <f aca="false">VALUE(AZ14)</f>
        <v>-40</v>
      </c>
      <c r="BC14" s="164" t="n">
        <v>11</v>
      </c>
      <c r="BD14" s="190" t="n">
        <v>11</v>
      </c>
      <c r="BE14" s="180" t="n">
        <f aca="false">IF(MOD(ROW(),2),"",INDEX(BD$3:BD$600,ROW()/2))</f>
        <v>11</v>
      </c>
      <c r="BF14" s="181" t="n">
        <v>0.12</v>
      </c>
      <c r="BG14" s="182" t="n">
        <f aca="false">VALUE($BD15)</f>
        <v>11</v>
      </c>
    </row>
    <row r="15" customFormat="false" ht="13.5" hidden="false" customHeight="false" outlineLevel="0" collapsed="false">
      <c r="A15" s="208" t="n">
        <v>0.08</v>
      </c>
      <c r="B15" s="209" t="n">
        <v>5.49</v>
      </c>
      <c r="C15" s="213" t="n">
        <f aca="false">$C14+(($AM$20-$AM$10))/10</f>
        <v>0.0612</v>
      </c>
      <c r="D15" s="217" t="n">
        <f aca="false">$D14+(($AH$20-$AH$10))/10</f>
        <v>0.0284</v>
      </c>
      <c r="E15" s="211" t="n">
        <f aca="false">$AC10</f>
        <v>4.49</v>
      </c>
      <c r="F15" s="212" t="n">
        <f aca="false">$F14+(($AR$20-$AR$10))/10</f>
        <v>-0.0186</v>
      </c>
      <c r="G15" s="218" t="n">
        <f aca="false">$G14+(($AW$20-$AW$10))/10</f>
        <v>-0.0306</v>
      </c>
      <c r="H15" s="213" t="n">
        <f aca="false">$BB10</f>
        <v>-40</v>
      </c>
      <c r="I15" s="213" t="n">
        <f aca="false">$BG10</f>
        <v>11</v>
      </c>
      <c r="K15" s="234" t="n">
        <v>-0.97</v>
      </c>
      <c r="L15" s="238" t="n">
        <f aca="false">L14-($L$12-$L$112)/101</f>
        <v>0</v>
      </c>
      <c r="M15" s="239" t="n">
        <f aca="false">M14-($M$12-$M$112)/101</f>
        <v>0</v>
      </c>
      <c r="N15" s="240" t="n">
        <f aca="false">N14+0.001</f>
        <v>0.093</v>
      </c>
      <c r="O15" s="240" t="n">
        <f aca="false">VALUE(N15)</f>
        <v>0.093</v>
      </c>
      <c r="P15" s="238" t="n">
        <f aca="false">ROUND(($P14-($P$12-$P$22)/10),2)</f>
        <v>0</v>
      </c>
      <c r="Q15" s="234" t="n">
        <v>-0.96</v>
      </c>
      <c r="R15" s="235" t="n">
        <f aca="false">R14-($R$11-$R$61)/51</f>
        <v>0.0580588235294117</v>
      </c>
      <c r="S15" s="236" t="n">
        <f aca="false">S14-($S$11-$S$61)/51</f>
        <v>0</v>
      </c>
      <c r="T15" s="240" t="n">
        <f aca="false">T14+0.001</f>
        <v>0.093</v>
      </c>
      <c r="U15" s="164" t="n">
        <f aca="false">VALUE(T15)</f>
        <v>0.093</v>
      </c>
      <c r="V15" s="238" t="n">
        <f aca="false">ROUND(($V14-($V$12-$V$22)/10),2)</f>
        <v>5.09</v>
      </c>
      <c r="W15" s="165"/>
      <c r="X15" s="182"/>
      <c r="Y15" s="164" t="n">
        <v>12</v>
      </c>
      <c r="Z15" s="190" t="n">
        <v>7.12</v>
      </c>
      <c r="AA15" s="180" t="str">
        <f aca="false">IF(MOD(ROW(),2),"",INDEX($Z$3:$Z$600,ROW()/2))</f>
        <v/>
      </c>
      <c r="AB15" s="181" t="n">
        <v>0.13</v>
      </c>
      <c r="AC15" s="182" t="n">
        <f aca="false">VALUE($Z16)</f>
        <v>7.87</v>
      </c>
      <c r="AD15" s="164" t="n">
        <v>120</v>
      </c>
      <c r="AE15" s="191" t="n">
        <v>0.026</v>
      </c>
      <c r="AF15" s="227" t="str">
        <f aca="false">IF(MOD(ROW(),10),"",INDEX(AE$3:AE$600,ROW()/10))</f>
        <v/>
      </c>
      <c r="AG15" s="228" t="n">
        <v>5</v>
      </c>
      <c r="AH15" s="229" t="e">
        <f aca="false">VALUE($AF15)</f>
        <v>#VALUE!</v>
      </c>
      <c r="AI15" s="164" t="n">
        <v>120</v>
      </c>
      <c r="AJ15" s="191" t="n">
        <v>0.052</v>
      </c>
      <c r="AK15" s="227" t="str">
        <f aca="false">IF(MOD(ROW(),10),"",INDEX(AJ$3:AJ$600,ROW()/10))</f>
        <v/>
      </c>
      <c r="AL15" s="228" t="n">
        <v>5</v>
      </c>
      <c r="AM15" s="229" t="e">
        <f aca="false">VALUE($AK15)</f>
        <v>#VALUE!</v>
      </c>
      <c r="AN15" s="164" t="n">
        <v>120</v>
      </c>
      <c r="AO15" s="191" t="n">
        <v>-0.026</v>
      </c>
      <c r="AP15" s="227" t="str">
        <f aca="false">IF(MOD(ROW(),10),"",INDEX(AO$3:AO$600,ROW()/10))</f>
        <v/>
      </c>
      <c r="AQ15" s="228" t="n">
        <v>5</v>
      </c>
      <c r="AR15" s="229" t="e">
        <f aca="false">VALUE($AP15)</f>
        <v>#VALUE!</v>
      </c>
      <c r="AS15" s="164" t="n">
        <v>120</v>
      </c>
      <c r="AT15" s="191" t="n">
        <v>-0.052</v>
      </c>
      <c r="AU15" s="227" t="str">
        <f aca="false">IF(MOD(ROW(),10),"",INDEX(AT$3:AT$600,ROW()/10))</f>
        <v/>
      </c>
      <c r="AV15" s="228" t="n">
        <v>5</v>
      </c>
      <c r="AW15" s="229" t="e">
        <f aca="false">VALUE($AU15)</f>
        <v>#VALUE!</v>
      </c>
      <c r="AX15" s="164" t="n">
        <v>12</v>
      </c>
      <c r="AY15" s="190" t="n">
        <v>-40</v>
      </c>
      <c r="AZ15" s="180" t="str">
        <f aca="false">IF(MOD(ROW(),2),"",INDEX(AY$3:AY$600,ROW()/2))</f>
        <v/>
      </c>
      <c r="BA15" s="181" t="n">
        <v>0.13</v>
      </c>
      <c r="BB15" s="182" t="e">
        <f aca="false">VALUE(AZ15)</f>
        <v>#VALUE!</v>
      </c>
      <c r="BC15" s="164" t="n">
        <v>12</v>
      </c>
      <c r="BD15" s="190" t="n">
        <v>11</v>
      </c>
      <c r="BE15" s="180" t="str">
        <f aca="false">IF(MOD(ROW(),2),"",INDEX(BD$3:BD$600,ROW()/2))</f>
        <v/>
      </c>
      <c r="BF15" s="181" t="n">
        <v>0.13</v>
      </c>
      <c r="BG15" s="182" t="n">
        <f aca="false">VALUE($BD16)</f>
        <v>11</v>
      </c>
    </row>
    <row r="16" customFormat="false" ht="13.5" hidden="false" customHeight="false" outlineLevel="0" collapsed="false">
      <c r="A16" s="208" t="n">
        <v>0.09</v>
      </c>
      <c r="B16" s="209" t="n">
        <v>5.48</v>
      </c>
      <c r="C16" s="213" t="n">
        <f aca="false">$C15+(($AM$20-$AM$10))/10</f>
        <v>0.0606</v>
      </c>
      <c r="D16" s="217" t="n">
        <f aca="false">$D15+(($AH$20-$AH$10))/10</f>
        <v>0.0282</v>
      </c>
      <c r="E16" s="211" t="n">
        <f aca="false">$AC11</f>
        <v>5.09</v>
      </c>
      <c r="F16" s="212" t="n">
        <f aca="false">$F15+(($AR$20-$AR$10))/10</f>
        <v>-0.0208</v>
      </c>
      <c r="G16" s="218" t="n">
        <f aca="false">$G15+(($AW$20-$AW$10))/10</f>
        <v>-0.0343</v>
      </c>
      <c r="H16" s="213" t="n">
        <f aca="false">$BB10+($BB12-$BB10)/2</f>
        <v>-40</v>
      </c>
      <c r="I16" s="213" t="n">
        <f aca="false">$BG10+($BG12-$BG10)/2</f>
        <v>11</v>
      </c>
      <c r="K16" s="234" t="n">
        <v>-0.96</v>
      </c>
      <c r="L16" s="238" t="n">
        <f aca="false">L15-($L$12-$L$112)/101</f>
        <v>0</v>
      </c>
      <c r="M16" s="239" t="n">
        <f aca="false">M15-($M$12-$M$112)/101</f>
        <v>0</v>
      </c>
      <c r="N16" s="240" t="n">
        <f aca="false">N15+0.001</f>
        <v>0.094</v>
      </c>
      <c r="O16" s="240" t="n">
        <f aca="false">VALUE(N16)</f>
        <v>0.094</v>
      </c>
      <c r="P16" s="238" t="n">
        <f aca="false">ROUND(($P15-($P$12-$P$22)/10),2)</f>
        <v>0</v>
      </c>
      <c r="Q16" s="234" t="n">
        <v>-0.95</v>
      </c>
      <c r="R16" s="235" t="n">
        <f aca="false">R15-($R$11-$R$61)/51</f>
        <v>0.0574235294117647</v>
      </c>
      <c r="S16" s="236" t="n">
        <f aca="false">S15-($S$11-$S$61)/51</f>
        <v>0</v>
      </c>
      <c r="T16" s="240" t="n">
        <f aca="false">T15+0.001</f>
        <v>0.094</v>
      </c>
      <c r="U16" s="164" t="n">
        <f aca="false">VALUE(T16)</f>
        <v>0.094</v>
      </c>
      <c r="V16" s="238" t="n">
        <f aca="false">ROUND(($V15-($V$12-$V$22)/10),2)</f>
        <v>5.09</v>
      </c>
      <c r="W16" s="165"/>
      <c r="X16" s="182"/>
      <c r="Y16" s="164" t="n">
        <v>13</v>
      </c>
      <c r="Z16" s="190" t="n">
        <v>7.87</v>
      </c>
      <c r="AA16" s="180" t="n">
        <f aca="false">IF(MOD(ROW(),2),"",INDEX($Z$3:$Z$600,ROW()/2))</f>
        <v>3.92</v>
      </c>
      <c r="AB16" s="181" t="n">
        <v>0.14</v>
      </c>
      <c r="AC16" s="182" t="n">
        <f aca="false">VALUE($Z17)</f>
        <v>8.67</v>
      </c>
      <c r="AD16" s="164" t="n">
        <v>130</v>
      </c>
      <c r="AE16" s="191" t="n">
        <v>0.026</v>
      </c>
      <c r="AF16" s="227" t="str">
        <f aca="false">IF(MOD(ROW(),10),"",INDEX(AE$3:AE$600,ROW()/10))</f>
        <v/>
      </c>
      <c r="AG16" s="228" t="n">
        <v>6</v>
      </c>
      <c r="AH16" s="229" t="e">
        <f aca="false">VALUE($AF16)</f>
        <v>#VALUE!</v>
      </c>
      <c r="AI16" s="164" t="n">
        <v>130</v>
      </c>
      <c r="AJ16" s="191" t="n">
        <v>0.052</v>
      </c>
      <c r="AK16" s="227" t="str">
        <f aca="false">IF(MOD(ROW(),10),"",INDEX(AJ$3:AJ$600,ROW()/10))</f>
        <v/>
      </c>
      <c r="AL16" s="228" t="n">
        <v>6</v>
      </c>
      <c r="AM16" s="229" t="e">
        <f aca="false">VALUE($AK16)</f>
        <v>#VALUE!</v>
      </c>
      <c r="AN16" s="164" t="n">
        <v>130</v>
      </c>
      <c r="AO16" s="191" t="n">
        <v>-0.026</v>
      </c>
      <c r="AP16" s="227" t="str">
        <f aca="false">IF(MOD(ROW(),10),"",INDEX(AO$3:AO$600,ROW()/10))</f>
        <v/>
      </c>
      <c r="AQ16" s="228" t="n">
        <v>6</v>
      </c>
      <c r="AR16" s="229" t="e">
        <f aca="false">VALUE($AP16)</f>
        <v>#VALUE!</v>
      </c>
      <c r="AS16" s="164" t="n">
        <v>130</v>
      </c>
      <c r="AT16" s="191" t="n">
        <v>-0.052</v>
      </c>
      <c r="AU16" s="227" t="str">
        <f aca="false">IF(MOD(ROW(),10),"",INDEX(AT$3:AT$600,ROW()/10))</f>
        <v/>
      </c>
      <c r="AV16" s="228" t="n">
        <v>6</v>
      </c>
      <c r="AW16" s="229" t="e">
        <f aca="false">VALUE($AU16)</f>
        <v>#VALUE!</v>
      </c>
      <c r="AX16" s="164" t="n">
        <v>13</v>
      </c>
      <c r="AY16" s="190" t="n">
        <v>-40</v>
      </c>
      <c r="AZ16" s="180" t="n">
        <f aca="false">IF(MOD(ROW(),2),"",INDEX(AY$3:AY$600,ROW()/2))</f>
        <v>-40</v>
      </c>
      <c r="BA16" s="181" t="n">
        <v>0.14</v>
      </c>
      <c r="BB16" s="182" t="n">
        <f aca="false">VALUE(AZ16)</f>
        <v>-40</v>
      </c>
      <c r="BC16" s="164" t="n">
        <v>13</v>
      </c>
      <c r="BD16" s="190" t="n">
        <v>11</v>
      </c>
      <c r="BE16" s="180" t="n">
        <f aca="false">IF(MOD(ROW(),2),"",INDEX(BD$3:BD$600,ROW()/2))</f>
        <v>11</v>
      </c>
      <c r="BF16" s="181" t="n">
        <v>0.14</v>
      </c>
      <c r="BG16" s="182" t="n">
        <f aca="false">VALUE($BD17)</f>
        <v>11</v>
      </c>
    </row>
    <row r="17" customFormat="false" ht="13.5" hidden="false" customHeight="false" outlineLevel="0" collapsed="false">
      <c r="A17" s="208" t="n">
        <v>0.1</v>
      </c>
      <c r="B17" s="209" t="n">
        <v>5.47</v>
      </c>
      <c r="C17" s="213" t="n">
        <f aca="false">$AM20</f>
        <v>0.06</v>
      </c>
      <c r="D17" s="241" t="n">
        <f aca="false">$AH20</f>
        <v>0.028</v>
      </c>
      <c r="E17" s="211" t="n">
        <f aca="false">$AC12</f>
        <v>5.73</v>
      </c>
      <c r="F17" s="212" t="n">
        <f aca="false">$AR20</f>
        <v>-0.023</v>
      </c>
      <c r="G17" s="218" t="n">
        <f aca="false">$AW20</f>
        <v>-0.038</v>
      </c>
      <c r="H17" s="213" t="n">
        <f aca="false">$BB12</f>
        <v>-40</v>
      </c>
      <c r="I17" s="213" t="n">
        <f aca="false">$BG12</f>
        <v>11</v>
      </c>
      <c r="K17" s="234" t="n">
        <v>-0.95</v>
      </c>
      <c r="L17" s="238" t="n">
        <f aca="false">L16-($L$12-$L$112)/101</f>
        <v>0</v>
      </c>
      <c r="M17" s="239" t="n">
        <f aca="false">M16-($M$12-$M$112)/101</f>
        <v>0</v>
      </c>
      <c r="N17" s="240" t="n">
        <f aca="false">N16+0.001</f>
        <v>0.095</v>
      </c>
      <c r="O17" s="240" t="n">
        <f aca="false">VALUE(N17)</f>
        <v>0.095</v>
      </c>
      <c r="P17" s="238" t="n">
        <f aca="false">ROUND(($P16-($P$12-$P$22)/10),2)</f>
        <v>0</v>
      </c>
      <c r="Q17" s="234" t="n">
        <v>-0.94</v>
      </c>
      <c r="R17" s="235" t="n">
        <f aca="false">R16-($R$11-$R$61)/51</f>
        <v>0.0567882352941176</v>
      </c>
      <c r="S17" s="236" t="n">
        <f aca="false">S16-($S$11-$S$61)/51</f>
        <v>0</v>
      </c>
      <c r="T17" s="240" t="n">
        <f aca="false">T16+0.001</f>
        <v>0.095</v>
      </c>
      <c r="U17" s="164" t="n">
        <f aca="false">VALUE(T17)</f>
        <v>0.095</v>
      </c>
      <c r="V17" s="238" t="n">
        <f aca="false">ROUND(($V16-($V$12-$V$22)/10),2)</f>
        <v>5.09</v>
      </c>
      <c r="W17" s="165"/>
      <c r="X17" s="182"/>
      <c r="Y17" s="164" t="n">
        <v>14</v>
      </c>
      <c r="Z17" s="190" t="n">
        <v>8.67</v>
      </c>
      <c r="AA17" s="180" t="str">
        <f aca="false">IF(MOD(ROW(),2),"",INDEX($Z$3:$Z$600,ROW()/2))</f>
        <v/>
      </c>
      <c r="AB17" s="181" t="n">
        <v>0.15</v>
      </c>
      <c r="AC17" s="182" t="n">
        <f aca="false">VALUE($Z18)</f>
        <v>9.49</v>
      </c>
      <c r="AD17" s="164" t="n">
        <v>140</v>
      </c>
      <c r="AE17" s="191" t="n">
        <v>0.026</v>
      </c>
      <c r="AF17" s="227" t="str">
        <f aca="false">IF(MOD(ROW(),10),"",INDEX(AE$3:AE$600,ROW()/10))</f>
        <v/>
      </c>
      <c r="AG17" s="228" t="n">
        <v>7</v>
      </c>
      <c r="AH17" s="229" t="e">
        <f aca="false">VALUE($AF17)</f>
        <v>#VALUE!</v>
      </c>
      <c r="AI17" s="164" t="n">
        <v>140</v>
      </c>
      <c r="AJ17" s="191" t="n">
        <v>0.052</v>
      </c>
      <c r="AK17" s="227" t="str">
        <f aca="false">IF(MOD(ROW(),10),"",INDEX(AJ$3:AJ$600,ROW()/10))</f>
        <v/>
      </c>
      <c r="AL17" s="228" t="n">
        <v>7</v>
      </c>
      <c r="AM17" s="229" t="e">
        <f aca="false">VALUE($AK17)</f>
        <v>#VALUE!</v>
      </c>
      <c r="AN17" s="164" t="n">
        <v>140</v>
      </c>
      <c r="AO17" s="191" t="n">
        <v>-0.026</v>
      </c>
      <c r="AP17" s="227" t="str">
        <f aca="false">IF(MOD(ROW(),10),"",INDEX(AO$3:AO$600,ROW()/10))</f>
        <v/>
      </c>
      <c r="AQ17" s="228" t="n">
        <v>7</v>
      </c>
      <c r="AR17" s="229" t="e">
        <f aca="false">VALUE($AP17)</f>
        <v>#VALUE!</v>
      </c>
      <c r="AS17" s="164" t="n">
        <v>140</v>
      </c>
      <c r="AT17" s="191" t="n">
        <v>-0.052</v>
      </c>
      <c r="AU17" s="227" t="str">
        <f aca="false">IF(MOD(ROW(),10),"",INDEX(AT$3:AT$600,ROW()/10))</f>
        <v/>
      </c>
      <c r="AV17" s="228" t="n">
        <v>7</v>
      </c>
      <c r="AW17" s="229" t="e">
        <f aca="false">VALUE($AU17)</f>
        <v>#VALUE!</v>
      </c>
      <c r="AX17" s="164" t="n">
        <v>14</v>
      </c>
      <c r="AY17" s="190" t="n">
        <v>-40</v>
      </c>
      <c r="AZ17" s="180" t="str">
        <f aca="false">IF(MOD(ROW(),2),"",INDEX(AY$3:AY$600,ROW()/2))</f>
        <v/>
      </c>
      <c r="BA17" s="181" t="n">
        <v>0.15</v>
      </c>
      <c r="BB17" s="182" t="e">
        <f aca="false">VALUE(AZ17)</f>
        <v>#VALUE!</v>
      </c>
      <c r="BC17" s="164" t="n">
        <v>14</v>
      </c>
      <c r="BD17" s="190" t="n">
        <v>11</v>
      </c>
      <c r="BE17" s="180" t="str">
        <f aca="false">IF(MOD(ROW(),2),"",INDEX(BD$3:BD$600,ROW()/2))</f>
        <v/>
      </c>
      <c r="BF17" s="181" t="n">
        <v>0.15</v>
      </c>
      <c r="BG17" s="182" t="n">
        <f aca="false">VALUE($BD18)</f>
        <v>11</v>
      </c>
    </row>
    <row r="18" customFormat="false" ht="13.5" hidden="false" customHeight="false" outlineLevel="0" collapsed="false">
      <c r="A18" s="208" t="n">
        <v>0.11</v>
      </c>
      <c r="B18" s="209" t="n">
        <v>5.46</v>
      </c>
      <c r="C18" s="213" t="n">
        <f aca="false">$C17+(($AM$20-$AM$10))/10</f>
        <v>0.0594</v>
      </c>
      <c r="D18" s="217" t="n">
        <f aca="false">$D17+(($AH$30-$AH$20))/10</f>
        <v>0.0279</v>
      </c>
      <c r="E18" s="211" t="n">
        <f aca="false">$AC13</f>
        <v>6.41</v>
      </c>
      <c r="F18" s="212" t="n">
        <f aca="false">$F17+(($AR$20-$AR$10))/10</f>
        <v>-0.0252</v>
      </c>
      <c r="G18" s="218" t="n">
        <f aca="false">$G17+(($AW$20-$AW$10))/10</f>
        <v>-0.0417</v>
      </c>
      <c r="H18" s="213" t="n">
        <f aca="false">$BB12+($BB14-$BB12)/2</f>
        <v>-40</v>
      </c>
      <c r="I18" s="213" t="n">
        <f aca="false">$BG12+($BG14-$BG12)/2</f>
        <v>11</v>
      </c>
      <c r="K18" s="234" t="n">
        <v>-0.94</v>
      </c>
      <c r="L18" s="238" t="n">
        <f aca="false">L17-($L$12-$L$112)/101</f>
        <v>0</v>
      </c>
      <c r="M18" s="239" t="n">
        <f aca="false">M17-($M$12-$M$112)/101</f>
        <v>0</v>
      </c>
      <c r="N18" s="240" t="n">
        <f aca="false">N17+0.001</f>
        <v>0.096</v>
      </c>
      <c r="O18" s="240" t="n">
        <f aca="false">VALUE(N18)</f>
        <v>0.096</v>
      </c>
      <c r="P18" s="238" t="n">
        <f aca="false">ROUND(($P17-($P$12-$P$22)/10),2)</f>
        <v>0</v>
      </c>
      <c r="Q18" s="234" t="n">
        <v>-0.93</v>
      </c>
      <c r="R18" s="235" t="n">
        <f aca="false">R17-($R$11-$R$61)/51</f>
        <v>0.0561529411764706</v>
      </c>
      <c r="S18" s="236" t="n">
        <f aca="false">S17-($S$11-$S$61)/51</f>
        <v>0</v>
      </c>
      <c r="T18" s="240" t="n">
        <f aca="false">T17+0.001</f>
        <v>0.096</v>
      </c>
      <c r="U18" s="164" t="n">
        <f aca="false">VALUE(T18)</f>
        <v>0.096</v>
      </c>
      <c r="V18" s="238" t="n">
        <f aca="false">ROUND(($V17-($V$12-$V$22)/10),2)</f>
        <v>5.09</v>
      </c>
      <c r="W18" s="165"/>
      <c r="X18" s="182"/>
      <c r="Y18" s="164" t="n">
        <v>15</v>
      </c>
      <c r="Z18" s="242" t="n">
        <v>9.49</v>
      </c>
      <c r="AA18" s="180" t="n">
        <f aca="false">IF(MOD(ROW(),2),"",INDEX($Z$3:$Z$600,ROW()/2))</f>
        <v>4.49</v>
      </c>
      <c r="AB18" s="181" t="n">
        <v>0.16</v>
      </c>
      <c r="AC18" s="182" t="n">
        <f aca="false">VALUE($Z19)</f>
        <v>10.36</v>
      </c>
      <c r="AD18" s="164" t="n">
        <v>150</v>
      </c>
      <c r="AE18" s="191" t="n">
        <v>0.026</v>
      </c>
      <c r="AF18" s="227" t="str">
        <f aca="false">IF(MOD(ROW(),10),"",INDEX(AE$3:AE$600,ROW()/10))</f>
        <v/>
      </c>
      <c r="AG18" s="228" t="n">
        <v>8</v>
      </c>
      <c r="AH18" s="229" t="e">
        <f aca="false">VALUE($AF18)</f>
        <v>#VALUE!</v>
      </c>
      <c r="AI18" s="164" t="n">
        <v>150</v>
      </c>
      <c r="AJ18" s="191" t="n">
        <v>0.052</v>
      </c>
      <c r="AK18" s="227" t="str">
        <f aca="false">IF(MOD(ROW(),10),"",INDEX(AJ$3:AJ$600,ROW()/10))</f>
        <v/>
      </c>
      <c r="AL18" s="228" t="n">
        <v>8</v>
      </c>
      <c r="AM18" s="229" t="e">
        <f aca="false">VALUE($AK18)</f>
        <v>#VALUE!</v>
      </c>
      <c r="AN18" s="164" t="n">
        <v>150</v>
      </c>
      <c r="AO18" s="191" t="n">
        <v>-0.026</v>
      </c>
      <c r="AP18" s="227" t="str">
        <f aca="false">IF(MOD(ROW(),10),"",INDEX(AO$3:AO$600,ROW()/10))</f>
        <v/>
      </c>
      <c r="AQ18" s="228" t="n">
        <v>8</v>
      </c>
      <c r="AR18" s="229" t="e">
        <f aca="false">VALUE($AP18)</f>
        <v>#VALUE!</v>
      </c>
      <c r="AS18" s="164" t="n">
        <v>150</v>
      </c>
      <c r="AT18" s="191" t="n">
        <v>-0.052</v>
      </c>
      <c r="AU18" s="227" t="str">
        <f aca="false">IF(MOD(ROW(),10),"",INDEX(AT$3:AT$600,ROW()/10))</f>
        <v/>
      </c>
      <c r="AV18" s="228" t="n">
        <v>8</v>
      </c>
      <c r="AW18" s="229" t="e">
        <f aca="false">VALUE($AU18)</f>
        <v>#VALUE!</v>
      </c>
      <c r="AY18" s="190" t="n">
        <v>-40</v>
      </c>
      <c r="AZ18" s="180" t="n">
        <f aca="false">IF(MOD(ROW(),2),"",INDEX(AY$3:AY$600,ROW()/2))</f>
        <v>-40</v>
      </c>
      <c r="BA18" s="181" t="n">
        <v>0.16</v>
      </c>
      <c r="BB18" s="182" t="n">
        <f aca="false">VALUE(AZ18)</f>
        <v>-40</v>
      </c>
      <c r="BD18" s="190" t="n">
        <v>11</v>
      </c>
      <c r="BE18" s="180" t="n">
        <f aca="false">IF(MOD(ROW(),2),"",INDEX(BD$3:BD$600,ROW()/2))</f>
        <v>11</v>
      </c>
      <c r="BF18" s="181" t="n">
        <v>0.16</v>
      </c>
      <c r="BG18" s="182" t="n">
        <f aca="false">VALUE($BD19)</f>
        <v>11</v>
      </c>
    </row>
    <row r="19" customFormat="false" ht="13.5" hidden="false" customHeight="false" outlineLevel="0" collapsed="false">
      <c r="A19" s="208" t="n">
        <v>0.12</v>
      </c>
      <c r="B19" s="209" t="n">
        <v>5.45</v>
      </c>
      <c r="C19" s="213" t="n">
        <f aca="false">$C18+(($AM$20-$AM$10))/10</f>
        <v>0.0588</v>
      </c>
      <c r="D19" s="217" t="n">
        <f aca="false">$D18+(($AH$30-$AH$20))/10</f>
        <v>0.0278</v>
      </c>
      <c r="E19" s="211" t="n">
        <f aca="false">$AC14</f>
        <v>7.12</v>
      </c>
      <c r="F19" s="212" t="n">
        <f aca="false">$F18+(($AR$20-$AR$10))/10</f>
        <v>-0.0274</v>
      </c>
      <c r="G19" s="218" t="n">
        <f aca="false">$G18+(($AW$20-$AW$10))/10</f>
        <v>-0.0454</v>
      </c>
      <c r="H19" s="213" t="n">
        <f aca="false">$BB14</f>
        <v>-40</v>
      </c>
      <c r="I19" s="213" t="n">
        <f aca="false">$BG14</f>
        <v>11</v>
      </c>
      <c r="K19" s="234" t="n">
        <v>-0.93</v>
      </c>
      <c r="L19" s="238" t="n">
        <f aca="false">L18-($L$12-$L$112)/101</f>
        <v>0</v>
      </c>
      <c r="M19" s="239" t="n">
        <f aca="false">M18-($M$12-$M$112)/101</f>
        <v>0</v>
      </c>
      <c r="N19" s="240" t="n">
        <f aca="false">N18+0.001</f>
        <v>0.097</v>
      </c>
      <c r="O19" s="240" t="n">
        <f aca="false">VALUE(N19)</f>
        <v>0.097</v>
      </c>
      <c r="P19" s="238" t="n">
        <f aca="false">ROUND(($P18-($P$12-$P$22)/10),2)</f>
        <v>0</v>
      </c>
      <c r="Q19" s="234" t="n">
        <v>-0.92</v>
      </c>
      <c r="R19" s="235" t="n">
        <f aca="false">R18-($R$11-$R$61)/51</f>
        <v>0.0555176470588235</v>
      </c>
      <c r="S19" s="236" t="n">
        <f aca="false">S18-($S$11-$S$61)/51</f>
        <v>0</v>
      </c>
      <c r="T19" s="240" t="n">
        <f aca="false">T18+0.001</f>
        <v>0.097</v>
      </c>
      <c r="U19" s="164" t="n">
        <f aca="false">VALUE(T19)</f>
        <v>0.097</v>
      </c>
      <c r="V19" s="238" t="n">
        <f aca="false">ROUND(($V18-($V$12-$V$22)/10),2)</f>
        <v>5.09</v>
      </c>
      <c r="W19" s="165"/>
      <c r="X19" s="182"/>
      <c r="Y19" s="164" t="n">
        <v>16</v>
      </c>
      <c r="Z19" s="190" t="n">
        <v>10.36</v>
      </c>
      <c r="AA19" s="180" t="str">
        <f aca="false">IF(MOD(ROW(),2),"",INDEX($Z$3:$Z$600,ROW()/2))</f>
        <v/>
      </c>
      <c r="AB19" s="181" t="n">
        <v>0.17</v>
      </c>
      <c r="AC19" s="182" t="n">
        <f aca="false">VALUE($Z20)</f>
        <v>11.26</v>
      </c>
      <c r="AD19" s="164" t="n">
        <v>160</v>
      </c>
      <c r="AE19" s="191" t="n">
        <v>0.018</v>
      </c>
      <c r="AF19" s="227" t="str">
        <f aca="false">IF(MOD(ROW(),10),"",INDEX(AE$3:AE$600,ROW()/10))</f>
        <v/>
      </c>
      <c r="AG19" s="228" t="n">
        <v>9</v>
      </c>
      <c r="AH19" s="229" t="e">
        <f aca="false">VALUE($AF19)</f>
        <v>#VALUE!</v>
      </c>
      <c r="AI19" s="164" t="n">
        <v>160</v>
      </c>
      <c r="AJ19" s="191" t="n">
        <v>0.021</v>
      </c>
      <c r="AK19" s="227" t="str">
        <f aca="false">IF(MOD(ROW(),10),"",INDEX(AJ$3:AJ$600,ROW()/10))</f>
        <v/>
      </c>
      <c r="AL19" s="228" t="n">
        <v>9</v>
      </c>
      <c r="AM19" s="229" t="e">
        <f aca="false">VALUE($AK19)</f>
        <v>#VALUE!</v>
      </c>
      <c r="AN19" s="164" t="n">
        <v>160</v>
      </c>
      <c r="AO19" s="191" t="n">
        <v>-0.026</v>
      </c>
      <c r="AP19" s="227" t="str">
        <f aca="false">IF(MOD(ROW(),10),"",INDEX(AO$3:AO$600,ROW()/10))</f>
        <v/>
      </c>
      <c r="AQ19" s="228" t="n">
        <v>9</v>
      </c>
      <c r="AR19" s="229" t="e">
        <f aca="false">VALUE($AP19)</f>
        <v>#VALUE!</v>
      </c>
      <c r="AS19" s="164" t="n">
        <v>160</v>
      </c>
      <c r="AT19" s="191" t="n">
        <v>-0.052</v>
      </c>
      <c r="AU19" s="227" t="str">
        <f aca="false">IF(MOD(ROW(),10),"",INDEX(AT$3:AT$600,ROW()/10))</f>
        <v/>
      </c>
      <c r="AV19" s="228" t="n">
        <v>9</v>
      </c>
      <c r="AW19" s="229" t="e">
        <f aca="false">VALUE($AU19)</f>
        <v>#VALUE!</v>
      </c>
      <c r="AY19" s="190" t="n">
        <v>-40</v>
      </c>
      <c r="AZ19" s="180" t="str">
        <f aca="false">IF(MOD(ROW(),2),"",INDEX(AY$3:AY$600,ROW()/2))</f>
        <v/>
      </c>
      <c r="BA19" s="181" t="n">
        <v>0.17</v>
      </c>
      <c r="BB19" s="182" t="e">
        <f aca="false">VALUE(AZ19)</f>
        <v>#VALUE!</v>
      </c>
      <c r="BD19" s="190" t="n">
        <v>11</v>
      </c>
      <c r="BE19" s="180" t="str">
        <f aca="false">IF(MOD(ROW(),2),"",INDEX(BD$3:BD$600,ROW()/2))</f>
        <v/>
      </c>
      <c r="BF19" s="181" t="n">
        <v>0.17</v>
      </c>
      <c r="BG19" s="182" t="n">
        <f aca="false">VALUE($BD20)</f>
        <v>11</v>
      </c>
    </row>
    <row r="20" customFormat="false" ht="13.5" hidden="false" customHeight="false" outlineLevel="0" collapsed="false">
      <c r="A20" s="208" t="n">
        <v>0.13</v>
      </c>
      <c r="B20" s="209" t="n">
        <v>5.44</v>
      </c>
      <c r="C20" s="213" t="n">
        <f aca="false">$C19+(($AM$20-$AM$10))/10</f>
        <v>0.0582</v>
      </c>
      <c r="D20" s="217" t="n">
        <f aca="false">$D19+(($AH$30-$AH$20))/10</f>
        <v>0.0277</v>
      </c>
      <c r="E20" s="211" t="n">
        <f aca="false">$AC15</f>
        <v>7.87</v>
      </c>
      <c r="F20" s="212" t="n">
        <f aca="false">$F19+(($AR$20-$AR$10))/10</f>
        <v>-0.0296</v>
      </c>
      <c r="G20" s="218" t="n">
        <f aca="false">$G19+(($AW$20-$AW$10))/10</f>
        <v>-0.0491</v>
      </c>
      <c r="H20" s="213" t="n">
        <f aca="false">$BB14+($BB16-$BB14)/2</f>
        <v>-40</v>
      </c>
      <c r="I20" s="213" t="n">
        <f aca="false">$BG14+($BG16-$BG14)/2</f>
        <v>11</v>
      </c>
      <c r="K20" s="234" t="n">
        <v>-0.92</v>
      </c>
      <c r="L20" s="238" t="n">
        <f aca="false">L19-($L$12-$L$112)/101</f>
        <v>0</v>
      </c>
      <c r="M20" s="239" t="n">
        <f aca="false">M19-($M$12-$M$112)/101</f>
        <v>0</v>
      </c>
      <c r="N20" s="240" t="n">
        <f aca="false">N19+0.001</f>
        <v>0.098</v>
      </c>
      <c r="O20" s="240" t="n">
        <f aca="false">VALUE(N20)</f>
        <v>0.098</v>
      </c>
      <c r="P20" s="238" t="n">
        <f aca="false">ROUND(($P19-($P$12-$P$22)/10),2)</f>
        <v>0</v>
      </c>
      <c r="Q20" s="234" t="n">
        <v>-0.91</v>
      </c>
      <c r="R20" s="235" t="n">
        <f aca="false">R19-($R$11-$R$61)/51</f>
        <v>0.0548823529411764</v>
      </c>
      <c r="S20" s="236" t="n">
        <f aca="false">S19-($S$11-$S$61)/51</f>
        <v>0</v>
      </c>
      <c r="T20" s="240" t="n">
        <f aca="false">T19+0.001</f>
        <v>0.098</v>
      </c>
      <c r="U20" s="164" t="n">
        <f aca="false">VALUE(T20)</f>
        <v>0.098</v>
      </c>
      <c r="V20" s="238" t="n">
        <f aca="false">ROUND(($V19-($V$12-$V$22)/10),2)</f>
        <v>5.09</v>
      </c>
      <c r="W20" s="165"/>
      <c r="X20" s="182"/>
      <c r="Y20" s="164" t="n">
        <v>17</v>
      </c>
      <c r="Z20" s="190" t="n">
        <v>11.26</v>
      </c>
      <c r="AA20" s="180" t="n">
        <f aca="false">IF(MOD(ROW(),2),"",INDEX($Z$3:$Z$600,ROW()/2))</f>
        <v>5.09</v>
      </c>
      <c r="AB20" s="181" t="n">
        <v>0.18</v>
      </c>
      <c r="AC20" s="182" t="n">
        <f aca="false">VALUE($Z21)</f>
        <v>12.21</v>
      </c>
      <c r="AD20" s="164" t="n">
        <v>170</v>
      </c>
      <c r="AE20" s="191"/>
      <c r="AF20" s="227" t="n">
        <f aca="false">IF(MOD(ROW(),10),"",INDEX(AE$3:AE$600,ROW()/10))</f>
        <v>0.028</v>
      </c>
      <c r="AG20" s="228" t="n">
        <v>10</v>
      </c>
      <c r="AH20" s="229" t="n">
        <f aca="false">VALUE($AF20)</f>
        <v>0.028</v>
      </c>
      <c r="AI20" s="164" t="n">
        <v>170</v>
      </c>
      <c r="AJ20" s="191"/>
      <c r="AK20" s="227" t="n">
        <f aca="false">IF(MOD(ROW(),10),"",INDEX(AJ$3:AJ$600,ROW()/10))</f>
        <v>0.06</v>
      </c>
      <c r="AL20" s="228" t="n">
        <v>10</v>
      </c>
      <c r="AM20" s="229" t="n">
        <f aca="false">VALUE($AK20)</f>
        <v>0.06</v>
      </c>
      <c r="AN20" s="164" t="n">
        <v>170</v>
      </c>
      <c r="AO20" s="191"/>
      <c r="AP20" s="227" t="n">
        <f aca="false">IF(MOD(ROW(),10),"",INDEX(AO$3:AO$600,ROW()/10))</f>
        <v>-0.023</v>
      </c>
      <c r="AQ20" s="228" t="n">
        <v>10</v>
      </c>
      <c r="AR20" s="229" t="n">
        <f aca="false">VALUE($AP20)</f>
        <v>-0.023</v>
      </c>
      <c r="AS20" s="164" t="n">
        <v>170</v>
      </c>
      <c r="AT20" s="191" t="n">
        <v>-0.08</v>
      </c>
      <c r="AU20" s="227" t="n">
        <f aca="false">IF(MOD(ROW(),10),"",INDEX(AT$3:AT$600,ROW()/10))</f>
        <v>-0.038</v>
      </c>
      <c r="AV20" s="228" t="n">
        <v>10</v>
      </c>
      <c r="AW20" s="229" t="n">
        <f aca="false">VALUE($AU20)</f>
        <v>-0.038</v>
      </c>
      <c r="AY20" s="190" t="n">
        <v>-40</v>
      </c>
      <c r="AZ20" s="180" t="n">
        <f aca="false">IF(MOD(ROW(),2),"",INDEX(AY$3:AY$600,ROW()/2))</f>
        <v>-40</v>
      </c>
      <c r="BA20" s="181" t="n">
        <v>0.18</v>
      </c>
      <c r="BB20" s="182" t="n">
        <f aca="false">VALUE(AZ20)</f>
        <v>-40</v>
      </c>
      <c r="BD20" s="190" t="n">
        <v>11</v>
      </c>
      <c r="BE20" s="180" t="n">
        <f aca="false">IF(MOD(ROW(),2),"",INDEX(BD$3:BD$600,ROW()/2))</f>
        <v>11</v>
      </c>
      <c r="BF20" s="181" t="n">
        <v>0.18</v>
      </c>
      <c r="BG20" s="182" t="n">
        <f aca="false">VALUE($BD21)</f>
        <v>11</v>
      </c>
    </row>
    <row r="21" customFormat="false" ht="13.5" hidden="false" customHeight="false" outlineLevel="0" collapsed="false">
      <c r="A21" s="208" t="n">
        <v>0.14</v>
      </c>
      <c r="B21" s="209" t="n">
        <v>5.43</v>
      </c>
      <c r="C21" s="213" t="n">
        <f aca="false">$C20+(($AM$20-$AM$10))/10</f>
        <v>0.0576</v>
      </c>
      <c r="D21" s="217" t="n">
        <f aca="false">$D20+(($AH$30-$AH$20))/10</f>
        <v>0.0276</v>
      </c>
      <c r="E21" s="211" t="n">
        <f aca="false">$AC16</f>
        <v>8.67</v>
      </c>
      <c r="F21" s="212" t="n">
        <f aca="false">$F20+(($AR$20-$AR$10))/10</f>
        <v>-0.0318</v>
      </c>
      <c r="G21" s="218" t="n">
        <f aca="false">$G20+(($AW$20-$AW$10))/10</f>
        <v>-0.0528</v>
      </c>
      <c r="H21" s="213" t="n">
        <f aca="false">$BB16</f>
        <v>-40</v>
      </c>
      <c r="I21" s="213" t="n">
        <f aca="false">$BG16</f>
        <v>11</v>
      </c>
      <c r="K21" s="234" t="n">
        <v>-0.91</v>
      </c>
      <c r="L21" s="238" t="n">
        <f aca="false">L20-($L$12-$L$112)/101</f>
        <v>0</v>
      </c>
      <c r="M21" s="239" t="n">
        <f aca="false">M20-($M$12-$M$112)/101</f>
        <v>0</v>
      </c>
      <c r="N21" s="240" t="n">
        <f aca="false">N20+0.001</f>
        <v>0.099</v>
      </c>
      <c r="O21" s="240" t="n">
        <f aca="false">VALUE(N21)</f>
        <v>0.099</v>
      </c>
      <c r="P21" s="238" t="n">
        <f aca="false">ROUND(($P20-($P$12-$P$22)/10),2)</f>
        <v>0</v>
      </c>
      <c r="Q21" s="234" t="n">
        <v>-0.9</v>
      </c>
      <c r="R21" s="235" t="n">
        <f aca="false">R20-($R$11-$R$61)/51</f>
        <v>0.0542470588235294</v>
      </c>
      <c r="S21" s="236" t="n">
        <f aca="false">S20-($S$11-$S$61)/51</f>
        <v>0</v>
      </c>
      <c r="T21" s="240" t="n">
        <f aca="false">T20+0.001</f>
        <v>0.099</v>
      </c>
      <c r="U21" s="164" t="n">
        <f aca="false">VALUE(T21)</f>
        <v>0.099</v>
      </c>
      <c r="V21" s="238" t="n">
        <f aca="false">ROUND(($V20-($V$12-$V$22)/10),2)</f>
        <v>5.09</v>
      </c>
      <c r="W21" s="165"/>
      <c r="X21" s="182"/>
      <c r="Y21" s="164" t="n">
        <v>18</v>
      </c>
      <c r="Z21" s="190" t="n">
        <v>12.21</v>
      </c>
      <c r="AA21" s="180" t="str">
        <f aca="false">IF(MOD(ROW(),2),"",INDEX($Z$3:$Z$600,ROW()/2))</f>
        <v/>
      </c>
      <c r="AB21" s="181" t="n">
        <v>0.19</v>
      </c>
      <c r="AC21" s="182" t="n">
        <f aca="false">VALUE($Z22)</f>
        <v>13.19</v>
      </c>
      <c r="AD21" s="164" t="n">
        <v>180</v>
      </c>
      <c r="AE21" s="191"/>
      <c r="AF21" s="227" t="str">
        <f aca="false">IF(MOD(ROW(),10),"",INDEX(AE$3:AE$600,ROW()/10))</f>
        <v/>
      </c>
      <c r="AG21" s="228" t="n">
        <v>11</v>
      </c>
      <c r="AH21" s="229" t="e">
        <f aca="false">VALUE($AF21)</f>
        <v>#VALUE!</v>
      </c>
      <c r="AI21" s="164" t="n">
        <v>180</v>
      </c>
      <c r="AJ21" s="191"/>
      <c r="AK21" s="227" t="str">
        <f aca="false">IF(MOD(ROW(),10),"",INDEX(AJ$3:AJ$600,ROW()/10))</f>
        <v/>
      </c>
      <c r="AL21" s="228" t="n">
        <v>11</v>
      </c>
      <c r="AM21" s="229" t="e">
        <f aca="false">VALUE($AK21)</f>
        <v>#VALUE!</v>
      </c>
      <c r="AN21" s="164" t="n">
        <v>180</v>
      </c>
      <c r="AO21" s="191"/>
      <c r="AP21" s="227" t="str">
        <f aca="false">IF(MOD(ROW(),10),"",INDEX(AO$3:AO$600,ROW()/10))</f>
        <v/>
      </c>
      <c r="AQ21" s="228" t="n">
        <v>11</v>
      </c>
      <c r="AR21" s="229" t="e">
        <f aca="false">VALUE($AP21)</f>
        <v>#VALUE!</v>
      </c>
      <c r="AS21" s="164" t="n">
        <v>180</v>
      </c>
      <c r="AT21" s="191"/>
      <c r="AU21" s="227" t="str">
        <f aca="false">IF(MOD(ROW(),10),"",INDEX(AT$3:AT$600,ROW()/10))</f>
        <v/>
      </c>
      <c r="AV21" s="228" t="n">
        <v>11</v>
      </c>
      <c r="AW21" s="229" t="e">
        <f aca="false">VALUE($AU21)</f>
        <v>#VALUE!</v>
      </c>
      <c r="AY21" s="190" t="n">
        <v>-40</v>
      </c>
      <c r="AZ21" s="180" t="str">
        <f aca="false">IF(MOD(ROW(),2),"",INDEX(AY$3:AY$600,ROW()/2))</f>
        <v/>
      </c>
      <c r="BA21" s="181" t="n">
        <v>0.19</v>
      </c>
      <c r="BB21" s="182" t="e">
        <f aca="false">VALUE(AZ21)</f>
        <v>#VALUE!</v>
      </c>
      <c r="BD21" s="190" t="n">
        <v>11</v>
      </c>
      <c r="BE21" s="180" t="str">
        <f aca="false">IF(MOD(ROW(),2),"",INDEX(BD$3:BD$600,ROW()/2))</f>
        <v/>
      </c>
      <c r="BF21" s="181" t="n">
        <v>0.19</v>
      </c>
      <c r="BG21" s="182" t="n">
        <f aca="false">VALUE($BD22)</f>
        <v>11</v>
      </c>
    </row>
    <row r="22" customFormat="false" ht="13.5" hidden="false" customHeight="false" outlineLevel="0" collapsed="false">
      <c r="A22" s="208" t="n">
        <v>0.15</v>
      </c>
      <c r="B22" s="209" t="n">
        <v>5.42</v>
      </c>
      <c r="C22" s="213" t="n">
        <f aca="false">$C21+(($AM$20-$AM$10))/10</f>
        <v>0.057</v>
      </c>
      <c r="D22" s="217" t="n">
        <f aca="false">$D21+(($AH$30-$AH$20))/10</f>
        <v>0.0275</v>
      </c>
      <c r="E22" s="211" t="n">
        <f aca="false">$AC17</f>
        <v>9.49</v>
      </c>
      <c r="F22" s="212" t="n">
        <f aca="false">$F21+(($AR$20-$AR$10))/10</f>
        <v>-0.034</v>
      </c>
      <c r="G22" s="218" t="n">
        <f aca="false">$G21+(($AW$20-$AW$10))/10</f>
        <v>-0.0565</v>
      </c>
      <c r="H22" s="213" t="n">
        <f aca="false">$BB16+($BB18-$BB16)/2</f>
        <v>-40</v>
      </c>
      <c r="I22" s="213" t="n">
        <f aca="false">$BG16+($BG18-$BG16)/2</f>
        <v>11</v>
      </c>
      <c r="K22" s="234" t="n">
        <v>-0.9</v>
      </c>
      <c r="L22" s="238" t="n">
        <f aca="false">L21-($L$12-$L$112)/101</f>
        <v>0</v>
      </c>
      <c r="M22" s="239" t="n">
        <f aca="false">M21-($M$12-$M$112)/101</f>
        <v>0</v>
      </c>
      <c r="N22" s="233" t="n">
        <f aca="false">ROUNDUP(N1,2)</f>
        <v>0.09</v>
      </c>
      <c r="O22" s="233" t="n">
        <f aca="false">VALUE(N22)</f>
        <v>0.09</v>
      </c>
      <c r="P22" s="233" t="n">
        <f aca="false">SUMIF($B$7:$B$600,$O$22,E$7:E$600)</f>
        <v>0</v>
      </c>
      <c r="Q22" s="234" t="n">
        <v>-0.89</v>
      </c>
      <c r="R22" s="235" t="n">
        <f aca="false">R21-($R$11-$R$61)/51</f>
        <v>0.0536117647058823</v>
      </c>
      <c r="S22" s="236" t="n">
        <f aca="false">S21-($S$11-$S$61)/51</f>
        <v>0</v>
      </c>
      <c r="T22" s="233" t="n">
        <f aca="false">ROUNDUP(N3,2)</f>
        <v>0.09</v>
      </c>
      <c r="U22" s="233" t="n">
        <f aca="false">VALUE(T22)</f>
        <v>0.09</v>
      </c>
      <c r="V22" s="233" t="n">
        <f aca="false">LOOKUP($U$22,$A$7:$A$600,$E$7:$E$600)</f>
        <v>5.09</v>
      </c>
      <c r="W22" s="165"/>
      <c r="X22" s="182"/>
      <c r="Y22" s="164" t="n">
        <v>19</v>
      </c>
      <c r="Z22" s="242" t="n">
        <v>13.19</v>
      </c>
      <c r="AA22" s="180" t="n">
        <f aca="false">IF(MOD(ROW(),2),"",INDEX($Z$3:$Z$600,ROW()/2))</f>
        <v>5.73</v>
      </c>
      <c r="AB22" s="181" t="n">
        <v>0.2</v>
      </c>
      <c r="AC22" s="182" t="n">
        <f aca="false">VALUE($Z23)</f>
        <v>14.21</v>
      </c>
      <c r="AD22" s="164" t="n">
        <v>190</v>
      </c>
      <c r="AE22" s="191"/>
      <c r="AF22" s="227" t="str">
        <f aca="false">IF(MOD(ROW(),10),"",INDEX(AE$3:AE$600,ROW()/10))</f>
        <v/>
      </c>
      <c r="AG22" s="228" t="n">
        <v>12</v>
      </c>
      <c r="AH22" s="229" t="e">
        <f aca="false">VALUE($AF22)</f>
        <v>#VALUE!</v>
      </c>
      <c r="AI22" s="164" t="n">
        <v>190</v>
      </c>
      <c r="AJ22" s="191"/>
      <c r="AK22" s="227" t="str">
        <f aca="false">IF(MOD(ROW(),10),"",INDEX(AJ$3:AJ$600,ROW()/10))</f>
        <v/>
      </c>
      <c r="AL22" s="228" t="n">
        <v>12</v>
      </c>
      <c r="AM22" s="229" t="e">
        <f aca="false">VALUE($AK22)</f>
        <v>#VALUE!</v>
      </c>
      <c r="AN22" s="164" t="n">
        <v>190</v>
      </c>
      <c r="AO22" s="191"/>
      <c r="AP22" s="227" t="str">
        <f aca="false">IF(MOD(ROW(),10),"",INDEX(AO$3:AO$600,ROW()/10))</f>
        <v/>
      </c>
      <c r="AQ22" s="228" t="n">
        <v>12</v>
      </c>
      <c r="AR22" s="229" t="e">
        <f aca="false">VALUE($AP22)</f>
        <v>#VALUE!</v>
      </c>
      <c r="AS22" s="164" t="n">
        <v>190</v>
      </c>
      <c r="AT22" s="191"/>
      <c r="AU22" s="227" t="str">
        <f aca="false">IF(MOD(ROW(),10),"",INDEX(AT$3:AT$600,ROW()/10))</f>
        <v/>
      </c>
      <c r="AV22" s="228" t="n">
        <v>12</v>
      </c>
      <c r="AW22" s="229" t="e">
        <f aca="false">VALUE($AU22)</f>
        <v>#VALUE!</v>
      </c>
      <c r="AY22" s="190" t="n">
        <v>-40</v>
      </c>
      <c r="AZ22" s="180" t="n">
        <f aca="false">IF(MOD(ROW(),2),"",INDEX(AY$3:AY$600,ROW()/2))</f>
        <v>-40</v>
      </c>
      <c r="BA22" s="181" t="n">
        <v>0.2</v>
      </c>
      <c r="BB22" s="182" t="n">
        <f aca="false">VALUE(AZ22)</f>
        <v>-40</v>
      </c>
      <c r="BD22" s="190" t="n">
        <v>11</v>
      </c>
      <c r="BE22" s="180" t="n">
        <f aca="false">IF(MOD(ROW(),2),"",INDEX(BD$3:BD$600,ROW()/2))</f>
        <v>11</v>
      </c>
      <c r="BF22" s="181" t="n">
        <v>0.2</v>
      </c>
      <c r="BG22" s="182" t="n">
        <f aca="false">VALUE($BD23)</f>
        <v>11</v>
      </c>
    </row>
    <row r="23" customFormat="false" ht="13.5" hidden="false" customHeight="false" outlineLevel="0" collapsed="false">
      <c r="A23" s="208" t="n">
        <v>0.16</v>
      </c>
      <c r="B23" s="209" t="n">
        <v>5.41</v>
      </c>
      <c r="C23" s="213" t="n">
        <f aca="false">$C22+(($AM$20-$AM$10))/10</f>
        <v>0.0564</v>
      </c>
      <c r="D23" s="217" t="n">
        <f aca="false">$D22+(($AH$30-$AH$20))/10</f>
        <v>0.0274</v>
      </c>
      <c r="E23" s="211" t="n">
        <f aca="false">$AC18</f>
        <v>10.36</v>
      </c>
      <c r="F23" s="212" t="n">
        <f aca="false">$F22+(($AR$20-$AR$10))/10</f>
        <v>-0.0362</v>
      </c>
      <c r="G23" s="218" t="n">
        <f aca="false">$G22+(($AW$20-$AW$10))/10</f>
        <v>-0.0602</v>
      </c>
      <c r="H23" s="213" t="n">
        <f aca="false">$BB18</f>
        <v>-40</v>
      </c>
      <c r="I23" s="213" t="n">
        <f aca="false">$BG18</f>
        <v>11</v>
      </c>
      <c r="K23" s="234" t="n">
        <v>-0.89</v>
      </c>
      <c r="L23" s="238" t="n">
        <f aca="false">L22-($L$12-$L$112)/101</f>
        <v>0</v>
      </c>
      <c r="M23" s="239" t="n">
        <f aca="false">M22-($M$12-$M$112)/101</f>
        <v>0</v>
      </c>
      <c r="Q23" s="234" t="n">
        <v>-0.88</v>
      </c>
      <c r="R23" s="235" t="n">
        <f aca="false">R22-($R$11-$R$61)/51</f>
        <v>0.0529764705882353</v>
      </c>
      <c r="S23" s="236" t="n">
        <f aca="false">S22-($S$11-$S$61)/51</f>
        <v>0</v>
      </c>
      <c r="T23" s="165"/>
      <c r="U23" s="165"/>
      <c r="V23" s="165"/>
      <c r="W23" s="165"/>
      <c r="X23" s="182"/>
      <c r="Y23" s="164" t="n">
        <v>20</v>
      </c>
      <c r="Z23" s="190" t="n">
        <v>14.21</v>
      </c>
      <c r="AA23" s="180" t="str">
        <f aca="false">IF(MOD(ROW(),2),"",INDEX($Z$3:$Z$600,ROW()/2))</f>
        <v/>
      </c>
      <c r="AB23" s="181" t="n">
        <v>0.21</v>
      </c>
      <c r="AC23" s="182" t="n">
        <f aca="false">VALUE($Z24)</f>
        <v>15.26</v>
      </c>
      <c r="AD23" s="164" t="n">
        <v>200</v>
      </c>
      <c r="AE23" s="191"/>
      <c r="AF23" s="227" t="str">
        <f aca="false">IF(MOD(ROW(),10),"",INDEX(AE$3:AE$600,ROW()/10))</f>
        <v/>
      </c>
      <c r="AG23" s="228" t="n">
        <v>13</v>
      </c>
      <c r="AH23" s="229" t="e">
        <f aca="false">VALUE($AF23)</f>
        <v>#VALUE!</v>
      </c>
      <c r="AI23" s="164" t="n">
        <v>200</v>
      </c>
      <c r="AJ23" s="191"/>
      <c r="AK23" s="227" t="str">
        <f aca="false">IF(MOD(ROW(),10),"",INDEX(AJ$3:AJ$600,ROW()/10))</f>
        <v/>
      </c>
      <c r="AL23" s="228" t="n">
        <v>13</v>
      </c>
      <c r="AM23" s="229" t="e">
        <f aca="false">VALUE($AK23)</f>
        <v>#VALUE!</v>
      </c>
      <c r="AN23" s="164" t="n">
        <v>200</v>
      </c>
      <c r="AO23" s="191"/>
      <c r="AP23" s="227" t="str">
        <f aca="false">IF(MOD(ROW(),10),"",INDEX(AO$3:AO$600,ROW()/10))</f>
        <v/>
      </c>
      <c r="AQ23" s="228" t="n">
        <v>13</v>
      </c>
      <c r="AR23" s="229" t="e">
        <f aca="false">VALUE($AP23)</f>
        <v>#VALUE!</v>
      </c>
      <c r="AS23" s="164" t="n">
        <v>200</v>
      </c>
      <c r="AT23" s="191"/>
      <c r="AU23" s="227" t="str">
        <f aca="false">IF(MOD(ROW(),10),"",INDEX(AT$3:AT$600,ROW()/10))</f>
        <v/>
      </c>
      <c r="AV23" s="181" t="n">
        <v>0.21</v>
      </c>
      <c r="AW23" s="229" t="e">
        <f aca="false">VALUE($AU23)</f>
        <v>#VALUE!</v>
      </c>
      <c r="AY23" s="190" t="n">
        <v>-40</v>
      </c>
      <c r="AZ23" s="180" t="str">
        <f aca="false">IF(MOD(ROW(),2),"",INDEX(AY$3:AY$600,ROW()/2))</f>
        <v/>
      </c>
      <c r="BA23" s="181" t="n">
        <v>0.21</v>
      </c>
      <c r="BB23" s="182" t="e">
        <f aca="false">VALUE(AZ23)</f>
        <v>#VALUE!</v>
      </c>
      <c r="BD23" s="190" t="n">
        <v>11</v>
      </c>
      <c r="BE23" s="180" t="str">
        <f aca="false">IF(MOD(ROW(),2),"",INDEX(BD$3:BD$600,ROW()/2))</f>
        <v/>
      </c>
      <c r="BF23" s="181" t="n">
        <v>0.21</v>
      </c>
      <c r="BG23" s="182" t="n">
        <f aca="false">VALUE($BD24)</f>
        <v>11</v>
      </c>
    </row>
    <row r="24" customFormat="false" ht="13.5" hidden="false" customHeight="false" outlineLevel="0" collapsed="false">
      <c r="A24" s="208" t="n">
        <v>0.17</v>
      </c>
      <c r="B24" s="209" t="n">
        <v>5.4</v>
      </c>
      <c r="C24" s="213" t="n">
        <f aca="false">$C23+(($AM$20-$AM$10))/10</f>
        <v>0.0558</v>
      </c>
      <c r="D24" s="217" t="n">
        <f aca="false">$D23+(($AH$30-$AH$20))/10</f>
        <v>0.0273</v>
      </c>
      <c r="E24" s="211" t="n">
        <f aca="false">$AC19</f>
        <v>11.26</v>
      </c>
      <c r="F24" s="212" t="n">
        <f aca="false">$F23+(($AR$20-$AR$10))/10</f>
        <v>-0.0384</v>
      </c>
      <c r="G24" s="218" t="n">
        <f aca="false">$G23+(($AW$20-$AW$10))/10</f>
        <v>-0.0639</v>
      </c>
      <c r="H24" s="213" t="n">
        <f aca="false">$BB18+($BB20-$BB18)/2</f>
        <v>-40</v>
      </c>
      <c r="I24" s="213" t="n">
        <f aca="false">$BG18+($BG20-$BG18)/2</f>
        <v>11</v>
      </c>
      <c r="K24" s="234" t="n">
        <v>-0.88</v>
      </c>
      <c r="L24" s="238" t="n">
        <f aca="false">L23-($L$12-$L$112)/101</f>
        <v>0</v>
      </c>
      <c r="M24" s="239" t="n">
        <f aca="false">M23-($M$12-$M$112)/101</f>
        <v>0</v>
      </c>
      <c r="Q24" s="234" t="n">
        <v>-0.87</v>
      </c>
      <c r="R24" s="235" t="n">
        <f aca="false">R23-($R$11-$R$61)/51</f>
        <v>0.0523411764705882</v>
      </c>
      <c r="S24" s="236" t="n">
        <f aca="false">S23-($S$11-$S$61)/51</f>
        <v>0</v>
      </c>
      <c r="T24" s="165"/>
      <c r="U24" s="165"/>
      <c r="V24" s="165"/>
      <c r="W24" s="165"/>
      <c r="X24" s="182"/>
      <c r="Y24" s="164" t="n">
        <v>21</v>
      </c>
      <c r="Z24" s="190" t="n">
        <v>15.26</v>
      </c>
      <c r="AA24" s="180" t="n">
        <f aca="false">IF(MOD(ROW(),2),"",INDEX($Z$3:$Z$600,ROW()/2))</f>
        <v>6.41</v>
      </c>
      <c r="AB24" s="181" t="n">
        <v>0.22</v>
      </c>
      <c r="AC24" s="182" t="n">
        <f aca="false">VALUE($Z25)</f>
        <v>16.35</v>
      </c>
      <c r="AD24" s="164" t="n">
        <v>210</v>
      </c>
      <c r="AE24" s="191"/>
      <c r="AF24" s="227" t="str">
        <f aca="false">IF(MOD(ROW(),10),"",INDEX(AE$3:AE$600,ROW()/10))</f>
        <v/>
      </c>
      <c r="AG24" s="228" t="n">
        <v>14</v>
      </c>
      <c r="AH24" s="229" t="e">
        <f aca="false">VALUE($AF24)</f>
        <v>#VALUE!</v>
      </c>
      <c r="AI24" s="164" t="n">
        <v>210</v>
      </c>
      <c r="AJ24" s="191"/>
      <c r="AK24" s="227" t="str">
        <f aca="false">IF(MOD(ROW(),10),"",INDEX(AJ$3:AJ$600,ROW()/10))</f>
        <v/>
      </c>
      <c r="AL24" s="228" t="n">
        <v>14</v>
      </c>
      <c r="AM24" s="229" t="e">
        <f aca="false">VALUE($AK24)</f>
        <v>#VALUE!</v>
      </c>
      <c r="AN24" s="164" t="n">
        <v>210</v>
      </c>
      <c r="AO24" s="191"/>
      <c r="AP24" s="227" t="str">
        <f aca="false">IF(MOD(ROW(),10),"",INDEX(AO$3:AO$600,ROW()/10))</f>
        <v/>
      </c>
      <c r="AQ24" s="228" t="n">
        <v>14</v>
      </c>
      <c r="AR24" s="229" t="e">
        <f aca="false">VALUE($AP24)</f>
        <v>#VALUE!</v>
      </c>
      <c r="AS24" s="164" t="n">
        <v>210</v>
      </c>
      <c r="AT24" s="191"/>
      <c r="AU24" s="227" t="str">
        <f aca="false">IF(MOD(ROW(),10),"",INDEX(AT$3:AT$600,ROW()/10))</f>
        <v/>
      </c>
      <c r="AV24" s="181" t="n">
        <v>0.22</v>
      </c>
      <c r="AW24" s="229" t="e">
        <f aca="false">VALUE($AU24)</f>
        <v>#VALUE!</v>
      </c>
      <c r="AY24" s="190" t="n">
        <v>-40</v>
      </c>
      <c r="AZ24" s="180" t="n">
        <f aca="false">IF(MOD(ROW(),2),"",INDEX(AY$3:AY$600,ROW()/2))</f>
        <v>-40</v>
      </c>
      <c r="BA24" s="181" t="n">
        <v>0.22</v>
      </c>
      <c r="BB24" s="182" t="n">
        <f aca="false">VALUE(AZ24)</f>
        <v>-40</v>
      </c>
      <c r="BD24" s="190" t="n">
        <v>11</v>
      </c>
      <c r="BE24" s="180" t="n">
        <f aca="false">IF(MOD(ROW(),2),"",INDEX(BD$3:BD$600,ROW()/2))</f>
        <v>11</v>
      </c>
      <c r="BF24" s="181" t="n">
        <v>0.22</v>
      </c>
      <c r="BG24" s="182" t="n">
        <f aca="false">VALUE($BD25)</f>
        <v>11</v>
      </c>
    </row>
    <row r="25" customFormat="false" ht="13.5" hidden="false" customHeight="false" outlineLevel="0" collapsed="false">
      <c r="A25" s="208" t="n">
        <v>0.18</v>
      </c>
      <c r="B25" s="209" t="n">
        <v>5.39</v>
      </c>
      <c r="C25" s="213" t="n">
        <f aca="false">$C24+(($AM$20-$AM$10))/10</f>
        <v>0.0552</v>
      </c>
      <c r="D25" s="217" t="n">
        <f aca="false">$D24+(($AH$30-$AH$20))/10</f>
        <v>0.0272</v>
      </c>
      <c r="E25" s="211" t="n">
        <f aca="false">$AC20</f>
        <v>12.21</v>
      </c>
      <c r="F25" s="212" t="n">
        <f aca="false">$F24+(($AR$20-$AR$10))/10</f>
        <v>-0.0406</v>
      </c>
      <c r="G25" s="218" t="n">
        <f aca="false">$G24+(($AW$20-$AW$10))/10</f>
        <v>-0.0676</v>
      </c>
      <c r="H25" s="213" t="n">
        <f aca="false">$BB20</f>
        <v>-40</v>
      </c>
      <c r="I25" s="213" t="n">
        <f aca="false">$BG20</f>
        <v>11</v>
      </c>
      <c r="K25" s="234" t="n">
        <v>-0.87</v>
      </c>
      <c r="L25" s="238" t="n">
        <f aca="false">L24-($L$12-$L$112)/101</f>
        <v>0</v>
      </c>
      <c r="M25" s="239" t="n">
        <f aca="false">M24-($M$12-$M$112)/101</f>
        <v>0</v>
      </c>
      <c r="Q25" s="234" t="n">
        <v>-0.86</v>
      </c>
      <c r="R25" s="235" t="n">
        <f aca="false">R24-($R$11-$R$61)/51</f>
        <v>0.0517058823529411</v>
      </c>
      <c r="S25" s="236" t="n">
        <f aca="false">S24-($S$11-$S$61)/51</f>
        <v>0</v>
      </c>
      <c r="T25" s="165"/>
      <c r="U25" s="165"/>
      <c r="V25" s="165"/>
      <c r="W25" s="165"/>
      <c r="X25" s="182"/>
      <c r="Y25" s="164" t="n">
        <v>22</v>
      </c>
      <c r="Z25" s="190" t="n">
        <v>16.35</v>
      </c>
      <c r="AA25" s="180" t="str">
        <f aca="false">IF(MOD(ROW(),2),"",INDEX($Z$3:$Z$600,ROW()/2))</f>
        <v/>
      </c>
      <c r="AB25" s="181" t="n">
        <v>0.23</v>
      </c>
      <c r="AC25" s="182" t="n">
        <f aca="false">VALUE($Z26)</f>
        <v>17.48</v>
      </c>
      <c r="AD25" s="164" t="n">
        <v>220</v>
      </c>
      <c r="AE25" s="191"/>
      <c r="AF25" s="227" t="str">
        <f aca="false">IF(MOD(ROW(),10),"",INDEX(AE$3:AE$600,ROW()/10))</f>
        <v/>
      </c>
      <c r="AG25" s="228" t="n">
        <v>15</v>
      </c>
      <c r="AH25" s="229" t="e">
        <f aca="false">VALUE($AF25)</f>
        <v>#VALUE!</v>
      </c>
      <c r="AI25" s="164" t="n">
        <v>220</v>
      </c>
      <c r="AJ25" s="191"/>
      <c r="AK25" s="227" t="str">
        <f aca="false">IF(MOD(ROW(),10),"",INDEX(AJ$3:AJ$600,ROW()/10))</f>
        <v/>
      </c>
      <c r="AL25" s="228" t="n">
        <v>15</v>
      </c>
      <c r="AM25" s="229" t="e">
        <f aca="false">VALUE($AK25)</f>
        <v>#VALUE!</v>
      </c>
      <c r="AN25" s="164" t="n">
        <v>220</v>
      </c>
      <c r="AO25" s="191"/>
      <c r="AP25" s="227" t="str">
        <f aca="false">IF(MOD(ROW(),10),"",INDEX(AO$3:AO$600,ROW()/10))</f>
        <v/>
      </c>
      <c r="AQ25" s="228" t="n">
        <v>15</v>
      </c>
      <c r="AR25" s="229" t="e">
        <f aca="false">VALUE($AP25)</f>
        <v>#VALUE!</v>
      </c>
      <c r="AS25" s="164" t="n">
        <v>220</v>
      </c>
      <c r="AT25" s="191"/>
      <c r="AU25" s="227" t="str">
        <f aca="false">IF(MOD(ROW(),10),"",INDEX(AT$3:AT$600,ROW()/10))</f>
        <v/>
      </c>
      <c r="AV25" s="181" t="n">
        <v>0.23</v>
      </c>
      <c r="AW25" s="229" t="e">
        <f aca="false">VALUE($AU25)</f>
        <v>#VALUE!</v>
      </c>
      <c r="AY25" s="190" t="n">
        <v>-40</v>
      </c>
      <c r="AZ25" s="180" t="str">
        <f aca="false">IF(MOD(ROW(),2),"",INDEX(AY$3:AY$600,ROW()/2))</f>
        <v/>
      </c>
      <c r="BA25" s="181" t="n">
        <v>0.23</v>
      </c>
      <c r="BB25" s="182" t="e">
        <f aca="false">VALUE(AZ25)</f>
        <v>#VALUE!</v>
      </c>
      <c r="BD25" s="190" t="n">
        <v>11</v>
      </c>
      <c r="BE25" s="180" t="str">
        <f aca="false">IF(MOD(ROW(),2),"",INDEX(BD$3:BD$600,ROW()/2))</f>
        <v/>
      </c>
      <c r="BF25" s="181" t="n">
        <v>0.23</v>
      </c>
      <c r="BG25" s="182" t="n">
        <f aca="false">VALUE($BD26)</f>
        <v>11</v>
      </c>
    </row>
    <row r="26" customFormat="false" ht="13.5" hidden="false" customHeight="false" outlineLevel="0" collapsed="false">
      <c r="A26" s="208" t="n">
        <v>0.19</v>
      </c>
      <c r="B26" s="209" t="n">
        <v>5.38</v>
      </c>
      <c r="C26" s="213" t="n">
        <f aca="false">$C25+(($AM$20-$AM$10))/10</f>
        <v>0.0546</v>
      </c>
      <c r="D26" s="217" t="n">
        <f aca="false">$D25+(($AH$30-$AH$20))/10</f>
        <v>0.0271</v>
      </c>
      <c r="E26" s="211" t="n">
        <f aca="false">$AC21</f>
        <v>13.19</v>
      </c>
      <c r="F26" s="212" t="n">
        <f aca="false">$F25+(($AR$20-$AR$10))/10</f>
        <v>-0.0428</v>
      </c>
      <c r="G26" s="218" t="n">
        <f aca="false">$G25+(($AW$20-$AW$10))/10</f>
        <v>-0.0713</v>
      </c>
      <c r="H26" s="213" t="n">
        <f aca="false">$BB20+($BB22-$BB20)/2</f>
        <v>-40</v>
      </c>
      <c r="I26" s="213" t="n">
        <f aca="false">$BG20+($BG22-$BG20)/2</f>
        <v>11</v>
      </c>
      <c r="K26" s="234" t="n">
        <v>-0.86</v>
      </c>
      <c r="L26" s="238" t="n">
        <f aca="false">L25-($L$12-$L$112)/101</f>
        <v>0</v>
      </c>
      <c r="M26" s="239" t="n">
        <f aca="false">M25-($M$12-$M$112)/101</f>
        <v>0</v>
      </c>
      <c r="Q26" s="234" t="n">
        <v>-0.85</v>
      </c>
      <c r="R26" s="235" t="n">
        <f aca="false">R25-($R$11-$R$61)/51</f>
        <v>0.0510705882352941</v>
      </c>
      <c r="S26" s="236" t="n">
        <f aca="false">S25-($S$11-$S$61)/51</f>
        <v>0</v>
      </c>
      <c r="T26" s="165"/>
      <c r="U26" s="165"/>
      <c r="V26" s="165"/>
      <c r="W26" s="165"/>
      <c r="X26" s="182"/>
      <c r="Y26" s="164" t="n">
        <v>23</v>
      </c>
      <c r="Z26" s="190" t="n">
        <v>17.48</v>
      </c>
      <c r="AA26" s="180" t="n">
        <f aca="false">IF(MOD(ROW(),2),"",INDEX($Z$3:$Z$600,ROW()/2))</f>
        <v>7.12</v>
      </c>
      <c r="AB26" s="181" t="n">
        <v>0.24</v>
      </c>
      <c r="AC26" s="182" t="n">
        <f aca="false">VALUE($Z27)</f>
        <v>18.65</v>
      </c>
      <c r="AD26" s="164" t="n">
        <v>230</v>
      </c>
      <c r="AE26" s="191"/>
      <c r="AF26" s="227" t="str">
        <f aca="false">IF(MOD(ROW(),10),"",INDEX(AE$3:AE$600,ROW()/10))</f>
        <v/>
      </c>
      <c r="AG26" s="228" t="n">
        <v>16</v>
      </c>
      <c r="AH26" s="229" t="e">
        <f aca="false">VALUE($AF26)</f>
        <v>#VALUE!</v>
      </c>
      <c r="AI26" s="164" t="n">
        <v>230</v>
      </c>
      <c r="AJ26" s="191"/>
      <c r="AK26" s="227" t="str">
        <f aca="false">IF(MOD(ROW(),10),"",INDEX(AJ$3:AJ$600,ROW()/10))</f>
        <v/>
      </c>
      <c r="AL26" s="228" t="n">
        <v>16</v>
      </c>
      <c r="AM26" s="229" t="e">
        <f aca="false">VALUE($AK26)</f>
        <v>#VALUE!</v>
      </c>
      <c r="AN26" s="164" t="n">
        <v>230</v>
      </c>
      <c r="AO26" s="191"/>
      <c r="AP26" s="227" t="str">
        <f aca="false">IF(MOD(ROW(),10),"",INDEX(AO$3:AO$600,ROW()/10))</f>
        <v/>
      </c>
      <c r="AQ26" s="228" t="n">
        <v>16</v>
      </c>
      <c r="AR26" s="229" t="e">
        <f aca="false">VALUE($AP26)</f>
        <v>#VALUE!</v>
      </c>
      <c r="AS26" s="164" t="n">
        <v>230</v>
      </c>
      <c r="AT26" s="191"/>
      <c r="AU26" s="227" t="str">
        <f aca="false">IF(MOD(ROW(),10),"",INDEX(AT$3:AT$600,ROW()/10))</f>
        <v/>
      </c>
      <c r="AV26" s="181" t="n">
        <v>0.24</v>
      </c>
      <c r="AW26" s="229" t="e">
        <f aca="false">VALUE($AU26)</f>
        <v>#VALUE!</v>
      </c>
      <c r="AY26" s="190" t="n">
        <v>-40</v>
      </c>
      <c r="AZ26" s="180" t="n">
        <f aca="false">IF(MOD(ROW(),2),"",INDEX(AY$3:AY$600,ROW()/2))</f>
        <v>-40</v>
      </c>
      <c r="BA26" s="181" t="n">
        <v>0.24</v>
      </c>
      <c r="BB26" s="182" t="n">
        <f aca="false">VALUE(AZ26)</f>
        <v>-40</v>
      </c>
      <c r="BD26" s="190" t="n">
        <v>11</v>
      </c>
      <c r="BE26" s="180" t="n">
        <f aca="false">IF(MOD(ROW(),2),"",INDEX(BD$3:BD$600,ROW()/2))</f>
        <v>11</v>
      </c>
      <c r="BF26" s="181" t="n">
        <v>0.24</v>
      </c>
      <c r="BG26" s="182" t="n">
        <f aca="false">VALUE($BD27)</f>
        <v>11</v>
      </c>
    </row>
    <row r="27" customFormat="false" ht="13.5" hidden="false" customHeight="false" outlineLevel="0" collapsed="false">
      <c r="A27" s="208" t="n">
        <v>0.2</v>
      </c>
      <c r="B27" s="209" t="n">
        <v>5.37</v>
      </c>
      <c r="C27" s="213" t="n">
        <f aca="false">$AM30</f>
        <v>0.057</v>
      </c>
      <c r="D27" s="241" t="n">
        <f aca="false">$AH30</f>
        <v>0.027</v>
      </c>
      <c r="E27" s="211" t="n">
        <f aca="false">$AC22</f>
        <v>14.21</v>
      </c>
      <c r="F27" s="212" t="n">
        <f aca="false">$AR30</f>
        <v>-0.024</v>
      </c>
      <c r="G27" s="218" t="n">
        <f aca="false">$AW30</f>
        <v>-0.044</v>
      </c>
      <c r="H27" s="213" t="n">
        <f aca="false">$BB22</f>
        <v>-40</v>
      </c>
      <c r="I27" s="213" t="n">
        <f aca="false">$BG22</f>
        <v>11</v>
      </c>
      <c r="K27" s="234" t="n">
        <v>-0.85</v>
      </c>
      <c r="L27" s="238" t="n">
        <f aca="false">L26-($L$12-$L$112)/101</f>
        <v>0</v>
      </c>
      <c r="M27" s="239" t="n">
        <f aca="false">M26-($M$12-$M$112)/101</f>
        <v>0</v>
      </c>
      <c r="Q27" s="234" t="n">
        <v>-0.84</v>
      </c>
      <c r="R27" s="235" t="n">
        <f aca="false">R26-($R$11-$R$61)/51</f>
        <v>0.050435294117647</v>
      </c>
      <c r="S27" s="236" t="n">
        <f aca="false">S26-($S$11-$S$61)/51</f>
        <v>0</v>
      </c>
      <c r="T27" s="165"/>
      <c r="U27" s="165"/>
      <c r="V27" s="165"/>
      <c r="W27" s="165"/>
      <c r="X27" s="182"/>
      <c r="Y27" s="164" t="n">
        <v>24</v>
      </c>
      <c r="Z27" s="190" t="n">
        <v>18.65</v>
      </c>
      <c r="AA27" s="180" t="str">
        <f aca="false">IF(MOD(ROW(),2),"",INDEX($Z$3:$Z$600,ROW()/2))</f>
        <v/>
      </c>
      <c r="AB27" s="181" t="n">
        <v>0.25</v>
      </c>
      <c r="AC27" s="182" t="n">
        <f aca="false">VALUE($Z28)</f>
        <v>19.86</v>
      </c>
      <c r="AD27" s="164" t="n">
        <v>240</v>
      </c>
      <c r="AE27" s="191"/>
      <c r="AF27" s="227" t="str">
        <f aca="false">IF(MOD(ROW(),10),"",INDEX(AE$3:AE$600,ROW()/10))</f>
        <v/>
      </c>
      <c r="AG27" s="228" t="n">
        <v>17</v>
      </c>
      <c r="AH27" s="229" t="e">
        <f aca="false">VALUE($AF27)</f>
        <v>#VALUE!</v>
      </c>
      <c r="AI27" s="164" t="n">
        <v>240</v>
      </c>
      <c r="AJ27" s="191"/>
      <c r="AK27" s="227" t="str">
        <f aca="false">IF(MOD(ROW(),10),"",INDEX(AJ$3:AJ$600,ROW()/10))</f>
        <v/>
      </c>
      <c r="AL27" s="228" t="n">
        <v>17</v>
      </c>
      <c r="AM27" s="229" t="e">
        <f aca="false">VALUE($AK27)</f>
        <v>#VALUE!</v>
      </c>
      <c r="AN27" s="164" t="n">
        <v>240</v>
      </c>
      <c r="AO27" s="191"/>
      <c r="AP27" s="227" t="str">
        <f aca="false">IF(MOD(ROW(),10),"",INDEX(AO$3:AO$600,ROW()/10))</f>
        <v/>
      </c>
      <c r="AQ27" s="228" t="n">
        <v>17</v>
      </c>
      <c r="AR27" s="229" t="e">
        <f aca="false">VALUE($AP27)</f>
        <v>#VALUE!</v>
      </c>
      <c r="AS27" s="164" t="n">
        <v>240</v>
      </c>
      <c r="AT27" s="191"/>
      <c r="AU27" s="227" t="str">
        <f aca="false">IF(MOD(ROW(),10),"",INDEX(AT$3:AT$600,ROW()/10))</f>
        <v/>
      </c>
      <c r="AV27" s="181" t="n">
        <v>0.25</v>
      </c>
      <c r="AW27" s="229" t="e">
        <f aca="false">VALUE($AU27)</f>
        <v>#VALUE!</v>
      </c>
      <c r="AY27" s="190" t="n">
        <v>-40</v>
      </c>
      <c r="AZ27" s="180" t="str">
        <f aca="false">IF(MOD(ROW(),2),"",INDEX(AY$3:AY$600,ROW()/2))</f>
        <v/>
      </c>
      <c r="BA27" s="181" t="n">
        <v>0.25</v>
      </c>
      <c r="BB27" s="182" t="e">
        <f aca="false">VALUE(AZ27)</f>
        <v>#VALUE!</v>
      </c>
      <c r="BD27" s="190" t="n">
        <v>11</v>
      </c>
      <c r="BE27" s="180" t="str">
        <f aca="false">IF(MOD(ROW(),2),"",INDEX(BD$3:BD$600,ROW()/2))</f>
        <v/>
      </c>
      <c r="BF27" s="181" t="n">
        <v>0.25</v>
      </c>
      <c r="BG27" s="182" t="n">
        <f aca="false">VALUE($BD28)</f>
        <v>11</v>
      </c>
    </row>
    <row r="28" customFormat="false" ht="13.5" hidden="false" customHeight="false" outlineLevel="0" collapsed="false">
      <c r="A28" s="208" t="n">
        <v>0.21</v>
      </c>
      <c r="B28" s="209" t="n">
        <v>5.36</v>
      </c>
      <c r="C28" s="213" t="n">
        <f aca="false">$C27+(($AM$20-$AM$10))/10</f>
        <v>0.0564</v>
      </c>
      <c r="D28" s="217" t="n">
        <f aca="false">$D27+(($AH$30-$AH$20))/10</f>
        <v>0.0269</v>
      </c>
      <c r="E28" s="211" t="n">
        <f aca="false">$AC23</f>
        <v>15.26</v>
      </c>
      <c r="F28" s="212" t="n">
        <f aca="false">$F27+(($AR$20-$AR$10))/10</f>
        <v>-0.0262</v>
      </c>
      <c r="G28" s="218" t="n">
        <f aca="false">$G27+(($AW$20-$AW$10))/10</f>
        <v>-0.0477</v>
      </c>
      <c r="H28" s="213" t="n">
        <f aca="false">$BB22+($BB24-$BB22)/2</f>
        <v>-40</v>
      </c>
      <c r="I28" s="213" t="n">
        <f aca="false">$BG22+($BG24-$BG22)/2</f>
        <v>11</v>
      </c>
      <c r="K28" s="234" t="n">
        <v>-0.84</v>
      </c>
      <c r="L28" s="238" t="n">
        <f aca="false">L27-($L$12-$L$112)/101</f>
        <v>0</v>
      </c>
      <c r="M28" s="239" t="n">
        <f aca="false">M27-($M$12-$M$112)/101</f>
        <v>0</v>
      </c>
      <c r="Q28" s="234" t="n">
        <v>-0.83</v>
      </c>
      <c r="R28" s="235" t="n">
        <f aca="false">R27-($R$11-$R$61)/51</f>
        <v>0.0498</v>
      </c>
      <c r="S28" s="236" t="n">
        <f aca="false">S27-($S$11-$S$61)/51</f>
        <v>0</v>
      </c>
      <c r="T28" s="165"/>
      <c r="U28" s="165"/>
      <c r="V28" s="165"/>
      <c r="W28" s="165"/>
      <c r="X28" s="182"/>
      <c r="Y28" s="164" t="n">
        <v>25</v>
      </c>
      <c r="Z28" s="242" t="n">
        <v>19.86</v>
      </c>
      <c r="AA28" s="180" t="n">
        <f aca="false">IF(MOD(ROW(),2),"",INDEX($Z$3:$Z$600,ROW()/2))</f>
        <v>7.87</v>
      </c>
      <c r="AB28" s="181" t="n">
        <v>0.26</v>
      </c>
      <c r="AC28" s="182" t="n">
        <f aca="false">VALUE($Z29)</f>
        <v>21.1</v>
      </c>
      <c r="AD28" s="164" t="n">
        <v>250</v>
      </c>
      <c r="AE28" s="191"/>
      <c r="AF28" s="227" t="str">
        <f aca="false">IF(MOD(ROW(),10),"",INDEX(AE$3:AE$600,ROW()/10))</f>
        <v/>
      </c>
      <c r="AG28" s="228" t="n">
        <v>18</v>
      </c>
      <c r="AH28" s="229" t="e">
        <f aca="false">VALUE($AF28)</f>
        <v>#VALUE!</v>
      </c>
      <c r="AI28" s="164" t="n">
        <v>250</v>
      </c>
      <c r="AJ28" s="191"/>
      <c r="AK28" s="227" t="str">
        <f aca="false">IF(MOD(ROW(),10),"",INDEX(AJ$3:AJ$600,ROW()/10))</f>
        <v/>
      </c>
      <c r="AL28" s="228" t="n">
        <v>18</v>
      </c>
      <c r="AM28" s="229" t="e">
        <f aca="false">VALUE($AK28)</f>
        <v>#VALUE!</v>
      </c>
      <c r="AN28" s="164" t="n">
        <v>250</v>
      </c>
      <c r="AO28" s="191"/>
      <c r="AP28" s="227" t="str">
        <f aca="false">IF(MOD(ROW(),10),"",INDEX(AO$3:AO$600,ROW()/10))</f>
        <v/>
      </c>
      <c r="AQ28" s="228" t="n">
        <v>18</v>
      </c>
      <c r="AR28" s="229" t="e">
        <f aca="false">VALUE($AP28)</f>
        <v>#VALUE!</v>
      </c>
      <c r="AS28" s="164" t="n">
        <v>250</v>
      </c>
      <c r="AT28" s="191"/>
      <c r="AU28" s="227" t="str">
        <f aca="false">IF(MOD(ROW(),10),"",INDEX(AT$3:AT$600,ROW()/10))</f>
        <v/>
      </c>
      <c r="AV28" s="181" t="n">
        <v>0.26</v>
      </c>
      <c r="AW28" s="229" t="e">
        <f aca="false">VALUE($AU28)</f>
        <v>#VALUE!</v>
      </c>
      <c r="AY28" s="190" t="n">
        <v>-40</v>
      </c>
      <c r="AZ28" s="180" t="n">
        <f aca="false">IF(MOD(ROW(),2),"",INDEX(AY$3:AY$600,ROW()/2))</f>
        <v>-40</v>
      </c>
      <c r="BA28" s="181" t="n">
        <v>0.26</v>
      </c>
      <c r="BB28" s="182" t="n">
        <f aca="false">VALUE(AZ28)</f>
        <v>-40</v>
      </c>
      <c r="BD28" s="190" t="n">
        <v>11</v>
      </c>
      <c r="BE28" s="180" t="n">
        <f aca="false">IF(MOD(ROW(),2),"",INDEX(BD$3:BD$600,ROW()/2))</f>
        <v>11</v>
      </c>
      <c r="BF28" s="181" t="n">
        <v>0.26</v>
      </c>
      <c r="BG28" s="182" t="n">
        <f aca="false">VALUE($BD29)</f>
        <v>11</v>
      </c>
    </row>
    <row r="29" customFormat="false" ht="13.5" hidden="false" customHeight="false" outlineLevel="0" collapsed="false">
      <c r="A29" s="208" t="n">
        <v>0.22</v>
      </c>
      <c r="B29" s="209" t="n">
        <v>5.35</v>
      </c>
      <c r="C29" s="213" t="n">
        <f aca="false">$C28+(($AM$20-$AM$10))/10</f>
        <v>0.0558</v>
      </c>
      <c r="D29" s="217" t="n">
        <f aca="false">$D28+(($AH$30-$AH$20))/10</f>
        <v>0.0268</v>
      </c>
      <c r="E29" s="211" t="n">
        <f aca="false">$AC24</f>
        <v>16.35</v>
      </c>
      <c r="F29" s="212" t="n">
        <f aca="false">$F28+(($AR$20-$AR$10))/10</f>
        <v>-0.0284</v>
      </c>
      <c r="G29" s="218" t="n">
        <f aca="false">$G28+(($AW$20-$AW$10))/10</f>
        <v>-0.0514</v>
      </c>
      <c r="H29" s="213" t="n">
        <f aca="false">$BB24</f>
        <v>-40</v>
      </c>
      <c r="I29" s="213" t="n">
        <f aca="false">$BG24</f>
        <v>11</v>
      </c>
      <c r="K29" s="234" t="n">
        <v>-0.83</v>
      </c>
      <c r="L29" s="238" t="n">
        <f aca="false">L28-($L$12-$L$112)/101</f>
        <v>0</v>
      </c>
      <c r="M29" s="239" t="n">
        <f aca="false">M28-($M$12-$M$112)/101</f>
        <v>0</v>
      </c>
      <c r="Q29" s="234" t="n">
        <v>-0.82</v>
      </c>
      <c r="R29" s="235" t="n">
        <f aca="false">R28-($R$11-$R$61)/51</f>
        <v>0.0491647058823529</v>
      </c>
      <c r="S29" s="236" t="n">
        <f aca="false">S28-($S$11-$S$61)/51</f>
        <v>0</v>
      </c>
      <c r="T29" s="165"/>
      <c r="U29" s="165"/>
      <c r="V29" s="165"/>
      <c r="W29" s="165"/>
      <c r="X29" s="182"/>
      <c r="Y29" s="164" t="n">
        <v>26</v>
      </c>
      <c r="Z29" s="190" t="n">
        <v>21.1</v>
      </c>
      <c r="AA29" s="180" t="str">
        <f aca="false">IF(MOD(ROW(),2),"",INDEX($Z$3:$Z$600,ROW()/2))</f>
        <v/>
      </c>
      <c r="AB29" s="181" t="n">
        <v>0.27</v>
      </c>
      <c r="AC29" s="182" t="n">
        <f aca="false">VALUE($Z30)</f>
        <v>22.39</v>
      </c>
      <c r="AD29" s="164" t="n">
        <v>260</v>
      </c>
      <c r="AE29" s="191"/>
      <c r="AF29" s="227" t="str">
        <f aca="false">IF(MOD(ROW(),10),"",INDEX(AE$3:AE$600,ROW()/10))</f>
        <v/>
      </c>
      <c r="AG29" s="228" t="n">
        <v>19</v>
      </c>
      <c r="AH29" s="229" t="e">
        <f aca="false">VALUE($AF29)</f>
        <v>#VALUE!</v>
      </c>
      <c r="AI29" s="164" t="n">
        <v>260</v>
      </c>
      <c r="AJ29" s="191"/>
      <c r="AK29" s="227" t="str">
        <f aca="false">IF(MOD(ROW(),10),"",INDEX(AJ$3:AJ$600,ROW()/10))</f>
        <v/>
      </c>
      <c r="AL29" s="228" t="n">
        <v>19</v>
      </c>
      <c r="AM29" s="229" t="e">
        <f aca="false">VALUE($AK29)</f>
        <v>#VALUE!</v>
      </c>
      <c r="AN29" s="164" t="n">
        <v>260</v>
      </c>
      <c r="AO29" s="191"/>
      <c r="AP29" s="227" t="str">
        <f aca="false">IF(MOD(ROW(),10),"",INDEX(AO$3:AO$600,ROW()/10))</f>
        <v/>
      </c>
      <c r="AQ29" s="228" t="n">
        <v>19</v>
      </c>
      <c r="AR29" s="229" t="e">
        <f aca="false">VALUE($AP29)</f>
        <v>#VALUE!</v>
      </c>
      <c r="AS29" s="164" t="n">
        <v>260</v>
      </c>
      <c r="AT29" s="191"/>
      <c r="AU29" s="227" t="str">
        <f aca="false">IF(MOD(ROW(),10),"",INDEX(AT$3:AT$600,ROW()/10))</f>
        <v/>
      </c>
      <c r="AV29" s="181" t="n">
        <v>0.27</v>
      </c>
      <c r="AW29" s="229" t="e">
        <f aca="false">VALUE($AU29)</f>
        <v>#VALUE!</v>
      </c>
      <c r="AY29" s="190" t="n">
        <v>-40</v>
      </c>
      <c r="AZ29" s="180" t="str">
        <f aca="false">IF(MOD(ROW(),2),"",INDEX(AY$3:AY$600,ROW()/2))</f>
        <v/>
      </c>
      <c r="BA29" s="181" t="n">
        <v>0.27</v>
      </c>
      <c r="BB29" s="182" t="e">
        <f aca="false">VALUE(AZ29)</f>
        <v>#VALUE!</v>
      </c>
      <c r="BD29" s="190" t="n">
        <v>11</v>
      </c>
      <c r="BE29" s="180" t="str">
        <f aca="false">IF(MOD(ROW(),2),"",INDEX(BD$3:BD$600,ROW()/2))</f>
        <v/>
      </c>
      <c r="BF29" s="181" t="n">
        <v>0.27</v>
      </c>
      <c r="BG29" s="182" t="n">
        <f aca="false">VALUE($BD30)</f>
        <v>11</v>
      </c>
    </row>
    <row r="30" customFormat="false" ht="13.5" hidden="false" customHeight="false" outlineLevel="0" collapsed="false">
      <c r="A30" s="208" t="n">
        <v>0.23</v>
      </c>
      <c r="B30" s="209" t="n">
        <v>5.34</v>
      </c>
      <c r="C30" s="213" t="n">
        <f aca="false">$C29+(($AM$20-$AM$10))/10</f>
        <v>0.0552</v>
      </c>
      <c r="D30" s="217" t="n">
        <f aca="false">$D29+(($AH$30-$AH$20))/10</f>
        <v>0.0267</v>
      </c>
      <c r="E30" s="211" t="n">
        <f aca="false">$AC25</f>
        <v>17.48</v>
      </c>
      <c r="F30" s="212" t="n">
        <f aca="false">$F29+(($AR$20-$AR$10))/10</f>
        <v>-0.0306</v>
      </c>
      <c r="G30" s="218" t="n">
        <f aca="false">$G29+(($AW$20-$AW$10))/10</f>
        <v>-0.0551</v>
      </c>
      <c r="H30" s="213" t="n">
        <f aca="false">$BB24+($BB26-$BB24)/2</f>
        <v>-40</v>
      </c>
      <c r="I30" s="213" t="n">
        <f aca="false">$BG24+($BG26-$BG24)/2</f>
        <v>11</v>
      </c>
      <c r="K30" s="234" t="n">
        <v>-0.82</v>
      </c>
      <c r="L30" s="238" t="n">
        <f aca="false">L29-($L$12-$L$112)/101</f>
        <v>0</v>
      </c>
      <c r="M30" s="239" t="n">
        <f aca="false">M29-($M$12-$M$112)/101</f>
        <v>0</v>
      </c>
      <c r="Q30" s="234" t="n">
        <v>-0.81</v>
      </c>
      <c r="R30" s="235" t="n">
        <f aca="false">R29-($R$11-$R$61)/51</f>
        <v>0.0485294117647058</v>
      </c>
      <c r="S30" s="236" t="n">
        <f aca="false">S29-($S$11-$S$61)/51</f>
        <v>0</v>
      </c>
      <c r="T30" s="165"/>
      <c r="U30" s="165"/>
      <c r="V30" s="165"/>
      <c r="W30" s="165"/>
      <c r="X30" s="182"/>
      <c r="Y30" s="164" t="n">
        <v>27</v>
      </c>
      <c r="Z30" s="190" t="n">
        <v>22.39</v>
      </c>
      <c r="AA30" s="180" t="n">
        <f aca="false">IF(MOD(ROW(),2),"",INDEX($Z$3:$Z$600,ROW()/2))</f>
        <v>8.67</v>
      </c>
      <c r="AB30" s="181" t="n">
        <v>0.28</v>
      </c>
      <c r="AC30" s="182" t="n">
        <f aca="false">VALUE($Z31)</f>
        <v>23.71</v>
      </c>
      <c r="AD30" s="164" t="n">
        <v>270</v>
      </c>
      <c r="AE30" s="191"/>
      <c r="AF30" s="227" t="n">
        <f aca="false">IF(MOD(ROW(),10),"",INDEX(AE$3:AE$600,ROW()/10))</f>
        <v>0.027</v>
      </c>
      <c r="AG30" s="228" t="n">
        <v>20</v>
      </c>
      <c r="AH30" s="229" t="n">
        <f aca="false">VALUE($AF30)</f>
        <v>0.027</v>
      </c>
      <c r="AI30" s="164" t="n">
        <v>270</v>
      </c>
      <c r="AJ30" s="191"/>
      <c r="AK30" s="227" t="n">
        <f aca="false">IF(MOD(ROW(),10),"",INDEX(AJ$3:AJ$600,ROW()/10))</f>
        <v>0.057</v>
      </c>
      <c r="AL30" s="228" t="n">
        <v>20</v>
      </c>
      <c r="AM30" s="229" t="n">
        <f aca="false">VALUE($AK30)</f>
        <v>0.057</v>
      </c>
      <c r="AN30" s="164" t="n">
        <v>270</v>
      </c>
      <c r="AO30" s="191"/>
      <c r="AP30" s="227" t="n">
        <f aca="false">IF(MOD(ROW(),10),"",INDEX(AO$3:AO$600,ROW()/10))</f>
        <v>-0.024</v>
      </c>
      <c r="AQ30" s="228" t="n">
        <v>20</v>
      </c>
      <c r="AR30" s="229" t="n">
        <f aca="false">VALUE($AP30)</f>
        <v>-0.024</v>
      </c>
      <c r="AS30" s="164" t="n">
        <v>270</v>
      </c>
      <c r="AT30" s="191"/>
      <c r="AU30" s="227" t="n">
        <f aca="false">IF(MOD(ROW(),10),"",INDEX(AT$3:AT$600,ROW()/10))</f>
        <v>-0.044</v>
      </c>
      <c r="AV30" s="181" t="n">
        <v>0.28</v>
      </c>
      <c r="AW30" s="229" t="n">
        <f aca="false">VALUE($AU30)</f>
        <v>-0.044</v>
      </c>
      <c r="AY30" s="190" t="n">
        <v>-40</v>
      </c>
      <c r="AZ30" s="180" t="n">
        <f aca="false">IF(MOD(ROW(),2),"",INDEX(AY$3:AY$600,ROW()/2))</f>
        <v>-40</v>
      </c>
      <c r="BA30" s="181" t="n">
        <v>0.28</v>
      </c>
      <c r="BB30" s="182" t="n">
        <f aca="false">VALUE(AZ30)</f>
        <v>-40</v>
      </c>
      <c r="BD30" s="190" t="n">
        <v>11</v>
      </c>
      <c r="BE30" s="180" t="n">
        <f aca="false">IF(MOD(ROW(),2),"",INDEX(BD$3:BD$600,ROW()/2))</f>
        <v>11</v>
      </c>
      <c r="BF30" s="181" t="n">
        <v>0.28</v>
      </c>
      <c r="BG30" s="182" t="n">
        <f aca="false">VALUE($BD31)</f>
        <v>11</v>
      </c>
    </row>
    <row r="31" customFormat="false" ht="13.5" hidden="false" customHeight="false" outlineLevel="0" collapsed="false">
      <c r="A31" s="208" t="n">
        <v>0.24</v>
      </c>
      <c r="B31" s="209" t="n">
        <v>5.33</v>
      </c>
      <c r="C31" s="213" t="n">
        <f aca="false">$C30+(($AM$20-$AM$10))/10</f>
        <v>0.0546</v>
      </c>
      <c r="D31" s="217" t="n">
        <f aca="false">$D30+(($AH$30-$AH$20))/10</f>
        <v>0.0266</v>
      </c>
      <c r="E31" s="211" t="n">
        <f aca="false">$AC26</f>
        <v>18.65</v>
      </c>
      <c r="F31" s="212" t="n">
        <f aca="false">$F30+(($AR$20-$AR$10))/10</f>
        <v>-0.0328</v>
      </c>
      <c r="G31" s="218" t="n">
        <f aca="false">$G30+(($AW$20-$AW$10))/10</f>
        <v>-0.0588</v>
      </c>
      <c r="H31" s="213" t="n">
        <f aca="false">$BB26</f>
        <v>-40</v>
      </c>
      <c r="I31" s="213" t="n">
        <f aca="false">$BG26</f>
        <v>11</v>
      </c>
      <c r="K31" s="234" t="n">
        <v>-0.81</v>
      </c>
      <c r="L31" s="238" t="n">
        <f aca="false">L30-($L$12-$L$112)/101</f>
        <v>0</v>
      </c>
      <c r="M31" s="239" t="n">
        <f aca="false">M30-($M$12-$M$112)/101</f>
        <v>0</v>
      </c>
      <c r="Q31" s="234" t="n">
        <v>-0.8</v>
      </c>
      <c r="R31" s="235" t="n">
        <f aca="false">R30-($R$11-$R$61)/51</f>
        <v>0.0478941176470588</v>
      </c>
      <c r="S31" s="236" t="n">
        <f aca="false">S30-($S$11-$S$61)/51</f>
        <v>0</v>
      </c>
      <c r="T31" s="165"/>
      <c r="U31" s="165"/>
      <c r="V31" s="165"/>
      <c r="W31" s="165"/>
      <c r="X31" s="182"/>
      <c r="Y31" s="164" t="n">
        <v>28</v>
      </c>
      <c r="Z31" s="190" t="n">
        <v>23.71</v>
      </c>
      <c r="AA31" s="180" t="str">
        <f aca="false">IF(MOD(ROW(),2),"",INDEX($Z$3:$Z$600,ROW()/2))</f>
        <v/>
      </c>
      <c r="AB31" s="181" t="n">
        <v>0.29</v>
      </c>
      <c r="AC31" s="182" t="n">
        <f aca="false">VALUE($Z32)</f>
        <v>25.06</v>
      </c>
      <c r="AD31" s="164" t="n">
        <v>280</v>
      </c>
      <c r="AE31" s="191"/>
      <c r="AF31" s="227" t="str">
        <f aca="false">IF(MOD(ROW(),10),"",INDEX(AE$3:AE$600,ROW()/10))</f>
        <v/>
      </c>
      <c r="AG31" s="228" t="n">
        <v>21</v>
      </c>
      <c r="AH31" s="229" t="e">
        <f aca="false">VALUE($AF31)</f>
        <v>#VALUE!</v>
      </c>
      <c r="AI31" s="164" t="n">
        <v>280</v>
      </c>
      <c r="AJ31" s="191"/>
      <c r="AK31" s="227" t="str">
        <f aca="false">IF(MOD(ROW(),10),"",INDEX(AJ$3:AJ$600,ROW()/10))</f>
        <v/>
      </c>
      <c r="AL31" s="228" t="n">
        <v>21</v>
      </c>
      <c r="AM31" s="229" t="e">
        <f aca="false">VALUE($AK31)</f>
        <v>#VALUE!</v>
      </c>
      <c r="AN31" s="164" t="n">
        <v>280</v>
      </c>
      <c r="AO31" s="191"/>
      <c r="AP31" s="227" t="str">
        <f aca="false">IF(MOD(ROW(),10),"",INDEX(AO$3:AO$600,ROW()/10))</f>
        <v/>
      </c>
      <c r="AQ31" s="228" t="n">
        <v>21</v>
      </c>
      <c r="AR31" s="229" t="e">
        <f aca="false">VALUE($AP31)</f>
        <v>#VALUE!</v>
      </c>
      <c r="AS31" s="164" t="n">
        <v>280</v>
      </c>
      <c r="AT31" s="191"/>
      <c r="AU31" s="227" t="str">
        <f aca="false">IF(MOD(ROW(),10),"",INDEX(AT$3:AT$600,ROW()/10))</f>
        <v/>
      </c>
      <c r="AV31" s="181" t="n">
        <v>0.29</v>
      </c>
      <c r="AW31" s="229" t="e">
        <f aca="false">VALUE($AU31)</f>
        <v>#VALUE!</v>
      </c>
      <c r="AY31" s="190" t="n">
        <v>-40</v>
      </c>
      <c r="AZ31" s="180" t="str">
        <f aca="false">IF(MOD(ROW(),2),"",INDEX(AY$3:AY$600,ROW()/2))</f>
        <v/>
      </c>
      <c r="BA31" s="181" t="n">
        <v>0.29</v>
      </c>
      <c r="BB31" s="182" t="e">
        <f aca="false">VALUE(AZ31)</f>
        <v>#VALUE!</v>
      </c>
      <c r="BD31" s="190" t="n">
        <v>11</v>
      </c>
      <c r="BE31" s="180" t="str">
        <f aca="false">IF(MOD(ROW(),2),"",INDEX(BD$3:BD$600,ROW()/2))</f>
        <v/>
      </c>
      <c r="BF31" s="181" t="n">
        <v>0.29</v>
      </c>
      <c r="BG31" s="182" t="n">
        <f aca="false">VALUE($BD32)</f>
        <v>11</v>
      </c>
    </row>
    <row r="32" customFormat="false" ht="13.5" hidden="false" customHeight="false" outlineLevel="0" collapsed="false">
      <c r="A32" s="208" t="n">
        <v>0.25</v>
      </c>
      <c r="B32" s="209" t="n">
        <v>5.32</v>
      </c>
      <c r="C32" s="213" t="n">
        <f aca="false">$C31+(($AM$20-$AM$10))/10</f>
        <v>0.054</v>
      </c>
      <c r="D32" s="217" t="n">
        <f aca="false">$D31+(($AH$30-$AH$20))/10</f>
        <v>0.0265</v>
      </c>
      <c r="E32" s="211" t="n">
        <f aca="false">$AC27</f>
        <v>19.86</v>
      </c>
      <c r="F32" s="212" t="n">
        <f aca="false">$F31+(($AR$20-$AR$10))/10</f>
        <v>-0.035</v>
      </c>
      <c r="G32" s="218" t="n">
        <f aca="false">$G31+(($AW$20-$AW$10))/10</f>
        <v>-0.0625</v>
      </c>
      <c r="H32" s="213" t="n">
        <f aca="false">$BB26+($BB28-$BB26)/2</f>
        <v>-40</v>
      </c>
      <c r="I32" s="213" t="n">
        <f aca="false">$BG26+($BG28-$BG26)/2</f>
        <v>11</v>
      </c>
      <c r="K32" s="234" t="n">
        <v>-0.8</v>
      </c>
      <c r="L32" s="238" t="n">
        <f aca="false">L31-($L$12-$L$112)/101</f>
        <v>0</v>
      </c>
      <c r="M32" s="239" t="n">
        <f aca="false">M31-($M$12-$M$112)/101</f>
        <v>0</v>
      </c>
      <c r="Q32" s="234" t="n">
        <v>-0.79</v>
      </c>
      <c r="R32" s="235" t="n">
        <f aca="false">R31-($R$11-$R$61)/51</f>
        <v>0.0472588235294117</v>
      </c>
      <c r="S32" s="236" t="n">
        <f aca="false">S31-($S$11-$S$61)/51</f>
        <v>0</v>
      </c>
      <c r="T32" s="165"/>
      <c r="U32" s="165"/>
      <c r="V32" s="165"/>
      <c r="W32" s="165"/>
      <c r="X32" s="182"/>
      <c r="Y32" s="164" t="n">
        <v>29</v>
      </c>
      <c r="Z32" s="190" t="n">
        <v>25.06</v>
      </c>
      <c r="AA32" s="180" t="n">
        <f aca="false">IF(MOD(ROW(),2),"",INDEX($Z$3:$Z$600,ROW()/2))</f>
        <v>9.49</v>
      </c>
      <c r="AB32" s="181" t="n">
        <v>0.3</v>
      </c>
      <c r="AC32" s="182" t="n">
        <f aca="false">VALUE($Z33)</f>
        <v>26.46</v>
      </c>
      <c r="AD32" s="164" t="n">
        <v>290</v>
      </c>
      <c r="AE32" s="191"/>
      <c r="AF32" s="227" t="str">
        <f aca="false">IF(MOD(ROW(),10),"",INDEX(AE$3:AE$600,ROW()/10))</f>
        <v/>
      </c>
      <c r="AG32" s="228" t="n">
        <v>22</v>
      </c>
      <c r="AH32" s="229" t="e">
        <f aca="false">VALUE($AF32)</f>
        <v>#VALUE!</v>
      </c>
      <c r="AI32" s="164" t="n">
        <v>290</v>
      </c>
      <c r="AJ32" s="191"/>
      <c r="AK32" s="227" t="str">
        <f aca="false">IF(MOD(ROW(),10),"",INDEX(AJ$3:AJ$600,ROW()/10))</f>
        <v/>
      </c>
      <c r="AL32" s="228" t="n">
        <v>22</v>
      </c>
      <c r="AM32" s="229" t="e">
        <f aca="false">VALUE($AK32)</f>
        <v>#VALUE!</v>
      </c>
      <c r="AN32" s="164" t="n">
        <v>290</v>
      </c>
      <c r="AO32" s="191"/>
      <c r="AP32" s="227" t="str">
        <f aca="false">IF(MOD(ROW(),10),"",INDEX(AO$3:AO$600,ROW()/10))</f>
        <v/>
      </c>
      <c r="AQ32" s="228" t="n">
        <v>22</v>
      </c>
      <c r="AR32" s="229" t="e">
        <f aca="false">VALUE($AP32)</f>
        <v>#VALUE!</v>
      </c>
      <c r="AS32" s="164" t="n">
        <v>290</v>
      </c>
      <c r="AT32" s="191"/>
      <c r="AU32" s="227" t="str">
        <f aca="false">IF(MOD(ROW(),10),"",INDEX(AT$3:AT$600,ROW()/10))</f>
        <v/>
      </c>
      <c r="AV32" s="181" t="n">
        <v>0.3</v>
      </c>
      <c r="AW32" s="229" t="e">
        <f aca="false">VALUE($AU32)</f>
        <v>#VALUE!</v>
      </c>
      <c r="AY32" s="190" t="n">
        <v>-40</v>
      </c>
      <c r="AZ32" s="180" t="n">
        <f aca="false">IF(MOD(ROW(),2),"",INDEX(AY$3:AY$600,ROW()/2))</f>
        <v>-40</v>
      </c>
      <c r="BA32" s="181" t="n">
        <v>0.3</v>
      </c>
      <c r="BB32" s="182" t="n">
        <f aca="false">VALUE(AZ32)</f>
        <v>-40</v>
      </c>
      <c r="BD32" s="190" t="n">
        <v>11</v>
      </c>
      <c r="BE32" s="180" t="n">
        <f aca="false">IF(MOD(ROW(),2),"",INDEX(BD$3:BD$600,ROW()/2))</f>
        <v>11</v>
      </c>
      <c r="BF32" s="181" t="n">
        <v>0.3</v>
      </c>
      <c r="BG32" s="182" t="n">
        <f aca="false">VALUE($BD33)</f>
        <v>11</v>
      </c>
    </row>
    <row r="33" customFormat="false" ht="13.5" hidden="false" customHeight="false" outlineLevel="0" collapsed="false">
      <c r="A33" s="208" t="n">
        <v>0.26</v>
      </c>
      <c r="B33" s="209" t="n">
        <v>5.31</v>
      </c>
      <c r="C33" s="213" t="n">
        <f aca="false">$C32+(($AM$20-$AM$10))/10</f>
        <v>0.0534</v>
      </c>
      <c r="D33" s="217" t="n">
        <f aca="false">$D32+(($AH$30-$AH$20))/10</f>
        <v>0.0264</v>
      </c>
      <c r="E33" s="211" t="n">
        <f aca="false">$AC28</f>
        <v>21.1</v>
      </c>
      <c r="F33" s="212" t="n">
        <f aca="false">$F32+(($AR$20-$AR$10))/10</f>
        <v>-0.0372</v>
      </c>
      <c r="G33" s="218" t="n">
        <f aca="false">$G32+(($AW$20-$AW$10))/10</f>
        <v>-0.0662</v>
      </c>
      <c r="H33" s="213" t="n">
        <f aca="false">$BB28</f>
        <v>-40</v>
      </c>
      <c r="I33" s="213" t="n">
        <f aca="false">$BG28</f>
        <v>11</v>
      </c>
      <c r="K33" s="234" t="n">
        <v>-0.79</v>
      </c>
      <c r="L33" s="238" t="n">
        <f aca="false">L32-($L$12-$L$112)/101</f>
        <v>0</v>
      </c>
      <c r="M33" s="239" t="n">
        <f aca="false">M32-($M$12-$M$112)/101</f>
        <v>0</v>
      </c>
      <c r="Q33" s="234" t="n">
        <v>-0.78</v>
      </c>
      <c r="R33" s="235" t="n">
        <f aca="false">R32-($R$11-$R$61)/51</f>
        <v>0.0466235294117647</v>
      </c>
      <c r="S33" s="236" t="n">
        <f aca="false">S32-($S$11-$S$61)/51</f>
        <v>0</v>
      </c>
      <c r="T33" s="165"/>
      <c r="U33" s="165"/>
      <c r="V33" s="165"/>
      <c r="W33" s="165"/>
      <c r="X33" s="182"/>
      <c r="Y33" s="164" t="n">
        <v>30</v>
      </c>
      <c r="Z33" s="242" t="n">
        <v>26.46</v>
      </c>
      <c r="AA33" s="180" t="str">
        <f aca="false">IF(MOD(ROW(),2),"",INDEX($Z$3:$Z$600,ROW()/2))</f>
        <v/>
      </c>
      <c r="AB33" s="181" t="n">
        <v>0.31</v>
      </c>
      <c r="AC33" s="182" t="n">
        <f aca="false">VALUE($Z34)</f>
        <v>27.89</v>
      </c>
      <c r="AD33" s="164" t="n">
        <v>300</v>
      </c>
      <c r="AE33" s="191"/>
      <c r="AF33" s="227" t="str">
        <f aca="false">IF(MOD(ROW(),10),"",INDEX(AE$3:AE$600,ROW()/10))</f>
        <v/>
      </c>
      <c r="AG33" s="228" t="n">
        <v>23</v>
      </c>
      <c r="AH33" s="229" t="e">
        <f aca="false">VALUE($AF33)</f>
        <v>#VALUE!</v>
      </c>
      <c r="AI33" s="164" t="n">
        <v>300</v>
      </c>
      <c r="AJ33" s="191"/>
      <c r="AK33" s="227" t="str">
        <f aca="false">IF(MOD(ROW(),10),"",INDEX(AJ$3:AJ$600,ROW()/10))</f>
        <v/>
      </c>
      <c r="AL33" s="228" t="n">
        <v>23</v>
      </c>
      <c r="AM33" s="229" t="e">
        <f aca="false">VALUE($AK33)</f>
        <v>#VALUE!</v>
      </c>
      <c r="AN33" s="164" t="n">
        <v>300</v>
      </c>
      <c r="AO33" s="191"/>
      <c r="AP33" s="227" t="str">
        <f aca="false">IF(MOD(ROW(),10),"",INDEX(AO$3:AO$600,ROW()/10))</f>
        <v/>
      </c>
      <c r="AQ33" s="228" t="n">
        <v>23</v>
      </c>
      <c r="AR33" s="229" t="e">
        <f aca="false">VALUE($AP33)</f>
        <v>#VALUE!</v>
      </c>
      <c r="AS33" s="164" t="n">
        <v>300</v>
      </c>
      <c r="AT33" s="191"/>
      <c r="AU33" s="227" t="str">
        <f aca="false">IF(MOD(ROW(),10),"",INDEX(AT$3:AT$600,ROW()/10))</f>
        <v/>
      </c>
      <c r="AV33" s="181" t="n">
        <v>0.31</v>
      </c>
      <c r="AW33" s="229" t="e">
        <f aca="false">VALUE($AU33)</f>
        <v>#VALUE!</v>
      </c>
      <c r="AY33" s="190" t="n">
        <v>-40</v>
      </c>
      <c r="AZ33" s="180" t="str">
        <f aca="false">IF(MOD(ROW(),2),"",INDEX(AY$3:AY$600,ROW()/2))</f>
        <v/>
      </c>
      <c r="BA33" s="181" t="n">
        <v>0.31</v>
      </c>
      <c r="BB33" s="182" t="e">
        <f aca="false">VALUE(AZ33)</f>
        <v>#VALUE!</v>
      </c>
      <c r="BD33" s="190" t="n">
        <v>11</v>
      </c>
      <c r="BE33" s="180" t="str">
        <f aca="false">IF(MOD(ROW(),2),"",INDEX(BD$3:BD$600,ROW()/2))</f>
        <v/>
      </c>
      <c r="BF33" s="181" t="n">
        <v>0.31</v>
      </c>
      <c r="BG33" s="182" t="n">
        <f aca="false">VALUE($BD34)</f>
        <v>11</v>
      </c>
    </row>
    <row r="34" customFormat="false" ht="13.5" hidden="false" customHeight="false" outlineLevel="0" collapsed="false">
      <c r="A34" s="208" t="n">
        <v>0.27</v>
      </c>
      <c r="B34" s="209" t="n">
        <v>5.3</v>
      </c>
      <c r="C34" s="213" t="n">
        <f aca="false">$C33+(($AM$20-$AM$10))/10</f>
        <v>0.0528</v>
      </c>
      <c r="D34" s="217" t="n">
        <f aca="false">$D33+(($AH$30-$AH$20))/10</f>
        <v>0.0263</v>
      </c>
      <c r="E34" s="211" t="n">
        <f aca="false">$AC29</f>
        <v>22.39</v>
      </c>
      <c r="F34" s="212" t="n">
        <f aca="false">$F33+(($AR$20-$AR$10))/10</f>
        <v>-0.0394</v>
      </c>
      <c r="G34" s="218" t="n">
        <f aca="false">$G33+(($AW$20-$AW$10))/10</f>
        <v>-0.0699</v>
      </c>
      <c r="H34" s="213" t="n">
        <f aca="false">$BB28+($BB30-$BB28)/2</f>
        <v>-40</v>
      </c>
      <c r="I34" s="213" t="n">
        <f aca="false">$BG28+($BG30-$BG28)/2</f>
        <v>11</v>
      </c>
      <c r="K34" s="234" t="n">
        <v>-0.78</v>
      </c>
      <c r="L34" s="238" t="n">
        <f aca="false">L33-($L$12-$L$112)/101</f>
        <v>0</v>
      </c>
      <c r="M34" s="239" t="n">
        <f aca="false">M33-($M$12-$M$112)/101</f>
        <v>0</v>
      </c>
      <c r="Q34" s="234" t="n">
        <v>-0.77</v>
      </c>
      <c r="R34" s="235" t="n">
        <f aca="false">R33-($R$11-$R$61)/51</f>
        <v>0.0459882352941176</v>
      </c>
      <c r="S34" s="236" t="n">
        <f aca="false">S33-($S$11-$S$61)/51</f>
        <v>0</v>
      </c>
      <c r="T34" s="165"/>
      <c r="U34" s="165"/>
      <c r="V34" s="165"/>
      <c r="W34" s="165"/>
      <c r="X34" s="182"/>
      <c r="Y34" s="164" t="n">
        <v>31</v>
      </c>
      <c r="Z34" s="190" t="n">
        <v>27.89</v>
      </c>
      <c r="AA34" s="180" t="n">
        <f aca="false">IF(MOD(ROW(),2),"",INDEX($Z$3:$Z$600,ROW()/2))</f>
        <v>10.36</v>
      </c>
      <c r="AB34" s="181" t="n">
        <v>0.32</v>
      </c>
      <c r="AC34" s="182" t="n">
        <f aca="false">VALUE($Z35)</f>
        <v>29.36</v>
      </c>
      <c r="AD34" s="164" t="n">
        <v>310</v>
      </c>
      <c r="AE34" s="191"/>
      <c r="AF34" s="227" t="str">
        <f aca="false">IF(MOD(ROW(),10),"",INDEX(AE$3:AE$600,ROW()/10))</f>
        <v/>
      </c>
      <c r="AG34" s="228" t="n">
        <v>24</v>
      </c>
      <c r="AH34" s="229" t="e">
        <f aca="false">VALUE($AF34)</f>
        <v>#VALUE!</v>
      </c>
      <c r="AI34" s="164" t="n">
        <v>310</v>
      </c>
      <c r="AJ34" s="191"/>
      <c r="AK34" s="227" t="str">
        <f aca="false">IF(MOD(ROW(),10),"",INDEX(AJ$3:AJ$600,ROW()/10))</f>
        <v/>
      </c>
      <c r="AL34" s="228" t="n">
        <v>24</v>
      </c>
      <c r="AM34" s="229" t="e">
        <f aca="false">VALUE($AK34)</f>
        <v>#VALUE!</v>
      </c>
      <c r="AN34" s="164" t="n">
        <v>310</v>
      </c>
      <c r="AO34" s="191"/>
      <c r="AP34" s="227" t="str">
        <f aca="false">IF(MOD(ROW(),10),"",INDEX(AO$3:AO$600,ROW()/10))</f>
        <v/>
      </c>
      <c r="AQ34" s="228" t="n">
        <v>24</v>
      </c>
      <c r="AR34" s="229" t="e">
        <f aca="false">VALUE($AP34)</f>
        <v>#VALUE!</v>
      </c>
      <c r="AS34" s="164" t="n">
        <v>310</v>
      </c>
      <c r="AT34" s="191"/>
      <c r="AU34" s="227" t="str">
        <f aca="false">IF(MOD(ROW(),10),"",INDEX(AT$3:AT$600,ROW()/10))</f>
        <v/>
      </c>
      <c r="AV34" s="181" t="n">
        <v>0.32</v>
      </c>
      <c r="AW34" s="229" t="e">
        <f aca="false">VALUE($AU34)</f>
        <v>#VALUE!</v>
      </c>
      <c r="AY34" s="190" t="n">
        <v>-40</v>
      </c>
      <c r="AZ34" s="180" t="n">
        <f aca="false">IF(MOD(ROW(),2),"",INDEX(AY$3:AY$600,ROW()/2))</f>
        <v>-40</v>
      </c>
      <c r="BA34" s="181" t="n">
        <v>0.32</v>
      </c>
      <c r="BB34" s="182" t="n">
        <f aca="false">VALUE(AZ34)</f>
        <v>-40</v>
      </c>
      <c r="BD34" s="190" t="n">
        <v>11</v>
      </c>
      <c r="BE34" s="180" t="n">
        <f aca="false">IF(MOD(ROW(),2),"",INDEX(BD$3:BD$600,ROW()/2))</f>
        <v>11</v>
      </c>
      <c r="BF34" s="181" t="n">
        <v>0.32</v>
      </c>
      <c r="BG34" s="182" t="n">
        <f aca="false">VALUE($BD35)</f>
        <v>11</v>
      </c>
    </row>
    <row r="35" customFormat="false" ht="13.5" hidden="false" customHeight="false" outlineLevel="0" collapsed="false">
      <c r="A35" s="208" t="n">
        <v>0.28</v>
      </c>
      <c r="B35" s="209" t="n">
        <v>5.29</v>
      </c>
      <c r="C35" s="213" t="n">
        <f aca="false">$C34+(($AM$20-$AM$10))/10</f>
        <v>0.0522</v>
      </c>
      <c r="D35" s="217" t="n">
        <f aca="false">$D34+(($AH$30-$AH$20))/10</f>
        <v>0.0262</v>
      </c>
      <c r="E35" s="211" t="n">
        <f aca="false">$AC30</f>
        <v>23.71</v>
      </c>
      <c r="F35" s="212" t="n">
        <f aca="false">$F34+(($AR$20-$AR$10))/10</f>
        <v>-0.0416</v>
      </c>
      <c r="G35" s="218" t="n">
        <f aca="false">$G34+(($AW$20-$AW$10))/10</f>
        <v>-0.0736</v>
      </c>
      <c r="H35" s="213" t="n">
        <f aca="false">$BB30</f>
        <v>-40</v>
      </c>
      <c r="I35" s="213" t="n">
        <f aca="false">$BG30</f>
        <v>11</v>
      </c>
      <c r="K35" s="234" t="n">
        <v>-0.77</v>
      </c>
      <c r="L35" s="238" t="n">
        <f aca="false">L34-($L$12-$L$112)/101</f>
        <v>0</v>
      </c>
      <c r="M35" s="239" t="n">
        <f aca="false">M34-($M$12-$M$112)/101</f>
        <v>0</v>
      </c>
      <c r="Q35" s="234" t="n">
        <v>-0.76</v>
      </c>
      <c r="R35" s="235" t="n">
        <f aca="false">R34-($R$11-$R$61)/51</f>
        <v>0.0453529411764705</v>
      </c>
      <c r="S35" s="236" t="n">
        <f aca="false">S34-($S$11-$S$61)/51</f>
        <v>0</v>
      </c>
      <c r="T35" s="165"/>
      <c r="U35" s="165"/>
      <c r="V35" s="165"/>
      <c r="W35" s="165"/>
      <c r="X35" s="182"/>
      <c r="Y35" s="164" t="n">
        <v>32</v>
      </c>
      <c r="Z35" s="190" t="n">
        <v>29.36</v>
      </c>
      <c r="AA35" s="180" t="str">
        <f aca="false">IF(MOD(ROW(),2),"",INDEX($Z$3:$Z$600,ROW()/2))</f>
        <v/>
      </c>
      <c r="AB35" s="181" t="n">
        <v>0.33</v>
      </c>
      <c r="AC35" s="182" t="n">
        <f aca="false">VALUE($Z36)</f>
        <v>30.88</v>
      </c>
      <c r="AD35" s="164" t="n">
        <v>320</v>
      </c>
      <c r="AE35" s="191"/>
      <c r="AF35" s="227" t="str">
        <f aca="false">IF(MOD(ROW(),10),"",INDEX(AE$3:AE$600,ROW()/10))</f>
        <v/>
      </c>
      <c r="AG35" s="228" t="n">
        <v>25</v>
      </c>
      <c r="AH35" s="229" t="e">
        <f aca="false">VALUE($AF35)</f>
        <v>#VALUE!</v>
      </c>
      <c r="AI35" s="164" t="n">
        <v>320</v>
      </c>
      <c r="AJ35" s="191"/>
      <c r="AK35" s="227" t="str">
        <f aca="false">IF(MOD(ROW(),10),"",INDEX(AJ$3:AJ$600,ROW()/10))</f>
        <v/>
      </c>
      <c r="AL35" s="228" t="n">
        <v>25</v>
      </c>
      <c r="AM35" s="229" t="e">
        <f aca="false">VALUE($AK35)</f>
        <v>#VALUE!</v>
      </c>
      <c r="AN35" s="164" t="n">
        <v>320</v>
      </c>
      <c r="AO35" s="191"/>
      <c r="AP35" s="227" t="str">
        <f aca="false">IF(MOD(ROW(),10),"",INDEX(AO$3:AO$600,ROW()/10))</f>
        <v/>
      </c>
      <c r="AQ35" s="228" t="n">
        <v>25</v>
      </c>
      <c r="AR35" s="229" t="e">
        <f aca="false">VALUE($AP35)</f>
        <v>#VALUE!</v>
      </c>
      <c r="AS35" s="164" t="n">
        <v>320</v>
      </c>
      <c r="AT35" s="191"/>
      <c r="AU35" s="227" t="str">
        <f aca="false">IF(MOD(ROW(),10),"",INDEX(AT$3:AT$600,ROW()/10))</f>
        <v/>
      </c>
      <c r="AV35" s="181" t="n">
        <v>0.33</v>
      </c>
      <c r="AW35" s="229" t="e">
        <f aca="false">VALUE($AU35)</f>
        <v>#VALUE!</v>
      </c>
      <c r="AY35" s="190" t="n">
        <v>-40</v>
      </c>
      <c r="AZ35" s="180" t="str">
        <f aca="false">IF(MOD(ROW(),2),"",INDEX(AY$3:AY$600,ROW()/2))</f>
        <v/>
      </c>
      <c r="BA35" s="181" t="n">
        <v>0.33</v>
      </c>
      <c r="BB35" s="182" t="e">
        <f aca="false">VALUE(AZ35)</f>
        <v>#VALUE!</v>
      </c>
      <c r="BD35" s="190" t="n">
        <v>11</v>
      </c>
      <c r="BE35" s="180" t="str">
        <f aca="false">IF(MOD(ROW(),2),"",INDEX(BD$3:BD$600,ROW()/2))</f>
        <v/>
      </c>
      <c r="BF35" s="181" t="n">
        <v>0.33</v>
      </c>
      <c r="BG35" s="182" t="n">
        <f aca="false">VALUE($BD36)</f>
        <v>11</v>
      </c>
    </row>
    <row r="36" customFormat="false" ht="13.5" hidden="false" customHeight="false" outlineLevel="0" collapsed="false">
      <c r="A36" s="208" t="n">
        <v>0.29</v>
      </c>
      <c r="B36" s="209" t="n">
        <v>5.28</v>
      </c>
      <c r="C36" s="213" t="n">
        <f aca="false">$C35+(($AM$20-$AM$10))/10</f>
        <v>0.0516</v>
      </c>
      <c r="D36" s="217" t="n">
        <f aca="false">$D35+(($AH$30-$AH$20))/10</f>
        <v>0.0261</v>
      </c>
      <c r="E36" s="211" t="n">
        <f aca="false">$AC31</f>
        <v>25.06</v>
      </c>
      <c r="F36" s="212" t="n">
        <f aca="false">$F35+(($AR$20-$AR$10))/10</f>
        <v>-0.0438</v>
      </c>
      <c r="G36" s="218" t="n">
        <f aca="false">$G35+(($AW$20-$AW$10))/10</f>
        <v>-0.0773</v>
      </c>
      <c r="H36" s="213" t="n">
        <f aca="false">$BB30+($BB32-$BB30)/2</f>
        <v>-40</v>
      </c>
      <c r="I36" s="213" t="n">
        <f aca="false">$BG30+($BG32-$BG30)/2</f>
        <v>11</v>
      </c>
      <c r="K36" s="234" t="n">
        <v>-0.76</v>
      </c>
      <c r="L36" s="238" t="n">
        <f aca="false">L35-($L$12-$L$112)/101</f>
        <v>0</v>
      </c>
      <c r="M36" s="239" t="n">
        <f aca="false">M35-($M$12-$M$112)/101</f>
        <v>0</v>
      </c>
      <c r="Q36" s="234" t="n">
        <v>-0.75</v>
      </c>
      <c r="R36" s="235" t="n">
        <f aca="false">R35-($R$11-$R$61)/51</f>
        <v>0.0447176470588235</v>
      </c>
      <c r="S36" s="236" t="n">
        <f aca="false">S35-($S$11-$S$61)/51</f>
        <v>0</v>
      </c>
      <c r="T36" s="165"/>
      <c r="U36" s="165"/>
      <c r="V36" s="165"/>
      <c r="W36" s="165"/>
      <c r="X36" s="182"/>
      <c r="Y36" s="164" t="n">
        <v>33</v>
      </c>
      <c r="Z36" s="190" t="n">
        <v>30.88</v>
      </c>
      <c r="AA36" s="180" t="n">
        <f aca="false">IF(MOD(ROW(),2),"",INDEX($Z$3:$Z$600,ROW()/2))</f>
        <v>11.26</v>
      </c>
      <c r="AB36" s="181" t="n">
        <v>0.34</v>
      </c>
      <c r="AC36" s="182" t="n">
        <f aca="false">VALUE($Z37)</f>
        <v>32.42</v>
      </c>
      <c r="AD36" s="164" t="n">
        <v>330</v>
      </c>
      <c r="AE36" s="191"/>
      <c r="AF36" s="227" t="str">
        <f aca="false">IF(MOD(ROW(),10),"",INDEX(AE$3:AE$600,ROW()/10))</f>
        <v/>
      </c>
      <c r="AG36" s="228" t="n">
        <v>26</v>
      </c>
      <c r="AH36" s="229" t="e">
        <f aca="false">VALUE($AF36)</f>
        <v>#VALUE!</v>
      </c>
      <c r="AI36" s="164" t="n">
        <v>330</v>
      </c>
      <c r="AJ36" s="191"/>
      <c r="AK36" s="227" t="str">
        <f aca="false">IF(MOD(ROW(),10),"",INDEX(AJ$3:AJ$600,ROW()/10))</f>
        <v/>
      </c>
      <c r="AL36" s="228" t="n">
        <v>26</v>
      </c>
      <c r="AM36" s="229" t="e">
        <f aca="false">VALUE($AK36)</f>
        <v>#VALUE!</v>
      </c>
      <c r="AN36" s="164" t="n">
        <v>330</v>
      </c>
      <c r="AO36" s="191"/>
      <c r="AP36" s="227" t="str">
        <f aca="false">IF(MOD(ROW(),10),"",INDEX(AO$3:AO$600,ROW()/10))</f>
        <v/>
      </c>
      <c r="AQ36" s="228" t="n">
        <v>26</v>
      </c>
      <c r="AR36" s="229" t="e">
        <f aca="false">VALUE($AP36)</f>
        <v>#VALUE!</v>
      </c>
      <c r="AS36" s="164" t="n">
        <v>330</v>
      </c>
      <c r="AT36" s="191"/>
      <c r="AU36" s="227" t="str">
        <f aca="false">IF(MOD(ROW(),10),"",INDEX(AT$3:AT$600,ROW()/10))</f>
        <v/>
      </c>
      <c r="AV36" s="181" t="n">
        <v>0.34</v>
      </c>
      <c r="AW36" s="229" t="e">
        <f aca="false">VALUE($AU36)</f>
        <v>#VALUE!</v>
      </c>
      <c r="AY36" s="190" t="n">
        <v>-40</v>
      </c>
      <c r="AZ36" s="180" t="n">
        <f aca="false">IF(MOD(ROW(),2),"",INDEX(AY$3:AY$600,ROW()/2))</f>
        <v>-40</v>
      </c>
      <c r="BA36" s="181" t="n">
        <v>0.34</v>
      </c>
      <c r="BB36" s="182" t="n">
        <f aca="false">VALUE(AZ36)</f>
        <v>-40</v>
      </c>
      <c r="BD36" s="190" t="n">
        <v>11</v>
      </c>
      <c r="BE36" s="180" t="n">
        <f aca="false">IF(MOD(ROW(),2),"",INDEX(BD$3:BD$600,ROW()/2))</f>
        <v>11</v>
      </c>
      <c r="BF36" s="181" t="n">
        <v>0.34</v>
      </c>
      <c r="BG36" s="182" t="n">
        <f aca="false">VALUE($BD37)</f>
        <v>11</v>
      </c>
    </row>
    <row r="37" customFormat="false" ht="13.5" hidden="false" customHeight="false" outlineLevel="0" collapsed="false">
      <c r="A37" s="208" t="n">
        <v>0.3</v>
      </c>
      <c r="B37" s="209" t="n">
        <v>5.27</v>
      </c>
      <c r="C37" s="213" t="n">
        <f aca="false">$AM40</f>
        <v>0.056</v>
      </c>
      <c r="D37" s="241" t="n">
        <f aca="false">$AH40</f>
        <v>0.027</v>
      </c>
      <c r="E37" s="211" t="n">
        <f aca="false">$AC32</f>
        <v>26.46</v>
      </c>
      <c r="F37" s="212" t="n">
        <f aca="false">$AR40</f>
        <v>-0.025</v>
      </c>
      <c r="G37" s="218" t="n">
        <f aca="false">$AW40</f>
        <v>-0.046</v>
      </c>
      <c r="H37" s="213" t="n">
        <f aca="false">$BB32</f>
        <v>-40</v>
      </c>
      <c r="I37" s="213" t="n">
        <f aca="false">$BG32</f>
        <v>11</v>
      </c>
      <c r="K37" s="234" t="n">
        <v>-0.75</v>
      </c>
      <c r="L37" s="238" t="n">
        <f aca="false">L36-($L$12-$L$112)/101</f>
        <v>0</v>
      </c>
      <c r="M37" s="239" t="n">
        <f aca="false">M36-($M$12-$M$112)/101</f>
        <v>0</v>
      </c>
      <c r="Q37" s="234" t="n">
        <v>-0.74</v>
      </c>
      <c r="R37" s="235" t="n">
        <f aca="false">R36-($R$11-$R$61)/51</f>
        <v>0.0440823529411764</v>
      </c>
      <c r="S37" s="236" t="n">
        <f aca="false">S36-($S$11-$S$61)/51</f>
        <v>0</v>
      </c>
      <c r="T37" s="165"/>
      <c r="U37" s="165"/>
      <c r="V37" s="165"/>
      <c r="W37" s="165"/>
      <c r="X37" s="182"/>
      <c r="Y37" s="164" t="n">
        <v>34</v>
      </c>
      <c r="Z37" s="190" t="n">
        <v>32.42</v>
      </c>
      <c r="AA37" s="180" t="str">
        <f aca="false">IF(MOD(ROW(),2),"",INDEX($Z$3:$Z$600,ROW()/2))</f>
        <v/>
      </c>
      <c r="AB37" s="181" t="n">
        <v>0.35</v>
      </c>
      <c r="AC37" s="182" t="n">
        <f aca="false">VALUE($Z38)</f>
        <v>34.01</v>
      </c>
      <c r="AD37" s="164" t="n">
        <v>340</v>
      </c>
      <c r="AE37" s="191"/>
      <c r="AF37" s="227" t="str">
        <f aca="false">IF(MOD(ROW(),10),"",INDEX(AE$3:AE$600,ROW()/10))</f>
        <v/>
      </c>
      <c r="AG37" s="228" t="n">
        <v>27</v>
      </c>
      <c r="AH37" s="229" t="e">
        <f aca="false">VALUE($AF37)</f>
        <v>#VALUE!</v>
      </c>
      <c r="AI37" s="164" t="n">
        <v>340</v>
      </c>
      <c r="AJ37" s="191"/>
      <c r="AK37" s="227" t="str">
        <f aca="false">IF(MOD(ROW(),10),"",INDEX(AJ$3:AJ$600,ROW()/10))</f>
        <v/>
      </c>
      <c r="AL37" s="228" t="n">
        <v>27</v>
      </c>
      <c r="AM37" s="229" t="e">
        <f aca="false">VALUE($AK37)</f>
        <v>#VALUE!</v>
      </c>
      <c r="AN37" s="164" t="n">
        <v>340</v>
      </c>
      <c r="AO37" s="191"/>
      <c r="AP37" s="227" t="str">
        <f aca="false">IF(MOD(ROW(),10),"",INDEX(AO$3:AO$600,ROW()/10))</f>
        <v/>
      </c>
      <c r="AQ37" s="228" t="n">
        <v>27</v>
      </c>
      <c r="AR37" s="229" t="e">
        <f aca="false">VALUE($AP37)</f>
        <v>#VALUE!</v>
      </c>
      <c r="AS37" s="164" t="n">
        <v>340</v>
      </c>
      <c r="AT37" s="191"/>
      <c r="AU37" s="227" t="str">
        <f aca="false">IF(MOD(ROW(),10),"",INDEX(AT$3:AT$600,ROW()/10))</f>
        <v/>
      </c>
      <c r="AV37" s="181" t="n">
        <v>0.35</v>
      </c>
      <c r="AW37" s="229" t="e">
        <f aca="false">VALUE($AU37)</f>
        <v>#VALUE!</v>
      </c>
      <c r="AY37" s="190" t="n">
        <v>-40</v>
      </c>
      <c r="AZ37" s="180" t="str">
        <f aca="false">IF(MOD(ROW(),2),"",INDEX(AY$3:AY$600,ROW()/2))</f>
        <v/>
      </c>
      <c r="BA37" s="181" t="n">
        <v>0.35</v>
      </c>
      <c r="BB37" s="182" t="e">
        <f aca="false">VALUE(AZ37)</f>
        <v>#VALUE!</v>
      </c>
      <c r="BD37" s="190" t="n">
        <v>11</v>
      </c>
      <c r="BE37" s="180" t="str">
        <f aca="false">IF(MOD(ROW(),2),"",INDEX(BD$3:BD$600,ROW()/2))</f>
        <v/>
      </c>
      <c r="BF37" s="181" t="n">
        <v>0.35</v>
      </c>
      <c r="BG37" s="182" t="n">
        <f aca="false">VALUE($BD38)</f>
        <v>11</v>
      </c>
    </row>
    <row r="38" customFormat="false" ht="13.5" hidden="false" customHeight="false" outlineLevel="0" collapsed="false">
      <c r="A38" s="208" t="n">
        <v>0.31</v>
      </c>
      <c r="B38" s="209" t="n">
        <v>5.26</v>
      </c>
      <c r="C38" s="213" t="n">
        <f aca="false">$C37+(($AM$20-$AM$10))/10</f>
        <v>0.0554</v>
      </c>
      <c r="D38" s="217" t="n">
        <f aca="false">$D37+(($AH$30-$AH$20))/10</f>
        <v>0.0269</v>
      </c>
      <c r="E38" s="211" t="n">
        <f aca="false">$AC33</f>
        <v>27.89</v>
      </c>
      <c r="F38" s="212" t="n">
        <f aca="false">$F37+(($AR$20-$AR$10))/10</f>
        <v>-0.0272</v>
      </c>
      <c r="G38" s="218" t="n">
        <f aca="false">$G37+(($AW$20-$AW$10))/10</f>
        <v>-0.0497</v>
      </c>
      <c r="H38" s="213" t="n">
        <f aca="false">$BB32+($BB34-$BB32)/2</f>
        <v>-40</v>
      </c>
      <c r="I38" s="213" t="n">
        <f aca="false">$BG32+($BG34-$BG32)/2</f>
        <v>11</v>
      </c>
      <c r="K38" s="234" t="n">
        <v>-0.74</v>
      </c>
      <c r="L38" s="238" t="n">
        <f aca="false">L37-($L$12-$L$112)/101</f>
        <v>0</v>
      </c>
      <c r="M38" s="239" t="n">
        <f aca="false">M37-($M$12-$M$112)/101</f>
        <v>0</v>
      </c>
      <c r="Q38" s="234" t="n">
        <v>-0.73</v>
      </c>
      <c r="R38" s="235" t="n">
        <f aca="false">R37-($R$11-$R$61)/51</f>
        <v>0.0434470588235293</v>
      </c>
      <c r="S38" s="236" t="n">
        <f aca="false">S37-($S$11-$S$61)/51</f>
        <v>0</v>
      </c>
      <c r="T38" s="165"/>
      <c r="U38" s="165"/>
      <c r="V38" s="165"/>
      <c r="W38" s="165"/>
      <c r="X38" s="182"/>
      <c r="Y38" s="164" t="n">
        <v>35</v>
      </c>
      <c r="Z38" s="190" t="n">
        <v>34.01</v>
      </c>
      <c r="AA38" s="180" t="n">
        <f aca="false">IF(MOD(ROW(),2),"",INDEX($Z$3:$Z$600,ROW()/2))</f>
        <v>12.21</v>
      </c>
      <c r="AB38" s="181" t="n">
        <v>0.36</v>
      </c>
      <c r="AC38" s="182" t="n">
        <f aca="false">VALUE($Z39)</f>
        <v>35.63</v>
      </c>
      <c r="AD38" s="164" t="n">
        <v>350</v>
      </c>
      <c r="AE38" s="191"/>
      <c r="AF38" s="227" t="str">
        <f aca="false">IF(MOD(ROW(),10),"",INDEX(AE$3:AE$600,ROW()/10))</f>
        <v/>
      </c>
      <c r="AG38" s="228" t="n">
        <v>28</v>
      </c>
      <c r="AH38" s="229" t="e">
        <f aca="false">VALUE($AF38)</f>
        <v>#VALUE!</v>
      </c>
      <c r="AI38" s="164" t="n">
        <v>350</v>
      </c>
      <c r="AJ38" s="191"/>
      <c r="AK38" s="227" t="str">
        <f aca="false">IF(MOD(ROW(),10),"",INDEX(AJ$3:AJ$600,ROW()/10))</f>
        <v/>
      </c>
      <c r="AL38" s="228" t="n">
        <v>28</v>
      </c>
      <c r="AM38" s="229" t="e">
        <f aca="false">VALUE($AK38)</f>
        <v>#VALUE!</v>
      </c>
      <c r="AN38" s="164" t="n">
        <v>350</v>
      </c>
      <c r="AO38" s="191"/>
      <c r="AP38" s="227" t="str">
        <f aca="false">IF(MOD(ROW(),10),"",INDEX(AO$3:AO$600,ROW()/10))</f>
        <v/>
      </c>
      <c r="AQ38" s="228" t="n">
        <v>28</v>
      </c>
      <c r="AR38" s="229" t="e">
        <f aca="false">VALUE($AP38)</f>
        <v>#VALUE!</v>
      </c>
      <c r="AS38" s="164" t="n">
        <v>350</v>
      </c>
      <c r="AT38" s="191"/>
      <c r="AU38" s="227" t="str">
        <f aca="false">IF(MOD(ROW(),10),"",INDEX(AT$3:AT$600,ROW()/10))</f>
        <v/>
      </c>
      <c r="AV38" s="181" t="n">
        <v>0.36</v>
      </c>
      <c r="AW38" s="229" t="e">
        <f aca="false">VALUE($AU38)</f>
        <v>#VALUE!</v>
      </c>
      <c r="AY38" s="190" t="n">
        <v>-40</v>
      </c>
      <c r="AZ38" s="180" t="n">
        <f aca="false">IF(MOD(ROW(),2),"",INDEX(AY$3:AY$600,ROW()/2))</f>
        <v>-40</v>
      </c>
      <c r="BA38" s="181" t="n">
        <v>0.36</v>
      </c>
      <c r="BB38" s="182" t="n">
        <f aca="false">VALUE(AZ38)</f>
        <v>-40</v>
      </c>
      <c r="BD38" s="190" t="n">
        <v>11</v>
      </c>
      <c r="BE38" s="180" t="n">
        <f aca="false">IF(MOD(ROW(),2),"",INDEX(BD$3:BD$600,ROW()/2))</f>
        <v>11</v>
      </c>
      <c r="BF38" s="181" t="n">
        <v>0.36</v>
      </c>
      <c r="BG38" s="182" t="n">
        <f aca="false">VALUE($BD39)</f>
        <v>11</v>
      </c>
    </row>
    <row r="39" customFormat="false" ht="13.5" hidden="false" customHeight="false" outlineLevel="0" collapsed="false">
      <c r="A39" s="208" t="n">
        <v>0.32</v>
      </c>
      <c r="B39" s="209" t="n">
        <v>5.25</v>
      </c>
      <c r="C39" s="213" t="n">
        <f aca="false">$C38+(($AM$20-$AM$10))/10</f>
        <v>0.0548</v>
      </c>
      <c r="D39" s="217" t="n">
        <f aca="false">$D38+(($AH$30-$AH$20))/10</f>
        <v>0.0268</v>
      </c>
      <c r="E39" s="211" t="n">
        <f aca="false">$AC34</f>
        <v>29.36</v>
      </c>
      <c r="F39" s="212" t="n">
        <f aca="false">$F38+(($AR$20-$AR$10))/10</f>
        <v>-0.0294</v>
      </c>
      <c r="G39" s="218" t="n">
        <f aca="false">$G38+(($AW$20-$AW$10))/10</f>
        <v>-0.0534</v>
      </c>
      <c r="H39" s="213" t="n">
        <f aca="false">$BB34</f>
        <v>-40</v>
      </c>
      <c r="I39" s="213" t="n">
        <f aca="false">$BG34</f>
        <v>11</v>
      </c>
      <c r="K39" s="234" t="n">
        <v>-0.73</v>
      </c>
      <c r="L39" s="238" t="n">
        <f aca="false">L38-($L$12-$L$112)/101</f>
        <v>0</v>
      </c>
      <c r="M39" s="239" t="n">
        <f aca="false">M38-($M$12-$M$112)/101</f>
        <v>0</v>
      </c>
      <c r="Q39" s="234" t="n">
        <v>-0.72</v>
      </c>
      <c r="R39" s="235" t="n">
        <f aca="false">R38-($R$11-$R$61)/51</f>
        <v>0.0428117647058823</v>
      </c>
      <c r="S39" s="236" t="n">
        <f aca="false">S38-($S$11-$S$61)/51</f>
        <v>0</v>
      </c>
      <c r="T39" s="165"/>
      <c r="U39" s="165"/>
      <c r="V39" s="165"/>
      <c r="W39" s="165"/>
      <c r="X39" s="182"/>
      <c r="Y39" s="164" t="n">
        <v>36</v>
      </c>
      <c r="Z39" s="190" t="n">
        <v>35.63</v>
      </c>
      <c r="AA39" s="180" t="str">
        <f aca="false">IF(MOD(ROW(),2),"",INDEX($Z$3:$Z$600,ROW()/2))</f>
        <v/>
      </c>
      <c r="AB39" s="181" t="n">
        <v>0.37</v>
      </c>
      <c r="AC39" s="182" t="n">
        <f aca="false">VALUE($Z40)</f>
        <v>37.29</v>
      </c>
      <c r="AD39" s="164" t="n">
        <v>360</v>
      </c>
      <c r="AE39" s="191"/>
      <c r="AF39" s="227" t="str">
        <f aca="false">IF(MOD(ROW(),10),"",INDEX(AE$3:AE$600,ROW()/10))</f>
        <v/>
      </c>
      <c r="AG39" s="228" t="n">
        <v>29</v>
      </c>
      <c r="AH39" s="229" t="e">
        <f aca="false">VALUE($AF39)</f>
        <v>#VALUE!</v>
      </c>
      <c r="AI39" s="164" t="n">
        <v>360</v>
      </c>
      <c r="AJ39" s="191"/>
      <c r="AK39" s="227" t="str">
        <f aca="false">IF(MOD(ROW(),10),"",INDEX(AJ$3:AJ$600,ROW()/10))</f>
        <v/>
      </c>
      <c r="AL39" s="228" t="n">
        <v>29</v>
      </c>
      <c r="AM39" s="229" t="e">
        <f aca="false">VALUE($AK39)</f>
        <v>#VALUE!</v>
      </c>
      <c r="AN39" s="164" t="n">
        <v>360</v>
      </c>
      <c r="AO39" s="191"/>
      <c r="AP39" s="227" t="str">
        <f aca="false">IF(MOD(ROW(),10),"",INDEX(AO$3:AO$600,ROW()/10))</f>
        <v/>
      </c>
      <c r="AQ39" s="228" t="n">
        <v>29</v>
      </c>
      <c r="AR39" s="229" t="e">
        <f aca="false">VALUE($AP39)</f>
        <v>#VALUE!</v>
      </c>
      <c r="AS39" s="164" t="n">
        <v>360</v>
      </c>
      <c r="AT39" s="191"/>
      <c r="AU39" s="227" t="str">
        <f aca="false">IF(MOD(ROW(),10),"",INDEX(AT$3:AT$600,ROW()/10))</f>
        <v/>
      </c>
      <c r="AV39" s="181" t="n">
        <v>0.37</v>
      </c>
      <c r="AW39" s="229" t="e">
        <f aca="false">VALUE($AU39)</f>
        <v>#VALUE!</v>
      </c>
      <c r="AY39" s="190" t="n">
        <v>-40</v>
      </c>
      <c r="AZ39" s="180" t="str">
        <f aca="false">IF(MOD(ROW(),2),"",INDEX(AY$3:AY$600,ROW()/2))</f>
        <v/>
      </c>
      <c r="BA39" s="181" t="n">
        <v>0.37</v>
      </c>
      <c r="BB39" s="182" t="e">
        <f aca="false">VALUE(AZ39)</f>
        <v>#VALUE!</v>
      </c>
      <c r="BD39" s="190" t="n">
        <v>11</v>
      </c>
      <c r="BE39" s="180" t="str">
        <f aca="false">IF(MOD(ROW(),2),"",INDEX(BD$3:BD$600,ROW()/2))</f>
        <v/>
      </c>
      <c r="BF39" s="181" t="n">
        <v>0.37</v>
      </c>
      <c r="BG39" s="182" t="n">
        <f aca="false">VALUE($BD40)</f>
        <v>11</v>
      </c>
    </row>
    <row r="40" customFormat="false" ht="13.5" hidden="false" customHeight="false" outlineLevel="0" collapsed="false">
      <c r="A40" s="208" t="n">
        <v>0.33</v>
      </c>
      <c r="B40" s="209" t="n">
        <v>5.24</v>
      </c>
      <c r="C40" s="213" t="n">
        <f aca="false">$C39+(($AM$20-$AM$10))/10</f>
        <v>0.0542</v>
      </c>
      <c r="D40" s="217" t="n">
        <f aca="false">$D39+(($AH$30-$AH$20))/10</f>
        <v>0.0267</v>
      </c>
      <c r="E40" s="211" t="n">
        <f aca="false">$AC35</f>
        <v>30.88</v>
      </c>
      <c r="F40" s="212" t="n">
        <f aca="false">$F39+(($AR$20-$AR$10))/10</f>
        <v>-0.0316</v>
      </c>
      <c r="G40" s="218" t="n">
        <f aca="false">$G39+(($AW$20-$AW$10))/10</f>
        <v>-0.0571</v>
      </c>
      <c r="H40" s="213" t="n">
        <f aca="false">$BB34+($BB36-$BB34)/2</f>
        <v>-40</v>
      </c>
      <c r="I40" s="213" t="n">
        <f aca="false">$BG34+($BG36-$BG34)/2</f>
        <v>11</v>
      </c>
      <c r="K40" s="234" t="n">
        <v>-0.72</v>
      </c>
      <c r="L40" s="238" t="n">
        <f aca="false">L39-($L$12-$L$112)/101</f>
        <v>0</v>
      </c>
      <c r="M40" s="239" t="n">
        <f aca="false">M39-($M$12-$M$112)/101</f>
        <v>0</v>
      </c>
      <c r="Q40" s="234" t="n">
        <v>-0.71</v>
      </c>
      <c r="R40" s="235" t="n">
        <f aca="false">R39-($R$11-$R$61)/51</f>
        <v>0.0421764705882352</v>
      </c>
      <c r="S40" s="236" t="n">
        <f aca="false">S39-($S$11-$S$61)/51</f>
        <v>0</v>
      </c>
      <c r="T40" s="165"/>
      <c r="U40" s="165"/>
      <c r="V40" s="165"/>
      <c r="W40" s="165"/>
      <c r="X40" s="182"/>
      <c r="Y40" s="164" t="n">
        <v>37</v>
      </c>
      <c r="Z40" s="242" t="n">
        <v>37.29</v>
      </c>
      <c r="AA40" s="180" t="n">
        <f aca="false">IF(MOD(ROW(),2),"",INDEX($Z$3:$Z$600,ROW()/2))</f>
        <v>13.19</v>
      </c>
      <c r="AB40" s="181" t="n">
        <v>0.38</v>
      </c>
      <c r="AC40" s="182" t="n">
        <f aca="false">VALUE($Z41)</f>
        <v>38.99</v>
      </c>
      <c r="AD40" s="164" t="n">
        <v>370</v>
      </c>
      <c r="AE40" s="191"/>
      <c r="AF40" s="227" t="n">
        <f aca="false">IF(MOD(ROW(),10),"",INDEX(AE$3:AE$600,ROW()/10))</f>
        <v>0.027</v>
      </c>
      <c r="AG40" s="228" t="n">
        <v>30</v>
      </c>
      <c r="AH40" s="229" t="n">
        <f aca="false">VALUE($AF40)</f>
        <v>0.027</v>
      </c>
      <c r="AI40" s="164" t="n">
        <v>370</v>
      </c>
      <c r="AJ40" s="191"/>
      <c r="AK40" s="227" t="n">
        <f aca="false">IF(MOD(ROW(),10),"",INDEX(AJ$3:AJ$600,ROW()/10))</f>
        <v>0.056</v>
      </c>
      <c r="AL40" s="228" t="n">
        <v>30</v>
      </c>
      <c r="AM40" s="229" t="n">
        <f aca="false">VALUE($AK40)</f>
        <v>0.056</v>
      </c>
      <c r="AN40" s="164" t="n">
        <v>370</v>
      </c>
      <c r="AO40" s="191"/>
      <c r="AP40" s="227" t="n">
        <f aca="false">IF(MOD(ROW(),10),"",INDEX(AO$3:AO$600,ROW()/10))</f>
        <v>-0.025</v>
      </c>
      <c r="AQ40" s="228" t="n">
        <v>30</v>
      </c>
      <c r="AR40" s="229" t="n">
        <f aca="false">VALUE($AP40)</f>
        <v>-0.025</v>
      </c>
      <c r="AS40" s="164" t="n">
        <v>370</v>
      </c>
      <c r="AT40" s="191"/>
      <c r="AU40" s="227" t="n">
        <f aca="false">IF(MOD(ROW(),10),"",INDEX(AT$3:AT$600,ROW()/10))</f>
        <v>-0.046</v>
      </c>
      <c r="AV40" s="181" t="n">
        <v>0.38</v>
      </c>
      <c r="AW40" s="229" t="n">
        <f aca="false">VALUE($AU40)</f>
        <v>-0.046</v>
      </c>
      <c r="AY40" s="190" t="n">
        <v>-40</v>
      </c>
      <c r="AZ40" s="180" t="n">
        <f aca="false">IF(MOD(ROW(),2),"",INDEX(AY$3:AY$600,ROW()/2))</f>
        <v>-40</v>
      </c>
      <c r="BA40" s="181" t="n">
        <v>0.38</v>
      </c>
      <c r="BB40" s="182" t="n">
        <f aca="false">VALUE(AZ40)</f>
        <v>-40</v>
      </c>
      <c r="BD40" s="190" t="n">
        <v>11</v>
      </c>
      <c r="BE40" s="180" t="n">
        <f aca="false">IF(MOD(ROW(),2),"",INDEX(BD$3:BD$600,ROW()/2))</f>
        <v>11</v>
      </c>
      <c r="BF40" s="181" t="n">
        <v>0.38</v>
      </c>
      <c r="BG40" s="182" t="n">
        <f aca="false">VALUE($BD41)</f>
        <v>11</v>
      </c>
    </row>
    <row r="41" customFormat="false" ht="13.5" hidden="false" customHeight="false" outlineLevel="0" collapsed="false">
      <c r="A41" s="208" t="n">
        <v>0.34</v>
      </c>
      <c r="B41" s="209" t="n">
        <v>5.23</v>
      </c>
      <c r="C41" s="213" t="n">
        <f aca="false">$C40+(($AM$20-$AM$10))/10</f>
        <v>0.0536</v>
      </c>
      <c r="D41" s="217" t="n">
        <f aca="false">$D40+(($AH$30-$AH$20))/10</f>
        <v>0.0266</v>
      </c>
      <c r="E41" s="211" t="n">
        <f aca="false">$AC36</f>
        <v>32.42</v>
      </c>
      <c r="F41" s="212" t="n">
        <f aca="false">$F40+(($AR$20-$AR$10))/10</f>
        <v>-0.0338</v>
      </c>
      <c r="G41" s="218" t="n">
        <f aca="false">$G40+(($AW$20-$AW$10))/10</f>
        <v>-0.0608</v>
      </c>
      <c r="H41" s="213" t="n">
        <f aca="false">$BB36</f>
        <v>-40</v>
      </c>
      <c r="I41" s="213" t="n">
        <f aca="false">$BG36</f>
        <v>11</v>
      </c>
      <c r="K41" s="234" t="n">
        <v>-0.71</v>
      </c>
      <c r="L41" s="238" t="n">
        <f aca="false">L40-($L$12-$L$112)/101</f>
        <v>0</v>
      </c>
      <c r="M41" s="239" t="n">
        <f aca="false">M40-($M$12-$M$112)/101</f>
        <v>0</v>
      </c>
      <c r="Q41" s="234" t="n">
        <v>-0.7</v>
      </c>
      <c r="R41" s="235" t="n">
        <f aca="false">R40-($R$11-$R$61)/51</f>
        <v>0.0415411764705882</v>
      </c>
      <c r="S41" s="236" t="n">
        <f aca="false">S40-($S$11-$S$61)/51</f>
        <v>0</v>
      </c>
      <c r="T41" s="165"/>
      <c r="U41" s="165"/>
      <c r="V41" s="165"/>
      <c r="W41" s="165"/>
      <c r="X41" s="182"/>
      <c r="Y41" s="164" t="n">
        <v>38</v>
      </c>
      <c r="Z41" s="190" t="n">
        <v>38.99</v>
      </c>
      <c r="AA41" s="180" t="str">
        <f aca="false">IF(MOD(ROW(),2),"",INDEX($Z$3:$Z$600,ROW()/2))</f>
        <v/>
      </c>
      <c r="AB41" s="181" t="n">
        <v>0.39</v>
      </c>
      <c r="AC41" s="182" t="n">
        <f aca="false">VALUE($Z42)</f>
        <v>40.71</v>
      </c>
      <c r="AD41" s="164" t="n">
        <v>380</v>
      </c>
      <c r="AE41" s="191"/>
      <c r="AF41" s="227" t="str">
        <f aca="false">IF(MOD(ROW(),10),"",INDEX(AE$3:AE$600,ROW()/10))</f>
        <v/>
      </c>
      <c r="AG41" s="228" t="n">
        <v>36</v>
      </c>
      <c r="AH41" s="229" t="e">
        <f aca="false">VALUE($AF41)</f>
        <v>#VALUE!</v>
      </c>
      <c r="AI41" s="164" t="n">
        <v>380</v>
      </c>
      <c r="AJ41" s="191"/>
      <c r="AK41" s="227" t="str">
        <f aca="false">IF(MOD(ROW(),10),"",INDEX(AJ$3:AJ$600,ROW()/10))</f>
        <v/>
      </c>
      <c r="AL41" s="228" t="n">
        <v>31</v>
      </c>
      <c r="AM41" s="229" t="e">
        <f aca="false">VALUE($AK41)</f>
        <v>#VALUE!</v>
      </c>
      <c r="AN41" s="164" t="n">
        <v>380</v>
      </c>
      <c r="AO41" s="191"/>
      <c r="AP41" s="227" t="str">
        <f aca="false">IF(MOD(ROW(),10),"",INDEX(AO$3:AO$600,ROW()/10))</f>
        <v/>
      </c>
      <c r="AQ41" s="228" t="n">
        <v>31</v>
      </c>
      <c r="AR41" s="229" t="e">
        <f aca="false">VALUE($AP41)</f>
        <v>#VALUE!</v>
      </c>
      <c r="AS41" s="164" t="n">
        <v>380</v>
      </c>
      <c r="AT41" s="191"/>
      <c r="AU41" s="227" t="str">
        <f aca="false">IF(MOD(ROW(),10),"",INDEX(AT$3:AT$600,ROW()/10))</f>
        <v/>
      </c>
      <c r="AV41" s="181" t="n">
        <v>0.39</v>
      </c>
      <c r="AW41" s="229" t="e">
        <f aca="false">VALUE($AU41)</f>
        <v>#VALUE!</v>
      </c>
      <c r="AY41" s="190" t="n">
        <v>-40</v>
      </c>
      <c r="AZ41" s="180" t="str">
        <f aca="false">IF(MOD(ROW(),2),"",INDEX(AY$3:AY$600,ROW()/2))</f>
        <v/>
      </c>
      <c r="BA41" s="181" t="n">
        <v>0.39</v>
      </c>
      <c r="BB41" s="182" t="e">
        <f aca="false">VALUE(AZ41)</f>
        <v>#VALUE!</v>
      </c>
      <c r="BD41" s="190" t="n">
        <v>11</v>
      </c>
      <c r="BE41" s="180" t="str">
        <f aca="false">IF(MOD(ROW(),2),"",INDEX(BD$3:BD$600,ROW()/2))</f>
        <v/>
      </c>
      <c r="BF41" s="181" t="n">
        <v>0.39</v>
      </c>
      <c r="BG41" s="182" t="n">
        <f aca="false">VALUE($BD42)</f>
        <v>11</v>
      </c>
    </row>
    <row r="42" customFormat="false" ht="13.5" hidden="false" customHeight="false" outlineLevel="0" collapsed="false">
      <c r="A42" s="208" t="n">
        <v>0.35</v>
      </c>
      <c r="B42" s="209" t="n">
        <v>5.22</v>
      </c>
      <c r="C42" s="213" t="n">
        <f aca="false">$C41+(($AM$20-$AM$10))/10</f>
        <v>0.053</v>
      </c>
      <c r="D42" s="217" t="n">
        <f aca="false">$D41+(($AH$30-$AH$20))/10</f>
        <v>0.0265</v>
      </c>
      <c r="E42" s="211" t="n">
        <f aca="false">$AC37</f>
        <v>34.01</v>
      </c>
      <c r="F42" s="212" t="n">
        <f aca="false">$F41+(($AR$20-$AR$10))/10</f>
        <v>-0.036</v>
      </c>
      <c r="G42" s="218" t="n">
        <f aca="false">$G41+(($AW$20-$AW$10))/10</f>
        <v>-0.0645</v>
      </c>
      <c r="H42" s="213" t="n">
        <f aca="false">$BB36+($BB38-$BB36)/2</f>
        <v>-40</v>
      </c>
      <c r="I42" s="213" t="n">
        <f aca="false">$BG36+($BG38-$BG36)/2</f>
        <v>11</v>
      </c>
      <c r="K42" s="234" t="n">
        <v>-0.7</v>
      </c>
      <c r="L42" s="238" t="n">
        <f aca="false">L41-($L$12-$L$112)/101</f>
        <v>0</v>
      </c>
      <c r="M42" s="239" t="n">
        <f aca="false">M41-($M$12-$M$112)/101</f>
        <v>0</v>
      </c>
      <c r="Q42" s="234" t="n">
        <v>-0.69</v>
      </c>
      <c r="R42" s="235" t="n">
        <f aca="false">R41-($R$11-$R$61)/51</f>
        <v>0.0409058823529411</v>
      </c>
      <c r="S42" s="236" t="n">
        <f aca="false">S41-($S$11-$S$61)/51</f>
        <v>0</v>
      </c>
      <c r="T42" s="165"/>
      <c r="U42" s="165"/>
      <c r="V42" s="165"/>
      <c r="W42" s="165"/>
      <c r="X42" s="182"/>
      <c r="Y42" s="164" t="n">
        <v>39</v>
      </c>
      <c r="Z42" s="190" t="n">
        <v>40.71</v>
      </c>
      <c r="AA42" s="180" t="n">
        <f aca="false">IF(MOD(ROW(),2),"",INDEX($Z$3:$Z$600,ROW()/2))</f>
        <v>14.21</v>
      </c>
      <c r="AB42" s="181" t="n">
        <v>0.4</v>
      </c>
      <c r="AC42" s="182" t="n">
        <f aca="false">VALUE($Z43)</f>
        <v>42.43</v>
      </c>
      <c r="AD42" s="164" t="n">
        <v>390</v>
      </c>
      <c r="AE42" s="191"/>
      <c r="AF42" s="227" t="str">
        <f aca="false">IF(MOD(ROW(),10),"",INDEX(AE$3:AE$600,ROW()/10))</f>
        <v/>
      </c>
      <c r="AG42" s="228" t="n">
        <v>37</v>
      </c>
      <c r="AH42" s="229" t="e">
        <f aca="false">VALUE($AF42)</f>
        <v>#VALUE!</v>
      </c>
      <c r="AI42" s="164" t="n">
        <v>390</v>
      </c>
      <c r="AJ42" s="191"/>
      <c r="AK42" s="227" t="str">
        <f aca="false">IF(MOD(ROW(),10),"",INDEX(AJ$3:AJ$600,ROW()/10))</f>
        <v/>
      </c>
      <c r="AL42" s="228" t="n">
        <v>32</v>
      </c>
      <c r="AM42" s="229" t="e">
        <f aca="false">VALUE($AK42)</f>
        <v>#VALUE!</v>
      </c>
      <c r="AN42" s="164" t="n">
        <v>390</v>
      </c>
      <c r="AO42" s="191"/>
      <c r="AP42" s="227" t="str">
        <f aca="false">IF(MOD(ROW(),10),"",INDEX(AO$3:AO$600,ROW()/10))</f>
        <v/>
      </c>
      <c r="AQ42" s="228" t="n">
        <v>32</v>
      </c>
      <c r="AR42" s="229" t="e">
        <f aca="false">VALUE($AP42)</f>
        <v>#VALUE!</v>
      </c>
      <c r="AS42" s="164" t="n">
        <v>390</v>
      </c>
      <c r="AT42" s="191"/>
      <c r="AU42" s="227" t="str">
        <f aca="false">IF(MOD(ROW(),10),"",INDEX(AT$3:AT$600,ROW()/10))</f>
        <v/>
      </c>
      <c r="AV42" s="181" t="n">
        <v>0.4</v>
      </c>
      <c r="AW42" s="229" t="e">
        <f aca="false">VALUE($AU42)</f>
        <v>#VALUE!</v>
      </c>
      <c r="AY42" s="242"/>
      <c r="AZ42" s="180" t="n">
        <f aca="false">IF(MOD(ROW(),2),"",INDEX(AY$3:AY$600,ROW()/2))</f>
        <v>-40</v>
      </c>
      <c r="BA42" s="181" t="n">
        <v>0.4</v>
      </c>
      <c r="BB42" s="182" t="n">
        <f aca="false">VALUE(AZ42)</f>
        <v>-40</v>
      </c>
      <c r="BD42" s="190" t="n">
        <v>11</v>
      </c>
      <c r="BE42" s="180" t="n">
        <f aca="false">IF(MOD(ROW(),2),"",INDEX(BD$3:BD$600,ROW()/2))</f>
        <v>11</v>
      </c>
      <c r="BF42" s="181" t="n">
        <v>0.4</v>
      </c>
      <c r="BG42" s="182" t="n">
        <f aca="false">VALUE($BD43)</f>
        <v>11</v>
      </c>
    </row>
    <row r="43" customFormat="false" ht="13.5" hidden="false" customHeight="false" outlineLevel="0" collapsed="false">
      <c r="A43" s="208" t="n">
        <v>0.36</v>
      </c>
      <c r="B43" s="209" t="n">
        <v>5.21</v>
      </c>
      <c r="C43" s="213" t="n">
        <f aca="false">$C42+(($AM$20-$AM$10))/10</f>
        <v>0.0524</v>
      </c>
      <c r="D43" s="217" t="n">
        <f aca="false">$D42+(($AH$30-$AH$20))/10</f>
        <v>0.0264</v>
      </c>
      <c r="E43" s="211" t="n">
        <f aca="false">$AC38</f>
        <v>35.63</v>
      </c>
      <c r="F43" s="212" t="n">
        <f aca="false">$F42+(($AR$20-$AR$10))/10</f>
        <v>-0.0382</v>
      </c>
      <c r="G43" s="218" t="n">
        <f aca="false">$G42+(($AW$20-$AW$10))/10</f>
        <v>-0.0682</v>
      </c>
      <c r="H43" s="213" t="n">
        <f aca="false">$BB38</f>
        <v>-40</v>
      </c>
      <c r="I43" s="213" t="n">
        <f aca="false">$BG38</f>
        <v>11</v>
      </c>
      <c r="K43" s="234" t="n">
        <v>-0.69</v>
      </c>
      <c r="L43" s="238" t="n">
        <f aca="false">L42-($L$12-$L$112)/101</f>
        <v>0</v>
      </c>
      <c r="M43" s="239" t="n">
        <f aca="false">M42-($M$12-$M$112)/101</f>
        <v>0</v>
      </c>
      <c r="Q43" s="234" t="n">
        <v>-0.68</v>
      </c>
      <c r="R43" s="235" t="n">
        <f aca="false">R42-($R$11-$R$61)/51</f>
        <v>0.040270588235294</v>
      </c>
      <c r="S43" s="236" t="n">
        <f aca="false">S42-($S$11-$S$61)/51</f>
        <v>0</v>
      </c>
      <c r="T43" s="165"/>
      <c r="U43" s="165"/>
      <c r="V43" s="165"/>
      <c r="W43" s="165"/>
      <c r="X43" s="182"/>
      <c r="Y43" s="164" t="n">
        <v>40</v>
      </c>
      <c r="Z43" s="190" t="n">
        <v>42.43</v>
      </c>
      <c r="AA43" s="180" t="str">
        <f aca="false">IF(MOD(ROW(),2),"",INDEX($Z$3:$Z$600,ROW()/2))</f>
        <v/>
      </c>
      <c r="AB43" s="181" t="n">
        <v>0.41</v>
      </c>
      <c r="AC43" s="182" t="n">
        <f aca="false">VALUE($Z44)</f>
        <v>44.15</v>
      </c>
      <c r="AD43" s="164" t="n">
        <v>400</v>
      </c>
      <c r="AE43" s="191"/>
      <c r="AF43" s="227" t="str">
        <f aca="false">IF(MOD(ROW(),10),"",INDEX(AE$3:AE$600,ROW()/10))</f>
        <v/>
      </c>
      <c r="AG43" s="228" t="n">
        <v>38</v>
      </c>
      <c r="AH43" s="229" t="e">
        <f aca="false">VALUE($AF43)</f>
        <v>#VALUE!</v>
      </c>
      <c r="AI43" s="164" t="n">
        <v>40</v>
      </c>
      <c r="AJ43" s="191"/>
      <c r="AK43" s="227" t="str">
        <f aca="false">IF(MOD(ROW(),10),"",INDEX(AJ$3:AJ$600,ROW()/10))</f>
        <v/>
      </c>
      <c r="AL43" s="228" t="n">
        <v>33</v>
      </c>
      <c r="AM43" s="229" t="e">
        <f aca="false">VALUE($AK43)</f>
        <v>#VALUE!</v>
      </c>
      <c r="AN43" s="164" t="n">
        <v>400</v>
      </c>
      <c r="AO43" s="191"/>
      <c r="AP43" s="227" t="str">
        <f aca="false">IF(MOD(ROW(),10),"",INDEX(AO$3:AO$600,ROW()/10))</f>
        <v/>
      </c>
      <c r="AQ43" s="228" t="n">
        <v>33</v>
      </c>
      <c r="AR43" s="229" t="e">
        <f aca="false">VALUE($AP43)</f>
        <v>#VALUE!</v>
      </c>
      <c r="AS43" s="164" t="n">
        <v>400</v>
      </c>
      <c r="AT43" s="191"/>
      <c r="AU43" s="227" t="str">
        <f aca="false">IF(MOD(ROW(),10),"",INDEX(AT$3:AT$600,ROW()/10))</f>
        <v/>
      </c>
      <c r="AV43" s="181" t="n">
        <v>0.41</v>
      </c>
      <c r="AW43" s="229" t="e">
        <f aca="false">VALUE($AU43)</f>
        <v>#VALUE!</v>
      </c>
      <c r="AY43" s="242"/>
      <c r="AZ43" s="180" t="str">
        <f aca="false">IF(MOD(ROW(),2),"",INDEX(AY$3:AY$600,ROW()/2))</f>
        <v/>
      </c>
      <c r="BA43" s="181" t="n">
        <v>0.41</v>
      </c>
      <c r="BB43" s="182" t="e">
        <f aca="false">VALUE(AZ43)</f>
        <v>#VALUE!</v>
      </c>
      <c r="BD43" s="190" t="n">
        <v>11</v>
      </c>
      <c r="BE43" s="180" t="str">
        <f aca="false">IF(MOD(ROW(),2),"",INDEX(BD$3:BD$600,ROW()/2))</f>
        <v/>
      </c>
      <c r="BF43" s="181" t="n">
        <v>0.41</v>
      </c>
      <c r="BG43" s="182" t="n">
        <f aca="false">VALUE($BD44)</f>
        <v>11</v>
      </c>
    </row>
    <row r="44" customFormat="false" ht="13.5" hidden="false" customHeight="false" outlineLevel="0" collapsed="false">
      <c r="A44" s="208" t="n">
        <v>0.37</v>
      </c>
      <c r="B44" s="209" t="n">
        <v>5.2</v>
      </c>
      <c r="C44" s="213" t="n">
        <f aca="false">$C43+(($AM$20-$AM$10))/10</f>
        <v>0.0518</v>
      </c>
      <c r="D44" s="217" t="n">
        <f aca="false">$D43+(($AH$30-$AH$20))/10</f>
        <v>0.0263</v>
      </c>
      <c r="E44" s="211" t="n">
        <f aca="false">$AC39</f>
        <v>37.29</v>
      </c>
      <c r="F44" s="212" t="n">
        <f aca="false">$F43+(($AR$20-$AR$10))/10</f>
        <v>-0.0404</v>
      </c>
      <c r="G44" s="218" t="n">
        <f aca="false">$G43+(($AW$20-$AW$10))/10</f>
        <v>-0.0719</v>
      </c>
      <c r="H44" s="213" t="n">
        <f aca="false">$BB38+($BB40-$BB38)/2</f>
        <v>-40</v>
      </c>
      <c r="I44" s="213" t="n">
        <f aca="false">$BG38+($BG40-$BG38)/2</f>
        <v>11</v>
      </c>
      <c r="K44" s="234" t="n">
        <v>-0.68</v>
      </c>
      <c r="L44" s="238" t="n">
        <f aca="false">L43-($L$12-$L$112)/101</f>
        <v>0</v>
      </c>
      <c r="M44" s="239" t="n">
        <f aca="false">M43-($M$12-$M$112)/101</f>
        <v>0</v>
      </c>
      <c r="Q44" s="234" t="n">
        <v>-0.67</v>
      </c>
      <c r="R44" s="235" t="n">
        <f aca="false">R43-($R$11-$R$61)/51</f>
        <v>0.039635294117647</v>
      </c>
      <c r="S44" s="236" t="n">
        <f aca="false">S43-($S$11-$S$61)/51</f>
        <v>0</v>
      </c>
      <c r="T44" s="165"/>
      <c r="U44" s="165"/>
      <c r="V44" s="165"/>
      <c r="W44" s="165"/>
      <c r="X44" s="182"/>
      <c r="Y44" s="164" t="n">
        <v>41</v>
      </c>
      <c r="Z44" s="190" t="n">
        <v>44.15</v>
      </c>
      <c r="AA44" s="180" t="n">
        <f aca="false">IF(MOD(ROW(),2),"",INDEX($Z$3:$Z$600,ROW()/2))</f>
        <v>15.26</v>
      </c>
      <c r="AB44" s="181" t="n">
        <v>0.42</v>
      </c>
      <c r="AC44" s="182" t="n">
        <f aca="false">VALUE($Z45)</f>
        <v>45.87</v>
      </c>
      <c r="AD44" s="164" t="n">
        <v>410</v>
      </c>
      <c r="AE44" s="191"/>
      <c r="AF44" s="227" t="str">
        <f aca="false">IF(MOD(ROW(),10),"",INDEX(AE$3:AE$600,ROW()/10))</f>
        <v/>
      </c>
      <c r="AG44" s="228" t="n">
        <v>39</v>
      </c>
      <c r="AH44" s="229" t="e">
        <f aca="false">VALUE($AF44)</f>
        <v>#VALUE!</v>
      </c>
      <c r="AI44" s="164" t="n">
        <v>41</v>
      </c>
      <c r="AJ44" s="191"/>
      <c r="AK44" s="227" t="str">
        <f aca="false">IF(MOD(ROW(),10),"",INDEX(AJ$3:AJ$600,ROW()/10))</f>
        <v/>
      </c>
      <c r="AL44" s="228" t="n">
        <v>34</v>
      </c>
      <c r="AM44" s="229" t="e">
        <f aca="false">VALUE($AK44)</f>
        <v>#VALUE!</v>
      </c>
      <c r="AN44" s="164" t="n">
        <v>410</v>
      </c>
      <c r="AO44" s="191"/>
      <c r="AP44" s="227" t="str">
        <f aca="false">IF(MOD(ROW(),10),"",INDEX(AO$3:AO$600,ROW()/10))</f>
        <v/>
      </c>
      <c r="AQ44" s="228" t="n">
        <v>34</v>
      </c>
      <c r="AR44" s="229" t="e">
        <f aca="false">VALUE($AP44)</f>
        <v>#VALUE!</v>
      </c>
      <c r="AS44" s="164" t="n">
        <v>410</v>
      </c>
      <c r="AT44" s="191"/>
      <c r="AU44" s="227" t="str">
        <f aca="false">IF(MOD(ROW(),10),"",INDEX(AT$3:AT$600,ROW()/10))</f>
        <v/>
      </c>
      <c r="AV44" s="181" t="n">
        <v>0.42</v>
      </c>
      <c r="AW44" s="229" t="e">
        <f aca="false">VALUE($AU44)</f>
        <v>#VALUE!</v>
      </c>
      <c r="AY44" s="242"/>
      <c r="AZ44" s="180" t="n">
        <f aca="false">IF(MOD(ROW(),2),"",INDEX(AY$3:AY$600,ROW()/2))</f>
        <v>-40</v>
      </c>
      <c r="BA44" s="181" t="n">
        <v>0.42</v>
      </c>
      <c r="BB44" s="182" t="n">
        <f aca="false">VALUE(AZ44)</f>
        <v>-40</v>
      </c>
      <c r="BD44" s="190" t="n">
        <v>11</v>
      </c>
      <c r="BE44" s="180" t="n">
        <f aca="false">IF(MOD(ROW(),2),"",INDEX(BD$3:BD$600,ROW()/2))</f>
        <v>11</v>
      </c>
      <c r="BF44" s="181" t="n">
        <v>0.42</v>
      </c>
      <c r="BG44" s="182" t="n">
        <f aca="false">VALUE($BD45)</f>
        <v>11</v>
      </c>
    </row>
    <row r="45" customFormat="false" ht="13.5" hidden="false" customHeight="false" outlineLevel="0" collapsed="false">
      <c r="A45" s="208" t="n">
        <v>0.38</v>
      </c>
      <c r="B45" s="209" t="n">
        <v>5.19</v>
      </c>
      <c r="C45" s="213" t="n">
        <f aca="false">$C44+(($AM$20-$AM$10))/10</f>
        <v>0.0512</v>
      </c>
      <c r="D45" s="217" t="n">
        <f aca="false">$D44+(($AH$30-$AH$20))/10</f>
        <v>0.0262</v>
      </c>
      <c r="E45" s="211" t="n">
        <f aca="false">$AC40</f>
        <v>38.99</v>
      </c>
      <c r="F45" s="212" t="n">
        <f aca="false">$F44+(($AR$20-$AR$10))/10</f>
        <v>-0.0426</v>
      </c>
      <c r="G45" s="218" t="n">
        <f aca="false">$G44+(($AW$20-$AW$10))/10</f>
        <v>-0.0756</v>
      </c>
      <c r="H45" s="213" t="n">
        <f aca="false">$BB40</f>
        <v>-40</v>
      </c>
      <c r="I45" s="213" t="n">
        <f aca="false">$BG40</f>
        <v>11</v>
      </c>
      <c r="K45" s="234" t="n">
        <v>-0.67</v>
      </c>
      <c r="L45" s="238" t="n">
        <f aca="false">L44-($L$12-$L$112)/101</f>
        <v>0</v>
      </c>
      <c r="M45" s="239" t="n">
        <f aca="false">M44-($M$12-$M$112)/101</f>
        <v>0</v>
      </c>
      <c r="Q45" s="234" t="n">
        <v>-0.66</v>
      </c>
      <c r="R45" s="235" t="n">
        <f aca="false">R44-($R$11-$R$61)/51</f>
        <v>0.0389999999999999</v>
      </c>
      <c r="S45" s="236" t="n">
        <f aca="false">S44-($S$11-$S$61)/51</f>
        <v>0</v>
      </c>
      <c r="T45" s="165"/>
      <c r="U45" s="165"/>
      <c r="V45" s="165"/>
      <c r="W45" s="165"/>
      <c r="X45" s="182"/>
      <c r="Y45" s="164" t="n">
        <v>42</v>
      </c>
      <c r="Z45" s="190" t="n">
        <v>45.87</v>
      </c>
      <c r="AA45" s="180" t="str">
        <f aca="false">IF(MOD(ROW(),2),"",INDEX($Z$3:$Z$600,ROW()/2))</f>
        <v/>
      </c>
      <c r="AB45" s="181" t="n">
        <v>0.43</v>
      </c>
      <c r="AC45" s="182" t="n">
        <f aca="false">VALUE($Z46)</f>
        <v>47.59</v>
      </c>
      <c r="AD45" s="164" t="n">
        <v>420</v>
      </c>
      <c r="AE45" s="191"/>
      <c r="AF45" s="227" t="str">
        <f aca="false">IF(MOD(ROW(),10),"",INDEX(AE$3:AE$600,ROW()/10))</f>
        <v/>
      </c>
      <c r="AG45" s="228" t="n">
        <v>40</v>
      </c>
      <c r="AH45" s="229" t="e">
        <f aca="false">VALUE($AF45)</f>
        <v>#VALUE!</v>
      </c>
      <c r="AI45" s="164" t="n">
        <v>42</v>
      </c>
      <c r="AJ45" s="191"/>
      <c r="AK45" s="227" t="str">
        <f aca="false">IF(MOD(ROW(),10),"",INDEX(AJ$3:AJ$600,ROW()/10))</f>
        <v/>
      </c>
      <c r="AL45" s="228" t="n">
        <v>35</v>
      </c>
      <c r="AM45" s="229" t="e">
        <f aca="false">VALUE($AK45)</f>
        <v>#VALUE!</v>
      </c>
      <c r="AN45" s="164" t="n">
        <v>420</v>
      </c>
      <c r="AO45" s="191"/>
      <c r="AP45" s="227" t="str">
        <f aca="false">IF(MOD(ROW(),10),"",INDEX(AO$3:AO$600,ROW()/10))</f>
        <v/>
      </c>
      <c r="AQ45" s="228" t="n">
        <v>35</v>
      </c>
      <c r="AR45" s="229" t="e">
        <f aca="false">VALUE($AP45)</f>
        <v>#VALUE!</v>
      </c>
      <c r="AS45" s="164" t="n">
        <v>420</v>
      </c>
      <c r="AT45" s="191"/>
      <c r="AU45" s="227" t="str">
        <f aca="false">IF(MOD(ROW(),10),"",INDEX(AT$3:AT$600,ROW()/10))</f>
        <v/>
      </c>
      <c r="AV45" s="181" t="n">
        <v>0.43</v>
      </c>
      <c r="AW45" s="229" t="e">
        <f aca="false">VALUE($AU45)</f>
        <v>#VALUE!</v>
      </c>
      <c r="AY45" s="242"/>
      <c r="AZ45" s="180" t="str">
        <f aca="false">IF(MOD(ROW(),2),"",INDEX(AY$3:AY$600,ROW()/2))</f>
        <v/>
      </c>
      <c r="BA45" s="181" t="n">
        <v>0.43</v>
      </c>
      <c r="BB45" s="182" t="e">
        <f aca="false">VALUE(AZ45)</f>
        <v>#VALUE!</v>
      </c>
      <c r="BD45" s="190" t="n">
        <v>11</v>
      </c>
      <c r="BE45" s="180" t="str">
        <f aca="false">IF(MOD(ROW(),2),"",INDEX(BD$3:BD$600,ROW()/2))</f>
        <v/>
      </c>
      <c r="BF45" s="181" t="n">
        <v>0.43</v>
      </c>
      <c r="BG45" s="182" t="n">
        <f aca="false">VALUE($BD46)</f>
        <v>11</v>
      </c>
    </row>
    <row r="46" customFormat="false" ht="13.5" hidden="false" customHeight="false" outlineLevel="0" collapsed="false">
      <c r="A46" s="208" t="n">
        <v>0.39</v>
      </c>
      <c r="B46" s="209" t="n">
        <v>5.18</v>
      </c>
      <c r="C46" s="213" t="n">
        <f aca="false">$C45+(($AM$20-$AM$10))/10</f>
        <v>0.0506</v>
      </c>
      <c r="D46" s="217" t="n">
        <f aca="false">$D45+(($AH$30-$AH$20))/10</f>
        <v>0.0261</v>
      </c>
      <c r="E46" s="211" t="n">
        <f aca="false">$AC41</f>
        <v>40.71</v>
      </c>
      <c r="F46" s="212" t="n">
        <f aca="false">$F45+(($AR$20-$AR$10))/10</f>
        <v>-0.0448</v>
      </c>
      <c r="G46" s="218" t="n">
        <f aca="false">$G45+(($AW$20-$AW$10))/10</f>
        <v>-0.0793</v>
      </c>
      <c r="H46" s="213" t="n">
        <f aca="false">$BB40+($BB42-$BB40)/2</f>
        <v>-40</v>
      </c>
      <c r="I46" s="213" t="n">
        <f aca="false">$BG40+($BG42-$BG40)/2</f>
        <v>11</v>
      </c>
      <c r="K46" s="234" t="n">
        <v>-0.66</v>
      </c>
      <c r="L46" s="238" t="n">
        <f aca="false">L45-($L$12-$L$112)/101</f>
        <v>0</v>
      </c>
      <c r="M46" s="239" t="n">
        <f aca="false">M45-($M$12-$M$112)/101</f>
        <v>0</v>
      </c>
      <c r="Q46" s="234" t="n">
        <v>-0.65</v>
      </c>
      <c r="R46" s="235" t="n">
        <f aca="false">R45-($R$11-$R$61)/51</f>
        <v>0.0383647058823529</v>
      </c>
      <c r="S46" s="236" t="n">
        <f aca="false">S45-($S$11-$S$61)/51</f>
        <v>0</v>
      </c>
      <c r="T46" s="165"/>
      <c r="U46" s="165"/>
      <c r="V46" s="165"/>
      <c r="W46" s="165"/>
      <c r="X46" s="182"/>
      <c r="Y46" s="164" t="n">
        <v>43</v>
      </c>
      <c r="Z46" s="190" t="n">
        <v>47.59</v>
      </c>
      <c r="AA46" s="180" t="n">
        <f aca="false">IF(MOD(ROW(),2),"",INDEX($Z$3:$Z$600,ROW()/2))</f>
        <v>16.35</v>
      </c>
      <c r="AB46" s="181" t="n">
        <v>0.44</v>
      </c>
      <c r="AC46" s="182" t="n">
        <f aca="false">VALUE($Z47)</f>
        <v>49.31</v>
      </c>
      <c r="AD46" s="164" t="n">
        <v>430</v>
      </c>
      <c r="AE46" s="191"/>
      <c r="AF46" s="227" t="str">
        <f aca="false">IF(MOD(ROW(),10),"",INDEX(AE$3:AE$600,ROW()/10))</f>
        <v/>
      </c>
      <c r="AG46" s="228" t="n">
        <v>41</v>
      </c>
      <c r="AH46" s="229" t="e">
        <f aca="false">VALUE($AF46)</f>
        <v>#VALUE!</v>
      </c>
      <c r="AI46" s="164" t="n">
        <v>43</v>
      </c>
      <c r="AJ46" s="191"/>
      <c r="AK46" s="227" t="str">
        <f aca="false">IF(MOD(ROW(),10),"",INDEX(AJ$3:AJ$600,ROW()/10))</f>
        <v/>
      </c>
      <c r="AL46" s="228" t="n">
        <v>36</v>
      </c>
      <c r="AM46" s="229" t="e">
        <f aca="false">VALUE($AK46)</f>
        <v>#VALUE!</v>
      </c>
      <c r="AN46" s="164" t="n">
        <v>430</v>
      </c>
      <c r="AO46" s="191"/>
      <c r="AP46" s="227" t="str">
        <f aca="false">IF(MOD(ROW(),10),"",INDEX(AO$3:AO$600,ROW()/10))</f>
        <v/>
      </c>
      <c r="AQ46" s="228" t="n">
        <v>36</v>
      </c>
      <c r="AR46" s="229" t="e">
        <f aca="false">VALUE($AP46)</f>
        <v>#VALUE!</v>
      </c>
      <c r="AS46" s="164" t="n">
        <v>430</v>
      </c>
      <c r="AT46" s="191"/>
      <c r="AU46" s="227" t="str">
        <f aca="false">IF(MOD(ROW(),10),"",INDEX(AT$3:AT$600,ROW()/10))</f>
        <v/>
      </c>
      <c r="AV46" s="181" t="n">
        <v>0.44</v>
      </c>
      <c r="AW46" s="229" t="e">
        <f aca="false">VALUE($AU46)</f>
        <v>#VALUE!</v>
      </c>
      <c r="AY46" s="242"/>
      <c r="AZ46" s="180" t="n">
        <f aca="false">IF(MOD(ROW(),2),"",INDEX(AY$3:AY$600,ROW()/2))</f>
        <v>-40</v>
      </c>
      <c r="BA46" s="181" t="n">
        <v>0.44</v>
      </c>
      <c r="BB46" s="182" t="n">
        <f aca="false">VALUE(AZ46)</f>
        <v>-40</v>
      </c>
      <c r="BD46" s="190" t="n">
        <v>11</v>
      </c>
      <c r="BE46" s="180" t="n">
        <f aca="false">IF(MOD(ROW(),2),"",INDEX(BD$3:BD$600,ROW()/2))</f>
        <v>11</v>
      </c>
      <c r="BF46" s="181" t="n">
        <v>0.44</v>
      </c>
      <c r="BG46" s="182" t="n">
        <f aca="false">VALUE($BD47)</f>
        <v>11</v>
      </c>
    </row>
    <row r="47" customFormat="false" ht="13.5" hidden="false" customHeight="false" outlineLevel="0" collapsed="false">
      <c r="A47" s="208" t="n">
        <v>0.4</v>
      </c>
      <c r="B47" s="209" t="n">
        <v>5.17</v>
      </c>
      <c r="C47" s="213" t="n">
        <f aca="false">$AM50</f>
        <v>0.052</v>
      </c>
      <c r="D47" s="241" t="n">
        <f aca="false">$AH50</f>
        <v>0.026</v>
      </c>
      <c r="E47" s="211" t="n">
        <f aca="false">$AC42</f>
        <v>42.43</v>
      </c>
      <c r="F47" s="212" t="n">
        <f aca="false">$AR50</f>
        <v>-0.025</v>
      </c>
      <c r="G47" s="218" t="n">
        <f aca="false">$AW50</f>
        <v>-0.048</v>
      </c>
      <c r="H47" s="213" t="n">
        <f aca="false">$BB42</f>
        <v>-40</v>
      </c>
      <c r="I47" s="213" t="n">
        <f aca="false">$BG42</f>
        <v>11</v>
      </c>
      <c r="K47" s="234" t="n">
        <v>-0.65</v>
      </c>
      <c r="L47" s="238" t="n">
        <f aca="false">L46-($L$12-$L$112)/101</f>
        <v>0</v>
      </c>
      <c r="M47" s="239" t="n">
        <f aca="false">M46-($M$12-$M$112)/101</f>
        <v>0</v>
      </c>
      <c r="Q47" s="234" t="n">
        <v>-0.64</v>
      </c>
      <c r="R47" s="235" t="n">
        <f aca="false">R46-($R$11-$R$61)/51</f>
        <v>0.0377294117647058</v>
      </c>
      <c r="S47" s="236" t="n">
        <f aca="false">S46-($S$11-$S$61)/51</f>
        <v>0</v>
      </c>
      <c r="T47" s="165"/>
      <c r="U47" s="165"/>
      <c r="V47" s="165"/>
      <c r="W47" s="165"/>
      <c r="X47" s="182"/>
      <c r="Y47" s="164" t="n">
        <v>44</v>
      </c>
      <c r="Z47" s="190" t="n">
        <v>49.31</v>
      </c>
      <c r="AA47" s="180" t="str">
        <f aca="false">IF(MOD(ROW(),2),"",INDEX($Z$3:$Z$600,ROW()/2))</f>
        <v/>
      </c>
      <c r="AB47" s="181" t="n">
        <v>0.45</v>
      </c>
      <c r="AC47" s="182" t="n">
        <f aca="false">VALUE($Z48)</f>
        <v>51.03</v>
      </c>
      <c r="AD47" s="164" t="n">
        <v>440</v>
      </c>
      <c r="AE47" s="191"/>
      <c r="AF47" s="227" t="str">
        <f aca="false">IF(MOD(ROW(),10),"",INDEX(AE$3:AE$600,ROW()/10))</f>
        <v/>
      </c>
      <c r="AG47" s="228" t="n">
        <v>42</v>
      </c>
      <c r="AH47" s="229" t="e">
        <f aca="false">VALUE($AF47)</f>
        <v>#VALUE!</v>
      </c>
      <c r="AI47" s="164" t="n">
        <v>44</v>
      </c>
      <c r="AJ47" s="191"/>
      <c r="AK47" s="227" t="str">
        <f aca="false">IF(MOD(ROW(),10),"",INDEX(AJ$3:AJ$600,ROW()/10))</f>
        <v/>
      </c>
      <c r="AL47" s="228" t="n">
        <v>37</v>
      </c>
      <c r="AM47" s="229" t="e">
        <f aca="false">VALUE($AK47)</f>
        <v>#VALUE!</v>
      </c>
      <c r="AN47" s="164" t="n">
        <v>440</v>
      </c>
      <c r="AO47" s="191"/>
      <c r="AP47" s="227" t="str">
        <f aca="false">IF(MOD(ROW(),10),"",INDEX(AO$3:AO$600,ROW()/10))</f>
        <v/>
      </c>
      <c r="AQ47" s="228" t="n">
        <v>37</v>
      </c>
      <c r="AR47" s="229" t="e">
        <f aca="false">VALUE($AP47)</f>
        <v>#VALUE!</v>
      </c>
      <c r="AS47" s="164" t="n">
        <v>440</v>
      </c>
      <c r="AT47" s="191"/>
      <c r="AU47" s="227" t="str">
        <f aca="false">IF(MOD(ROW(),10),"",INDEX(AT$3:AT$600,ROW()/10))</f>
        <v/>
      </c>
      <c r="AV47" s="181" t="n">
        <v>0.45</v>
      </c>
      <c r="AW47" s="229" t="e">
        <f aca="false">VALUE($AU47)</f>
        <v>#VALUE!</v>
      </c>
      <c r="AY47" s="242"/>
      <c r="AZ47" s="180" t="str">
        <f aca="false">IF(MOD(ROW(),2),"",INDEX(AY$3:AY$600,ROW()/2))</f>
        <v/>
      </c>
      <c r="BA47" s="181" t="n">
        <v>0.45</v>
      </c>
      <c r="BB47" s="182" t="e">
        <f aca="false">VALUE(AZ47)</f>
        <v>#VALUE!</v>
      </c>
      <c r="BD47" s="190" t="n">
        <v>11</v>
      </c>
      <c r="BE47" s="180" t="str">
        <f aca="false">IF(MOD(ROW(),2),"",INDEX(BD$3:BD$600,ROW()/2))</f>
        <v/>
      </c>
      <c r="BF47" s="181" t="n">
        <v>0.45</v>
      </c>
      <c r="BG47" s="182" t="n">
        <f aca="false">VALUE($BD48)</f>
        <v>11</v>
      </c>
    </row>
    <row r="48" customFormat="false" ht="13.5" hidden="false" customHeight="false" outlineLevel="0" collapsed="false">
      <c r="A48" s="208" t="n">
        <v>0.41</v>
      </c>
      <c r="B48" s="209" t="n">
        <v>5.16</v>
      </c>
      <c r="C48" s="213" t="n">
        <f aca="false">$C47+(($AM$20-$AM$10))/10</f>
        <v>0.0514</v>
      </c>
      <c r="D48" s="217" t="n">
        <f aca="false">$D47+(($AH$30-$AH$20))/10</f>
        <v>0.0259</v>
      </c>
      <c r="E48" s="211" t="n">
        <f aca="false">$AC43</f>
        <v>44.15</v>
      </c>
      <c r="F48" s="212" t="n">
        <f aca="false">$F47+(($AR$20-$AR$10))/10</f>
        <v>-0.0272</v>
      </c>
      <c r="G48" s="218" t="n">
        <f aca="false">$G47+(($AW$20-$AW$10))/10</f>
        <v>-0.0517</v>
      </c>
      <c r="H48" s="213" t="n">
        <f aca="false">$BB42+($BB44-$BB42)/2</f>
        <v>-40</v>
      </c>
      <c r="I48" s="213" t="n">
        <f aca="false">$BG42+($BG44-$BG42)/2</f>
        <v>11</v>
      </c>
      <c r="K48" s="234" t="n">
        <v>-0.64</v>
      </c>
      <c r="L48" s="238" t="n">
        <f aca="false">L47-($L$12-$L$112)/101</f>
        <v>0</v>
      </c>
      <c r="M48" s="239" t="n">
        <f aca="false">M47-($M$12-$M$112)/101</f>
        <v>0</v>
      </c>
      <c r="Q48" s="234" t="n">
        <v>-0.63</v>
      </c>
      <c r="R48" s="235" t="n">
        <f aca="false">R47-($R$11-$R$61)/51</f>
        <v>0.0370941176470587</v>
      </c>
      <c r="S48" s="236" t="n">
        <f aca="false">S47-($S$11-$S$61)/51</f>
        <v>0</v>
      </c>
      <c r="T48" s="165"/>
      <c r="U48" s="165"/>
      <c r="V48" s="165"/>
      <c r="W48" s="165"/>
      <c r="X48" s="182"/>
      <c r="Y48" s="164" t="n">
        <v>45</v>
      </c>
      <c r="Z48" s="190" t="n">
        <v>51.03</v>
      </c>
      <c r="AA48" s="180" t="n">
        <f aca="false">IF(MOD(ROW(),2),"",INDEX($Z$3:$Z$600,ROW()/2))</f>
        <v>17.48</v>
      </c>
      <c r="AB48" s="181" t="n">
        <v>0.46</v>
      </c>
      <c r="AC48" s="182" t="n">
        <f aca="false">VALUE($Z49)</f>
        <v>52.76</v>
      </c>
      <c r="AD48" s="164" t="n">
        <v>450</v>
      </c>
      <c r="AE48" s="191"/>
      <c r="AF48" s="227" t="str">
        <f aca="false">IF(MOD(ROW(),10),"",INDEX(AE$3:AE$600,ROW()/10))</f>
        <v/>
      </c>
      <c r="AG48" s="228" t="n">
        <v>43</v>
      </c>
      <c r="AH48" s="229" t="e">
        <f aca="false">VALUE($AF48)</f>
        <v>#VALUE!</v>
      </c>
      <c r="AI48" s="164" t="n">
        <v>45</v>
      </c>
      <c r="AJ48" s="191"/>
      <c r="AK48" s="227" t="str">
        <f aca="false">IF(MOD(ROW(),10),"",INDEX(AJ$3:AJ$600,ROW()/10))</f>
        <v/>
      </c>
      <c r="AL48" s="228" t="n">
        <v>38</v>
      </c>
      <c r="AM48" s="229" t="e">
        <f aca="false">VALUE($AK48)</f>
        <v>#VALUE!</v>
      </c>
      <c r="AN48" s="164" t="n">
        <v>450</v>
      </c>
      <c r="AO48" s="191"/>
      <c r="AP48" s="227" t="str">
        <f aca="false">IF(MOD(ROW(),10),"",INDEX(AO$3:AO$600,ROW()/10))</f>
        <v/>
      </c>
      <c r="AQ48" s="228" t="n">
        <v>38</v>
      </c>
      <c r="AR48" s="229" t="e">
        <f aca="false">VALUE($AP48)</f>
        <v>#VALUE!</v>
      </c>
      <c r="AS48" s="164" t="n">
        <v>450</v>
      </c>
      <c r="AT48" s="191"/>
      <c r="AU48" s="227" t="str">
        <f aca="false">IF(MOD(ROW(),10),"",INDEX(AT$3:AT$600,ROW()/10))</f>
        <v/>
      </c>
      <c r="AV48" s="181" t="n">
        <v>0.46</v>
      </c>
      <c r="AW48" s="229" t="e">
        <f aca="false">VALUE($AU48)</f>
        <v>#VALUE!</v>
      </c>
      <c r="AY48" s="242"/>
      <c r="AZ48" s="180" t="n">
        <f aca="false">IF(MOD(ROW(),2),"",INDEX(AY$3:AY$600,ROW()/2))</f>
        <v>-40</v>
      </c>
      <c r="BA48" s="181" t="n">
        <v>0.46</v>
      </c>
      <c r="BB48" s="182" t="n">
        <f aca="false">VALUE(AZ48)</f>
        <v>-40</v>
      </c>
      <c r="BD48" s="190" t="n">
        <v>11</v>
      </c>
      <c r="BE48" s="180" t="n">
        <f aca="false">IF(MOD(ROW(),2),"",INDEX(BD$3:BD$600,ROW()/2))</f>
        <v>11</v>
      </c>
      <c r="BF48" s="181" t="n">
        <v>0.46</v>
      </c>
      <c r="BG48" s="182" t="n">
        <f aca="false">VALUE($BD49)</f>
        <v>11</v>
      </c>
    </row>
    <row r="49" customFormat="false" ht="13.5" hidden="false" customHeight="false" outlineLevel="0" collapsed="false">
      <c r="A49" s="208" t="n">
        <v>0.42</v>
      </c>
      <c r="B49" s="209" t="n">
        <v>5.15</v>
      </c>
      <c r="C49" s="213" t="n">
        <f aca="false">$C48+(($AM$20-$AM$10))/10</f>
        <v>0.0508</v>
      </c>
      <c r="D49" s="217" t="n">
        <f aca="false">$D48+(($AH$30-$AH$20))/10</f>
        <v>0.0258</v>
      </c>
      <c r="E49" s="211" t="n">
        <f aca="false">$AC44</f>
        <v>45.87</v>
      </c>
      <c r="F49" s="212" t="n">
        <f aca="false">$F48+(($AR$20-$AR$10))/10</f>
        <v>-0.0294</v>
      </c>
      <c r="G49" s="218" t="n">
        <f aca="false">$G48+(($AW$20-$AW$10))/10</f>
        <v>-0.0554</v>
      </c>
      <c r="H49" s="213" t="n">
        <f aca="false">$BB44</f>
        <v>-40</v>
      </c>
      <c r="I49" s="213" t="n">
        <f aca="false">$BG44</f>
        <v>11</v>
      </c>
      <c r="K49" s="234" t="n">
        <v>-0.63</v>
      </c>
      <c r="L49" s="238" t="n">
        <f aca="false">L48-($L$12-$L$112)/101</f>
        <v>0</v>
      </c>
      <c r="M49" s="239" t="n">
        <f aca="false">M48-($M$12-$M$112)/101</f>
        <v>0</v>
      </c>
      <c r="Q49" s="234" t="n">
        <v>-0.62</v>
      </c>
      <c r="R49" s="235" t="n">
        <f aca="false">R48-($R$11-$R$61)/51</f>
        <v>0.0364588235294117</v>
      </c>
      <c r="S49" s="236" t="n">
        <f aca="false">S48-($S$11-$S$61)/51</f>
        <v>0</v>
      </c>
      <c r="T49" s="165"/>
      <c r="U49" s="165"/>
      <c r="V49" s="165"/>
      <c r="W49" s="165"/>
      <c r="X49" s="182"/>
      <c r="Y49" s="164" t="n">
        <v>46</v>
      </c>
      <c r="Z49" s="190" t="n">
        <v>52.76</v>
      </c>
      <c r="AA49" s="180" t="str">
        <f aca="false">IF(MOD(ROW(),2),"",INDEX($Z$3:$Z$600,ROW()/2))</f>
        <v/>
      </c>
      <c r="AB49" s="181" t="n">
        <v>0.47</v>
      </c>
      <c r="AC49" s="182" t="n">
        <f aca="false">VALUE($Z50)</f>
        <v>54.48</v>
      </c>
      <c r="AD49" s="164" t="n">
        <v>460</v>
      </c>
      <c r="AE49" s="191"/>
      <c r="AF49" s="227" t="str">
        <f aca="false">IF(MOD(ROW(),10),"",INDEX(AE$3:AE$600,ROW()/10))</f>
        <v/>
      </c>
      <c r="AG49" s="228" t="n">
        <v>44</v>
      </c>
      <c r="AH49" s="229" t="e">
        <f aca="false">VALUE($AF49)</f>
        <v>#VALUE!</v>
      </c>
      <c r="AI49" s="164" t="n">
        <v>46</v>
      </c>
      <c r="AJ49" s="191"/>
      <c r="AK49" s="227" t="str">
        <f aca="false">IF(MOD(ROW(),10),"",INDEX(AJ$3:AJ$600,ROW()/10))</f>
        <v/>
      </c>
      <c r="AL49" s="228" t="n">
        <v>39</v>
      </c>
      <c r="AM49" s="229" t="e">
        <f aca="false">VALUE($AK49)</f>
        <v>#VALUE!</v>
      </c>
      <c r="AN49" s="164" t="n">
        <v>460</v>
      </c>
      <c r="AO49" s="191"/>
      <c r="AP49" s="227" t="str">
        <f aca="false">IF(MOD(ROW(),10),"",INDEX(AO$3:AO$600,ROW()/10))</f>
        <v/>
      </c>
      <c r="AQ49" s="228" t="n">
        <v>39</v>
      </c>
      <c r="AR49" s="229" t="e">
        <f aca="false">VALUE($AP49)</f>
        <v>#VALUE!</v>
      </c>
      <c r="AS49" s="164" t="n">
        <v>460</v>
      </c>
      <c r="AT49" s="191"/>
      <c r="AU49" s="227" t="str">
        <f aca="false">IF(MOD(ROW(),10),"",INDEX(AT$3:AT$600,ROW()/10))</f>
        <v/>
      </c>
      <c r="AV49" s="181" t="n">
        <v>0.47</v>
      </c>
      <c r="AW49" s="229" t="e">
        <f aca="false">VALUE($AU49)</f>
        <v>#VALUE!</v>
      </c>
      <c r="AY49" s="242"/>
      <c r="AZ49" s="180" t="str">
        <f aca="false">IF(MOD(ROW(),2),"",INDEX(AY$3:AY$600,ROW()/2))</f>
        <v/>
      </c>
      <c r="BA49" s="181" t="n">
        <v>0.47</v>
      </c>
      <c r="BB49" s="182" t="e">
        <f aca="false">VALUE(AZ49)</f>
        <v>#VALUE!</v>
      </c>
      <c r="BD49" s="190" t="n">
        <v>11</v>
      </c>
      <c r="BE49" s="180" t="str">
        <f aca="false">IF(MOD(ROW(),2),"",INDEX(BD$3:BD$600,ROW()/2))</f>
        <v/>
      </c>
      <c r="BF49" s="181" t="n">
        <v>0.47</v>
      </c>
      <c r="BG49" s="182" t="n">
        <f aca="false">VALUE($BD50)</f>
        <v>11</v>
      </c>
    </row>
    <row r="50" customFormat="false" ht="13.5" hidden="false" customHeight="false" outlineLevel="0" collapsed="false">
      <c r="A50" s="208" t="n">
        <v>0.43</v>
      </c>
      <c r="B50" s="209" t="n">
        <v>5.14</v>
      </c>
      <c r="C50" s="213" t="n">
        <f aca="false">$C49+(($AM$20-$AM$10))/10</f>
        <v>0.0502</v>
      </c>
      <c r="D50" s="217" t="n">
        <f aca="false">$D49+(($AH$30-$AH$20))/10</f>
        <v>0.0257</v>
      </c>
      <c r="E50" s="211" t="n">
        <f aca="false">$AC45</f>
        <v>47.59</v>
      </c>
      <c r="F50" s="212" t="n">
        <f aca="false">$F49+(($AR$20-$AR$10))/10</f>
        <v>-0.0316</v>
      </c>
      <c r="G50" s="218" t="n">
        <f aca="false">$G49+(($AW$20-$AW$10))/10</f>
        <v>-0.0591</v>
      </c>
      <c r="H50" s="213" t="n">
        <f aca="false">$BB44+($BB46-$BB44)/2</f>
        <v>-40</v>
      </c>
      <c r="I50" s="213" t="n">
        <f aca="false">$BG44+($BG46-$BG44)/2</f>
        <v>11</v>
      </c>
      <c r="K50" s="234" t="n">
        <v>-0.62</v>
      </c>
      <c r="L50" s="238" t="n">
        <f aca="false">L49-($L$12-$L$112)/101</f>
        <v>0</v>
      </c>
      <c r="M50" s="239" t="n">
        <f aca="false">M49-($M$12-$M$112)/101</f>
        <v>0</v>
      </c>
      <c r="Q50" s="234" t="n">
        <v>-0.61</v>
      </c>
      <c r="R50" s="235" t="n">
        <f aca="false">R49-($R$11-$R$61)/51</f>
        <v>0.0358235294117646</v>
      </c>
      <c r="S50" s="236" t="n">
        <f aca="false">S49-($S$11-$S$61)/51</f>
        <v>0</v>
      </c>
      <c r="T50" s="165"/>
      <c r="U50" s="165"/>
      <c r="V50" s="165"/>
      <c r="W50" s="165"/>
      <c r="X50" s="182"/>
      <c r="Y50" s="164" t="n">
        <v>47</v>
      </c>
      <c r="Z50" s="190" t="n">
        <v>54.48</v>
      </c>
      <c r="AA50" s="180" t="n">
        <f aca="false">IF(MOD(ROW(),2),"",INDEX($Z$3:$Z$600,ROW()/2))</f>
        <v>18.65</v>
      </c>
      <c r="AB50" s="181" t="n">
        <v>0.48</v>
      </c>
      <c r="AC50" s="182" t="n">
        <f aca="false">VALUE($Z51)</f>
        <v>56.2</v>
      </c>
      <c r="AD50" s="164" t="n">
        <v>470</v>
      </c>
      <c r="AE50" s="191"/>
      <c r="AF50" s="227" t="n">
        <f aca="false">IF(MOD(ROW(),10),"",INDEX(AE$3:AE$600,ROW()/10))</f>
        <v>0.026</v>
      </c>
      <c r="AG50" s="228" t="n">
        <v>45</v>
      </c>
      <c r="AH50" s="229" t="n">
        <f aca="false">VALUE($AF50)</f>
        <v>0.026</v>
      </c>
      <c r="AI50" s="164" t="n">
        <v>47</v>
      </c>
      <c r="AJ50" s="191"/>
      <c r="AK50" s="227" t="n">
        <f aca="false">IF(MOD(ROW(),10),"",INDEX(AJ$3:AJ$600,ROW()/10))</f>
        <v>0.052</v>
      </c>
      <c r="AL50" s="228" t="n">
        <v>40</v>
      </c>
      <c r="AM50" s="229" t="n">
        <f aca="false">VALUE($AK50)</f>
        <v>0.052</v>
      </c>
      <c r="AN50" s="164" t="n">
        <v>470</v>
      </c>
      <c r="AO50" s="191"/>
      <c r="AP50" s="227" t="n">
        <f aca="false">IF(MOD(ROW(),10),"",INDEX(AO$3:AO$600,ROW()/10))</f>
        <v>-0.025</v>
      </c>
      <c r="AQ50" s="228" t="n">
        <v>40</v>
      </c>
      <c r="AR50" s="229" t="n">
        <f aca="false">VALUE($AP50)</f>
        <v>-0.025</v>
      </c>
      <c r="AS50" s="164" t="n">
        <v>470</v>
      </c>
      <c r="AT50" s="191"/>
      <c r="AU50" s="227" t="n">
        <f aca="false">IF(MOD(ROW(),10),"",INDEX(AT$3:AT$600,ROW()/10))</f>
        <v>-0.048</v>
      </c>
      <c r="AV50" s="181" t="n">
        <v>0.48</v>
      </c>
      <c r="AW50" s="229" t="n">
        <f aca="false">VALUE($AU50)</f>
        <v>-0.048</v>
      </c>
      <c r="AY50" s="242"/>
      <c r="AZ50" s="180" t="n">
        <f aca="false">IF(MOD(ROW(),2),"",INDEX(AY$3:AY$600,ROW()/2))</f>
        <v>-40</v>
      </c>
      <c r="BA50" s="181" t="n">
        <v>0.48</v>
      </c>
      <c r="BB50" s="182" t="n">
        <f aca="false">VALUE(AZ50)</f>
        <v>-40</v>
      </c>
      <c r="BD50" s="190" t="n">
        <v>11</v>
      </c>
      <c r="BE50" s="180" t="n">
        <f aca="false">IF(MOD(ROW(),2),"",INDEX(BD$3:BD$600,ROW()/2))</f>
        <v>11</v>
      </c>
      <c r="BF50" s="181" t="n">
        <v>0.48</v>
      </c>
      <c r="BG50" s="182" t="n">
        <f aca="false">VALUE($BD51)</f>
        <v>0</v>
      </c>
    </row>
    <row r="51" customFormat="false" ht="13.5" hidden="false" customHeight="false" outlineLevel="0" collapsed="false">
      <c r="A51" s="208" t="n">
        <v>0.44</v>
      </c>
      <c r="B51" s="209" t="n">
        <v>5.13</v>
      </c>
      <c r="C51" s="213" t="n">
        <f aca="false">$C50+(($AM$20-$AM$10))/10</f>
        <v>0.0496</v>
      </c>
      <c r="D51" s="217" t="n">
        <f aca="false">$D50+(($AH$30-$AH$20))/10</f>
        <v>0.0256</v>
      </c>
      <c r="E51" s="211" t="n">
        <f aca="false">$AC46</f>
        <v>49.31</v>
      </c>
      <c r="F51" s="212" t="n">
        <f aca="false">$F50+(($AR$20-$AR$10))/10</f>
        <v>-0.0338</v>
      </c>
      <c r="G51" s="218" t="n">
        <f aca="false">$G50+(($AW$20-$AW$10))/10</f>
        <v>-0.0628</v>
      </c>
      <c r="H51" s="213" t="n">
        <f aca="false">$BB46</f>
        <v>-40</v>
      </c>
      <c r="I51" s="213" t="n">
        <f aca="false">$BG46</f>
        <v>11</v>
      </c>
      <c r="K51" s="234" t="n">
        <v>-0.61</v>
      </c>
      <c r="L51" s="238" t="n">
        <f aca="false">L50-($L$12-$L$112)/101</f>
        <v>0</v>
      </c>
      <c r="M51" s="239" t="n">
        <f aca="false">M50-($M$12-$M$112)/101</f>
        <v>0</v>
      </c>
      <c r="Q51" s="234" t="n">
        <v>-0.6</v>
      </c>
      <c r="R51" s="235" t="n">
        <f aca="false">R50-($R$11-$R$61)/51</f>
        <v>0.0351882352941176</v>
      </c>
      <c r="S51" s="236" t="n">
        <f aca="false">S50-($S$11-$S$61)/51</f>
        <v>0</v>
      </c>
      <c r="T51" s="165"/>
      <c r="U51" s="165"/>
      <c r="V51" s="165"/>
      <c r="W51" s="165"/>
      <c r="X51" s="182"/>
      <c r="Y51" s="164" t="n">
        <v>48</v>
      </c>
      <c r="Z51" s="242" t="n">
        <v>56.2</v>
      </c>
      <c r="AA51" s="180" t="str">
        <f aca="false">IF(MOD(ROW(),2),"",INDEX($Z$3:$Z$600,ROW()/2))</f>
        <v/>
      </c>
      <c r="AB51" s="181" t="n">
        <v>0.49</v>
      </c>
      <c r="AC51" s="182" t="n">
        <f aca="false">VALUE($Z52)</f>
        <v>57.92</v>
      </c>
      <c r="AD51" s="164" t="n">
        <v>480</v>
      </c>
      <c r="AE51" s="191"/>
      <c r="AF51" s="227" t="str">
        <f aca="false">IF(MOD(ROW(),10),"",INDEX(AE$3:AE$600,ROW()/10))</f>
        <v/>
      </c>
      <c r="AG51" s="228" t="n">
        <v>46</v>
      </c>
      <c r="AH51" s="229" t="e">
        <f aca="false">VALUE($AF51)</f>
        <v>#VALUE!</v>
      </c>
      <c r="AI51" s="164" t="n">
        <v>48</v>
      </c>
      <c r="AJ51" s="191"/>
      <c r="AK51" s="227" t="str">
        <f aca="false">IF(MOD(ROW(),10),"",INDEX(AJ$3:AJ$600,ROW()/10))</f>
        <v/>
      </c>
      <c r="AL51" s="228" t="n">
        <v>41</v>
      </c>
      <c r="AM51" s="229" t="e">
        <f aca="false">VALUE($AK51)</f>
        <v>#VALUE!</v>
      </c>
      <c r="AN51" s="164" t="n">
        <v>480</v>
      </c>
      <c r="AO51" s="242"/>
      <c r="AP51" s="227" t="str">
        <f aca="false">IF(MOD(ROW(),10),"",INDEX(AO$3:AO$600,ROW()/10))</f>
        <v/>
      </c>
      <c r="AQ51" s="228" t="n">
        <v>41</v>
      </c>
      <c r="AR51" s="229" t="e">
        <f aca="false">VALUE($AP51)</f>
        <v>#VALUE!</v>
      </c>
      <c r="AS51" s="164" t="n">
        <v>480</v>
      </c>
      <c r="AT51" s="242"/>
      <c r="AU51" s="227" t="str">
        <f aca="false">IF(MOD(ROW(),10),"",INDEX(AT$3:AT$600,ROW()/10))</f>
        <v/>
      </c>
      <c r="AV51" s="181" t="n">
        <v>0.49</v>
      </c>
      <c r="AW51" s="229" t="e">
        <f aca="false">VALUE($AU51)</f>
        <v>#VALUE!</v>
      </c>
      <c r="AY51" s="242"/>
      <c r="AZ51" s="180" t="str">
        <f aca="false">IF(MOD(ROW(),2),"",INDEX(AY$3:AY$600,ROW()/2))</f>
        <v/>
      </c>
      <c r="BA51" s="181" t="n">
        <v>0.49</v>
      </c>
      <c r="BB51" s="182" t="e">
        <f aca="false">VALUE(AZ51)</f>
        <v>#VALUE!</v>
      </c>
      <c r="BD51" s="242"/>
      <c r="BE51" s="180" t="str">
        <f aca="false">IF(MOD(ROW(),2),"",INDEX(BD$3:BD$600,ROW()/2))</f>
        <v/>
      </c>
      <c r="BF51" s="181" t="n">
        <v>0.49</v>
      </c>
      <c r="BG51" s="182" t="n">
        <f aca="false">VALUE($BD52)</f>
        <v>0</v>
      </c>
    </row>
    <row r="52" customFormat="false" ht="13.5" hidden="false" customHeight="false" outlineLevel="0" collapsed="false">
      <c r="A52" s="208" t="n">
        <v>0.45</v>
      </c>
      <c r="B52" s="209" t="n">
        <v>5.12</v>
      </c>
      <c r="C52" s="213" t="n">
        <f aca="false">$C51+(($AM$20-$AM$10))/10</f>
        <v>0.049</v>
      </c>
      <c r="D52" s="217" t="n">
        <f aca="false">$D51+(($AH$30-$AH$20))/10</f>
        <v>0.0255</v>
      </c>
      <c r="E52" s="211" t="n">
        <f aca="false">$AC47</f>
        <v>51.03</v>
      </c>
      <c r="F52" s="212" t="n">
        <f aca="false">$F51+(($AR$20-$AR$10))/10</f>
        <v>-0.036</v>
      </c>
      <c r="G52" s="218" t="n">
        <f aca="false">$G51+(($AW$20-$AW$10))/10</f>
        <v>-0.0665</v>
      </c>
      <c r="H52" s="213" t="n">
        <f aca="false">$BB46+($BB48-$BB46)/2</f>
        <v>-40</v>
      </c>
      <c r="I52" s="213" t="n">
        <f aca="false">$BG46+($BG48-$BG46)/2</f>
        <v>11</v>
      </c>
      <c r="K52" s="234" t="n">
        <v>-0.6</v>
      </c>
      <c r="L52" s="238" t="n">
        <f aca="false">L51-($L$12-$L$112)/101</f>
        <v>0</v>
      </c>
      <c r="M52" s="239" t="n">
        <f aca="false">M51-($M$12-$M$112)/101</f>
        <v>0</v>
      </c>
      <c r="Q52" s="234" t="n">
        <v>-0.59</v>
      </c>
      <c r="R52" s="235" t="n">
        <f aca="false">R51-($R$11-$R$61)/51</f>
        <v>0.0345529411764705</v>
      </c>
      <c r="S52" s="236" t="n">
        <f aca="false">S51-($S$11-$S$61)/51</f>
        <v>0</v>
      </c>
      <c r="T52" s="165"/>
      <c r="U52" s="165"/>
      <c r="V52" s="165"/>
      <c r="W52" s="165"/>
      <c r="X52" s="182"/>
      <c r="Y52" s="164" t="n">
        <v>49</v>
      </c>
      <c r="Z52" s="190" t="n">
        <v>57.92</v>
      </c>
      <c r="AA52" s="180" t="n">
        <f aca="false">IF(MOD(ROW(),2),"",INDEX($Z$3:$Z$600,ROW()/2))</f>
        <v>19.86</v>
      </c>
      <c r="AB52" s="181" t="n">
        <v>0.5</v>
      </c>
      <c r="AC52" s="182" t="n">
        <f aca="false">VALUE($Z53)</f>
        <v>59.64</v>
      </c>
      <c r="AD52" s="164" t="n">
        <v>490</v>
      </c>
      <c r="AE52" s="191"/>
      <c r="AF52" s="227" t="str">
        <f aca="false">IF(MOD(ROW(),10),"",INDEX(AE$3:AE$600,ROW()/10))</f>
        <v/>
      </c>
      <c r="AG52" s="228" t="n">
        <v>47</v>
      </c>
      <c r="AH52" s="229" t="e">
        <f aca="false">VALUE($AF52)</f>
        <v>#VALUE!</v>
      </c>
      <c r="AI52" s="164" t="n">
        <v>49</v>
      </c>
      <c r="AJ52" s="242"/>
      <c r="AK52" s="227" t="str">
        <f aca="false">IF(MOD(ROW(),10),"",INDEX(AJ$3:AJ$600,ROW()/10))</f>
        <v/>
      </c>
      <c r="AL52" s="228" t="n">
        <v>42</v>
      </c>
      <c r="AM52" s="229" t="e">
        <f aca="false">VALUE($AK52)</f>
        <v>#VALUE!</v>
      </c>
      <c r="AN52" s="164" t="n">
        <v>490</v>
      </c>
      <c r="AO52" s="242"/>
      <c r="AP52" s="227" t="str">
        <f aca="false">IF(MOD(ROW(),10),"",INDEX(AO$3:AO$600,ROW()/10))</f>
        <v/>
      </c>
      <c r="AQ52" s="228" t="n">
        <v>42</v>
      </c>
      <c r="AR52" s="229" t="e">
        <f aca="false">VALUE($AP52)</f>
        <v>#VALUE!</v>
      </c>
      <c r="AS52" s="164" t="n">
        <v>490</v>
      </c>
      <c r="AT52" s="242"/>
      <c r="AU52" s="227" t="str">
        <f aca="false">IF(MOD(ROW(),10),"",INDEX(AT$3:AT$600,ROW()/10))</f>
        <v/>
      </c>
      <c r="AV52" s="181" t="n">
        <v>0.5</v>
      </c>
      <c r="AW52" s="229" t="e">
        <f aca="false">VALUE($AU52)</f>
        <v>#VALUE!</v>
      </c>
      <c r="AY52" s="242"/>
      <c r="AZ52" s="180" t="n">
        <f aca="false">IF(MOD(ROW(),2),"",INDEX(AY$3:AY$600,ROW()/2))</f>
        <v>-40</v>
      </c>
      <c r="BA52" s="181" t="n">
        <v>0.5</v>
      </c>
      <c r="BB52" s="182" t="n">
        <f aca="false">VALUE(AZ52)</f>
        <v>-40</v>
      </c>
      <c r="BD52" s="242"/>
      <c r="BE52" s="180" t="n">
        <f aca="false">IF(MOD(ROW(),2),"",INDEX(BD$3:BD$600,ROW()/2))</f>
        <v>11</v>
      </c>
      <c r="BF52" s="181" t="n">
        <v>0.5</v>
      </c>
      <c r="BG52" s="182" t="n">
        <f aca="false">VALUE($BD53)</f>
        <v>0</v>
      </c>
    </row>
    <row r="53" customFormat="false" ht="13.5" hidden="false" customHeight="false" outlineLevel="0" collapsed="false">
      <c r="A53" s="208" t="n">
        <v>0.46</v>
      </c>
      <c r="B53" s="209" t="n">
        <v>5.11</v>
      </c>
      <c r="C53" s="213" t="n">
        <f aca="false">$C52+(($AM$20-$AM$10))/10</f>
        <v>0.0484</v>
      </c>
      <c r="D53" s="217" t="n">
        <f aca="false">$D52+(($AH$30-$AH$20))/10</f>
        <v>0.0254</v>
      </c>
      <c r="E53" s="211" t="n">
        <f aca="false">$AC48</f>
        <v>52.76</v>
      </c>
      <c r="F53" s="212" t="n">
        <f aca="false">$F52+(($AR$20-$AR$10))/10</f>
        <v>-0.0382</v>
      </c>
      <c r="G53" s="218" t="n">
        <f aca="false">$G52+(($AW$20-$AW$10))/10</f>
        <v>-0.0702</v>
      </c>
      <c r="H53" s="213" t="n">
        <f aca="false">$BB48</f>
        <v>-40</v>
      </c>
      <c r="I53" s="213" t="n">
        <f aca="false">$BG48</f>
        <v>11</v>
      </c>
      <c r="K53" s="234" t="n">
        <v>-0.59</v>
      </c>
      <c r="L53" s="238" t="n">
        <f aca="false">L52-($L$12-$L$112)/101</f>
        <v>0</v>
      </c>
      <c r="M53" s="239" t="n">
        <f aca="false">M52-($M$12-$M$112)/101</f>
        <v>0</v>
      </c>
      <c r="Q53" s="234" t="n">
        <v>-0.58</v>
      </c>
      <c r="R53" s="235" t="n">
        <f aca="false">R52-($R$11-$R$61)/51</f>
        <v>0.0339176470588234</v>
      </c>
      <c r="S53" s="236" t="n">
        <f aca="false">S52-($S$11-$S$61)/51</f>
        <v>0</v>
      </c>
      <c r="T53" s="165"/>
      <c r="U53" s="165"/>
      <c r="V53" s="165"/>
      <c r="W53" s="165"/>
      <c r="X53" s="182"/>
      <c r="Y53" s="164" t="n">
        <v>50</v>
      </c>
      <c r="Z53" s="190" t="n">
        <v>59.64</v>
      </c>
      <c r="AA53" s="180" t="str">
        <f aca="false">IF(MOD(ROW(),2),"",INDEX($Z$3:$Z$600,ROW()/2))</f>
        <v/>
      </c>
      <c r="AB53" s="181" t="n">
        <v>0.51</v>
      </c>
      <c r="AC53" s="182" t="n">
        <f aca="false">VALUE($Z54)</f>
        <v>61.36</v>
      </c>
      <c r="AD53" s="164" t="n">
        <v>500</v>
      </c>
      <c r="AE53" s="191"/>
      <c r="AF53" s="227" t="str">
        <f aca="false">IF(MOD(ROW(),10),"",INDEX(AE$3:AE$600,ROW()/10))</f>
        <v/>
      </c>
      <c r="AG53" s="228" t="n">
        <v>48</v>
      </c>
      <c r="AH53" s="229" t="e">
        <f aca="false">VALUE($AF53)</f>
        <v>#VALUE!</v>
      </c>
      <c r="AI53" s="164" t="n">
        <v>50</v>
      </c>
      <c r="AJ53" s="242"/>
      <c r="AK53" s="227" t="str">
        <f aca="false">IF(MOD(ROW(),10),"",INDEX(AJ$3:AJ$600,ROW()/10))</f>
        <v/>
      </c>
      <c r="AL53" s="228" t="n">
        <v>43</v>
      </c>
      <c r="AM53" s="229" t="e">
        <f aca="false">VALUE($AK53)</f>
        <v>#VALUE!</v>
      </c>
      <c r="AN53" s="164" t="n">
        <v>500</v>
      </c>
      <c r="AO53" s="242"/>
      <c r="AP53" s="227" t="str">
        <f aca="false">IF(MOD(ROW(),10),"",INDEX(AO$3:AO$600,ROW()/10))</f>
        <v/>
      </c>
      <c r="AQ53" s="228" t="n">
        <v>43</v>
      </c>
      <c r="AR53" s="229" t="e">
        <f aca="false">VALUE($AP53)</f>
        <v>#VALUE!</v>
      </c>
      <c r="AS53" s="164" t="n">
        <v>500</v>
      </c>
      <c r="AT53" s="242"/>
      <c r="AU53" s="227" t="str">
        <f aca="false">IF(MOD(ROW(),10),"",INDEX(AT$3:AT$600,ROW()/10))</f>
        <v/>
      </c>
      <c r="AV53" s="181" t="n">
        <v>0.51</v>
      </c>
      <c r="AW53" s="229" t="e">
        <f aca="false">VALUE($AU53)</f>
        <v>#VALUE!</v>
      </c>
      <c r="AY53" s="242"/>
      <c r="AZ53" s="180" t="str">
        <f aca="false">IF(MOD(ROW(),2),"",INDEX(AY$3:AY$600,ROW()/2))</f>
        <v/>
      </c>
      <c r="BA53" s="181" t="n">
        <v>0.51</v>
      </c>
      <c r="BB53" s="182" t="e">
        <f aca="false">VALUE(AZ53)</f>
        <v>#VALUE!</v>
      </c>
      <c r="BD53" s="242"/>
      <c r="BE53" s="180" t="str">
        <f aca="false">IF(MOD(ROW(),2),"",INDEX(BD$3:BD$600,ROW()/2))</f>
        <v/>
      </c>
      <c r="BF53" s="181" t="n">
        <v>0.51</v>
      </c>
      <c r="BG53" s="182" t="n">
        <f aca="false">VALUE($BD54)</f>
        <v>0</v>
      </c>
    </row>
    <row r="54" customFormat="false" ht="13.5" hidden="false" customHeight="false" outlineLevel="0" collapsed="false">
      <c r="A54" s="208" t="n">
        <v>0.47</v>
      </c>
      <c r="B54" s="209" t="n">
        <v>5.1</v>
      </c>
      <c r="C54" s="213" t="n">
        <f aca="false">$C53+(($AM$20-$AM$10))/10</f>
        <v>0.0478</v>
      </c>
      <c r="D54" s="217" t="n">
        <f aca="false">$D53+(($AH$30-$AH$20))/10</f>
        <v>0.0253</v>
      </c>
      <c r="E54" s="211" t="n">
        <f aca="false">$AC49</f>
        <v>54.48</v>
      </c>
      <c r="F54" s="212" t="n">
        <f aca="false">$F53+(($AR$20-$AR$10))/10</f>
        <v>-0.0404</v>
      </c>
      <c r="G54" s="218" t="n">
        <f aca="false">$G53+(($AW$20-$AW$10))/10</f>
        <v>-0.0739</v>
      </c>
      <c r="H54" s="213" t="n">
        <f aca="false">$BB48+($BB50-$BB48)/2</f>
        <v>-40</v>
      </c>
      <c r="I54" s="213" t="n">
        <f aca="false">$BG48+($BG50-$BG48)/2</f>
        <v>5.5</v>
      </c>
      <c r="K54" s="234" t="n">
        <v>-0.58</v>
      </c>
      <c r="L54" s="238" t="n">
        <f aca="false">L53-($L$12-$L$112)/101</f>
        <v>0</v>
      </c>
      <c r="M54" s="239" t="n">
        <f aca="false">M53-($M$12-$M$112)/101</f>
        <v>0</v>
      </c>
      <c r="Q54" s="234" t="n">
        <v>-0.57</v>
      </c>
      <c r="R54" s="235" t="n">
        <f aca="false">R53-($R$11-$R$61)/51</f>
        <v>0.0332823529411764</v>
      </c>
      <c r="S54" s="236" t="n">
        <f aca="false">S53-($S$11-$S$61)/51</f>
        <v>0</v>
      </c>
      <c r="T54" s="165"/>
      <c r="U54" s="165"/>
      <c r="V54" s="165"/>
      <c r="W54" s="165"/>
      <c r="X54" s="182"/>
      <c r="Y54" s="164" t="n">
        <v>51</v>
      </c>
      <c r="Z54" s="190" t="n">
        <v>61.36</v>
      </c>
      <c r="AA54" s="180" t="n">
        <f aca="false">IF(MOD(ROW(),2),"",INDEX($Z$3:$Z$600,ROW()/2))</f>
        <v>21.1</v>
      </c>
      <c r="AB54" s="181" t="n">
        <v>0.52</v>
      </c>
      <c r="AC54" s="182" t="n">
        <f aca="false">VALUE($Z55)</f>
        <v>63.08</v>
      </c>
      <c r="AD54" s="164" t="n">
        <v>510</v>
      </c>
      <c r="AE54" s="191"/>
      <c r="AF54" s="227" t="str">
        <f aca="false">IF(MOD(ROW(),10),"",INDEX(AE$3:AE$600,ROW()/10))</f>
        <v/>
      </c>
      <c r="AG54" s="228" t="n">
        <v>49</v>
      </c>
      <c r="AH54" s="229" t="e">
        <f aca="false">VALUE($AF54)</f>
        <v>#VALUE!</v>
      </c>
      <c r="AI54" s="164" t="n">
        <v>51</v>
      </c>
      <c r="AJ54" s="242"/>
      <c r="AK54" s="227" t="str">
        <f aca="false">IF(MOD(ROW(),10),"",INDEX(AJ$3:AJ$600,ROW()/10))</f>
        <v/>
      </c>
      <c r="AL54" s="228" t="n">
        <v>44</v>
      </c>
      <c r="AM54" s="229" t="e">
        <f aca="false">VALUE($AK54)</f>
        <v>#VALUE!</v>
      </c>
      <c r="AN54" s="164" t="n">
        <v>510</v>
      </c>
      <c r="AO54" s="242"/>
      <c r="AP54" s="227" t="str">
        <f aca="false">IF(MOD(ROW(),10),"",INDEX(AO$3:AO$600,ROW()/10))</f>
        <v/>
      </c>
      <c r="AQ54" s="228" t="n">
        <v>44</v>
      </c>
      <c r="AR54" s="229" t="e">
        <f aca="false">VALUE($AP54)</f>
        <v>#VALUE!</v>
      </c>
      <c r="AS54" s="164" t="n">
        <v>510</v>
      </c>
      <c r="AT54" s="242"/>
      <c r="AU54" s="227" t="str">
        <f aca="false">IF(MOD(ROW(),10),"",INDEX(AT$3:AT$600,ROW()/10))</f>
        <v/>
      </c>
      <c r="AV54" s="181" t="n">
        <v>0.52</v>
      </c>
      <c r="AW54" s="229" t="e">
        <f aca="false">VALUE($AU54)</f>
        <v>#VALUE!</v>
      </c>
      <c r="AY54" s="242"/>
      <c r="AZ54" s="180" t="n">
        <f aca="false">IF(MOD(ROW(),2),"",INDEX(AY$3:AY$600,ROW()/2))</f>
        <v>-40</v>
      </c>
      <c r="BA54" s="181" t="n">
        <v>0.52</v>
      </c>
      <c r="BB54" s="182" t="n">
        <f aca="false">VALUE(AZ54)</f>
        <v>-40</v>
      </c>
      <c r="BD54" s="242"/>
      <c r="BE54" s="180" t="n">
        <f aca="false">IF(MOD(ROW(),2),"",INDEX(BD$3:BD$600,ROW()/2))</f>
        <v>11</v>
      </c>
      <c r="BF54" s="181" t="n">
        <v>0.52</v>
      </c>
      <c r="BG54" s="182" t="n">
        <f aca="false">VALUE($BD55)</f>
        <v>0</v>
      </c>
    </row>
    <row r="55" customFormat="false" ht="13.5" hidden="false" customHeight="false" outlineLevel="0" collapsed="false">
      <c r="A55" s="208" t="n">
        <v>0.48</v>
      </c>
      <c r="B55" s="209" t="n">
        <v>5.09</v>
      </c>
      <c r="C55" s="213" t="n">
        <f aca="false">$C54+(($AM$20-$AM$10))/10</f>
        <v>0.0472</v>
      </c>
      <c r="D55" s="217" t="n">
        <f aca="false">$D54+(($AH$30-$AH$20))/10</f>
        <v>0.0252</v>
      </c>
      <c r="E55" s="211" t="n">
        <f aca="false">$AC50</f>
        <v>56.2</v>
      </c>
      <c r="F55" s="212" t="n">
        <f aca="false">$F54+(($AR$20-$AR$10))/10</f>
        <v>-0.0426</v>
      </c>
      <c r="G55" s="218" t="n">
        <f aca="false">$G54+(($AW$20-$AW$10))/10</f>
        <v>-0.0776</v>
      </c>
      <c r="H55" s="213" t="n">
        <f aca="false">$BB50</f>
        <v>-40</v>
      </c>
      <c r="I55" s="213" t="n">
        <f aca="false">$BG50</f>
        <v>0</v>
      </c>
      <c r="K55" s="234" t="n">
        <v>-0.57</v>
      </c>
      <c r="L55" s="238" t="n">
        <f aca="false">L54-($L$12-$L$112)/101</f>
        <v>0</v>
      </c>
      <c r="M55" s="239" t="n">
        <f aca="false">M54-($M$12-$M$112)/101</f>
        <v>0</v>
      </c>
      <c r="Q55" s="234" t="n">
        <v>-0.56</v>
      </c>
      <c r="R55" s="235" t="n">
        <f aca="false">R54-($R$11-$R$61)/51</f>
        <v>0.0326470588235293</v>
      </c>
      <c r="S55" s="236" t="n">
        <f aca="false">S54-($S$11-$S$61)/51</f>
        <v>0</v>
      </c>
      <c r="T55" s="165"/>
      <c r="U55" s="165"/>
      <c r="V55" s="165"/>
      <c r="W55" s="165"/>
      <c r="X55" s="237"/>
      <c r="Y55" s="164" t="n">
        <v>52</v>
      </c>
      <c r="Z55" s="190" t="n">
        <v>63.08</v>
      </c>
      <c r="AA55" s="180" t="str">
        <f aca="false">IF(MOD(ROW(),2),"",INDEX($Z$3:$Z$600,ROW()/2))</f>
        <v/>
      </c>
      <c r="AB55" s="181" t="n">
        <v>0.53</v>
      </c>
      <c r="AC55" s="182" t="n">
        <f aca="false">VALUE($Z56)</f>
        <v>64.8</v>
      </c>
      <c r="AD55" s="164" t="n">
        <v>520</v>
      </c>
      <c r="AE55" s="191"/>
      <c r="AF55" s="227" t="str">
        <f aca="false">IF(MOD(ROW(),10),"",INDEX(AE$3:AE$600,ROW()/10))</f>
        <v/>
      </c>
      <c r="AG55" s="228" t="n">
        <v>50</v>
      </c>
      <c r="AH55" s="229" t="e">
        <f aca="false">VALUE($AF55)</f>
        <v>#VALUE!</v>
      </c>
      <c r="AI55" s="164" t="n">
        <v>52</v>
      </c>
      <c r="AJ55" s="242"/>
      <c r="AK55" s="227" t="str">
        <f aca="false">IF(MOD(ROW(),10),"",INDEX(AJ$3:AJ$600,ROW()/10))</f>
        <v/>
      </c>
      <c r="AL55" s="228" t="n">
        <v>45</v>
      </c>
      <c r="AM55" s="229" t="e">
        <f aca="false">VALUE($AK55)</f>
        <v>#VALUE!</v>
      </c>
      <c r="AN55" s="164" t="n">
        <v>520</v>
      </c>
      <c r="AO55" s="242"/>
      <c r="AP55" s="227" t="str">
        <f aca="false">IF(MOD(ROW(),10),"",INDEX(AO$3:AO$600,ROW()/10))</f>
        <v/>
      </c>
      <c r="AQ55" s="228" t="n">
        <v>45</v>
      </c>
      <c r="AR55" s="229" t="e">
        <f aca="false">VALUE($AP55)</f>
        <v>#VALUE!</v>
      </c>
      <c r="AS55" s="164" t="n">
        <v>520</v>
      </c>
      <c r="AT55" s="242"/>
      <c r="AU55" s="227" t="str">
        <f aca="false">IF(MOD(ROW(),10),"",INDEX(AT$3:AT$600,ROW()/10))</f>
        <v/>
      </c>
      <c r="AV55" s="181" t="n">
        <v>0.53</v>
      </c>
      <c r="AW55" s="229" t="e">
        <f aca="false">VALUE($AU55)</f>
        <v>#VALUE!</v>
      </c>
      <c r="AY55" s="242"/>
      <c r="AZ55" s="180" t="str">
        <f aca="false">IF(MOD(ROW(),2),"",INDEX(AY$3:AY$600,ROW()/2))</f>
        <v/>
      </c>
      <c r="BA55" s="181" t="n">
        <v>0.53</v>
      </c>
      <c r="BB55" s="182" t="e">
        <f aca="false">VALUE(AZ55)</f>
        <v>#VALUE!</v>
      </c>
      <c r="BD55" s="242"/>
      <c r="BE55" s="180" t="str">
        <f aca="false">IF(MOD(ROW(),2),"",INDEX(BD$3:BD$600,ROW()/2))</f>
        <v/>
      </c>
      <c r="BF55" s="181" t="n">
        <v>0.53</v>
      </c>
      <c r="BG55" s="182" t="n">
        <f aca="false">VALUE($BD56)</f>
        <v>0</v>
      </c>
    </row>
    <row r="56" customFormat="false" ht="13.5" hidden="false" customHeight="false" outlineLevel="0" collapsed="false">
      <c r="A56" s="208" t="n">
        <v>0.49</v>
      </c>
      <c r="B56" s="209" t="n">
        <v>5.08</v>
      </c>
      <c r="C56" s="213" t="n">
        <f aca="false">$C55+(($AM$20-$AM$10))/10</f>
        <v>0.0466</v>
      </c>
      <c r="D56" s="217" t="n">
        <f aca="false">$D55+(($AH$30-$AH$20))/10</f>
        <v>0.0251</v>
      </c>
      <c r="E56" s="211" t="n">
        <f aca="false">$AC51</f>
        <v>57.92</v>
      </c>
      <c r="F56" s="212" t="n">
        <f aca="false">$F55+(($AR$20-$AR$10))/10</f>
        <v>-0.0448</v>
      </c>
      <c r="G56" s="218" t="n">
        <f aca="false">$G55+(($AW$20-$AW$10))/10</f>
        <v>-0.0813</v>
      </c>
      <c r="H56" s="213" t="n">
        <f aca="false">$BB50+($BB52-$BB50)/2</f>
        <v>-40</v>
      </c>
      <c r="I56" s="213" t="n">
        <f aca="false">$BG50+($BG52-$BG50)/2</f>
        <v>0</v>
      </c>
      <c r="K56" s="234" t="n">
        <v>-0.56</v>
      </c>
      <c r="L56" s="238" t="n">
        <f aca="false">L55-($L$12-$L$112)/101</f>
        <v>0</v>
      </c>
      <c r="M56" s="239" t="n">
        <f aca="false">M55-($M$12-$M$112)/101</f>
        <v>0</v>
      </c>
      <c r="Q56" s="234" t="n">
        <v>-0.55</v>
      </c>
      <c r="R56" s="235" t="n">
        <f aca="false">R55-($R$11-$R$61)/51</f>
        <v>0.0320117647058823</v>
      </c>
      <c r="S56" s="236" t="n">
        <f aca="false">S55-($S$11-$S$61)/51</f>
        <v>0</v>
      </c>
      <c r="T56" s="165"/>
      <c r="U56" s="165"/>
      <c r="V56" s="165"/>
      <c r="W56" s="165"/>
      <c r="X56" s="237"/>
      <c r="Y56" s="164" t="n">
        <v>53</v>
      </c>
      <c r="Z56" s="190" t="n">
        <v>64.8</v>
      </c>
      <c r="AA56" s="180" t="n">
        <f aca="false">IF(MOD(ROW(),2),"",INDEX($Z$3:$Z$600,ROW()/2))</f>
        <v>22.39</v>
      </c>
      <c r="AB56" s="181" t="n">
        <v>0.54</v>
      </c>
      <c r="AC56" s="182" t="n">
        <f aca="false">VALUE($Z57)</f>
        <v>66.52</v>
      </c>
      <c r="AD56" s="164" t="n">
        <v>530</v>
      </c>
      <c r="AE56" s="191"/>
      <c r="AF56" s="227" t="str">
        <f aca="false">IF(MOD(ROW(),10),"",INDEX(AE$3:AE$600,ROW()/10))</f>
        <v/>
      </c>
      <c r="AG56" s="228" t="n">
        <v>51</v>
      </c>
      <c r="AH56" s="229" t="e">
        <f aca="false">VALUE($AF56)</f>
        <v>#VALUE!</v>
      </c>
      <c r="AI56" s="164" t="n">
        <v>53</v>
      </c>
      <c r="AJ56" s="242"/>
      <c r="AK56" s="227" t="str">
        <f aca="false">IF(MOD(ROW(),10),"",INDEX(AJ$3:AJ$600,ROW()/10))</f>
        <v/>
      </c>
      <c r="AL56" s="228" t="n">
        <v>46</v>
      </c>
      <c r="AM56" s="229" t="e">
        <f aca="false">VALUE($AK56)</f>
        <v>#VALUE!</v>
      </c>
      <c r="AN56" s="164" t="n">
        <v>530</v>
      </c>
      <c r="AO56" s="242"/>
      <c r="AP56" s="227" t="str">
        <f aca="false">IF(MOD(ROW(),10),"",INDEX(AO$3:AO$600,ROW()/10))</f>
        <v/>
      </c>
      <c r="AQ56" s="228" t="n">
        <v>46</v>
      </c>
      <c r="AR56" s="229" t="e">
        <f aca="false">VALUE($AP56)</f>
        <v>#VALUE!</v>
      </c>
      <c r="AS56" s="164" t="n">
        <v>530</v>
      </c>
      <c r="AT56" s="242"/>
      <c r="AU56" s="227" t="str">
        <f aca="false">IF(MOD(ROW(),10),"",INDEX(AT$3:AT$600,ROW()/10))</f>
        <v/>
      </c>
      <c r="AV56" s="181" t="n">
        <v>0.54</v>
      </c>
      <c r="AW56" s="229" t="e">
        <f aca="false">VALUE($AU56)</f>
        <v>#VALUE!</v>
      </c>
      <c r="AY56" s="242"/>
      <c r="AZ56" s="180" t="n">
        <f aca="false">IF(MOD(ROW(),2),"",INDEX(AY$3:AY$600,ROW()/2))</f>
        <v>-40</v>
      </c>
      <c r="BA56" s="181" t="n">
        <v>0.54</v>
      </c>
      <c r="BB56" s="182" t="n">
        <f aca="false">VALUE(AZ56)</f>
        <v>-40</v>
      </c>
      <c r="BD56" s="242"/>
      <c r="BE56" s="180" t="n">
        <f aca="false">IF(MOD(ROW(),2),"",INDEX(BD$3:BD$600,ROW()/2))</f>
        <v>11</v>
      </c>
      <c r="BF56" s="181" t="n">
        <v>0.54</v>
      </c>
      <c r="BG56" s="182" t="n">
        <f aca="false">VALUE($BD57)</f>
        <v>0</v>
      </c>
    </row>
    <row r="57" customFormat="false" ht="13.5" hidden="false" customHeight="false" outlineLevel="0" collapsed="false">
      <c r="A57" s="208" t="n">
        <v>0.5</v>
      </c>
      <c r="B57" s="209" t="n">
        <v>5.07</v>
      </c>
      <c r="C57" s="213" t="n">
        <f aca="false">$AM60</f>
        <v>0.052</v>
      </c>
      <c r="D57" s="241" t="n">
        <f aca="false">$AH60</f>
        <v>0.026</v>
      </c>
      <c r="E57" s="211" t="n">
        <f aca="false">$AC52</f>
        <v>59.64</v>
      </c>
      <c r="F57" s="212" t="n">
        <f aca="false">$AR60</f>
        <v>-0.026</v>
      </c>
      <c r="G57" s="218" t="n">
        <f aca="false">$AW60</f>
        <v>-0.052</v>
      </c>
      <c r="H57" s="213" t="n">
        <f aca="false">$BB52</f>
        <v>-40</v>
      </c>
      <c r="I57" s="213" t="n">
        <f aca="false">$BG52</f>
        <v>0</v>
      </c>
      <c r="K57" s="234" t="n">
        <v>-0.55</v>
      </c>
      <c r="L57" s="238" t="n">
        <f aca="false">L56-($L$12-$L$112)/101</f>
        <v>0</v>
      </c>
      <c r="M57" s="239" t="n">
        <f aca="false">M56-($M$12-$M$112)/101</f>
        <v>0</v>
      </c>
      <c r="Q57" s="234" t="n">
        <v>-0.54</v>
      </c>
      <c r="R57" s="235" t="n">
        <f aca="false">R56-($R$11-$R$61)/51</f>
        <v>0.0313764705882352</v>
      </c>
      <c r="S57" s="236" t="n">
        <f aca="false">S56-($S$11-$S$61)/51</f>
        <v>0</v>
      </c>
      <c r="T57" s="165"/>
      <c r="U57" s="165"/>
      <c r="V57" s="165"/>
      <c r="W57" s="165"/>
      <c r="X57" s="237"/>
      <c r="Y57" s="164" t="n">
        <v>54</v>
      </c>
      <c r="Z57" s="190" t="n">
        <v>66.52</v>
      </c>
      <c r="AA57" s="180" t="str">
        <f aca="false">IF(MOD(ROW(),2),"",INDEX($Z$3:$Z$600,ROW()/2))</f>
        <v/>
      </c>
      <c r="AB57" s="181" t="n">
        <v>0.55</v>
      </c>
      <c r="AC57" s="182" t="n">
        <f aca="false">VALUE($Z58)</f>
        <v>68.24</v>
      </c>
      <c r="AD57" s="164" t="n">
        <v>540</v>
      </c>
      <c r="AE57" s="191"/>
      <c r="AF57" s="227" t="str">
        <f aca="false">IF(MOD(ROW(),10),"",INDEX(AE$3:AE$600,ROW()/10))</f>
        <v/>
      </c>
      <c r="AG57" s="228" t="n">
        <v>52</v>
      </c>
      <c r="AH57" s="229" t="e">
        <f aca="false">VALUE($AF57)</f>
        <v>#VALUE!</v>
      </c>
      <c r="AI57" s="164" t="n">
        <v>54</v>
      </c>
      <c r="AJ57" s="242"/>
      <c r="AK57" s="227" t="str">
        <f aca="false">IF(MOD(ROW(),10),"",INDEX(AJ$3:AJ$600,ROW()/10))</f>
        <v/>
      </c>
      <c r="AL57" s="228" t="n">
        <v>47</v>
      </c>
      <c r="AM57" s="229" t="e">
        <f aca="false">VALUE($AK57)</f>
        <v>#VALUE!</v>
      </c>
      <c r="AN57" s="164" t="n">
        <v>540</v>
      </c>
      <c r="AO57" s="242"/>
      <c r="AP57" s="227" t="str">
        <f aca="false">IF(MOD(ROW(),10),"",INDEX(AO$3:AO$600,ROW()/10))</f>
        <v/>
      </c>
      <c r="AQ57" s="228" t="n">
        <v>47</v>
      </c>
      <c r="AR57" s="229" t="e">
        <f aca="false">VALUE($AP57)</f>
        <v>#VALUE!</v>
      </c>
      <c r="AS57" s="164" t="n">
        <v>540</v>
      </c>
      <c r="AT57" s="242"/>
      <c r="AU57" s="227" t="str">
        <f aca="false">IF(MOD(ROW(),10),"",INDEX(AT$3:AT$600,ROW()/10))</f>
        <v/>
      </c>
      <c r="AV57" s="181" t="n">
        <v>0.55</v>
      </c>
      <c r="AW57" s="229" t="e">
        <f aca="false">VALUE($AU57)</f>
        <v>#VALUE!</v>
      </c>
      <c r="AY57" s="242"/>
      <c r="AZ57" s="180" t="str">
        <f aca="false">IF(MOD(ROW(),2),"",INDEX(AY$3:AY$600,ROW()/2))</f>
        <v/>
      </c>
      <c r="BA57" s="181" t="n">
        <v>0.55</v>
      </c>
      <c r="BB57" s="182" t="e">
        <f aca="false">VALUE(AZ57)</f>
        <v>#VALUE!</v>
      </c>
      <c r="BD57" s="242"/>
      <c r="BE57" s="180" t="str">
        <f aca="false">IF(MOD(ROW(),2),"",INDEX(BD$3:BD$600,ROW()/2))</f>
        <v/>
      </c>
      <c r="BF57" s="181" t="n">
        <v>0.55</v>
      </c>
      <c r="BG57" s="182" t="n">
        <f aca="false">VALUE($BD58)</f>
        <v>0</v>
      </c>
    </row>
    <row r="58" customFormat="false" ht="13.5" hidden="false" customHeight="false" outlineLevel="0" collapsed="false">
      <c r="A58" s="208" t="n">
        <v>0.51</v>
      </c>
      <c r="B58" s="209" t="n">
        <v>5.06</v>
      </c>
      <c r="C58" s="213" t="n">
        <f aca="false">$C57+(($AM$20-$AM$10))/10</f>
        <v>0.0514</v>
      </c>
      <c r="D58" s="217" t="n">
        <f aca="false">$D57+(($AH$30-$AH$20))/10</f>
        <v>0.0259</v>
      </c>
      <c r="E58" s="211" t="n">
        <f aca="false">$AC53</f>
        <v>61.36</v>
      </c>
      <c r="F58" s="212" t="n">
        <f aca="false">$F57+(($AR$20-$AR$10))/10</f>
        <v>-0.0282</v>
      </c>
      <c r="G58" s="218" t="n">
        <f aca="false">$G57+(($AW$20-$AW$10))/10</f>
        <v>-0.0557</v>
      </c>
      <c r="H58" s="213" t="n">
        <f aca="false">$BB52+($BB54-$BB52)/2</f>
        <v>-40</v>
      </c>
      <c r="I58" s="213" t="n">
        <f aca="false">$BG52+($BG54-$BG52)/2</f>
        <v>0</v>
      </c>
      <c r="K58" s="234" t="n">
        <v>-0.54</v>
      </c>
      <c r="L58" s="238" t="n">
        <f aca="false">L57-($L$12-$L$112)/101</f>
        <v>0</v>
      </c>
      <c r="M58" s="239" t="n">
        <f aca="false">M57-($M$12-$M$112)/101</f>
        <v>0</v>
      </c>
      <c r="Q58" s="234" t="n">
        <v>-0.53</v>
      </c>
      <c r="R58" s="235" t="n">
        <f aca="false">R57-($R$11-$R$61)/51</f>
        <v>0.0307411764705881</v>
      </c>
      <c r="S58" s="236" t="n">
        <f aca="false">S57-($S$11-$S$61)/51</f>
        <v>0</v>
      </c>
      <c r="T58" s="165"/>
      <c r="U58" s="165"/>
      <c r="V58" s="165"/>
      <c r="W58" s="165"/>
      <c r="X58" s="237"/>
      <c r="Y58" s="164" t="n">
        <v>55</v>
      </c>
      <c r="Z58" s="190" t="n">
        <v>68.24</v>
      </c>
      <c r="AA58" s="180" t="n">
        <f aca="false">IF(MOD(ROW(),2),"",INDEX($Z$3:$Z$600,ROW()/2))</f>
        <v>23.71</v>
      </c>
      <c r="AB58" s="181" t="n">
        <v>0.56</v>
      </c>
      <c r="AC58" s="182" t="n">
        <f aca="false">VALUE($Z59)</f>
        <v>69.97</v>
      </c>
      <c r="AD58" s="164" t="n">
        <v>550</v>
      </c>
      <c r="AE58" s="191"/>
      <c r="AF58" s="227" t="str">
        <f aca="false">IF(MOD(ROW(),10),"",INDEX(AE$3:AE$600,ROW()/10))</f>
        <v/>
      </c>
      <c r="AG58" s="228" t="n">
        <v>53</v>
      </c>
      <c r="AH58" s="229" t="e">
        <f aca="false">VALUE($AF58)</f>
        <v>#VALUE!</v>
      </c>
      <c r="AI58" s="164" t="n">
        <v>55</v>
      </c>
      <c r="AJ58" s="242"/>
      <c r="AK58" s="227" t="str">
        <f aca="false">IF(MOD(ROW(),10),"",INDEX(AJ$3:AJ$600,ROW()/10))</f>
        <v/>
      </c>
      <c r="AL58" s="228" t="n">
        <v>48</v>
      </c>
      <c r="AM58" s="229" t="e">
        <f aca="false">VALUE($AK58)</f>
        <v>#VALUE!</v>
      </c>
      <c r="AN58" s="164" t="n">
        <v>550</v>
      </c>
      <c r="AO58" s="242"/>
      <c r="AP58" s="227" t="str">
        <f aca="false">IF(MOD(ROW(),10),"",INDEX(AO$3:AO$600,ROW()/10))</f>
        <v/>
      </c>
      <c r="AQ58" s="228" t="n">
        <v>48</v>
      </c>
      <c r="AR58" s="229" t="e">
        <f aca="false">VALUE($AP58)</f>
        <v>#VALUE!</v>
      </c>
      <c r="AS58" s="164" t="n">
        <v>550</v>
      </c>
      <c r="AT58" s="242"/>
      <c r="AU58" s="227" t="str">
        <f aca="false">IF(MOD(ROW(),10),"",INDEX(AT$3:AT$600,ROW()/10))</f>
        <v/>
      </c>
      <c r="AV58" s="181" t="n">
        <v>0.56</v>
      </c>
      <c r="AW58" s="229" t="e">
        <f aca="false">VALUE($AU58)</f>
        <v>#VALUE!</v>
      </c>
      <c r="AY58" s="242"/>
      <c r="AZ58" s="180" t="n">
        <f aca="false">IF(MOD(ROW(),2),"",INDEX(AY$3:AY$600,ROW()/2))</f>
        <v>-40</v>
      </c>
      <c r="BA58" s="181" t="n">
        <v>0.56</v>
      </c>
      <c r="BB58" s="182" t="n">
        <f aca="false">VALUE(AZ58)</f>
        <v>-40</v>
      </c>
      <c r="BD58" s="242"/>
      <c r="BE58" s="180" t="n">
        <f aca="false">IF(MOD(ROW(),2),"",INDEX(BD$3:BD$600,ROW()/2))</f>
        <v>11</v>
      </c>
      <c r="BF58" s="181" t="n">
        <v>0.56</v>
      </c>
      <c r="BG58" s="182" t="n">
        <f aca="false">VALUE($BD59)</f>
        <v>0</v>
      </c>
    </row>
    <row r="59" customFormat="false" ht="13.5" hidden="false" customHeight="false" outlineLevel="0" collapsed="false">
      <c r="A59" s="208" t="n">
        <v>0.52</v>
      </c>
      <c r="B59" s="209" t="n">
        <v>5.05</v>
      </c>
      <c r="C59" s="213" t="n">
        <f aca="false">$C58+(($AM$20-$AM$10))/10</f>
        <v>0.0508</v>
      </c>
      <c r="D59" s="217" t="n">
        <f aca="false">$D58+(($AH$30-$AH$20))/10</f>
        <v>0.0258</v>
      </c>
      <c r="E59" s="211" t="n">
        <f aca="false">$AC54</f>
        <v>63.08</v>
      </c>
      <c r="F59" s="212" t="n">
        <f aca="false">$F58+(($AR$20-$AR$10))/10</f>
        <v>-0.0304</v>
      </c>
      <c r="G59" s="218" t="n">
        <f aca="false">$G58+(($AW$20-$AW$10))/10</f>
        <v>-0.0594</v>
      </c>
      <c r="H59" s="213" t="n">
        <f aca="false">$BB54</f>
        <v>-40</v>
      </c>
      <c r="I59" s="213" t="n">
        <f aca="false">$BG54</f>
        <v>0</v>
      </c>
      <c r="K59" s="234" t="n">
        <v>-0.53</v>
      </c>
      <c r="L59" s="238" t="n">
        <f aca="false">L58-($L$12-$L$112)/101</f>
        <v>0</v>
      </c>
      <c r="M59" s="239" t="n">
        <f aca="false">M58-($M$12-$M$112)/101</f>
        <v>0</v>
      </c>
      <c r="Q59" s="234" t="n">
        <v>-0.52</v>
      </c>
      <c r="R59" s="235" t="n">
        <f aca="false">R58-($R$11-$R$61)/51</f>
        <v>0.0301058823529411</v>
      </c>
      <c r="S59" s="236" t="n">
        <f aca="false">S58-($S$11-$S$61)/51</f>
        <v>0</v>
      </c>
      <c r="T59" s="165"/>
      <c r="U59" s="165"/>
      <c r="V59" s="165"/>
      <c r="W59" s="165"/>
      <c r="X59" s="237"/>
      <c r="Y59" s="164" t="n">
        <v>56</v>
      </c>
      <c r="Z59" s="190" t="n">
        <v>69.97</v>
      </c>
      <c r="AA59" s="180" t="str">
        <f aca="false">IF(MOD(ROW(),2),"",INDEX($Z$3:$Z$600,ROW()/2))</f>
        <v/>
      </c>
      <c r="AB59" s="181" t="n">
        <v>0.57</v>
      </c>
      <c r="AC59" s="182" t="n">
        <f aca="false">VALUE($Z60)</f>
        <v>71.69</v>
      </c>
      <c r="AD59" s="164" t="n">
        <v>560</v>
      </c>
      <c r="AE59" s="191"/>
      <c r="AF59" s="227" t="str">
        <f aca="false">IF(MOD(ROW(),10),"",INDEX(AE$3:AE$600,ROW()/10))</f>
        <v/>
      </c>
      <c r="AG59" s="228" t="n">
        <v>54</v>
      </c>
      <c r="AH59" s="229" t="e">
        <f aca="false">VALUE($AF59)</f>
        <v>#VALUE!</v>
      </c>
      <c r="AI59" s="164" t="n">
        <v>56</v>
      </c>
      <c r="AJ59" s="242"/>
      <c r="AK59" s="227" t="str">
        <f aca="false">IF(MOD(ROW(),10),"",INDEX(AJ$3:AJ$600,ROW()/10))</f>
        <v/>
      </c>
      <c r="AL59" s="228" t="n">
        <v>49</v>
      </c>
      <c r="AM59" s="229" t="e">
        <f aca="false">VALUE($AK59)</f>
        <v>#VALUE!</v>
      </c>
      <c r="AN59" s="164" t="n">
        <v>560</v>
      </c>
      <c r="AO59" s="242"/>
      <c r="AP59" s="227" t="str">
        <f aca="false">IF(MOD(ROW(),10),"",INDEX(AO$3:AO$600,ROW()/10))</f>
        <v/>
      </c>
      <c r="AQ59" s="228" t="n">
        <v>49</v>
      </c>
      <c r="AR59" s="229" t="e">
        <f aca="false">VALUE($AP59)</f>
        <v>#VALUE!</v>
      </c>
      <c r="AS59" s="164" t="n">
        <v>560</v>
      </c>
      <c r="AT59" s="242"/>
      <c r="AU59" s="227" t="str">
        <f aca="false">IF(MOD(ROW(),10),"",INDEX(AT$3:AT$600,ROW()/10))</f>
        <v/>
      </c>
      <c r="AV59" s="181" t="n">
        <v>0.57</v>
      </c>
      <c r="AW59" s="229" t="e">
        <f aca="false">VALUE($AU59)</f>
        <v>#VALUE!</v>
      </c>
      <c r="AY59" s="242"/>
      <c r="AZ59" s="180" t="str">
        <f aca="false">IF(MOD(ROW(),2),"",INDEX(AY$3:AY$600,ROW()/2))</f>
        <v/>
      </c>
      <c r="BA59" s="181" t="n">
        <v>0.57</v>
      </c>
      <c r="BB59" s="182" t="e">
        <f aca="false">VALUE(AZ59)</f>
        <v>#VALUE!</v>
      </c>
      <c r="BD59" s="242"/>
      <c r="BE59" s="180" t="str">
        <f aca="false">IF(MOD(ROW(),2),"",INDEX(BD$3:BD$600,ROW()/2))</f>
        <v/>
      </c>
      <c r="BF59" s="181" t="n">
        <v>0.57</v>
      </c>
      <c r="BG59" s="182" t="n">
        <f aca="false">VALUE($BD60)</f>
        <v>0</v>
      </c>
    </row>
    <row r="60" customFormat="false" ht="13.5" hidden="false" customHeight="false" outlineLevel="0" collapsed="false">
      <c r="A60" s="208" t="n">
        <v>0.53</v>
      </c>
      <c r="B60" s="209" t="n">
        <v>5.04</v>
      </c>
      <c r="C60" s="213" t="n">
        <f aca="false">$C59+(($AM$20-$AM$10))/10</f>
        <v>0.0502</v>
      </c>
      <c r="D60" s="217" t="n">
        <f aca="false">$D59+(($AH$30-$AH$20))/10</f>
        <v>0.0257</v>
      </c>
      <c r="E60" s="211" t="n">
        <f aca="false">$AC55</f>
        <v>64.8</v>
      </c>
      <c r="F60" s="212" t="n">
        <f aca="false">$F59+(($AR$20-$AR$10))/10</f>
        <v>-0.0326</v>
      </c>
      <c r="G60" s="218" t="n">
        <f aca="false">$G59+(($AW$20-$AW$10))/10</f>
        <v>-0.0631</v>
      </c>
      <c r="H60" s="213" t="n">
        <f aca="false">$BB54+($BB56-$BB54)/2</f>
        <v>-40</v>
      </c>
      <c r="I60" s="213" t="n">
        <f aca="false">$BG54+($BG56-$BG54)/2</f>
        <v>0</v>
      </c>
      <c r="K60" s="234" t="n">
        <v>-0.52</v>
      </c>
      <c r="L60" s="238" t="n">
        <f aca="false">L59-($L$12-$L$112)/101</f>
        <v>0</v>
      </c>
      <c r="M60" s="239" t="n">
        <f aca="false">M59-($M$12-$M$112)/101</f>
        <v>0</v>
      </c>
      <c r="Q60" s="234" t="n">
        <v>-0.51</v>
      </c>
      <c r="R60" s="235" t="n">
        <f aca="false">R59-($R$11-$R$61)/51</f>
        <v>0.029470588235294</v>
      </c>
      <c r="S60" s="236" t="n">
        <f aca="false">S59-($S$11-$S$61)/51</f>
        <v>0</v>
      </c>
      <c r="T60" s="165"/>
      <c r="U60" s="165"/>
      <c r="V60" s="165"/>
      <c r="W60" s="165"/>
      <c r="X60" s="237"/>
      <c r="Y60" s="164" t="n">
        <v>57</v>
      </c>
      <c r="Z60" s="190" t="n">
        <v>71.69</v>
      </c>
      <c r="AA60" s="180" t="n">
        <f aca="false">IF(MOD(ROW(),2),"",INDEX($Z$3:$Z$600,ROW()/2))</f>
        <v>25.06</v>
      </c>
      <c r="AB60" s="181" t="n">
        <v>0.58</v>
      </c>
      <c r="AC60" s="182" t="n">
        <f aca="false">VALUE($Z61)</f>
        <v>73.41</v>
      </c>
      <c r="AD60" s="164" t="n">
        <v>570</v>
      </c>
      <c r="AE60" s="191"/>
      <c r="AF60" s="227" t="n">
        <f aca="false">IF(MOD(ROW(),10),"",INDEX(AE$3:AE$600,ROW()/10))</f>
        <v>0.026</v>
      </c>
      <c r="AG60" s="228" t="n">
        <v>55</v>
      </c>
      <c r="AH60" s="229" t="n">
        <f aca="false">VALUE($AF60)</f>
        <v>0.026</v>
      </c>
      <c r="AI60" s="164" t="n">
        <v>57</v>
      </c>
      <c r="AJ60" s="242"/>
      <c r="AK60" s="227" t="n">
        <f aca="false">IF(MOD(ROW(),10),"",INDEX(AJ$3:AJ$600,ROW()/10))</f>
        <v>0.052</v>
      </c>
      <c r="AL60" s="228" t="n">
        <v>50</v>
      </c>
      <c r="AM60" s="229" t="n">
        <f aca="false">VALUE($AK60)</f>
        <v>0.052</v>
      </c>
      <c r="AN60" s="164" t="n">
        <v>570</v>
      </c>
      <c r="AO60" s="242"/>
      <c r="AP60" s="227" t="n">
        <f aca="false">IF(MOD(ROW(),10),"",INDEX(AO$3:AO$600,ROW()/10))</f>
        <v>-0.026</v>
      </c>
      <c r="AQ60" s="228" t="n">
        <v>50</v>
      </c>
      <c r="AR60" s="229" t="n">
        <f aca="false">VALUE($AP60)</f>
        <v>-0.026</v>
      </c>
      <c r="AS60" s="164" t="n">
        <v>570</v>
      </c>
      <c r="AT60" s="242"/>
      <c r="AU60" s="227" t="n">
        <f aca="false">IF(MOD(ROW(),10),"",INDEX(AT$3:AT$600,ROW()/10))</f>
        <v>-0.052</v>
      </c>
      <c r="AV60" s="181" t="n">
        <v>0.58</v>
      </c>
      <c r="AW60" s="229" t="n">
        <f aca="false">VALUE($AU60)</f>
        <v>-0.052</v>
      </c>
      <c r="AY60" s="242"/>
      <c r="AZ60" s="180" t="n">
        <f aca="false">IF(MOD(ROW(),2),"",INDEX(AY$3:AY$600,ROW()/2))</f>
        <v>-40</v>
      </c>
      <c r="BA60" s="181" t="n">
        <v>0.58</v>
      </c>
      <c r="BB60" s="182" t="n">
        <f aca="false">VALUE(AZ60)</f>
        <v>-40</v>
      </c>
      <c r="BD60" s="242"/>
      <c r="BE60" s="180" t="n">
        <f aca="false">IF(MOD(ROW(),2),"",INDEX(BD$3:BD$600,ROW()/2))</f>
        <v>11</v>
      </c>
      <c r="BF60" s="181" t="n">
        <v>0.58</v>
      </c>
      <c r="BG60" s="182" t="n">
        <f aca="false">VALUE($BD61)</f>
        <v>0</v>
      </c>
    </row>
    <row r="61" customFormat="false" ht="13.5" hidden="false" customHeight="false" outlineLevel="0" collapsed="false">
      <c r="A61" s="208" t="n">
        <v>0.54</v>
      </c>
      <c r="B61" s="209" t="n">
        <v>5.03</v>
      </c>
      <c r="C61" s="213" t="n">
        <f aca="false">$C60+(($AM$20-$AM$10))/10</f>
        <v>0.0496</v>
      </c>
      <c r="D61" s="217" t="n">
        <f aca="false">$D60+(($AH$30-$AH$20))/10</f>
        <v>0.0256</v>
      </c>
      <c r="E61" s="211" t="n">
        <f aca="false">$AC56</f>
        <v>66.52</v>
      </c>
      <c r="F61" s="212" t="n">
        <f aca="false">$F60+(($AR$20-$AR$10))/10</f>
        <v>-0.0348</v>
      </c>
      <c r="G61" s="218" t="n">
        <f aca="false">$G60+(($AW$20-$AW$10))/10</f>
        <v>-0.0668</v>
      </c>
      <c r="H61" s="213" t="n">
        <f aca="false">$BB56</f>
        <v>-40</v>
      </c>
      <c r="I61" s="213" t="n">
        <f aca="false">$BG56</f>
        <v>0</v>
      </c>
      <c r="K61" s="234" t="n">
        <v>-0.51</v>
      </c>
      <c r="L61" s="238" t="n">
        <f aca="false">L60-($L$12-$L$112)/101</f>
        <v>0</v>
      </c>
      <c r="M61" s="239" t="n">
        <f aca="false">M60-($M$12-$M$112)/101</f>
        <v>0</v>
      </c>
      <c r="Q61" s="231" t="n">
        <v>-0.5</v>
      </c>
      <c r="R61" s="231" t="n">
        <f aca="false">$S$5</f>
        <v>0.0282</v>
      </c>
      <c r="S61" s="231" t="n">
        <f aca="false">$S$7</f>
        <v>0</v>
      </c>
      <c r="T61" s="165"/>
      <c r="U61" s="165"/>
      <c r="V61" s="165"/>
      <c r="W61" s="165"/>
      <c r="X61" s="237"/>
      <c r="Y61" s="164" t="n">
        <v>58</v>
      </c>
      <c r="Z61" s="190" t="n">
        <v>73.41</v>
      </c>
      <c r="AA61" s="180" t="str">
        <f aca="false">IF(MOD(ROW(),2),"",INDEX($Z$3:$Z$600,ROW()/2))</f>
        <v/>
      </c>
      <c r="AB61" s="181" t="n">
        <v>0.59</v>
      </c>
      <c r="AC61" s="182" t="n">
        <f aca="false">VALUE($Z62)</f>
        <v>75.13</v>
      </c>
      <c r="AD61" s="164" t="n">
        <v>580</v>
      </c>
      <c r="AE61" s="191"/>
      <c r="AF61" s="227" t="str">
        <f aca="false">IF(MOD(ROW(),10),"",INDEX(AE$3:AE$600,ROW()/10))</f>
        <v/>
      </c>
      <c r="AG61" s="228" t="n">
        <v>56</v>
      </c>
      <c r="AH61" s="229" t="e">
        <f aca="false">VALUE($AF61)</f>
        <v>#VALUE!</v>
      </c>
      <c r="AI61" s="164" t="n">
        <v>58</v>
      </c>
      <c r="AJ61" s="242"/>
      <c r="AK61" s="227" t="str">
        <f aca="false">IF(MOD(ROW(),10),"",INDEX(AJ$3:AJ$600,ROW()/10))</f>
        <v/>
      </c>
      <c r="AL61" s="228" t="n">
        <v>51</v>
      </c>
      <c r="AM61" s="229" t="e">
        <f aca="false">VALUE($AK61)</f>
        <v>#VALUE!</v>
      </c>
      <c r="AN61" s="164" t="n">
        <v>580</v>
      </c>
      <c r="AO61" s="190"/>
      <c r="AP61" s="227" t="str">
        <f aca="false">IF(MOD(ROW(),10),"",INDEX(AO$3:AO$600,ROW()/10))</f>
        <v/>
      </c>
      <c r="AQ61" s="181" t="n">
        <v>0.59</v>
      </c>
      <c r="AR61" s="229" t="e">
        <f aca="false">VALUE($AP61)</f>
        <v>#VALUE!</v>
      </c>
      <c r="AS61" s="164" t="n">
        <v>580</v>
      </c>
      <c r="AT61" s="242"/>
      <c r="AU61" s="227" t="str">
        <f aca="false">IF(MOD(ROW(),10),"",INDEX(AT$3:AT$600,ROW()/10))</f>
        <v/>
      </c>
      <c r="AV61" s="181" t="n">
        <v>0.59</v>
      </c>
      <c r="AW61" s="229" t="e">
        <f aca="false">VALUE($AU61)</f>
        <v>#VALUE!</v>
      </c>
      <c r="AY61" s="242"/>
      <c r="AZ61" s="180" t="str">
        <f aca="false">IF(MOD(ROW(),2),"",INDEX(AY$3:AY$600,ROW()/2))</f>
        <v/>
      </c>
      <c r="BA61" s="181" t="n">
        <v>0.59</v>
      </c>
      <c r="BB61" s="182" t="e">
        <f aca="false">VALUE(AZ61)</f>
        <v>#VALUE!</v>
      </c>
      <c r="BD61" s="242"/>
      <c r="BE61" s="180" t="str">
        <f aca="false">IF(MOD(ROW(),2),"",INDEX(BD$3:BD$600,ROW()/2))</f>
        <v/>
      </c>
      <c r="BF61" s="181" t="n">
        <v>0.59</v>
      </c>
      <c r="BG61" s="182" t="n">
        <f aca="false">VALUE($BD62)</f>
        <v>0</v>
      </c>
    </row>
    <row r="62" customFormat="false" ht="13.5" hidden="false" customHeight="false" outlineLevel="0" collapsed="false">
      <c r="A62" s="208" t="n">
        <v>0.55</v>
      </c>
      <c r="B62" s="209" t="n">
        <v>5.02</v>
      </c>
      <c r="C62" s="213" t="n">
        <f aca="false">$C61+(($AM$20-$AM$10))/10</f>
        <v>0.049</v>
      </c>
      <c r="D62" s="217" t="n">
        <f aca="false">$D61+(($AH$30-$AH$20))/10</f>
        <v>0.0255</v>
      </c>
      <c r="E62" s="211" t="n">
        <f aca="false">$AC57</f>
        <v>68.24</v>
      </c>
      <c r="F62" s="212" t="n">
        <f aca="false">$F61+(($AR$20-$AR$10))/10</f>
        <v>-0.037</v>
      </c>
      <c r="G62" s="218" t="n">
        <f aca="false">$G61+(($AW$20-$AW$10))/10</f>
        <v>-0.0705</v>
      </c>
      <c r="H62" s="213" t="n">
        <f aca="false">$BB56+($BB58-$BB56)/2</f>
        <v>-40</v>
      </c>
      <c r="I62" s="213" t="n">
        <f aca="false">$BG56+($BG58-$BG56)/2</f>
        <v>0</v>
      </c>
      <c r="K62" s="231" t="n">
        <v>-0.5</v>
      </c>
      <c r="L62" s="231" t="n">
        <f aca="false">L61-($L$12-$L$112)/101</f>
        <v>0</v>
      </c>
      <c r="M62" s="231" t="n">
        <f aca="false">M61-($M$12-$M$112)/101</f>
        <v>0</v>
      </c>
      <c r="Q62" s="234" t="n">
        <v>-0.49</v>
      </c>
      <c r="R62" s="235" t="n">
        <f aca="false">R61-($R$61-$R$111)/51</f>
        <v>0.0276470588235294</v>
      </c>
      <c r="S62" s="236" t="n">
        <f aca="false">S61-($S$61-$S$111)/51</f>
        <v>0</v>
      </c>
      <c r="T62" s="165"/>
      <c r="U62" s="165"/>
      <c r="V62" s="165"/>
      <c r="W62" s="165"/>
      <c r="X62" s="237"/>
      <c r="Y62" s="164" t="n">
        <v>59</v>
      </c>
      <c r="Z62" s="242" t="n">
        <v>75.13</v>
      </c>
      <c r="AA62" s="180" t="n">
        <f aca="false">IF(MOD(ROW(),2),"",INDEX($Z$3:$Z$600,ROW()/2))</f>
        <v>26.46</v>
      </c>
      <c r="AB62" s="181" t="n">
        <v>0.6</v>
      </c>
      <c r="AC62" s="182" t="n">
        <f aca="false">VALUE($Z63)</f>
        <v>76.85</v>
      </c>
      <c r="AD62" s="164" t="n">
        <v>590</v>
      </c>
      <c r="AE62" s="191"/>
      <c r="AF62" s="227" t="str">
        <f aca="false">IF(MOD(ROW(),10),"",INDEX(AE$3:AE$600,ROW()/10))</f>
        <v/>
      </c>
      <c r="AG62" s="228" t="n">
        <v>57</v>
      </c>
      <c r="AH62" s="229" t="e">
        <f aca="false">VALUE($AF62)</f>
        <v>#VALUE!</v>
      </c>
      <c r="AI62" s="164" t="n">
        <v>59</v>
      </c>
      <c r="AJ62" s="242"/>
      <c r="AK62" s="227" t="str">
        <f aca="false">IF(MOD(ROW(),10),"",INDEX(AJ$3:AJ$600,ROW()/10))</f>
        <v/>
      </c>
      <c r="AL62" s="228" t="n">
        <v>52</v>
      </c>
      <c r="AM62" s="229" t="e">
        <f aca="false">VALUE($AK62)</f>
        <v>#VALUE!</v>
      </c>
      <c r="AN62" s="164" t="n">
        <v>590</v>
      </c>
      <c r="AO62" s="190"/>
      <c r="AP62" s="227" t="str">
        <f aca="false">IF(MOD(ROW(),10),"",INDEX(AO$3:AO$600,ROW()/10))</f>
        <v/>
      </c>
      <c r="AQ62" s="181" t="n">
        <v>0.6</v>
      </c>
      <c r="AR62" s="229" t="e">
        <f aca="false">VALUE($AP62)</f>
        <v>#VALUE!</v>
      </c>
      <c r="AS62" s="164" t="n">
        <v>590</v>
      </c>
      <c r="AT62" s="242"/>
      <c r="AU62" s="227" t="str">
        <f aca="false">IF(MOD(ROW(),10),"",INDEX(AT$3:AT$600,ROW()/10))</f>
        <v/>
      </c>
      <c r="AV62" s="181" t="n">
        <v>0.6</v>
      </c>
      <c r="AW62" s="229" t="e">
        <f aca="false">VALUE($AU62)</f>
        <v>#VALUE!</v>
      </c>
      <c r="AY62" s="242"/>
      <c r="AZ62" s="180" t="n">
        <f aca="false">IF(MOD(ROW(),2),"",INDEX(AY$3:AY$600,ROW()/2))</f>
        <v>-40</v>
      </c>
      <c r="BA62" s="181" t="n">
        <v>0.6</v>
      </c>
      <c r="BB62" s="182" t="n">
        <f aca="false">VALUE(AZ62)</f>
        <v>-40</v>
      </c>
      <c r="BD62" s="242"/>
      <c r="BE62" s="180" t="n">
        <f aca="false">IF(MOD(ROW(),2),"",INDEX(BD$3:BD$600,ROW()/2))</f>
        <v>11</v>
      </c>
      <c r="BF62" s="181" t="n">
        <v>0.6</v>
      </c>
      <c r="BG62" s="182" t="n">
        <f aca="false">VALUE($BD63)</f>
        <v>0</v>
      </c>
    </row>
    <row r="63" customFormat="false" ht="13.5" hidden="false" customHeight="false" outlineLevel="0" collapsed="false">
      <c r="A63" s="208" t="n">
        <v>0.56</v>
      </c>
      <c r="B63" s="209" t="n">
        <v>5.01</v>
      </c>
      <c r="C63" s="213" t="n">
        <f aca="false">$C62+(($AM$20-$AM$10))/10</f>
        <v>0.0484</v>
      </c>
      <c r="D63" s="217" t="n">
        <f aca="false">$D62+(($AH$30-$AH$20))/10</f>
        <v>0.0254</v>
      </c>
      <c r="E63" s="211" t="n">
        <f aca="false">$AC58</f>
        <v>69.97</v>
      </c>
      <c r="F63" s="212" t="n">
        <f aca="false">$F62+(($AR$20-$AR$10))/10</f>
        <v>-0.0392</v>
      </c>
      <c r="G63" s="218" t="n">
        <f aca="false">$G62+(($AW$20-$AW$10))/10</f>
        <v>-0.0742</v>
      </c>
      <c r="H63" s="213" t="n">
        <f aca="false">$BB58</f>
        <v>-40</v>
      </c>
      <c r="I63" s="213" t="n">
        <f aca="false">$BG58</f>
        <v>0</v>
      </c>
      <c r="K63" s="234" t="n">
        <v>-0.49</v>
      </c>
      <c r="L63" s="238" t="n">
        <f aca="false">L62-($L$12-$L$112)/101</f>
        <v>0</v>
      </c>
      <c r="M63" s="239" t="n">
        <f aca="false">M62-($M$12-$M$112)/101</f>
        <v>0</v>
      </c>
      <c r="Q63" s="234" t="n">
        <v>-0.48</v>
      </c>
      <c r="R63" s="235" t="n">
        <f aca="false">R62-($R$61-$R$111)/51</f>
        <v>0.0270941176470588</v>
      </c>
      <c r="S63" s="236" t="n">
        <f aca="false">S62-($S$61-$S$111)/51</f>
        <v>0</v>
      </c>
      <c r="T63" s="165"/>
      <c r="U63" s="165"/>
      <c r="V63" s="165"/>
      <c r="W63" s="165"/>
      <c r="X63" s="237"/>
      <c r="Y63" s="164" t="n">
        <v>60</v>
      </c>
      <c r="Z63" s="190" t="n">
        <v>76.85</v>
      </c>
      <c r="AA63" s="180" t="str">
        <f aca="false">IF(MOD(ROW(),2),"",INDEX($Z$3:$Z$600,ROW()/2))</f>
        <v/>
      </c>
      <c r="AB63" s="181" t="n">
        <v>0.61</v>
      </c>
      <c r="AC63" s="182" t="n">
        <f aca="false">VALUE($Z64)</f>
        <v>78.57</v>
      </c>
      <c r="AD63" s="164" t="n">
        <v>600</v>
      </c>
      <c r="AE63" s="191"/>
      <c r="AF63" s="227" t="str">
        <f aca="false">IF(MOD(ROW(),10),"",INDEX(AE$3:AE$600,ROW()/10))</f>
        <v/>
      </c>
      <c r="AG63" s="228" t="n">
        <v>58</v>
      </c>
      <c r="AH63" s="229" t="e">
        <f aca="false">VALUE($AF63)</f>
        <v>#VALUE!</v>
      </c>
      <c r="AI63" s="164" t="n">
        <v>60</v>
      </c>
      <c r="AJ63" s="242"/>
      <c r="AK63" s="227" t="str">
        <f aca="false">IF(MOD(ROW(),10),"",INDEX(AJ$3:AJ$600,ROW()/10))</f>
        <v/>
      </c>
      <c r="AL63" s="228" t="n">
        <v>53</v>
      </c>
      <c r="AM63" s="229" t="e">
        <f aca="false">VALUE($AK63)</f>
        <v>#VALUE!</v>
      </c>
      <c r="AN63" s="164" t="n">
        <v>600</v>
      </c>
      <c r="AO63" s="190"/>
      <c r="AP63" s="227" t="str">
        <f aca="false">IF(MOD(ROW(),10),"",INDEX(AO$3:AO$600,ROW()/10))</f>
        <v/>
      </c>
      <c r="AQ63" s="181" t="n">
        <v>0.61</v>
      </c>
      <c r="AR63" s="229" t="e">
        <f aca="false">VALUE($AP63)</f>
        <v>#VALUE!</v>
      </c>
      <c r="AS63" s="164" t="n">
        <v>600</v>
      </c>
      <c r="AT63" s="242"/>
      <c r="AU63" s="227" t="str">
        <f aca="false">IF(MOD(ROW(),10),"",INDEX(AT$3:AT$600,ROW()/10))</f>
        <v/>
      </c>
      <c r="AV63" s="181" t="n">
        <v>0.61</v>
      </c>
      <c r="AW63" s="229" t="e">
        <f aca="false">VALUE($AU63)</f>
        <v>#VALUE!</v>
      </c>
      <c r="AY63" s="242"/>
      <c r="AZ63" s="180" t="str">
        <f aca="false">IF(MOD(ROW(),2),"",INDEX(AY$3:AY$600,ROW()/2))</f>
        <v/>
      </c>
      <c r="BA63" s="181" t="n">
        <v>0.61</v>
      </c>
      <c r="BB63" s="182" t="e">
        <f aca="false">VALUE(AZ63)</f>
        <v>#VALUE!</v>
      </c>
      <c r="BD63" s="242"/>
      <c r="BE63" s="180" t="str">
        <f aca="false">IF(MOD(ROW(),2),"",INDEX(BD$3:BD$600,ROW()/2))</f>
        <v/>
      </c>
      <c r="BF63" s="181" t="n">
        <v>0.61</v>
      </c>
      <c r="BG63" s="182" t="n">
        <f aca="false">VALUE($BD64)</f>
        <v>0</v>
      </c>
    </row>
    <row r="64" customFormat="false" ht="13.5" hidden="false" customHeight="false" outlineLevel="0" collapsed="false">
      <c r="A64" s="208" t="n">
        <v>0.57</v>
      </c>
      <c r="B64" s="209" t="n">
        <v>5</v>
      </c>
      <c r="C64" s="213" t="n">
        <f aca="false">$C63+(($AM$20-$AM$10))/10</f>
        <v>0.0478</v>
      </c>
      <c r="D64" s="217" t="n">
        <f aca="false">$D63+(($AH$30-$AH$20))/10</f>
        <v>0.0253</v>
      </c>
      <c r="E64" s="211" t="n">
        <f aca="false">$AC59</f>
        <v>71.69</v>
      </c>
      <c r="F64" s="212" t="n">
        <f aca="false">$F63+(($AR$20-$AR$10))/10</f>
        <v>-0.0414</v>
      </c>
      <c r="G64" s="218" t="n">
        <f aca="false">$G63+(($AW$20-$AW$10))/10</f>
        <v>-0.0779</v>
      </c>
      <c r="H64" s="213" t="n">
        <f aca="false">$BB58+($BB60-$BB58)/2</f>
        <v>-40</v>
      </c>
      <c r="I64" s="213" t="n">
        <f aca="false">$BG58+($BG60-$BG58)/2</f>
        <v>0</v>
      </c>
      <c r="K64" s="234" t="n">
        <v>-0.48</v>
      </c>
      <c r="L64" s="238" t="n">
        <f aca="false">L63-($L$12-$L$112)/101</f>
        <v>0</v>
      </c>
      <c r="M64" s="239" t="n">
        <f aca="false">M63-($M$12-$M$112)/101</f>
        <v>0</v>
      </c>
      <c r="Q64" s="234" t="n">
        <v>-0.47</v>
      </c>
      <c r="R64" s="235" t="n">
        <f aca="false">R63-($R$61-$R$111)/51</f>
        <v>0.0265411764705882</v>
      </c>
      <c r="S64" s="236" t="n">
        <f aca="false">S63-($S$61-$S$111)/51</f>
        <v>0</v>
      </c>
      <c r="T64" s="165"/>
      <c r="U64" s="165"/>
      <c r="V64" s="165"/>
      <c r="W64" s="165"/>
      <c r="X64" s="237"/>
      <c r="Y64" s="164" t="n">
        <v>61</v>
      </c>
      <c r="Z64" s="190" t="n">
        <v>78.57</v>
      </c>
      <c r="AA64" s="180" t="n">
        <f aca="false">IF(MOD(ROW(),2),"",INDEX($Z$3:$Z$600,ROW()/2))</f>
        <v>27.89</v>
      </c>
      <c r="AB64" s="181" t="n">
        <v>0.62</v>
      </c>
      <c r="AC64" s="182" t="n">
        <f aca="false">VALUE($Z65)</f>
        <v>80.29</v>
      </c>
      <c r="AD64" s="164" t="n">
        <v>610</v>
      </c>
      <c r="AE64" s="191"/>
      <c r="AF64" s="227" t="str">
        <f aca="false">IF(MOD(ROW(),10),"",INDEX(AE$3:AE$600,ROW()/10))</f>
        <v/>
      </c>
      <c r="AG64" s="228" t="n">
        <v>59</v>
      </c>
      <c r="AH64" s="229" t="e">
        <f aca="false">VALUE($AF64)</f>
        <v>#VALUE!</v>
      </c>
      <c r="AI64" s="164" t="n">
        <v>61</v>
      </c>
      <c r="AJ64" s="242"/>
      <c r="AK64" s="227" t="str">
        <f aca="false">IF(MOD(ROW(),10),"",INDEX(AJ$3:AJ$600,ROW()/10))</f>
        <v/>
      </c>
      <c r="AL64" s="228" t="n">
        <v>54</v>
      </c>
      <c r="AM64" s="229" t="e">
        <f aca="false">VALUE($AK64)</f>
        <v>#VALUE!</v>
      </c>
      <c r="AN64" s="164" t="n">
        <v>610</v>
      </c>
      <c r="AO64" s="190"/>
      <c r="AP64" s="227" t="str">
        <f aca="false">IF(MOD(ROW(),10),"",INDEX(AO$3:AO$600,ROW()/10))</f>
        <v/>
      </c>
      <c r="AQ64" s="181" t="n">
        <v>0.62</v>
      </c>
      <c r="AR64" s="229" t="e">
        <f aca="false">VALUE($AP64)</f>
        <v>#VALUE!</v>
      </c>
      <c r="AS64" s="164" t="n">
        <v>610</v>
      </c>
      <c r="AT64" s="242"/>
      <c r="AU64" s="227" t="str">
        <f aca="false">IF(MOD(ROW(),10),"",INDEX(AT$3:AT$600,ROW()/10))</f>
        <v/>
      </c>
      <c r="AV64" s="181" t="n">
        <v>0.62</v>
      </c>
      <c r="AW64" s="229" t="e">
        <f aca="false">VALUE($AU64)</f>
        <v>#VALUE!</v>
      </c>
      <c r="AY64" s="242"/>
      <c r="AZ64" s="180" t="n">
        <f aca="false">IF(MOD(ROW(),2),"",INDEX(AY$3:AY$600,ROW()/2))</f>
        <v>-40</v>
      </c>
      <c r="BA64" s="181" t="n">
        <v>0.62</v>
      </c>
      <c r="BB64" s="182" t="n">
        <f aca="false">VALUE(AZ64)</f>
        <v>-40</v>
      </c>
      <c r="BD64" s="242"/>
      <c r="BE64" s="180" t="n">
        <f aca="false">IF(MOD(ROW(),2),"",INDEX(BD$3:BD$600,ROW()/2))</f>
        <v>11</v>
      </c>
      <c r="BF64" s="181" t="n">
        <v>0.62</v>
      </c>
      <c r="BG64" s="182" t="n">
        <f aca="false">VALUE($BD65)</f>
        <v>0</v>
      </c>
    </row>
    <row r="65" customFormat="false" ht="13.5" hidden="false" customHeight="false" outlineLevel="0" collapsed="false">
      <c r="A65" s="208" t="n">
        <v>0.58</v>
      </c>
      <c r="B65" s="209" t="n">
        <v>4.99</v>
      </c>
      <c r="C65" s="213" t="n">
        <f aca="false">$C64+(($AM$20-$AM$10))/10</f>
        <v>0.0472</v>
      </c>
      <c r="D65" s="217" t="n">
        <f aca="false">$D64+(($AH$30-$AH$20))/10</f>
        <v>0.0252</v>
      </c>
      <c r="E65" s="211" t="n">
        <f aca="false">$AC60</f>
        <v>73.41</v>
      </c>
      <c r="F65" s="212" t="n">
        <f aca="false">$F64+(($AR$20-$AR$10))/10</f>
        <v>-0.0436</v>
      </c>
      <c r="G65" s="218" t="n">
        <f aca="false">$G64+(($AW$20-$AW$10))/10</f>
        <v>-0.0816</v>
      </c>
      <c r="H65" s="213" t="n">
        <f aca="false">$BB60</f>
        <v>-40</v>
      </c>
      <c r="I65" s="213" t="n">
        <f aca="false">$BG60</f>
        <v>0</v>
      </c>
      <c r="K65" s="234" t="n">
        <v>-0.47</v>
      </c>
      <c r="L65" s="238" t="n">
        <f aca="false">L64-($L$12-$L$112)/101</f>
        <v>0</v>
      </c>
      <c r="M65" s="239" t="n">
        <f aca="false">M64-($M$12-$M$112)/101</f>
        <v>0</v>
      </c>
      <c r="Q65" s="234" t="n">
        <v>-0.46</v>
      </c>
      <c r="R65" s="235" t="n">
        <f aca="false">R64-($R$61-$R$111)/51</f>
        <v>0.0259882352941176</v>
      </c>
      <c r="S65" s="236" t="n">
        <f aca="false">S64-($S$61-$S$111)/51</f>
        <v>0</v>
      </c>
      <c r="T65" s="165"/>
      <c r="U65" s="165"/>
      <c r="V65" s="165"/>
      <c r="W65" s="165"/>
      <c r="X65" s="237"/>
      <c r="Y65" s="164" t="n">
        <v>62</v>
      </c>
      <c r="Z65" s="190" t="n">
        <v>80.29</v>
      </c>
      <c r="AA65" s="180" t="str">
        <f aca="false">IF(MOD(ROW(),2),"",INDEX($Z$3:$Z$600,ROW()/2))</f>
        <v/>
      </c>
      <c r="AB65" s="181" t="n">
        <v>0.63</v>
      </c>
      <c r="AC65" s="182" t="n">
        <f aca="false">VALUE($Z66)</f>
        <v>82.01</v>
      </c>
      <c r="AD65" s="164" t="n">
        <v>620</v>
      </c>
      <c r="AE65" s="191"/>
      <c r="AF65" s="227" t="str">
        <f aca="false">IF(MOD(ROW(),10),"",INDEX(AE$3:AE$600,ROW()/10))</f>
        <v/>
      </c>
      <c r="AG65" s="228" t="n">
        <v>60</v>
      </c>
      <c r="AH65" s="229" t="e">
        <f aca="false">VALUE($AF65)</f>
        <v>#VALUE!</v>
      </c>
      <c r="AI65" s="164" t="n">
        <v>62</v>
      </c>
      <c r="AJ65" s="242"/>
      <c r="AK65" s="227" t="str">
        <f aca="false">IF(MOD(ROW(),10),"",INDEX(AJ$3:AJ$600,ROW()/10))</f>
        <v/>
      </c>
      <c r="AL65" s="228" t="n">
        <v>55</v>
      </c>
      <c r="AM65" s="229" t="e">
        <f aca="false">VALUE($AK65)</f>
        <v>#VALUE!</v>
      </c>
      <c r="AN65" s="164" t="n">
        <v>620</v>
      </c>
      <c r="AO65" s="190"/>
      <c r="AP65" s="227" t="str">
        <f aca="false">IF(MOD(ROW(),10),"",INDEX(AO$3:AO$600,ROW()/10))</f>
        <v/>
      </c>
      <c r="AQ65" s="181" t="n">
        <v>0.63</v>
      </c>
      <c r="AR65" s="229" t="e">
        <f aca="false">VALUE($AP65)</f>
        <v>#VALUE!</v>
      </c>
      <c r="AS65" s="164" t="n">
        <v>620</v>
      </c>
      <c r="AT65" s="242"/>
      <c r="AU65" s="227" t="str">
        <f aca="false">IF(MOD(ROW(),10),"",INDEX(AT$3:AT$600,ROW()/10))</f>
        <v/>
      </c>
      <c r="AV65" s="181" t="n">
        <v>0.63</v>
      </c>
      <c r="AW65" s="229" t="e">
        <f aca="false">VALUE($AU65)</f>
        <v>#VALUE!</v>
      </c>
      <c r="AY65" s="242"/>
      <c r="AZ65" s="180" t="str">
        <f aca="false">IF(MOD(ROW(),2),"",INDEX(AY$3:AY$600,ROW()/2))</f>
        <v/>
      </c>
      <c r="BA65" s="181" t="n">
        <v>0.63</v>
      </c>
      <c r="BB65" s="182" t="e">
        <f aca="false">VALUE(AZ65)</f>
        <v>#VALUE!</v>
      </c>
      <c r="BD65" s="242"/>
      <c r="BE65" s="180" t="str">
        <f aca="false">IF(MOD(ROW(),2),"",INDEX(BD$3:BD$600,ROW()/2))</f>
        <v/>
      </c>
      <c r="BF65" s="181" t="n">
        <v>0.63</v>
      </c>
      <c r="BG65" s="182" t="n">
        <f aca="false">VALUE($BD66)</f>
        <v>0</v>
      </c>
    </row>
    <row r="66" customFormat="false" ht="13.5" hidden="false" customHeight="false" outlineLevel="0" collapsed="false">
      <c r="A66" s="208" t="n">
        <v>0.59</v>
      </c>
      <c r="B66" s="209" t="n">
        <v>4.98</v>
      </c>
      <c r="C66" s="213" t="n">
        <f aca="false">$C65+(($AM$20-$AM$10))/10</f>
        <v>0.0466</v>
      </c>
      <c r="D66" s="217" t="n">
        <f aca="false">$D65+(($AH$30-$AH$20))/10</f>
        <v>0.0251</v>
      </c>
      <c r="E66" s="211" t="n">
        <f aca="false">$AC61</f>
        <v>75.13</v>
      </c>
      <c r="F66" s="212" t="n">
        <f aca="false">$F65+(($AR$20-$AR$10))/10</f>
        <v>-0.0458</v>
      </c>
      <c r="G66" s="218" t="n">
        <f aca="false">$G65+(($AW$20-$AW$10))/10</f>
        <v>-0.0853</v>
      </c>
      <c r="H66" s="213" t="n">
        <f aca="false">$BB60+($BB62-$BB60)/2</f>
        <v>-40</v>
      </c>
      <c r="I66" s="213" t="n">
        <f aca="false">$BG60+($BG62-$BG60)/2</f>
        <v>0</v>
      </c>
      <c r="K66" s="234" t="n">
        <v>-0.46</v>
      </c>
      <c r="L66" s="238" t="n">
        <f aca="false">L65-($L$12-$L$112)/101</f>
        <v>0</v>
      </c>
      <c r="M66" s="239" t="n">
        <f aca="false">M65-($M$12-$M$112)/101</f>
        <v>0</v>
      </c>
      <c r="Q66" s="234" t="n">
        <v>-0.45</v>
      </c>
      <c r="R66" s="235" t="n">
        <f aca="false">R65-($R$61-$R$111)/51</f>
        <v>0.0254352941176471</v>
      </c>
      <c r="S66" s="236" t="n">
        <f aca="false">S65-($S$61-$S$111)/51</f>
        <v>0</v>
      </c>
      <c r="T66" s="165"/>
      <c r="U66" s="165"/>
      <c r="V66" s="165"/>
      <c r="W66" s="165"/>
      <c r="X66" s="237"/>
      <c r="Y66" s="164" t="n">
        <v>63</v>
      </c>
      <c r="Z66" s="190" t="n">
        <v>82.01</v>
      </c>
      <c r="AA66" s="180" t="n">
        <f aca="false">IF(MOD(ROW(),2),"",INDEX($Z$3:$Z$600,ROW()/2))</f>
        <v>29.36</v>
      </c>
      <c r="AB66" s="181" t="n">
        <v>0.64</v>
      </c>
      <c r="AC66" s="182" t="n">
        <f aca="false">VALUE($Z67)</f>
        <v>83.73</v>
      </c>
      <c r="AD66" s="164" t="n">
        <v>630</v>
      </c>
      <c r="AE66" s="191"/>
      <c r="AF66" s="227" t="str">
        <f aca="false">IF(MOD(ROW(),10),"",INDEX(AE$3:AE$600,ROW()/10))</f>
        <v/>
      </c>
      <c r="AG66" s="228" t="n">
        <v>61</v>
      </c>
      <c r="AH66" s="229" t="e">
        <f aca="false">VALUE($AF66)</f>
        <v>#VALUE!</v>
      </c>
      <c r="AI66" s="164" t="n">
        <v>63</v>
      </c>
      <c r="AJ66" s="242"/>
      <c r="AK66" s="227" t="str">
        <f aca="false">IF(MOD(ROW(),10),"",INDEX(AJ$3:AJ$600,ROW()/10))</f>
        <v/>
      </c>
      <c r="AL66" s="228" t="n">
        <v>56</v>
      </c>
      <c r="AM66" s="229" t="e">
        <f aca="false">VALUE($AK66)</f>
        <v>#VALUE!</v>
      </c>
      <c r="AN66" s="164" t="n">
        <v>630</v>
      </c>
      <c r="AO66" s="190"/>
      <c r="AP66" s="227" t="str">
        <f aca="false">IF(MOD(ROW(),10),"",INDEX(AO$3:AO$600,ROW()/10))</f>
        <v/>
      </c>
      <c r="AQ66" s="181" t="n">
        <v>0.64</v>
      </c>
      <c r="AR66" s="229" t="e">
        <f aca="false">VALUE($AP66)</f>
        <v>#VALUE!</v>
      </c>
      <c r="AS66" s="164" t="n">
        <v>630</v>
      </c>
      <c r="AT66" s="242"/>
      <c r="AU66" s="227" t="str">
        <f aca="false">IF(MOD(ROW(),10),"",INDEX(AT$3:AT$600,ROW()/10))</f>
        <v/>
      </c>
      <c r="AV66" s="181" t="n">
        <v>0.64</v>
      </c>
      <c r="AW66" s="229" t="e">
        <f aca="false">VALUE($AU66)</f>
        <v>#VALUE!</v>
      </c>
      <c r="AY66" s="242"/>
      <c r="AZ66" s="180" t="n">
        <f aca="false">IF(MOD(ROW(),2),"",INDEX(AY$3:AY$600,ROW()/2))</f>
        <v>-40</v>
      </c>
      <c r="BA66" s="181" t="n">
        <v>0.64</v>
      </c>
      <c r="BB66" s="182" t="n">
        <f aca="false">VALUE(AZ66)</f>
        <v>-40</v>
      </c>
      <c r="BD66" s="242"/>
      <c r="BE66" s="180" t="n">
        <f aca="false">IF(MOD(ROW(),2),"",INDEX(BD$3:BD$600,ROW()/2))</f>
        <v>11</v>
      </c>
      <c r="BF66" s="181" t="n">
        <v>0.64</v>
      </c>
      <c r="BG66" s="182" t="n">
        <f aca="false">VALUE($BD67)</f>
        <v>0</v>
      </c>
    </row>
    <row r="67" customFormat="false" ht="13.5" hidden="false" customHeight="false" outlineLevel="0" collapsed="false">
      <c r="A67" s="208" t="n">
        <v>0.6</v>
      </c>
      <c r="B67" s="209" t="n">
        <v>4.97</v>
      </c>
      <c r="C67" s="213" t="n">
        <f aca="false">$AM70</f>
        <v>0.052</v>
      </c>
      <c r="D67" s="241" t="n">
        <f aca="false">$AH70</f>
        <v>0.026</v>
      </c>
      <c r="E67" s="211" t="n">
        <f aca="false">$AC62</f>
        <v>76.85</v>
      </c>
      <c r="F67" s="212" t="n">
        <f aca="false">$AR70</f>
        <v>-0.026</v>
      </c>
      <c r="G67" s="218" t="n">
        <f aca="false">$AW70</f>
        <v>-0.052</v>
      </c>
      <c r="H67" s="213" t="n">
        <f aca="false">$BB62</f>
        <v>-40</v>
      </c>
      <c r="I67" s="213" t="n">
        <f aca="false">$BG62</f>
        <v>0</v>
      </c>
      <c r="K67" s="234" t="n">
        <v>-0.45</v>
      </c>
      <c r="L67" s="238" t="n">
        <f aca="false">L66-($L$12-$L$112)/101</f>
        <v>0</v>
      </c>
      <c r="M67" s="239" t="n">
        <f aca="false">M66-($M$12-$M$112)/101</f>
        <v>0</v>
      </c>
      <c r="Q67" s="234" t="n">
        <v>-0.44</v>
      </c>
      <c r="R67" s="235" t="n">
        <f aca="false">R66-($R$61-$R$111)/51</f>
        <v>0.0248823529411765</v>
      </c>
      <c r="S67" s="236" t="n">
        <f aca="false">S66-($S$61-$S$111)/51</f>
        <v>0</v>
      </c>
      <c r="T67" s="165"/>
      <c r="U67" s="165"/>
      <c r="V67" s="165"/>
      <c r="W67" s="165"/>
      <c r="X67" s="182"/>
      <c r="Y67" s="164" t="n">
        <v>64</v>
      </c>
      <c r="Z67" s="190" t="n">
        <v>83.73</v>
      </c>
      <c r="AA67" s="180" t="str">
        <f aca="false">IF(MOD(ROW(),2),"",INDEX($Z$3:$Z$600,ROW()/2))</f>
        <v/>
      </c>
      <c r="AB67" s="181" t="n">
        <v>0.65</v>
      </c>
      <c r="AC67" s="182" t="n">
        <f aca="false">VALUE($Z68)</f>
        <v>85.46</v>
      </c>
      <c r="AD67" s="164" t="n">
        <v>640</v>
      </c>
      <c r="AE67" s="191"/>
      <c r="AF67" s="227" t="str">
        <f aca="false">IF(MOD(ROW(),10),"",INDEX(AE$3:AE$600,ROW()/10))</f>
        <v/>
      </c>
      <c r="AG67" s="228" t="n">
        <v>62</v>
      </c>
      <c r="AH67" s="229" t="e">
        <f aca="false">VALUE($AF67)</f>
        <v>#VALUE!</v>
      </c>
      <c r="AI67" s="164" t="n">
        <v>64</v>
      </c>
      <c r="AJ67" s="242"/>
      <c r="AK67" s="227" t="str">
        <f aca="false">IF(MOD(ROW(),10),"",INDEX(AJ$3:AJ$600,ROW()/10))</f>
        <v/>
      </c>
      <c r="AL67" s="228" t="n">
        <v>57</v>
      </c>
      <c r="AM67" s="229" t="e">
        <f aca="false">VALUE($AK67)</f>
        <v>#VALUE!</v>
      </c>
      <c r="AN67" s="164" t="n">
        <v>640</v>
      </c>
      <c r="AO67" s="190"/>
      <c r="AP67" s="227" t="str">
        <f aca="false">IF(MOD(ROW(),10),"",INDEX(AO$3:AO$600,ROW()/10))</f>
        <v/>
      </c>
      <c r="AQ67" s="181" t="n">
        <v>0.65</v>
      </c>
      <c r="AR67" s="229" t="e">
        <f aca="false">VALUE($AP67)</f>
        <v>#VALUE!</v>
      </c>
      <c r="AS67" s="164" t="n">
        <v>640</v>
      </c>
      <c r="AT67" s="242"/>
      <c r="AU67" s="227" t="str">
        <f aca="false">IF(MOD(ROW(),10),"",INDEX(AT$3:AT$600,ROW()/10))</f>
        <v/>
      </c>
      <c r="AV67" s="181" t="n">
        <v>0.65</v>
      </c>
      <c r="AW67" s="229" t="e">
        <f aca="false">VALUE($AU67)</f>
        <v>#VALUE!</v>
      </c>
      <c r="AY67" s="242"/>
      <c r="AZ67" s="180" t="str">
        <f aca="false">IF(MOD(ROW(),2),"",INDEX(AY$3:AY$600,ROW()/2))</f>
        <v/>
      </c>
      <c r="BA67" s="181" t="n">
        <v>0.65</v>
      </c>
      <c r="BB67" s="182" t="e">
        <f aca="false">VALUE(AZ67)</f>
        <v>#VALUE!</v>
      </c>
      <c r="BD67" s="242"/>
      <c r="BE67" s="180" t="str">
        <f aca="false">IF(MOD(ROW(),2),"",INDEX(BD$3:BD$600,ROW()/2))</f>
        <v/>
      </c>
      <c r="BF67" s="181" t="n">
        <v>0.65</v>
      </c>
      <c r="BG67" s="182" t="n">
        <f aca="false">VALUE($BD68)</f>
        <v>0</v>
      </c>
    </row>
    <row r="68" customFormat="false" ht="13.5" hidden="false" customHeight="false" outlineLevel="0" collapsed="false">
      <c r="A68" s="208" t="n">
        <v>0.61</v>
      </c>
      <c r="B68" s="209" t="n">
        <v>4.96</v>
      </c>
      <c r="C68" s="213" t="n">
        <f aca="false">$C67+(($AM$20-$AM$10))/10</f>
        <v>0.0514</v>
      </c>
      <c r="D68" s="217" t="n">
        <f aca="false">$D67+(($AH$30-$AH$20))/10</f>
        <v>0.0259</v>
      </c>
      <c r="E68" s="211" t="n">
        <f aca="false">$AC63</f>
        <v>78.57</v>
      </c>
      <c r="F68" s="212" t="n">
        <f aca="false">$F67+(($AR$20-$AR$10))/10</f>
        <v>-0.0282</v>
      </c>
      <c r="G68" s="218" t="n">
        <f aca="false">$G67+(($AW$20-$AW$10))/10</f>
        <v>-0.0557</v>
      </c>
      <c r="H68" s="213" t="n">
        <f aca="false">$BB62+($BB64-$BB62)/2</f>
        <v>-40</v>
      </c>
      <c r="I68" s="213" t="n">
        <f aca="false">$BG62+($BG64-$BG62)/2</f>
        <v>0</v>
      </c>
      <c r="K68" s="234" t="n">
        <v>-0.44</v>
      </c>
      <c r="L68" s="238" t="n">
        <f aca="false">L67-($L$12-$L$112)/101</f>
        <v>0</v>
      </c>
      <c r="M68" s="239" t="n">
        <f aca="false">M67-($M$12-$M$112)/101</f>
        <v>0</v>
      </c>
      <c r="Q68" s="234" t="n">
        <v>-0.43</v>
      </c>
      <c r="R68" s="235" t="n">
        <f aca="false">R67-($R$61-$R$111)/51</f>
        <v>0.0243294117647059</v>
      </c>
      <c r="S68" s="236" t="n">
        <f aca="false">S67-($S$61-$S$111)/51</f>
        <v>0</v>
      </c>
      <c r="T68" s="165"/>
      <c r="U68" s="165"/>
      <c r="V68" s="165"/>
      <c r="W68" s="165"/>
      <c r="X68" s="182"/>
      <c r="Y68" s="164" t="n">
        <v>65</v>
      </c>
      <c r="Z68" s="190" t="n">
        <v>85.46</v>
      </c>
      <c r="AA68" s="180" t="n">
        <f aca="false">IF(MOD(ROW(),2),"",INDEX($Z$3:$Z$600,ROW()/2))</f>
        <v>30.88</v>
      </c>
      <c r="AB68" s="181" t="n">
        <v>0.66</v>
      </c>
      <c r="AC68" s="182" t="n">
        <f aca="false">VALUE($Z69)</f>
        <v>87.18</v>
      </c>
      <c r="AD68" s="164" t="n">
        <v>650</v>
      </c>
      <c r="AE68" s="191"/>
      <c r="AF68" s="227" t="str">
        <f aca="false">IF(MOD(ROW(),10),"",INDEX(AE$3:AE$600,ROW()/10))</f>
        <v/>
      </c>
      <c r="AG68" s="228" t="n">
        <v>63</v>
      </c>
      <c r="AH68" s="229" t="e">
        <f aca="false">VALUE($AF68)</f>
        <v>#VALUE!</v>
      </c>
      <c r="AI68" s="164" t="n">
        <v>65</v>
      </c>
      <c r="AJ68" s="242"/>
      <c r="AK68" s="227" t="str">
        <f aca="false">IF(MOD(ROW(),10),"",INDEX(AJ$3:AJ$600,ROW()/10))</f>
        <v/>
      </c>
      <c r="AL68" s="228" t="n">
        <v>58</v>
      </c>
      <c r="AM68" s="229" t="e">
        <f aca="false">VALUE($AK68)</f>
        <v>#VALUE!</v>
      </c>
      <c r="AN68" s="164" t="n">
        <v>650</v>
      </c>
      <c r="AO68" s="190"/>
      <c r="AP68" s="227" t="str">
        <f aca="false">IF(MOD(ROW(),10),"",INDEX(AO$3:AO$600,ROW()/10))</f>
        <v/>
      </c>
      <c r="AQ68" s="181" t="n">
        <v>0.66</v>
      </c>
      <c r="AR68" s="229" t="e">
        <f aca="false">VALUE($AP68)</f>
        <v>#VALUE!</v>
      </c>
      <c r="AS68" s="164" t="n">
        <v>650</v>
      </c>
      <c r="AT68" s="242"/>
      <c r="AU68" s="227" t="str">
        <f aca="false">IF(MOD(ROW(),10),"",INDEX(AT$3:AT$600,ROW()/10))</f>
        <v/>
      </c>
      <c r="AV68" s="181" t="n">
        <v>0.66</v>
      </c>
      <c r="AW68" s="229" t="e">
        <f aca="false">VALUE($AU68)</f>
        <v>#VALUE!</v>
      </c>
      <c r="AY68" s="242"/>
      <c r="AZ68" s="180" t="n">
        <f aca="false">IF(MOD(ROW(),2),"",INDEX(AY$3:AY$600,ROW()/2))</f>
        <v>-40</v>
      </c>
      <c r="BA68" s="181" t="n">
        <v>0.66</v>
      </c>
      <c r="BB68" s="182" t="n">
        <f aca="false">VALUE(AZ68)</f>
        <v>-40</v>
      </c>
      <c r="BD68" s="242"/>
      <c r="BE68" s="180" t="n">
        <f aca="false">IF(MOD(ROW(),2),"",INDEX(BD$3:BD$600,ROW()/2))</f>
        <v>11</v>
      </c>
      <c r="BF68" s="181" t="n">
        <v>0.66</v>
      </c>
      <c r="BG68" s="182" t="n">
        <f aca="false">VALUE($BD69)</f>
        <v>0</v>
      </c>
    </row>
    <row r="69" customFormat="false" ht="13.5" hidden="false" customHeight="false" outlineLevel="0" collapsed="false">
      <c r="A69" s="208" t="n">
        <v>0.62</v>
      </c>
      <c r="B69" s="209" t="n">
        <v>4.95</v>
      </c>
      <c r="C69" s="213" t="n">
        <f aca="false">$C68+(($AM$20-$AM$10))/10</f>
        <v>0.0508</v>
      </c>
      <c r="D69" s="217" t="n">
        <f aca="false">$D68+(($AH$30-$AH$20))/10</f>
        <v>0.0258</v>
      </c>
      <c r="E69" s="211" t="n">
        <f aca="false">$AC64</f>
        <v>80.29</v>
      </c>
      <c r="F69" s="212" t="n">
        <f aca="false">$F68+(($AR$20-$AR$10))/10</f>
        <v>-0.0304</v>
      </c>
      <c r="G69" s="218" t="n">
        <f aca="false">$G68+(($AW$20-$AW$10))/10</f>
        <v>-0.0594</v>
      </c>
      <c r="H69" s="213" t="n">
        <f aca="false">$BB64</f>
        <v>-40</v>
      </c>
      <c r="I69" s="213" t="n">
        <f aca="false">$BG64</f>
        <v>0</v>
      </c>
      <c r="K69" s="234" t="n">
        <v>-0.43</v>
      </c>
      <c r="L69" s="238" t="n">
        <f aca="false">L68-($L$12-$L$112)/101</f>
        <v>0</v>
      </c>
      <c r="M69" s="239" t="n">
        <f aca="false">M68-($M$12-$M$112)/101</f>
        <v>0</v>
      </c>
      <c r="Q69" s="234" t="n">
        <v>-0.42</v>
      </c>
      <c r="R69" s="235" t="n">
        <f aca="false">R68-($R$61-$R$111)/51</f>
        <v>0.0237764705882353</v>
      </c>
      <c r="S69" s="236" t="n">
        <f aca="false">S68-($S$61-$S$111)/51</f>
        <v>0</v>
      </c>
      <c r="T69" s="165"/>
      <c r="U69" s="165"/>
      <c r="V69" s="165"/>
      <c r="W69" s="165"/>
      <c r="X69" s="182"/>
      <c r="Y69" s="164" t="n">
        <v>66</v>
      </c>
      <c r="Z69" s="190" t="n">
        <v>87.18</v>
      </c>
      <c r="AA69" s="180" t="str">
        <f aca="false">IF(MOD(ROW(),2),"",INDEX($Z$3:$Z$600,ROW()/2))</f>
        <v/>
      </c>
      <c r="AB69" s="181" t="n">
        <v>0.67</v>
      </c>
      <c r="AC69" s="182" t="n">
        <f aca="false">VALUE($Z70)</f>
        <v>88.9</v>
      </c>
      <c r="AD69" s="164" t="n">
        <v>660</v>
      </c>
      <c r="AE69" s="191"/>
      <c r="AF69" s="227" t="str">
        <f aca="false">IF(MOD(ROW(),10),"",INDEX(AE$3:AE$600,ROW()/10))</f>
        <v/>
      </c>
      <c r="AG69" s="228" t="n">
        <v>64</v>
      </c>
      <c r="AH69" s="229" t="e">
        <f aca="false">VALUE($AF69)</f>
        <v>#VALUE!</v>
      </c>
      <c r="AI69" s="164" t="n">
        <v>66</v>
      </c>
      <c r="AJ69" s="242"/>
      <c r="AK69" s="227" t="str">
        <f aca="false">IF(MOD(ROW(),10),"",INDEX(AJ$3:AJ$600,ROW()/10))</f>
        <v/>
      </c>
      <c r="AL69" s="228" t="n">
        <v>59</v>
      </c>
      <c r="AM69" s="229" t="e">
        <f aca="false">VALUE($AK69)</f>
        <v>#VALUE!</v>
      </c>
      <c r="AN69" s="164" t="n">
        <v>660</v>
      </c>
      <c r="AO69" s="190"/>
      <c r="AP69" s="227" t="str">
        <f aca="false">IF(MOD(ROW(),10),"",INDEX(AO$3:AO$600,ROW()/10))</f>
        <v/>
      </c>
      <c r="AQ69" s="181" t="n">
        <v>0.67</v>
      </c>
      <c r="AR69" s="229" t="e">
        <f aca="false">VALUE($AP69)</f>
        <v>#VALUE!</v>
      </c>
      <c r="AS69" s="164" t="n">
        <v>660</v>
      </c>
      <c r="AT69" s="242"/>
      <c r="AU69" s="227" t="str">
        <f aca="false">IF(MOD(ROW(),10),"",INDEX(AT$3:AT$600,ROW()/10))</f>
        <v/>
      </c>
      <c r="AV69" s="181" t="n">
        <v>0.67</v>
      </c>
      <c r="AW69" s="229" t="e">
        <f aca="false">VALUE($AU69)</f>
        <v>#VALUE!</v>
      </c>
      <c r="AY69" s="242"/>
      <c r="AZ69" s="180" t="str">
        <f aca="false">IF(MOD(ROW(),2),"",INDEX(AY$3:AY$600,ROW()/2))</f>
        <v/>
      </c>
      <c r="BA69" s="181" t="n">
        <v>0.67</v>
      </c>
      <c r="BB69" s="182" t="e">
        <f aca="false">VALUE(AZ69)</f>
        <v>#VALUE!</v>
      </c>
      <c r="BD69" s="242"/>
      <c r="BE69" s="180" t="str">
        <f aca="false">IF(MOD(ROW(),2),"",INDEX(BD$3:BD$600,ROW()/2))</f>
        <v/>
      </c>
      <c r="BF69" s="181" t="n">
        <v>0.67</v>
      </c>
      <c r="BG69" s="182" t="n">
        <f aca="false">VALUE($BD70)</f>
        <v>0</v>
      </c>
    </row>
    <row r="70" customFormat="false" ht="13.5" hidden="false" customHeight="false" outlineLevel="0" collapsed="false">
      <c r="A70" s="208" t="n">
        <v>0.63</v>
      </c>
      <c r="B70" s="209" t="n">
        <v>4.94</v>
      </c>
      <c r="C70" s="213" t="n">
        <f aca="false">$C69+(($AM$20-$AM$10))/10</f>
        <v>0.0502</v>
      </c>
      <c r="D70" s="217" t="n">
        <f aca="false">$D69+(($AH$30-$AH$20))/10</f>
        <v>0.0257</v>
      </c>
      <c r="E70" s="211" t="n">
        <f aca="false">$AC65</f>
        <v>82.01</v>
      </c>
      <c r="F70" s="212" t="n">
        <f aca="false">$F69+(($AR$20-$AR$10))/10</f>
        <v>-0.0326</v>
      </c>
      <c r="G70" s="218" t="n">
        <f aca="false">$G69+(($AW$20-$AW$10))/10</f>
        <v>-0.0631</v>
      </c>
      <c r="H70" s="213" t="n">
        <f aca="false">$BB64+($BB66-$BB64)/2</f>
        <v>-40</v>
      </c>
      <c r="I70" s="213" t="n">
        <f aca="false">$BG64+($BG66-$BG64)/2</f>
        <v>0</v>
      </c>
      <c r="K70" s="234" t="n">
        <v>-0.42</v>
      </c>
      <c r="L70" s="238" t="n">
        <f aca="false">L69-($L$12-$L$112)/101</f>
        <v>0</v>
      </c>
      <c r="M70" s="239" t="n">
        <f aca="false">M69-($M$12-$M$112)/101</f>
        <v>0</v>
      </c>
      <c r="Q70" s="234" t="n">
        <v>-0.41</v>
      </c>
      <c r="R70" s="235" t="n">
        <f aca="false">R69-($R$61-$R$111)/51</f>
        <v>0.0232235294117647</v>
      </c>
      <c r="S70" s="236" t="n">
        <f aca="false">S69-($S$61-$S$111)/51</f>
        <v>0</v>
      </c>
      <c r="T70" s="165"/>
      <c r="U70" s="165"/>
      <c r="V70" s="165"/>
      <c r="W70" s="165"/>
      <c r="X70" s="182"/>
      <c r="Y70" s="164" t="n">
        <v>67</v>
      </c>
      <c r="Z70" s="190" t="n">
        <v>88.9</v>
      </c>
      <c r="AA70" s="180" t="n">
        <f aca="false">IF(MOD(ROW(),2),"",INDEX($Z$3:$Z$600,ROW()/2))</f>
        <v>32.42</v>
      </c>
      <c r="AB70" s="181" t="n">
        <v>0.68</v>
      </c>
      <c r="AC70" s="182" t="n">
        <f aca="false">VALUE($Z71)</f>
        <v>90.62</v>
      </c>
      <c r="AD70" s="164" t="n">
        <v>670</v>
      </c>
      <c r="AE70" s="191"/>
      <c r="AF70" s="227" t="n">
        <f aca="false">IF(MOD(ROW(),10),"",INDEX(AE$3:AE$600,ROW()/10))</f>
        <v>0.026</v>
      </c>
      <c r="AG70" s="228" t="n">
        <v>65</v>
      </c>
      <c r="AH70" s="229" t="n">
        <f aca="false">VALUE($AF70)</f>
        <v>0.026</v>
      </c>
      <c r="AI70" s="164" t="n">
        <v>67</v>
      </c>
      <c r="AJ70" s="242"/>
      <c r="AK70" s="227" t="n">
        <f aca="false">IF(MOD(ROW(),10),"",INDEX(AJ$3:AJ$600,ROW()/10))</f>
        <v>0.052</v>
      </c>
      <c r="AL70" s="228" t="n">
        <v>60</v>
      </c>
      <c r="AM70" s="229" t="n">
        <f aca="false">VALUE($AK70)</f>
        <v>0.052</v>
      </c>
      <c r="AN70" s="164" t="n">
        <v>670</v>
      </c>
      <c r="AO70" s="190"/>
      <c r="AP70" s="227" t="n">
        <f aca="false">IF(MOD(ROW(),10),"",INDEX(AO$3:AO$600,ROW()/10))</f>
        <v>-0.026</v>
      </c>
      <c r="AQ70" s="181" t="n">
        <v>0.68</v>
      </c>
      <c r="AR70" s="229" t="n">
        <f aca="false">VALUE($AP70)</f>
        <v>-0.026</v>
      </c>
      <c r="AS70" s="164" t="n">
        <v>670</v>
      </c>
      <c r="AT70" s="242"/>
      <c r="AU70" s="227" t="n">
        <f aca="false">IF(MOD(ROW(),10),"",INDEX(AT$3:AT$600,ROW()/10))</f>
        <v>-0.052</v>
      </c>
      <c r="AV70" s="181" t="n">
        <v>0.68</v>
      </c>
      <c r="AW70" s="229" t="n">
        <f aca="false">VALUE($AU70)</f>
        <v>-0.052</v>
      </c>
      <c r="AY70" s="242"/>
      <c r="AZ70" s="180" t="n">
        <f aca="false">IF(MOD(ROW(),2),"",INDEX(AY$3:AY$600,ROW()/2))</f>
        <v>-40</v>
      </c>
      <c r="BA70" s="181" t="n">
        <v>0.68</v>
      </c>
      <c r="BB70" s="182" t="n">
        <f aca="false">VALUE(AZ70)</f>
        <v>-40</v>
      </c>
      <c r="BD70" s="242"/>
      <c r="BE70" s="180" t="n">
        <f aca="false">IF(MOD(ROW(),2),"",INDEX(BD$3:BD$600,ROW()/2))</f>
        <v>11</v>
      </c>
      <c r="BF70" s="181" t="n">
        <v>0.68</v>
      </c>
      <c r="BG70" s="182" t="n">
        <f aca="false">VALUE($BD71)</f>
        <v>0</v>
      </c>
    </row>
    <row r="71" customFormat="false" ht="13.5" hidden="false" customHeight="false" outlineLevel="0" collapsed="false">
      <c r="A71" s="208" t="n">
        <v>0.64</v>
      </c>
      <c r="B71" s="209" t="n">
        <v>4.93</v>
      </c>
      <c r="C71" s="213" t="n">
        <f aca="false">$C70+(($AM$20-$AM$10))/10</f>
        <v>0.0496</v>
      </c>
      <c r="D71" s="217" t="n">
        <f aca="false">$D70+(($AH$30-$AH$20))/10</f>
        <v>0.0256</v>
      </c>
      <c r="E71" s="211" t="n">
        <f aca="false">$AC66</f>
        <v>83.73</v>
      </c>
      <c r="F71" s="212" t="n">
        <f aca="false">$F70+(($AR$20-$AR$10))/10</f>
        <v>-0.0348</v>
      </c>
      <c r="G71" s="218" t="n">
        <f aca="false">$G70+(($AW$20-$AW$10))/10</f>
        <v>-0.0668</v>
      </c>
      <c r="H71" s="213" t="n">
        <f aca="false">$BB66</f>
        <v>-40</v>
      </c>
      <c r="I71" s="213" t="n">
        <f aca="false">$BG66</f>
        <v>0</v>
      </c>
      <c r="K71" s="234" t="n">
        <v>-0.41</v>
      </c>
      <c r="L71" s="238" t="n">
        <f aca="false">L70-($L$12-$L$112)/101</f>
        <v>0</v>
      </c>
      <c r="M71" s="239" t="n">
        <f aca="false">M70-($M$12-$M$112)/101</f>
        <v>0</v>
      </c>
      <c r="Q71" s="234" t="n">
        <v>-0.4</v>
      </c>
      <c r="R71" s="235" t="n">
        <f aca="false">R70-($R$61-$R$111)/51</f>
        <v>0.0226705882352941</v>
      </c>
      <c r="S71" s="236" t="n">
        <f aca="false">S70-($S$61-$S$111)/51</f>
        <v>0</v>
      </c>
      <c r="T71" s="165"/>
      <c r="U71" s="165"/>
      <c r="V71" s="165"/>
      <c r="W71" s="165"/>
      <c r="X71" s="182"/>
      <c r="Y71" s="164" t="n">
        <v>68</v>
      </c>
      <c r="Z71" s="190" t="n">
        <v>90.62</v>
      </c>
      <c r="AA71" s="180" t="str">
        <f aca="false">IF(MOD(ROW(),2),"",INDEX($Z$3:$Z$600,ROW()/2))</f>
        <v/>
      </c>
      <c r="AB71" s="181" t="n">
        <v>0.69</v>
      </c>
      <c r="AC71" s="182" t="n">
        <f aca="false">VALUE($Z72)</f>
        <v>92.34</v>
      </c>
      <c r="AD71" s="164" t="n">
        <v>680</v>
      </c>
      <c r="AE71" s="191"/>
      <c r="AF71" s="227" t="str">
        <f aca="false">IF(MOD(ROW(),10),"",INDEX(AE$3:AE$600,ROW()/10))</f>
        <v/>
      </c>
      <c r="AG71" s="228" t="n">
        <v>66</v>
      </c>
      <c r="AH71" s="229" t="e">
        <f aca="false">VALUE($AF71)</f>
        <v>#VALUE!</v>
      </c>
      <c r="AI71" s="164" t="n">
        <v>68</v>
      </c>
      <c r="AJ71" s="242"/>
      <c r="AK71" s="227" t="str">
        <f aca="false">IF(MOD(ROW(),10),"",INDEX(AJ$3:AJ$600,ROW()/10))</f>
        <v/>
      </c>
      <c r="AL71" s="228" t="n">
        <v>61</v>
      </c>
      <c r="AM71" s="229" t="e">
        <f aca="false">VALUE($AK71)</f>
        <v>#VALUE!</v>
      </c>
      <c r="AN71" s="164" t="n">
        <v>680</v>
      </c>
      <c r="AO71" s="190"/>
      <c r="AP71" s="227" t="str">
        <f aca="false">IF(MOD(ROW(),10),"",INDEX(AO$3:AO$600,ROW()/10))</f>
        <v/>
      </c>
      <c r="AQ71" s="181" t="n">
        <v>0.69</v>
      </c>
      <c r="AR71" s="229" t="e">
        <f aca="false">VALUE($AP71)</f>
        <v>#VALUE!</v>
      </c>
      <c r="AS71" s="164" t="n">
        <v>680</v>
      </c>
      <c r="AT71" s="242"/>
      <c r="AU71" s="227" t="str">
        <f aca="false">IF(MOD(ROW(),10),"",INDEX(AT$3:AT$600,ROW()/10))</f>
        <v/>
      </c>
      <c r="AV71" s="181" t="n">
        <v>0.69</v>
      </c>
      <c r="AW71" s="229" t="e">
        <f aca="false">VALUE($AU71)</f>
        <v>#VALUE!</v>
      </c>
      <c r="AY71" s="242"/>
      <c r="AZ71" s="180" t="str">
        <f aca="false">IF(MOD(ROW(),2),"",INDEX(AY$3:AY$600,ROW()/2))</f>
        <v/>
      </c>
      <c r="BA71" s="181" t="n">
        <v>0.69</v>
      </c>
      <c r="BB71" s="182" t="e">
        <f aca="false">VALUE(AZ71)</f>
        <v>#VALUE!</v>
      </c>
      <c r="BD71" s="242"/>
      <c r="BE71" s="180" t="str">
        <f aca="false">IF(MOD(ROW(),2),"",INDEX(BD$3:BD$600,ROW()/2))</f>
        <v/>
      </c>
      <c r="BF71" s="181" t="n">
        <v>0.69</v>
      </c>
      <c r="BG71" s="182" t="n">
        <f aca="false">VALUE($BD72)</f>
        <v>0</v>
      </c>
    </row>
    <row r="72" customFormat="false" ht="13.5" hidden="false" customHeight="false" outlineLevel="0" collapsed="false">
      <c r="A72" s="208" t="n">
        <v>0.65</v>
      </c>
      <c r="B72" s="209" t="n">
        <v>4.92</v>
      </c>
      <c r="C72" s="213" t="n">
        <f aca="false">$C71+(($AM$20-$AM$10))/10</f>
        <v>0.049</v>
      </c>
      <c r="D72" s="217" t="n">
        <f aca="false">$D71+(($AH$30-$AH$20))/10</f>
        <v>0.0255</v>
      </c>
      <c r="E72" s="211" t="n">
        <f aca="false">$AC67</f>
        <v>85.46</v>
      </c>
      <c r="F72" s="212" t="n">
        <f aca="false">$F71+(($AR$20-$AR$10))/10</f>
        <v>-0.037</v>
      </c>
      <c r="G72" s="218" t="n">
        <f aca="false">$G71+(($AW$20-$AW$10))/10</f>
        <v>-0.0705</v>
      </c>
      <c r="H72" s="213" t="n">
        <f aca="false">$BB66+($BB68-$BB66)/2</f>
        <v>-40</v>
      </c>
      <c r="I72" s="213" t="n">
        <f aca="false">$BG66+($BG68-$BG66)/2</f>
        <v>0</v>
      </c>
      <c r="K72" s="234" t="n">
        <v>-0.4</v>
      </c>
      <c r="L72" s="238" t="n">
        <f aca="false">L71-($L$12-$L$112)/101</f>
        <v>0</v>
      </c>
      <c r="M72" s="239" t="n">
        <f aca="false">M71-($M$12-$M$112)/101</f>
        <v>0</v>
      </c>
      <c r="Q72" s="234" t="n">
        <v>-0.39</v>
      </c>
      <c r="R72" s="235" t="n">
        <f aca="false">R71-($R$61-$R$111)/51</f>
        <v>0.0221176470588235</v>
      </c>
      <c r="S72" s="236" t="n">
        <f aca="false">S71-($S$61-$S$111)/51</f>
        <v>0</v>
      </c>
      <c r="T72" s="165"/>
      <c r="U72" s="165"/>
      <c r="V72" s="165"/>
      <c r="W72" s="165"/>
      <c r="X72" s="182"/>
      <c r="Y72" s="164" t="n">
        <v>69</v>
      </c>
      <c r="Z72" s="190" t="n">
        <v>92.34</v>
      </c>
      <c r="AA72" s="180" t="n">
        <f aca="false">IF(MOD(ROW(),2),"",INDEX($Z$3:$Z$600,ROW()/2))</f>
        <v>34.01</v>
      </c>
      <c r="AB72" s="181" t="n">
        <v>0.7</v>
      </c>
      <c r="AC72" s="182" t="n">
        <f aca="false">VALUE($Z73)</f>
        <v>94.06</v>
      </c>
      <c r="AD72" s="164" t="n">
        <v>690</v>
      </c>
      <c r="AE72" s="191"/>
      <c r="AF72" s="227" t="str">
        <f aca="false">IF(MOD(ROW(),10),"",INDEX(AE$3:AE$600,ROW()/10))</f>
        <v/>
      </c>
      <c r="AG72" s="228" t="n">
        <v>67</v>
      </c>
      <c r="AH72" s="229" t="e">
        <f aca="false">VALUE($AF72)</f>
        <v>#VALUE!</v>
      </c>
      <c r="AI72" s="164" t="n">
        <v>69</v>
      </c>
      <c r="AJ72" s="242"/>
      <c r="AK72" s="227" t="str">
        <f aca="false">IF(MOD(ROW(),10),"",INDEX(AJ$3:AJ$600,ROW()/10))</f>
        <v/>
      </c>
      <c r="AL72" s="228" t="n">
        <v>62</v>
      </c>
      <c r="AM72" s="229" t="e">
        <f aca="false">VALUE($AK72)</f>
        <v>#VALUE!</v>
      </c>
      <c r="AN72" s="164" t="n">
        <v>690</v>
      </c>
      <c r="AO72" s="190"/>
      <c r="AP72" s="227" t="str">
        <f aca="false">IF(MOD(ROW(),10),"",INDEX(AO$3:AO$600,ROW()/10))</f>
        <v/>
      </c>
      <c r="AQ72" s="181" t="n">
        <v>0.7</v>
      </c>
      <c r="AR72" s="229" t="e">
        <f aca="false">VALUE($AP72)</f>
        <v>#VALUE!</v>
      </c>
      <c r="AS72" s="164" t="n">
        <v>690</v>
      </c>
      <c r="AT72" s="242"/>
      <c r="AU72" s="227" t="str">
        <f aca="false">IF(MOD(ROW(),10),"",INDEX(AT$3:AT$600,ROW()/10))</f>
        <v/>
      </c>
      <c r="AV72" s="181" t="n">
        <v>0.7</v>
      </c>
      <c r="AW72" s="229" t="e">
        <f aca="false">VALUE($AU72)</f>
        <v>#VALUE!</v>
      </c>
      <c r="AY72" s="242"/>
      <c r="AZ72" s="180" t="n">
        <f aca="false">IF(MOD(ROW(),2),"",INDEX(AY$3:AY$600,ROW()/2))</f>
        <v>-40</v>
      </c>
      <c r="BA72" s="181" t="n">
        <v>0.7</v>
      </c>
      <c r="BB72" s="182" t="n">
        <f aca="false">VALUE(AZ72)</f>
        <v>-40</v>
      </c>
      <c r="BD72" s="242"/>
      <c r="BE72" s="180" t="n">
        <f aca="false">IF(MOD(ROW(),2),"",INDEX(BD$3:BD$600,ROW()/2))</f>
        <v>11</v>
      </c>
      <c r="BF72" s="181" t="n">
        <v>0.7</v>
      </c>
      <c r="BG72" s="182" t="n">
        <f aca="false">VALUE($BD73)</f>
        <v>0</v>
      </c>
    </row>
    <row r="73" customFormat="false" ht="13.5" hidden="false" customHeight="false" outlineLevel="0" collapsed="false">
      <c r="A73" s="208" t="n">
        <v>0.66</v>
      </c>
      <c r="B73" s="209" t="n">
        <v>4.91</v>
      </c>
      <c r="C73" s="213" t="n">
        <f aca="false">$C72+(($AM$20-$AM$10))/10</f>
        <v>0.0484</v>
      </c>
      <c r="D73" s="217" t="n">
        <f aca="false">$D72+(($AH$30-$AH$20))/10</f>
        <v>0.0254</v>
      </c>
      <c r="E73" s="211" t="n">
        <f aca="false">$AC68</f>
        <v>87.18</v>
      </c>
      <c r="F73" s="212" t="n">
        <f aca="false">$F72+(($AR$20-$AR$10))/10</f>
        <v>-0.0392</v>
      </c>
      <c r="G73" s="218" t="n">
        <f aca="false">$G72+(($AW$20-$AW$10))/10</f>
        <v>-0.0742</v>
      </c>
      <c r="H73" s="213" t="n">
        <f aca="false">$BB68</f>
        <v>-40</v>
      </c>
      <c r="I73" s="213" t="n">
        <f aca="false">$BG68</f>
        <v>0</v>
      </c>
      <c r="K73" s="234" t="n">
        <v>-0.39</v>
      </c>
      <c r="L73" s="238" t="n">
        <f aca="false">L72-($L$12-$L$112)/101</f>
        <v>0</v>
      </c>
      <c r="M73" s="239" t="n">
        <f aca="false">M72-($M$12-$M$112)/101</f>
        <v>0</v>
      </c>
      <c r="Q73" s="234" t="n">
        <v>-0.38</v>
      </c>
      <c r="R73" s="235" t="n">
        <f aca="false">R72-($R$61-$R$111)/51</f>
        <v>0.0215647058823529</v>
      </c>
      <c r="S73" s="236" t="n">
        <f aca="false">S72-($S$61-$S$111)/51</f>
        <v>0</v>
      </c>
      <c r="T73" s="165"/>
      <c r="U73" s="165"/>
      <c r="V73" s="165"/>
      <c r="W73" s="165"/>
      <c r="X73" s="182"/>
      <c r="Y73" s="164" t="n">
        <v>70</v>
      </c>
      <c r="Z73" s="242" t="n">
        <v>94.06</v>
      </c>
      <c r="AA73" s="180" t="str">
        <f aca="false">IF(MOD(ROW(),2),"",INDEX($Z$3:$Z$600,ROW()/2))</f>
        <v/>
      </c>
      <c r="AB73" s="181" t="n">
        <v>0.71</v>
      </c>
      <c r="AC73" s="182" t="n">
        <f aca="false">VALUE($Z74)</f>
        <v>95.78</v>
      </c>
      <c r="AD73" s="164" t="n">
        <v>700</v>
      </c>
      <c r="AE73" s="191"/>
      <c r="AF73" s="227" t="str">
        <f aca="false">IF(MOD(ROW(),10),"",INDEX(AE$3:AE$600,ROW()/10))</f>
        <v/>
      </c>
      <c r="AG73" s="228" t="n">
        <v>68</v>
      </c>
      <c r="AH73" s="229" t="e">
        <f aca="false">VALUE($AF73)</f>
        <v>#VALUE!</v>
      </c>
      <c r="AI73" s="164" t="n">
        <v>70</v>
      </c>
      <c r="AJ73" s="242"/>
      <c r="AK73" s="227" t="str">
        <f aca="false">IF(MOD(ROW(),10),"",INDEX(AJ$3:AJ$600,ROW()/10))</f>
        <v/>
      </c>
      <c r="AL73" s="228" t="n">
        <v>63</v>
      </c>
      <c r="AM73" s="229" t="e">
        <f aca="false">VALUE($AK73)</f>
        <v>#VALUE!</v>
      </c>
      <c r="AN73" s="164" t="n">
        <v>700</v>
      </c>
      <c r="AO73" s="190"/>
      <c r="AP73" s="227" t="str">
        <f aca="false">IF(MOD(ROW(),10),"",INDEX(AO$3:AO$600,ROW()/10))</f>
        <v/>
      </c>
      <c r="AQ73" s="181" t="n">
        <v>0.71</v>
      </c>
      <c r="AR73" s="229" t="e">
        <f aca="false">VALUE($AP73)</f>
        <v>#VALUE!</v>
      </c>
      <c r="AS73" s="164" t="n">
        <v>700</v>
      </c>
      <c r="AT73" s="242"/>
      <c r="AU73" s="227" t="str">
        <f aca="false">IF(MOD(ROW(),10),"",INDEX(AT$3:AT$600,ROW()/10))</f>
        <v/>
      </c>
      <c r="AV73" s="181" t="n">
        <v>0.71</v>
      </c>
      <c r="AW73" s="229" t="e">
        <f aca="false">VALUE($AU73)</f>
        <v>#VALUE!</v>
      </c>
      <c r="AY73" s="242"/>
      <c r="AZ73" s="180" t="str">
        <f aca="false">IF(MOD(ROW(),2),"",INDEX(AY$3:AY$600,ROW()/2))</f>
        <v/>
      </c>
      <c r="BA73" s="181" t="n">
        <v>0.71</v>
      </c>
      <c r="BB73" s="182" t="e">
        <f aca="false">VALUE(AZ73)</f>
        <v>#VALUE!</v>
      </c>
      <c r="BD73" s="242"/>
      <c r="BE73" s="180" t="str">
        <f aca="false">IF(MOD(ROW(),2),"",INDEX(BD$3:BD$600,ROW()/2))</f>
        <v/>
      </c>
      <c r="BF73" s="181" t="n">
        <v>0.71</v>
      </c>
      <c r="BG73" s="182" t="n">
        <f aca="false">VALUE($BD74)</f>
        <v>0</v>
      </c>
    </row>
    <row r="74" customFormat="false" ht="13.5" hidden="false" customHeight="false" outlineLevel="0" collapsed="false">
      <c r="A74" s="208" t="n">
        <v>0.67</v>
      </c>
      <c r="B74" s="209" t="n">
        <v>4.9</v>
      </c>
      <c r="C74" s="213" t="n">
        <f aca="false">$C73+(($AM$20-$AM$10))/10</f>
        <v>0.0478</v>
      </c>
      <c r="D74" s="217" t="n">
        <f aca="false">$D73+(($AH$30-$AH$20))/10</f>
        <v>0.0253</v>
      </c>
      <c r="E74" s="211" t="n">
        <f aca="false">$AC69</f>
        <v>88.9</v>
      </c>
      <c r="F74" s="212" t="n">
        <f aca="false">$F73+(($AR$20-$AR$10))/10</f>
        <v>-0.0414</v>
      </c>
      <c r="G74" s="218" t="n">
        <f aca="false">$G73+(($AW$20-$AW$10))/10</f>
        <v>-0.0779</v>
      </c>
      <c r="H74" s="213" t="n">
        <f aca="false">$BB68+($BB70-$BB68)/2</f>
        <v>-40</v>
      </c>
      <c r="I74" s="213" t="n">
        <f aca="false">$BG68+($BG70-$BG68)/2</f>
        <v>0</v>
      </c>
      <c r="K74" s="234" t="n">
        <v>-0.38</v>
      </c>
      <c r="L74" s="238" t="n">
        <f aca="false">L73-($L$12-$L$112)/101</f>
        <v>0</v>
      </c>
      <c r="M74" s="239" t="n">
        <f aca="false">M73-($M$12-$M$112)/101</f>
        <v>0</v>
      </c>
      <c r="Q74" s="234" t="n">
        <v>-0.37</v>
      </c>
      <c r="R74" s="235" t="n">
        <f aca="false">R73-($R$61-$R$111)/51</f>
        <v>0.0210117647058823</v>
      </c>
      <c r="S74" s="236" t="n">
        <f aca="false">S73-($S$61-$S$111)/51</f>
        <v>0</v>
      </c>
      <c r="T74" s="165"/>
      <c r="U74" s="165"/>
      <c r="V74" s="165"/>
      <c r="W74" s="165"/>
      <c r="X74" s="182"/>
      <c r="Y74" s="164" t="n">
        <v>71</v>
      </c>
      <c r="Z74" s="190" t="n">
        <v>95.78</v>
      </c>
      <c r="AA74" s="180" t="n">
        <f aca="false">IF(MOD(ROW(),2),"",INDEX($Z$3:$Z$600,ROW()/2))</f>
        <v>35.63</v>
      </c>
      <c r="AB74" s="181" t="n">
        <v>0.72</v>
      </c>
      <c r="AC74" s="182" t="n">
        <f aca="false">VALUE($Z75)</f>
        <v>97.5</v>
      </c>
      <c r="AD74" s="164" t="n">
        <v>710</v>
      </c>
      <c r="AE74" s="191"/>
      <c r="AF74" s="227" t="str">
        <f aca="false">IF(MOD(ROW(),10),"",INDEX(AE$3:AE$600,ROW()/10))</f>
        <v/>
      </c>
      <c r="AG74" s="228" t="n">
        <v>69</v>
      </c>
      <c r="AH74" s="229" t="e">
        <f aca="false">VALUE($AF74)</f>
        <v>#VALUE!</v>
      </c>
      <c r="AI74" s="164" t="n">
        <v>71</v>
      </c>
      <c r="AJ74" s="242"/>
      <c r="AK74" s="227" t="str">
        <f aca="false">IF(MOD(ROW(),10),"",INDEX(AJ$3:AJ$600,ROW()/10))</f>
        <v/>
      </c>
      <c r="AL74" s="228" t="n">
        <v>64</v>
      </c>
      <c r="AM74" s="229" t="e">
        <f aca="false">VALUE($AK74)</f>
        <v>#VALUE!</v>
      </c>
      <c r="AN74" s="164" t="n">
        <v>710</v>
      </c>
      <c r="AO74" s="190"/>
      <c r="AP74" s="227" t="str">
        <f aca="false">IF(MOD(ROW(),10),"",INDEX(AO$3:AO$600,ROW()/10))</f>
        <v/>
      </c>
      <c r="AQ74" s="181" t="n">
        <v>0.72</v>
      </c>
      <c r="AR74" s="229" t="e">
        <f aca="false">VALUE($AP74)</f>
        <v>#VALUE!</v>
      </c>
      <c r="AS74" s="164" t="n">
        <v>710</v>
      </c>
      <c r="AT74" s="242"/>
      <c r="AU74" s="227" t="str">
        <f aca="false">IF(MOD(ROW(),10),"",INDEX(AT$3:AT$600,ROW()/10))</f>
        <v/>
      </c>
      <c r="AV74" s="181" t="n">
        <v>0.72</v>
      </c>
      <c r="AW74" s="229" t="e">
        <f aca="false">VALUE($AU74)</f>
        <v>#VALUE!</v>
      </c>
      <c r="AY74" s="242"/>
      <c r="AZ74" s="180" t="n">
        <f aca="false">IF(MOD(ROW(),2),"",INDEX(AY$3:AY$600,ROW()/2))</f>
        <v>-40</v>
      </c>
      <c r="BA74" s="181" t="n">
        <v>0.72</v>
      </c>
      <c r="BB74" s="182" t="n">
        <f aca="false">VALUE(AZ74)</f>
        <v>-40</v>
      </c>
      <c r="BD74" s="242"/>
      <c r="BE74" s="180" t="n">
        <f aca="false">IF(MOD(ROW(),2),"",INDEX(BD$3:BD$600,ROW()/2))</f>
        <v>11</v>
      </c>
      <c r="BF74" s="181" t="n">
        <v>0.72</v>
      </c>
      <c r="BG74" s="182" t="n">
        <f aca="false">VALUE($BD75)</f>
        <v>0</v>
      </c>
    </row>
    <row r="75" customFormat="false" ht="13.5" hidden="false" customHeight="false" outlineLevel="0" collapsed="false">
      <c r="A75" s="208" t="n">
        <v>0.68</v>
      </c>
      <c r="B75" s="209" t="n">
        <v>4.89</v>
      </c>
      <c r="C75" s="213" t="n">
        <f aca="false">$C74+(($AM$20-$AM$10))/10</f>
        <v>0.0472</v>
      </c>
      <c r="D75" s="217" t="n">
        <f aca="false">$D74+(($AH$30-$AH$20))/10</f>
        <v>0.0252</v>
      </c>
      <c r="E75" s="211" t="n">
        <f aca="false">$AC70</f>
        <v>90.62</v>
      </c>
      <c r="F75" s="212" t="n">
        <f aca="false">$F74+(($AR$20-$AR$10))/10</f>
        <v>-0.0436</v>
      </c>
      <c r="G75" s="218" t="n">
        <f aca="false">$G74+(($AW$20-$AW$10))/10</f>
        <v>-0.0816</v>
      </c>
      <c r="H75" s="213" t="n">
        <f aca="false">$BB70</f>
        <v>-40</v>
      </c>
      <c r="I75" s="213" t="n">
        <f aca="false">$BG70</f>
        <v>0</v>
      </c>
      <c r="K75" s="234" t="n">
        <v>-0.37</v>
      </c>
      <c r="L75" s="238" t="n">
        <f aca="false">L74-($L$12-$L$112)/101</f>
        <v>0</v>
      </c>
      <c r="M75" s="239" t="n">
        <f aca="false">M74-($M$12-$M$112)/101</f>
        <v>0</v>
      </c>
      <c r="Q75" s="234" t="n">
        <v>-0.36</v>
      </c>
      <c r="R75" s="235" t="n">
        <f aca="false">R74-($R$61-$R$111)/51</f>
        <v>0.0204588235294118</v>
      </c>
      <c r="S75" s="236" t="n">
        <f aca="false">S74-($S$61-$S$111)/51</f>
        <v>0</v>
      </c>
      <c r="T75" s="165"/>
      <c r="U75" s="165"/>
      <c r="V75" s="165"/>
      <c r="W75" s="165"/>
      <c r="X75" s="182"/>
      <c r="Y75" s="164" t="n">
        <v>72</v>
      </c>
      <c r="Z75" s="190" t="n">
        <v>97.5</v>
      </c>
      <c r="AA75" s="180" t="str">
        <f aca="false">IF(MOD(ROW(),2),"",INDEX($Z$3:$Z$600,ROW()/2))</f>
        <v/>
      </c>
      <c r="AB75" s="181" t="n">
        <v>0.73</v>
      </c>
      <c r="AC75" s="182" t="n">
        <f aca="false">VALUE($Z76)</f>
        <v>99.22</v>
      </c>
      <c r="AD75" s="164" t="n">
        <v>720</v>
      </c>
      <c r="AE75" s="191"/>
      <c r="AF75" s="227" t="str">
        <f aca="false">IF(MOD(ROW(),10),"",INDEX(AE$3:AE$600,ROW()/10))</f>
        <v/>
      </c>
      <c r="AG75" s="228" t="n">
        <v>70</v>
      </c>
      <c r="AH75" s="229" t="e">
        <f aca="false">VALUE($AF75)</f>
        <v>#VALUE!</v>
      </c>
      <c r="AI75" s="164" t="n">
        <v>72</v>
      </c>
      <c r="AJ75" s="242"/>
      <c r="AK75" s="227" t="str">
        <f aca="false">IF(MOD(ROW(),10),"",INDEX(AJ$3:AJ$600,ROW()/10))</f>
        <v/>
      </c>
      <c r="AL75" s="228" t="n">
        <v>65</v>
      </c>
      <c r="AM75" s="229" t="e">
        <f aca="false">VALUE($AK75)</f>
        <v>#VALUE!</v>
      </c>
      <c r="AN75" s="164" t="n">
        <v>720</v>
      </c>
      <c r="AO75" s="190"/>
      <c r="AP75" s="227" t="str">
        <f aca="false">IF(MOD(ROW(),10),"",INDEX(AO$3:AO$600,ROW()/10))</f>
        <v/>
      </c>
      <c r="AQ75" s="181" t="n">
        <v>0.73</v>
      </c>
      <c r="AR75" s="229" t="e">
        <f aca="false">VALUE($AP75)</f>
        <v>#VALUE!</v>
      </c>
      <c r="AS75" s="164" t="n">
        <v>720</v>
      </c>
      <c r="AT75" s="242"/>
      <c r="AU75" s="227" t="str">
        <f aca="false">IF(MOD(ROW(),10),"",INDEX(AT$3:AT$600,ROW()/10))</f>
        <v/>
      </c>
      <c r="AV75" s="181" t="n">
        <v>0.73</v>
      </c>
      <c r="AW75" s="229" t="e">
        <f aca="false">VALUE($AU75)</f>
        <v>#VALUE!</v>
      </c>
      <c r="AY75" s="242"/>
      <c r="AZ75" s="180" t="str">
        <f aca="false">IF(MOD(ROW(),2),"",INDEX(AY$3:AY$600,ROW()/2))</f>
        <v/>
      </c>
      <c r="BA75" s="181" t="n">
        <v>0.73</v>
      </c>
      <c r="BB75" s="182" t="e">
        <f aca="false">VALUE(AZ75)</f>
        <v>#VALUE!</v>
      </c>
      <c r="BD75" s="242"/>
      <c r="BE75" s="180" t="str">
        <f aca="false">IF(MOD(ROW(),2),"",INDEX(BD$3:BD$600,ROW()/2))</f>
        <v/>
      </c>
      <c r="BF75" s="181" t="n">
        <v>0.73</v>
      </c>
      <c r="BG75" s="182" t="n">
        <f aca="false">VALUE($BD76)</f>
        <v>0</v>
      </c>
    </row>
    <row r="76" customFormat="false" ht="13.5" hidden="false" customHeight="false" outlineLevel="0" collapsed="false">
      <c r="A76" s="208" t="n">
        <v>0.69</v>
      </c>
      <c r="B76" s="209" t="n">
        <v>4.88</v>
      </c>
      <c r="C76" s="213" t="n">
        <f aca="false">$C75+(($AM$20-$AM$10))/10</f>
        <v>0.0466</v>
      </c>
      <c r="D76" s="217" t="n">
        <f aca="false">$D75+(($AH$30-$AH$20))/10</f>
        <v>0.0251</v>
      </c>
      <c r="E76" s="211" t="n">
        <f aca="false">$AC71</f>
        <v>92.34</v>
      </c>
      <c r="F76" s="212" t="n">
        <f aca="false">$F75+(($AR$20-$AR$10))/10</f>
        <v>-0.0458</v>
      </c>
      <c r="G76" s="218" t="n">
        <f aca="false">$G75+(($AW$20-$AW$10))/10</f>
        <v>-0.0853</v>
      </c>
      <c r="H76" s="213" t="n">
        <f aca="false">$BB70+($BB72-$BB70)/2</f>
        <v>-40</v>
      </c>
      <c r="I76" s="213" t="n">
        <f aca="false">$BG70+($BG72-$BG70)/2</f>
        <v>0</v>
      </c>
      <c r="K76" s="234" t="n">
        <v>-0.36</v>
      </c>
      <c r="L76" s="238" t="n">
        <f aca="false">L75-($L$12-$L$112)/101</f>
        <v>0</v>
      </c>
      <c r="M76" s="239" t="n">
        <f aca="false">M75-($M$12-$M$112)/101</f>
        <v>0</v>
      </c>
      <c r="Q76" s="234" t="n">
        <v>-0.35</v>
      </c>
      <c r="R76" s="235" t="n">
        <f aca="false">R75-($R$61-$R$111)/51</f>
        <v>0.0199058823529412</v>
      </c>
      <c r="S76" s="236" t="n">
        <f aca="false">S75-($S$61-$S$111)/51</f>
        <v>0</v>
      </c>
      <c r="T76" s="165"/>
      <c r="U76" s="165"/>
      <c r="V76" s="165"/>
      <c r="W76" s="165"/>
      <c r="X76" s="182"/>
      <c r="Y76" s="164" t="n">
        <v>73</v>
      </c>
      <c r="Z76" s="190" t="n">
        <v>99.22</v>
      </c>
      <c r="AA76" s="180" t="n">
        <f aca="false">IF(MOD(ROW(),2),"",INDEX($Z$3:$Z$600,ROW()/2))</f>
        <v>37.29</v>
      </c>
      <c r="AB76" s="181" t="n">
        <v>0.74</v>
      </c>
      <c r="AC76" s="182" t="n">
        <f aca="false">VALUE($Z77)</f>
        <v>100.94</v>
      </c>
      <c r="AD76" s="164" t="n">
        <v>730</v>
      </c>
      <c r="AE76" s="191"/>
      <c r="AF76" s="227" t="str">
        <f aca="false">IF(MOD(ROW(),10),"",INDEX(AE$3:AE$600,ROW()/10))</f>
        <v/>
      </c>
      <c r="AG76" s="228" t="n">
        <v>71</v>
      </c>
      <c r="AH76" s="229" t="e">
        <f aca="false">VALUE($AF76)</f>
        <v>#VALUE!</v>
      </c>
      <c r="AI76" s="164" t="n">
        <v>73</v>
      </c>
      <c r="AJ76" s="242"/>
      <c r="AK76" s="227" t="str">
        <f aca="false">IF(MOD(ROW(),10),"",INDEX(AJ$3:AJ$600,ROW()/10))</f>
        <v/>
      </c>
      <c r="AL76" s="228" t="n">
        <v>66</v>
      </c>
      <c r="AM76" s="229" t="e">
        <f aca="false">VALUE($AK76)</f>
        <v>#VALUE!</v>
      </c>
      <c r="AN76" s="164" t="n">
        <v>730</v>
      </c>
      <c r="AO76" s="190"/>
      <c r="AP76" s="227" t="str">
        <f aca="false">IF(MOD(ROW(),10),"",INDEX(AO$3:AO$600,ROW()/10))</f>
        <v/>
      </c>
      <c r="AQ76" s="181" t="n">
        <v>0.74</v>
      </c>
      <c r="AR76" s="229" t="e">
        <f aca="false">VALUE($AP76)</f>
        <v>#VALUE!</v>
      </c>
      <c r="AS76" s="164" t="n">
        <v>730</v>
      </c>
      <c r="AT76" s="242"/>
      <c r="AU76" s="227" t="str">
        <f aca="false">IF(MOD(ROW(),10),"",INDEX(AT$3:AT$600,ROW()/10))</f>
        <v/>
      </c>
      <c r="AV76" s="181" t="n">
        <v>0.74</v>
      </c>
      <c r="AW76" s="229" t="e">
        <f aca="false">VALUE($AU76)</f>
        <v>#VALUE!</v>
      </c>
      <c r="AY76" s="242"/>
      <c r="AZ76" s="180" t="n">
        <f aca="false">IF(MOD(ROW(),2),"",INDEX(AY$3:AY$600,ROW()/2))</f>
        <v>-40</v>
      </c>
      <c r="BA76" s="181" t="n">
        <v>0.74</v>
      </c>
      <c r="BB76" s="182" t="n">
        <f aca="false">VALUE(AZ76)</f>
        <v>-40</v>
      </c>
      <c r="BD76" s="242"/>
      <c r="BE76" s="180" t="n">
        <f aca="false">IF(MOD(ROW(),2),"",INDEX(BD$3:BD$600,ROW()/2))</f>
        <v>11</v>
      </c>
      <c r="BF76" s="181" t="n">
        <v>0.74</v>
      </c>
      <c r="BG76" s="182" t="n">
        <f aca="false">VALUE($BD77)</f>
        <v>0</v>
      </c>
    </row>
    <row r="77" customFormat="false" ht="13.5" hidden="false" customHeight="false" outlineLevel="0" collapsed="false">
      <c r="A77" s="208" t="n">
        <v>0.7</v>
      </c>
      <c r="B77" s="209" t="n">
        <v>4.87</v>
      </c>
      <c r="C77" s="213" t="n">
        <f aca="false">$AM80</f>
        <v>0.052</v>
      </c>
      <c r="D77" s="241" t="n">
        <f aca="false">$AH80</f>
        <v>0.026</v>
      </c>
      <c r="E77" s="211" t="n">
        <f aca="false">$AC72</f>
        <v>94.06</v>
      </c>
      <c r="F77" s="212" t="n">
        <f aca="false">$AR80</f>
        <v>-0.026</v>
      </c>
      <c r="G77" s="218" t="n">
        <f aca="false">$AW80</f>
        <v>-0.052</v>
      </c>
      <c r="H77" s="213" t="n">
        <f aca="false">$BB72</f>
        <v>-40</v>
      </c>
      <c r="I77" s="213" t="n">
        <f aca="false">$BG72</f>
        <v>0</v>
      </c>
      <c r="K77" s="234" t="n">
        <v>-0.35</v>
      </c>
      <c r="L77" s="238" t="n">
        <f aca="false">L76-($L$12-$L$112)/101</f>
        <v>0</v>
      </c>
      <c r="M77" s="239" t="n">
        <f aca="false">M76-($M$12-$M$112)/101</f>
        <v>0</v>
      </c>
      <c r="Q77" s="234" t="n">
        <v>-0.34</v>
      </c>
      <c r="R77" s="235" t="n">
        <f aca="false">R76-($R$61-$R$111)/51</f>
        <v>0.0193529411764706</v>
      </c>
      <c r="S77" s="236" t="n">
        <f aca="false">S76-($S$61-$S$111)/51</f>
        <v>0</v>
      </c>
      <c r="T77" s="165"/>
      <c r="U77" s="165"/>
      <c r="V77" s="165"/>
      <c r="W77" s="165"/>
      <c r="X77" s="182"/>
      <c r="Y77" s="164" t="n">
        <v>74</v>
      </c>
      <c r="Z77" s="190" t="n">
        <v>100.94</v>
      </c>
      <c r="AA77" s="180" t="str">
        <f aca="false">IF(MOD(ROW(),2),"",INDEX($Z$3:$Z$600,ROW()/2))</f>
        <v/>
      </c>
      <c r="AB77" s="181" t="n">
        <v>0.75</v>
      </c>
      <c r="AC77" s="182" t="n">
        <f aca="false">VALUE($Z78)</f>
        <v>102.67</v>
      </c>
      <c r="AD77" s="164" t="n">
        <v>740</v>
      </c>
      <c r="AE77" s="191"/>
      <c r="AF77" s="227" t="str">
        <f aca="false">IF(MOD(ROW(),10),"",INDEX(AE$3:AE$600,ROW()/10))</f>
        <v/>
      </c>
      <c r="AG77" s="228" t="n">
        <v>72</v>
      </c>
      <c r="AH77" s="229" t="e">
        <f aca="false">VALUE($AF77)</f>
        <v>#VALUE!</v>
      </c>
      <c r="AI77" s="164" t="n">
        <v>74</v>
      </c>
      <c r="AJ77" s="242"/>
      <c r="AK77" s="227" t="str">
        <f aca="false">IF(MOD(ROW(),10),"",INDEX(AJ$3:AJ$600,ROW()/10))</f>
        <v/>
      </c>
      <c r="AL77" s="228" t="n">
        <v>67</v>
      </c>
      <c r="AM77" s="229" t="e">
        <f aca="false">VALUE($AK77)</f>
        <v>#VALUE!</v>
      </c>
      <c r="AN77" s="164" t="n">
        <v>740</v>
      </c>
      <c r="AO77" s="190"/>
      <c r="AP77" s="227" t="str">
        <f aca="false">IF(MOD(ROW(),10),"",INDEX(AO$3:AO$600,ROW()/10))</f>
        <v/>
      </c>
      <c r="AQ77" s="181" t="n">
        <v>0.75</v>
      </c>
      <c r="AR77" s="229" t="e">
        <f aca="false">VALUE($AP77)</f>
        <v>#VALUE!</v>
      </c>
      <c r="AS77" s="164" t="n">
        <v>740</v>
      </c>
      <c r="AT77" s="242"/>
      <c r="AU77" s="227" t="str">
        <f aca="false">IF(MOD(ROW(),10),"",INDEX(AT$3:AT$600,ROW()/10))</f>
        <v/>
      </c>
      <c r="AV77" s="181" t="n">
        <v>0.75</v>
      </c>
      <c r="AW77" s="229" t="e">
        <f aca="false">VALUE($AU77)</f>
        <v>#VALUE!</v>
      </c>
      <c r="AY77" s="242"/>
      <c r="AZ77" s="180" t="str">
        <f aca="false">IF(MOD(ROW(),2),"",INDEX(AY$3:AY$600,ROW()/2))</f>
        <v/>
      </c>
      <c r="BA77" s="181" t="n">
        <v>0.75</v>
      </c>
      <c r="BB77" s="182" t="e">
        <f aca="false">VALUE(AZ77)</f>
        <v>#VALUE!</v>
      </c>
      <c r="BD77" s="242"/>
      <c r="BE77" s="180" t="str">
        <f aca="false">IF(MOD(ROW(),2),"",INDEX(BD$3:BD$600,ROW()/2))</f>
        <v/>
      </c>
      <c r="BF77" s="181" t="n">
        <v>0.75</v>
      </c>
      <c r="BG77" s="182" t="n">
        <f aca="false">VALUE($BD78)</f>
        <v>0</v>
      </c>
    </row>
    <row r="78" customFormat="false" ht="13.5" hidden="false" customHeight="false" outlineLevel="0" collapsed="false">
      <c r="A78" s="208" t="n">
        <v>0.71</v>
      </c>
      <c r="B78" s="209" t="n">
        <v>4.86</v>
      </c>
      <c r="C78" s="213" t="n">
        <f aca="false">$C77+(($AM$20-$AM$10))/10</f>
        <v>0.0514</v>
      </c>
      <c r="D78" s="217" t="n">
        <f aca="false">$D77+(($AH$30-$AH$20))/10</f>
        <v>0.0259</v>
      </c>
      <c r="E78" s="211" t="n">
        <f aca="false">$AC73</f>
        <v>95.78</v>
      </c>
      <c r="F78" s="212" t="n">
        <f aca="false">$F77+(($AR$20-$AR$10))/10</f>
        <v>-0.0282</v>
      </c>
      <c r="G78" s="218" t="n">
        <f aca="false">$G77+(($AW$20-$AW$10))/10</f>
        <v>-0.0557</v>
      </c>
      <c r="H78" s="213" t="n">
        <f aca="false">$BB72+($BB74-$BB72)/2</f>
        <v>-40</v>
      </c>
      <c r="I78" s="213" t="n">
        <f aca="false">$BG72+($BG74-$BG72)/2</f>
        <v>0</v>
      </c>
      <c r="K78" s="234" t="n">
        <v>-0.34</v>
      </c>
      <c r="L78" s="238" t="n">
        <f aca="false">L77-($L$12-$L$112)/101</f>
        <v>0</v>
      </c>
      <c r="M78" s="239" t="n">
        <f aca="false">M77-($M$12-$M$112)/101</f>
        <v>0</v>
      </c>
      <c r="Q78" s="234" t="n">
        <v>-0.33</v>
      </c>
      <c r="R78" s="235" t="n">
        <f aca="false">R77-($R$61-$R$111)/51</f>
        <v>0.0188</v>
      </c>
      <c r="S78" s="236" t="n">
        <f aca="false">S77-($S$61-$S$111)/51</f>
        <v>0</v>
      </c>
      <c r="T78" s="165"/>
      <c r="U78" s="165"/>
      <c r="V78" s="165"/>
      <c r="W78" s="165"/>
      <c r="X78" s="182"/>
      <c r="Y78" s="164" t="n">
        <v>75</v>
      </c>
      <c r="Z78" s="190" t="n">
        <v>102.67</v>
      </c>
      <c r="AA78" s="180" t="n">
        <f aca="false">IF(MOD(ROW(),2),"",INDEX($Z$3:$Z$600,ROW()/2))</f>
        <v>38.99</v>
      </c>
      <c r="AB78" s="181" t="n">
        <v>0.76</v>
      </c>
      <c r="AC78" s="182" t="n">
        <f aca="false">VALUE($Z79)</f>
        <v>104.39</v>
      </c>
      <c r="AD78" s="164" t="n">
        <v>750</v>
      </c>
      <c r="AE78" s="191"/>
      <c r="AF78" s="227" t="str">
        <f aca="false">IF(MOD(ROW(),10),"",INDEX(AE$3:AE$600,ROW()/10))</f>
        <v/>
      </c>
      <c r="AG78" s="228" t="n">
        <v>73</v>
      </c>
      <c r="AH78" s="229" t="e">
        <f aca="false">VALUE($AF78)</f>
        <v>#VALUE!</v>
      </c>
      <c r="AI78" s="164" t="n">
        <v>75</v>
      </c>
      <c r="AJ78" s="242"/>
      <c r="AK78" s="227" t="str">
        <f aca="false">IF(MOD(ROW(),10),"",INDEX(AJ$3:AJ$600,ROW()/10))</f>
        <v/>
      </c>
      <c r="AL78" s="228" t="n">
        <v>68</v>
      </c>
      <c r="AM78" s="229" t="e">
        <f aca="false">VALUE($AK78)</f>
        <v>#VALUE!</v>
      </c>
      <c r="AN78" s="164" t="n">
        <v>750</v>
      </c>
      <c r="AO78" s="190"/>
      <c r="AP78" s="227" t="str">
        <f aca="false">IF(MOD(ROW(),10),"",INDEX(AO$3:AO$600,ROW()/10))</f>
        <v/>
      </c>
      <c r="AQ78" s="181" t="n">
        <v>0.76</v>
      </c>
      <c r="AR78" s="229" t="e">
        <f aca="false">VALUE($AP78)</f>
        <v>#VALUE!</v>
      </c>
      <c r="AS78" s="164" t="n">
        <v>750</v>
      </c>
      <c r="AT78" s="242"/>
      <c r="AU78" s="227" t="str">
        <f aca="false">IF(MOD(ROW(),10),"",INDEX(AT$3:AT$600,ROW()/10))</f>
        <v/>
      </c>
      <c r="AV78" s="181" t="n">
        <v>0.76</v>
      </c>
      <c r="AW78" s="229" t="e">
        <f aca="false">VALUE($AU78)</f>
        <v>#VALUE!</v>
      </c>
      <c r="AY78" s="242"/>
      <c r="AZ78" s="180" t="n">
        <f aca="false">IF(MOD(ROW(),2),"",INDEX(AY$3:AY$600,ROW()/2))</f>
        <v>-40</v>
      </c>
      <c r="BA78" s="181" t="n">
        <v>0.76</v>
      </c>
      <c r="BB78" s="182" t="n">
        <f aca="false">VALUE(AZ78)</f>
        <v>-40</v>
      </c>
      <c r="BD78" s="242"/>
      <c r="BE78" s="180" t="n">
        <f aca="false">IF(MOD(ROW(),2),"",INDEX(BD$3:BD$600,ROW()/2))</f>
        <v>11</v>
      </c>
      <c r="BF78" s="181" t="n">
        <v>0.76</v>
      </c>
      <c r="BG78" s="182" t="n">
        <f aca="false">VALUE($BD79)</f>
        <v>0</v>
      </c>
    </row>
    <row r="79" customFormat="false" ht="13.5" hidden="false" customHeight="false" outlineLevel="0" collapsed="false">
      <c r="A79" s="208" t="n">
        <v>0.72</v>
      </c>
      <c r="B79" s="209" t="n">
        <v>4.85</v>
      </c>
      <c r="C79" s="213" t="n">
        <f aca="false">$C78+(($AM$20-$AM$10))/10</f>
        <v>0.0508</v>
      </c>
      <c r="D79" s="217" t="n">
        <f aca="false">$D78+(($AH$30-$AH$20))/10</f>
        <v>0.0258</v>
      </c>
      <c r="E79" s="211" t="n">
        <f aca="false">$AC74</f>
        <v>97.5</v>
      </c>
      <c r="F79" s="212" t="n">
        <f aca="false">$F78+(($AR$20-$AR$10))/10</f>
        <v>-0.0304</v>
      </c>
      <c r="G79" s="218" t="n">
        <f aca="false">$G78+(($AW$20-$AW$10))/10</f>
        <v>-0.0594</v>
      </c>
      <c r="H79" s="213" t="n">
        <f aca="false">$BB74</f>
        <v>-40</v>
      </c>
      <c r="I79" s="213" t="n">
        <f aca="false">$BG74</f>
        <v>0</v>
      </c>
      <c r="K79" s="234" t="n">
        <v>-0.33</v>
      </c>
      <c r="L79" s="238" t="n">
        <f aca="false">L78-($L$12-$L$112)/101</f>
        <v>0</v>
      </c>
      <c r="M79" s="239" t="n">
        <f aca="false">M78-($M$12-$M$112)/101</f>
        <v>0</v>
      </c>
      <c r="Q79" s="234" t="n">
        <v>-0.32</v>
      </c>
      <c r="R79" s="235" t="n">
        <f aca="false">R78-($R$61-$R$111)/51</f>
        <v>0.0182470588235294</v>
      </c>
      <c r="S79" s="236" t="n">
        <f aca="false">S78-($S$61-$S$111)/51</f>
        <v>0</v>
      </c>
      <c r="T79" s="165"/>
      <c r="U79" s="165"/>
      <c r="V79" s="165"/>
      <c r="W79" s="165"/>
      <c r="X79" s="182"/>
      <c r="Y79" s="164" t="n">
        <v>76</v>
      </c>
      <c r="Z79" s="190" t="n">
        <v>104.39</v>
      </c>
      <c r="AA79" s="180" t="str">
        <f aca="false">IF(MOD(ROW(),2),"",INDEX($Z$3:$Z$600,ROW()/2))</f>
        <v/>
      </c>
      <c r="AB79" s="181" t="n">
        <v>0.77</v>
      </c>
      <c r="AC79" s="182" t="n">
        <f aca="false">VALUE($Z80)</f>
        <v>106.11</v>
      </c>
      <c r="AD79" s="164" t="n">
        <v>760</v>
      </c>
      <c r="AE79" s="191"/>
      <c r="AF79" s="227" t="str">
        <f aca="false">IF(MOD(ROW(),10),"",INDEX(AE$3:AE$600,ROW()/10))</f>
        <v/>
      </c>
      <c r="AG79" s="228" t="n">
        <v>74</v>
      </c>
      <c r="AH79" s="229" t="e">
        <f aca="false">VALUE($AF79)</f>
        <v>#VALUE!</v>
      </c>
      <c r="AI79" s="164" t="n">
        <v>76</v>
      </c>
      <c r="AJ79" s="242"/>
      <c r="AK79" s="227" t="str">
        <f aca="false">IF(MOD(ROW(),10),"",INDEX(AJ$3:AJ$600,ROW()/10))</f>
        <v/>
      </c>
      <c r="AL79" s="228" t="n">
        <v>69</v>
      </c>
      <c r="AM79" s="229" t="e">
        <f aca="false">VALUE($AK79)</f>
        <v>#VALUE!</v>
      </c>
      <c r="AN79" s="164" t="n">
        <v>760</v>
      </c>
      <c r="AO79" s="190"/>
      <c r="AP79" s="227" t="str">
        <f aca="false">IF(MOD(ROW(),10),"",INDEX(AO$3:AO$600,ROW()/10))</f>
        <v/>
      </c>
      <c r="AQ79" s="181" t="n">
        <v>0.77</v>
      </c>
      <c r="AR79" s="229" t="e">
        <f aca="false">VALUE($AP79)</f>
        <v>#VALUE!</v>
      </c>
      <c r="AS79" s="164" t="n">
        <v>760</v>
      </c>
      <c r="AT79" s="242"/>
      <c r="AU79" s="227" t="str">
        <f aca="false">IF(MOD(ROW(),10),"",INDEX(AT$3:AT$600,ROW()/10))</f>
        <v/>
      </c>
      <c r="AV79" s="181" t="n">
        <v>0.77</v>
      </c>
      <c r="AW79" s="229" t="e">
        <f aca="false">VALUE($AU79)</f>
        <v>#VALUE!</v>
      </c>
      <c r="AY79" s="242"/>
      <c r="AZ79" s="180" t="str">
        <f aca="false">IF(MOD(ROW(),2),"",INDEX(AY$3:AY$600,ROW()/2))</f>
        <v/>
      </c>
      <c r="BA79" s="181" t="n">
        <v>0.77</v>
      </c>
      <c r="BB79" s="182" t="e">
        <f aca="false">VALUE(AZ79)</f>
        <v>#VALUE!</v>
      </c>
      <c r="BD79" s="242"/>
      <c r="BE79" s="180" t="str">
        <f aca="false">IF(MOD(ROW(),2),"",INDEX(BD$3:BD$600,ROW()/2))</f>
        <v/>
      </c>
      <c r="BF79" s="181" t="n">
        <v>0.77</v>
      </c>
      <c r="BG79" s="182" t="n">
        <f aca="false">VALUE($BD80)</f>
        <v>0</v>
      </c>
    </row>
    <row r="80" customFormat="false" ht="13.5" hidden="false" customHeight="false" outlineLevel="0" collapsed="false">
      <c r="A80" s="208" t="n">
        <v>0.73</v>
      </c>
      <c r="B80" s="209" t="n">
        <v>4.84</v>
      </c>
      <c r="C80" s="213" t="n">
        <f aca="false">$C79+(($AM$20-$AM$10))/10</f>
        <v>0.0502</v>
      </c>
      <c r="D80" s="217" t="n">
        <f aca="false">$D79+(($AH$30-$AH$20))/10</f>
        <v>0.0257</v>
      </c>
      <c r="E80" s="211" t="n">
        <f aca="false">$AC75</f>
        <v>99.22</v>
      </c>
      <c r="F80" s="212" t="n">
        <f aca="false">$F79+(($AR$20-$AR$10))/10</f>
        <v>-0.0326</v>
      </c>
      <c r="G80" s="218" t="n">
        <f aca="false">$G79+(($AW$20-$AW$10))/10</f>
        <v>-0.0631</v>
      </c>
      <c r="H80" s="213" t="n">
        <f aca="false">$BB74+($BB76-$BB74)/2</f>
        <v>-40</v>
      </c>
      <c r="I80" s="213" t="n">
        <f aca="false">$BG74+($BG76-$BG74)/2</f>
        <v>0</v>
      </c>
      <c r="K80" s="234" t="n">
        <v>-0.32</v>
      </c>
      <c r="L80" s="238" t="n">
        <f aca="false">L79-($L$12-$L$112)/101</f>
        <v>0</v>
      </c>
      <c r="M80" s="239" t="n">
        <f aca="false">M79-($M$12-$M$112)/101</f>
        <v>0</v>
      </c>
      <c r="Q80" s="234" t="n">
        <v>-0.31</v>
      </c>
      <c r="R80" s="235" t="n">
        <f aca="false">R79-($R$61-$R$111)/51</f>
        <v>0.0176941176470588</v>
      </c>
      <c r="S80" s="236" t="n">
        <f aca="false">S79-($S$61-$S$111)/51</f>
        <v>0</v>
      </c>
      <c r="T80" s="165"/>
      <c r="U80" s="165"/>
      <c r="V80" s="165"/>
      <c r="W80" s="165"/>
      <c r="X80" s="182"/>
      <c r="Y80" s="164" t="n">
        <v>77</v>
      </c>
      <c r="Z80" s="190" t="n">
        <v>106.11</v>
      </c>
      <c r="AA80" s="180" t="n">
        <f aca="false">IF(MOD(ROW(),2),"",INDEX($Z$3:$Z$600,ROW()/2))</f>
        <v>40.71</v>
      </c>
      <c r="AB80" s="181" t="n">
        <v>0.78</v>
      </c>
      <c r="AC80" s="182" t="n">
        <f aca="false">VALUE($Z81)</f>
        <v>107.83</v>
      </c>
      <c r="AD80" s="164" t="n">
        <v>770</v>
      </c>
      <c r="AE80" s="191"/>
      <c r="AF80" s="227" t="n">
        <f aca="false">IF(MOD(ROW(),10),"",INDEX(AE$3:AE$600,ROW()/10))</f>
        <v>0.026</v>
      </c>
      <c r="AG80" s="228" t="n">
        <v>75</v>
      </c>
      <c r="AH80" s="229" t="n">
        <f aca="false">VALUE($AF80)</f>
        <v>0.026</v>
      </c>
      <c r="AI80" s="164" t="n">
        <v>77</v>
      </c>
      <c r="AJ80" s="242"/>
      <c r="AK80" s="227" t="n">
        <f aca="false">IF(MOD(ROW(),10),"",INDEX(AJ$3:AJ$600,ROW()/10))</f>
        <v>0.052</v>
      </c>
      <c r="AL80" s="228" t="n">
        <v>70</v>
      </c>
      <c r="AM80" s="229" t="n">
        <f aca="false">VALUE($AK80)</f>
        <v>0.052</v>
      </c>
      <c r="AN80" s="164" t="n">
        <v>770</v>
      </c>
      <c r="AO80" s="190"/>
      <c r="AP80" s="227" t="n">
        <f aca="false">IF(MOD(ROW(),10),"",INDEX(AO$3:AO$600,ROW()/10))</f>
        <v>-0.026</v>
      </c>
      <c r="AQ80" s="181" t="n">
        <v>0.78</v>
      </c>
      <c r="AR80" s="229" t="n">
        <f aca="false">VALUE($AP80)</f>
        <v>-0.026</v>
      </c>
      <c r="AS80" s="164" t="n">
        <v>770</v>
      </c>
      <c r="AT80" s="242"/>
      <c r="AU80" s="227" t="n">
        <f aca="false">IF(MOD(ROW(),10),"",INDEX(AT$3:AT$600,ROW()/10))</f>
        <v>-0.052</v>
      </c>
      <c r="AV80" s="181" t="n">
        <v>0.78</v>
      </c>
      <c r="AW80" s="229" t="n">
        <f aca="false">VALUE($AU80)</f>
        <v>-0.052</v>
      </c>
      <c r="AY80" s="242"/>
      <c r="AZ80" s="180" t="n">
        <f aca="false">IF(MOD(ROW(),2),"",INDEX(AY$3:AY$600,ROW()/2))</f>
        <v>0</v>
      </c>
      <c r="BA80" s="181" t="n">
        <v>0.78</v>
      </c>
      <c r="BB80" s="182" t="n">
        <f aca="false">VALUE(AZ80)</f>
        <v>0</v>
      </c>
      <c r="BD80" s="242"/>
      <c r="BE80" s="180" t="n">
        <f aca="false">IF(MOD(ROW(),2),"",INDEX(BD$3:BD$600,ROW()/2))</f>
        <v>11</v>
      </c>
      <c r="BF80" s="181" t="n">
        <v>0.78</v>
      </c>
      <c r="BG80" s="182" t="n">
        <f aca="false">VALUE($BD81)</f>
        <v>0</v>
      </c>
    </row>
    <row r="81" customFormat="false" ht="13.5" hidden="false" customHeight="false" outlineLevel="0" collapsed="false">
      <c r="A81" s="208" t="n">
        <v>0.74</v>
      </c>
      <c r="B81" s="209" t="n">
        <v>4.83</v>
      </c>
      <c r="C81" s="213" t="n">
        <f aca="false">$C80+(($AM$20-$AM$10))/10</f>
        <v>0.0496</v>
      </c>
      <c r="D81" s="217" t="n">
        <f aca="false">$D80+(($AH$30-$AH$20))/10</f>
        <v>0.0256</v>
      </c>
      <c r="E81" s="211" t="n">
        <f aca="false">$AC76</f>
        <v>100.94</v>
      </c>
      <c r="F81" s="212" t="n">
        <f aca="false">$F80+(($AR$20-$AR$10))/10</f>
        <v>-0.0348</v>
      </c>
      <c r="G81" s="218" t="n">
        <f aca="false">$G80+(($AW$20-$AW$10))/10</f>
        <v>-0.0668</v>
      </c>
      <c r="H81" s="213" t="n">
        <f aca="false">$BB76</f>
        <v>-40</v>
      </c>
      <c r="I81" s="213" t="n">
        <f aca="false">$BG76</f>
        <v>0</v>
      </c>
      <c r="K81" s="234" t="n">
        <v>-0.31</v>
      </c>
      <c r="L81" s="238" t="n">
        <f aca="false">L80-($L$12-$L$112)/101</f>
        <v>0</v>
      </c>
      <c r="M81" s="239" t="n">
        <f aca="false">M80-($M$12-$M$112)/101</f>
        <v>0</v>
      </c>
      <c r="Q81" s="234" t="n">
        <v>-0.3</v>
      </c>
      <c r="R81" s="235" t="n">
        <f aca="false">R80-($R$61-$R$111)/51</f>
        <v>0.0171411764705882</v>
      </c>
      <c r="S81" s="236" t="n">
        <f aca="false">S80-($S$61-$S$111)/51</f>
        <v>0</v>
      </c>
      <c r="T81" s="165"/>
      <c r="U81" s="165"/>
      <c r="V81" s="165"/>
      <c r="W81" s="165"/>
      <c r="X81" s="182"/>
      <c r="Y81" s="164" t="n">
        <v>78</v>
      </c>
      <c r="Z81" s="190" t="n">
        <v>107.83</v>
      </c>
      <c r="AA81" s="180" t="str">
        <f aca="false">IF(MOD(ROW(),2),"",INDEX($Z$3:$Z$600,ROW()/2))</f>
        <v/>
      </c>
      <c r="AB81" s="181" t="n">
        <v>0.79</v>
      </c>
      <c r="AC81" s="182" t="n">
        <f aca="false">VALUE($Z82)</f>
        <v>109.55</v>
      </c>
      <c r="AD81" s="164" t="n">
        <v>780</v>
      </c>
      <c r="AE81" s="191"/>
      <c r="AF81" s="227" t="str">
        <f aca="false">IF(MOD(ROW(),10),"",INDEX(AE$3:AE$600,ROW()/10))</f>
        <v/>
      </c>
      <c r="AG81" s="228" t="n">
        <v>76</v>
      </c>
      <c r="AH81" s="229" t="e">
        <f aca="false">VALUE($AF81)</f>
        <v>#VALUE!</v>
      </c>
      <c r="AI81" s="164" t="n">
        <v>78</v>
      </c>
      <c r="AJ81" s="242"/>
      <c r="AK81" s="227" t="str">
        <f aca="false">IF(MOD(ROW(),10),"",INDEX(AJ$3:AJ$600,ROW()/10))</f>
        <v/>
      </c>
      <c r="AL81" s="228" t="n">
        <v>71</v>
      </c>
      <c r="AM81" s="229" t="e">
        <f aca="false">VALUE($AK81)</f>
        <v>#VALUE!</v>
      </c>
      <c r="AN81" s="164" t="n">
        <v>780</v>
      </c>
      <c r="AO81" s="190"/>
      <c r="AP81" s="227" t="str">
        <f aca="false">IF(MOD(ROW(),10),"",INDEX(AO$3:AO$600,ROW()/10))</f>
        <v/>
      </c>
      <c r="AQ81" s="181" t="n">
        <v>0.79</v>
      </c>
      <c r="AR81" s="229" t="e">
        <f aca="false">VALUE($AP81)</f>
        <v>#VALUE!</v>
      </c>
      <c r="AS81" s="164" t="n">
        <v>780</v>
      </c>
      <c r="AT81" s="242"/>
      <c r="AU81" s="227" t="str">
        <f aca="false">IF(MOD(ROW(),10),"",INDEX(AT$3:AT$600,ROW()/10))</f>
        <v/>
      </c>
      <c r="AV81" s="181" t="n">
        <v>0.79</v>
      </c>
      <c r="AW81" s="229" t="e">
        <f aca="false">VALUE($AU81)</f>
        <v>#VALUE!</v>
      </c>
      <c r="AY81" s="242"/>
      <c r="AZ81" s="180" t="str">
        <f aca="false">IF(MOD(ROW(),2),"",INDEX(AY$3:AY$600,ROW()/2))</f>
        <v/>
      </c>
      <c r="BA81" s="181" t="n">
        <v>0.79</v>
      </c>
      <c r="BB81" s="182" t="e">
        <f aca="false">VALUE(AZ81)</f>
        <v>#VALUE!</v>
      </c>
      <c r="BD81" s="242"/>
      <c r="BE81" s="180" t="str">
        <f aca="false">IF(MOD(ROW(),2),"",INDEX(BD$3:BD$600,ROW()/2))</f>
        <v/>
      </c>
      <c r="BF81" s="181" t="n">
        <v>0.79</v>
      </c>
      <c r="BG81" s="182" t="n">
        <f aca="false">VALUE($BD82)</f>
        <v>0</v>
      </c>
    </row>
    <row r="82" customFormat="false" ht="13.5" hidden="false" customHeight="false" outlineLevel="0" collapsed="false">
      <c r="A82" s="208" t="n">
        <v>0.75</v>
      </c>
      <c r="B82" s="209" t="n">
        <v>4.82</v>
      </c>
      <c r="C82" s="213" t="n">
        <f aca="false">$C81+(($AM$20-$AM$10))/10</f>
        <v>0.049</v>
      </c>
      <c r="D82" s="217" t="n">
        <f aca="false">$D81+(($AH$30-$AH$20))/10</f>
        <v>0.0255</v>
      </c>
      <c r="E82" s="211" t="n">
        <f aca="false">$AC77</f>
        <v>102.67</v>
      </c>
      <c r="F82" s="212" t="n">
        <f aca="false">$F81+(($AR$20-$AR$10))/10</f>
        <v>-0.037</v>
      </c>
      <c r="G82" s="218" t="n">
        <f aca="false">$G81+(($AW$20-$AW$10))/10</f>
        <v>-0.0705</v>
      </c>
      <c r="H82" s="213" t="n">
        <f aca="false">$BB76+($BB78-$BB76)/2</f>
        <v>-40</v>
      </c>
      <c r="I82" s="213" t="n">
        <f aca="false">$BG76+($BG78-$BG76)/2</f>
        <v>0</v>
      </c>
      <c r="K82" s="234" t="n">
        <v>-0.3</v>
      </c>
      <c r="L82" s="238" t="n">
        <f aca="false">L81-($L$12-$L$112)/101</f>
        <v>0</v>
      </c>
      <c r="M82" s="239" t="n">
        <f aca="false">M81-($M$12-$M$112)/101</f>
        <v>0</v>
      </c>
      <c r="Q82" s="234" t="n">
        <v>-0.29</v>
      </c>
      <c r="R82" s="235" t="n">
        <f aca="false">R81-($R$61-$R$111)/51</f>
        <v>0.0165882352941176</v>
      </c>
      <c r="S82" s="236" t="n">
        <f aca="false">S81-($S$61-$S$111)/51</f>
        <v>0</v>
      </c>
      <c r="T82" s="165"/>
      <c r="U82" s="165"/>
      <c r="V82" s="165"/>
      <c r="W82" s="165"/>
      <c r="X82" s="182"/>
      <c r="Y82" s="164" t="n">
        <v>79</v>
      </c>
      <c r="Z82" s="190" t="n">
        <v>109.55</v>
      </c>
      <c r="AA82" s="180" t="n">
        <f aca="false">IF(MOD(ROW(),2),"",INDEX($Z$3:$Z$600,ROW()/2))</f>
        <v>42.43</v>
      </c>
      <c r="AB82" s="181" t="n">
        <v>0.8</v>
      </c>
      <c r="AC82" s="182" t="n">
        <f aca="false">VALUE($Z83)</f>
        <v>111.27</v>
      </c>
      <c r="AD82" s="164" t="n">
        <v>79</v>
      </c>
      <c r="AE82" s="191"/>
      <c r="AF82" s="227" t="str">
        <f aca="false">IF(MOD(ROW(),10),"",INDEX(AE$3:AE$600,ROW()/10))</f>
        <v/>
      </c>
      <c r="AG82" s="228" t="n">
        <v>77</v>
      </c>
      <c r="AH82" s="229" t="e">
        <f aca="false">VALUE($AF82)</f>
        <v>#VALUE!</v>
      </c>
      <c r="AI82" s="164" t="n">
        <v>79</v>
      </c>
      <c r="AJ82" s="242"/>
      <c r="AK82" s="227" t="str">
        <f aca="false">IF(MOD(ROW(),10),"",INDEX(AJ$3:AJ$600,ROW()/10))</f>
        <v/>
      </c>
      <c r="AL82" s="228" t="n">
        <v>72</v>
      </c>
      <c r="AM82" s="229" t="e">
        <f aca="false">VALUE($AK82)</f>
        <v>#VALUE!</v>
      </c>
      <c r="AN82" s="164" t="n">
        <v>790</v>
      </c>
      <c r="AO82" s="190"/>
      <c r="AP82" s="227" t="str">
        <f aca="false">IF(MOD(ROW(),10),"",INDEX(AO$3:AO$600,ROW()/10))</f>
        <v/>
      </c>
      <c r="AQ82" s="181" t="n">
        <v>0.8</v>
      </c>
      <c r="AR82" s="229" t="e">
        <f aca="false">VALUE($AP82)</f>
        <v>#VALUE!</v>
      </c>
      <c r="AS82" s="164" t="n">
        <v>790</v>
      </c>
      <c r="AT82" s="242"/>
      <c r="AU82" s="227" t="str">
        <f aca="false">IF(MOD(ROW(),10),"",INDEX(AT$3:AT$600,ROW()/10))</f>
        <v/>
      </c>
      <c r="AV82" s="181" t="n">
        <v>0.8</v>
      </c>
      <c r="AW82" s="229" t="e">
        <f aca="false">VALUE($AU82)</f>
        <v>#VALUE!</v>
      </c>
      <c r="AY82" s="242"/>
      <c r="AZ82" s="180" t="n">
        <f aca="false">IF(MOD(ROW(),2),"",INDEX(AY$3:AY$600,ROW()/2))</f>
        <v>0</v>
      </c>
      <c r="BA82" s="181" t="n">
        <v>0.8</v>
      </c>
      <c r="BB82" s="182" t="n">
        <f aca="false">VALUE(AZ82)</f>
        <v>0</v>
      </c>
      <c r="BD82" s="242"/>
      <c r="BE82" s="180" t="n">
        <f aca="false">IF(MOD(ROW(),2),"",INDEX(BD$3:BD$600,ROW()/2))</f>
        <v>11</v>
      </c>
      <c r="BF82" s="181" t="n">
        <v>0.8</v>
      </c>
      <c r="BG82" s="182" t="n">
        <f aca="false">VALUE($BD83)</f>
        <v>0</v>
      </c>
    </row>
    <row r="83" customFormat="false" ht="13.5" hidden="false" customHeight="false" outlineLevel="0" collapsed="false">
      <c r="A83" s="208" t="n">
        <v>0.76</v>
      </c>
      <c r="B83" s="209" t="n">
        <v>4.81</v>
      </c>
      <c r="C83" s="213" t="n">
        <f aca="false">$C82+(($AM$20-$AM$10))/10</f>
        <v>0.0484</v>
      </c>
      <c r="D83" s="217" t="n">
        <f aca="false">$D82+(($AH$30-$AH$20))/10</f>
        <v>0.0254</v>
      </c>
      <c r="E83" s="211" t="n">
        <f aca="false">$AC78</f>
        <v>104.39</v>
      </c>
      <c r="F83" s="212" t="n">
        <f aca="false">$F82+(($AR$20-$AR$10))/10</f>
        <v>-0.0392</v>
      </c>
      <c r="G83" s="218" t="n">
        <f aca="false">$G82+(($AW$20-$AW$10))/10</f>
        <v>-0.0742</v>
      </c>
      <c r="H83" s="213" t="n">
        <f aca="false">$BB78</f>
        <v>-40</v>
      </c>
      <c r="I83" s="213" t="n">
        <f aca="false">$BG78</f>
        <v>0</v>
      </c>
      <c r="K83" s="234" t="n">
        <v>-0.29</v>
      </c>
      <c r="L83" s="238" t="n">
        <f aca="false">L82-($L$12-$L$112)/101</f>
        <v>0</v>
      </c>
      <c r="M83" s="239" t="n">
        <f aca="false">M82-($M$12-$M$112)/101</f>
        <v>0</v>
      </c>
      <c r="Q83" s="234" t="n">
        <v>-0.28</v>
      </c>
      <c r="R83" s="235" t="n">
        <f aca="false">R82-($R$61-$R$111)/51</f>
        <v>0.016035294117647</v>
      </c>
      <c r="S83" s="236" t="n">
        <f aca="false">S82-($S$61-$S$111)/51</f>
        <v>0</v>
      </c>
      <c r="T83" s="165"/>
      <c r="U83" s="165"/>
      <c r="V83" s="165"/>
      <c r="W83" s="165"/>
      <c r="X83" s="182"/>
      <c r="Y83" s="164" t="n">
        <v>80</v>
      </c>
      <c r="Z83" s="190" t="n">
        <v>111.27</v>
      </c>
      <c r="AA83" s="180" t="str">
        <f aca="false">IF(MOD(ROW(),2),"",INDEX($Z$3:$Z$600,ROW()/2))</f>
        <v/>
      </c>
      <c r="AB83" s="181" t="n">
        <v>0.81</v>
      </c>
      <c r="AC83" s="182" t="n">
        <f aca="false">VALUE($Z84)</f>
        <v>112.99</v>
      </c>
      <c r="AD83" s="164" t="n">
        <v>80</v>
      </c>
      <c r="AE83" s="191"/>
      <c r="AF83" s="227" t="str">
        <f aca="false">IF(MOD(ROW(),10),"",INDEX(AE$3:AE$600,ROW()/10))</f>
        <v/>
      </c>
      <c r="AG83" s="228" t="n">
        <v>78</v>
      </c>
      <c r="AH83" s="229" t="e">
        <f aca="false">VALUE($AF83)</f>
        <v>#VALUE!</v>
      </c>
      <c r="AI83" s="164" t="n">
        <v>80</v>
      </c>
      <c r="AJ83" s="242"/>
      <c r="AK83" s="227" t="str">
        <f aca="false">IF(MOD(ROW(),10),"",INDEX(AJ$3:AJ$600,ROW()/10))</f>
        <v/>
      </c>
      <c r="AL83" s="228" t="n">
        <v>73</v>
      </c>
      <c r="AM83" s="229" t="e">
        <f aca="false">VALUE($AK83)</f>
        <v>#VALUE!</v>
      </c>
      <c r="AN83" s="164" t="n">
        <v>800</v>
      </c>
      <c r="AO83" s="190"/>
      <c r="AP83" s="227" t="str">
        <f aca="false">IF(MOD(ROW(),10),"",INDEX(AO$3:AO$600,ROW()/10))</f>
        <v/>
      </c>
      <c r="AQ83" s="181" t="n">
        <v>0.81</v>
      </c>
      <c r="AR83" s="229" t="e">
        <f aca="false">VALUE($AP83)</f>
        <v>#VALUE!</v>
      </c>
      <c r="AS83" s="164" t="n">
        <v>800</v>
      </c>
      <c r="AT83" s="242"/>
      <c r="AU83" s="227" t="str">
        <f aca="false">IF(MOD(ROW(),10),"",INDEX(AT$3:AT$600,ROW()/10))</f>
        <v/>
      </c>
      <c r="AV83" s="181" t="n">
        <v>0.81</v>
      </c>
      <c r="AW83" s="229" t="e">
        <f aca="false">VALUE($AU83)</f>
        <v>#VALUE!</v>
      </c>
      <c r="AY83" s="242"/>
      <c r="AZ83" s="180" t="str">
        <f aca="false">IF(MOD(ROW(),2),"",INDEX(AY$3:AY$600,ROW()/2))</f>
        <v/>
      </c>
      <c r="BA83" s="181" t="n">
        <v>0.81</v>
      </c>
      <c r="BB83" s="182" t="e">
        <f aca="false">VALUE(AZ83)</f>
        <v>#VALUE!</v>
      </c>
      <c r="BD83" s="242"/>
      <c r="BE83" s="180" t="str">
        <f aca="false">IF(MOD(ROW(),2),"",INDEX(BD$3:BD$600,ROW()/2))</f>
        <v/>
      </c>
      <c r="BF83" s="181" t="n">
        <v>0.81</v>
      </c>
      <c r="BG83" s="182" t="n">
        <f aca="false">VALUE($BD84)</f>
        <v>0</v>
      </c>
    </row>
    <row r="84" customFormat="false" ht="13.5" hidden="false" customHeight="false" outlineLevel="0" collapsed="false">
      <c r="A84" s="208" t="n">
        <v>0.77</v>
      </c>
      <c r="B84" s="209" t="n">
        <v>4.8</v>
      </c>
      <c r="C84" s="213" t="n">
        <f aca="false">$C83+(($AM$20-$AM$10))/10</f>
        <v>0.0478</v>
      </c>
      <c r="D84" s="217" t="n">
        <f aca="false">$D83+(($AH$30-$AH$20))/10</f>
        <v>0.0253</v>
      </c>
      <c r="E84" s="211" t="n">
        <f aca="false">$AC79</f>
        <v>106.11</v>
      </c>
      <c r="F84" s="212" t="n">
        <f aca="false">$F83+(($AR$20-$AR$10))/10</f>
        <v>-0.0414</v>
      </c>
      <c r="G84" s="218" t="n">
        <f aca="false">$G83+(($AW$20-$AW$10))/10</f>
        <v>-0.0779</v>
      </c>
      <c r="H84" s="213" t="n">
        <f aca="false">$BB78+($BB80-$BB78)/2</f>
        <v>-20</v>
      </c>
      <c r="I84" s="213" t="n">
        <f aca="false">$BG78+($BG80-$BG78)/2</f>
        <v>0</v>
      </c>
      <c r="K84" s="234" t="n">
        <v>-0.28</v>
      </c>
      <c r="L84" s="238" t="n">
        <f aca="false">L83-($L$12-$L$112)/101</f>
        <v>0</v>
      </c>
      <c r="M84" s="239" t="n">
        <f aca="false">M83-($M$12-$M$112)/101</f>
        <v>0</v>
      </c>
      <c r="Q84" s="234" t="n">
        <v>-0.27</v>
      </c>
      <c r="R84" s="235" t="n">
        <f aca="false">R83-($R$61-$R$111)/51</f>
        <v>0.0154823529411765</v>
      </c>
      <c r="S84" s="236" t="n">
        <f aca="false">S83-($S$61-$S$111)/51</f>
        <v>0</v>
      </c>
      <c r="T84" s="165"/>
      <c r="U84" s="165"/>
      <c r="V84" s="165"/>
      <c r="W84" s="165"/>
      <c r="X84" s="182"/>
      <c r="Y84" s="164" t="n">
        <v>81</v>
      </c>
      <c r="Z84" s="242" t="n">
        <v>112.99</v>
      </c>
      <c r="AA84" s="180" t="n">
        <f aca="false">IF(MOD(ROW(),2),"",INDEX($Z$3:$Z$600,ROW()/2))</f>
        <v>44.15</v>
      </c>
      <c r="AB84" s="181" t="n">
        <v>0.82</v>
      </c>
      <c r="AC84" s="182" t="n">
        <f aca="false">VALUE($Z85)</f>
        <v>114.71</v>
      </c>
      <c r="AD84" s="164" t="n">
        <v>81</v>
      </c>
      <c r="AE84" s="191"/>
      <c r="AF84" s="227" t="str">
        <f aca="false">IF(MOD(ROW(),10),"",INDEX(AE$3:AE$600,ROW()/10))</f>
        <v/>
      </c>
      <c r="AG84" s="228" t="n">
        <v>79</v>
      </c>
      <c r="AH84" s="229" t="e">
        <f aca="false">VALUE($AF84)</f>
        <v>#VALUE!</v>
      </c>
      <c r="AI84" s="164" t="n">
        <v>81</v>
      </c>
      <c r="AJ84" s="242"/>
      <c r="AK84" s="227" t="str">
        <f aca="false">IF(MOD(ROW(),10),"",INDEX(AJ$3:AJ$600,ROW()/10))</f>
        <v/>
      </c>
      <c r="AL84" s="228" t="n">
        <v>74</v>
      </c>
      <c r="AM84" s="229" t="e">
        <f aca="false">VALUE($AK84)</f>
        <v>#VALUE!</v>
      </c>
      <c r="AN84" s="164" t="n">
        <v>810</v>
      </c>
      <c r="AO84" s="190"/>
      <c r="AP84" s="227" t="str">
        <f aca="false">IF(MOD(ROW(),10),"",INDEX(AO$3:AO$600,ROW()/10))</f>
        <v/>
      </c>
      <c r="AQ84" s="181" t="n">
        <v>0.82</v>
      </c>
      <c r="AR84" s="229" t="e">
        <f aca="false">VALUE($AP84)</f>
        <v>#VALUE!</v>
      </c>
      <c r="AS84" s="164" t="n">
        <v>810</v>
      </c>
      <c r="AT84" s="242"/>
      <c r="AU84" s="227" t="str">
        <f aca="false">IF(MOD(ROW(),10),"",INDEX(AT$3:AT$600,ROW()/10))</f>
        <v/>
      </c>
      <c r="AV84" s="181" t="n">
        <v>0.82</v>
      </c>
      <c r="AW84" s="229" t="e">
        <f aca="false">VALUE($AU84)</f>
        <v>#VALUE!</v>
      </c>
      <c r="AY84" s="242"/>
      <c r="AZ84" s="180" t="n">
        <f aca="false">IF(MOD(ROW(),2),"",INDEX(AY$3:AY$600,ROW()/2))</f>
        <v>0</v>
      </c>
      <c r="BA84" s="181" t="n">
        <v>0.82</v>
      </c>
      <c r="BB84" s="182" t="n">
        <f aca="false">VALUE(AZ84)</f>
        <v>0</v>
      </c>
      <c r="BD84" s="242"/>
      <c r="BE84" s="180" t="n">
        <f aca="false">IF(MOD(ROW(),2),"",INDEX(BD$3:BD$600,ROW()/2))</f>
        <v>11</v>
      </c>
      <c r="BF84" s="181" t="n">
        <v>0.82</v>
      </c>
      <c r="BG84" s="182" t="n">
        <f aca="false">VALUE($BD85)</f>
        <v>0</v>
      </c>
    </row>
    <row r="85" customFormat="false" ht="13.5" hidden="false" customHeight="false" outlineLevel="0" collapsed="false">
      <c r="A85" s="208" t="n">
        <v>0.78</v>
      </c>
      <c r="B85" s="209" t="n">
        <v>4.79</v>
      </c>
      <c r="C85" s="213" t="n">
        <f aca="false">$C84+(($AM$20-$AM$10))/10</f>
        <v>0.0472</v>
      </c>
      <c r="D85" s="217" t="n">
        <f aca="false">$D84+(($AH$30-$AH$20))/10</f>
        <v>0.0252</v>
      </c>
      <c r="E85" s="211" t="n">
        <f aca="false">$AC80</f>
        <v>107.83</v>
      </c>
      <c r="F85" s="212" t="n">
        <f aca="false">$F84+(($AR$20-$AR$10))/10</f>
        <v>-0.0436</v>
      </c>
      <c r="G85" s="218" t="n">
        <f aca="false">$G84+(($AW$20-$AW$10))/10</f>
        <v>-0.0816</v>
      </c>
      <c r="H85" s="213" t="n">
        <f aca="false">$BB80</f>
        <v>0</v>
      </c>
      <c r="I85" s="213" t="n">
        <f aca="false">$BG80</f>
        <v>0</v>
      </c>
      <c r="K85" s="234" t="n">
        <v>-0.27</v>
      </c>
      <c r="L85" s="238" t="n">
        <f aca="false">L84-($L$12-$L$112)/101</f>
        <v>0</v>
      </c>
      <c r="M85" s="239" t="n">
        <f aca="false">M84-($M$12-$M$112)/101</f>
        <v>0</v>
      </c>
      <c r="Q85" s="234" t="n">
        <v>-0.26</v>
      </c>
      <c r="R85" s="235" t="n">
        <f aca="false">R84-($R$61-$R$111)/51</f>
        <v>0.0149294117647059</v>
      </c>
      <c r="S85" s="236" t="n">
        <f aca="false">S84-($S$61-$S$111)/51</f>
        <v>0</v>
      </c>
      <c r="T85" s="165"/>
      <c r="U85" s="165"/>
      <c r="V85" s="165"/>
      <c r="W85" s="165"/>
      <c r="X85" s="182"/>
      <c r="Y85" s="164" t="n">
        <v>82</v>
      </c>
      <c r="Z85" s="190" t="n">
        <v>114.71</v>
      </c>
      <c r="AA85" s="180" t="str">
        <f aca="false">IF(MOD(ROW(),2),"",INDEX($Z$3:$Z$600,ROW()/2))</f>
        <v/>
      </c>
      <c r="AB85" s="181" t="n">
        <v>0.83</v>
      </c>
      <c r="AC85" s="182" t="n">
        <f aca="false">VALUE($Z86)</f>
        <v>116.43</v>
      </c>
      <c r="AD85" s="164" t="n">
        <v>82</v>
      </c>
      <c r="AE85" s="191"/>
      <c r="AF85" s="227" t="str">
        <f aca="false">IF(MOD(ROW(),10),"",INDEX(AE$3:AE$600,ROW()/10))</f>
        <v/>
      </c>
      <c r="AG85" s="228" t="n">
        <v>80</v>
      </c>
      <c r="AH85" s="229" t="e">
        <f aca="false">VALUE($AF85)</f>
        <v>#VALUE!</v>
      </c>
      <c r="AI85" s="164" t="n">
        <v>82</v>
      </c>
      <c r="AJ85" s="242"/>
      <c r="AK85" s="227" t="str">
        <f aca="false">IF(MOD(ROW(),10),"",INDEX(AJ$3:AJ$600,ROW()/10))</f>
        <v/>
      </c>
      <c r="AL85" s="228" t="n">
        <v>75</v>
      </c>
      <c r="AM85" s="229" t="e">
        <f aca="false">VALUE($AK85)</f>
        <v>#VALUE!</v>
      </c>
      <c r="AN85" s="164" t="n">
        <v>820</v>
      </c>
      <c r="AO85" s="190"/>
      <c r="AP85" s="227" t="str">
        <f aca="false">IF(MOD(ROW(),10),"",INDEX(AO$3:AO$600,ROW()/10))</f>
        <v/>
      </c>
      <c r="AQ85" s="181" t="n">
        <v>0.83</v>
      </c>
      <c r="AR85" s="229" t="e">
        <f aca="false">VALUE($AP85)</f>
        <v>#VALUE!</v>
      </c>
      <c r="AS85" s="164" t="n">
        <v>820</v>
      </c>
      <c r="AT85" s="242"/>
      <c r="AU85" s="227" t="str">
        <f aca="false">IF(MOD(ROW(),10),"",INDEX(AT$3:AT$600,ROW()/10))</f>
        <v/>
      </c>
      <c r="AV85" s="181" t="n">
        <v>0.83</v>
      </c>
      <c r="AW85" s="229" t="e">
        <f aca="false">VALUE($AU85)</f>
        <v>#VALUE!</v>
      </c>
      <c r="AY85" s="242"/>
      <c r="AZ85" s="180" t="str">
        <f aca="false">IF(MOD(ROW(),2),"",INDEX(AY$3:AY$600,ROW()/2))</f>
        <v/>
      </c>
      <c r="BA85" s="181" t="n">
        <v>0.83</v>
      </c>
      <c r="BB85" s="182" t="e">
        <f aca="false">VALUE(AZ85)</f>
        <v>#VALUE!</v>
      </c>
      <c r="BD85" s="242"/>
      <c r="BE85" s="180" t="str">
        <f aca="false">IF(MOD(ROW(),2),"",INDEX(BD$3:BD$600,ROW()/2))</f>
        <v/>
      </c>
      <c r="BF85" s="181" t="n">
        <v>0.83</v>
      </c>
      <c r="BG85" s="182" t="n">
        <f aca="false">VALUE($BD86)</f>
        <v>0</v>
      </c>
    </row>
    <row r="86" customFormat="false" ht="13.5" hidden="false" customHeight="false" outlineLevel="0" collapsed="false">
      <c r="A86" s="208" t="n">
        <v>0.79</v>
      </c>
      <c r="B86" s="209" t="n">
        <v>4.78</v>
      </c>
      <c r="C86" s="213" t="n">
        <f aca="false">$C85+(($AM$20-$AM$10))/10</f>
        <v>0.0466</v>
      </c>
      <c r="D86" s="217" t="n">
        <f aca="false">$D85+(($AH$30-$AH$20))/10</f>
        <v>0.0251</v>
      </c>
      <c r="E86" s="211" t="n">
        <f aca="false">$AC81</f>
        <v>109.55</v>
      </c>
      <c r="F86" s="212" t="n">
        <f aca="false">$F85+(($AR$20-$AR$10))/10</f>
        <v>-0.0458</v>
      </c>
      <c r="G86" s="218" t="n">
        <f aca="false">$G85+(($AW$20-$AW$10))/10</f>
        <v>-0.0853</v>
      </c>
      <c r="H86" s="213" t="n">
        <f aca="false">$BB80+($BB82-$BB80)/2</f>
        <v>0</v>
      </c>
      <c r="I86" s="213" t="n">
        <f aca="false">$BG80+($BG82-$BG80)/2</f>
        <v>0</v>
      </c>
      <c r="K86" s="234" t="n">
        <v>-0.26</v>
      </c>
      <c r="L86" s="238" t="n">
        <f aca="false">L85-($L$12-$L$112)/101</f>
        <v>0</v>
      </c>
      <c r="M86" s="239" t="n">
        <f aca="false">M85-($M$12-$M$112)/101</f>
        <v>0</v>
      </c>
      <c r="Q86" s="234" t="n">
        <v>-0.25</v>
      </c>
      <c r="R86" s="235" t="n">
        <f aca="false">R85-($R$61-$R$111)/51</f>
        <v>0.0143764705882353</v>
      </c>
      <c r="S86" s="236" t="n">
        <f aca="false">S85-($S$61-$S$111)/51</f>
        <v>0</v>
      </c>
      <c r="T86" s="165"/>
      <c r="U86" s="165"/>
      <c r="V86" s="165"/>
      <c r="W86" s="165"/>
      <c r="X86" s="182"/>
      <c r="Y86" s="164" t="n">
        <v>83</v>
      </c>
      <c r="Z86" s="190" t="n">
        <v>116.43</v>
      </c>
      <c r="AA86" s="180" t="n">
        <f aca="false">IF(MOD(ROW(),2),"",INDEX($Z$3:$Z$600,ROW()/2))</f>
        <v>45.87</v>
      </c>
      <c r="AB86" s="181" t="n">
        <v>0.84</v>
      </c>
      <c r="AC86" s="182" t="n">
        <f aca="false">VALUE($Z87)</f>
        <v>118.15</v>
      </c>
      <c r="AD86" s="164" t="n">
        <v>83</v>
      </c>
      <c r="AE86" s="191"/>
      <c r="AF86" s="227" t="str">
        <f aca="false">IF(MOD(ROW(),10),"",INDEX(AE$3:AE$600,ROW()/10))</f>
        <v/>
      </c>
      <c r="AG86" s="228" t="n">
        <v>81</v>
      </c>
      <c r="AH86" s="229" t="e">
        <f aca="false">VALUE($AF86)</f>
        <v>#VALUE!</v>
      </c>
      <c r="AI86" s="164" t="n">
        <v>83</v>
      </c>
      <c r="AJ86" s="242"/>
      <c r="AK86" s="227" t="str">
        <f aca="false">IF(MOD(ROW(),10),"",INDEX(AJ$3:AJ$600,ROW()/10))</f>
        <v/>
      </c>
      <c r="AL86" s="228" t="n">
        <v>76</v>
      </c>
      <c r="AM86" s="229" t="e">
        <f aca="false">VALUE($AK86)</f>
        <v>#VALUE!</v>
      </c>
      <c r="AN86" s="164" t="n">
        <v>830</v>
      </c>
      <c r="AO86" s="190"/>
      <c r="AP86" s="227" t="str">
        <f aca="false">IF(MOD(ROW(),10),"",INDEX(AO$3:AO$600,ROW()/10))</f>
        <v/>
      </c>
      <c r="AQ86" s="181" t="n">
        <v>0.84</v>
      </c>
      <c r="AR86" s="229" t="e">
        <f aca="false">VALUE($AP86)</f>
        <v>#VALUE!</v>
      </c>
      <c r="AS86" s="164" t="n">
        <v>830</v>
      </c>
      <c r="AT86" s="242"/>
      <c r="AU86" s="227" t="str">
        <f aca="false">IF(MOD(ROW(),10),"",INDEX(AT$3:AT$600,ROW()/10))</f>
        <v/>
      </c>
      <c r="AV86" s="181" t="n">
        <v>0.84</v>
      </c>
      <c r="AW86" s="229" t="e">
        <f aca="false">VALUE($AU86)</f>
        <v>#VALUE!</v>
      </c>
      <c r="AY86" s="242"/>
      <c r="AZ86" s="180" t="n">
        <f aca="false">IF(MOD(ROW(),2),"",INDEX(AY$3:AY$600,ROW()/2))</f>
        <v>0</v>
      </c>
      <c r="BA86" s="181" t="n">
        <v>0.84</v>
      </c>
      <c r="BB86" s="182" t="n">
        <f aca="false">VALUE(AZ86)</f>
        <v>0</v>
      </c>
      <c r="BD86" s="242"/>
      <c r="BE86" s="180" t="n">
        <f aca="false">IF(MOD(ROW(),2),"",INDEX(BD$3:BD$600,ROW()/2))</f>
        <v>11</v>
      </c>
      <c r="BF86" s="181" t="n">
        <v>0.84</v>
      </c>
      <c r="BG86" s="182" t="n">
        <f aca="false">VALUE($BD87)</f>
        <v>0</v>
      </c>
    </row>
    <row r="87" customFormat="false" ht="13.5" hidden="false" customHeight="false" outlineLevel="0" collapsed="false">
      <c r="A87" s="208" t="n">
        <v>0.8</v>
      </c>
      <c r="B87" s="209" t="n">
        <v>4.77</v>
      </c>
      <c r="C87" s="213" t="n">
        <f aca="false">$AM90</f>
        <v>0.052</v>
      </c>
      <c r="D87" s="241" t="n">
        <f aca="false">$AH90</f>
        <v>0.026</v>
      </c>
      <c r="E87" s="211" t="n">
        <f aca="false">$AC82</f>
        <v>111.27</v>
      </c>
      <c r="F87" s="212" t="n">
        <f aca="false">$AR90</f>
        <v>-0.026</v>
      </c>
      <c r="G87" s="218" t="n">
        <f aca="false">$AW90</f>
        <v>-0.052</v>
      </c>
      <c r="H87" s="213" t="n">
        <f aca="false">$BB82</f>
        <v>0</v>
      </c>
      <c r="I87" s="213" t="n">
        <f aca="false">$BG82</f>
        <v>0</v>
      </c>
      <c r="K87" s="234" t="n">
        <v>-0.25</v>
      </c>
      <c r="L87" s="238" t="n">
        <f aca="false">L86-($L$12-$L$112)/101</f>
        <v>0</v>
      </c>
      <c r="M87" s="239" t="n">
        <f aca="false">M86-($M$12-$M$112)/101</f>
        <v>0</v>
      </c>
      <c r="Q87" s="234" t="n">
        <v>-0.24</v>
      </c>
      <c r="R87" s="235" t="n">
        <f aca="false">R86-($R$61-$R$111)/51</f>
        <v>0.0138235294117647</v>
      </c>
      <c r="S87" s="236" t="n">
        <f aca="false">S86-($S$61-$S$111)/51</f>
        <v>0</v>
      </c>
      <c r="T87" s="165"/>
      <c r="U87" s="165"/>
      <c r="V87" s="165"/>
      <c r="W87" s="165"/>
      <c r="X87" s="182"/>
      <c r="Y87" s="164" t="n">
        <v>84</v>
      </c>
      <c r="Z87" s="190" t="n">
        <v>118.15</v>
      </c>
      <c r="AA87" s="180" t="str">
        <f aca="false">IF(MOD(ROW(),2),"",INDEX($Z$3:$Z$600,ROW()/2))</f>
        <v/>
      </c>
      <c r="AB87" s="181" t="n">
        <v>0.85</v>
      </c>
      <c r="AC87" s="182" t="n">
        <f aca="false">VALUE($Z88)</f>
        <v>119.88</v>
      </c>
      <c r="AD87" s="164" t="n">
        <v>84</v>
      </c>
      <c r="AE87" s="191"/>
      <c r="AF87" s="227" t="str">
        <f aca="false">IF(MOD(ROW(),10),"",INDEX(AE$3:AE$600,ROW()/10))</f>
        <v/>
      </c>
      <c r="AG87" s="228" t="n">
        <v>82</v>
      </c>
      <c r="AH87" s="229" t="e">
        <f aca="false">VALUE($AF87)</f>
        <v>#VALUE!</v>
      </c>
      <c r="AI87" s="164" t="n">
        <v>84</v>
      </c>
      <c r="AJ87" s="242"/>
      <c r="AK87" s="227" t="str">
        <f aca="false">IF(MOD(ROW(),10),"",INDEX(AJ$3:AJ$600,ROW()/10))</f>
        <v/>
      </c>
      <c r="AL87" s="228" t="n">
        <v>77</v>
      </c>
      <c r="AM87" s="229" t="e">
        <f aca="false">VALUE($AK87)</f>
        <v>#VALUE!</v>
      </c>
      <c r="AN87" s="164" t="n">
        <v>840</v>
      </c>
      <c r="AO87" s="190"/>
      <c r="AP87" s="227" t="str">
        <f aca="false">IF(MOD(ROW(),10),"",INDEX(AO$3:AO$600,ROW()/10))</f>
        <v/>
      </c>
      <c r="AQ87" s="181" t="n">
        <v>0.85</v>
      </c>
      <c r="AR87" s="229" t="e">
        <f aca="false">VALUE($AP87)</f>
        <v>#VALUE!</v>
      </c>
      <c r="AS87" s="164" t="n">
        <v>840</v>
      </c>
      <c r="AT87" s="242"/>
      <c r="AU87" s="227" t="str">
        <f aca="false">IF(MOD(ROW(),10),"",INDEX(AT$3:AT$600,ROW()/10))</f>
        <v/>
      </c>
      <c r="AV87" s="181" t="n">
        <v>0.85</v>
      </c>
      <c r="AW87" s="229" t="e">
        <f aca="false">VALUE($AU87)</f>
        <v>#VALUE!</v>
      </c>
      <c r="AY87" s="242"/>
      <c r="AZ87" s="180" t="str">
        <f aca="false">IF(MOD(ROW(),2),"",INDEX(AY$3:AY$600,ROW()/2))</f>
        <v/>
      </c>
      <c r="BA87" s="181" t="n">
        <v>0.85</v>
      </c>
      <c r="BB87" s="182" t="e">
        <f aca="false">VALUE(AZ87)</f>
        <v>#VALUE!</v>
      </c>
      <c r="BD87" s="242"/>
      <c r="BE87" s="180" t="str">
        <f aca="false">IF(MOD(ROW(),2),"",INDEX(BD$3:BD$600,ROW()/2))</f>
        <v/>
      </c>
      <c r="BF87" s="181" t="n">
        <v>0.85</v>
      </c>
      <c r="BG87" s="182" t="n">
        <f aca="false">VALUE($BD88)</f>
        <v>0</v>
      </c>
    </row>
    <row r="88" customFormat="false" ht="13.5" hidden="false" customHeight="false" outlineLevel="0" collapsed="false">
      <c r="A88" s="208" t="n">
        <v>0.81</v>
      </c>
      <c r="B88" s="209" t="n">
        <v>4.76</v>
      </c>
      <c r="C88" s="213" t="n">
        <f aca="false">$C87+(($AM$20-$AM$10))/10</f>
        <v>0.0514</v>
      </c>
      <c r="D88" s="217" t="n">
        <f aca="false">$D87+(($AH$30-$AH$20))/10</f>
        <v>0.0259</v>
      </c>
      <c r="E88" s="211" t="n">
        <f aca="false">$AC83</f>
        <v>112.99</v>
      </c>
      <c r="F88" s="212" t="n">
        <f aca="false">$F87+(($AR$20-$AR$10))/10</f>
        <v>-0.0282</v>
      </c>
      <c r="G88" s="218" t="n">
        <f aca="false">$G87+(($AW$20-$AW$10))/10</f>
        <v>-0.0557</v>
      </c>
      <c r="H88" s="213" t="n">
        <f aca="false">$BB82+($BB84-$BB82)/2</f>
        <v>0</v>
      </c>
      <c r="I88" s="213" t="n">
        <f aca="false">$BG82+($BG84-$BG82)/2</f>
        <v>0</v>
      </c>
      <c r="K88" s="234" t="n">
        <v>-0.24</v>
      </c>
      <c r="L88" s="238" t="n">
        <f aca="false">L87-($L$12-$L$112)/101</f>
        <v>0</v>
      </c>
      <c r="M88" s="239" t="n">
        <f aca="false">M87-($M$12-$M$112)/101</f>
        <v>0</v>
      </c>
      <c r="Q88" s="234" t="n">
        <v>-0.23</v>
      </c>
      <c r="R88" s="235" t="n">
        <f aca="false">R87-($R$61-$R$111)/51</f>
        <v>0.0132705882352941</v>
      </c>
      <c r="S88" s="236" t="n">
        <f aca="false">S87-($S$61-$S$111)/51</f>
        <v>0</v>
      </c>
      <c r="T88" s="165"/>
      <c r="U88" s="165"/>
      <c r="V88" s="165"/>
      <c r="W88" s="165"/>
      <c r="X88" s="182"/>
      <c r="Y88" s="164" t="n">
        <v>85</v>
      </c>
      <c r="Z88" s="190" t="n">
        <v>119.88</v>
      </c>
      <c r="AA88" s="180" t="n">
        <f aca="false">IF(MOD(ROW(),2),"",INDEX($Z$3:$Z$600,ROW()/2))</f>
        <v>47.59</v>
      </c>
      <c r="AB88" s="181" t="n">
        <v>0.86</v>
      </c>
      <c r="AC88" s="182" t="n">
        <f aca="false">VALUE($Z89)</f>
        <v>121.6</v>
      </c>
      <c r="AD88" s="164" t="n">
        <v>85</v>
      </c>
      <c r="AE88" s="191"/>
      <c r="AF88" s="227" t="str">
        <f aca="false">IF(MOD(ROW(),10),"",INDEX(AE$3:AE$600,ROW()/10))</f>
        <v/>
      </c>
      <c r="AG88" s="228" t="n">
        <v>83</v>
      </c>
      <c r="AH88" s="229" t="e">
        <f aca="false">VALUE($AF88)</f>
        <v>#VALUE!</v>
      </c>
      <c r="AI88" s="164" t="n">
        <v>85</v>
      </c>
      <c r="AJ88" s="242"/>
      <c r="AK88" s="227" t="str">
        <f aca="false">IF(MOD(ROW(),10),"",INDEX(AJ$3:AJ$600,ROW()/10))</f>
        <v/>
      </c>
      <c r="AL88" s="228" t="n">
        <v>78</v>
      </c>
      <c r="AM88" s="229" t="e">
        <f aca="false">VALUE($AK88)</f>
        <v>#VALUE!</v>
      </c>
      <c r="AN88" s="164" t="n">
        <v>850</v>
      </c>
      <c r="AO88" s="190"/>
      <c r="AP88" s="227" t="str">
        <f aca="false">IF(MOD(ROW(),10),"",INDEX(AO$3:AO$600,ROW()/10))</f>
        <v/>
      </c>
      <c r="AQ88" s="181" t="n">
        <v>0.86</v>
      </c>
      <c r="AR88" s="229" t="e">
        <f aca="false">VALUE($AP88)</f>
        <v>#VALUE!</v>
      </c>
      <c r="AS88" s="164" t="n">
        <v>850</v>
      </c>
      <c r="AT88" s="242"/>
      <c r="AU88" s="227" t="str">
        <f aca="false">IF(MOD(ROW(),10),"",INDEX(AT$3:AT$600,ROW()/10))</f>
        <v/>
      </c>
      <c r="AV88" s="181" t="n">
        <v>0.86</v>
      </c>
      <c r="AW88" s="229" t="e">
        <f aca="false">VALUE($AU88)</f>
        <v>#VALUE!</v>
      </c>
      <c r="AY88" s="242"/>
      <c r="AZ88" s="180" t="n">
        <f aca="false">IF(MOD(ROW(),2),"",INDEX(AY$3:AY$600,ROW()/2))</f>
        <v>0</v>
      </c>
      <c r="BA88" s="181" t="n">
        <v>0.86</v>
      </c>
      <c r="BB88" s="182" t="n">
        <f aca="false">VALUE(AZ88)</f>
        <v>0</v>
      </c>
      <c r="BD88" s="242"/>
      <c r="BE88" s="180" t="n">
        <f aca="false">IF(MOD(ROW(),2),"",INDEX(BD$3:BD$600,ROW()/2))</f>
        <v>11</v>
      </c>
      <c r="BF88" s="181" t="n">
        <v>0.86</v>
      </c>
      <c r="BG88" s="182" t="n">
        <f aca="false">VALUE($BD89)</f>
        <v>0</v>
      </c>
    </row>
    <row r="89" customFormat="false" ht="13.5" hidden="false" customHeight="false" outlineLevel="0" collapsed="false">
      <c r="A89" s="208" t="n">
        <v>0.82</v>
      </c>
      <c r="B89" s="209" t="n">
        <v>4.75</v>
      </c>
      <c r="C89" s="213" t="n">
        <f aca="false">$C88+(($AM$20-$AM$10))/10</f>
        <v>0.0508</v>
      </c>
      <c r="D89" s="217" t="n">
        <f aca="false">$D88+(($AH$30-$AH$20))/10</f>
        <v>0.0258</v>
      </c>
      <c r="E89" s="211" t="n">
        <f aca="false">$AC84</f>
        <v>114.71</v>
      </c>
      <c r="F89" s="212" t="n">
        <f aca="false">$F88+(($AR$20-$AR$10))/10</f>
        <v>-0.0304</v>
      </c>
      <c r="G89" s="218" t="n">
        <f aca="false">$G88+(($AW$20-$AW$10))/10</f>
        <v>-0.0594</v>
      </c>
      <c r="H89" s="213" t="n">
        <f aca="false">$BB84</f>
        <v>0</v>
      </c>
      <c r="I89" s="213" t="n">
        <f aca="false">$BG84</f>
        <v>0</v>
      </c>
      <c r="K89" s="234" t="n">
        <v>-0.23</v>
      </c>
      <c r="L89" s="238" t="n">
        <f aca="false">L88-($L$12-$L$112)/101</f>
        <v>0</v>
      </c>
      <c r="M89" s="239" t="n">
        <f aca="false">M88-($M$12-$M$112)/101</f>
        <v>0</v>
      </c>
      <c r="Q89" s="234" t="n">
        <v>-0.22</v>
      </c>
      <c r="R89" s="235" t="n">
        <f aca="false">R88-($R$61-$R$111)/51</f>
        <v>0.0127176470588235</v>
      </c>
      <c r="S89" s="236" t="n">
        <f aca="false">S88-($S$61-$S$111)/51</f>
        <v>0</v>
      </c>
      <c r="T89" s="165"/>
      <c r="U89" s="165"/>
      <c r="V89" s="165"/>
      <c r="W89" s="165"/>
      <c r="X89" s="182"/>
      <c r="Y89" s="164" t="n">
        <v>86</v>
      </c>
      <c r="Z89" s="190" t="n">
        <v>121.6</v>
      </c>
      <c r="AA89" s="180" t="str">
        <f aca="false">IF(MOD(ROW(),2),"",INDEX($Z$3:$Z$600,ROW()/2))</f>
        <v/>
      </c>
      <c r="AB89" s="181" t="n">
        <v>0.87</v>
      </c>
      <c r="AC89" s="182" t="n">
        <f aca="false">VALUE($Z90)</f>
        <v>123.32</v>
      </c>
      <c r="AD89" s="164" t="n">
        <v>86</v>
      </c>
      <c r="AE89" s="191"/>
      <c r="AF89" s="227" t="str">
        <f aca="false">IF(MOD(ROW(),10),"",INDEX(AE$3:AE$600,ROW()/10))</f>
        <v/>
      </c>
      <c r="AG89" s="228" t="n">
        <v>84</v>
      </c>
      <c r="AH89" s="229" t="e">
        <f aca="false">VALUE($AF89)</f>
        <v>#VALUE!</v>
      </c>
      <c r="AI89" s="164" t="n">
        <v>86</v>
      </c>
      <c r="AJ89" s="242"/>
      <c r="AK89" s="227" t="str">
        <f aca="false">IF(MOD(ROW(),10),"",INDEX(AJ$3:AJ$600,ROW()/10))</f>
        <v/>
      </c>
      <c r="AL89" s="228" t="n">
        <v>79</v>
      </c>
      <c r="AM89" s="229" t="e">
        <f aca="false">VALUE($AK89)</f>
        <v>#VALUE!</v>
      </c>
      <c r="AN89" s="164" t="n">
        <v>860</v>
      </c>
      <c r="AO89" s="190"/>
      <c r="AP89" s="227" t="str">
        <f aca="false">IF(MOD(ROW(),10),"",INDEX(AO$3:AO$600,ROW()/10))</f>
        <v/>
      </c>
      <c r="AQ89" s="181" t="n">
        <v>0.87</v>
      </c>
      <c r="AR89" s="229" t="e">
        <f aca="false">VALUE($AP89)</f>
        <v>#VALUE!</v>
      </c>
      <c r="AS89" s="164" t="n">
        <v>860</v>
      </c>
      <c r="AT89" s="242"/>
      <c r="AU89" s="227" t="str">
        <f aca="false">IF(MOD(ROW(),10),"",INDEX(AT$3:AT$600,ROW()/10))</f>
        <v/>
      </c>
      <c r="AV89" s="181" t="n">
        <v>0.87</v>
      </c>
      <c r="AW89" s="229" t="e">
        <f aca="false">VALUE($AU89)</f>
        <v>#VALUE!</v>
      </c>
      <c r="AY89" s="242"/>
      <c r="AZ89" s="180" t="str">
        <f aca="false">IF(MOD(ROW(),2),"",INDEX(AY$3:AY$600,ROW()/2))</f>
        <v/>
      </c>
      <c r="BA89" s="181" t="n">
        <v>0.87</v>
      </c>
      <c r="BB89" s="182" t="e">
        <f aca="false">VALUE(AZ89)</f>
        <v>#VALUE!</v>
      </c>
      <c r="BD89" s="242"/>
      <c r="BE89" s="180" t="str">
        <f aca="false">IF(MOD(ROW(),2),"",INDEX(BD$3:BD$600,ROW()/2))</f>
        <v/>
      </c>
      <c r="BF89" s="181" t="n">
        <v>0.87</v>
      </c>
      <c r="BG89" s="182" t="n">
        <f aca="false">VALUE($BD90)</f>
        <v>0</v>
      </c>
    </row>
    <row r="90" customFormat="false" ht="13.5" hidden="false" customHeight="false" outlineLevel="0" collapsed="false">
      <c r="A90" s="208" t="n">
        <v>0.83</v>
      </c>
      <c r="B90" s="209" t="n">
        <v>4.74</v>
      </c>
      <c r="C90" s="213" t="n">
        <f aca="false">$C89+(($AM$20-$AM$10))/10</f>
        <v>0.0502</v>
      </c>
      <c r="D90" s="217" t="n">
        <f aca="false">$D89+(($AH$30-$AH$20))/10</f>
        <v>0.0257</v>
      </c>
      <c r="E90" s="211" t="n">
        <f aca="false">$AC85</f>
        <v>116.43</v>
      </c>
      <c r="F90" s="212" t="n">
        <f aca="false">$F89+(($AR$20-$AR$10))/10</f>
        <v>-0.0326</v>
      </c>
      <c r="G90" s="218" t="n">
        <f aca="false">$G89+(($AW$20-$AW$10))/10</f>
        <v>-0.0631</v>
      </c>
      <c r="H90" s="213" t="n">
        <f aca="false">$BB84+($BB86-$BB84)/2</f>
        <v>0</v>
      </c>
      <c r="I90" s="213" t="n">
        <f aca="false">$BG84+($BG86-$BG84)/2</f>
        <v>0</v>
      </c>
      <c r="K90" s="234" t="n">
        <v>-0.22</v>
      </c>
      <c r="L90" s="238" t="n">
        <f aca="false">L89-($L$12-$L$112)/101</f>
        <v>0</v>
      </c>
      <c r="M90" s="239" t="n">
        <f aca="false">M89-($M$12-$M$112)/101</f>
        <v>0</v>
      </c>
      <c r="Q90" s="234" t="n">
        <v>-0.21</v>
      </c>
      <c r="R90" s="235" t="n">
        <f aca="false">R89-($R$61-$R$111)/51</f>
        <v>0.0121647058823529</v>
      </c>
      <c r="S90" s="236" t="n">
        <f aca="false">S89-($S$61-$S$111)/51</f>
        <v>0</v>
      </c>
      <c r="T90" s="165"/>
      <c r="U90" s="165"/>
      <c r="V90" s="165"/>
      <c r="W90" s="165"/>
      <c r="X90" s="182"/>
      <c r="Y90" s="164" t="n">
        <v>87</v>
      </c>
      <c r="Z90" s="190" t="n">
        <v>123.32</v>
      </c>
      <c r="AA90" s="180" t="n">
        <f aca="false">IF(MOD(ROW(),2),"",INDEX($Z$3:$Z$600,ROW()/2))</f>
        <v>49.31</v>
      </c>
      <c r="AB90" s="181" t="n">
        <v>0.88</v>
      </c>
      <c r="AC90" s="182" t="n">
        <f aca="false">VALUE($Z91)</f>
        <v>125.04</v>
      </c>
      <c r="AD90" s="164" t="n">
        <v>87</v>
      </c>
      <c r="AE90" s="191"/>
      <c r="AF90" s="227" t="n">
        <f aca="false">IF(MOD(ROW(),10),"",INDEX(AE$3:AE$600,ROW()/10))</f>
        <v>0.026</v>
      </c>
      <c r="AG90" s="228" t="n">
        <v>85</v>
      </c>
      <c r="AH90" s="229" t="n">
        <f aca="false">VALUE($AF90)</f>
        <v>0.026</v>
      </c>
      <c r="AI90" s="164" t="n">
        <v>87</v>
      </c>
      <c r="AJ90" s="242"/>
      <c r="AK90" s="227" t="n">
        <f aca="false">IF(MOD(ROW(),10),"",INDEX(AJ$3:AJ$600,ROW()/10))</f>
        <v>0.052</v>
      </c>
      <c r="AL90" s="228" t="n">
        <v>80</v>
      </c>
      <c r="AM90" s="229" t="n">
        <f aca="false">VALUE($AK90)</f>
        <v>0.052</v>
      </c>
      <c r="AN90" s="164" t="n">
        <v>870</v>
      </c>
      <c r="AO90" s="190"/>
      <c r="AP90" s="227" t="n">
        <f aca="false">IF(MOD(ROW(),10),"",INDEX(AO$3:AO$600,ROW()/10))</f>
        <v>-0.026</v>
      </c>
      <c r="AQ90" s="181" t="n">
        <v>0.88</v>
      </c>
      <c r="AR90" s="229" t="n">
        <f aca="false">VALUE($AP90)</f>
        <v>-0.026</v>
      </c>
      <c r="AS90" s="164" t="n">
        <v>870</v>
      </c>
      <c r="AT90" s="242"/>
      <c r="AU90" s="227" t="n">
        <f aca="false">IF(MOD(ROW(),10),"",INDEX(AT$3:AT$600,ROW()/10))</f>
        <v>-0.052</v>
      </c>
      <c r="AV90" s="181" t="n">
        <v>0.88</v>
      </c>
      <c r="AW90" s="229" t="n">
        <f aca="false">VALUE($AU90)</f>
        <v>-0.052</v>
      </c>
      <c r="AY90" s="242"/>
      <c r="AZ90" s="180" t="n">
        <f aca="false">IF(MOD(ROW(),2),"",INDEX(AY$3:AY$600,ROW()/2))</f>
        <v>0</v>
      </c>
      <c r="BA90" s="181" t="n">
        <v>0.88</v>
      </c>
      <c r="BB90" s="182" t="n">
        <f aca="false">VALUE(AZ90)</f>
        <v>0</v>
      </c>
      <c r="BD90" s="242"/>
      <c r="BE90" s="180" t="n">
        <f aca="false">IF(MOD(ROW(),2),"",INDEX(BD$3:BD$600,ROW()/2))</f>
        <v>11</v>
      </c>
      <c r="BF90" s="181" t="n">
        <v>0.88</v>
      </c>
      <c r="BG90" s="182" t="n">
        <f aca="false">VALUE($BD91)</f>
        <v>0</v>
      </c>
    </row>
    <row r="91" customFormat="false" ht="13.5" hidden="false" customHeight="false" outlineLevel="0" collapsed="false">
      <c r="A91" s="208" t="n">
        <v>0.84</v>
      </c>
      <c r="B91" s="209" t="n">
        <v>4.73</v>
      </c>
      <c r="C91" s="213" t="n">
        <f aca="false">$C90+(($AM$20-$AM$10))/10</f>
        <v>0.0496</v>
      </c>
      <c r="D91" s="217" t="n">
        <f aca="false">$D90+(($AH$30-$AH$20))/10</f>
        <v>0.0256</v>
      </c>
      <c r="E91" s="211" t="n">
        <f aca="false">$AC86</f>
        <v>118.15</v>
      </c>
      <c r="F91" s="212" t="n">
        <f aca="false">$F90+(($AR$20-$AR$10))/10</f>
        <v>-0.0348</v>
      </c>
      <c r="G91" s="218" t="n">
        <f aca="false">$G90+(($AW$20-$AW$10))/10</f>
        <v>-0.0668</v>
      </c>
      <c r="H91" s="213" t="n">
        <f aca="false">$BB86</f>
        <v>0</v>
      </c>
      <c r="I91" s="213" t="n">
        <f aca="false">$BG86</f>
        <v>0</v>
      </c>
      <c r="K91" s="234" t="n">
        <v>-0.21</v>
      </c>
      <c r="L91" s="238" t="n">
        <f aca="false">L90-($L$12-$L$112)/101</f>
        <v>0</v>
      </c>
      <c r="M91" s="239" t="n">
        <f aca="false">M90-($M$12-$M$112)/101</f>
        <v>0</v>
      </c>
      <c r="Q91" s="234" t="n">
        <v>-0.2</v>
      </c>
      <c r="R91" s="235" t="n">
        <f aca="false">R90-($R$61-$R$111)/51</f>
        <v>0.0116117647058823</v>
      </c>
      <c r="S91" s="236" t="n">
        <f aca="false">S90-($S$61-$S$111)/51</f>
        <v>0</v>
      </c>
      <c r="T91" s="165"/>
      <c r="U91" s="165"/>
      <c r="V91" s="165"/>
      <c r="W91" s="165"/>
      <c r="X91" s="182"/>
      <c r="Y91" s="164" t="n">
        <v>88</v>
      </c>
      <c r="Z91" s="242" t="n">
        <v>125.04</v>
      </c>
      <c r="AA91" s="180" t="str">
        <f aca="false">IF(MOD(ROW(),2),"",INDEX($Z$3:$Z$600,ROW()/2))</f>
        <v/>
      </c>
      <c r="AB91" s="181" t="n">
        <v>0.89</v>
      </c>
      <c r="AC91" s="182" t="n">
        <f aca="false">VALUE($Z92)</f>
        <v>126.76</v>
      </c>
      <c r="AD91" s="164" t="n">
        <v>88</v>
      </c>
      <c r="AE91" s="191"/>
      <c r="AF91" s="227" t="str">
        <f aca="false">IF(MOD(ROW(),10),"",INDEX(AE$3:AE$600,ROW()/10))</f>
        <v/>
      </c>
      <c r="AG91" s="228" t="n">
        <v>86</v>
      </c>
      <c r="AH91" s="229" t="e">
        <f aca="false">VALUE($AF91)</f>
        <v>#VALUE!</v>
      </c>
      <c r="AI91" s="164" t="n">
        <v>88</v>
      </c>
      <c r="AJ91" s="242"/>
      <c r="AK91" s="227" t="str">
        <f aca="false">IF(MOD(ROW(),10),"",INDEX(AJ$3:AJ$600,ROW()/10))</f>
        <v/>
      </c>
      <c r="AL91" s="228" t="n">
        <v>81</v>
      </c>
      <c r="AM91" s="229" t="e">
        <f aca="false">VALUE($AK91)</f>
        <v>#VALUE!</v>
      </c>
      <c r="AN91" s="164" t="n">
        <v>880</v>
      </c>
      <c r="AO91" s="190"/>
      <c r="AP91" s="227" t="str">
        <f aca="false">IF(MOD(ROW(),10),"",INDEX(AO$3:AO$600,ROW()/10))</f>
        <v/>
      </c>
      <c r="AQ91" s="181" t="n">
        <v>0.89</v>
      </c>
      <c r="AR91" s="229" t="e">
        <f aca="false">VALUE($AP91)</f>
        <v>#VALUE!</v>
      </c>
      <c r="AS91" s="164" t="n">
        <v>880</v>
      </c>
      <c r="AT91" s="242"/>
      <c r="AU91" s="227" t="str">
        <f aca="false">IF(MOD(ROW(),10),"",INDEX(AT$3:AT$600,ROW()/10))</f>
        <v/>
      </c>
      <c r="AV91" s="181" t="n">
        <v>0.89</v>
      </c>
      <c r="AW91" s="229" t="e">
        <f aca="false">VALUE($AU91)</f>
        <v>#VALUE!</v>
      </c>
      <c r="AY91" s="242"/>
      <c r="AZ91" s="180" t="str">
        <f aca="false">IF(MOD(ROW(),2),"",INDEX(AY$3:AY$600,ROW()/2))</f>
        <v/>
      </c>
      <c r="BA91" s="181" t="n">
        <v>0.89</v>
      </c>
      <c r="BB91" s="182" t="e">
        <f aca="false">VALUE(AZ91)</f>
        <v>#VALUE!</v>
      </c>
      <c r="BD91" s="242"/>
      <c r="BE91" s="180" t="str">
        <f aca="false">IF(MOD(ROW(),2),"",INDEX(BD$3:BD$600,ROW()/2))</f>
        <v/>
      </c>
      <c r="BF91" s="181" t="n">
        <v>0.89</v>
      </c>
      <c r="BG91" s="182" t="n">
        <f aca="false">VALUE($BD92)</f>
        <v>0</v>
      </c>
    </row>
    <row r="92" customFormat="false" ht="13.5" hidden="false" customHeight="false" outlineLevel="0" collapsed="false">
      <c r="A92" s="208" t="n">
        <v>0.85</v>
      </c>
      <c r="B92" s="209" t="n">
        <v>4.72</v>
      </c>
      <c r="C92" s="213" t="n">
        <f aca="false">$C91+(($AM$20-$AM$10))/10</f>
        <v>0.049</v>
      </c>
      <c r="D92" s="217" t="n">
        <f aca="false">$D91+(($AH$30-$AH$20))/10</f>
        <v>0.0255</v>
      </c>
      <c r="E92" s="211" t="n">
        <f aca="false">$AC87</f>
        <v>119.88</v>
      </c>
      <c r="F92" s="212" t="n">
        <f aca="false">$F91+(($AR$20-$AR$10))/10</f>
        <v>-0.037</v>
      </c>
      <c r="G92" s="218" t="n">
        <f aca="false">$G91+(($AW$20-$AW$10))/10</f>
        <v>-0.0705</v>
      </c>
      <c r="H92" s="213" t="n">
        <f aca="false">$BB86+($BB88-$BB86)/2</f>
        <v>0</v>
      </c>
      <c r="I92" s="213" t="n">
        <f aca="false">$BG86+($BG88-$BG86)/2</f>
        <v>0</v>
      </c>
      <c r="K92" s="234" t="n">
        <v>-0.2</v>
      </c>
      <c r="L92" s="238" t="n">
        <f aca="false">L91-($L$12-$L$112)/101</f>
        <v>0</v>
      </c>
      <c r="M92" s="239" t="n">
        <f aca="false">M91-($M$12-$M$112)/101</f>
        <v>0</v>
      </c>
      <c r="Q92" s="234" t="n">
        <v>-0.19</v>
      </c>
      <c r="R92" s="235" t="n">
        <f aca="false">R91-($R$61-$R$111)/51</f>
        <v>0.0110588235294117</v>
      </c>
      <c r="S92" s="236" t="n">
        <f aca="false">S91-($S$61-$S$111)/51</f>
        <v>0</v>
      </c>
      <c r="T92" s="165"/>
      <c r="U92" s="165"/>
      <c r="V92" s="165"/>
      <c r="W92" s="165"/>
      <c r="X92" s="182"/>
      <c r="Y92" s="164" t="n">
        <v>89</v>
      </c>
      <c r="Z92" s="190" t="n">
        <v>126.76</v>
      </c>
      <c r="AA92" s="180" t="n">
        <f aca="false">IF(MOD(ROW(),2),"",INDEX($Z$3:$Z$600,ROW()/2))</f>
        <v>51.03</v>
      </c>
      <c r="AB92" s="181" t="n">
        <v>0.9</v>
      </c>
      <c r="AC92" s="182" t="n">
        <f aca="false">VALUE($Z93)</f>
        <v>128.48</v>
      </c>
      <c r="AD92" s="164" t="n">
        <v>89</v>
      </c>
      <c r="AE92" s="191"/>
      <c r="AF92" s="227" t="str">
        <f aca="false">IF(MOD(ROW(),10),"",INDEX(AE$3:AE$600,ROW()/10))</f>
        <v/>
      </c>
      <c r="AG92" s="228" t="n">
        <v>87</v>
      </c>
      <c r="AH92" s="229" t="e">
        <f aca="false">VALUE($AF92)</f>
        <v>#VALUE!</v>
      </c>
      <c r="AI92" s="164" t="n">
        <v>89</v>
      </c>
      <c r="AJ92" s="242"/>
      <c r="AK92" s="227" t="str">
        <f aca="false">IF(MOD(ROW(),10),"",INDEX(AJ$3:AJ$600,ROW()/10))</f>
        <v/>
      </c>
      <c r="AL92" s="228" t="n">
        <v>82</v>
      </c>
      <c r="AM92" s="229" t="e">
        <f aca="false">VALUE($AK92)</f>
        <v>#VALUE!</v>
      </c>
      <c r="AN92" s="164" t="n">
        <v>890</v>
      </c>
      <c r="AO92" s="190"/>
      <c r="AP92" s="227" t="str">
        <f aca="false">IF(MOD(ROW(),10),"",INDEX(AO$3:AO$600,ROW()/10))</f>
        <v/>
      </c>
      <c r="AQ92" s="181" t="n">
        <v>0.9</v>
      </c>
      <c r="AR92" s="229" t="e">
        <f aca="false">VALUE($AP92)</f>
        <v>#VALUE!</v>
      </c>
      <c r="AS92" s="164" t="n">
        <v>890</v>
      </c>
      <c r="AT92" s="242"/>
      <c r="AU92" s="227" t="str">
        <f aca="false">IF(MOD(ROW(),10),"",INDEX(AT$3:AT$600,ROW()/10))</f>
        <v/>
      </c>
      <c r="AV92" s="181" t="n">
        <v>0.9</v>
      </c>
      <c r="AW92" s="229" t="e">
        <f aca="false">VALUE($AU92)</f>
        <v>#VALUE!</v>
      </c>
      <c r="AY92" s="242"/>
      <c r="AZ92" s="180" t="n">
        <f aca="false">IF(MOD(ROW(),2),"",INDEX(AY$3:AY$600,ROW()/2))</f>
        <v>0</v>
      </c>
      <c r="BA92" s="181" t="n">
        <v>0.9</v>
      </c>
      <c r="BB92" s="182" t="n">
        <f aca="false">VALUE(AZ92)</f>
        <v>0</v>
      </c>
      <c r="BD92" s="242"/>
      <c r="BE92" s="180" t="n">
        <f aca="false">IF(MOD(ROW(),2),"",INDEX(BD$3:BD$600,ROW()/2))</f>
        <v>11</v>
      </c>
      <c r="BF92" s="181" t="n">
        <v>0.9</v>
      </c>
      <c r="BG92" s="182" t="n">
        <f aca="false">VALUE($BD93)</f>
        <v>0</v>
      </c>
    </row>
    <row r="93" customFormat="false" ht="13.5" hidden="false" customHeight="false" outlineLevel="0" collapsed="false">
      <c r="A93" s="208" t="n">
        <v>0.86</v>
      </c>
      <c r="B93" s="209" t="n">
        <v>4.71</v>
      </c>
      <c r="C93" s="213" t="n">
        <f aca="false">$C92+(($AM$20-$AM$10))/10</f>
        <v>0.0484</v>
      </c>
      <c r="D93" s="217" t="n">
        <f aca="false">$D92+(($AH$30-$AH$20))/10</f>
        <v>0.0254</v>
      </c>
      <c r="E93" s="211" t="n">
        <f aca="false">$AC88</f>
        <v>121.6</v>
      </c>
      <c r="F93" s="212" t="n">
        <f aca="false">$F92+(($AR$20-$AR$10))/10</f>
        <v>-0.0392</v>
      </c>
      <c r="G93" s="218" t="n">
        <f aca="false">$G92+(($AW$20-$AW$10))/10</f>
        <v>-0.0742</v>
      </c>
      <c r="H93" s="213" t="n">
        <f aca="false">$BB88</f>
        <v>0</v>
      </c>
      <c r="I93" s="213" t="n">
        <f aca="false">$BG88</f>
        <v>0</v>
      </c>
      <c r="K93" s="234" t="n">
        <v>-0.19</v>
      </c>
      <c r="L93" s="238" t="n">
        <f aca="false">L92-($L$12-$L$112)/101</f>
        <v>0</v>
      </c>
      <c r="M93" s="239" t="n">
        <f aca="false">M92-($M$12-$M$112)/101</f>
        <v>0</v>
      </c>
      <c r="Q93" s="234" t="n">
        <v>-0.18</v>
      </c>
      <c r="R93" s="235" t="n">
        <f aca="false">R92-($R$61-$R$111)/51</f>
        <v>0.0105058823529412</v>
      </c>
      <c r="S93" s="236" t="n">
        <f aca="false">S92-($S$61-$S$111)/51</f>
        <v>0</v>
      </c>
      <c r="T93" s="165"/>
      <c r="U93" s="165"/>
      <c r="V93" s="165"/>
      <c r="W93" s="165"/>
      <c r="X93" s="182"/>
      <c r="Y93" s="164" t="n">
        <v>90</v>
      </c>
      <c r="Z93" s="190" t="n">
        <v>128.48</v>
      </c>
      <c r="AA93" s="180" t="str">
        <f aca="false">IF(MOD(ROW(),2),"",INDEX($Z$3:$Z$600,ROW()/2))</f>
        <v/>
      </c>
      <c r="AB93" s="181" t="n">
        <v>0.91</v>
      </c>
      <c r="AC93" s="182" t="n">
        <f aca="false">VALUE($Z94)</f>
        <v>130.2</v>
      </c>
      <c r="AD93" s="164" t="n">
        <v>90</v>
      </c>
      <c r="AE93" s="191"/>
      <c r="AF93" s="227" t="str">
        <f aca="false">IF(MOD(ROW(),10),"",INDEX(AE$3:AE$600,ROW()/10))</f>
        <v/>
      </c>
      <c r="AG93" s="228" t="n">
        <v>88</v>
      </c>
      <c r="AH93" s="229" t="e">
        <f aca="false">VALUE($AF93)</f>
        <v>#VALUE!</v>
      </c>
      <c r="AI93" s="164" t="n">
        <v>90</v>
      </c>
      <c r="AJ93" s="242"/>
      <c r="AK93" s="227" t="str">
        <f aca="false">IF(MOD(ROW(),10),"",INDEX(AJ$3:AJ$600,ROW()/10))</f>
        <v/>
      </c>
      <c r="AL93" s="228" t="n">
        <v>83</v>
      </c>
      <c r="AM93" s="229" t="e">
        <f aca="false">VALUE($AK93)</f>
        <v>#VALUE!</v>
      </c>
      <c r="AN93" s="164" t="n">
        <v>900</v>
      </c>
      <c r="AO93" s="190"/>
      <c r="AP93" s="227" t="str">
        <f aca="false">IF(MOD(ROW(),10),"",INDEX(AO$3:AO$600,ROW()/10))</f>
        <v/>
      </c>
      <c r="AQ93" s="181" t="n">
        <v>0.91</v>
      </c>
      <c r="AR93" s="229" t="e">
        <f aca="false">VALUE($AP93)</f>
        <v>#VALUE!</v>
      </c>
      <c r="AS93" s="164" t="n">
        <v>900</v>
      </c>
      <c r="AT93" s="242"/>
      <c r="AU93" s="227" t="str">
        <f aca="false">IF(MOD(ROW(),10),"",INDEX(AT$3:AT$600,ROW()/10))</f>
        <v/>
      </c>
      <c r="AV93" s="181" t="n">
        <v>0.91</v>
      </c>
      <c r="AW93" s="229" t="e">
        <f aca="false">VALUE($AU93)</f>
        <v>#VALUE!</v>
      </c>
      <c r="AY93" s="242"/>
      <c r="AZ93" s="180" t="str">
        <f aca="false">IF(MOD(ROW(),2),"",INDEX(AY$3:AY$600,ROW()/2))</f>
        <v/>
      </c>
      <c r="BA93" s="181" t="n">
        <v>0.91</v>
      </c>
      <c r="BB93" s="182" t="e">
        <f aca="false">VALUE(AZ93)</f>
        <v>#VALUE!</v>
      </c>
      <c r="BD93" s="242"/>
      <c r="BE93" s="180" t="str">
        <f aca="false">IF(MOD(ROW(),2),"",INDEX(BD$3:BD$600,ROW()/2))</f>
        <v/>
      </c>
      <c r="BF93" s="181" t="n">
        <v>0.91</v>
      </c>
      <c r="BG93" s="182" t="n">
        <f aca="false">VALUE($BD94)</f>
        <v>0</v>
      </c>
    </row>
    <row r="94" customFormat="false" ht="13.5" hidden="false" customHeight="false" outlineLevel="0" collapsed="false">
      <c r="A94" s="208" t="n">
        <v>0.87</v>
      </c>
      <c r="B94" s="209" t="n">
        <v>4.7</v>
      </c>
      <c r="C94" s="213" t="n">
        <f aca="false">$C93+(($AM$20-$AM$10))/10</f>
        <v>0.0478</v>
      </c>
      <c r="D94" s="217" t="n">
        <f aca="false">$D93+(($AH$30-$AH$20))/10</f>
        <v>0.0253</v>
      </c>
      <c r="E94" s="211" t="n">
        <f aca="false">$AC89</f>
        <v>123.32</v>
      </c>
      <c r="F94" s="212" t="n">
        <f aca="false">$F93+(($AR$20-$AR$10))/10</f>
        <v>-0.0414</v>
      </c>
      <c r="G94" s="218" t="n">
        <f aca="false">$G93+(($AW$20-$AW$10))/10</f>
        <v>-0.0779</v>
      </c>
      <c r="H94" s="213" t="n">
        <f aca="false">$BB88+($BB90-$BB88)/2</f>
        <v>0</v>
      </c>
      <c r="I94" s="213" t="n">
        <f aca="false">$BG88+($BG90-$BG88)/2</f>
        <v>0</v>
      </c>
      <c r="K94" s="234" t="n">
        <v>-0.18</v>
      </c>
      <c r="L94" s="238" t="n">
        <f aca="false">L93-($L$12-$L$112)/101</f>
        <v>0</v>
      </c>
      <c r="M94" s="239" t="n">
        <f aca="false">M93-($M$12-$M$112)/101</f>
        <v>0</v>
      </c>
      <c r="Q94" s="234" t="n">
        <v>-0.17</v>
      </c>
      <c r="R94" s="235" t="n">
        <f aca="false">R93-($R$61-$R$111)/51</f>
        <v>0.00995294117647056</v>
      </c>
      <c r="S94" s="236" t="n">
        <f aca="false">S93-($S$61-$S$111)/51</f>
        <v>0</v>
      </c>
      <c r="T94" s="165"/>
      <c r="U94" s="165"/>
      <c r="V94" s="165"/>
      <c r="W94" s="165"/>
      <c r="X94" s="182"/>
      <c r="Y94" s="164" t="n">
        <v>91</v>
      </c>
      <c r="Z94" s="190" t="n">
        <v>130.2</v>
      </c>
      <c r="AA94" s="180" t="n">
        <f aca="false">IF(MOD(ROW(),2),"",INDEX($Z$3:$Z$600,ROW()/2))</f>
        <v>52.76</v>
      </c>
      <c r="AB94" s="181" t="n">
        <v>0.92</v>
      </c>
      <c r="AC94" s="182" t="n">
        <f aca="false">VALUE($Z95)</f>
        <v>131.92</v>
      </c>
      <c r="AD94" s="164" t="n">
        <v>91</v>
      </c>
      <c r="AE94" s="191"/>
      <c r="AF94" s="227" t="str">
        <f aca="false">IF(MOD(ROW(),10),"",INDEX(AE$3:AE$600,ROW()/10))</f>
        <v/>
      </c>
      <c r="AG94" s="228" t="n">
        <v>89</v>
      </c>
      <c r="AH94" s="229" t="e">
        <f aca="false">VALUE($AF94)</f>
        <v>#VALUE!</v>
      </c>
      <c r="AI94" s="164" t="n">
        <v>91</v>
      </c>
      <c r="AJ94" s="242"/>
      <c r="AK94" s="227" t="str">
        <f aca="false">IF(MOD(ROW(),10),"",INDEX(AJ$3:AJ$600,ROW()/10))</f>
        <v/>
      </c>
      <c r="AL94" s="228" t="n">
        <v>84</v>
      </c>
      <c r="AM94" s="229" t="e">
        <f aca="false">VALUE($AK94)</f>
        <v>#VALUE!</v>
      </c>
      <c r="AN94" s="164" t="n">
        <v>91</v>
      </c>
      <c r="AO94" s="190"/>
      <c r="AP94" s="227" t="str">
        <f aca="false">IF(MOD(ROW(),10),"",INDEX(AO$3:AO$600,ROW()/10))</f>
        <v/>
      </c>
      <c r="AQ94" s="181" t="n">
        <v>0.92</v>
      </c>
      <c r="AR94" s="229" t="e">
        <f aca="false">VALUE($AP94)</f>
        <v>#VALUE!</v>
      </c>
      <c r="AS94" s="164" t="n">
        <v>910</v>
      </c>
      <c r="AT94" s="242"/>
      <c r="AU94" s="227" t="str">
        <f aca="false">IF(MOD(ROW(),10),"",INDEX(AT$3:AT$600,ROW()/10))</f>
        <v/>
      </c>
      <c r="AV94" s="181" t="n">
        <v>0.92</v>
      </c>
      <c r="AW94" s="229" t="e">
        <f aca="false">VALUE($AU94)</f>
        <v>#VALUE!</v>
      </c>
      <c r="AY94" s="242"/>
      <c r="AZ94" s="180" t="n">
        <f aca="false">IF(MOD(ROW(),2),"",INDEX(AY$3:AY$600,ROW()/2))</f>
        <v>0</v>
      </c>
      <c r="BA94" s="181" t="n">
        <v>0.92</v>
      </c>
      <c r="BB94" s="182" t="n">
        <f aca="false">VALUE(AZ94)</f>
        <v>0</v>
      </c>
      <c r="BD94" s="242"/>
      <c r="BE94" s="180" t="n">
        <f aca="false">IF(MOD(ROW(),2),"",INDEX(BD$3:BD$600,ROW()/2))</f>
        <v>11</v>
      </c>
      <c r="BF94" s="181" t="n">
        <v>0.92</v>
      </c>
      <c r="BG94" s="182" t="n">
        <f aca="false">VALUE($BD95)</f>
        <v>0</v>
      </c>
    </row>
    <row r="95" customFormat="false" ht="13.5" hidden="false" customHeight="false" outlineLevel="0" collapsed="false">
      <c r="A95" s="208" t="n">
        <v>0.88</v>
      </c>
      <c r="B95" s="209" t="n">
        <v>4.69</v>
      </c>
      <c r="C95" s="213" t="n">
        <f aca="false">$C94+(($AM$20-$AM$10))/10</f>
        <v>0.0472</v>
      </c>
      <c r="D95" s="217" t="n">
        <f aca="false">$D94+(($AH$30-$AH$20))/10</f>
        <v>0.0252</v>
      </c>
      <c r="E95" s="211" t="n">
        <f aca="false">$AC90</f>
        <v>125.04</v>
      </c>
      <c r="F95" s="212" t="n">
        <f aca="false">$F94+(($AR$20-$AR$10))/10</f>
        <v>-0.0436</v>
      </c>
      <c r="G95" s="218" t="n">
        <f aca="false">$G94+(($AW$20-$AW$10))/10</f>
        <v>-0.0816</v>
      </c>
      <c r="H95" s="213" t="n">
        <f aca="false">$BB90</f>
        <v>0</v>
      </c>
      <c r="I95" s="213" t="n">
        <f aca="false">$BG90</f>
        <v>0</v>
      </c>
      <c r="K95" s="234" t="n">
        <v>-0.17</v>
      </c>
      <c r="L95" s="238" t="n">
        <f aca="false">L94-($L$12-$L$112)/101</f>
        <v>0</v>
      </c>
      <c r="M95" s="239" t="n">
        <f aca="false">M94-($M$12-$M$112)/101</f>
        <v>0</v>
      </c>
      <c r="Q95" s="234" t="n">
        <v>-0.16</v>
      </c>
      <c r="R95" s="235" t="n">
        <f aca="false">R94-($R$61-$R$111)/51</f>
        <v>0.00939999999999997</v>
      </c>
      <c r="S95" s="236" t="n">
        <f aca="false">S94-($S$61-$S$111)/51</f>
        <v>0</v>
      </c>
      <c r="T95" s="165"/>
      <c r="U95" s="165"/>
      <c r="V95" s="165"/>
      <c r="W95" s="165"/>
      <c r="X95" s="182"/>
      <c r="Y95" s="164" t="n">
        <v>92</v>
      </c>
      <c r="Z95" s="242" t="n">
        <v>131.92</v>
      </c>
      <c r="AA95" s="180" t="str">
        <f aca="false">IF(MOD(ROW(),2),"",INDEX($Z$3:$Z$600,ROW()/2))</f>
        <v/>
      </c>
      <c r="AB95" s="181" t="n">
        <v>0.93</v>
      </c>
      <c r="AC95" s="182" t="n">
        <f aca="false">VALUE($Z96)</f>
        <v>133.64</v>
      </c>
      <c r="AD95" s="164" t="n">
        <v>92</v>
      </c>
      <c r="AE95" s="191"/>
      <c r="AF95" s="227" t="str">
        <f aca="false">IF(MOD(ROW(),10),"",INDEX(AE$3:AE$600,ROW()/10))</f>
        <v/>
      </c>
      <c r="AG95" s="228" t="n">
        <v>90</v>
      </c>
      <c r="AH95" s="229" t="e">
        <f aca="false">VALUE($AF95)</f>
        <v>#VALUE!</v>
      </c>
      <c r="AI95" s="164" t="n">
        <v>92</v>
      </c>
      <c r="AJ95" s="242"/>
      <c r="AK95" s="227" t="str">
        <f aca="false">IF(MOD(ROW(),10),"",INDEX(AJ$3:AJ$600,ROW()/10))</f>
        <v/>
      </c>
      <c r="AL95" s="228" t="n">
        <v>85</v>
      </c>
      <c r="AM95" s="229" t="e">
        <f aca="false">VALUE($AK95)</f>
        <v>#VALUE!</v>
      </c>
      <c r="AN95" s="164" t="n">
        <v>92</v>
      </c>
      <c r="AO95" s="190"/>
      <c r="AP95" s="227" t="str">
        <f aca="false">IF(MOD(ROW(),10),"",INDEX(AO$3:AO$600,ROW()/10))</f>
        <v/>
      </c>
      <c r="AQ95" s="181" t="n">
        <v>0.93</v>
      </c>
      <c r="AR95" s="229" t="e">
        <f aca="false">VALUE($AP95)</f>
        <v>#VALUE!</v>
      </c>
      <c r="AS95" s="164" t="n">
        <v>920</v>
      </c>
      <c r="AT95" s="242"/>
      <c r="AU95" s="227" t="str">
        <f aca="false">IF(MOD(ROW(),10),"",INDEX(AT$3:AT$600,ROW()/10))</f>
        <v/>
      </c>
      <c r="AV95" s="181" t="n">
        <v>0.93</v>
      </c>
      <c r="AW95" s="229" t="e">
        <f aca="false">VALUE($AU95)</f>
        <v>#VALUE!</v>
      </c>
      <c r="AY95" s="242"/>
      <c r="AZ95" s="180" t="str">
        <f aca="false">IF(MOD(ROW(),2),"",INDEX(AY$3:AY$600,ROW()/2))</f>
        <v/>
      </c>
      <c r="BA95" s="181" t="n">
        <v>0.93</v>
      </c>
      <c r="BB95" s="182" t="e">
        <f aca="false">VALUE(AZ95)</f>
        <v>#VALUE!</v>
      </c>
      <c r="BD95" s="242"/>
      <c r="BE95" s="180" t="str">
        <f aca="false">IF(MOD(ROW(),2),"",INDEX(BD$3:BD$600,ROW()/2))</f>
        <v/>
      </c>
      <c r="BF95" s="181" t="n">
        <v>0.93</v>
      </c>
      <c r="BG95" s="182" t="n">
        <f aca="false">VALUE($BD96)</f>
        <v>0</v>
      </c>
    </row>
    <row r="96" customFormat="false" ht="13.5" hidden="false" customHeight="false" outlineLevel="0" collapsed="false">
      <c r="A96" s="208" t="n">
        <v>0.89</v>
      </c>
      <c r="B96" s="209" t="n">
        <v>4.68</v>
      </c>
      <c r="C96" s="213" t="n">
        <f aca="false">$C95+(($AM$20-$AM$10))/10</f>
        <v>0.0466</v>
      </c>
      <c r="D96" s="217" t="n">
        <f aca="false">$D95+(($AH$30-$AH$20))/10</f>
        <v>0.0251</v>
      </c>
      <c r="E96" s="211" t="n">
        <f aca="false">$AC91</f>
        <v>126.76</v>
      </c>
      <c r="F96" s="212" t="n">
        <f aca="false">$F95+(($AR$20-$AR$10))/10</f>
        <v>-0.0458</v>
      </c>
      <c r="G96" s="218" t="n">
        <f aca="false">$G95+(($AW$20-$AW$10))/10</f>
        <v>-0.0853</v>
      </c>
      <c r="H96" s="213" t="n">
        <f aca="false">$BB90+($BB92-$BB90)/2</f>
        <v>0</v>
      </c>
      <c r="I96" s="213" t="n">
        <f aca="false">$BG90+($BG92-$BG90)/2</f>
        <v>0</v>
      </c>
      <c r="K96" s="234" t="n">
        <v>-0.16</v>
      </c>
      <c r="L96" s="238" t="n">
        <f aca="false">L95-($L$12-$L$112)/101</f>
        <v>0</v>
      </c>
      <c r="M96" s="239" t="n">
        <f aca="false">M95-($M$12-$M$112)/101</f>
        <v>0</v>
      </c>
      <c r="Q96" s="234" t="n">
        <v>-0.15</v>
      </c>
      <c r="R96" s="235" t="n">
        <f aca="false">R95-($R$61-$R$111)/51</f>
        <v>0.00884705882352938</v>
      </c>
      <c r="S96" s="236" t="n">
        <f aca="false">S95-($S$61-$S$111)/51</f>
        <v>0</v>
      </c>
      <c r="T96" s="165"/>
      <c r="U96" s="165"/>
      <c r="V96" s="165"/>
      <c r="W96" s="165"/>
      <c r="X96" s="182"/>
      <c r="Y96" s="164" t="n">
        <v>93</v>
      </c>
      <c r="Z96" s="190" t="n">
        <v>133.64</v>
      </c>
      <c r="AA96" s="180" t="n">
        <f aca="false">IF(MOD(ROW(),2),"",INDEX($Z$3:$Z$600,ROW()/2))</f>
        <v>54.48</v>
      </c>
      <c r="AB96" s="181" t="n">
        <v>0.94</v>
      </c>
      <c r="AC96" s="182" t="n">
        <f aca="false">VALUE($Z97)</f>
        <v>135.37</v>
      </c>
      <c r="AD96" s="164" t="n">
        <v>93</v>
      </c>
      <c r="AE96" s="191"/>
      <c r="AF96" s="227" t="str">
        <f aca="false">IF(MOD(ROW(),10),"",INDEX(AE$3:AE$600,ROW()/10))</f>
        <v/>
      </c>
      <c r="AG96" s="228" t="n">
        <v>91</v>
      </c>
      <c r="AH96" s="229" t="e">
        <f aca="false">VALUE($AF96)</f>
        <v>#VALUE!</v>
      </c>
      <c r="AI96" s="164" t="n">
        <v>93</v>
      </c>
      <c r="AJ96" s="242"/>
      <c r="AK96" s="227" t="str">
        <f aca="false">IF(MOD(ROW(),10),"",INDEX(AJ$3:AJ$600,ROW()/10))</f>
        <v/>
      </c>
      <c r="AL96" s="228" t="n">
        <v>86</v>
      </c>
      <c r="AM96" s="229" t="e">
        <f aca="false">VALUE($AK96)</f>
        <v>#VALUE!</v>
      </c>
      <c r="AN96" s="164" t="n">
        <v>93</v>
      </c>
      <c r="AO96" s="190"/>
      <c r="AP96" s="227" t="str">
        <f aca="false">IF(MOD(ROW(),10),"",INDEX(AO$3:AO$600,ROW()/10))</f>
        <v/>
      </c>
      <c r="AQ96" s="181" t="n">
        <v>0.94</v>
      </c>
      <c r="AR96" s="229" t="e">
        <f aca="false">VALUE($AP96)</f>
        <v>#VALUE!</v>
      </c>
      <c r="AS96" s="164" t="n">
        <v>930</v>
      </c>
      <c r="AT96" s="242"/>
      <c r="AU96" s="227" t="str">
        <f aca="false">IF(MOD(ROW(),10),"",INDEX(AT$3:AT$600,ROW()/10))</f>
        <v/>
      </c>
      <c r="AV96" s="181" t="n">
        <v>0.94</v>
      </c>
      <c r="AW96" s="229" t="e">
        <f aca="false">VALUE($AU96)</f>
        <v>#VALUE!</v>
      </c>
      <c r="AY96" s="242"/>
      <c r="AZ96" s="180" t="n">
        <f aca="false">IF(MOD(ROW(),2),"",INDEX(AY$3:AY$600,ROW()/2))</f>
        <v>0</v>
      </c>
      <c r="BA96" s="181" t="n">
        <v>0.94</v>
      </c>
      <c r="BB96" s="182" t="n">
        <f aca="false">VALUE(AZ96)</f>
        <v>0</v>
      </c>
      <c r="BD96" s="242"/>
      <c r="BE96" s="180" t="n">
        <f aca="false">IF(MOD(ROW(),2),"",INDEX(BD$3:BD$600,ROW()/2))</f>
        <v>11</v>
      </c>
      <c r="BF96" s="181" t="n">
        <v>0.94</v>
      </c>
      <c r="BG96" s="182" t="n">
        <f aca="false">VALUE($BD97)</f>
        <v>0</v>
      </c>
    </row>
    <row r="97" customFormat="false" ht="13.5" hidden="false" customHeight="false" outlineLevel="0" collapsed="false">
      <c r="A97" s="208" t="n">
        <v>0.9</v>
      </c>
      <c r="B97" s="209" t="n">
        <v>4.67</v>
      </c>
      <c r="C97" s="213" t="n">
        <f aca="false">$AM100</f>
        <v>0.052</v>
      </c>
      <c r="D97" s="241" t="n">
        <f aca="false">$AH100</f>
        <v>0.026</v>
      </c>
      <c r="E97" s="211" t="n">
        <f aca="false">$AC92</f>
        <v>128.48</v>
      </c>
      <c r="F97" s="212" t="n">
        <f aca="false">$AR100</f>
        <v>-0.026</v>
      </c>
      <c r="G97" s="218" t="n">
        <f aca="false">$AW100</f>
        <v>-0.052</v>
      </c>
      <c r="H97" s="213" t="n">
        <f aca="false">$BB92</f>
        <v>0</v>
      </c>
      <c r="I97" s="213" t="n">
        <f aca="false">$BG92</f>
        <v>0</v>
      </c>
      <c r="K97" s="234" t="n">
        <v>-0.15</v>
      </c>
      <c r="L97" s="238" t="n">
        <f aca="false">L96-($L$12-$L$112)/101</f>
        <v>0</v>
      </c>
      <c r="M97" s="239" t="n">
        <f aca="false">M96-($M$12-$M$112)/101</f>
        <v>0</v>
      </c>
      <c r="Q97" s="234" t="n">
        <v>-0.14</v>
      </c>
      <c r="R97" s="235" t="n">
        <f aca="false">R96-($R$61-$R$111)/51</f>
        <v>0.00829411764705879</v>
      </c>
      <c r="S97" s="236" t="n">
        <f aca="false">S96-($S$61-$S$111)/51</f>
        <v>0</v>
      </c>
      <c r="T97" s="165"/>
      <c r="U97" s="165"/>
      <c r="V97" s="165"/>
      <c r="W97" s="165"/>
      <c r="X97" s="182"/>
      <c r="Y97" s="164" t="n">
        <v>94</v>
      </c>
      <c r="Z97" s="190" t="n">
        <v>135.37</v>
      </c>
      <c r="AA97" s="180" t="str">
        <f aca="false">IF(MOD(ROW(),2),"",INDEX($Z$3:$Z$600,ROW()/2))</f>
        <v/>
      </c>
      <c r="AB97" s="181" t="n">
        <v>0.95</v>
      </c>
      <c r="AC97" s="182" t="n">
        <f aca="false">VALUE($Z98)</f>
        <v>137.09</v>
      </c>
      <c r="AD97" s="164" t="n">
        <v>94</v>
      </c>
      <c r="AE97" s="191"/>
      <c r="AF97" s="227" t="str">
        <f aca="false">IF(MOD(ROW(),10),"",INDEX(AE$3:AE$600,ROW()/10))</f>
        <v/>
      </c>
      <c r="AG97" s="228" t="n">
        <v>92</v>
      </c>
      <c r="AH97" s="229" t="e">
        <f aca="false">VALUE($AF97)</f>
        <v>#VALUE!</v>
      </c>
      <c r="AI97" s="164" t="n">
        <v>94</v>
      </c>
      <c r="AJ97" s="242"/>
      <c r="AK97" s="227" t="str">
        <f aca="false">IF(MOD(ROW(),10),"",INDEX(AJ$3:AJ$600,ROW()/10))</f>
        <v/>
      </c>
      <c r="AL97" s="228" t="n">
        <v>87</v>
      </c>
      <c r="AM97" s="229" t="e">
        <f aca="false">VALUE($AK97)</f>
        <v>#VALUE!</v>
      </c>
      <c r="AN97" s="164" t="n">
        <v>94</v>
      </c>
      <c r="AO97" s="190"/>
      <c r="AP97" s="227" t="str">
        <f aca="false">IF(MOD(ROW(),10),"",INDEX(AO$3:AO$600,ROW()/10))</f>
        <v/>
      </c>
      <c r="AQ97" s="181" t="n">
        <v>0.95</v>
      </c>
      <c r="AR97" s="229" t="e">
        <f aca="false">VALUE($AP97)</f>
        <v>#VALUE!</v>
      </c>
      <c r="AS97" s="164" t="n">
        <v>940</v>
      </c>
      <c r="AT97" s="242"/>
      <c r="AU97" s="227" t="str">
        <f aca="false">IF(MOD(ROW(),10),"",INDEX(AT$3:AT$600,ROW()/10))</f>
        <v/>
      </c>
      <c r="AV97" s="181" t="n">
        <v>0.95</v>
      </c>
      <c r="AW97" s="229" t="e">
        <f aca="false">VALUE($AU97)</f>
        <v>#VALUE!</v>
      </c>
      <c r="AY97" s="242"/>
      <c r="AZ97" s="180" t="str">
        <f aca="false">IF(MOD(ROW(),2),"",INDEX(AY$3:AY$600,ROW()/2))</f>
        <v/>
      </c>
      <c r="BA97" s="181" t="n">
        <v>0.95</v>
      </c>
      <c r="BB97" s="182" t="e">
        <f aca="false">VALUE(AZ97)</f>
        <v>#VALUE!</v>
      </c>
      <c r="BD97" s="242"/>
      <c r="BE97" s="180" t="str">
        <f aca="false">IF(MOD(ROW(),2),"",INDEX(BD$3:BD$600,ROW()/2))</f>
        <v/>
      </c>
      <c r="BF97" s="181" t="n">
        <v>0.95</v>
      </c>
      <c r="BG97" s="182" t="n">
        <f aca="false">VALUE($BD98)</f>
        <v>0</v>
      </c>
    </row>
    <row r="98" customFormat="false" ht="13.5" hidden="false" customHeight="false" outlineLevel="0" collapsed="false">
      <c r="A98" s="208" t="n">
        <v>0.91</v>
      </c>
      <c r="B98" s="209" t="n">
        <v>4.66</v>
      </c>
      <c r="C98" s="213" t="n">
        <f aca="false">$C97+(($AM$20-$AM$10))/10</f>
        <v>0.0514</v>
      </c>
      <c r="D98" s="217" t="n">
        <f aca="false">$D97+(($AH$30-$AH$20))/10</f>
        <v>0.0259</v>
      </c>
      <c r="E98" s="211" t="n">
        <f aca="false">$AC93</f>
        <v>130.2</v>
      </c>
      <c r="F98" s="212" t="n">
        <f aca="false">$F97+(($AR$20-$AR$10))/10</f>
        <v>-0.0282</v>
      </c>
      <c r="G98" s="218" t="n">
        <f aca="false">$G97+(($AW$20-$AW$10))/10</f>
        <v>-0.0557</v>
      </c>
      <c r="H98" s="213" t="n">
        <f aca="false">$BB92+($BB94-$BB92)/2</f>
        <v>0</v>
      </c>
      <c r="I98" s="213" t="n">
        <f aca="false">$BG92+($BG94-$BG92)/2</f>
        <v>0</v>
      </c>
      <c r="K98" s="234" t="n">
        <v>-0.14</v>
      </c>
      <c r="L98" s="238" t="n">
        <f aca="false">L97-($L$12-$L$112)/101</f>
        <v>0</v>
      </c>
      <c r="M98" s="239" t="n">
        <f aca="false">M97-($M$12-$M$112)/101</f>
        <v>0</v>
      </c>
      <c r="Q98" s="234" t="n">
        <v>-0.13</v>
      </c>
      <c r="R98" s="235" t="n">
        <f aca="false">R97-($R$61-$R$111)/51</f>
        <v>0.0077411764705882</v>
      </c>
      <c r="S98" s="236" t="n">
        <f aca="false">S97-($S$61-$S$111)/51</f>
        <v>0</v>
      </c>
      <c r="T98" s="165"/>
      <c r="U98" s="165"/>
      <c r="V98" s="165"/>
      <c r="W98" s="165"/>
      <c r="X98" s="182"/>
      <c r="Y98" s="164" t="n">
        <v>95</v>
      </c>
      <c r="Z98" s="242" t="n">
        <v>137.09</v>
      </c>
      <c r="AA98" s="180" t="n">
        <f aca="false">IF(MOD(ROW(),2),"",INDEX($Z$3:$Z$600,ROW()/2))</f>
        <v>56.2</v>
      </c>
      <c r="AB98" s="181" t="n">
        <v>0.96</v>
      </c>
      <c r="AC98" s="182" t="n">
        <f aca="false">VALUE($Z99)</f>
        <v>138.81</v>
      </c>
      <c r="AD98" s="164" t="n">
        <v>95</v>
      </c>
      <c r="AE98" s="191"/>
      <c r="AF98" s="227" t="str">
        <f aca="false">IF(MOD(ROW(),10),"",INDEX(AE$3:AE$600,ROW()/10))</f>
        <v/>
      </c>
      <c r="AG98" s="228" t="n">
        <v>93</v>
      </c>
      <c r="AH98" s="229" t="e">
        <f aca="false">VALUE($AF98)</f>
        <v>#VALUE!</v>
      </c>
      <c r="AI98" s="164" t="n">
        <v>95</v>
      </c>
      <c r="AJ98" s="242"/>
      <c r="AK98" s="227" t="str">
        <f aca="false">IF(MOD(ROW(),10),"",INDEX(AJ$3:AJ$600,ROW()/10))</f>
        <v/>
      </c>
      <c r="AL98" s="228" t="n">
        <v>88</v>
      </c>
      <c r="AM98" s="229" t="e">
        <f aca="false">VALUE($AK98)</f>
        <v>#VALUE!</v>
      </c>
      <c r="AN98" s="164" t="n">
        <v>95</v>
      </c>
      <c r="AO98" s="190"/>
      <c r="AP98" s="227" t="str">
        <f aca="false">IF(MOD(ROW(),10),"",INDEX(AO$3:AO$600,ROW()/10))</f>
        <v/>
      </c>
      <c r="AQ98" s="181" t="n">
        <v>0.96</v>
      </c>
      <c r="AR98" s="229" t="e">
        <f aca="false">VALUE($AP98)</f>
        <v>#VALUE!</v>
      </c>
      <c r="AS98" s="164" t="n">
        <v>950</v>
      </c>
      <c r="AT98" s="242"/>
      <c r="AU98" s="227" t="str">
        <f aca="false">IF(MOD(ROW(),10),"",INDEX(AT$3:AT$600,ROW()/10))</f>
        <v/>
      </c>
      <c r="AV98" s="181" t="n">
        <v>0.96</v>
      </c>
      <c r="AW98" s="229" t="e">
        <f aca="false">VALUE($AU98)</f>
        <v>#VALUE!</v>
      </c>
      <c r="AY98" s="242"/>
      <c r="AZ98" s="180" t="n">
        <f aca="false">IF(MOD(ROW(),2),"",INDEX(AY$3:AY$600,ROW()/2))</f>
        <v>0</v>
      </c>
      <c r="BA98" s="181" t="n">
        <v>0.96</v>
      </c>
      <c r="BB98" s="182" t="n">
        <f aca="false">VALUE(AZ98)</f>
        <v>0</v>
      </c>
      <c r="BD98" s="242"/>
      <c r="BE98" s="180" t="n">
        <f aca="false">IF(MOD(ROW(),2),"",INDEX(BD$3:BD$600,ROW()/2))</f>
        <v>0</v>
      </c>
      <c r="BF98" s="181" t="n">
        <v>0.96</v>
      </c>
      <c r="BG98" s="182" t="n">
        <f aca="false">VALUE($BD99)</f>
        <v>0</v>
      </c>
    </row>
    <row r="99" customFormat="false" ht="13.5" hidden="false" customHeight="false" outlineLevel="0" collapsed="false">
      <c r="A99" s="208" t="n">
        <v>0.92</v>
      </c>
      <c r="B99" s="209" t="n">
        <v>4.65</v>
      </c>
      <c r="C99" s="213" t="n">
        <f aca="false">$C98+(($AM$20-$AM$10))/10</f>
        <v>0.0508</v>
      </c>
      <c r="D99" s="217" t="n">
        <f aca="false">$D98+(($AH$30-$AH$20))/10</f>
        <v>0.0258</v>
      </c>
      <c r="E99" s="211" t="n">
        <f aca="false">$AC94</f>
        <v>131.92</v>
      </c>
      <c r="F99" s="212" t="n">
        <f aca="false">$F98+(($AR$20-$AR$10))/10</f>
        <v>-0.0304</v>
      </c>
      <c r="G99" s="218" t="n">
        <f aca="false">$G98+(($AW$20-$AW$10))/10</f>
        <v>-0.0594</v>
      </c>
      <c r="H99" s="213" t="n">
        <f aca="false">$BB94</f>
        <v>0</v>
      </c>
      <c r="I99" s="213" t="n">
        <f aca="false">$BG94</f>
        <v>0</v>
      </c>
      <c r="K99" s="234" t="n">
        <v>-0.13</v>
      </c>
      <c r="L99" s="238" t="n">
        <f aca="false">L98-($L$12-$L$112)/101</f>
        <v>0</v>
      </c>
      <c r="M99" s="239" t="n">
        <f aca="false">M98-($M$12-$M$112)/101</f>
        <v>0</v>
      </c>
      <c r="Q99" s="234" t="n">
        <v>-0.12</v>
      </c>
      <c r="R99" s="235" t="n">
        <f aca="false">R98-($R$61-$R$111)/51</f>
        <v>0.00718823529411762</v>
      </c>
      <c r="S99" s="236" t="n">
        <f aca="false">S98-($S$61-$S$111)/51</f>
        <v>0</v>
      </c>
      <c r="T99" s="165"/>
      <c r="U99" s="165"/>
      <c r="V99" s="165"/>
      <c r="W99" s="165"/>
      <c r="X99" s="182"/>
      <c r="Y99" s="164" t="n">
        <v>96</v>
      </c>
      <c r="Z99" s="242" t="n">
        <v>138.81</v>
      </c>
      <c r="AA99" s="180" t="str">
        <f aca="false">IF(MOD(ROW(),2),"",INDEX($Z$3:$Z$600,ROW()/2))</f>
        <v/>
      </c>
      <c r="AB99" s="181" t="n">
        <v>0.97</v>
      </c>
      <c r="AC99" s="182" t="n">
        <f aca="false">VALUE($Z100)</f>
        <v>140.53</v>
      </c>
      <c r="AD99" s="164" t="n">
        <v>96</v>
      </c>
      <c r="AE99" s="191"/>
      <c r="AF99" s="227" t="str">
        <f aca="false">IF(MOD(ROW(),10),"",INDEX(AE$3:AE$600,ROW()/10))</f>
        <v/>
      </c>
      <c r="AG99" s="228" t="n">
        <v>94</v>
      </c>
      <c r="AH99" s="229" t="e">
        <f aca="false">VALUE($AF99)</f>
        <v>#VALUE!</v>
      </c>
      <c r="AI99" s="164" t="n">
        <v>96</v>
      </c>
      <c r="AJ99" s="242"/>
      <c r="AK99" s="227" t="str">
        <f aca="false">IF(MOD(ROW(),10),"",INDEX(AJ$3:AJ$600,ROW()/10))</f>
        <v/>
      </c>
      <c r="AL99" s="228" t="n">
        <v>89</v>
      </c>
      <c r="AM99" s="229" t="e">
        <f aca="false">VALUE($AK99)</f>
        <v>#VALUE!</v>
      </c>
      <c r="AN99" s="164" t="n">
        <v>96</v>
      </c>
      <c r="AO99" s="190"/>
      <c r="AP99" s="227" t="str">
        <f aca="false">IF(MOD(ROW(),10),"",INDEX(AO$3:AO$600,ROW()/10))</f>
        <v/>
      </c>
      <c r="AQ99" s="181" t="n">
        <v>0.97</v>
      </c>
      <c r="AR99" s="229" t="e">
        <f aca="false">VALUE($AP99)</f>
        <v>#VALUE!</v>
      </c>
      <c r="AS99" s="164" t="n">
        <v>960</v>
      </c>
      <c r="AT99" s="242"/>
      <c r="AU99" s="227" t="str">
        <f aca="false">IF(MOD(ROW(),10),"",INDEX(AT$3:AT$600,ROW()/10))</f>
        <v/>
      </c>
      <c r="AV99" s="181" t="n">
        <v>0.97</v>
      </c>
      <c r="AW99" s="229" t="e">
        <f aca="false">VALUE($AU99)</f>
        <v>#VALUE!</v>
      </c>
      <c r="AY99" s="242"/>
      <c r="AZ99" s="180" t="str">
        <f aca="false">IF(MOD(ROW(),2),"",INDEX(AY$3:AY$600,ROW()/2))</f>
        <v/>
      </c>
      <c r="BA99" s="181" t="n">
        <v>0.97</v>
      </c>
      <c r="BB99" s="182" t="e">
        <f aca="false">VALUE(AZ99)</f>
        <v>#VALUE!</v>
      </c>
      <c r="BD99" s="242"/>
      <c r="BE99" s="180" t="str">
        <f aca="false">IF(MOD(ROW(),2),"",INDEX(BD$3:BD$600,ROW()/2))</f>
        <v/>
      </c>
      <c r="BF99" s="181" t="n">
        <v>0.97</v>
      </c>
      <c r="BG99" s="182" t="n">
        <f aca="false">VALUE($BD100)</f>
        <v>0</v>
      </c>
    </row>
    <row r="100" customFormat="false" ht="13.5" hidden="false" customHeight="false" outlineLevel="0" collapsed="false">
      <c r="A100" s="208" t="n">
        <v>0.93</v>
      </c>
      <c r="B100" s="209" t="n">
        <v>4.64</v>
      </c>
      <c r="C100" s="213" t="n">
        <f aca="false">$C99+(($AM$20-$AM$10))/10</f>
        <v>0.0502</v>
      </c>
      <c r="D100" s="217" t="n">
        <f aca="false">$D99+(($AH$30-$AH$20))/10</f>
        <v>0.0257</v>
      </c>
      <c r="E100" s="211" t="n">
        <f aca="false">$AC95</f>
        <v>133.64</v>
      </c>
      <c r="F100" s="212" t="n">
        <f aca="false">$F99+(($AR$20-$AR$10))/10</f>
        <v>-0.0326</v>
      </c>
      <c r="G100" s="218" t="n">
        <f aca="false">$G99+(($AW$20-$AW$10))/10</f>
        <v>-0.0631</v>
      </c>
      <c r="H100" s="213" t="n">
        <f aca="false">$BB94+($BB96-$BB94)/2</f>
        <v>0</v>
      </c>
      <c r="I100" s="213" t="n">
        <f aca="false">$BG94+($BG96-$BG94)/2</f>
        <v>0</v>
      </c>
      <c r="K100" s="234" t="n">
        <v>-0.12</v>
      </c>
      <c r="L100" s="238" t="n">
        <f aca="false">L99-($L$12-$L$112)/101</f>
        <v>0</v>
      </c>
      <c r="M100" s="239" t="n">
        <f aca="false">M99-($M$12-$M$112)/101</f>
        <v>0</v>
      </c>
      <c r="Q100" s="234" t="n">
        <v>-0.11</v>
      </c>
      <c r="R100" s="235" t="n">
        <f aca="false">R99-($R$61-$R$111)/51</f>
        <v>0.00663529411764703</v>
      </c>
      <c r="S100" s="236" t="n">
        <f aca="false">S99-($S$61-$S$111)/51</f>
        <v>0</v>
      </c>
      <c r="T100" s="165"/>
      <c r="U100" s="165"/>
      <c r="V100" s="165"/>
      <c r="W100" s="165"/>
      <c r="X100" s="182"/>
      <c r="Y100" s="164" t="n">
        <v>97</v>
      </c>
      <c r="Z100" s="164" t="n">
        <v>140.53</v>
      </c>
      <c r="AA100" s="180" t="n">
        <f aca="false">IF(MOD(ROW(),2),"",INDEX($Z$3:$Z$600,ROW()/2))</f>
        <v>57.92</v>
      </c>
      <c r="AB100" s="181" t="n">
        <v>0.98</v>
      </c>
      <c r="AC100" s="182" t="n">
        <f aca="false">VALUE($Z101)</f>
        <v>142.25</v>
      </c>
      <c r="AD100" s="164" t="n">
        <v>97</v>
      </c>
      <c r="AE100" s="191"/>
      <c r="AF100" s="227" t="n">
        <f aca="false">IF(MOD(ROW(),10),"",INDEX(AE$3:AE$600,ROW()/10))</f>
        <v>0.026</v>
      </c>
      <c r="AG100" s="228" t="n">
        <v>95</v>
      </c>
      <c r="AH100" s="229" t="n">
        <f aca="false">VALUE($AF100)</f>
        <v>0.026</v>
      </c>
      <c r="AI100" s="164" t="n">
        <v>97</v>
      </c>
      <c r="AJ100" s="242"/>
      <c r="AK100" s="227" t="n">
        <f aca="false">IF(MOD(ROW(),10),"",INDEX(AJ$3:AJ$600,ROW()/10))</f>
        <v>0.052</v>
      </c>
      <c r="AL100" s="228" t="n">
        <v>90</v>
      </c>
      <c r="AM100" s="229" t="n">
        <f aca="false">VALUE($AK100)</f>
        <v>0.052</v>
      </c>
      <c r="AN100" s="164" t="n">
        <v>97</v>
      </c>
      <c r="AO100" s="190"/>
      <c r="AP100" s="227" t="n">
        <f aca="false">IF(MOD(ROW(),10),"",INDEX(AO$3:AO$600,ROW()/10))</f>
        <v>-0.026</v>
      </c>
      <c r="AQ100" s="181" t="n">
        <v>0.98</v>
      </c>
      <c r="AR100" s="229" t="n">
        <f aca="false">VALUE($AP100)</f>
        <v>-0.026</v>
      </c>
      <c r="AS100" s="164" t="n">
        <v>970</v>
      </c>
      <c r="AT100" s="242"/>
      <c r="AU100" s="227" t="n">
        <f aca="false">IF(MOD(ROW(),10),"",INDEX(AT$3:AT$600,ROW()/10))</f>
        <v>-0.052</v>
      </c>
      <c r="AV100" s="181" t="n">
        <v>0.98</v>
      </c>
      <c r="AW100" s="229" t="n">
        <f aca="false">VALUE($AU100)</f>
        <v>-0.052</v>
      </c>
      <c r="AY100" s="242"/>
      <c r="AZ100" s="180" t="n">
        <f aca="false">IF(MOD(ROW(),2),"",INDEX(AY$3:AY$600,ROW()/2))</f>
        <v>0</v>
      </c>
      <c r="BA100" s="181" t="n">
        <v>0.98</v>
      </c>
      <c r="BB100" s="182" t="n">
        <f aca="false">VALUE(AZ100)</f>
        <v>0</v>
      </c>
      <c r="BD100" s="242"/>
      <c r="BE100" s="180" t="n">
        <f aca="false">IF(MOD(ROW(),2),"",INDEX(BD$3:BD$600,ROW()/2))</f>
        <v>0</v>
      </c>
      <c r="BF100" s="181" t="n">
        <v>0.98</v>
      </c>
      <c r="BG100" s="182" t="n">
        <f aca="false">VALUE($BD101)</f>
        <v>0</v>
      </c>
    </row>
    <row r="101" customFormat="false" ht="13.5" hidden="false" customHeight="false" outlineLevel="0" collapsed="false">
      <c r="A101" s="208" t="n">
        <v>0.94</v>
      </c>
      <c r="B101" s="209" t="n">
        <v>4.63</v>
      </c>
      <c r="C101" s="213" t="n">
        <f aca="false">$C100+(($AM$20-$AM$10))/10</f>
        <v>0.0496</v>
      </c>
      <c r="D101" s="217" t="n">
        <f aca="false">$D100+(($AH$30-$AH$20))/10</f>
        <v>0.0256</v>
      </c>
      <c r="E101" s="211" t="n">
        <f aca="false">$AC96</f>
        <v>135.37</v>
      </c>
      <c r="F101" s="212" t="n">
        <f aca="false">$F100+(($AR$20-$AR$10))/10</f>
        <v>-0.0348</v>
      </c>
      <c r="G101" s="218" t="n">
        <f aca="false">$G100+(($AW$20-$AW$10))/10</f>
        <v>-0.0668</v>
      </c>
      <c r="H101" s="213" t="n">
        <f aca="false">$BB96</f>
        <v>0</v>
      </c>
      <c r="I101" s="213" t="n">
        <f aca="false">$BG96</f>
        <v>0</v>
      </c>
      <c r="K101" s="234" t="n">
        <v>-0.11</v>
      </c>
      <c r="L101" s="238" t="n">
        <f aca="false">L100-($L$12-$L$112)/101</f>
        <v>0</v>
      </c>
      <c r="M101" s="239" t="n">
        <f aca="false">M100-($M$12-$M$112)/101</f>
        <v>0</v>
      </c>
      <c r="Q101" s="234" t="n">
        <v>-0.1</v>
      </c>
      <c r="R101" s="235" t="n">
        <f aca="false">R100-($R$61-$R$111)/51</f>
        <v>0.00608235294117644</v>
      </c>
      <c r="S101" s="236" t="n">
        <f aca="false">S100-($S$61-$S$111)/51</f>
        <v>0</v>
      </c>
      <c r="T101" s="165"/>
      <c r="U101" s="165"/>
      <c r="V101" s="165"/>
      <c r="W101" s="165"/>
      <c r="X101" s="182"/>
      <c r="Y101" s="164" t="n">
        <v>98</v>
      </c>
      <c r="Z101" s="242" t="n">
        <v>142.25</v>
      </c>
      <c r="AA101" s="180" t="str">
        <f aca="false">IF(MOD(ROW(),2),"",INDEX($Z$3:$Z$600,ROW()/2))</f>
        <v/>
      </c>
      <c r="AB101" s="181" t="n">
        <v>0.99</v>
      </c>
      <c r="AC101" s="182" t="n">
        <f aca="false">VALUE($Z102)</f>
        <v>143.97</v>
      </c>
      <c r="AD101" s="164" t="n">
        <v>98</v>
      </c>
      <c r="AE101" s="191"/>
      <c r="AF101" s="227" t="str">
        <f aca="false">IF(MOD(ROW(),10),"",INDEX(AE$3:AE$600,ROW()/10))</f>
        <v/>
      </c>
      <c r="AG101" s="228" t="n">
        <v>96</v>
      </c>
      <c r="AH101" s="229" t="e">
        <f aca="false">VALUE($AF101)</f>
        <v>#VALUE!</v>
      </c>
      <c r="AI101" s="164" t="n">
        <v>98</v>
      </c>
      <c r="AJ101" s="242"/>
      <c r="AK101" s="227" t="str">
        <f aca="false">IF(MOD(ROW(),10),"",INDEX(AJ$3:AJ$600,ROW()/10))</f>
        <v/>
      </c>
      <c r="AL101" s="228" t="n">
        <v>91</v>
      </c>
      <c r="AM101" s="229" t="e">
        <f aca="false">VALUE($AK101)</f>
        <v>#VALUE!</v>
      </c>
      <c r="AN101" s="164" t="n">
        <v>98</v>
      </c>
      <c r="AO101" s="190"/>
      <c r="AP101" s="227" t="str">
        <f aca="false">IF(MOD(ROW(),10),"",INDEX(AO$3:AO$600,ROW()/10))</f>
        <v/>
      </c>
      <c r="AQ101" s="181" t="n">
        <v>0.99</v>
      </c>
      <c r="AR101" s="229" t="e">
        <f aca="false">VALUE($AP101)</f>
        <v>#VALUE!</v>
      </c>
      <c r="AS101" s="164" t="n">
        <v>980</v>
      </c>
      <c r="AT101" s="242"/>
      <c r="AU101" s="227" t="str">
        <f aca="false">IF(MOD(ROW(),10),"",INDEX(AT$3:AT$600,ROW()/10))</f>
        <v/>
      </c>
      <c r="AV101" s="181" t="n">
        <v>0.99</v>
      </c>
      <c r="AW101" s="229" t="e">
        <f aca="false">VALUE($AU101)</f>
        <v>#VALUE!</v>
      </c>
      <c r="AY101" s="242"/>
      <c r="AZ101" s="180" t="str">
        <f aca="false">IF(MOD(ROW(),2),"",INDEX(AY$3:AY$600,ROW()/2))</f>
        <v/>
      </c>
      <c r="BA101" s="181" t="n">
        <v>0.99</v>
      </c>
      <c r="BB101" s="182" t="e">
        <f aca="false">VALUE(AZ101)</f>
        <v>#VALUE!</v>
      </c>
      <c r="BD101" s="242"/>
      <c r="BE101" s="180" t="str">
        <f aca="false">IF(MOD(ROW(),2),"",INDEX(BD$3:BD$600,ROW()/2))</f>
        <v/>
      </c>
      <c r="BF101" s="181" t="n">
        <v>0.99</v>
      </c>
      <c r="BG101" s="182" t="n">
        <f aca="false">VALUE($BD102)</f>
        <v>0</v>
      </c>
    </row>
    <row r="102" customFormat="false" ht="13.5" hidden="false" customHeight="false" outlineLevel="0" collapsed="false">
      <c r="A102" s="208" t="n">
        <v>0.95</v>
      </c>
      <c r="B102" s="209" t="n">
        <v>4.62</v>
      </c>
      <c r="C102" s="213" t="n">
        <f aca="false">$C101+(($AM$20-$AM$10))/10</f>
        <v>0.049</v>
      </c>
      <c r="D102" s="217" t="n">
        <f aca="false">$D101+(($AH$30-$AH$20))/10</f>
        <v>0.0255</v>
      </c>
      <c r="E102" s="211" t="n">
        <f aca="false">$AC97</f>
        <v>137.09</v>
      </c>
      <c r="F102" s="212" t="n">
        <f aca="false">$F101+(($AR$20-$AR$10))/10</f>
        <v>-0.037</v>
      </c>
      <c r="G102" s="218" t="n">
        <f aca="false">$G101+(($AW$20-$AW$10))/10</f>
        <v>-0.0705</v>
      </c>
      <c r="H102" s="213" t="n">
        <f aca="false">$BB96+($BB98-$BB96)/2</f>
        <v>0</v>
      </c>
      <c r="I102" s="213" t="n">
        <f aca="false">$BG96+($BG98-$BG96)/2</f>
        <v>0</v>
      </c>
      <c r="K102" s="234" t="n">
        <v>-0.1</v>
      </c>
      <c r="L102" s="238" t="n">
        <f aca="false">L101-($L$12-$L$112)/101</f>
        <v>0</v>
      </c>
      <c r="M102" s="239" t="n">
        <f aca="false">M101-($M$12-$M$112)/101</f>
        <v>0</v>
      </c>
      <c r="Q102" s="234" t="n">
        <v>-0.09</v>
      </c>
      <c r="R102" s="235" t="n">
        <f aca="false">R101-($R$61-$R$111)/51</f>
        <v>0.00552941176470585</v>
      </c>
      <c r="S102" s="236" t="n">
        <f aca="false">S101-($S$61-$S$111)/51</f>
        <v>0</v>
      </c>
      <c r="T102" s="165"/>
      <c r="U102" s="165"/>
      <c r="V102" s="165"/>
      <c r="W102" s="165"/>
      <c r="X102" s="182"/>
      <c r="Y102" s="164" t="n">
        <v>99</v>
      </c>
      <c r="Z102" s="242" t="n">
        <v>143.97</v>
      </c>
      <c r="AA102" s="180" t="n">
        <f aca="false">IF(MOD(ROW(),2),"",INDEX($Z$3:$Z$600,ROW()/2))</f>
        <v>59.64</v>
      </c>
      <c r="AB102" s="181" t="n">
        <v>1</v>
      </c>
      <c r="AC102" s="182" t="n">
        <f aca="false">VALUE($Z103)</f>
        <v>145.69</v>
      </c>
      <c r="AD102" s="164" t="n">
        <v>99</v>
      </c>
      <c r="AE102" s="191"/>
      <c r="AF102" s="227" t="str">
        <f aca="false">IF(MOD(ROW(),10),"",INDEX(AE$3:AE$600,ROW()/10))</f>
        <v/>
      </c>
      <c r="AG102" s="228" t="n">
        <v>97</v>
      </c>
      <c r="AH102" s="229" t="e">
        <f aca="false">VALUE($AF102)</f>
        <v>#VALUE!</v>
      </c>
      <c r="AI102" s="164" t="n">
        <v>99</v>
      </c>
      <c r="AJ102" s="242"/>
      <c r="AK102" s="227" t="str">
        <f aca="false">IF(MOD(ROW(),10),"",INDEX(AJ$3:AJ$600,ROW()/10))</f>
        <v/>
      </c>
      <c r="AL102" s="228" t="n">
        <v>92</v>
      </c>
      <c r="AM102" s="229" t="e">
        <f aca="false">VALUE($AK102)</f>
        <v>#VALUE!</v>
      </c>
      <c r="AN102" s="164" t="n">
        <v>99</v>
      </c>
      <c r="AO102" s="190"/>
      <c r="AP102" s="227" t="str">
        <f aca="false">IF(MOD(ROW(),10),"",INDEX(AO$3:AO$600,ROW()/10))</f>
        <v/>
      </c>
      <c r="AQ102" s="181" t="n">
        <v>1</v>
      </c>
      <c r="AR102" s="229" t="e">
        <f aca="false">VALUE($AP102)</f>
        <v>#VALUE!</v>
      </c>
      <c r="AS102" s="164" t="n">
        <v>990</v>
      </c>
      <c r="AT102" s="242"/>
      <c r="AU102" s="227" t="str">
        <f aca="false">IF(MOD(ROW(),10),"",INDEX(AT$3:AT$600,ROW()/10))</f>
        <v/>
      </c>
      <c r="AV102" s="181" t="n">
        <v>1</v>
      </c>
      <c r="AW102" s="229" t="e">
        <f aca="false">VALUE($AU102)</f>
        <v>#VALUE!</v>
      </c>
      <c r="AY102" s="242"/>
      <c r="AZ102" s="180" t="n">
        <f aca="false">IF(MOD(ROW(),2),"",INDEX(AY$3:AY$600,ROW()/2))</f>
        <v>0</v>
      </c>
      <c r="BA102" s="181" t="n">
        <v>1</v>
      </c>
      <c r="BB102" s="182" t="n">
        <f aca="false">VALUE(AZ102)</f>
        <v>0</v>
      </c>
      <c r="BD102" s="242"/>
      <c r="BE102" s="180" t="n">
        <f aca="false">IF(MOD(ROW(),2),"",INDEX(BD$3:BD$600,ROW()/2))</f>
        <v>0</v>
      </c>
      <c r="BF102" s="181" t="n">
        <v>1</v>
      </c>
      <c r="BG102" s="182" t="n">
        <f aca="false">VALUE($BD103)</f>
        <v>0</v>
      </c>
    </row>
    <row r="103" customFormat="false" ht="13.5" hidden="false" customHeight="false" outlineLevel="0" collapsed="false">
      <c r="A103" s="208" t="n">
        <v>0.96</v>
      </c>
      <c r="B103" s="209" t="n">
        <v>4.61</v>
      </c>
      <c r="C103" s="213" t="n">
        <f aca="false">$C102+(($AM$20-$AM$10))/10</f>
        <v>0.0484</v>
      </c>
      <c r="D103" s="217" t="n">
        <f aca="false">$D102+(($AH$30-$AH$20))/10</f>
        <v>0.0254</v>
      </c>
      <c r="E103" s="211" t="n">
        <f aca="false">$AC98</f>
        <v>138.81</v>
      </c>
      <c r="F103" s="212" t="n">
        <f aca="false">$F102+(($AR$20-$AR$10))/10</f>
        <v>-0.0392</v>
      </c>
      <c r="G103" s="218" t="n">
        <f aca="false">$G102+(($AW$20-$AW$10))/10</f>
        <v>-0.0742</v>
      </c>
      <c r="H103" s="213" t="n">
        <f aca="false">$BB98</f>
        <v>0</v>
      </c>
      <c r="I103" s="213" t="n">
        <f aca="false">$BG98</f>
        <v>0</v>
      </c>
      <c r="K103" s="234" t="n">
        <v>-0.09</v>
      </c>
      <c r="L103" s="238" t="n">
        <f aca="false">L102-($L$12-$L$112)/101</f>
        <v>0</v>
      </c>
      <c r="M103" s="239" t="n">
        <f aca="false">M102-($M$12-$M$112)/101</f>
        <v>0</v>
      </c>
      <c r="Q103" s="234" t="n">
        <v>-0.08</v>
      </c>
      <c r="R103" s="235" t="n">
        <f aca="false">R102-($R$61-$R$111)/51</f>
        <v>0.00497647058823526</v>
      </c>
      <c r="S103" s="236" t="n">
        <f aca="false">S102-($S$61-$S$111)/51</f>
        <v>0</v>
      </c>
      <c r="T103" s="165"/>
      <c r="U103" s="165"/>
      <c r="V103" s="165"/>
      <c r="W103" s="165"/>
      <c r="X103" s="182"/>
      <c r="Y103" s="164" t="n">
        <v>100</v>
      </c>
      <c r="Z103" s="242" t="n">
        <v>145.69</v>
      </c>
      <c r="AA103" s="180" t="str">
        <f aca="false">IF(MOD(ROW(),2),"",INDEX($Z$3:$Z$600,ROW()/2))</f>
        <v/>
      </c>
      <c r="AB103" s="181" t="n">
        <v>1.01</v>
      </c>
      <c r="AC103" s="182" t="n">
        <f aca="false">VALUE($Z104)</f>
        <v>147.41</v>
      </c>
      <c r="AD103" s="164" t="n">
        <v>100</v>
      </c>
      <c r="AE103" s="191"/>
      <c r="AF103" s="227" t="str">
        <f aca="false">IF(MOD(ROW(),10),"",INDEX(AE$3:AE$600,ROW()/10))</f>
        <v/>
      </c>
      <c r="AG103" s="228" t="n">
        <v>98</v>
      </c>
      <c r="AH103" s="229" t="e">
        <f aca="false">VALUE($AF103)</f>
        <v>#VALUE!</v>
      </c>
      <c r="AI103" s="164" t="n">
        <v>100</v>
      </c>
      <c r="AJ103" s="242"/>
      <c r="AK103" s="227" t="str">
        <f aca="false">IF(MOD(ROW(),10),"",INDEX(AJ$3:AJ$600,ROW()/10))</f>
        <v/>
      </c>
      <c r="AL103" s="228" t="n">
        <v>93</v>
      </c>
      <c r="AM103" s="229" t="e">
        <f aca="false">VALUE($AK103)</f>
        <v>#VALUE!</v>
      </c>
      <c r="AN103" s="164" t="n">
        <v>100</v>
      </c>
      <c r="AO103" s="190"/>
      <c r="AP103" s="227" t="str">
        <f aca="false">IF(MOD(ROW(),10),"",INDEX(AO$3:AO$600,ROW()/10))</f>
        <v/>
      </c>
      <c r="AQ103" s="181" t="n">
        <v>1.01</v>
      </c>
      <c r="AR103" s="229" t="e">
        <f aca="false">VALUE($AP103)</f>
        <v>#VALUE!</v>
      </c>
      <c r="AS103" s="164" t="n">
        <v>1000</v>
      </c>
      <c r="AT103" s="242"/>
      <c r="AU103" s="227" t="str">
        <f aca="false">IF(MOD(ROW(),10),"",INDEX(AT$3:AT$600,ROW()/10))</f>
        <v/>
      </c>
      <c r="AV103" s="181" t="n">
        <v>1.01</v>
      </c>
      <c r="AW103" s="229" t="e">
        <f aca="false">VALUE($AU103)</f>
        <v>#VALUE!</v>
      </c>
      <c r="AY103" s="242"/>
      <c r="AZ103" s="180" t="str">
        <f aca="false">IF(MOD(ROW(),2),"",INDEX(AY$3:AY$600,ROW()/2))</f>
        <v/>
      </c>
      <c r="BA103" s="181" t="n">
        <v>1.01</v>
      </c>
      <c r="BB103" s="182" t="e">
        <f aca="false">VALUE(AZ103)</f>
        <v>#VALUE!</v>
      </c>
      <c r="BD103" s="242"/>
      <c r="BE103" s="180" t="str">
        <f aca="false">IF(MOD(ROW(),2),"",INDEX(BD$3:BD$600,ROW()/2))</f>
        <v/>
      </c>
      <c r="BF103" s="181" t="n">
        <v>1.01</v>
      </c>
      <c r="BG103" s="182" t="n">
        <f aca="false">VALUE($BD104)</f>
        <v>0</v>
      </c>
    </row>
    <row r="104" customFormat="false" ht="13.5" hidden="false" customHeight="false" outlineLevel="0" collapsed="false">
      <c r="A104" s="208" t="n">
        <v>0.97</v>
      </c>
      <c r="B104" s="209" t="n">
        <v>4.6</v>
      </c>
      <c r="C104" s="213" t="n">
        <f aca="false">$C103+(($AM$20-$AM$10))/10</f>
        <v>0.0478</v>
      </c>
      <c r="D104" s="217" t="n">
        <f aca="false">$D103+(($AH$30-$AH$20))/10</f>
        <v>0.0253</v>
      </c>
      <c r="E104" s="211" t="n">
        <f aca="false">$AC99</f>
        <v>140.53</v>
      </c>
      <c r="F104" s="212" t="n">
        <f aca="false">$F103+(($AR$20-$AR$10))/10</f>
        <v>-0.0414</v>
      </c>
      <c r="G104" s="218" t="n">
        <f aca="false">$G103+(($AW$20-$AW$10))/10</f>
        <v>-0.0779</v>
      </c>
      <c r="H104" s="213" t="n">
        <f aca="false">$BB98+($BB100-$BB98)/2</f>
        <v>0</v>
      </c>
      <c r="I104" s="213" t="n">
        <f aca="false">$BG98+($BG100-$BG98)/2</f>
        <v>0</v>
      </c>
      <c r="K104" s="234" t="n">
        <v>-0.08</v>
      </c>
      <c r="L104" s="238" t="n">
        <f aca="false">L103-($L$12-$L$112)/101</f>
        <v>0</v>
      </c>
      <c r="M104" s="239" t="n">
        <f aca="false">M103-($M$12-$M$112)/101</f>
        <v>0</v>
      </c>
      <c r="Q104" s="234" t="n">
        <v>-0.07</v>
      </c>
      <c r="R104" s="235" t="n">
        <f aca="false">R103-($R$61-$R$111)/51</f>
        <v>0.00442352941176467</v>
      </c>
      <c r="S104" s="236" t="n">
        <f aca="false">S103-($S$61-$S$111)/51</f>
        <v>0</v>
      </c>
      <c r="T104" s="165"/>
      <c r="U104" s="165"/>
      <c r="V104" s="165"/>
      <c r="W104" s="165"/>
      <c r="X104" s="182"/>
      <c r="Y104" s="164" t="n">
        <v>101</v>
      </c>
      <c r="Z104" s="242" t="n">
        <v>147.41</v>
      </c>
      <c r="AA104" s="180" t="n">
        <f aca="false">IF(MOD(ROW(),2),"",INDEX($Z$3:$Z$600,ROW()/2))</f>
        <v>61.36</v>
      </c>
      <c r="AB104" s="181" t="n">
        <v>1.02</v>
      </c>
      <c r="AC104" s="182" t="n">
        <f aca="false">VALUE($Z105)</f>
        <v>149.13</v>
      </c>
      <c r="AD104" s="164" t="n">
        <v>101</v>
      </c>
      <c r="AE104" s="191"/>
      <c r="AF104" s="227" t="str">
        <f aca="false">IF(MOD(ROW(),10),"",INDEX(AE$3:AE$600,ROW()/10))</f>
        <v/>
      </c>
      <c r="AG104" s="228" t="n">
        <v>99</v>
      </c>
      <c r="AH104" s="229" t="e">
        <f aca="false">VALUE($AF104)</f>
        <v>#VALUE!</v>
      </c>
      <c r="AI104" s="164" t="n">
        <v>101</v>
      </c>
      <c r="AJ104" s="242"/>
      <c r="AK104" s="227" t="str">
        <f aca="false">IF(MOD(ROW(),10),"",INDEX(AJ$3:AJ$600,ROW()/10))</f>
        <v/>
      </c>
      <c r="AL104" s="228" t="n">
        <v>94</v>
      </c>
      <c r="AM104" s="229" t="e">
        <f aca="false">VALUE($AK104)</f>
        <v>#VALUE!</v>
      </c>
      <c r="AN104" s="164" t="n">
        <v>101</v>
      </c>
      <c r="AO104" s="190"/>
      <c r="AP104" s="227" t="str">
        <f aca="false">IF(MOD(ROW(),10),"",INDEX(AO$3:AO$600,ROW()/10))</f>
        <v/>
      </c>
      <c r="AQ104" s="181" t="n">
        <v>1.02</v>
      </c>
      <c r="AR104" s="229" t="e">
        <f aca="false">VALUE($AP104)</f>
        <v>#VALUE!</v>
      </c>
      <c r="AS104" s="164" t="n">
        <v>1010</v>
      </c>
      <c r="AT104" s="242"/>
      <c r="AU104" s="227" t="str">
        <f aca="false">IF(MOD(ROW(),10),"",INDEX(AT$3:AT$600,ROW()/10))</f>
        <v/>
      </c>
      <c r="AV104" s="181" t="n">
        <v>1.02</v>
      </c>
      <c r="AW104" s="229" t="e">
        <f aca="false">VALUE($AU104)</f>
        <v>#VALUE!</v>
      </c>
      <c r="AY104" s="242"/>
      <c r="AZ104" s="180" t="n">
        <f aca="false">IF(MOD(ROW(),2),"",INDEX(AY$3:AY$600,ROW()/2))</f>
        <v>0</v>
      </c>
      <c r="BA104" s="181" t="n">
        <v>1.02</v>
      </c>
      <c r="BB104" s="182" t="n">
        <f aca="false">VALUE(AZ104)</f>
        <v>0</v>
      </c>
      <c r="BD104" s="242"/>
      <c r="BE104" s="180" t="n">
        <f aca="false">IF(MOD(ROW(),2),"",INDEX(BD$3:BD$600,ROW()/2))</f>
        <v>0</v>
      </c>
      <c r="BF104" s="181" t="n">
        <v>1.02</v>
      </c>
      <c r="BG104" s="182" t="n">
        <f aca="false">VALUE($BD105)</f>
        <v>0</v>
      </c>
    </row>
    <row r="105" customFormat="false" ht="13.5" hidden="false" customHeight="false" outlineLevel="0" collapsed="false">
      <c r="A105" s="208" t="n">
        <v>0.98</v>
      </c>
      <c r="B105" s="209" t="n">
        <v>4.59</v>
      </c>
      <c r="C105" s="213" t="n">
        <f aca="false">$C104+(($AM$20-$AM$10))/10</f>
        <v>0.0472</v>
      </c>
      <c r="D105" s="217" t="n">
        <f aca="false">$D104+(($AH$30-$AH$20))/10</f>
        <v>0.0252</v>
      </c>
      <c r="E105" s="211" t="n">
        <f aca="false">$AC100</f>
        <v>142.25</v>
      </c>
      <c r="F105" s="212" t="n">
        <f aca="false">$F104+(($AR$20-$AR$10))/10</f>
        <v>-0.0436</v>
      </c>
      <c r="G105" s="218" t="n">
        <f aca="false">$G104+(($AW$20-$AW$10))/10</f>
        <v>-0.0816</v>
      </c>
      <c r="H105" s="213" t="n">
        <f aca="false">$BB100</f>
        <v>0</v>
      </c>
      <c r="I105" s="213" t="n">
        <f aca="false">$BG100</f>
        <v>0</v>
      </c>
      <c r="K105" s="234" t="n">
        <v>-0.07</v>
      </c>
      <c r="L105" s="238" t="n">
        <f aca="false">L104-($L$12-$L$112)/101</f>
        <v>0</v>
      </c>
      <c r="M105" s="239" t="n">
        <f aca="false">M104-($M$12-$M$112)/101</f>
        <v>0</v>
      </c>
      <c r="Q105" s="234" t="n">
        <v>-0.06</v>
      </c>
      <c r="R105" s="235" t="n">
        <f aca="false">R104-($R$61-$R$111)/51</f>
        <v>0.00387058823529408</v>
      </c>
      <c r="S105" s="236" t="n">
        <f aca="false">S104-($S$61-$S$111)/51</f>
        <v>0</v>
      </c>
      <c r="T105" s="165"/>
      <c r="U105" s="165"/>
      <c r="V105" s="165"/>
      <c r="W105" s="165"/>
      <c r="X105" s="182"/>
      <c r="Y105" s="164" t="n">
        <v>102</v>
      </c>
      <c r="Z105" s="242" t="n">
        <v>149.13</v>
      </c>
      <c r="AA105" s="180" t="str">
        <f aca="false">IF(MOD(ROW(),2),"",INDEX($Z$3:$Z$600,ROW()/2))</f>
        <v/>
      </c>
      <c r="AB105" s="181" t="n">
        <v>1.03</v>
      </c>
      <c r="AC105" s="182" t="n">
        <f aca="false">VALUE($Z106)</f>
        <v>150.85</v>
      </c>
      <c r="AD105" s="164" t="n">
        <v>102</v>
      </c>
      <c r="AE105" s="191"/>
      <c r="AF105" s="227" t="str">
        <f aca="false">IF(MOD(ROW(),10),"",INDEX(AE$3:AE$600,ROW()/10))</f>
        <v/>
      </c>
      <c r="AG105" s="228" t="n">
        <v>100</v>
      </c>
      <c r="AH105" s="229" t="e">
        <f aca="false">VALUE($AF105)</f>
        <v>#VALUE!</v>
      </c>
      <c r="AI105" s="164" t="n">
        <v>102</v>
      </c>
      <c r="AJ105" s="242"/>
      <c r="AK105" s="227" t="str">
        <f aca="false">IF(MOD(ROW(),10),"",INDEX(AJ$3:AJ$600,ROW()/10))</f>
        <v/>
      </c>
      <c r="AL105" s="228" t="n">
        <v>95</v>
      </c>
      <c r="AM105" s="229" t="e">
        <f aca="false">VALUE($AK105)</f>
        <v>#VALUE!</v>
      </c>
      <c r="AN105" s="164" t="n">
        <v>102</v>
      </c>
      <c r="AO105" s="190"/>
      <c r="AP105" s="227" t="str">
        <f aca="false">IF(MOD(ROW(),10),"",INDEX(AO$3:AO$600,ROW()/10))</f>
        <v/>
      </c>
      <c r="AQ105" s="181" t="n">
        <v>1.03</v>
      </c>
      <c r="AR105" s="229" t="e">
        <f aca="false">VALUE($AP105)</f>
        <v>#VALUE!</v>
      </c>
      <c r="AS105" s="164" t="n">
        <v>1020</v>
      </c>
      <c r="AT105" s="242"/>
      <c r="AU105" s="227" t="str">
        <f aca="false">IF(MOD(ROW(),10),"",INDEX(AT$3:AT$600,ROW()/10))</f>
        <v/>
      </c>
      <c r="AV105" s="181" t="n">
        <v>1.03</v>
      </c>
      <c r="AW105" s="229" t="e">
        <f aca="false">VALUE($AU105)</f>
        <v>#VALUE!</v>
      </c>
      <c r="AY105" s="242"/>
      <c r="AZ105" s="180" t="str">
        <f aca="false">IF(MOD(ROW(),2),"",INDEX(AY$3:AY$600,ROW()/2))</f>
        <v/>
      </c>
      <c r="BA105" s="181" t="n">
        <v>1.03</v>
      </c>
      <c r="BB105" s="182" t="e">
        <f aca="false">VALUE(AZ105)</f>
        <v>#VALUE!</v>
      </c>
      <c r="BD105" s="242"/>
      <c r="BE105" s="180" t="str">
        <f aca="false">IF(MOD(ROW(),2),"",INDEX(BD$3:BD$600,ROW()/2))</f>
        <v/>
      </c>
      <c r="BF105" s="181" t="n">
        <v>1.03</v>
      </c>
      <c r="BG105" s="182" t="n">
        <f aca="false">VALUE($BD106)</f>
        <v>0</v>
      </c>
    </row>
    <row r="106" customFormat="false" ht="13.5" hidden="false" customHeight="false" outlineLevel="0" collapsed="false">
      <c r="A106" s="208" t="n">
        <v>0.99</v>
      </c>
      <c r="B106" s="209" t="n">
        <v>4.58</v>
      </c>
      <c r="C106" s="213" t="n">
        <f aca="false">$C105+(($AM$20-$AM$10))/10</f>
        <v>0.0466</v>
      </c>
      <c r="D106" s="217" t="n">
        <f aca="false">$D105+(($AH$30-$AH$20))/10</f>
        <v>0.0251</v>
      </c>
      <c r="E106" s="211" t="n">
        <f aca="false">$AC101</f>
        <v>143.97</v>
      </c>
      <c r="F106" s="212" t="n">
        <f aca="false">$F105+(($AR$20-$AR$10))/10</f>
        <v>-0.0458</v>
      </c>
      <c r="G106" s="218" t="n">
        <f aca="false">$G105+(($AW$20-$AW$10))/10</f>
        <v>-0.0853</v>
      </c>
      <c r="H106" s="213" t="n">
        <f aca="false">$BB100+($BB102-$BB100)/2</f>
        <v>0</v>
      </c>
      <c r="I106" s="213" t="n">
        <f aca="false">$BG100+($BG102-$BG100)/2</f>
        <v>0</v>
      </c>
      <c r="K106" s="234" t="n">
        <v>-0.06</v>
      </c>
      <c r="L106" s="238" t="n">
        <f aca="false">L105-($L$12-$L$112)/101</f>
        <v>0</v>
      </c>
      <c r="M106" s="239" t="n">
        <f aca="false">M105-($M$12-$M$112)/101</f>
        <v>0</v>
      </c>
      <c r="Q106" s="234" t="n">
        <v>-0.05</v>
      </c>
      <c r="R106" s="235" t="n">
        <f aca="false">R105-($R$61-$R$111)/51</f>
        <v>0.0033176470588235</v>
      </c>
      <c r="S106" s="236" t="n">
        <f aca="false">S105-($S$61-$S$111)/51</f>
        <v>0</v>
      </c>
      <c r="T106" s="165"/>
      <c r="U106" s="165"/>
      <c r="V106" s="165"/>
      <c r="W106" s="165"/>
      <c r="X106" s="182"/>
      <c r="Y106" s="164" t="n">
        <v>103</v>
      </c>
      <c r="Z106" s="242" t="n">
        <v>150.85</v>
      </c>
      <c r="AA106" s="180" t="n">
        <f aca="false">IF(MOD(ROW(),2),"",INDEX($Z$3:$Z$600,ROW()/2))</f>
        <v>63.08</v>
      </c>
      <c r="AB106" s="181" t="n">
        <v>1.04</v>
      </c>
      <c r="AC106" s="182" t="n">
        <f aca="false">VALUE($Z107)</f>
        <v>152.58</v>
      </c>
      <c r="AD106" s="164" t="n">
        <v>103</v>
      </c>
      <c r="AE106" s="191"/>
      <c r="AF106" s="227" t="str">
        <f aca="false">IF(MOD(ROW(),10),"",INDEX(AE$3:AE$600,ROW()/10))</f>
        <v/>
      </c>
      <c r="AG106" s="228" t="n">
        <v>101</v>
      </c>
      <c r="AH106" s="229" t="e">
        <f aca="false">VALUE($AF106)</f>
        <v>#VALUE!</v>
      </c>
      <c r="AI106" s="164" t="n">
        <v>103</v>
      </c>
      <c r="AJ106" s="242"/>
      <c r="AK106" s="227" t="str">
        <f aca="false">IF(MOD(ROW(),10),"",INDEX(AJ$3:AJ$600,ROW()/10))</f>
        <v/>
      </c>
      <c r="AL106" s="228" t="n">
        <v>96</v>
      </c>
      <c r="AM106" s="229" t="e">
        <f aca="false">VALUE($AK106)</f>
        <v>#VALUE!</v>
      </c>
      <c r="AN106" s="164" t="n">
        <v>103</v>
      </c>
      <c r="AO106" s="190"/>
      <c r="AP106" s="227" t="str">
        <f aca="false">IF(MOD(ROW(),10),"",INDEX(AO$3:AO$600,ROW()/10))</f>
        <v/>
      </c>
      <c r="AQ106" s="181" t="n">
        <v>1.04</v>
      </c>
      <c r="AR106" s="229" t="e">
        <f aca="false">VALUE($AP106)</f>
        <v>#VALUE!</v>
      </c>
      <c r="AS106" s="164" t="n">
        <v>1030</v>
      </c>
      <c r="AT106" s="242"/>
      <c r="AU106" s="227" t="str">
        <f aca="false">IF(MOD(ROW(),10),"",INDEX(AT$3:AT$600,ROW()/10))</f>
        <v/>
      </c>
      <c r="AV106" s="181" t="n">
        <v>1.04</v>
      </c>
      <c r="AW106" s="229" t="e">
        <f aca="false">VALUE($AU106)</f>
        <v>#VALUE!</v>
      </c>
      <c r="AY106" s="242"/>
      <c r="AZ106" s="180" t="n">
        <f aca="false">IF(MOD(ROW(),2),"",INDEX(AY$3:AY$600,ROW()/2))</f>
        <v>0</v>
      </c>
      <c r="BA106" s="181" t="n">
        <v>1.04</v>
      </c>
      <c r="BB106" s="182" t="n">
        <f aca="false">VALUE(AZ106)</f>
        <v>0</v>
      </c>
      <c r="BD106" s="242"/>
      <c r="BE106" s="180" t="n">
        <f aca="false">IF(MOD(ROW(),2),"",INDEX(BD$3:BD$600,ROW()/2))</f>
        <v>0</v>
      </c>
      <c r="BF106" s="181" t="n">
        <v>1.04</v>
      </c>
      <c r="BG106" s="182" t="n">
        <f aca="false">VALUE($BD107)</f>
        <v>0</v>
      </c>
    </row>
    <row r="107" customFormat="false" ht="13.5" hidden="false" customHeight="false" outlineLevel="0" collapsed="false">
      <c r="A107" s="208" t="n">
        <v>1</v>
      </c>
      <c r="B107" s="209" t="n">
        <v>4.57</v>
      </c>
      <c r="C107" s="213" t="n">
        <f aca="false">$AM110</f>
        <v>0.052</v>
      </c>
      <c r="D107" s="241" t="n">
        <f aca="false">$AH110</f>
        <v>0.026</v>
      </c>
      <c r="E107" s="211" t="n">
        <f aca="false">$AC102</f>
        <v>145.69</v>
      </c>
      <c r="F107" s="212" t="n">
        <f aca="false">$AR110</f>
        <v>-0.026</v>
      </c>
      <c r="G107" s="218" t="n">
        <f aca="false">$AW110</f>
        <v>-0.052</v>
      </c>
      <c r="H107" s="213" t="n">
        <f aca="false">$BB102</f>
        <v>0</v>
      </c>
      <c r="I107" s="213" t="n">
        <f aca="false">$BG102</f>
        <v>0</v>
      </c>
      <c r="K107" s="234" t="n">
        <v>-0.05</v>
      </c>
      <c r="L107" s="238" t="n">
        <f aca="false">L106-($L$12-$L$112)/101</f>
        <v>0</v>
      </c>
      <c r="M107" s="239" t="n">
        <f aca="false">M106-($M$12-$M$112)/101</f>
        <v>0</v>
      </c>
      <c r="Q107" s="234" t="n">
        <v>-0.04</v>
      </c>
      <c r="R107" s="235" t="n">
        <f aca="false">R106-($R$61-$R$111)/51</f>
        <v>0.00276470588235291</v>
      </c>
      <c r="S107" s="236" t="n">
        <f aca="false">S106-($S$61-$S$111)/51</f>
        <v>0</v>
      </c>
      <c r="T107" s="165"/>
      <c r="U107" s="165"/>
      <c r="V107" s="165"/>
      <c r="W107" s="165"/>
      <c r="X107" s="182"/>
      <c r="Y107" s="164" t="n">
        <v>104</v>
      </c>
      <c r="Z107" s="242" t="n">
        <v>152.58</v>
      </c>
      <c r="AA107" s="180" t="str">
        <f aca="false">IF(MOD(ROW(),2),"",INDEX($Z$3:$Z$600,ROW()/2))</f>
        <v/>
      </c>
      <c r="AB107" s="181" t="n">
        <v>1.05</v>
      </c>
      <c r="AC107" s="182" t="n">
        <f aca="false">VALUE($Z108)</f>
        <v>154.3</v>
      </c>
      <c r="AD107" s="164" t="n">
        <v>104</v>
      </c>
      <c r="AE107" s="191"/>
      <c r="AF107" s="227" t="str">
        <f aca="false">IF(MOD(ROW(),10),"",INDEX(AE$3:AE$600,ROW()/10))</f>
        <v/>
      </c>
      <c r="AG107" s="228" t="n">
        <v>102</v>
      </c>
      <c r="AH107" s="229" t="e">
        <f aca="false">VALUE($AF107)</f>
        <v>#VALUE!</v>
      </c>
      <c r="AI107" s="164" t="n">
        <v>104</v>
      </c>
      <c r="AJ107" s="242"/>
      <c r="AK107" s="227" t="str">
        <f aca="false">IF(MOD(ROW(),10),"",INDEX(AJ$3:AJ$600,ROW()/10))</f>
        <v/>
      </c>
      <c r="AL107" s="228" t="n">
        <v>97</v>
      </c>
      <c r="AM107" s="229" t="e">
        <f aca="false">VALUE($AK107)</f>
        <v>#VALUE!</v>
      </c>
      <c r="AN107" s="164" t="n">
        <v>104</v>
      </c>
      <c r="AO107" s="190"/>
      <c r="AP107" s="227" t="str">
        <f aca="false">IF(MOD(ROW(),10),"",INDEX(AO$3:AO$600,ROW()/10))</f>
        <v/>
      </c>
      <c r="AQ107" s="181" t="n">
        <v>1.05</v>
      </c>
      <c r="AR107" s="229" t="e">
        <f aca="false">VALUE($AP107)</f>
        <v>#VALUE!</v>
      </c>
      <c r="AS107" s="164" t="n">
        <v>1040</v>
      </c>
      <c r="AT107" s="242"/>
      <c r="AU107" s="227" t="str">
        <f aca="false">IF(MOD(ROW(),10),"",INDEX(AT$3:AT$600,ROW()/10))</f>
        <v/>
      </c>
      <c r="AV107" s="181" t="n">
        <v>1.05</v>
      </c>
      <c r="AW107" s="229" t="e">
        <f aca="false">VALUE($AU107)</f>
        <v>#VALUE!</v>
      </c>
      <c r="AY107" s="242"/>
      <c r="AZ107" s="180" t="str">
        <f aca="false">IF(MOD(ROW(),2),"",INDEX(AY$3:AY$600,ROW()/2))</f>
        <v/>
      </c>
      <c r="BA107" s="181" t="n">
        <v>1.05</v>
      </c>
      <c r="BB107" s="182" t="e">
        <f aca="false">VALUE(AZ107)</f>
        <v>#VALUE!</v>
      </c>
      <c r="BD107" s="242"/>
      <c r="BE107" s="180" t="str">
        <f aca="false">IF(MOD(ROW(),2),"",INDEX(BD$3:BD$600,ROW()/2))</f>
        <v/>
      </c>
      <c r="BF107" s="181" t="n">
        <v>1.05</v>
      </c>
      <c r="BG107" s="182" t="n">
        <f aca="false">VALUE($BD108)</f>
        <v>0</v>
      </c>
    </row>
    <row r="108" customFormat="false" ht="13.5" hidden="false" customHeight="false" outlineLevel="0" collapsed="false">
      <c r="A108" s="208" t="n">
        <v>1.01</v>
      </c>
      <c r="B108" s="209" t="n">
        <v>4.56</v>
      </c>
      <c r="C108" s="213" t="n">
        <f aca="false">$C107+(($AM$20-$AM$10))/10</f>
        <v>0.0514</v>
      </c>
      <c r="D108" s="217" t="n">
        <f aca="false">$D107+(($AH$30-$AH$20))/10</f>
        <v>0.0259</v>
      </c>
      <c r="E108" s="211" t="n">
        <f aca="false">$AC103</f>
        <v>147.41</v>
      </c>
      <c r="F108" s="212" t="n">
        <f aca="false">$F107+(($AR$20-$AR$10))/10</f>
        <v>-0.0282</v>
      </c>
      <c r="G108" s="218" t="n">
        <f aca="false">$G107+(($AW$20-$AW$10))/10</f>
        <v>-0.0557</v>
      </c>
      <c r="H108" s="213" t="n">
        <f aca="false">$BB102+($BB104-$BB102)/2</f>
        <v>0</v>
      </c>
      <c r="I108" s="213" t="n">
        <f aca="false">$BG102+($BG104-$BG102)/2</f>
        <v>0</v>
      </c>
      <c r="K108" s="234" t="n">
        <v>-0.04</v>
      </c>
      <c r="L108" s="238" t="n">
        <f aca="false">L107-($L$12-$L$112)/101</f>
        <v>0</v>
      </c>
      <c r="M108" s="239" t="n">
        <f aca="false">M107-($M$12-$M$112)/101</f>
        <v>0</v>
      </c>
      <c r="Q108" s="234" t="n">
        <v>-0.03</v>
      </c>
      <c r="R108" s="235" t="n">
        <f aca="false">R107-($R$61-$R$111)/51</f>
        <v>0.00221176470588232</v>
      </c>
      <c r="S108" s="236" t="n">
        <f aca="false">S107-($S$61-$S$111)/51</f>
        <v>0</v>
      </c>
      <c r="T108" s="165"/>
      <c r="U108" s="165"/>
      <c r="V108" s="165"/>
      <c r="W108" s="165"/>
      <c r="X108" s="182"/>
      <c r="Y108" s="164" t="n">
        <v>105</v>
      </c>
      <c r="Z108" s="242" t="n">
        <v>154.3</v>
      </c>
      <c r="AA108" s="180" t="n">
        <f aca="false">IF(MOD(ROW(),2),"",INDEX($Z$3:$Z$600,ROW()/2))</f>
        <v>64.8</v>
      </c>
      <c r="AB108" s="181" t="n">
        <v>1.06</v>
      </c>
      <c r="AC108" s="182" t="n">
        <f aca="false">VALUE($Z109)</f>
        <v>156.02</v>
      </c>
      <c r="AD108" s="164" t="n">
        <v>105</v>
      </c>
      <c r="AE108" s="191"/>
      <c r="AF108" s="227" t="str">
        <f aca="false">IF(MOD(ROW(),10),"",INDEX(AE$3:AE$600,ROW()/10))</f>
        <v/>
      </c>
      <c r="AG108" s="228" t="n">
        <v>103</v>
      </c>
      <c r="AH108" s="229" t="e">
        <f aca="false">VALUE($AF108)</f>
        <v>#VALUE!</v>
      </c>
      <c r="AI108" s="164" t="n">
        <v>105</v>
      </c>
      <c r="AJ108" s="243"/>
      <c r="AK108" s="227" t="str">
        <f aca="false">IF(MOD(ROW(),10),"",INDEX(AJ$3:AJ$600,ROW()/10))</f>
        <v/>
      </c>
      <c r="AL108" s="228" t="n">
        <v>98</v>
      </c>
      <c r="AM108" s="229" t="e">
        <f aca="false">VALUE($AK108)</f>
        <v>#VALUE!</v>
      </c>
      <c r="AN108" s="164" t="n">
        <v>105</v>
      </c>
      <c r="AO108" s="190"/>
      <c r="AP108" s="227" t="str">
        <f aca="false">IF(MOD(ROW(),10),"",INDEX(AO$3:AO$600,ROW()/10))</f>
        <v/>
      </c>
      <c r="AQ108" s="181" t="n">
        <v>1.06</v>
      </c>
      <c r="AR108" s="229" t="e">
        <f aca="false">VALUE($AP108)</f>
        <v>#VALUE!</v>
      </c>
      <c r="AS108" s="164" t="n">
        <v>1050</v>
      </c>
      <c r="AT108" s="243"/>
      <c r="AU108" s="227" t="str">
        <f aca="false">IF(MOD(ROW(),10),"",INDEX(AT$3:AT$600,ROW()/10))</f>
        <v/>
      </c>
      <c r="AV108" s="181" t="n">
        <v>1.06</v>
      </c>
      <c r="AW108" s="229" t="e">
        <f aca="false">VALUE($AU108)</f>
        <v>#VALUE!</v>
      </c>
      <c r="AY108" s="243"/>
      <c r="AZ108" s="180" t="n">
        <f aca="false">IF(MOD(ROW(),2),"",INDEX(AY$3:AY$600,ROW()/2))</f>
        <v>0</v>
      </c>
      <c r="BA108" s="181" t="n">
        <v>1.06</v>
      </c>
      <c r="BB108" s="182" t="n">
        <f aca="false">VALUE(AZ108)</f>
        <v>0</v>
      </c>
      <c r="BD108" s="243"/>
      <c r="BE108" s="180" t="n">
        <f aca="false">IF(MOD(ROW(),2),"",INDEX(BD$3:BD$600,ROW()/2))</f>
        <v>0</v>
      </c>
      <c r="BF108" s="181" t="n">
        <v>1.06</v>
      </c>
      <c r="BG108" s="182" t="n">
        <f aca="false">VALUE($BD109)</f>
        <v>0</v>
      </c>
    </row>
    <row r="109" customFormat="false" ht="13.5" hidden="false" customHeight="false" outlineLevel="0" collapsed="false">
      <c r="A109" s="208" t="n">
        <v>1.02</v>
      </c>
      <c r="B109" s="209" t="n">
        <v>4.55</v>
      </c>
      <c r="C109" s="213" t="n">
        <f aca="false">$C108+(($AM$20-$AM$10))/10</f>
        <v>0.0508</v>
      </c>
      <c r="D109" s="217" t="n">
        <f aca="false">$D108+(($AH$30-$AH$20))/10</f>
        <v>0.0258</v>
      </c>
      <c r="E109" s="211" t="n">
        <f aca="false">$AC104</f>
        <v>149.13</v>
      </c>
      <c r="F109" s="212" t="n">
        <f aca="false">$F108+(($AR$20-$AR$10))/10</f>
        <v>-0.0304</v>
      </c>
      <c r="G109" s="218" t="n">
        <f aca="false">$G108+(($AW$20-$AW$10))/10</f>
        <v>-0.0594</v>
      </c>
      <c r="H109" s="213" t="n">
        <f aca="false">$BB104</f>
        <v>0</v>
      </c>
      <c r="I109" s="213" t="n">
        <f aca="false">$BG104</f>
        <v>0</v>
      </c>
      <c r="K109" s="234" t="n">
        <v>-0.03</v>
      </c>
      <c r="L109" s="238" t="n">
        <f aca="false">L108-($L$12-$L$112)/101</f>
        <v>0</v>
      </c>
      <c r="M109" s="239" t="n">
        <f aca="false">M108-($M$12-$M$112)/101</f>
        <v>0</v>
      </c>
      <c r="Q109" s="234" t="n">
        <v>-0.02</v>
      </c>
      <c r="R109" s="235" t="n">
        <f aca="false">R108-($R$61-$R$111)/51</f>
        <v>0.00165882352941173</v>
      </c>
      <c r="S109" s="236" t="n">
        <f aca="false">S108-($S$61-$S$111)/51</f>
        <v>0</v>
      </c>
      <c r="T109" s="165"/>
      <c r="U109" s="165"/>
      <c r="V109" s="165"/>
      <c r="W109" s="165"/>
      <c r="X109" s="182"/>
      <c r="Y109" s="164" t="n">
        <v>106</v>
      </c>
      <c r="Z109" s="243" t="n">
        <v>156.02</v>
      </c>
      <c r="AA109" s="180" t="str">
        <f aca="false">IF(MOD(ROW(),2),"",INDEX($Z$3:$Z$600,ROW()/2))</f>
        <v/>
      </c>
      <c r="AB109" s="181" t="n">
        <v>1.07</v>
      </c>
      <c r="AC109" s="182" t="n">
        <f aca="false">VALUE($Z110)</f>
        <v>157.74</v>
      </c>
      <c r="AD109" s="164" t="n">
        <v>106</v>
      </c>
      <c r="AE109" s="191"/>
      <c r="AF109" s="227" t="str">
        <f aca="false">IF(MOD(ROW(),10),"",INDEX(AE$3:AE$600,ROW()/10))</f>
        <v/>
      </c>
      <c r="AG109" s="228" t="n">
        <v>104</v>
      </c>
      <c r="AH109" s="229" t="e">
        <f aca="false">VALUE($AF109)</f>
        <v>#VALUE!</v>
      </c>
      <c r="AI109" s="164" t="n">
        <v>106</v>
      </c>
      <c r="AJ109" s="243"/>
      <c r="AK109" s="227" t="str">
        <f aca="false">IF(MOD(ROW(),10),"",INDEX(AJ$3:AJ$600,ROW()/10))</f>
        <v/>
      </c>
      <c r="AL109" s="228" t="n">
        <v>99</v>
      </c>
      <c r="AM109" s="229" t="e">
        <f aca="false">VALUE($AK109)</f>
        <v>#VALUE!</v>
      </c>
      <c r="AN109" s="164" t="n">
        <v>106</v>
      </c>
      <c r="AO109" s="190"/>
      <c r="AP109" s="227" t="str">
        <f aca="false">IF(MOD(ROW(),10),"",INDEX(AO$3:AO$600,ROW()/10))</f>
        <v/>
      </c>
      <c r="AQ109" s="181" t="n">
        <v>1.07</v>
      </c>
      <c r="AR109" s="229" t="e">
        <f aca="false">VALUE($AP109)</f>
        <v>#VALUE!</v>
      </c>
      <c r="AS109" s="164" t="n">
        <v>1060</v>
      </c>
      <c r="AT109" s="243"/>
      <c r="AU109" s="227" t="str">
        <f aca="false">IF(MOD(ROW(),10),"",INDEX(AT$3:AT$600,ROW()/10))</f>
        <v/>
      </c>
      <c r="AV109" s="181" t="n">
        <v>1.07</v>
      </c>
      <c r="AW109" s="229" t="e">
        <f aca="false">VALUE($AU109)</f>
        <v>#VALUE!</v>
      </c>
      <c r="AY109" s="243"/>
      <c r="AZ109" s="180" t="str">
        <f aca="false">IF(MOD(ROW(),2),"",INDEX(AY$3:AY$600,ROW()/2))</f>
        <v/>
      </c>
      <c r="BA109" s="181" t="n">
        <v>1.07</v>
      </c>
      <c r="BB109" s="182" t="e">
        <f aca="false">VALUE(AZ109)</f>
        <v>#VALUE!</v>
      </c>
      <c r="BD109" s="243"/>
      <c r="BE109" s="180" t="str">
        <f aca="false">IF(MOD(ROW(),2),"",INDEX(BD$3:BD$600,ROW()/2))</f>
        <v/>
      </c>
      <c r="BF109" s="181" t="n">
        <v>1.07</v>
      </c>
      <c r="BG109" s="182" t="n">
        <f aca="false">VALUE($BD110)</f>
        <v>0</v>
      </c>
    </row>
    <row r="110" customFormat="false" ht="13.5" hidden="false" customHeight="false" outlineLevel="0" collapsed="false">
      <c r="A110" s="208" t="n">
        <v>1.03</v>
      </c>
      <c r="B110" s="209" t="n">
        <v>4.54</v>
      </c>
      <c r="C110" s="213" t="n">
        <f aca="false">$C109+(($AM$20-$AM$10))/10</f>
        <v>0.0502</v>
      </c>
      <c r="D110" s="217" t="n">
        <f aca="false">$D109+(($AH$30-$AH$20))/10</f>
        <v>0.0257</v>
      </c>
      <c r="E110" s="211" t="n">
        <f aca="false">$AC105</f>
        <v>150.85</v>
      </c>
      <c r="F110" s="212" t="n">
        <f aca="false">$F109+(($AR$20-$AR$10))/10</f>
        <v>-0.0326</v>
      </c>
      <c r="G110" s="218" t="n">
        <f aca="false">$G109+(($AW$20-$AW$10))/10</f>
        <v>-0.0631</v>
      </c>
      <c r="H110" s="213" t="n">
        <f aca="false">$BB104+($BB106-$BB104)/2</f>
        <v>0</v>
      </c>
      <c r="I110" s="213" t="n">
        <f aca="false">$BG104+($BG106-$BG104)/2</f>
        <v>0</v>
      </c>
      <c r="K110" s="234" t="n">
        <v>-0.02</v>
      </c>
      <c r="L110" s="238" t="n">
        <f aca="false">L109-($L$12-$L$112)/101</f>
        <v>0</v>
      </c>
      <c r="M110" s="239" t="n">
        <f aca="false">M109-($M$12-$M$112)/101</f>
        <v>0</v>
      </c>
      <c r="Q110" s="234" t="n">
        <v>-0.01</v>
      </c>
      <c r="R110" s="235" t="n">
        <f aca="false">R109-($R$61-$R$111)/51</f>
        <v>0.00110588235294114</v>
      </c>
      <c r="S110" s="236" t="n">
        <f aca="false">S109-($S$61-$S$111)/51</f>
        <v>0</v>
      </c>
      <c r="T110" s="165"/>
      <c r="U110" s="165"/>
      <c r="V110" s="165"/>
      <c r="W110" s="165"/>
      <c r="X110" s="182"/>
      <c r="Y110" s="164" t="n">
        <v>107</v>
      </c>
      <c r="Z110" s="243" t="n">
        <v>157.74</v>
      </c>
      <c r="AA110" s="180" t="n">
        <f aca="false">IF(MOD(ROW(),2),"",INDEX($Z$3:$Z$600,ROW()/2))</f>
        <v>66.52</v>
      </c>
      <c r="AB110" s="181" t="n">
        <v>1.08</v>
      </c>
      <c r="AC110" s="182" t="n">
        <f aca="false">VALUE($Z111)</f>
        <v>159.46</v>
      </c>
      <c r="AD110" s="164" t="n">
        <v>107</v>
      </c>
      <c r="AE110" s="191"/>
      <c r="AF110" s="227" t="n">
        <f aca="false">IF(MOD(ROW(),10),"",INDEX(AE$3:AE$600,ROW()/10))</f>
        <v>0.026</v>
      </c>
      <c r="AG110" s="228" t="n">
        <v>105</v>
      </c>
      <c r="AH110" s="229" t="n">
        <f aca="false">VALUE($AF110)</f>
        <v>0.026</v>
      </c>
      <c r="AI110" s="164" t="n">
        <v>107</v>
      </c>
      <c r="AJ110" s="243"/>
      <c r="AK110" s="227" t="n">
        <f aca="false">IF(MOD(ROW(),10),"",INDEX(AJ$3:AJ$600,ROW()/10))</f>
        <v>0.052</v>
      </c>
      <c r="AL110" s="228" t="n">
        <v>100</v>
      </c>
      <c r="AM110" s="229" t="n">
        <f aca="false">VALUE($AK110)</f>
        <v>0.052</v>
      </c>
      <c r="AN110" s="164" t="n">
        <v>107</v>
      </c>
      <c r="AO110" s="190"/>
      <c r="AP110" s="227" t="n">
        <f aca="false">IF(MOD(ROW(),10),"",INDEX(AO$3:AO$600,ROW()/10))</f>
        <v>-0.026</v>
      </c>
      <c r="AQ110" s="181" t="n">
        <v>1.08</v>
      </c>
      <c r="AR110" s="229" t="n">
        <f aca="false">VALUE($AP110)</f>
        <v>-0.026</v>
      </c>
      <c r="AS110" s="164" t="n">
        <v>1070</v>
      </c>
      <c r="AT110" s="243"/>
      <c r="AU110" s="227" t="n">
        <f aca="false">IF(MOD(ROW(),10),"",INDEX(AT$3:AT$600,ROW()/10))</f>
        <v>-0.052</v>
      </c>
      <c r="AV110" s="181" t="n">
        <v>1.08</v>
      </c>
      <c r="AW110" s="229" t="n">
        <f aca="false">VALUE($AU110)</f>
        <v>-0.052</v>
      </c>
      <c r="AY110" s="243"/>
      <c r="AZ110" s="180" t="n">
        <f aca="false">IF(MOD(ROW(),2),"",INDEX(AY$3:AY$600,ROW()/2))</f>
        <v>0</v>
      </c>
      <c r="BA110" s="181" t="n">
        <v>1.08</v>
      </c>
      <c r="BB110" s="182" t="n">
        <f aca="false">VALUE(AZ110)</f>
        <v>0</v>
      </c>
      <c r="BD110" s="243"/>
      <c r="BE110" s="180" t="n">
        <f aca="false">IF(MOD(ROW(),2),"",INDEX(BD$3:BD$600,ROW()/2))</f>
        <v>0</v>
      </c>
      <c r="BF110" s="181" t="n">
        <v>1.08</v>
      </c>
      <c r="BG110" s="182" t="n">
        <f aca="false">VALUE($BD111)</f>
        <v>0</v>
      </c>
    </row>
    <row r="111" customFormat="false" ht="13.5" hidden="false" customHeight="false" outlineLevel="0" collapsed="false">
      <c r="A111" s="208" t="n">
        <v>1.04</v>
      </c>
      <c r="B111" s="209" t="n">
        <v>4.53</v>
      </c>
      <c r="C111" s="213" t="n">
        <f aca="false">$C110+(($AM$20-$AM$10))/10</f>
        <v>0.0496</v>
      </c>
      <c r="D111" s="217" t="n">
        <f aca="false">$D110+(($AH$30-$AH$20))/10</f>
        <v>0.0256</v>
      </c>
      <c r="E111" s="211" t="n">
        <f aca="false">$AC106</f>
        <v>152.58</v>
      </c>
      <c r="F111" s="212" t="n">
        <f aca="false">$F110+(($AR$20-$AR$10))/10</f>
        <v>-0.0348</v>
      </c>
      <c r="G111" s="218" t="n">
        <f aca="false">$G110+(($AW$20-$AW$10))/10</f>
        <v>-0.0668</v>
      </c>
      <c r="H111" s="213" t="n">
        <f aca="false">$BB106</f>
        <v>0</v>
      </c>
      <c r="I111" s="213" t="n">
        <f aca="false">$BG106</f>
        <v>0</v>
      </c>
      <c r="K111" s="234" t="n">
        <v>-0.01</v>
      </c>
      <c r="L111" s="238" t="n">
        <f aca="false">L110-($L$12-$L$112)/101</f>
        <v>0</v>
      </c>
      <c r="M111" s="239" t="n">
        <f aca="false">M110-($M$12-$M$112)/101</f>
        <v>0</v>
      </c>
      <c r="Q111" s="231" t="n">
        <v>0</v>
      </c>
      <c r="R111" s="244" t="n">
        <f aca="false">$T$5</f>
        <v>0</v>
      </c>
      <c r="S111" s="244" t="n">
        <f aca="false">$T$5</f>
        <v>0</v>
      </c>
      <c r="T111" s="165"/>
      <c r="U111" s="165"/>
      <c r="V111" s="165"/>
      <c r="W111" s="165"/>
      <c r="X111" s="182"/>
      <c r="Y111" s="164" t="n">
        <v>108</v>
      </c>
      <c r="Z111" s="243" t="n">
        <v>159.46</v>
      </c>
      <c r="AA111" s="180" t="str">
        <f aca="false">IF(MOD(ROW(),2),"",INDEX($Z$3:$Z$600,ROW()/2))</f>
        <v/>
      </c>
      <c r="AB111" s="181" t="n">
        <v>1.09</v>
      </c>
      <c r="AC111" s="182" t="n">
        <f aca="false">VALUE($Z112)</f>
        <v>161.18</v>
      </c>
      <c r="AD111" s="164" t="n">
        <v>108</v>
      </c>
      <c r="AE111" s="191"/>
      <c r="AF111" s="227" t="str">
        <f aca="false">IF(MOD(ROW(),10),"",INDEX(AE$3:AE$600,ROW()/10))</f>
        <v/>
      </c>
      <c r="AG111" s="228" t="n">
        <v>106</v>
      </c>
      <c r="AH111" s="229" t="e">
        <f aca="false">VALUE($AF111)</f>
        <v>#VALUE!</v>
      </c>
      <c r="AI111" s="164" t="n">
        <v>108</v>
      </c>
      <c r="AJ111" s="243"/>
      <c r="AK111" s="227" t="str">
        <f aca="false">IF(MOD(ROW(),10),"",INDEX(AJ$3:AJ$600,ROW()/10))</f>
        <v/>
      </c>
      <c r="AL111" s="228" t="n">
        <v>101</v>
      </c>
      <c r="AM111" s="229" t="e">
        <f aca="false">VALUE($AK111)</f>
        <v>#VALUE!</v>
      </c>
      <c r="AN111" s="164" t="n">
        <v>108</v>
      </c>
      <c r="AO111" s="190"/>
      <c r="AP111" s="227" t="str">
        <f aca="false">IF(MOD(ROW(),10),"",INDEX(AO$3:AO$600,ROW()/10))</f>
        <v/>
      </c>
      <c r="AQ111" s="181" t="n">
        <v>1.09</v>
      </c>
      <c r="AR111" s="229" t="e">
        <f aca="false">VALUE($AP111)</f>
        <v>#VALUE!</v>
      </c>
      <c r="AS111" s="164" t="n">
        <v>1080</v>
      </c>
      <c r="AT111" s="243"/>
      <c r="AU111" s="227" t="str">
        <f aca="false">IF(MOD(ROW(),10),"",INDEX(AT$3:AT$600,ROW()/10))</f>
        <v/>
      </c>
      <c r="AV111" s="181" t="n">
        <v>1.09</v>
      </c>
      <c r="AW111" s="229" t="e">
        <f aca="false">VALUE($AU111)</f>
        <v>#VALUE!</v>
      </c>
      <c r="AY111" s="243"/>
      <c r="AZ111" s="180" t="str">
        <f aca="false">IF(MOD(ROW(),2),"",INDEX(AY$3:AY$600,ROW()/2))</f>
        <v/>
      </c>
      <c r="BA111" s="181" t="n">
        <v>1.09</v>
      </c>
      <c r="BB111" s="182" t="e">
        <f aca="false">VALUE(AZ111)</f>
        <v>#VALUE!</v>
      </c>
      <c r="BD111" s="243"/>
      <c r="BE111" s="180" t="str">
        <f aca="false">IF(MOD(ROW(),2),"",INDEX(BD$3:BD$600,ROW()/2))</f>
        <v/>
      </c>
      <c r="BF111" s="181" t="n">
        <v>1.09</v>
      </c>
      <c r="BG111" s="182" t="n">
        <f aca="false">VALUE($BD112)</f>
        <v>0</v>
      </c>
    </row>
    <row r="112" customFormat="false" ht="13.5" hidden="false" customHeight="false" outlineLevel="0" collapsed="false">
      <c r="A112" s="208" t="n">
        <v>1.05</v>
      </c>
      <c r="B112" s="209" t="n">
        <v>4.52</v>
      </c>
      <c r="C112" s="213" t="n">
        <f aca="false">$C111+(($AM$20-$AM$10))/10</f>
        <v>0.049</v>
      </c>
      <c r="D112" s="217" t="n">
        <f aca="false">$D111+(($AH$30-$AH$20))/10</f>
        <v>0.0255</v>
      </c>
      <c r="E112" s="211" t="n">
        <f aca="false">$AC107</f>
        <v>154.3</v>
      </c>
      <c r="F112" s="212" t="n">
        <f aca="false">$F111+(($AR$20-$AR$10))/10</f>
        <v>-0.037</v>
      </c>
      <c r="G112" s="218" t="n">
        <f aca="false">$G111+(($AW$20-$AW$10))/10</f>
        <v>-0.0705</v>
      </c>
      <c r="H112" s="213" t="n">
        <f aca="false">$BB106+($BB108-$BB106)/2</f>
        <v>0</v>
      </c>
      <c r="I112" s="213" t="n">
        <f aca="false">$BG106+($BG108-$BG106)/2</f>
        <v>0</v>
      </c>
      <c r="K112" s="231" t="n">
        <v>0</v>
      </c>
      <c r="L112" s="231" t="n">
        <v>0</v>
      </c>
      <c r="M112" s="231" t="n">
        <v>0</v>
      </c>
      <c r="Q112" s="234" t="n">
        <v>0.01</v>
      </c>
      <c r="R112" s="235" t="n">
        <f aca="false">R111-($R$111-$R$211)/101</f>
        <v>-0.000205940594059406</v>
      </c>
      <c r="S112" s="236" t="n">
        <f aca="false">S111-($R$111-$R$211)/101</f>
        <v>-0.000205940594059406</v>
      </c>
      <c r="T112" s="165"/>
      <c r="U112" s="165"/>
      <c r="V112" s="165"/>
      <c r="W112" s="165"/>
      <c r="X112" s="182"/>
      <c r="Y112" s="164" t="n">
        <v>109</v>
      </c>
      <c r="Z112" s="243" t="n">
        <v>161.18</v>
      </c>
      <c r="AA112" s="180" t="n">
        <f aca="false">IF(MOD(ROW(),2),"",INDEX($Z$3:$Z$600,ROW()/2))</f>
        <v>68.24</v>
      </c>
      <c r="AB112" s="181" t="n">
        <v>1.1</v>
      </c>
      <c r="AC112" s="182" t="n">
        <f aca="false">VALUE($Z113)</f>
        <v>162.9</v>
      </c>
      <c r="AD112" s="164" t="n">
        <v>109</v>
      </c>
      <c r="AE112" s="191"/>
      <c r="AF112" s="227" t="str">
        <f aca="false">IF(MOD(ROW(),10),"",INDEX(AE$3:AE$600,ROW()/10))</f>
        <v/>
      </c>
      <c r="AG112" s="228" t="n">
        <v>107</v>
      </c>
      <c r="AH112" s="229" t="e">
        <f aca="false">VALUE($AF112)</f>
        <v>#VALUE!</v>
      </c>
      <c r="AI112" s="164" t="n">
        <v>109</v>
      </c>
      <c r="AJ112" s="243"/>
      <c r="AK112" s="227" t="str">
        <f aca="false">IF(MOD(ROW(),10),"",INDEX(AJ$3:AJ$600,ROW()/10))</f>
        <v/>
      </c>
      <c r="AL112" s="228" t="n">
        <v>102</v>
      </c>
      <c r="AM112" s="229" t="e">
        <f aca="false">VALUE($AK112)</f>
        <v>#VALUE!</v>
      </c>
      <c r="AN112" s="164" t="n">
        <v>109</v>
      </c>
      <c r="AO112" s="190"/>
      <c r="AP112" s="227" t="str">
        <f aca="false">IF(MOD(ROW(),10),"",INDEX(AO$3:AO$600,ROW()/10))</f>
        <v/>
      </c>
      <c r="AQ112" s="181" t="n">
        <v>1.1</v>
      </c>
      <c r="AR112" s="229" t="e">
        <f aca="false">VALUE($AP112)</f>
        <v>#VALUE!</v>
      </c>
      <c r="AS112" s="164" t="n">
        <v>1090</v>
      </c>
      <c r="AT112" s="243"/>
      <c r="AU112" s="227" t="str">
        <f aca="false">IF(MOD(ROW(),10),"",INDEX(AT$3:AT$600,ROW()/10))</f>
        <v/>
      </c>
      <c r="AV112" s="181" t="n">
        <v>1.1</v>
      </c>
      <c r="AW112" s="229" t="e">
        <f aca="false">VALUE($AU112)</f>
        <v>#VALUE!</v>
      </c>
      <c r="AY112" s="243"/>
      <c r="AZ112" s="180" t="n">
        <f aca="false">IF(MOD(ROW(),2),"",INDEX(AY$3:AY$600,ROW()/2))</f>
        <v>0</v>
      </c>
      <c r="BA112" s="181" t="n">
        <v>1.1</v>
      </c>
      <c r="BB112" s="182" t="n">
        <f aca="false">VALUE(AZ112)</f>
        <v>0</v>
      </c>
      <c r="BD112" s="243"/>
      <c r="BE112" s="180" t="n">
        <f aca="false">IF(MOD(ROW(),2),"",INDEX(BD$3:BD$600,ROW()/2))</f>
        <v>0</v>
      </c>
      <c r="BF112" s="181" t="n">
        <v>1.1</v>
      </c>
      <c r="BG112" s="182" t="n">
        <f aca="false">VALUE($BD113)</f>
        <v>0</v>
      </c>
    </row>
    <row r="113" customFormat="false" ht="13.5" hidden="false" customHeight="false" outlineLevel="0" collapsed="false">
      <c r="A113" s="208" t="n">
        <v>1.06</v>
      </c>
      <c r="B113" s="209" t="n">
        <v>4.51</v>
      </c>
      <c r="C113" s="213" t="n">
        <f aca="false">$C112+(($AM$20-$AM$10))/10</f>
        <v>0.0484</v>
      </c>
      <c r="D113" s="217" t="n">
        <f aca="false">$D112+(($AH$30-$AH$20))/10</f>
        <v>0.0254</v>
      </c>
      <c r="E113" s="211" t="n">
        <f aca="false">$AC108</f>
        <v>156.02</v>
      </c>
      <c r="F113" s="212" t="n">
        <f aca="false">$F112+(($AR$20-$AR$10))/10</f>
        <v>-0.0392</v>
      </c>
      <c r="G113" s="218" t="n">
        <f aca="false">$G112+(($AW$20-$AW$10))/10</f>
        <v>-0.0742</v>
      </c>
      <c r="H113" s="213" t="n">
        <f aca="false">$BB108</f>
        <v>0</v>
      </c>
      <c r="I113" s="213" t="n">
        <f aca="false">$BG108</f>
        <v>0</v>
      </c>
      <c r="K113" s="234" t="n">
        <v>0.01</v>
      </c>
      <c r="L113" s="238" t="n">
        <f aca="false">L112-($L$112-$L$212)/101</f>
        <v>0</v>
      </c>
      <c r="M113" s="239" t="n">
        <f aca="false">M112-($M$112-$M$212)/101</f>
        <v>0</v>
      </c>
      <c r="Q113" s="234" t="n">
        <v>0.02</v>
      </c>
      <c r="R113" s="235" t="n">
        <f aca="false">R112-($R$111-$R$211)/101</f>
        <v>-0.000411881188118812</v>
      </c>
      <c r="S113" s="236" t="n">
        <f aca="false">S112-($R$111-$R$211)/101</f>
        <v>-0.000411881188118812</v>
      </c>
      <c r="T113" s="165"/>
      <c r="U113" s="165"/>
      <c r="V113" s="165"/>
      <c r="W113" s="165"/>
      <c r="X113" s="182"/>
      <c r="Y113" s="164" t="n">
        <v>110</v>
      </c>
      <c r="Z113" s="243" t="n">
        <v>162.9</v>
      </c>
      <c r="AA113" s="180" t="str">
        <f aca="false">IF(MOD(ROW(),2),"",INDEX($Z$3:$Z$600,ROW()/2))</f>
        <v/>
      </c>
      <c r="AB113" s="181" t="n">
        <v>1.11</v>
      </c>
      <c r="AC113" s="182" t="n">
        <f aca="false">VALUE($Z114)</f>
        <v>164.62</v>
      </c>
      <c r="AD113" s="164" t="n">
        <v>110</v>
      </c>
      <c r="AE113" s="191"/>
      <c r="AF113" s="227" t="str">
        <f aca="false">IF(MOD(ROW(),10),"",INDEX(AE$3:AE$600,ROW()/10))</f>
        <v/>
      </c>
      <c r="AG113" s="228" t="n">
        <v>108</v>
      </c>
      <c r="AH113" s="229" t="e">
        <f aca="false">VALUE($AF113)</f>
        <v>#VALUE!</v>
      </c>
      <c r="AI113" s="164" t="n">
        <v>110</v>
      </c>
      <c r="AJ113" s="243"/>
      <c r="AK113" s="227" t="str">
        <f aca="false">IF(MOD(ROW(),10),"",INDEX(AJ$3:AJ$600,ROW()/10))</f>
        <v/>
      </c>
      <c r="AL113" s="228" t="n">
        <v>103</v>
      </c>
      <c r="AM113" s="229" t="e">
        <f aca="false">VALUE($AK113)</f>
        <v>#VALUE!</v>
      </c>
      <c r="AN113" s="164" t="n">
        <v>110</v>
      </c>
      <c r="AO113" s="190"/>
      <c r="AP113" s="227" t="str">
        <f aca="false">IF(MOD(ROW(),10),"",INDEX(AO$3:AO$600,ROW()/10))</f>
        <v/>
      </c>
      <c r="AQ113" s="181" t="n">
        <v>1.11</v>
      </c>
      <c r="AR113" s="229" t="e">
        <f aca="false">VALUE($AP113)</f>
        <v>#VALUE!</v>
      </c>
      <c r="AS113" s="164" t="n">
        <v>1100</v>
      </c>
      <c r="AT113" s="243"/>
      <c r="AU113" s="227" t="str">
        <f aca="false">IF(MOD(ROW(),10),"",INDEX(AT$3:AT$600,ROW()/10))</f>
        <v/>
      </c>
      <c r="AV113" s="181" t="n">
        <v>1.11</v>
      </c>
      <c r="AW113" s="229" t="e">
        <f aca="false">VALUE($AU113)</f>
        <v>#VALUE!</v>
      </c>
      <c r="AY113" s="243"/>
      <c r="AZ113" s="180" t="str">
        <f aca="false">IF(MOD(ROW(),2),"",INDEX(AY$3:AY$600,ROW()/2))</f>
        <v/>
      </c>
      <c r="BA113" s="181" t="n">
        <v>1.11</v>
      </c>
      <c r="BB113" s="182" t="e">
        <f aca="false">VALUE(AZ113)</f>
        <v>#VALUE!</v>
      </c>
      <c r="BD113" s="243"/>
      <c r="BE113" s="180" t="str">
        <f aca="false">IF(MOD(ROW(),2),"",INDEX(BD$3:BD$600,ROW()/2))</f>
        <v/>
      </c>
      <c r="BF113" s="181" t="n">
        <v>1.11</v>
      </c>
      <c r="BG113" s="182" t="n">
        <f aca="false">VALUE($BD114)</f>
        <v>0</v>
      </c>
    </row>
    <row r="114" customFormat="false" ht="13.5" hidden="false" customHeight="false" outlineLevel="0" collapsed="false">
      <c r="A114" s="208" t="n">
        <v>1.07</v>
      </c>
      <c r="B114" s="209" t="n">
        <v>4.5</v>
      </c>
      <c r="C114" s="213" t="n">
        <f aca="false">$C113+(($AM$20-$AM$10))/10</f>
        <v>0.0478</v>
      </c>
      <c r="D114" s="217" t="n">
        <f aca="false">$D113+(($AH$30-$AH$20))/10</f>
        <v>0.0253</v>
      </c>
      <c r="E114" s="211" t="n">
        <f aca="false">$AC109</f>
        <v>157.74</v>
      </c>
      <c r="F114" s="212" t="n">
        <f aca="false">$F113+(($AR$20-$AR$10))/10</f>
        <v>-0.0414</v>
      </c>
      <c r="G114" s="218" t="n">
        <f aca="false">$G113+(($AW$20-$AW$10))/10</f>
        <v>-0.0779</v>
      </c>
      <c r="H114" s="213" t="n">
        <f aca="false">$BB108+($BB110-$BB108)/2</f>
        <v>0</v>
      </c>
      <c r="I114" s="213" t="n">
        <f aca="false">$BG108+($BG110-$BG108)/2</f>
        <v>0</v>
      </c>
      <c r="K114" s="234" t="n">
        <v>0.02</v>
      </c>
      <c r="L114" s="238" t="n">
        <f aca="false">L113-($L$112-$L$212)/101</f>
        <v>0</v>
      </c>
      <c r="M114" s="239" t="n">
        <f aca="false">M113-($M$112-$M$212)/101</f>
        <v>0</v>
      </c>
      <c r="Q114" s="234" t="n">
        <v>0.03</v>
      </c>
      <c r="R114" s="235" t="n">
        <f aca="false">R113-($R$111-$R$211)/101</f>
        <v>-0.000617821782178218</v>
      </c>
      <c r="S114" s="236" t="n">
        <f aca="false">S113-($R$111-$R$211)/101</f>
        <v>-0.000617821782178218</v>
      </c>
      <c r="T114" s="165"/>
      <c r="U114" s="165"/>
      <c r="V114" s="165"/>
      <c r="W114" s="165"/>
      <c r="X114" s="182"/>
      <c r="Y114" s="164" t="n">
        <v>111</v>
      </c>
      <c r="Z114" s="254" t="n">
        <v>164.62</v>
      </c>
      <c r="AA114" s="180" t="n">
        <f aca="false">IF(MOD(ROW(),2),"",INDEX($Z$3:$Z$600,ROW()/2))</f>
        <v>69.97</v>
      </c>
      <c r="AB114" s="181" t="n">
        <v>1.12</v>
      </c>
      <c r="AC114" s="182" t="n">
        <f aca="false">VALUE($Z115)</f>
        <v>166.34</v>
      </c>
      <c r="AD114" s="164" t="n">
        <v>111</v>
      </c>
      <c r="AE114" s="191"/>
      <c r="AF114" s="227" t="str">
        <f aca="false">IF(MOD(ROW(),10),"",INDEX(AE$3:AE$600,ROW()/10))</f>
        <v/>
      </c>
      <c r="AG114" s="228" t="n">
        <v>109</v>
      </c>
      <c r="AH114" s="229" t="e">
        <f aca="false">VALUE($AF114)</f>
        <v>#VALUE!</v>
      </c>
      <c r="AI114" s="164" t="n">
        <v>111</v>
      </c>
      <c r="AJ114" s="243"/>
      <c r="AK114" s="227" t="str">
        <f aca="false">IF(MOD(ROW(),10),"",INDEX(AJ$3:AJ$600,ROW()/10))</f>
        <v/>
      </c>
      <c r="AL114" s="228" t="n">
        <v>104</v>
      </c>
      <c r="AM114" s="229" t="e">
        <f aca="false">VALUE($AK114)</f>
        <v>#VALUE!</v>
      </c>
      <c r="AN114" s="164" t="n">
        <v>111</v>
      </c>
      <c r="AO114" s="190"/>
      <c r="AP114" s="227" t="str">
        <f aca="false">IF(MOD(ROW(),10),"",INDEX(AO$3:AO$600,ROW()/10))</f>
        <v/>
      </c>
      <c r="AQ114" s="181" t="n">
        <v>1.12</v>
      </c>
      <c r="AR114" s="229" t="e">
        <f aca="false">VALUE($AP114)</f>
        <v>#VALUE!</v>
      </c>
      <c r="AS114" s="164" t="n">
        <v>1110</v>
      </c>
      <c r="AT114" s="243"/>
      <c r="AU114" s="227" t="str">
        <f aca="false">IF(MOD(ROW(),10),"",INDEX(AT$3:AT$600,ROW()/10))</f>
        <v/>
      </c>
      <c r="AV114" s="181" t="n">
        <v>1.12</v>
      </c>
      <c r="AW114" s="229" t="e">
        <f aca="false">VALUE($AU114)</f>
        <v>#VALUE!</v>
      </c>
      <c r="AY114" s="243"/>
      <c r="AZ114" s="180" t="n">
        <f aca="false">IF(MOD(ROW(),2),"",INDEX(AY$3:AY$600,ROW()/2))</f>
        <v>0</v>
      </c>
      <c r="BA114" s="181" t="n">
        <v>1.12</v>
      </c>
      <c r="BB114" s="182" t="n">
        <f aca="false">VALUE(AZ114)</f>
        <v>0</v>
      </c>
      <c r="BD114" s="243"/>
      <c r="BE114" s="180" t="n">
        <f aca="false">IF(MOD(ROW(),2),"",INDEX(BD$3:BD$600,ROW()/2))</f>
        <v>0</v>
      </c>
      <c r="BF114" s="181" t="n">
        <v>1.12</v>
      </c>
      <c r="BG114" s="182" t="n">
        <f aca="false">VALUE($BD115)</f>
        <v>0</v>
      </c>
    </row>
    <row r="115" customFormat="false" ht="13.5" hidden="false" customHeight="false" outlineLevel="0" collapsed="false">
      <c r="A115" s="208" t="n">
        <v>1.08</v>
      </c>
      <c r="B115" s="209" t="n">
        <v>4.49</v>
      </c>
      <c r="C115" s="213" t="n">
        <f aca="false">$C114+(($AM$20-$AM$10))/10</f>
        <v>0.0472</v>
      </c>
      <c r="D115" s="217" t="n">
        <f aca="false">$D114+(($AH$30-$AH$20))/10</f>
        <v>0.0252</v>
      </c>
      <c r="E115" s="211" t="n">
        <f aca="false">$AC110</f>
        <v>159.46</v>
      </c>
      <c r="F115" s="212" t="n">
        <f aca="false">$F114+(($AR$20-$AR$10))/10</f>
        <v>-0.0436</v>
      </c>
      <c r="G115" s="218" t="n">
        <f aca="false">$G114+(($AW$20-$AW$10))/10</f>
        <v>-0.0816</v>
      </c>
      <c r="H115" s="213" t="n">
        <f aca="false">$BB110</f>
        <v>0</v>
      </c>
      <c r="I115" s="213" t="n">
        <f aca="false">$BG110</f>
        <v>0</v>
      </c>
      <c r="K115" s="234" t="n">
        <v>0.03</v>
      </c>
      <c r="L115" s="238" t="n">
        <f aca="false">L114-($L$112-$L$212)/101</f>
        <v>0</v>
      </c>
      <c r="M115" s="239" t="n">
        <f aca="false">M114-($M$112-$M$212)/101</f>
        <v>0</v>
      </c>
      <c r="Q115" s="234" t="n">
        <v>0.04</v>
      </c>
      <c r="R115" s="235" t="n">
        <f aca="false">R114-($R$111-$R$211)/101</f>
        <v>-0.000823762376237624</v>
      </c>
      <c r="S115" s="236" t="n">
        <f aca="false">S114-($R$111-$R$211)/101</f>
        <v>-0.000823762376237624</v>
      </c>
      <c r="T115" s="165"/>
      <c r="U115" s="165"/>
      <c r="V115" s="165"/>
      <c r="W115" s="165"/>
      <c r="X115" s="182"/>
      <c r="Y115" s="164" t="n">
        <v>112</v>
      </c>
      <c r="Z115" s="243" t="n">
        <v>166.34</v>
      </c>
      <c r="AA115" s="180" t="str">
        <f aca="false">IF(MOD(ROW(),2),"",INDEX($Z$3:$Z$600,ROW()/2))</f>
        <v/>
      </c>
      <c r="AB115" s="181" t="n">
        <v>1.13</v>
      </c>
      <c r="AC115" s="182" t="n">
        <f aca="false">VALUE($Z116)</f>
        <v>168.06</v>
      </c>
      <c r="AD115" s="164" t="n">
        <v>112</v>
      </c>
      <c r="AE115" s="191"/>
      <c r="AF115" s="227" t="str">
        <f aca="false">IF(MOD(ROW(),10),"",INDEX(AE$3:AE$600,ROW()/10))</f>
        <v/>
      </c>
      <c r="AG115" s="228" t="n">
        <v>110</v>
      </c>
      <c r="AH115" s="229" t="e">
        <f aca="false">VALUE($AF115)</f>
        <v>#VALUE!</v>
      </c>
      <c r="AI115" s="164" t="n">
        <v>112</v>
      </c>
      <c r="AJ115" s="243"/>
      <c r="AK115" s="227" t="str">
        <f aca="false">IF(MOD(ROW(),10),"",INDEX(AJ$3:AJ$600,ROW()/10))</f>
        <v/>
      </c>
      <c r="AL115" s="228" t="n">
        <v>105</v>
      </c>
      <c r="AM115" s="229" t="e">
        <f aca="false">VALUE($AK115)</f>
        <v>#VALUE!</v>
      </c>
      <c r="AN115" s="164" t="n">
        <v>112</v>
      </c>
      <c r="AO115" s="190"/>
      <c r="AP115" s="227" t="str">
        <f aca="false">IF(MOD(ROW(),10),"",INDEX(AO$3:AO$600,ROW()/10))</f>
        <v/>
      </c>
      <c r="AQ115" s="181" t="n">
        <v>1.13</v>
      </c>
      <c r="AR115" s="229" t="e">
        <f aca="false">VALUE($AP115)</f>
        <v>#VALUE!</v>
      </c>
      <c r="AS115" s="164" t="n">
        <v>1120</v>
      </c>
      <c r="AT115" s="243"/>
      <c r="AU115" s="227" t="str">
        <f aca="false">IF(MOD(ROW(),10),"",INDEX(AT$3:AT$600,ROW()/10))</f>
        <v/>
      </c>
      <c r="AV115" s="181" t="n">
        <v>1.13</v>
      </c>
      <c r="AW115" s="229" t="e">
        <f aca="false">VALUE($AU115)</f>
        <v>#VALUE!</v>
      </c>
      <c r="AY115" s="243"/>
      <c r="AZ115" s="180" t="str">
        <f aca="false">IF(MOD(ROW(),2),"",INDEX(AY$3:AY$600,ROW()/2))</f>
        <v/>
      </c>
      <c r="BA115" s="181" t="n">
        <v>1.13</v>
      </c>
      <c r="BB115" s="182" t="e">
        <f aca="false">VALUE(AZ115)</f>
        <v>#VALUE!</v>
      </c>
      <c r="BD115" s="243"/>
      <c r="BE115" s="180" t="str">
        <f aca="false">IF(MOD(ROW(),2),"",INDEX(BD$3:BD$600,ROW()/2))</f>
        <v/>
      </c>
      <c r="BF115" s="181" t="n">
        <v>1.13</v>
      </c>
      <c r="BG115" s="182" t="n">
        <f aca="false">VALUE($BD116)</f>
        <v>0</v>
      </c>
    </row>
    <row r="116" customFormat="false" ht="13.5" hidden="false" customHeight="false" outlineLevel="0" collapsed="false">
      <c r="A116" s="208" t="n">
        <v>1.09</v>
      </c>
      <c r="B116" s="209" t="n">
        <v>4.48</v>
      </c>
      <c r="C116" s="213" t="n">
        <f aca="false">$C115+(($AM$20-$AM$10))/10</f>
        <v>0.0466</v>
      </c>
      <c r="D116" s="217" t="n">
        <f aca="false">$D115+(($AH$30-$AH$20))/10</f>
        <v>0.0251</v>
      </c>
      <c r="E116" s="211" t="n">
        <f aca="false">$AC111</f>
        <v>161.18</v>
      </c>
      <c r="F116" s="212" t="n">
        <f aca="false">$F115+(($AR$20-$AR$10))/10</f>
        <v>-0.0458</v>
      </c>
      <c r="G116" s="218" t="n">
        <f aca="false">$G115+(($AW$20-$AW$10))/10</f>
        <v>-0.0853</v>
      </c>
      <c r="H116" s="213" t="n">
        <f aca="false">$BB110+($BB112-$BB110)/2</f>
        <v>0</v>
      </c>
      <c r="I116" s="213" t="n">
        <f aca="false">$BG110+($BG112-$BG110)/2</f>
        <v>0</v>
      </c>
      <c r="K116" s="234" t="n">
        <v>0.04</v>
      </c>
      <c r="L116" s="238" t="n">
        <f aca="false">L115-($L$112-$L$212)/101</f>
        <v>0</v>
      </c>
      <c r="M116" s="239" t="n">
        <f aca="false">M115-($M$112-$M$212)/101</f>
        <v>0</v>
      </c>
      <c r="Q116" s="234" t="n">
        <v>0.05</v>
      </c>
      <c r="R116" s="235" t="n">
        <f aca="false">R115-($R$111-$R$211)/101</f>
        <v>-0.00102970297029703</v>
      </c>
      <c r="S116" s="236" t="n">
        <f aca="false">S115-($R$111-$R$211)/101</f>
        <v>-0.00102970297029703</v>
      </c>
      <c r="T116" s="165"/>
      <c r="U116" s="165"/>
      <c r="V116" s="165"/>
      <c r="W116" s="165"/>
      <c r="X116" s="182"/>
      <c r="Y116" s="164" t="n">
        <v>113</v>
      </c>
      <c r="Z116" s="243" t="n">
        <v>168.06</v>
      </c>
      <c r="AA116" s="180" t="n">
        <f aca="false">IF(MOD(ROW(),2),"",INDEX($Z$3:$Z$600,ROW()/2))</f>
        <v>71.69</v>
      </c>
      <c r="AB116" s="181" t="n">
        <v>1.14</v>
      </c>
      <c r="AC116" s="182" t="n">
        <f aca="false">VALUE($Z117)</f>
        <v>169.79</v>
      </c>
      <c r="AD116" s="164" t="n">
        <v>113</v>
      </c>
      <c r="AE116" s="191"/>
      <c r="AF116" s="227" t="str">
        <f aca="false">IF(MOD(ROW(),10),"",INDEX(AE$3:AE$600,ROW()/10))</f>
        <v/>
      </c>
      <c r="AG116" s="228" t="n">
        <v>111</v>
      </c>
      <c r="AH116" s="229" t="e">
        <f aca="false">VALUE($AF116)</f>
        <v>#VALUE!</v>
      </c>
      <c r="AI116" s="164" t="n">
        <v>113</v>
      </c>
      <c r="AJ116" s="243"/>
      <c r="AK116" s="227" t="str">
        <f aca="false">IF(MOD(ROW(),10),"",INDEX(AJ$3:AJ$600,ROW()/10))</f>
        <v/>
      </c>
      <c r="AL116" s="228" t="n">
        <v>106</v>
      </c>
      <c r="AM116" s="229" t="e">
        <f aca="false">VALUE($AK116)</f>
        <v>#VALUE!</v>
      </c>
      <c r="AN116" s="164" t="n">
        <v>113</v>
      </c>
      <c r="AO116" s="190"/>
      <c r="AP116" s="227" t="str">
        <f aca="false">IF(MOD(ROW(),10),"",INDEX(AO$3:AO$600,ROW()/10))</f>
        <v/>
      </c>
      <c r="AQ116" s="181" t="n">
        <v>1.14</v>
      </c>
      <c r="AR116" s="229" t="e">
        <f aca="false">VALUE($AP116)</f>
        <v>#VALUE!</v>
      </c>
      <c r="AS116" s="164" t="n">
        <v>1130</v>
      </c>
      <c r="AT116" s="243"/>
      <c r="AU116" s="227" t="str">
        <f aca="false">IF(MOD(ROW(),10),"",INDEX(AT$3:AT$600,ROW()/10))</f>
        <v/>
      </c>
      <c r="AV116" s="181" t="n">
        <v>1.14</v>
      </c>
      <c r="AW116" s="229" t="e">
        <f aca="false">VALUE($AU116)</f>
        <v>#VALUE!</v>
      </c>
      <c r="AY116" s="243"/>
      <c r="AZ116" s="180" t="n">
        <f aca="false">IF(MOD(ROW(),2),"",INDEX(AY$3:AY$600,ROW()/2))</f>
        <v>0</v>
      </c>
      <c r="BA116" s="181" t="n">
        <v>1.14</v>
      </c>
      <c r="BB116" s="182" t="n">
        <f aca="false">VALUE(AZ116)</f>
        <v>0</v>
      </c>
      <c r="BD116" s="243"/>
      <c r="BE116" s="180" t="n">
        <f aca="false">IF(MOD(ROW(),2),"",INDEX(BD$3:BD$600,ROW()/2))</f>
        <v>0</v>
      </c>
      <c r="BF116" s="181" t="n">
        <v>1.14</v>
      </c>
      <c r="BG116" s="182" t="n">
        <f aca="false">VALUE($BD117)</f>
        <v>0</v>
      </c>
    </row>
    <row r="117" customFormat="false" ht="13.5" hidden="false" customHeight="false" outlineLevel="0" collapsed="false">
      <c r="A117" s="208" t="n">
        <v>1.1</v>
      </c>
      <c r="B117" s="209" t="n">
        <v>4.47</v>
      </c>
      <c r="C117" s="213" t="n">
        <f aca="false">$AM120</f>
        <v>0.052</v>
      </c>
      <c r="D117" s="241" t="n">
        <f aca="false">$AH120</f>
        <v>0.026</v>
      </c>
      <c r="E117" s="211" t="n">
        <f aca="false">$AC112</f>
        <v>162.9</v>
      </c>
      <c r="F117" s="212" t="n">
        <f aca="false">$AR120</f>
        <v>-0.026</v>
      </c>
      <c r="G117" s="218" t="n">
        <f aca="false">$AW120</f>
        <v>-0.052</v>
      </c>
      <c r="H117" s="213" t="n">
        <f aca="false">$BB112</f>
        <v>0</v>
      </c>
      <c r="I117" s="213" t="n">
        <f aca="false">$BG112</f>
        <v>0</v>
      </c>
      <c r="K117" s="234" t="n">
        <v>0.05</v>
      </c>
      <c r="L117" s="238" t="n">
        <f aca="false">L116-($L$112-$L$212)/101</f>
        <v>0</v>
      </c>
      <c r="M117" s="239" t="n">
        <f aca="false">M116-($M$112-$M$212)/101</f>
        <v>0</v>
      </c>
      <c r="Q117" s="234" t="n">
        <v>0.06</v>
      </c>
      <c r="R117" s="235" t="n">
        <f aca="false">R116-($R$111-$R$211)/101</f>
        <v>-0.00123564356435644</v>
      </c>
      <c r="S117" s="236" t="n">
        <f aca="false">S116-($R$111-$R$211)/101</f>
        <v>-0.00123564356435644</v>
      </c>
      <c r="T117" s="165"/>
      <c r="U117" s="165"/>
      <c r="V117" s="165"/>
      <c r="W117" s="165"/>
      <c r="X117" s="182"/>
      <c r="Y117" s="164" t="n">
        <v>114</v>
      </c>
      <c r="Z117" s="243" t="n">
        <v>169.79</v>
      </c>
      <c r="AA117" s="180" t="str">
        <f aca="false">IF(MOD(ROW(),2),"",INDEX($Z$3:$Z$600,ROW()/2))</f>
        <v/>
      </c>
      <c r="AB117" s="181" t="n">
        <v>1.15</v>
      </c>
      <c r="AC117" s="182" t="n">
        <f aca="false">VALUE($Z118)</f>
        <v>171.51</v>
      </c>
      <c r="AD117" s="164" t="n">
        <v>114</v>
      </c>
      <c r="AE117" s="191"/>
      <c r="AF117" s="227" t="str">
        <f aca="false">IF(MOD(ROW(),10),"",INDEX(AE$3:AE$600,ROW()/10))</f>
        <v/>
      </c>
      <c r="AG117" s="228" t="n">
        <v>112</v>
      </c>
      <c r="AH117" s="229" t="e">
        <f aca="false">VALUE($AF117)</f>
        <v>#VALUE!</v>
      </c>
      <c r="AI117" s="164" t="n">
        <v>114</v>
      </c>
      <c r="AJ117" s="243"/>
      <c r="AK117" s="227" t="str">
        <f aca="false">IF(MOD(ROW(),10),"",INDEX(AJ$3:AJ$600,ROW()/10))</f>
        <v/>
      </c>
      <c r="AL117" s="228" t="n">
        <v>107</v>
      </c>
      <c r="AM117" s="229" t="e">
        <f aca="false">VALUE($AK117)</f>
        <v>#VALUE!</v>
      </c>
      <c r="AN117" s="164" t="n">
        <v>114</v>
      </c>
      <c r="AO117" s="190"/>
      <c r="AP117" s="227" t="str">
        <f aca="false">IF(MOD(ROW(),10),"",INDEX(AO$3:AO$600,ROW()/10))</f>
        <v/>
      </c>
      <c r="AQ117" s="181" t="n">
        <v>1.15</v>
      </c>
      <c r="AR117" s="229" t="e">
        <f aca="false">VALUE($AP117)</f>
        <v>#VALUE!</v>
      </c>
      <c r="AS117" s="164" t="n">
        <v>1140</v>
      </c>
      <c r="AT117" s="243"/>
      <c r="AU117" s="227" t="str">
        <f aca="false">IF(MOD(ROW(),10),"",INDEX(AT$3:AT$600,ROW()/10))</f>
        <v/>
      </c>
      <c r="AV117" s="181" t="n">
        <v>1.15</v>
      </c>
      <c r="AW117" s="229" t="e">
        <f aca="false">VALUE($AU117)</f>
        <v>#VALUE!</v>
      </c>
      <c r="AY117" s="243"/>
      <c r="AZ117" s="180" t="str">
        <f aca="false">IF(MOD(ROW(),2),"",INDEX(AY$3:AY$600,ROW()/2))</f>
        <v/>
      </c>
      <c r="BA117" s="181" t="n">
        <v>1.15</v>
      </c>
      <c r="BB117" s="182" t="e">
        <f aca="false">VALUE(AZ117)</f>
        <v>#VALUE!</v>
      </c>
      <c r="BD117" s="243"/>
      <c r="BE117" s="180" t="str">
        <f aca="false">IF(MOD(ROW(),2),"",INDEX(BD$3:BD$600,ROW()/2))</f>
        <v/>
      </c>
      <c r="BF117" s="181" t="n">
        <v>1.15</v>
      </c>
      <c r="BG117" s="182" t="n">
        <f aca="false">VALUE($BD118)</f>
        <v>0</v>
      </c>
    </row>
    <row r="118" customFormat="false" ht="13.5" hidden="false" customHeight="false" outlineLevel="0" collapsed="false">
      <c r="A118" s="208" t="n">
        <v>1.11</v>
      </c>
      <c r="B118" s="209" t="n">
        <v>4.46</v>
      </c>
      <c r="C118" s="213" t="n">
        <f aca="false">$C117+(($AM$20-$AM$10))/10</f>
        <v>0.0514</v>
      </c>
      <c r="D118" s="217" t="n">
        <f aca="false">$D117+(($AH$30-$AH$20))/10</f>
        <v>0.0259</v>
      </c>
      <c r="E118" s="211" t="n">
        <f aca="false">$AC113</f>
        <v>164.62</v>
      </c>
      <c r="F118" s="212" t="n">
        <f aca="false">$F117+(($AR$20-$AR$10))/10</f>
        <v>-0.0282</v>
      </c>
      <c r="G118" s="218" t="n">
        <f aca="false">$G117+(($AW$20-$AW$10))/10</f>
        <v>-0.0557</v>
      </c>
      <c r="H118" s="213" t="n">
        <f aca="false">$BB112+($BB114-$BB112)/2</f>
        <v>0</v>
      </c>
      <c r="I118" s="213" t="n">
        <f aca="false">$BG112+($BG114-$BG112)/2</f>
        <v>0</v>
      </c>
      <c r="K118" s="234" t="n">
        <v>0.06</v>
      </c>
      <c r="L118" s="238" t="n">
        <f aca="false">L117-($L$112-$L$212)/101</f>
        <v>0</v>
      </c>
      <c r="M118" s="239" t="n">
        <f aca="false">M117-($M$112-$M$212)/101</f>
        <v>0</v>
      </c>
      <c r="Q118" s="234" t="n">
        <v>0.07</v>
      </c>
      <c r="R118" s="235" t="n">
        <f aca="false">R117-($R$111-$R$211)/101</f>
        <v>-0.00144158415841584</v>
      </c>
      <c r="S118" s="236" t="n">
        <f aca="false">S117-($R$111-$R$211)/101</f>
        <v>-0.00144158415841584</v>
      </c>
      <c r="T118" s="165"/>
      <c r="U118" s="165"/>
      <c r="V118" s="165"/>
      <c r="W118" s="165"/>
      <c r="X118" s="182"/>
      <c r="Y118" s="164" t="n">
        <v>115</v>
      </c>
      <c r="Z118" s="243" t="n">
        <v>171.51</v>
      </c>
      <c r="AA118" s="180" t="n">
        <f aca="false">IF(MOD(ROW(),2),"",INDEX($Z$3:$Z$600,ROW()/2))</f>
        <v>73.41</v>
      </c>
      <c r="AB118" s="181" t="n">
        <v>1.16</v>
      </c>
      <c r="AC118" s="182" t="n">
        <f aca="false">VALUE($Z119)</f>
        <v>173.23</v>
      </c>
      <c r="AD118" s="164" t="n">
        <v>115</v>
      </c>
      <c r="AE118" s="191"/>
      <c r="AF118" s="227" t="str">
        <f aca="false">IF(MOD(ROW(),10),"",INDEX(AE$3:AE$600,ROW()/10))</f>
        <v/>
      </c>
      <c r="AG118" s="228" t="n">
        <v>113</v>
      </c>
      <c r="AH118" s="229" t="e">
        <f aca="false">VALUE($AF118)</f>
        <v>#VALUE!</v>
      </c>
      <c r="AI118" s="164" t="n">
        <v>115</v>
      </c>
      <c r="AJ118" s="243"/>
      <c r="AK118" s="227" t="str">
        <f aca="false">IF(MOD(ROW(),10),"",INDEX(AJ$3:AJ$600,ROW()/10))</f>
        <v/>
      </c>
      <c r="AL118" s="228" t="n">
        <v>108</v>
      </c>
      <c r="AM118" s="229" t="e">
        <f aca="false">VALUE($AK118)</f>
        <v>#VALUE!</v>
      </c>
      <c r="AN118" s="164" t="n">
        <v>115</v>
      </c>
      <c r="AO118" s="190"/>
      <c r="AP118" s="227" t="str">
        <f aca="false">IF(MOD(ROW(),10),"",INDEX(AO$3:AO$600,ROW()/10))</f>
        <v/>
      </c>
      <c r="AQ118" s="181" t="n">
        <v>1.16</v>
      </c>
      <c r="AR118" s="229" t="e">
        <f aca="false">VALUE($AP118)</f>
        <v>#VALUE!</v>
      </c>
      <c r="AS118" s="164" t="n">
        <v>1150</v>
      </c>
      <c r="AT118" s="243"/>
      <c r="AU118" s="227" t="str">
        <f aca="false">IF(MOD(ROW(),10),"",INDEX(AT$3:AT$600,ROW()/10))</f>
        <v/>
      </c>
      <c r="AV118" s="181" t="n">
        <v>1.16</v>
      </c>
      <c r="AW118" s="229" t="e">
        <f aca="false">VALUE($AU118)</f>
        <v>#VALUE!</v>
      </c>
      <c r="AY118" s="243"/>
      <c r="AZ118" s="180" t="n">
        <f aca="false">IF(MOD(ROW(),2),"",INDEX(AY$3:AY$600,ROW()/2))</f>
        <v>0</v>
      </c>
      <c r="BA118" s="181" t="n">
        <v>1.16</v>
      </c>
      <c r="BB118" s="182" t="n">
        <f aca="false">VALUE(AZ118)</f>
        <v>0</v>
      </c>
      <c r="BD118" s="243"/>
      <c r="BE118" s="180" t="n">
        <f aca="false">IF(MOD(ROW(),2),"",INDEX(BD$3:BD$600,ROW()/2))</f>
        <v>0</v>
      </c>
      <c r="BF118" s="181" t="n">
        <v>1.16</v>
      </c>
      <c r="BG118" s="182" t="n">
        <f aca="false">VALUE($BD119)</f>
        <v>0</v>
      </c>
    </row>
    <row r="119" customFormat="false" ht="13.5" hidden="false" customHeight="false" outlineLevel="0" collapsed="false">
      <c r="A119" s="208" t="n">
        <v>1.12</v>
      </c>
      <c r="B119" s="209" t="n">
        <v>4.45</v>
      </c>
      <c r="C119" s="213" t="n">
        <f aca="false">$C118+(($AM$20-$AM$10))/10</f>
        <v>0.0508</v>
      </c>
      <c r="D119" s="217" t="n">
        <f aca="false">$D118+(($AH$30-$AH$20))/10</f>
        <v>0.0258</v>
      </c>
      <c r="E119" s="211" t="n">
        <f aca="false">$AC114</f>
        <v>166.34</v>
      </c>
      <c r="F119" s="212" t="n">
        <f aca="false">$F118+(($AR$20-$AR$10))/10</f>
        <v>-0.0304</v>
      </c>
      <c r="G119" s="218" t="n">
        <f aca="false">$G118+(($AW$20-$AW$10))/10</f>
        <v>-0.0594</v>
      </c>
      <c r="H119" s="213" t="n">
        <f aca="false">$BB114</f>
        <v>0</v>
      </c>
      <c r="I119" s="213" t="n">
        <f aca="false">$BG114</f>
        <v>0</v>
      </c>
      <c r="K119" s="234" t="n">
        <v>0.07</v>
      </c>
      <c r="L119" s="238" t="n">
        <f aca="false">L118-($L$112-$L$212)/101</f>
        <v>0</v>
      </c>
      <c r="M119" s="239" t="n">
        <f aca="false">M118-($M$112-$M$212)/101</f>
        <v>0</v>
      </c>
      <c r="Q119" s="234" t="n">
        <v>0.08</v>
      </c>
      <c r="R119" s="235" t="n">
        <f aca="false">R118-($R$111-$R$211)/101</f>
        <v>-0.00164752475247525</v>
      </c>
      <c r="S119" s="236" t="n">
        <f aca="false">S118-($R$111-$R$211)/101</f>
        <v>-0.00164752475247525</v>
      </c>
      <c r="T119" s="165"/>
      <c r="U119" s="165"/>
      <c r="V119" s="165"/>
      <c r="W119" s="165"/>
      <c r="X119" s="182"/>
      <c r="Y119" s="164" t="n">
        <v>116</v>
      </c>
      <c r="Z119" s="243" t="n">
        <v>173.23</v>
      </c>
      <c r="AA119" s="180" t="str">
        <f aca="false">IF(MOD(ROW(),2),"",INDEX($Z$3:$Z$600,ROW()/2))</f>
        <v/>
      </c>
      <c r="AB119" s="181" t="n">
        <v>1.17</v>
      </c>
      <c r="AC119" s="182" t="n">
        <f aca="false">VALUE($Z120)</f>
        <v>174.95</v>
      </c>
      <c r="AD119" s="164" t="n">
        <v>116</v>
      </c>
      <c r="AE119" s="191"/>
      <c r="AF119" s="227" t="str">
        <f aca="false">IF(MOD(ROW(),10),"",INDEX(AE$3:AE$600,ROW()/10))</f>
        <v/>
      </c>
      <c r="AG119" s="228" t="n">
        <v>114</v>
      </c>
      <c r="AH119" s="229" t="e">
        <f aca="false">VALUE($AF119)</f>
        <v>#VALUE!</v>
      </c>
      <c r="AI119" s="164" t="n">
        <v>116</v>
      </c>
      <c r="AJ119" s="243"/>
      <c r="AK119" s="227" t="str">
        <f aca="false">IF(MOD(ROW(),10),"",INDEX(AJ$3:AJ$600,ROW()/10))</f>
        <v/>
      </c>
      <c r="AL119" s="228" t="n">
        <v>109</v>
      </c>
      <c r="AM119" s="229" t="e">
        <f aca="false">VALUE($AK119)</f>
        <v>#VALUE!</v>
      </c>
      <c r="AN119" s="164" t="n">
        <v>116</v>
      </c>
      <c r="AO119" s="190"/>
      <c r="AP119" s="227" t="str">
        <f aca="false">IF(MOD(ROW(),10),"",INDEX(AO$3:AO$600,ROW()/10))</f>
        <v/>
      </c>
      <c r="AQ119" s="181" t="n">
        <v>1.17</v>
      </c>
      <c r="AR119" s="229" t="e">
        <f aca="false">VALUE($AP119)</f>
        <v>#VALUE!</v>
      </c>
      <c r="AS119" s="164" t="n">
        <v>1160</v>
      </c>
      <c r="AT119" s="243"/>
      <c r="AU119" s="227" t="str">
        <f aca="false">IF(MOD(ROW(),10),"",INDEX(AT$3:AT$600,ROW()/10))</f>
        <v/>
      </c>
      <c r="AV119" s="181" t="n">
        <v>1.17</v>
      </c>
      <c r="AW119" s="229" t="e">
        <f aca="false">VALUE($AU119)</f>
        <v>#VALUE!</v>
      </c>
      <c r="AY119" s="243"/>
      <c r="AZ119" s="180" t="str">
        <f aca="false">IF(MOD(ROW(),2),"",INDEX(AY$3:AY$600,ROW()/2))</f>
        <v/>
      </c>
      <c r="BA119" s="181" t="n">
        <v>1.17</v>
      </c>
      <c r="BB119" s="182" t="e">
        <f aca="false">VALUE(AZ119)</f>
        <v>#VALUE!</v>
      </c>
      <c r="BD119" s="243"/>
      <c r="BE119" s="180" t="str">
        <f aca="false">IF(MOD(ROW(),2),"",INDEX(BD$3:BD$600,ROW()/2))</f>
        <v/>
      </c>
      <c r="BF119" s="181" t="n">
        <v>1.17</v>
      </c>
      <c r="BG119" s="182" t="n">
        <f aca="false">VALUE($BD120)</f>
        <v>0</v>
      </c>
    </row>
    <row r="120" customFormat="false" ht="13.5" hidden="false" customHeight="false" outlineLevel="0" collapsed="false">
      <c r="A120" s="208" t="n">
        <v>1.13</v>
      </c>
      <c r="B120" s="209" t="n">
        <v>4.44</v>
      </c>
      <c r="C120" s="213" t="n">
        <f aca="false">$C119+(($AM$20-$AM$10))/10</f>
        <v>0.0502</v>
      </c>
      <c r="D120" s="217" t="n">
        <f aca="false">$D119+(($AH$30-$AH$20))/10</f>
        <v>0.0257</v>
      </c>
      <c r="E120" s="211" t="n">
        <f aca="false">$AC115</f>
        <v>168.06</v>
      </c>
      <c r="F120" s="212" t="n">
        <f aca="false">$F119+(($AR$20-$AR$10))/10</f>
        <v>-0.0326</v>
      </c>
      <c r="G120" s="218" t="n">
        <f aca="false">$G119+(($AW$20-$AW$10))/10</f>
        <v>-0.0631</v>
      </c>
      <c r="H120" s="213" t="n">
        <f aca="false">$BB114+($BB116-$BB114)/2</f>
        <v>0</v>
      </c>
      <c r="I120" s="213" t="n">
        <f aca="false">$BG114+($BG116-$BG114)/2</f>
        <v>0</v>
      </c>
      <c r="K120" s="234" t="n">
        <v>0.08</v>
      </c>
      <c r="L120" s="238" t="n">
        <f aca="false">L119-($L$112-$L$212)/101</f>
        <v>0</v>
      </c>
      <c r="M120" s="239" t="n">
        <f aca="false">M119-($M$112-$M$212)/101</f>
        <v>0</v>
      </c>
      <c r="Q120" s="234" t="n">
        <v>0.09</v>
      </c>
      <c r="R120" s="235" t="n">
        <f aca="false">R119-($R$111-$R$211)/101</f>
        <v>-0.00185346534653465</v>
      </c>
      <c r="S120" s="236" t="n">
        <f aca="false">S119-($R$111-$R$211)/101</f>
        <v>-0.00185346534653465</v>
      </c>
      <c r="T120" s="165"/>
      <c r="U120" s="165"/>
      <c r="V120" s="165"/>
      <c r="W120" s="165"/>
      <c r="X120" s="182"/>
      <c r="Y120" s="164" t="n">
        <v>117</v>
      </c>
      <c r="Z120" s="243" t="n">
        <v>174.95</v>
      </c>
      <c r="AA120" s="180" t="n">
        <f aca="false">IF(MOD(ROW(),2),"",INDEX($Z$3:$Z$600,ROW()/2))</f>
        <v>75.13</v>
      </c>
      <c r="AB120" s="181" t="n">
        <v>1.18</v>
      </c>
      <c r="AC120" s="182" t="n">
        <f aca="false">VALUE($Z121)</f>
        <v>176.76</v>
      </c>
      <c r="AD120" s="164" t="n">
        <v>117</v>
      </c>
      <c r="AE120" s="191"/>
      <c r="AF120" s="227" t="n">
        <f aca="false">IF(MOD(ROW(),10),"",INDEX(AE$3:AE$600,ROW()/10))</f>
        <v>0.026</v>
      </c>
      <c r="AG120" s="228" t="n">
        <v>115</v>
      </c>
      <c r="AH120" s="229" t="n">
        <f aca="false">VALUE($AF120)</f>
        <v>0.026</v>
      </c>
      <c r="AI120" s="164" t="n">
        <v>117</v>
      </c>
      <c r="AJ120" s="243"/>
      <c r="AK120" s="227" t="n">
        <f aca="false">IF(MOD(ROW(),10),"",INDEX(AJ$3:AJ$600,ROW()/10))</f>
        <v>0.052</v>
      </c>
      <c r="AL120" s="228" t="n">
        <v>110</v>
      </c>
      <c r="AM120" s="229" t="n">
        <f aca="false">VALUE($AK120)</f>
        <v>0.052</v>
      </c>
      <c r="AN120" s="164" t="n">
        <v>117</v>
      </c>
      <c r="AO120" s="190"/>
      <c r="AP120" s="227" t="n">
        <f aca="false">IF(MOD(ROW(),10),"",INDEX(AO$3:AO$600,ROW()/10))</f>
        <v>-0.026</v>
      </c>
      <c r="AQ120" s="181" t="n">
        <v>1.18</v>
      </c>
      <c r="AR120" s="229" t="n">
        <f aca="false">VALUE($AP120)</f>
        <v>-0.026</v>
      </c>
      <c r="AS120" s="164" t="n">
        <v>1170</v>
      </c>
      <c r="AT120" s="243"/>
      <c r="AU120" s="227" t="n">
        <f aca="false">IF(MOD(ROW(),10),"",INDEX(AT$3:AT$600,ROW()/10))</f>
        <v>-0.052</v>
      </c>
      <c r="AV120" s="181" t="n">
        <v>1.18</v>
      </c>
      <c r="AW120" s="229" t="n">
        <f aca="false">VALUE($AU120)</f>
        <v>-0.052</v>
      </c>
      <c r="AY120" s="243"/>
      <c r="AZ120" s="180" t="n">
        <f aca="false">IF(MOD(ROW(),2),"",INDEX(AY$3:AY$600,ROW()/2))</f>
        <v>0</v>
      </c>
      <c r="BA120" s="181" t="n">
        <v>1.18</v>
      </c>
      <c r="BB120" s="182" t="n">
        <f aca="false">VALUE(AZ120)</f>
        <v>0</v>
      </c>
      <c r="BD120" s="243"/>
      <c r="BE120" s="180" t="n">
        <f aca="false">IF(MOD(ROW(),2),"",INDEX(BD$3:BD$600,ROW()/2))</f>
        <v>0</v>
      </c>
      <c r="BF120" s="181" t="n">
        <v>1.18</v>
      </c>
      <c r="BG120" s="182" t="n">
        <f aca="false">VALUE($BD121)</f>
        <v>0</v>
      </c>
    </row>
    <row r="121" customFormat="false" ht="13.5" hidden="false" customHeight="false" outlineLevel="0" collapsed="false">
      <c r="A121" s="208" t="n">
        <v>1.14</v>
      </c>
      <c r="B121" s="209" t="n">
        <v>4.43</v>
      </c>
      <c r="C121" s="213" t="n">
        <f aca="false">$C120+(($AM$20-$AM$10))/10</f>
        <v>0.0496</v>
      </c>
      <c r="D121" s="217" t="n">
        <f aca="false">$D120+(($AH$30-$AH$20))/10</f>
        <v>0.0256</v>
      </c>
      <c r="E121" s="211" t="n">
        <f aca="false">$AC116</f>
        <v>169.79</v>
      </c>
      <c r="F121" s="212" t="n">
        <f aca="false">$F120+(($AR$20-$AR$10))/10</f>
        <v>-0.0348</v>
      </c>
      <c r="G121" s="218" t="n">
        <f aca="false">$G120+(($AW$20-$AW$10))/10</f>
        <v>-0.0668</v>
      </c>
      <c r="H121" s="213" t="n">
        <f aca="false">$BB116</f>
        <v>0</v>
      </c>
      <c r="I121" s="213" t="n">
        <f aca="false">$BG116</f>
        <v>0</v>
      </c>
      <c r="K121" s="234" t="n">
        <v>0.09</v>
      </c>
      <c r="L121" s="238" t="n">
        <f aca="false">L120-($L$112-$L$212)/101</f>
        <v>0</v>
      </c>
      <c r="M121" s="239" t="n">
        <f aca="false">M120-($M$112-$M$212)/101</f>
        <v>0</v>
      </c>
      <c r="Q121" s="234" t="n">
        <v>0.1</v>
      </c>
      <c r="R121" s="235" t="n">
        <f aca="false">R120-($R$111-$R$211)/101</f>
        <v>-0.00205940594059406</v>
      </c>
      <c r="S121" s="236" t="n">
        <f aca="false">S120-($R$111-$R$211)/101</f>
        <v>-0.00205940594059406</v>
      </c>
      <c r="T121" s="165"/>
      <c r="U121" s="165"/>
      <c r="V121" s="165"/>
      <c r="W121" s="165"/>
      <c r="X121" s="182"/>
      <c r="Y121" s="164" t="n">
        <v>118</v>
      </c>
      <c r="Z121" s="243" t="n">
        <v>176.76</v>
      </c>
      <c r="AA121" s="180" t="str">
        <f aca="false">IF(MOD(ROW(),2),"",INDEX($Z$3:$Z$600,ROW()/2))</f>
        <v/>
      </c>
      <c r="AB121" s="181" t="n">
        <v>1.19</v>
      </c>
      <c r="AC121" s="182" t="n">
        <f aca="false">VALUE($Z122)</f>
        <v>178.39</v>
      </c>
      <c r="AD121" s="164" t="n">
        <v>118</v>
      </c>
      <c r="AE121" s="191"/>
      <c r="AF121" s="227" t="str">
        <f aca="false">IF(MOD(ROW(),10),"",INDEX(AE$3:AE$600,ROW()/10))</f>
        <v/>
      </c>
      <c r="AG121" s="228" t="n">
        <v>116</v>
      </c>
      <c r="AH121" s="229" t="e">
        <f aca="false">VALUE($AF121)</f>
        <v>#VALUE!</v>
      </c>
      <c r="AI121" s="164" t="n">
        <v>118</v>
      </c>
      <c r="AJ121" s="243"/>
      <c r="AK121" s="227" t="str">
        <f aca="false">IF(MOD(ROW(),10),"",INDEX(AJ$3:AJ$600,ROW()/10))</f>
        <v/>
      </c>
      <c r="AL121" s="228" t="n">
        <v>111</v>
      </c>
      <c r="AM121" s="229" t="e">
        <f aca="false">VALUE($AK121)</f>
        <v>#VALUE!</v>
      </c>
      <c r="AN121" s="164" t="n">
        <v>118</v>
      </c>
      <c r="AO121" s="190"/>
      <c r="AP121" s="227" t="str">
        <f aca="false">IF(MOD(ROW(),10),"",INDEX(AO$3:AO$600,ROW()/10))</f>
        <v/>
      </c>
      <c r="AQ121" s="181" t="n">
        <v>1.19</v>
      </c>
      <c r="AR121" s="229" t="e">
        <f aca="false">VALUE($AP121)</f>
        <v>#VALUE!</v>
      </c>
      <c r="AS121" s="164" t="n">
        <v>1180</v>
      </c>
      <c r="AT121" s="243"/>
      <c r="AU121" s="227" t="str">
        <f aca="false">IF(MOD(ROW(),10),"",INDEX(AT$3:AT$600,ROW()/10))</f>
        <v/>
      </c>
      <c r="AV121" s="181" t="n">
        <v>1.19</v>
      </c>
      <c r="AW121" s="229" t="e">
        <f aca="false">VALUE($AU121)</f>
        <v>#VALUE!</v>
      </c>
      <c r="AY121" s="243"/>
      <c r="AZ121" s="180" t="str">
        <f aca="false">IF(MOD(ROW(),2),"",INDEX(AY$3:AY$600,ROW()/2))</f>
        <v/>
      </c>
      <c r="BA121" s="181" t="n">
        <v>1.19</v>
      </c>
      <c r="BB121" s="182" t="e">
        <f aca="false">VALUE(AZ121)</f>
        <v>#VALUE!</v>
      </c>
      <c r="BD121" s="243"/>
      <c r="BE121" s="180" t="str">
        <f aca="false">IF(MOD(ROW(),2),"",INDEX(BD$3:BD$600,ROW()/2))</f>
        <v/>
      </c>
      <c r="BF121" s="181" t="n">
        <v>1.19</v>
      </c>
      <c r="BG121" s="182" t="n">
        <f aca="false">VALUE($BD122)</f>
        <v>0</v>
      </c>
    </row>
    <row r="122" customFormat="false" ht="13.5" hidden="false" customHeight="false" outlineLevel="0" collapsed="false">
      <c r="A122" s="208" t="n">
        <v>1.15</v>
      </c>
      <c r="B122" s="209" t="n">
        <v>4.42</v>
      </c>
      <c r="C122" s="213" t="n">
        <f aca="false">$C121+(($AM$20-$AM$10))/10</f>
        <v>0.049</v>
      </c>
      <c r="D122" s="217" t="n">
        <f aca="false">$D121+(($AH$30-$AH$20))/10</f>
        <v>0.0255</v>
      </c>
      <c r="E122" s="211" t="n">
        <f aca="false">$AC117</f>
        <v>171.51</v>
      </c>
      <c r="F122" s="212" t="n">
        <f aca="false">$F121+(($AR$20-$AR$10))/10</f>
        <v>-0.037</v>
      </c>
      <c r="G122" s="218" t="n">
        <f aca="false">$G121+(($AW$20-$AW$10))/10</f>
        <v>-0.0705</v>
      </c>
      <c r="H122" s="213" t="n">
        <f aca="false">$BB116+($BB118-$BB116)/2</f>
        <v>0</v>
      </c>
      <c r="I122" s="213" t="n">
        <f aca="false">$BG116+($BG118-$BG116)/2</f>
        <v>0</v>
      </c>
      <c r="K122" s="234" t="n">
        <v>0.1</v>
      </c>
      <c r="L122" s="238" t="n">
        <f aca="false">L121-($L$112-$L$212)/101</f>
        <v>0</v>
      </c>
      <c r="M122" s="239" t="n">
        <f aca="false">M121-($M$112-$M$212)/101</f>
        <v>0</v>
      </c>
      <c r="Q122" s="234" t="n">
        <v>0.11</v>
      </c>
      <c r="R122" s="235" t="n">
        <f aca="false">R121-($R$111-$R$211)/101</f>
        <v>-0.00226534653465347</v>
      </c>
      <c r="S122" s="236" t="n">
        <f aca="false">S121-($R$111-$R$211)/101</f>
        <v>-0.00226534653465347</v>
      </c>
      <c r="T122" s="165"/>
      <c r="U122" s="165"/>
      <c r="V122" s="165"/>
      <c r="W122" s="165"/>
      <c r="X122" s="182"/>
      <c r="Y122" s="164" t="n">
        <v>119</v>
      </c>
      <c r="Z122" s="243" t="n">
        <v>178.39</v>
      </c>
      <c r="AA122" s="180" t="n">
        <f aca="false">IF(MOD(ROW(),2),"",INDEX($Z$3:$Z$600,ROW()/2))</f>
        <v>76.85</v>
      </c>
      <c r="AB122" s="181" t="n">
        <v>1.2</v>
      </c>
      <c r="AC122" s="182" t="n">
        <f aca="false">VALUE($Z123)</f>
        <v>180.11</v>
      </c>
      <c r="AD122" s="164" t="n">
        <v>119</v>
      </c>
      <c r="AE122" s="191"/>
      <c r="AF122" s="227" t="str">
        <f aca="false">IF(MOD(ROW(),10),"",INDEX(AE$3:AE$600,ROW()/10))</f>
        <v/>
      </c>
      <c r="AG122" s="228" t="n">
        <v>117</v>
      </c>
      <c r="AH122" s="229" t="e">
        <f aca="false">VALUE($AF122)</f>
        <v>#VALUE!</v>
      </c>
      <c r="AI122" s="164" t="n">
        <v>119</v>
      </c>
      <c r="AJ122" s="243"/>
      <c r="AK122" s="227" t="str">
        <f aca="false">IF(MOD(ROW(),10),"",INDEX(AJ$3:AJ$600,ROW()/10))</f>
        <v/>
      </c>
      <c r="AL122" s="228" t="n">
        <v>112</v>
      </c>
      <c r="AM122" s="229" t="e">
        <f aca="false">VALUE($AK122)</f>
        <v>#VALUE!</v>
      </c>
      <c r="AN122" s="164" t="n">
        <v>119</v>
      </c>
      <c r="AO122" s="190"/>
      <c r="AP122" s="227" t="str">
        <f aca="false">IF(MOD(ROW(),10),"",INDEX(AO$3:AO$600,ROW()/10))</f>
        <v/>
      </c>
      <c r="AQ122" s="181" t="n">
        <v>1.2</v>
      </c>
      <c r="AR122" s="229" t="e">
        <f aca="false">VALUE($AP122)</f>
        <v>#VALUE!</v>
      </c>
      <c r="AS122" s="164" t="n">
        <v>1190</v>
      </c>
      <c r="AT122" s="243"/>
      <c r="AU122" s="227" t="str">
        <f aca="false">IF(MOD(ROW(),10),"",INDEX(AT$3:AT$600,ROW()/10))</f>
        <v/>
      </c>
      <c r="AV122" s="181" t="n">
        <v>1.2</v>
      </c>
      <c r="AW122" s="229" t="e">
        <f aca="false">VALUE($AU122)</f>
        <v>#VALUE!</v>
      </c>
      <c r="AY122" s="243"/>
      <c r="AZ122" s="180" t="n">
        <f aca="false">IF(MOD(ROW(),2),"",INDEX(AY$3:AY$600,ROW()/2))</f>
        <v>0</v>
      </c>
      <c r="BA122" s="181" t="n">
        <v>1.2</v>
      </c>
      <c r="BB122" s="182" t="n">
        <f aca="false">VALUE(AZ122)</f>
        <v>0</v>
      </c>
      <c r="BD122" s="243"/>
      <c r="BE122" s="180" t="n">
        <f aca="false">IF(MOD(ROW(),2),"",INDEX(BD$3:BD$600,ROW()/2))</f>
        <v>0</v>
      </c>
      <c r="BF122" s="181" t="n">
        <v>1.2</v>
      </c>
      <c r="BG122" s="182" t="n">
        <f aca="false">VALUE($BD123)</f>
        <v>0</v>
      </c>
    </row>
    <row r="123" customFormat="false" ht="13.5" hidden="false" customHeight="false" outlineLevel="0" collapsed="false">
      <c r="A123" s="208" t="n">
        <v>1.16</v>
      </c>
      <c r="B123" s="209" t="n">
        <v>4.41</v>
      </c>
      <c r="C123" s="213" t="n">
        <f aca="false">$C122+(($AM$20-$AM$10))/10</f>
        <v>0.0484</v>
      </c>
      <c r="D123" s="217" t="n">
        <f aca="false">$D122+(($AH$30-$AH$20))/10</f>
        <v>0.0254</v>
      </c>
      <c r="E123" s="211" t="n">
        <f aca="false">$AC118</f>
        <v>173.23</v>
      </c>
      <c r="F123" s="212" t="n">
        <f aca="false">$F122+(($AR$20-$AR$10))/10</f>
        <v>-0.0392</v>
      </c>
      <c r="G123" s="218" t="n">
        <f aca="false">$G122+(($AW$20-$AW$10))/10</f>
        <v>-0.0742</v>
      </c>
      <c r="H123" s="213" t="n">
        <f aca="false">$BB118</f>
        <v>0</v>
      </c>
      <c r="I123" s="213" t="n">
        <f aca="false">$BG118</f>
        <v>0</v>
      </c>
      <c r="K123" s="234" t="n">
        <v>0.11</v>
      </c>
      <c r="L123" s="238" t="n">
        <f aca="false">L122-($L$112-$L$212)/101</f>
        <v>0</v>
      </c>
      <c r="M123" s="239" t="n">
        <f aca="false">M122-($M$112-$M$212)/101</f>
        <v>0</v>
      </c>
      <c r="Q123" s="234" t="n">
        <v>0.12</v>
      </c>
      <c r="R123" s="235" t="n">
        <f aca="false">R122-($R$111-$R$211)/101</f>
        <v>-0.00247128712871287</v>
      </c>
      <c r="S123" s="236" t="n">
        <f aca="false">S122-($R$111-$R$211)/101</f>
        <v>-0.00247128712871287</v>
      </c>
      <c r="T123" s="165"/>
      <c r="U123" s="165"/>
      <c r="V123" s="165"/>
      <c r="W123" s="165"/>
      <c r="X123" s="182"/>
      <c r="Y123" s="164" t="n">
        <v>120</v>
      </c>
      <c r="Z123" s="243" t="n">
        <v>180.11</v>
      </c>
      <c r="AA123" s="180" t="str">
        <f aca="false">IF(MOD(ROW(),2),"",INDEX($Z$3:$Z$600,ROW()/2))</f>
        <v/>
      </c>
      <c r="AB123" s="181" t="n">
        <v>1.21</v>
      </c>
      <c r="AC123" s="182" t="n">
        <f aca="false">VALUE($Z124)</f>
        <v>181.83</v>
      </c>
      <c r="AD123" s="164" t="n">
        <v>120</v>
      </c>
      <c r="AE123" s="191"/>
      <c r="AF123" s="227" t="str">
        <f aca="false">IF(MOD(ROW(),10),"",INDEX(AE$3:AE$600,ROW()/10))</f>
        <v/>
      </c>
      <c r="AG123" s="228" t="n">
        <v>118</v>
      </c>
      <c r="AH123" s="229" t="e">
        <f aca="false">VALUE($AF123)</f>
        <v>#VALUE!</v>
      </c>
      <c r="AI123" s="164" t="n">
        <v>120</v>
      </c>
      <c r="AJ123" s="243"/>
      <c r="AK123" s="227" t="str">
        <f aca="false">IF(MOD(ROW(),10),"",INDEX(AJ$3:AJ$600,ROW()/10))</f>
        <v/>
      </c>
      <c r="AL123" s="228" t="n">
        <v>113</v>
      </c>
      <c r="AM123" s="229" t="e">
        <f aca="false">VALUE($AK123)</f>
        <v>#VALUE!</v>
      </c>
      <c r="AN123" s="164" t="n">
        <v>120</v>
      </c>
      <c r="AO123" s="190"/>
      <c r="AP123" s="227" t="str">
        <f aca="false">IF(MOD(ROW(),10),"",INDEX(AO$3:AO$600,ROW()/10))</f>
        <v/>
      </c>
      <c r="AQ123" s="181" t="n">
        <v>1.21</v>
      </c>
      <c r="AR123" s="229" t="e">
        <f aca="false">VALUE($AP123)</f>
        <v>#VALUE!</v>
      </c>
      <c r="AS123" s="164" t="n">
        <v>1200</v>
      </c>
      <c r="AT123" s="243"/>
      <c r="AU123" s="227" t="str">
        <f aca="false">IF(MOD(ROW(),10),"",INDEX(AT$3:AT$600,ROW()/10))</f>
        <v/>
      </c>
      <c r="AV123" s="181" t="n">
        <v>1.21</v>
      </c>
      <c r="AW123" s="229" t="e">
        <f aca="false">VALUE($AU123)</f>
        <v>#VALUE!</v>
      </c>
      <c r="AY123" s="243"/>
      <c r="AZ123" s="180" t="str">
        <f aca="false">IF(MOD(ROW(),2),"",INDEX(AY$3:AY$600,ROW()/2))</f>
        <v/>
      </c>
      <c r="BA123" s="181" t="n">
        <v>1.21</v>
      </c>
      <c r="BB123" s="182" t="e">
        <f aca="false">VALUE(AZ123)</f>
        <v>#VALUE!</v>
      </c>
      <c r="BD123" s="243"/>
      <c r="BE123" s="180" t="str">
        <f aca="false">IF(MOD(ROW(),2),"",INDEX(BD$3:BD$600,ROW()/2))</f>
        <v/>
      </c>
      <c r="BF123" s="181" t="n">
        <v>1.21</v>
      </c>
      <c r="BG123" s="182" t="n">
        <f aca="false">VALUE($BD124)</f>
        <v>0</v>
      </c>
    </row>
    <row r="124" customFormat="false" ht="13.5" hidden="false" customHeight="false" outlineLevel="0" collapsed="false">
      <c r="A124" s="208" t="n">
        <v>1.17</v>
      </c>
      <c r="B124" s="209" t="n">
        <v>4.4</v>
      </c>
      <c r="C124" s="213" t="n">
        <f aca="false">$C123+(($AM$20-$AM$10))/10</f>
        <v>0.0478</v>
      </c>
      <c r="D124" s="217" t="n">
        <f aca="false">$D123+(($AH$30-$AH$20))/10</f>
        <v>0.0253</v>
      </c>
      <c r="E124" s="211" t="n">
        <f aca="false">$AC119</f>
        <v>174.95</v>
      </c>
      <c r="F124" s="212" t="n">
        <f aca="false">$F123+(($AR$20-$AR$10))/10</f>
        <v>-0.0414</v>
      </c>
      <c r="G124" s="218" t="n">
        <f aca="false">$G123+(($AW$20-$AW$10))/10</f>
        <v>-0.0779</v>
      </c>
      <c r="H124" s="213" t="n">
        <f aca="false">$BB118+($BB120-$BB118)/2</f>
        <v>0</v>
      </c>
      <c r="I124" s="213" t="n">
        <f aca="false">$BG118+($BG120-$BG118)/2</f>
        <v>0</v>
      </c>
      <c r="K124" s="234" t="n">
        <v>0.12</v>
      </c>
      <c r="L124" s="238" t="n">
        <f aca="false">L123-($L$112-$L$212)/101</f>
        <v>0</v>
      </c>
      <c r="M124" s="239" t="n">
        <f aca="false">M123-($M$112-$M$212)/101</f>
        <v>0</v>
      </c>
      <c r="Q124" s="234" t="n">
        <v>0.13</v>
      </c>
      <c r="R124" s="235" t="n">
        <f aca="false">R123-($R$111-$R$211)/101</f>
        <v>-0.00267722772277228</v>
      </c>
      <c r="S124" s="236" t="n">
        <f aca="false">S123-($R$111-$R$211)/101</f>
        <v>-0.00267722772277228</v>
      </c>
      <c r="T124" s="165"/>
      <c r="U124" s="165"/>
      <c r="V124" s="165"/>
      <c r="W124" s="165"/>
      <c r="X124" s="182"/>
      <c r="Y124" s="164" t="n">
        <v>121</v>
      </c>
      <c r="Z124" s="243" t="n">
        <v>181.83</v>
      </c>
      <c r="AA124" s="180" t="n">
        <f aca="false">IF(MOD(ROW(),2),"",INDEX($Z$3:$Z$600,ROW()/2))</f>
        <v>78.57</v>
      </c>
      <c r="AB124" s="181" t="n">
        <v>1.22</v>
      </c>
      <c r="AC124" s="182" t="n">
        <f aca="false">VALUE($Z125)</f>
        <v>183.55</v>
      </c>
      <c r="AD124" s="164" t="n">
        <v>121</v>
      </c>
      <c r="AE124" s="191"/>
      <c r="AF124" s="227" t="str">
        <f aca="false">IF(MOD(ROW(),10),"",INDEX(AE$3:AE$600,ROW()/10))</f>
        <v/>
      </c>
      <c r="AG124" s="228" t="n">
        <v>119</v>
      </c>
      <c r="AH124" s="229" t="e">
        <f aca="false">VALUE($AF124)</f>
        <v>#VALUE!</v>
      </c>
      <c r="AI124" s="164" t="n">
        <v>121</v>
      </c>
      <c r="AJ124" s="243"/>
      <c r="AK124" s="227" t="str">
        <f aca="false">IF(MOD(ROW(),10),"",INDEX(AJ$3:AJ$600,ROW()/10))</f>
        <v/>
      </c>
      <c r="AL124" s="228" t="n">
        <v>114</v>
      </c>
      <c r="AM124" s="229" t="e">
        <f aca="false">VALUE($AK124)</f>
        <v>#VALUE!</v>
      </c>
      <c r="AN124" s="164" t="n">
        <v>121</v>
      </c>
      <c r="AO124" s="190"/>
      <c r="AP124" s="227" t="str">
        <f aca="false">IF(MOD(ROW(),10),"",INDEX(AO$3:AO$600,ROW()/10))</f>
        <v/>
      </c>
      <c r="AQ124" s="181" t="n">
        <v>1.22</v>
      </c>
      <c r="AR124" s="229" t="e">
        <f aca="false">VALUE($AP124)</f>
        <v>#VALUE!</v>
      </c>
      <c r="AS124" s="164" t="n">
        <v>1210</v>
      </c>
      <c r="AT124" s="243"/>
      <c r="AU124" s="227" t="str">
        <f aca="false">IF(MOD(ROW(),10),"",INDEX(AT$3:AT$600,ROW()/10))</f>
        <v/>
      </c>
      <c r="AV124" s="181" t="n">
        <v>1.22</v>
      </c>
      <c r="AW124" s="229" t="e">
        <f aca="false">VALUE($AU124)</f>
        <v>#VALUE!</v>
      </c>
      <c r="AY124" s="243"/>
      <c r="AZ124" s="180" t="n">
        <f aca="false">IF(MOD(ROW(),2),"",INDEX(AY$3:AY$600,ROW()/2))</f>
        <v>0</v>
      </c>
      <c r="BA124" s="181" t="n">
        <v>1.22</v>
      </c>
      <c r="BB124" s="182" t="n">
        <f aca="false">VALUE(AZ124)</f>
        <v>0</v>
      </c>
      <c r="BD124" s="243"/>
      <c r="BE124" s="180" t="n">
        <f aca="false">IF(MOD(ROW(),2),"",INDEX(BD$3:BD$600,ROW()/2))</f>
        <v>0</v>
      </c>
      <c r="BF124" s="181" t="n">
        <v>1.22</v>
      </c>
      <c r="BG124" s="182" t="n">
        <f aca="false">VALUE($BD125)</f>
        <v>0</v>
      </c>
    </row>
    <row r="125" customFormat="false" ht="13.5" hidden="false" customHeight="false" outlineLevel="0" collapsed="false">
      <c r="A125" s="208" t="n">
        <v>1.18</v>
      </c>
      <c r="B125" s="209" t="n">
        <v>4.39</v>
      </c>
      <c r="C125" s="213" t="n">
        <f aca="false">$C124+(($AM$20-$AM$10))/10</f>
        <v>0.0472</v>
      </c>
      <c r="D125" s="217" t="n">
        <f aca="false">$D124+(($AH$30-$AH$20))/10</f>
        <v>0.0252</v>
      </c>
      <c r="E125" s="211" t="n">
        <f aca="false">$AC120</f>
        <v>176.76</v>
      </c>
      <c r="F125" s="212" t="n">
        <f aca="false">$F124+(($AR$20-$AR$10))/10</f>
        <v>-0.0436</v>
      </c>
      <c r="G125" s="218" t="n">
        <f aca="false">$G124+(($AW$20-$AW$10))/10</f>
        <v>-0.0816</v>
      </c>
      <c r="H125" s="213" t="n">
        <f aca="false">$BB120</f>
        <v>0</v>
      </c>
      <c r="I125" s="213" t="n">
        <f aca="false">$BG120</f>
        <v>0</v>
      </c>
      <c r="K125" s="234" t="n">
        <v>0.13</v>
      </c>
      <c r="L125" s="238" t="n">
        <f aca="false">L124-($L$112-$L$212)/101</f>
        <v>0</v>
      </c>
      <c r="M125" s="239" t="n">
        <f aca="false">M124-($M$112-$M$212)/101</f>
        <v>0</v>
      </c>
      <c r="Q125" s="234" t="n">
        <v>0.14</v>
      </c>
      <c r="R125" s="235" t="n">
        <f aca="false">R124-($R$111-$R$211)/101</f>
        <v>-0.00288316831683168</v>
      </c>
      <c r="S125" s="236" t="n">
        <f aca="false">S124-($R$111-$R$211)/101</f>
        <v>-0.00288316831683168</v>
      </c>
      <c r="T125" s="165"/>
      <c r="U125" s="165"/>
      <c r="V125" s="165"/>
      <c r="W125" s="165"/>
      <c r="X125" s="182"/>
      <c r="Y125" s="164" t="n">
        <v>122</v>
      </c>
      <c r="Z125" s="243" t="n">
        <v>183.55</v>
      </c>
      <c r="AA125" s="180" t="str">
        <f aca="false">IF(MOD(ROW(),2),"",INDEX($Z$3:$Z$600,ROW()/2))</f>
        <v/>
      </c>
      <c r="AB125" s="181" t="n">
        <v>1.23</v>
      </c>
      <c r="AC125" s="182" t="n">
        <f aca="false">VALUE($Z126)</f>
        <v>185.28</v>
      </c>
      <c r="AD125" s="164" t="n">
        <v>122</v>
      </c>
      <c r="AE125" s="191"/>
      <c r="AF125" s="227" t="str">
        <f aca="false">IF(MOD(ROW(),10),"",INDEX(AE$3:AE$600,ROW()/10))</f>
        <v/>
      </c>
      <c r="AG125" s="228" t="n">
        <v>120</v>
      </c>
      <c r="AH125" s="229" t="e">
        <f aca="false">VALUE($AF125)</f>
        <v>#VALUE!</v>
      </c>
      <c r="AI125" s="164" t="n">
        <v>122</v>
      </c>
      <c r="AJ125" s="243"/>
      <c r="AK125" s="227" t="str">
        <f aca="false">IF(MOD(ROW(),10),"",INDEX(AJ$3:AJ$600,ROW()/10))</f>
        <v/>
      </c>
      <c r="AL125" s="228" t="n">
        <v>115</v>
      </c>
      <c r="AM125" s="229" t="e">
        <f aca="false">VALUE($AK125)</f>
        <v>#VALUE!</v>
      </c>
      <c r="AN125" s="164" t="n">
        <v>122</v>
      </c>
      <c r="AO125" s="190"/>
      <c r="AP125" s="227" t="str">
        <f aca="false">IF(MOD(ROW(),10),"",INDEX(AO$3:AO$600,ROW()/10))</f>
        <v/>
      </c>
      <c r="AQ125" s="181" t="n">
        <v>1.23</v>
      </c>
      <c r="AR125" s="229" t="e">
        <f aca="false">VALUE($AP125)</f>
        <v>#VALUE!</v>
      </c>
      <c r="AS125" s="164" t="n">
        <v>1220</v>
      </c>
      <c r="AT125" s="243"/>
      <c r="AU125" s="227" t="str">
        <f aca="false">IF(MOD(ROW(),10),"",INDEX(AT$3:AT$600,ROW()/10))</f>
        <v/>
      </c>
      <c r="AV125" s="181" t="n">
        <v>1.23</v>
      </c>
      <c r="AW125" s="229" t="e">
        <f aca="false">VALUE($AU125)</f>
        <v>#VALUE!</v>
      </c>
      <c r="AY125" s="243"/>
      <c r="AZ125" s="180" t="str">
        <f aca="false">IF(MOD(ROW(),2),"",INDEX(AY$3:AY$600,ROW()/2))</f>
        <v/>
      </c>
      <c r="BA125" s="181" t="n">
        <v>1.23</v>
      </c>
      <c r="BB125" s="182" t="e">
        <f aca="false">VALUE(AZ125)</f>
        <v>#VALUE!</v>
      </c>
      <c r="BD125" s="243"/>
      <c r="BE125" s="180" t="str">
        <f aca="false">IF(MOD(ROW(),2),"",INDEX(BD$3:BD$600,ROW()/2))</f>
        <v/>
      </c>
      <c r="BF125" s="181" t="n">
        <v>1.23</v>
      </c>
      <c r="BG125" s="182" t="n">
        <f aca="false">VALUE($BD126)</f>
        <v>0</v>
      </c>
    </row>
    <row r="126" customFormat="false" ht="13.5" hidden="false" customHeight="false" outlineLevel="0" collapsed="false">
      <c r="A126" s="208" t="n">
        <v>1.19</v>
      </c>
      <c r="B126" s="209" t="n">
        <v>4.38</v>
      </c>
      <c r="C126" s="213" t="n">
        <f aca="false">$C125+(($AM$20-$AM$10))/10</f>
        <v>0.0466</v>
      </c>
      <c r="D126" s="217" t="n">
        <f aca="false">$D125+(($AH$30-$AH$20))/10</f>
        <v>0.0251</v>
      </c>
      <c r="E126" s="211" t="n">
        <f aca="false">$AC121</f>
        <v>178.39</v>
      </c>
      <c r="F126" s="212" t="n">
        <f aca="false">$F125+(($AR$20-$AR$10))/10</f>
        <v>-0.0458</v>
      </c>
      <c r="G126" s="218" t="n">
        <f aca="false">$G125+(($AW$20-$AW$10))/10</f>
        <v>-0.0853</v>
      </c>
      <c r="H126" s="213" t="n">
        <f aca="false">$BB120+($BB122-$BB120)/2</f>
        <v>0</v>
      </c>
      <c r="I126" s="213" t="n">
        <f aca="false">$BG120+($BG122-$BG120)/2</f>
        <v>0</v>
      </c>
      <c r="K126" s="234" t="n">
        <v>0.14</v>
      </c>
      <c r="L126" s="238" t="n">
        <f aca="false">L125-($L$112-$L$212)/101</f>
        <v>0</v>
      </c>
      <c r="M126" s="239" t="n">
        <f aca="false">M125-($M$112-$M$212)/101</f>
        <v>0</v>
      </c>
      <c r="Q126" s="234" t="n">
        <v>0.15</v>
      </c>
      <c r="R126" s="235" t="n">
        <f aca="false">R125-($R$111-$R$211)/101</f>
        <v>-0.00308910891089109</v>
      </c>
      <c r="S126" s="236" t="n">
        <f aca="false">S125-($R$111-$R$211)/101</f>
        <v>-0.00308910891089109</v>
      </c>
      <c r="T126" s="165"/>
      <c r="U126" s="165"/>
      <c r="V126" s="165"/>
      <c r="W126" s="165"/>
      <c r="X126" s="182"/>
      <c r="Y126" s="164" t="n">
        <v>123</v>
      </c>
      <c r="Z126" s="243" t="n">
        <v>185.28</v>
      </c>
      <c r="AA126" s="180" t="n">
        <f aca="false">IF(MOD(ROW(),2),"",INDEX($Z$3:$Z$600,ROW()/2))</f>
        <v>80.29</v>
      </c>
      <c r="AB126" s="181" t="n">
        <v>1.24</v>
      </c>
      <c r="AC126" s="182" t="n">
        <f aca="false">VALUE($Z127)</f>
        <v>187</v>
      </c>
      <c r="AD126" s="164" t="n">
        <v>123</v>
      </c>
      <c r="AE126" s="191"/>
      <c r="AF126" s="227" t="str">
        <f aca="false">IF(MOD(ROW(),10),"",INDEX(AE$3:AE$600,ROW()/10))</f>
        <v/>
      </c>
      <c r="AG126" s="228" t="n">
        <v>121</v>
      </c>
      <c r="AH126" s="229" t="e">
        <f aca="false">VALUE($AF126)</f>
        <v>#VALUE!</v>
      </c>
      <c r="AI126" s="164" t="n">
        <v>123</v>
      </c>
      <c r="AJ126" s="243"/>
      <c r="AK126" s="227" t="str">
        <f aca="false">IF(MOD(ROW(),10),"",INDEX(AJ$3:AJ$600,ROW()/10))</f>
        <v/>
      </c>
      <c r="AL126" s="228" t="n">
        <v>116</v>
      </c>
      <c r="AM126" s="229" t="e">
        <f aca="false">VALUE($AK126)</f>
        <v>#VALUE!</v>
      </c>
      <c r="AN126" s="164" t="n">
        <v>123</v>
      </c>
      <c r="AO126" s="190"/>
      <c r="AP126" s="227" t="str">
        <f aca="false">IF(MOD(ROW(),10),"",INDEX(AO$3:AO$600,ROW()/10))</f>
        <v/>
      </c>
      <c r="AQ126" s="181" t="n">
        <v>1.24</v>
      </c>
      <c r="AR126" s="229" t="e">
        <f aca="false">VALUE($AP126)</f>
        <v>#VALUE!</v>
      </c>
      <c r="AS126" s="164" t="n">
        <v>1230</v>
      </c>
      <c r="AT126" s="243"/>
      <c r="AU126" s="227" t="str">
        <f aca="false">IF(MOD(ROW(),10),"",INDEX(AT$3:AT$600,ROW()/10))</f>
        <v/>
      </c>
      <c r="AV126" s="181" t="n">
        <v>1.24</v>
      </c>
      <c r="AW126" s="229" t="e">
        <f aca="false">VALUE($AU126)</f>
        <v>#VALUE!</v>
      </c>
      <c r="AY126" s="243"/>
      <c r="AZ126" s="180" t="n">
        <f aca="false">IF(MOD(ROW(),2),"",INDEX(AY$3:AY$600,ROW()/2))</f>
        <v>0</v>
      </c>
      <c r="BA126" s="181" t="n">
        <v>1.24</v>
      </c>
      <c r="BB126" s="182" t="n">
        <f aca="false">VALUE(AZ126)</f>
        <v>0</v>
      </c>
      <c r="BD126" s="243"/>
      <c r="BE126" s="180" t="n">
        <f aca="false">IF(MOD(ROW(),2),"",INDEX(BD$3:BD$600,ROW()/2))</f>
        <v>0</v>
      </c>
      <c r="BF126" s="181" t="n">
        <v>1.24</v>
      </c>
      <c r="BG126" s="182" t="n">
        <f aca="false">VALUE($BD127)</f>
        <v>0</v>
      </c>
    </row>
    <row r="127" customFormat="false" ht="13.5" hidden="false" customHeight="false" outlineLevel="0" collapsed="false">
      <c r="A127" s="208" t="n">
        <v>1.2</v>
      </c>
      <c r="B127" s="209" t="n">
        <v>4.37</v>
      </c>
      <c r="C127" s="213" t="n">
        <f aca="false">$AM130</f>
        <v>0.052</v>
      </c>
      <c r="D127" s="241" t="n">
        <f aca="false">$AH130</f>
        <v>0.026</v>
      </c>
      <c r="E127" s="211" t="n">
        <f aca="false">$AC122</f>
        <v>180.11</v>
      </c>
      <c r="F127" s="212" t="n">
        <f aca="false">$AR130</f>
        <v>-0.026</v>
      </c>
      <c r="G127" s="218" t="n">
        <f aca="false">$AW130</f>
        <v>-0.052</v>
      </c>
      <c r="H127" s="213" t="n">
        <f aca="false">$BB122</f>
        <v>0</v>
      </c>
      <c r="I127" s="213" t="n">
        <f aca="false">$BG122</f>
        <v>0</v>
      </c>
      <c r="K127" s="234" t="n">
        <v>0.15</v>
      </c>
      <c r="L127" s="238" t="n">
        <f aca="false">L126-($L$112-$L$212)/101</f>
        <v>0</v>
      </c>
      <c r="M127" s="239" t="n">
        <f aca="false">M126-($M$112-$M$212)/101</f>
        <v>0</v>
      </c>
      <c r="Q127" s="234" t="n">
        <v>0.16</v>
      </c>
      <c r="R127" s="235" t="n">
        <f aca="false">R126-($R$111-$R$211)/101</f>
        <v>-0.00329504950495049</v>
      </c>
      <c r="S127" s="236" t="n">
        <f aca="false">S126-($R$111-$R$211)/101</f>
        <v>-0.00329504950495049</v>
      </c>
      <c r="T127" s="165"/>
      <c r="U127" s="165"/>
      <c r="V127" s="165"/>
      <c r="W127" s="165"/>
      <c r="X127" s="182"/>
      <c r="Y127" s="164" t="n">
        <v>124</v>
      </c>
      <c r="Z127" s="243" t="n">
        <v>187</v>
      </c>
      <c r="AA127" s="180" t="str">
        <f aca="false">IF(MOD(ROW(),2),"",INDEX($Z$3:$Z$600,ROW()/2))</f>
        <v/>
      </c>
      <c r="AB127" s="181" t="n">
        <v>1.25</v>
      </c>
      <c r="AC127" s="182" t="n">
        <f aca="false">VALUE($Z128)</f>
        <v>188.72</v>
      </c>
      <c r="AD127" s="164" t="n">
        <v>124</v>
      </c>
      <c r="AE127" s="191"/>
      <c r="AF127" s="227" t="str">
        <f aca="false">IF(MOD(ROW(),10),"",INDEX(AE$3:AE$600,ROW()/10))</f>
        <v/>
      </c>
      <c r="AG127" s="228" t="n">
        <v>122</v>
      </c>
      <c r="AH127" s="229" t="e">
        <f aca="false">VALUE($AF127)</f>
        <v>#VALUE!</v>
      </c>
      <c r="AI127" s="164" t="n">
        <v>124</v>
      </c>
      <c r="AJ127" s="243"/>
      <c r="AK127" s="227" t="str">
        <f aca="false">IF(MOD(ROW(),10),"",INDEX(AJ$3:AJ$600,ROW()/10))</f>
        <v/>
      </c>
      <c r="AL127" s="228" t="n">
        <v>117</v>
      </c>
      <c r="AM127" s="229" t="e">
        <f aca="false">VALUE($AK127)</f>
        <v>#VALUE!</v>
      </c>
      <c r="AN127" s="164" t="n">
        <v>124</v>
      </c>
      <c r="AO127" s="190"/>
      <c r="AP127" s="227" t="str">
        <f aca="false">IF(MOD(ROW(),10),"",INDEX(AO$3:AO$600,ROW()/10))</f>
        <v/>
      </c>
      <c r="AQ127" s="181" t="n">
        <v>1.25</v>
      </c>
      <c r="AR127" s="229" t="e">
        <f aca="false">VALUE($AP127)</f>
        <v>#VALUE!</v>
      </c>
      <c r="AS127" s="164" t="n">
        <v>1240</v>
      </c>
      <c r="AT127" s="243"/>
      <c r="AU127" s="227" t="str">
        <f aca="false">IF(MOD(ROW(),10),"",INDEX(AT$3:AT$600,ROW()/10))</f>
        <v/>
      </c>
      <c r="AV127" s="181" t="n">
        <v>1.25</v>
      </c>
      <c r="AW127" s="229" t="e">
        <f aca="false">VALUE($AU127)</f>
        <v>#VALUE!</v>
      </c>
      <c r="AY127" s="243"/>
      <c r="AZ127" s="180" t="str">
        <f aca="false">IF(MOD(ROW(),2),"",INDEX(AY$3:AY$600,ROW()/2))</f>
        <v/>
      </c>
      <c r="BA127" s="181" t="n">
        <v>1.25</v>
      </c>
      <c r="BB127" s="182" t="e">
        <f aca="false">VALUE(AZ127)</f>
        <v>#VALUE!</v>
      </c>
      <c r="BD127" s="243"/>
      <c r="BE127" s="180" t="str">
        <f aca="false">IF(MOD(ROW(),2),"",INDEX(BD$3:BD$600,ROW()/2))</f>
        <v/>
      </c>
      <c r="BF127" s="181" t="n">
        <v>1.25</v>
      </c>
      <c r="BG127" s="182" t="n">
        <f aca="false">VALUE($BD128)</f>
        <v>0</v>
      </c>
    </row>
    <row r="128" customFormat="false" ht="13.5" hidden="false" customHeight="false" outlineLevel="0" collapsed="false">
      <c r="A128" s="208" t="n">
        <v>1.21</v>
      </c>
      <c r="B128" s="209" t="n">
        <v>4.36</v>
      </c>
      <c r="C128" s="213" t="n">
        <f aca="false">$C127+(($AM$20-$AM$10))/10</f>
        <v>0.0514</v>
      </c>
      <c r="D128" s="217" t="n">
        <f aca="false">$D127+(($AH$30-$AH$20))/10</f>
        <v>0.0259</v>
      </c>
      <c r="E128" s="211" t="n">
        <f aca="false">$AC123</f>
        <v>181.83</v>
      </c>
      <c r="F128" s="212" t="n">
        <f aca="false">$F127+(($AR$20-$AR$10))/10</f>
        <v>-0.0282</v>
      </c>
      <c r="G128" s="218" t="n">
        <f aca="false">$G127+(($AW$20-$AW$10))/10</f>
        <v>-0.0557</v>
      </c>
      <c r="H128" s="213" t="n">
        <f aca="false">$BB122+($BB124-$BB122)/2</f>
        <v>0</v>
      </c>
      <c r="I128" s="213" t="n">
        <f aca="false">$BG122+($BG124-$BG122)/2</f>
        <v>0</v>
      </c>
      <c r="K128" s="234" t="n">
        <v>0.16</v>
      </c>
      <c r="L128" s="238" t="n">
        <f aca="false">L127-($L$112-$L$212)/101</f>
        <v>0</v>
      </c>
      <c r="M128" s="239" t="n">
        <f aca="false">M127-($M$112-$M$212)/101</f>
        <v>0</v>
      </c>
      <c r="Q128" s="234" t="n">
        <v>0.17</v>
      </c>
      <c r="R128" s="235" t="n">
        <f aca="false">R127-($R$111-$R$211)/101</f>
        <v>-0.0035009900990099</v>
      </c>
      <c r="S128" s="236" t="n">
        <f aca="false">S127-($R$111-$R$211)/101</f>
        <v>-0.0035009900990099</v>
      </c>
      <c r="T128" s="165"/>
      <c r="U128" s="165"/>
      <c r="V128" s="165"/>
      <c r="W128" s="165"/>
      <c r="X128" s="182"/>
      <c r="Y128" s="164" t="n">
        <v>125</v>
      </c>
      <c r="Z128" s="243" t="n">
        <v>188.72</v>
      </c>
      <c r="AA128" s="180" t="n">
        <f aca="false">IF(MOD(ROW(),2),"",INDEX($Z$3:$Z$600,ROW()/2))</f>
        <v>82.01</v>
      </c>
      <c r="AB128" s="181" t="n">
        <v>1.26</v>
      </c>
      <c r="AC128" s="182" t="n">
        <f aca="false">VALUE($Z129)</f>
        <v>190.44</v>
      </c>
      <c r="AD128" s="164" t="n">
        <v>125</v>
      </c>
      <c r="AE128" s="191"/>
      <c r="AF128" s="227" t="str">
        <f aca="false">IF(MOD(ROW(),10),"",INDEX(AE$3:AE$600,ROW()/10))</f>
        <v/>
      </c>
      <c r="AG128" s="228" t="n">
        <v>123</v>
      </c>
      <c r="AH128" s="229" t="e">
        <f aca="false">VALUE($AF128)</f>
        <v>#VALUE!</v>
      </c>
      <c r="AI128" s="164" t="n">
        <v>125</v>
      </c>
      <c r="AJ128" s="243"/>
      <c r="AK128" s="227" t="str">
        <f aca="false">IF(MOD(ROW(),10),"",INDEX(AJ$3:AJ$600,ROW()/10))</f>
        <v/>
      </c>
      <c r="AL128" s="228" t="n">
        <v>118</v>
      </c>
      <c r="AM128" s="229" t="e">
        <f aca="false">VALUE($AK128)</f>
        <v>#VALUE!</v>
      </c>
      <c r="AN128" s="164" t="n">
        <v>125</v>
      </c>
      <c r="AO128" s="190"/>
      <c r="AP128" s="227" t="str">
        <f aca="false">IF(MOD(ROW(),10),"",INDEX(AO$3:AO$600,ROW()/10))</f>
        <v/>
      </c>
      <c r="AQ128" s="181" t="n">
        <v>1.26</v>
      </c>
      <c r="AR128" s="229" t="e">
        <f aca="false">VALUE($AP128)</f>
        <v>#VALUE!</v>
      </c>
      <c r="AS128" s="164" t="n">
        <v>1250</v>
      </c>
      <c r="AT128" s="243"/>
      <c r="AU128" s="227" t="str">
        <f aca="false">IF(MOD(ROW(),10),"",INDEX(AT$3:AT$600,ROW()/10))</f>
        <v/>
      </c>
      <c r="AV128" s="181" t="n">
        <v>1.26</v>
      </c>
      <c r="AW128" s="229" t="e">
        <f aca="false">VALUE($AU128)</f>
        <v>#VALUE!</v>
      </c>
      <c r="AY128" s="243"/>
      <c r="AZ128" s="180" t="n">
        <f aca="false">IF(MOD(ROW(),2),"",INDEX(AY$3:AY$600,ROW()/2))</f>
        <v>0</v>
      </c>
      <c r="BA128" s="181" t="n">
        <v>1.26</v>
      </c>
      <c r="BB128" s="182" t="n">
        <f aca="false">VALUE(AZ128)</f>
        <v>0</v>
      </c>
      <c r="BD128" s="243"/>
      <c r="BE128" s="180" t="n">
        <f aca="false">IF(MOD(ROW(),2),"",INDEX(BD$3:BD$600,ROW()/2))</f>
        <v>0</v>
      </c>
      <c r="BF128" s="181" t="n">
        <v>1.26</v>
      </c>
      <c r="BG128" s="182" t="n">
        <f aca="false">VALUE($BD129)</f>
        <v>0</v>
      </c>
    </row>
    <row r="129" customFormat="false" ht="13.5" hidden="false" customHeight="false" outlineLevel="0" collapsed="false">
      <c r="A129" s="208" t="n">
        <v>1.22</v>
      </c>
      <c r="B129" s="209" t="n">
        <v>4.35</v>
      </c>
      <c r="C129" s="213" t="n">
        <f aca="false">$C128+(($AM$20-$AM$10))/10</f>
        <v>0.0508</v>
      </c>
      <c r="D129" s="217" t="n">
        <f aca="false">$D128+(($AH$30-$AH$20))/10</f>
        <v>0.0258</v>
      </c>
      <c r="E129" s="211" t="n">
        <f aca="false">$AC124</f>
        <v>183.55</v>
      </c>
      <c r="F129" s="212" t="n">
        <f aca="false">$F128+(($AR$20-$AR$10))/10</f>
        <v>-0.0304</v>
      </c>
      <c r="G129" s="218" t="n">
        <f aca="false">$G128+(($AW$20-$AW$10))/10</f>
        <v>-0.0594</v>
      </c>
      <c r="H129" s="213" t="n">
        <f aca="false">$BB124</f>
        <v>0</v>
      </c>
      <c r="I129" s="213" t="n">
        <f aca="false">$BG124</f>
        <v>0</v>
      </c>
      <c r="K129" s="234" t="n">
        <v>0.17</v>
      </c>
      <c r="L129" s="238" t="n">
        <f aca="false">L128-($L$112-$L$212)/101</f>
        <v>0</v>
      </c>
      <c r="M129" s="239" t="n">
        <f aca="false">M128-($M$112-$M$212)/101</f>
        <v>0</v>
      </c>
      <c r="Q129" s="234" t="n">
        <v>0.18</v>
      </c>
      <c r="R129" s="235" t="n">
        <f aca="false">R128-($R$111-$R$211)/101</f>
        <v>-0.00370693069306931</v>
      </c>
      <c r="S129" s="236" t="n">
        <f aca="false">S128-($R$111-$R$211)/101</f>
        <v>-0.00370693069306931</v>
      </c>
      <c r="T129" s="165"/>
      <c r="U129" s="165"/>
      <c r="V129" s="165"/>
      <c r="W129" s="165"/>
      <c r="X129" s="182"/>
      <c r="Y129" s="164" t="n">
        <v>126</v>
      </c>
      <c r="Z129" s="243" t="n">
        <v>190.44</v>
      </c>
      <c r="AA129" s="180" t="str">
        <f aca="false">IF(MOD(ROW(),2),"",INDEX($Z$3:$Z$600,ROW()/2))</f>
        <v/>
      </c>
      <c r="AB129" s="181" t="n">
        <v>1.27</v>
      </c>
      <c r="AC129" s="182" t="n">
        <f aca="false">VALUE($Z130)</f>
        <v>192.16</v>
      </c>
      <c r="AD129" s="164" t="n">
        <v>126</v>
      </c>
      <c r="AE129" s="191"/>
      <c r="AF129" s="227" t="str">
        <f aca="false">IF(MOD(ROW(),10),"",INDEX(AE$3:AE$600,ROW()/10))</f>
        <v/>
      </c>
      <c r="AG129" s="228" t="n">
        <v>124</v>
      </c>
      <c r="AH129" s="229" t="e">
        <f aca="false">VALUE($AF129)</f>
        <v>#VALUE!</v>
      </c>
      <c r="AI129" s="164" t="n">
        <v>126</v>
      </c>
      <c r="AJ129" s="243"/>
      <c r="AK129" s="227" t="str">
        <f aca="false">IF(MOD(ROW(),10),"",INDEX(AJ$3:AJ$600,ROW()/10))</f>
        <v/>
      </c>
      <c r="AL129" s="228" t="n">
        <v>119</v>
      </c>
      <c r="AM129" s="229" t="e">
        <f aca="false">VALUE($AK129)</f>
        <v>#VALUE!</v>
      </c>
      <c r="AN129" s="164" t="n">
        <v>126</v>
      </c>
      <c r="AO129" s="190"/>
      <c r="AP129" s="227" t="str">
        <f aca="false">IF(MOD(ROW(),10),"",INDEX(AO$3:AO$600,ROW()/10))</f>
        <v/>
      </c>
      <c r="AQ129" s="181" t="n">
        <v>1.27</v>
      </c>
      <c r="AR129" s="229" t="e">
        <f aca="false">VALUE($AP129)</f>
        <v>#VALUE!</v>
      </c>
      <c r="AS129" s="164" t="n">
        <v>1260</v>
      </c>
      <c r="AT129" s="243"/>
      <c r="AU129" s="227" t="str">
        <f aca="false">IF(MOD(ROW(),10),"",INDEX(AT$3:AT$600,ROW()/10))</f>
        <v/>
      </c>
      <c r="AV129" s="181" t="n">
        <v>1.27</v>
      </c>
      <c r="AW129" s="229" t="e">
        <f aca="false">VALUE($AU129)</f>
        <v>#VALUE!</v>
      </c>
      <c r="AY129" s="243"/>
      <c r="AZ129" s="180" t="str">
        <f aca="false">IF(MOD(ROW(),2),"",INDEX(AY$3:AY$600,ROW()/2))</f>
        <v/>
      </c>
      <c r="BA129" s="181" t="n">
        <v>1.27</v>
      </c>
      <c r="BB129" s="182" t="e">
        <f aca="false">VALUE(AZ129)</f>
        <v>#VALUE!</v>
      </c>
      <c r="BD129" s="243"/>
      <c r="BE129" s="180" t="str">
        <f aca="false">IF(MOD(ROW(),2),"",INDEX(BD$3:BD$600,ROW()/2))</f>
        <v/>
      </c>
      <c r="BF129" s="181" t="n">
        <v>1.27</v>
      </c>
      <c r="BG129" s="182" t="n">
        <f aca="false">VALUE($BD130)</f>
        <v>0</v>
      </c>
    </row>
    <row r="130" customFormat="false" ht="13.5" hidden="false" customHeight="false" outlineLevel="0" collapsed="false">
      <c r="A130" s="208" t="n">
        <v>1.23</v>
      </c>
      <c r="B130" s="209" t="n">
        <v>4.34</v>
      </c>
      <c r="C130" s="213" t="n">
        <f aca="false">$C129+(($AM$20-$AM$10))/10</f>
        <v>0.0502</v>
      </c>
      <c r="D130" s="217" t="n">
        <f aca="false">$D129+(($AH$30-$AH$20))/10</f>
        <v>0.0257</v>
      </c>
      <c r="E130" s="211" t="n">
        <f aca="false">$AC125</f>
        <v>185.28</v>
      </c>
      <c r="F130" s="212" t="n">
        <f aca="false">$F129+(($AR$20-$AR$10))/10</f>
        <v>-0.0326</v>
      </c>
      <c r="G130" s="218" t="n">
        <f aca="false">$G129+(($AW$20-$AW$10))/10</f>
        <v>-0.0631</v>
      </c>
      <c r="H130" s="213" t="n">
        <f aca="false">$BB124+($BB126-$BB124)/2</f>
        <v>0</v>
      </c>
      <c r="I130" s="213" t="n">
        <f aca="false">$BG124+($BG126-$BG124)/2</f>
        <v>0</v>
      </c>
      <c r="K130" s="234" t="n">
        <v>0.18</v>
      </c>
      <c r="L130" s="238" t="n">
        <f aca="false">L129-($L$112-$L$212)/101</f>
        <v>0</v>
      </c>
      <c r="M130" s="239" t="n">
        <f aca="false">M129-($M$112-$M$212)/101</f>
        <v>0</v>
      </c>
      <c r="Q130" s="234" t="n">
        <v>0.19</v>
      </c>
      <c r="R130" s="235" t="n">
        <f aca="false">R129-($R$111-$R$211)/101</f>
        <v>-0.00391287128712871</v>
      </c>
      <c r="S130" s="236" t="n">
        <f aca="false">S129-($R$111-$R$211)/101</f>
        <v>-0.00391287128712871</v>
      </c>
      <c r="T130" s="165"/>
      <c r="U130" s="165"/>
      <c r="V130" s="165"/>
      <c r="W130" s="165"/>
      <c r="X130" s="182"/>
      <c r="Y130" s="164" t="n">
        <v>127</v>
      </c>
      <c r="Z130" s="243" t="n">
        <v>192.16</v>
      </c>
      <c r="AA130" s="180" t="n">
        <f aca="false">IF(MOD(ROW(),2),"",INDEX($Z$3:$Z$600,ROW()/2))</f>
        <v>83.73</v>
      </c>
      <c r="AB130" s="181" t="n">
        <v>1.28</v>
      </c>
      <c r="AC130" s="182" t="n">
        <f aca="false">VALUE($Z131)</f>
        <v>193.88</v>
      </c>
      <c r="AD130" s="164" t="n">
        <v>127</v>
      </c>
      <c r="AE130" s="191"/>
      <c r="AF130" s="227" t="n">
        <f aca="false">IF(MOD(ROW(),10),"",INDEX(AE$3:AE$600,ROW()/10))</f>
        <v>0.026</v>
      </c>
      <c r="AG130" s="228" t="n">
        <v>125</v>
      </c>
      <c r="AH130" s="229" t="n">
        <f aca="false">VALUE($AF130)</f>
        <v>0.026</v>
      </c>
      <c r="AI130" s="164" t="n">
        <v>127</v>
      </c>
      <c r="AJ130" s="243"/>
      <c r="AK130" s="227" t="n">
        <f aca="false">IF(MOD(ROW(),10),"",INDEX(AJ$3:AJ$600,ROW()/10))</f>
        <v>0.052</v>
      </c>
      <c r="AL130" s="228" t="n">
        <v>120</v>
      </c>
      <c r="AM130" s="229" t="n">
        <f aca="false">VALUE($AK130)</f>
        <v>0.052</v>
      </c>
      <c r="AN130" s="164" t="n">
        <v>127</v>
      </c>
      <c r="AO130" s="190"/>
      <c r="AP130" s="227" t="n">
        <f aca="false">IF(MOD(ROW(),10),"",INDEX(AO$3:AO$600,ROW()/10))</f>
        <v>-0.026</v>
      </c>
      <c r="AQ130" s="181" t="n">
        <v>1.28</v>
      </c>
      <c r="AR130" s="229" t="n">
        <f aca="false">VALUE($AP130)</f>
        <v>-0.026</v>
      </c>
      <c r="AS130" s="164" t="n">
        <v>1270</v>
      </c>
      <c r="AT130" s="243"/>
      <c r="AU130" s="227" t="n">
        <f aca="false">IF(MOD(ROW(),10),"",INDEX(AT$3:AT$600,ROW()/10))</f>
        <v>-0.052</v>
      </c>
      <c r="AV130" s="181" t="n">
        <v>1.28</v>
      </c>
      <c r="AW130" s="229" t="n">
        <f aca="false">VALUE($AU130)</f>
        <v>-0.052</v>
      </c>
      <c r="AY130" s="243"/>
      <c r="AZ130" s="180" t="n">
        <f aca="false">IF(MOD(ROW(),2),"",INDEX(AY$3:AY$600,ROW()/2))</f>
        <v>0</v>
      </c>
      <c r="BA130" s="181" t="n">
        <v>1.28</v>
      </c>
      <c r="BB130" s="182" t="n">
        <f aca="false">VALUE(AZ130)</f>
        <v>0</v>
      </c>
      <c r="BD130" s="243"/>
      <c r="BE130" s="180" t="n">
        <f aca="false">IF(MOD(ROW(),2),"",INDEX(BD$3:BD$600,ROW()/2))</f>
        <v>0</v>
      </c>
      <c r="BF130" s="181" t="n">
        <v>1.28</v>
      </c>
      <c r="BG130" s="182" t="n">
        <f aca="false">VALUE($BD131)</f>
        <v>0</v>
      </c>
    </row>
    <row r="131" customFormat="false" ht="13.5" hidden="false" customHeight="false" outlineLevel="0" collapsed="false">
      <c r="A131" s="208" t="n">
        <v>1.24</v>
      </c>
      <c r="B131" s="209" t="n">
        <v>4.33</v>
      </c>
      <c r="C131" s="213" t="n">
        <f aca="false">$C130+(($AM$20-$AM$10))/10</f>
        <v>0.0496</v>
      </c>
      <c r="D131" s="217" t="n">
        <f aca="false">$D130+(($AH$30-$AH$20))/10</f>
        <v>0.0256</v>
      </c>
      <c r="E131" s="211" t="n">
        <f aca="false">$AC126</f>
        <v>187</v>
      </c>
      <c r="F131" s="212" t="n">
        <f aca="false">$F130+(($AR$20-$AR$10))/10</f>
        <v>-0.0348</v>
      </c>
      <c r="G131" s="218" t="n">
        <f aca="false">$G130+(($AW$20-$AW$10))/10</f>
        <v>-0.0668</v>
      </c>
      <c r="H131" s="213" t="n">
        <f aca="false">$BB126</f>
        <v>0</v>
      </c>
      <c r="I131" s="213" t="n">
        <f aca="false">$BG126</f>
        <v>0</v>
      </c>
      <c r="K131" s="234" t="n">
        <v>0.19</v>
      </c>
      <c r="L131" s="238" t="n">
        <f aca="false">L130-($L$112-$L$212)/101</f>
        <v>0</v>
      </c>
      <c r="M131" s="239" t="n">
        <f aca="false">M130-($M$112-$M$212)/101</f>
        <v>0</v>
      </c>
      <c r="Q131" s="234" t="n">
        <v>0.2</v>
      </c>
      <c r="R131" s="235" t="n">
        <f aca="false">R130-($R$111-$R$211)/101</f>
        <v>-0.00411881188118812</v>
      </c>
      <c r="S131" s="236" t="n">
        <f aca="false">S130-($R$111-$R$211)/101</f>
        <v>-0.00411881188118812</v>
      </c>
      <c r="T131" s="165"/>
      <c r="U131" s="165"/>
      <c r="V131" s="165"/>
      <c r="W131" s="165"/>
      <c r="X131" s="182"/>
      <c r="Y131" s="164" t="n">
        <v>128</v>
      </c>
      <c r="Z131" s="243" t="n">
        <v>193.88</v>
      </c>
      <c r="AA131" s="180" t="str">
        <f aca="false">IF(MOD(ROW(),2),"",INDEX($Z$3:$Z$600,ROW()/2))</f>
        <v/>
      </c>
      <c r="AB131" s="181" t="n">
        <v>1.29</v>
      </c>
      <c r="AC131" s="182" t="n">
        <f aca="false">VALUE($Z132)</f>
        <v>195.6</v>
      </c>
      <c r="AD131" s="164" t="n">
        <v>128</v>
      </c>
      <c r="AE131" s="191"/>
      <c r="AF131" s="227" t="str">
        <f aca="false">IF(MOD(ROW(),10),"",INDEX(AE$3:AE$600,ROW()/10))</f>
        <v/>
      </c>
      <c r="AG131" s="228" t="n">
        <v>126</v>
      </c>
      <c r="AH131" s="229" t="e">
        <f aca="false">VALUE($AF131)</f>
        <v>#VALUE!</v>
      </c>
      <c r="AI131" s="164" t="n">
        <v>128</v>
      </c>
      <c r="AJ131" s="243"/>
      <c r="AK131" s="227" t="str">
        <f aca="false">IF(MOD(ROW(),10),"",INDEX(AJ$3:AJ$600,ROW()/10))</f>
        <v/>
      </c>
      <c r="AL131" s="228" t="n">
        <v>121</v>
      </c>
      <c r="AM131" s="229" t="e">
        <f aca="false">VALUE($AK131)</f>
        <v>#VALUE!</v>
      </c>
      <c r="AN131" s="164" t="n">
        <v>128</v>
      </c>
      <c r="AO131" s="190"/>
      <c r="AP131" s="227" t="str">
        <f aca="false">IF(MOD(ROW(),10),"",INDEX(AO$3:AO$600,ROW()/10))</f>
        <v/>
      </c>
      <c r="AQ131" s="181" t="n">
        <v>1.29</v>
      </c>
      <c r="AR131" s="229" t="e">
        <f aca="false">VALUE($AP131)</f>
        <v>#VALUE!</v>
      </c>
      <c r="AS131" s="164" t="n">
        <v>1280</v>
      </c>
      <c r="AT131" s="243"/>
      <c r="AU131" s="227" t="str">
        <f aca="false">IF(MOD(ROW(),10),"",INDEX(AT$3:AT$600,ROW()/10))</f>
        <v/>
      </c>
      <c r="AV131" s="181" t="n">
        <v>1.29</v>
      </c>
      <c r="AW131" s="229" t="e">
        <f aca="false">VALUE($AU131)</f>
        <v>#VALUE!</v>
      </c>
      <c r="AY131" s="243"/>
      <c r="AZ131" s="180" t="str">
        <f aca="false">IF(MOD(ROW(),2),"",INDEX(AY$3:AY$600,ROW()/2))</f>
        <v/>
      </c>
      <c r="BA131" s="181" t="n">
        <v>1.29</v>
      </c>
      <c r="BB131" s="182" t="e">
        <f aca="false">VALUE(AZ131)</f>
        <v>#VALUE!</v>
      </c>
      <c r="BD131" s="243"/>
      <c r="BE131" s="180" t="str">
        <f aca="false">IF(MOD(ROW(),2),"",INDEX(BD$3:BD$600,ROW()/2))</f>
        <v/>
      </c>
      <c r="BF131" s="181" t="n">
        <v>1.29</v>
      </c>
      <c r="BG131" s="182" t="n">
        <f aca="false">VALUE($BD132)</f>
        <v>0</v>
      </c>
    </row>
    <row r="132" customFormat="false" ht="13.5" hidden="false" customHeight="false" outlineLevel="0" collapsed="false">
      <c r="A132" s="208" t="n">
        <v>1.25</v>
      </c>
      <c r="B132" s="209" t="n">
        <v>4.32</v>
      </c>
      <c r="C132" s="213" t="n">
        <f aca="false">$C131+(($AM$20-$AM$10))/10</f>
        <v>0.049</v>
      </c>
      <c r="D132" s="217" t="n">
        <f aca="false">$D131+(($AH$30-$AH$20))/10</f>
        <v>0.0255</v>
      </c>
      <c r="E132" s="211" t="n">
        <f aca="false">$AC127</f>
        <v>188.72</v>
      </c>
      <c r="F132" s="212" t="n">
        <f aca="false">$F131+(($AR$20-$AR$10))/10</f>
        <v>-0.037</v>
      </c>
      <c r="G132" s="218" t="n">
        <f aca="false">$G131+(($AW$20-$AW$10))/10</f>
        <v>-0.0705</v>
      </c>
      <c r="H132" s="213" t="n">
        <f aca="false">$BB126+($BB128-$BB126)/2</f>
        <v>0</v>
      </c>
      <c r="I132" s="213" t="n">
        <f aca="false">$BG126+($BG128-$BG126)/2</f>
        <v>0</v>
      </c>
      <c r="K132" s="234" t="n">
        <v>0.2</v>
      </c>
      <c r="L132" s="238" t="n">
        <f aca="false">L131-($L$112-$L$212)/101</f>
        <v>0</v>
      </c>
      <c r="M132" s="239" t="n">
        <f aca="false">M131-($M$112-$M$212)/101</f>
        <v>0</v>
      </c>
      <c r="Q132" s="234" t="n">
        <v>0.21</v>
      </c>
      <c r="R132" s="235" t="n">
        <f aca="false">R131-($R$111-$R$211)/101</f>
        <v>-0.00432475247524752</v>
      </c>
      <c r="S132" s="236" t="n">
        <f aca="false">S131-($R$111-$R$211)/101</f>
        <v>-0.00432475247524752</v>
      </c>
      <c r="T132" s="165"/>
      <c r="U132" s="165"/>
      <c r="V132" s="165"/>
      <c r="W132" s="165"/>
      <c r="X132" s="182"/>
      <c r="Y132" s="164" t="n">
        <v>129</v>
      </c>
      <c r="Z132" s="243" t="n">
        <v>195.6</v>
      </c>
      <c r="AA132" s="180" t="n">
        <f aca="false">IF(MOD(ROW(),2),"",INDEX($Z$3:$Z$600,ROW()/2))</f>
        <v>85.46</v>
      </c>
      <c r="AB132" s="181" t="n">
        <v>1.3</v>
      </c>
      <c r="AC132" s="182" t="n">
        <f aca="false">VALUE($Z133)</f>
        <v>197.32</v>
      </c>
      <c r="AD132" s="164" t="n">
        <v>129</v>
      </c>
      <c r="AE132" s="191"/>
      <c r="AF132" s="227" t="str">
        <f aca="false">IF(MOD(ROW(),10),"",INDEX(AE$3:AE$600,ROW()/10))</f>
        <v/>
      </c>
      <c r="AG132" s="228" t="n">
        <v>127</v>
      </c>
      <c r="AH132" s="229" t="e">
        <f aca="false">VALUE($AF132)</f>
        <v>#VALUE!</v>
      </c>
      <c r="AI132" s="164" t="n">
        <v>129</v>
      </c>
      <c r="AJ132" s="243"/>
      <c r="AK132" s="227" t="str">
        <f aca="false">IF(MOD(ROW(),10),"",INDEX(AJ$3:AJ$600,ROW()/10))</f>
        <v/>
      </c>
      <c r="AL132" s="228" t="n">
        <v>122</v>
      </c>
      <c r="AM132" s="229" t="e">
        <f aca="false">VALUE($AK132)</f>
        <v>#VALUE!</v>
      </c>
      <c r="AN132" s="164" t="n">
        <v>129</v>
      </c>
      <c r="AO132" s="190"/>
      <c r="AP132" s="227" t="str">
        <f aca="false">IF(MOD(ROW(),10),"",INDEX(AO$3:AO$600,ROW()/10))</f>
        <v/>
      </c>
      <c r="AQ132" s="181" t="n">
        <v>1.3</v>
      </c>
      <c r="AR132" s="229" t="e">
        <f aca="false">VALUE($AP132)</f>
        <v>#VALUE!</v>
      </c>
      <c r="AS132" s="164" t="n">
        <v>1290</v>
      </c>
      <c r="AT132" s="243"/>
      <c r="AU132" s="227" t="str">
        <f aca="false">IF(MOD(ROW(),10),"",INDEX(AT$3:AT$600,ROW()/10))</f>
        <v/>
      </c>
      <c r="AV132" s="181" t="n">
        <v>1.3</v>
      </c>
      <c r="AW132" s="229" t="e">
        <f aca="false">VALUE($AU132)</f>
        <v>#VALUE!</v>
      </c>
      <c r="AY132" s="243"/>
      <c r="AZ132" s="180" t="n">
        <f aca="false">IF(MOD(ROW(),2),"",INDEX(AY$3:AY$600,ROW()/2))</f>
        <v>0</v>
      </c>
      <c r="BA132" s="181" t="n">
        <v>1.3</v>
      </c>
      <c r="BB132" s="182" t="n">
        <f aca="false">VALUE(AZ132)</f>
        <v>0</v>
      </c>
      <c r="BD132" s="243"/>
      <c r="BE132" s="180" t="n">
        <f aca="false">IF(MOD(ROW(),2),"",INDEX(BD$3:BD$600,ROW()/2))</f>
        <v>0</v>
      </c>
      <c r="BF132" s="181" t="n">
        <v>1.3</v>
      </c>
      <c r="BG132" s="182" t="n">
        <f aca="false">VALUE($BD133)</f>
        <v>0</v>
      </c>
    </row>
    <row r="133" customFormat="false" ht="13.5" hidden="false" customHeight="false" outlineLevel="0" collapsed="false">
      <c r="A133" s="208" t="n">
        <v>1.26</v>
      </c>
      <c r="B133" s="209" t="n">
        <v>4.31</v>
      </c>
      <c r="C133" s="213" t="n">
        <f aca="false">$C132+(($AM$20-$AM$10))/10</f>
        <v>0.0484</v>
      </c>
      <c r="D133" s="217" t="n">
        <f aca="false">$D132+(($AH$30-$AH$20))/10</f>
        <v>0.0254</v>
      </c>
      <c r="E133" s="211" t="n">
        <f aca="false">$AC128</f>
        <v>190.44</v>
      </c>
      <c r="F133" s="212" t="n">
        <f aca="false">$F132+(($AR$20-$AR$10))/10</f>
        <v>-0.0392</v>
      </c>
      <c r="G133" s="218" t="n">
        <f aca="false">$G132+(($AW$20-$AW$10))/10</f>
        <v>-0.0742</v>
      </c>
      <c r="H133" s="213" t="n">
        <f aca="false">$BB128</f>
        <v>0</v>
      </c>
      <c r="I133" s="213" t="n">
        <f aca="false">$BG128</f>
        <v>0</v>
      </c>
      <c r="K133" s="234" t="n">
        <v>0.21</v>
      </c>
      <c r="L133" s="238" t="n">
        <f aca="false">L132-($L$112-$L$212)/101</f>
        <v>0</v>
      </c>
      <c r="M133" s="239" t="n">
        <f aca="false">M132-($M$112-$M$212)/101</f>
        <v>0</v>
      </c>
      <c r="Q133" s="234" t="n">
        <v>0.22</v>
      </c>
      <c r="R133" s="235" t="n">
        <f aca="false">R132-($R$111-$R$211)/101</f>
        <v>-0.00453069306930693</v>
      </c>
      <c r="S133" s="236" t="n">
        <f aca="false">S132-($R$111-$R$211)/101</f>
        <v>-0.00453069306930693</v>
      </c>
      <c r="T133" s="165"/>
      <c r="U133" s="165"/>
      <c r="V133" s="165"/>
      <c r="W133" s="165"/>
      <c r="X133" s="182"/>
      <c r="Y133" s="164" t="n">
        <v>130</v>
      </c>
      <c r="Z133" s="243" t="n">
        <v>197.32</v>
      </c>
      <c r="AA133" s="180" t="str">
        <f aca="false">IF(MOD(ROW(),2),"",INDEX($Z$3:$Z$600,ROW()/2))</f>
        <v/>
      </c>
      <c r="AB133" s="181" t="n">
        <v>1.31</v>
      </c>
      <c r="AC133" s="182" t="n">
        <f aca="false">VALUE($Z134)</f>
        <v>199.04</v>
      </c>
      <c r="AD133" s="164" t="n">
        <v>130</v>
      </c>
      <c r="AE133" s="191"/>
      <c r="AF133" s="227" t="str">
        <f aca="false">IF(MOD(ROW(),10),"",INDEX(AE$3:AE$600,ROW()/10))</f>
        <v/>
      </c>
      <c r="AG133" s="228" t="n">
        <v>128</v>
      </c>
      <c r="AH133" s="229" t="e">
        <f aca="false">VALUE($AF133)</f>
        <v>#VALUE!</v>
      </c>
      <c r="AI133" s="164" t="n">
        <v>130</v>
      </c>
      <c r="AJ133" s="243"/>
      <c r="AK133" s="227" t="str">
        <f aca="false">IF(MOD(ROW(),10),"",INDEX(AJ$3:AJ$600,ROW()/10))</f>
        <v/>
      </c>
      <c r="AL133" s="228" t="n">
        <v>123</v>
      </c>
      <c r="AM133" s="229" t="e">
        <f aca="false">VALUE($AK133)</f>
        <v>#VALUE!</v>
      </c>
      <c r="AN133" s="164" t="n">
        <v>130</v>
      </c>
      <c r="AO133" s="190"/>
      <c r="AP133" s="227" t="str">
        <f aca="false">IF(MOD(ROW(),10),"",INDEX(AO$3:AO$600,ROW()/10))</f>
        <v/>
      </c>
      <c r="AQ133" s="181" t="n">
        <v>1.31</v>
      </c>
      <c r="AR133" s="229" t="e">
        <f aca="false">VALUE($AP133)</f>
        <v>#VALUE!</v>
      </c>
      <c r="AS133" s="164" t="n">
        <v>1300</v>
      </c>
      <c r="AT133" s="243"/>
      <c r="AU133" s="227" t="str">
        <f aca="false">IF(MOD(ROW(),10),"",INDEX(AT$3:AT$600,ROW()/10))</f>
        <v/>
      </c>
      <c r="AV133" s="181" t="n">
        <v>1.31</v>
      </c>
      <c r="AW133" s="229" t="e">
        <f aca="false">VALUE($AU133)</f>
        <v>#VALUE!</v>
      </c>
      <c r="AY133" s="243"/>
      <c r="AZ133" s="180" t="str">
        <f aca="false">IF(MOD(ROW(),2),"",INDEX(AY$3:AY$600,ROW()/2))</f>
        <v/>
      </c>
      <c r="BA133" s="181" t="n">
        <v>1.31</v>
      </c>
      <c r="BB133" s="182" t="e">
        <f aca="false">VALUE(AZ133)</f>
        <v>#VALUE!</v>
      </c>
      <c r="BD133" s="243"/>
      <c r="BE133" s="180" t="str">
        <f aca="false">IF(MOD(ROW(),2),"",INDEX(BD$3:BD$600,ROW()/2))</f>
        <v/>
      </c>
      <c r="BF133" s="181" t="n">
        <v>1.31</v>
      </c>
      <c r="BG133" s="182" t="n">
        <f aca="false">VALUE($BD134)</f>
        <v>0</v>
      </c>
    </row>
    <row r="134" customFormat="false" ht="13.5" hidden="false" customHeight="false" outlineLevel="0" collapsed="false">
      <c r="A134" s="208" t="n">
        <v>1.27</v>
      </c>
      <c r="B134" s="209" t="n">
        <v>4.3</v>
      </c>
      <c r="C134" s="213" t="n">
        <f aca="false">$C133+(($AM$20-$AM$10))/10</f>
        <v>0.0478</v>
      </c>
      <c r="D134" s="217" t="n">
        <f aca="false">$D133+(($AH$30-$AH$20))/10</f>
        <v>0.0253</v>
      </c>
      <c r="E134" s="211" t="n">
        <f aca="false">$AC129</f>
        <v>192.16</v>
      </c>
      <c r="F134" s="212" t="n">
        <f aca="false">$F133+(($AR$20-$AR$10))/10</f>
        <v>-0.0414</v>
      </c>
      <c r="G134" s="218" t="n">
        <f aca="false">$G133+(($AW$20-$AW$10))/10</f>
        <v>-0.0779</v>
      </c>
      <c r="H134" s="213" t="n">
        <f aca="false">$BB128+($BB130-$BB128)/2</f>
        <v>0</v>
      </c>
      <c r="I134" s="213" t="n">
        <f aca="false">$BG128+($BG130-$BG128)/2</f>
        <v>0</v>
      </c>
      <c r="K134" s="234" t="n">
        <v>0.22</v>
      </c>
      <c r="L134" s="238" t="n">
        <f aca="false">L133-($L$112-$L$212)/101</f>
        <v>0</v>
      </c>
      <c r="M134" s="239" t="n">
        <f aca="false">M133-($M$112-$M$212)/101</f>
        <v>0</v>
      </c>
      <c r="Q134" s="234" t="n">
        <v>0.23</v>
      </c>
      <c r="R134" s="235" t="n">
        <f aca="false">R133-($R$111-$R$211)/101</f>
        <v>-0.00473663366336633</v>
      </c>
      <c r="S134" s="236" t="n">
        <f aca="false">S133-($R$111-$R$211)/101</f>
        <v>-0.00473663366336633</v>
      </c>
      <c r="T134" s="165"/>
      <c r="U134" s="165"/>
      <c r="V134" s="165"/>
      <c r="W134" s="165"/>
      <c r="X134" s="182"/>
      <c r="Y134" s="164" t="n">
        <v>131</v>
      </c>
      <c r="Z134" s="243" t="n">
        <v>199.04</v>
      </c>
      <c r="AA134" s="180" t="n">
        <f aca="false">IF(MOD(ROW(),2),"",INDEX($Z$3:$Z$600,ROW()/2))</f>
        <v>87.18</v>
      </c>
      <c r="AB134" s="181" t="n">
        <v>1.32</v>
      </c>
      <c r="AC134" s="182" t="n">
        <f aca="false">VALUE($Z135)</f>
        <v>200.76</v>
      </c>
      <c r="AD134" s="164" t="n">
        <v>131</v>
      </c>
      <c r="AE134" s="191"/>
      <c r="AF134" s="227" t="str">
        <f aca="false">IF(MOD(ROW(),10),"",INDEX(AE$3:AE$600,ROW()/10))</f>
        <v/>
      </c>
      <c r="AG134" s="228" t="n">
        <v>129</v>
      </c>
      <c r="AH134" s="229" t="e">
        <f aca="false">VALUE($AF134)</f>
        <v>#VALUE!</v>
      </c>
      <c r="AI134" s="164" t="n">
        <v>131</v>
      </c>
      <c r="AJ134" s="243"/>
      <c r="AK134" s="227" t="str">
        <f aca="false">IF(MOD(ROW(),10),"",INDEX(AJ$3:AJ$600,ROW()/10))</f>
        <v/>
      </c>
      <c r="AL134" s="228" t="n">
        <v>124</v>
      </c>
      <c r="AM134" s="229" t="e">
        <f aca="false">VALUE($AK134)</f>
        <v>#VALUE!</v>
      </c>
      <c r="AN134" s="164" t="n">
        <v>131</v>
      </c>
      <c r="AO134" s="190"/>
      <c r="AP134" s="227" t="str">
        <f aca="false">IF(MOD(ROW(),10),"",INDEX(AO$3:AO$600,ROW()/10))</f>
        <v/>
      </c>
      <c r="AQ134" s="181" t="n">
        <v>1.32</v>
      </c>
      <c r="AR134" s="229" t="e">
        <f aca="false">VALUE($AP134)</f>
        <v>#VALUE!</v>
      </c>
      <c r="AS134" s="164" t="n">
        <v>1310</v>
      </c>
      <c r="AT134" s="243"/>
      <c r="AU134" s="227" t="str">
        <f aca="false">IF(MOD(ROW(),10),"",INDEX(AT$3:AT$600,ROW()/10))</f>
        <v/>
      </c>
      <c r="AV134" s="181" t="n">
        <v>1.32</v>
      </c>
      <c r="AW134" s="229" t="e">
        <f aca="false">VALUE($AU134)</f>
        <v>#VALUE!</v>
      </c>
      <c r="AY134" s="243"/>
      <c r="AZ134" s="180" t="n">
        <f aca="false">IF(MOD(ROW(),2),"",INDEX(AY$3:AY$600,ROW()/2))</f>
        <v>0</v>
      </c>
      <c r="BA134" s="181" t="n">
        <v>1.32</v>
      </c>
      <c r="BB134" s="182" t="n">
        <f aca="false">VALUE(AZ134)</f>
        <v>0</v>
      </c>
      <c r="BD134" s="243"/>
      <c r="BE134" s="180" t="n">
        <f aca="false">IF(MOD(ROW(),2),"",INDEX(BD$3:BD$600,ROW()/2))</f>
        <v>0</v>
      </c>
      <c r="BF134" s="181" t="n">
        <v>1.32</v>
      </c>
      <c r="BG134" s="182" t="n">
        <f aca="false">VALUE($BD135)</f>
        <v>0</v>
      </c>
    </row>
    <row r="135" customFormat="false" ht="13.5" hidden="false" customHeight="false" outlineLevel="0" collapsed="false">
      <c r="A135" s="208" t="n">
        <v>1.28</v>
      </c>
      <c r="B135" s="209" t="n">
        <v>4.29</v>
      </c>
      <c r="C135" s="213" t="n">
        <f aca="false">$C134+(($AM$20-$AM$10))/10</f>
        <v>0.0472</v>
      </c>
      <c r="D135" s="217" t="n">
        <f aca="false">$D134+(($AH$30-$AH$20))/10</f>
        <v>0.0252</v>
      </c>
      <c r="E135" s="211" t="n">
        <f aca="false">$AC130</f>
        <v>193.88</v>
      </c>
      <c r="F135" s="212" t="n">
        <f aca="false">$F134+(($AR$20-$AR$10))/10</f>
        <v>-0.0436</v>
      </c>
      <c r="G135" s="218" t="n">
        <f aca="false">$G134+(($AW$20-$AW$10))/10</f>
        <v>-0.0816</v>
      </c>
      <c r="H135" s="213" t="n">
        <f aca="false">$BB130</f>
        <v>0</v>
      </c>
      <c r="I135" s="213" t="n">
        <f aca="false">$BG130</f>
        <v>0</v>
      </c>
      <c r="K135" s="234" t="n">
        <v>0.23</v>
      </c>
      <c r="L135" s="238" t="n">
        <f aca="false">L134-($L$112-$L$212)/101</f>
        <v>0</v>
      </c>
      <c r="M135" s="239" t="n">
        <f aca="false">M134-($M$112-$M$212)/101</f>
        <v>0</v>
      </c>
      <c r="Q135" s="234" t="n">
        <v>0.24</v>
      </c>
      <c r="R135" s="235" t="n">
        <f aca="false">R134-($R$111-$R$211)/101</f>
        <v>-0.00494257425742574</v>
      </c>
      <c r="S135" s="236" t="n">
        <f aca="false">S134-($R$111-$R$211)/101</f>
        <v>-0.00494257425742574</v>
      </c>
      <c r="T135" s="165"/>
      <c r="U135" s="165"/>
      <c r="V135" s="165"/>
      <c r="W135" s="165"/>
      <c r="Y135" s="164" t="n">
        <v>132</v>
      </c>
      <c r="Z135" s="243" t="n">
        <v>200.76</v>
      </c>
      <c r="AA135" s="180" t="str">
        <f aca="false">IF(MOD(ROW(),2),"",INDEX($Z$3:$Z$600,ROW()/2))</f>
        <v/>
      </c>
      <c r="AB135" s="181" t="n">
        <v>1.33</v>
      </c>
      <c r="AC135" s="182" t="n">
        <f aca="false">VALUE($Z136)</f>
        <v>202.49</v>
      </c>
      <c r="AD135" s="164" t="n">
        <v>132</v>
      </c>
      <c r="AE135" s="191"/>
      <c r="AF135" s="227" t="str">
        <f aca="false">IF(MOD(ROW(),10),"",INDEX(AE$3:AE$600,ROW()/10))</f>
        <v/>
      </c>
      <c r="AG135" s="228" t="n">
        <v>130</v>
      </c>
      <c r="AH135" s="229" t="e">
        <f aca="false">VALUE($AF135)</f>
        <v>#VALUE!</v>
      </c>
      <c r="AI135" s="164" t="n">
        <v>132</v>
      </c>
      <c r="AJ135" s="243"/>
      <c r="AK135" s="227" t="str">
        <f aca="false">IF(MOD(ROW(),10),"",INDEX(AJ$3:AJ$600,ROW()/10))</f>
        <v/>
      </c>
      <c r="AL135" s="228" t="n">
        <v>125</v>
      </c>
      <c r="AM135" s="229" t="e">
        <f aca="false">VALUE($AK135)</f>
        <v>#VALUE!</v>
      </c>
      <c r="AN135" s="164" t="n">
        <v>132</v>
      </c>
      <c r="AO135" s="190"/>
      <c r="AP135" s="227" t="str">
        <f aca="false">IF(MOD(ROW(),10),"",INDEX(AO$3:AO$600,ROW()/10))</f>
        <v/>
      </c>
      <c r="AQ135" s="181" t="n">
        <v>1.33</v>
      </c>
      <c r="AR135" s="229" t="e">
        <f aca="false">VALUE($AP135)</f>
        <v>#VALUE!</v>
      </c>
      <c r="AS135" s="164" t="n">
        <v>1320</v>
      </c>
      <c r="AT135" s="243"/>
      <c r="AU135" s="227" t="str">
        <f aca="false">IF(MOD(ROW(),10),"",INDEX(AT$3:AT$600,ROW()/10))</f>
        <v/>
      </c>
      <c r="AV135" s="181" t="n">
        <v>1.33</v>
      </c>
      <c r="AW135" s="229" t="e">
        <f aca="false">VALUE($AU135)</f>
        <v>#VALUE!</v>
      </c>
      <c r="AY135" s="243"/>
      <c r="AZ135" s="180" t="str">
        <f aca="false">IF(MOD(ROW(),2),"",INDEX(AY$3:AY$600,ROW()/2))</f>
        <v/>
      </c>
      <c r="BA135" s="181" t="n">
        <v>1.33</v>
      </c>
      <c r="BB135" s="182" t="e">
        <f aca="false">VALUE(AZ135)</f>
        <v>#VALUE!</v>
      </c>
      <c r="BD135" s="243"/>
      <c r="BE135" s="180" t="str">
        <f aca="false">IF(MOD(ROW(),2),"",INDEX(BD$3:BD$600,ROW()/2))</f>
        <v/>
      </c>
      <c r="BF135" s="181" t="n">
        <v>1.33</v>
      </c>
      <c r="BG135" s="182" t="n">
        <f aca="false">VALUE($BD136)</f>
        <v>0</v>
      </c>
    </row>
    <row r="136" customFormat="false" ht="13.5" hidden="false" customHeight="false" outlineLevel="0" collapsed="false">
      <c r="A136" s="208" t="n">
        <v>1.29</v>
      </c>
      <c r="B136" s="209" t="n">
        <v>4.28</v>
      </c>
      <c r="C136" s="213" t="n">
        <f aca="false">$C135+(($AM$20-$AM$10))/10</f>
        <v>0.0466</v>
      </c>
      <c r="D136" s="217" t="n">
        <f aca="false">$D135+(($AH$30-$AH$20))/10</f>
        <v>0.0251</v>
      </c>
      <c r="E136" s="211" t="n">
        <f aca="false">$AC131</f>
        <v>195.6</v>
      </c>
      <c r="F136" s="212" t="n">
        <f aca="false">$F135+(($AR$20-$AR$10))/10</f>
        <v>-0.0458</v>
      </c>
      <c r="G136" s="218" t="n">
        <f aca="false">$G135+(($AW$20-$AW$10))/10</f>
        <v>-0.0853</v>
      </c>
      <c r="H136" s="213" t="n">
        <f aca="false">$BB130+($BB132-$BB130)/2</f>
        <v>0</v>
      </c>
      <c r="I136" s="213" t="n">
        <f aca="false">$BG130+($BG132-$BG130)/2</f>
        <v>0</v>
      </c>
      <c r="K136" s="234" t="n">
        <v>0.24</v>
      </c>
      <c r="L136" s="238" t="n">
        <f aca="false">L135-($L$112-$L$212)/101</f>
        <v>0</v>
      </c>
      <c r="M136" s="239" t="n">
        <f aca="false">M135-($M$112-$M$212)/101</f>
        <v>0</v>
      </c>
      <c r="Q136" s="234" t="n">
        <v>0.25</v>
      </c>
      <c r="R136" s="235" t="n">
        <f aca="false">R135-($R$111-$R$211)/101</f>
        <v>-0.00514851485148515</v>
      </c>
      <c r="S136" s="236" t="n">
        <f aca="false">S135-($R$111-$R$211)/101</f>
        <v>-0.00514851485148515</v>
      </c>
      <c r="T136" s="165"/>
      <c r="U136" s="165"/>
      <c r="V136" s="165"/>
      <c r="W136" s="165"/>
      <c r="Y136" s="164" t="n">
        <v>133</v>
      </c>
      <c r="Z136" s="243" t="n">
        <v>202.49</v>
      </c>
      <c r="AA136" s="180" t="n">
        <f aca="false">IF(MOD(ROW(),2),"",INDEX($Z$3:$Z$600,ROW()/2))</f>
        <v>88.9</v>
      </c>
      <c r="AB136" s="181" t="n">
        <v>1.34</v>
      </c>
      <c r="AC136" s="182" t="n">
        <f aca="false">VALUE($Z137)</f>
        <v>204.21</v>
      </c>
      <c r="AD136" s="164" t="n">
        <v>133</v>
      </c>
      <c r="AE136" s="191"/>
      <c r="AF136" s="227" t="str">
        <f aca="false">IF(MOD(ROW(),10),"",INDEX(AE$3:AE$600,ROW()/10))</f>
        <v/>
      </c>
      <c r="AG136" s="228" t="n">
        <v>131</v>
      </c>
      <c r="AH136" s="229" t="e">
        <f aca="false">VALUE($AF136)</f>
        <v>#VALUE!</v>
      </c>
      <c r="AI136" s="164" t="n">
        <v>133</v>
      </c>
      <c r="AJ136" s="243"/>
      <c r="AK136" s="227" t="str">
        <f aca="false">IF(MOD(ROW(),10),"",INDEX(AJ$3:AJ$600,ROW()/10))</f>
        <v/>
      </c>
      <c r="AL136" s="228" t="n">
        <v>126</v>
      </c>
      <c r="AM136" s="229" t="e">
        <f aca="false">VALUE($AK136)</f>
        <v>#VALUE!</v>
      </c>
      <c r="AN136" s="164" t="n">
        <v>133</v>
      </c>
      <c r="AO136" s="190"/>
      <c r="AP136" s="227" t="str">
        <f aca="false">IF(MOD(ROW(),10),"",INDEX(AO$3:AO$600,ROW()/10))</f>
        <v/>
      </c>
      <c r="AQ136" s="181" t="n">
        <v>1.34</v>
      </c>
      <c r="AR136" s="229" t="e">
        <f aca="false">VALUE($AP136)</f>
        <v>#VALUE!</v>
      </c>
      <c r="AS136" s="164" t="n">
        <v>1330</v>
      </c>
      <c r="AT136" s="243"/>
      <c r="AU136" s="227" t="str">
        <f aca="false">IF(MOD(ROW(),10),"",INDEX(AT$3:AT$600,ROW()/10))</f>
        <v/>
      </c>
      <c r="AV136" s="181" t="n">
        <v>1.34</v>
      </c>
      <c r="AW136" s="229" t="e">
        <f aca="false">VALUE($AU136)</f>
        <v>#VALUE!</v>
      </c>
      <c r="AY136" s="243"/>
      <c r="AZ136" s="180" t="n">
        <f aca="false">IF(MOD(ROW(),2),"",INDEX(AY$3:AY$600,ROW()/2))</f>
        <v>0</v>
      </c>
      <c r="BA136" s="181" t="n">
        <v>1.34</v>
      </c>
      <c r="BB136" s="182" t="n">
        <f aca="false">VALUE(AZ136)</f>
        <v>0</v>
      </c>
      <c r="BD136" s="243"/>
      <c r="BE136" s="180" t="n">
        <f aca="false">IF(MOD(ROW(),2),"",INDEX(BD$3:BD$600,ROW()/2))</f>
        <v>0</v>
      </c>
      <c r="BF136" s="181" t="n">
        <v>1.34</v>
      </c>
      <c r="BG136" s="182" t="n">
        <f aca="false">VALUE($BD137)</f>
        <v>0</v>
      </c>
    </row>
    <row r="137" customFormat="false" ht="13.5" hidden="false" customHeight="false" outlineLevel="0" collapsed="false">
      <c r="A137" s="208" t="n">
        <v>1.3</v>
      </c>
      <c r="B137" s="209" t="n">
        <v>4.27</v>
      </c>
      <c r="C137" s="213" t="n">
        <f aca="false">$AM140</f>
        <v>0.052</v>
      </c>
      <c r="D137" s="241" t="n">
        <f aca="false">$AH140</f>
        <v>0.026</v>
      </c>
      <c r="E137" s="211" t="n">
        <f aca="false">$AC132</f>
        <v>197.32</v>
      </c>
      <c r="F137" s="212" t="n">
        <f aca="false">$AR140</f>
        <v>-0.026</v>
      </c>
      <c r="G137" s="218" t="n">
        <f aca="false">$AW140</f>
        <v>-0.052</v>
      </c>
      <c r="H137" s="213" t="n">
        <f aca="false">$BB132</f>
        <v>0</v>
      </c>
      <c r="I137" s="213" t="n">
        <f aca="false">$BG132</f>
        <v>0</v>
      </c>
      <c r="K137" s="234" t="n">
        <v>0.25</v>
      </c>
      <c r="L137" s="238" t="n">
        <f aca="false">L136-($L$112-$L$212)/101</f>
        <v>0</v>
      </c>
      <c r="M137" s="239" t="n">
        <f aca="false">M136-($M$112-$M$212)/101</f>
        <v>0</v>
      </c>
      <c r="Q137" s="234" t="n">
        <v>0.26</v>
      </c>
      <c r="R137" s="235" t="n">
        <f aca="false">R136-($R$111-$R$211)/101</f>
        <v>-0.00535445544554455</v>
      </c>
      <c r="S137" s="236" t="n">
        <f aca="false">S136-($R$111-$R$211)/101</f>
        <v>-0.00535445544554455</v>
      </c>
      <c r="T137" s="165"/>
      <c r="U137" s="165"/>
      <c r="V137" s="165"/>
      <c r="W137" s="165"/>
      <c r="Y137" s="164" t="n">
        <v>134</v>
      </c>
      <c r="Z137" s="243" t="n">
        <v>204.21</v>
      </c>
      <c r="AA137" s="180" t="str">
        <f aca="false">IF(MOD(ROW(),2),"",INDEX($Z$3:$Z$600,ROW()/2))</f>
        <v/>
      </c>
      <c r="AB137" s="181" t="n">
        <v>1.35</v>
      </c>
      <c r="AC137" s="182" t="n">
        <f aca="false">VALUE($Z138)</f>
        <v>205.93</v>
      </c>
      <c r="AD137" s="164" t="n">
        <v>134</v>
      </c>
      <c r="AE137" s="191"/>
      <c r="AF137" s="227" t="str">
        <f aca="false">IF(MOD(ROW(),10),"",INDEX(AE$3:AE$600,ROW()/10))</f>
        <v/>
      </c>
      <c r="AG137" s="228" t="n">
        <v>132</v>
      </c>
      <c r="AH137" s="229" t="e">
        <f aca="false">VALUE($AF137)</f>
        <v>#VALUE!</v>
      </c>
      <c r="AI137" s="164" t="n">
        <v>134</v>
      </c>
      <c r="AJ137" s="243"/>
      <c r="AK137" s="227" t="str">
        <f aca="false">IF(MOD(ROW(),10),"",INDEX(AJ$3:AJ$600,ROW()/10))</f>
        <v/>
      </c>
      <c r="AL137" s="228" t="n">
        <v>127</v>
      </c>
      <c r="AM137" s="229" t="e">
        <f aca="false">VALUE($AK137)</f>
        <v>#VALUE!</v>
      </c>
      <c r="AN137" s="164" t="n">
        <v>134</v>
      </c>
      <c r="AO137" s="190"/>
      <c r="AP137" s="227" t="str">
        <f aca="false">IF(MOD(ROW(),10),"",INDEX(AO$3:AO$600,ROW()/10))</f>
        <v/>
      </c>
      <c r="AQ137" s="181" t="n">
        <v>1.35</v>
      </c>
      <c r="AR137" s="229" t="e">
        <f aca="false">VALUE($AP137)</f>
        <v>#VALUE!</v>
      </c>
      <c r="AS137" s="164" t="n">
        <v>1340</v>
      </c>
      <c r="AT137" s="243"/>
      <c r="AU137" s="227" t="str">
        <f aca="false">IF(MOD(ROW(),10),"",INDEX(AT$3:AT$600,ROW()/10))</f>
        <v/>
      </c>
      <c r="AV137" s="181" t="n">
        <v>1.35</v>
      </c>
      <c r="AW137" s="229" t="e">
        <f aca="false">VALUE($AU137)</f>
        <v>#VALUE!</v>
      </c>
      <c r="AY137" s="243"/>
      <c r="AZ137" s="180" t="str">
        <f aca="false">IF(MOD(ROW(),2),"",INDEX(AY$3:AY$600,ROW()/2))</f>
        <v/>
      </c>
      <c r="BA137" s="181" t="n">
        <v>1.35</v>
      </c>
      <c r="BB137" s="182" t="e">
        <f aca="false">VALUE(AZ137)</f>
        <v>#VALUE!</v>
      </c>
      <c r="BD137" s="243"/>
      <c r="BE137" s="180" t="str">
        <f aca="false">IF(MOD(ROW(),2),"",INDEX(BD$3:BD$600,ROW()/2))</f>
        <v/>
      </c>
      <c r="BF137" s="181" t="n">
        <v>1.35</v>
      </c>
      <c r="BG137" s="182" t="n">
        <f aca="false">VALUE($BD138)</f>
        <v>0</v>
      </c>
    </row>
    <row r="138" customFormat="false" ht="13.5" hidden="false" customHeight="false" outlineLevel="0" collapsed="false">
      <c r="A138" s="208" t="n">
        <v>1.31</v>
      </c>
      <c r="B138" s="209" t="n">
        <v>4.26</v>
      </c>
      <c r="C138" s="213" t="n">
        <f aca="false">$C137+(($AM$20-$AM$10))/10</f>
        <v>0.0514</v>
      </c>
      <c r="D138" s="217" t="n">
        <f aca="false">$D137+(($AH$30-$AH$20))/10</f>
        <v>0.0259</v>
      </c>
      <c r="E138" s="211" t="n">
        <f aca="false">$AC133</f>
        <v>199.04</v>
      </c>
      <c r="F138" s="212" t="n">
        <f aca="false">$F137+(($AR$20-$AR$10))/10</f>
        <v>-0.0282</v>
      </c>
      <c r="G138" s="218" t="n">
        <f aca="false">$G137+(($AW$20-$AW$10))/10</f>
        <v>-0.0557</v>
      </c>
      <c r="H138" s="213" t="n">
        <f aca="false">$BB132+($BB134-$BB132)/2</f>
        <v>0</v>
      </c>
      <c r="I138" s="213" t="n">
        <f aca="false">$BG132+($BG134-$BG132)/2</f>
        <v>0</v>
      </c>
      <c r="K138" s="234" t="n">
        <v>0.26</v>
      </c>
      <c r="L138" s="238" t="n">
        <f aca="false">L137-($L$112-$L$212)/101</f>
        <v>0</v>
      </c>
      <c r="M138" s="239" t="n">
        <f aca="false">M137-($M$112-$M$212)/101</f>
        <v>0</v>
      </c>
      <c r="Q138" s="234" t="n">
        <v>0.27</v>
      </c>
      <c r="R138" s="235" t="n">
        <f aca="false">R137-($R$111-$R$211)/101</f>
        <v>-0.00556039603960396</v>
      </c>
      <c r="S138" s="236" t="n">
        <f aca="false">S137-($R$111-$R$211)/101</f>
        <v>-0.00556039603960396</v>
      </c>
      <c r="T138" s="165"/>
      <c r="U138" s="165"/>
      <c r="V138" s="165"/>
      <c r="W138" s="165"/>
      <c r="Y138" s="164" t="n">
        <v>135</v>
      </c>
      <c r="Z138" s="243" t="n">
        <v>205.93</v>
      </c>
      <c r="AA138" s="180" t="n">
        <f aca="false">IF(MOD(ROW(),2),"",INDEX($Z$3:$Z$600,ROW()/2))</f>
        <v>90.62</v>
      </c>
      <c r="AB138" s="181" t="n">
        <v>1.36</v>
      </c>
      <c r="AC138" s="182" t="n">
        <f aca="false">VALUE($Z139)</f>
        <v>207.65</v>
      </c>
      <c r="AD138" s="164" t="n">
        <v>135</v>
      </c>
      <c r="AE138" s="191"/>
      <c r="AF138" s="227" t="str">
        <f aca="false">IF(MOD(ROW(),10),"",INDEX(AE$3:AE$600,ROW()/10))</f>
        <v/>
      </c>
      <c r="AG138" s="228" t="n">
        <v>133</v>
      </c>
      <c r="AH138" s="229" t="e">
        <f aca="false">VALUE($AF138)</f>
        <v>#VALUE!</v>
      </c>
      <c r="AI138" s="164" t="n">
        <v>135</v>
      </c>
      <c r="AJ138" s="243"/>
      <c r="AK138" s="227" t="str">
        <f aca="false">IF(MOD(ROW(),10),"",INDEX(AJ$3:AJ$600,ROW()/10))</f>
        <v/>
      </c>
      <c r="AL138" s="228" t="n">
        <v>128</v>
      </c>
      <c r="AM138" s="229" t="e">
        <f aca="false">VALUE($AK138)</f>
        <v>#VALUE!</v>
      </c>
      <c r="AN138" s="164" t="n">
        <v>135</v>
      </c>
      <c r="AO138" s="190"/>
      <c r="AP138" s="227" t="str">
        <f aca="false">IF(MOD(ROW(),10),"",INDEX(AO$3:AO$600,ROW()/10))</f>
        <v/>
      </c>
      <c r="AQ138" s="181" t="n">
        <v>1.36</v>
      </c>
      <c r="AR138" s="229" t="e">
        <f aca="false">VALUE($AP138)</f>
        <v>#VALUE!</v>
      </c>
      <c r="AS138" s="164" t="n">
        <v>1350</v>
      </c>
      <c r="AT138" s="243"/>
      <c r="AU138" s="227" t="str">
        <f aca="false">IF(MOD(ROW(),10),"",INDEX(AT$3:AT$600,ROW()/10))</f>
        <v/>
      </c>
      <c r="AV138" s="181" t="n">
        <v>1.36</v>
      </c>
      <c r="AW138" s="229" t="e">
        <f aca="false">VALUE($AU138)</f>
        <v>#VALUE!</v>
      </c>
      <c r="AY138" s="243"/>
      <c r="AZ138" s="180" t="n">
        <f aca="false">IF(MOD(ROW(),2),"",INDEX(AY$3:AY$600,ROW()/2))</f>
        <v>0</v>
      </c>
      <c r="BA138" s="181" t="n">
        <v>1.36</v>
      </c>
      <c r="BB138" s="182" t="n">
        <f aca="false">VALUE(AZ138)</f>
        <v>0</v>
      </c>
      <c r="BD138" s="243"/>
      <c r="BE138" s="180" t="n">
        <f aca="false">IF(MOD(ROW(),2),"",INDEX(BD$3:BD$600,ROW()/2))</f>
        <v>0</v>
      </c>
      <c r="BF138" s="181" t="n">
        <v>1.36</v>
      </c>
      <c r="BG138" s="182" t="n">
        <f aca="false">VALUE($BD139)</f>
        <v>0</v>
      </c>
    </row>
    <row r="139" customFormat="false" ht="13.5" hidden="false" customHeight="false" outlineLevel="0" collapsed="false">
      <c r="A139" s="208" t="n">
        <v>1.32</v>
      </c>
      <c r="B139" s="209" t="n">
        <v>4.25</v>
      </c>
      <c r="C139" s="213" t="n">
        <f aca="false">$C138+(($AM$20-$AM$10))/10</f>
        <v>0.0508</v>
      </c>
      <c r="D139" s="217" t="n">
        <f aca="false">$D138+(($AH$30-$AH$20))/10</f>
        <v>0.0258</v>
      </c>
      <c r="E139" s="211" t="n">
        <f aca="false">$AC134</f>
        <v>200.76</v>
      </c>
      <c r="F139" s="212" t="n">
        <f aca="false">$F138+(($AR$20-$AR$10))/10</f>
        <v>-0.0304</v>
      </c>
      <c r="G139" s="218" t="n">
        <f aca="false">$G138+(($AW$20-$AW$10))/10</f>
        <v>-0.0594</v>
      </c>
      <c r="H139" s="213" t="n">
        <f aca="false">$BB134</f>
        <v>0</v>
      </c>
      <c r="I139" s="213" t="n">
        <f aca="false">$BG134</f>
        <v>0</v>
      </c>
      <c r="K139" s="234" t="n">
        <v>0.27</v>
      </c>
      <c r="L139" s="238" t="n">
        <f aca="false">L138-($L$112-$L$212)/101</f>
        <v>0</v>
      </c>
      <c r="M139" s="239" t="n">
        <f aca="false">M138-($M$112-$M$212)/101</f>
        <v>0</v>
      </c>
      <c r="Q139" s="234" t="n">
        <v>0.28</v>
      </c>
      <c r="R139" s="235" t="n">
        <f aca="false">R138-($R$111-$R$211)/101</f>
        <v>-0.00576633663366336</v>
      </c>
      <c r="S139" s="236" t="n">
        <f aca="false">S138-($R$111-$R$211)/101</f>
        <v>-0.00576633663366336</v>
      </c>
      <c r="T139" s="165"/>
      <c r="U139" s="165"/>
      <c r="V139" s="165"/>
      <c r="W139" s="165"/>
      <c r="Y139" s="164" t="n">
        <v>136</v>
      </c>
      <c r="Z139" s="243" t="n">
        <v>207.65</v>
      </c>
      <c r="AA139" s="180" t="str">
        <f aca="false">IF(MOD(ROW(),2),"",INDEX($Z$3:$Z$600,ROW()/2))</f>
        <v/>
      </c>
      <c r="AB139" s="181" t="n">
        <v>1.37</v>
      </c>
      <c r="AC139" s="182" t="n">
        <f aca="false">VALUE($Z140)</f>
        <v>209.37</v>
      </c>
      <c r="AD139" s="164" t="n">
        <v>136</v>
      </c>
      <c r="AE139" s="191"/>
      <c r="AF139" s="227" t="str">
        <f aca="false">IF(MOD(ROW(),10),"",INDEX(AE$3:AE$600,ROW()/10))</f>
        <v/>
      </c>
      <c r="AG139" s="228" t="n">
        <v>134</v>
      </c>
      <c r="AH139" s="229" t="e">
        <f aca="false">VALUE($AF139)</f>
        <v>#VALUE!</v>
      </c>
      <c r="AI139" s="164" t="n">
        <v>136</v>
      </c>
      <c r="AJ139" s="243"/>
      <c r="AK139" s="227" t="str">
        <f aca="false">IF(MOD(ROW(),10),"",INDEX(AJ$3:AJ$600,ROW()/10))</f>
        <v/>
      </c>
      <c r="AL139" s="228" t="n">
        <v>129</v>
      </c>
      <c r="AM139" s="229" t="e">
        <f aca="false">VALUE($AK139)</f>
        <v>#VALUE!</v>
      </c>
      <c r="AN139" s="164" t="n">
        <v>136</v>
      </c>
      <c r="AO139" s="190"/>
      <c r="AP139" s="227" t="str">
        <f aca="false">IF(MOD(ROW(),10),"",INDEX(AO$3:AO$600,ROW()/10))</f>
        <v/>
      </c>
      <c r="AQ139" s="181" t="n">
        <v>1.37</v>
      </c>
      <c r="AR139" s="229" t="e">
        <f aca="false">VALUE($AP139)</f>
        <v>#VALUE!</v>
      </c>
      <c r="AS139" s="164" t="n">
        <v>1360</v>
      </c>
      <c r="AT139" s="243"/>
      <c r="AU139" s="227" t="str">
        <f aca="false">IF(MOD(ROW(),10),"",INDEX(AT$3:AT$600,ROW()/10))</f>
        <v/>
      </c>
      <c r="AV139" s="181" t="n">
        <v>1.37</v>
      </c>
      <c r="AW139" s="229" t="e">
        <f aca="false">VALUE($AU139)</f>
        <v>#VALUE!</v>
      </c>
      <c r="AY139" s="243"/>
      <c r="AZ139" s="180" t="str">
        <f aca="false">IF(MOD(ROW(),2),"",INDEX(AY$3:AY$600,ROW()/2))</f>
        <v/>
      </c>
      <c r="BA139" s="181" t="n">
        <v>1.37</v>
      </c>
      <c r="BB139" s="182" t="e">
        <f aca="false">VALUE(AZ139)</f>
        <v>#VALUE!</v>
      </c>
      <c r="BD139" s="243"/>
      <c r="BE139" s="180" t="str">
        <f aca="false">IF(MOD(ROW(),2),"",INDEX(BD$3:BD$600,ROW()/2))</f>
        <v/>
      </c>
      <c r="BF139" s="181" t="n">
        <v>1.37</v>
      </c>
      <c r="BG139" s="182" t="n">
        <f aca="false">VALUE($BD140)</f>
        <v>0</v>
      </c>
    </row>
    <row r="140" customFormat="false" ht="13.5" hidden="false" customHeight="false" outlineLevel="0" collapsed="false">
      <c r="A140" s="208" t="n">
        <v>1.33</v>
      </c>
      <c r="B140" s="209" t="n">
        <v>4.24</v>
      </c>
      <c r="C140" s="213" t="n">
        <f aca="false">$C139+(($AM$20-$AM$10))/10</f>
        <v>0.0502</v>
      </c>
      <c r="D140" s="217" t="n">
        <f aca="false">$D139+(($AH$30-$AH$20))/10</f>
        <v>0.0257</v>
      </c>
      <c r="E140" s="211" t="n">
        <f aca="false">$AC135</f>
        <v>202.49</v>
      </c>
      <c r="F140" s="212" t="n">
        <f aca="false">$F139+(($AR$20-$AR$10))/10</f>
        <v>-0.0326</v>
      </c>
      <c r="G140" s="218" t="n">
        <f aca="false">$G139+(($AW$20-$AW$10))/10</f>
        <v>-0.0631</v>
      </c>
      <c r="H140" s="213" t="n">
        <f aca="false">$BB134+($BB136-$BB134)/2</f>
        <v>0</v>
      </c>
      <c r="I140" s="213" t="n">
        <f aca="false">$BG134+($BG136-$BG134)/2</f>
        <v>0</v>
      </c>
      <c r="K140" s="234" t="n">
        <v>0.28</v>
      </c>
      <c r="L140" s="238" t="n">
        <f aca="false">L139-($L$112-$L$212)/101</f>
        <v>0</v>
      </c>
      <c r="M140" s="239" t="n">
        <f aca="false">M139-($M$112-$M$212)/101</f>
        <v>0</v>
      </c>
      <c r="Q140" s="234" t="n">
        <v>0.29</v>
      </c>
      <c r="R140" s="235" t="n">
        <f aca="false">R139-($R$111-$R$211)/101</f>
        <v>-0.00597227722772277</v>
      </c>
      <c r="S140" s="236" t="n">
        <f aca="false">S139-($R$111-$R$211)/101</f>
        <v>-0.00597227722772277</v>
      </c>
      <c r="T140" s="165"/>
      <c r="U140" s="165"/>
      <c r="V140" s="165"/>
      <c r="W140" s="165"/>
      <c r="Y140" s="164" t="n">
        <v>137</v>
      </c>
      <c r="Z140" s="243" t="n">
        <v>209.37</v>
      </c>
      <c r="AA140" s="180" t="n">
        <f aca="false">IF(MOD(ROW(),2),"",INDEX($Z$3:$Z$600,ROW()/2))</f>
        <v>92.34</v>
      </c>
      <c r="AB140" s="181" t="n">
        <v>1.38</v>
      </c>
      <c r="AC140" s="182" t="n">
        <f aca="false">VALUE($Z141)</f>
        <v>211.09</v>
      </c>
      <c r="AD140" s="164" t="n">
        <v>137</v>
      </c>
      <c r="AE140" s="191"/>
      <c r="AF140" s="227" t="n">
        <f aca="false">IF(MOD(ROW(),10),"",INDEX(AE$3:AE$600,ROW()/10))</f>
        <v>0.026</v>
      </c>
      <c r="AG140" s="228" t="n">
        <v>135</v>
      </c>
      <c r="AH140" s="229" t="n">
        <f aca="false">VALUE($AF140)</f>
        <v>0.026</v>
      </c>
      <c r="AI140" s="164" t="n">
        <v>137</v>
      </c>
      <c r="AJ140" s="243"/>
      <c r="AK140" s="227" t="n">
        <f aca="false">IF(MOD(ROW(),10),"",INDEX(AJ$3:AJ$600,ROW()/10))</f>
        <v>0.052</v>
      </c>
      <c r="AL140" s="228" t="n">
        <v>130</v>
      </c>
      <c r="AM140" s="229" t="n">
        <f aca="false">VALUE($AK140)</f>
        <v>0.052</v>
      </c>
      <c r="AN140" s="164" t="n">
        <v>137</v>
      </c>
      <c r="AO140" s="190"/>
      <c r="AP140" s="227" t="n">
        <f aca="false">IF(MOD(ROW(),10),"",INDEX(AO$3:AO$600,ROW()/10))</f>
        <v>-0.026</v>
      </c>
      <c r="AQ140" s="181" t="n">
        <v>1.38</v>
      </c>
      <c r="AR140" s="229" t="n">
        <f aca="false">VALUE($AP140)</f>
        <v>-0.026</v>
      </c>
      <c r="AS140" s="164" t="n">
        <v>1370</v>
      </c>
      <c r="AT140" s="243"/>
      <c r="AU140" s="227" t="n">
        <f aca="false">IF(MOD(ROW(),10),"",INDEX(AT$3:AT$600,ROW()/10))</f>
        <v>-0.052</v>
      </c>
      <c r="AV140" s="181" t="n">
        <v>1.38</v>
      </c>
      <c r="AW140" s="229" t="n">
        <f aca="false">VALUE($AU140)</f>
        <v>-0.052</v>
      </c>
      <c r="AY140" s="243"/>
      <c r="AZ140" s="180" t="n">
        <f aca="false">IF(MOD(ROW(),2),"",INDEX(AY$3:AY$600,ROW()/2))</f>
        <v>0</v>
      </c>
      <c r="BA140" s="181" t="n">
        <v>1.38</v>
      </c>
      <c r="BB140" s="182" t="n">
        <f aca="false">VALUE(AZ140)</f>
        <v>0</v>
      </c>
      <c r="BD140" s="243"/>
      <c r="BE140" s="180" t="n">
        <f aca="false">IF(MOD(ROW(),2),"",INDEX(BD$3:BD$600,ROW()/2))</f>
        <v>0</v>
      </c>
      <c r="BF140" s="181" t="n">
        <v>1.38</v>
      </c>
      <c r="BG140" s="182" t="n">
        <f aca="false">VALUE($BD141)</f>
        <v>0</v>
      </c>
    </row>
    <row r="141" customFormat="false" ht="13.5" hidden="false" customHeight="false" outlineLevel="0" collapsed="false">
      <c r="A141" s="208" t="n">
        <v>1.34</v>
      </c>
      <c r="B141" s="209" t="n">
        <v>4.23</v>
      </c>
      <c r="C141" s="213" t="n">
        <f aca="false">$C140+(($AM$20-$AM$10))/10</f>
        <v>0.0496</v>
      </c>
      <c r="D141" s="217" t="n">
        <f aca="false">$D140+(($AH$30-$AH$20))/10</f>
        <v>0.0256</v>
      </c>
      <c r="E141" s="211" t="n">
        <f aca="false">$AC136</f>
        <v>204.21</v>
      </c>
      <c r="F141" s="212" t="n">
        <f aca="false">$F140+(($AR$20-$AR$10))/10</f>
        <v>-0.0348</v>
      </c>
      <c r="G141" s="218" t="n">
        <f aca="false">$G140+(($AW$20-$AW$10))/10</f>
        <v>-0.0668</v>
      </c>
      <c r="H141" s="213" t="n">
        <f aca="false">$BB136</f>
        <v>0</v>
      </c>
      <c r="I141" s="213" t="n">
        <f aca="false">$BG136</f>
        <v>0</v>
      </c>
      <c r="K141" s="234" t="n">
        <v>0.29</v>
      </c>
      <c r="L141" s="238" t="n">
        <f aca="false">L140-($L$112-$L$212)/101</f>
        <v>0</v>
      </c>
      <c r="M141" s="239" t="n">
        <f aca="false">M140-($M$112-$M$212)/101</f>
        <v>0</v>
      </c>
      <c r="Q141" s="234" t="n">
        <v>0.3</v>
      </c>
      <c r="R141" s="235" t="n">
        <f aca="false">R140-($R$111-$R$211)/101</f>
        <v>-0.00617821782178218</v>
      </c>
      <c r="S141" s="236" t="n">
        <f aca="false">S140-($R$111-$R$211)/101</f>
        <v>-0.00617821782178218</v>
      </c>
      <c r="T141" s="165"/>
      <c r="U141" s="165"/>
      <c r="V141" s="165"/>
      <c r="W141" s="165"/>
      <c r="Y141" s="164" t="n">
        <v>138</v>
      </c>
      <c r="Z141" s="245" t="n">
        <v>211.09</v>
      </c>
      <c r="AA141" s="180" t="str">
        <f aca="false">IF(MOD(ROW(),2),"",INDEX($Z$3:$Z$600,ROW()/2))</f>
        <v/>
      </c>
      <c r="AB141" s="181" t="n">
        <v>1.39</v>
      </c>
      <c r="AC141" s="182" t="n">
        <f aca="false">VALUE($Z142)</f>
        <v>212.81</v>
      </c>
      <c r="AD141" s="164" t="n">
        <v>138</v>
      </c>
      <c r="AE141" s="191"/>
      <c r="AF141" s="227" t="str">
        <f aca="false">IF(MOD(ROW(),10),"",INDEX(AE$3:AE$600,ROW()/10))</f>
        <v/>
      </c>
      <c r="AG141" s="228" t="n">
        <v>136</v>
      </c>
      <c r="AH141" s="229" t="e">
        <f aca="false">VALUE($AF141)</f>
        <v>#VALUE!</v>
      </c>
      <c r="AI141" s="164" t="n">
        <v>138</v>
      </c>
      <c r="AJ141" s="245"/>
      <c r="AK141" s="227" t="str">
        <f aca="false">IF(MOD(ROW(),10),"",INDEX(AJ$3:AJ$600,ROW()/10))</f>
        <v/>
      </c>
      <c r="AL141" s="228" t="n">
        <v>131</v>
      </c>
      <c r="AM141" s="229" t="e">
        <f aca="false">VALUE($AK141)</f>
        <v>#VALUE!</v>
      </c>
      <c r="AN141" s="164" t="n">
        <v>138</v>
      </c>
      <c r="AO141" s="190"/>
      <c r="AP141" s="227" t="str">
        <f aca="false">IF(MOD(ROW(),10),"",INDEX(AO$3:AO$600,ROW()/10))</f>
        <v/>
      </c>
      <c r="AQ141" s="181" t="n">
        <v>1.39</v>
      </c>
      <c r="AR141" s="229" t="e">
        <f aca="false">VALUE($AP141)</f>
        <v>#VALUE!</v>
      </c>
      <c r="AS141" s="164" t="n">
        <v>1380</v>
      </c>
      <c r="AT141" s="245"/>
      <c r="AU141" s="227" t="str">
        <f aca="false">IF(MOD(ROW(),10),"",INDEX(AT$3:AT$600,ROW()/10))</f>
        <v/>
      </c>
      <c r="AV141" s="181" t="n">
        <v>1.39</v>
      </c>
      <c r="AW141" s="229" t="e">
        <f aca="false">VALUE($AU141)</f>
        <v>#VALUE!</v>
      </c>
      <c r="AY141" s="245"/>
      <c r="AZ141" s="180" t="str">
        <f aca="false">IF(MOD(ROW(),2),"",INDEX(AY$3:AY$600,ROW()/2))</f>
        <v/>
      </c>
      <c r="BA141" s="181" t="n">
        <v>1.39</v>
      </c>
      <c r="BB141" s="182" t="e">
        <f aca="false">VALUE(AZ141)</f>
        <v>#VALUE!</v>
      </c>
      <c r="BD141" s="245"/>
      <c r="BE141" s="180" t="str">
        <f aca="false">IF(MOD(ROW(),2),"",INDEX(BD$3:BD$600,ROW()/2))</f>
        <v/>
      </c>
      <c r="BF141" s="181" t="n">
        <v>1.39</v>
      </c>
      <c r="BG141" s="182" t="n">
        <f aca="false">VALUE($BD142)</f>
        <v>0</v>
      </c>
    </row>
    <row r="142" customFormat="false" ht="13.5" hidden="false" customHeight="false" outlineLevel="0" collapsed="false">
      <c r="A142" s="208" t="n">
        <v>1.35</v>
      </c>
      <c r="B142" s="209" t="n">
        <v>4.22</v>
      </c>
      <c r="C142" s="213" t="n">
        <f aca="false">$C141+(($AM$20-$AM$10))/10</f>
        <v>0.049</v>
      </c>
      <c r="D142" s="217" t="n">
        <f aca="false">$D141+(($AH$30-$AH$20))/10</f>
        <v>0.0255</v>
      </c>
      <c r="E142" s="211" t="n">
        <f aca="false">$AC137</f>
        <v>205.93</v>
      </c>
      <c r="F142" s="212" t="n">
        <f aca="false">$F141+(($AR$20-$AR$10))/10</f>
        <v>-0.037</v>
      </c>
      <c r="G142" s="218" t="n">
        <f aca="false">$G141+(($AW$20-$AW$10))/10</f>
        <v>-0.0705</v>
      </c>
      <c r="H142" s="213" t="n">
        <f aca="false">$BB136+($BB138-$BB136)/2</f>
        <v>0</v>
      </c>
      <c r="I142" s="213" t="n">
        <f aca="false">$BG136+($BG138-$BG136)/2</f>
        <v>0</v>
      </c>
      <c r="K142" s="234" t="n">
        <v>0.3</v>
      </c>
      <c r="L142" s="238" t="n">
        <f aca="false">L141-($L$112-$L$212)/101</f>
        <v>0</v>
      </c>
      <c r="M142" s="239" t="n">
        <f aca="false">M141-($M$112-$M$212)/101</f>
        <v>0</v>
      </c>
      <c r="Q142" s="234" t="n">
        <v>0.31</v>
      </c>
      <c r="R142" s="235" t="n">
        <f aca="false">R141-($R$111-$R$211)/101</f>
        <v>-0.00638415841584158</v>
      </c>
      <c r="S142" s="236" t="n">
        <f aca="false">S141-($R$111-$R$211)/101</f>
        <v>-0.00638415841584158</v>
      </c>
      <c r="T142" s="165"/>
      <c r="U142" s="165"/>
      <c r="V142" s="165"/>
      <c r="W142" s="165"/>
      <c r="Y142" s="164" t="n">
        <v>139</v>
      </c>
      <c r="Z142" s="245" t="n">
        <v>212.81</v>
      </c>
      <c r="AA142" s="180" t="n">
        <f aca="false">IF(MOD(ROW(),2),"",INDEX($Z$3:$Z$600,ROW()/2))</f>
        <v>94.06</v>
      </c>
      <c r="AB142" s="181" t="n">
        <v>1.4</v>
      </c>
      <c r="AC142" s="182" t="n">
        <f aca="false">VALUE($Z143)</f>
        <v>214.53</v>
      </c>
      <c r="AD142" s="164" t="n">
        <v>139</v>
      </c>
      <c r="AE142" s="191"/>
      <c r="AF142" s="227" t="str">
        <f aca="false">IF(MOD(ROW(),10),"",INDEX(AE$3:AE$600,ROW()/10))</f>
        <v/>
      </c>
      <c r="AG142" s="228" t="n">
        <v>137</v>
      </c>
      <c r="AH142" s="229" t="e">
        <f aca="false">VALUE($AF142)</f>
        <v>#VALUE!</v>
      </c>
      <c r="AI142" s="164" t="n">
        <v>139</v>
      </c>
      <c r="AJ142" s="245"/>
      <c r="AK142" s="227" t="str">
        <f aca="false">IF(MOD(ROW(),10),"",INDEX(AJ$3:AJ$600,ROW()/10))</f>
        <v/>
      </c>
      <c r="AL142" s="228" t="n">
        <v>132</v>
      </c>
      <c r="AM142" s="229" t="e">
        <f aca="false">VALUE($AK142)</f>
        <v>#VALUE!</v>
      </c>
      <c r="AN142" s="164" t="n">
        <v>139</v>
      </c>
      <c r="AO142" s="190"/>
      <c r="AP142" s="227" t="str">
        <f aca="false">IF(MOD(ROW(),10),"",INDEX(AO$3:AO$600,ROW()/10))</f>
        <v/>
      </c>
      <c r="AQ142" s="181" t="n">
        <v>1.4</v>
      </c>
      <c r="AR142" s="229" t="e">
        <f aca="false">VALUE($AP142)</f>
        <v>#VALUE!</v>
      </c>
      <c r="AS142" s="164" t="n">
        <v>1390</v>
      </c>
      <c r="AT142" s="245"/>
      <c r="AU142" s="227" t="str">
        <f aca="false">IF(MOD(ROW(),10),"",INDEX(AT$3:AT$600,ROW()/10))</f>
        <v/>
      </c>
      <c r="AV142" s="181" t="n">
        <v>1.4</v>
      </c>
      <c r="AW142" s="229" t="e">
        <f aca="false">VALUE($AU142)</f>
        <v>#VALUE!</v>
      </c>
      <c r="AY142" s="245"/>
      <c r="AZ142" s="180" t="n">
        <f aca="false">IF(MOD(ROW(),2),"",INDEX(AY$3:AY$600,ROW()/2))</f>
        <v>0</v>
      </c>
      <c r="BA142" s="181" t="n">
        <v>1.4</v>
      </c>
      <c r="BB142" s="182" t="n">
        <f aca="false">VALUE(AZ142)</f>
        <v>0</v>
      </c>
      <c r="BD142" s="245"/>
      <c r="BE142" s="180" t="n">
        <f aca="false">IF(MOD(ROW(),2),"",INDEX(BD$3:BD$600,ROW()/2))</f>
        <v>0</v>
      </c>
      <c r="BF142" s="181" t="n">
        <v>1.4</v>
      </c>
      <c r="BG142" s="182" t="n">
        <f aca="false">VALUE($BD143)</f>
        <v>0</v>
      </c>
    </row>
    <row r="143" customFormat="false" ht="13.5" hidden="false" customHeight="false" outlineLevel="0" collapsed="false">
      <c r="A143" s="208" t="n">
        <v>1.36</v>
      </c>
      <c r="B143" s="209" t="n">
        <v>4.21</v>
      </c>
      <c r="C143" s="213" t="n">
        <f aca="false">$C142+(($AM$20-$AM$10))/10</f>
        <v>0.0484</v>
      </c>
      <c r="D143" s="217" t="n">
        <f aca="false">$D142+(($AH$30-$AH$20))/10</f>
        <v>0.0254</v>
      </c>
      <c r="E143" s="211" t="n">
        <f aca="false">$AC138</f>
        <v>207.65</v>
      </c>
      <c r="F143" s="212" t="n">
        <f aca="false">$F142+(($AR$20-$AR$10))/10</f>
        <v>-0.0392</v>
      </c>
      <c r="G143" s="218" t="n">
        <f aca="false">$G142+(($AW$20-$AW$10))/10</f>
        <v>-0.0742</v>
      </c>
      <c r="H143" s="213" t="n">
        <f aca="false">$BB138</f>
        <v>0</v>
      </c>
      <c r="I143" s="213" t="n">
        <f aca="false">$BG138</f>
        <v>0</v>
      </c>
      <c r="K143" s="234" t="n">
        <v>0.31</v>
      </c>
      <c r="L143" s="238" t="n">
        <f aca="false">L142-($L$112-$L$212)/101</f>
        <v>0</v>
      </c>
      <c r="M143" s="239" t="n">
        <f aca="false">M142-($M$112-$M$212)/101</f>
        <v>0</v>
      </c>
      <c r="Q143" s="234" t="n">
        <v>0.32</v>
      </c>
      <c r="R143" s="235" t="n">
        <f aca="false">R142-($R$111-$R$211)/101</f>
        <v>-0.00659009900990099</v>
      </c>
      <c r="S143" s="236" t="n">
        <f aca="false">S142-($R$111-$R$211)/101</f>
        <v>-0.00659009900990099</v>
      </c>
      <c r="T143" s="165"/>
      <c r="U143" s="165"/>
      <c r="V143" s="165"/>
      <c r="W143" s="165"/>
      <c r="Y143" s="164" t="n">
        <v>140</v>
      </c>
      <c r="Z143" s="245" t="n">
        <v>214.53</v>
      </c>
      <c r="AA143" s="180" t="str">
        <f aca="false">IF(MOD(ROW(),2),"",INDEX($Z$3:$Z$600,ROW()/2))</f>
        <v/>
      </c>
      <c r="AB143" s="181" t="n">
        <v>1.41</v>
      </c>
      <c r="AC143" s="182" t="n">
        <f aca="false">VALUE($Z144)</f>
        <v>216.25</v>
      </c>
      <c r="AD143" s="164" t="n">
        <v>140</v>
      </c>
      <c r="AE143" s="191"/>
      <c r="AF143" s="227" t="str">
        <f aca="false">IF(MOD(ROW(),10),"",INDEX(AE$3:AE$600,ROW()/10))</f>
        <v/>
      </c>
      <c r="AG143" s="228" t="n">
        <v>138</v>
      </c>
      <c r="AH143" s="229" t="e">
        <f aca="false">VALUE($AF143)</f>
        <v>#VALUE!</v>
      </c>
      <c r="AI143" s="164" t="n">
        <v>140</v>
      </c>
      <c r="AJ143" s="245"/>
      <c r="AK143" s="227" t="str">
        <f aca="false">IF(MOD(ROW(),10),"",INDEX(AJ$3:AJ$600,ROW()/10))</f>
        <v/>
      </c>
      <c r="AL143" s="228" t="n">
        <v>133</v>
      </c>
      <c r="AM143" s="229" t="e">
        <f aca="false">VALUE($AK143)</f>
        <v>#VALUE!</v>
      </c>
      <c r="AN143" s="164" t="n">
        <v>140</v>
      </c>
      <c r="AO143" s="190"/>
      <c r="AP143" s="227" t="str">
        <f aca="false">IF(MOD(ROW(),10),"",INDEX(AO$3:AO$600,ROW()/10))</f>
        <v/>
      </c>
      <c r="AQ143" s="181" t="n">
        <v>1.41</v>
      </c>
      <c r="AR143" s="229" t="e">
        <f aca="false">VALUE($AP143)</f>
        <v>#VALUE!</v>
      </c>
      <c r="AS143" s="164" t="n">
        <v>1400</v>
      </c>
      <c r="AT143" s="245"/>
      <c r="AU143" s="227" t="str">
        <f aca="false">IF(MOD(ROW(),10),"",INDEX(AT$3:AT$600,ROW()/10))</f>
        <v/>
      </c>
      <c r="AV143" s="181" t="n">
        <v>1.41</v>
      </c>
      <c r="AW143" s="229" t="e">
        <f aca="false">VALUE($AU143)</f>
        <v>#VALUE!</v>
      </c>
      <c r="AY143" s="245"/>
      <c r="AZ143" s="180" t="str">
        <f aca="false">IF(MOD(ROW(),2),"",INDEX(AY$3:AY$600,ROW()/2))</f>
        <v/>
      </c>
      <c r="BA143" s="181" t="n">
        <v>1.41</v>
      </c>
      <c r="BB143" s="182" t="e">
        <f aca="false">VALUE(AZ143)</f>
        <v>#VALUE!</v>
      </c>
      <c r="BD143" s="245"/>
      <c r="BE143" s="180" t="str">
        <f aca="false">IF(MOD(ROW(),2),"",INDEX(BD$3:BD$600,ROW()/2))</f>
        <v/>
      </c>
      <c r="BF143" s="181" t="n">
        <v>1.41</v>
      </c>
      <c r="BG143" s="182" t="n">
        <f aca="false">VALUE($BD144)</f>
        <v>0</v>
      </c>
    </row>
    <row r="144" customFormat="false" ht="13.5" hidden="false" customHeight="false" outlineLevel="0" collapsed="false">
      <c r="A144" s="208" t="n">
        <v>1.37</v>
      </c>
      <c r="B144" s="209" t="n">
        <v>4.2</v>
      </c>
      <c r="C144" s="213" t="n">
        <f aca="false">$C143+(($AM$20-$AM$10))/10</f>
        <v>0.0478</v>
      </c>
      <c r="D144" s="217" t="n">
        <f aca="false">$D143+(($AH$30-$AH$20))/10</f>
        <v>0.0253</v>
      </c>
      <c r="E144" s="211" t="n">
        <f aca="false">$AC139</f>
        <v>209.37</v>
      </c>
      <c r="F144" s="212" t="n">
        <f aca="false">$F143+(($AR$20-$AR$10))/10</f>
        <v>-0.0414</v>
      </c>
      <c r="G144" s="218" t="n">
        <f aca="false">$G143+(($AW$20-$AW$10))/10</f>
        <v>-0.0779</v>
      </c>
      <c r="H144" s="213" t="n">
        <f aca="false">$BB138+($BB140-$BB138)/2</f>
        <v>0</v>
      </c>
      <c r="I144" s="213" t="n">
        <f aca="false">$BG138+($BG140-$BG138)/2</f>
        <v>0</v>
      </c>
      <c r="K144" s="234" t="n">
        <v>0.32</v>
      </c>
      <c r="L144" s="238" t="n">
        <f aca="false">L143-($L$112-$L$212)/101</f>
        <v>0</v>
      </c>
      <c r="M144" s="239" t="n">
        <f aca="false">M143-($M$112-$M$212)/101</f>
        <v>0</v>
      </c>
      <c r="Q144" s="234" t="n">
        <v>0.33</v>
      </c>
      <c r="R144" s="235" t="n">
        <f aca="false">R143-($R$111-$R$211)/101</f>
        <v>-0.00679603960396039</v>
      </c>
      <c r="S144" s="236" t="n">
        <f aca="false">S143-($R$111-$R$211)/101</f>
        <v>-0.00679603960396039</v>
      </c>
      <c r="T144" s="165"/>
      <c r="U144" s="165"/>
      <c r="V144" s="165"/>
      <c r="W144" s="165"/>
      <c r="Y144" s="164" t="n">
        <v>141</v>
      </c>
      <c r="Z144" s="245" t="n">
        <v>216.25</v>
      </c>
      <c r="AA144" s="180" t="n">
        <f aca="false">IF(MOD(ROW(),2),"",INDEX($Z$3:$Z$600,ROW()/2))</f>
        <v>95.78</v>
      </c>
      <c r="AB144" s="181" t="n">
        <v>1.42</v>
      </c>
      <c r="AC144" s="182" t="n">
        <f aca="false">VALUE($Z145)</f>
        <v>217.97</v>
      </c>
      <c r="AD144" s="164" t="n">
        <v>141</v>
      </c>
      <c r="AE144" s="191"/>
      <c r="AF144" s="227" t="str">
        <f aca="false">IF(MOD(ROW(),10),"",INDEX(AE$3:AE$600,ROW()/10))</f>
        <v/>
      </c>
      <c r="AG144" s="228" t="n">
        <v>139</v>
      </c>
      <c r="AH144" s="229" t="e">
        <f aca="false">VALUE($AF144)</f>
        <v>#VALUE!</v>
      </c>
      <c r="AI144" s="164" t="n">
        <v>141</v>
      </c>
      <c r="AJ144" s="245"/>
      <c r="AK144" s="227" t="str">
        <f aca="false">IF(MOD(ROW(),10),"",INDEX(AJ$3:AJ$600,ROW()/10))</f>
        <v/>
      </c>
      <c r="AL144" s="228" t="n">
        <v>134</v>
      </c>
      <c r="AM144" s="229" t="e">
        <f aca="false">VALUE($AK144)</f>
        <v>#VALUE!</v>
      </c>
      <c r="AN144" s="164" t="n">
        <v>141</v>
      </c>
      <c r="AO144" s="190"/>
      <c r="AP144" s="227" t="str">
        <f aca="false">IF(MOD(ROW(),10),"",INDEX(AO$3:AO$600,ROW()/10))</f>
        <v/>
      </c>
      <c r="AQ144" s="181" t="n">
        <v>1.42</v>
      </c>
      <c r="AR144" s="229" t="e">
        <f aca="false">VALUE($AP144)</f>
        <v>#VALUE!</v>
      </c>
      <c r="AS144" s="164" t="n">
        <v>1410</v>
      </c>
      <c r="AT144" s="245"/>
      <c r="AU144" s="227" t="str">
        <f aca="false">IF(MOD(ROW(),10),"",INDEX(AT$3:AT$600,ROW()/10))</f>
        <v/>
      </c>
      <c r="AV144" s="181" t="n">
        <v>1.42</v>
      </c>
      <c r="AW144" s="229" t="e">
        <f aca="false">VALUE($AU144)</f>
        <v>#VALUE!</v>
      </c>
      <c r="AY144" s="245"/>
      <c r="AZ144" s="180" t="n">
        <f aca="false">IF(MOD(ROW(),2),"",INDEX(AY$3:AY$600,ROW()/2))</f>
        <v>0</v>
      </c>
      <c r="BA144" s="181" t="n">
        <v>1.42</v>
      </c>
      <c r="BB144" s="182" t="n">
        <f aca="false">VALUE(AZ144)</f>
        <v>0</v>
      </c>
      <c r="BD144" s="245"/>
      <c r="BE144" s="180" t="n">
        <f aca="false">IF(MOD(ROW(),2),"",INDEX(BD$3:BD$600,ROW()/2))</f>
        <v>0</v>
      </c>
      <c r="BF144" s="181" t="n">
        <v>1.42</v>
      </c>
      <c r="BG144" s="182" t="n">
        <f aca="false">VALUE($BD145)</f>
        <v>0</v>
      </c>
    </row>
    <row r="145" customFormat="false" ht="13.5" hidden="false" customHeight="false" outlineLevel="0" collapsed="false">
      <c r="A145" s="208" t="n">
        <v>1.38</v>
      </c>
      <c r="B145" s="209" t="n">
        <v>4.19</v>
      </c>
      <c r="C145" s="213" t="n">
        <f aca="false">$C144+(($AM$20-$AM$10))/10</f>
        <v>0.0472</v>
      </c>
      <c r="D145" s="217" t="n">
        <f aca="false">$D144+(($AH$30-$AH$20))/10</f>
        <v>0.0252</v>
      </c>
      <c r="E145" s="211" t="n">
        <f aca="false">$AC140</f>
        <v>211.09</v>
      </c>
      <c r="F145" s="212" t="n">
        <f aca="false">$F144+(($AR$20-$AR$10))/10</f>
        <v>-0.0436</v>
      </c>
      <c r="G145" s="218" t="n">
        <f aca="false">$G144+(($AW$20-$AW$10))/10</f>
        <v>-0.0816</v>
      </c>
      <c r="H145" s="213" t="n">
        <f aca="false">$BB140</f>
        <v>0</v>
      </c>
      <c r="I145" s="213" t="n">
        <f aca="false">$BG140</f>
        <v>0</v>
      </c>
      <c r="K145" s="234" t="n">
        <v>0.33</v>
      </c>
      <c r="L145" s="238" t="n">
        <f aca="false">L144-($L$112-$L$212)/101</f>
        <v>0</v>
      </c>
      <c r="M145" s="239" t="n">
        <f aca="false">M144-($M$112-$M$212)/101</f>
        <v>0</v>
      </c>
      <c r="Q145" s="234" t="n">
        <v>0.34</v>
      </c>
      <c r="R145" s="235" t="n">
        <f aca="false">R144-($R$111-$R$211)/101</f>
        <v>-0.0070019801980198</v>
      </c>
      <c r="S145" s="236" t="n">
        <f aca="false">S144-($R$111-$R$211)/101</f>
        <v>-0.0070019801980198</v>
      </c>
      <c r="T145" s="165"/>
      <c r="U145" s="165"/>
      <c r="V145" s="165"/>
      <c r="W145" s="165"/>
      <c r="Y145" s="164" t="n">
        <v>142</v>
      </c>
      <c r="Z145" s="245" t="n">
        <v>217.97</v>
      </c>
      <c r="AA145" s="180" t="str">
        <f aca="false">IF(MOD(ROW(),2),"",INDEX($Z$3:$Z$600,ROW()/2))</f>
        <v/>
      </c>
      <c r="AB145" s="181" t="n">
        <v>1.43</v>
      </c>
      <c r="AC145" s="182" t="n">
        <f aca="false">VALUE($Z146)</f>
        <v>219.7</v>
      </c>
      <c r="AD145" s="164" t="n">
        <v>142</v>
      </c>
      <c r="AE145" s="191"/>
      <c r="AF145" s="227" t="str">
        <f aca="false">IF(MOD(ROW(),10),"",INDEX(AE$3:AE$600,ROW()/10))</f>
        <v/>
      </c>
      <c r="AG145" s="228" t="n">
        <v>140</v>
      </c>
      <c r="AH145" s="229" t="e">
        <f aca="false">VALUE($AF145)</f>
        <v>#VALUE!</v>
      </c>
      <c r="AI145" s="164" t="n">
        <v>142</v>
      </c>
      <c r="AJ145" s="245"/>
      <c r="AK145" s="227" t="str">
        <f aca="false">IF(MOD(ROW(),10),"",INDEX(AJ$3:AJ$600,ROW()/10))</f>
        <v/>
      </c>
      <c r="AL145" s="228" t="n">
        <v>135</v>
      </c>
      <c r="AM145" s="229" t="e">
        <f aca="false">VALUE($AK145)</f>
        <v>#VALUE!</v>
      </c>
      <c r="AN145" s="164" t="n">
        <v>142</v>
      </c>
      <c r="AO145" s="190"/>
      <c r="AP145" s="227" t="str">
        <f aca="false">IF(MOD(ROW(),10),"",INDEX(AO$3:AO$600,ROW()/10))</f>
        <v/>
      </c>
      <c r="AQ145" s="181" t="n">
        <v>1.43</v>
      </c>
      <c r="AR145" s="229" t="e">
        <f aca="false">VALUE($AP145)</f>
        <v>#VALUE!</v>
      </c>
      <c r="AS145" s="164" t="n">
        <v>1420</v>
      </c>
      <c r="AT145" s="245"/>
      <c r="AU145" s="227" t="str">
        <f aca="false">IF(MOD(ROW(),10),"",INDEX(AT$3:AT$600,ROW()/10))</f>
        <v/>
      </c>
      <c r="AV145" s="181" t="n">
        <v>1.43</v>
      </c>
      <c r="AW145" s="229" t="e">
        <f aca="false">VALUE($AU145)</f>
        <v>#VALUE!</v>
      </c>
      <c r="AY145" s="245"/>
      <c r="AZ145" s="180" t="str">
        <f aca="false">IF(MOD(ROW(),2),"",INDEX(AY$3:AY$600,ROW()/2))</f>
        <v/>
      </c>
      <c r="BA145" s="181" t="n">
        <v>1.43</v>
      </c>
      <c r="BB145" s="182" t="e">
        <f aca="false">VALUE(AZ145)</f>
        <v>#VALUE!</v>
      </c>
      <c r="BD145" s="245"/>
      <c r="BE145" s="180" t="str">
        <f aca="false">IF(MOD(ROW(),2),"",INDEX(BD$3:BD$600,ROW()/2))</f>
        <v/>
      </c>
      <c r="BF145" s="181" t="n">
        <v>1.43</v>
      </c>
      <c r="BG145" s="182" t="n">
        <f aca="false">VALUE($BD146)</f>
        <v>0</v>
      </c>
    </row>
    <row r="146" customFormat="false" ht="13.5" hidden="false" customHeight="false" outlineLevel="0" collapsed="false">
      <c r="A146" s="208" t="n">
        <v>1.39</v>
      </c>
      <c r="B146" s="209" t="n">
        <v>4.18</v>
      </c>
      <c r="C146" s="213" t="n">
        <f aca="false">$C145+(($AM$20-$AM$10))/10</f>
        <v>0.0466</v>
      </c>
      <c r="D146" s="217" t="n">
        <f aca="false">$D145+(($AH$30-$AH$20))/10</f>
        <v>0.0251</v>
      </c>
      <c r="E146" s="211" t="n">
        <f aca="false">$AC141</f>
        <v>212.81</v>
      </c>
      <c r="F146" s="212" t="n">
        <f aca="false">$F145+(($AR$20-$AR$10))/10</f>
        <v>-0.0458</v>
      </c>
      <c r="G146" s="218" t="n">
        <f aca="false">$G145+(($AW$20-$AW$10))/10</f>
        <v>-0.0853</v>
      </c>
      <c r="H146" s="213" t="n">
        <f aca="false">$BB140+($BB142-$BB140)/2</f>
        <v>0</v>
      </c>
      <c r="I146" s="213" t="n">
        <f aca="false">$BG140+($BG142-$BG140)/2</f>
        <v>0</v>
      </c>
      <c r="K146" s="234" t="n">
        <v>0.34</v>
      </c>
      <c r="L146" s="238" t="n">
        <f aca="false">L145-($L$112-$L$212)/101</f>
        <v>0</v>
      </c>
      <c r="M146" s="239" t="n">
        <f aca="false">M145-($M$112-$M$212)/101</f>
        <v>0</v>
      </c>
      <c r="Q146" s="234" t="n">
        <v>0.35</v>
      </c>
      <c r="R146" s="235" t="n">
        <f aca="false">R145-($R$111-$R$211)/101</f>
        <v>-0.0072079207920792</v>
      </c>
      <c r="S146" s="236" t="n">
        <f aca="false">S145-($R$111-$R$211)/101</f>
        <v>-0.0072079207920792</v>
      </c>
      <c r="T146" s="165"/>
      <c r="U146" s="165"/>
      <c r="V146" s="165"/>
      <c r="W146" s="165"/>
      <c r="Y146" s="164" t="n">
        <v>143</v>
      </c>
      <c r="Z146" s="245" t="n">
        <v>219.7</v>
      </c>
      <c r="AA146" s="180" t="n">
        <f aca="false">IF(MOD(ROW(),2),"",INDEX($Z$3:$Z$600,ROW()/2))</f>
        <v>97.5</v>
      </c>
      <c r="AB146" s="181" t="n">
        <v>1.44</v>
      </c>
      <c r="AC146" s="182" t="n">
        <f aca="false">VALUE($Z147)</f>
        <v>221.42</v>
      </c>
      <c r="AD146" s="164" t="n">
        <v>143</v>
      </c>
      <c r="AE146" s="191"/>
      <c r="AF146" s="227" t="str">
        <f aca="false">IF(MOD(ROW(),10),"",INDEX(AE$3:AE$600,ROW()/10))</f>
        <v/>
      </c>
      <c r="AG146" s="228" t="n">
        <v>141</v>
      </c>
      <c r="AH146" s="229" t="e">
        <f aca="false">VALUE($AF146)</f>
        <v>#VALUE!</v>
      </c>
      <c r="AI146" s="164" t="n">
        <v>143</v>
      </c>
      <c r="AJ146" s="245"/>
      <c r="AK146" s="227" t="str">
        <f aca="false">IF(MOD(ROW(),10),"",INDEX(AJ$3:AJ$600,ROW()/10))</f>
        <v/>
      </c>
      <c r="AL146" s="228" t="n">
        <v>136</v>
      </c>
      <c r="AM146" s="229" t="e">
        <f aca="false">VALUE($AK146)</f>
        <v>#VALUE!</v>
      </c>
      <c r="AN146" s="164" t="n">
        <v>143</v>
      </c>
      <c r="AO146" s="190"/>
      <c r="AP146" s="227" t="str">
        <f aca="false">IF(MOD(ROW(),10),"",INDEX(AO$3:AO$600,ROW()/10))</f>
        <v/>
      </c>
      <c r="AQ146" s="181" t="n">
        <v>1.44</v>
      </c>
      <c r="AR146" s="229" t="e">
        <f aca="false">VALUE($AP146)</f>
        <v>#VALUE!</v>
      </c>
      <c r="AS146" s="164" t="n">
        <v>1430</v>
      </c>
      <c r="AT146" s="245"/>
      <c r="AU146" s="227" t="str">
        <f aca="false">IF(MOD(ROW(),10),"",INDEX(AT$3:AT$600,ROW()/10))</f>
        <v/>
      </c>
      <c r="AV146" s="181" t="n">
        <v>1.44</v>
      </c>
      <c r="AW146" s="229" t="e">
        <f aca="false">VALUE($AU146)</f>
        <v>#VALUE!</v>
      </c>
      <c r="AY146" s="245"/>
      <c r="AZ146" s="180" t="n">
        <f aca="false">IF(MOD(ROW(),2),"",INDEX(AY$3:AY$600,ROW()/2))</f>
        <v>0</v>
      </c>
      <c r="BA146" s="181" t="n">
        <v>1.44</v>
      </c>
      <c r="BB146" s="182" t="n">
        <f aca="false">VALUE(AZ146)</f>
        <v>0</v>
      </c>
      <c r="BD146" s="245"/>
      <c r="BE146" s="180" t="n">
        <f aca="false">IF(MOD(ROW(),2),"",INDEX(BD$3:BD$600,ROW()/2))</f>
        <v>0</v>
      </c>
      <c r="BF146" s="181" t="n">
        <v>1.44</v>
      </c>
      <c r="BG146" s="182" t="n">
        <f aca="false">VALUE($BD147)</f>
        <v>0</v>
      </c>
    </row>
    <row r="147" customFormat="false" ht="13.5" hidden="false" customHeight="false" outlineLevel="0" collapsed="false">
      <c r="A147" s="208" t="n">
        <v>1.4</v>
      </c>
      <c r="B147" s="209" t="n">
        <v>4.17</v>
      </c>
      <c r="C147" s="213" t="n">
        <f aca="false">$AM150</f>
        <v>0.052</v>
      </c>
      <c r="D147" s="241" t="n">
        <f aca="false">$AH150</f>
        <v>0.026</v>
      </c>
      <c r="E147" s="211" t="n">
        <f aca="false">$AC142</f>
        <v>214.53</v>
      </c>
      <c r="F147" s="212" t="n">
        <f aca="false">$AR150</f>
        <v>-0.026</v>
      </c>
      <c r="G147" s="218" t="n">
        <f aca="false">$AW150</f>
        <v>-0.052</v>
      </c>
      <c r="H147" s="213" t="n">
        <f aca="false">$BB142</f>
        <v>0</v>
      </c>
      <c r="I147" s="213" t="n">
        <f aca="false">$BG142</f>
        <v>0</v>
      </c>
      <c r="K147" s="234" t="n">
        <v>0.35</v>
      </c>
      <c r="L147" s="238" t="n">
        <f aca="false">L146-($L$112-$L$212)/101</f>
        <v>0</v>
      </c>
      <c r="M147" s="239" t="n">
        <f aca="false">M146-($M$112-$M$212)/101</f>
        <v>0</v>
      </c>
      <c r="Q147" s="234" t="n">
        <v>0.36</v>
      </c>
      <c r="R147" s="235" t="n">
        <f aca="false">R146-($R$111-$R$211)/101</f>
        <v>-0.00741386138613861</v>
      </c>
      <c r="S147" s="236" t="n">
        <f aca="false">S146-($R$111-$R$211)/101</f>
        <v>-0.00741386138613861</v>
      </c>
      <c r="T147" s="165"/>
      <c r="U147" s="165"/>
      <c r="V147" s="165"/>
      <c r="W147" s="165"/>
      <c r="Y147" s="164" t="n">
        <v>144</v>
      </c>
      <c r="Z147" s="245" t="n">
        <v>221.42</v>
      </c>
      <c r="AA147" s="180" t="str">
        <f aca="false">IF(MOD(ROW(),2),"",INDEX($Z$3:$Z$600,ROW()/2))</f>
        <v/>
      </c>
      <c r="AB147" s="181" t="n">
        <v>1.45</v>
      </c>
      <c r="AC147" s="182" t="n">
        <f aca="false">VALUE($Z148)</f>
        <v>223.14</v>
      </c>
      <c r="AD147" s="164" t="n">
        <v>144</v>
      </c>
      <c r="AE147" s="191"/>
      <c r="AF147" s="227" t="str">
        <f aca="false">IF(MOD(ROW(),10),"",INDEX(AE$3:AE$600,ROW()/10))</f>
        <v/>
      </c>
      <c r="AG147" s="228" t="n">
        <v>142</v>
      </c>
      <c r="AH147" s="229" t="e">
        <f aca="false">VALUE($AF147)</f>
        <v>#VALUE!</v>
      </c>
      <c r="AI147" s="164" t="n">
        <v>144</v>
      </c>
      <c r="AJ147" s="245"/>
      <c r="AK147" s="227" t="str">
        <f aca="false">IF(MOD(ROW(),10),"",INDEX(AJ$3:AJ$600,ROW()/10))</f>
        <v/>
      </c>
      <c r="AL147" s="228" t="n">
        <v>137</v>
      </c>
      <c r="AM147" s="229" t="e">
        <f aca="false">VALUE($AK147)</f>
        <v>#VALUE!</v>
      </c>
      <c r="AN147" s="164" t="n">
        <v>144</v>
      </c>
      <c r="AO147" s="190"/>
      <c r="AP147" s="227" t="str">
        <f aca="false">IF(MOD(ROW(),10),"",INDEX(AO$3:AO$600,ROW()/10))</f>
        <v/>
      </c>
      <c r="AQ147" s="181" t="n">
        <v>1.45</v>
      </c>
      <c r="AR147" s="229" t="e">
        <f aca="false">VALUE($AP147)</f>
        <v>#VALUE!</v>
      </c>
      <c r="AS147" s="164" t="n">
        <v>1440</v>
      </c>
      <c r="AT147" s="245"/>
      <c r="AU147" s="227" t="str">
        <f aca="false">IF(MOD(ROW(),10),"",INDEX(AT$3:AT$600,ROW()/10))</f>
        <v/>
      </c>
      <c r="AV147" s="181" t="n">
        <v>1.45</v>
      </c>
      <c r="AW147" s="229" t="e">
        <f aca="false">VALUE($AU147)</f>
        <v>#VALUE!</v>
      </c>
      <c r="AY147" s="245"/>
      <c r="AZ147" s="180" t="str">
        <f aca="false">IF(MOD(ROW(),2),"",INDEX(AY$3:AY$600,ROW()/2))</f>
        <v/>
      </c>
      <c r="BA147" s="181" t="n">
        <v>1.45</v>
      </c>
      <c r="BB147" s="182" t="e">
        <f aca="false">VALUE(AZ147)</f>
        <v>#VALUE!</v>
      </c>
      <c r="BD147" s="245"/>
      <c r="BE147" s="180" t="str">
        <f aca="false">IF(MOD(ROW(),2),"",INDEX(BD$3:BD$600,ROW()/2))</f>
        <v/>
      </c>
      <c r="BF147" s="181" t="n">
        <v>1.45</v>
      </c>
      <c r="BG147" s="182" t="n">
        <f aca="false">VALUE($BD148)</f>
        <v>0</v>
      </c>
    </row>
    <row r="148" customFormat="false" ht="13.5" hidden="false" customHeight="false" outlineLevel="0" collapsed="false">
      <c r="A148" s="208" t="n">
        <v>1.41</v>
      </c>
      <c r="B148" s="209" t="n">
        <v>4.16</v>
      </c>
      <c r="C148" s="213" t="n">
        <f aca="false">$C147+(($AM$20-$AM$10))/10</f>
        <v>0.0514</v>
      </c>
      <c r="D148" s="217" t="n">
        <f aca="false">$D147+(($AH$30-$AH$20))/10</f>
        <v>0.0259</v>
      </c>
      <c r="E148" s="211" t="n">
        <f aca="false">$AC143</f>
        <v>216.25</v>
      </c>
      <c r="F148" s="212" t="n">
        <f aca="false">$F147+(($AR$20-$AR$10))/10</f>
        <v>-0.0282</v>
      </c>
      <c r="G148" s="218" t="n">
        <f aca="false">$G147+(($AW$20-$AW$10))/10</f>
        <v>-0.0557</v>
      </c>
      <c r="H148" s="213" t="n">
        <f aca="false">$BB142+($BB144-$BB142)/2</f>
        <v>0</v>
      </c>
      <c r="I148" s="213" t="n">
        <f aca="false">$BG142+($BG144-$BG142)/2</f>
        <v>0</v>
      </c>
      <c r="K148" s="234" t="n">
        <v>0.36</v>
      </c>
      <c r="L148" s="238" t="n">
        <f aca="false">L147-($L$112-$L$212)/101</f>
        <v>0</v>
      </c>
      <c r="M148" s="239" t="n">
        <f aca="false">M147-($M$112-$M$212)/101</f>
        <v>0</v>
      </c>
      <c r="Q148" s="234" t="n">
        <v>0.37</v>
      </c>
      <c r="R148" s="235" t="n">
        <f aca="false">R147-($R$111-$R$211)/101</f>
        <v>-0.00761980198019802</v>
      </c>
      <c r="S148" s="236" t="n">
        <f aca="false">S147-($R$111-$R$211)/101</f>
        <v>-0.00761980198019802</v>
      </c>
      <c r="T148" s="165"/>
      <c r="U148" s="165"/>
      <c r="V148" s="165"/>
      <c r="W148" s="165"/>
      <c r="Y148" s="164" t="n">
        <v>145</v>
      </c>
      <c r="Z148" s="245" t="n">
        <v>223.14</v>
      </c>
      <c r="AA148" s="180" t="n">
        <f aca="false">IF(MOD(ROW(),2),"",INDEX($Z$3:$Z$600,ROW()/2))</f>
        <v>99.22</v>
      </c>
      <c r="AB148" s="181" t="n">
        <v>1.46</v>
      </c>
      <c r="AC148" s="182" t="n">
        <f aca="false">VALUE($Z149)</f>
        <v>224.86</v>
      </c>
      <c r="AD148" s="164" t="n">
        <v>145</v>
      </c>
      <c r="AE148" s="191"/>
      <c r="AF148" s="227" t="str">
        <f aca="false">IF(MOD(ROW(),10),"",INDEX(AE$3:AE$600,ROW()/10))</f>
        <v/>
      </c>
      <c r="AG148" s="228" t="n">
        <v>143</v>
      </c>
      <c r="AH148" s="229" t="e">
        <f aca="false">VALUE($AF148)</f>
        <v>#VALUE!</v>
      </c>
      <c r="AI148" s="164" t="n">
        <v>145</v>
      </c>
      <c r="AJ148" s="245"/>
      <c r="AK148" s="227" t="str">
        <f aca="false">IF(MOD(ROW(),10),"",INDEX(AJ$3:AJ$600,ROW()/10))</f>
        <v/>
      </c>
      <c r="AL148" s="228" t="n">
        <v>138</v>
      </c>
      <c r="AM148" s="229" t="e">
        <f aca="false">VALUE($AK148)</f>
        <v>#VALUE!</v>
      </c>
      <c r="AN148" s="164" t="n">
        <v>145</v>
      </c>
      <c r="AO148" s="190"/>
      <c r="AP148" s="227" t="str">
        <f aca="false">IF(MOD(ROW(),10),"",INDEX(AO$3:AO$600,ROW()/10))</f>
        <v/>
      </c>
      <c r="AQ148" s="181" t="n">
        <v>1.46</v>
      </c>
      <c r="AR148" s="229" t="e">
        <f aca="false">VALUE($AP148)</f>
        <v>#VALUE!</v>
      </c>
      <c r="AS148" s="164" t="n">
        <v>1450</v>
      </c>
      <c r="AT148" s="245"/>
      <c r="AU148" s="227" t="str">
        <f aca="false">IF(MOD(ROW(),10),"",INDEX(AT$3:AT$600,ROW()/10))</f>
        <v/>
      </c>
      <c r="AV148" s="181" t="n">
        <v>1.46</v>
      </c>
      <c r="AW148" s="229" t="e">
        <f aca="false">VALUE($AU148)</f>
        <v>#VALUE!</v>
      </c>
      <c r="AY148" s="245"/>
      <c r="AZ148" s="180" t="n">
        <f aca="false">IF(MOD(ROW(),2),"",INDEX(AY$3:AY$600,ROW()/2))</f>
        <v>0</v>
      </c>
      <c r="BA148" s="181" t="n">
        <v>1.46</v>
      </c>
      <c r="BB148" s="182" t="n">
        <f aca="false">VALUE(AZ148)</f>
        <v>0</v>
      </c>
      <c r="BD148" s="245"/>
      <c r="BE148" s="180" t="n">
        <f aca="false">IF(MOD(ROW(),2),"",INDEX(BD$3:BD$600,ROW()/2))</f>
        <v>0</v>
      </c>
      <c r="BF148" s="181" t="n">
        <v>1.46</v>
      </c>
      <c r="BG148" s="182" t="n">
        <f aca="false">VALUE($BD149)</f>
        <v>0</v>
      </c>
    </row>
    <row r="149" customFormat="false" ht="13.5" hidden="false" customHeight="false" outlineLevel="0" collapsed="false">
      <c r="A149" s="208" t="n">
        <v>1.42</v>
      </c>
      <c r="B149" s="209" t="n">
        <v>4.15</v>
      </c>
      <c r="C149" s="213" t="n">
        <f aca="false">$C148+(($AM$20-$AM$10))/10</f>
        <v>0.0508</v>
      </c>
      <c r="D149" s="217" t="n">
        <f aca="false">$D148+(($AH$30-$AH$20))/10</f>
        <v>0.0258</v>
      </c>
      <c r="E149" s="211" t="n">
        <f aca="false">$AC144</f>
        <v>217.97</v>
      </c>
      <c r="F149" s="212" t="n">
        <f aca="false">$F148+(($AR$20-$AR$10))/10</f>
        <v>-0.0304</v>
      </c>
      <c r="G149" s="218" t="n">
        <f aca="false">$G148+(($AW$20-$AW$10))/10</f>
        <v>-0.0594</v>
      </c>
      <c r="H149" s="213" t="n">
        <f aca="false">$BB144</f>
        <v>0</v>
      </c>
      <c r="I149" s="213" t="n">
        <f aca="false">$BG144</f>
        <v>0</v>
      </c>
      <c r="K149" s="234" t="n">
        <v>0.37</v>
      </c>
      <c r="L149" s="238" t="n">
        <f aca="false">L148-($L$112-$L$212)/101</f>
        <v>0</v>
      </c>
      <c r="M149" s="239" t="n">
        <f aca="false">M148-($M$112-$M$212)/101</f>
        <v>0</v>
      </c>
      <c r="Q149" s="234" t="n">
        <v>0.38</v>
      </c>
      <c r="R149" s="235" t="n">
        <f aca="false">R148-($R$111-$R$211)/101</f>
        <v>-0.00782574257425742</v>
      </c>
      <c r="S149" s="236" t="n">
        <f aca="false">S148-($R$111-$R$211)/101</f>
        <v>-0.00782574257425742</v>
      </c>
      <c r="T149" s="165"/>
      <c r="U149" s="165"/>
      <c r="V149" s="165"/>
      <c r="W149" s="165"/>
      <c r="Y149" s="164" t="n">
        <v>146</v>
      </c>
      <c r="Z149" s="245" t="n">
        <v>224.86</v>
      </c>
      <c r="AA149" s="180" t="str">
        <f aca="false">IF(MOD(ROW(),2),"",INDEX($Z$3:$Z$600,ROW()/2))</f>
        <v/>
      </c>
      <c r="AB149" s="181" t="n">
        <v>1.47</v>
      </c>
      <c r="AC149" s="182" t="n">
        <f aca="false">VALUE($Z150)</f>
        <v>226.58</v>
      </c>
      <c r="AD149" s="164" t="n">
        <v>146</v>
      </c>
      <c r="AE149" s="191"/>
      <c r="AF149" s="227" t="str">
        <f aca="false">IF(MOD(ROW(),10),"",INDEX(AE$3:AE$600,ROW()/10))</f>
        <v/>
      </c>
      <c r="AG149" s="228" t="n">
        <v>144</v>
      </c>
      <c r="AH149" s="229" t="e">
        <f aca="false">VALUE($AF149)</f>
        <v>#VALUE!</v>
      </c>
      <c r="AI149" s="164" t="n">
        <v>146</v>
      </c>
      <c r="AJ149" s="245"/>
      <c r="AK149" s="227" t="str">
        <f aca="false">IF(MOD(ROW(),10),"",INDEX(AJ$3:AJ$600,ROW()/10))</f>
        <v/>
      </c>
      <c r="AL149" s="228" t="n">
        <v>139</v>
      </c>
      <c r="AM149" s="229" t="e">
        <f aca="false">VALUE($AK149)</f>
        <v>#VALUE!</v>
      </c>
      <c r="AN149" s="164" t="n">
        <v>146</v>
      </c>
      <c r="AO149" s="190"/>
      <c r="AP149" s="227" t="str">
        <f aca="false">IF(MOD(ROW(),10),"",INDEX(AO$3:AO$600,ROW()/10))</f>
        <v/>
      </c>
      <c r="AQ149" s="181" t="n">
        <v>1.47</v>
      </c>
      <c r="AR149" s="229" t="e">
        <f aca="false">VALUE($AP149)</f>
        <v>#VALUE!</v>
      </c>
      <c r="AS149" s="164" t="n">
        <v>1460</v>
      </c>
      <c r="AT149" s="245"/>
      <c r="AU149" s="227" t="str">
        <f aca="false">IF(MOD(ROW(),10),"",INDEX(AT$3:AT$600,ROW()/10))</f>
        <v/>
      </c>
      <c r="AV149" s="181" t="n">
        <v>1.47</v>
      </c>
      <c r="AW149" s="229" t="e">
        <f aca="false">VALUE($AU149)</f>
        <v>#VALUE!</v>
      </c>
      <c r="AY149" s="245"/>
      <c r="AZ149" s="180" t="str">
        <f aca="false">IF(MOD(ROW(),2),"",INDEX(AY$3:AY$600,ROW()/2))</f>
        <v/>
      </c>
      <c r="BA149" s="181" t="n">
        <v>1.47</v>
      </c>
      <c r="BB149" s="182" t="e">
        <f aca="false">VALUE(AZ149)</f>
        <v>#VALUE!</v>
      </c>
      <c r="BD149" s="245"/>
      <c r="BE149" s="180" t="str">
        <f aca="false">IF(MOD(ROW(),2),"",INDEX(BD$3:BD$600,ROW()/2))</f>
        <v/>
      </c>
      <c r="BF149" s="181" t="n">
        <v>1.47</v>
      </c>
      <c r="BG149" s="182" t="n">
        <f aca="false">VALUE($BD150)</f>
        <v>0</v>
      </c>
    </row>
    <row r="150" customFormat="false" ht="13.5" hidden="false" customHeight="false" outlineLevel="0" collapsed="false">
      <c r="A150" s="208" t="n">
        <v>1.43</v>
      </c>
      <c r="B150" s="209" t="n">
        <v>4.14</v>
      </c>
      <c r="C150" s="213" t="n">
        <f aca="false">$C149+(($AM$20-$AM$10))/10</f>
        <v>0.0502</v>
      </c>
      <c r="D150" s="217" t="n">
        <f aca="false">$D149+(($AH$30-$AH$20))/10</f>
        <v>0.0257</v>
      </c>
      <c r="E150" s="211" t="n">
        <f aca="false">$AC145</f>
        <v>219.7</v>
      </c>
      <c r="F150" s="212" t="n">
        <f aca="false">$F149+(($AR$20-$AR$10))/10</f>
        <v>-0.0326</v>
      </c>
      <c r="G150" s="218" t="n">
        <f aca="false">$G149+(($AW$20-$AW$10))/10</f>
        <v>-0.0631</v>
      </c>
      <c r="H150" s="213" t="n">
        <f aca="false">$BB144+($BB146-$BB144)/2</f>
        <v>0</v>
      </c>
      <c r="I150" s="213" t="n">
        <f aca="false">$BG144+($BG146-$BG144)/2</f>
        <v>0</v>
      </c>
      <c r="K150" s="234" t="n">
        <v>0.38</v>
      </c>
      <c r="L150" s="238" t="n">
        <f aca="false">L149-($L$112-$L$212)/101</f>
        <v>0</v>
      </c>
      <c r="M150" s="239" t="n">
        <f aca="false">M149-($M$112-$M$212)/101</f>
        <v>0</v>
      </c>
      <c r="Q150" s="234" t="n">
        <v>0.39</v>
      </c>
      <c r="R150" s="235" t="n">
        <f aca="false">R149-($R$111-$R$211)/101</f>
        <v>-0.00803168316831683</v>
      </c>
      <c r="S150" s="236" t="n">
        <f aca="false">S149-($R$111-$R$211)/101</f>
        <v>-0.00803168316831683</v>
      </c>
      <c r="T150" s="165"/>
      <c r="U150" s="165"/>
      <c r="V150" s="165"/>
      <c r="W150" s="165"/>
      <c r="Y150" s="164" t="n">
        <v>147</v>
      </c>
      <c r="Z150" s="245" t="n">
        <v>226.58</v>
      </c>
      <c r="AA150" s="180" t="n">
        <f aca="false">IF(MOD(ROW(),2),"",INDEX($Z$3:$Z$600,ROW()/2))</f>
        <v>100.94</v>
      </c>
      <c r="AB150" s="181" t="n">
        <v>1.48</v>
      </c>
      <c r="AC150" s="182" t="n">
        <f aca="false">VALUE($Z151)</f>
        <v>228.3</v>
      </c>
      <c r="AD150" s="164" t="n">
        <v>147</v>
      </c>
      <c r="AE150" s="191"/>
      <c r="AF150" s="227" t="n">
        <f aca="false">IF(MOD(ROW(),10),"",INDEX(AE$3:AE$600,ROW()/10))</f>
        <v>0.026</v>
      </c>
      <c r="AG150" s="228" t="n">
        <v>145</v>
      </c>
      <c r="AH150" s="229" t="n">
        <f aca="false">VALUE($AF150)</f>
        <v>0.026</v>
      </c>
      <c r="AI150" s="164" t="n">
        <v>147</v>
      </c>
      <c r="AJ150" s="245"/>
      <c r="AK150" s="227" t="n">
        <f aca="false">IF(MOD(ROW(),10),"",INDEX(AJ$3:AJ$600,ROW()/10))</f>
        <v>0.052</v>
      </c>
      <c r="AL150" s="228" t="n">
        <v>140</v>
      </c>
      <c r="AM150" s="229" t="n">
        <f aca="false">VALUE($AK150)</f>
        <v>0.052</v>
      </c>
      <c r="AN150" s="164" t="n">
        <v>147</v>
      </c>
      <c r="AO150" s="190"/>
      <c r="AP150" s="227" t="n">
        <f aca="false">IF(MOD(ROW(),10),"",INDEX(AO$3:AO$600,ROW()/10))</f>
        <v>-0.026</v>
      </c>
      <c r="AQ150" s="181" t="n">
        <v>1.48</v>
      </c>
      <c r="AR150" s="229" t="n">
        <f aca="false">VALUE($AP150)</f>
        <v>-0.026</v>
      </c>
      <c r="AS150" s="164" t="n">
        <v>1470</v>
      </c>
      <c r="AT150" s="245"/>
      <c r="AU150" s="227" t="n">
        <f aca="false">IF(MOD(ROW(),10),"",INDEX(AT$3:AT$600,ROW()/10))</f>
        <v>-0.052</v>
      </c>
      <c r="AV150" s="181" t="n">
        <v>1.48</v>
      </c>
      <c r="AW150" s="229" t="n">
        <f aca="false">VALUE($AU150)</f>
        <v>-0.052</v>
      </c>
      <c r="AY150" s="245"/>
      <c r="AZ150" s="180" t="n">
        <f aca="false">IF(MOD(ROW(),2),"",INDEX(AY$3:AY$600,ROW()/2))</f>
        <v>0</v>
      </c>
      <c r="BA150" s="181" t="n">
        <v>1.48</v>
      </c>
      <c r="BB150" s="182" t="n">
        <f aca="false">VALUE(AZ150)</f>
        <v>0</v>
      </c>
      <c r="BD150" s="245"/>
      <c r="BE150" s="180" t="n">
        <f aca="false">IF(MOD(ROW(),2),"",INDEX(BD$3:BD$600,ROW()/2))</f>
        <v>0</v>
      </c>
      <c r="BF150" s="181" t="n">
        <v>1.48</v>
      </c>
      <c r="BG150" s="182" t="n">
        <f aca="false">VALUE($BD151)</f>
        <v>0</v>
      </c>
    </row>
    <row r="151" customFormat="false" ht="13.5" hidden="false" customHeight="false" outlineLevel="0" collapsed="false">
      <c r="A151" s="208" t="n">
        <v>1.44</v>
      </c>
      <c r="B151" s="209" t="n">
        <v>4.13</v>
      </c>
      <c r="C151" s="213" t="n">
        <f aca="false">$C150+(($AM$20-$AM$10))/10</f>
        <v>0.0496</v>
      </c>
      <c r="D151" s="217" t="n">
        <f aca="false">$D150+(($AH$30-$AH$20))/10</f>
        <v>0.0256</v>
      </c>
      <c r="E151" s="211" t="n">
        <f aca="false">$AC146</f>
        <v>221.42</v>
      </c>
      <c r="F151" s="212" t="n">
        <f aca="false">$F150+(($AR$20-$AR$10))/10</f>
        <v>-0.0348</v>
      </c>
      <c r="G151" s="218" t="n">
        <f aca="false">$G150+(($AW$20-$AW$10))/10</f>
        <v>-0.0668</v>
      </c>
      <c r="H151" s="213" t="n">
        <f aca="false">$BB146</f>
        <v>0</v>
      </c>
      <c r="I151" s="213" t="n">
        <f aca="false">$BG146</f>
        <v>0</v>
      </c>
      <c r="K151" s="234" t="n">
        <v>0.39</v>
      </c>
      <c r="L151" s="238" t="n">
        <f aca="false">L150-($L$112-$L$212)/101</f>
        <v>0</v>
      </c>
      <c r="M151" s="239" t="n">
        <f aca="false">M150-($M$112-$M$212)/101</f>
        <v>0</v>
      </c>
      <c r="Q151" s="234" t="n">
        <v>0.4</v>
      </c>
      <c r="R151" s="235" t="n">
        <f aca="false">R150-($R$111-$R$211)/101</f>
        <v>-0.00823762376237623</v>
      </c>
      <c r="S151" s="236" t="n">
        <f aca="false">S150-($R$111-$R$211)/101</f>
        <v>-0.00823762376237623</v>
      </c>
      <c r="T151" s="165"/>
      <c r="U151" s="165"/>
      <c r="V151" s="165"/>
      <c r="W151" s="165"/>
      <c r="Y151" s="164" t="n">
        <v>148</v>
      </c>
      <c r="Z151" s="245" t="n">
        <v>228.3</v>
      </c>
      <c r="AA151" s="180" t="str">
        <f aca="false">IF(MOD(ROW(),2),"",INDEX($Z$3:$Z$600,ROW()/2))</f>
        <v/>
      </c>
      <c r="AB151" s="181" t="n">
        <v>1.49</v>
      </c>
      <c r="AC151" s="182" t="n">
        <f aca="false">VALUE($Z152)</f>
        <v>230.02</v>
      </c>
      <c r="AD151" s="164" t="n">
        <v>148</v>
      </c>
      <c r="AE151" s="191"/>
      <c r="AF151" s="227" t="str">
        <f aca="false">IF(MOD(ROW(),10),"",INDEX(AE$3:AE$600,ROW()/10))</f>
        <v/>
      </c>
      <c r="AG151" s="228" t="n">
        <v>146</v>
      </c>
      <c r="AH151" s="229" t="e">
        <f aca="false">VALUE($AF151)</f>
        <v>#VALUE!</v>
      </c>
      <c r="AI151" s="164" t="n">
        <v>148</v>
      </c>
      <c r="AJ151" s="245"/>
      <c r="AK151" s="227" t="str">
        <f aca="false">IF(MOD(ROW(),10),"",INDEX(AJ$3:AJ$600,ROW()/10))</f>
        <v/>
      </c>
      <c r="AL151" s="228" t="n">
        <v>141</v>
      </c>
      <c r="AM151" s="229" t="e">
        <f aca="false">VALUE($AK151)</f>
        <v>#VALUE!</v>
      </c>
      <c r="AN151" s="164" t="n">
        <v>148</v>
      </c>
      <c r="AO151" s="190"/>
      <c r="AP151" s="227" t="str">
        <f aca="false">IF(MOD(ROW(),10),"",INDEX(AO$3:AO$600,ROW()/10))</f>
        <v/>
      </c>
      <c r="AQ151" s="181" t="n">
        <v>1.49</v>
      </c>
      <c r="AR151" s="229" t="e">
        <f aca="false">VALUE($AP151)</f>
        <v>#VALUE!</v>
      </c>
      <c r="AS151" s="164" t="n">
        <v>1480</v>
      </c>
      <c r="AT151" s="245"/>
      <c r="AU151" s="227" t="str">
        <f aca="false">IF(MOD(ROW(),10),"",INDEX(AT$3:AT$600,ROW()/10))</f>
        <v/>
      </c>
      <c r="AV151" s="181" t="n">
        <v>1.49</v>
      </c>
      <c r="AW151" s="229" t="e">
        <f aca="false">VALUE($AU151)</f>
        <v>#VALUE!</v>
      </c>
      <c r="AY151" s="245"/>
      <c r="AZ151" s="180" t="str">
        <f aca="false">IF(MOD(ROW(),2),"",INDEX(AY$3:AY$600,ROW()/2))</f>
        <v/>
      </c>
      <c r="BA151" s="181" t="n">
        <v>1.49</v>
      </c>
      <c r="BB151" s="182" t="e">
        <f aca="false">VALUE(AZ151)</f>
        <v>#VALUE!</v>
      </c>
      <c r="BD151" s="245"/>
      <c r="BE151" s="180" t="str">
        <f aca="false">IF(MOD(ROW(),2),"",INDEX(BD$3:BD$600,ROW()/2))</f>
        <v/>
      </c>
      <c r="BF151" s="181" t="n">
        <v>1.49</v>
      </c>
      <c r="BG151" s="182" t="n">
        <f aca="false">VALUE($BD152)</f>
        <v>0</v>
      </c>
    </row>
    <row r="152" customFormat="false" ht="13.5" hidden="false" customHeight="false" outlineLevel="0" collapsed="false">
      <c r="A152" s="208" t="n">
        <v>1.45</v>
      </c>
      <c r="B152" s="209" t="n">
        <v>4.12</v>
      </c>
      <c r="C152" s="213" t="n">
        <f aca="false">$C151+(($AM$20-$AM$10))/10</f>
        <v>0.049</v>
      </c>
      <c r="D152" s="217" t="n">
        <f aca="false">$D151+(($AH$30-$AH$20))/10</f>
        <v>0.0255</v>
      </c>
      <c r="E152" s="211" t="n">
        <f aca="false">$AC147</f>
        <v>223.14</v>
      </c>
      <c r="F152" s="212" t="n">
        <f aca="false">$F151+(($AR$20-$AR$10))/10</f>
        <v>-0.037</v>
      </c>
      <c r="G152" s="218" t="n">
        <f aca="false">$G151+(($AW$20-$AW$10))/10</f>
        <v>-0.0705</v>
      </c>
      <c r="H152" s="213" t="n">
        <f aca="false">$BB146+($BB148-$BB146)/2</f>
        <v>0</v>
      </c>
      <c r="I152" s="213" t="n">
        <f aca="false">$BG146+($BG148-$BG146)/2</f>
        <v>0</v>
      </c>
      <c r="K152" s="234" t="n">
        <v>0.4</v>
      </c>
      <c r="L152" s="238" t="n">
        <f aca="false">L151-($L$112-$L$212)/101</f>
        <v>0</v>
      </c>
      <c r="M152" s="239" t="n">
        <f aca="false">M151-($M$112-$M$212)/101</f>
        <v>0</v>
      </c>
      <c r="Q152" s="234" t="n">
        <v>0.41</v>
      </c>
      <c r="R152" s="235" t="n">
        <f aca="false">R151-($R$111-$R$211)/101</f>
        <v>-0.00844356435643564</v>
      </c>
      <c r="S152" s="236" t="n">
        <f aca="false">S151-($R$111-$R$211)/101</f>
        <v>-0.00844356435643564</v>
      </c>
      <c r="T152" s="165"/>
      <c r="U152" s="165"/>
      <c r="V152" s="165"/>
      <c r="W152" s="165"/>
      <c r="Y152" s="164" t="n">
        <v>149</v>
      </c>
      <c r="Z152" s="245" t="n">
        <v>230.02</v>
      </c>
      <c r="AA152" s="180" t="n">
        <f aca="false">IF(MOD(ROW(),2),"",INDEX($Z$3:$Z$600,ROW()/2))</f>
        <v>102.67</v>
      </c>
      <c r="AB152" s="181" t="n">
        <v>1.5</v>
      </c>
      <c r="AC152" s="182" t="n">
        <f aca="false">VALUE($Z153)</f>
        <v>231.74</v>
      </c>
      <c r="AD152" s="164" t="n">
        <v>149</v>
      </c>
      <c r="AE152" s="191"/>
      <c r="AF152" s="227" t="str">
        <f aca="false">IF(MOD(ROW(),10),"",INDEX(AE$3:AE$600,ROW()/10))</f>
        <v/>
      </c>
      <c r="AG152" s="228" t="n">
        <v>147</v>
      </c>
      <c r="AH152" s="229" t="e">
        <f aca="false">VALUE($AF152)</f>
        <v>#VALUE!</v>
      </c>
      <c r="AI152" s="164" t="n">
        <v>149</v>
      </c>
      <c r="AJ152" s="245"/>
      <c r="AK152" s="227" t="str">
        <f aca="false">IF(MOD(ROW(),10),"",INDEX(AJ$3:AJ$600,ROW()/10))</f>
        <v/>
      </c>
      <c r="AL152" s="228" t="n">
        <v>142</v>
      </c>
      <c r="AM152" s="229" t="e">
        <f aca="false">VALUE($AK152)</f>
        <v>#VALUE!</v>
      </c>
      <c r="AN152" s="164" t="n">
        <v>149</v>
      </c>
      <c r="AO152" s="190"/>
      <c r="AP152" s="227" t="str">
        <f aca="false">IF(MOD(ROW(),10),"",INDEX(AO$3:AO$600,ROW()/10))</f>
        <v/>
      </c>
      <c r="AQ152" s="181" t="n">
        <v>1.5</v>
      </c>
      <c r="AR152" s="229" t="e">
        <f aca="false">VALUE($AP152)</f>
        <v>#VALUE!</v>
      </c>
      <c r="AS152" s="164" t="n">
        <v>1490</v>
      </c>
      <c r="AT152" s="245"/>
      <c r="AU152" s="227" t="str">
        <f aca="false">IF(MOD(ROW(),10),"",INDEX(AT$3:AT$600,ROW()/10))</f>
        <v/>
      </c>
      <c r="AV152" s="181" t="n">
        <v>1.5</v>
      </c>
      <c r="AW152" s="229" t="e">
        <f aca="false">VALUE($AU152)</f>
        <v>#VALUE!</v>
      </c>
      <c r="AY152" s="245"/>
      <c r="AZ152" s="180" t="n">
        <f aca="false">IF(MOD(ROW(),2),"",INDEX(AY$3:AY$600,ROW()/2))</f>
        <v>0</v>
      </c>
      <c r="BA152" s="181" t="n">
        <v>1.5</v>
      </c>
      <c r="BB152" s="182" t="n">
        <f aca="false">VALUE(AZ152)</f>
        <v>0</v>
      </c>
      <c r="BD152" s="245"/>
      <c r="BE152" s="180" t="n">
        <f aca="false">IF(MOD(ROW(),2),"",INDEX(BD$3:BD$600,ROW()/2))</f>
        <v>0</v>
      </c>
      <c r="BF152" s="181" t="n">
        <v>1.5</v>
      </c>
      <c r="BG152" s="182" t="n">
        <f aca="false">VALUE($BD153)</f>
        <v>0</v>
      </c>
    </row>
    <row r="153" customFormat="false" ht="13.5" hidden="false" customHeight="false" outlineLevel="0" collapsed="false">
      <c r="A153" s="208" t="n">
        <v>1.46</v>
      </c>
      <c r="B153" s="209" t="n">
        <v>4.11</v>
      </c>
      <c r="C153" s="213" t="n">
        <f aca="false">$C152+(($AM$20-$AM$10))/10</f>
        <v>0.0484</v>
      </c>
      <c r="D153" s="217" t="n">
        <f aca="false">$D152+(($AH$30-$AH$20))/10</f>
        <v>0.0254</v>
      </c>
      <c r="E153" s="211" t="n">
        <f aca="false">$AC148</f>
        <v>224.86</v>
      </c>
      <c r="F153" s="212" t="n">
        <f aca="false">$F152+(($AR$20-$AR$10))/10</f>
        <v>-0.0392</v>
      </c>
      <c r="G153" s="218" t="n">
        <f aca="false">$G152+(($AW$20-$AW$10))/10</f>
        <v>-0.0742</v>
      </c>
      <c r="H153" s="213" t="n">
        <f aca="false">$BB148</f>
        <v>0</v>
      </c>
      <c r="I153" s="213" t="n">
        <f aca="false">$BG148</f>
        <v>0</v>
      </c>
      <c r="K153" s="234" t="n">
        <v>0.41</v>
      </c>
      <c r="L153" s="238" t="n">
        <f aca="false">L152-($L$112-$L$212)/101</f>
        <v>0</v>
      </c>
      <c r="M153" s="239" t="n">
        <f aca="false">M152-($M$112-$M$212)/101</f>
        <v>0</v>
      </c>
      <c r="Q153" s="234" t="n">
        <v>0.42</v>
      </c>
      <c r="R153" s="235" t="n">
        <f aca="false">R152-($R$111-$R$211)/101</f>
        <v>-0.00864950495049505</v>
      </c>
      <c r="S153" s="236" t="n">
        <f aca="false">S152-($R$111-$R$211)/101</f>
        <v>-0.00864950495049505</v>
      </c>
      <c r="T153" s="165"/>
      <c r="U153" s="165"/>
      <c r="V153" s="165"/>
      <c r="W153" s="165"/>
      <c r="Y153" s="164" t="n">
        <v>150</v>
      </c>
      <c r="Z153" s="245" t="n">
        <v>231.74</v>
      </c>
      <c r="AA153" s="180" t="str">
        <f aca="false">IF(MOD(ROW(),2),"",INDEX($Z$3:$Z$600,ROW()/2))</f>
        <v/>
      </c>
      <c r="AB153" s="181" t="n">
        <v>1.51</v>
      </c>
      <c r="AC153" s="182" t="n">
        <f aca="false">VALUE($Z154)</f>
        <v>233.46</v>
      </c>
      <c r="AD153" s="164" t="n">
        <v>150</v>
      </c>
      <c r="AE153" s="191"/>
      <c r="AF153" s="227" t="str">
        <f aca="false">IF(MOD(ROW(),10),"",INDEX(AE$3:AE$600,ROW()/10))</f>
        <v/>
      </c>
      <c r="AG153" s="228" t="n">
        <v>148</v>
      </c>
      <c r="AH153" s="229" t="e">
        <f aca="false">VALUE($AF153)</f>
        <v>#VALUE!</v>
      </c>
      <c r="AI153" s="164" t="n">
        <v>150</v>
      </c>
      <c r="AJ153" s="245"/>
      <c r="AK153" s="227" t="str">
        <f aca="false">IF(MOD(ROW(),10),"",INDEX(AJ$3:AJ$600,ROW()/10))</f>
        <v/>
      </c>
      <c r="AL153" s="228" t="n">
        <v>143</v>
      </c>
      <c r="AM153" s="229" t="e">
        <f aca="false">VALUE($AK153)</f>
        <v>#VALUE!</v>
      </c>
      <c r="AN153" s="164" t="n">
        <v>150</v>
      </c>
      <c r="AO153" s="190"/>
      <c r="AP153" s="227" t="str">
        <f aca="false">IF(MOD(ROW(),10),"",INDEX(AO$3:AO$600,ROW()/10))</f>
        <v/>
      </c>
      <c r="AQ153" s="181" t="n">
        <v>1.51</v>
      </c>
      <c r="AR153" s="229" t="e">
        <f aca="false">VALUE($AP153)</f>
        <v>#VALUE!</v>
      </c>
      <c r="AS153" s="164" t="n">
        <v>1500</v>
      </c>
      <c r="AT153" s="245"/>
      <c r="AU153" s="227" t="str">
        <f aca="false">IF(MOD(ROW(),10),"",INDEX(AT$3:AT$600,ROW()/10))</f>
        <v/>
      </c>
      <c r="AV153" s="181" t="n">
        <v>1.51</v>
      </c>
      <c r="AW153" s="229" t="e">
        <f aca="false">VALUE($AU153)</f>
        <v>#VALUE!</v>
      </c>
      <c r="AY153" s="245"/>
      <c r="AZ153" s="180" t="str">
        <f aca="false">IF(MOD(ROW(),2),"",INDEX(AY$3:AY$600,ROW()/2))</f>
        <v/>
      </c>
      <c r="BA153" s="181" t="n">
        <v>1.51</v>
      </c>
      <c r="BB153" s="182" t="e">
        <f aca="false">VALUE(AZ153)</f>
        <v>#VALUE!</v>
      </c>
      <c r="BD153" s="245"/>
      <c r="BE153" s="180" t="str">
        <f aca="false">IF(MOD(ROW(),2),"",INDEX(BD$3:BD$600,ROW()/2))</f>
        <v/>
      </c>
      <c r="BF153" s="181" t="n">
        <v>1.51</v>
      </c>
      <c r="BG153" s="182" t="n">
        <f aca="false">VALUE($BD154)</f>
        <v>0</v>
      </c>
    </row>
    <row r="154" customFormat="false" ht="13.5" hidden="false" customHeight="false" outlineLevel="0" collapsed="false">
      <c r="A154" s="208" t="n">
        <v>1.47</v>
      </c>
      <c r="B154" s="209" t="n">
        <v>4.1</v>
      </c>
      <c r="C154" s="213" t="n">
        <f aca="false">$C153+(($AM$20-$AM$10))/10</f>
        <v>0.0478</v>
      </c>
      <c r="D154" s="217" t="n">
        <f aca="false">$D153+(($AH$30-$AH$20))/10</f>
        <v>0.0253</v>
      </c>
      <c r="E154" s="211" t="n">
        <f aca="false">$AC149</f>
        <v>226.58</v>
      </c>
      <c r="F154" s="212" t="n">
        <f aca="false">$F153+(($AR$20-$AR$10))/10</f>
        <v>-0.0414</v>
      </c>
      <c r="G154" s="218" t="n">
        <f aca="false">$G153+(($AW$20-$AW$10))/10</f>
        <v>-0.0779</v>
      </c>
      <c r="H154" s="213" t="n">
        <f aca="false">$BB148+($BB150-$BB148)/2</f>
        <v>0</v>
      </c>
      <c r="I154" s="213" t="n">
        <f aca="false">$BG148+($BG150-$BG148)/2</f>
        <v>0</v>
      </c>
      <c r="K154" s="234" t="n">
        <v>0.42</v>
      </c>
      <c r="L154" s="238" t="n">
        <f aca="false">L153-($L$112-$L$212)/101</f>
        <v>0</v>
      </c>
      <c r="M154" s="239" t="n">
        <f aca="false">M153-($M$112-$M$212)/101</f>
        <v>0</v>
      </c>
      <c r="Q154" s="234" t="n">
        <v>0.43</v>
      </c>
      <c r="R154" s="235" t="n">
        <f aca="false">R153-($R$111-$R$211)/101</f>
        <v>-0.00885544554455445</v>
      </c>
      <c r="S154" s="236" t="n">
        <f aca="false">S153-($R$111-$R$211)/101</f>
        <v>-0.00885544554455445</v>
      </c>
      <c r="T154" s="165"/>
      <c r="U154" s="165"/>
      <c r="V154" s="165"/>
      <c r="W154" s="165"/>
      <c r="Y154" s="164" t="n">
        <v>151</v>
      </c>
      <c r="Z154" s="245" t="n">
        <v>233.46</v>
      </c>
      <c r="AA154" s="180" t="n">
        <f aca="false">IF(MOD(ROW(),2),"",INDEX($Z$3:$Z$600,ROW()/2))</f>
        <v>104.39</v>
      </c>
      <c r="AB154" s="181" t="n">
        <v>1.52</v>
      </c>
      <c r="AC154" s="182" t="n">
        <f aca="false">VALUE($Z155)</f>
        <v>235.19</v>
      </c>
      <c r="AD154" s="164" t="n">
        <v>151</v>
      </c>
      <c r="AE154" s="191"/>
      <c r="AF154" s="227" t="str">
        <f aca="false">IF(MOD(ROW(),10),"",INDEX(AE$3:AE$600,ROW()/10))</f>
        <v/>
      </c>
      <c r="AG154" s="228" t="n">
        <v>149</v>
      </c>
      <c r="AH154" s="229" t="e">
        <f aca="false">VALUE($AF154)</f>
        <v>#VALUE!</v>
      </c>
      <c r="AI154" s="164" t="n">
        <v>151</v>
      </c>
      <c r="AJ154" s="245"/>
      <c r="AK154" s="227" t="str">
        <f aca="false">IF(MOD(ROW(),10),"",INDEX(AJ$3:AJ$600,ROW()/10))</f>
        <v/>
      </c>
      <c r="AL154" s="228" t="n">
        <v>144</v>
      </c>
      <c r="AM154" s="229" t="e">
        <f aca="false">VALUE($AK154)</f>
        <v>#VALUE!</v>
      </c>
      <c r="AN154" s="164" t="n">
        <v>151</v>
      </c>
      <c r="AO154" s="190"/>
      <c r="AP154" s="227" t="str">
        <f aca="false">IF(MOD(ROW(),10),"",INDEX(AO$3:AO$600,ROW()/10))</f>
        <v/>
      </c>
      <c r="AQ154" s="181" t="n">
        <v>1.52</v>
      </c>
      <c r="AR154" s="229" t="e">
        <f aca="false">VALUE($AP154)</f>
        <v>#VALUE!</v>
      </c>
      <c r="AS154" s="164" t="n">
        <v>1510</v>
      </c>
      <c r="AT154" s="245"/>
      <c r="AU154" s="227" t="str">
        <f aca="false">IF(MOD(ROW(),10),"",INDEX(AT$3:AT$600,ROW()/10))</f>
        <v/>
      </c>
      <c r="AV154" s="181" t="n">
        <v>1.52</v>
      </c>
      <c r="AW154" s="229" t="e">
        <f aca="false">VALUE($AU154)</f>
        <v>#VALUE!</v>
      </c>
      <c r="AY154" s="245"/>
      <c r="AZ154" s="180" t="n">
        <f aca="false">IF(MOD(ROW(),2),"",INDEX(AY$3:AY$600,ROW()/2))</f>
        <v>0</v>
      </c>
      <c r="BA154" s="181" t="n">
        <v>1.52</v>
      </c>
      <c r="BB154" s="182" t="n">
        <f aca="false">VALUE(AZ154)</f>
        <v>0</v>
      </c>
      <c r="BD154" s="245"/>
      <c r="BE154" s="180" t="n">
        <f aca="false">IF(MOD(ROW(),2),"",INDEX(BD$3:BD$600,ROW()/2))</f>
        <v>0</v>
      </c>
      <c r="BF154" s="181" t="n">
        <v>1.52</v>
      </c>
      <c r="BG154" s="182" t="n">
        <f aca="false">VALUE($BD155)</f>
        <v>0</v>
      </c>
    </row>
    <row r="155" customFormat="false" ht="13.5" hidden="false" customHeight="false" outlineLevel="0" collapsed="false">
      <c r="A155" s="208" t="n">
        <v>1.48</v>
      </c>
      <c r="B155" s="209" t="n">
        <v>4.09</v>
      </c>
      <c r="C155" s="213" t="n">
        <f aca="false">$C154+(($AM$20-$AM$10))/10</f>
        <v>0.0472</v>
      </c>
      <c r="D155" s="217" t="n">
        <f aca="false">$D154+(($AH$30-$AH$20))/10</f>
        <v>0.0252</v>
      </c>
      <c r="E155" s="211" t="n">
        <f aca="false">$AC150</f>
        <v>228.3</v>
      </c>
      <c r="F155" s="212" t="n">
        <f aca="false">$F154+(($AR$20-$AR$10))/10</f>
        <v>-0.0436</v>
      </c>
      <c r="G155" s="218" t="n">
        <f aca="false">$G154+(($AW$20-$AW$10))/10</f>
        <v>-0.0816</v>
      </c>
      <c r="H155" s="213" t="n">
        <f aca="false">$BB150</f>
        <v>0</v>
      </c>
      <c r="I155" s="213" t="n">
        <f aca="false">$BG150</f>
        <v>0</v>
      </c>
      <c r="K155" s="234" t="n">
        <v>0.43</v>
      </c>
      <c r="L155" s="238" t="n">
        <f aca="false">L154-($L$112-$L$212)/101</f>
        <v>0</v>
      </c>
      <c r="M155" s="239" t="n">
        <f aca="false">M154-($M$112-$M$212)/101</f>
        <v>0</v>
      </c>
      <c r="Q155" s="234" t="n">
        <v>0.44</v>
      </c>
      <c r="R155" s="235" t="n">
        <f aca="false">R154-($R$111-$R$211)/101</f>
        <v>-0.00906138613861386</v>
      </c>
      <c r="S155" s="236" t="n">
        <f aca="false">S154-($R$111-$R$211)/101</f>
        <v>-0.00906138613861386</v>
      </c>
      <c r="T155" s="165"/>
      <c r="U155" s="165"/>
      <c r="V155" s="165"/>
      <c r="W155" s="165"/>
      <c r="Y155" s="164" t="n">
        <v>152</v>
      </c>
      <c r="Z155" s="245" t="n">
        <v>235.19</v>
      </c>
      <c r="AA155" s="180" t="str">
        <f aca="false">IF(MOD(ROW(),2),"",INDEX($Z$3:$Z$600,ROW()/2))</f>
        <v/>
      </c>
      <c r="AB155" s="181" t="n">
        <v>1.53</v>
      </c>
      <c r="AC155" s="182" t="n">
        <f aca="false">VALUE($Z156)</f>
        <v>236.91</v>
      </c>
      <c r="AD155" s="164" t="n">
        <v>152</v>
      </c>
      <c r="AE155" s="191"/>
      <c r="AF155" s="227" t="str">
        <f aca="false">IF(MOD(ROW(),10),"",INDEX(AE$3:AE$600,ROW()/10))</f>
        <v/>
      </c>
      <c r="AG155" s="228" t="n">
        <v>150</v>
      </c>
      <c r="AH155" s="229" t="e">
        <f aca="false">VALUE($AF155)</f>
        <v>#VALUE!</v>
      </c>
      <c r="AI155" s="164" t="n">
        <v>152</v>
      </c>
      <c r="AJ155" s="245"/>
      <c r="AK155" s="227" t="str">
        <f aca="false">IF(MOD(ROW(),10),"",INDEX(AJ$3:AJ$600,ROW()/10))</f>
        <v/>
      </c>
      <c r="AL155" s="228" t="n">
        <v>145</v>
      </c>
      <c r="AM155" s="229" t="e">
        <f aca="false">VALUE($AK155)</f>
        <v>#VALUE!</v>
      </c>
      <c r="AN155" s="164" t="n">
        <v>152</v>
      </c>
      <c r="AO155" s="190"/>
      <c r="AP155" s="227" t="str">
        <f aca="false">IF(MOD(ROW(),10),"",INDEX(AO$3:AO$600,ROW()/10))</f>
        <v/>
      </c>
      <c r="AQ155" s="181" t="n">
        <v>1.53</v>
      </c>
      <c r="AR155" s="229" t="e">
        <f aca="false">VALUE($AP155)</f>
        <v>#VALUE!</v>
      </c>
      <c r="AS155" s="164" t="n">
        <v>1520</v>
      </c>
      <c r="AT155" s="245"/>
      <c r="AU155" s="227" t="str">
        <f aca="false">IF(MOD(ROW(),10),"",INDEX(AT$3:AT$600,ROW()/10))</f>
        <v/>
      </c>
      <c r="AV155" s="181" t="n">
        <v>1.53</v>
      </c>
      <c r="AW155" s="229" t="e">
        <f aca="false">VALUE($AU155)</f>
        <v>#VALUE!</v>
      </c>
      <c r="AY155" s="245"/>
      <c r="AZ155" s="180" t="str">
        <f aca="false">IF(MOD(ROW(),2),"",INDEX(AY$3:AY$600,ROW()/2))</f>
        <v/>
      </c>
      <c r="BA155" s="181" t="n">
        <v>1.53</v>
      </c>
      <c r="BB155" s="182" t="e">
        <f aca="false">VALUE(AZ155)</f>
        <v>#VALUE!</v>
      </c>
      <c r="BD155" s="245"/>
      <c r="BE155" s="180" t="str">
        <f aca="false">IF(MOD(ROW(),2),"",INDEX(BD$3:BD$600,ROW()/2))</f>
        <v/>
      </c>
      <c r="BF155" s="181" t="n">
        <v>1.53</v>
      </c>
      <c r="BG155" s="182" t="n">
        <f aca="false">VALUE($BD156)</f>
        <v>0</v>
      </c>
    </row>
    <row r="156" customFormat="false" ht="13.5" hidden="false" customHeight="false" outlineLevel="0" collapsed="false">
      <c r="A156" s="208" t="n">
        <v>1.49</v>
      </c>
      <c r="B156" s="209" t="n">
        <v>4.08</v>
      </c>
      <c r="C156" s="213" t="n">
        <f aca="false">$C155+(($AM$20-$AM$10))/10</f>
        <v>0.0466</v>
      </c>
      <c r="D156" s="217" t="n">
        <f aca="false">$D155+(($AH$30-$AH$20))/10</f>
        <v>0.0251</v>
      </c>
      <c r="E156" s="211" t="n">
        <f aca="false">$AC151</f>
        <v>230.02</v>
      </c>
      <c r="F156" s="212" t="n">
        <f aca="false">$F155+(($AR$20-$AR$10))/10</f>
        <v>-0.0458</v>
      </c>
      <c r="G156" s="218" t="n">
        <f aca="false">$G155+(($AW$20-$AW$10))/10</f>
        <v>-0.0853</v>
      </c>
      <c r="H156" s="213" t="n">
        <f aca="false">$BB150+($BB152-$BB150)/2</f>
        <v>0</v>
      </c>
      <c r="I156" s="213" t="n">
        <f aca="false">$BG150+($BG152-$BG150)/2</f>
        <v>0</v>
      </c>
      <c r="K156" s="234" t="n">
        <v>0.44</v>
      </c>
      <c r="L156" s="238" t="n">
        <f aca="false">L155-($L$112-$L$212)/101</f>
        <v>0</v>
      </c>
      <c r="M156" s="239" t="n">
        <f aca="false">M155-($M$112-$M$212)/101</f>
        <v>0</v>
      </c>
      <c r="Q156" s="234" t="n">
        <v>0.45</v>
      </c>
      <c r="R156" s="235" t="n">
        <f aca="false">R155-($R$111-$R$211)/101</f>
        <v>-0.00926732673267326</v>
      </c>
      <c r="S156" s="236" t="n">
        <f aca="false">S155-($R$111-$R$211)/101</f>
        <v>-0.00926732673267326</v>
      </c>
      <c r="T156" s="165"/>
      <c r="U156" s="165"/>
      <c r="V156" s="165"/>
      <c r="W156" s="165"/>
      <c r="Y156" s="164" t="n">
        <v>153</v>
      </c>
      <c r="Z156" s="245" t="n">
        <v>236.91</v>
      </c>
      <c r="AA156" s="180" t="n">
        <f aca="false">IF(MOD(ROW(),2),"",INDEX($Z$3:$Z$600,ROW()/2))</f>
        <v>106.11</v>
      </c>
      <c r="AB156" s="181" t="n">
        <v>1.54</v>
      </c>
      <c r="AC156" s="182" t="n">
        <f aca="false">VALUE($Z157)</f>
        <v>238.63</v>
      </c>
      <c r="AD156" s="164" t="n">
        <v>153</v>
      </c>
      <c r="AE156" s="191"/>
      <c r="AF156" s="227" t="str">
        <f aca="false">IF(MOD(ROW(),10),"",INDEX(AE$3:AE$600,ROW()/10))</f>
        <v/>
      </c>
      <c r="AG156" s="228" t="n">
        <v>151</v>
      </c>
      <c r="AH156" s="229" t="e">
        <f aca="false">VALUE($AF156)</f>
        <v>#VALUE!</v>
      </c>
      <c r="AI156" s="164" t="n">
        <v>153</v>
      </c>
      <c r="AJ156" s="245"/>
      <c r="AK156" s="227" t="str">
        <f aca="false">IF(MOD(ROW(),10),"",INDEX(AJ$3:AJ$600,ROW()/10))</f>
        <v/>
      </c>
      <c r="AL156" s="228" t="n">
        <v>146</v>
      </c>
      <c r="AM156" s="229" t="e">
        <f aca="false">VALUE($AK156)</f>
        <v>#VALUE!</v>
      </c>
      <c r="AN156" s="164" t="n">
        <v>153</v>
      </c>
      <c r="AO156" s="190"/>
      <c r="AP156" s="227" t="str">
        <f aca="false">IF(MOD(ROW(),10),"",INDEX(AO$3:AO$600,ROW()/10))</f>
        <v/>
      </c>
      <c r="AQ156" s="181" t="n">
        <v>1.54</v>
      </c>
      <c r="AR156" s="229" t="e">
        <f aca="false">VALUE($AP156)</f>
        <v>#VALUE!</v>
      </c>
      <c r="AS156" s="164" t="n">
        <v>1530</v>
      </c>
      <c r="AT156" s="245"/>
      <c r="AU156" s="227" t="str">
        <f aca="false">IF(MOD(ROW(),10),"",INDEX(AT$3:AT$600,ROW()/10))</f>
        <v/>
      </c>
      <c r="AV156" s="181" t="n">
        <v>1.54</v>
      </c>
      <c r="AW156" s="229" t="e">
        <f aca="false">VALUE($AU156)</f>
        <v>#VALUE!</v>
      </c>
      <c r="AY156" s="245"/>
      <c r="AZ156" s="180" t="n">
        <f aca="false">IF(MOD(ROW(),2),"",INDEX(AY$3:AY$600,ROW()/2))</f>
        <v>0</v>
      </c>
      <c r="BA156" s="181" t="n">
        <v>1.54</v>
      </c>
      <c r="BB156" s="182" t="n">
        <f aca="false">VALUE(AZ156)</f>
        <v>0</v>
      </c>
      <c r="BD156" s="245"/>
      <c r="BE156" s="180" t="n">
        <f aca="false">IF(MOD(ROW(),2),"",INDEX(BD$3:BD$600,ROW()/2))</f>
        <v>0</v>
      </c>
      <c r="BF156" s="181" t="n">
        <v>1.54</v>
      </c>
      <c r="BG156" s="182" t="n">
        <f aca="false">VALUE($BD157)</f>
        <v>0</v>
      </c>
    </row>
    <row r="157" customFormat="false" ht="13.5" hidden="false" customHeight="false" outlineLevel="0" collapsed="false">
      <c r="A157" s="208" t="n">
        <v>1.5</v>
      </c>
      <c r="B157" s="209" t="n">
        <v>4.07</v>
      </c>
      <c r="C157" s="213" t="n">
        <f aca="false">$AM160</f>
        <v>0.052</v>
      </c>
      <c r="D157" s="241" t="n">
        <f aca="false">$AH160</f>
        <v>0.026</v>
      </c>
      <c r="E157" s="211" t="n">
        <f aca="false">$AC152</f>
        <v>231.74</v>
      </c>
      <c r="F157" s="212" t="n">
        <f aca="false">$AR160</f>
        <v>-0.026</v>
      </c>
      <c r="G157" s="218" t="n">
        <f aca="false">$AW160</f>
        <v>-0.052</v>
      </c>
      <c r="H157" s="213" t="n">
        <f aca="false">$BB152</f>
        <v>0</v>
      </c>
      <c r="I157" s="213" t="n">
        <f aca="false">$BG152</f>
        <v>0</v>
      </c>
      <c r="K157" s="234" t="n">
        <v>0.45</v>
      </c>
      <c r="L157" s="238" t="n">
        <f aca="false">L156-($L$112-$L$212)/101</f>
        <v>0</v>
      </c>
      <c r="M157" s="239" t="n">
        <f aca="false">M156-($M$112-$M$212)/101</f>
        <v>0</v>
      </c>
      <c r="Q157" s="234" t="n">
        <v>0.46</v>
      </c>
      <c r="R157" s="235" t="n">
        <f aca="false">R156-($R$111-$R$211)/101</f>
        <v>-0.00947326732673267</v>
      </c>
      <c r="S157" s="236" t="n">
        <f aca="false">S156-($R$111-$R$211)/101</f>
        <v>-0.00947326732673267</v>
      </c>
      <c r="T157" s="165"/>
      <c r="U157" s="165"/>
      <c r="V157" s="165"/>
      <c r="W157" s="165"/>
      <c r="Y157" s="164" t="n">
        <v>154</v>
      </c>
      <c r="Z157" s="245" t="n">
        <v>238.63</v>
      </c>
      <c r="AA157" s="180" t="str">
        <f aca="false">IF(MOD(ROW(),2),"",INDEX($Z$3:$Z$600,ROW()/2))</f>
        <v/>
      </c>
      <c r="AB157" s="181" t="n">
        <v>1.55</v>
      </c>
      <c r="AC157" s="182" t="n">
        <f aca="false">VALUE($Z158)</f>
        <v>240.35</v>
      </c>
      <c r="AD157" s="164" t="n">
        <v>154</v>
      </c>
      <c r="AE157" s="191"/>
      <c r="AF157" s="227" t="str">
        <f aca="false">IF(MOD(ROW(),10),"",INDEX(AE$3:AE$600,ROW()/10))</f>
        <v/>
      </c>
      <c r="AG157" s="228" t="n">
        <v>152</v>
      </c>
      <c r="AH157" s="229" t="e">
        <f aca="false">VALUE($AF157)</f>
        <v>#VALUE!</v>
      </c>
      <c r="AI157" s="164" t="n">
        <v>154</v>
      </c>
      <c r="AJ157" s="245"/>
      <c r="AK157" s="227" t="str">
        <f aca="false">IF(MOD(ROW(),10),"",INDEX(AJ$3:AJ$600,ROW()/10))</f>
        <v/>
      </c>
      <c r="AL157" s="228" t="n">
        <v>147</v>
      </c>
      <c r="AM157" s="229" t="e">
        <f aca="false">VALUE($AK157)</f>
        <v>#VALUE!</v>
      </c>
      <c r="AN157" s="164" t="n">
        <v>154</v>
      </c>
      <c r="AO157" s="190"/>
      <c r="AP157" s="227" t="str">
        <f aca="false">IF(MOD(ROW(),10),"",INDEX(AO$3:AO$600,ROW()/10))</f>
        <v/>
      </c>
      <c r="AQ157" s="181" t="n">
        <v>1.55</v>
      </c>
      <c r="AR157" s="229" t="e">
        <f aca="false">VALUE($AP157)</f>
        <v>#VALUE!</v>
      </c>
      <c r="AS157" s="164" t="n">
        <v>1540</v>
      </c>
      <c r="AT157" s="245"/>
      <c r="AU157" s="227" t="str">
        <f aca="false">IF(MOD(ROW(),10),"",INDEX(AT$3:AT$600,ROW()/10))</f>
        <v/>
      </c>
      <c r="AV157" s="181" t="n">
        <v>1.55</v>
      </c>
      <c r="AW157" s="229" t="e">
        <f aca="false">VALUE($AU157)</f>
        <v>#VALUE!</v>
      </c>
      <c r="AY157" s="245"/>
      <c r="AZ157" s="180" t="str">
        <f aca="false">IF(MOD(ROW(),2),"",INDEX(AY$3:AY$600,ROW()/2))</f>
        <v/>
      </c>
      <c r="BA157" s="181" t="n">
        <v>1.55</v>
      </c>
      <c r="BB157" s="182" t="e">
        <f aca="false">VALUE(AZ157)</f>
        <v>#VALUE!</v>
      </c>
      <c r="BD157" s="245"/>
      <c r="BE157" s="180" t="str">
        <f aca="false">IF(MOD(ROW(),2),"",INDEX(BD$3:BD$600,ROW()/2))</f>
        <v/>
      </c>
      <c r="BF157" s="181" t="n">
        <v>1.55</v>
      </c>
      <c r="BG157" s="182" t="n">
        <f aca="false">VALUE($BD158)</f>
        <v>0</v>
      </c>
    </row>
    <row r="158" customFormat="false" ht="13.5" hidden="false" customHeight="false" outlineLevel="0" collapsed="false">
      <c r="A158" s="208" t="n">
        <v>1.51</v>
      </c>
      <c r="B158" s="209" t="n">
        <v>4.06</v>
      </c>
      <c r="C158" s="213" t="n">
        <f aca="false">$C157+(($AM$20-$AM$10))/10</f>
        <v>0.0514</v>
      </c>
      <c r="D158" s="217" t="n">
        <f aca="false">$D157+(($AH$30-$AH$20))/10</f>
        <v>0.0259</v>
      </c>
      <c r="E158" s="211" t="n">
        <f aca="false">$AC153</f>
        <v>233.46</v>
      </c>
      <c r="F158" s="212" t="n">
        <f aca="false">$F157+(($AR$20-$AR$10))/10</f>
        <v>-0.0282</v>
      </c>
      <c r="G158" s="218" t="n">
        <f aca="false">$G157+(($AW$20-$AW$10))/10</f>
        <v>-0.0557</v>
      </c>
      <c r="H158" s="213" t="n">
        <f aca="false">$BB152+($BB154-$BB152)/2</f>
        <v>0</v>
      </c>
      <c r="I158" s="213" t="n">
        <f aca="false">$BG152+($BG154-$BG152)/2</f>
        <v>0</v>
      </c>
      <c r="K158" s="234" t="n">
        <v>0.46</v>
      </c>
      <c r="L158" s="238" t="n">
        <f aca="false">L157-($L$112-$L$212)/101</f>
        <v>0</v>
      </c>
      <c r="M158" s="239" t="n">
        <f aca="false">M157-($M$112-$M$212)/101</f>
        <v>0</v>
      </c>
      <c r="Q158" s="234" t="n">
        <v>0.47</v>
      </c>
      <c r="R158" s="235" t="n">
        <f aca="false">R157-($R$111-$R$211)/101</f>
        <v>-0.00967920792079207</v>
      </c>
      <c r="S158" s="236" t="n">
        <f aca="false">S157-($R$111-$R$211)/101</f>
        <v>-0.00967920792079207</v>
      </c>
      <c r="T158" s="165"/>
      <c r="U158" s="165"/>
      <c r="V158" s="165"/>
      <c r="W158" s="165"/>
      <c r="Y158" s="164" t="n">
        <v>155</v>
      </c>
      <c r="Z158" s="245" t="n">
        <v>240.35</v>
      </c>
      <c r="AA158" s="180" t="n">
        <f aca="false">IF(MOD(ROW(),2),"",INDEX($Z$3:$Z$600,ROW()/2))</f>
        <v>107.83</v>
      </c>
      <c r="AB158" s="181" t="n">
        <v>1.56</v>
      </c>
      <c r="AC158" s="182" t="n">
        <f aca="false">VALUE($Z159)</f>
        <v>242.07</v>
      </c>
      <c r="AD158" s="164" t="n">
        <v>155</v>
      </c>
      <c r="AE158" s="191"/>
      <c r="AF158" s="227" t="str">
        <f aca="false">IF(MOD(ROW(),10),"",INDEX(AE$3:AE$600,ROW()/10))</f>
        <v/>
      </c>
      <c r="AG158" s="228" t="n">
        <v>153</v>
      </c>
      <c r="AH158" s="229" t="e">
        <f aca="false">VALUE($AF158)</f>
        <v>#VALUE!</v>
      </c>
      <c r="AI158" s="164" t="n">
        <v>155</v>
      </c>
      <c r="AJ158" s="245"/>
      <c r="AK158" s="227" t="str">
        <f aca="false">IF(MOD(ROW(),10),"",INDEX(AJ$3:AJ$600,ROW()/10))</f>
        <v/>
      </c>
      <c r="AL158" s="228" t="n">
        <v>148</v>
      </c>
      <c r="AM158" s="229" t="e">
        <f aca="false">VALUE($AK158)</f>
        <v>#VALUE!</v>
      </c>
      <c r="AN158" s="164" t="n">
        <v>155</v>
      </c>
      <c r="AO158" s="190"/>
      <c r="AP158" s="227" t="str">
        <f aca="false">IF(MOD(ROW(),10),"",INDEX(AO$3:AO$600,ROW()/10))</f>
        <v/>
      </c>
      <c r="AQ158" s="181" t="n">
        <v>1.56</v>
      </c>
      <c r="AR158" s="229" t="e">
        <f aca="false">VALUE($AP158)</f>
        <v>#VALUE!</v>
      </c>
      <c r="AS158" s="164" t="n">
        <v>1550</v>
      </c>
      <c r="AT158" s="245"/>
      <c r="AU158" s="227" t="str">
        <f aca="false">IF(MOD(ROW(),10),"",INDEX(AT$3:AT$600,ROW()/10))</f>
        <v/>
      </c>
      <c r="AV158" s="181" t="n">
        <v>1.56</v>
      </c>
      <c r="AW158" s="229" t="e">
        <f aca="false">VALUE($AU158)</f>
        <v>#VALUE!</v>
      </c>
      <c r="AY158" s="245"/>
      <c r="AZ158" s="180" t="n">
        <f aca="false">IF(MOD(ROW(),2),"",INDEX(AY$3:AY$600,ROW()/2))</f>
        <v>0</v>
      </c>
      <c r="BA158" s="181" t="n">
        <v>1.56</v>
      </c>
      <c r="BB158" s="182" t="n">
        <f aca="false">VALUE(AZ158)</f>
        <v>0</v>
      </c>
      <c r="BD158" s="245"/>
      <c r="BE158" s="180" t="n">
        <f aca="false">IF(MOD(ROW(),2),"",INDEX(BD$3:BD$600,ROW()/2))</f>
        <v>0</v>
      </c>
      <c r="BF158" s="181" t="n">
        <v>1.56</v>
      </c>
      <c r="BG158" s="182" t="n">
        <f aca="false">VALUE($BD159)</f>
        <v>0</v>
      </c>
    </row>
    <row r="159" customFormat="false" ht="13.5" hidden="false" customHeight="false" outlineLevel="0" collapsed="false">
      <c r="A159" s="208" t="n">
        <v>1.52</v>
      </c>
      <c r="B159" s="209" t="n">
        <v>4.05</v>
      </c>
      <c r="C159" s="213" t="n">
        <f aca="false">$C158+(($AM$20-$AM$10))/10</f>
        <v>0.0508</v>
      </c>
      <c r="D159" s="217" t="n">
        <f aca="false">$D158+(($AH$30-$AH$20))/10</f>
        <v>0.0258</v>
      </c>
      <c r="E159" s="211" t="n">
        <f aca="false">$AC154</f>
        <v>235.19</v>
      </c>
      <c r="F159" s="212" t="n">
        <f aca="false">$F158+(($AR$20-$AR$10))/10</f>
        <v>-0.0304</v>
      </c>
      <c r="G159" s="218" t="n">
        <f aca="false">$G158+(($AW$20-$AW$10))/10</f>
        <v>-0.0594</v>
      </c>
      <c r="H159" s="213" t="n">
        <f aca="false">$BB154</f>
        <v>0</v>
      </c>
      <c r="I159" s="213" t="n">
        <f aca="false">$BG154</f>
        <v>0</v>
      </c>
      <c r="K159" s="234" t="n">
        <v>0.47</v>
      </c>
      <c r="L159" s="238" t="n">
        <f aca="false">L158-($L$112-$L$212)/101</f>
        <v>0</v>
      </c>
      <c r="M159" s="239" t="n">
        <f aca="false">M158-($M$112-$M$212)/101</f>
        <v>0</v>
      </c>
      <c r="Q159" s="234" t="n">
        <v>0.48</v>
      </c>
      <c r="R159" s="235" t="n">
        <f aca="false">R158-($R$111-$R$211)/101</f>
        <v>-0.00988514851485148</v>
      </c>
      <c r="S159" s="236" t="n">
        <f aca="false">S158-($R$111-$R$211)/101</f>
        <v>-0.00988514851485148</v>
      </c>
      <c r="T159" s="165"/>
      <c r="U159" s="165"/>
      <c r="V159" s="165"/>
      <c r="W159" s="165"/>
      <c r="Y159" s="164" t="n">
        <v>156</v>
      </c>
      <c r="Z159" s="245" t="n">
        <v>242.07</v>
      </c>
      <c r="AA159" s="180" t="str">
        <f aca="false">IF(MOD(ROW(),2),"",INDEX($Z$3:$Z$600,ROW()/2))</f>
        <v/>
      </c>
      <c r="AB159" s="181" t="n">
        <v>1.57</v>
      </c>
      <c r="AC159" s="182" t="n">
        <f aca="false">VALUE($Z160)</f>
        <v>243.79</v>
      </c>
      <c r="AD159" s="164" t="n">
        <v>156</v>
      </c>
      <c r="AE159" s="191"/>
      <c r="AF159" s="227" t="str">
        <f aca="false">IF(MOD(ROW(),10),"",INDEX(AE$3:AE$600,ROW()/10))</f>
        <v/>
      </c>
      <c r="AG159" s="228" t="n">
        <v>154</v>
      </c>
      <c r="AH159" s="229" t="e">
        <f aca="false">VALUE($AF159)</f>
        <v>#VALUE!</v>
      </c>
      <c r="AI159" s="164" t="n">
        <v>156</v>
      </c>
      <c r="AJ159" s="245"/>
      <c r="AK159" s="227" t="str">
        <f aca="false">IF(MOD(ROW(),10),"",INDEX(AJ$3:AJ$600,ROW()/10))</f>
        <v/>
      </c>
      <c r="AL159" s="228" t="n">
        <v>149</v>
      </c>
      <c r="AM159" s="229" t="e">
        <f aca="false">VALUE($AK159)</f>
        <v>#VALUE!</v>
      </c>
      <c r="AN159" s="164" t="n">
        <v>156</v>
      </c>
      <c r="AO159" s="190"/>
      <c r="AP159" s="227" t="str">
        <f aca="false">IF(MOD(ROW(),10),"",INDEX(AO$3:AO$600,ROW()/10))</f>
        <v/>
      </c>
      <c r="AQ159" s="181" t="n">
        <v>1.57</v>
      </c>
      <c r="AR159" s="229" t="e">
        <f aca="false">VALUE($AP159)</f>
        <v>#VALUE!</v>
      </c>
      <c r="AS159" s="164" t="n">
        <v>1560</v>
      </c>
      <c r="AT159" s="245"/>
      <c r="AU159" s="227" t="str">
        <f aca="false">IF(MOD(ROW(),10),"",INDEX(AT$3:AT$600,ROW()/10))</f>
        <v/>
      </c>
      <c r="AV159" s="181" t="n">
        <v>1.57</v>
      </c>
      <c r="AW159" s="229" t="e">
        <f aca="false">VALUE($AU159)</f>
        <v>#VALUE!</v>
      </c>
      <c r="AY159" s="245"/>
      <c r="AZ159" s="180" t="str">
        <f aca="false">IF(MOD(ROW(),2),"",INDEX(AY$3:AY$600,ROW()/2))</f>
        <v/>
      </c>
      <c r="BA159" s="181" t="n">
        <v>1.57</v>
      </c>
      <c r="BB159" s="182" t="e">
        <f aca="false">VALUE(AZ159)</f>
        <v>#VALUE!</v>
      </c>
      <c r="BD159" s="245"/>
      <c r="BE159" s="180" t="str">
        <f aca="false">IF(MOD(ROW(),2),"",INDEX(BD$3:BD$600,ROW()/2))</f>
        <v/>
      </c>
      <c r="BF159" s="181" t="n">
        <v>1.57</v>
      </c>
      <c r="BG159" s="182" t="n">
        <f aca="false">VALUE($BD160)</f>
        <v>0</v>
      </c>
    </row>
    <row r="160" customFormat="false" ht="13.5" hidden="false" customHeight="false" outlineLevel="0" collapsed="false">
      <c r="A160" s="208" t="n">
        <v>1.53</v>
      </c>
      <c r="B160" s="209" t="n">
        <v>4.04</v>
      </c>
      <c r="C160" s="213" t="n">
        <f aca="false">$C159+(($AM$20-$AM$10))/10</f>
        <v>0.0502</v>
      </c>
      <c r="D160" s="217" t="n">
        <f aca="false">$D159+(($AH$30-$AH$20))/10</f>
        <v>0.0257</v>
      </c>
      <c r="E160" s="211" t="n">
        <f aca="false">$AC155</f>
        <v>236.91</v>
      </c>
      <c r="F160" s="212" t="n">
        <f aca="false">$F159+(($AR$20-$AR$10))/10</f>
        <v>-0.0326</v>
      </c>
      <c r="G160" s="218" t="n">
        <f aca="false">$G159+(($AW$20-$AW$10))/10</f>
        <v>-0.0631</v>
      </c>
      <c r="H160" s="213" t="n">
        <f aca="false">$BB154+($BB156-$BB154)/2</f>
        <v>0</v>
      </c>
      <c r="I160" s="213" t="n">
        <f aca="false">$BG154+($BG156-$BG154)/2</f>
        <v>0</v>
      </c>
      <c r="K160" s="234" t="n">
        <v>0.48</v>
      </c>
      <c r="L160" s="238" t="n">
        <f aca="false">L159-($L$112-$L$212)/101</f>
        <v>0</v>
      </c>
      <c r="M160" s="239" t="n">
        <f aca="false">M159-($M$112-$M$212)/101</f>
        <v>0</v>
      </c>
      <c r="Q160" s="234" t="n">
        <v>0.49</v>
      </c>
      <c r="R160" s="235" t="n">
        <f aca="false">R159-($R$111-$R$211)/101</f>
        <v>-0.0100910891089109</v>
      </c>
      <c r="S160" s="236" t="n">
        <f aca="false">S159-($R$111-$R$211)/101</f>
        <v>-0.0100910891089109</v>
      </c>
      <c r="T160" s="165"/>
      <c r="U160" s="165"/>
      <c r="V160" s="165"/>
      <c r="W160" s="165"/>
      <c r="Y160" s="164" t="n">
        <v>157</v>
      </c>
      <c r="Z160" s="245" t="n">
        <v>243.79</v>
      </c>
      <c r="AA160" s="180" t="n">
        <f aca="false">IF(MOD(ROW(),2),"",INDEX($Z$3:$Z$600,ROW()/2))</f>
        <v>109.55</v>
      </c>
      <c r="AB160" s="181" t="n">
        <v>1.58</v>
      </c>
      <c r="AC160" s="182" t="n">
        <f aca="false">VALUE($Z161)</f>
        <v>245.51</v>
      </c>
      <c r="AD160" s="164" t="n">
        <v>157</v>
      </c>
      <c r="AE160" s="191"/>
      <c r="AF160" s="227" t="n">
        <f aca="false">IF(MOD(ROW(),10),"",INDEX(AE$3:AE$600,ROW()/10))</f>
        <v>0.026</v>
      </c>
      <c r="AG160" s="228" t="n">
        <v>155</v>
      </c>
      <c r="AH160" s="229" t="n">
        <f aca="false">VALUE($AF160)</f>
        <v>0.026</v>
      </c>
      <c r="AI160" s="164" t="n">
        <v>157</v>
      </c>
      <c r="AJ160" s="245"/>
      <c r="AK160" s="227" t="n">
        <f aca="false">IF(MOD(ROW(),10),"",INDEX(AJ$3:AJ$600,ROW()/10))</f>
        <v>0.052</v>
      </c>
      <c r="AL160" s="228" t="n">
        <v>150</v>
      </c>
      <c r="AM160" s="229" t="n">
        <f aca="false">VALUE($AK160)</f>
        <v>0.052</v>
      </c>
      <c r="AN160" s="164" t="n">
        <v>157</v>
      </c>
      <c r="AO160" s="190"/>
      <c r="AP160" s="227" t="n">
        <f aca="false">IF(MOD(ROW(),10),"",INDEX(AO$3:AO$600,ROW()/10))</f>
        <v>-0.026</v>
      </c>
      <c r="AQ160" s="181" t="n">
        <v>1.58</v>
      </c>
      <c r="AR160" s="229" t="n">
        <f aca="false">VALUE($AP160)</f>
        <v>-0.026</v>
      </c>
      <c r="AS160" s="164" t="n">
        <v>1570</v>
      </c>
      <c r="AT160" s="245"/>
      <c r="AU160" s="227" t="n">
        <f aca="false">IF(MOD(ROW(),10),"",INDEX(AT$3:AT$600,ROW()/10))</f>
        <v>-0.052</v>
      </c>
      <c r="AV160" s="181" t="n">
        <v>1.58</v>
      </c>
      <c r="AW160" s="229" t="n">
        <f aca="false">VALUE($AU160)</f>
        <v>-0.052</v>
      </c>
      <c r="AY160" s="245"/>
      <c r="AZ160" s="180" t="n">
        <f aca="false">IF(MOD(ROW(),2),"",INDEX(AY$3:AY$600,ROW()/2))</f>
        <v>0</v>
      </c>
      <c r="BA160" s="181" t="n">
        <v>1.58</v>
      </c>
      <c r="BB160" s="182" t="n">
        <f aca="false">VALUE(AZ160)</f>
        <v>0</v>
      </c>
      <c r="BD160" s="245"/>
      <c r="BE160" s="180" t="n">
        <f aca="false">IF(MOD(ROW(),2),"",INDEX(BD$3:BD$600,ROW()/2))</f>
        <v>0</v>
      </c>
      <c r="BF160" s="181" t="n">
        <v>1.58</v>
      </c>
      <c r="BG160" s="182" t="n">
        <f aca="false">VALUE($BD161)</f>
        <v>0</v>
      </c>
    </row>
    <row r="161" customFormat="false" ht="13.5" hidden="false" customHeight="false" outlineLevel="0" collapsed="false">
      <c r="A161" s="208" t="n">
        <v>1.54</v>
      </c>
      <c r="B161" s="209" t="n">
        <v>4.03</v>
      </c>
      <c r="C161" s="213" t="n">
        <f aca="false">$C160+(($AM$20-$AM$10))/10</f>
        <v>0.0496</v>
      </c>
      <c r="D161" s="217" t="n">
        <f aca="false">$D160+(($AH$30-$AH$20))/10</f>
        <v>0.0256</v>
      </c>
      <c r="E161" s="211" t="n">
        <f aca="false">$AC156</f>
        <v>238.63</v>
      </c>
      <c r="F161" s="212" t="n">
        <f aca="false">$F160+(($AR$20-$AR$10))/10</f>
        <v>-0.0348</v>
      </c>
      <c r="G161" s="218" t="n">
        <f aca="false">$G160+(($AW$20-$AW$10))/10</f>
        <v>-0.0668</v>
      </c>
      <c r="H161" s="213" t="n">
        <f aca="false">$BB156</f>
        <v>0</v>
      </c>
      <c r="I161" s="213" t="n">
        <f aca="false">$BG156</f>
        <v>0</v>
      </c>
      <c r="K161" s="234" t="n">
        <v>0.49</v>
      </c>
      <c r="L161" s="238" t="n">
        <f aca="false">L160-($L$112-$L$212)/101</f>
        <v>0</v>
      </c>
      <c r="M161" s="239" t="n">
        <f aca="false">M160-($M$112-$M$212)/101</f>
        <v>0</v>
      </c>
      <c r="Q161" s="231" t="n">
        <v>0.5</v>
      </c>
      <c r="R161" s="235" t="n">
        <f aca="false">R160-($R$111-$R$211)/101</f>
        <v>-0.0102970297029703</v>
      </c>
      <c r="S161" s="236" t="n">
        <f aca="false">S160-($R$111-$R$211)/101</f>
        <v>-0.0102970297029703</v>
      </c>
      <c r="T161" s="165"/>
      <c r="U161" s="165"/>
      <c r="V161" s="165"/>
      <c r="W161" s="165"/>
      <c r="Y161" s="164" t="n">
        <v>158</v>
      </c>
      <c r="Z161" s="245" t="n">
        <v>245.51</v>
      </c>
      <c r="AA161" s="180" t="str">
        <f aca="false">IF(MOD(ROW(),2),"",INDEX($Z$3:$Z$600,ROW()/2))</f>
        <v/>
      </c>
      <c r="AB161" s="181" t="n">
        <v>1.59</v>
      </c>
      <c r="AC161" s="182" t="n">
        <f aca="false">VALUE($Z162)</f>
        <v>247.23</v>
      </c>
      <c r="AD161" s="164" t="n">
        <v>158</v>
      </c>
      <c r="AE161" s="191"/>
      <c r="AF161" s="227" t="str">
        <f aca="false">IF(MOD(ROW(),10),"",INDEX(AE$3:AE$600,ROW()/10))</f>
        <v/>
      </c>
      <c r="AG161" s="228" t="n">
        <v>156</v>
      </c>
      <c r="AH161" s="229" t="e">
        <f aca="false">VALUE($AF161)</f>
        <v>#VALUE!</v>
      </c>
      <c r="AI161" s="164" t="n">
        <v>158</v>
      </c>
      <c r="AJ161" s="245"/>
      <c r="AK161" s="227" t="str">
        <f aca="false">IF(MOD(ROW(),10),"",INDEX(AJ$3:AJ$600,ROW()/10))</f>
        <v/>
      </c>
      <c r="AL161" s="228" t="n">
        <v>151</v>
      </c>
      <c r="AM161" s="229" t="e">
        <f aca="false">VALUE($AK161)</f>
        <v>#VALUE!</v>
      </c>
      <c r="AN161" s="164" t="n">
        <v>158</v>
      </c>
      <c r="AO161" s="190"/>
      <c r="AP161" s="227" t="str">
        <f aca="false">IF(MOD(ROW(),10),"",INDEX(AO$3:AO$600,ROW()/10))</f>
        <v/>
      </c>
      <c r="AQ161" s="181" t="n">
        <v>1.59</v>
      </c>
      <c r="AR161" s="229" t="e">
        <f aca="false">VALUE($AP161)</f>
        <v>#VALUE!</v>
      </c>
      <c r="AS161" s="164" t="n">
        <v>1580</v>
      </c>
      <c r="AT161" s="245"/>
      <c r="AU161" s="227" t="str">
        <f aca="false">IF(MOD(ROW(),10),"",INDEX(AT$3:AT$600,ROW()/10))</f>
        <v/>
      </c>
      <c r="AV161" s="181" t="n">
        <v>1.59</v>
      </c>
      <c r="AW161" s="229" t="e">
        <f aca="false">VALUE($AU161)</f>
        <v>#VALUE!</v>
      </c>
      <c r="AY161" s="245"/>
      <c r="AZ161" s="180" t="str">
        <f aca="false">IF(MOD(ROW(),2),"",INDEX(AY$3:AY$600,ROW()/2))</f>
        <v/>
      </c>
      <c r="BA161" s="181" t="n">
        <v>1.59</v>
      </c>
      <c r="BB161" s="182" t="e">
        <f aca="false">VALUE(AZ161)</f>
        <v>#VALUE!</v>
      </c>
      <c r="BD161" s="245"/>
      <c r="BE161" s="180" t="str">
        <f aca="false">IF(MOD(ROW(),2),"",INDEX(BD$3:BD$600,ROW()/2))</f>
        <v/>
      </c>
      <c r="BF161" s="181" t="n">
        <v>1.59</v>
      </c>
      <c r="BG161" s="182" t="n">
        <f aca="false">VALUE($BD162)</f>
        <v>0</v>
      </c>
    </row>
    <row r="162" customFormat="false" ht="13.5" hidden="false" customHeight="false" outlineLevel="0" collapsed="false">
      <c r="A162" s="208" t="n">
        <v>1.55</v>
      </c>
      <c r="B162" s="209" t="n">
        <v>4.02</v>
      </c>
      <c r="C162" s="213" t="n">
        <f aca="false">$C161+(($AM$20-$AM$10))/10</f>
        <v>0.049</v>
      </c>
      <c r="D162" s="217" t="n">
        <f aca="false">$D161+(($AH$30-$AH$20))/10</f>
        <v>0.0255</v>
      </c>
      <c r="E162" s="211" t="n">
        <f aca="false">$AC157</f>
        <v>240.35</v>
      </c>
      <c r="F162" s="212" t="n">
        <f aca="false">$F161+(($AR$20-$AR$10))/10</f>
        <v>-0.037</v>
      </c>
      <c r="G162" s="218" t="n">
        <f aca="false">$G161+(($AW$20-$AW$10))/10</f>
        <v>-0.0705</v>
      </c>
      <c r="H162" s="213" t="n">
        <f aca="false">$BB156+($BB158-$BB156)/2</f>
        <v>0</v>
      </c>
      <c r="I162" s="213" t="n">
        <f aca="false">$BG156+($BG158-$BG156)/2</f>
        <v>0</v>
      </c>
      <c r="K162" s="231" t="n">
        <v>0.5</v>
      </c>
      <c r="L162" s="231" t="n">
        <f aca="false">L161-($L$112-$L$212)/101</f>
        <v>0</v>
      </c>
      <c r="M162" s="231" t="n">
        <f aca="false">M161-($M$112-$M$212)/101</f>
        <v>0</v>
      </c>
      <c r="Q162" s="234" t="n">
        <v>0.51</v>
      </c>
      <c r="R162" s="235" t="n">
        <f aca="false">R161-($R$111-$R$211)/101</f>
        <v>-0.0105029702970297</v>
      </c>
      <c r="S162" s="236" t="n">
        <f aca="false">S161-($R$111-$R$211)/101</f>
        <v>-0.0105029702970297</v>
      </c>
      <c r="T162" s="165"/>
      <c r="U162" s="165"/>
      <c r="V162" s="165"/>
      <c r="W162" s="165"/>
      <c r="Y162" s="164" t="n">
        <v>159</v>
      </c>
      <c r="Z162" s="245" t="n">
        <v>247.23</v>
      </c>
      <c r="AA162" s="180" t="n">
        <f aca="false">IF(MOD(ROW(),2),"",INDEX($Z$3:$Z$600,ROW()/2))</f>
        <v>111.27</v>
      </c>
      <c r="AB162" s="181" t="n">
        <v>1.6</v>
      </c>
      <c r="AC162" s="182" t="n">
        <f aca="false">VALUE($Z163)</f>
        <v>248.95</v>
      </c>
      <c r="AD162" s="164" t="n">
        <v>159</v>
      </c>
      <c r="AE162" s="191"/>
      <c r="AF162" s="227" t="str">
        <f aca="false">IF(MOD(ROW(),10),"",INDEX(AE$3:AE$600,ROW()/10))</f>
        <v/>
      </c>
      <c r="AG162" s="228" t="n">
        <v>157</v>
      </c>
      <c r="AH162" s="229" t="e">
        <f aca="false">VALUE($AF162)</f>
        <v>#VALUE!</v>
      </c>
      <c r="AI162" s="164" t="n">
        <v>159</v>
      </c>
      <c r="AJ162" s="245"/>
      <c r="AK162" s="227" t="str">
        <f aca="false">IF(MOD(ROW(),10),"",INDEX(AJ$3:AJ$600,ROW()/10))</f>
        <v/>
      </c>
      <c r="AL162" s="228" t="n">
        <v>152</v>
      </c>
      <c r="AM162" s="229" t="e">
        <f aca="false">VALUE($AK162)</f>
        <v>#VALUE!</v>
      </c>
      <c r="AN162" s="164" t="n">
        <v>159</v>
      </c>
      <c r="AO162" s="190"/>
      <c r="AP162" s="227" t="str">
        <f aca="false">IF(MOD(ROW(),10),"",INDEX(AO$3:AO$600,ROW()/10))</f>
        <v/>
      </c>
      <c r="AQ162" s="181" t="n">
        <v>1.6</v>
      </c>
      <c r="AR162" s="229" t="e">
        <f aca="false">VALUE($AP162)</f>
        <v>#VALUE!</v>
      </c>
      <c r="AS162" s="164" t="n">
        <v>1590</v>
      </c>
      <c r="AT162" s="245"/>
      <c r="AU162" s="227" t="str">
        <f aca="false">IF(MOD(ROW(),10),"",INDEX(AT$3:AT$600,ROW()/10))</f>
        <v/>
      </c>
      <c r="AV162" s="181" t="n">
        <v>1.6</v>
      </c>
      <c r="AW162" s="229" t="e">
        <f aca="false">VALUE($AU162)</f>
        <v>#VALUE!</v>
      </c>
      <c r="AY162" s="245"/>
      <c r="AZ162" s="180" t="n">
        <f aca="false">IF(MOD(ROW(),2),"",INDEX(AY$3:AY$600,ROW()/2))</f>
        <v>0</v>
      </c>
      <c r="BA162" s="181" t="n">
        <v>1.6</v>
      </c>
      <c r="BB162" s="182" t="n">
        <f aca="false">VALUE(AZ162)</f>
        <v>0</v>
      </c>
      <c r="BD162" s="245"/>
      <c r="BE162" s="180" t="n">
        <f aca="false">IF(MOD(ROW(),2),"",INDEX(BD$3:BD$600,ROW()/2))</f>
        <v>0</v>
      </c>
      <c r="BF162" s="181" t="n">
        <v>1.6</v>
      </c>
      <c r="BG162" s="182" t="n">
        <f aca="false">VALUE($BD163)</f>
        <v>0</v>
      </c>
    </row>
    <row r="163" customFormat="false" ht="13.5" hidden="false" customHeight="false" outlineLevel="0" collapsed="false">
      <c r="A163" s="208" t="n">
        <v>1.56</v>
      </c>
      <c r="B163" s="209" t="n">
        <v>4.01</v>
      </c>
      <c r="C163" s="213" t="n">
        <f aca="false">$C162+(($AM$20-$AM$10))/10</f>
        <v>0.0484</v>
      </c>
      <c r="D163" s="217" t="n">
        <f aca="false">$D162+(($AH$30-$AH$20))/10</f>
        <v>0.0254</v>
      </c>
      <c r="E163" s="211" t="n">
        <f aca="false">$AC158</f>
        <v>242.07</v>
      </c>
      <c r="F163" s="212" t="n">
        <f aca="false">$F162+(($AR$20-$AR$10))/10</f>
        <v>-0.0392</v>
      </c>
      <c r="G163" s="218" t="n">
        <f aca="false">$G162+(($AW$20-$AW$10))/10</f>
        <v>-0.0742</v>
      </c>
      <c r="H163" s="213" t="n">
        <f aca="false">$BB158</f>
        <v>0</v>
      </c>
      <c r="I163" s="213" t="n">
        <f aca="false">$BG158</f>
        <v>0</v>
      </c>
      <c r="K163" s="234" t="n">
        <v>0.51</v>
      </c>
      <c r="L163" s="238" t="n">
        <f aca="false">L162-($L$112-$L$212)/101</f>
        <v>0</v>
      </c>
      <c r="M163" s="239" t="n">
        <f aca="false">M162-($M$112-$M$212)/101</f>
        <v>0</v>
      </c>
      <c r="Q163" s="234" t="n">
        <v>0.52</v>
      </c>
      <c r="R163" s="235" t="n">
        <f aca="false">R162-($R$111-$R$211)/101</f>
        <v>-0.0107089108910891</v>
      </c>
      <c r="S163" s="236" t="n">
        <f aca="false">S162-($R$111-$R$211)/101</f>
        <v>-0.0107089108910891</v>
      </c>
      <c r="T163" s="165"/>
      <c r="U163" s="165"/>
      <c r="V163" s="165"/>
      <c r="W163" s="165"/>
      <c r="Y163" s="164" t="n">
        <v>160</v>
      </c>
      <c r="Z163" s="245" t="n">
        <v>248.95</v>
      </c>
      <c r="AA163" s="180" t="str">
        <f aca="false">IF(MOD(ROW(),2),"",INDEX($Z$3:$Z$600,ROW()/2))</f>
        <v/>
      </c>
      <c r="AB163" s="181" t="n">
        <v>1.61</v>
      </c>
      <c r="AC163" s="182" t="n">
        <f aca="false">VALUE($Z164)</f>
        <v>250.67</v>
      </c>
      <c r="AD163" s="164" t="n">
        <v>160</v>
      </c>
      <c r="AE163" s="191"/>
      <c r="AF163" s="227" t="str">
        <f aca="false">IF(MOD(ROW(),10),"",INDEX(AE$3:AE$600,ROW()/10))</f>
        <v/>
      </c>
      <c r="AG163" s="228" t="n">
        <v>158</v>
      </c>
      <c r="AH163" s="229" t="e">
        <f aca="false">VALUE($AF163)</f>
        <v>#VALUE!</v>
      </c>
      <c r="AI163" s="164" t="n">
        <v>160</v>
      </c>
      <c r="AJ163" s="245"/>
      <c r="AK163" s="227" t="str">
        <f aca="false">IF(MOD(ROW(),10),"",INDEX(AJ$3:AJ$600,ROW()/10))</f>
        <v/>
      </c>
      <c r="AL163" s="228" t="n">
        <v>153</v>
      </c>
      <c r="AM163" s="229" t="e">
        <f aca="false">VALUE($AK163)</f>
        <v>#VALUE!</v>
      </c>
      <c r="AN163" s="164" t="n">
        <v>160</v>
      </c>
      <c r="AO163" s="190"/>
      <c r="AP163" s="227" t="str">
        <f aca="false">IF(MOD(ROW(),10),"",INDEX(AO$3:AO$600,ROW()/10))</f>
        <v/>
      </c>
      <c r="AQ163" s="181" t="n">
        <v>1.61</v>
      </c>
      <c r="AR163" s="229" t="e">
        <f aca="false">VALUE($AP163)</f>
        <v>#VALUE!</v>
      </c>
      <c r="AS163" s="164" t="n">
        <v>1600</v>
      </c>
      <c r="AT163" s="245"/>
      <c r="AU163" s="227" t="str">
        <f aca="false">IF(MOD(ROW(),10),"",INDEX(AT$3:AT$600,ROW()/10))</f>
        <v/>
      </c>
      <c r="AV163" s="181" t="n">
        <v>1.61</v>
      </c>
      <c r="AW163" s="229" t="e">
        <f aca="false">VALUE($AU163)</f>
        <v>#VALUE!</v>
      </c>
      <c r="AY163" s="245"/>
      <c r="AZ163" s="180" t="str">
        <f aca="false">IF(MOD(ROW(),2),"",INDEX(AY$3:AY$600,ROW()/2))</f>
        <v/>
      </c>
      <c r="BA163" s="181" t="n">
        <v>1.61</v>
      </c>
      <c r="BB163" s="182" t="e">
        <f aca="false">VALUE(AZ163)</f>
        <v>#VALUE!</v>
      </c>
      <c r="BD163" s="245"/>
      <c r="BE163" s="180" t="str">
        <f aca="false">IF(MOD(ROW(),2),"",INDEX(BD$3:BD$600,ROW()/2))</f>
        <v/>
      </c>
      <c r="BF163" s="181" t="n">
        <v>1.61</v>
      </c>
      <c r="BG163" s="182" t="n">
        <f aca="false">VALUE($BD164)</f>
        <v>0</v>
      </c>
    </row>
    <row r="164" customFormat="false" ht="13.5" hidden="false" customHeight="false" outlineLevel="0" collapsed="false">
      <c r="A164" s="208" t="n">
        <v>1.57</v>
      </c>
      <c r="B164" s="209" t="n">
        <v>4</v>
      </c>
      <c r="C164" s="213" t="n">
        <f aca="false">$C163+(($AM$20-$AM$10))/10</f>
        <v>0.0478</v>
      </c>
      <c r="D164" s="217" t="n">
        <f aca="false">$D163+(($AH$30-$AH$20))/10</f>
        <v>0.0253</v>
      </c>
      <c r="E164" s="211" t="n">
        <f aca="false">$AC159</f>
        <v>243.79</v>
      </c>
      <c r="F164" s="212" t="n">
        <f aca="false">$F163+(($AR$20-$AR$10))/10</f>
        <v>-0.0414</v>
      </c>
      <c r="G164" s="218" t="n">
        <f aca="false">$G163+(($AW$20-$AW$10))/10</f>
        <v>-0.0779</v>
      </c>
      <c r="H164" s="213" t="n">
        <f aca="false">$BB158+($BB160-$BB158)/2</f>
        <v>0</v>
      </c>
      <c r="I164" s="213" t="n">
        <f aca="false">$BG158+($BG160-$BG158)/2</f>
        <v>0</v>
      </c>
      <c r="K164" s="234" t="n">
        <v>0.52</v>
      </c>
      <c r="L164" s="238" t="n">
        <f aca="false">L163-($L$112-$L$212)/101</f>
        <v>0</v>
      </c>
      <c r="M164" s="239" t="n">
        <f aca="false">M163-($M$112-$M$212)/101</f>
        <v>0</v>
      </c>
      <c r="Q164" s="234" t="n">
        <v>0.53</v>
      </c>
      <c r="R164" s="235" t="n">
        <f aca="false">R163-($R$111-$R$211)/101</f>
        <v>-0.0109148514851485</v>
      </c>
      <c r="S164" s="236" t="n">
        <f aca="false">S163-($R$111-$R$211)/101</f>
        <v>-0.0109148514851485</v>
      </c>
      <c r="T164" s="165"/>
      <c r="U164" s="165"/>
      <c r="V164" s="165"/>
      <c r="W164" s="165"/>
      <c r="Y164" s="164" t="n">
        <v>161</v>
      </c>
      <c r="Z164" s="245" t="n">
        <v>250.67</v>
      </c>
      <c r="AA164" s="180" t="n">
        <f aca="false">IF(MOD(ROW(),2),"",INDEX($Z$3:$Z$600,ROW()/2))</f>
        <v>112.99</v>
      </c>
      <c r="AB164" s="181" t="n">
        <v>1.62</v>
      </c>
      <c r="AC164" s="182" t="n">
        <f aca="false">VALUE($Z165)</f>
        <v>252.4</v>
      </c>
      <c r="AD164" s="164" t="n">
        <v>161</v>
      </c>
      <c r="AE164" s="191"/>
      <c r="AF164" s="227" t="str">
        <f aca="false">IF(MOD(ROW(),10),"",INDEX(AE$3:AE$600,ROW()/10))</f>
        <v/>
      </c>
      <c r="AG164" s="228" t="n">
        <v>159</v>
      </c>
      <c r="AH164" s="229" t="e">
        <f aca="false">VALUE($AF164)</f>
        <v>#VALUE!</v>
      </c>
      <c r="AI164" s="164" t="n">
        <v>161</v>
      </c>
      <c r="AJ164" s="245"/>
      <c r="AK164" s="227" t="str">
        <f aca="false">IF(MOD(ROW(),10),"",INDEX(AJ$3:AJ$600,ROW()/10))</f>
        <v/>
      </c>
      <c r="AL164" s="228" t="n">
        <v>154</v>
      </c>
      <c r="AM164" s="229" t="e">
        <f aca="false">VALUE($AK164)</f>
        <v>#VALUE!</v>
      </c>
      <c r="AN164" s="164" t="n">
        <v>161</v>
      </c>
      <c r="AO164" s="190"/>
      <c r="AP164" s="227" t="str">
        <f aca="false">IF(MOD(ROW(),10),"",INDEX(AO$3:AO$600,ROW()/10))</f>
        <v/>
      </c>
      <c r="AQ164" s="181" t="n">
        <v>1.62</v>
      </c>
      <c r="AR164" s="229" t="e">
        <f aca="false">VALUE($AP164)</f>
        <v>#VALUE!</v>
      </c>
      <c r="AS164" s="164" t="n">
        <v>1610</v>
      </c>
      <c r="AT164" s="245"/>
      <c r="AU164" s="227" t="str">
        <f aca="false">IF(MOD(ROW(),10),"",INDEX(AT$3:AT$600,ROW()/10))</f>
        <v/>
      </c>
      <c r="AV164" s="181" t="n">
        <v>1.62</v>
      </c>
      <c r="AW164" s="229" t="e">
        <f aca="false">VALUE($AU164)</f>
        <v>#VALUE!</v>
      </c>
      <c r="AY164" s="245"/>
      <c r="AZ164" s="180" t="n">
        <f aca="false">IF(MOD(ROW(),2),"",INDEX(AY$3:AY$600,ROW()/2))</f>
        <v>0</v>
      </c>
      <c r="BA164" s="181" t="n">
        <v>1.62</v>
      </c>
      <c r="BB164" s="182" t="n">
        <f aca="false">VALUE(AZ164)</f>
        <v>0</v>
      </c>
      <c r="BD164" s="245"/>
      <c r="BE164" s="180" t="n">
        <f aca="false">IF(MOD(ROW(),2),"",INDEX(BD$3:BD$600,ROW()/2))</f>
        <v>0</v>
      </c>
      <c r="BF164" s="181" t="n">
        <v>1.62</v>
      </c>
      <c r="BG164" s="182" t="n">
        <f aca="false">VALUE($BD165)</f>
        <v>0</v>
      </c>
    </row>
    <row r="165" customFormat="false" ht="13.5" hidden="false" customHeight="false" outlineLevel="0" collapsed="false">
      <c r="A165" s="208" t="n">
        <v>1.58</v>
      </c>
      <c r="B165" s="209" t="n">
        <v>3.99</v>
      </c>
      <c r="C165" s="213" t="n">
        <f aca="false">$C164+(($AM$20-$AM$10))/10</f>
        <v>0.0472</v>
      </c>
      <c r="D165" s="217" t="n">
        <f aca="false">$D164+(($AH$30-$AH$20))/10</f>
        <v>0.0252</v>
      </c>
      <c r="E165" s="211" t="n">
        <f aca="false">$AC160</f>
        <v>245.51</v>
      </c>
      <c r="F165" s="212" t="n">
        <f aca="false">$F164+(($AR$20-$AR$10))/10</f>
        <v>-0.0436</v>
      </c>
      <c r="G165" s="218" t="n">
        <f aca="false">$G164+(($AW$20-$AW$10))/10</f>
        <v>-0.0816</v>
      </c>
      <c r="H165" s="213" t="n">
        <f aca="false">$BB160</f>
        <v>0</v>
      </c>
      <c r="I165" s="213" t="n">
        <f aca="false">$BG160</f>
        <v>0</v>
      </c>
      <c r="K165" s="234" t="n">
        <v>0.53</v>
      </c>
      <c r="L165" s="238" t="n">
        <f aca="false">L164-($L$112-$L$212)/101</f>
        <v>0</v>
      </c>
      <c r="M165" s="239" t="n">
        <f aca="false">M164-($M$112-$M$212)/101</f>
        <v>0</v>
      </c>
      <c r="Q165" s="234" t="n">
        <v>0.54</v>
      </c>
      <c r="R165" s="235" t="n">
        <f aca="false">R164-($R$111-$R$211)/101</f>
        <v>-0.0111207920792079</v>
      </c>
      <c r="S165" s="236" t="n">
        <f aca="false">S164-($R$111-$R$211)/101</f>
        <v>-0.0111207920792079</v>
      </c>
      <c r="T165" s="165"/>
      <c r="U165" s="165"/>
      <c r="V165" s="165"/>
      <c r="W165" s="165"/>
      <c r="Y165" s="164" t="n">
        <v>162</v>
      </c>
      <c r="Z165" s="245" t="n">
        <v>252.4</v>
      </c>
      <c r="AA165" s="180" t="str">
        <f aca="false">IF(MOD(ROW(),2),"",INDEX($Z$3:$Z$600,ROW()/2))</f>
        <v/>
      </c>
      <c r="AB165" s="181" t="n">
        <v>1.63</v>
      </c>
      <c r="AC165" s="182" t="n">
        <f aca="false">VALUE($Z166)</f>
        <v>253.45</v>
      </c>
      <c r="AD165" s="164" t="n">
        <v>162</v>
      </c>
      <c r="AE165" s="191"/>
      <c r="AF165" s="227" t="str">
        <f aca="false">IF(MOD(ROW(),10),"",INDEX(AE$3:AE$600,ROW()/10))</f>
        <v/>
      </c>
      <c r="AG165" s="228" t="n">
        <v>160</v>
      </c>
      <c r="AH165" s="229" t="e">
        <f aca="false">VALUE($AF165)</f>
        <v>#VALUE!</v>
      </c>
      <c r="AI165" s="164" t="n">
        <v>162</v>
      </c>
      <c r="AJ165" s="245"/>
      <c r="AK165" s="227" t="str">
        <f aca="false">IF(MOD(ROW(),10),"",INDEX(AJ$3:AJ$600,ROW()/10))</f>
        <v/>
      </c>
      <c r="AL165" s="228" t="n">
        <v>155</v>
      </c>
      <c r="AM165" s="229" t="e">
        <f aca="false">VALUE($AK165)</f>
        <v>#VALUE!</v>
      </c>
      <c r="AN165" s="164" t="n">
        <v>162</v>
      </c>
      <c r="AO165" s="190"/>
      <c r="AP165" s="227" t="str">
        <f aca="false">IF(MOD(ROW(),10),"",INDEX(AO$3:AO$600,ROW()/10))</f>
        <v/>
      </c>
      <c r="AQ165" s="181" t="n">
        <v>1.63</v>
      </c>
      <c r="AR165" s="229" t="e">
        <f aca="false">VALUE($AP165)</f>
        <v>#VALUE!</v>
      </c>
      <c r="AS165" s="164" t="n">
        <v>1620</v>
      </c>
      <c r="AT165" s="245"/>
      <c r="AU165" s="227" t="str">
        <f aca="false">IF(MOD(ROW(),10),"",INDEX(AT$3:AT$600,ROW()/10))</f>
        <v/>
      </c>
      <c r="AV165" s="181" t="n">
        <v>1.63</v>
      </c>
      <c r="AW165" s="229" t="e">
        <f aca="false">VALUE($AU165)</f>
        <v>#VALUE!</v>
      </c>
      <c r="AY165" s="245"/>
      <c r="AZ165" s="180" t="str">
        <f aca="false">IF(MOD(ROW(),2),"",INDEX(AY$3:AY$600,ROW()/2))</f>
        <v/>
      </c>
      <c r="BA165" s="181" t="n">
        <v>1.63</v>
      </c>
      <c r="BB165" s="182" t="e">
        <f aca="false">VALUE(AZ165)</f>
        <v>#VALUE!</v>
      </c>
      <c r="BD165" s="245"/>
      <c r="BE165" s="180" t="str">
        <f aca="false">IF(MOD(ROW(),2),"",INDEX(BD$3:BD$600,ROW()/2))</f>
        <v/>
      </c>
      <c r="BF165" s="181" t="n">
        <v>1.63</v>
      </c>
      <c r="BG165" s="182" t="n">
        <f aca="false">VALUE($BD166)</f>
        <v>0</v>
      </c>
    </row>
    <row r="166" customFormat="false" ht="13.5" hidden="false" customHeight="false" outlineLevel="0" collapsed="false">
      <c r="A166" s="208" t="n">
        <v>1.59</v>
      </c>
      <c r="B166" s="209" t="n">
        <v>3.98</v>
      </c>
      <c r="C166" s="213" t="n">
        <f aca="false">$C165+(($AM$20-$AM$10))/10</f>
        <v>0.0466</v>
      </c>
      <c r="D166" s="217" t="n">
        <f aca="false">$D165+(($AH$30-$AH$20))/10</f>
        <v>0.0251</v>
      </c>
      <c r="E166" s="211" t="n">
        <f aca="false">$AC161</f>
        <v>247.23</v>
      </c>
      <c r="F166" s="212" t="n">
        <f aca="false">$F165+(($AR$20-$AR$10))/10</f>
        <v>-0.0458</v>
      </c>
      <c r="G166" s="218" t="n">
        <f aca="false">$G165+(($AW$20-$AW$10))/10</f>
        <v>-0.0853</v>
      </c>
      <c r="H166" s="213" t="n">
        <f aca="false">$BB160+($BB162-$BB160)/2</f>
        <v>0</v>
      </c>
      <c r="I166" s="213" t="n">
        <f aca="false">$BG160+($BG162-$BG160)/2</f>
        <v>0</v>
      </c>
      <c r="K166" s="234" t="n">
        <v>0.54</v>
      </c>
      <c r="L166" s="238" t="n">
        <f aca="false">L165-($L$112-$L$212)/101</f>
        <v>0</v>
      </c>
      <c r="M166" s="239" t="n">
        <f aca="false">M165-($M$112-$M$212)/101</f>
        <v>0</v>
      </c>
      <c r="Q166" s="234" t="n">
        <v>0.55</v>
      </c>
      <c r="R166" s="235" t="n">
        <f aca="false">R165-($R$111-$R$211)/101</f>
        <v>-0.0113267326732673</v>
      </c>
      <c r="S166" s="236" t="n">
        <f aca="false">S165-($R$111-$R$211)/101</f>
        <v>-0.0113267326732673</v>
      </c>
      <c r="T166" s="165"/>
      <c r="U166" s="165"/>
      <c r="V166" s="165"/>
      <c r="W166" s="165"/>
      <c r="Y166" s="164" t="n">
        <v>163</v>
      </c>
      <c r="Z166" s="245" t="n">
        <v>253.45</v>
      </c>
      <c r="AA166" s="180" t="n">
        <f aca="false">IF(MOD(ROW(),2),"",INDEX($Z$3:$Z$600,ROW()/2))</f>
        <v>114.71</v>
      </c>
      <c r="AB166" s="181" t="n">
        <v>1.64</v>
      </c>
      <c r="AC166" s="182" t="n">
        <f aca="false">VALUE($Z167)</f>
        <v>0</v>
      </c>
      <c r="AD166" s="164" t="n">
        <v>163</v>
      </c>
      <c r="AE166" s="191"/>
      <c r="AF166" s="227" t="str">
        <f aca="false">IF(MOD(ROW(),10),"",INDEX(AE$3:AE$600,ROW()/10))</f>
        <v/>
      </c>
      <c r="AG166" s="228" t="n">
        <v>161</v>
      </c>
      <c r="AH166" s="229" t="e">
        <f aca="false">VALUE($AF166)</f>
        <v>#VALUE!</v>
      </c>
      <c r="AI166" s="164" t="n">
        <v>163</v>
      </c>
      <c r="AJ166" s="245"/>
      <c r="AK166" s="227" t="str">
        <f aca="false">IF(MOD(ROW(),10),"",INDEX(AJ$3:AJ$600,ROW()/10))</f>
        <v/>
      </c>
      <c r="AL166" s="228" t="n">
        <v>156</v>
      </c>
      <c r="AM166" s="229" t="e">
        <f aca="false">VALUE($AK166)</f>
        <v>#VALUE!</v>
      </c>
      <c r="AN166" s="164" t="n">
        <v>163</v>
      </c>
      <c r="AO166" s="190"/>
      <c r="AP166" s="227" t="str">
        <f aca="false">IF(MOD(ROW(),10),"",INDEX(AO$3:AO$600,ROW()/10))</f>
        <v/>
      </c>
      <c r="AQ166" s="181" t="n">
        <v>1.64</v>
      </c>
      <c r="AR166" s="229" t="e">
        <f aca="false">VALUE($AP166)</f>
        <v>#VALUE!</v>
      </c>
      <c r="AS166" s="164" t="n">
        <v>1630</v>
      </c>
      <c r="AT166" s="245"/>
      <c r="AU166" s="227" t="str">
        <f aca="false">IF(MOD(ROW(),10),"",INDEX(AT$3:AT$600,ROW()/10))</f>
        <v/>
      </c>
      <c r="AV166" s="181" t="n">
        <v>1.64</v>
      </c>
      <c r="AW166" s="229" t="e">
        <f aca="false">VALUE($AU166)</f>
        <v>#VALUE!</v>
      </c>
      <c r="AY166" s="245"/>
      <c r="AZ166" s="180" t="n">
        <f aca="false">IF(MOD(ROW(),2),"",INDEX(AY$3:AY$600,ROW()/2))</f>
        <v>0</v>
      </c>
      <c r="BA166" s="181" t="n">
        <v>1.64</v>
      </c>
      <c r="BB166" s="182" t="n">
        <f aca="false">VALUE(AZ166)</f>
        <v>0</v>
      </c>
      <c r="BD166" s="245"/>
      <c r="BE166" s="180" t="n">
        <f aca="false">IF(MOD(ROW(),2),"",INDEX(BD$3:BD$600,ROW()/2))</f>
        <v>0</v>
      </c>
      <c r="BF166" s="181" t="n">
        <v>1.64</v>
      </c>
      <c r="BG166" s="182" t="n">
        <f aca="false">VALUE($BD167)</f>
        <v>0</v>
      </c>
    </row>
    <row r="167" customFormat="false" ht="13.5" hidden="false" customHeight="false" outlineLevel="0" collapsed="false">
      <c r="A167" s="208" t="n">
        <v>1.6</v>
      </c>
      <c r="B167" s="209" t="n">
        <v>3.97</v>
      </c>
      <c r="C167" s="213" t="n">
        <f aca="false">$AM170</f>
        <v>0.021</v>
      </c>
      <c r="D167" s="241" t="n">
        <f aca="false">$AH170</f>
        <v>0.018</v>
      </c>
      <c r="E167" s="211" t="n">
        <f aca="false">$AC162</f>
        <v>248.95</v>
      </c>
      <c r="F167" s="212" t="n">
        <f aca="false">$AR170</f>
        <v>-0.026</v>
      </c>
      <c r="G167" s="218" t="n">
        <f aca="false">$AW170</f>
        <v>-0.052</v>
      </c>
      <c r="H167" s="213" t="n">
        <f aca="false">$BB162</f>
        <v>0</v>
      </c>
      <c r="I167" s="213" t="n">
        <f aca="false">$BG162</f>
        <v>0</v>
      </c>
      <c r="K167" s="234" t="n">
        <v>0.55</v>
      </c>
      <c r="L167" s="238" t="n">
        <f aca="false">L166-($L$112-$L$212)/101</f>
        <v>0</v>
      </c>
      <c r="M167" s="239" t="n">
        <f aca="false">M166-($M$112-$M$212)/101</f>
        <v>0</v>
      </c>
      <c r="Q167" s="234" t="n">
        <v>0.56</v>
      </c>
      <c r="R167" s="235" t="n">
        <f aca="false">R166-($R$111-$R$211)/101</f>
        <v>-0.0115326732673267</v>
      </c>
      <c r="S167" s="236" t="n">
        <f aca="false">S166-($R$111-$R$211)/101</f>
        <v>-0.0115326732673267</v>
      </c>
      <c r="T167" s="165"/>
      <c r="U167" s="165"/>
      <c r="V167" s="165"/>
      <c r="W167" s="165"/>
      <c r="Y167" s="164" t="n">
        <v>164</v>
      </c>
      <c r="Z167" s="245"/>
      <c r="AA167" s="180" t="str">
        <f aca="false">IF(MOD(ROW(),2),"",INDEX($Z$3:$Z$600,ROW()/2))</f>
        <v/>
      </c>
      <c r="AB167" s="181" t="n">
        <v>1.65</v>
      </c>
      <c r="AC167" s="182" t="n">
        <f aca="false">VALUE($Z168)</f>
        <v>0</v>
      </c>
      <c r="AD167" s="164" t="n">
        <v>164</v>
      </c>
      <c r="AE167" s="191"/>
      <c r="AF167" s="227" t="str">
        <f aca="false">IF(MOD(ROW(),10),"",INDEX(AE$3:AE$600,ROW()/10))</f>
        <v/>
      </c>
      <c r="AG167" s="228" t="n">
        <v>162</v>
      </c>
      <c r="AH167" s="229" t="e">
        <f aca="false">VALUE($AF167)</f>
        <v>#VALUE!</v>
      </c>
      <c r="AI167" s="164" t="n">
        <v>164</v>
      </c>
      <c r="AJ167" s="245"/>
      <c r="AK167" s="227" t="str">
        <f aca="false">IF(MOD(ROW(),10),"",INDEX(AJ$3:AJ$600,ROW()/10))</f>
        <v/>
      </c>
      <c r="AL167" s="228" t="n">
        <v>157</v>
      </c>
      <c r="AM167" s="229" t="e">
        <f aca="false">VALUE($AK167)</f>
        <v>#VALUE!</v>
      </c>
      <c r="AN167" s="164" t="n">
        <v>164</v>
      </c>
      <c r="AO167" s="190"/>
      <c r="AP167" s="227" t="str">
        <f aca="false">IF(MOD(ROW(),10),"",INDEX(AO$3:AO$600,ROW()/10))</f>
        <v/>
      </c>
      <c r="AQ167" s="181" t="n">
        <v>1.65</v>
      </c>
      <c r="AR167" s="229" t="e">
        <f aca="false">VALUE($AP167)</f>
        <v>#VALUE!</v>
      </c>
      <c r="AS167" s="164" t="n">
        <v>1640</v>
      </c>
      <c r="AT167" s="245"/>
      <c r="AU167" s="227" t="str">
        <f aca="false">IF(MOD(ROW(),10),"",INDEX(AT$3:AT$600,ROW()/10))</f>
        <v/>
      </c>
      <c r="AV167" s="181" t="n">
        <v>1.65</v>
      </c>
      <c r="AW167" s="229" t="e">
        <f aca="false">VALUE($AU167)</f>
        <v>#VALUE!</v>
      </c>
      <c r="AY167" s="245"/>
      <c r="AZ167" s="180" t="str">
        <f aca="false">IF(MOD(ROW(),2),"",INDEX(AY$3:AY$600,ROW()/2))</f>
        <v/>
      </c>
      <c r="BA167" s="181" t="n">
        <v>1.65</v>
      </c>
      <c r="BB167" s="182" t="e">
        <f aca="false">VALUE(AZ167)</f>
        <v>#VALUE!</v>
      </c>
      <c r="BD167" s="245"/>
      <c r="BE167" s="180" t="str">
        <f aca="false">IF(MOD(ROW(),2),"",INDEX(BD$3:BD$600,ROW()/2))</f>
        <v/>
      </c>
      <c r="BF167" s="181" t="n">
        <v>1.65</v>
      </c>
      <c r="BG167" s="182" t="n">
        <f aca="false">VALUE($BD168)</f>
        <v>0</v>
      </c>
    </row>
    <row r="168" customFormat="false" ht="13.5" hidden="false" customHeight="false" outlineLevel="0" collapsed="false">
      <c r="A168" s="208" t="n">
        <v>1.61</v>
      </c>
      <c r="B168" s="209" t="n">
        <v>3.96</v>
      </c>
      <c r="C168" s="213" t="n">
        <f aca="false">$C167+(($AM$20-$AM$10))/10</f>
        <v>0.0204</v>
      </c>
      <c r="D168" s="217" t="n">
        <f aca="false">$D167+(($AH$30-$AH$20))/10</f>
        <v>0.0179</v>
      </c>
      <c r="E168" s="211" t="n">
        <f aca="false">$AC163</f>
        <v>250.67</v>
      </c>
      <c r="F168" s="212" t="n">
        <f aca="false">$F167+(($AR$20-$AR$10))/10</f>
        <v>-0.0282</v>
      </c>
      <c r="G168" s="218" t="n">
        <f aca="false">$G167+(($AW$20-$AW$10))/10</f>
        <v>-0.0557</v>
      </c>
      <c r="H168" s="213" t="n">
        <f aca="false">$BB162+($BB164-$BB162)/2</f>
        <v>0</v>
      </c>
      <c r="I168" s="213" t="n">
        <f aca="false">$BG162+($BG164-$BG162)/2</f>
        <v>0</v>
      </c>
      <c r="K168" s="234" t="n">
        <v>0.56</v>
      </c>
      <c r="L168" s="238" t="n">
        <f aca="false">L167-($L$112-$L$212)/101</f>
        <v>0</v>
      </c>
      <c r="M168" s="239" t="n">
        <f aca="false">M167-($M$112-$M$212)/101</f>
        <v>0</v>
      </c>
      <c r="Q168" s="234" t="n">
        <v>0.57</v>
      </c>
      <c r="R168" s="235" t="n">
        <f aca="false">R167-($R$111-$R$211)/101</f>
        <v>-0.0117386138613861</v>
      </c>
      <c r="S168" s="236" t="n">
        <f aca="false">S167-($R$111-$R$211)/101</f>
        <v>-0.0117386138613861</v>
      </c>
      <c r="T168" s="165"/>
      <c r="U168" s="165"/>
      <c r="V168" s="165"/>
      <c r="W168" s="165"/>
      <c r="Y168" s="164" t="n">
        <v>165</v>
      </c>
      <c r="Z168" s="245"/>
      <c r="AA168" s="180" t="n">
        <f aca="false">IF(MOD(ROW(),2),"",INDEX($Z$3:$Z$600,ROW()/2))</f>
        <v>116.43</v>
      </c>
      <c r="AB168" s="181" t="n">
        <v>1.66</v>
      </c>
      <c r="AC168" s="182" t="n">
        <f aca="false">VALUE($Z169)</f>
        <v>0</v>
      </c>
      <c r="AD168" s="164" t="n">
        <v>165</v>
      </c>
      <c r="AE168" s="191"/>
      <c r="AF168" s="227" t="str">
        <f aca="false">IF(MOD(ROW(),10),"",INDEX(AE$3:AE$600,ROW()/10))</f>
        <v/>
      </c>
      <c r="AG168" s="228" t="n">
        <v>163</v>
      </c>
      <c r="AH168" s="229" t="e">
        <f aca="false">VALUE($AF168)</f>
        <v>#VALUE!</v>
      </c>
      <c r="AI168" s="164" t="n">
        <v>165</v>
      </c>
      <c r="AJ168" s="245"/>
      <c r="AK168" s="227" t="str">
        <f aca="false">IF(MOD(ROW(),10),"",INDEX(AJ$3:AJ$600,ROW()/10))</f>
        <v/>
      </c>
      <c r="AL168" s="228" t="n">
        <v>158</v>
      </c>
      <c r="AM168" s="229" t="e">
        <f aca="false">VALUE($AK168)</f>
        <v>#VALUE!</v>
      </c>
      <c r="AN168" s="164" t="n">
        <v>165</v>
      </c>
      <c r="AO168" s="190"/>
      <c r="AP168" s="227" t="str">
        <f aca="false">IF(MOD(ROW(),10),"",INDEX(AO$3:AO$600,ROW()/10))</f>
        <v/>
      </c>
      <c r="AQ168" s="181" t="n">
        <v>1.66</v>
      </c>
      <c r="AR168" s="229" t="e">
        <f aca="false">VALUE($AP168)</f>
        <v>#VALUE!</v>
      </c>
      <c r="AS168" s="164" t="n">
        <v>1650</v>
      </c>
      <c r="AT168" s="245"/>
      <c r="AU168" s="227" t="str">
        <f aca="false">IF(MOD(ROW(),10),"",INDEX(AT$3:AT$600,ROW()/10))</f>
        <v/>
      </c>
      <c r="AV168" s="181" t="n">
        <v>1.66</v>
      </c>
      <c r="AW168" s="229" t="e">
        <f aca="false">VALUE($AU168)</f>
        <v>#VALUE!</v>
      </c>
      <c r="AY168" s="245"/>
      <c r="AZ168" s="180" t="n">
        <f aca="false">IF(MOD(ROW(),2),"",INDEX(AY$3:AY$600,ROW()/2))</f>
        <v>0</v>
      </c>
      <c r="BA168" s="181" t="n">
        <v>1.66</v>
      </c>
      <c r="BB168" s="182" t="n">
        <f aca="false">VALUE(AZ168)</f>
        <v>0</v>
      </c>
      <c r="BD168" s="245"/>
      <c r="BE168" s="180" t="n">
        <f aca="false">IF(MOD(ROW(),2),"",INDEX(BD$3:BD$600,ROW()/2))</f>
        <v>0</v>
      </c>
      <c r="BF168" s="181" t="n">
        <v>1.66</v>
      </c>
      <c r="BG168" s="182" t="n">
        <f aca="false">VALUE($BD169)</f>
        <v>0</v>
      </c>
    </row>
    <row r="169" customFormat="false" ht="13.5" hidden="false" customHeight="false" outlineLevel="0" collapsed="false">
      <c r="A169" s="208" t="n">
        <v>1.62</v>
      </c>
      <c r="B169" s="209" t="n">
        <v>3.95</v>
      </c>
      <c r="C169" s="213" t="n">
        <f aca="false">$C168+(($AM$20-$AM$10))/10</f>
        <v>0.0198</v>
      </c>
      <c r="D169" s="217" t="n">
        <f aca="false">$D168+(($AH$30-$AH$20))/10</f>
        <v>0.0178</v>
      </c>
      <c r="E169" s="211" t="n">
        <f aca="false">$AC164</f>
        <v>252.4</v>
      </c>
      <c r="F169" s="212" t="n">
        <f aca="false">$F168+(($AR$20-$AR$10))/10</f>
        <v>-0.0304</v>
      </c>
      <c r="G169" s="218" t="n">
        <f aca="false">$G168+(($AW$20-$AW$10))/10</f>
        <v>-0.0594</v>
      </c>
      <c r="H169" s="213" t="n">
        <f aca="false">$BB164</f>
        <v>0</v>
      </c>
      <c r="I169" s="213" t="n">
        <f aca="false">$BG164</f>
        <v>0</v>
      </c>
      <c r="K169" s="234" t="n">
        <v>0.57</v>
      </c>
      <c r="L169" s="238" t="n">
        <f aca="false">L168-($L$112-$L$212)/101</f>
        <v>0</v>
      </c>
      <c r="M169" s="239" t="n">
        <f aca="false">M168-($M$112-$M$212)/101</f>
        <v>0</v>
      </c>
      <c r="Q169" s="234" t="n">
        <v>0.58</v>
      </c>
      <c r="R169" s="235" t="n">
        <f aca="false">R168-($R$111-$R$211)/101</f>
        <v>-0.0119445544554455</v>
      </c>
      <c r="S169" s="236" t="n">
        <f aca="false">S168-($R$111-$R$211)/101</f>
        <v>-0.0119445544554455</v>
      </c>
      <c r="T169" s="165"/>
      <c r="U169" s="165"/>
      <c r="V169" s="165"/>
      <c r="W169" s="165"/>
      <c r="Y169" s="164" t="n">
        <v>166</v>
      </c>
      <c r="Z169" s="245"/>
      <c r="AA169" s="180" t="str">
        <f aca="false">IF(MOD(ROW(),2),"",INDEX($Z$3:$Z$600,ROW()/2))</f>
        <v/>
      </c>
      <c r="AB169" s="181" t="n">
        <v>1.67</v>
      </c>
      <c r="AC169" s="182" t="n">
        <f aca="false">VALUE($Z170)</f>
        <v>0</v>
      </c>
      <c r="AD169" s="164" t="n">
        <v>166</v>
      </c>
      <c r="AE169" s="191"/>
      <c r="AF169" s="227" t="str">
        <f aca="false">IF(MOD(ROW(),10),"",INDEX(AE$3:AE$600,ROW()/10))</f>
        <v/>
      </c>
      <c r="AG169" s="228" t="n">
        <v>164</v>
      </c>
      <c r="AH169" s="229" t="e">
        <f aca="false">VALUE($AF169)</f>
        <v>#VALUE!</v>
      </c>
      <c r="AI169" s="164" t="n">
        <v>166</v>
      </c>
      <c r="AJ169" s="245"/>
      <c r="AK169" s="227" t="str">
        <f aca="false">IF(MOD(ROW(),10),"",INDEX(AJ$3:AJ$600,ROW()/10))</f>
        <v/>
      </c>
      <c r="AL169" s="228" t="n">
        <v>159</v>
      </c>
      <c r="AM169" s="229" t="e">
        <f aca="false">VALUE($AK169)</f>
        <v>#VALUE!</v>
      </c>
      <c r="AN169" s="164" t="n">
        <v>166</v>
      </c>
      <c r="AO169" s="190"/>
      <c r="AP169" s="227" t="str">
        <f aca="false">IF(MOD(ROW(),10),"",INDEX(AO$3:AO$600,ROW()/10))</f>
        <v/>
      </c>
      <c r="AQ169" s="181" t="n">
        <v>1.67</v>
      </c>
      <c r="AR169" s="229" t="e">
        <f aca="false">VALUE($AP169)</f>
        <v>#VALUE!</v>
      </c>
      <c r="AS169" s="164" t="n">
        <v>1660</v>
      </c>
      <c r="AT169" s="245"/>
      <c r="AU169" s="227" t="str">
        <f aca="false">IF(MOD(ROW(),10),"",INDEX(AT$3:AT$600,ROW()/10))</f>
        <v/>
      </c>
      <c r="AV169" s="181" t="n">
        <v>1.67</v>
      </c>
      <c r="AW169" s="229" t="e">
        <f aca="false">VALUE($AU169)</f>
        <v>#VALUE!</v>
      </c>
      <c r="AY169" s="245"/>
      <c r="AZ169" s="180" t="str">
        <f aca="false">IF(MOD(ROW(),2),"",INDEX(AY$3:AY$600,ROW()/2))</f>
        <v/>
      </c>
      <c r="BA169" s="181" t="n">
        <v>1.67</v>
      </c>
      <c r="BB169" s="182" t="e">
        <f aca="false">VALUE(AZ169)</f>
        <v>#VALUE!</v>
      </c>
      <c r="BD169" s="245"/>
      <c r="BE169" s="180" t="str">
        <f aca="false">IF(MOD(ROW(),2),"",INDEX(BD$3:BD$600,ROW()/2))</f>
        <v/>
      </c>
      <c r="BF169" s="181" t="n">
        <v>1.67</v>
      </c>
      <c r="BG169" s="182" t="n">
        <f aca="false">VALUE($BD170)</f>
        <v>0</v>
      </c>
    </row>
    <row r="170" customFormat="false" ht="13.5" hidden="false" customHeight="false" outlineLevel="0" collapsed="false">
      <c r="A170" s="208" t="n">
        <v>1.63</v>
      </c>
      <c r="B170" s="209" t="n">
        <v>3.94</v>
      </c>
      <c r="C170" s="213" t="n">
        <f aca="false">$C169+(($AM$20-$AM$10))/10</f>
        <v>0.0192</v>
      </c>
      <c r="D170" s="217" t="n">
        <f aca="false">$D169+(($AH$30-$AH$20))/10</f>
        <v>0.0177</v>
      </c>
      <c r="E170" s="211" t="n">
        <f aca="false">$AC165</f>
        <v>253.45</v>
      </c>
      <c r="F170" s="212" t="n">
        <f aca="false">$F169+(($AR$20-$AR$10))/10</f>
        <v>-0.0326</v>
      </c>
      <c r="G170" s="218" t="n">
        <f aca="false">$G169+(($AW$20-$AW$10))/10</f>
        <v>-0.0631</v>
      </c>
      <c r="H170" s="213" t="n">
        <f aca="false">$BB164+($BB166-$BB164)/2</f>
        <v>0</v>
      </c>
      <c r="I170" s="213" t="n">
        <f aca="false">$BG164+($BG166-$BG164)/2</f>
        <v>0</v>
      </c>
      <c r="K170" s="234" t="n">
        <v>0.58</v>
      </c>
      <c r="L170" s="238" t="n">
        <f aca="false">L169-($L$112-$L$212)/101</f>
        <v>0</v>
      </c>
      <c r="M170" s="239" t="n">
        <f aca="false">M169-($M$112-$M$212)/101</f>
        <v>0</v>
      </c>
      <c r="Q170" s="234" t="n">
        <v>0.59</v>
      </c>
      <c r="R170" s="235" t="n">
        <f aca="false">R169-($R$111-$R$211)/101</f>
        <v>-0.0121504950495049</v>
      </c>
      <c r="S170" s="236" t="n">
        <f aca="false">S169-($R$111-$R$211)/101</f>
        <v>-0.0121504950495049</v>
      </c>
      <c r="T170" s="165"/>
      <c r="U170" s="165"/>
      <c r="V170" s="165"/>
      <c r="W170" s="165"/>
      <c r="Y170" s="164" t="n">
        <v>167</v>
      </c>
      <c r="Z170" s="245"/>
      <c r="AA170" s="180" t="n">
        <f aca="false">IF(MOD(ROW(),2),"",INDEX($Z$3:$Z$600,ROW()/2))</f>
        <v>118.15</v>
      </c>
      <c r="AB170" s="181" t="n">
        <v>1.68</v>
      </c>
      <c r="AC170" s="182" t="n">
        <f aca="false">VALUE($Z171)</f>
        <v>0</v>
      </c>
      <c r="AD170" s="164" t="n">
        <v>167</v>
      </c>
      <c r="AE170" s="191"/>
      <c r="AF170" s="227" t="n">
        <f aca="false">IF(MOD(ROW(),10),"",INDEX(AE$3:AE$600,ROW()/10))</f>
        <v>0.018</v>
      </c>
      <c r="AG170" s="228" t="n">
        <v>165</v>
      </c>
      <c r="AH170" s="229" t="n">
        <f aca="false">VALUE($AF170)</f>
        <v>0.018</v>
      </c>
      <c r="AI170" s="164" t="n">
        <v>167</v>
      </c>
      <c r="AJ170" s="245"/>
      <c r="AK170" s="227" t="n">
        <f aca="false">IF(MOD(ROW(),10),"",INDEX(AJ$3:AJ$600,ROW()/10))</f>
        <v>0.021</v>
      </c>
      <c r="AL170" s="228" t="n">
        <v>160</v>
      </c>
      <c r="AM170" s="229" t="n">
        <f aca="false">VALUE($AK170)</f>
        <v>0.021</v>
      </c>
      <c r="AN170" s="164" t="n">
        <v>167</v>
      </c>
      <c r="AO170" s="190"/>
      <c r="AP170" s="227" t="n">
        <f aca="false">IF(MOD(ROW(),10),"",INDEX(AO$3:AO$600,ROW()/10))</f>
        <v>-0.026</v>
      </c>
      <c r="AQ170" s="181" t="n">
        <v>1.68</v>
      </c>
      <c r="AR170" s="229" t="n">
        <f aca="false">VALUE($AP170)</f>
        <v>-0.026</v>
      </c>
      <c r="AS170" s="164" t="n">
        <v>1670</v>
      </c>
      <c r="AT170" s="245"/>
      <c r="AU170" s="227" t="n">
        <f aca="false">IF(MOD(ROW(),10),"",INDEX(AT$3:AT$600,ROW()/10))</f>
        <v>-0.052</v>
      </c>
      <c r="AV170" s="181" t="n">
        <v>1.68</v>
      </c>
      <c r="AW170" s="229" t="n">
        <f aca="false">VALUE($AU170)</f>
        <v>-0.052</v>
      </c>
      <c r="AY170" s="245"/>
      <c r="AZ170" s="180" t="n">
        <f aca="false">IF(MOD(ROW(),2),"",INDEX(AY$3:AY$600,ROW()/2))</f>
        <v>0</v>
      </c>
      <c r="BA170" s="181" t="n">
        <v>1.68</v>
      </c>
      <c r="BB170" s="182" t="n">
        <f aca="false">VALUE(AZ170)</f>
        <v>0</v>
      </c>
      <c r="BD170" s="245"/>
      <c r="BE170" s="180" t="n">
        <f aca="false">IF(MOD(ROW(),2),"",INDEX(BD$3:BD$600,ROW()/2))</f>
        <v>0</v>
      </c>
      <c r="BF170" s="181" t="n">
        <v>1.68</v>
      </c>
      <c r="BG170" s="182" t="n">
        <f aca="false">VALUE($BD171)</f>
        <v>0</v>
      </c>
    </row>
    <row r="171" customFormat="false" ht="13.5" hidden="false" customHeight="false" outlineLevel="0" collapsed="false">
      <c r="A171" s="208" t="n">
        <v>1.64</v>
      </c>
      <c r="B171" s="209" t="n">
        <v>3.93</v>
      </c>
      <c r="C171" s="213" t="n">
        <f aca="false">$C170+(($AM$20-$AM$10))/10</f>
        <v>0.0186</v>
      </c>
      <c r="D171" s="217" t="n">
        <f aca="false">$D170+(($AH$30-$AH$20))/10</f>
        <v>0.0176</v>
      </c>
      <c r="E171" s="211" t="n">
        <f aca="false">$AC166</f>
        <v>0</v>
      </c>
      <c r="F171" s="212" t="n">
        <f aca="false">$F170+(($AR$20-$AR$10))/10</f>
        <v>-0.0348</v>
      </c>
      <c r="G171" s="218" t="n">
        <f aca="false">$G170+(($AW$20-$AW$10))/10</f>
        <v>-0.0668</v>
      </c>
      <c r="H171" s="213" t="n">
        <f aca="false">$BB166</f>
        <v>0</v>
      </c>
      <c r="I171" s="213" t="n">
        <f aca="false">$BG166</f>
        <v>0</v>
      </c>
      <c r="K171" s="234" t="n">
        <v>0.59</v>
      </c>
      <c r="L171" s="238" t="n">
        <f aca="false">L170-($L$112-$L$212)/101</f>
        <v>0</v>
      </c>
      <c r="M171" s="239" t="n">
        <f aca="false">M170-($M$112-$M$212)/101</f>
        <v>0</v>
      </c>
      <c r="Q171" s="234" t="n">
        <v>0.6</v>
      </c>
      <c r="R171" s="235" t="n">
        <f aca="false">R170-($R$111-$R$211)/101</f>
        <v>-0.0123564356435643</v>
      </c>
      <c r="S171" s="236" t="n">
        <f aca="false">S170-($R$111-$R$211)/101</f>
        <v>-0.0123564356435643</v>
      </c>
      <c r="T171" s="165"/>
      <c r="U171" s="165"/>
      <c r="V171" s="165"/>
      <c r="W171" s="165"/>
      <c r="Y171" s="164" t="n">
        <v>168</v>
      </c>
      <c r="Z171" s="245"/>
      <c r="AA171" s="180" t="str">
        <f aca="false">IF(MOD(ROW(),2),"",INDEX($Z$3:$Z$600,ROW()/2))</f>
        <v/>
      </c>
      <c r="AB171" s="181" t="n">
        <v>1.69</v>
      </c>
      <c r="AC171" s="182" t="n">
        <f aca="false">VALUE($Z172)</f>
        <v>0</v>
      </c>
      <c r="AD171" s="164" t="n">
        <v>168</v>
      </c>
      <c r="AE171" s="191"/>
      <c r="AF171" s="227" t="str">
        <f aca="false">IF(MOD(ROW(),10),"",INDEX(AE$3:AE$600,ROW()/10))</f>
        <v/>
      </c>
      <c r="AG171" s="228" t="n">
        <v>166</v>
      </c>
      <c r="AH171" s="229" t="e">
        <f aca="false">VALUE($AF171)</f>
        <v>#VALUE!</v>
      </c>
      <c r="AI171" s="164" t="n">
        <v>168</v>
      </c>
      <c r="AJ171" s="245"/>
      <c r="AK171" s="227" t="str">
        <f aca="false">IF(MOD(ROW(),10),"",INDEX(AJ$3:AJ$600,ROW()/10))</f>
        <v/>
      </c>
      <c r="AL171" s="228" t="n">
        <v>161</v>
      </c>
      <c r="AM171" s="229" t="e">
        <f aca="false">VALUE($AK171)</f>
        <v>#VALUE!</v>
      </c>
      <c r="AN171" s="164" t="n">
        <v>168</v>
      </c>
      <c r="AO171" s="190"/>
      <c r="AP171" s="227" t="str">
        <f aca="false">IF(MOD(ROW(),10),"",INDEX(AO$3:AO$600,ROW()/10))</f>
        <v/>
      </c>
      <c r="AQ171" s="181" t="n">
        <v>1.69</v>
      </c>
      <c r="AR171" s="229" t="e">
        <f aca="false">VALUE($AP171)</f>
        <v>#VALUE!</v>
      </c>
      <c r="AS171" s="164" t="n">
        <v>1680</v>
      </c>
      <c r="AT171" s="245"/>
      <c r="AU171" s="227" t="str">
        <f aca="false">IF(MOD(ROW(),10),"",INDEX(AT$3:AT$600,ROW()/10))</f>
        <v/>
      </c>
      <c r="AV171" s="181" t="n">
        <v>1.69</v>
      </c>
      <c r="AW171" s="229" t="e">
        <f aca="false">VALUE($AU171)</f>
        <v>#VALUE!</v>
      </c>
      <c r="AY171" s="245"/>
      <c r="AZ171" s="180" t="str">
        <f aca="false">IF(MOD(ROW(),2),"",INDEX(AY$3:AY$600,ROW()/2))</f>
        <v/>
      </c>
      <c r="BA171" s="181" t="n">
        <v>1.69</v>
      </c>
      <c r="BB171" s="182" t="e">
        <f aca="false">VALUE(AZ171)</f>
        <v>#VALUE!</v>
      </c>
      <c r="BD171" s="245"/>
      <c r="BE171" s="180" t="str">
        <f aca="false">IF(MOD(ROW(),2),"",INDEX(BD$3:BD$600,ROW()/2))</f>
        <v/>
      </c>
      <c r="BF171" s="181" t="n">
        <v>1.69</v>
      </c>
      <c r="BG171" s="182" t="n">
        <f aca="false">VALUE($BD172)</f>
        <v>0</v>
      </c>
    </row>
    <row r="172" customFormat="false" ht="13.5" hidden="false" customHeight="false" outlineLevel="0" collapsed="false">
      <c r="A172" s="208" t="n">
        <v>1.65</v>
      </c>
      <c r="B172" s="209" t="n">
        <v>3.92</v>
      </c>
      <c r="C172" s="213" t="n">
        <f aca="false">$C171+(($AM$20-$AM$10))/10</f>
        <v>0.018</v>
      </c>
      <c r="D172" s="217" t="n">
        <f aca="false">$D171+(($AH$30-$AH$20))/10</f>
        <v>0.0175</v>
      </c>
      <c r="E172" s="211" t="n">
        <f aca="false">$AC167</f>
        <v>0</v>
      </c>
      <c r="F172" s="212" t="n">
        <f aca="false">$F171+(($AR$20-$AR$10))/10</f>
        <v>-0.037</v>
      </c>
      <c r="G172" s="218" t="n">
        <f aca="false">$G171+(($AW$20-$AW$10))/10</f>
        <v>-0.0705</v>
      </c>
      <c r="H172" s="213" t="n">
        <f aca="false">$BB166+($BB168-$BB166)/2</f>
        <v>0</v>
      </c>
      <c r="I172" s="213" t="n">
        <f aca="false">$BG166+($BG168-$BG166)/2</f>
        <v>0</v>
      </c>
      <c r="K172" s="234" t="n">
        <v>0.6</v>
      </c>
      <c r="L172" s="238" t="n">
        <f aca="false">L171-($L$112-$L$212)/101</f>
        <v>0</v>
      </c>
      <c r="M172" s="239" t="n">
        <f aca="false">M171-($M$112-$M$212)/101</f>
        <v>0</v>
      </c>
      <c r="Q172" s="234" t="n">
        <v>0.61</v>
      </c>
      <c r="R172" s="235" t="n">
        <f aca="false">R171-($R$111-$R$211)/101</f>
        <v>-0.0125623762376238</v>
      </c>
      <c r="S172" s="236" t="n">
        <f aca="false">S171-($R$111-$R$211)/101</f>
        <v>-0.0125623762376238</v>
      </c>
      <c r="T172" s="165"/>
      <c r="U172" s="165"/>
      <c r="V172" s="165"/>
      <c r="W172" s="165"/>
      <c r="Y172" s="164" t="n">
        <v>169</v>
      </c>
      <c r="Z172" s="245"/>
      <c r="AA172" s="180" t="n">
        <f aca="false">IF(MOD(ROW(),2),"",INDEX($Z$3:$Z$600,ROW()/2))</f>
        <v>119.88</v>
      </c>
      <c r="AB172" s="181" t="n">
        <v>1.7</v>
      </c>
      <c r="AC172" s="182" t="n">
        <f aca="false">VALUE($Z173)</f>
        <v>0</v>
      </c>
      <c r="AD172" s="164" t="n">
        <v>169</v>
      </c>
      <c r="AE172" s="191"/>
      <c r="AF172" s="227" t="str">
        <f aca="false">IF(MOD(ROW(),10),"",INDEX(AE$3:AE$600,ROW()/10))</f>
        <v/>
      </c>
      <c r="AG172" s="228" t="n">
        <v>167</v>
      </c>
      <c r="AH172" s="229" t="e">
        <f aca="false">VALUE($AF172)</f>
        <v>#VALUE!</v>
      </c>
      <c r="AI172" s="164" t="n">
        <v>169</v>
      </c>
      <c r="AJ172" s="245"/>
      <c r="AK172" s="227" t="str">
        <f aca="false">IF(MOD(ROW(),10),"",INDEX(AJ$3:AJ$600,ROW()/10))</f>
        <v/>
      </c>
      <c r="AL172" s="228" t="n">
        <v>162</v>
      </c>
      <c r="AM172" s="229" t="e">
        <f aca="false">VALUE($AK172)</f>
        <v>#VALUE!</v>
      </c>
      <c r="AN172" s="164" t="n">
        <v>169</v>
      </c>
      <c r="AO172" s="190"/>
      <c r="AP172" s="227" t="str">
        <f aca="false">IF(MOD(ROW(),10),"",INDEX(AO$3:AO$600,ROW()/10))</f>
        <v/>
      </c>
      <c r="AQ172" s="181" t="n">
        <v>1.7</v>
      </c>
      <c r="AR172" s="229" t="e">
        <f aca="false">VALUE($AP172)</f>
        <v>#VALUE!</v>
      </c>
      <c r="AS172" s="164" t="n">
        <v>1690</v>
      </c>
      <c r="AT172" s="245"/>
      <c r="AU172" s="227" t="str">
        <f aca="false">IF(MOD(ROW(),10),"",INDEX(AT$3:AT$600,ROW()/10))</f>
        <v/>
      </c>
      <c r="AV172" s="181" t="n">
        <v>1.7</v>
      </c>
      <c r="AW172" s="229" t="e">
        <f aca="false">VALUE($AU172)</f>
        <v>#VALUE!</v>
      </c>
      <c r="AY172" s="245"/>
      <c r="AZ172" s="180" t="n">
        <f aca="false">IF(MOD(ROW(),2),"",INDEX(AY$3:AY$600,ROW()/2))</f>
        <v>0</v>
      </c>
      <c r="BA172" s="181" t="n">
        <v>1.7</v>
      </c>
      <c r="BB172" s="182" t="n">
        <f aca="false">VALUE(AZ172)</f>
        <v>0</v>
      </c>
      <c r="BD172" s="245"/>
      <c r="BE172" s="180" t="n">
        <f aca="false">IF(MOD(ROW(),2),"",INDEX(BD$3:BD$600,ROW()/2))</f>
        <v>0</v>
      </c>
      <c r="BF172" s="181" t="n">
        <v>1.7</v>
      </c>
      <c r="BG172" s="182" t="n">
        <f aca="false">VALUE($BD173)</f>
        <v>0</v>
      </c>
    </row>
    <row r="173" customFormat="false" ht="13.5" hidden="false" customHeight="false" outlineLevel="0" collapsed="false">
      <c r="A173" s="208" t="n">
        <v>1.66</v>
      </c>
      <c r="B173" s="209" t="n">
        <v>3.91</v>
      </c>
      <c r="C173" s="213" t="n">
        <f aca="false">$C172+(($AM$20-$AM$10))/10</f>
        <v>0.0174</v>
      </c>
      <c r="D173" s="217" t="n">
        <f aca="false">$D172+(($AH$30-$AH$20))/10</f>
        <v>0.0174</v>
      </c>
      <c r="E173" s="211" t="n">
        <f aca="false">$AC168</f>
        <v>0</v>
      </c>
      <c r="F173" s="212" t="n">
        <f aca="false">$F172+(($AR$20-$AR$10))/10</f>
        <v>-0.0392</v>
      </c>
      <c r="G173" s="218" t="n">
        <f aca="false">$G172+(($AW$20-$AW$10))/10</f>
        <v>-0.0742</v>
      </c>
      <c r="H173" s="213" t="n">
        <f aca="false">$BB168</f>
        <v>0</v>
      </c>
      <c r="I173" s="213" t="n">
        <f aca="false">$BG168</f>
        <v>0</v>
      </c>
      <c r="K173" s="234" t="n">
        <v>0.61</v>
      </c>
      <c r="L173" s="238" t="n">
        <f aca="false">L172-($L$112-$L$212)/101</f>
        <v>0</v>
      </c>
      <c r="M173" s="239" t="n">
        <f aca="false">M172-($M$112-$M$212)/101</f>
        <v>0</v>
      </c>
      <c r="Q173" s="234" t="n">
        <v>0.62</v>
      </c>
      <c r="R173" s="235" t="n">
        <f aca="false">R172-($R$111-$R$211)/101</f>
        <v>-0.0127683168316832</v>
      </c>
      <c r="S173" s="236" t="n">
        <f aca="false">S172-($R$111-$R$211)/101</f>
        <v>-0.0127683168316832</v>
      </c>
      <c r="T173" s="165"/>
      <c r="U173" s="165"/>
      <c r="V173" s="165"/>
      <c r="W173" s="165"/>
      <c r="Y173" s="164" t="n">
        <v>170</v>
      </c>
      <c r="Z173" s="245"/>
      <c r="AA173" s="180" t="str">
        <f aca="false">IF(MOD(ROW(),2),"",INDEX($Z$3:$Z$600,ROW()/2))</f>
        <v/>
      </c>
      <c r="AB173" s="181" t="n">
        <v>1.71</v>
      </c>
      <c r="AC173" s="182" t="n">
        <f aca="false">VALUE($Z174)</f>
        <v>0</v>
      </c>
      <c r="AD173" s="164" t="n">
        <v>170</v>
      </c>
      <c r="AE173" s="191"/>
      <c r="AF173" s="227" t="str">
        <f aca="false">IF(MOD(ROW(),10),"",INDEX(AE$3:AE$600,ROW()/10))</f>
        <v/>
      </c>
      <c r="AG173" s="228" t="n">
        <v>168</v>
      </c>
      <c r="AH173" s="229" t="e">
        <f aca="false">VALUE($AF173)</f>
        <v>#VALUE!</v>
      </c>
      <c r="AI173" s="164" t="n">
        <v>170</v>
      </c>
      <c r="AJ173" s="245"/>
      <c r="AK173" s="227" t="str">
        <f aca="false">IF(MOD(ROW(),10),"",INDEX(AJ$3:AJ$600,ROW()/10))</f>
        <v/>
      </c>
      <c r="AL173" s="228" t="n">
        <v>163</v>
      </c>
      <c r="AM173" s="229" t="e">
        <f aca="false">VALUE($AK173)</f>
        <v>#VALUE!</v>
      </c>
      <c r="AN173" s="164" t="n">
        <v>170</v>
      </c>
      <c r="AO173" s="190"/>
      <c r="AP173" s="227" t="str">
        <f aca="false">IF(MOD(ROW(),10),"",INDEX(AO$3:AO$600,ROW()/10))</f>
        <v/>
      </c>
      <c r="AQ173" s="181" t="n">
        <v>1.71</v>
      </c>
      <c r="AR173" s="229" t="e">
        <f aca="false">VALUE($AP173)</f>
        <v>#VALUE!</v>
      </c>
      <c r="AS173" s="164" t="n">
        <v>1700</v>
      </c>
      <c r="AT173" s="245"/>
      <c r="AU173" s="227" t="str">
        <f aca="false">IF(MOD(ROW(),10),"",INDEX(AT$3:AT$600,ROW()/10))</f>
        <v/>
      </c>
      <c r="AV173" s="181" t="n">
        <v>1.71</v>
      </c>
      <c r="AW173" s="229" t="e">
        <f aca="false">VALUE($AU173)</f>
        <v>#VALUE!</v>
      </c>
      <c r="AY173" s="245"/>
      <c r="AZ173" s="180" t="str">
        <f aca="false">IF(MOD(ROW(),2),"",INDEX(AY$3:AY$600,ROW()/2))</f>
        <v/>
      </c>
      <c r="BA173" s="181" t="n">
        <v>1.71</v>
      </c>
      <c r="BB173" s="182" t="e">
        <f aca="false">VALUE(AZ173)</f>
        <v>#VALUE!</v>
      </c>
      <c r="BD173" s="245"/>
      <c r="BE173" s="180" t="str">
        <f aca="false">IF(MOD(ROW(),2),"",INDEX(BD$3:BD$600,ROW()/2))</f>
        <v/>
      </c>
      <c r="BF173" s="181" t="n">
        <v>1.71</v>
      </c>
      <c r="BG173" s="182" t="n">
        <f aca="false">VALUE($BD174)</f>
        <v>0</v>
      </c>
    </row>
    <row r="174" customFormat="false" ht="13.5" hidden="false" customHeight="false" outlineLevel="0" collapsed="false">
      <c r="A174" s="208" t="n">
        <v>1.67</v>
      </c>
      <c r="B174" s="209" t="n">
        <v>3.9</v>
      </c>
      <c r="C174" s="213" t="n">
        <f aca="false">$C173+(($AM$20-$AM$10))/10</f>
        <v>0.0168</v>
      </c>
      <c r="D174" s="217" t="n">
        <f aca="false">$D173+(($AH$30-$AH$20))/10</f>
        <v>0.0173</v>
      </c>
      <c r="E174" s="211" t="n">
        <f aca="false">$AC169</f>
        <v>0</v>
      </c>
      <c r="F174" s="212" t="n">
        <f aca="false">$F173+(($AR$20-$AR$10))/10</f>
        <v>-0.0414</v>
      </c>
      <c r="G174" s="218" t="n">
        <f aca="false">$G173+(($AW$20-$AW$10))/10</f>
        <v>-0.0779</v>
      </c>
      <c r="H174" s="213" t="n">
        <f aca="false">$BB168+($BB170-$BB168)/2</f>
        <v>0</v>
      </c>
      <c r="I174" s="213" t="n">
        <f aca="false">$BG168+($BG170-$BG168)/2</f>
        <v>0</v>
      </c>
      <c r="K174" s="234" t="n">
        <v>0.62</v>
      </c>
      <c r="L174" s="238" t="n">
        <f aca="false">L173-($L$112-$L$212)/101</f>
        <v>0</v>
      </c>
      <c r="M174" s="239" t="n">
        <f aca="false">M173-($M$112-$M$212)/101</f>
        <v>0</v>
      </c>
      <c r="Q174" s="234" t="n">
        <v>0.63</v>
      </c>
      <c r="R174" s="235" t="n">
        <f aca="false">R173-($R$111-$R$211)/101</f>
        <v>-0.0129742574257426</v>
      </c>
      <c r="S174" s="236" t="n">
        <f aca="false">S173-($R$111-$R$211)/101</f>
        <v>-0.0129742574257426</v>
      </c>
      <c r="T174" s="165"/>
      <c r="U174" s="165"/>
      <c r="V174" s="165"/>
      <c r="W174" s="165"/>
      <c r="Y174" s="164" t="n">
        <v>171</v>
      </c>
      <c r="Z174" s="245"/>
      <c r="AA174" s="180" t="n">
        <f aca="false">IF(MOD(ROW(),2),"",INDEX($Z$3:$Z$600,ROW()/2))</f>
        <v>121.6</v>
      </c>
      <c r="AB174" s="181" t="n">
        <v>1.72</v>
      </c>
      <c r="AC174" s="182" t="n">
        <f aca="false">VALUE($Z175)</f>
        <v>0</v>
      </c>
      <c r="AD174" s="164" t="n">
        <v>171</v>
      </c>
      <c r="AE174" s="191"/>
      <c r="AF174" s="227" t="str">
        <f aca="false">IF(MOD(ROW(),10),"",INDEX(AE$3:AE$600,ROW()/10))</f>
        <v/>
      </c>
      <c r="AG174" s="228" t="n">
        <v>169</v>
      </c>
      <c r="AH174" s="229" t="e">
        <f aca="false">VALUE($AF174)</f>
        <v>#VALUE!</v>
      </c>
      <c r="AI174" s="164" t="n">
        <v>171</v>
      </c>
      <c r="AJ174" s="245"/>
      <c r="AK174" s="227" t="str">
        <f aca="false">IF(MOD(ROW(),10),"",INDEX(AJ$3:AJ$600,ROW()/10))</f>
        <v/>
      </c>
      <c r="AL174" s="228" t="n">
        <v>164</v>
      </c>
      <c r="AM174" s="229" t="e">
        <f aca="false">VALUE($AK174)</f>
        <v>#VALUE!</v>
      </c>
      <c r="AN174" s="164" t="n">
        <v>171</v>
      </c>
      <c r="AO174" s="190"/>
      <c r="AP174" s="227" t="str">
        <f aca="false">IF(MOD(ROW(),10),"",INDEX(AO$3:AO$600,ROW()/10))</f>
        <v/>
      </c>
      <c r="AQ174" s="181" t="n">
        <v>1.72</v>
      </c>
      <c r="AR174" s="229" t="e">
        <f aca="false">VALUE($AP174)</f>
        <v>#VALUE!</v>
      </c>
      <c r="AS174" s="164" t="n">
        <v>1710</v>
      </c>
      <c r="AT174" s="245"/>
      <c r="AU174" s="227" t="str">
        <f aca="false">IF(MOD(ROW(),10),"",INDEX(AT$3:AT$600,ROW()/10))</f>
        <v/>
      </c>
      <c r="AV174" s="181" t="n">
        <v>1.72</v>
      </c>
      <c r="AW174" s="229" t="e">
        <f aca="false">VALUE($AU174)</f>
        <v>#VALUE!</v>
      </c>
      <c r="AY174" s="245"/>
      <c r="AZ174" s="180" t="n">
        <f aca="false">IF(MOD(ROW(),2),"",INDEX(AY$3:AY$600,ROW()/2))</f>
        <v>0</v>
      </c>
      <c r="BA174" s="181" t="n">
        <v>1.72</v>
      </c>
      <c r="BB174" s="182" t="n">
        <f aca="false">VALUE(AZ174)</f>
        <v>0</v>
      </c>
      <c r="BD174" s="245"/>
      <c r="BE174" s="180" t="n">
        <f aca="false">IF(MOD(ROW(),2),"",INDEX(BD$3:BD$600,ROW()/2))</f>
        <v>0</v>
      </c>
      <c r="BF174" s="181" t="n">
        <v>1.72</v>
      </c>
      <c r="BG174" s="182" t="n">
        <f aca="false">VALUE($BD175)</f>
        <v>0</v>
      </c>
    </row>
    <row r="175" customFormat="false" ht="13.5" hidden="false" customHeight="false" outlineLevel="0" collapsed="false">
      <c r="A175" s="208" t="n">
        <v>1.68</v>
      </c>
      <c r="B175" s="209" t="n">
        <v>3.89</v>
      </c>
      <c r="C175" s="213" t="n">
        <f aca="false">$C174+(($AM$20-$AM$10))/10</f>
        <v>0.0162</v>
      </c>
      <c r="D175" s="217" t="n">
        <f aca="false">$D174+(($AH$30-$AH$20))/10</f>
        <v>0.0172</v>
      </c>
      <c r="E175" s="211" t="n">
        <f aca="false">$AC170</f>
        <v>0</v>
      </c>
      <c r="F175" s="212" t="n">
        <f aca="false">$F174+(($AR$20-$AR$10))/10</f>
        <v>-0.0436</v>
      </c>
      <c r="G175" s="218" t="n">
        <f aca="false">$G174+(($AW$20-$AW$10))/10</f>
        <v>-0.0816</v>
      </c>
      <c r="H175" s="213" t="n">
        <f aca="false">$BB170</f>
        <v>0</v>
      </c>
      <c r="I175" s="213" t="n">
        <f aca="false">$BG170</f>
        <v>0</v>
      </c>
      <c r="K175" s="234" t="n">
        <v>0.63</v>
      </c>
      <c r="L175" s="238" t="n">
        <f aca="false">L174-($L$112-$L$212)/101</f>
        <v>0</v>
      </c>
      <c r="M175" s="239" t="n">
        <f aca="false">M174-($M$112-$M$212)/101</f>
        <v>0</v>
      </c>
      <c r="Q175" s="234" t="n">
        <v>0.64</v>
      </c>
      <c r="R175" s="235" t="n">
        <f aca="false">R174-($R$111-$R$211)/101</f>
        <v>-0.013180198019802</v>
      </c>
      <c r="S175" s="236" t="n">
        <f aca="false">S174-($R$111-$R$211)/101</f>
        <v>-0.013180198019802</v>
      </c>
      <c r="T175" s="165"/>
      <c r="U175" s="165"/>
      <c r="V175" s="165"/>
      <c r="W175" s="165"/>
      <c r="Y175" s="164" t="n">
        <v>172</v>
      </c>
      <c r="Z175" s="245"/>
      <c r="AA175" s="180" t="str">
        <f aca="false">IF(MOD(ROW(),2),"",INDEX($Z$3:$Z$600,ROW()/2))</f>
        <v/>
      </c>
      <c r="AB175" s="181" t="n">
        <v>1.73</v>
      </c>
      <c r="AC175" s="182" t="n">
        <f aca="false">VALUE($Z176)</f>
        <v>0</v>
      </c>
      <c r="AD175" s="164" t="n">
        <v>172</v>
      </c>
      <c r="AE175" s="191"/>
      <c r="AF175" s="227" t="str">
        <f aca="false">IF(MOD(ROW(),10),"",INDEX(AE$3:AE$600,ROW()/10))</f>
        <v/>
      </c>
      <c r="AG175" s="228" t="n">
        <v>170</v>
      </c>
      <c r="AH175" s="229" t="e">
        <f aca="false">VALUE($AF175)</f>
        <v>#VALUE!</v>
      </c>
      <c r="AI175" s="164" t="n">
        <v>172</v>
      </c>
      <c r="AJ175" s="245"/>
      <c r="AK175" s="227" t="str">
        <f aca="false">IF(MOD(ROW(),10),"",INDEX(AJ$3:AJ$600,ROW()/10))</f>
        <v/>
      </c>
      <c r="AL175" s="228" t="n">
        <v>165</v>
      </c>
      <c r="AM175" s="229" t="e">
        <f aca="false">VALUE($AK175)</f>
        <v>#VALUE!</v>
      </c>
      <c r="AN175" s="164" t="n">
        <v>172</v>
      </c>
      <c r="AO175" s="190"/>
      <c r="AP175" s="227" t="str">
        <f aca="false">IF(MOD(ROW(),10),"",INDEX(AO$3:AO$600,ROW()/10))</f>
        <v/>
      </c>
      <c r="AQ175" s="181" t="n">
        <v>1.73</v>
      </c>
      <c r="AR175" s="229" t="e">
        <f aca="false">VALUE($AP175)</f>
        <v>#VALUE!</v>
      </c>
      <c r="AS175" s="164" t="n">
        <v>1720</v>
      </c>
      <c r="AT175" s="245"/>
      <c r="AU175" s="227" t="str">
        <f aca="false">IF(MOD(ROW(),10),"",INDEX(AT$3:AT$600,ROW()/10))</f>
        <v/>
      </c>
      <c r="AV175" s="181" t="n">
        <v>1.73</v>
      </c>
      <c r="AW175" s="229" t="e">
        <f aca="false">VALUE($AU175)</f>
        <v>#VALUE!</v>
      </c>
      <c r="AY175" s="245"/>
      <c r="AZ175" s="180" t="str">
        <f aca="false">IF(MOD(ROW(),2),"",INDEX(AY$3:AY$600,ROW()/2))</f>
        <v/>
      </c>
      <c r="BA175" s="181" t="n">
        <v>1.73</v>
      </c>
      <c r="BB175" s="182" t="e">
        <f aca="false">VALUE(AZ175)</f>
        <v>#VALUE!</v>
      </c>
      <c r="BD175" s="245"/>
      <c r="BE175" s="180" t="str">
        <f aca="false">IF(MOD(ROW(),2),"",INDEX(BD$3:BD$600,ROW()/2))</f>
        <v/>
      </c>
      <c r="BF175" s="181" t="n">
        <v>1.73</v>
      </c>
      <c r="BG175" s="182" t="n">
        <f aca="false">VALUE($BD176)</f>
        <v>0</v>
      </c>
    </row>
    <row r="176" customFormat="false" ht="13.5" hidden="false" customHeight="false" outlineLevel="0" collapsed="false">
      <c r="A176" s="208" t="n">
        <v>1.69</v>
      </c>
      <c r="B176" s="209" t="n">
        <v>3.88</v>
      </c>
      <c r="C176" s="213" t="n">
        <f aca="false">$C175+(($AM$20-$AM$10))/10</f>
        <v>0.0156</v>
      </c>
      <c r="D176" s="217" t="n">
        <f aca="false">$D175+(($AH$30-$AH$20))/10</f>
        <v>0.0171</v>
      </c>
      <c r="E176" s="211" t="n">
        <f aca="false">$AC171</f>
        <v>0</v>
      </c>
      <c r="F176" s="212" t="n">
        <f aca="false">$F175+(($AR$20-$AR$10))/10</f>
        <v>-0.0458</v>
      </c>
      <c r="G176" s="218" t="n">
        <f aca="false">$G175+(($AW$20-$AW$10))/10</f>
        <v>-0.0853</v>
      </c>
      <c r="H176" s="213" t="n">
        <f aca="false">$BB170+($BB172-$BB170)/2</f>
        <v>0</v>
      </c>
      <c r="I176" s="213" t="n">
        <f aca="false">$BG170+($BG172-$BG170)/2</f>
        <v>0</v>
      </c>
      <c r="K176" s="234" t="n">
        <v>0.64</v>
      </c>
      <c r="L176" s="238" t="n">
        <f aca="false">L175-($L$112-$L$212)/101</f>
        <v>0</v>
      </c>
      <c r="M176" s="239" t="n">
        <f aca="false">M175-($M$112-$M$212)/101</f>
        <v>0</v>
      </c>
      <c r="Q176" s="234" t="n">
        <v>0.65</v>
      </c>
      <c r="R176" s="235" t="n">
        <f aca="false">R175-($R$111-$R$211)/101</f>
        <v>-0.0133861386138614</v>
      </c>
      <c r="S176" s="236" t="n">
        <f aca="false">S175-($R$111-$R$211)/101</f>
        <v>-0.0133861386138614</v>
      </c>
      <c r="T176" s="165"/>
      <c r="U176" s="165"/>
      <c r="V176" s="165"/>
      <c r="W176" s="165"/>
      <c r="Y176" s="164" t="n">
        <v>173</v>
      </c>
      <c r="Z176" s="245"/>
      <c r="AA176" s="180" t="n">
        <f aca="false">IF(MOD(ROW(),2),"",INDEX($Z$3:$Z$600,ROW()/2))</f>
        <v>123.32</v>
      </c>
      <c r="AB176" s="181" t="n">
        <v>1.74</v>
      </c>
      <c r="AC176" s="182" t="n">
        <f aca="false">VALUE($Z177)</f>
        <v>0</v>
      </c>
      <c r="AD176" s="164" t="n">
        <v>173</v>
      </c>
      <c r="AE176" s="191"/>
      <c r="AF176" s="227" t="str">
        <f aca="false">IF(MOD(ROW(),10),"",INDEX(AE$3:AE$600,ROW()/10))</f>
        <v/>
      </c>
      <c r="AG176" s="228" t="n">
        <v>171</v>
      </c>
      <c r="AH176" s="229" t="e">
        <f aca="false">VALUE($AF176)</f>
        <v>#VALUE!</v>
      </c>
      <c r="AI176" s="164" t="n">
        <v>173</v>
      </c>
      <c r="AJ176" s="245"/>
      <c r="AK176" s="227" t="str">
        <f aca="false">IF(MOD(ROW(),10),"",INDEX(AJ$3:AJ$600,ROW()/10))</f>
        <v/>
      </c>
      <c r="AL176" s="228" t="n">
        <v>166</v>
      </c>
      <c r="AM176" s="229" t="e">
        <f aca="false">VALUE($AK176)</f>
        <v>#VALUE!</v>
      </c>
      <c r="AN176" s="164" t="n">
        <v>173</v>
      </c>
      <c r="AO176" s="190"/>
      <c r="AP176" s="227" t="str">
        <f aca="false">IF(MOD(ROW(),10),"",INDEX(AO$3:AO$600,ROW()/10))</f>
        <v/>
      </c>
      <c r="AQ176" s="181" t="n">
        <v>1.74</v>
      </c>
      <c r="AR176" s="229" t="e">
        <f aca="false">VALUE($AP176)</f>
        <v>#VALUE!</v>
      </c>
      <c r="AS176" s="164" t="n">
        <v>1730</v>
      </c>
      <c r="AT176" s="245"/>
      <c r="AU176" s="227" t="str">
        <f aca="false">IF(MOD(ROW(),10),"",INDEX(AT$3:AT$600,ROW()/10))</f>
        <v/>
      </c>
      <c r="AV176" s="181" t="n">
        <v>1.74</v>
      </c>
      <c r="AW176" s="229" t="e">
        <f aca="false">VALUE($AU176)</f>
        <v>#VALUE!</v>
      </c>
      <c r="AY176" s="245"/>
      <c r="AZ176" s="180" t="n">
        <f aca="false">IF(MOD(ROW(),2),"",INDEX(AY$3:AY$600,ROW()/2))</f>
        <v>0</v>
      </c>
      <c r="BA176" s="181" t="n">
        <v>1.74</v>
      </c>
      <c r="BB176" s="182" t="n">
        <f aca="false">VALUE(AZ176)</f>
        <v>0</v>
      </c>
      <c r="BD176" s="245"/>
      <c r="BE176" s="180" t="n">
        <f aca="false">IF(MOD(ROW(),2),"",INDEX(BD$3:BD$600,ROW()/2))</f>
        <v>0</v>
      </c>
      <c r="BF176" s="181" t="n">
        <v>1.74</v>
      </c>
      <c r="BG176" s="182" t="n">
        <f aca="false">VALUE($BD177)</f>
        <v>0</v>
      </c>
    </row>
    <row r="177" customFormat="false" ht="13.5" hidden="false" customHeight="false" outlineLevel="0" collapsed="false">
      <c r="A177" s="208" t="n">
        <v>1.7</v>
      </c>
      <c r="B177" s="209" t="n">
        <v>3.87</v>
      </c>
      <c r="C177" s="213" t="n">
        <f aca="false">$AM180</f>
        <v>0</v>
      </c>
      <c r="D177" s="241" t="n">
        <f aca="false">$AH180</f>
        <v>0</v>
      </c>
      <c r="E177" s="211" t="n">
        <f aca="false">$AC172</f>
        <v>0</v>
      </c>
      <c r="F177" s="212" t="n">
        <f aca="false">$AR180</f>
        <v>0</v>
      </c>
      <c r="G177" s="218" t="n">
        <f aca="false">$AW180</f>
        <v>-0.08</v>
      </c>
      <c r="H177" s="213" t="n">
        <f aca="false">$BB172</f>
        <v>0</v>
      </c>
      <c r="I177" s="213" t="n">
        <f aca="false">$BG172</f>
        <v>0</v>
      </c>
      <c r="K177" s="234" t="n">
        <v>0.65</v>
      </c>
      <c r="L177" s="238" t="n">
        <f aca="false">L176-($L$112-$L$212)/101</f>
        <v>0</v>
      </c>
      <c r="M177" s="239" t="n">
        <f aca="false">M176-($M$112-$M$212)/101</f>
        <v>0</v>
      </c>
      <c r="Q177" s="234" t="n">
        <v>0.66</v>
      </c>
      <c r="R177" s="235" t="n">
        <f aca="false">R176-($R$111-$R$211)/101</f>
        <v>-0.0135920792079208</v>
      </c>
      <c r="S177" s="236" t="n">
        <f aca="false">S176-($R$111-$R$211)/101</f>
        <v>-0.0135920792079208</v>
      </c>
      <c r="T177" s="165"/>
      <c r="U177" s="165"/>
      <c r="V177" s="165"/>
      <c r="W177" s="165"/>
      <c r="Y177" s="164" t="n">
        <v>174</v>
      </c>
      <c r="Z177" s="245"/>
      <c r="AA177" s="180" t="str">
        <f aca="false">IF(MOD(ROW(),2),"",INDEX($Z$3:$Z$600,ROW()/2))</f>
        <v/>
      </c>
      <c r="AB177" s="181" t="n">
        <v>1.75</v>
      </c>
      <c r="AC177" s="182" t="n">
        <f aca="false">VALUE($Z178)</f>
        <v>0</v>
      </c>
      <c r="AD177" s="164" t="n">
        <v>174</v>
      </c>
      <c r="AE177" s="191"/>
      <c r="AF177" s="227" t="str">
        <f aca="false">IF(MOD(ROW(),10),"",INDEX(AE$3:AE$600,ROW()/10))</f>
        <v/>
      </c>
      <c r="AG177" s="228" t="n">
        <v>172</v>
      </c>
      <c r="AH177" s="229" t="e">
        <f aca="false">VALUE($AF177)</f>
        <v>#VALUE!</v>
      </c>
      <c r="AI177" s="164" t="n">
        <v>174</v>
      </c>
      <c r="AJ177" s="245"/>
      <c r="AK177" s="227" t="str">
        <f aca="false">IF(MOD(ROW(),10),"",INDEX(AJ$3:AJ$600,ROW()/10))</f>
        <v/>
      </c>
      <c r="AL177" s="228" t="n">
        <v>167</v>
      </c>
      <c r="AM177" s="229" t="e">
        <f aca="false">VALUE($AK177)</f>
        <v>#VALUE!</v>
      </c>
      <c r="AN177" s="164" t="n">
        <v>174</v>
      </c>
      <c r="AO177" s="190"/>
      <c r="AP177" s="227" t="str">
        <f aca="false">IF(MOD(ROW(),10),"",INDEX(AO$3:AO$600,ROW()/10))</f>
        <v/>
      </c>
      <c r="AQ177" s="181" t="n">
        <v>1.75</v>
      </c>
      <c r="AR177" s="229" t="e">
        <f aca="false">VALUE($AP177)</f>
        <v>#VALUE!</v>
      </c>
      <c r="AS177" s="164" t="n">
        <v>1740</v>
      </c>
      <c r="AT177" s="245"/>
      <c r="AU177" s="227" t="str">
        <f aca="false">IF(MOD(ROW(),10),"",INDEX(AT$3:AT$600,ROW()/10))</f>
        <v/>
      </c>
      <c r="AV177" s="181" t="n">
        <v>1.75</v>
      </c>
      <c r="AW177" s="229" t="e">
        <f aca="false">VALUE($AU177)</f>
        <v>#VALUE!</v>
      </c>
      <c r="AY177" s="245"/>
      <c r="AZ177" s="180" t="str">
        <f aca="false">IF(MOD(ROW(),2),"",INDEX(AY$3:AY$600,ROW()/2))</f>
        <v/>
      </c>
      <c r="BA177" s="181" t="n">
        <v>1.75</v>
      </c>
      <c r="BB177" s="182" t="e">
        <f aca="false">VALUE(AZ177)</f>
        <v>#VALUE!</v>
      </c>
      <c r="BD177" s="245"/>
      <c r="BE177" s="180" t="str">
        <f aca="false">IF(MOD(ROW(),2),"",INDEX(BD$3:BD$600,ROW()/2))</f>
        <v/>
      </c>
      <c r="BF177" s="181" t="n">
        <v>1.75</v>
      </c>
      <c r="BG177" s="182" t="n">
        <f aca="false">VALUE($BD178)</f>
        <v>0</v>
      </c>
    </row>
    <row r="178" customFormat="false" ht="13.5" hidden="false" customHeight="false" outlineLevel="0" collapsed="false">
      <c r="A178" s="208" t="n">
        <v>1.71</v>
      </c>
      <c r="B178" s="209" t="n">
        <v>3.86</v>
      </c>
      <c r="C178" s="213" t="n">
        <f aca="false">$C177+(($AM$20-$AM$10))/10</f>
        <v>-0.0006</v>
      </c>
      <c r="D178" s="217" t="n">
        <f aca="false">$D177+(($AH$30-$AH$20))/10</f>
        <v>-9.99999999999994E-005</v>
      </c>
      <c r="E178" s="211" t="n">
        <f aca="false">$AC173</f>
        <v>0</v>
      </c>
      <c r="F178" s="212" t="n">
        <f aca="false">$F177+(($AR$20-$AR$10))/10</f>
        <v>-0.0022</v>
      </c>
      <c r="G178" s="218" t="n">
        <f aca="false">$G177+(($AW$20-$AW$10))/10</f>
        <v>-0.0837</v>
      </c>
      <c r="H178" s="213" t="n">
        <f aca="false">$BB172+($BB174-$BB172)/2</f>
        <v>0</v>
      </c>
      <c r="I178" s="213" t="n">
        <f aca="false">$BG172+($BG174-$BG172)/2</f>
        <v>0</v>
      </c>
      <c r="K178" s="234" t="n">
        <v>0.66</v>
      </c>
      <c r="L178" s="238" t="n">
        <f aca="false">L177-($L$112-$L$212)/101</f>
        <v>0</v>
      </c>
      <c r="M178" s="239" t="n">
        <f aca="false">M177-($M$112-$M$212)/101</f>
        <v>0</v>
      </c>
      <c r="Q178" s="234" t="n">
        <v>0.67</v>
      </c>
      <c r="R178" s="235" t="n">
        <f aca="false">R177-($R$111-$R$211)/101</f>
        <v>-0.0137980198019802</v>
      </c>
      <c r="S178" s="236" t="n">
        <f aca="false">S177-($R$111-$R$211)/101</f>
        <v>-0.0137980198019802</v>
      </c>
      <c r="T178" s="165"/>
      <c r="U178" s="165"/>
      <c r="V178" s="165"/>
      <c r="W178" s="165"/>
      <c r="Y178" s="164" t="n">
        <v>175</v>
      </c>
      <c r="Z178" s="245"/>
      <c r="AA178" s="180" t="n">
        <f aca="false">IF(MOD(ROW(),2),"",INDEX($Z$3:$Z$600,ROW()/2))</f>
        <v>125.04</v>
      </c>
      <c r="AB178" s="181" t="n">
        <v>1.76</v>
      </c>
      <c r="AC178" s="182" t="n">
        <f aca="false">VALUE($Z179)</f>
        <v>0</v>
      </c>
      <c r="AD178" s="164" t="n">
        <v>175</v>
      </c>
      <c r="AE178" s="191"/>
      <c r="AF178" s="227" t="str">
        <f aca="false">IF(MOD(ROW(),10),"",INDEX(AE$3:AE$600,ROW()/10))</f>
        <v/>
      </c>
      <c r="AG178" s="228" t="n">
        <v>173</v>
      </c>
      <c r="AH178" s="229" t="e">
        <f aca="false">VALUE($AF178)</f>
        <v>#VALUE!</v>
      </c>
      <c r="AI178" s="164" t="n">
        <v>175</v>
      </c>
      <c r="AJ178" s="245"/>
      <c r="AK178" s="227" t="str">
        <f aca="false">IF(MOD(ROW(),10),"",INDEX(AJ$3:AJ$600,ROW()/10))</f>
        <v/>
      </c>
      <c r="AL178" s="228" t="n">
        <v>168</v>
      </c>
      <c r="AM178" s="229" t="e">
        <f aca="false">VALUE($AK178)</f>
        <v>#VALUE!</v>
      </c>
      <c r="AN178" s="164" t="n">
        <v>175</v>
      </c>
      <c r="AO178" s="190"/>
      <c r="AP178" s="227" t="str">
        <f aca="false">IF(MOD(ROW(),10),"",INDEX(AO$3:AO$600,ROW()/10))</f>
        <v/>
      </c>
      <c r="AQ178" s="181" t="n">
        <v>1.76</v>
      </c>
      <c r="AR178" s="229" t="e">
        <f aca="false">VALUE($AP178)</f>
        <v>#VALUE!</v>
      </c>
      <c r="AS178" s="164" t="n">
        <v>1750</v>
      </c>
      <c r="AT178" s="245"/>
      <c r="AU178" s="227" t="str">
        <f aca="false">IF(MOD(ROW(),10),"",INDEX(AT$3:AT$600,ROW()/10))</f>
        <v/>
      </c>
      <c r="AV178" s="181" t="n">
        <v>1.76</v>
      </c>
      <c r="AW178" s="229" t="e">
        <f aca="false">VALUE($AU178)</f>
        <v>#VALUE!</v>
      </c>
      <c r="AY178" s="245"/>
      <c r="AZ178" s="180" t="n">
        <f aca="false">IF(MOD(ROW(),2),"",INDEX(AY$3:AY$600,ROW()/2))</f>
        <v>0</v>
      </c>
      <c r="BA178" s="181" t="n">
        <v>1.76</v>
      </c>
      <c r="BB178" s="182" t="n">
        <f aca="false">VALUE(AZ178)</f>
        <v>0</v>
      </c>
      <c r="BD178" s="245"/>
      <c r="BE178" s="180" t="n">
        <f aca="false">IF(MOD(ROW(),2),"",INDEX(BD$3:BD$600,ROW()/2))</f>
        <v>0</v>
      </c>
      <c r="BF178" s="181" t="n">
        <v>1.76</v>
      </c>
      <c r="BG178" s="182" t="n">
        <f aca="false">VALUE($BD179)</f>
        <v>0</v>
      </c>
    </row>
    <row r="179" customFormat="false" ht="13.5" hidden="false" customHeight="false" outlineLevel="0" collapsed="false">
      <c r="A179" s="208" t="n">
        <v>1.72</v>
      </c>
      <c r="B179" s="209" t="n">
        <v>3.85</v>
      </c>
      <c r="C179" s="213" t="n">
        <f aca="false">$C178+(($AM$20-$AM$10))/10</f>
        <v>-0.0012</v>
      </c>
      <c r="D179" s="217" t="n">
        <f aca="false">$D178+(($AH$30-$AH$20))/10</f>
        <v>-0.000199999999999999</v>
      </c>
      <c r="E179" s="211" t="n">
        <f aca="false">$AC174</f>
        <v>0</v>
      </c>
      <c r="F179" s="212" t="n">
        <f aca="false">$F178+(($AR$20-$AR$10))/10</f>
        <v>-0.0044</v>
      </c>
      <c r="G179" s="218" t="n">
        <f aca="false">$G178+(($AW$20-$AW$10))/10</f>
        <v>-0.0874</v>
      </c>
      <c r="H179" s="213" t="n">
        <f aca="false">$BB174</f>
        <v>0</v>
      </c>
      <c r="I179" s="213" t="n">
        <f aca="false">$BG174</f>
        <v>0</v>
      </c>
      <c r="K179" s="234" t="n">
        <v>0.67</v>
      </c>
      <c r="L179" s="238" t="n">
        <f aca="false">L178-($L$112-$L$212)/101</f>
        <v>0</v>
      </c>
      <c r="M179" s="239" t="n">
        <f aca="false">M178-($M$112-$M$212)/101</f>
        <v>0</v>
      </c>
      <c r="Q179" s="234" t="n">
        <v>0.68</v>
      </c>
      <c r="R179" s="235" t="n">
        <f aca="false">R178-($R$111-$R$211)/101</f>
        <v>-0.0140039603960396</v>
      </c>
      <c r="S179" s="236" t="n">
        <f aca="false">S178-($R$111-$R$211)/101</f>
        <v>-0.0140039603960396</v>
      </c>
      <c r="T179" s="165"/>
      <c r="U179" s="165"/>
      <c r="V179" s="165"/>
      <c r="W179" s="165"/>
      <c r="Y179" s="164" t="n">
        <v>176</v>
      </c>
      <c r="Z179" s="245"/>
      <c r="AA179" s="180" t="str">
        <f aca="false">IF(MOD(ROW(),2),"",INDEX($Z$3:$Z$600,ROW()/2))</f>
        <v/>
      </c>
      <c r="AB179" s="181" t="n">
        <v>1.77</v>
      </c>
      <c r="AC179" s="182" t="n">
        <f aca="false">VALUE($Z180)</f>
        <v>0</v>
      </c>
      <c r="AD179" s="164" t="n">
        <v>176</v>
      </c>
      <c r="AE179" s="191"/>
      <c r="AF179" s="227" t="str">
        <f aca="false">IF(MOD(ROW(),10),"",INDEX(AE$3:AE$600,ROW()/10))</f>
        <v/>
      </c>
      <c r="AG179" s="228" t="n">
        <v>174</v>
      </c>
      <c r="AH179" s="229" t="e">
        <f aca="false">VALUE($AF179)</f>
        <v>#VALUE!</v>
      </c>
      <c r="AI179" s="164" t="n">
        <v>176</v>
      </c>
      <c r="AJ179" s="245"/>
      <c r="AK179" s="227" t="str">
        <f aca="false">IF(MOD(ROW(),10),"",INDEX(AJ$3:AJ$600,ROW()/10))</f>
        <v/>
      </c>
      <c r="AL179" s="228" t="n">
        <v>169</v>
      </c>
      <c r="AM179" s="229" t="e">
        <f aca="false">VALUE($AK179)</f>
        <v>#VALUE!</v>
      </c>
      <c r="AN179" s="164" t="n">
        <v>176</v>
      </c>
      <c r="AO179" s="190"/>
      <c r="AP179" s="227" t="str">
        <f aca="false">IF(MOD(ROW(),10),"",INDEX(AO$3:AO$600,ROW()/10))</f>
        <v/>
      </c>
      <c r="AQ179" s="181" t="n">
        <v>1.77</v>
      </c>
      <c r="AR179" s="229" t="e">
        <f aca="false">VALUE($AP179)</f>
        <v>#VALUE!</v>
      </c>
      <c r="AS179" s="164" t="n">
        <v>1760</v>
      </c>
      <c r="AT179" s="245"/>
      <c r="AU179" s="227" t="str">
        <f aca="false">IF(MOD(ROW(),10),"",INDEX(AT$3:AT$600,ROW()/10))</f>
        <v/>
      </c>
      <c r="AV179" s="181" t="n">
        <v>1.77</v>
      </c>
      <c r="AW179" s="229" t="e">
        <f aca="false">VALUE($AU179)</f>
        <v>#VALUE!</v>
      </c>
      <c r="AY179" s="245"/>
      <c r="AZ179" s="180" t="str">
        <f aca="false">IF(MOD(ROW(),2),"",INDEX(AY$3:AY$600,ROW()/2))</f>
        <v/>
      </c>
      <c r="BA179" s="181" t="n">
        <v>1.77</v>
      </c>
      <c r="BB179" s="182" t="e">
        <f aca="false">VALUE(AZ179)</f>
        <v>#VALUE!</v>
      </c>
      <c r="BD179" s="245"/>
      <c r="BE179" s="180" t="str">
        <f aca="false">IF(MOD(ROW(),2),"",INDEX(BD$3:BD$600,ROW()/2))</f>
        <v/>
      </c>
      <c r="BF179" s="181" t="n">
        <v>1.77</v>
      </c>
      <c r="BG179" s="182" t="n">
        <f aca="false">VALUE($BD180)</f>
        <v>0</v>
      </c>
    </row>
    <row r="180" customFormat="false" ht="13.5" hidden="false" customHeight="false" outlineLevel="0" collapsed="false">
      <c r="A180" s="208" t="n">
        <v>1.73</v>
      </c>
      <c r="B180" s="209" t="n">
        <v>3.84</v>
      </c>
      <c r="C180" s="213" t="n">
        <f aca="false">$C179+(($AM$20-$AM$10))/10</f>
        <v>-0.0018</v>
      </c>
      <c r="D180" s="217" t="n">
        <f aca="false">$D179+(($AH$30-$AH$20))/10</f>
        <v>-0.000299999999999998</v>
      </c>
      <c r="E180" s="211" t="n">
        <f aca="false">$AC175</f>
        <v>0</v>
      </c>
      <c r="F180" s="212" t="n">
        <f aca="false">$F179+(($AR$20-$AR$10))/10</f>
        <v>-0.0066</v>
      </c>
      <c r="G180" s="218" t="n">
        <f aca="false">$G179+(($AW$20-$AW$10))/10</f>
        <v>-0.0911</v>
      </c>
      <c r="H180" s="213" t="n">
        <f aca="false">$BB174+($BB176-$BB174)/2</f>
        <v>0</v>
      </c>
      <c r="I180" s="213" t="n">
        <f aca="false">$BG174+($BG176-$BG174)/2</f>
        <v>0</v>
      </c>
      <c r="K180" s="234" t="n">
        <v>0.68</v>
      </c>
      <c r="L180" s="238" t="n">
        <f aca="false">L179-($L$112-$L$212)/101</f>
        <v>0</v>
      </c>
      <c r="M180" s="239" t="n">
        <f aca="false">M179-($M$112-$M$212)/101</f>
        <v>0</v>
      </c>
      <c r="Q180" s="234" t="n">
        <v>0.69</v>
      </c>
      <c r="R180" s="235" t="n">
        <f aca="false">R179-($R$111-$R$211)/101</f>
        <v>-0.014209900990099</v>
      </c>
      <c r="S180" s="236" t="n">
        <f aca="false">S179-($R$111-$R$211)/101</f>
        <v>-0.014209900990099</v>
      </c>
      <c r="T180" s="165"/>
      <c r="U180" s="165"/>
      <c r="V180" s="165"/>
      <c r="W180" s="165"/>
      <c r="Y180" s="164" t="n">
        <v>177</v>
      </c>
      <c r="Z180" s="245"/>
      <c r="AA180" s="180" t="n">
        <f aca="false">IF(MOD(ROW(),2),"",INDEX($Z$3:$Z$600,ROW()/2))</f>
        <v>126.76</v>
      </c>
      <c r="AB180" s="181" t="n">
        <v>1.78</v>
      </c>
      <c r="AC180" s="182" t="n">
        <f aca="false">VALUE($Z181)</f>
        <v>0</v>
      </c>
      <c r="AD180" s="164" t="n">
        <v>177</v>
      </c>
      <c r="AE180" s="191"/>
      <c r="AF180" s="227" t="n">
        <f aca="false">IF(MOD(ROW(),10),"",INDEX(AE$3:AE$600,ROW()/10))</f>
        <v>0</v>
      </c>
      <c r="AG180" s="228" t="n">
        <v>175</v>
      </c>
      <c r="AH180" s="229" t="n">
        <f aca="false">VALUE($AF180)</f>
        <v>0</v>
      </c>
      <c r="AI180" s="164" t="n">
        <v>177</v>
      </c>
      <c r="AJ180" s="245"/>
      <c r="AK180" s="227" t="n">
        <f aca="false">IF(MOD(ROW(),10),"",INDEX(AJ$3:AJ$600,ROW()/10))</f>
        <v>0</v>
      </c>
      <c r="AL180" s="228" t="n">
        <v>170</v>
      </c>
      <c r="AM180" s="229" t="n">
        <f aca="false">VALUE($AK180)</f>
        <v>0</v>
      </c>
      <c r="AN180" s="164" t="n">
        <v>177</v>
      </c>
      <c r="AO180" s="190"/>
      <c r="AP180" s="227" t="n">
        <f aca="false">IF(MOD(ROW(),10),"",INDEX(AO$3:AO$600,ROW()/10))</f>
        <v>0</v>
      </c>
      <c r="AQ180" s="181" t="n">
        <v>1.78</v>
      </c>
      <c r="AR180" s="229" t="n">
        <f aca="false">VALUE($AP180)</f>
        <v>0</v>
      </c>
      <c r="AS180" s="164" t="n">
        <v>1770</v>
      </c>
      <c r="AT180" s="245"/>
      <c r="AU180" s="227" t="n">
        <f aca="false">IF(MOD(ROW(),10),"",INDEX(AT$3:AT$600,ROW()/10))</f>
        <v>-0.08</v>
      </c>
      <c r="AV180" s="181" t="n">
        <v>1.78</v>
      </c>
      <c r="AW180" s="229" t="n">
        <f aca="false">VALUE($AU180)</f>
        <v>-0.08</v>
      </c>
      <c r="AY180" s="245"/>
      <c r="AZ180" s="180" t="n">
        <f aca="false">IF(MOD(ROW(),2),"",INDEX(AY$3:AY$600,ROW()/2))</f>
        <v>0</v>
      </c>
      <c r="BA180" s="181" t="n">
        <v>1.78</v>
      </c>
      <c r="BB180" s="182" t="n">
        <f aca="false">VALUE(AZ180)</f>
        <v>0</v>
      </c>
      <c r="BD180" s="245"/>
      <c r="BE180" s="180" t="n">
        <f aca="false">IF(MOD(ROW(),2),"",INDEX(BD$3:BD$600,ROW()/2))</f>
        <v>0</v>
      </c>
      <c r="BF180" s="181" t="n">
        <v>1.78</v>
      </c>
      <c r="BG180" s="182" t="n">
        <f aca="false">VALUE($BD181)</f>
        <v>0</v>
      </c>
    </row>
    <row r="181" customFormat="false" ht="13.5" hidden="false" customHeight="false" outlineLevel="0" collapsed="false">
      <c r="A181" s="208" t="n">
        <v>1.74</v>
      </c>
      <c r="B181" s="209" t="n">
        <v>3.83</v>
      </c>
      <c r="C181" s="213" t="n">
        <f aca="false">$C180+(($AM$20-$AM$10))/10</f>
        <v>-0.0024</v>
      </c>
      <c r="D181" s="217" t="n">
        <f aca="false">$D180+(($AH$30-$AH$20))/10</f>
        <v>-0.000399999999999998</v>
      </c>
      <c r="E181" s="211" t="n">
        <f aca="false">$AC176</f>
        <v>0</v>
      </c>
      <c r="F181" s="212" t="n">
        <f aca="false">$F180+(($AR$20-$AR$10))/10</f>
        <v>-0.0088</v>
      </c>
      <c r="G181" s="218" t="n">
        <f aca="false">$G180+(($AW$20-$AW$10))/10</f>
        <v>-0.0948</v>
      </c>
      <c r="H181" s="213" t="n">
        <f aca="false">$BB176</f>
        <v>0</v>
      </c>
      <c r="I181" s="213" t="n">
        <f aca="false">$BG176</f>
        <v>0</v>
      </c>
      <c r="K181" s="234" t="n">
        <v>0.69</v>
      </c>
      <c r="L181" s="238" t="n">
        <f aca="false">L180-($L$112-$L$212)/101</f>
        <v>0</v>
      </c>
      <c r="M181" s="239" t="n">
        <f aca="false">M180-($M$112-$M$212)/101</f>
        <v>0</v>
      </c>
      <c r="Q181" s="234" t="n">
        <v>0.7</v>
      </c>
      <c r="R181" s="235" t="n">
        <f aca="false">R180-($R$111-$R$211)/101</f>
        <v>-0.0144158415841584</v>
      </c>
      <c r="S181" s="236" t="n">
        <f aca="false">S180-($R$111-$R$211)/101</f>
        <v>-0.0144158415841584</v>
      </c>
      <c r="T181" s="165"/>
      <c r="U181" s="165"/>
      <c r="V181" s="165"/>
      <c r="W181" s="165"/>
      <c r="Y181" s="164" t="n">
        <v>178</v>
      </c>
      <c r="Z181" s="245"/>
      <c r="AA181" s="180" t="str">
        <f aca="false">IF(MOD(ROW(),2),"",INDEX($Z$3:$Z$600,ROW()/2))</f>
        <v/>
      </c>
      <c r="AB181" s="181" t="n">
        <v>1.79</v>
      </c>
      <c r="AC181" s="182" t="n">
        <f aca="false">VALUE($Z182)</f>
        <v>0</v>
      </c>
      <c r="AD181" s="164" t="n">
        <v>178</v>
      </c>
      <c r="AE181" s="191"/>
      <c r="AF181" s="227" t="str">
        <f aca="false">IF(MOD(ROW(),10),"",INDEX(AE$3:AE$600,ROW()/10))</f>
        <v/>
      </c>
      <c r="AG181" s="228" t="n">
        <v>176</v>
      </c>
      <c r="AH181" s="229" t="e">
        <f aca="false">VALUE($AF181)</f>
        <v>#VALUE!</v>
      </c>
      <c r="AI181" s="164" t="n">
        <v>178</v>
      </c>
      <c r="AJ181" s="245"/>
      <c r="AK181" s="227" t="str">
        <f aca="false">IF(MOD(ROW(),10),"",INDEX(AJ$3:AJ$600,ROW()/10))</f>
        <v/>
      </c>
      <c r="AL181" s="228" t="n">
        <v>171</v>
      </c>
      <c r="AM181" s="229" t="e">
        <f aca="false">VALUE($AK181)</f>
        <v>#VALUE!</v>
      </c>
      <c r="AN181" s="164" t="n">
        <v>178</v>
      </c>
      <c r="AO181" s="190"/>
      <c r="AP181" s="227" t="str">
        <f aca="false">IF(MOD(ROW(),10),"",INDEX(AO$3:AO$600,ROW()/10))</f>
        <v/>
      </c>
      <c r="AQ181" s="181" t="n">
        <v>1.79</v>
      </c>
      <c r="AR181" s="229" t="e">
        <f aca="false">VALUE($AP181)</f>
        <v>#VALUE!</v>
      </c>
      <c r="AS181" s="164" t="n">
        <v>1780</v>
      </c>
      <c r="AT181" s="245"/>
      <c r="AU181" s="227" t="str">
        <f aca="false">IF(MOD(ROW(),10),"",INDEX(AT$3:AT$600,ROW()/10))</f>
        <v/>
      </c>
      <c r="AV181" s="181" t="n">
        <v>1.79</v>
      </c>
      <c r="AW181" s="229" t="e">
        <f aca="false">VALUE($AU181)</f>
        <v>#VALUE!</v>
      </c>
      <c r="AY181" s="245"/>
      <c r="AZ181" s="180" t="str">
        <f aca="false">IF(MOD(ROW(),2),"",INDEX(AY$3:AY$600,ROW()/2))</f>
        <v/>
      </c>
      <c r="BA181" s="181" t="n">
        <v>1.79</v>
      </c>
      <c r="BB181" s="182" t="e">
        <f aca="false">VALUE(AZ181)</f>
        <v>#VALUE!</v>
      </c>
      <c r="BD181" s="245"/>
      <c r="BE181" s="180" t="str">
        <f aca="false">IF(MOD(ROW(),2),"",INDEX(BD$3:BD$600,ROW()/2))</f>
        <v/>
      </c>
      <c r="BF181" s="181" t="n">
        <v>1.79</v>
      </c>
      <c r="BG181" s="182" t="n">
        <f aca="false">VALUE($BD182)</f>
        <v>0</v>
      </c>
    </row>
    <row r="182" customFormat="false" ht="13.5" hidden="false" customHeight="false" outlineLevel="0" collapsed="false">
      <c r="A182" s="208" t="n">
        <v>1.75</v>
      </c>
      <c r="B182" s="209" t="n">
        <v>3.82</v>
      </c>
      <c r="C182" s="213" t="n">
        <f aca="false">$C181+(($AM$20-$AM$10))/10</f>
        <v>-0.003</v>
      </c>
      <c r="D182" s="217" t="n">
        <f aca="false">$D181+(($AH$30-$AH$20))/10</f>
        <v>-0.000499999999999997</v>
      </c>
      <c r="E182" s="211" t="n">
        <f aca="false">$AC177</f>
        <v>0</v>
      </c>
      <c r="F182" s="212" t="n">
        <f aca="false">$F181+(($AR$20-$AR$10))/10</f>
        <v>-0.011</v>
      </c>
      <c r="G182" s="218" t="n">
        <f aca="false">$G181+(($AW$20-$AW$10))/10</f>
        <v>-0.0985</v>
      </c>
      <c r="H182" s="213" t="n">
        <f aca="false">$BB176+($BB178-$BB176)/2</f>
        <v>0</v>
      </c>
      <c r="I182" s="213" t="n">
        <f aca="false">$BG176+($BG178-$BG176)/2</f>
        <v>0</v>
      </c>
      <c r="K182" s="234" t="n">
        <v>0.7</v>
      </c>
      <c r="L182" s="238" t="n">
        <f aca="false">L181-($L$112-$L$212)/101</f>
        <v>0</v>
      </c>
      <c r="M182" s="239" t="n">
        <f aca="false">M181-($M$112-$M$212)/101</f>
        <v>0</v>
      </c>
      <c r="Q182" s="234" t="n">
        <v>0.71</v>
      </c>
      <c r="R182" s="235" t="n">
        <f aca="false">R181-($R$111-$R$211)/101</f>
        <v>-0.0146217821782178</v>
      </c>
      <c r="S182" s="236" t="n">
        <f aca="false">S181-($R$111-$R$211)/101</f>
        <v>-0.0146217821782178</v>
      </c>
      <c r="T182" s="165"/>
      <c r="U182" s="165"/>
      <c r="V182" s="165"/>
      <c r="W182" s="165"/>
      <c r="Y182" s="164" t="n">
        <v>179</v>
      </c>
      <c r="Z182" s="245"/>
      <c r="AA182" s="180" t="n">
        <f aca="false">IF(MOD(ROW(),2),"",INDEX($Z$3:$Z$600,ROW()/2))</f>
        <v>128.48</v>
      </c>
      <c r="AB182" s="181" t="n">
        <v>1.8</v>
      </c>
      <c r="AC182" s="182" t="n">
        <f aca="false">VALUE($Z183)</f>
        <v>0</v>
      </c>
      <c r="AD182" s="164" t="n">
        <v>179</v>
      </c>
      <c r="AE182" s="191"/>
      <c r="AF182" s="227" t="str">
        <f aca="false">IF(MOD(ROW(),10),"",INDEX(AE$3:AE$600,ROW()/10))</f>
        <v/>
      </c>
      <c r="AG182" s="228" t="n">
        <v>177</v>
      </c>
      <c r="AH182" s="229" t="e">
        <f aca="false">VALUE($AF182)</f>
        <v>#VALUE!</v>
      </c>
      <c r="AI182" s="164" t="n">
        <v>179</v>
      </c>
      <c r="AJ182" s="245"/>
      <c r="AK182" s="227" t="str">
        <f aca="false">IF(MOD(ROW(),10),"",INDEX(AJ$3:AJ$600,ROW()/10))</f>
        <v/>
      </c>
      <c r="AL182" s="228" t="n">
        <v>172</v>
      </c>
      <c r="AM182" s="229" t="e">
        <f aca="false">VALUE($AK182)</f>
        <v>#VALUE!</v>
      </c>
      <c r="AN182" s="164" t="n">
        <v>179</v>
      </c>
      <c r="AO182" s="190"/>
      <c r="AP182" s="227" t="str">
        <f aca="false">IF(MOD(ROW(),10),"",INDEX(AO$3:AO$600,ROW()/10))</f>
        <v/>
      </c>
      <c r="AQ182" s="181" t="n">
        <v>1.8</v>
      </c>
      <c r="AR182" s="229" t="e">
        <f aca="false">VALUE($AP182)</f>
        <v>#VALUE!</v>
      </c>
      <c r="AS182" s="164" t="n">
        <v>1790</v>
      </c>
      <c r="AT182" s="245"/>
      <c r="AU182" s="227" t="str">
        <f aca="false">IF(MOD(ROW(),10),"",INDEX(AT$3:AT$600,ROW()/10))</f>
        <v/>
      </c>
      <c r="AV182" s="181" t="n">
        <v>1.8</v>
      </c>
      <c r="AW182" s="229" t="e">
        <f aca="false">VALUE($AU182)</f>
        <v>#VALUE!</v>
      </c>
      <c r="AY182" s="245"/>
      <c r="AZ182" s="180" t="n">
        <f aca="false">IF(MOD(ROW(),2),"",INDEX(AY$3:AY$600,ROW()/2))</f>
        <v>0</v>
      </c>
      <c r="BA182" s="181" t="n">
        <v>1.8</v>
      </c>
      <c r="BB182" s="182" t="n">
        <f aca="false">VALUE(AZ182)</f>
        <v>0</v>
      </c>
      <c r="BD182" s="245"/>
      <c r="BE182" s="180" t="n">
        <f aca="false">IF(MOD(ROW(),2),"",INDEX(BD$3:BD$600,ROW()/2))</f>
        <v>0</v>
      </c>
      <c r="BF182" s="181" t="n">
        <v>1.8</v>
      </c>
      <c r="BG182" s="182" t="n">
        <f aca="false">VALUE($BD183)</f>
        <v>0</v>
      </c>
    </row>
    <row r="183" customFormat="false" ht="13.5" hidden="false" customHeight="false" outlineLevel="0" collapsed="false">
      <c r="A183" s="208" t="n">
        <v>1.76</v>
      </c>
      <c r="B183" s="209" t="n">
        <v>3.81</v>
      </c>
      <c r="C183" s="213" t="n">
        <f aca="false">$C182+(($AM$20-$AM$10))/10</f>
        <v>-0.0036</v>
      </c>
      <c r="D183" s="217" t="n">
        <f aca="false">$D182+(($AH$30-$AH$20))/10</f>
        <v>-0.000599999999999996</v>
      </c>
      <c r="E183" s="211" t="n">
        <f aca="false">$AC178</f>
        <v>0</v>
      </c>
      <c r="F183" s="212" t="n">
        <f aca="false">$F182+(($AR$20-$AR$10))/10</f>
        <v>-0.0132</v>
      </c>
      <c r="G183" s="218" t="n">
        <f aca="false">$G182+(($AW$20-$AW$10))/10</f>
        <v>-0.1022</v>
      </c>
      <c r="H183" s="213" t="n">
        <f aca="false">$BB178</f>
        <v>0</v>
      </c>
      <c r="I183" s="213" t="n">
        <f aca="false">$BG178</f>
        <v>0</v>
      </c>
      <c r="K183" s="234" t="n">
        <v>0.71</v>
      </c>
      <c r="L183" s="238" t="n">
        <f aca="false">L182-($L$112-$L$212)/101</f>
        <v>0</v>
      </c>
      <c r="M183" s="239" t="n">
        <f aca="false">M182-($M$112-$M$212)/101</f>
        <v>0</v>
      </c>
      <c r="Q183" s="234" t="n">
        <v>0.72</v>
      </c>
      <c r="R183" s="235" t="n">
        <f aca="false">R182-($R$111-$R$211)/101</f>
        <v>-0.0148277227722772</v>
      </c>
      <c r="S183" s="236" t="n">
        <f aca="false">S182-($R$111-$R$211)/101</f>
        <v>-0.0148277227722772</v>
      </c>
      <c r="T183" s="165"/>
      <c r="U183" s="165"/>
      <c r="V183" s="165"/>
      <c r="W183" s="165"/>
      <c r="Y183" s="164" t="n">
        <v>180</v>
      </c>
      <c r="Z183" s="245"/>
      <c r="AA183" s="180" t="str">
        <f aca="false">IF(MOD(ROW(),2),"",INDEX($Z$3:$Z$600,ROW()/2))</f>
        <v/>
      </c>
      <c r="AB183" s="181" t="n">
        <v>1.81</v>
      </c>
      <c r="AC183" s="182" t="n">
        <f aca="false">VALUE($Z184)</f>
        <v>0</v>
      </c>
      <c r="AD183" s="164" t="n">
        <v>180</v>
      </c>
      <c r="AE183" s="191"/>
      <c r="AF183" s="227" t="str">
        <f aca="false">IF(MOD(ROW(),10),"",INDEX(AE$3:AE$600,ROW()/10))</f>
        <v/>
      </c>
      <c r="AG183" s="228" t="n">
        <v>178</v>
      </c>
      <c r="AH183" s="229" t="e">
        <f aca="false">VALUE($AF183)</f>
        <v>#VALUE!</v>
      </c>
      <c r="AI183" s="164" t="n">
        <v>180</v>
      </c>
      <c r="AJ183" s="246"/>
      <c r="AK183" s="227" t="str">
        <f aca="false">IF(MOD(ROW(),10),"",INDEX(AJ$3:AJ$600,ROW()/10))</f>
        <v/>
      </c>
      <c r="AL183" s="228" t="n">
        <v>173</v>
      </c>
      <c r="AM183" s="229" t="e">
        <f aca="false">VALUE($AK183)</f>
        <v>#VALUE!</v>
      </c>
      <c r="AN183" s="164" t="n">
        <v>180</v>
      </c>
      <c r="AO183" s="190"/>
      <c r="AP183" s="227" t="str">
        <f aca="false">IF(MOD(ROW(),10),"",INDEX(AO$3:AO$600,ROW()/10))</f>
        <v/>
      </c>
      <c r="AQ183" s="181" t="n">
        <v>1.81</v>
      </c>
      <c r="AR183" s="229" t="e">
        <f aca="false">VALUE($AP183)</f>
        <v>#VALUE!</v>
      </c>
      <c r="AS183" s="164" t="n">
        <v>1800</v>
      </c>
      <c r="AT183" s="246"/>
      <c r="AU183" s="227" t="str">
        <f aca="false">IF(MOD(ROW(),10),"",INDEX(AT$3:AT$600,ROW()/10))</f>
        <v/>
      </c>
      <c r="AV183" s="181" t="n">
        <v>1.81</v>
      </c>
      <c r="AW183" s="229" t="e">
        <f aca="false">VALUE($AU183)</f>
        <v>#VALUE!</v>
      </c>
      <c r="AY183" s="246"/>
      <c r="AZ183" s="180" t="str">
        <f aca="false">IF(MOD(ROW(),2),"",INDEX(AY$3:AY$600,ROW()/2))</f>
        <v/>
      </c>
      <c r="BA183" s="181" t="n">
        <v>1.81</v>
      </c>
      <c r="BB183" s="182" t="e">
        <f aca="false">VALUE(AZ183)</f>
        <v>#VALUE!</v>
      </c>
      <c r="BD183" s="246"/>
      <c r="BE183" s="180" t="str">
        <f aca="false">IF(MOD(ROW(),2),"",INDEX(BD$3:BD$600,ROW()/2))</f>
        <v/>
      </c>
      <c r="BF183" s="181" t="n">
        <v>1.81</v>
      </c>
      <c r="BG183" s="182" t="n">
        <f aca="false">VALUE($BD184)</f>
        <v>0</v>
      </c>
    </row>
    <row r="184" customFormat="false" ht="13.5" hidden="false" customHeight="false" outlineLevel="0" collapsed="false">
      <c r="A184" s="208" t="n">
        <v>1.77</v>
      </c>
      <c r="B184" s="209" t="n">
        <v>3.8</v>
      </c>
      <c r="C184" s="213" t="n">
        <f aca="false">$C183+(($AM$20-$AM$10))/10</f>
        <v>-0.0042</v>
      </c>
      <c r="D184" s="217" t="n">
        <f aca="false">$D183+(($AH$30-$AH$20))/10</f>
        <v>-0.000699999999999996</v>
      </c>
      <c r="E184" s="211" t="n">
        <f aca="false">$AC179</f>
        <v>0</v>
      </c>
      <c r="F184" s="212" t="n">
        <f aca="false">$F183+(($AR$20-$AR$10))/10</f>
        <v>-0.0154</v>
      </c>
      <c r="G184" s="218" t="n">
        <f aca="false">$G183+(($AW$20-$AW$10))/10</f>
        <v>-0.1059</v>
      </c>
      <c r="H184" s="213" t="n">
        <f aca="false">$BB178+($BB180-$BB178)/2</f>
        <v>0</v>
      </c>
      <c r="I184" s="213" t="n">
        <f aca="false">$BG178+($BG180-$BG178)/2</f>
        <v>0</v>
      </c>
      <c r="K184" s="234" t="n">
        <v>0.72</v>
      </c>
      <c r="L184" s="238" t="n">
        <f aca="false">L183-($L$112-$L$212)/101</f>
        <v>0</v>
      </c>
      <c r="M184" s="239" t="n">
        <f aca="false">M183-($M$112-$M$212)/101</f>
        <v>0</v>
      </c>
      <c r="Q184" s="234" t="n">
        <v>0.73</v>
      </c>
      <c r="R184" s="235" t="n">
        <f aca="false">R183-($R$111-$R$211)/101</f>
        <v>-0.0150336633663366</v>
      </c>
      <c r="S184" s="236" t="n">
        <f aca="false">S183-($R$111-$R$211)/101</f>
        <v>-0.0150336633663366</v>
      </c>
      <c r="T184" s="165"/>
      <c r="U184" s="165"/>
      <c r="V184" s="165"/>
      <c r="W184" s="165"/>
      <c r="Y184" s="164" t="n">
        <v>181</v>
      </c>
      <c r="Z184" s="245"/>
      <c r="AA184" s="180" t="n">
        <f aca="false">IF(MOD(ROW(),2),"",INDEX($Z$3:$Z$600,ROW()/2))</f>
        <v>130.2</v>
      </c>
      <c r="AB184" s="181" t="n">
        <v>1.82</v>
      </c>
      <c r="AC184" s="182" t="n">
        <f aca="false">VALUE($Z185)</f>
        <v>0</v>
      </c>
      <c r="AD184" s="164" t="n">
        <v>181</v>
      </c>
      <c r="AE184" s="191"/>
      <c r="AF184" s="227" t="str">
        <f aca="false">IF(MOD(ROW(),10),"",INDEX(AE$3:AE$600,ROW()/10))</f>
        <v/>
      </c>
      <c r="AG184" s="228" t="n">
        <v>179</v>
      </c>
      <c r="AH184" s="229" t="e">
        <f aca="false">VALUE($AF184)</f>
        <v>#VALUE!</v>
      </c>
      <c r="AI184" s="164" t="n">
        <v>181</v>
      </c>
      <c r="AJ184" s="246"/>
      <c r="AK184" s="227" t="str">
        <f aca="false">IF(MOD(ROW(),10),"",INDEX(AJ$3:AJ$600,ROW()/10))</f>
        <v/>
      </c>
      <c r="AL184" s="228" t="n">
        <v>174</v>
      </c>
      <c r="AM184" s="229" t="e">
        <f aca="false">VALUE($AK184)</f>
        <v>#VALUE!</v>
      </c>
      <c r="AN184" s="164" t="n">
        <v>181</v>
      </c>
      <c r="AO184" s="190"/>
      <c r="AP184" s="227" t="str">
        <f aca="false">IF(MOD(ROW(),10),"",INDEX(AO$3:AO$600,ROW()/10))</f>
        <v/>
      </c>
      <c r="AQ184" s="181" t="n">
        <v>1.82</v>
      </c>
      <c r="AR184" s="229" t="e">
        <f aca="false">VALUE($AP184)</f>
        <v>#VALUE!</v>
      </c>
      <c r="AS184" s="164" t="n">
        <v>1810</v>
      </c>
      <c r="AT184" s="246"/>
      <c r="AU184" s="227" t="str">
        <f aca="false">IF(MOD(ROW(),10),"",INDEX(AT$3:AT$600,ROW()/10))</f>
        <v/>
      </c>
      <c r="AV184" s="181" t="n">
        <v>1.82</v>
      </c>
      <c r="AW184" s="229" t="e">
        <f aca="false">VALUE($AU184)</f>
        <v>#VALUE!</v>
      </c>
      <c r="AY184" s="246"/>
      <c r="AZ184" s="180" t="n">
        <f aca="false">IF(MOD(ROW(),2),"",INDEX(AY$3:AY$600,ROW()/2))</f>
        <v>0</v>
      </c>
      <c r="BA184" s="181" t="n">
        <v>1.82</v>
      </c>
      <c r="BB184" s="182" t="n">
        <f aca="false">VALUE(AZ184)</f>
        <v>0</v>
      </c>
      <c r="BD184" s="246"/>
      <c r="BE184" s="180" t="n">
        <f aca="false">IF(MOD(ROW(),2),"",INDEX(BD$3:BD$600,ROW()/2))</f>
        <v>0</v>
      </c>
      <c r="BF184" s="181" t="n">
        <v>1.82</v>
      </c>
      <c r="BG184" s="182" t="n">
        <f aca="false">VALUE($BD185)</f>
        <v>0</v>
      </c>
    </row>
    <row r="185" customFormat="false" ht="13.5" hidden="false" customHeight="false" outlineLevel="0" collapsed="false">
      <c r="A185" s="208" t="n">
        <v>1.78</v>
      </c>
      <c r="B185" s="209" t="n">
        <v>3.79</v>
      </c>
      <c r="C185" s="213" t="n">
        <f aca="false">$C184+(($AM$20-$AM$10))/10</f>
        <v>-0.0048</v>
      </c>
      <c r="D185" s="217" t="n">
        <f aca="false">$D184+(($AH$30-$AH$20))/10</f>
        <v>-0.000799999999999995</v>
      </c>
      <c r="E185" s="211" t="n">
        <f aca="false">$AC180</f>
        <v>0</v>
      </c>
      <c r="F185" s="212" t="n">
        <f aca="false">$F184+(($AR$20-$AR$10))/10</f>
        <v>-0.0176</v>
      </c>
      <c r="G185" s="218" t="n">
        <f aca="false">$G184+(($AW$20-$AW$10))/10</f>
        <v>-0.1096</v>
      </c>
      <c r="H185" s="213" t="n">
        <f aca="false">$BB180</f>
        <v>0</v>
      </c>
      <c r="I185" s="213" t="n">
        <f aca="false">$BG180</f>
        <v>0</v>
      </c>
      <c r="K185" s="234" t="n">
        <v>0.73</v>
      </c>
      <c r="L185" s="238" t="n">
        <f aca="false">L184-($L$112-$L$212)/101</f>
        <v>0</v>
      </c>
      <c r="M185" s="239" t="n">
        <f aca="false">M184-($M$112-$M$212)/101</f>
        <v>0</v>
      </c>
      <c r="Q185" s="234" t="n">
        <v>0.74</v>
      </c>
      <c r="R185" s="235" t="n">
        <f aca="false">R184-($R$111-$R$211)/101</f>
        <v>-0.015239603960396</v>
      </c>
      <c r="S185" s="236" t="n">
        <f aca="false">S184-($R$111-$R$211)/101</f>
        <v>-0.015239603960396</v>
      </c>
      <c r="T185" s="165"/>
      <c r="U185" s="165"/>
      <c r="V185" s="165"/>
      <c r="W185" s="165"/>
      <c r="Y185" s="164" t="n">
        <v>182</v>
      </c>
      <c r="Z185" s="245"/>
      <c r="AA185" s="180" t="str">
        <f aca="false">IF(MOD(ROW(),2),"",INDEX($Z$3:$Z$600,ROW()/2))</f>
        <v/>
      </c>
      <c r="AB185" s="181" t="n">
        <v>1.83</v>
      </c>
      <c r="AC185" s="182" t="n">
        <f aca="false">VALUE($Z186)</f>
        <v>0</v>
      </c>
      <c r="AD185" s="164" t="n">
        <v>182</v>
      </c>
      <c r="AE185" s="191"/>
      <c r="AF185" s="227" t="str">
        <f aca="false">IF(MOD(ROW(),10),"",INDEX(AE$3:AE$600,ROW()/10))</f>
        <v/>
      </c>
      <c r="AG185" s="228" t="n">
        <v>180</v>
      </c>
      <c r="AH185" s="229" t="e">
        <f aca="false">VALUE($AF185)</f>
        <v>#VALUE!</v>
      </c>
      <c r="AI185" s="164" t="n">
        <v>182</v>
      </c>
      <c r="AJ185" s="246"/>
      <c r="AK185" s="227" t="str">
        <f aca="false">IF(MOD(ROW(),10),"",INDEX(AJ$3:AJ$600,ROW()/10))</f>
        <v/>
      </c>
      <c r="AL185" s="228" t="n">
        <v>175</v>
      </c>
      <c r="AM185" s="229" t="e">
        <f aca="false">VALUE($AK185)</f>
        <v>#VALUE!</v>
      </c>
      <c r="AN185" s="164" t="n">
        <v>182</v>
      </c>
      <c r="AO185" s="190"/>
      <c r="AP185" s="227" t="str">
        <f aca="false">IF(MOD(ROW(),10),"",INDEX(AO$3:AO$600,ROW()/10))</f>
        <v/>
      </c>
      <c r="AQ185" s="181" t="n">
        <v>1.83</v>
      </c>
      <c r="AR185" s="229" t="e">
        <f aca="false">VALUE($AP185)</f>
        <v>#VALUE!</v>
      </c>
      <c r="AS185" s="164" t="n">
        <v>1820</v>
      </c>
      <c r="AT185" s="246"/>
      <c r="AU185" s="227" t="str">
        <f aca="false">IF(MOD(ROW(),10),"",INDEX(AT$3:AT$600,ROW()/10))</f>
        <v/>
      </c>
      <c r="AV185" s="181" t="n">
        <v>1.83</v>
      </c>
      <c r="AW185" s="229" t="e">
        <f aca="false">VALUE($AU185)</f>
        <v>#VALUE!</v>
      </c>
      <c r="AY185" s="246"/>
      <c r="AZ185" s="180" t="str">
        <f aca="false">IF(MOD(ROW(),2),"",INDEX(AY$3:AY$600,ROW()/2))</f>
        <v/>
      </c>
      <c r="BA185" s="181" t="n">
        <v>1.83</v>
      </c>
      <c r="BB185" s="182" t="e">
        <f aca="false">VALUE(AZ185)</f>
        <v>#VALUE!</v>
      </c>
      <c r="BD185" s="246"/>
      <c r="BE185" s="180" t="str">
        <f aca="false">IF(MOD(ROW(),2),"",INDEX(BD$3:BD$600,ROW()/2))</f>
        <v/>
      </c>
      <c r="BF185" s="181" t="n">
        <v>1.83</v>
      </c>
      <c r="BG185" s="182" t="n">
        <f aca="false">VALUE($BD186)</f>
        <v>0</v>
      </c>
    </row>
    <row r="186" customFormat="false" ht="13.5" hidden="false" customHeight="false" outlineLevel="0" collapsed="false">
      <c r="A186" s="208" t="n">
        <v>1.79</v>
      </c>
      <c r="B186" s="209" t="n">
        <v>3.78</v>
      </c>
      <c r="C186" s="213" t="n">
        <f aca="false">$C185+(($AM$20-$AM$10))/10</f>
        <v>-0.00540000000000001</v>
      </c>
      <c r="D186" s="217" t="n">
        <f aca="false">$D185+(($AH$30-$AH$20))/10</f>
        <v>-0.000899999999999995</v>
      </c>
      <c r="E186" s="211" t="n">
        <f aca="false">$AC181</f>
        <v>0</v>
      </c>
      <c r="F186" s="212" t="n">
        <f aca="false">$F185+(($AR$20-$AR$10))/10</f>
        <v>-0.0198</v>
      </c>
      <c r="G186" s="218" t="n">
        <f aca="false">$G185+(($AW$20-$AW$10))/10</f>
        <v>-0.1133</v>
      </c>
      <c r="H186" s="213" t="n">
        <f aca="false">$BB180+($BB182-$BB180)/2</f>
        <v>0</v>
      </c>
      <c r="I186" s="213" t="n">
        <f aca="false">$BG180+($BG182-$BG180)/2</f>
        <v>0</v>
      </c>
      <c r="K186" s="234" t="n">
        <v>0.74</v>
      </c>
      <c r="L186" s="238" t="n">
        <f aca="false">L185-($L$112-$L$212)/101</f>
        <v>0</v>
      </c>
      <c r="M186" s="239" t="n">
        <f aca="false">M185-($M$112-$M$212)/101</f>
        <v>0</v>
      </c>
      <c r="Q186" s="234" t="n">
        <v>0.75</v>
      </c>
      <c r="R186" s="235" t="n">
        <f aca="false">R185-($R$111-$R$211)/101</f>
        <v>-0.0154455445544554</v>
      </c>
      <c r="S186" s="236" t="n">
        <f aca="false">S185-($R$111-$R$211)/101</f>
        <v>-0.0154455445544554</v>
      </c>
      <c r="T186" s="165"/>
      <c r="U186" s="165"/>
      <c r="V186" s="165"/>
      <c r="W186" s="165"/>
      <c r="Y186" s="164" t="n">
        <v>183</v>
      </c>
      <c r="Z186" s="245"/>
      <c r="AA186" s="180" t="n">
        <f aca="false">IF(MOD(ROW(),2),"",INDEX($Z$3:$Z$600,ROW()/2))</f>
        <v>131.92</v>
      </c>
      <c r="AB186" s="181" t="n">
        <v>1.84</v>
      </c>
      <c r="AC186" s="182" t="n">
        <f aca="false">VALUE($Z187)</f>
        <v>0</v>
      </c>
      <c r="AD186" s="164" t="n">
        <v>183</v>
      </c>
      <c r="AE186" s="191"/>
      <c r="AF186" s="227" t="str">
        <f aca="false">IF(MOD(ROW(),10),"",INDEX(AE$3:AE$600,ROW()/10))</f>
        <v/>
      </c>
      <c r="AG186" s="228" t="n">
        <v>181</v>
      </c>
      <c r="AH186" s="229" t="e">
        <f aca="false">VALUE($AF186)</f>
        <v>#VALUE!</v>
      </c>
      <c r="AI186" s="164" t="n">
        <v>183</v>
      </c>
      <c r="AJ186" s="246"/>
      <c r="AK186" s="227" t="str">
        <f aca="false">IF(MOD(ROW(),10),"",INDEX(AJ$3:AJ$600,ROW()/10))</f>
        <v/>
      </c>
      <c r="AL186" s="228" t="n">
        <v>176</v>
      </c>
      <c r="AM186" s="229" t="e">
        <f aca="false">VALUE($AK186)</f>
        <v>#VALUE!</v>
      </c>
      <c r="AN186" s="164" t="n">
        <v>183</v>
      </c>
      <c r="AO186" s="190"/>
      <c r="AP186" s="227" t="str">
        <f aca="false">IF(MOD(ROW(),10),"",INDEX(AO$3:AO$600,ROW()/10))</f>
        <v/>
      </c>
      <c r="AQ186" s="181" t="n">
        <v>1.84</v>
      </c>
      <c r="AR186" s="229" t="e">
        <f aca="false">VALUE($AP186)</f>
        <v>#VALUE!</v>
      </c>
      <c r="AS186" s="164" t="n">
        <v>1830</v>
      </c>
      <c r="AT186" s="246"/>
      <c r="AU186" s="227" t="str">
        <f aca="false">IF(MOD(ROW(),10),"",INDEX(AT$3:AT$600,ROW()/10))</f>
        <v/>
      </c>
      <c r="AV186" s="181" t="n">
        <v>1.84</v>
      </c>
      <c r="AW186" s="229" t="e">
        <f aca="false">VALUE($AU186)</f>
        <v>#VALUE!</v>
      </c>
      <c r="AY186" s="246"/>
      <c r="AZ186" s="180" t="n">
        <f aca="false">IF(MOD(ROW(),2),"",INDEX(AY$3:AY$600,ROW()/2))</f>
        <v>0</v>
      </c>
      <c r="BA186" s="181" t="n">
        <v>1.84</v>
      </c>
      <c r="BB186" s="182" t="n">
        <f aca="false">VALUE(AZ186)</f>
        <v>0</v>
      </c>
      <c r="BD186" s="246"/>
      <c r="BE186" s="180" t="n">
        <f aca="false">IF(MOD(ROW(),2),"",INDEX(BD$3:BD$600,ROW()/2))</f>
        <v>0</v>
      </c>
      <c r="BF186" s="181" t="n">
        <v>1.84</v>
      </c>
      <c r="BG186" s="182" t="n">
        <f aca="false">VALUE($BD187)</f>
        <v>0</v>
      </c>
    </row>
    <row r="187" customFormat="false" ht="13.5" hidden="false" customHeight="false" outlineLevel="0" collapsed="false">
      <c r="A187" s="208" t="n">
        <v>1.8</v>
      </c>
      <c r="B187" s="209" t="n">
        <v>3.77</v>
      </c>
      <c r="C187" s="213" t="n">
        <f aca="false">$AM190</f>
        <v>0</v>
      </c>
      <c r="D187" s="241" t="n">
        <f aca="false">$AH190</f>
        <v>0</v>
      </c>
      <c r="E187" s="211" t="n">
        <f aca="false">$AC182</f>
        <v>0</v>
      </c>
      <c r="F187" s="212" t="n">
        <f aca="false">$AR190</f>
        <v>0</v>
      </c>
      <c r="G187" s="218" t="n">
        <f aca="false">$AW190</f>
        <v>0</v>
      </c>
      <c r="H187" s="213" t="n">
        <f aca="false">$BB182</f>
        <v>0</v>
      </c>
      <c r="I187" s="213" t="n">
        <f aca="false">$BG182</f>
        <v>0</v>
      </c>
      <c r="K187" s="234" t="n">
        <v>0.75</v>
      </c>
      <c r="L187" s="238" t="n">
        <f aca="false">L186-($L$112-$L$212)/101</f>
        <v>0</v>
      </c>
      <c r="M187" s="239" t="n">
        <f aca="false">M186-($M$112-$M$212)/101</f>
        <v>0</v>
      </c>
      <c r="Q187" s="234" t="n">
        <v>0.76</v>
      </c>
      <c r="R187" s="235" t="n">
        <f aca="false">R186-($R$111-$R$211)/101</f>
        <v>-0.0156514851485148</v>
      </c>
      <c r="S187" s="236" t="n">
        <f aca="false">S186-($R$111-$R$211)/101</f>
        <v>-0.0156514851485148</v>
      </c>
      <c r="T187" s="165"/>
      <c r="U187" s="165"/>
      <c r="V187" s="165"/>
      <c r="W187" s="165"/>
      <c r="Y187" s="164" t="n">
        <v>184</v>
      </c>
      <c r="Z187" s="245"/>
      <c r="AA187" s="180" t="str">
        <f aca="false">IF(MOD(ROW(),2),"",INDEX($Z$3:$Z$600,ROW()/2))</f>
        <v/>
      </c>
      <c r="AB187" s="181" t="n">
        <v>1.85</v>
      </c>
      <c r="AC187" s="182" t="n">
        <f aca="false">VALUE($Z188)</f>
        <v>0</v>
      </c>
      <c r="AD187" s="164" t="n">
        <v>184</v>
      </c>
      <c r="AE187" s="191"/>
      <c r="AF187" s="227" t="str">
        <f aca="false">IF(MOD(ROW(),10),"",INDEX(AE$3:AE$600,ROW()/10))</f>
        <v/>
      </c>
      <c r="AG187" s="228" t="n">
        <v>182</v>
      </c>
      <c r="AH187" s="229" t="e">
        <f aca="false">VALUE($AF187)</f>
        <v>#VALUE!</v>
      </c>
      <c r="AI187" s="164" t="n">
        <v>184</v>
      </c>
      <c r="AJ187" s="246"/>
      <c r="AK187" s="227" t="str">
        <f aca="false">IF(MOD(ROW(),10),"",INDEX(AJ$3:AJ$600,ROW()/10))</f>
        <v/>
      </c>
      <c r="AL187" s="228" t="n">
        <v>177</v>
      </c>
      <c r="AM187" s="229" t="e">
        <f aca="false">VALUE($AK187)</f>
        <v>#VALUE!</v>
      </c>
      <c r="AN187" s="164" t="n">
        <v>184</v>
      </c>
      <c r="AO187" s="190"/>
      <c r="AP187" s="227" t="str">
        <f aca="false">IF(MOD(ROW(),10),"",INDEX(AO$3:AO$600,ROW()/10))</f>
        <v/>
      </c>
      <c r="AQ187" s="181" t="n">
        <v>1.85</v>
      </c>
      <c r="AR187" s="229" t="e">
        <f aca="false">VALUE($AP187)</f>
        <v>#VALUE!</v>
      </c>
      <c r="AS187" s="164" t="n">
        <v>1840</v>
      </c>
      <c r="AT187" s="246"/>
      <c r="AU187" s="227" t="str">
        <f aca="false">IF(MOD(ROW(),10),"",INDEX(AT$3:AT$600,ROW()/10))</f>
        <v/>
      </c>
      <c r="AV187" s="181" t="n">
        <v>1.85</v>
      </c>
      <c r="AW187" s="229" t="e">
        <f aca="false">VALUE($AU187)</f>
        <v>#VALUE!</v>
      </c>
      <c r="AY187" s="246"/>
      <c r="AZ187" s="180" t="str">
        <f aca="false">IF(MOD(ROW(),2),"",INDEX(AY$3:AY$600,ROW()/2))</f>
        <v/>
      </c>
      <c r="BA187" s="181" t="n">
        <v>1.85</v>
      </c>
      <c r="BB187" s="182" t="e">
        <f aca="false">VALUE(AZ187)</f>
        <v>#VALUE!</v>
      </c>
      <c r="BD187" s="246"/>
      <c r="BE187" s="180" t="str">
        <f aca="false">IF(MOD(ROW(),2),"",INDEX(BD$3:BD$600,ROW()/2))</f>
        <v/>
      </c>
      <c r="BF187" s="181" t="n">
        <v>1.85</v>
      </c>
      <c r="BG187" s="182" t="n">
        <f aca="false">VALUE($BD188)</f>
        <v>0</v>
      </c>
    </row>
    <row r="188" customFormat="false" ht="13.5" hidden="false" customHeight="false" outlineLevel="0" collapsed="false">
      <c r="A188" s="208" t="n">
        <v>1.81</v>
      </c>
      <c r="B188" s="209" t="n">
        <v>3.76</v>
      </c>
      <c r="C188" s="213" t="n">
        <f aca="false">$C187+(($AM$20-$AM$10))/10</f>
        <v>-0.0006</v>
      </c>
      <c r="D188" s="217" t="n">
        <f aca="false">$D187+(($AH$30-$AH$20))/10</f>
        <v>-9.99999999999994E-005</v>
      </c>
      <c r="E188" s="211" t="n">
        <f aca="false">$AC183</f>
        <v>0</v>
      </c>
      <c r="F188" s="212" t="n">
        <f aca="false">$F187+(($AR$20-$AR$10))/10</f>
        <v>-0.0022</v>
      </c>
      <c r="G188" s="218" t="n">
        <f aca="false">$G187+(($AW$20-$AW$10))/10</f>
        <v>-0.0037</v>
      </c>
      <c r="H188" s="213" t="n">
        <f aca="false">$BB182+($BB184-$BB182)/2</f>
        <v>0</v>
      </c>
      <c r="I188" s="213" t="n">
        <f aca="false">$BG182+($BG184-$BG182)/2</f>
        <v>0</v>
      </c>
      <c r="K188" s="234" t="n">
        <v>0.76</v>
      </c>
      <c r="L188" s="238" t="n">
        <f aca="false">L187-($L$112-$L$212)/101</f>
        <v>0</v>
      </c>
      <c r="M188" s="239" t="n">
        <f aca="false">M187-($M$112-$M$212)/101</f>
        <v>0</v>
      </c>
      <c r="Q188" s="234" t="n">
        <v>0.77</v>
      </c>
      <c r="R188" s="235" t="n">
        <f aca="false">R187-($R$111-$R$211)/101</f>
        <v>-0.0158574257425742</v>
      </c>
      <c r="S188" s="236" t="n">
        <f aca="false">S187-($R$111-$R$211)/101</f>
        <v>-0.0158574257425742</v>
      </c>
      <c r="T188" s="165"/>
      <c r="U188" s="165"/>
      <c r="V188" s="165"/>
      <c r="W188" s="165"/>
      <c r="Y188" s="164" t="n">
        <v>185</v>
      </c>
      <c r="Z188" s="245"/>
      <c r="AA188" s="180" t="n">
        <f aca="false">IF(MOD(ROW(),2),"",INDEX($Z$3:$Z$600,ROW()/2))</f>
        <v>133.64</v>
      </c>
      <c r="AB188" s="181" t="n">
        <v>1.86</v>
      </c>
      <c r="AC188" s="182" t="n">
        <f aca="false">VALUE($Z189)</f>
        <v>0</v>
      </c>
      <c r="AD188" s="164" t="n">
        <v>185</v>
      </c>
      <c r="AE188" s="191"/>
      <c r="AF188" s="227" t="str">
        <f aca="false">IF(MOD(ROW(),10),"",INDEX(AE$3:AE$600,ROW()/10))</f>
        <v/>
      </c>
      <c r="AG188" s="228" t="n">
        <v>183</v>
      </c>
      <c r="AH188" s="229" t="e">
        <f aca="false">VALUE($AF188)</f>
        <v>#VALUE!</v>
      </c>
      <c r="AI188" s="164" t="n">
        <v>185</v>
      </c>
      <c r="AJ188" s="246"/>
      <c r="AK188" s="227" t="str">
        <f aca="false">IF(MOD(ROW(),10),"",INDEX(AJ$3:AJ$600,ROW()/10))</f>
        <v/>
      </c>
      <c r="AL188" s="228" t="n">
        <v>178</v>
      </c>
      <c r="AM188" s="229" t="e">
        <f aca="false">VALUE($AK188)</f>
        <v>#VALUE!</v>
      </c>
      <c r="AN188" s="164" t="n">
        <v>185</v>
      </c>
      <c r="AO188" s="190"/>
      <c r="AP188" s="227" t="str">
        <f aca="false">IF(MOD(ROW(),10),"",INDEX(AO$3:AO$600,ROW()/10))</f>
        <v/>
      </c>
      <c r="AQ188" s="181" t="n">
        <v>1.86</v>
      </c>
      <c r="AR188" s="229" t="e">
        <f aca="false">VALUE($AP188)</f>
        <v>#VALUE!</v>
      </c>
      <c r="AS188" s="164" t="n">
        <v>1850</v>
      </c>
      <c r="AT188" s="246"/>
      <c r="AU188" s="227" t="str">
        <f aca="false">IF(MOD(ROW(),10),"",INDEX(AT$3:AT$600,ROW()/10))</f>
        <v/>
      </c>
      <c r="AV188" s="181" t="n">
        <v>1.86</v>
      </c>
      <c r="AW188" s="229" t="e">
        <f aca="false">VALUE($AU188)</f>
        <v>#VALUE!</v>
      </c>
      <c r="AY188" s="246"/>
      <c r="AZ188" s="180" t="n">
        <f aca="false">IF(MOD(ROW(),2),"",INDEX(AY$3:AY$600,ROW()/2))</f>
        <v>0</v>
      </c>
      <c r="BA188" s="181" t="n">
        <v>1.86</v>
      </c>
      <c r="BB188" s="182" t="n">
        <f aca="false">VALUE(AZ188)</f>
        <v>0</v>
      </c>
      <c r="BD188" s="246"/>
      <c r="BE188" s="180" t="n">
        <f aca="false">IF(MOD(ROW(),2),"",INDEX(BD$3:BD$600,ROW()/2))</f>
        <v>0</v>
      </c>
      <c r="BF188" s="181" t="n">
        <v>1.86</v>
      </c>
      <c r="BG188" s="182" t="n">
        <f aca="false">VALUE($BD189)</f>
        <v>0</v>
      </c>
    </row>
    <row r="189" customFormat="false" ht="13.5" hidden="false" customHeight="false" outlineLevel="0" collapsed="false">
      <c r="A189" s="208" t="n">
        <v>1.82</v>
      </c>
      <c r="B189" s="209" t="n">
        <v>3.75</v>
      </c>
      <c r="C189" s="213" t="n">
        <f aca="false">$C188+(($AM$20-$AM$10))/10</f>
        <v>-0.0012</v>
      </c>
      <c r="D189" s="217" t="n">
        <f aca="false">$D188+(($AH$30-$AH$20))/10</f>
        <v>-0.000199999999999999</v>
      </c>
      <c r="E189" s="211" t="n">
        <f aca="false">$AC184</f>
        <v>0</v>
      </c>
      <c r="F189" s="212" t="n">
        <f aca="false">$F188+(($AR$20-$AR$10))/10</f>
        <v>-0.0044</v>
      </c>
      <c r="G189" s="218" t="n">
        <f aca="false">$G188+(($AW$20-$AW$10))/10</f>
        <v>-0.0074</v>
      </c>
      <c r="H189" s="213" t="n">
        <f aca="false">$BB184</f>
        <v>0</v>
      </c>
      <c r="I189" s="213" t="n">
        <f aca="false">$BG184</f>
        <v>0</v>
      </c>
      <c r="K189" s="234" t="n">
        <v>0.77</v>
      </c>
      <c r="L189" s="238" t="n">
        <f aca="false">L188-($L$112-$L$212)/101</f>
        <v>0</v>
      </c>
      <c r="M189" s="239" t="n">
        <f aca="false">M188-($M$112-$M$212)/101</f>
        <v>0</v>
      </c>
      <c r="Q189" s="234" t="n">
        <v>0.78</v>
      </c>
      <c r="R189" s="235" t="n">
        <f aca="false">R188-($R$111-$R$211)/101</f>
        <v>-0.0160633663366337</v>
      </c>
      <c r="S189" s="236" t="n">
        <f aca="false">S188-($R$111-$R$211)/101</f>
        <v>-0.0160633663366337</v>
      </c>
      <c r="T189" s="165"/>
      <c r="U189" s="165"/>
      <c r="V189" s="165"/>
      <c r="W189" s="165"/>
      <c r="Y189" s="164" t="n">
        <v>186</v>
      </c>
      <c r="Z189" s="245"/>
      <c r="AA189" s="180" t="str">
        <f aca="false">IF(MOD(ROW(),2),"",INDEX($Z$3:$Z$600,ROW()/2))</f>
        <v/>
      </c>
      <c r="AB189" s="181" t="n">
        <v>1.87</v>
      </c>
      <c r="AC189" s="182" t="n">
        <f aca="false">VALUE($Z190)</f>
        <v>0</v>
      </c>
      <c r="AD189" s="164" t="n">
        <v>186</v>
      </c>
      <c r="AE189" s="191"/>
      <c r="AF189" s="227" t="str">
        <f aca="false">IF(MOD(ROW(),10),"",INDEX(AE$3:AE$600,ROW()/10))</f>
        <v/>
      </c>
      <c r="AG189" s="228" t="n">
        <v>184</v>
      </c>
      <c r="AH189" s="229" t="e">
        <f aca="false">VALUE($AF189)</f>
        <v>#VALUE!</v>
      </c>
      <c r="AI189" s="164" t="n">
        <v>186</v>
      </c>
      <c r="AJ189" s="246"/>
      <c r="AK189" s="227" t="str">
        <f aca="false">IF(MOD(ROW(),10),"",INDEX(AJ$3:AJ$600,ROW()/10))</f>
        <v/>
      </c>
      <c r="AL189" s="228" t="n">
        <v>179</v>
      </c>
      <c r="AM189" s="229" t="e">
        <f aca="false">VALUE($AK189)</f>
        <v>#VALUE!</v>
      </c>
      <c r="AN189" s="164" t="n">
        <v>186</v>
      </c>
      <c r="AO189" s="190"/>
      <c r="AP189" s="227" t="str">
        <f aca="false">IF(MOD(ROW(),10),"",INDEX(AO$3:AO$600,ROW()/10))</f>
        <v/>
      </c>
      <c r="AQ189" s="181" t="n">
        <v>1.87</v>
      </c>
      <c r="AR189" s="229" t="e">
        <f aca="false">VALUE($AP189)</f>
        <v>#VALUE!</v>
      </c>
      <c r="AS189" s="164" t="n">
        <v>1860</v>
      </c>
      <c r="AT189" s="246"/>
      <c r="AU189" s="227" t="str">
        <f aca="false">IF(MOD(ROW(),10),"",INDEX(AT$3:AT$600,ROW()/10))</f>
        <v/>
      </c>
      <c r="AV189" s="181" t="n">
        <v>1.87</v>
      </c>
      <c r="AW189" s="229" t="e">
        <f aca="false">VALUE($AU189)</f>
        <v>#VALUE!</v>
      </c>
      <c r="AY189" s="246"/>
      <c r="AZ189" s="180" t="str">
        <f aca="false">IF(MOD(ROW(),2),"",INDEX(AY$3:AY$600,ROW()/2))</f>
        <v/>
      </c>
      <c r="BA189" s="181" t="n">
        <v>1.87</v>
      </c>
      <c r="BB189" s="182" t="e">
        <f aca="false">VALUE(AZ189)</f>
        <v>#VALUE!</v>
      </c>
      <c r="BD189" s="246"/>
      <c r="BE189" s="180" t="str">
        <f aca="false">IF(MOD(ROW(),2),"",INDEX(BD$3:BD$600,ROW()/2))</f>
        <v/>
      </c>
      <c r="BF189" s="181" t="n">
        <v>1.87</v>
      </c>
      <c r="BG189" s="182" t="n">
        <f aca="false">VALUE($BD190)</f>
        <v>0</v>
      </c>
    </row>
    <row r="190" customFormat="false" ht="13.5" hidden="false" customHeight="false" outlineLevel="0" collapsed="false">
      <c r="A190" s="208" t="n">
        <v>1.83</v>
      </c>
      <c r="B190" s="209" t="n">
        <v>3.74</v>
      </c>
      <c r="C190" s="213" t="n">
        <f aca="false">$C189+(($AM$20-$AM$10))/10</f>
        <v>-0.0018</v>
      </c>
      <c r="D190" s="217" t="n">
        <f aca="false">$D189+(($AH$30-$AH$20))/10</f>
        <v>-0.000299999999999998</v>
      </c>
      <c r="E190" s="211" t="n">
        <f aca="false">$AC185</f>
        <v>0</v>
      </c>
      <c r="F190" s="212" t="n">
        <f aca="false">$F189+(($AR$20-$AR$10))/10</f>
        <v>-0.0066</v>
      </c>
      <c r="G190" s="218" t="n">
        <f aca="false">$G189+(($AW$20-$AW$10))/10</f>
        <v>-0.0111</v>
      </c>
      <c r="H190" s="213" t="n">
        <f aca="false">$BB184+($BB186-$BB184)/2</f>
        <v>0</v>
      </c>
      <c r="I190" s="213" t="n">
        <f aca="false">$BG184+($BG186-$BG184)/2</f>
        <v>0</v>
      </c>
      <c r="K190" s="234" t="n">
        <v>0.78</v>
      </c>
      <c r="L190" s="238" t="n">
        <f aca="false">L189-($L$112-$L$212)/101</f>
        <v>0</v>
      </c>
      <c r="M190" s="239" t="n">
        <f aca="false">M189-($M$112-$M$212)/101</f>
        <v>0</v>
      </c>
      <c r="Q190" s="234" t="n">
        <v>0.79</v>
      </c>
      <c r="R190" s="235" t="n">
        <f aca="false">R189-($R$111-$R$211)/101</f>
        <v>-0.0162693069306931</v>
      </c>
      <c r="S190" s="236" t="n">
        <f aca="false">S189-($R$111-$R$211)/101</f>
        <v>-0.0162693069306931</v>
      </c>
      <c r="T190" s="165"/>
      <c r="U190" s="165"/>
      <c r="V190" s="165"/>
      <c r="W190" s="165"/>
      <c r="Y190" s="164" t="n">
        <v>187</v>
      </c>
      <c r="Z190" s="245"/>
      <c r="AA190" s="180" t="n">
        <f aca="false">IF(MOD(ROW(),2),"",INDEX($Z$3:$Z$600,ROW()/2))</f>
        <v>135.37</v>
      </c>
      <c r="AB190" s="181" t="n">
        <v>1.88</v>
      </c>
      <c r="AC190" s="182" t="n">
        <f aca="false">VALUE($Z191)</f>
        <v>0</v>
      </c>
      <c r="AD190" s="164" t="n">
        <v>187</v>
      </c>
      <c r="AE190" s="191"/>
      <c r="AF190" s="227" t="n">
        <f aca="false">IF(MOD(ROW(),10),"",INDEX(AE$3:AE$600,ROW()/10))</f>
        <v>0</v>
      </c>
      <c r="AG190" s="228" t="n">
        <v>185</v>
      </c>
      <c r="AH190" s="229" t="n">
        <f aca="false">VALUE($AF190)</f>
        <v>0</v>
      </c>
      <c r="AI190" s="164" t="n">
        <v>187</v>
      </c>
      <c r="AJ190" s="246"/>
      <c r="AK190" s="227" t="n">
        <f aca="false">IF(MOD(ROW(),10),"",INDEX(AJ$3:AJ$600,ROW()/10))</f>
        <v>0</v>
      </c>
      <c r="AL190" s="228" t="n">
        <v>180</v>
      </c>
      <c r="AM190" s="229" t="n">
        <f aca="false">VALUE($AK190)</f>
        <v>0</v>
      </c>
      <c r="AN190" s="164" t="n">
        <v>187</v>
      </c>
      <c r="AO190" s="190"/>
      <c r="AP190" s="227" t="n">
        <f aca="false">IF(MOD(ROW(),10),"",INDEX(AO$3:AO$600,ROW()/10))</f>
        <v>0</v>
      </c>
      <c r="AQ190" s="181" t="n">
        <v>1.88</v>
      </c>
      <c r="AR190" s="229" t="n">
        <f aca="false">VALUE($AP190)</f>
        <v>0</v>
      </c>
      <c r="AS190" s="164" t="n">
        <v>1870</v>
      </c>
      <c r="AT190" s="246"/>
      <c r="AU190" s="227" t="n">
        <f aca="false">IF(MOD(ROW(),10),"",INDEX(AT$3:AT$600,ROW()/10))</f>
        <v>0</v>
      </c>
      <c r="AV190" s="181" t="n">
        <v>1.88</v>
      </c>
      <c r="AW190" s="229" t="n">
        <f aca="false">VALUE($AU190)</f>
        <v>0</v>
      </c>
      <c r="AY190" s="246"/>
      <c r="AZ190" s="180" t="n">
        <f aca="false">IF(MOD(ROW(),2),"",INDEX(AY$3:AY$600,ROW()/2))</f>
        <v>0</v>
      </c>
      <c r="BA190" s="181" t="n">
        <v>1.88</v>
      </c>
      <c r="BB190" s="182" t="n">
        <f aca="false">VALUE(AZ190)</f>
        <v>0</v>
      </c>
      <c r="BD190" s="246"/>
      <c r="BE190" s="180" t="n">
        <f aca="false">IF(MOD(ROW(),2),"",INDEX(BD$3:BD$600,ROW()/2))</f>
        <v>0</v>
      </c>
      <c r="BF190" s="181" t="n">
        <v>1.88</v>
      </c>
      <c r="BG190" s="182" t="n">
        <f aca="false">VALUE($BD191)</f>
        <v>0</v>
      </c>
    </row>
    <row r="191" customFormat="false" ht="13.5" hidden="false" customHeight="false" outlineLevel="0" collapsed="false">
      <c r="A191" s="208" t="n">
        <v>1.84</v>
      </c>
      <c r="B191" s="209" t="n">
        <v>3.73</v>
      </c>
      <c r="C191" s="213" t="n">
        <f aca="false">$C190+(($AM$20-$AM$10))/10</f>
        <v>-0.0024</v>
      </c>
      <c r="D191" s="217" t="n">
        <f aca="false">$D190+(($AH$30-$AH$20))/10</f>
        <v>-0.000399999999999998</v>
      </c>
      <c r="E191" s="211" t="n">
        <f aca="false">$AC186</f>
        <v>0</v>
      </c>
      <c r="F191" s="212" t="n">
        <f aca="false">$F190+(($AR$20-$AR$10))/10</f>
        <v>-0.0088</v>
      </c>
      <c r="G191" s="218" t="n">
        <f aca="false">$G190+(($AW$20-$AW$10))/10</f>
        <v>-0.0148</v>
      </c>
      <c r="H191" s="213" t="n">
        <f aca="false">$BB186</f>
        <v>0</v>
      </c>
      <c r="I191" s="213" t="n">
        <f aca="false">$BG186</f>
        <v>0</v>
      </c>
      <c r="K191" s="234" t="n">
        <v>0.79</v>
      </c>
      <c r="L191" s="238" t="n">
        <f aca="false">L190-($L$112-$L$212)/101</f>
        <v>0</v>
      </c>
      <c r="M191" s="239" t="n">
        <f aca="false">M190-($M$112-$M$212)/101</f>
        <v>0</v>
      </c>
      <c r="Q191" s="234" t="n">
        <v>0.8</v>
      </c>
      <c r="R191" s="235" t="n">
        <f aca="false">R190-($R$111-$R$211)/101</f>
        <v>-0.0164752475247525</v>
      </c>
      <c r="S191" s="236" t="n">
        <f aca="false">S190-($R$111-$R$211)/101</f>
        <v>-0.0164752475247525</v>
      </c>
      <c r="T191" s="165"/>
      <c r="U191" s="165"/>
      <c r="V191" s="165"/>
      <c r="W191" s="165"/>
      <c r="Y191" s="164" t="n">
        <v>188</v>
      </c>
      <c r="Z191" s="245"/>
      <c r="AA191" s="180" t="str">
        <f aca="false">IF(MOD(ROW(),2),"",INDEX($Z$3:$Z$600,ROW()/2))</f>
        <v/>
      </c>
      <c r="AB191" s="181" t="n">
        <v>1.89</v>
      </c>
      <c r="AC191" s="182" t="n">
        <f aca="false">VALUE($Z192)</f>
        <v>0</v>
      </c>
      <c r="AD191" s="164" t="n">
        <v>188</v>
      </c>
      <c r="AE191" s="191"/>
      <c r="AF191" s="227" t="str">
        <f aca="false">IF(MOD(ROW(),10),"",INDEX(AE$3:AE$600,ROW()/10))</f>
        <v/>
      </c>
      <c r="AG191" s="228" t="n">
        <v>186</v>
      </c>
      <c r="AH191" s="229" t="e">
        <f aca="false">VALUE($AF191)</f>
        <v>#VALUE!</v>
      </c>
      <c r="AI191" s="164" t="n">
        <v>188</v>
      </c>
      <c r="AJ191" s="246"/>
      <c r="AK191" s="227" t="str">
        <f aca="false">IF(MOD(ROW(),10),"",INDEX(AJ$3:AJ$600,ROW()/10))</f>
        <v/>
      </c>
      <c r="AL191" s="228" t="n">
        <v>181</v>
      </c>
      <c r="AM191" s="229" t="e">
        <f aca="false">VALUE($AK191)</f>
        <v>#VALUE!</v>
      </c>
      <c r="AN191" s="164" t="n">
        <v>188</v>
      </c>
      <c r="AO191" s="190"/>
      <c r="AP191" s="227" t="str">
        <f aca="false">IF(MOD(ROW(),10),"",INDEX(AO$3:AO$600,ROW()/10))</f>
        <v/>
      </c>
      <c r="AQ191" s="181" t="n">
        <v>1.89</v>
      </c>
      <c r="AR191" s="229" t="e">
        <f aca="false">VALUE($AP191)</f>
        <v>#VALUE!</v>
      </c>
      <c r="AS191" s="164" t="n">
        <v>1880</v>
      </c>
      <c r="AT191" s="246"/>
      <c r="AU191" s="227" t="str">
        <f aca="false">IF(MOD(ROW(),10),"",INDEX(AT$3:AT$600,ROW()/10))</f>
        <v/>
      </c>
      <c r="AV191" s="181" t="n">
        <v>1.89</v>
      </c>
      <c r="AW191" s="229" t="e">
        <f aca="false">VALUE($AU191)</f>
        <v>#VALUE!</v>
      </c>
      <c r="AY191" s="246"/>
      <c r="AZ191" s="180" t="str">
        <f aca="false">IF(MOD(ROW(),2),"",INDEX(AY$3:AY$600,ROW()/2))</f>
        <v/>
      </c>
      <c r="BA191" s="181" t="n">
        <v>1.89</v>
      </c>
      <c r="BB191" s="182" t="e">
        <f aca="false">VALUE(AZ191)</f>
        <v>#VALUE!</v>
      </c>
      <c r="BD191" s="246"/>
      <c r="BE191" s="180" t="str">
        <f aca="false">IF(MOD(ROW(),2),"",INDEX(BD$3:BD$600,ROW()/2))</f>
        <v/>
      </c>
      <c r="BF191" s="181" t="n">
        <v>1.89</v>
      </c>
      <c r="BG191" s="182" t="n">
        <f aca="false">VALUE($BD192)</f>
        <v>0</v>
      </c>
    </row>
    <row r="192" customFormat="false" ht="13.5" hidden="false" customHeight="false" outlineLevel="0" collapsed="false">
      <c r="A192" s="208" t="n">
        <v>1.85</v>
      </c>
      <c r="B192" s="209" t="n">
        <v>3.72</v>
      </c>
      <c r="C192" s="213" t="n">
        <f aca="false">$C191+(($AM$20-$AM$10))/10</f>
        <v>-0.003</v>
      </c>
      <c r="D192" s="217" t="n">
        <f aca="false">$D191+(($AH$30-$AH$20))/10</f>
        <v>-0.000499999999999997</v>
      </c>
      <c r="E192" s="211" t="n">
        <f aca="false">$AC187</f>
        <v>0</v>
      </c>
      <c r="F192" s="212" t="n">
        <f aca="false">$F191+(($AR$20-$AR$10))/10</f>
        <v>-0.011</v>
      </c>
      <c r="G192" s="218" t="n">
        <f aca="false">$G191+(($AW$20-$AW$10))/10</f>
        <v>-0.0185</v>
      </c>
      <c r="H192" s="213" t="n">
        <f aca="false">$BB186+($BB188-$BB186)/2</f>
        <v>0</v>
      </c>
      <c r="I192" s="213" t="n">
        <f aca="false">$BG186+($BG188-$BG186)/2</f>
        <v>0</v>
      </c>
      <c r="K192" s="234" t="n">
        <v>0.8</v>
      </c>
      <c r="L192" s="238" t="n">
        <f aca="false">L191-($L$112-$L$212)/101</f>
        <v>0</v>
      </c>
      <c r="M192" s="239" t="n">
        <f aca="false">M191-($M$112-$M$212)/101</f>
        <v>0</v>
      </c>
      <c r="Q192" s="234" t="n">
        <v>0.81</v>
      </c>
      <c r="R192" s="235" t="n">
        <f aca="false">R191-($R$111-$R$211)/101</f>
        <v>-0.0166811881188119</v>
      </c>
      <c r="S192" s="236" t="n">
        <f aca="false">S191-($R$111-$R$211)/101</f>
        <v>-0.0166811881188119</v>
      </c>
      <c r="T192" s="165"/>
      <c r="U192" s="165"/>
      <c r="V192" s="165"/>
      <c r="W192" s="165"/>
      <c r="Y192" s="164" t="n">
        <v>189</v>
      </c>
      <c r="Z192" s="245"/>
      <c r="AA192" s="180" t="n">
        <f aca="false">IF(MOD(ROW(),2),"",INDEX($Z$3:$Z$600,ROW()/2))</f>
        <v>137.09</v>
      </c>
      <c r="AB192" s="181" t="n">
        <v>1.9</v>
      </c>
      <c r="AC192" s="182" t="n">
        <f aca="false">VALUE($Z193)</f>
        <v>0</v>
      </c>
      <c r="AD192" s="164" t="n">
        <v>189</v>
      </c>
      <c r="AE192" s="191"/>
      <c r="AF192" s="227" t="str">
        <f aca="false">IF(MOD(ROW(),10),"",INDEX(AE$3:AE$600,ROW()/10))</f>
        <v/>
      </c>
      <c r="AG192" s="228" t="n">
        <v>187</v>
      </c>
      <c r="AH192" s="229" t="e">
        <f aca="false">VALUE($AF192)</f>
        <v>#VALUE!</v>
      </c>
      <c r="AI192" s="164" t="n">
        <v>189</v>
      </c>
      <c r="AJ192" s="246"/>
      <c r="AK192" s="227" t="str">
        <f aca="false">IF(MOD(ROW(),10),"",INDEX(AJ$3:AJ$600,ROW()/10))</f>
        <v/>
      </c>
      <c r="AL192" s="228" t="n">
        <v>182</v>
      </c>
      <c r="AM192" s="229" t="e">
        <f aca="false">VALUE($AK192)</f>
        <v>#VALUE!</v>
      </c>
      <c r="AN192" s="164" t="n">
        <v>189</v>
      </c>
      <c r="AO192" s="190"/>
      <c r="AP192" s="227" t="str">
        <f aca="false">IF(MOD(ROW(),10),"",INDEX(AO$3:AO$600,ROW()/10))</f>
        <v/>
      </c>
      <c r="AQ192" s="181" t="n">
        <v>1.9</v>
      </c>
      <c r="AR192" s="229" t="e">
        <f aca="false">VALUE($AP192)</f>
        <v>#VALUE!</v>
      </c>
      <c r="AS192" s="164" t="n">
        <v>1890</v>
      </c>
      <c r="AT192" s="246"/>
      <c r="AU192" s="227" t="str">
        <f aca="false">IF(MOD(ROW(),10),"",INDEX(AT$3:AT$600,ROW()/10))</f>
        <v/>
      </c>
      <c r="AV192" s="181" t="n">
        <v>1.9</v>
      </c>
      <c r="AW192" s="229" t="e">
        <f aca="false">VALUE($AU192)</f>
        <v>#VALUE!</v>
      </c>
      <c r="AY192" s="246"/>
      <c r="AZ192" s="180" t="n">
        <f aca="false">IF(MOD(ROW(),2),"",INDEX(AY$3:AY$600,ROW()/2))</f>
        <v>0</v>
      </c>
      <c r="BA192" s="181" t="n">
        <v>1.9</v>
      </c>
      <c r="BB192" s="182" t="n">
        <f aca="false">VALUE(AZ192)</f>
        <v>0</v>
      </c>
      <c r="BD192" s="246"/>
      <c r="BE192" s="180" t="n">
        <f aca="false">IF(MOD(ROW(),2),"",INDEX(BD$3:BD$600,ROW()/2))</f>
        <v>0</v>
      </c>
      <c r="BF192" s="181" t="n">
        <v>1.9</v>
      </c>
      <c r="BG192" s="182" t="n">
        <f aca="false">VALUE($BD193)</f>
        <v>0</v>
      </c>
    </row>
    <row r="193" customFormat="false" ht="13.5" hidden="false" customHeight="false" outlineLevel="0" collapsed="false">
      <c r="A193" s="208" t="n">
        <v>1.86</v>
      </c>
      <c r="B193" s="209" t="n">
        <v>3.71</v>
      </c>
      <c r="C193" s="213" t="n">
        <f aca="false">$C192+(($AM$20-$AM$10))/10</f>
        <v>-0.0036</v>
      </c>
      <c r="D193" s="217" t="n">
        <f aca="false">$D192+(($AH$30-$AH$20))/10</f>
        <v>-0.000599999999999996</v>
      </c>
      <c r="E193" s="211" t="n">
        <f aca="false">$AC188</f>
        <v>0</v>
      </c>
      <c r="F193" s="212" t="n">
        <f aca="false">$F192+(($AR$20-$AR$10))/10</f>
        <v>-0.0132</v>
      </c>
      <c r="G193" s="218" t="n">
        <f aca="false">$G192+(($AW$20-$AW$10))/10</f>
        <v>-0.0222</v>
      </c>
      <c r="H193" s="213" t="n">
        <f aca="false">$BB188</f>
        <v>0</v>
      </c>
      <c r="I193" s="213" t="n">
        <f aca="false">$BG188</f>
        <v>0</v>
      </c>
      <c r="K193" s="234" t="n">
        <v>0.81</v>
      </c>
      <c r="L193" s="238" t="n">
        <f aca="false">L192-($L$112-$L$212)/101</f>
        <v>0</v>
      </c>
      <c r="M193" s="239" t="n">
        <f aca="false">M192-($M$112-$M$212)/101</f>
        <v>0</v>
      </c>
      <c r="Q193" s="234" t="n">
        <v>0.82</v>
      </c>
      <c r="R193" s="235" t="n">
        <f aca="false">R192-($R$111-$R$211)/101</f>
        <v>-0.0168871287128713</v>
      </c>
      <c r="S193" s="236" t="n">
        <f aca="false">S192-($R$111-$R$211)/101</f>
        <v>-0.0168871287128713</v>
      </c>
      <c r="T193" s="165"/>
      <c r="U193" s="165"/>
      <c r="V193" s="165"/>
      <c r="W193" s="165"/>
      <c r="Y193" s="164" t="n">
        <v>190</v>
      </c>
      <c r="Z193" s="245"/>
      <c r="AA193" s="180" t="str">
        <f aca="false">IF(MOD(ROW(),2),"",INDEX($Z$3:$Z$600,ROW()/2))</f>
        <v/>
      </c>
      <c r="AB193" s="181" t="n">
        <v>1.91</v>
      </c>
      <c r="AC193" s="182" t="n">
        <f aca="false">VALUE($Z194)</f>
        <v>0</v>
      </c>
      <c r="AD193" s="164" t="n">
        <v>190</v>
      </c>
      <c r="AE193" s="191"/>
      <c r="AF193" s="227" t="str">
        <f aca="false">IF(MOD(ROW(),10),"",INDEX(AE$3:AE$600,ROW()/10))</f>
        <v/>
      </c>
      <c r="AG193" s="228" t="n">
        <v>188</v>
      </c>
      <c r="AH193" s="229" t="e">
        <f aca="false">VALUE($AF193)</f>
        <v>#VALUE!</v>
      </c>
      <c r="AI193" s="164" t="n">
        <v>190</v>
      </c>
      <c r="AJ193" s="246"/>
      <c r="AK193" s="227" t="str">
        <f aca="false">IF(MOD(ROW(),10),"",INDEX(AJ$3:AJ$600,ROW()/10))</f>
        <v/>
      </c>
      <c r="AL193" s="228" t="n">
        <v>183</v>
      </c>
      <c r="AM193" s="229" t="e">
        <f aca="false">VALUE($AK193)</f>
        <v>#VALUE!</v>
      </c>
      <c r="AN193" s="164" t="n">
        <v>190</v>
      </c>
      <c r="AO193" s="190"/>
      <c r="AP193" s="227" t="str">
        <f aca="false">IF(MOD(ROW(),10),"",INDEX(AO$3:AO$600,ROW()/10))</f>
        <v/>
      </c>
      <c r="AQ193" s="181" t="n">
        <v>1.91</v>
      </c>
      <c r="AR193" s="229" t="e">
        <f aca="false">VALUE($AP193)</f>
        <v>#VALUE!</v>
      </c>
      <c r="AS193" s="164" t="n">
        <v>1900</v>
      </c>
      <c r="AT193" s="246"/>
      <c r="AU193" s="227" t="str">
        <f aca="false">IF(MOD(ROW(),10),"",INDEX(AT$3:AT$600,ROW()/10))</f>
        <v/>
      </c>
      <c r="AV193" s="181" t="n">
        <v>1.91</v>
      </c>
      <c r="AW193" s="229" t="e">
        <f aca="false">VALUE($AU193)</f>
        <v>#VALUE!</v>
      </c>
      <c r="AY193" s="246"/>
      <c r="AZ193" s="180" t="str">
        <f aca="false">IF(MOD(ROW(),2),"",INDEX(AY$3:AY$600,ROW()/2))</f>
        <v/>
      </c>
      <c r="BA193" s="181" t="n">
        <v>1.91</v>
      </c>
      <c r="BB193" s="182" t="e">
        <f aca="false">VALUE(AZ193)</f>
        <v>#VALUE!</v>
      </c>
      <c r="BD193" s="246"/>
      <c r="BE193" s="180" t="str">
        <f aca="false">IF(MOD(ROW(),2),"",INDEX(BD$3:BD$600,ROW()/2))</f>
        <v/>
      </c>
      <c r="BF193" s="181" t="n">
        <v>1.91</v>
      </c>
      <c r="BG193" s="182" t="n">
        <f aca="false">VALUE($BD194)</f>
        <v>0</v>
      </c>
    </row>
    <row r="194" customFormat="false" ht="13.5" hidden="false" customHeight="false" outlineLevel="0" collapsed="false">
      <c r="A194" s="208" t="n">
        <v>1.87</v>
      </c>
      <c r="B194" s="209" t="n">
        <v>3.7</v>
      </c>
      <c r="C194" s="213" t="n">
        <f aca="false">$C193+(($AM$20-$AM$10))/10</f>
        <v>-0.0042</v>
      </c>
      <c r="D194" s="217" t="n">
        <f aca="false">$D193+(($AH$30-$AH$20))/10</f>
        <v>-0.000699999999999996</v>
      </c>
      <c r="E194" s="211" t="n">
        <f aca="false">$AC189</f>
        <v>0</v>
      </c>
      <c r="F194" s="212" t="n">
        <f aca="false">$F193+(($AR$20-$AR$10))/10</f>
        <v>-0.0154</v>
      </c>
      <c r="G194" s="218" t="n">
        <f aca="false">$G193+(($AW$20-$AW$10))/10</f>
        <v>-0.0259</v>
      </c>
      <c r="H194" s="213" t="n">
        <f aca="false">$BB188+($BB190-$BB188)/2</f>
        <v>0</v>
      </c>
      <c r="I194" s="213" t="n">
        <f aca="false">$BG188+($BG190-$BG188)/2</f>
        <v>0</v>
      </c>
      <c r="K194" s="234" t="n">
        <v>0.82</v>
      </c>
      <c r="L194" s="238" t="n">
        <f aca="false">L193-($L$112-$L$212)/101</f>
        <v>0</v>
      </c>
      <c r="M194" s="239" t="n">
        <f aca="false">M193-($M$112-$M$212)/101</f>
        <v>0</v>
      </c>
      <c r="Q194" s="234" t="n">
        <v>0.83</v>
      </c>
      <c r="R194" s="235" t="n">
        <f aca="false">R193-($R$111-$R$211)/101</f>
        <v>-0.0170930693069307</v>
      </c>
      <c r="S194" s="236" t="n">
        <f aca="false">S193-($R$111-$R$211)/101</f>
        <v>-0.0170930693069307</v>
      </c>
      <c r="T194" s="165"/>
      <c r="U194" s="165"/>
      <c r="V194" s="165"/>
      <c r="W194" s="165"/>
      <c r="Y194" s="164" t="n">
        <v>191</v>
      </c>
      <c r="Z194" s="245"/>
      <c r="AA194" s="180" t="n">
        <f aca="false">IF(MOD(ROW(),2),"",INDEX($Z$3:$Z$600,ROW()/2))</f>
        <v>138.81</v>
      </c>
      <c r="AB194" s="181" t="n">
        <v>1.92</v>
      </c>
      <c r="AC194" s="182" t="n">
        <f aca="false">VALUE($Z195)</f>
        <v>0</v>
      </c>
      <c r="AD194" s="164" t="n">
        <v>191</v>
      </c>
      <c r="AE194" s="191"/>
      <c r="AF194" s="227" t="str">
        <f aca="false">IF(MOD(ROW(),10),"",INDEX(AE$3:AE$600,ROW()/10))</f>
        <v/>
      </c>
      <c r="AG194" s="228" t="n">
        <v>189</v>
      </c>
      <c r="AH194" s="229" t="e">
        <f aca="false">VALUE($AF194)</f>
        <v>#VALUE!</v>
      </c>
      <c r="AI194" s="164" t="n">
        <v>191</v>
      </c>
      <c r="AJ194" s="246"/>
      <c r="AK194" s="227" t="str">
        <f aca="false">IF(MOD(ROW(),10),"",INDEX(AJ$3:AJ$600,ROW()/10))</f>
        <v/>
      </c>
      <c r="AL194" s="228" t="n">
        <v>184</v>
      </c>
      <c r="AM194" s="229" t="e">
        <f aca="false">VALUE($AK194)</f>
        <v>#VALUE!</v>
      </c>
      <c r="AN194" s="164" t="n">
        <v>191</v>
      </c>
      <c r="AO194" s="190"/>
      <c r="AP194" s="227" t="str">
        <f aca="false">IF(MOD(ROW(),10),"",INDEX(AO$3:AO$600,ROW()/10))</f>
        <v/>
      </c>
      <c r="AQ194" s="181" t="n">
        <v>1.92</v>
      </c>
      <c r="AR194" s="229" t="e">
        <f aca="false">VALUE($AP194)</f>
        <v>#VALUE!</v>
      </c>
      <c r="AS194" s="164" t="n">
        <v>1910</v>
      </c>
      <c r="AT194" s="246"/>
      <c r="AU194" s="227" t="str">
        <f aca="false">IF(MOD(ROW(),10),"",INDEX(AT$3:AT$600,ROW()/10))</f>
        <v/>
      </c>
      <c r="AV194" s="181" t="n">
        <v>1.92</v>
      </c>
      <c r="AW194" s="229" t="e">
        <f aca="false">VALUE($AU194)</f>
        <v>#VALUE!</v>
      </c>
      <c r="AY194" s="246"/>
      <c r="AZ194" s="180" t="n">
        <f aca="false">IF(MOD(ROW(),2),"",INDEX(AY$3:AY$600,ROW()/2))</f>
        <v>0</v>
      </c>
      <c r="BA194" s="181" t="n">
        <v>1.92</v>
      </c>
      <c r="BB194" s="182" t="n">
        <f aca="false">VALUE(AZ194)</f>
        <v>0</v>
      </c>
      <c r="BD194" s="246"/>
      <c r="BE194" s="180" t="n">
        <f aca="false">IF(MOD(ROW(),2),"",INDEX(BD$3:BD$600,ROW()/2))</f>
        <v>0</v>
      </c>
      <c r="BF194" s="181" t="n">
        <v>1.92</v>
      </c>
      <c r="BG194" s="182" t="n">
        <f aca="false">VALUE($BD195)</f>
        <v>0</v>
      </c>
    </row>
    <row r="195" customFormat="false" ht="13.5" hidden="false" customHeight="false" outlineLevel="0" collapsed="false">
      <c r="A195" s="208" t="n">
        <v>1.88</v>
      </c>
      <c r="B195" s="209" t="n">
        <v>3.69</v>
      </c>
      <c r="C195" s="213" t="n">
        <f aca="false">$C194+(($AM$20-$AM$10))/10</f>
        <v>-0.0048</v>
      </c>
      <c r="D195" s="217" t="n">
        <f aca="false">$D194+(($AH$30-$AH$20))/10</f>
        <v>-0.000799999999999995</v>
      </c>
      <c r="E195" s="211" t="n">
        <f aca="false">$AC190</f>
        <v>0</v>
      </c>
      <c r="F195" s="212" t="n">
        <f aca="false">$F194+(($AR$20-$AR$10))/10</f>
        <v>-0.0176</v>
      </c>
      <c r="G195" s="218" t="n">
        <f aca="false">$G194+(($AW$20-$AW$10))/10</f>
        <v>-0.0296</v>
      </c>
      <c r="H195" s="213" t="n">
        <f aca="false">$BB190</f>
        <v>0</v>
      </c>
      <c r="I195" s="213" t="n">
        <f aca="false">$BG190</f>
        <v>0</v>
      </c>
      <c r="K195" s="234" t="n">
        <v>0.83</v>
      </c>
      <c r="L195" s="238" t="n">
        <f aca="false">L194-($L$112-$L$212)/101</f>
        <v>0</v>
      </c>
      <c r="M195" s="239" t="n">
        <f aca="false">M194-($M$112-$M$212)/101</f>
        <v>0</v>
      </c>
      <c r="Q195" s="234" t="n">
        <v>0.84</v>
      </c>
      <c r="R195" s="235" t="n">
        <f aca="false">R194-($R$111-$R$211)/101</f>
        <v>-0.0172990099009901</v>
      </c>
      <c r="S195" s="236" t="n">
        <f aca="false">S194-($R$111-$R$211)/101</f>
        <v>-0.0172990099009901</v>
      </c>
      <c r="T195" s="165"/>
      <c r="U195" s="165"/>
      <c r="V195" s="165"/>
      <c r="W195" s="165"/>
      <c r="Y195" s="164" t="n">
        <v>192</v>
      </c>
      <c r="Z195" s="245"/>
      <c r="AA195" s="180" t="str">
        <f aca="false">IF(MOD(ROW(),2),"",INDEX($Z$3:$Z$600,ROW()/2))</f>
        <v/>
      </c>
      <c r="AB195" s="181" t="n">
        <v>1.93</v>
      </c>
      <c r="AC195" s="182" t="n">
        <f aca="false">VALUE($Z196)</f>
        <v>0</v>
      </c>
      <c r="AD195" s="164" t="n">
        <v>192</v>
      </c>
      <c r="AE195" s="191"/>
      <c r="AF195" s="227" t="str">
        <f aca="false">IF(MOD(ROW(),10),"",INDEX(AE$3:AE$600,ROW()/10))</f>
        <v/>
      </c>
      <c r="AG195" s="228" t="n">
        <v>190</v>
      </c>
      <c r="AH195" s="229" t="e">
        <f aca="false">VALUE($AF195)</f>
        <v>#VALUE!</v>
      </c>
      <c r="AI195" s="164" t="n">
        <v>192</v>
      </c>
      <c r="AJ195" s="246"/>
      <c r="AK195" s="227" t="str">
        <f aca="false">IF(MOD(ROW(),10),"",INDEX(AJ$3:AJ$600,ROW()/10))</f>
        <v/>
      </c>
      <c r="AL195" s="228" t="n">
        <v>185</v>
      </c>
      <c r="AM195" s="229" t="e">
        <f aca="false">VALUE($AK195)</f>
        <v>#VALUE!</v>
      </c>
      <c r="AN195" s="164" t="n">
        <v>192</v>
      </c>
      <c r="AO195" s="190"/>
      <c r="AP195" s="227" t="str">
        <f aca="false">IF(MOD(ROW(),10),"",INDEX(AO$3:AO$600,ROW()/10))</f>
        <v/>
      </c>
      <c r="AQ195" s="181" t="n">
        <v>1.93</v>
      </c>
      <c r="AR195" s="229" t="e">
        <f aca="false">VALUE($AP195)</f>
        <v>#VALUE!</v>
      </c>
      <c r="AS195" s="164" t="n">
        <v>1920</v>
      </c>
      <c r="AT195" s="246"/>
      <c r="AU195" s="227" t="str">
        <f aca="false">IF(MOD(ROW(),10),"",INDEX(AT$3:AT$600,ROW()/10))</f>
        <v/>
      </c>
      <c r="AV195" s="181" t="n">
        <v>1.93</v>
      </c>
      <c r="AW195" s="229" t="e">
        <f aca="false">VALUE($AU195)</f>
        <v>#VALUE!</v>
      </c>
      <c r="AY195" s="246"/>
      <c r="AZ195" s="180" t="str">
        <f aca="false">IF(MOD(ROW(),2),"",INDEX(AY$3:AY$600,ROW()/2))</f>
        <v/>
      </c>
      <c r="BA195" s="181" t="n">
        <v>1.93</v>
      </c>
      <c r="BB195" s="182" t="e">
        <f aca="false">VALUE(AZ195)</f>
        <v>#VALUE!</v>
      </c>
      <c r="BD195" s="246"/>
      <c r="BE195" s="180" t="str">
        <f aca="false">IF(MOD(ROW(),2),"",INDEX(BD$3:BD$600,ROW()/2))</f>
        <v/>
      </c>
      <c r="BF195" s="181" t="n">
        <v>1.93</v>
      </c>
      <c r="BG195" s="182" t="n">
        <f aca="false">VALUE($BD196)</f>
        <v>0</v>
      </c>
    </row>
    <row r="196" customFormat="false" ht="13.5" hidden="false" customHeight="false" outlineLevel="0" collapsed="false">
      <c r="A196" s="208" t="n">
        <v>1.89</v>
      </c>
      <c r="B196" s="209" t="n">
        <v>3.68</v>
      </c>
      <c r="C196" s="213" t="n">
        <f aca="false">$C195+(($AM$20-$AM$10))/10</f>
        <v>-0.00540000000000001</v>
      </c>
      <c r="D196" s="217" t="n">
        <f aca="false">$D195+(($AH$30-$AH$20))/10</f>
        <v>-0.000899999999999995</v>
      </c>
      <c r="E196" s="211" t="n">
        <f aca="false">$AC191</f>
        <v>0</v>
      </c>
      <c r="F196" s="212" t="n">
        <f aca="false">$F195+(($AR$20-$AR$10))/10</f>
        <v>-0.0198</v>
      </c>
      <c r="G196" s="218" t="n">
        <f aca="false">$G195+(($AW$20-$AW$10))/10</f>
        <v>-0.0333</v>
      </c>
      <c r="H196" s="213" t="n">
        <f aca="false">$BB190+($BB192-$BB190)/2</f>
        <v>0</v>
      </c>
      <c r="I196" s="213" t="n">
        <f aca="false">$BG190+($BG192-$BG190)/2</f>
        <v>0</v>
      </c>
      <c r="K196" s="234" t="n">
        <v>0.84</v>
      </c>
      <c r="L196" s="238" t="n">
        <f aca="false">L195-($L$112-$L$212)/101</f>
        <v>0</v>
      </c>
      <c r="M196" s="239" t="n">
        <f aca="false">M195-($M$112-$M$212)/101</f>
        <v>0</v>
      </c>
      <c r="Q196" s="234" t="n">
        <v>0.85</v>
      </c>
      <c r="R196" s="235" t="n">
        <f aca="false">R195-($R$111-$R$211)/101</f>
        <v>-0.0175049504950495</v>
      </c>
      <c r="S196" s="236" t="n">
        <f aca="false">S195-($R$111-$R$211)/101</f>
        <v>-0.0175049504950495</v>
      </c>
      <c r="T196" s="165"/>
      <c r="U196" s="165"/>
      <c r="V196" s="165"/>
      <c r="W196" s="165"/>
      <c r="Y196" s="164" t="n">
        <v>193</v>
      </c>
      <c r="Z196" s="245"/>
      <c r="AA196" s="180" t="n">
        <f aca="false">IF(MOD(ROW(),2),"",INDEX($Z$3:$Z$600,ROW()/2))</f>
        <v>140.53</v>
      </c>
      <c r="AB196" s="181" t="n">
        <v>1.94</v>
      </c>
      <c r="AC196" s="182" t="n">
        <f aca="false">VALUE($Z197)</f>
        <v>0</v>
      </c>
      <c r="AD196" s="164" t="n">
        <v>193</v>
      </c>
      <c r="AE196" s="191"/>
      <c r="AF196" s="227" t="str">
        <f aca="false">IF(MOD(ROW(),10),"",INDEX(AE$3:AE$600,ROW()/10))</f>
        <v/>
      </c>
      <c r="AG196" s="228" t="n">
        <v>191</v>
      </c>
      <c r="AH196" s="229" t="e">
        <f aca="false">VALUE($AF196)</f>
        <v>#VALUE!</v>
      </c>
      <c r="AI196" s="164" t="n">
        <v>193</v>
      </c>
      <c r="AJ196" s="246"/>
      <c r="AK196" s="227" t="str">
        <f aca="false">IF(MOD(ROW(),10),"",INDEX(AJ$3:AJ$600,ROW()/10))</f>
        <v/>
      </c>
      <c r="AL196" s="228" t="n">
        <v>186</v>
      </c>
      <c r="AM196" s="229" t="e">
        <f aca="false">VALUE($AK196)</f>
        <v>#VALUE!</v>
      </c>
      <c r="AN196" s="164" t="n">
        <v>193</v>
      </c>
      <c r="AO196" s="190"/>
      <c r="AP196" s="227" t="str">
        <f aca="false">IF(MOD(ROW(),10),"",INDEX(AO$3:AO$600,ROW()/10))</f>
        <v/>
      </c>
      <c r="AQ196" s="181" t="n">
        <v>1.94</v>
      </c>
      <c r="AR196" s="229" t="e">
        <f aca="false">VALUE($AP196)</f>
        <v>#VALUE!</v>
      </c>
      <c r="AS196" s="164" t="n">
        <v>1930</v>
      </c>
      <c r="AT196" s="246"/>
      <c r="AU196" s="227" t="str">
        <f aca="false">IF(MOD(ROW(),10),"",INDEX(AT$3:AT$600,ROW()/10))</f>
        <v/>
      </c>
      <c r="AV196" s="181" t="n">
        <v>1.94</v>
      </c>
      <c r="AW196" s="229" t="e">
        <f aca="false">VALUE($AU196)</f>
        <v>#VALUE!</v>
      </c>
      <c r="AY196" s="246"/>
      <c r="AZ196" s="180" t="n">
        <f aca="false">IF(MOD(ROW(),2),"",INDEX(AY$3:AY$600,ROW()/2))</f>
        <v>0</v>
      </c>
      <c r="BA196" s="181" t="n">
        <v>1.94</v>
      </c>
      <c r="BB196" s="182" t="n">
        <f aca="false">VALUE(AZ196)</f>
        <v>0</v>
      </c>
      <c r="BD196" s="246"/>
      <c r="BE196" s="180" t="n">
        <f aca="false">IF(MOD(ROW(),2),"",INDEX(BD$3:BD$600,ROW()/2))</f>
        <v>0</v>
      </c>
      <c r="BF196" s="181" t="n">
        <v>1.94</v>
      </c>
      <c r="BG196" s="182" t="n">
        <f aca="false">VALUE($BD197)</f>
        <v>0</v>
      </c>
    </row>
    <row r="197" customFormat="false" ht="13.5" hidden="false" customHeight="false" outlineLevel="0" collapsed="false">
      <c r="A197" s="208" t="n">
        <v>1.9</v>
      </c>
      <c r="B197" s="209" t="n">
        <v>3.67</v>
      </c>
      <c r="C197" s="213" t="n">
        <f aca="false">$AM200</f>
        <v>0</v>
      </c>
      <c r="D197" s="241" t="n">
        <f aca="false">$AH200</f>
        <v>0</v>
      </c>
      <c r="E197" s="211" t="n">
        <f aca="false">$AC192</f>
        <v>0</v>
      </c>
      <c r="F197" s="212" t="n">
        <f aca="false">$AR200</f>
        <v>0</v>
      </c>
      <c r="G197" s="218" t="n">
        <f aca="false">$AW200</f>
        <v>0</v>
      </c>
      <c r="H197" s="213" t="n">
        <f aca="false">$BB192</f>
        <v>0</v>
      </c>
      <c r="I197" s="213" t="n">
        <f aca="false">$BG192</f>
        <v>0</v>
      </c>
      <c r="K197" s="234" t="n">
        <v>0.85</v>
      </c>
      <c r="L197" s="238" t="n">
        <f aca="false">L196-($L$112-$L$212)/101</f>
        <v>0</v>
      </c>
      <c r="M197" s="239" t="n">
        <f aca="false">M196-($M$112-$M$212)/101</f>
        <v>0</v>
      </c>
      <c r="Q197" s="234" t="n">
        <v>0.86</v>
      </c>
      <c r="R197" s="235" t="n">
        <f aca="false">R196-($R$111-$R$211)/101</f>
        <v>-0.0177108910891089</v>
      </c>
      <c r="S197" s="236" t="n">
        <f aca="false">S196-($R$111-$R$211)/101</f>
        <v>-0.0177108910891089</v>
      </c>
      <c r="T197" s="165"/>
      <c r="U197" s="165"/>
      <c r="V197" s="165"/>
      <c r="W197" s="165"/>
      <c r="Y197" s="164" t="n">
        <v>194</v>
      </c>
      <c r="Z197" s="245"/>
      <c r="AA197" s="180" t="str">
        <f aca="false">IF(MOD(ROW(),2),"",INDEX($Z$3:$Z$600,ROW()/2))</f>
        <v/>
      </c>
      <c r="AB197" s="181" t="n">
        <v>1.95</v>
      </c>
      <c r="AC197" s="182" t="n">
        <f aca="false">VALUE($Z198)</f>
        <v>0</v>
      </c>
      <c r="AD197" s="164" t="n">
        <v>194</v>
      </c>
      <c r="AE197" s="191"/>
      <c r="AF197" s="227" t="str">
        <f aca="false">IF(MOD(ROW(),10),"",INDEX(AE$3:AE$600,ROW()/10))</f>
        <v/>
      </c>
      <c r="AG197" s="228" t="n">
        <v>192</v>
      </c>
      <c r="AH197" s="229" t="e">
        <f aca="false">VALUE($AF197)</f>
        <v>#VALUE!</v>
      </c>
      <c r="AI197" s="164" t="n">
        <v>194</v>
      </c>
      <c r="AJ197" s="246"/>
      <c r="AK197" s="227" t="str">
        <f aca="false">IF(MOD(ROW(),10),"",INDEX(AJ$3:AJ$600,ROW()/10))</f>
        <v/>
      </c>
      <c r="AL197" s="228" t="n">
        <v>187</v>
      </c>
      <c r="AM197" s="229" t="e">
        <f aca="false">VALUE($AK197)</f>
        <v>#VALUE!</v>
      </c>
      <c r="AN197" s="164" t="n">
        <v>194</v>
      </c>
      <c r="AO197" s="190"/>
      <c r="AP197" s="227" t="str">
        <f aca="false">IF(MOD(ROW(),10),"",INDEX(AO$3:AO$600,ROW()/10))</f>
        <v/>
      </c>
      <c r="AQ197" s="181" t="n">
        <v>1.95</v>
      </c>
      <c r="AR197" s="229" t="e">
        <f aca="false">VALUE($AP197)</f>
        <v>#VALUE!</v>
      </c>
      <c r="AS197" s="164" t="n">
        <v>1940</v>
      </c>
      <c r="AT197" s="246"/>
      <c r="AU197" s="227" t="str">
        <f aca="false">IF(MOD(ROW(),10),"",INDEX(AT$3:AT$600,ROW()/10))</f>
        <v/>
      </c>
      <c r="AV197" s="181" t="n">
        <v>1.95</v>
      </c>
      <c r="AW197" s="229" t="e">
        <f aca="false">VALUE($AU197)</f>
        <v>#VALUE!</v>
      </c>
      <c r="AY197" s="246"/>
      <c r="AZ197" s="180" t="str">
        <f aca="false">IF(MOD(ROW(),2),"",INDEX(AY$3:AY$600,ROW()/2))</f>
        <v/>
      </c>
      <c r="BA197" s="181" t="n">
        <v>1.95</v>
      </c>
      <c r="BB197" s="182" t="e">
        <f aca="false">VALUE(AZ197)</f>
        <v>#VALUE!</v>
      </c>
      <c r="BD197" s="246"/>
      <c r="BE197" s="180" t="str">
        <f aca="false">IF(MOD(ROW(),2),"",INDEX(BD$3:BD$600,ROW()/2))</f>
        <v/>
      </c>
      <c r="BF197" s="181" t="n">
        <v>1.95</v>
      </c>
      <c r="BG197" s="182" t="n">
        <f aca="false">VALUE($BD198)</f>
        <v>0</v>
      </c>
    </row>
    <row r="198" customFormat="false" ht="13.5" hidden="false" customHeight="false" outlineLevel="0" collapsed="false">
      <c r="A198" s="208" t="n">
        <v>1.91</v>
      </c>
      <c r="B198" s="209" t="n">
        <v>3.66</v>
      </c>
      <c r="C198" s="213" t="n">
        <f aca="false">$C197+(($AM$20-$AM$10))/10</f>
        <v>-0.0006</v>
      </c>
      <c r="D198" s="217" t="n">
        <f aca="false">$D197+(($AH$30-$AH$20))/10</f>
        <v>-9.99999999999994E-005</v>
      </c>
      <c r="E198" s="211" t="n">
        <f aca="false">$AC193</f>
        <v>0</v>
      </c>
      <c r="F198" s="212" t="n">
        <f aca="false">$F197+(($AR$20-$AR$10))/10</f>
        <v>-0.0022</v>
      </c>
      <c r="G198" s="218" t="n">
        <f aca="false">$G197+(($AW$20-$AW$10))/10</f>
        <v>-0.0037</v>
      </c>
      <c r="H198" s="213" t="n">
        <f aca="false">$BB192+($BB194-$BB192)/2</f>
        <v>0</v>
      </c>
      <c r="I198" s="213" t="n">
        <f aca="false">$BG192+($BG194-$BG192)/2</f>
        <v>0</v>
      </c>
      <c r="K198" s="234" t="n">
        <v>0.86</v>
      </c>
      <c r="L198" s="238" t="n">
        <f aca="false">L197-($L$112-$L$212)/101</f>
        <v>0</v>
      </c>
      <c r="M198" s="239" t="n">
        <f aca="false">M197-($M$112-$M$212)/101</f>
        <v>0</v>
      </c>
      <c r="Q198" s="234" t="n">
        <v>0.87</v>
      </c>
      <c r="R198" s="235" t="n">
        <f aca="false">R197-($R$111-$R$211)/101</f>
        <v>-0.0179168316831683</v>
      </c>
      <c r="S198" s="236" t="n">
        <f aca="false">S197-($R$111-$R$211)/101</f>
        <v>-0.0179168316831683</v>
      </c>
      <c r="T198" s="165"/>
      <c r="U198" s="165"/>
      <c r="V198" s="165"/>
      <c r="W198" s="165"/>
      <c r="Y198" s="164" t="n">
        <v>195</v>
      </c>
      <c r="Z198" s="245"/>
      <c r="AA198" s="180" t="n">
        <f aca="false">IF(MOD(ROW(),2),"",INDEX($Z$3:$Z$600,ROW()/2))</f>
        <v>142.25</v>
      </c>
      <c r="AB198" s="181" t="n">
        <v>1.96</v>
      </c>
      <c r="AC198" s="182" t="n">
        <f aca="false">VALUE($Z199)</f>
        <v>0</v>
      </c>
      <c r="AD198" s="164" t="n">
        <v>195</v>
      </c>
      <c r="AE198" s="191"/>
      <c r="AF198" s="227" t="str">
        <f aca="false">IF(MOD(ROW(),10),"",INDEX(AE$3:AE$600,ROW()/10))</f>
        <v/>
      </c>
      <c r="AG198" s="228" t="n">
        <v>193</v>
      </c>
      <c r="AH198" s="229" t="e">
        <f aca="false">VALUE($AF198)</f>
        <v>#VALUE!</v>
      </c>
      <c r="AI198" s="164" t="n">
        <v>195</v>
      </c>
      <c r="AJ198" s="246"/>
      <c r="AK198" s="227" t="str">
        <f aca="false">IF(MOD(ROW(),10),"",INDEX(AJ$3:AJ$600,ROW()/10))</f>
        <v/>
      </c>
      <c r="AL198" s="228" t="n">
        <v>188</v>
      </c>
      <c r="AM198" s="229" t="e">
        <f aca="false">VALUE($AK198)</f>
        <v>#VALUE!</v>
      </c>
      <c r="AN198" s="164" t="n">
        <v>195</v>
      </c>
      <c r="AO198" s="190"/>
      <c r="AP198" s="227" t="str">
        <f aca="false">IF(MOD(ROW(),10),"",INDEX(AO$3:AO$600,ROW()/10))</f>
        <v/>
      </c>
      <c r="AQ198" s="181" t="n">
        <v>1.96</v>
      </c>
      <c r="AR198" s="229" t="e">
        <f aca="false">VALUE($AP198)</f>
        <v>#VALUE!</v>
      </c>
      <c r="AS198" s="164" t="n">
        <v>1950</v>
      </c>
      <c r="AT198" s="246"/>
      <c r="AU198" s="227" t="str">
        <f aca="false">IF(MOD(ROW(),10),"",INDEX(AT$3:AT$600,ROW()/10))</f>
        <v/>
      </c>
      <c r="AV198" s="181" t="n">
        <v>1.96</v>
      </c>
      <c r="AW198" s="229" t="e">
        <f aca="false">VALUE($AU198)</f>
        <v>#VALUE!</v>
      </c>
      <c r="AY198" s="246"/>
      <c r="AZ198" s="180" t="n">
        <f aca="false">IF(MOD(ROW(),2),"",INDEX(AY$3:AY$600,ROW()/2))</f>
        <v>0</v>
      </c>
      <c r="BA198" s="181" t="n">
        <v>1.96</v>
      </c>
      <c r="BB198" s="182" t="n">
        <f aca="false">VALUE(AZ198)</f>
        <v>0</v>
      </c>
      <c r="BD198" s="246"/>
      <c r="BE198" s="180" t="n">
        <f aca="false">IF(MOD(ROW(),2),"",INDEX(BD$3:BD$600,ROW()/2))</f>
        <v>0</v>
      </c>
      <c r="BF198" s="181" t="n">
        <v>1.96</v>
      </c>
      <c r="BG198" s="182" t="n">
        <f aca="false">VALUE($BD199)</f>
        <v>0</v>
      </c>
    </row>
    <row r="199" customFormat="false" ht="13.5" hidden="false" customHeight="false" outlineLevel="0" collapsed="false">
      <c r="A199" s="208" t="n">
        <v>1.92</v>
      </c>
      <c r="B199" s="209" t="n">
        <v>3.65</v>
      </c>
      <c r="C199" s="213" t="n">
        <f aca="false">$C198+(($AM$20-$AM$10))/10</f>
        <v>-0.0012</v>
      </c>
      <c r="D199" s="217" t="n">
        <f aca="false">$D198+(($AH$30-$AH$20))/10</f>
        <v>-0.000199999999999999</v>
      </c>
      <c r="E199" s="211" t="n">
        <f aca="false">$AC194</f>
        <v>0</v>
      </c>
      <c r="F199" s="212" t="n">
        <f aca="false">$F198+(($AR$20-$AR$10))/10</f>
        <v>-0.0044</v>
      </c>
      <c r="G199" s="218" t="n">
        <f aca="false">$G198+(($AW$20-$AW$10))/10</f>
        <v>-0.0074</v>
      </c>
      <c r="H199" s="213" t="n">
        <f aca="false">$BB194</f>
        <v>0</v>
      </c>
      <c r="I199" s="213" t="n">
        <f aca="false">$BG194</f>
        <v>0</v>
      </c>
      <c r="K199" s="234" t="n">
        <v>0.87</v>
      </c>
      <c r="L199" s="238" t="n">
        <f aca="false">L198-($L$112-$L$212)/101</f>
        <v>0</v>
      </c>
      <c r="M199" s="239" t="n">
        <f aca="false">M198-($M$112-$M$212)/101</f>
        <v>0</v>
      </c>
      <c r="Q199" s="234" t="n">
        <v>0.88</v>
      </c>
      <c r="R199" s="235" t="n">
        <f aca="false">R198-($R$111-$R$211)/101</f>
        <v>-0.0181227722772277</v>
      </c>
      <c r="S199" s="236" t="n">
        <f aca="false">S198-($R$111-$R$211)/101</f>
        <v>-0.0181227722772277</v>
      </c>
      <c r="T199" s="165"/>
      <c r="U199" s="165"/>
      <c r="V199" s="165"/>
      <c r="W199" s="165"/>
      <c r="Y199" s="164" t="n">
        <v>196</v>
      </c>
      <c r="Z199" s="245"/>
      <c r="AA199" s="180" t="str">
        <f aca="false">IF(MOD(ROW(),2),"",INDEX($Z$3:$Z$600,ROW()/2))</f>
        <v/>
      </c>
      <c r="AB199" s="181" t="n">
        <v>1.97</v>
      </c>
      <c r="AC199" s="182" t="n">
        <f aca="false">VALUE($Z200)</f>
        <v>0</v>
      </c>
      <c r="AD199" s="164" t="n">
        <v>196</v>
      </c>
      <c r="AE199" s="191"/>
      <c r="AF199" s="227" t="str">
        <f aca="false">IF(MOD(ROW(),10),"",INDEX(AE$3:AE$600,ROW()/10))</f>
        <v/>
      </c>
      <c r="AG199" s="228" t="n">
        <v>194</v>
      </c>
      <c r="AH199" s="229" t="e">
        <f aca="false">VALUE($AF199)</f>
        <v>#VALUE!</v>
      </c>
      <c r="AI199" s="164" t="n">
        <v>196</v>
      </c>
      <c r="AJ199" s="246"/>
      <c r="AK199" s="227" t="str">
        <f aca="false">IF(MOD(ROW(),10),"",INDEX(AJ$3:AJ$600,ROW()/10))</f>
        <v/>
      </c>
      <c r="AL199" s="228" t="n">
        <v>189</v>
      </c>
      <c r="AM199" s="229" t="e">
        <f aca="false">VALUE($AK199)</f>
        <v>#VALUE!</v>
      </c>
      <c r="AN199" s="164" t="n">
        <v>196</v>
      </c>
      <c r="AO199" s="190"/>
      <c r="AP199" s="227" t="str">
        <f aca="false">IF(MOD(ROW(),10),"",INDEX(AO$3:AO$600,ROW()/10))</f>
        <v/>
      </c>
      <c r="AQ199" s="181" t="n">
        <v>1.97</v>
      </c>
      <c r="AR199" s="229" t="e">
        <f aca="false">VALUE($AP199)</f>
        <v>#VALUE!</v>
      </c>
      <c r="AS199" s="164" t="n">
        <v>1960</v>
      </c>
      <c r="AT199" s="246"/>
      <c r="AU199" s="227" t="str">
        <f aca="false">IF(MOD(ROW(),10),"",INDEX(AT$3:AT$600,ROW()/10))</f>
        <v/>
      </c>
      <c r="AV199" s="181" t="n">
        <v>1.97</v>
      </c>
      <c r="AW199" s="229" t="e">
        <f aca="false">VALUE($AU199)</f>
        <v>#VALUE!</v>
      </c>
      <c r="AY199" s="246"/>
      <c r="AZ199" s="180" t="str">
        <f aca="false">IF(MOD(ROW(),2),"",INDEX(AY$3:AY$600,ROW()/2))</f>
        <v/>
      </c>
      <c r="BA199" s="181" t="n">
        <v>1.97</v>
      </c>
      <c r="BB199" s="182" t="e">
        <f aca="false">VALUE(AZ199)</f>
        <v>#VALUE!</v>
      </c>
      <c r="BD199" s="246"/>
      <c r="BE199" s="180" t="str">
        <f aca="false">IF(MOD(ROW(),2),"",INDEX(BD$3:BD$600,ROW()/2))</f>
        <v/>
      </c>
      <c r="BF199" s="181" t="n">
        <v>1.97</v>
      </c>
      <c r="BG199" s="182" t="n">
        <f aca="false">VALUE($BD200)</f>
        <v>0</v>
      </c>
    </row>
    <row r="200" customFormat="false" ht="13.5" hidden="false" customHeight="false" outlineLevel="0" collapsed="false">
      <c r="A200" s="208" t="n">
        <v>1.93</v>
      </c>
      <c r="B200" s="209" t="n">
        <v>3.64</v>
      </c>
      <c r="C200" s="213" t="n">
        <f aca="false">$C199+(($AM$20-$AM$10))/10</f>
        <v>-0.0018</v>
      </c>
      <c r="D200" s="217" t="n">
        <f aca="false">$D199+(($AH$30-$AH$20))/10</f>
        <v>-0.000299999999999998</v>
      </c>
      <c r="E200" s="211" t="n">
        <f aca="false">$AC195</f>
        <v>0</v>
      </c>
      <c r="F200" s="212" t="n">
        <f aca="false">$F199+(($AR$20-$AR$10))/10</f>
        <v>-0.0066</v>
      </c>
      <c r="G200" s="218" t="n">
        <f aca="false">$G199+(($AW$20-$AW$10))/10</f>
        <v>-0.0111</v>
      </c>
      <c r="H200" s="213" t="n">
        <f aca="false">$BB194+($BB196-$BB194)/2</f>
        <v>0</v>
      </c>
      <c r="I200" s="213" t="n">
        <f aca="false">$BG194+($BG196-$BG194)/2</f>
        <v>0</v>
      </c>
      <c r="K200" s="234" t="n">
        <v>0.88</v>
      </c>
      <c r="L200" s="238" t="n">
        <f aca="false">L199-($L$112-$L$212)/101</f>
        <v>0</v>
      </c>
      <c r="M200" s="239" t="n">
        <f aca="false">M199-($M$112-$M$212)/101</f>
        <v>0</v>
      </c>
      <c r="Q200" s="234" t="n">
        <v>0.89</v>
      </c>
      <c r="R200" s="235" t="n">
        <f aca="false">R199-($R$111-$R$211)/101</f>
        <v>-0.0183287128712871</v>
      </c>
      <c r="S200" s="236" t="n">
        <f aca="false">S199-($R$111-$R$211)/101</f>
        <v>-0.0183287128712871</v>
      </c>
      <c r="T200" s="165"/>
      <c r="U200" s="165"/>
      <c r="V200" s="165"/>
      <c r="W200" s="165"/>
      <c r="Y200" s="164" t="n">
        <v>197</v>
      </c>
      <c r="Z200" s="247"/>
      <c r="AA200" s="180" t="n">
        <f aca="false">IF(MOD(ROW(),2),"",INDEX($Z$3:$Z$600,ROW()/2))</f>
        <v>143.97</v>
      </c>
      <c r="AB200" s="181" t="n">
        <v>1.98</v>
      </c>
      <c r="AC200" s="182" t="n">
        <f aca="false">VALUE($Z201)</f>
        <v>0</v>
      </c>
      <c r="AD200" s="164" t="n">
        <v>197</v>
      </c>
      <c r="AE200" s="191"/>
      <c r="AF200" s="227" t="n">
        <f aca="false">IF(MOD(ROW(),10),"",INDEX(AE$3:AE$600,ROW()/10))</f>
        <v>0</v>
      </c>
      <c r="AG200" s="228" t="n">
        <v>195</v>
      </c>
      <c r="AH200" s="229" t="n">
        <f aca="false">VALUE($AF200)</f>
        <v>0</v>
      </c>
      <c r="AI200" s="164" t="n">
        <v>197</v>
      </c>
      <c r="AJ200" s="246"/>
      <c r="AK200" s="227" t="n">
        <f aca="false">IF(MOD(ROW(),10),"",INDEX(AJ$3:AJ$600,ROW()/10))</f>
        <v>0</v>
      </c>
      <c r="AL200" s="228" t="n">
        <v>190</v>
      </c>
      <c r="AM200" s="229" t="n">
        <f aca="false">VALUE($AK200)</f>
        <v>0</v>
      </c>
      <c r="AN200" s="164" t="n">
        <v>197</v>
      </c>
      <c r="AO200" s="190"/>
      <c r="AP200" s="227" t="n">
        <f aca="false">IF(MOD(ROW(),10),"",INDEX(AO$3:AO$600,ROW()/10))</f>
        <v>0</v>
      </c>
      <c r="AQ200" s="181" t="n">
        <v>1.98</v>
      </c>
      <c r="AR200" s="229" t="n">
        <f aca="false">VALUE($AP200)</f>
        <v>0</v>
      </c>
      <c r="AS200" s="164" t="n">
        <v>1970</v>
      </c>
      <c r="AT200" s="246"/>
      <c r="AU200" s="227" t="n">
        <f aca="false">IF(MOD(ROW(),10),"",INDEX(AT$3:AT$600,ROW()/10))</f>
        <v>0</v>
      </c>
      <c r="AV200" s="181" t="n">
        <v>1.98</v>
      </c>
      <c r="AW200" s="229" t="n">
        <f aca="false">VALUE($AU200)</f>
        <v>0</v>
      </c>
      <c r="AY200" s="246"/>
      <c r="AZ200" s="180" t="n">
        <f aca="false">IF(MOD(ROW(),2),"",INDEX(AY$3:AY$600,ROW()/2))</f>
        <v>0</v>
      </c>
      <c r="BA200" s="181" t="n">
        <v>1.98</v>
      </c>
      <c r="BB200" s="182" t="n">
        <f aca="false">VALUE(AZ200)</f>
        <v>0</v>
      </c>
      <c r="BD200" s="246"/>
      <c r="BE200" s="180" t="n">
        <f aca="false">IF(MOD(ROW(),2),"",INDEX(BD$3:BD$600,ROW()/2))</f>
        <v>0</v>
      </c>
      <c r="BF200" s="181" t="n">
        <v>1.98</v>
      </c>
      <c r="BG200" s="182" t="n">
        <f aca="false">VALUE($BD201)</f>
        <v>0</v>
      </c>
    </row>
    <row r="201" customFormat="false" ht="13.5" hidden="false" customHeight="false" outlineLevel="0" collapsed="false">
      <c r="A201" s="208" t="n">
        <v>1.94</v>
      </c>
      <c r="B201" s="209" t="n">
        <v>3.63</v>
      </c>
      <c r="C201" s="213" t="n">
        <f aca="false">$C200+(($AM$20-$AM$10))/10</f>
        <v>-0.0024</v>
      </c>
      <c r="D201" s="217" t="n">
        <f aca="false">$D200+(($AH$30-$AH$20))/10</f>
        <v>-0.000399999999999998</v>
      </c>
      <c r="E201" s="211" t="n">
        <f aca="false">$AC196</f>
        <v>0</v>
      </c>
      <c r="F201" s="212" t="n">
        <f aca="false">$F200+(($AR$20-$AR$10))/10</f>
        <v>-0.0088</v>
      </c>
      <c r="G201" s="218" t="n">
        <f aca="false">$G200+(($AW$20-$AW$10))/10</f>
        <v>-0.0148</v>
      </c>
      <c r="H201" s="213" t="n">
        <f aca="false">$BB196</f>
        <v>0</v>
      </c>
      <c r="I201" s="213" t="n">
        <f aca="false">$BG196</f>
        <v>0</v>
      </c>
      <c r="K201" s="234" t="n">
        <v>0.89</v>
      </c>
      <c r="L201" s="238" t="n">
        <f aca="false">L200-($L$112-$L$212)/101</f>
        <v>0</v>
      </c>
      <c r="M201" s="239" t="n">
        <f aca="false">M200-($M$112-$M$212)/101</f>
        <v>0</v>
      </c>
      <c r="Q201" s="234" t="n">
        <v>0.9</v>
      </c>
      <c r="R201" s="235" t="n">
        <f aca="false">R200-($R$111-$R$211)/101</f>
        <v>-0.0185346534653465</v>
      </c>
      <c r="S201" s="236" t="n">
        <f aca="false">S200-($R$111-$R$211)/101</f>
        <v>-0.0185346534653465</v>
      </c>
      <c r="T201" s="165"/>
      <c r="U201" s="165"/>
      <c r="V201" s="165"/>
      <c r="W201" s="165"/>
      <c r="Y201" s="164" t="n">
        <v>198</v>
      </c>
      <c r="Z201" s="245"/>
      <c r="AA201" s="180" t="str">
        <f aca="false">IF(MOD(ROW(),2),"",INDEX($Z$3:$Z$600,ROW()/2))</f>
        <v/>
      </c>
      <c r="AB201" s="181" t="n">
        <v>1.99</v>
      </c>
      <c r="AC201" s="182" t="n">
        <f aca="false">VALUE($Z202)</f>
        <v>0</v>
      </c>
      <c r="AD201" s="164" t="n">
        <v>198</v>
      </c>
      <c r="AE201" s="191"/>
      <c r="AF201" s="227" t="str">
        <f aca="false">IF(MOD(ROW(),10),"",INDEX(AE$3:AE$600,ROW()/10))</f>
        <v/>
      </c>
      <c r="AG201" s="228" t="n">
        <v>196</v>
      </c>
      <c r="AH201" s="229" t="e">
        <f aca="false">VALUE($AF201)</f>
        <v>#VALUE!</v>
      </c>
      <c r="AI201" s="164" t="n">
        <v>198</v>
      </c>
      <c r="AJ201" s="246"/>
      <c r="AK201" s="227" t="str">
        <f aca="false">IF(MOD(ROW(),10),"",INDEX(AJ$3:AJ$600,ROW()/10))</f>
        <v/>
      </c>
      <c r="AL201" s="228" t="n">
        <v>191</v>
      </c>
      <c r="AM201" s="229" t="e">
        <f aca="false">VALUE($AK201)</f>
        <v>#VALUE!</v>
      </c>
      <c r="AN201" s="164" t="n">
        <v>198</v>
      </c>
      <c r="AO201" s="190"/>
      <c r="AP201" s="227" t="str">
        <f aca="false">IF(MOD(ROW(),10),"",INDEX(AO$3:AO$600,ROW()/10))</f>
        <v/>
      </c>
      <c r="AQ201" s="181" t="n">
        <v>1.99</v>
      </c>
      <c r="AR201" s="229" t="e">
        <f aca="false">VALUE($AP201)</f>
        <v>#VALUE!</v>
      </c>
      <c r="AS201" s="164" t="n">
        <v>1980</v>
      </c>
      <c r="AT201" s="246"/>
      <c r="AU201" s="227" t="str">
        <f aca="false">IF(MOD(ROW(),10),"",INDEX(AT$3:AT$600,ROW()/10))</f>
        <v/>
      </c>
      <c r="AV201" s="181" t="n">
        <v>1.99</v>
      </c>
      <c r="AW201" s="229" t="e">
        <f aca="false">VALUE($AU201)</f>
        <v>#VALUE!</v>
      </c>
      <c r="AY201" s="246"/>
      <c r="AZ201" s="180" t="str">
        <f aca="false">IF(MOD(ROW(),2),"",INDEX(AY$3:AY$600,ROW()/2))</f>
        <v/>
      </c>
      <c r="BA201" s="181" t="n">
        <v>1.99</v>
      </c>
      <c r="BB201" s="182" t="e">
        <f aca="false">VALUE(AZ201)</f>
        <v>#VALUE!</v>
      </c>
      <c r="BD201" s="246"/>
      <c r="BE201" s="180" t="str">
        <f aca="false">IF(MOD(ROW(),2),"",INDEX(BD$3:BD$600,ROW()/2))</f>
        <v/>
      </c>
      <c r="BF201" s="181" t="n">
        <v>1.99</v>
      </c>
      <c r="BG201" s="182" t="n">
        <f aca="false">VALUE($BD202)</f>
        <v>0</v>
      </c>
    </row>
    <row r="202" customFormat="false" ht="13.5" hidden="false" customHeight="false" outlineLevel="0" collapsed="false">
      <c r="A202" s="208" t="n">
        <v>1.95</v>
      </c>
      <c r="B202" s="209" t="n">
        <v>3.62</v>
      </c>
      <c r="C202" s="213" t="n">
        <f aca="false">$C201+(($AM$20-$AM$10))/10</f>
        <v>-0.003</v>
      </c>
      <c r="D202" s="217" t="n">
        <f aca="false">$D201+(($AH$30-$AH$20))/10</f>
        <v>-0.000499999999999997</v>
      </c>
      <c r="E202" s="211" t="n">
        <f aca="false">$AC197</f>
        <v>0</v>
      </c>
      <c r="F202" s="212" t="n">
        <f aca="false">$F201+(($AR$20-$AR$10))/10</f>
        <v>-0.011</v>
      </c>
      <c r="G202" s="218" t="n">
        <f aca="false">$G201+(($AW$20-$AW$10))/10</f>
        <v>-0.0185</v>
      </c>
      <c r="H202" s="213" t="n">
        <f aca="false">$BB196+($BB198-$BB196)/2</f>
        <v>0</v>
      </c>
      <c r="I202" s="213" t="n">
        <f aca="false">$BG196+($BG198-$BG196)/2</f>
        <v>0</v>
      </c>
      <c r="K202" s="234" t="n">
        <v>0.9</v>
      </c>
      <c r="L202" s="238" t="n">
        <f aca="false">L201-($L$112-$L$212)/101</f>
        <v>0</v>
      </c>
      <c r="M202" s="239" t="n">
        <f aca="false">M201-($M$112-$M$212)/101</f>
        <v>0</v>
      </c>
      <c r="Q202" s="234" t="n">
        <v>0.91</v>
      </c>
      <c r="R202" s="235" t="n">
        <f aca="false">R201-($R$111-$R$211)/101</f>
        <v>-0.018740594059406</v>
      </c>
      <c r="S202" s="236" t="n">
        <f aca="false">S201-($R$111-$R$211)/101</f>
        <v>-0.018740594059406</v>
      </c>
      <c r="T202" s="165"/>
      <c r="U202" s="165"/>
      <c r="V202" s="165"/>
      <c r="W202" s="165"/>
      <c r="Y202" s="164" t="n">
        <v>199</v>
      </c>
      <c r="Z202" s="245"/>
      <c r="AA202" s="180" t="n">
        <f aca="false">IF(MOD(ROW(),2),"",INDEX($Z$3:$Z$600,ROW()/2))</f>
        <v>145.69</v>
      </c>
      <c r="AB202" s="181" t="n">
        <v>2</v>
      </c>
      <c r="AC202" s="182" t="n">
        <f aca="false">VALUE($Z203)</f>
        <v>0</v>
      </c>
      <c r="AD202" s="164" t="n">
        <v>199</v>
      </c>
      <c r="AE202" s="191"/>
      <c r="AF202" s="227" t="str">
        <f aca="false">IF(MOD(ROW(),10),"",INDEX(AE$3:AE$600,ROW()/10))</f>
        <v/>
      </c>
      <c r="AG202" s="228" t="n">
        <v>197</v>
      </c>
      <c r="AH202" s="229" t="e">
        <f aca="false">VALUE($AF202)</f>
        <v>#VALUE!</v>
      </c>
      <c r="AI202" s="164" t="n">
        <v>199</v>
      </c>
      <c r="AJ202" s="246"/>
      <c r="AK202" s="227" t="str">
        <f aca="false">IF(MOD(ROW(),10),"",INDEX(AJ$3:AJ$600,ROW()/10))</f>
        <v/>
      </c>
      <c r="AL202" s="228" t="n">
        <v>192</v>
      </c>
      <c r="AM202" s="229" t="e">
        <f aca="false">VALUE($AK202)</f>
        <v>#VALUE!</v>
      </c>
      <c r="AN202" s="164" t="n">
        <v>199</v>
      </c>
      <c r="AO202" s="190"/>
      <c r="AP202" s="227" t="str">
        <f aca="false">IF(MOD(ROW(),10),"",INDEX(AO$3:AO$600,ROW()/10))</f>
        <v/>
      </c>
      <c r="AQ202" s="181" t="n">
        <v>2</v>
      </c>
      <c r="AR202" s="229" t="e">
        <f aca="false">VALUE($AP202)</f>
        <v>#VALUE!</v>
      </c>
      <c r="AS202" s="164" t="n">
        <v>1990</v>
      </c>
      <c r="AT202" s="246"/>
      <c r="AU202" s="227" t="str">
        <f aca="false">IF(MOD(ROW(),10),"",INDEX(AT$3:AT$600,ROW()/10))</f>
        <v/>
      </c>
      <c r="AV202" s="181" t="n">
        <v>2</v>
      </c>
      <c r="AW202" s="229" t="e">
        <f aca="false">VALUE($AU202)</f>
        <v>#VALUE!</v>
      </c>
      <c r="AY202" s="246"/>
      <c r="AZ202" s="180" t="n">
        <f aca="false">IF(MOD(ROW(),2),"",INDEX(AY$3:AY$600,ROW()/2))</f>
        <v>0</v>
      </c>
      <c r="BA202" s="181" t="n">
        <v>2</v>
      </c>
      <c r="BB202" s="182" t="n">
        <f aca="false">VALUE(AZ202)</f>
        <v>0</v>
      </c>
      <c r="BD202" s="246"/>
      <c r="BE202" s="180" t="n">
        <f aca="false">IF(MOD(ROW(),2),"",INDEX(BD$3:BD$600,ROW()/2))</f>
        <v>0</v>
      </c>
      <c r="BF202" s="181" t="n">
        <v>2</v>
      </c>
      <c r="BG202" s="182" t="n">
        <f aca="false">VALUE($BD203)</f>
        <v>0</v>
      </c>
    </row>
    <row r="203" customFormat="false" ht="13.5" hidden="false" customHeight="false" outlineLevel="0" collapsed="false">
      <c r="A203" s="208" t="n">
        <v>1.96</v>
      </c>
      <c r="B203" s="209" t="n">
        <v>3.61</v>
      </c>
      <c r="C203" s="213" t="n">
        <f aca="false">$C202+(($AM$20-$AM$10))/10</f>
        <v>-0.0036</v>
      </c>
      <c r="D203" s="217" t="n">
        <f aca="false">$D202+(($AH$30-$AH$20))/10</f>
        <v>-0.000599999999999996</v>
      </c>
      <c r="E203" s="211" t="n">
        <f aca="false">$AC198</f>
        <v>0</v>
      </c>
      <c r="F203" s="212" t="n">
        <f aca="false">$F202+(($AR$20-$AR$10))/10</f>
        <v>-0.0132</v>
      </c>
      <c r="G203" s="218" t="n">
        <f aca="false">$G202+(($AW$20-$AW$10))/10</f>
        <v>-0.0222</v>
      </c>
      <c r="H203" s="213" t="n">
        <f aca="false">$BB198</f>
        <v>0</v>
      </c>
      <c r="I203" s="213" t="n">
        <f aca="false">$BG198</f>
        <v>0</v>
      </c>
      <c r="K203" s="234" t="n">
        <v>0.91</v>
      </c>
      <c r="L203" s="238" t="n">
        <f aca="false">L202-($L$112-$L$212)/101</f>
        <v>0</v>
      </c>
      <c r="M203" s="239" t="n">
        <f aca="false">M202-($M$112-$M$212)/101</f>
        <v>0</v>
      </c>
      <c r="Q203" s="234" t="n">
        <v>0.92</v>
      </c>
      <c r="R203" s="235" t="n">
        <f aca="false">R202-($R$111-$R$211)/101</f>
        <v>-0.0189465346534654</v>
      </c>
      <c r="S203" s="236" t="n">
        <f aca="false">S202-($R$111-$R$211)/101</f>
        <v>-0.0189465346534654</v>
      </c>
      <c r="T203" s="165"/>
      <c r="U203" s="165"/>
      <c r="V203" s="165"/>
      <c r="W203" s="165"/>
      <c r="Y203" s="164" t="n">
        <v>200</v>
      </c>
      <c r="Z203" s="245"/>
      <c r="AA203" s="180" t="str">
        <f aca="false">IF(MOD(ROW(),2),"",INDEX($Z$3:$Z$600,ROW()/2))</f>
        <v/>
      </c>
      <c r="AB203" s="181" t="n">
        <v>2.01</v>
      </c>
      <c r="AC203" s="182" t="n">
        <f aca="false">VALUE($Z204)</f>
        <v>0</v>
      </c>
      <c r="AD203" s="164" t="n">
        <v>200</v>
      </c>
      <c r="AE203" s="191"/>
      <c r="AF203" s="227" t="str">
        <f aca="false">IF(MOD(ROW(),10),"",INDEX(AE$3:AE$600,ROW()/10))</f>
        <v/>
      </c>
      <c r="AG203" s="228" t="n">
        <v>198</v>
      </c>
      <c r="AH203" s="229" t="e">
        <f aca="false">VALUE($AF203)</f>
        <v>#VALUE!</v>
      </c>
      <c r="AI203" s="164" t="n">
        <v>200</v>
      </c>
      <c r="AJ203" s="246"/>
      <c r="AK203" s="227" t="str">
        <f aca="false">IF(MOD(ROW(),10),"",INDEX(AJ$3:AJ$600,ROW()/10))</f>
        <v/>
      </c>
      <c r="AL203" s="228" t="n">
        <v>193</v>
      </c>
      <c r="AM203" s="229" t="e">
        <f aca="false">VALUE($AK203)</f>
        <v>#VALUE!</v>
      </c>
      <c r="AN203" s="164" t="n">
        <v>200</v>
      </c>
      <c r="AO203" s="190"/>
      <c r="AP203" s="227" t="str">
        <f aca="false">IF(MOD(ROW(),10),"",INDEX(AO$3:AO$600,ROW()/10))</f>
        <v/>
      </c>
      <c r="AQ203" s="181" t="n">
        <v>2.01</v>
      </c>
      <c r="AR203" s="229" t="e">
        <f aca="false">VALUE($AP203)</f>
        <v>#VALUE!</v>
      </c>
      <c r="AS203" s="164" t="n">
        <v>2000</v>
      </c>
      <c r="AT203" s="246"/>
      <c r="AU203" s="227" t="str">
        <f aca="false">IF(MOD(ROW(),10),"",INDEX(AT$3:AT$600,ROW()/10))</f>
        <v/>
      </c>
      <c r="AV203" s="181" t="n">
        <v>2.01</v>
      </c>
      <c r="AW203" s="229" t="e">
        <f aca="false">VALUE($AU203)</f>
        <v>#VALUE!</v>
      </c>
      <c r="AY203" s="246"/>
      <c r="AZ203" s="180" t="str">
        <f aca="false">IF(MOD(ROW(),2),"",INDEX(AY$3:AY$600,ROW()/2))</f>
        <v/>
      </c>
      <c r="BA203" s="181" t="n">
        <v>2.01</v>
      </c>
      <c r="BB203" s="182" t="e">
        <f aca="false">VALUE(AZ203)</f>
        <v>#VALUE!</v>
      </c>
      <c r="BD203" s="246"/>
      <c r="BE203" s="180" t="str">
        <f aca="false">IF(MOD(ROW(),2),"",INDEX(BD$3:BD$600,ROW()/2))</f>
        <v/>
      </c>
      <c r="BF203" s="181" t="n">
        <v>2.01</v>
      </c>
      <c r="BG203" s="182" t="n">
        <f aca="false">VALUE($BD204)</f>
        <v>0</v>
      </c>
    </row>
    <row r="204" customFormat="false" ht="13.5" hidden="false" customHeight="false" outlineLevel="0" collapsed="false">
      <c r="A204" s="208" t="n">
        <v>1.97</v>
      </c>
      <c r="B204" s="209" t="n">
        <v>3.6</v>
      </c>
      <c r="C204" s="213" t="n">
        <f aca="false">$C203+(($AM$20-$AM$10))/10</f>
        <v>-0.0042</v>
      </c>
      <c r="D204" s="217" t="n">
        <f aca="false">$D203+(($AH$30-$AH$20))/10</f>
        <v>-0.000699999999999996</v>
      </c>
      <c r="E204" s="211" t="n">
        <f aca="false">$AC199</f>
        <v>0</v>
      </c>
      <c r="F204" s="212" t="n">
        <f aca="false">$F203+(($AR$20-$AR$10))/10</f>
        <v>-0.0154</v>
      </c>
      <c r="G204" s="218" t="n">
        <f aca="false">$G203+(($AW$20-$AW$10))/10</f>
        <v>-0.0259</v>
      </c>
      <c r="H204" s="213" t="n">
        <f aca="false">$BB198+($BB200-$BB198)/2</f>
        <v>0</v>
      </c>
      <c r="I204" s="213" t="n">
        <f aca="false">$BG198+($BG200-$BG198)/2</f>
        <v>0</v>
      </c>
      <c r="K204" s="234" t="n">
        <v>0.92</v>
      </c>
      <c r="L204" s="238" t="n">
        <f aca="false">L203-($L$112-$L$212)/101</f>
        <v>0</v>
      </c>
      <c r="M204" s="239" t="n">
        <f aca="false">M203-($M$112-$M$212)/101</f>
        <v>0</v>
      </c>
      <c r="Q204" s="234" t="n">
        <v>0.93</v>
      </c>
      <c r="R204" s="235" t="n">
        <f aca="false">R203-($R$111-$R$211)/101</f>
        <v>-0.0191524752475248</v>
      </c>
      <c r="S204" s="236" t="n">
        <f aca="false">S203-($R$111-$R$211)/101</f>
        <v>-0.0191524752475248</v>
      </c>
      <c r="T204" s="165"/>
      <c r="U204" s="165"/>
      <c r="V204" s="165"/>
      <c r="W204" s="165"/>
      <c r="Y204" s="164" t="n">
        <v>201</v>
      </c>
      <c r="Z204" s="245"/>
      <c r="AA204" s="180" t="n">
        <f aca="false">IF(MOD(ROW(),2),"",INDEX($Z$3:$Z$600,ROW()/2))</f>
        <v>147.41</v>
      </c>
      <c r="AB204" s="181" t="n">
        <v>2.02</v>
      </c>
      <c r="AC204" s="182" t="n">
        <f aca="false">VALUE($Z205)</f>
        <v>0</v>
      </c>
      <c r="AD204" s="164" t="n">
        <v>201</v>
      </c>
      <c r="AE204" s="191"/>
      <c r="AF204" s="227" t="str">
        <f aca="false">IF(MOD(ROW(),10),"",INDEX(AE$3:AE$600,ROW()/10))</f>
        <v/>
      </c>
      <c r="AG204" s="228" t="n">
        <v>199</v>
      </c>
      <c r="AH204" s="229" t="e">
        <f aca="false">VALUE($AF204)</f>
        <v>#VALUE!</v>
      </c>
      <c r="AI204" s="164" t="n">
        <v>201</v>
      </c>
      <c r="AJ204" s="246"/>
      <c r="AK204" s="227" t="str">
        <f aca="false">IF(MOD(ROW(),10),"",INDEX(AJ$3:AJ$600,ROW()/10))</f>
        <v/>
      </c>
      <c r="AL204" s="228" t="n">
        <v>194</v>
      </c>
      <c r="AM204" s="229" t="e">
        <f aca="false">VALUE($AK204)</f>
        <v>#VALUE!</v>
      </c>
      <c r="AN204" s="164" t="n">
        <v>201</v>
      </c>
      <c r="AO204" s="190"/>
      <c r="AP204" s="227" t="str">
        <f aca="false">IF(MOD(ROW(),10),"",INDEX(AO$3:AO$600,ROW()/10))</f>
        <v/>
      </c>
      <c r="AQ204" s="181" t="n">
        <v>2.02</v>
      </c>
      <c r="AR204" s="229" t="e">
        <f aca="false">VALUE($AP204)</f>
        <v>#VALUE!</v>
      </c>
      <c r="AS204" s="164" t="n">
        <v>2010</v>
      </c>
      <c r="AT204" s="246"/>
      <c r="AU204" s="227" t="str">
        <f aca="false">IF(MOD(ROW(),10),"",INDEX(AT$3:AT$600,ROW()/10))</f>
        <v/>
      </c>
      <c r="AV204" s="181" t="n">
        <v>2.02</v>
      </c>
      <c r="AW204" s="229" t="e">
        <f aca="false">VALUE($AU204)</f>
        <v>#VALUE!</v>
      </c>
      <c r="AY204" s="246"/>
      <c r="AZ204" s="180" t="n">
        <f aca="false">IF(MOD(ROW(),2),"",INDEX(AY$3:AY$600,ROW()/2))</f>
        <v>0</v>
      </c>
      <c r="BA204" s="181" t="n">
        <v>2.02</v>
      </c>
      <c r="BB204" s="182" t="n">
        <f aca="false">VALUE(AZ204)</f>
        <v>0</v>
      </c>
      <c r="BD204" s="246"/>
      <c r="BE204" s="180" t="n">
        <f aca="false">IF(MOD(ROW(),2),"",INDEX(BD$3:BD$600,ROW()/2))</f>
        <v>0</v>
      </c>
      <c r="BF204" s="181" t="n">
        <v>2.02</v>
      </c>
      <c r="BG204" s="182" t="n">
        <f aca="false">VALUE($BD205)</f>
        <v>0</v>
      </c>
    </row>
    <row r="205" customFormat="false" ht="13.5" hidden="false" customHeight="false" outlineLevel="0" collapsed="false">
      <c r="A205" s="208" t="n">
        <v>1.98</v>
      </c>
      <c r="B205" s="209" t="n">
        <v>3.59</v>
      </c>
      <c r="C205" s="213" t="n">
        <f aca="false">$C204+(($AM$20-$AM$10))/10</f>
        <v>-0.0048</v>
      </c>
      <c r="D205" s="217" t="n">
        <f aca="false">$D204+(($AH$30-$AH$20))/10</f>
        <v>-0.000799999999999995</v>
      </c>
      <c r="E205" s="211" t="n">
        <f aca="false">$AC200</f>
        <v>0</v>
      </c>
      <c r="F205" s="212" t="n">
        <f aca="false">$F204+(($AR$20-$AR$10))/10</f>
        <v>-0.0176</v>
      </c>
      <c r="G205" s="218" t="n">
        <f aca="false">$G204+(($AW$20-$AW$10))/10</f>
        <v>-0.0296</v>
      </c>
      <c r="H205" s="213" t="n">
        <f aca="false">$BB200</f>
        <v>0</v>
      </c>
      <c r="I205" s="213" t="n">
        <f aca="false">$BG200</f>
        <v>0</v>
      </c>
      <c r="K205" s="234" t="n">
        <v>0.93</v>
      </c>
      <c r="L205" s="238" t="n">
        <f aca="false">L204-($L$112-$L$212)/101</f>
        <v>0</v>
      </c>
      <c r="M205" s="239" t="n">
        <f aca="false">M204-($M$112-$M$212)/101</f>
        <v>0</v>
      </c>
      <c r="Q205" s="234" t="n">
        <v>0.94</v>
      </c>
      <c r="R205" s="235" t="n">
        <f aca="false">R204-($R$111-$R$211)/101</f>
        <v>-0.0193584158415842</v>
      </c>
      <c r="S205" s="236" t="n">
        <f aca="false">S204-($R$111-$R$211)/101</f>
        <v>-0.0193584158415842</v>
      </c>
      <c r="T205" s="165"/>
      <c r="U205" s="165"/>
      <c r="V205" s="165"/>
      <c r="W205" s="165"/>
      <c r="Y205" s="164" t="n">
        <v>202</v>
      </c>
      <c r="Z205" s="245"/>
      <c r="AA205" s="180" t="str">
        <f aca="false">IF(MOD(ROW(),2),"",INDEX($Z$3:$Z$600,ROW()/2))</f>
        <v/>
      </c>
      <c r="AB205" s="181" t="n">
        <v>2.03</v>
      </c>
      <c r="AC205" s="182" t="n">
        <f aca="false">VALUE($Z206)</f>
        <v>0</v>
      </c>
      <c r="AD205" s="164" t="n">
        <v>202</v>
      </c>
      <c r="AE205" s="191"/>
      <c r="AF205" s="227" t="str">
        <f aca="false">IF(MOD(ROW(),10),"",INDEX(AE$3:AE$600,ROW()/10))</f>
        <v/>
      </c>
      <c r="AG205" s="228" t="n">
        <v>200</v>
      </c>
      <c r="AH205" s="229" t="e">
        <f aca="false">VALUE($AF205)</f>
        <v>#VALUE!</v>
      </c>
      <c r="AI205" s="164" t="n">
        <v>202</v>
      </c>
      <c r="AJ205" s="246"/>
      <c r="AK205" s="227" t="str">
        <f aca="false">IF(MOD(ROW(),10),"",INDEX(AJ$3:AJ$600,ROW()/10))</f>
        <v/>
      </c>
      <c r="AL205" s="228" t="n">
        <v>195</v>
      </c>
      <c r="AM205" s="229" t="e">
        <f aca="false">VALUE($AK205)</f>
        <v>#VALUE!</v>
      </c>
      <c r="AN205" s="164" t="n">
        <v>202</v>
      </c>
      <c r="AO205" s="190"/>
      <c r="AP205" s="227" t="str">
        <f aca="false">IF(MOD(ROW(),10),"",INDEX(AO$3:AO$600,ROW()/10))</f>
        <v/>
      </c>
      <c r="AQ205" s="181" t="n">
        <v>2.03</v>
      </c>
      <c r="AR205" s="229" t="e">
        <f aca="false">VALUE($AP205)</f>
        <v>#VALUE!</v>
      </c>
      <c r="AS205" s="164" t="n">
        <v>2020</v>
      </c>
      <c r="AT205" s="246"/>
      <c r="AU205" s="227" t="str">
        <f aca="false">IF(MOD(ROW(),10),"",INDEX(AT$3:AT$600,ROW()/10))</f>
        <v/>
      </c>
      <c r="AV205" s="181" t="n">
        <v>2.03</v>
      </c>
      <c r="AW205" s="229" t="e">
        <f aca="false">VALUE($AU205)</f>
        <v>#VALUE!</v>
      </c>
      <c r="AY205" s="246"/>
      <c r="AZ205" s="180" t="str">
        <f aca="false">IF(MOD(ROW(),2),"",INDEX(AY$3:AY$600,ROW()/2))</f>
        <v/>
      </c>
      <c r="BA205" s="181" t="n">
        <v>2.03</v>
      </c>
      <c r="BB205" s="182" t="e">
        <f aca="false">VALUE(AZ205)</f>
        <v>#VALUE!</v>
      </c>
      <c r="BD205" s="246"/>
      <c r="BE205" s="180" t="str">
        <f aca="false">IF(MOD(ROW(),2),"",INDEX(BD$3:BD$600,ROW()/2))</f>
        <v/>
      </c>
      <c r="BF205" s="181" t="n">
        <v>2.03</v>
      </c>
      <c r="BG205" s="182" t="n">
        <f aca="false">VALUE($BD206)</f>
        <v>0</v>
      </c>
    </row>
    <row r="206" customFormat="false" ht="13.5" hidden="false" customHeight="false" outlineLevel="0" collapsed="false">
      <c r="A206" s="208" t="n">
        <v>1.99</v>
      </c>
      <c r="B206" s="209" t="n">
        <v>3.58</v>
      </c>
      <c r="C206" s="213" t="n">
        <f aca="false">$C205+(($AM$20-$AM$10))/10</f>
        <v>-0.00540000000000001</v>
      </c>
      <c r="D206" s="217" t="n">
        <f aca="false">$D205+(($AH$30-$AH$20))/10</f>
        <v>-0.000899999999999995</v>
      </c>
      <c r="E206" s="211" t="n">
        <f aca="false">$AC201</f>
        <v>0</v>
      </c>
      <c r="F206" s="212" t="n">
        <f aca="false">$F205+(($AR$20-$AR$10))/10</f>
        <v>-0.0198</v>
      </c>
      <c r="G206" s="218" t="n">
        <f aca="false">$G205+(($AW$20-$AW$10))/10</f>
        <v>-0.0333</v>
      </c>
      <c r="H206" s="213" t="n">
        <f aca="false">$BB200+($BB202-$BB200)/2</f>
        <v>0</v>
      </c>
      <c r="I206" s="213" t="n">
        <f aca="false">$BG200+($BG202-$BG200)/2</f>
        <v>0</v>
      </c>
      <c r="K206" s="234" t="n">
        <v>0.94</v>
      </c>
      <c r="L206" s="238" t="n">
        <f aca="false">L205-($L$112-$L$212)/101</f>
        <v>0</v>
      </c>
      <c r="M206" s="239" t="n">
        <f aca="false">M205-($M$112-$M$212)/101</f>
        <v>0</v>
      </c>
      <c r="Q206" s="234" t="n">
        <v>0.95</v>
      </c>
      <c r="R206" s="235" t="n">
        <f aca="false">R205-($R$111-$R$211)/101</f>
        <v>-0.0195643564356436</v>
      </c>
      <c r="S206" s="236" t="n">
        <f aca="false">S205-($R$111-$R$211)/101</f>
        <v>-0.0195643564356436</v>
      </c>
      <c r="T206" s="165"/>
      <c r="U206" s="165"/>
      <c r="V206" s="165"/>
      <c r="W206" s="165"/>
      <c r="Y206" s="164" t="n">
        <v>203</v>
      </c>
      <c r="Z206" s="245"/>
      <c r="AA206" s="180" t="n">
        <f aca="false">IF(MOD(ROW(),2),"",INDEX($Z$3:$Z$600,ROW()/2))</f>
        <v>149.13</v>
      </c>
      <c r="AB206" s="181" t="n">
        <v>2.04</v>
      </c>
      <c r="AC206" s="182" t="n">
        <f aca="false">VALUE($Z207)</f>
        <v>0</v>
      </c>
      <c r="AD206" s="164" t="n">
        <v>203</v>
      </c>
      <c r="AE206" s="191"/>
      <c r="AF206" s="227" t="str">
        <f aca="false">IF(MOD(ROW(),10),"",INDEX(AE$3:AE$600,ROW()/10))</f>
        <v/>
      </c>
      <c r="AG206" s="228" t="n">
        <v>201</v>
      </c>
      <c r="AH206" s="229" t="e">
        <f aca="false">VALUE($AF206)</f>
        <v>#VALUE!</v>
      </c>
      <c r="AI206" s="164" t="n">
        <v>203</v>
      </c>
      <c r="AJ206" s="246"/>
      <c r="AK206" s="227" t="str">
        <f aca="false">IF(MOD(ROW(),10),"",INDEX(AJ$3:AJ$600,ROW()/10))</f>
        <v/>
      </c>
      <c r="AL206" s="228" t="n">
        <v>196</v>
      </c>
      <c r="AM206" s="229" t="e">
        <f aca="false">VALUE($AK206)</f>
        <v>#VALUE!</v>
      </c>
      <c r="AN206" s="164" t="n">
        <v>203</v>
      </c>
      <c r="AO206" s="190"/>
      <c r="AP206" s="227" t="str">
        <f aca="false">IF(MOD(ROW(),10),"",INDEX(AO$3:AO$600,ROW()/10))</f>
        <v/>
      </c>
      <c r="AQ206" s="181" t="n">
        <v>2.04</v>
      </c>
      <c r="AR206" s="229" t="e">
        <f aca="false">VALUE($AP206)</f>
        <v>#VALUE!</v>
      </c>
      <c r="AS206" s="164" t="n">
        <v>2030</v>
      </c>
      <c r="AT206" s="246"/>
      <c r="AU206" s="227" t="str">
        <f aca="false">IF(MOD(ROW(),10),"",INDEX(AT$3:AT$600,ROW()/10))</f>
        <v/>
      </c>
      <c r="AV206" s="181" t="n">
        <v>2.04</v>
      </c>
      <c r="AW206" s="229" t="e">
        <f aca="false">VALUE($AU206)</f>
        <v>#VALUE!</v>
      </c>
      <c r="AY206" s="246"/>
      <c r="AZ206" s="180" t="n">
        <f aca="false">IF(MOD(ROW(),2),"",INDEX(AY$3:AY$600,ROW()/2))</f>
        <v>0</v>
      </c>
      <c r="BA206" s="181" t="n">
        <v>2.04</v>
      </c>
      <c r="BB206" s="182" t="n">
        <f aca="false">VALUE(AZ206)</f>
        <v>0</v>
      </c>
      <c r="BD206" s="246"/>
      <c r="BE206" s="180" t="n">
        <f aca="false">IF(MOD(ROW(),2),"",INDEX(BD$3:BD$600,ROW()/2))</f>
        <v>0</v>
      </c>
      <c r="BF206" s="181" t="n">
        <v>2.04</v>
      </c>
      <c r="BG206" s="182" t="n">
        <f aca="false">VALUE($BD207)</f>
        <v>0</v>
      </c>
    </row>
    <row r="207" customFormat="false" ht="13.5" hidden="false" customHeight="false" outlineLevel="0" collapsed="false">
      <c r="A207" s="208" t="n">
        <v>2</v>
      </c>
      <c r="B207" s="209" t="n">
        <v>3.57</v>
      </c>
      <c r="C207" s="213" t="n">
        <f aca="false">$AM210</f>
        <v>0</v>
      </c>
      <c r="D207" s="241" t="n">
        <f aca="false">$AH210</f>
        <v>0</v>
      </c>
      <c r="E207" s="211" t="n">
        <f aca="false">$AC202</f>
        <v>0</v>
      </c>
      <c r="F207" s="212" t="n">
        <f aca="false">$AR210</f>
        <v>0</v>
      </c>
      <c r="G207" s="218" t="n">
        <f aca="false">$AW210</f>
        <v>0</v>
      </c>
      <c r="H207" s="213" t="n">
        <f aca="false">$BB202</f>
        <v>0</v>
      </c>
      <c r="I207" s="213" t="n">
        <f aca="false">$BG202</f>
        <v>0</v>
      </c>
      <c r="K207" s="234" t="n">
        <v>0.95</v>
      </c>
      <c r="L207" s="238" t="n">
        <f aca="false">L206-($L$112-$L$212)/101</f>
        <v>0</v>
      </c>
      <c r="M207" s="239" t="n">
        <f aca="false">M206-($M$112-$M$212)/101</f>
        <v>0</v>
      </c>
      <c r="Q207" s="234" t="n">
        <v>0.96</v>
      </c>
      <c r="R207" s="235" t="n">
        <f aca="false">R206-($R$111-$R$211)/101</f>
        <v>-0.019770297029703</v>
      </c>
      <c r="S207" s="236" t="n">
        <f aca="false">S206-($R$111-$R$211)/101</f>
        <v>-0.019770297029703</v>
      </c>
      <c r="T207" s="165"/>
      <c r="U207" s="165"/>
      <c r="V207" s="165"/>
      <c r="W207" s="165"/>
      <c r="Y207" s="164" t="n">
        <v>204</v>
      </c>
      <c r="Z207" s="245"/>
      <c r="AA207" s="180" t="str">
        <f aca="false">IF(MOD(ROW(),2),"",INDEX($Z$3:$Z$600,ROW()/2))</f>
        <v/>
      </c>
      <c r="AB207" s="181" t="n">
        <v>2.05</v>
      </c>
      <c r="AC207" s="182" t="n">
        <f aca="false">VALUE($Z208)</f>
        <v>0</v>
      </c>
      <c r="AD207" s="164" t="n">
        <v>204</v>
      </c>
      <c r="AE207" s="191"/>
      <c r="AF207" s="227" t="str">
        <f aca="false">IF(MOD(ROW(),10),"",INDEX(AE$3:AE$600,ROW()/10))</f>
        <v/>
      </c>
      <c r="AG207" s="228" t="n">
        <v>202</v>
      </c>
      <c r="AH207" s="229" t="e">
        <f aca="false">VALUE($AF207)</f>
        <v>#VALUE!</v>
      </c>
      <c r="AI207" s="164" t="n">
        <v>204</v>
      </c>
      <c r="AJ207" s="246"/>
      <c r="AK207" s="227" t="str">
        <f aca="false">IF(MOD(ROW(),10),"",INDEX(AJ$3:AJ$600,ROW()/10))</f>
        <v/>
      </c>
      <c r="AL207" s="228" t="n">
        <v>197</v>
      </c>
      <c r="AM207" s="229" t="e">
        <f aca="false">VALUE($AK207)</f>
        <v>#VALUE!</v>
      </c>
      <c r="AN207" s="164" t="n">
        <v>204</v>
      </c>
      <c r="AO207" s="190"/>
      <c r="AP207" s="227" t="str">
        <f aca="false">IF(MOD(ROW(),10),"",INDEX(AO$3:AO$600,ROW()/10))</f>
        <v/>
      </c>
      <c r="AQ207" s="181" t="n">
        <v>2.05</v>
      </c>
      <c r="AR207" s="229" t="e">
        <f aca="false">VALUE($AP207)</f>
        <v>#VALUE!</v>
      </c>
      <c r="AS207" s="164" t="n">
        <v>2040</v>
      </c>
      <c r="AT207" s="246"/>
      <c r="AU207" s="227" t="str">
        <f aca="false">IF(MOD(ROW(),10),"",INDEX(AT$3:AT$600,ROW()/10))</f>
        <v/>
      </c>
      <c r="AV207" s="181" t="n">
        <v>2.05</v>
      </c>
      <c r="AW207" s="229" t="e">
        <f aca="false">VALUE($AU207)</f>
        <v>#VALUE!</v>
      </c>
      <c r="AY207" s="246"/>
      <c r="AZ207" s="180" t="str">
        <f aca="false">IF(MOD(ROW(),2),"",INDEX(AY$3:AY$600,ROW()/2))</f>
        <v/>
      </c>
      <c r="BA207" s="181" t="n">
        <v>2.05</v>
      </c>
      <c r="BB207" s="182" t="e">
        <f aca="false">VALUE(AZ207)</f>
        <v>#VALUE!</v>
      </c>
      <c r="BD207" s="246"/>
      <c r="BE207" s="180" t="str">
        <f aca="false">IF(MOD(ROW(),2),"",INDEX(BD$3:BD$600,ROW()/2))</f>
        <v/>
      </c>
      <c r="BF207" s="181" t="n">
        <v>2.05</v>
      </c>
      <c r="BG207" s="182" t="n">
        <f aca="false">VALUE($BD208)</f>
        <v>0</v>
      </c>
    </row>
    <row r="208" customFormat="false" ht="13.5" hidden="false" customHeight="false" outlineLevel="0" collapsed="false">
      <c r="A208" s="208" t="n">
        <v>2.01</v>
      </c>
      <c r="B208" s="209" t="n">
        <v>3.56</v>
      </c>
      <c r="C208" s="213" t="n">
        <f aca="false">$C207+(($AM$20-$AM$10))/10</f>
        <v>-0.0006</v>
      </c>
      <c r="D208" s="217" t="n">
        <f aca="false">$D207+(($AH$30-$AH$20))/10</f>
        <v>-9.99999999999994E-005</v>
      </c>
      <c r="E208" s="211" t="n">
        <f aca="false">$AC203</f>
        <v>0</v>
      </c>
      <c r="F208" s="212" t="n">
        <f aca="false">$F207+(($AR$20-$AR$10))/10</f>
        <v>-0.0022</v>
      </c>
      <c r="G208" s="218" t="n">
        <f aca="false">$G207+(($AW$20-$AW$10))/10</f>
        <v>-0.0037</v>
      </c>
      <c r="H208" s="213" t="n">
        <f aca="false">$BB202+($BB204-$BB202)/2</f>
        <v>0</v>
      </c>
      <c r="I208" s="213" t="n">
        <f aca="false">$BG202+($BG204-$BG202)/2</f>
        <v>0</v>
      </c>
      <c r="K208" s="234" t="n">
        <v>0.96</v>
      </c>
      <c r="L208" s="238" t="n">
        <f aca="false">L207-($L$112-$L$212)/101</f>
        <v>0</v>
      </c>
      <c r="M208" s="239" t="n">
        <f aca="false">M207-($M$112-$M$212)/101</f>
        <v>0</v>
      </c>
      <c r="Q208" s="234" t="n">
        <v>0.97</v>
      </c>
      <c r="R208" s="235" t="n">
        <f aca="false">R207-($R$111-$R$211)/101</f>
        <v>-0.0199762376237624</v>
      </c>
      <c r="S208" s="236" t="n">
        <f aca="false">S207-($R$111-$R$211)/101</f>
        <v>-0.0199762376237624</v>
      </c>
      <c r="T208" s="165"/>
      <c r="U208" s="165"/>
      <c r="V208" s="165"/>
      <c r="W208" s="165"/>
      <c r="Y208" s="164" t="n">
        <v>205</v>
      </c>
      <c r="Z208" s="245"/>
      <c r="AA208" s="180" t="n">
        <f aca="false">IF(MOD(ROW(),2),"",INDEX($Z$3:$Z$600,ROW()/2))</f>
        <v>150.85</v>
      </c>
      <c r="AB208" s="181" t="n">
        <v>2.06</v>
      </c>
      <c r="AC208" s="182" t="n">
        <f aca="false">VALUE($Z209)</f>
        <v>0</v>
      </c>
      <c r="AD208" s="164" t="n">
        <v>205</v>
      </c>
      <c r="AE208" s="191"/>
      <c r="AF208" s="227" t="str">
        <f aca="false">IF(MOD(ROW(),10),"",INDEX(AE$3:AE$600,ROW()/10))</f>
        <v/>
      </c>
      <c r="AG208" s="228" t="n">
        <v>203</v>
      </c>
      <c r="AH208" s="229" t="e">
        <f aca="false">VALUE($AF208)</f>
        <v>#VALUE!</v>
      </c>
      <c r="AI208" s="164" t="n">
        <v>205</v>
      </c>
      <c r="AJ208" s="246"/>
      <c r="AK208" s="227" t="str">
        <f aca="false">IF(MOD(ROW(),10),"",INDEX(AJ$3:AJ$600,ROW()/10))</f>
        <v/>
      </c>
      <c r="AL208" s="228" t="n">
        <v>198</v>
      </c>
      <c r="AM208" s="229" t="e">
        <f aca="false">VALUE($AK208)</f>
        <v>#VALUE!</v>
      </c>
      <c r="AN208" s="164" t="n">
        <v>205</v>
      </c>
      <c r="AO208" s="190"/>
      <c r="AP208" s="227" t="str">
        <f aca="false">IF(MOD(ROW(),10),"",INDEX(AO$3:AO$600,ROW()/10))</f>
        <v/>
      </c>
      <c r="AQ208" s="181" t="n">
        <v>2.06</v>
      </c>
      <c r="AR208" s="229" t="e">
        <f aca="false">VALUE($AP208)</f>
        <v>#VALUE!</v>
      </c>
      <c r="AS208" s="164" t="n">
        <v>2050</v>
      </c>
      <c r="AT208" s="246"/>
      <c r="AU208" s="227" t="str">
        <f aca="false">IF(MOD(ROW(),10),"",INDEX(AT$3:AT$600,ROW()/10))</f>
        <v/>
      </c>
      <c r="AV208" s="181" t="n">
        <v>2.06</v>
      </c>
      <c r="AW208" s="229" t="e">
        <f aca="false">VALUE($AU208)</f>
        <v>#VALUE!</v>
      </c>
      <c r="AY208" s="246"/>
      <c r="AZ208" s="180" t="n">
        <f aca="false">IF(MOD(ROW(),2),"",INDEX(AY$3:AY$600,ROW()/2))</f>
        <v>0</v>
      </c>
      <c r="BA208" s="181" t="n">
        <v>2.06</v>
      </c>
      <c r="BB208" s="182" t="n">
        <f aca="false">VALUE(AZ208)</f>
        <v>0</v>
      </c>
      <c r="BD208" s="246"/>
      <c r="BE208" s="180" t="n">
        <f aca="false">IF(MOD(ROW(),2),"",INDEX(BD$3:BD$600,ROW()/2))</f>
        <v>0</v>
      </c>
      <c r="BF208" s="181" t="n">
        <v>2.06</v>
      </c>
      <c r="BG208" s="182" t="n">
        <f aca="false">VALUE($BD209)</f>
        <v>0</v>
      </c>
    </row>
    <row r="209" customFormat="false" ht="13.5" hidden="false" customHeight="false" outlineLevel="0" collapsed="false">
      <c r="A209" s="208" t="n">
        <v>2.02</v>
      </c>
      <c r="B209" s="209" t="n">
        <v>3.55</v>
      </c>
      <c r="C209" s="213" t="n">
        <f aca="false">$C208+(($AM$20-$AM$10))/10</f>
        <v>-0.0012</v>
      </c>
      <c r="D209" s="217" t="n">
        <f aca="false">$D208+(($AH$30-$AH$20))/10</f>
        <v>-0.000199999999999999</v>
      </c>
      <c r="E209" s="211" t="n">
        <f aca="false">$AC204</f>
        <v>0</v>
      </c>
      <c r="F209" s="212" t="n">
        <f aca="false">$F208+(($AR$20-$AR$10))/10</f>
        <v>-0.0044</v>
      </c>
      <c r="G209" s="218" t="n">
        <f aca="false">$G208+(($AW$20-$AW$10))/10</f>
        <v>-0.0074</v>
      </c>
      <c r="H209" s="213" t="n">
        <f aca="false">$BB204</f>
        <v>0</v>
      </c>
      <c r="I209" s="213" t="n">
        <f aca="false">$BG204</f>
        <v>0</v>
      </c>
      <c r="K209" s="234" t="n">
        <v>0.97</v>
      </c>
      <c r="L209" s="238" t="n">
        <f aca="false">L208-($L$112-$L$212)/101</f>
        <v>0</v>
      </c>
      <c r="M209" s="239" t="n">
        <f aca="false">M208-($M$112-$M$212)/101</f>
        <v>0</v>
      </c>
      <c r="Q209" s="234" t="n">
        <v>0.98</v>
      </c>
      <c r="R209" s="235" t="n">
        <f aca="false">R208-($R$111-$R$211)/101</f>
        <v>-0.0201821782178218</v>
      </c>
      <c r="S209" s="236" t="n">
        <f aca="false">S208-($R$111-$R$211)/101</f>
        <v>-0.0201821782178218</v>
      </c>
      <c r="T209" s="165"/>
      <c r="U209" s="165"/>
      <c r="V209" s="165"/>
      <c r="W209" s="165"/>
      <c r="Y209" s="164" t="n">
        <v>206</v>
      </c>
      <c r="Z209" s="245"/>
      <c r="AA209" s="180" t="str">
        <f aca="false">IF(MOD(ROW(),2),"",INDEX($Z$3:$Z$600,ROW()/2))</f>
        <v/>
      </c>
      <c r="AB209" s="181" t="n">
        <v>2.07</v>
      </c>
      <c r="AC209" s="182" t="n">
        <f aca="false">VALUE($Z210)</f>
        <v>0</v>
      </c>
      <c r="AD209" s="164" t="n">
        <v>206</v>
      </c>
      <c r="AE209" s="191"/>
      <c r="AF209" s="227" t="str">
        <f aca="false">IF(MOD(ROW(),10),"",INDEX(AE$3:AE$600,ROW()/10))</f>
        <v/>
      </c>
      <c r="AG209" s="228" t="n">
        <v>204</v>
      </c>
      <c r="AH209" s="229" t="e">
        <f aca="false">VALUE($AF209)</f>
        <v>#VALUE!</v>
      </c>
      <c r="AI209" s="164" t="n">
        <v>206</v>
      </c>
      <c r="AJ209" s="246"/>
      <c r="AK209" s="227" t="str">
        <f aca="false">IF(MOD(ROW(),10),"",INDEX(AJ$3:AJ$600,ROW()/10))</f>
        <v/>
      </c>
      <c r="AL209" s="228" t="n">
        <v>199</v>
      </c>
      <c r="AM209" s="229" t="e">
        <f aca="false">VALUE($AK209)</f>
        <v>#VALUE!</v>
      </c>
      <c r="AN209" s="164" t="n">
        <v>206</v>
      </c>
      <c r="AO209" s="190"/>
      <c r="AP209" s="227" t="str">
        <f aca="false">IF(MOD(ROW(),10),"",INDEX(AO$3:AO$600,ROW()/10))</f>
        <v/>
      </c>
      <c r="AQ209" s="181" t="n">
        <v>2.07</v>
      </c>
      <c r="AR209" s="229" t="e">
        <f aca="false">VALUE($AP209)</f>
        <v>#VALUE!</v>
      </c>
      <c r="AS209" s="164" t="n">
        <v>2060</v>
      </c>
      <c r="AT209" s="246"/>
      <c r="AU209" s="227" t="str">
        <f aca="false">IF(MOD(ROW(),10),"",INDEX(AT$3:AT$600,ROW()/10))</f>
        <v/>
      </c>
      <c r="AV209" s="181" t="n">
        <v>2.07</v>
      </c>
      <c r="AW209" s="229" t="e">
        <f aca="false">VALUE($AU209)</f>
        <v>#VALUE!</v>
      </c>
      <c r="AY209" s="246"/>
      <c r="AZ209" s="180" t="str">
        <f aca="false">IF(MOD(ROW(),2),"",INDEX(AY$3:AY$600,ROW()/2))</f>
        <v/>
      </c>
      <c r="BA209" s="181" t="n">
        <v>2.07</v>
      </c>
      <c r="BB209" s="182" t="e">
        <f aca="false">VALUE(AZ209)</f>
        <v>#VALUE!</v>
      </c>
      <c r="BD209" s="246"/>
      <c r="BE209" s="180" t="str">
        <f aca="false">IF(MOD(ROW(),2),"",INDEX(BD$3:BD$600,ROW()/2))</f>
        <v/>
      </c>
      <c r="BF209" s="181" t="n">
        <v>2.07</v>
      </c>
      <c r="BG209" s="182" t="n">
        <f aca="false">VALUE($BD210)</f>
        <v>0</v>
      </c>
    </row>
    <row r="210" customFormat="false" ht="13.5" hidden="false" customHeight="false" outlineLevel="0" collapsed="false">
      <c r="A210" s="208" t="n">
        <v>2.03</v>
      </c>
      <c r="B210" s="209" t="n">
        <v>3.54</v>
      </c>
      <c r="C210" s="213" t="n">
        <f aca="false">$C209+(($AM$20-$AM$10))/10</f>
        <v>-0.0018</v>
      </c>
      <c r="D210" s="217" t="n">
        <f aca="false">$D209+(($AH$30-$AH$20))/10</f>
        <v>-0.000299999999999998</v>
      </c>
      <c r="E210" s="211" t="n">
        <f aca="false">$AC205</f>
        <v>0</v>
      </c>
      <c r="F210" s="212" t="n">
        <f aca="false">$F209+(($AR$20-$AR$10))/10</f>
        <v>-0.0066</v>
      </c>
      <c r="G210" s="218" t="n">
        <f aca="false">$G209+(($AW$20-$AW$10))/10</f>
        <v>-0.0111</v>
      </c>
      <c r="H210" s="213" t="n">
        <f aca="false">$BB204+($BB206-$BB204)/2</f>
        <v>0</v>
      </c>
      <c r="I210" s="213" t="n">
        <f aca="false">$BG204+($BG206-$BG204)/2</f>
        <v>0</v>
      </c>
      <c r="K210" s="234" t="n">
        <v>0.98</v>
      </c>
      <c r="L210" s="238" t="n">
        <f aca="false">L209-($L$112-$L$212)/101</f>
        <v>0</v>
      </c>
      <c r="M210" s="239" t="n">
        <f aca="false">M209-($M$112-$M$212)/101</f>
        <v>0</v>
      </c>
      <c r="Q210" s="234" t="n">
        <v>0.99</v>
      </c>
      <c r="R210" s="235" t="n">
        <f aca="false">R209-($R$111-$R$211)/101</f>
        <v>-0.0203881188118812</v>
      </c>
      <c r="S210" s="236" t="n">
        <f aca="false">S209-($R$111-$R$211)/101</f>
        <v>-0.0203881188118812</v>
      </c>
      <c r="T210" s="165"/>
      <c r="U210" s="165"/>
      <c r="V210" s="165"/>
      <c r="W210" s="165"/>
      <c r="Y210" s="164" t="n">
        <v>207</v>
      </c>
      <c r="Z210" s="245"/>
      <c r="AA210" s="180" t="n">
        <f aca="false">IF(MOD(ROW(),2),"",INDEX($Z$3:$Z$600,ROW()/2))</f>
        <v>152.58</v>
      </c>
      <c r="AB210" s="181" t="n">
        <v>2.08</v>
      </c>
      <c r="AC210" s="182" t="n">
        <f aca="false">VALUE($Z211)</f>
        <v>0</v>
      </c>
      <c r="AD210" s="164" t="n">
        <v>207</v>
      </c>
      <c r="AE210" s="191"/>
      <c r="AF210" s="227" t="n">
        <f aca="false">IF(MOD(ROW(),10),"",INDEX(AE$3:AE$600,ROW()/10))</f>
        <v>0</v>
      </c>
      <c r="AG210" s="228" t="n">
        <v>205</v>
      </c>
      <c r="AH210" s="229" t="n">
        <f aca="false">VALUE($AF210)</f>
        <v>0</v>
      </c>
      <c r="AI210" s="164" t="n">
        <v>207</v>
      </c>
      <c r="AJ210" s="246"/>
      <c r="AK210" s="227" t="n">
        <f aca="false">IF(MOD(ROW(),10),"",INDEX(AJ$3:AJ$600,ROW()/10))</f>
        <v>0</v>
      </c>
      <c r="AL210" s="228" t="n">
        <v>200</v>
      </c>
      <c r="AM210" s="229" t="n">
        <f aca="false">VALUE($AK210)</f>
        <v>0</v>
      </c>
      <c r="AN210" s="164" t="n">
        <v>207</v>
      </c>
      <c r="AO210" s="190"/>
      <c r="AP210" s="227" t="n">
        <f aca="false">IF(MOD(ROW(),10),"",INDEX(AO$3:AO$600,ROW()/10))</f>
        <v>0</v>
      </c>
      <c r="AQ210" s="181" t="n">
        <v>2.08</v>
      </c>
      <c r="AR210" s="229" t="n">
        <f aca="false">VALUE($AP210)</f>
        <v>0</v>
      </c>
      <c r="AS210" s="164" t="n">
        <v>2070</v>
      </c>
      <c r="AT210" s="246"/>
      <c r="AU210" s="227" t="n">
        <f aca="false">IF(MOD(ROW(),10),"",INDEX(AT$3:AT$600,ROW()/10))</f>
        <v>0</v>
      </c>
      <c r="AV210" s="181" t="n">
        <v>2.08</v>
      </c>
      <c r="AW210" s="229" t="n">
        <f aca="false">VALUE($AU210)</f>
        <v>0</v>
      </c>
      <c r="AY210" s="246"/>
      <c r="AZ210" s="180" t="n">
        <f aca="false">IF(MOD(ROW(),2),"",INDEX(AY$3:AY$600,ROW()/2))</f>
        <v>0</v>
      </c>
      <c r="BA210" s="181" t="n">
        <v>2.08</v>
      </c>
      <c r="BB210" s="182" t="n">
        <f aca="false">VALUE(AZ210)</f>
        <v>0</v>
      </c>
      <c r="BD210" s="246"/>
      <c r="BE210" s="180" t="n">
        <f aca="false">IF(MOD(ROW(),2),"",INDEX(BD$3:BD$600,ROW()/2))</f>
        <v>0</v>
      </c>
      <c r="BF210" s="181" t="n">
        <v>2.08</v>
      </c>
      <c r="BG210" s="182" t="n">
        <f aca="false">VALUE($BD211)</f>
        <v>0</v>
      </c>
    </row>
    <row r="211" customFormat="false" ht="13.5" hidden="false" customHeight="false" outlineLevel="0" collapsed="false">
      <c r="A211" s="208" t="n">
        <v>2.04</v>
      </c>
      <c r="B211" s="209" t="n">
        <v>3.53</v>
      </c>
      <c r="C211" s="213" t="n">
        <f aca="false">$C210+(($AM$20-$AM$10))/10</f>
        <v>-0.0024</v>
      </c>
      <c r="D211" s="217" t="n">
        <f aca="false">$D210+(($AH$30-$AH$20))/10</f>
        <v>-0.000399999999999998</v>
      </c>
      <c r="E211" s="211" t="n">
        <f aca="false">$AC206</f>
        <v>0</v>
      </c>
      <c r="F211" s="212" t="n">
        <f aca="false">$F210+(($AR$20-$AR$10))/10</f>
        <v>-0.0088</v>
      </c>
      <c r="G211" s="218" t="n">
        <f aca="false">$G210+(($AW$20-$AW$10))/10</f>
        <v>-0.0148</v>
      </c>
      <c r="H211" s="213" t="n">
        <f aca="false">$BB206</f>
        <v>0</v>
      </c>
      <c r="I211" s="213" t="n">
        <f aca="false">$BG206</f>
        <v>0</v>
      </c>
      <c r="K211" s="234" t="n">
        <v>0.99</v>
      </c>
      <c r="L211" s="238" t="n">
        <f aca="false">L210-($L$112-$L$212)/101</f>
        <v>0</v>
      </c>
      <c r="M211" s="239" t="n">
        <f aca="false">M210-($M$112-$M$212)/101</f>
        <v>0</v>
      </c>
      <c r="Q211" s="231" t="n">
        <v>1</v>
      </c>
      <c r="R211" s="248" t="n">
        <f aca="false">$U$9</f>
        <v>-0.0208</v>
      </c>
      <c r="S211" s="248" t="n">
        <f aca="false">$U$7</f>
        <v>0</v>
      </c>
      <c r="T211" s="165"/>
      <c r="U211" s="165"/>
      <c r="V211" s="165"/>
      <c r="W211" s="165"/>
      <c r="Y211" s="164" t="n">
        <v>208</v>
      </c>
      <c r="Z211" s="245"/>
      <c r="AA211" s="180" t="str">
        <f aca="false">IF(MOD(ROW(),2),"",INDEX($Z$3:$Z$600,ROW()/2))</f>
        <v/>
      </c>
      <c r="AB211" s="181" t="n">
        <v>2.09</v>
      </c>
      <c r="AC211" s="182" t="n">
        <f aca="false">VALUE($Z212)</f>
        <v>0</v>
      </c>
      <c r="AD211" s="164" t="n">
        <v>208</v>
      </c>
      <c r="AE211" s="191"/>
      <c r="AF211" s="227" t="str">
        <f aca="false">IF(MOD(ROW(),10),"",INDEX(AE$3:AE$600,ROW()/10))</f>
        <v/>
      </c>
      <c r="AG211" s="228" t="n">
        <v>206</v>
      </c>
      <c r="AH211" s="229" t="e">
        <f aca="false">VALUE($AF211)</f>
        <v>#VALUE!</v>
      </c>
      <c r="AI211" s="164" t="n">
        <v>208</v>
      </c>
      <c r="AJ211" s="246"/>
      <c r="AK211" s="227" t="str">
        <f aca="false">IF(MOD(ROW(),10),"",INDEX(AJ$3:AJ$600,ROW()/10))</f>
        <v/>
      </c>
      <c r="AL211" s="228" t="n">
        <v>201</v>
      </c>
      <c r="AM211" s="229" t="e">
        <f aca="false">VALUE($AK211)</f>
        <v>#VALUE!</v>
      </c>
      <c r="AN211" s="164" t="n">
        <v>208</v>
      </c>
      <c r="AO211" s="190"/>
      <c r="AP211" s="227" t="str">
        <f aca="false">IF(MOD(ROW(),10),"",INDEX(AO$3:AO$600,ROW()/10))</f>
        <v/>
      </c>
      <c r="AQ211" s="181" t="n">
        <v>2.09</v>
      </c>
      <c r="AR211" s="229" t="e">
        <f aca="false">VALUE($AP211)</f>
        <v>#VALUE!</v>
      </c>
      <c r="AS211" s="164" t="n">
        <v>2080</v>
      </c>
      <c r="AT211" s="246"/>
      <c r="AU211" s="227" t="str">
        <f aca="false">IF(MOD(ROW(),10),"",INDEX(AT$3:AT$600,ROW()/10))</f>
        <v/>
      </c>
      <c r="AV211" s="181" t="n">
        <v>2.09</v>
      </c>
      <c r="AW211" s="229" t="e">
        <f aca="false">VALUE($AU211)</f>
        <v>#VALUE!</v>
      </c>
      <c r="AY211" s="246"/>
      <c r="AZ211" s="180" t="str">
        <f aca="false">IF(MOD(ROW(),2),"",INDEX(AY$3:AY$600,ROW()/2))</f>
        <v/>
      </c>
      <c r="BA211" s="181" t="n">
        <v>2.09</v>
      </c>
      <c r="BB211" s="182" t="e">
        <f aca="false">VALUE(AZ211)</f>
        <v>#VALUE!</v>
      </c>
      <c r="BD211" s="246"/>
      <c r="BE211" s="180" t="str">
        <f aca="false">IF(MOD(ROW(),2),"",INDEX(BD$3:BD$600,ROW()/2))</f>
        <v/>
      </c>
      <c r="BF211" s="181" t="n">
        <v>2.09</v>
      </c>
      <c r="BG211" s="182" t="n">
        <f aca="false">VALUE($BD212)</f>
        <v>0</v>
      </c>
    </row>
    <row r="212" customFormat="false" ht="13.5" hidden="false" customHeight="false" outlineLevel="0" collapsed="false">
      <c r="A212" s="208" t="n">
        <v>2.05</v>
      </c>
      <c r="B212" s="209" t="n">
        <v>3.52</v>
      </c>
      <c r="C212" s="213" t="n">
        <f aca="false">$C211+(($AM$20-$AM$10))/10</f>
        <v>-0.003</v>
      </c>
      <c r="D212" s="217" t="n">
        <f aca="false">$D211+(($AH$30-$AH$20))/10</f>
        <v>-0.000499999999999997</v>
      </c>
      <c r="E212" s="211" t="n">
        <f aca="false">$AC207</f>
        <v>0</v>
      </c>
      <c r="F212" s="212" t="n">
        <f aca="false">$F211+(($AR$20-$AR$10))/10</f>
        <v>-0.011</v>
      </c>
      <c r="G212" s="218" t="n">
        <f aca="false">$G211+(($AW$20-$AW$10))/10</f>
        <v>-0.0185</v>
      </c>
      <c r="H212" s="213" t="n">
        <f aca="false">$BB206+($BB208-$BB206)/2</f>
        <v>0</v>
      </c>
      <c r="I212" s="213" t="n">
        <f aca="false">$BG206+($BG208-$BG206)/2</f>
        <v>0</v>
      </c>
      <c r="K212" s="231" t="n">
        <v>1</v>
      </c>
      <c r="L212" s="231" t="n">
        <f aca="false">$M$8</f>
        <v>0</v>
      </c>
      <c r="M212" s="231" t="n">
        <f aca="false">$M$10</f>
        <v>0</v>
      </c>
      <c r="Q212" s="249"/>
      <c r="R212" s="249"/>
      <c r="S212" s="165"/>
      <c r="T212" s="165"/>
      <c r="U212" s="165"/>
      <c r="V212" s="165"/>
      <c r="W212" s="165"/>
      <c r="Y212" s="164" t="n">
        <v>209</v>
      </c>
      <c r="Z212" s="246"/>
      <c r="AA212" s="180" t="n">
        <f aca="false">IF(MOD(ROW(),2),"",INDEX($Z$3:$Z$600,ROW()/2))</f>
        <v>154.3</v>
      </c>
      <c r="AB212" s="181" t="n">
        <v>2.1</v>
      </c>
      <c r="AC212" s="182" t="n">
        <f aca="false">VALUE($Z213)</f>
        <v>0</v>
      </c>
      <c r="AD212" s="164" t="n">
        <v>209</v>
      </c>
      <c r="AE212" s="191"/>
      <c r="AF212" s="227" t="str">
        <f aca="false">IF(MOD(ROW(),10),"",INDEX(AE$3:AE$600,ROW()/10))</f>
        <v/>
      </c>
      <c r="AG212" s="228" t="n">
        <v>207</v>
      </c>
      <c r="AH212" s="229" t="e">
        <f aca="false">VALUE($AF212)</f>
        <v>#VALUE!</v>
      </c>
      <c r="AI212" s="164" t="n">
        <v>209</v>
      </c>
      <c r="AJ212" s="246"/>
      <c r="AK212" s="227" t="str">
        <f aca="false">IF(MOD(ROW(),10),"",INDEX(AJ$3:AJ$600,ROW()/10))</f>
        <v/>
      </c>
      <c r="AL212" s="228" t="n">
        <v>202</v>
      </c>
      <c r="AM212" s="229" t="e">
        <f aca="false">VALUE($AK212)</f>
        <v>#VALUE!</v>
      </c>
      <c r="AN212" s="164" t="n">
        <v>209</v>
      </c>
      <c r="AO212" s="190"/>
      <c r="AP212" s="227" t="str">
        <f aca="false">IF(MOD(ROW(),10),"",INDEX(AO$3:AO$600,ROW()/10))</f>
        <v/>
      </c>
      <c r="AQ212" s="181" t="n">
        <v>2.1</v>
      </c>
      <c r="AR212" s="229" t="e">
        <f aca="false">VALUE($AP212)</f>
        <v>#VALUE!</v>
      </c>
      <c r="AS212" s="164" t="n">
        <v>2090</v>
      </c>
      <c r="AT212" s="246"/>
      <c r="AU212" s="227" t="str">
        <f aca="false">IF(MOD(ROW(),10),"",INDEX(AT$3:AT$600,ROW()/10))</f>
        <v/>
      </c>
      <c r="AV212" s="181" t="n">
        <v>2.1</v>
      </c>
      <c r="AW212" s="229" t="e">
        <f aca="false">VALUE($AU212)</f>
        <v>#VALUE!</v>
      </c>
      <c r="AY212" s="246"/>
      <c r="AZ212" s="180" t="n">
        <f aca="false">IF(MOD(ROW(),2),"",INDEX(AY$3:AY$600,ROW()/2))</f>
        <v>0</v>
      </c>
      <c r="BA212" s="181" t="n">
        <v>2.1</v>
      </c>
      <c r="BB212" s="182" t="n">
        <f aca="false">VALUE(AZ212)</f>
        <v>0</v>
      </c>
      <c r="BD212" s="246"/>
      <c r="BE212" s="180" t="n">
        <f aca="false">IF(MOD(ROW(),2),"",INDEX(BD$3:BD$600,ROW()/2))</f>
        <v>0</v>
      </c>
      <c r="BF212" s="181" t="n">
        <v>2.1</v>
      </c>
      <c r="BG212" s="182" t="n">
        <f aca="false">VALUE($BD213)</f>
        <v>0</v>
      </c>
    </row>
    <row r="213" customFormat="false" ht="13.5" hidden="false" customHeight="false" outlineLevel="0" collapsed="false">
      <c r="A213" s="208" t="n">
        <v>2.06</v>
      </c>
      <c r="B213" s="209" t="n">
        <v>3.51</v>
      </c>
      <c r="C213" s="213" t="n">
        <f aca="false">$C212+(($AM$20-$AM$10))/10</f>
        <v>-0.0036</v>
      </c>
      <c r="D213" s="217" t="n">
        <f aca="false">$D212+(($AH$30-$AH$20))/10</f>
        <v>-0.000599999999999996</v>
      </c>
      <c r="E213" s="211" t="n">
        <f aca="false">$AC208</f>
        <v>0</v>
      </c>
      <c r="F213" s="212" t="n">
        <f aca="false">$F212+(($AR$20-$AR$10))/10</f>
        <v>-0.0132</v>
      </c>
      <c r="G213" s="218" t="n">
        <f aca="false">$G212+(($AW$20-$AW$10))/10</f>
        <v>-0.0222</v>
      </c>
      <c r="H213" s="213" t="n">
        <f aca="false">$BB208</f>
        <v>0</v>
      </c>
      <c r="I213" s="213" t="n">
        <f aca="false">$BG208</f>
        <v>0</v>
      </c>
      <c r="J213" s="165"/>
      <c r="Q213" s="249"/>
      <c r="R213" s="249"/>
      <c r="S213" s="165"/>
      <c r="T213" s="165"/>
      <c r="U213" s="165"/>
      <c r="V213" s="165"/>
      <c r="W213" s="165"/>
      <c r="Y213" s="164" t="n">
        <v>210</v>
      </c>
      <c r="Z213" s="246"/>
      <c r="AA213" s="180" t="str">
        <f aca="false">IF(MOD(ROW(),2),"",INDEX($Z$3:$Z$600,ROW()/2))</f>
        <v/>
      </c>
      <c r="AB213" s="181" t="n">
        <v>2.11</v>
      </c>
      <c r="AC213" s="182" t="n">
        <f aca="false">VALUE($Z214)</f>
        <v>0</v>
      </c>
      <c r="AD213" s="164" t="n">
        <v>210</v>
      </c>
      <c r="AE213" s="191"/>
      <c r="AF213" s="227" t="str">
        <f aca="false">IF(MOD(ROW(),10),"",INDEX(AE$3:AE$600,ROW()/10))</f>
        <v/>
      </c>
      <c r="AG213" s="228" t="n">
        <v>208</v>
      </c>
      <c r="AH213" s="229" t="e">
        <f aca="false">VALUE($AF213)</f>
        <v>#VALUE!</v>
      </c>
      <c r="AI213" s="164" t="n">
        <v>210</v>
      </c>
      <c r="AJ213" s="246"/>
      <c r="AK213" s="227" t="str">
        <f aca="false">IF(MOD(ROW(),10),"",INDEX(AJ$3:AJ$600,ROW()/10))</f>
        <v/>
      </c>
      <c r="AL213" s="228" t="n">
        <v>203</v>
      </c>
      <c r="AM213" s="229" t="e">
        <f aca="false">VALUE($AK213)</f>
        <v>#VALUE!</v>
      </c>
      <c r="AN213" s="164" t="n">
        <v>210</v>
      </c>
      <c r="AO213" s="190"/>
      <c r="AP213" s="227" t="str">
        <f aca="false">IF(MOD(ROW(),10),"",INDEX(AO$3:AO$600,ROW()/10))</f>
        <v/>
      </c>
      <c r="AQ213" s="181" t="n">
        <v>2.11</v>
      </c>
      <c r="AR213" s="229" t="e">
        <f aca="false">VALUE($AP213)</f>
        <v>#VALUE!</v>
      </c>
      <c r="AS213" s="164" t="n">
        <v>2100</v>
      </c>
      <c r="AT213" s="246"/>
      <c r="AU213" s="227" t="str">
        <f aca="false">IF(MOD(ROW(),10),"",INDEX(AT$3:AT$600,ROW()/10))</f>
        <v/>
      </c>
      <c r="AV213" s="181" t="n">
        <v>2.11</v>
      </c>
      <c r="AW213" s="229" t="e">
        <f aca="false">VALUE($AU213)</f>
        <v>#VALUE!</v>
      </c>
      <c r="AY213" s="246"/>
      <c r="AZ213" s="180" t="str">
        <f aca="false">IF(MOD(ROW(),2),"",INDEX(AY$3:AY$600,ROW()/2))</f>
        <v/>
      </c>
      <c r="BA213" s="181" t="n">
        <v>2.11</v>
      </c>
      <c r="BB213" s="182" t="e">
        <f aca="false">VALUE(AZ213)</f>
        <v>#VALUE!</v>
      </c>
      <c r="BD213" s="246"/>
      <c r="BE213" s="180" t="str">
        <f aca="false">IF(MOD(ROW(),2),"",INDEX(BD$3:BD$600,ROW()/2))</f>
        <v/>
      </c>
      <c r="BF213" s="181" t="n">
        <v>2.11</v>
      </c>
      <c r="BG213" s="182" t="n">
        <f aca="false">VALUE($BD214)</f>
        <v>0</v>
      </c>
    </row>
    <row r="214" customFormat="false" ht="13.5" hidden="false" customHeight="false" outlineLevel="0" collapsed="false">
      <c r="A214" s="208" t="n">
        <v>2.07</v>
      </c>
      <c r="B214" s="209" t="n">
        <v>3.5</v>
      </c>
      <c r="C214" s="213" t="n">
        <f aca="false">$C213+(($AM$20-$AM$10))/10</f>
        <v>-0.0042</v>
      </c>
      <c r="D214" s="217" t="n">
        <f aca="false">$D213+(($AH$30-$AH$20))/10</f>
        <v>-0.000699999999999996</v>
      </c>
      <c r="E214" s="211" t="n">
        <f aca="false">$AC209</f>
        <v>0</v>
      </c>
      <c r="F214" s="212" t="n">
        <f aca="false">$F213+(($AR$20-$AR$10))/10</f>
        <v>-0.0154</v>
      </c>
      <c r="G214" s="218" t="n">
        <f aca="false">$G213+(($AW$20-$AW$10))/10</f>
        <v>-0.0259</v>
      </c>
      <c r="H214" s="213" t="n">
        <f aca="false">$BB208+($BB210-$BB208)/2</f>
        <v>0</v>
      </c>
      <c r="I214" s="213" t="n">
        <f aca="false">$BG208+($BG210-$BG208)/2</f>
        <v>0</v>
      </c>
      <c r="J214" s="165"/>
      <c r="Q214" s="249"/>
      <c r="R214" s="249"/>
      <c r="S214" s="165"/>
      <c r="T214" s="165"/>
      <c r="U214" s="165"/>
      <c r="V214" s="165"/>
      <c r="W214" s="165"/>
      <c r="Y214" s="164" t="n">
        <v>211</v>
      </c>
      <c r="Z214" s="246"/>
      <c r="AA214" s="180" t="n">
        <f aca="false">IF(MOD(ROW(),2),"",INDEX($Z$3:$Z$600,ROW()/2))</f>
        <v>156.02</v>
      </c>
      <c r="AB214" s="181" t="n">
        <v>2.12</v>
      </c>
      <c r="AC214" s="182" t="n">
        <f aca="false">VALUE($Z215)</f>
        <v>0</v>
      </c>
      <c r="AD214" s="164" t="n">
        <v>211</v>
      </c>
      <c r="AE214" s="191"/>
      <c r="AF214" s="227" t="str">
        <f aca="false">IF(MOD(ROW(),10),"",INDEX(AE$3:AE$600,ROW()/10))</f>
        <v/>
      </c>
      <c r="AG214" s="228" t="n">
        <v>209</v>
      </c>
      <c r="AH214" s="229" t="e">
        <f aca="false">VALUE($AF214)</f>
        <v>#VALUE!</v>
      </c>
      <c r="AI214" s="164" t="n">
        <v>211</v>
      </c>
      <c r="AJ214" s="246"/>
      <c r="AK214" s="227" t="str">
        <f aca="false">IF(MOD(ROW(),10),"",INDEX(AJ$3:AJ$600,ROW()/10))</f>
        <v/>
      </c>
      <c r="AL214" s="228" t="n">
        <v>204</v>
      </c>
      <c r="AM214" s="229" t="e">
        <f aca="false">VALUE($AK214)</f>
        <v>#VALUE!</v>
      </c>
      <c r="AN214" s="164" t="n">
        <v>211</v>
      </c>
      <c r="AO214" s="190"/>
      <c r="AP214" s="227" t="str">
        <f aca="false">IF(MOD(ROW(),10),"",INDEX(AO$3:AO$600,ROW()/10))</f>
        <v/>
      </c>
      <c r="AQ214" s="181" t="n">
        <v>2.12</v>
      </c>
      <c r="AR214" s="229" t="e">
        <f aca="false">VALUE($AP214)</f>
        <v>#VALUE!</v>
      </c>
      <c r="AS214" s="164" t="n">
        <v>2110</v>
      </c>
      <c r="AT214" s="246"/>
      <c r="AU214" s="227" t="str">
        <f aca="false">IF(MOD(ROW(),10),"",INDEX(AT$3:AT$600,ROW()/10))</f>
        <v/>
      </c>
      <c r="AV214" s="181" t="n">
        <v>2.12</v>
      </c>
      <c r="AW214" s="229" t="e">
        <f aca="false">VALUE($AU214)</f>
        <v>#VALUE!</v>
      </c>
      <c r="AY214" s="246"/>
      <c r="AZ214" s="180" t="n">
        <f aca="false">IF(MOD(ROW(),2),"",INDEX(AY$3:AY$600,ROW()/2))</f>
        <v>0</v>
      </c>
      <c r="BA214" s="181" t="n">
        <v>2.12</v>
      </c>
      <c r="BB214" s="182" t="n">
        <f aca="false">VALUE(AZ214)</f>
        <v>0</v>
      </c>
      <c r="BD214" s="246"/>
      <c r="BE214" s="180" t="n">
        <f aca="false">IF(MOD(ROW(),2),"",INDEX(BD$3:BD$600,ROW()/2))</f>
        <v>0</v>
      </c>
      <c r="BF214" s="181" t="n">
        <v>2.12</v>
      </c>
      <c r="BG214" s="182" t="n">
        <f aca="false">VALUE($BD215)</f>
        <v>0</v>
      </c>
    </row>
    <row r="215" customFormat="false" ht="13.5" hidden="false" customHeight="false" outlineLevel="0" collapsed="false">
      <c r="A215" s="208" t="n">
        <v>2.08</v>
      </c>
      <c r="B215" s="209" t="n">
        <v>3.49</v>
      </c>
      <c r="C215" s="213" t="n">
        <f aca="false">$C214+(($AM$20-$AM$10))/10</f>
        <v>-0.0048</v>
      </c>
      <c r="D215" s="217" t="n">
        <f aca="false">$D214+(($AH$30-$AH$20))/10</f>
        <v>-0.000799999999999995</v>
      </c>
      <c r="E215" s="211" t="n">
        <f aca="false">$AC210</f>
        <v>0</v>
      </c>
      <c r="F215" s="212" t="n">
        <f aca="false">$F214+(($AR$20-$AR$10))/10</f>
        <v>-0.0176</v>
      </c>
      <c r="G215" s="218" t="n">
        <f aca="false">$G214+(($AW$20-$AW$10))/10</f>
        <v>-0.0296</v>
      </c>
      <c r="H215" s="213" t="n">
        <f aca="false">$BB210</f>
        <v>0</v>
      </c>
      <c r="I215" s="213" t="n">
        <f aca="false">$BG210</f>
        <v>0</v>
      </c>
      <c r="J215" s="165"/>
      <c r="Q215" s="249"/>
      <c r="R215" s="249"/>
      <c r="S215" s="165"/>
      <c r="T215" s="165"/>
      <c r="U215" s="165"/>
      <c r="V215" s="165"/>
      <c r="W215" s="165"/>
      <c r="Y215" s="164" t="n">
        <v>212</v>
      </c>
      <c r="Z215" s="246"/>
      <c r="AA215" s="180" t="str">
        <f aca="false">IF(MOD(ROW(),2),"",INDEX($Z$3:$Z$600,ROW()/2))</f>
        <v/>
      </c>
      <c r="AB215" s="181" t="n">
        <v>2.13</v>
      </c>
      <c r="AC215" s="182" t="n">
        <f aca="false">VALUE($Z216)</f>
        <v>0</v>
      </c>
      <c r="AD215" s="164" t="n">
        <v>212</v>
      </c>
      <c r="AE215" s="191"/>
      <c r="AF215" s="227" t="str">
        <f aca="false">IF(MOD(ROW(),10),"",INDEX(AE$3:AE$600,ROW()/10))</f>
        <v/>
      </c>
      <c r="AG215" s="228" t="n">
        <v>210</v>
      </c>
      <c r="AH215" s="229" t="e">
        <f aca="false">VALUE($AF215)</f>
        <v>#VALUE!</v>
      </c>
      <c r="AI215" s="164" t="n">
        <v>212</v>
      </c>
      <c r="AJ215" s="246"/>
      <c r="AK215" s="227" t="str">
        <f aca="false">IF(MOD(ROW(),10),"",INDEX(AJ$3:AJ$600,ROW()/10))</f>
        <v/>
      </c>
      <c r="AL215" s="228" t="n">
        <v>205</v>
      </c>
      <c r="AM215" s="229" t="e">
        <f aca="false">VALUE($AK215)</f>
        <v>#VALUE!</v>
      </c>
      <c r="AN215" s="164" t="n">
        <v>212</v>
      </c>
      <c r="AO215" s="190"/>
      <c r="AP215" s="227" t="str">
        <f aca="false">IF(MOD(ROW(),10),"",INDEX(AO$3:AO$600,ROW()/10))</f>
        <v/>
      </c>
      <c r="AQ215" s="181" t="n">
        <v>2.13</v>
      </c>
      <c r="AR215" s="229" t="e">
        <f aca="false">VALUE($AP215)</f>
        <v>#VALUE!</v>
      </c>
      <c r="AS215" s="164" t="n">
        <v>2120</v>
      </c>
      <c r="AT215" s="246"/>
      <c r="AU215" s="227" t="str">
        <f aca="false">IF(MOD(ROW(),10),"",INDEX(AT$3:AT$600,ROW()/10))</f>
        <v/>
      </c>
      <c r="AV215" s="181" t="n">
        <v>2.13</v>
      </c>
      <c r="AW215" s="229" t="e">
        <f aca="false">VALUE($AU215)</f>
        <v>#VALUE!</v>
      </c>
      <c r="AY215" s="246"/>
      <c r="AZ215" s="180" t="str">
        <f aca="false">IF(MOD(ROW(),2),"",INDEX(AY$3:AY$600,ROW()/2))</f>
        <v/>
      </c>
      <c r="BA215" s="181" t="n">
        <v>2.13</v>
      </c>
      <c r="BB215" s="182" t="e">
        <f aca="false">VALUE(AZ215)</f>
        <v>#VALUE!</v>
      </c>
      <c r="BD215" s="246"/>
      <c r="BE215" s="180" t="str">
        <f aca="false">IF(MOD(ROW(),2),"",INDEX(BD$3:BD$600,ROW()/2))</f>
        <v/>
      </c>
      <c r="BF215" s="181" t="n">
        <v>2.13</v>
      </c>
      <c r="BG215" s="182" t="n">
        <f aca="false">VALUE($BD216)</f>
        <v>0</v>
      </c>
    </row>
    <row r="216" customFormat="false" ht="13.5" hidden="false" customHeight="false" outlineLevel="0" collapsed="false">
      <c r="A216" s="208" t="n">
        <v>2.09</v>
      </c>
      <c r="B216" s="209" t="n">
        <v>3.48</v>
      </c>
      <c r="C216" s="213" t="n">
        <f aca="false">$C215+(($AM$20-$AM$10))/10</f>
        <v>-0.00540000000000001</v>
      </c>
      <c r="D216" s="217" t="n">
        <f aca="false">$D215+(($AH$30-$AH$20))/10</f>
        <v>-0.000899999999999995</v>
      </c>
      <c r="E216" s="211" t="n">
        <f aca="false">$AC211</f>
        <v>0</v>
      </c>
      <c r="F216" s="212" t="n">
        <f aca="false">$F215+(($AR$20-$AR$10))/10</f>
        <v>-0.0198</v>
      </c>
      <c r="G216" s="218" t="n">
        <f aca="false">$G215+(($AW$20-$AW$10))/10</f>
        <v>-0.0333</v>
      </c>
      <c r="H216" s="213" t="n">
        <f aca="false">$BB210+($BB212-$BB210)/2</f>
        <v>0</v>
      </c>
      <c r="I216" s="213" t="n">
        <f aca="false">$BG210+($BG212-$BG210)/2</f>
        <v>0</v>
      </c>
      <c r="J216" s="165"/>
      <c r="Q216" s="249"/>
      <c r="R216" s="249"/>
      <c r="S216" s="165"/>
      <c r="T216" s="165"/>
      <c r="U216" s="165"/>
      <c r="V216" s="165"/>
      <c r="W216" s="165"/>
      <c r="Y216" s="164" t="n">
        <v>213</v>
      </c>
      <c r="Z216" s="246"/>
      <c r="AA216" s="180" t="n">
        <f aca="false">IF(MOD(ROW(),2),"",INDEX($Z$3:$Z$600,ROW()/2))</f>
        <v>157.74</v>
      </c>
      <c r="AB216" s="181" t="n">
        <v>2.14</v>
      </c>
      <c r="AC216" s="182" t="n">
        <f aca="false">VALUE($Z217)</f>
        <v>0</v>
      </c>
      <c r="AD216" s="164" t="n">
        <v>213</v>
      </c>
      <c r="AE216" s="191"/>
      <c r="AF216" s="227" t="str">
        <f aca="false">IF(MOD(ROW(),10),"",INDEX(AE$3:AE$600,ROW()/10))</f>
        <v/>
      </c>
      <c r="AG216" s="228" t="n">
        <v>211</v>
      </c>
      <c r="AH216" s="229" t="e">
        <f aca="false">VALUE($AF216)</f>
        <v>#VALUE!</v>
      </c>
      <c r="AI216" s="164" t="n">
        <v>213</v>
      </c>
      <c r="AJ216" s="246"/>
      <c r="AK216" s="227" t="str">
        <f aca="false">IF(MOD(ROW(),10),"",INDEX(AJ$3:AJ$600,ROW()/10))</f>
        <v/>
      </c>
      <c r="AL216" s="228" t="n">
        <v>206</v>
      </c>
      <c r="AM216" s="229" t="e">
        <f aca="false">VALUE($AK216)</f>
        <v>#VALUE!</v>
      </c>
      <c r="AN216" s="164" t="n">
        <v>213</v>
      </c>
      <c r="AO216" s="190"/>
      <c r="AP216" s="227" t="str">
        <f aca="false">IF(MOD(ROW(),10),"",INDEX(AO$3:AO$600,ROW()/10))</f>
        <v/>
      </c>
      <c r="AQ216" s="181" t="n">
        <v>2.14</v>
      </c>
      <c r="AR216" s="229" t="e">
        <f aca="false">VALUE($AP216)</f>
        <v>#VALUE!</v>
      </c>
      <c r="AS216" s="164" t="n">
        <v>2130</v>
      </c>
      <c r="AT216" s="246"/>
      <c r="AU216" s="227" t="str">
        <f aca="false">IF(MOD(ROW(),10),"",INDEX(AT$3:AT$600,ROW()/10))</f>
        <v/>
      </c>
      <c r="AV216" s="181" t="n">
        <v>2.14</v>
      </c>
      <c r="AW216" s="229" t="e">
        <f aca="false">VALUE($AU216)</f>
        <v>#VALUE!</v>
      </c>
      <c r="AY216" s="246"/>
      <c r="AZ216" s="180" t="n">
        <f aca="false">IF(MOD(ROW(),2),"",INDEX(AY$3:AY$600,ROW()/2))</f>
        <v>0</v>
      </c>
      <c r="BA216" s="181" t="n">
        <v>2.14</v>
      </c>
      <c r="BB216" s="182" t="n">
        <f aca="false">VALUE(AZ216)</f>
        <v>0</v>
      </c>
      <c r="BD216" s="246"/>
      <c r="BE216" s="180" t="n">
        <f aca="false">IF(MOD(ROW(),2),"",INDEX(BD$3:BD$600,ROW()/2))</f>
        <v>0</v>
      </c>
      <c r="BF216" s="181" t="n">
        <v>2.14</v>
      </c>
      <c r="BG216" s="182" t="n">
        <f aca="false">VALUE($BD217)</f>
        <v>0</v>
      </c>
    </row>
    <row r="217" customFormat="false" ht="13.5" hidden="false" customHeight="false" outlineLevel="0" collapsed="false">
      <c r="A217" s="208" t="n">
        <v>2.1</v>
      </c>
      <c r="B217" s="209" t="n">
        <v>3.47</v>
      </c>
      <c r="C217" s="213" t="n">
        <f aca="false">$AM220</f>
        <v>0</v>
      </c>
      <c r="D217" s="241" t="n">
        <f aca="false">$AH220</f>
        <v>0</v>
      </c>
      <c r="E217" s="211" t="n">
        <f aca="false">$AC212</f>
        <v>0</v>
      </c>
      <c r="F217" s="212" t="n">
        <f aca="false">$AR220</f>
        <v>0</v>
      </c>
      <c r="G217" s="218" t="n">
        <f aca="false">$AW220</f>
        <v>0</v>
      </c>
      <c r="H217" s="213" t="n">
        <f aca="false">$BB212</f>
        <v>0</v>
      </c>
      <c r="I217" s="213" t="n">
        <f aca="false">$BG212</f>
        <v>0</v>
      </c>
      <c r="J217" s="165"/>
      <c r="Q217" s="249"/>
      <c r="R217" s="249"/>
      <c r="S217" s="165"/>
      <c r="T217" s="165"/>
      <c r="U217" s="165"/>
      <c r="V217" s="165"/>
      <c r="W217" s="165"/>
      <c r="Y217" s="164" t="n">
        <v>214</v>
      </c>
      <c r="Z217" s="246"/>
      <c r="AA217" s="180" t="str">
        <f aca="false">IF(MOD(ROW(),2),"",INDEX($Z$3:$Z$600,ROW()/2))</f>
        <v/>
      </c>
      <c r="AB217" s="181" t="n">
        <v>2.15</v>
      </c>
      <c r="AC217" s="182" t="n">
        <f aca="false">VALUE($Z218)</f>
        <v>0</v>
      </c>
      <c r="AD217" s="164" t="n">
        <v>214</v>
      </c>
      <c r="AE217" s="191"/>
      <c r="AF217" s="227" t="str">
        <f aca="false">IF(MOD(ROW(),10),"",INDEX(AE$3:AE$600,ROW()/10))</f>
        <v/>
      </c>
      <c r="AG217" s="228" t="n">
        <v>212</v>
      </c>
      <c r="AH217" s="229" t="e">
        <f aca="false">VALUE($AF217)</f>
        <v>#VALUE!</v>
      </c>
      <c r="AI217" s="164" t="n">
        <v>214</v>
      </c>
      <c r="AJ217" s="246"/>
      <c r="AK217" s="227" t="str">
        <f aca="false">IF(MOD(ROW(),10),"",INDEX(AJ$3:AJ$600,ROW()/10))</f>
        <v/>
      </c>
      <c r="AL217" s="228" t="n">
        <v>207</v>
      </c>
      <c r="AM217" s="229" t="e">
        <f aca="false">VALUE($AK217)</f>
        <v>#VALUE!</v>
      </c>
      <c r="AN217" s="164" t="n">
        <v>214</v>
      </c>
      <c r="AO217" s="190"/>
      <c r="AP217" s="227" t="str">
        <f aca="false">IF(MOD(ROW(),10),"",INDEX(AO$3:AO$600,ROW()/10))</f>
        <v/>
      </c>
      <c r="AQ217" s="181" t="n">
        <v>2.15</v>
      </c>
      <c r="AR217" s="229" t="e">
        <f aca="false">VALUE($AP217)</f>
        <v>#VALUE!</v>
      </c>
      <c r="AS217" s="164" t="n">
        <v>2140</v>
      </c>
      <c r="AT217" s="246"/>
      <c r="AU217" s="227" t="str">
        <f aca="false">IF(MOD(ROW(),10),"",INDEX(AT$3:AT$600,ROW()/10))</f>
        <v/>
      </c>
      <c r="AV217" s="181" t="n">
        <v>2.15</v>
      </c>
      <c r="AW217" s="229" t="e">
        <f aca="false">VALUE($AU217)</f>
        <v>#VALUE!</v>
      </c>
      <c r="AY217" s="246"/>
      <c r="AZ217" s="180" t="str">
        <f aca="false">IF(MOD(ROW(),2),"",INDEX(AY$3:AY$600,ROW()/2))</f>
        <v/>
      </c>
      <c r="BA217" s="181" t="n">
        <v>2.15</v>
      </c>
      <c r="BB217" s="182" t="e">
        <f aca="false">VALUE(AZ217)</f>
        <v>#VALUE!</v>
      </c>
      <c r="BD217" s="246"/>
      <c r="BE217" s="180" t="str">
        <f aca="false">IF(MOD(ROW(),2),"",INDEX(BD$3:BD$600,ROW()/2))</f>
        <v/>
      </c>
      <c r="BF217" s="181" t="n">
        <v>2.15</v>
      </c>
      <c r="BG217" s="182" t="n">
        <f aca="false">VALUE($BD218)</f>
        <v>0</v>
      </c>
    </row>
    <row r="218" customFormat="false" ht="13.5" hidden="false" customHeight="false" outlineLevel="0" collapsed="false">
      <c r="A218" s="208" t="n">
        <v>2.11</v>
      </c>
      <c r="B218" s="209" t="n">
        <v>3.46</v>
      </c>
      <c r="C218" s="213" t="n">
        <f aca="false">$C217+(($AM$20-$AM$10))/10</f>
        <v>-0.0006</v>
      </c>
      <c r="D218" s="217" t="n">
        <f aca="false">$D217+(($AH$30-$AH$20))/10</f>
        <v>-9.99999999999994E-005</v>
      </c>
      <c r="E218" s="211" t="n">
        <f aca="false">$AC213</f>
        <v>0</v>
      </c>
      <c r="F218" s="212" t="n">
        <f aca="false">$F217+(($AR$20-$AR$10))/10</f>
        <v>-0.0022</v>
      </c>
      <c r="G218" s="218" t="n">
        <f aca="false">$G217+(($AW$20-$AW$10))/10</f>
        <v>-0.0037</v>
      </c>
      <c r="H218" s="213" t="n">
        <f aca="false">$BB212+($BB214-$BB212)/2</f>
        <v>0</v>
      </c>
      <c r="I218" s="213" t="n">
        <f aca="false">$BG212+($BG214-$BG212)/2</f>
        <v>0</v>
      </c>
      <c r="J218" s="165"/>
      <c r="Q218" s="249"/>
      <c r="R218" s="249"/>
      <c r="S218" s="165"/>
      <c r="T218" s="165"/>
      <c r="U218" s="165"/>
      <c r="V218" s="165"/>
      <c r="W218" s="165"/>
      <c r="Y218" s="164" t="n">
        <v>215</v>
      </c>
      <c r="Z218" s="246"/>
      <c r="AA218" s="180" t="n">
        <f aca="false">IF(MOD(ROW(),2),"",INDEX($Z$3:$Z$600,ROW()/2))</f>
        <v>159.46</v>
      </c>
      <c r="AB218" s="181" t="n">
        <v>2.16</v>
      </c>
      <c r="AC218" s="182" t="n">
        <f aca="false">VALUE($Z219)</f>
        <v>0</v>
      </c>
      <c r="AD218" s="164" t="n">
        <v>215</v>
      </c>
      <c r="AE218" s="191"/>
      <c r="AF218" s="227" t="str">
        <f aca="false">IF(MOD(ROW(),10),"",INDEX(AE$3:AE$600,ROW()/10))</f>
        <v/>
      </c>
      <c r="AG218" s="228" t="n">
        <v>213</v>
      </c>
      <c r="AH218" s="229" t="e">
        <f aca="false">VALUE($AF218)</f>
        <v>#VALUE!</v>
      </c>
      <c r="AI218" s="164" t="n">
        <v>215</v>
      </c>
      <c r="AJ218" s="246"/>
      <c r="AK218" s="227" t="str">
        <f aca="false">IF(MOD(ROW(),10),"",INDEX(AJ$3:AJ$600,ROW()/10))</f>
        <v/>
      </c>
      <c r="AL218" s="228" t="n">
        <v>208</v>
      </c>
      <c r="AM218" s="229" t="e">
        <f aca="false">VALUE($AK218)</f>
        <v>#VALUE!</v>
      </c>
      <c r="AN218" s="164" t="n">
        <v>215</v>
      </c>
      <c r="AO218" s="190"/>
      <c r="AP218" s="227" t="str">
        <f aca="false">IF(MOD(ROW(),10),"",INDEX(AO$3:AO$600,ROW()/10))</f>
        <v/>
      </c>
      <c r="AQ218" s="181" t="n">
        <v>2.16</v>
      </c>
      <c r="AR218" s="229" t="e">
        <f aca="false">VALUE($AP218)</f>
        <v>#VALUE!</v>
      </c>
      <c r="AS218" s="164" t="n">
        <v>2150</v>
      </c>
      <c r="AT218" s="246"/>
      <c r="AU218" s="227" t="str">
        <f aca="false">IF(MOD(ROW(),10),"",INDEX(AT$3:AT$600,ROW()/10))</f>
        <v/>
      </c>
      <c r="AV218" s="181" t="n">
        <v>2.16</v>
      </c>
      <c r="AW218" s="229" t="e">
        <f aca="false">VALUE($AU218)</f>
        <v>#VALUE!</v>
      </c>
      <c r="AY218" s="246"/>
      <c r="AZ218" s="180" t="n">
        <f aca="false">IF(MOD(ROW(),2),"",INDEX(AY$3:AY$600,ROW()/2))</f>
        <v>0</v>
      </c>
      <c r="BA218" s="181" t="n">
        <v>2.16</v>
      </c>
      <c r="BB218" s="182" t="n">
        <f aca="false">VALUE(AZ218)</f>
        <v>0</v>
      </c>
      <c r="BD218" s="246"/>
      <c r="BE218" s="180" t="n">
        <f aca="false">IF(MOD(ROW(),2),"",INDEX(BD$3:BD$600,ROW()/2))</f>
        <v>0</v>
      </c>
      <c r="BF218" s="181" t="n">
        <v>2.16</v>
      </c>
      <c r="BG218" s="182" t="n">
        <f aca="false">VALUE($BD219)</f>
        <v>0</v>
      </c>
    </row>
    <row r="219" customFormat="false" ht="13.5" hidden="false" customHeight="false" outlineLevel="0" collapsed="false">
      <c r="A219" s="208" t="n">
        <v>2.12</v>
      </c>
      <c r="B219" s="209" t="n">
        <v>3.45</v>
      </c>
      <c r="C219" s="213" t="n">
        <f aca="false">$C218+(($AM$20-$AM$10))/10</f>
        <v>-0.0012</v>
      </c>
      <c r="D219" s="217" t="n">
        <f aca="false">$D218+(($AH$30-$AH$20))/10</f>
        <v>-0.000199999999999999</v>
      </c>
      <c r="E219" s="211" t="n">
        <f aca="false">$AC214</f>
        <v>0</v>
      </c>
      <c r="F219" s="212" t="n">
        <f aca="false">$F218+(($AR$20-$AR$10))/10</f>
        <v>-0.0044</v>
      </c>
      <c r="G219" s="218" t="n">
        <f aca="false">$G218+(($AW$20-$AW$10))/10</f>
        <v>-0.0074</v>
      </c>
      <c r="H219" s="213" t="n">
        <f aca="false">$BB214</f>
        <v>0</v>
      </c>
      <c r="I219" s="213" t="n">
        <f aca="false">$BG214</f>
        <v>0</v>
      </c>
      <c r="J219" s="165"/>
      <c r="Q219" s="249"/>
      <c r="R219" s="249"/>
      <c r="S219" s="165"/>
      <c r="T219" s="165"/>
      <c r="U219" s="165"/>
      <c r="V219" s="165"/>
      <c r="W219" s="165"/>
      <c r="Y219" s="164" t="n">
        <v>216</v>
      </c>
      <c r="Z219" s="246"/>
      <c r="AA219" s="180" t="str">
        <f aca="false">IF(MOD(ROW(),2),"",INDEX($Z$3:$Z$600,ROW()/2))</f>
        <v/>
      </c>
      <c r="AB219" s="181" t="n">
        <v>2.17</v>
      </c>
      <c r="AC219" s="182" t="n">
        <f aca="false">VALUE($Z220)</f>
        <v>0</v>
      </c>
      <c r="AD219" s="164" t="n">
        <v>216</v>
      </c>
      <c r="AE219" s="191"/>
      <c r="AF219" s="227" t="str">
        <f aca="false">IF(MOD(ROW(),10),"",INDEX(AE$3:AE$600,ROW()/10))</f>
        <v/>
      </c>
      <c r="AG219" s="228" t="n">
        <v>214</v>
      </c>
      <c r="AH219" s="229" t="e">
        <f aca="false">VALUE($AF219)</f>
        <v>#VALUE!</v>
      </c>
      <c r="AI219" s="164" t="n">
        <v>216</v>
      </c>
      <c r="AJ219" s="246"/>
      <c r="AK219" s="227" t="str">
        <f aca="false">IF(MOD(ROW(),10),"",INDEX(AJ$3:AJ$600,ROW()/10))</f>
        <v/>
      </c>
      <c r="AL219" s="228" t="n">
        <v>209</v>
      </c>
      <c r="AM219" s="229" t="e">
        <f aca="false">VALUE($AK219)</f>
        <v>#VALUE!</v>
      </c>
      <c r="AN219" s="164" t="n">
        <v>216</v>
      </c>
      <c r="AO219" s="190"/>
      <c r="AP219" s="227" t="str">
        <f aca="false">IF(MOD(ROW(),10),"",INDEX(AO$3:AO$600,ROW()/10))</f>
        <v/>
      </c>
      <c r="AQ219" s="181" t="n">
        <v>2.17</v>
      </c>
      <c r="AR219" s="229" t="e">
        <f aca="false">VALUE($AP219)</f>
        <v>#VALUE!</v>
      </c>
      <c r="AS219" s="164" t="n">
        <v>2160</v>
      </c>
      <c r="AT219" s="246"/>
      <c r="AU219" s="227" t="str">
        <f aca="false">IF(MOD(ROW(),10),"",INDEX(AT$3:AT$600,ROW()/10))</f>
        <v/>
      </c>
      <c r="AV219" s="181" t="n">
        <v>2.17</v>
      </c>
      <c r="AW219" s="229" t="e">
        <f aca="false">VALUE($AU219)</f>
        <v>#VALUE!</v>
      </c>
      <c r="AY219" s="246"/>
      <c r="AZ219" s="180" t="str">
        <f aca="false">IF(MOD(ROW(),2),"",INDEX(AY$3:AY$600,ROW()/2))</f>
        <v/>
      </c>
      <c r="BA219" s="181" t="n">
        <v>2.17</v>
      </c>
      <c r="BB219" s="182" t="e">
        <f aca="false">VALUE(AZ219)</f>
        <v>#VALUE!</v>
      </c>
      <c r="BD219" s="246"/>
      <c r="BE219" s="180" t="str">
        <f aca="false">IF(MOD(ROW(),2),"",INDEX(BD$3:BD$600,ROW()/2))</f>
        <v/>
      </c>
      <c r="BF219" s="181" t="n">
        <v>2.17</v>
      </c>
      <c r="BG219" s="182" t="n">
        <f aca="false">VALUE($BD220)</f>
        <v>0</v>
      </c>
    </row>
    <row r="220" customFormat="false" ht="13.5" hidden="false" customHeight="false" outlineLevel="0" collapsed="false">
      <c r="A220" s="208" t="n">
        <v>2.13</v>
      </c>
      <c r="B220" s="209" t="n">
        <v>3.44</v>
      </c>
      <c r="C220" s="213" t="n">
        <f aca="false">$C219+(($AM$20-$AM$10))/10</f>
        <v>-0.0018</v>
      </c>
      <c r="D220" s="217" t="n">
        <f aca="false">$D219+(($AH$30-$AH$20))/10</f>
        <v>-0.000299999999999998</v>
      </c>
      <c r="E220" s="211" t="n">
        <f aca="false">$AC215</f>
        <v>0</v>
      </c>
      <c r="F220" s="212" t="n">
        <f aca="false">$F219+(($AR$20-$AR$10))/10</f>
        <v>-0.0066</v>
      </c>
      <c r="G220" s="218" t="n">
        <f aca="false">$G219+(($AW$20-$AW$10))/10</f>
        <v>-0.0111</v>
      </c>
      <c r="H220" s="213" t="n">
        <f aca="false">$BB214+($BB216-$BB214)/2</f>
        <v>0</v>
      </c>
      <c r="I220" s="213" t="n">
        <f aca="false">$BG214+($BG216-$BG214)/2</f>
        <v>0</v>
      </c>
      <c r="J220" s="165"/>
      <c r="Q220" s="249"/>
      <c r="R220" s="249"/>
      <c r="S220" s="165"/>
      <c r="T220" s="165"/>
      <c r="U220" s="165"/>
      <c r="V220" s="165"/>
      <c r="W220" s="165"/>
      <c r="Y220" s="164" t="n">
        <v>217</v>
      </c>
      <c r="Z220" s="246"/>
      <c r="AA220" s="180" t="n">
        <f aca="false">IF(MOD(ROW(),2),"",INDEX($Z$3:$Z$600,ROW()/2))</f>
        <v>161.18</v>
      </c>
      <c r="AB220" s="181" t="n">
        <v>2.18</v>
      </c>
      <c r="AC220" s="182" t="n">
        <f aca="false">VALUE($Z221)</f>
        <v>0</v>
      </c>
      <c r="AD220" s="164" t="n">
        <v>217</v>
      </c>
      <c r="AE220" s="191"/>
      <c r="AF220" s="227" t="n">
        <f aca="false">IF(MOD(ROW(),10),"",INDEX(AE$3:AE$600,ROW()/10))</f>
        <v>0</v>
      </c>
      <c r="AG220" s="228" t="n">
        <v>215</v>
      </c>
      <c r="AH220" s="229" t="n">
        <f aca="false">VALUE($AF220)</f>
        <v>0</v>
      </c>
      <c r="AI220" s="164" t="n">
        <v>217</v>
      </c>
      <c r="AJ220" s="246"/>
      <c r="AK220" s="227" t="n">
        <f aca="false">IF(MOD(ROW(),10),"",INDEX(AJ$3:AJ$600,ROW()/10))</f>
        <v>0</v>
      </c>
      <c r="AL220" s="228" t="n">
        <v>210</v>
      </c>
      <c r="AM220" s="229" t="n">
        <f aca="false">VALUE($AK220)</f>
        <v>0</v>
      </c>
      <c r="AN220" s="164" t="n">
        <v>217</v>
      </c>
      <c r="AO220" s="190"/>
      <c r="AP220" s="227" t="n">
        <f aca="false">IF(MOD(ROW(),10),"",INDEX(AO$3:AO$600,ROW()/10))</f>
        <v>0</v>
      </c>
      <c r="AQ220" s="181" t="n">
        <v>2.18</v>
      </c>
      <c r="AR220" s="229" t="n">
        <f aca="false">VALUE($AP220)</f>
        <v>0</v>
      </c>
      <c r="AS220" s="164" t="n">
        <v>2170</v>
      </c>
      <c r="AT220" s="246"/>
      <c r="AU220" s="227" t="n">
        <f aca="false">IF(MOD(ROW(),10),"",INDEX(AT$3:AT$600,ROW()/10))</f>
        <v>0</v>
      </c>
      <c r="AV220" s="181" t="n">
        <v>2.18</v>
      </c>
      <c r="AW220" s="229" t="n">
        <f aca="false">VALUE($AU220)</f>
        <v>0</v>
      </c>
      <c r="AY220" s="246"/>
      <c r="AZ220" s="180" t="n">
        <f aca="false">IF(MOD(ROW(),2),"",INDEX(AY$3:AY$600,ROW()/2))</f>
        <v>0</v>
      </c>
      <c r="BA220" s="181" t="n">
        <v>2.18</v>
      </c>
      <c r="BB220" s="182" t="n">
        <f aca="false">VALUE(AZ220)</f>
        <v>0</v>
      </c>
      <c r="BD220" s="246"/>
      <c r="BE220" s="180" t="n">
        <f aca="false">IF(MOD(ROW(),2),"",INDEX(BD$3:BD$600,ROW()/2))</f>
        <v>0</v>
      </c>
      <c r="BF220" s="181" t="n">
        <v>2.18</v>
      </c>
      <c r="BG220" s="182" t="n">
        <f aca="false">VALUE($BD221)</f>
        <v>0</v>
      </c>
    </row>
    <row r="221" customFormat="false" ht="13.5" hidden="false" customHeight="false" outlineLevel="0" collapsed="false">
      <c r="A221" s="208" t="n">
        <v>2.14</v>
      </c>
      <c r="B221" s="209" t="n">
        <v>3.43</v>
      </c>
      <c r="C221" s="213" t="n">
        <f aca="false">$C220+(($AM$20-$AM$10))/10</f>
        <v>-0.0024</v>
      </c>
      <c r="D221" s="217" t="n">
        <f aca="false">$D220+(($AH$30-$AH$20))/10</f>
        <v>-0.000399999999999998</v>
      </c>
      <c r="E221" s="211" t="n">
        <f aca="false">$AC216</f>
        <v>0</v>
      </c>
      <c r="F221" s="212" t="n">
        <f aca="false">$F220+(($AR$20-$AR$10))/10</f>
        <v>-0.0088</v>
      </c>
      <c r="G221" s="218" t="n">
        <f aca="false">$G220+(($AW$20-$AW$10))/10</f>
        <v>-0.0148</v>
      </c>
      <c r="H221" s="213" t="n">
        <f aca="false">$BB216</f>
        <v>0</v>
      </c>
      <c r="I221" s="213" t="n">
        <f aca="false">$BG216</f>
        <v>0</v>
      </c>
      <c r="J221" s="165"/>
      <c r="Q221" s="249"/>
      <c r="R221" s="249"/>
      <c r="S221" s="165"/>
      <c r="T221" s="165"/>
      <c r="U221" s="165"/>
      <c r="V221" s="165"/>
      <c r="W221" s="165"/>
      <c r="Y221" s="164" t="n">
        <v>218</v>
      </c>
      <c r="Z221" s="246"/>
      <c r="AA221" s="180" t="str">
        <f aca="false">IF(MOD(ROW(),2),"",INDEX($Z$3:$Z$600,ROW()/2))</f>
        <v/>
      </c>
      <c r="AB221" s="181" t="n">
        <v>2.19</v>
      </c>
      <c r="AC221" s="182" t="n">
        <f aca="false">VALUE($Z222)</f>
        <v>0</v>
      </c>
      <c r="AD221" s="164" t="n">
        <v>218</v>
      </c>
      <c r="AE221" s="191"/>
      <c r="AF221" s="227" t="str">
        <f aca="false">IF(MOD(ROW(),10),"",INDEX(AE$3:AE$600,ROW()/10))</f>
        <v/>
      </c>
      <c r="AG221" s="228" t="n">
        <v>216</v>
      </c>
      <c r="AH221" s="229" t="e">
        <f aca="false">VALUE($AF221)</f>
        <v>#VALUE!</v>
      </c>
      <c r="AI221" s="164" t="n">
        <v>218</v>
      </c>
      <c r="AJ221" s="246"/>
      <c r="AK221" s="227" t="str">
        <f aca="false">IF(MOD(ROW(),10),"",INDEX(AJ$3:AJ$600,ROW()/10))</f>
        <v/>
      </c>
      <c r="AL221" s="228" t="n">
        <v>211</v>
      </c>
      <c r="AM221" s="229" t="e">
        <f aca="false">VALUE($AK221)</f>
        <v>#VALUE!</v>
      </c>
      <c r="AN221" s="164" t="n">
        <v>218</v>
      </c>
      <c r="AO221" s="190"/>
      <c r="AP221" s="227" t="str">
        <f aca="false">IF(MOD(ROW(),10),"",INDEX(AO$3:AO$600,ROW()/10))</f>
        <v/>
      </c>
      <c r="AQ221" s="181" t="n">
        <v>2.19</v>
      </c>
      <c r="AR221" s="229" t="e">
        <f aca="false">VALUE($AP221)</f>
        <v>#VALUE!</v>
      </c>
      <c r="AS221" s="164" t="n">
        <v>2180</v>
      </c>
      <c r="AT221" s="246"/>
      <c r="AU221" s="227" t="str">
        <f aca="false">IF(MOD(ROW(),10),"",INDEX(AT$3:AT$600,ROW()/10))</f>
        <v/>
      </c>
      <c r="AV221" s="181" t="n">
        <v>2.19</v>
      </c>
      <c r="AW221" s="229" t="e">
        <f aca="false">VALUE($AU221)</f>
        <v>#VALUE!</v>
      </c>
      <c r="AY221" s="246"/>
      <c r="AZ221" s="180" t="str">
        <f aca="false">IF(MOD(ROW(),2),"",INDEX(AY$3:AY$600,ROW()/2))</f>
        <v/>
      </c>
      <c r="BA221" s="181" t="n">
        <v>2.19</v>
      </c>
      <c r="BB221" s="182" t="e">
        <f aca="false">VALUE(AZ221)</f>
        <v>#VALUE!</v>
      </c>
      <c r="BD221" s="246"/>
      <c r="BE221" s="180" t="str">
        <f aca="false">IF(MOD(ROW(),2),"",INDEX(BD$3:BD$600,ROW()/2))</f>
        <v/>
      </c>
      <c r="BF221" s="181" t="n">
        <v>2.19</v>
      </c>
      <c r="BG221" s="182" t="n">
        <f aca="false">VALUE($BD222)</f>
        <v>0</v>
      </c>
    </row>
    <row r="222" customFormat="false" ht="13.5" hidden="false" customHeight="false" outlineLevel="0" collapsed="false">
      <c r="A222" s="208" t="n">
        <v>2.15</v>
      </c>
      <c r="B222" s="209" t="n">
        <v>3.42</v>
      </c>
      <c r="C222" s="213" t="n">
        <f aca="false">$C221+(($AM$20-$AM$10))/10</f>
        <v>-0.003</v>
      </c>
      <c r="D222" s="217" t="n">
        <f aca="false">$D221+(($AH$30-$AH$20))/10</f>
        <v>-0.000499999999999997</v>
      </c>
      <c r="E222" s="211" t="n">
        <f aca="false">$AC217</f>
        <v>0</v>
      </c>
      <c r="F222" s="212" t="n">
        <f aca="false">$F221+(($AR$20-$AR$10))/10</f>
        <v>-0.011</v>
      </c>
      <c r="G222" s="218" t="n">
        <f aca="false">$G221+(($AW$20-$AW$10))/10</f>
        <v>-0.0185</v>
      </c>
      <c r="H222" s="213" t="n">
        <f aca="false">$BB216+($BB218-$BB216)/2</f>
        <v>0</v>
      </c>
      <c r="I222" s="213" t="n">
        <f aca="false">$BG216+($BG218-$BG216)/2</f>
        <v>0</v>
      </c>
      <c r="J222" s="165"/>
      <c r="Q222" s="249"/>
      <c r="R222" s="249"/>
      <c r="S222" s="165"/>
      <c r="T222" s="165"/>
      <c r="U222" s="165"/>
      <c r="V222" s="165"/>
      <c r="W222" s="165"/>
      <c r="Y222" s="164" t="n">
        <v>219</v>
      </c>
      <c r="Z222" s="246"/>
      <c r="AA222" s="180" t="n">
        <f aca="false">IF(MOD(ROW(),2),"",INDEX($Z$3:$Z$600,ROW()/2))</f>
        <v>162.9</v>
      </c>
      <c r="AB222" s="181" t="n">
        <v>2.2</v>
      </c>
      <c r="AC222" s="182" t="n">
        <f aca="false">VALUE($Z223)</f>
        <v>0</v>
      </c>
      <c r="AD222" s="164" t="n">
        <v>219</v>
      </c>
      <c r="AE222" s="191"/>
      <c r="AF222" s="227" t="str">
        <f aca="false">IF(MOD(ROW(),10),"",INDEX(AE$3:AE$600,ROW()/10))</f>
        <v/>
      </c>
      <c r="AG222" s="228" t="n">
        <v>217</v>
      </c>
      <c r="AH222" s="229" t="e">
        <f aca="false">VALUE($AF222)</f>
        <v>#VALUE!</v>
      </c>
      <c r="AI222" s="164" t="n">
        <v>219</v>
      </c>
      <c r="AJ222" s="246"/>
      <c r="AK222" s="227" t="str">
        <f aca="false">IF(MOD(ROW(),10),"",INDEX(AJ$3:AJ$600,ROW()/10))</f>
        <v/>
      </c>
      <c r="AL222" s="228" t="n">
        <v>212</v>
      </c>
      <c r="AM222" s="229" t="e">
        <f aca="false">VALUE($AK222)</f>
        <v>#VALUE!</v>
      </c>
      <c r="AN222" s="164" t="n">
        <v>219</v>
      </c>
      <c r="AO222" s="190"/>
      <c r="AP222" s="227" t="str">
        <f aca="false">IF(MOD(ROW(),10),"",INDEX(AO$3:AO$600,ROW()/10))</f>
        <v/>
      </c>
      <c r="AQ222" s="181" t="n">
        <v>2.2</v>
      </c>
      <c r="AR222" s="229" t="e">
        <f aca="false">VALUE($AP222)</f>
        <v>#VALUE!</v>
      </c>
      <c r="AS222" s="164" t="n">
        <v>2190</v>
      </c>
      <c r="AT222" s="246"/>
      <c r="AU222" s="227" t="str">
        <f aca="false">IF(MOD(ROW(),10),"",INDEX(AT$3:AT$600,ROW()/10))</f>
        <v/>
      </c>
      <c r="AV222" s="181" t="n">
        <v>2.2</v>
      </c>
      <c r="AW222" s="229" t="e">
        <f aca="false">VALUE($AU222)</f>
        <v>#VALUE!</v>
      </c>
      <c r="AY222" s="246"/>
      <c r="AZ222" s="180" t="n">
        <f aca="false">IF(MOD(ROW(),2),"",INDEX(AY$3:AY$600,ROW()/2))</f>
        <v>0</v>
      </c>
      <c r="BA222" s="181" t="n">
        <v>2.2</v>
      </c>
      <c r="BB222" s="182" t="n">
        <f aca="false">VALUE(AZ222)</f>
        <v>0</v>
      </c>
      <c r="BD222" s="246"/>
      <c r="BE222" s="180" t="n">
        <f aca="false">IF(MOD(ROW(),2),"",INDEX(BD$3:BD$600,ROW()/2))</f>
        <v>0</v>
      </c>
      <c r="BF222" s="181" t="n">
        <v>2.2</v>
      </c>
      <c r="BG222" s="182" t="n">
        <f aca="false">VALUE($BD223)</f>
        <v>0</v>
      </c>
    </row>
    <row r="223" customFormat="false" ht="13.5" hidden="false" customHeight="false" outlineLevel="0" collapsed="false">
      <c r="A223" s="208" t="n">
        <v>2.16</v>
      </c>
      <c r="B223" s="209" t="n">
        <v>3.41</v>
      </c>
      <c r="C223" s="213" t="n">
        <f aca="false">$C222+(($AM$20-$AM$10))/10</f>
        <v>-0.0036</v>
      </c>
      <c r="D223" s="217" t="n">
        <f aca="false">$D222+(($AH$30-$AH$20))/10</f>
        <v>-0.000599999999999996</v>
      </c>
      <c r="E223" s="211" t="n">
        <f aca="false">$AC218</f>
        <v>0</v>
      </c>
      <c r="F223" s="212" t="n">
        <f aca="false">$F222+(($AR$20-$AR$10))/10</f>
        <v>-0.0132</v>
      </c>
      <c r="G223" s="218" t="n">
        <f aca="false">$G222+(($AW$20-$AW$10))/10</f>
        <v>-0.0222</v>
      </c>
      <c r="H223" s="213" t="n">
        <f aca="false">$BB218</f>
        <v>0</v>
      </c>
      <c r="I223" s="213" t="n">
        <f aca="false">$BG218</f>
        <v>0</v>
      </c>
      <c r="J223" s="165"/>
      <c r="Q223" s="249"/>
      <c r="R223" s="249"/>
      <c r="S223" s="165"/>
      <c r="T223" s="165"/>
      <c r="U223" s="165"/>
      <c r="V223" s="165"/>
      <c r="W223" s="165"/>
      <c r="Y223" s="164" t="n">
        <v>220</v>
      </c>
      <c r="Z223" s="246"/>
      <c r="AA223" s="180" t="str">
        <f aca="false">IF(MOD(ROW(),2),"",INDEX($Z$3:$Z$600,ROW()/2))</f>
        <v/>
      </c>
      <c r="AB223" s="181" t="n">
        <v>2.21</v>
      </c>
      <c r="AC223" s="182" t="n">
        <f aca="false">VALUE($Z224)</f>
        <v>0</v>
      </c>
      <c r="AD223" s="164" t="n">
        <v>220</v>
      </c>
      <c r="AE223" s="191"/>
      <c r="AF223" s="227" t="str">
        <f aca="false">IF(MOD(ROW(),10),"",INDEX(AE$3:AE$600,ROW()/10))</f>
        <v/>
      </c>
      <c r="AG223" s="228" t="n">
        <v>218</v>
      </c>
      <c r="AH223" s="229" t="e">
        <f aca="false">VALUE($AF223)</f>
        <v>#VALUE!</v>
      </c>
      <c r="AI223" s="164" t="n">
        <v>220</v>
      </c>
      <c r="AJ223" s="246"/>
      <c r="AK223" s="227" t="str">
        <f aca="false">IF(MOD(ROW(),10),"",INDEX(AJ$3:AJ$600,ROW()/10))</f>
        <v/>
      </c>
      <c r="AL223" s="228" t="n">
        <v>213</v>
      </c>
      <c r="AM223" s="229" t="e">
        <f aca="false">VALUE($AK223)</f>
        <v>#VALUE!</v>
      </c>
      <c r="AN223" s="164" t="n">
        <v>220</v>
      </c>
      <c r="AO223" s="190"/>
      <c r="AP223" s="227" t="str">
        <f aca="false">IF(MOD(ROW(),10),"",INDEX(AO$3:AO$600,ROW()/10))</f>
        <v/>
      </c>
      <c r="AQ223" s="181" t="n">
        <v>2.21</v>
      </c>
      <c r="AR223" s="229" t="e">
        <f aca="false">VALUE($AP223)</f>
        <v>#VALUE!</v>
      </c>
      <c r="AS223" s="164" t="n">
        <v>2200</v>
      </c>
      <c r="AT223" s="246"/>
      <c r="AU223" s="227" t="str">
        <f aca="false">IF(MOD(ROW(),10),"",INDEX(AT$3:AT$600,ROW()/10))</f>
        <v/>
      </c>
      <c r="AV223" s="181" t="n">
        <v>2.21</v>
      </c>
      <c r="AW223" s="229" t="e">
        <f aca="false">VALUE($AU223)</f>
        <v>#VALUE!</v>
      </c>
      <c r="AY223" s="246"/>
      <c r="AZ223" s="180" t="str">
        <f aca="false">IF(MOD(ROW(),2),"",INDEX(AY$3:AY$600,ROW()/2))</f>
        <v/>
      </c>
      <c r="BA223" s="181" t="n">
        <v>2.21</v>
      </c>
      <c r="BB223" s="182" t="e">
        <f aca="false">VALUE(AZ223)</f>
        <v>#VALUE!</v>
      </c>
      <c r="BD223" s="246"/>
      <c r="BE223" s="180" t="str">
        <f aca="false">IF(MOD(ROW(),2),"",INDEX(BD$3:BD$600,ROW()/2))</f>
        <v/>
      </c>
      <c r="BF223" s="181" t="n">
        <v>2.21</v>
      </c>
      <c r="BG223" s="182" t="n">
        <f aca="false">VALUE($BD224)</f>
        <v>0</v>
      </c>
    </row>
    <row r="224" customFormat="false" ht="13.5" hidden="false" customHeight="false" outlineLevel="0" collapsed="false">
      <c r="A224" s="208" t="n">
        <v>2.17</v>
      </c>
      <c r="B224" s="209" t="n">
        <v>3.4</v>
      </c>
      <c r="C224" s="213" t="n">
        <f aca="false">$C223+(($AM$20-$AM$10))/10</f>
        <v>-0.0042</v>
      </c>
      <c r="D224" s="217" t="n">
        <f aca="false">$D223+(($AH$30-$AH$20))/10</f>
        <v>-0.000699999999999996</v>
      </c>
      <c r="E224" s="211" t="n">
        <f aca="false">$AC219</f>
        <v>0</v>
      </c>
      <c r="F224" s="212" t="n">
        <f aca="false">$F223+(($AR$20-$AR$10))/10</f>
        <v>-0.0154</v>
      </c>
      <c r="G224" s="218" t="n">
        <f aca="false">$G223+(($AW$20-$AW$10))/10</f>
        <v>-0.0259</v>
      </c>
      <c r="H224" s="213" t="n">
        <f aca="false">$BB218+($BB220-$BB218)/2</f>
        <v>0</v>
      </c>
      <c r="I224" s="213" t="n">
        <f aca="false">$BG218+($BG220-$BG218)/2</f>
        <v>0</v>
      </c>
      <c r="J224" s="165"/>
      <c r="Q224" s="249"/>
      <c r="R224" s="249"/>
      <c r="S224" s="165"/>
      <c r="T224" s="165"/>
      <c r="U224" s="165"/>
      <c r="V224" s="165"/>
      <c r="W224" s="165"/>
      <c r="Y224" s="164" t="n">
        <v>221</v>
      </c>
      <c r="Z224" s="246"/>
      <c r="AA224" s="180" t="n">
        <f aca="false">IF(MOD(ROW(),2),"",INDEX($Z$3:$Z$600,ROW()/2))</f>
        <v>164.62</v>
      </c>
      <c r="AB224" s="181" t="n">
        <v>2.22</v>
      </c>
      <c r="AC224" s="182" t="n">
        <f aca="false">VALUE($Z225)</f>
        <v>0</v>
      </c>
      <c r="AD224" s="164" t="n">
        <v>221</v>
      </c>
      <c r="AE224" s="191"/>
      <c r="AF224" s="227" t="str">
        <f aca="false">IF(MOD(ROW(),10),"",INDEX(AE$3:AE$600,ROW()/10))</f>
        <v/>
      </c>
      <c r="AG224" s="228" t="n">
        <v>219</v>
      </c>
      <c r="AH224" s="229" t="e">
        <f aca="false">VALUE($AF224)</f>
        <v>#VALUE!</v>
      </c>
      <c r="AI224" s="164" t="n">
        <v>221</v>
      </c>
      <c r="AJ224" s="246"/>
      <c r="AK224" s="227" t="str">
        <f aca="false">IF(MOD(ROW(),10),"",INDEX(AJ$3:AJ$600,ROW()/10))</f>
        <v/>
      </c>
      <c r="AL224" s="228" t="n">
        <v>214</v>
      </c>
      <c r="AM224" s="229" t="e">
        <f aca="false">VALUE($AK224)</f>
        <v>#VALUE!</v>
      </c>
      <c r="AN224" s="164" t="n">
        <v>221</v>
      </c>
      <c r="AO224" s="190"/>
      <c r="AP224" s="227" t="str">
        <f aca="false">IF(MOD(ROW(),10),"",INDEX(AO$3:AO$600,ROW()/10))</f>
        <v/>
      </c>
      <c r="AQ224" s="181" t="n">
        <v>2.22</v>
      </c>
      <c r="AR224" s="229" t="e">
        <f aca="false">VALUE($AP224)</f>
        <v>#VALUE!</v>
      </c>
      <c r="AS224" s="164" t="n">
        <v>2210</v>
      </c>
      <c r="AT224" s="246"/>
      <c r="AU224" s="227" t="str">
        <f aca="false">IF(MOD(ROW(),10),"",INDEX(AT$3:AT$600,ROW()/10))</f>
        <v/>
      </c>
      <c r="AV224" s="181" t="n">
        <v>2.22</v>
      </c>
      <c r="AW224" s="229" t="e">
        <f aca="false">VALUE($AU224)</f>
        <v>#VALUE!</v>
      </c>
      <c r="AY224" s="246"/>
      <c r="AZ224" s="180" t="n">
        <f aca="false">IF(MOD(ROW(),2),"",INDEX(AY$3:AY$600,ROW()/2))</f>
        <v>0</v>
      </c>
      <c r="BA224" s="181" t="n">
        <v>2.22</v>
      </c>
      <c r="BB224" s="182" t="n">
        <f aca="false">VALUE(AZ224)</f>
        <v>0</v>
      </c>
      <c r="BD224" s="246"/>
      <c r="BE224" s="180" t="n">
        <f aca="false">IF(MOD(ROW(),2),"",INDEX(BD$3:BD$600,ROW()/2))</f>
        <v>0</v>
      </c>
      <c r="BF224" s="181" t="n">
        <v>2.22</v>
      </c>
      <c r="BG224" s="182" t="n">
        <f aca="false">VALUE($BD225)</f>
        <v>0</v>
      </c>
    </row>
    <row r="225" customFormat="false" ht="13.5" hidden="false" customHeight="false" outlineLevel="0" collapsed="false">
      <c r="A225" s="208" t="n">
        <v>2.18</v>
      </c>
      <c r="B225" s="209" t="n">
        <v>3.39</v>
      </c>
      <c r="C225" s="213" t="n">
        <f aca="false">$C224+(($AM$20-$AM$10))/10</f>
        <v>-0.0048</v>
      </c>
      <c r="D225" s="217" t="n">
        <f aca="false">$D224+(($AH$30-$AH$20))/10</f>
        <v>-0.000799999999999995</v>
      </c>
      <c r="E225" s="211" t="n">
        <f aca="false">$AC220</f>
        <v>0</v>
      </c>
      <c r="F225" s="212" t="n">
        <f aca="false">$F224+(($AR$20-$AR$10))/10</f>
        <v>-0.0176</v>
      </c>
      <c r="G225" s="218" t="n">
        <f aca="false">$G224+(($AW$20-$AW$10))/10</f>
        <v>-0.0296</v>
      </c>
      <c r="H225" s="213" t="n">
        <f aca="false">$BB220</f>
        <v>0</v>
      </c>
      <c r="I225" s="213" t="n">
        <f aca="false">$BG220</f>
        <v>0</v>
      </c>
      <c r="J225" s="165"/>
      <c r="Q225" s="249"/>
      <c r="R225" s="249"/>
      <c r="S225" s="165"/>
      <c r="T225" s="165"/>
      <c r="U225" s="165"/>
      <c r="V225" s="165"/>
      <c r="W225" s="165"/>
      <c r="Y225" s="164" t="n">
        <v>222</v>
      </c>
      <c r="Z225" s="246"/>
      <c r="AA225" s="180" t="str">
        <f aca="false">IF(MOD(ROW(),2),"",INDEX($Z$3:$Z$600,ROW()/2))</f>
        <v/>
      </c>
      <c r="AB225" s="181" t="n">
        <v>2.23</v>
      </c>
      <c r="AC225" s="182" t="n">
        <f aca="false">VALUE($Z226)</f>
        <v>0</v>
      </c>
      <c r="AD225" s="164" t="n">
        <v>222</v>
      </c>
      <c r="AE225" s="191"/>
      <c r="AF225" s="227" t="str">
        <f aca="false">IF(MOD(ROW(),10),"",INDEX(AE$3:AE$600,ROW()/10))</f>
        <v/>
      </c>
      <c r="AG225" s="228" t="n">
        <v>220</v>
      </c>
      <c r="AH225" s="229" t="e">
        <f aca="false">VALUE($AF225)</f>
        <v>#VALUE!</v>
      </c>
      <c r="AI225" s="164" t="n">
        <v>222</v>
      </c>
      <c r="AJ225" s="246"/>
      <c r="AK225" s="227" t="str">
        <f aca="false">IF(MOD(ROW(),10),"",INDEX(AJ$3:AJ$600,ROW()/10))</f>
        <v/>
      </c>
      <c r="AL225" s="228" t="n">
        <v>215</v>
      </c>
      <c r="AM225" s="229" t="e">
        <f aca="false">VALUE($AK225)</f>
        <v>#VALUE!</v>
      </c>
      <c r="AN225" s="164" t="n">
        <v>222</v>
      </c>
      <c r="AO225" s="190"/>
      <c r="AP225" s="227" t="str">
        <f aca="false">IF(MOD(ROW(),10),"",INDEX(AO$3:AO$600,ROW()/10))</f>
        <v/>
      </c>
      <c r="AQ225" s="181" t="n">
        <v>2.23</v>
      </c>
      <c r="AR225" s="229" t="e">
        <f aca="false">VALUE($AP225)</f>
        <v>#VALUE!</v>
      </c>
      <c r="AS225" s="164" t="n">
        <v>2220</v>
      </c>
      <c r="AT225" s="246"/>
      <c r="AU225" s="227" t="str">
        <f aca="false">IF(MOD(ROW(),10),"",INDEX(AT$3:AT$600,ROW()/10))</f>
        <v/>
      </c>
      <c r="AV225" s="181" t="n">
        <v>2.23</v>
      </c>
      <c r="AW225" s="229" t="e">
        <f aca="false">VALUE($AU225)</f>
        <v>#VALUE!</v>
      </c>
      <c r="AY225" s="246"/>
      <c r="AZ225" s="180" t="str">
        <f aca="false">IF(MOD(ROW(),2),"",INDEX(AY$3:AY$600,ROW()/2))</f>
        <v/>
      </c>
      <c r="BA225" s="181" t="n">
        <v>2.23</v>
      </c>
      <c r="BB225" s="182" t="e">
        <f aca="false">VALUE(AZ225)</f>
        <v>#VALUE!</v>
      </c>
      <c r="BD225" s="246"/>
      <c r="BE225" s="180" t="str">
        <f aca="false">IF(MOD(ROW(),2),"",INDEX(BD$3:BD$600,ROW()/2))</f>
        <v/>
      </c>
      <c r="BF225" s="181" t="n">
        <v>2.23</v>
      </c>
      <c r="BG225" s="182" t="n">
        <f aca="false">VALUE($BD226)</f>
        <v>0</v>
      </c>
    </row>
    <row r="226" customFormat="false" ht="13.5" hidden="false" customHeight="false" outlineLevel="0" collapsed="false">
      <c r="A226" s="208" t="n">
        <v>2.19</v>
      </c>
      <c r="B226" s="209" t="n">
        <v>3.38</v>
      </c>
      <c r="C226" s="213" t="n">
        <f aca="false">$C225+(($AM$20-$AM$10))/10</f>
        <v>-0.00540000000000001</v>
      </c>
      <c r="D226" s="217" t="n">
        <f aca="false">$D225+(($AH$30-$AH$20))/10</f>
        <v>-0.000899999999999995</v>
      </c>
      <c r="E226" s="211" t="n">
        <f aca="false">$AC221</f>
        <v>0</v>
      </c>
      <c r="F226" s="212" t="n">
        <f aca="false">$F225+(($AR$20-$AR$10))/10</f>
        <v>-0.0198</v>
      </c>
      <c r="G226" s="218" t="n">
        <f aca="false">$G225+(($AW$20-$AW$10))/10</f>
        <v>-0.0333</v>
      </c>
      <c r="H226" s="213" t="n">
        <f aca="false">$BB220+($BB222-$BB220)/2</f>
        <v>0</v>
      </c>
      <c r="I226" s="213" t="n">
        <f aca="false">$BG220+($BG222-$BG220)/2</f>
        <v>0</v>
      </c>
      <c r="J226" s="165"/>
      <c r="Q226" s="249"/>
      <c r="R226" s="249"/>
      <c r="S226" s="165"/>
      <c r="T226" s="165"/>
      <c r="U226" s="165"/>
      <c r="V226" s="165"/>
      <c r="W226" s="165"/>
      <c r="Y226" s="164" t="n">
        <v>223</v>
      </c>
      <c r="Z226" s="246"/>
      <c r="AA226" s="180" t="n">
        <f aca="false">IF(MOD(ROW(),2),"",INDEX($Z$3:$Z$600,ROW()/2))</f>
        <v>166.34</v>
      </c>
      <c r="AB226" s="181" t="n">
        <v>2.24</v>
      </c>
      <c r="AC226" s="182" t="n">
        <f aca="false">VALUE($Z227)</f>
        <v>0</v>
      </c>
      <c r="AD226" s="164" t="n">
        <v>223</v>
      </c>
      <c r="AE226" s="191"/>
      <c r="AF226" s="227" t="str">
        <f aca="false">IF(MOD(ROW(),10),"",INDEX(AE$3:AE$600,ROW()/10))</f>
        <v/>
      </c>
      <c r="AG226" s="228" t="n">
        <v>221</v>
      </c>
      <c r="AH226" s="229" t="e">
        <f aca="false">VALUE($AF226)</f>
        <v>#VALUE!</v>
      </c>
      <c r="AI226" s="164" t="n">
        <v>223</v>
      </c>
      <c r="AJ226" s="246"/>
      <c r="AK226" s="227" t="str">
        <f aca="false">IF(MOD(ROW(),10),"",INDEX(AJ$3:AJ$600,ROW()/10))</f>
        <v/>
      </c>
      <c r="AL226" s="228" t="n">
        <v>216</v>
      </c>
      <c r="AM226" s="229" t="e">
        <f aca="false">VALUE($AK226)</f>
        <v>#VALUE!</v>
      </c>
      <c r="AN226" s="164" t="n">
        <v>223</v>
      </c>
      <c r="AO226" s="190"/>
      <c r="AP226" s="227" t="str">
        <f aca="false">IF(MOD(ROW(),10),"",INDEX(AO$3:AO$600,ROW()/10))</f>
        <v/>
      </c>
      <c r="AQ226" s="181" t="n">
        <v>2.24</v>
      </c>
      <c r="AR226" s="229" t="e">
        <f aca="false">VALUE($AP226)</f>
        <v>#VALUE!</v>
      </c>
      <c r="AS226" s="164" t="n">
        <v>2230</v>
      </c>
      <c r="AT226" s="246"/>
      <c r="AU226" s="227" t="str">
        <f aca="false">IF(MOD(ROW(),10),"",INDEX(AT$3:AT$600,ROW()/10))</f>
        <v/>
      </c>
      <c r="AV226" s="181" t="n">
        <v>2.24</v>
      </c>
      <c r="AW226" s="229" t="e">
        <f aca="false">VALUE($AU226)</f>
        <v>#VALUE!</v>
      </c>
      <c r="AY226" s="246"/>
      <c r="AZ226" s="180" t="n">
        <f aca="false">IF(MOD(ROW(),2),"",INDEX(AY$3:AY$600,ROW()/2))</f>
        <v>0</v>
      </c>
      <c r="BA226" s="181" t="n">
        <v>2.24</v>
      </c>
      <c r="BB226" s="182" t="n">
        <f aca="false">VALUE(AZ226)</f>
        <v>0</v>
      </c>
      <c r="BD226" s="246"/>
      <c r="BE226" s="180" t="n">
        <f aca="false">IF(MOD(ROW(),2),"",INDEX(BD$3:BD$600,ROW()/2))</f>
        <v>0</v>
      </c>
      <c r="BF226" s="181" t="n">
        <v>2.24</v>
      </c>
      <c r="BG226" s="182" t="n">
        <f aca="false">VALUE($BD227)</f>
        <v>0</v>
      </c>
    </row>
    <row r="227" customFormat="false" ht="13.5" hidden="false" customHeight="false" outlineLevel="0" collapsed="false">
      <c r="A227" s="208" t="n">
        <v>2.2</v>
      </c>
      <c r="B227" s="209" t="n">
        <v>3.37</v>
      </c>
      <c r="C227" s="213" t="n">
        <f aca="false">$AM230</f>
        <v>0</v>
      </c>
      <c r="D227" s="241" t="n">
        <f aca="false">$AH230</f>
        <v>0</v>
      </c>
      <c r="E227" s="211" t="n">
        <f aca="false">$AC222</f>
        <v>0</v>
      </c>
      <c r="F227" s="212" t="n">
        <f aca="false">$AR230</f>
        <v>0</v>
      </c>
      <c r="G227" s="218" t="n">
        <f aca="false">$AW230</f>
        <v>0</v>
      </c>
      <c r="H227" s="213" t="n">
        <f aca="false">$BB222</f>
        <v>0</v>
      </c>
      <c r="I227" s="213" t="n">
        <f aca="false">$BG222</f>
        <v>0</v>
      </c>
      <c r="J227" s="165"/>
      <c r="Q227" s="249"/>
      <c r="R227" s="249"/>
      <c r="S227" s="165"/>
      <c r="T227" s="165"/>
      <c r="U227" s="165"/>
      <c r="V227" s="165"/>
      <c r="W227" s="165"/>
      <c r="Y227" s="164" t="n">
        <v>224</v>
      </c>
      <c r="Z227" s="246"/>
      <c r="AA227" s="180" t="str">
        <f aca="false">IF(MOD(ROW(),2),"",INDEX($Z$3:$Z$600,ROW()/2))</f>
        <v/>
      </c>
      <c r="AB227" s="181" t="n">
        <v>2.25</v>
      </c>
      <c r="AC227" s="182" t="n">
        <f aca="false">VALUE($Z228)</f>
        <v>0</v>
      </c>
      <c r="AD227" s="164" t="n">
        <v>224</v>
      </c>
      <c r="AE227" s="191"/>
      <c r="AF227" s="227" t="str">
        <f aca="false">IF(MOD(ROW(),10),"",INDEX(AE$3:AE$600,ROW()/10))</f>
        <v/>
      </c>
      <c r="AG227" s="228" t="n">
        <v>222</v>
      </c>
      <c r="AH227" s="229" t="e">
        <f aca="false">VALUE($AF227)</f>
        <v>#VALUE!</v>
      </c>
      <c r="AI227" s="164" t="n">
        <v>224</v>
      </c>
      <c r="AJ227" s="246"/>
      <c r="AK227" s="227" t="str">
        <f aca="false">IF(MOD(ROW(),10),"",INDEX(AJ$3:AJ$600,ROW()/10))</f>
        <v/>
      </c>
      <c r="AL227" s="228" t="n">
        <v>217</v>
      </c>
      <c r="AM227" s="229" t="e">
        <f aca="false">VALUE($AK227)</f>
        <v>#VALUE!</v>
      </c>
      <c r="AN227" s="164" t="n">
        <v>224</v>
      </c>
      <c r="AO227" s="190"/>
      <c r="AP227" s="227" t="str">
        <f aca="false">IF(MOD(ROW(),10),"",INDEX(AO$3:AO$600,ROW()/10))</f>
        <v/>
      </c>
      <c r="AQ227" s="181" t="n">
        <v>2.25</v>
      </c>
      <c r="AR227" s="229" t="e">
        <f aca="false">VALUE($AP227)</f>
        <v>#VALUE!</v>
      </c>
      <c r="AS227" s="164" t="n">
        <v>2240</v>
      </c>
      <c r="AT227" s="246"/>
      <c r="AU227" s="227" t="str">
        <f aca="false">IF(MOD(ROW(),10),"",INDEX(AT$3:AT$600,ROW()/10))</f>
        <v/>
      </c>
      <c r="AV227" s="181" t="n">
        <v>2.25</v>
      </c>
      <c r="AW227" s="229" t="e">
        <f aca="false">VALUE($AU227)</f>
        <v>#VALUE!</v>
      </c>
      <c r="AY227" s="246"/>
      <c r="AZ227" s="180" t="str">
        <f aca="false">IF(MOD(ROW(),2),"",INDEX(AY$3:AY$600,ROW()/2))</f>
        <v/>
      </c>
      <c r="BA227" s="181" t="n">
        <v>2.25</v>
      </c>
      <c r="BB227" s="182" t="e">
        <f aca="false">VALUE(AZ227)</f>
        <v>#VALUE!</v>
      </c>
      <c r="BD227" s="246"/>
      <c r="BE227" s="180" t="str">
        <f aca="false">IF(MOD(ROW(),2),"",INDEX(BD$3:BD$600,ROW()/2))</f>
        <v/>
      </c>
      <c r="BF227" s="181" t="n">
        <v>2.25</v>
      </c>
      <c r="BG227" s="182" t="n">
        <f aca="false">VALUE($BD228)</f>
        <v>0</v>
      </c>
    </row>
    <row r="228" customFormat="false" ht="13.5" hidden="false" customHeight="false" outlineLevel="0" collapsed="false">
      <c r="A228" s="208" t="n">
        <v>2.21</v>
      </c>
      <c r="B228" s="209" t="n">
        <v>3.36</v>
      </c>
      <c r="C228" s="213" t="n">
        <f aca="false">$C227+(($AM$20-$AM$10))/10</f>
        <v>-0.0006</v>
      </c>
      <c r="D228" s="217" t="n">
        <f aca="false">$D227+(($AH$30-$AH$20))/10</f>
        <v>-9.99999999999994E-005</v>
      </c>
      <c r="E228" s="211" t="n">
        <f aca="false">$AC223</f>
        <v>0</v>
      </c>
      <c r="F228" s="212" t="n">
        <f aca="false">$F227+(($AR$20-$AR$10))/10</f>
        <v>-0.0022</v>
      </c>
      <c r="G228" s="218" t="n">
        <f aca="false">$G227+(($AW$20-$AW$10))/10</f>
        <v>-0.0037</v>
      </c>
      <c r="H228" s="213" t="n">
        <f aca="false">$BB222+($BB224-$BB222)/2</f>
        <v>0</v>
      </c>
      <c r="I228" s="213" t="n">
        <f aca="false">$BG222+($BG224-$BG222)/2</f>
        <v>0</v>
      </c>
      <c r="J228" s="165"/>
      <c r="Q228" s="249"/>
      <c r="R228" s="249"/>
      <c r="S228" s="165"/>
      <c r="T228" s="165"/>
      <c r="U228" s="165"/>
      <c r="V228" s="165"/>
      <c r="W228" s="165"/>
      <c r="Y228" s="164" t="n">
        <v>225</v>
      </c>
      <c r="Z228" s="246"/>
      <c r="AA228" s="180" t="n">
        <f aca="false">IF(MOD(ROW(),2),"",INDEX($Z$3:$Z$600,ROW()/2))</f>
        <v>168.06</v>
      </c>
      <c r="AB228" s="181" t="n">
        <v>2.26</v>
      </c>
      <c r="AC228" s="182" t="n">
        <f aca="false">VALUE($Z229)</f>
        <v>0</v>
      </c>
      <c r="AD228" s="164" t="n">
        <v>225</v>
      </c>
      <c r="AE228" s="191"/>
      <c r="AF228" s="227" t="str">
        <f aca="false">IF(MOD(ROW(),10),"",INDEX(AE$3:AE$600,ROW()/10))</f>
        <v/>
      </c>
      <c r="AG228" s="228" t="n">
        <v>223</v>
      </c>
      <c r="AH228" s="229" t="e">
        <f aca="false">VALUE($AF228)</f>
        <v>#VALUE!</v>
      </c>
      <c r="AI228" s="164" t="n">
        <v>225</v>
      </c>
      <c r="AJ228" s="246"/>
      <c r="AK228" s="227" t="str">
        <f aca="false">IF(MOD(ROW(),10),"",INDEX(AJ$3:AJ$600,ROW()/10))</f>
        <v/>
      </c>
      <c r="AL228" s="228" t="n">
        <v>218</v>
      </c>
      <c r="AM228" s="229" t="e">
        <f aca="false">VALUE($AK228)</f>
        <v>#VALUE!</v>
      </c>
      <c r="AN228" s="164" t="n">
        <v>225</v>
      </c>
      <c r="AO228" s="190"/>
      <c r="AP228" s="227" t="str">
        <f aca="false">IF(MOD(ROW(),10),"",INDEX(AO$3:AO$600,ROW()/10))</f>
        <v/>
      </c>
      <c r="AQ228" s="181" t="n">
        <v>2.26</v>
      </c>
      <c r="AR228" s="229" t="e">
        <f aca="false">VALUE($AP228)</f>
        <v>#VALUE!</v>
      </c>
      <c r="AS228" s="164" t="n">
        <v>2250</v>
      </c>
      <c r="AT228" s="246"/>
      <c r="AU228" s="227" t="str">
        <f aca="false">IF(MOD(ROW(),10),"",INDEX(AT$3:AT$600,ROW()/10))</f>
        <v/>
      </c>
      <c r="AV228" s="181" t="n">
        <v>2.26</v>
      </c>
      <c r="AW228" s="229" t="e">
        <f aca="false">VALUE($AU228)</f>
        <v>#VALUE!</v>
      </c>
      <c r="AY228" s="246"/>
      <c r="AZ228" s="180" t="n">
        <f aca="false">IF(MOD(ROW(),2),"",INDEX(AY$3:AY$600,ROW()/2))</f>
        <v>0</v>
      </c>
      <c r="BA228" s="181" t="n">
        <v>2.26</v>
      </c>
      <c r="BB228" s="182" t="n">
        <f aca="false">VALUE(AZ228)</f>
        <v>0</v>
      </c>
      <c r="BD228" s="246"/>
      <c r="BE228" s="180" t="n">
        <f aca="false">IF(MOD(ROW(),2),"",INDEX(BD$3:BD$600,ROW()/2))</f>
        <v>0</v>
      </c>
      <c r="BF228" s="181" t="n">
        <v>2.26</v>
      </c>
      <c r="BG228" s="182" t="n">
        <f aca="false">VALUE($BD229)</f>
        <v>0</v>
      </c>
    </row>
    <row r="229" customFormat="false" ht="13.5" hidden="false" customHeight="false" outlineLevel="0" collapsed="false">
      <c r="A229" s="208" t="n">
        <v>2.22</v>
      </c>
      <c r="B229" s="209" t="n">
        <v>3.35</v>
      </c>
      <c r="C229" s="213" t="n">
        <f aca="false">$C228+(($AM$20-$AM$10))/10</f>
        <v>-0.0012</v>
      </c>
      <c r="D229" s="217" t="n">
        <f aca="false">$D228+(($AH$30-$AH$20))/10</f>
        <v>-0.000199999999999999</v>
      </c>
      <c r="E229" s="211" t="n">
        <f aca="false">$AC224</f>
        <v>0</v>
      </c>
      <c r="F229" s="212" t="n">
        <f aca="false">$F228+(($AR$20-$AR$10))/10</f>
        <v>-0.0044</v>
      </c>
      <c r="G229" s="218" t="n">
        <f aca="false">$G228+(($AW$20-$AW$10))/10</f>
        <v>-0.0074</v>
      </c>
      <c r="H229" s="213" t="n">
        <f aca="false">$BB224</f>
        <v>0</v>
      </c>
      <c r="I229" s="213" t="n">
        <f aca="false">$BG224</f>
        <v>0</v>
      </c>
      <c r="J229" s="165"/>
      <c r="Q229" s="249"/>
      <c r="R229" s="249"/>
      <c r="S229" s="165"/>
      <c r="T229" s="165"/>
      <c r="U229" s="165"/>
      <c r="V229" s="165"/>
      <c r="W229" s="165"/>
      <c r="Y229" s="164" t="n">
        <v>226</v>
      </c>
      <c r="Z229" s="246"/>
      <c r="AA229" s="180" t="str">
        <f aca="false">IF(MOD(ROW(),2),"",INDEX($Z$3:$Z$600,ROW()/2))</f>
        <v/>
      </c>
      <c r="AB229" s="181" t="n">
        <v>2.27</v>
      </c>
      <c r="AC229" s="182" t="n">
        <f aca="false">VALUE($Z230)</f>
        <v>0</v>
      </c>
      <c r="AD229" s="164" t="n">
        <v>226</v>
      </c>
      <c r="AE229" s="191"/>
      <c r="AF229" s="227" t="str">
        <f aca="false">IF(MOD(ROW(),10),"",INDEX(AE$3:AE$600,ROW()/10))</f>
        <v/>
      </c>
      <c r="AG229" s="228" t="n">
        <v>224</v>
      </c>
      <c r="AH229" s="229" t="e">
        <f aca="false">VALUE($AF229)</f>
        <v>#VALUE!</v>
      </c>
      <c r="AI229" s="164" t="n">
        <v>226</v>
      </c>
      <c r="AJ229" s="246"/>
      <c r="AK229" s="227" t="str">
        <f aca="false">IF(MOD(ROW(),10),"",INDEX(AJ$3:AJ$600,ROW()/10))</f>
        <v/>
      </c>
      <c r="AL229" s="228" t="n">
        <v>219</v>
      </c>
      <c r="AM229" s="229" t="e">
        <f aca="false">VALUE($AK229)</f>
        <v>#VALUE!</v>
      </c>
      <c r="AN229" s="164" t="n">
        <v>226</v>
      </c>
      <c r="AO229" s="190"/>
      <c r="AP229" s="227" t="str">
        <f aca="false">IF(MOD(ROW(),10),"",INDEX(AO$3:AO$600,ROW()/10))</f>
        <v/>
      </c>
      <c r="AQ229" s="181" t="n">
        <v>2.27</v>
      </c>
      <c r="AR229" s="229" t="e">
        <f aca="false">VALUE($AP229)</f>
        <v>#VALUE!</v>
      </c>
      <c r="AS229" s="164" t="n">
        <v>2260</v>
      </c>
      <c r="AT229" s="246"/>
      <c r="AU229" s="227" t="str">
        <f aca="false">IF(MOD(ROW(),10),"",INDEX(AT$3:AT$600,ROW()/10))</f>
        <v/>
      </c>
      <c r="AV229" s="181" t="n">
        <v>2.27</v>
      </c>
      <c r="AW229" s="229" t="e">
        <f aca="false">VALUE($AU229)</f>
        <v>#VALUE!</v>
      </c>
      <c r="AY229" s="246"/>
      <c r="AZ229" s="180" t="str">
        <f aca="false">IF(MOD(ROW(),2),"",INDEX(AY$3:AY$600,ROW()/2))</f>
        <v/>
      </c>
      <c r="BA229" s="181" t="n">
        <v>2.27</v>
      </c>
      <c r="BB229" s="182" t="e">
        <f aca="false">VALUE(AZ229)</f>
        <v>#VALUE!</v>
      </c>
      <c r="BD229" s="246"/>
      <c r="BE229" s="180" t="str">
        <f aca="false">IF(MOD(ROW(),2),"",INDEX(BD$3:BD$600,ROW()/2))</f>
        <v/>
      </c>
      <c r="BF229" s="181" t="n">
        <v>2.27</v>
      </c>
      <c r="BG229" s="182" t="n">
        <f aca="false">VALUE($BD230)</f>
        <v>0</v>
      </c>
    </row>
    <row r="230" customFormat="false" ht="13.5" hidden="false" customHeight="false" outlineLevel="0" collapsed="false">
      <c r="A230" s="208" t="n">
        <v>2.23</v>
      </c>
      <c r="B230" s="209" t="n">
        <v>3.34</v>
      </c>
      <c r="C230" s="213" t="n">
        <f aca="false">$C229+(($AM$20-$AM$10))/10</f>
        <v>-0.0018</v>
      </c>
      <c r="D230" s="217" t="n">
        <f aca="false">$D229+(($AH$30-$AH$20))/10</f>
        <v>-0.000299999999999998</v>
      </c>
      <c r="E230" s="211" t="n">
        <f aca="false">$AC225</f>
        <v>0</v>
      </c>
      <c r="F230" s="212" t="n">
        <f aca="false">$F229+(($AR$20-$AR$10))/10</f>
        <v>-0.0066</v>
      </c>
      <c r="G230" s="218" t="n">
        <f aca="false">$G229+(($AW$20-$AW$10))/10</f>
        <v>-0.0111</v>
      </c>
      <c r="H230" s="213" t="n">
        <f aca="false">$BB224+($BB226-$BB224)/2</f>
        <v>0</v>
      </c>
      <c r="I230" s="213" t="n">
        <f aca="false">$BG224+($BG226-$BG224)/2</f>
        <v>0</v>
      </c>
      <c r="J230" s="165"/>
      <c r="Q230" s="249"/>
      <c r="R230" s="249"/>
      <c r="S230" s="165"/>
      <c r="T230" s="165"/>
      <c r="U230" s="165"/>
      <c r="V230" s="165"/>
      <c r="W230" s="165"/>
      <c r="Y230" s="164" t="n">
        <v>227</v>
      </c>
      <c r="Z230" s="246"/>
      <c r="AA230" s="180" t="n">
        <f aca="false">IF(MOD(ROW(),2),"",INDEX($Z$3:$Z$600,ROW()/2))</f>
        <v>169.79</v>
      </c>
      <c r="AB230" s="181" t="n">
        <v>2.28</v>
      </c>
      <c r="AC230" s="182" t="n">
        <f aca="false">VALUE($Z231)</f>
        <v>0</v>
      </c>
      <c r="AD230" s="164" t="n">
        <v>227</v>
      </c>
      <c r="AE230" s="191"/>
      <c r="AF230" s="227" t="n">
        <f aca="false">IF(MOD(ROW(),10),"",INDEX(AE$3:AE$600,ROW()/10))</f>
        <v>0</v>
      </c>
      <c r="AG230" s="228" t="n">
        <v>225</v>
      </c>
      <c r="AH230" s="229" t="n">
        <f aca="false">VALUE($AF230)</f>
        <v>0</v>
      </c>
      <c r="AI230" s="164" t="n">
        <v>227</v>
      </c>
      <c r="AJ230" s="246"/>
      <c r="AK230" s="227" t="n">
        <f aca="false">IF(MOD(ROW(),10),"",INDEX(AJ$3:AJ$600,ROW()/10))</f>
        <v>0</v>
      </c>
      <c r="AL230" s="228" t="n">
        <v>220</v>
      </c>
      <c r="AM230" s="229" t="n">
        <f aca="false">VALUE($AK230)</f>
        <v>0</v>
      </c>
      <c r="AN230" s="164" t="n">
        <v>227</v>
      </c>
      <c r="AO230" s="190"/>
      <c r="AP230" s="227" t="n">
        <f aca="false">IF(MOD(ROW(),10),"",INDEX(AO$3:AO$600,ROW()/10))</f>
        <v>0</v>
      </c>
      <c r="AQ230" s="181" t="n">
        <v>2.28</v>
      </c>
      <c r="AR230" s="229" t="n">
        <f aca="false">VALUE($AP230)</f>
        <v>0</v>
      </c>
      <c r="AS230" s="164" t="n">
        <v>2270</v>
      </c>
      <c r="AT230" s="246"/>
      <c r="AU230" s="227" t="n">
        <f aca="false">IF(MOD(ROW(),10),"",INDEX(AT$3:AT$600,ROW()/10))</f>
        <v>0</v>
      </c>
      <c r="AV230" s="181" t="n">
        <v>2.28</v>
      </c>
      <c r="AW230" s="229" t="n">
        <f aca="false">VALUE($AU230)</f>
        <v>0</v>
      </c>
      <c r="AY230" s="246"/>
      <c r="AZ230" s="180" t="n">
        <f aca="false">IF(MOD(ROW(),2),"",INDEX(AY$3:AY$600,ROW()/2))</f>
        <v>0</v>
      </c>
      <c r="BA230" s="181" t="n">
        <v>2.28</v>
      </c>
      <c r="BB230" s="182" t="n">
        <f aca="false">VALUE(AZ230)</f>
        <v>0</v>
      </c>
      <c r="BD230" s="246"/>
      <c r="BE230" s="180" t="n">
        <f aca="false">IF(MOD(ROW(),2),"",INDEX(BD$3:BD$600,ROW()/2))</f>
        <v>0</v>
      </c>
      <c r="BF230" s="181" t="n">
        <v>2.28</v>
      </c>
      <c r="BG230" s="182" t="n">
        <f aca="false">VALUE($BD231)</f>
        <v>0</v>
      </c>
    </row>
    <row r="231" customFormat="false" ht="13.5" hidden="false" customHeight="false" outlineLevel="0" collapsed="false">
      <c r="A231" s="208" t="n">
        <v>2.24</v>
      </c>
      <c r="B231" s="209" t="n">
        <v>3.33</v>
      </c>
      <c r="C231" s="213" t="n">
        <f aca="false">$C230+(($AM$20-$AM$10))/10</f>
        <v>-0.0024</v>
      </c>
      <c r="D231" s="217" t="n">
        <f aca="false">$D230+(($AH$30-$AH$20))/10</f>
        <v>-0.000399999999999998</v>
      </c>
      <c r="E231" s="211" t="n">
        <f aca="false">$AC226</f>
        <v>0</v>
      </c>
      <c r="F231" s="212" t="n">
        <f aca="false">$F230+(($AR$20-$AR$10))/10</f>
        <v>-0.0088</v>
      </c>
      <c r="G231" s="218" t="n">
        <f aca="false">$G230+(($AW$20-$AW$10))/10</f>
        <v>-0.0148</v>
      </c>
      <c r="H231" s="213" t="n">
        <f aca="false">$BB226</f>
        <v>0</v>
      </c>
      <c r="I231" s="213" t="n">
        <f aca="false">$BG226</f>
        <v>0</v>
      </c>
      <c r="J231" s="165"/>
      <c r="Q231" s="249"/>
      <c r="R231" s="249"/>
      <c r="S231" s="165"/>
      <c r="T231" s="165"/>
      <c r="U231" s="165"/>
      <c r="V231" s="165"/>
      <c r="W231" s="165"/>
      <c r="Y231" s="164" t="n">
        <v>228</v>
      </c>
      <c r="Z231" s="246"/>
      <c r="AA231" s="180" t="str">
        <f aca="false">IF(MOD(ROW(),2),"",INDEX($Z$3:$Z$600,ROW()/2))</f>
        <v/>
      </c>
      <c r="AB231" s="181" t="n">
        <v>2.29</v>
      </c>
      <c r="AC231" s="182" t="n">
        <f aca="false">VALUE($Z232)</f>
        <v>0</v>
      </c>
      <c r="AD231" s="164" t="n">
        <v>228</v>
      </c>
      <c r="AE231" s="191"/>
      <c r="AF231" s="227" t="str">
        <f aca="false">IF(MOD(ROW(),10),"",INDEX(AE$3:AE$600,ROW()/10))</f>
        <v/>
      </c>
      <c r="AG231" s="228" t="n">
        <v>226</v>
      </c>
      <c r="AH231" s="229" t="e">
        <f aca="false">VALUE($AF231)</f>
        <v>#VALUE!</v>
      </c>
      <c r="AI231" s="164" t="n">
        <v>228</v>
      </c>
      <c r="AJ231" s="246"/>
      <c r="AK231" s="227" t="str">
        <f aca="false">IF(MOD(ROW(),10),"",INDEX(AJ$3:AJ$600,ROW()/10))</f>
        <v/>
      </c>
      <c r="AL231" s="228" t="n">
        <v>221</v>
      </c>
      <c r="AM231" s="229" t="e">
        <f aca="false">VALUE($AK231)</f>
        <v>#VALUE!</v>
      </c>
      <c r="AN231" s="164" t="n">
        <v>228</v>
      </c>
      <c r="AO231" s="190"/>
      <c r="AP231" s="227" t="str">
        <f aca="false">IF(MOD(ROW(),10),"",INDEX(AO$3:AO$600,ROW()/10))</f>
        <v/>
      </c>
      <c r="AQ231" s="181" t="n">
        <v>2.29</v>
      </c>
      <c r="AR231" s="229" t="e">
        <f aca="false">VALUE($AP231)</f>
        <v>#VALUE!</v>
      </c>
      <c r="AS231" s="164" t="n">
        <v>2280</v>
      </c>
      <c r="AT231" s="246"/>
      <c r="AU231" s="227" t="str">
        <f aca="false">IF(MOD(ROW(),10),"",INDEX(AT$3:AT$600,ROW()/10))</f>
        <v/>
      </c>
      <c r="AV231" s="181" t="n">
        <v>2.29</v>
      </c>
      <c r="AW231" s="229" t="e">
        <f aca="false">VALUE($AU231)</f>
        <v>#VALUE!</v>
      </c>
      <c r="AY231" s="246"/>
      <c r="AZ231" s="180" t="str">
        <f aca="false">IF(MOD(ROW(),2),"",INDEX(AY$3:AY$600,ROW()/2))</f>
        <v/>
      </c>
      <c r="BA231" s="181" t="n">
        <v>2.29</v>
      </c>
      <c r="BB231" s="182" t="e">
        <f aca="false">VALUE(AZ231)</f>
        <v>#VALUE!</v>
      </c>
      <c r="BD231" s="246"/>
      <c r="BE231" s="180" t="str">
        <f aca="false">IF(MOD(ROW(),2),"",INDEX(BD$3:BD$600,ROW()/2))</f>
        <v/>
      </c>
      <c r="BF231" s="181" t="n">
        <v>2.29</v>
      </c>
      <c r="BG231" s="182" t="n">
        <f aca="false">VALUE($BD232)</f>
        <v>0</v>
      </c>
    </row>
    <row r="232" customFormat="false" ht="13.5" hidden="false" customHeight="false" outlineLevel="0" collapsed="false">
      <c r="A232" s="208" t="n">
        <v>2.25</v>
      </c>
      <c r="B232" s="209" t="n">
        <v>3.32</v>
      </c>
      <c r="C232" s="213" t="n">
        <f aca="false">$C231+(($AM$20-$AM$10))/10</f>
        <v>-0.003</v>
      </c>
      <c r="D232" s="217" t="n">
        <f aca="false">$D231+(($AH$30-$AH$20))/10</f>
        <v>-0.000499999999999997</v>
      </c>
      <c r="E232" s="211" t="n">
        <f aca="false">$AC227</f>
        <v>0</v>
      </c>
      <c r="F232" s="212" t="n">
        <f aca="false">$F231+(($AR$20-$AR$10))/10</f>
        <v>-0.011</v>
      </c>
      <c r="G232" s="218" t="n">
        <f aca="false">$G231+(($AW$20-$AW$10))/10</f>
        <v>-0.0185</v>
      </c>
      <c r="H232" s="213" t="n">
        <f aca="false">$BB226+($BB228-$BB226)/2</f>
        <v>0</v>
      </c>
      <c r="I232" s="213" t="n">
        <f aca="false">$BG226+($BG228-$BG226)/2</f>
        <v>0</v>
      </c>
      <c r="J232" s="165"/>
      <c r="Q232" s="249"/>
      <c r="R232" s="249"/>
      <c r="S232" s="165"/>
      <c r="T232" s="165"/>
      <c r="U232" s="165"/>
      <c r="V232" s="165"/>
      <c r="W232" s="165"/>
      <c r="Y232" s="164" t="n">
        <v>229</v>
      </c>
      <c r="Z232" s="246"/>
      <c r="AA232" s="180" t="n">
        <f aca="false">IF(MOD(ROW(),2),"",INDEX($Z$3:$Z$600,ROW()/2))</f>
        <v>171.51</v>
      </c>
      <c r="AB232" s="181" t="n">
        <v>2.3</v>
      </c>
      <c r="AC232" s="182" t="n">
        <f aca="false">VALUE($Z233)</f>
        <v>0</v>
      </c>
      <c r="AD232" s="164" t="n">
        <v>229</v>
      </c>
      <c r="AE232" s="191"/>
      <c r="AF232" s="227" t="str">
        <f aca="false">IF(MOD(ROW(),10),"",INDEX(AE$3:AE$600,ROW()/10))</f>
        <v/>
      </c>
      <c r="AG232" s="228" t="n">
        <v>227</v>
      </c>
      <c r="AH232" s="229" t="e">
        <f aca="false">VALUE($AF232)</f>
        <v>#VALUE!</v>
      </c>
      <c r="AI232" s="164" t="n">
        <v>229</v>
      </c>
      <c r="AJ232" s="246"/>
      <c r="AK232" s="227" t="str">
        <f aca="false">IF(MOD(ROW(),10),"",INDEX(AJ$3:AJ$600,ROW()/10))</f>
        <v/>
      </c>
      <c r="AL232" s="228" t="n">
        <v>222</v>
      </c>
      <c r="AM232" s="229" t="e">
        <f aca="false">VALUE($AK232)</f>
        <v>#VALUE!</v>
      </c>
      <c r="AN232" s="164" t="n">
        <v>229</v>
      </c>
      <c r="AO232" s="190"/>
      <c r="AP232" s="227" t="str">
        <f aca="false">IF(MOD(ROW(),10),"",INDEX(AO$3:AO$600,ROW()/10))</f>
        <v/>
      </c>
      <c r="AQ232" s="181" t="n">
        <v>2.3</v>
      </c>
      <c r="AR232" s="229" t="e">
        <f aca="false">VALUE($AP232)</f>
        <v>#VALUE!</v>
      </c>
      <c r="AS232" s="164" t="n">
        <v>2290</v>
      </c>
      <c r="AT232" s="246"/>
      <c r="AU232" s="227" t="str">
        <f aca="false">IF(MOD(ROW(),10),"",INDEX(AT$3:AT$600,ROW()/10))</f>
        <v/>
      </c>
      <c r="AV232" s="181" t="n">
        <v>2.3</v>
      </c>
      <c r="AW232" s="229" t="e">
        <f aca="false">VALUE($AU232)</f>
        <v>#VALUE!</v>
      </c>
      <c r="AY232" s="246"/>
      <c r="AZ232" s="180" t="n">
        <f aca="false">IF(MOD(ROW(),2),"",INDEX(AY$3:AY$600,ROW()/2))</f>
        <v>0</v>
      </c>
      <c r="BA232" s="181" t="n">
        <v>2.3</v>
      </c>
      <c r="BB232" s="182" t="n">
        <f aca="false">VALUE(AZ232)</f>
        <v>0</v>
      </c>
      <c r="BD232" s="246"/>
      <c r="BE232" s="180" t="n">
        <f aca="false">IF(MOD(ROW(),2),"",INDEX(BD$3:BD$600,ROW()/2))</f>
        <v>0</v>
      </c>
      <c r="BF232" s="181" t="n">
        <v>2.3</v>
      </c>
      <c r="BG232" s="182" t="n">
        <f aca="false">VALUE($BD233)</f>
        <v>0</v>
      </c>
    </row>
    <row r="233" customFormat="false" ht="13.5" hidden="false" customHeight="false" outlineLevel="0" collapsed="false">
      <c r="A233" s="208" t="n">
        <v>2.26</v>
      </c>
      <c r="B233" s="209" t="n">
        <v>3.31</v>
      </c>
      <c r="C233" s="213" t="n">
        <f aca="false">$C232+(($AM$20-$AM$10))/10</f>
        <v>-0.0036</v>
      </c>
      <c r="D233" s="217" t="n">
        <f aca="false">$D232+(($AH$30-$AH$20))/10</f>
        <v>-0.000599999999999996</v>
      </c>
      <c r="E233" s="211" t="n">
        <f aca="false">$AC228</f>
        <v>0</v>
      </c>
      <c r="F233" s="212" t="n">
        <f aca="false">$F232+(($AR$20-$AR$10))/10</f>
        <v>-0.0132</v>
      </c>
      <c r="G233" s="218" t="n">
        <f aca="false">$G232+(($AW$20-$AW$10))/10</f>
        <v>-0.0222</v>
      </c>
      <c r="H233" s="213" t="n">
        <f aca="false">$BB228</f>
        <v>0</v>
      </c>
      <c r="I233" s="213" t="n">
        <f aca="false">$BG228</f>
        <v>0</v>
      </c>
      <c r="J233" s="165"/>
      <c r="Q233" s="249"/>
      <c r="R233" s="249"/>
      <c r="S233" s="165"/>
      <c r="T233" s="165"/>
      <c r="U233" s="165"/>
      <c r="V233" s="165"/>
      <c r="W233" s="165"/>
      <c r="Y233" s="164" t="n">
        <v>230</v>
      </c>
      <c r="Z233" s="246"/>
      <c r="AA233" s="180" t="str">
        <f aca="false">IF(MOD(ROW(),2),"",INDEX($Z$3:$Z$600,ROW()/2))</f>
        <v/>
      </c>
      <c r="AB233" s="181" t="n">
        <v>2.31</v>
      </c>
      <c r="AC233" s="182" t="n">
        <f aca="false">VALUE($Z234)</f>
        <v>0</v>
      </c>
      <c r="AD233" s="164" t="n">
        <v>230</v>
      </c>
      <c r="AE233" s="191"/>
      <c r="AF233" s="227" t="str">
        <f aca="false">IF(MOD(ROW(),10),"",INDEX(AE$3:AE$600,ROW()/10))</f>
        <v/>
      </c>
      <c r="AG233" s="228" t="n">
        <v>228</v>
      </c>
      <c r="AH233" s="229" t="e">
        <f aca="false">VALUE($AF233)</f>
        <v>#VALUE!</v>
      </c>
      <c r="AI233" s="164" t="n">
        <v>230</v>
      </c>
      <c r="AJ233" s="246"/>
      <c r="AK233" s="227" t="str">
        <f aca="false">IF(MOD(ROW(),10),"",INDEX(AJ$3:AJ$600,ROW()/10))</f>
        <v/>
      </c>
      <c r="AL233" s="228" t="n">
        <v>223</v>
      </c>
      <c r="AM233" s="229" t="e">
        <f aca="false">VALUE($AK233)</f>
        <v>#VALUE!</v>
      </c>
      <c r="AN233" s="164" t="n">
        <v>230</v>
      </c>
      <c r="AO233" s="190"/>
      <c r="AP233" s="227" t="str">
        <f aca="false">IF(MOD(ROW(),10),"",INDEX(AO$3:AO$600,ROW()/10))</f>
        <v/>
      </c>
      <c r="AQ233" s="181" t="n">
        <v>2.31</v>
      </c>
      <c r="AR233" s="229" t="e">
        <f aca="false">VALUE($AP233)</f>
        <v>#VALUE!</v>
      </c>
      <c r="AS233" s="164" t="n">
        <v>2300</v>
      </c>
      <c r="AT233" s="246"/>
      <c r="AU233" s="227" t="str">
        <f aca="false">IF(MOD(ROW(),10),"",INDEX(AT$3:AT$600,ROW()/10))</f>
        <v/>
      </c>
      <c r="AV233" s="181" t="n">
        <v>2.31</v>
      </c>
      <c r="AW233" s="229" t="e">
        <f aca="false">VALUE($AU233)</f>
        <v>#VALUE!</v>
      </c>
      <c r="AY233" s="246"/>
      <c r="AZ233" s="180" t="str">
        <f aca="false">IF(MOD(ROW(),2),"",INDEX(AY$3:AY$600,ROW()/2))</f>
        <v/>
      </c>
      <c r="BA233" s="181" t="n">
        <v>2.31</v>
      </c>
      <c r="BB233" s="182" t="e">
        <f aca="false">VALUE(AZ233)</f>
        <v>#VALUE!</v>
      </c>
      <c r="BD233" s="246"/>
      <c r="BE233" s="180" t="str">
        <f aca="false">IF(MOD(ROW(),2),"",INDEX(BD$3:BD$600,ROW()/2))</f>
        <v/>
      </c>
      <c r="BF233" s="181" t="n">
        <v>2.31</v>
      </c>
      <c r="BG233" s="182" t="n">
        <f aca="false">VALUE($BD234)</f>
        <v>0</v>
      </c>
    </row>
    <row r="234" customFormat="false" ht="13.5" hidden="false" customHeight="false" outlineLevel="0" collapsed="false">
      <c r="A234" s="208" t="n">
        <v>2.27</v>
      </c>
      <c r="B234" s="209" t="n">
        <v>3.3</v>
      </c>
      <c r="C234" s="213" t="n">
        <f aca="false">$C233+(($AM$20-$AM$10))/10</f>
        <v>-0.0042</v>
      </c>
      <c r="D234" s="217" t="n">
        <f aca="false">$D233+(($AH$30-$AH$20))/10</f>
        <v>-0.000699999999999996</v>
      </c>
      <c r="E234" s="211" t="n">
        <f aca="false">$AC229</f>
        <v>0</v>
      </c>
      <c r="F234" s="212" t="n">
        <f aca="false">$F233+(($AR$20-$AR$10))/10</f>
        <v>-0.0154</v>
      </c>
      <c r="G234" s="218" t="n">
        <f aca="false">$G233+(($AW$20-$AW$10))/10</f>
        <v>-0.0259</v>
      </c>
      <c r="H234" s="213" t="n">
        <f aca="false">$BB228+($BB230-$BB228)/2</f>
        <v>0</v>
      </c>
      <c r="I234" s="213" t="n">
        <f aca="false">$BG228+($BG230-$BG228)/2</f>
        <v>0</v>
      </c>
      <c r="J234" s="165"/>
      <c r="Q234" s="249"/>
      <c r="R234" s="249"/>
      <c r="S234" s="165"/>
      <c r="T234" s="165"/>
      <c r="U234" s="165"/>
      <c r="V234" s="165"/>
      <c r="W234" s="165"/>
      <c r="Y234" s="164" t="n">
        <v>231</v>
      </c>
      <c r="Z234" s="246"/>
      <c r="AA234" s="180" t="n">
        <f aca="false">IF(MOD(ROW(),2),"",INDEX($Z$3:$Z$600,ROW()/2))</f>
        <v>173.23</v>
      </c>
      <c r="AB234" s="181" t="n">
        <v>2.32</v>
      </c>
      <c r="AC234" s="182" t="n">
        <f aca="false">VALUE($Z235)</f>
        <v>0</v>
      </c>
      <c r="AD234" s="164" t="n">
        <v>231</v>
      </c>
      <c r="AE234" s="191"/>
      <c r="AF234" s="227" t="str">
        <f aca="false">IF(MOD(ROW(),10),"",INDEX(AE$3:AE$600,ROW()/10))</f>
        <v/>
      </c>
      <c r="AG234" s="228" t="n">
        <v>229</v>
      </c>
      <c r="AH234" s="229" t="e">
        <f aca="false">VALUE($AF234)</f>
        <v>#VALUE!</v>
      </c>
      <c r="AI234" s="164" t="n">
        <v>231</v>
      </c>
      <c r="AJ234" s="246"/>
      <c r="AK234" s="227" t="str">
        <f aca="false">IF(MOD(ROW(),10),"",INDEX(AJ$3:AJ$600,ROW()/10))</f>
        <v/>
      </c>
      <c r="AL234" s="228" t="n">
        <v>224</v>
      </c>
      <c r="AM234" s="229" t="e">
        <f aca="false">VALUE($AK234)</f>
        <v>#VALUE!</v>
      </c>
      <c r="AN234" s="164" t="n">
        <v>231</v>
      </c>
      <c r="AO234" s="190"/>
      <c r="AP234" s="227" t="str">
        <f aca="false">IF(MOD(ROW(),10),"",INDEX(AO$3:AO$600,ROW()/10))</f>
        <v/>
      </c>
      <c r="AQ234" s="181" t="n">
        <v>2.32</v>
      </c>
      <c r="AR234" s="229" t="e">
        <f aca="false">VALUE($AP234)</f>
        <v>#VALUE!</v>
      </c>
      <c r="AS234" s="164" t="n">
        <v>2310</v>
      </c>
      <c r="AT234" s="246"/>
      <c r="AU234" s="227" t="str">
        <f aca="false">IF(MOD(ROW(),10),"",INDEX(AT$3:AT$600,ROW()/10))</f>
        <v/>
      </c>
      <c r="AV234" s="181" t="n">
        <v>2.32</v>
      </c>
      <c r="AW234" s="229" t="e">
        <f aca="false">VALUE($AU234)</f>
        <v>#VALUE!</v>
      </c>
      <c r="AY234" s="246"/>
      <c r="AZ234" s="180" t="n">
        <f aca="false">IF(MOD(ROW(),2),"",INDEX(AY$3:AY$600,ROW()/2))</f>
        <v>0</v>
      </c>
      <c r="BA234" s="181" t="n">
        <v>2.32</v>
      </c>
      <c r="BB234" s="182" t="n">
        <f aca="false">VALUE(AZ234)</f>
        <v>0</v>
      </c>
      <c r="BD234" s="246"/>
      <c r="BE234" s="180" t="n">
        <f aca="false">IF(MOD(ROW(),2),"",INDEX(BD$3:BD$600,ROW()/2))</f>
        <v>0</v>
      </c>
      <c r="BF234" s="181" t="n">
        <v>2.32</v>
      </c>
      <c r="BG234" s="182" t="n">
        <f aca="false">VALUE($BD235)</f>
        <v>0</v>
      </c>
    </row>
    <row r="235" customFormat="false" ht="13.5" hidden="false" customHeight="false" outlineLevel="0" collapsed="false">
      <c r="A235" s="208" t="n">
        <v>2.28</v>
      </c>
      <c r="B235" s="209" t="n">
        <v>3.29</v>
      </c>
      <c r="C235" s="213" t="n">
        <f aca="false">$C234+(($AM$20-$AM$10))/10</f>
        <v>-0.0048</v>
      </c>
      <c r="D235" s="217" t="n">
        <f aca="false">$D234+(($AH$30-$AH$20))/10</f>
        <v>-0.000799999999999995</v>
      </c>
      <c r="E235" s="211" t="n">
        <f aca="false">$AC230</f>
        <v>0</v>
      </c>
      <c r="F235" s="212" t="n">
        <f aca="false">$F234+(($AR$20-$AR$10))/10</f>
        <v>-0.0176</v>
      </c>
      <c r="G235" s="218" t="n">
        <f aca="false">$G234+(($AW$20-$AW$10))/10</f>
        <v>-0.0296</v>
      </c>
      <c r="H235" s="213" t="n">
        <f aca="false">$BB230</f>
        <v>0</v>
      </c>
      <c r="I235" s="213" t="n">
        <f aca="false">$BG230</f>
        <v>0</v>
      </c>
      <c r="J235" s="165"/>
      <c r="Q235" s="249"/>
      <c r="R235" s="249"/>
      <c r="S235" s="165"/>
      <c r="T235" s="165"/>
      <c r="U235" s="165"/>
      <c r="V235" s="165"/>
      <c r="W235" s="165"/>
      <c r="Y235" s="164" t="n">
        <v>232</v>
      </c>
      <c r="Z235" s="246"/>
      <c r="AA235" s="180" t="str">
        <f aca="false">IF(MOD(ROW(),2),"",INDEX($Z$3:$Z$600,ROW()/2))</f>
        <v/>
      </c>
      <c r="AB235" s="181" t="n">
        <v>2.33</v>
      </c>
      <c r="AC235" s="182" t="n">
        <f aca="false">VALUE($Z236)</f>
        <v>0</v>
      </c>
      <c r="AD235" s="164" t="n">
        <v>232</v>
      </c>
      <c r="AE235" s="191"/>
      <c r="AF235" s="227" t="str">
        <f aca="false">IF(MOD(ROW(),10),"",INDEX(AE$3:AE$600,ROW()/10))</f>
        <v/>
      </c>
      <c r="AG235" s="228" t="n">
        <v>230</v>
      </c>
      <c r="AH235" s="229" t="e">
        <f aca="false">VALUE($AF235)</f>
        <v>#VALUE!</v>
      </c>
      <c r="AI235" s="164" t="n">
        <v>232</v>
      </c>
      <c r="AJ235" s="246"/>
      <c r="AK235" s="227" t="str">
        <f aca="false">IF(MOD(ROW(),10),"",INDEX(AJ$3:AJ$600,ROW()/10))</f>
        <v/>
      </c>
      <c r="AL235" s="228" t="n">
        <v>225</v>
      </c>
      <c r="AM235" s="229" t="e">
        <f aca="false">VALUE($AK235)</f>
        <v>#VALUE!</v>
      </c>
      <c r="AN235" s="164" t="n">
        <v>232</v>
      </c>
      <c r="AO235" s="190"/>
      <c r="AP235" s="227" t="str">
        <f aca="false">IF(MOD(ROW(),10),"",INDEX(AO$3:AO$600,ROW()/10))</f>
        <v/>
      </c>
      <c r="AQ235" s="181" t="n">
        <v>2.33</v>
      </c>
      <c r="AR235" s="229" t="e">
        <f aca="false">VALUE($AP235)</f>
        <v>#VALUE!</v>
      </c>
      <c r="AS235" s="164" t="n">
        <v>2320</v>
      </c>
      <c r="AT235" s="246"/>
      <c r="AU235" s="227" t="str">
        <f aca="false">IF(MOD(ROW(),10),"",INDEX(AT$3:AT$600,ROW()/10))</f>
        <v/>
      </c>
      <c r="AV235" s="181" t="n">
        <v>2.33</v>
      </c>
      <c r="AW235" s="229" t="e">
        <f aca="false">VALUE($AU235)</f>
        <v>#VALUE!</v>
      </c>
      <c r="AY235" s="246"/>
      <c r="AZ235" s="180" t="str">
        <f aca="false">IF(MOD(ROW(),2),"",INDEX(AY$3:AY$600,ROW()/2))</f>
        <v/>
      </c>
      <c r="BA235" s="181" t="n">
        <v>2.33</v>
      </c>
      <c r="BB235" s="182" t="e">
        <f aca="false">VALUE(AZ235)</f>
        <v>#VALUE!</v>
      </c>
      <c r="BD235" s="246"/>
      <c r="BE235" s="180" t="str">
        <f aca="false">IF(MOD(ROW(),2),"",INDEX(BD$3:BD$600,ROW()/2))</f>
        <v/>
      </c>
      <c r="BF235" s="181" t="n">
        <v>2.33</v>
      </c>
      <c r="BG235" s="182" t="n">
        <f aca="false">VALUE($BD236)</f>
        <v>0</v>
      </c>
    </row>
    <row r="236" customFormat="false" ht="13.5" hidden="false" customHeight="false" outlineLevel="0" collapsed="false">
      <c r="A236" s="208" t="n">
        <v>2.29</v>
      </c>
      <c r="B236" s="209" t="n">
        <v>3.28</v>
      </c>
      <c r="C236" s="213" t="n">
        <f aca="false">$C235+(($AM$20-$AM$10))/10</f>
        <v>-0.00540000000000001</v>
      </c>
      <c r="D236" s="217" t="n">
        <f aca="false">$D235+(($AH$30-$AH$20))/10</f>
        <v>-0.000899999999999995</v>
      </c>
      <c r="E236" s="211" t="n">
        <f aca="false">$AC231</f>
        <v>0</v>
      </c>
      <c r="F236" s="212" t="n">
        <f aca="false">$F235+(($AR$20-$AR$10))/10</f>
        <v>-0.0198</v>
      </c>
      <c r="G236" s="218" t="n">
        <f aca="false">$G235+(($AW$20-$AW$10))/10</f>
        <v>-0.0333</v>
      </c>
      <c r="H236" s="213" t="n">
        <f aca="false">$BB230+($BB232-$BB230)/2</f>
        <v>0</v>
      </c>
      <c r="I236" s="213" t="n">
        <f aca="false">$BG230+($BG232-$BG230)/2</f>
        <v>0</v>
      </c>
      <c r="J236" s="165"/>
      <c r="Q236" s="249"/>
      <c r="R236" s="249"/>
      <c r="S236" s="165"/>
      <c r="T236" s="165"/>
      <c r="U236" s="165"/>
      <c r="V236" s="165"/>
      <c r="W236" s="165"/>
      <c r="Y236" s="164" t="n">
        <v>233</v>
      </c>
      <c r="Z236" s="246"/>
      <c r="AA236" s="180" t="n">
        <f aca="false">IF(MOD(ROW(),2),"",INDEX($Z$3:$Z$600,ROW()/2))</f>
        <v>174.95</v>
      </c>
      <c r="AB236" s="181" t="n">
        <v>2.34</v>
      </c>
      <c r="AC236" s="182" t="n">
        <f aca="false">VALUE($Z237)</f>
        <v>0</v>
      </c>
      <c r="AD236" s="164" t="n">
        <v>233</v>
      </c>
      <c r="AE236" s="191"/>
      <c r="AF236" s="227" t="str">
        <f aca="false">IF(MOD(ROW(),10),"",INDEX(AE$3:AE$600,ROW()/10))</f>
        <v/>
      </c>
      <c r="AG236" s="228" t="n">
        <v>231</v>
      </c>
      <c r="AH236" s="229" t="e">
        <f aca="false">VALUE($AF236)</f>
        <v>#VALUE!</v>
      </c>
      <c r="AI236" s="164" t="n">
        <v>233</v>
      </c>
      <c r="AJ236" s="246"/>
      <c r="AK236" s="227" t="str">
        <f aca="false">IF(MOD(ROW(),10),"",INDEX(AJ$3:AJ$600,ROW()/10))</f>
        <v/>
      </c>
      <c r="AL236" s="228" t="n">
        <v>226</v>
      </c>
      <c r="AM236" s="229" t="e">
        <f aca="false">VALUE($AK236)</f>
        <v>#VALUE!</v>
      </c>
      <c r="AN236" s="164" t="n">
        <v>233</v>
      </c>
      <c r="AO236" s="190"/>
      <c r="AP236" s="227" t="str">
        <f aca="false">IF(MOD(ROW(),10),"",INDEX(AO$3:AO$600,ROW()/10))</f>
        <v/>
      </c>
      <c r="AQ236" s="181" t="n">
        <v>2.34</v>
      </c>
      <c r="AR236" s="229" t="e">
        <f aca="false">VALUE($AP236)</f>
        <v>#VALUE!</v>
      </c>
      <c r="AS236" s="164" t="n">
        <v>2330</v>
      </c>
      <c r="AT236" s="246"/>
      <c r="AU236" s="227" t="str">
        <f aca="false">IF(MOD(ROW(),10),"",INDEX(AT$3:AT$600,ROW()/10))</f>
        <v/>
      </c>
      <c r="AV236" s="181" t="n">
        <v>2.34</v>
      </c>
      <c r="AW236" s="229" t="e">
        <f aca="false">VALUE($AU236)</f>
        <v>#VALUE!</v>
      </c>
      <c r="AY236" s="246"/>
      <c r="AZ236" s="180" t="n">
        <f aca="false">IF(MOD(ROW(),2),"",INDEX(AY$3:AY$600,ROW()/2))</f>
        <v>0</v>
      </c>
      <c r="BA236" s="181" t="n">
        <v>2.34</v>
      </c>
      <c r="BB236" s="182" t="n">
        <f aca="false">VALUE(AZ236)</f>
        <v>0</v>
      </c>
      <c r="BD236" s="246"/>
      <c r="BE236" s="180" t="n">
        <f aca="false">IF(MOD(ROW(),2),"",INDEX(BD$3:BD$600,ROW()/2))</f>
        <v>0</v>
      </c>
      <c r="BF236" s="181" t="n">
        <v>2.34</v>
      </c>
      <c r="BG236" s="182" t="n">
        <f aca="false">VALUE($BD237)</f>
        <v>0</v>
      </c>
    </row>
    <row r="237" customFormat="false" ht="13.5" hidden="false" customHeight="false" outlineLevel="0" collapsed="false">
      <c r="A237" s="208" t="n">
        <v>2.3</v>
      </c>
      <c r="B237" s="209" t="n">
        <v>3.27</v>
      </c>
      <c r="C237" s="213" t="n">
        <f aca="false">$AM240</f>
        <v>0</v>
      </c>
      <c r="D237" s="241" t="n">
        <f aca="false">$AH240</f>
        <v>0</v>
      </c>
      <c r="E237" s="211" t="n">
        <f aca="false">$AC232</f>
        <v>0</v>
      </c>
      <c r="F237" s="212" t="n">
        <f aca="false">$AR240</f>
        <v>0</v>
      </c>
      <c r="G237" s="218" t="n">
        <f aca="false">$AW240</f>
        <v>0</v>
      </c>
      <c r="H237" s="213" t="n">
        <f aca="false">$BB232</f>
        <v>0</v>
      </c>
      <c r="I237" s="213" t="n">
        <f aca="false">$BG232</f>
        <v>0</v>
      </c>
      <c r="J237" s="165"/>
      <c r="Q237" s="249"/>
      <c r="R237" s="249"/>
      <c r="S237" s="165"/>
      <c r="T237" s="165"/>
      <c r="U237" s="165"/>
      <c r="V237" s="165"/>
      <c r="W237" s="165"/>
      <c r="Y237" s="164" t="n">
        <v>234</v>
      </c>
      <c r="Z237" s="246"/>
      <c r="AA237" s="180" t="str">
        <f aca="false">IF(MOD(ROW(),2),"",INDEX($Z$3:$Z$600,ROW()/2))</f>
        <v/>
      </c>
      <c r="AB237" s="181" t="n">
        <v>2.35</v>
      </c>
      <c r="AC237" s="182" t="n">
        <f aca="false">VALUE($Z238)</f>
        <v>0</v>
      </c>
      <c r="AD237" s="164" t="n">
        <v>234</v>
      </c>
      <c r="AE237" s="191"/>
      <c r="AF237" s="227" t="str">
        <f aca="false">IF(MOD(ROW(),10),"",INDEX(AE$3:AE$600,ROW()/10))</f>
        <v/>
      </c>
      <c r="AG237" s="228" t="n">
        <v>232</v>
      </c>
      <c r="AH237" s="229" t="e">
        <f aca="false">VALUE($AF237)</f>
        <v>#VALUE!</v>
      </c>
      <c r="AI237" s="164" t="n">
        <v>234</v>
      </c>
      <c r="AJ237" s="246"/>
      <c r="AK237" s="227" t="str">
        <f aca="false">IF(MOD(ROW(),10),"",INDEX(AJ$3:AJ$600,ROW()/10))</f>
        <v/>
      </c>
      <c r="AL237" s="228" t="n">
        <v>227</v>
      </c>
      <c r="AM237" s="229" t="e">
        <f aca="false">VALUE($AK237)</f>
        <v>#VALUE!</v>
      </c>
      <c r="AN237" s="164" t="n">
        <v>234</v>
      </c>
      <c r="AO237" s="190"/>
      <c r="AP237" s="227" t="str">
        <f aca="false">IF(MOD(ROW(),10),"",INDEX(AO$3:AO$600,ROW()/10))</f>
        <v/>
      </c>
      <c r="AQ237" s="181" t="n">
        <v>2.35</v>
      </c>
      <c r="AR237" s="229" t="e">
        <f aca="false">VALUE($AP237)</f>
        <v>#VALUE!</v>
      </c>
      <c r="AS237" s="164" t="n">
        <v>2340</v>
      </c>
      <c r="AT237" s="246"/>
      <c r="AU237" s="227" t="str">
        <f aca="false">IF(MOD(ROW(),10),"",INDEX(AT$3:AT$600,ROW()/10))</f>
        <v/>
      </c>
      <c r="AV237" s="181" t="n">
        <v>2.35</v>
      </c>
      <c r="AW237" s="229" t="e">
        <f aca="false">VALUE($AU237)</f>
        <v>#VALUE!</v>
      </c>
      <c r="AY237" s="246"/>
      <c r="AZ237" s="180" t="str">
        <f aca="false">IF(MOD(ROW(),2),"",INDEX(AY$3:AY$600,ROW()/2))</f>
        <v/>
      </c>
      <c r="BA237" s="181" t="n">
        <v>2.35</v>
      </c>
      <c r="BB237" s="182" t="e">
        <f aca="false">VALUE(AZ237)</f>
        <v>#VALUE!</v>
      </c>
      <c r="BD237" s="246"/>
      <c r="BE237" s="180" t="str">
        <f aca="false">IF(MOD(ROW(),2),"",INDEX(BD$3:BD$600,ROW()/2))</f>
        <v/>
      </c>
      <c r="BF237" s="181" t="n">
        <v>2.35</v>
      </c>
      <c r="BG237" s="182" t="n">
        <f aca="false">VALUE($BD238)</f>
        <v>0</v>
      </c>
    </row>
    <row r="238" customFormat="false" ht="13.5" hidden="false" customHeight="false" outlineLevel="0" collapsed="false">
      <c r="A238" s="208" t="n">
        <v>2.31</v>
      </c>
      <c r="B238" s="209" t="n">
        <v>3.26</v>
      </c>
      <c r="C238" s="213" t="n">
        <f aca="false">$C237+(($AM$20-$AM$10))/10</f>
        <v>-0.0006</v>
      </c>
      <c r="D238" s="217" t="n">
        <f aca="false">$D237+(($AH$30-$AH$20))/10</f>
        <v>-9.99999999999994E-005</v>
      </c>
      <c r="E238" s="211" t="n">
        <f aca="false">$AC233</f>
        <v>0</v>
      </c>
      <c r="F238" s="212" t="n">
        <f aca="false">$F237+(($AR$20-$AR$10))/10</f>
        <v>-0.0022</v>
      </c>
      <c r="G238" s="218" t="n">
        <f aca="false">$G237+(($AW$20-$AW$10))/10</f>
        <v>-0.0037</v>
      </c>
      <c r="H238" s="213" t="n">
        <f aca="false">$BB232+($BB234-$BB232)/2</f>
        <v>0</v>
      </c>
      <c r="I238" s="213" t="n">
        <f aca="false">$BG232+($BG234-$BG232)/2</f>
        <v>0</v>
      </c>
      <c r="J238" s="165"/>
      <c r="Q238" s="249"/>
      <c r="R238" s="249"/>
      <c r="S238" s="165"/>
      <c r="T238" s="165"/>
      <c r="U238" s="165"/>
      <c r="V238" s="165"/>
      <c r="W238" s="165"/>
      <c r="Y238" s="164" t="n">
        <v>235</v>
      </c>
      <c r="Z238" s="246"/>
      <c r="AA238" s="180" t="n">
        <f aca="false">IF(MOD(ROW(),2),"",INDEX($Z$3:$Z$600,ROW()/2))</f>
        <v>176.76</v>
      </c>
      <c r="AB238" s="181" t="n">
        <v>2.36</v>
      </c>
      <c r="AC238" s="182" t="n">
        <f aca="false">VALUE($Z239)</f>
        <v>0</v>
      </c>
      <c r="AD238" s="164" t="n">
        <v>235</v>
      </c>
      <c r="AE238" s="191"/>
      <c r="AF238" s="227" t="str">
        <f aca="false">IF(MOD(ROW(),10),"",INDEX(AE$3:AE$600,ROW()/10))</f>
        <v/>
      </c>
      <c r="AG238" s="228" t="n">
        <v>233</v>
      </c>
      <c r="AH238" s="229" t="e">
        <f aca="false">VALUE($AF238)</f>
        <v>#VALUE!</v>
      </c>
      <c r="AI238" s="164" t="n">
        <v>235</v>
      </c>
      <c r="AJ238" s="246"/>
      <c r="AK238" s="227" t="str">
        <f aca="false">IF(MOD(ROW(),10),"",INDEX(AJ$3:AJ$600,ROW()/10))</f>
        <v/>
      </c>
      <c r="AL238" s="228" t="n">
        <v>228</v>
      </c>
      <c r="AM238" s="229" t="e">
        <f aca="false">VALUE($AK238)</f>
        <v>#VALUE!</v>
      </c>
      <c r="AN238" s="164" t="n">
        <v>235</v>
      </c>
      <c r="AO238" s="190"/>
      <c r="AP238" s="227" t="str">
        <f aca="false">IF(MOD(ROW(),10),"",INDEX(AO$3:AO$600,ROW()/10))</f>
        <v/>
      </c>
      <c r="AQ238" s="181" t="n">
        <v>2.36</v>
      </c>
      <c r="AR238" s="229" t="e">
        <f aca="false">VALUE($AP238)</f>
        <v>#VALUE!</v>
      </c>
      <c r="AS238" s="164" t="n">
        <v>2350</v>
      </c>
      <c r="AT238" s="246"/>
      <c r="AU238" s="227" t="str">
        <f aca="false">IF(MOD(ROW(),10),"",INDEX(AT$3:AT$600,ROW()/10))</f>
        <v/>
      </c>
      <c r="AV238" s="181" t="n">
        <v>2.36</v>
      </c>
      <c r="AW238" s="229" t="e">
        <f aca="false">VALUE($AU238)</f>
        <v>#VALUE!</v>
      </c>
      <c r="AY238" s="246"/>
      <c r="AZ238" s="180" t="n">
        <f aca="false">IF(MOD(ROW(),2),"",INDEX(AY$3:AY$600,ROW()/2))</f>
        <v>0</v>
      </c>
      <c r="BA238" s="181" t="n">
        <v>2.36</v>
      </c>
      <c r="BB238" s="182" t="n">
        <f aca="false">VALUE(AZ238)</f>
        <v>0</v>
      </c>
      <c r="BD238" s="246"/>
      <c r="BE238" s="180" t="n">
        <f aca="false">IF(MOD(ROW(),2),"",INDEX(BD$3:BD$600,ROW()/2))</f>
        <v>0</v>
      </c>
      <c r="BF238" s="181" t="n">
        <v>2.36</v>
      </c>
      <c r="BG238" s="182" t="n">
        <f aca="false">VALUE($BD239)</f>
        <v>0</v>
      </c>
    </row>
    <row r="239" customFormat="false" ht="13.5" hidden="false" customHeight="false" outlineLevel="0" collapsed="false">
      <c r="A239" s="208" t="n">
        <v>2.32</v>
      </c>
      <c r="B239" s="209" t="n">
        <v>3.25</v>
      </c>
      <c r="C239" s="213" t="n">
        <f aca="false">$C238+(($AM$20-$AM$10))/10</f>
        <v>-0.0012</v>
      </c>
      <c r="D239" s="217" t="n">
        <f aca="false">$D238+(($AH$30-$AH$20))/10</f>
        <v>-0.000199999999999999</v>
      </c>
      <c r="E239" s="211" t="n">
        <f aca="false">$AC234</f>
        <v>0</v>
      </c>
      <c r="F239" s="212" t="n">
        <f aca="false">$F238+(($AR$20-$AR$10))/10</f>
        <v>-0.0044</v>
      </c>
      <c r="G239" s="218" t="n">
        <f aca="false">$G238+(($AW$20-$AW$10))/10</f>
        <v>-0.0074</v>
      </c>
      <c r="H239" s="213" t="n">
        <f aca="false">$BB234</f>
        <v>0</v>
      </c>
      <c r="I239" s="213" t="n">
        <f aca="false">$BG234</f>
        <v>0</v>
      </c>
      <c r="J239" s="165"/>
      <c r="Q239" s="249"/>
      <c r="R239" s="249"/>
      <c r="S239" s="165"/>
      <c r="T239" s="165"/>
      <c r="U239" s="165"/>
      <c r="V239" s="165"/>
      <c r="W239" s="165"/>
      <c r="Y239" s="164" t="n">
        <v>236</v>
      </c>
      <c r="Z239" s="246"/>
      <c r="AA239" s="180" t="str">
        <f aca="false">IF(MOD(ROW(),2),"",INDEX($Z$3:$Z$600,ROW()/2))</f>
        <v/>
      </c>
      <c r="AB239" s="181" t="n">
        <v>2.37</v>
      </c>
      <c r="AC239" s="182" t="n">
        <f aca="false">VALUE($Z240)</f>
        <v>0</v>
      </c>
      <c r="AD239" s="164" t="n">
        <v>236</v>
      </c>
      <c r="AE239" s="191"/>
      <c r="AF239" s="227" t="str">
        <f aca="false">IF(MOD(ROW(),10),"",INDEX(AE$3:AE$600,ROW()/10))</f>
        <v/>
      </c>
      <c r="AG239" s="228" t="n">
        <v>234</v>
      </c>
      <c r="AH239" s="229" t="e">
        <f aca="false">VALUE($AF239)</f>
        <v>#VALUE!</v>
      </c>
      <c r="AI239" s="164" t="n">
        <v>236</v>
      </c>
      <c r="AJ239" s="246"/>
      <c r="AK239" s="227" t="str">
        <f aca="false">IF(MOD(ROW(),10),"",INDEX(AJ$3:AJ$600,ROW()/10))</f>
        <v/>
      </c>
      <c r="AL239" s="228" t="n">
        <v>229</v>
      </c>
      <c r="AM239" s="229" t="e">
        <f aca="false">VALUE($AK239)</f>
        <v>#VALUE!</v>
      </c>
      <c r="AN239" s="164" t="n">
        <v>236</v>
      </c>
      <c r="AO239" s="190"/>
      <c r="AP239" s="227" t="str">
        <f aca="false">IF(MOD(ROW(),10),"",INDEX(AO$3:AO$600,ROW()/10))</f>
        <v/>
      </c>
      <c r="AQ239" s="181" t="n">
        <v>2.37</v>
      </c>
      <c r="AR239" s="229" t="e">
        <f aca="false">VALUE($AP239)</f>
        <v>#VALUE!</v>
      </c>
      <c r="AS239" s="164" t="n">
        <v>2360</v>
      </c>
      <c r="AT239" s="246"/>
      <c r="AU239" s="227" t="str">
        <f aca="false">IF(MOD(ROW(),10),"",INDEX(AT$3:AT$600,ROW()/10))</f>
        <v/>
      </c>
      <c r="AV239" s="181" t="n">
        <v>2.37</v>
      </c>
      <c r="AW239" s="229" t="e">
        <f aca="false">VALUE($AU239)</f>
        <v>#VALUE!</v>
      </c>
      <c r="AY239" s="246"/>
      <c r="AZ239" s="180" t="str">
        <f aca="false">IF(MOD(ROW(),2),"",INDEX(AY$3:AY$600,ROW()/2))</f>
        <v/>
      </c>
      <c r="BA239" s="181" t="n">
        <v>2.37</v>
      </c>
      <c r="BB239" s="182" t="e">
        <f aca="false">VALUE(AZ239)</f>
        <v>#VALUE!</v>
      </c>
      <c r="BD239" s="246"/>
      <c r="BE239" s="180" t="str">
        <f aca="false">IF(MOD(ROW(),2),"",INDEX(BD$3:BD$600,ROW()/2))</f>
        <v/>
      </c>
      <c r="BF239" s="181" t="n">
        <v>2.37</v>
      </c>
      <c r="BG239" s="182" t="n">
        <f aca="false">VALUE($BD240)</f>
        <v>0</v>
      </c>
    </row>
    <row r="240" customFormat="false" ht="13.5" hidden="false" customHeight="false" outlineLevel="0" collapsed="false">
      <c r="A240" s="208" t="n">
        <v>2.33</v>
      </c>
      <c r="B240" s="209" t="n">
        <v>3.24</v>
      </c>
      <c r="C240" s="213" t="n">
        <f aca="false">$C239+(($AM$20-$AM$10))/10</f>
        <v>-0.0018</v>
      </c>
      <c r="D240" s="217" t="n">
        <f aca="false">$D239+(($AH$30-$AH$20))/10</f>
        <v>-0.000299999999999998</v>
      </c>
      <c r="E240" s="211" t="n">
        <f aca="false">$AC235</f>
        <v>0</v>
      </c>
      <c r="F240" s="212" t="n">
        <f aca="false">$F239+(($AR$20-$AR$10))/10</f>
        <v>-0.0066</v>
      </c>
      <c r="G240" s="218" t="n">
        <f aca="false">$G239+(($AW$20-$AW$10))/10</f>
        <v>-0.0111</v>
      </c>
      <c r="H240" s="213" t="n">
        <f aca="false">$BB234+($BB236-$BB234)/2</f>
        <v>0</v>
      </c>
      <c r="I240" s="213" t="n">
        <f aca="false">$BG234+($BG236-$BG234)/2</f>
        <v>0</v>
      </c>
      <c r="J240" s="165"/>
      <c r="Q240" s="249"/>
      <c r="R240" s="249"/>
      <c r="S240" s="165"/>
      <c r="T240" s="165"/>
      <c r="U240" s="165"/>
      <c r="V240" s="165"/>
      <c r="W240" s="165"/>
      <c r="Y240" s="164" t="n">
        <v>237</v>
      </c>
      <c r="Z240" s="246"/>
      <c r="AA240" s="180" t="n">
        <f aca="false">IF(MOD(ROW(),2),"",INDEX($Z$3:$Z$600,ROW()/2))</f>
        <v>178.39</v>
      </c>
      <c r="AB240" s="181" t="n">
        <v>2.38</v>
      </c>
      <c r="AC240" s="182" t="n">
        <f aca="false">VALUE($Z241)</f>
        <v>0</v>
      </c>
      <c r="AD240" s="164" t="n">
        <v>237</v>
      </c>
      <c r="AE240" s="191"/>
      <c r="AF240" s="227" t="n">
        <f aca="false">IF(MOD(ROW(),10),"",INDEX(AE$3:AE$600,ROW()/10))</f>
        <v>0</v>
      </c>
      <c r="AG240" s="228" t="n">
        <v>235</v>
      </c>
      <c r="AH240" s="229" t="n">
        <f aca="false">VALUE($AF240)</f>
        <v>0</v>
      </c>
      <c r="AI240" s="164" t="n">
        <v>237</v>
      </c>
      <c r="AJ240" s="246"/>
      <c r="AK240" s="227" t="n">
        <f aca="false">IF(MOD(ROW(),10),"",INDEX(AJ$3:AJ$600,ROW()/10))</f>
        <v>0</v>
      </c>
      <c r="AL240" s="228" t="n">
        <v>230</v>
      </c>
      <c r="AM240" s="229" t="n">
        <f aca="false">VALUE($AK240)</f>
        <v>0</v>
      </c>
      <c r="AN240" s="164" t="n">
        <v>237</v>
      </c>
      <c r="AO240" s="190"/>
      <c r="AP240" s="227" t="n">
        <f aca="false">IF(MOD(ROW(),10),"",INDEX(AO$3:AO$600,ROW()/10))</f>
        <v>0</v>
      </c>
      <c r="AQ240" s="181" t="n">
        <v>2.38</v>
      </c>
      <c r="AR240" s="229" t="n">
        <f aca="false">VALUE($AP240)</f>
        <v>0</v>
      </c>
      <c r="AS240" s="164" t="n">
        <v>2370</v>
      </c>
      <c r="AT240" s="246"/>
      <c r="AU240" s="227" t="n">
        <f aca="false">IF(MOD(ROW(),10),"",INDEX(AT$3:AT$600,ROW()/10))</f>
        <v>0</v>
      </c>
      <c r="AV240" s="181" t="n">
        <v>2.38</v>
      </c>
      <c r="AW240" s="229" t="n">
        <f aca="false">VALUE($AU240)</f>
        <v>0</v>
      </c>
      <c r="AY240" s="246"/>
      <c r="AZ240" s="180" t="n">
        <f aca="false">IF(MOD(ROW(),2),"",INDEX(AY$3:AY$600,ROW()/2))</f>
        <v>0</v>
      </c>
      <c r="BA240" s="181" t="n">
        <v>2.38</v>
      </c>
      <c r="BB240" s="182" t="n">
        <f aca="false">VALUE(AZ240)</f>
        <v>0</v>
      </c>
      <c r="BD240" s="246"/>
      <c r="BE240" s="180" t="n">
        <f aca="false">IF(MOD(ROW(),2),"",INDEX(BD$3:BD$600,ROW()/2))</f>
        <v>0</v>
      </c>
      <c r="BF240" s="181" t="n">
        <v>2.38</v>
      </c>
      <c r="BG240" s="182" t="n">
        <f aca="false">VALUE($BD241)</f>
        <v>0</v>
      </c>
    </row>
    <row r="241" customFormat="false" ht="13.5" hidden="false" customHeight="false" outlineLevel="0" collapsed="false">
      <c r="A241" s="208" t="n">
        <v>2.34</v>
      </c>
      <c r="B241" s="209" t="n">
        <v>3.23</v>
      </c>
      <c r="C241" s="213" t="n">
        <f aca="false">$C240+(($AM$20-$AM$10))/10</f>
        <v>-0.0024</v>
      </c>
      <c r="D241" s="217" t="n">
        <f aca="false">$D240+(($AH$30-$AH$20))/10</f>
        <v>-0.000399999999999998</v>
      </c>
      <c r="E241" s="211" t="n">
        <f aca="false">$AC236</f>
        <v>0</v>
      </c>
      <c r="F241" s="212" t="n">
        <f aca="false">$F240+(($AR$20-$AR$10))/10</f>
        <v>-0.0088</v>
      </c>
      <c r="G241" s="218" t="n">
        <f aca="false">$G240+(($AW$20-$AW$10))/10</f>
        <v>-0.0148</v>
      </c>
      <c r="H241" s="213" t="n">
        <f aca="false">$BB236</f>
        <v>0</v>
      </c>
      <c r="I241" s="213" t="n">
        <f aca="false">$BG236</f>
        <v>0</v>
      </c>
      <c r="J241" s="165"/>
      <c r="Q241" s="249"/>
      <c r="R241" s="249"/>
      <c r="S241" s="165"/>
      <c r="T241" s="165"/>
      <c r="U241" s="165"/>
      <c r="V241" s="165"/>
      <c r="W241" s="165"/>
      <c r="Y241" s="164" t="n">
        <v>238</v>
      </c>
      <c r="Z241" s="246"/>
      <c r="AA241" s="180" t="str">
        <f aca="false">IF(MOD(ROW(),2),"",INDEX($Z$3:$Z$600,ROW()/2))</f>
        <v/>
      </c>
      <c r="AB241" s="181" t="n">
        <v>2.39</v>
      </c>
      <c r="AC241" s="182" t="n">
        <f aca="false">VALUE($Z242)</f>
        <v>0</v>
      </c>
      <c r="AD241" s="164" t="n">
        <v>238</v>
      </c>
      <c r="AE241" s="191"/>
      <c r="AF241" s="227" t="str">
        <f aca="false">IF(MOD(ROW(),10),"",INDEX(AE$3:AE$600,ROW()/10))</f>
        <v/>
      </c>
      <c r="AG241" s="228" t="n">
        <v>236</v>
      </c>
      <c r="AH241" s="229" t="e">
        <f aca="false">VALUE($AF241)</f>
        <v>#VALUE!</v>
      </c>
      <c r="AI241" s="164" t="n">
        <v>238</v>
      </c>
      <c r="AJ241" s="246"/>
      <c r="AK241" s="227" t="str">
        <f aca="false">IF(MOD(ROW(),10),"",INDEX(AJ$3:AJ$600,ROW()/10))</f>
        <v/>
      </c>
      <c r="AL241" s="228" t="n">
        <v>231</v>
      </c>
      <c r="AM241" s="229" t="e">
        <f aca="false">VALUE($AK241)</f>
        <v>#VALUE!</v>
      </c>
      <c r="AN241" s="164" t="n">
        <v>238</v>
      </c>
      <c r="AO241" s="190"/>
      <c r="AP241" s="227" t="str">
        <f aca="false">IF(MOD(ROW(),10),"",INDEX(AO$3:AO$600,ROW()/10))</f>
        <v/>
      </c>
      <c r="AQ241" s="181" t="n">
        <v>2.39</v>
      </c>
      <c r="AR241" s="229" t="e">
        <f aca="false">VALUE($AP241)</f>
        <v>#VALUE!</v>
      </c>
      <c r="AS241" s="164" t="n">
        <v>2380</v>
      </c>
      <c r="AT241" s="246"/>
      <c r="AU241" s="227" t="str">
        <f aca="false">IF(MOD(ROW(),10),"",INDEX(AT$3:AT$600,ROW()/10))</f>
        <v/>
      </c>
      <c r="AV241" s="181" t="n">
        <v>2.39</v>
      </c>
      <c r="AW241" s="229" t="e">
        <f aca="false">VALUE($AU241)</f>
        <v>#VALUE!</v>
      </c>
      <c r="AY241" s="246"/>
      <c r="AZ241" s="180" t="str">
        <f aca="false">IF(MOD(ROW(),2),"",INDEX(AY$3:AY$600,ROW()/2))</f>
        <v/>
      </c>
      <c r="BA241" s="181" t="n">
        <v>2.39</v>
      </c>
      <c r="BB241" s="182" t="e">
        <f aca="false">VALUE(AZ241)</f>
        <v>#VALUE!</v>
      </c>
      <c r="BD241" s="246"/>
      <c r="BE241" s="180" t="str">
        <f aca="false">IF(MOD(ROW(),2),"",INDEX(BD$3:BD$600,ROW()/2))</f>
        <v/>
      </c>
      <c r="BF241" s="181" t="n">
        <v>2.39</v>
      </c>
      <c r="BG241" s="182" t="n">
        <f aca="false">VALUE($BD242)</f>
        <v>0</v>
      </c>
    </row>
    <row r="242" customFormat="false" ht="13.5" hidden="false" customHeight="false" outlineLevel="0" collapsed="false">
      <c r="A242" s="208" t="n">
        <v>2.35</v>
      </c>
      <c r="B242" s="209" t="n">
        <v>3.22</v>
      </c>
      <c r="C242" s="213" t="n">
        <f aca="false">$C241+(($AM$20-$AM$10))/10</f>
        <v>-0.003</v>
      </c>
      <c r="D242" s="217" t="n">
        <f aca="false">$D241+(($AH$30-$AH$20))/10</f>
        <v>-0.000499999999999997</v>
      </c>
      <c r="E242" s="211" t="n">
        <f aca="false">$AC237</f>
        <v>0</v>
      </c>
      <c r="F242" s="212" t="n">
        <f aca="false">$F241+(($AR$20-$AR$10))/10</f>
        <v>-0.011</v>
      </c>
      <c r="G242" s="218" t="n">
        <f aca="false">$G241+(($AW$20-$AW$10))/10</f>
        <v>-0.0185</v>
      </c>
      <c r="H242" s="213" t="n">
        <f aca="false">$BB236+($BB238-$BB236)/2</f>
        <v>0</v>
      </c>
      <c r="I242" s="213" t="n">
        <f aca="false">$BG236+($BG238-$BG236)/2</f>
        <v>0</v>
      </c>
      <c r="J242" s="165"/>
      <c r="Q242" s="249"/>
      <c r="R242" s="249"/>
      <c r="S242" s="165"/>
      <c r="T242" s="165"/>
      <c r="U242" s="165"/>
      <c r="V242" s="165"/>
      <c r="W242" s="165"/>
      <c r="Y242" s="164" t="n">
        <v>239</v>
      </c>
      <c r="Z242" s="246"/>
      <c r="AA242" s="180" t="n">
        <f aca="false">IF(MOD(ROW(),2),"",INDEX($Z$3:$Z$600,ROW()/2))</f>
        <v>180.11</v>
      </c>
      <c r="AB242" s="181" t="n">
        <v>2.4</v>
      </c>
      <c r="AC242" s="182" t="n">
        <f aca="false">VALUE($Z243)</f>
        <v>0</v>
      </c>
      <c r="AD242" s="164" t="n">
        <v>239</v>
      </c>
      <c r="AE242" s="191"/>
      <c r="AF242" s="227" t="str">
        <f aca="false">IF(MOD(ROW(),10),"",INDEX(AE$3:AE$600,ROW()/10))</f>
        <v/>
      </c>
      <c r="AG242" s="228" t="n">
        <v>237</v>
      </c>
      <c r="AH242" s="229" t="e">
        <f aca="false">VALUE($AF242)</f>
        <v>#VALUE!</v>
      </c>
      <c r="AI242" s="164" t="n">
        <v>239</v>
      </c>
      <c r="AJ242" s="246"/>
      <c r="AK242" s="227" t="str">
        <f aca="false">IF(MOD(ROW(),10),"",INDEX(AJ$3:AJ$600,ROW()/10))</f>
        <v/>
      </c>
      <c r="AL242" s="228" t="n">
        <v>232</v>
      </c>
      <c r="AM242" s="229" t="e">
        <f aca="false">VALUE($AK242)</f>
        <v>#VALUE!</v>
      </c>
      <c r="AN242" s="164" t="n">
        <v>239</v>
      </c>
      <c r="AO242" s="190"/>
      <c r="AP242" s="227" t="str">
        <f aca="false">IF(MOD(ROW(),10),"",INDEX(AO$3:AO$600,ROW()/10))</f>
        <v/>
      </c>
      <c r="AQ242" s="181" t="n">
        <v>2.4</v>
      </c>
      <c r="AR242" s="229" t="e">
        <f aca="false">VALUE($AP242)</f>
        <v>#VALUE!</v>
      </c>
      <c r="AS242" s="164" t="n">
        <v>2390</v>
      </c>
      <c r="AT242" s="246"/>
      <c r="AU242" s="227" t="str">
        <f aca="false">IF(MOD(ROW(),10),"",INDEX(AT$3:AT$600,ROW()/10))</f>
        <v/>
      </c>
      <c r="AV242" s="181" t="n">
        <v>2.4</v>
      </c>
      <c r="AW242" s="229" t="e">
        <f aca="false">VALUE($AU242)</f>
        <v>#VALUE!</v>
      </c>
      <c r="AY242" s="246"/>
      <c r="AZ242" s="180" t="n">
        <f aca="false">IF(MOD(ROW(),2),"",INDEX(AY$3:AY$600,ROW()/2))</f>
        <v>0</v>
      </c>
      <c r="BA242" s="181" t="n">
        <v>2.4</v>
      </c>
      <c r="BB242" s="182" t="n">
        <f aca="false">VALUE(AZ242)</f>
        <v>0</v>
      </c>
      <c r="BD242" s="246"/>
      <c r="BE242" s="180" t="n">
        <f aca="false">IF(MOD(ROW(),2),"",INDEX(BD$3:BD$600,ROW()/2))</f>
        <v>0</v>
      </c>
      <c r="BF242" s="181" t="n">
        <v>2.4</v>
      </c>
      <c r="BG242" s="182" t="n">
        <f aca="false">VALUE($BD243)</f>
        <v>0</v>
      </c>
    </row>
    <row r="243" customFormat="false" ht="13.5" hidden="false" customHeight="false" outlineLevel="0" collapsed="false">
      <c r="A243" s="208" t="n">
        <v>2.36</v>
      </c>
      <c r="B243" s="209" t="n">
        <v>3.21</v>
      </c>
      <c r="C243" s="213" t="n">
        <f aca="false">$C242+(($AM$20-$AM$10))/10</f>
        <v>-0.0036</v>
      </c>
      <c r="D243" s="217" t="n">
        <f aca="false">$D242+(($AH$30-$AH$20))/10</f>
        <v>-0.000599999999999996</v>
      </c>
      <c r="E243" s="211" t="n">
        <f aca="false">$AC238</f>
        <v>0</v>
      </c>
      <c r="F243" s="212" t="n">
        <f aca="false">$F242+(($AR$20-$AR$10))/10</f>
        <v>-0.0132</v>
      </c>
      <c r="G243" s="218" t="n">
        <f aca="false">$G242+(($AW$20-$AW$10))/10</f>
        <v>-0.0222</v>
      </c>
      <c r="H243" s="213" t="n">
        <f aca="false">$BB238</f>
        <v>0</v>
      </c>
      <c r="I243" s="213" t="n">
        <f aca="false">$BG238</f>
        <v>0</v>
      </c>
      <c r="J243" s="165"/>
      <c r="Q243" s="249"/>
      <c r="R243" s="249"/>
      <c r="S243" s="165"/>
      <c r="T243" s="165"/>
      <c r="U243" s="165"/>
      <c r="V243" s="165"/>
      <c r="W243" s="165"/>
      <c r="Y243" s="164" t="n">
        <v>240</v>
      </c>
      <c r="Z243" s="246"/>
      <c r="AA243" s="180" t="str">
        <f aca="false">IF(MOD(ROW(),2),"",INDEX($Z$3:$Z$600,ROW()/2))</f>
        <v/>
      </c>
      <c r="AB243" s="181" t="n">
        <v>2.41</v>
      </c>
      <c r="AC243" s="182" t="n">
        <f aca="false">VALUE($Z244)</f>
        <v>0</v>
      </c>
      <c r="AD243" s="164" t="n">
        <v>240</v>
      </c>
      <c r="AE243" s="191"/>
      <c r="AF243" s="227" t="str">
        <f aca="false">IF(MOD(ROW(),10),"",INDEX(AE$3:AE$600,ROW()/10))</f>
        <v/>
      </c>
      <c r="AG243" s="228" t="n">
        <v>238</v>
      </c>
      <c r="AH243" s="229" t="e">
        <f aca="false">VALUE($AF243)</f>
        <v>#VALUE!</v>
      </c>
      <c r="AI243" s="164" t="n">
        <v>240</v>
      </c>
      <c r="AJ243" s="246"/>
      <c r="AK243" s="227" t="str">
        <f aca="false">IF(MOD(ROW(),10),"",INDEX(AJ$3:AJ$600,ROW()/10))</f>
        <v/>
      </c>
      <c r="AL243" s="228" t="n">
        <v>233</v>
      </c>
      <c r="AM243" s="229" t="e">
        <f aca="false">VALUE($AK243)</f>
        <v>#VALUE!</v>
      </c>
      <c r="AN243" s="164" t="n">
        <v>240</v>
      </c>
      <c r="AO243" s="190"/>
      <c r="AP243" s="227" t="str">
        <f aca="false">IF(MOD(ROW(),10),"",INDEX(AO$3:AO$600,ROW()/10))</f>
        <v/>
      </c>
      <c r="AQ243" s="181" t="n">
        <v>2.41</v>
      </c>
      <c r="AR243" s="229" t="e">
        <f aca="false">VALUE($AP243)</f>
        <v>#VALUE!</v>
      </c>
      <c r="AS243" s="164" t="n">
        <v>2400</v>
      </c>
      <c r="AT243" s="246"/>
      <c r="AU243" s="227" t="str">
        <f aca="false">IF(MOD(ROW(),10),"",INDEX(AT$3:AT$600,ROW()/10))</f>
        <v/>
      </c>
      <c r="AV243" s="181" t="n">
        <v>2.41</v>
      </c>
      <c r="AW243" s="229" t="e">
        <f aca="false">VALUE($AU243)</f>
        <v>#VALUE!</v>
      </c>
      <c r="AY243" s="246"/>
      <c r="AZ243" s="180" t="str">
        <f aca="false">IF(MOD(ROW(),2),"",INDEX(AY$3:AY$600,ROW()/2))</f>
        <v/>
      </c>
      <c r="BA243" s="181" t="n">
        <v>2.41</v>
      </c>
      <c r="BB243" s="182" t="e">
        <f aca="false">VALUE(AZ243)</f>
        <v>#VALUE!</v>
      </c>
      <c r="BD243" s="246"/>
      <c r="BE243" s="180" t="str">
        <f aca="false">IF(MOD(ROW(),2),"",INDEX(BD$3:BD$600,ROW()/2))</f>
        <v/>
      </c>
      <c r="BF243" s="181" t="n">
        <v>2.41</v>
      </c>
      <c r="BG243" s="182" t="n">
        <f aca="false">VALUE($BD244)</f>
        <v>0</v>
      </c>
    </row>
    <row r="244" customFormat="false" ht="13.5" hidden="false" customHeight="false" outlineLevel="0" collapsed="false">
      <c r="A244" s="208" t="n">
        <v>2.37</v>
      </c>
      <c r="B244" s="209" t="n">
        <v>3.2</v>
      </c>
      <c r="C244" s="213" t="n">
        <f aca="false">$C243+(($AM$20-$AM$10))/10</f>
        <v>-0.0042</v>
      </c>
      <c r="D244" s="217" t="n">
        <f aca="false">$D243+(($AH$30-$AH$20))/10</f>
        <v>-0.000699999999999996</v>
      </c>
      <c r="E244" s="211" t="n">
        <f aca="false">$AC239</f>
        <v>0</v>
      </c>
      <c r="F244" s="212" t="n">
        <f aca="false">$F243+(($AR$20-$AR$10))/10</f>
        <v>-0.0154</v>
      </c>
      <c r="G244" s="218" t="n">
        <f aca="false">$G243+(($AW$20-$AW$10))/10</f>
        <v>-0.0259</v>
      </c>
      <c r="H244" s="213" t="n">
        <f aca="false">$BB238+($BB240-$BB238)/2</f>
        <v>0</v>
      </c>
      <c r="I244" s="213" t="n">
        <f aca="false">$BG238+($BG240-$BG238)/2</f>
        <v>0</v>
      </c>
      <c r="J244" s="165"/>
      <c r="Q244" s="249"/>
      <c r="R244" s="249"/>
      <c r="S244" s="165"/>
      <c r="T244" s="165"/>
      <c r="U244" s="165"/>
      <c r="V244" s="165"/>
      <c r="W244" s="165"/>
      <c r="Y244" s="164" t="n">
        <v>241</v>
      </c>
      <c r="Z244" s="246"/>
      <c r="AA244" s="180" t="n">
        <f aca="false">IF(MOD(ROW(),2),"",INDEX($Z$3:$Z$600,ROW()/2))</f>
        <v>181.83</v>
      </c>
      <c r="AB244" s="181" t="n">
        <v>2.42</v>
      </c>
      <c r="AC244" s="182" t="n">
        <f aca="false">VALUE($Z245)</f>
        <v>0</v>
      </c>
      <c r="AD244" s="164" t="n">
        <v>241</v>
      </c>
      <c r="AE244" s="191"/>
      <c r="AF244" s="227" t="str">
        <f aca="false">IF(MOD(ROW(),10),"",INDEX(AE$3:AE$600,ROW()/10))</f>
        <v/>
      </c>
      <c r="AG244" s="228" t="n">
        <v>239</v>
      </c>
      <c r="AH244" s="229" t="e">
        <f aca="false">VALUE($AF244)</f>
        <v>#VALUE!</v>
      </c>
      <c r="AI244" s="164" t="n">
        <v>241</v>
      </c>
      <c r="AJ244" s="246"/>
      <c r="AK244" s="227" t="str">
        <f aca="false">IF(MOD(ROW(),10),"",INDEX(AJ$3:AJ$600,ROW()/10))</f>
        <v/>
      </c>
      <c r="AL244" s="228" t="n">
        <v>234</v>
      </c>
      <c r="AM244" s="229" t="e">
        <f aca="false">VALUE($AK244)</f>
        <v>#VALUE!</v>
      </c>
      <c r="AN244" s="164" t="n">
        <v>241</v>
      </c>
      <c r="AO244" s="190"/>
      <c r="AP244" s="227" t="str">
        <f aca="false">IF(MOD(ROW(),10),"",INDEX(AO$3:AO$600,ROW()/10))</f>
        <v/>
      </c>
      <c r="AQ244" s="181" t="n">
        <v>2.42</v>
      </c>
      <c r="AR244" s="229" t="e">
        <f aca="false">VALUE($AP244)</f>
        <v>#VALUE!</v>
      </c>
      <c r="AS244" s="164" t="n">
        <v>2410</v>
      </c>
      <c r="AT244" s="246"/>
      <c r="AU244" s="227" t="str">
        <f aca="false">IF(MOD(ROW(),10),"",INDEX(AT$3:AT$600,ROW()/10))</f>
        <v/>
      </c>
      <c r="AV244" s="181" t="n">
        <v>2.42</v>
      </c>
      <c r="AW244" s="229" t="e">
        <f aca="false">VALUE($AU244)</f>
        <v>#VALUE!</v>
      </c>
      <c r="AY244" s="246"/>
      <c r="AZ244" s="180" t="n">
        <f aca="false">IF(MOD(ROW(),2),"",INDEX(AY$3:AY$600,ROW()/2))</f>
        <v>0</v>
      </c>
      <c r="BA244" s="181" t="n">
        <v>2.42</v>
      </c>
      <c r="BB244" s="182" t="n">
        <f aca="false">VALUE(AZ244)</f>
        <v>0</v>
      </c>
      <c r="BD244" s="246"/>
      <c r="BE244" s="180" t="n">
        <f aca="false">IF(MOD(ROW(),2),"",INDEX(BD$3:BD$600,ROW()/2))</f>
        <v>0</v>
      </c>
      <c r="BF244" s="181" t="n">
        <v>2.42</v>
      </c>
      <c r="BG244" s="182" t="n">
        <f aca="false">VALUE($BD245)</f>
        <v>0</v>
      </c>
    </row>
    <row r="245" customFormat="false" ht="13.5" hidden="false" customHeight="false" outlineLevel="0" collapsed="false">
      <c r="A245" s="208" t="n">
        <v>2.38</v>
      </c>
      <c r="B245" s="209" t="n">
        <v>3.19</v>
      </c>
      <c r="C245" s="213" t="n">
        <f aca="false">$C244+(($AM$20-$AM$10))/10</f>
        <v>-0.0048</v>
      </c>
      <c r="D245" s="217" t="n">
        <f aca="false">$D244+(($AH$30-$AH$20))/10</f>
        <v>-0.000799999999999995</v>
      </c>
      <c r="E245" s="211" t="n">
        <f aca="false">$AC240</f>
        <v>0</v>
      </c>
      <c r="F245" s="212" t="n">
        <f aca="false">$F244+(($AR$20-$AR$10))/10</f>
        <v>-0.0176</v>
      </c>
      <c r="G245" s="218" t="n">
        <f aca="false">$G244+(($AW$20-$AW$10))/10</f>
        <v>-0.0296</v>
      </c>
      <c r="H245" s="213" t="n">
        <f aca="false">$BB240</f>
        <v>0</v>
      </c>
      <c r="I245" s="213" t="n">
        <f aca="false">$BG240</f>
        <v>0</v>
      </c>
      <c r="J245" s="165"/>
      <c r="Q245" s="249"/>
      <c r="R245" s="249"/>
      <c r="S245" s="165"/>
      <c r="T245" s="165"/>
      <c r="U245" s="165"/>
      <c r="V245" s="165"/>
      <c r="W245" s="165"/>
      <c r="Y245" s="164" t="n">
        <v>242</v>
      </c>
      <c r="Z245" s="246"/>
      <c r="AA245" s="180" t="str">
        <f aca="false">IF(MOD(ROW(),2),"",INDEX($Z$3:$Z$600,ROW()/2))</f>
        <v/>
      </c>
      <c r="AB245" s="181" t="n">
        <v>2.43</v>
      </c>
      <c r="AC245" s="182" t="n">
        <f aca="false">VALUE($Z246)</f>
        <v>0</v>
      </c>
      <c r="AD245" s="164" t="n">
        <v>242</v>
      </c>
      <c r="AE245" s="191"/>
      <c r="AF245" s="227" t="str">
        <f aca="false">IF(MOD(ROW(),10),"",INDEX(AE$3:AE$600,ROW()/10))</f>
        <v/>
      </c>
      <c r="AG245" s="228" t="n">
        <v>240</v>
      </c>
      <c r="AH245" s="229" t="e">
        <f aca="false">VALUE($AF245)</f>
        <v>#VALUE!</v>
      </c>
      <c r="AI245" s="164" t="n">
        <v>242</v>
      </c>
      <c r="AJ245" s="246"/>
      <c r="AK245" s="227" t="str">
        <f aca="false">IF(MOD(ROW(),10),"",INDEX(AJ$3:AJ$600,ROW()/10))</f>
        <v/>
      </c>
      <c r="AL245" s="228" t="n">
        <v>235</v>
      </c>
      <c r="AM245" s="229" t="e">
        <f aca="false">VALUE($AK245)</f>
        <v>#VALUE!</v>
      </c>
      <c r="AN245" s="164" t="n">
        <v>242</v>
      </c>
      <c r="AO245" s="190"/>
      <c r="AP245" s="227" t="str">
        <f aca="false">IF(MOD(ROW(),10),"",INDEX(AO$3:AO$600,ROW()/10))</f>
        <v/>
      </c>
      <c r="AQ245" s="181" t="n">
        <v>2.43</v>
      </c>
      <c r="AR245" s="229" t="e">
        <f aca="false">VALUE($AP245)</f>
        <v>#VALUE!</v>
      </c>
      <c r="AS245" s="164" t="n">
        <v>2420</v>
      </c>
      <c r="AT245" s="246"/>
      <c r="AU245" s="227" t="str">
        <f aca="false">IF(MOD(ROW(),10),"",INDEX(AT$3:AT$600,ROW()/10))</f>
        <v/>
      </c>
      <c r="AV245" s="181" t="n">
        <v>2.43</v>
      </c>
      <c r="AW245" s="229" t="e">
        <f aca="false">VALUE($AU245)</f>
        <v>#VALUE!</v>
      </c>
      <c r="AY245" s="246"/>
      <c r="AZ245" s="180" t="str">
        <f aca="false">IF(MOD(ROW(),2),"",INDEX(AY$3:AY$600,ROW()/2))</f>
        <v/>
      </c>
      <c r="BA245" s="181" t="n">
        <v>2.43</v>
      </c>
      <c r="BB245" s="182" t="e">
        <f aca="false">VALUE(AZ245)</f>
        <v>#VALUE!</v>
      </c>
      <c r="BD245" s="246"/>
      <c r="BE245" s="180" t="str">
        <f aca="false">IF(MOD(ROW(),2),"",INDEX(BD$3:BD$600,ROW()/2))</f>
        <v/>
      </c>
      <c r="BF245" s="181" t="n">
        <v>2.43</v>
      </c>
      <c r="BG245" s="182" t="n">
        <f aca="false">VALUE($BD246)</f>
        <v>0</v>
      </c>
    </row>
    <row r="246" customFormat="false" ht="13.5" hidden="false" customHeight="false" outlineLevel="0" collapsed="false">
      <c r="A246" s="208" t="n">
        <v>2.39</v>
      </c>
      <c r="B246" s="209" t="n">
        <v>3.18</v>
      </c>
      <c r="C246" s="213" t="n">
        <f aca="false">$C245+(($AM$20-$AM$10))/10</f>
        <v>-0.00540000000000001</v>
      </c>
      <c r="D246" s="217" t="n">
        <f aca="false">$D245+(($AH$30-$AH$20))/10</f>
        <v>-0.000899999999999995</v>
      </c>
      <c r="E246" s="211" t="n">
        <f aca="false">$AC241</f>
        <v>0</v>
      </c>
      <c r="F246" s="212" t="n">
        <f aca="false">$F245+(($AR$20-$AR$10))/10</f>
        <v>-0.0198</v>
      </c>
      <c r="G246" s="218" t="n">
        <f aca="false">$G245+(($AW$20-$AW$10))/10</f>
        <v>-0.0333</v>
      </c>
      <c r="H246" s="213" t="n">
        <f aca="false">$BB240+($BB242-$BB240)/2</f>
        <v>0</v>
      </c>
      <c r="I246" s="213" t="n">
        <f aca="false">$BG240+($BG242-$BG240)/2</f>
        <v>0</v>
      </c>
      <c r="J246" s="165"/>
      <c r="Q246" s="249"/>
      <c r="R246" s="249"/>
      <c r="S246" s="165"/>
      <c r="T246" s="165"/>
      <c r="U246" s="165"/>
      <c r="V246" s="165"/>
      <c r="W246" s="165"/>
      <c r="Y246" s="164" t="n">
        <v>243</v>
      </c>
      <c r="Z246" s="246"/>
      <c r="AA246" s="180" t="n">
        <f aca="false">IF(MOD(ROW(),2),"",INDEX($Z$3:$Z$600,ROW()/2))</f>
        <v>183.55</v>
      </c>
      <c r="AB246" s="181" t="n">
        <v>2.44</v>
      </c>
      <c r="AC246" s="182" t="n">
        <f aca="false">VALUE($Z247)</f>
        <v>0</v>
      </c>
      <c r="AD246" s="164" t="n">
        <v>243</v>
      </c>
      <c r="AE246" s="191"/>
      <c r="AF246" s="227" t="str">
        <f aca="false">IF(MOD(ROW(),10),"",INDEX(AE$3:AE$600,ROW()/10))</f>
        <v/>
      </c>
      <c r="AG246" s="228" t="n">
        <v>241</v>
      </c>
      <c r="AH246" s="229" t="e">
        <f aca="false">VALUE($AF246)</f>
        <v>#VALUE!</v>
      </c>
      <c r="AI246" s="164" t="n">
        <v>243</v>
      </c>
      <c r="AJ246" s="246"/>
      <c r="AK246" s="227" t="str">
        <f aca="false">IF(MOD(ROW(),10),"",INDEX(AJ$3:AJ$600,ROW()/10))</f>
        <v/>
      </c>
      <c r="AL246" s="228" t="n">
        <v>236</v>
      </c>
      <c r="AM246" s="229" t="e">
        <f aca="false">VALUE($AK246)</f>
        <v>#VALUE!</v>
      </c>
      <c r="AN246" s="164" t="n">
        <v>243</v>
      </c>
      <c r="AO246" s="190"/>
      <c r="AP246" s="227" t="str">
        <f aca="false">IF(MOD(ROW(),10),"",INDEX(AO$3:AO$600,ROW()/10))</f>
        <v/>
      </c>
      <c r="AQ246" s="181" t="n">
        <v>2.44</v>
      </c>
      <c r="AR246" s="229" t="e">
        <f aca="false">VALUE($AP246)</f>
        <v>#VALUE!</v>
      </c>
      <c r="AS246" s="164" t="n">
        <v>2430</v>
      </c>
      <c r="AT246" s="246"/>
      <c r="AU246" s="227" t="str">
        <f aca="false">IF(MOD(ROW(),10),"",INDEX(AT$3:AT$600,ROW()/10))</f>
        <v/>
      </c>
      <c r="AV246" s="181" t="n">
        <v>2.44</v>
      </c>
      <c r="AW246" s="229" t="e">
        <f aca="false">VALUE($AU246)</f>
        <v>#VALUE!</v>
      </c>
      <c r="AY246" s="246"/>
      <c r="AZ246" s="180" t="n">
        <f aca="false">IF(MOD(ROW(),2),"",INDEX(AY$3:AY$600,ROW()/2))</f>
        <v>0</v>
      </c>
      <c r="BA246" s="181" t="n">
        <v>2.44</v>
      </c>
      <c r="BB246" s="182" t="n">
        <f aca="false">VALUE(AZ246)</f>
        <v>0</v>
      </c>
      <c r="BD246" s="246"/>
      <c r="BE246" s="180" t="n">
        <f aca="false">IF(MOD(ROW(),2),"",INDEX(BD$3:BD$600,ROW()/2))</f>
        <v>0</v>
      </c>
      <c r="BF246" s="181" t="n">
        <v>2.44</v>
      </c>
      <c r="BG246" s="182" t="n">
        <f aca="false">VALUE($BD247)</f>
        <v>0</v>
      </c>
    </row>
    <row r="247" customFormat="false" ht="13.5" hidden="false" customHeight="false" outlineLevel="0" collapsed="false">
      <c r="A247" s="208" t="n">
        <v>2.4</v>
      </c>
      <c r="B247" s="209" t="n">
        <v>3.17</v>
      </c>
      <c r="C247" s="213" t="n">
        <f aca="false">$AM250</f>
        <v>0</v>
      </c>
      <c r="D247" s="241" t="n">
        <f aca="false">$AH250</f>
        <v>0</v>
      </c>
      <c r="E247" s="211" t="n">
        <f aca="false">$AC242</f>
        <v>0</v>
      </c>
      <c r="F247" s="212" t="n">
        <f aca="false">$AR250</f>
        <v>0</v>
      </c>
      <c r="G247" s="218" t="n">
        <f aca="false">$AW250</f>
        <v>0</v>
      </c>
      <c r="H247" s="213" t="n">
        <f aca="false">$BB242</f>
        <v>0</v>
      </c>
      <c r="I247" s="213" t="n">
        <f aca="false">$BG242</f>
        <v>0</v>
      </c>
      <c r="J247" s="165"/>
      <c r="Q247" s="249"/>
      <c r="R247" s="249"/>
      <c r="S247" s="165"/>
      <c r="T247" s="165"/>
      <c r="U247" s="165"/>
      <c r="V247" s="165"/>
      <c r="W247" s="165"/>
      <c r="Y247" s="164" t="n">
        <v>244</v>
      </c>
      <c r="Z247" s="246"/>
      <c r="AA247" s="180" t="str">
        <f aca="false">IF(MOD(ROW(),2),"",INDEX($Z$3:$Z$600,ROW()/2))</f>
        <v/>
      </c>
      <c r="AB247" s="181" t="n">
        <v>2.45</v>
      </c>
      <c r="AC247" s="182" t="n">
        <f aca="false">VALUE($Z248)</f>
        <v>0</v>
      </c>
      <c r="AD247" s="164" t="n">
        <v>244</v>
      </c>
      <c r="AE247" s="191"/>
      <c r="AF247" s="227" t="str">
        <f aca="false">IF(MOD(ROW(),10),"",INDEX(AE$3:AE$600,ROW()/10))</f>
        <v/>
      </c>
      <c r="AG247" s="228" t="n">
        <v>242</v>
      </c>
      <c r="AH247" s="229" t="e">
        <f aca="false">VALUE($AF247)</f>
        <v>#VALUE!</v>
      </c>
      <c r="AI247" s="164" t="n">
        <v>244</v>
      </c>
      <c r="AJ247" s="246"/>
      <c r="AK247" s="227" t="str">
        <f aca="false">IF(MOD(ROW(),10),"",INDEX(AJ$3:AJ$600,ROW()/10))</f>
        <v/>
      </c>
      <c r="AL247" s="228" t="n">
        <v>237</v>
      </c>
      <c r="AM247" s="229" t="e">
        <f aca="false">VALUE($AK247)</f>
        <v>#VALUE!</v>
      </c>
      <c r="AN247" s="164" t="n">
        <v>244</v>
      </c>
      <c r="AO247" s="190"/>
      <c r="AP247" s="227" t="str">
        <f aca="false">IF(MOD(ROW(),10),"",INDEX(AO$3:AO$600,ROW()/10))</f>
        <v/>
      </c>
      <c r="AQ247" s="181" t="n">
        <v>2.45</v>
      </c>
      <c r="AR247" s="229" t="e">
        <f aca="false">VALUE($AP247)</f>
        <v>#VALUE!</v>
      </c>
      <c r="AS247" s="164" t="n">
        <v>2440</v>
      </c>
      <c r="AT247" s="246"/>
      <c r="AU247" s="227" t="str">
        <f aca="false">IF(MOD(ROW(),10),"",INDEX(AT$3:AT$600,ROW()/10))</f>
        <v/>
      </c>
      <c r="AV247" s="181" t="n">
        <v>2.45</v>
      </c>
      <c r="AW247" s="229" t="e">
        <f aca="false">VALUE($AU247)</f>
        <v>#VALUE!</v>
      </c>
      <c r="AY247" s="246"/>
      <c r="AZ247" s="180" t="str">
        <f aca="false">IF(MOD(ROW(),2),"",INDEX(AY$3:AY$600,ROW()/2))</f>
        <v/>
      </c>
      <c r="BA247" s="181" t="n">
        <v>2.45</v>
      </c>
      <c r="BB247" s="182" t="e">
        <f aca="false">VALUE(AZ247)</f>
        <v>#VALUE!</v>
      </c>
      <c r="BD247" s="246"/>
      <c r="BE247" s="180" t="str">
        <f aca="false">IF(MOD(ROW(),2),"",INDEX(BD$3:BD$600,ROW()/2))</f>
        <v/>
      </c>
      <c r="BF247" s="181" t="n">
        <v>2.45</v>
      </c>
      <c r="BG247" s="182" t="n">
        <f aca="false">VALUE($BD248)</f>
        <v>0</v>
      </c>
    </row>
    <row r="248" customFormat="false" ht="13.5" hidden="false" customHeight="false" outlineLevel="0" collapsed="false">
      <c r="A248" s="208" t="n">
        <v>2.41</v>
      </c>
      <c r="B248" s="209" t="n">
        <v>3.16</v>
      </c>
      <c r="C248" s="213" t="n">
        <f aca="false">$C247+(($AM$20-$AM$10))/10</f>
        <v>-0.0006</v>
      </c>
      <c r="D248" s="217" t="n">
        <f aca="false">$D247+(($AH$30-$AH$20))/10</f>
        <v>-9.99999999999994E-005</v>
      </c>
      <c r="E248" s="211" t="n">
        <f aca="false">$AC243</f>
        <v>0</v>
      </c>
      <c r="F248" s="212" t="n">
        <f aca="false">$F247+(($AR$20-$AR$10))/10</f>
        <v>-0.0022</v>
      </c>
      <c r="G248" s="218" t="n">
        <f aca="false">$G247+(($AW$20-$AW$10))/10</f>
        <v>-0.0037</v>
      </c>
      <c r="H248" s="213" t="n">
        <f aca="false">$BB242+($BB244-$BB242)/2</f>
        <v>0</v>
      </c>
      <c r="I248" s="213" t="n">
        <f aca="false">$BG242+($BG244-$BG242)/2</f>
        <v>0</v>
      </c>
      <c r="J248" s="165"/>
      <c r="Q248" s="249"/>
      <c r="R248" s="249"/>
      <c r="S248" s="165"/>
      <c r="T248" s="165"/>
      <c r="U248" s="165"/>
      <c r="V248" s="165"/>
      <c r="W248" s="165"/>
      <c r="Y248" s="164" t="n">
        <v>245</v>
      </c>
      <c r="Z248" s="246"/>
      <c r="AA248" s="180" t="n">
        <f aca="false">IF(MOD(ROW(),2),"",INDEX($Z$3:$Z$600,ROW()/2))</f>
        <v>185.28</v>
      </c>
      <c r="AB248" s="181" t="n">
        <v>2.46</v>
      </c>
      <c r="AC248" s="182" t="n">
        <f aca="false">VALUE($Z249)</f>
        <v>0</v>
      </c>
      <c r="AD248" s="164" t="n">
        <v>245</v>
      </c>
      <c r="AE248" s="191"/>
      <c r="AF248" s="227" t="str">
        <f aca="false">IF(MOD(ROW(),10),"",INDEX(AE$3:AE$600,ROW()/10))</f>
        <v/>
      </c>
      <c r="AG248" s="228" t="n">
        <v>243</v>
      </c>
      <c r="AH248" s="229" t="e">
        <f aca="false">VALUE($AF248)</f>
        <v>#VALUE!</v>
      </c>
      <c r="AI248" s="164" t="n">
        <v>245</v>
      </c>
      <c r="AJ248" s="246"/>
      <c r="AK248" s="227" t="str">
        <f aca="false">IF(MOD(ROW(),10),"",INDEX(AJ$3:AJ$600,ROW()/10))</f>
        <v/>
      </c>
      <c r="AL248" s="228" t="n">
        <v>238</v>
      </c>
      <c r="AM248" s="229" t="e">
        <f aca="false">VALUE($AK248)</f>
        <v>#VALUE!</v>
      </c>
      <c r="AN248" s="164" t="n">
        <v>245</v>
      </c>
      <c r="AO248" s="190"/>
      <c r="AP248" s="227" t="str">
        <f aca="false">IF(MOD(ROW(),10),"",INDEX(AO$3:AO$600,ROW()/10))</f>
        <v/>
      </c>
      <c r="AQ248" s="181" t="n">
        <v>2.46</v>
      </c>
      <c r="AR248" s="229" t="e">
        <f aca="false">VALUE($AP248)</f>
        <v>#VALUE!</v>
      </c>
      <c r="AS248" s="164" t="n">
        <v>2450</v>
      </c>
      <c r="AT248" s="246"/>
      <c r="AU248" s="227" t="str">
        <f aca="false">IF(MOD(ROW(),10),"",INDEX(AT$3:AT$600,ROW()/10))</f>
        <v/>
      </c>
      <c r="AV248" s="181" t="n">
        <v>2.46</v>
      </c>
      <c r="AW248" s="229" t="e">
        <f aca="false">VALUE($AU248)</f>
        <v>#VALUE!</v>
      </c>
      <c r="AY248" s="246"/>
      <c r="AZ248" s="180" t="n">
        <f aca="false">IF(MOD(ROW(),2),"",INDEX(AY$3:AY$600,ROW()/2))</f>
        <v>0</v>
      </c>
      <c r="BA248" s="181" t="n">
        <v>2.46</v>
      </c>
      <c r="BB248" s="182" t="n">
        <f aca="false">VALUE(AZ248)</f>
        <v>0</v>
      </c>
      <c r="BD248" s="246"/>
      <c r="BE248" s="180" t="n">
        <f aca="false">IF(MOD(ROW(),2),"",INDEX(BD$3:BD$600,ROW()/2))</f>
        <v>0</v>
      </c>
      <c r="BF248" s="181" t="n">
        <v>2.46</v>
      </c>
      <c r="BG248" s="182" t="n">
        <f aca="false">VALUE($BD249)</f>
        <v>0</v>
      </c>
    </row>
    <row r="249" customFormat="false" ht="13.5" hidden="false" customHeight="false" outlineLevel="0" collapsed="false">
      <c r="A249" s="208" t="n">
        <v>2.42</v>
      </c>
      <c r="B249" s="209" t="n">
        <v>3.15</v>
      </c>
      <c r="C249" s="213" t="n">
        <f aca="false">$C248+(($AM$20-$AM$10))/10</f>
        <v>-0.0012</v>
      </c>
      <c r="D249" s="217" t="n">
        <f aca="false">$D248+(($AH$30-$AH$20))/10</f>
        <v>-0.000199999999999999</v>
      </c>
      <c r="E249" s="211" t="n">
        <f aca="false">$AC244</f>
        <v>0</v>
      </c>
      <c r="F249" s="212" t="n">
        <f aca="false">$F248+(($AR$20-$AR$10))/10</f>
        <v>-0.0044</v>
      </c>
      <c r="G249" s="218" t="n">
        <f aca="false">$G248+(($AW$20-$AW$10))/10</f>
        <v>-0.0074</v>
      </c>
      <c r="H249" s="213" t="n">
        <f aca="false">$BB244</f>
        <v>0</v>
      </c>
      <c r="I249" s="213" t="n">
        <f aca="false">$BG244</f>
        <v>0</v>
      </c>
      <c r="J249" s="165"/>
      <c r="Q249" s="249"/>
      <c r="R249" s="249"/>
      <c r="S249" s="165"/>
      <c r="T249" s="165"/>
      <c r="U249" s="165"/>
      <c r="V249" s="165"/>
      <c r="W249" s="165"/>
      <c r="Y249" s="164" t="n">
        <v>246</v>
      </c>
      <c r="Z249" s="246"/>
      <c r="AA249" s="180" t="str">
        <f aca="false">IF(MOD(ROW(),2),"",INDEX($Z$3:$Z$600,ROW()/2))</f>
        <v/>
      </c>
      <c r="AB249" s="181" t="n">
        <v>2.47</v>
      </c>
      <c r="AC249" s="182" t="n">
        <f aca="false">VALUE($Z250)</f>
        <v>0</v>
      </c>
      <c r="AD249" s="164" t="n">
        <v>246</v>
      </c>
      <c r="AE249" s="191"/>
      <c r="AF249" s="227" t="str">
        <f aca="false">IF(MOD(ROW(),10),"",INDEX(AE$3:AE$600,ROW()/10))</f>
        <v/>
      </c>
      <c r="AG249" s="228" t="n">
        <v>244</v>
      </c>
      <c r="AH249" s="229" t="e">
        <f aca="false">VALUE($AF249)</f>
        <v>#VALUE!</v>
      </c>
      <c r="AI249" s="164" t="n">
        <v>246</v>
      </c>
      <c r="AJ249" s="246"/>
      <c r="AK249" s="227" t="str">
        <f aca="false">IF(MOD(ROW(),10),"",INDEX(AJ$3:AJ$600,ROW()/10))</f>
        <v/>
      </c>
      <c r="AL249" s="228" t="n">
        <v>239</v>
      </c>
      <c r="AM249" s="229" t="e">
        <f aca="false">VALUE($AK249)</f>
        <v>#VALUE!</v>
      </c>
      <c r="AN249" s="164" t="n">
        <v>246</v>
      </c>
      <c r="AO249" s="190"/>
      <c r="AP249" s="227" t="str">
        <f aca="false">IF(MOD(ROW(),10),"",INDEX(AO$3:AO$600,ROW()/10))</f>
        <v/>
      </c>
      <c r="AQ249" s="181" t="n">
        <v>2.47</v>
      </c>
      <c r="AR249" s="229" t="e">
        <f aca="false">VALUE($AP249)</f>
        <v>#VALUE!</v>
      </c>
      <c r="AS249" s="164" t="n">
        <v>2460</v>
      </c>
      <c r="AT249" s="246"/>
      <c r="AU249" s="227" t="str">
        <f aca="false">IF(MOD(ROW(),10),"",INDEX(AT$3:AT$600,ROW()/10))</f>
        <v/>
      </c>
      <c r="AV249" s="181" t="n">
        <v>2.47</v>
      </c>
      <c r="AW249" s="229" t="e">
        <f aca="false">VALUE($AU249)</f>
        <v>#VALUE!</v>
      </c>
      <c r="AY249" s="246"/>
      <c r="AZ249" s="180" t="str">
        <f aca="false">IF(MOD(ROW(),2),"",INDEX(AY$3:AY$600,ROW()/2))</f>
        <v/>
      </c>
      <c r="BA249" s="181" t="n">
        <v>2.47</v>
      </c>
      <c r="BB249" s="182" t="e">
        <f aca="false">VALUE(AZ249)</f>
        <v>#VALUE!</v>
      </c>
      <c r="BD249" s="246"/>
      <c r="BE249" s="180" t="str">
        <f aca="false">IF(MOD(ROW(),2),"",INDEX(BD$3:BD$600,ROW()/2))</f>
        <v/>
      </c>
      <c r="BF249" s="181" t="n">
        <v>2.47</v>
      </c>
      <c r="BG249" s="182" t="n">
        <f aca="false">VALUE($BD250)</f>
        <v>0</v>
      </c>
    </row>
    <row r="250" customFormat="false" ht="13.5" hidden="false" customHeight="false" outlineLevel="0" collapsed="false">
      <c r="A250" s="208" t="n">
        <v>2.43</v>
      </c>
      <c r="B250" s="209" t="n">
        <v>3.14</v>
      </c>
      <c r="C250" s="213" t="n">
        <f aca="false">$C249+(($AM$20-$AM$10))/10</f>
        <v>-0.0018</v>
      </c>
      <c r="D250" s="217" t="n">
        <f aca="false">$D249+(($AH$30-$AH$20))/10</f>
        <v>-0.000299999999999998</v>
      </c>
      <c r="E250" s="211" t="n">
        <f aca="false">$AC245</f>
        <v>0</v>
      </c>
      <c r="F250" s="212" t="n">
        <f aca="false">$F249+(($AR$20-$AR$10))/10</f>
        <v>-0.0066</v>
      </c>
      <c r="G250" s="218" t="n">
        <f aca="false">$G249+(($AW$20-$AW$10))/10</f>
        <v>-0.0111</v>
      </c>
      <c r="H250" s="213" t="n">
        <f aca="false">$BB244+($BB246-$BB244)/2</f>
        <v>0</v>
      </c>
      <c r="I250" s="213" t="n">
        <f aca="false">$BG244+($BG246-$BG244)/2</f>
        <v>0</v>
      </c>
      <c r="J250" s="165"/>
      <c r="Q250" s="249"/>
      <c r="R250" s="249"/>
      <c r="S250" s="165"/>
      <c r="T250" s="165"/>
      <c r="U250" s="165"/>
      <c r="V250" s="165"/>
      <c r="W250" s="165"/>
      <c r="Y250" s="164" t="n">
        <v>247</v>
      </c>
      <c r="Z250" s="246"/>
      <c r="AA250" s="180" t="n">
        <f aca="false">IF(MOD(ROW(),2),"",INDEX($Z$3:$Z$600,ROW()/2))</f>
        <v>187</v>
      </c>
      <c r="AB250" s="181" t="n">
        <v>2.48</v>
      </c>
      <c r="AC250" s="182" t="n">
        <f aca="false">VALUE($Z251)</f>
        <v>0</v>
      </c>
      <c r="AD250" s="164" t="n">
        <v>247</v>
      </c>
      <c r="AE250" s="191"/>
      <c r="AF250" s="227" t="n">
        <f aca="false">IF(MOD(ROW(),10),"",INDEX(AE$3:AE$600,ROW()/10))</f>
        <v>0</v>
      </c>
      <c r="AG250" s="228" t="n">
        <v>245</v>
      </c>
      <c r="AH250" s="229" t="n">
        <f aca="false">VALUE($AF250)</f>
        <v>0</v>
      </c>
      <c r="AI250" s="164" t="n">
        <v>247</v>
      </c>
      <c r="AJ250" s="246"/>
      <c r="AK250" s="227" t="n">
        <f aca="false">IF(MOD(ROW(),10),"",INDEX(AJ$3:AJ$600,ROW()/10))</f>
        <v>0</v>
      </c>
      <c r="AL250" s="228" t="n">
        <v>240</v>
      </c>
      <c r="AM250" s="229" t="n">
        <f aca="false">VALUE($AK250)</f>
        <v>0</v>
      </c>
      <c r="AN250" s="164" t="n">
        <v>247</v>
      </c>
      <c r="AO250" s="190"/>
      <c r="AP250" s="227" t="n">
        <f aca="false">IF(MOD(ROW(),10),"",INDEX(AO$3:AO$600,ROW()/10))</f>
        <v>0</v>
      </c>
      <c r="AQ250" s="181" t="n">
        <v>2.48</v>
      </c>
      <c r="AR250" s="229" t="n">
        <f aca="false">VALUE($AP250)</f>
        <v>0</v>
      </c>
      <c r="AS250" s="164" t="n">
        <v>2470</v>
      </c>
      <c r="AT250" s="246"/>
      <c r="AU250" s="227" t="n">
        <f aca="false">IF(MOD(ROW(),10),"",INDEX(AT$3:AT$600,ROW()/10))</f>
        <v>0</v>
      </c>
      <c r="AV250" s="181" t="n">
        <v>2.48</v>
      </c>
      <c r="AW250" s="229" t="n">
        <f aca="false">VALUE($AU250)</f>
        <v>0</v>
      </c>
      <c r="AY250" s="246"/>
      <c r="AZ250" s="180" t="n">
        <f aca="false">IF(MOD(ROW(),2),"",INDEX(AY$3:AY$600,ROW()/2))</f>
        <v>0</v>
      </c>
      <c r="BA250" s="181" t="n">
        <v>2.48</v>
      </c>
      <c r="BB250" s="182" t="n">
        <f aca="false">VALUE(AZ250)</f>
        <v>0</v>
      </c>
      <c r="BD250" s="246"/>
      <c r="BE250" s="180" t="n">
        <f aca="false">IF(MOD(ROW(),2),"",INDEX(BD$3:BD$600,ROW()/2))</f>
        <v>0</v>
      </c>
      <c r="BF250" s="181" t="n">
        <v>2.48</v>
      </c>
      <c r="BG250" s="182" t="n">
        <f aca="false">VALUE($BD251)</f>
        <v>0</v>
      </c>
    </row>
    <row r="251" customFormat="false" ht="13.5" hidden="false" customHeight="false" outlineLevel="0" collapsed="false">
      <c r="A251" s="208" t="n">
        <v>2.44</v>
      </c>
      <c r="B251" s="209" t="n">
        <v>3.13</v>
      </c>
      <c r="C251" s="213" t="n">
        <f aca="false">$C250+(($AM$20-$AM$10))/10</f>
        <v>-0.0024</v>
      </c>
      <c r="D251" s="217" t="n">
        <f aca="false">$D250+(($AH$30-$AH$20))/10</f>
        <v>-0.000399999999999998</v>
      </c>
      <c r="E251" s="211" t="n">
        <f aca="false">$AC246</f>
        <v>0</v>
      </c>
      <c r="F251" s="212" t="n">
        <f aca="false">$F250+(($AR$20-$AR$10))/10</f>
        <v>-0.0088</v>
      </c>
      <c r="G251" s="218" t="n">
        <f aca="false">$G250+(($AW$20-$AW$10))/10</f>
        <v>-0.0148</v>
      </c>
      <c r="H251" s="213" t="n">
        <f aca="false">$BB246</f>
        <v>0</v>
      </c>
      <c r="I251" s="213" t="n">
        <f aca="false">$BG246</f>
        <v>0</v>
      </c>
      <c r="J251" s="165"/>
      <c r="Q251" s="249"/>
      <c r="R251" s="249"/>
      <c r="S251" s="165"/>
      <c r="T251" s="165"/>
      <c r="U251" s="165"/>
      <c r="V251" s="165"/>
      <c r="W251" s="165"/>
      <c r="Y251" s="164" t="n">
        <v>248</v>
      </c>
      <c r="Z251" s="246"/>
      <c r="AA251" s="180" t="str">
        <f aca="false">IF(MOD(ROW(),2),"",INDEX($Z$3:$Z$600,ROW()/2))</f>
        <v/>
      </c>
      <c r="AB251" s="181" t="n">
        <v>2.49</v>
      </c>
      <c r="AC251" s="182" t="n">
        <f aca="false">VALUE($Z252)</f>
        <v>0</v>
      </c>
      <c r="AD251" s="164" t="n">
        <v>248</v>
      </c>
      <c r="AE251" s="191"/>
      <c r="AF251" s="227" t="str">
        <f aca="false">IF(MOD(ROW(),10),"",INDEX(AE$3:AE$600,ROW()/10))</f>
        <v/>
      </c>
      <c r="AG251" s="228" t="n">
        <v>246</v>
      </c>
      <c r="AH251" s="229" t="e">
        <f aca="false">VALUE($AF251)</f>
        <v>#VALUE!</v>
      </c>
      <c r="AI251" s="164" t="n">
        <v>248</v>
      </c>
      <c r="AJ251" s="246"/>
      <c r="AK251" s="227" t="str">
        <f aca="false">IF(MOD(ROW(),10),"",INDEX(AJ$3:AJ$600,ROW()/10))</f>
        <v/>
      </c>
      <c r="AL251" s="228" t="n">
        <v>241</v>
      </c>
      <c r="AM251" s="229" t="e">
        <f aca="false">VALUE($AK251)</f>
        <v>#VALUE!</v>
      </c>
      <c r="AN251" s="164" t="n">
        <v>248</v>
      </c>
      <c r="AO251" s="190"/>
      <c r="AP251" s="227" t="str">
        <f aca="false">IF(MOD(ROW(),10),"",INDEX(AO$3:AO$600,ROW()/10))</f>
        <v/>
      </c>
      <c r="AQ251" s="181" t="n">
        <v>2.49</v>
      </c>
      <c r="AR251" s="229" t="e">
        <f aca="false">VALUE($AP251)</f>
        <v>#VALUE!</v>
      </c>
      <c r="AS251" s="164" t="n">
        <v>2480</v>
      </c>
      <c r="AT251" s="246"/>
      <c r="AU251" s="227" t="str">
        <f aca="false">IF(MOD(ROW(),10),"",INDEX(AT$3:AT$600,ROW()/10))</f>
        <v/>
      </c>
      <c r="AV251" s="181" t="n">
        <v>2.49</v>
      </c>
      <c r="AW251" s="229" t="e">
        <f aca="false">VALUE($AU251)</f>
        <v>#VALUE!</v>
      </c>
      <c r="AY251" s="246"/>
      <c r="AZ251" s="180" t="str">
        <f aca="false">IF(MOD(ROW(),2),"",INDEX(AY$3:AY$600,ROW()/2))</f>
        <v/>
      </c>
      <c r="BA251" s="181" t="n">
        <v>2.49</v>
      </c>
      <c r="BB251" s="182" t="e">
        <f aca="false">VALUE(AZ251)</f>
        <v>#VALUE!</v>
      </c>
      <c r="BD251" s="246"/>
      <c r="BE251" s="180" t="str">
        <f aca="false">IF(MOD(ROW(),2),"",INDEX(BD$3:BD$600,ROW()/2))</f>
        <v/>
      </c>
      <c r="BF251" s="181" t="n">
        <v>2.49</v>
      </c>
      <c r="BG251" s="182" t="n">
        <f aca="false">VALUE($BD252)</f>
        <v>0</v>
      </c>
    </row>
    <row r="252" customFormat="false" ht="13.5" hidden="false" customHeight="false" outlineLevel="0" collapsed="false">
      <c r="A252" s="208" t="n">
        <v>2.45</v>
      </c>
      <c r="B252" s="209" t="n">
        <v>3.12</v>
      </c>
      <c r="C252" s="213" t="n">
        <f aca="false">$C251+(($AM$20-$AM$10))/10</f>
        <v>-0.003</v>
      </c>
      <c r="D252" s="217" t="n">
        <f aca="false">$D251+(($AH$30-$AH$20))/10</f>
        <v>-0.000499999999999997</v>
      </c>
      <c r="E252" s="211" t="n">
        <f aca="false">$AC247</f>
        <v>0</v>
      </c>
      <c r="F252" s="212" t="n">
        <f aca="false">$F251+(($AR$20-$AR$10))/10</f>
        <v>-0.011</v>
      </c>
      <c r="G252" s="218" t="n">
        <f aca="false">$G251+(($AW$20-$AW$10))/10</f>
        <v>-0.0185</v>
      </c>
      <c r="H252" s="213" t="n">
        <f aca="false">$BB246+($BB248-$BB246)/2</f>
        <v>0</v>
      </c>
      <c r="I252" s="213" t="n">
        <f aca="false">$BG246+($BG248-$BG246)/2</f>
        <v>0</v>
      </c>
      <c r="J252" s="165"/>
      <c r="Q252" s="249"/>
      <c r="R252" s="249"/>
      <c r="S252" s="165"/>
      <c r="T252" s="165"/>
      <c r="U252" s="165"/>
      <c r="V252" s="165"/>
      <c r="W252" s="165"/>
      <c r="Y252" s="164" t="n">
        <v>249</v>
      </c>
      <c r="Z252" s="246"/>
      <c r="AA252" s="180" t="n">
        <f aca="false">IF(MOD(ROW(),2),"",INDEX($Z$3:$Z$600,ROW()/2))</f>
        <v>188.72</v>
      </c>
      <c r="AB252" s="181" t="n">
        <v>2.5</v>
      </c>
      <c r="AC252" s="182" t="n">
        <f aca="false">VALUE($Z253)</f>
        <v>0</v>
      </c>
      <c r="AD252" s="164" t="n">
        <v>249</v>
      </c>
      <c r="AE252" s="191"/>
      <c r="AF252" s="227" t="str">
        <f aca="false">IF(MOD(ROW(),10),"",INDEX(AE$3:AE$600,ROW()/10))</f>
        <v/>
      </c>
      <c r="AG252" s="228" t="n">
        <v>247</v>
      </c>
      <c r="AH252" s="229" t="e">
        <f aca="false">VALUE($AF252)</f>
        <v>#VALUE!</v>
      </c>
      <c r="AI252" s="164" t="n">
        <v>249</v>
      </c>
      <c r="AJ252" s="246"/>
      <c r="AK252" s="227" t="str">
        <f aca="false">IF(MOD(ROW(),10),"",INDEX(AJ$3:AJ$600,ROW()/10))</f>
        <v/>
      </c>
      <c r="AL252" s="228" t="n">
        <v>242</v>
      </c>
      <c r="AM252" s="229" t="e">
        <f aca="false">VALUE($AK252)</f>
        <v>#VALUE!</v>
      </c>
      <c r="AN252" s="164" t="n">
        <v>249</v>
      </c>
      <c r="AO252" s="190"/>
      <c r="AP252" s="227" t="str">
        <f aca="false">IF(MOD(ROW(),10),"",INDEX(AO$3:AO$600,ROW()/10))</f>
        <v/>
      </c>
      <c r="AQ252" s="181" t="n">
        <v>2.5</v>
      </c>
      <c r="AR252" s="229" t="e">
        <f aca="false">VALUE($AP252)</f>
        <v>#VALUE!</v>
      </c>
      <c r="AS252" s="164" t="n">
        <v>2490</v>
      </c>
      <c r="AT252" s="246"/>
      <c r="AU252" s="227" t="str">
        <f aca="false">IF(MOD(ROW(),10),"",INDEX(AT$3:AT$600,ROW()/10))</f>
        <v/>
      </c>
      <c r="AV252" s="181" t="n">
        <v>2.5</v>
      </c>
      <c r="AW252" s="229" t="e">
        <f aca="false">VALUE($AU252)</f>
        <v>#VALUE!</v>
      </c>
      <c r="AY252" s="246"/>
      <c r="AZ252" s="180" t="n">
        <f aca="false">IF(MOD(ROW(),2),"",INDEX(AY$3:AY$600,ROW()/2))</f>
        <v>0</v>
      </c>
      <c r="BA252" s="181" t="n">
        <v>2.5</v>
      </c>
      <c r="BB252" s="182" t="n">
        <f aca="false">VALUE(AZ252)</f>
        <v>0</v>
      </c>
      <c r="BD252" s="246"/>
      <c r="BE252" s="180" t="n">
        <f aca="false">IF(MOD(ROW(),2),"",INDEX(BD$3:BD$600,ROW()/2))</f>
        <v>0</v>
      </c>
      <c r="BF252" s="181" t="n">
        <v>2.5</v>
      </c>
      <c r="BG252" s="182" t="n">
        <f aca="false">VALUE($BD253)</f>
        <v>0</v>
      </c>
    </row>
    <row r="253" customFormat="false" ht="13.5" hidden="false" customHeight="false" outlineLevel="0" collapsed="false">
      <c r="A253" s="208" t="n">
        <v>2.46</v>
      </c>
      <c r="B253" s="209" t="n">
        <v>3.11</v>
      </c>
      <c r="C253" s="213" t="n">
        <f aca="false">$C252+(($AM$20-$AM$10))/10</f>
        <v>-0.0036</v>
      </c>
      <c r="D253" s="217" t="n">
        <f aca="false">$D252+(($AH$30-$AH$20))/10</f>
        <v>-0.000599999999999996</v>
      </c>
      <c r="E253" s="211" t="n">
        <f aca="false">$AC248</f>
        <v>0</v>
      </c>
      <c r="F253" s="212" t="n">
        <f aca="false">$F252+(($AR$20-$AR$10))/10</f>
        <v>-0.0132</v>
      </c>
      <c r="G253" s="218" t="n">
        <f aca="false">$G252+(($AW$20-$AW$10))/10</f>
        <v>-0.0222</v>
      </c>
      <c r="H253" s="213" t="n">
        <f aca="false">$BB248</f>
        <v>0</v>
      </c>
      <c r="I253" s="213" t="n">
        <f aca="false">$BG248</f>
        <v>0</v>
      </c>
      <c r="J253" s="165"/>
      <c r="Q253" s="249"/>
      <c r="R253" s="249"/>
      <c r="S253" s="165"/>
      <c r="T253" s="165"/>
      <c r="U253" s="165"/>
      <c r="V253" s="165"/>
      <c r="W253" s="165"/>
      <c r="Y253" s="164" t="n">
        <v>250</v>
      </c>
      <c r="Z253" s="246"/>
      <c r="AA253" s="180" t="str">
        <f aca="false">IF(MOD(ROW(),2),"",INDEX($Z$3:$Z$600,ROW()/2))</f>
        <v/>
      </c>
      <c r="AB253" s="181" t="n">
        <v>2.51</v>
      </c>
      <c r="AC253" s="182" t="n">
        <f aca="false">VALUE($Z254)</f>
        <v>0</v>
      </c>
      <c r="AD253" s="164" t="n">
        <v>250</v>
      </c>
      <c r="AE253" s="191"/>
      <c r="AF253" s="227" t="str">
        <f aca="false">IF(MOD(ROW(),10),"",INDEX(AE$3:AE$600,ROW()/10))</f>
        <v/>
      </c>
      <c r="AG253" s="228" t="n">
        <v>248</v>
      </c>
      <c r="AH253" s="229" t="e">
        <f aca="false">VALUE($AF253)</f>
        <v>#VALUE!</v>
      </c>
      <c r="AI253" s="164" t="n">
        <v>250</v>
      </c>
      <c r="AJ253" s="246"/>
      <c r="AK253" s="227" t="str">
        <f aca="false">IF(MOD(ROW(),10),"",INDEX(AJ$3:AJ$600,ROW()/10))</f>
        <v/>
      </c>
      <c r="AL253" s="228" t="n">
        <v>243</v>
      </c>
      <c r="AM253" s="229" t="e">
        <f aca="false">VALUE($AK253)</f>
        <v>#VALUE!</v>
      </c>
      <c r="AN253" s="164" t="n">
        <v>250</v>
      </c>
      <c r="AO253" s="190"/>
      <c r="AP253" s="227" t="str">
        <f aca="false">IF(MOD(ROW(),10),"",INDEX(AO$3:AO$600,ROW()/10))</f>
        <v/>
      </c>
      <c r="AQ253" s="181" t="n">
        <v>2.51</v>
      </c>
      <c r="AR253" s="229" t="e">
        <f aca="false">VALUE($AP253)</f>
        <v>#VALUE!</v>
      </c>
      <c r="AS253" s="164" t="n">
        <v>2500</v>
      </c>
      <c r="AT253" s="246"/>
      <c r="AU253" s="227" t="str">
        <f aca="false">IF(MOD(ROW(),10),"",INDEX(AT$3:AT$600,ROW()/10))</f>
        <v/>
      </c>
      <c r="AV253" s="181" t="n">
        <v>2.51</v>
      </c>
      <c r="AW253" s="229" t="e">
        <f aca="false">VALUE($AU253)</f>
        <v>#VALUE!</v>
      </c>
      <c r="AY253" s="246"/>
      <c r="AZ253" s="180" t="str">
        <f aca="false">IF(MOD(ROW(),2),"",INDEX(AY$3:AY$600,ROW()/2))</f>
        <v/>
      </c>
      <c r="BA253" s="181" t="n">
        <v>2.51</v>
      </c>
      <c r="BB253" s="182" t="e">
        <f aca="false">VALUE(AZ253)</f>
        <v>#VALUE!</v>
      </c>
      <c r="BD253" s="246"/>
      <c r="BE253" s="180" t="str">
        <f aca="false">IF(MOD(ROW(),2),"",INDEX(BD$3:BD$600,ROW()/2))</f>
        <v/>
      </c>
      <c r="BF253" s="181" t="n">
        <v>2.51</v>
      </c>
      <c r="BG253" s="182" t="n">
        <f aca="false">VALUE($BD254)</f>
        <v>0</v>
      </c>
    </row>
    <row r="254" customFormat="false" ht="13.5" hidden="false" customHeight="false" outlineLevel="0" collapsed="false">
      <c r="A254" s="208" t="n">
        <v>2.47</v>
      </c>
      <c r="B254" s="209" t="n">
        <v>3.1</v>
      </c>
      <c r="C254" s="213" t="n">
        <f aca="false">$C253+(($AM$20-$AM$10))/10</f>
        <v>-0.0042</v>
      </c>
      <c r="D254" s="217" t="n">
        <f aca="false">$D253+(($AH$30-$AH$20))/10</f>
        <v>-0.000699999999999996</v>
      </c>
      <c r="E254" s="211" t="n">
        <f aca="false">$AC249</f>
        <v>0</v>
      </c>
      <c r="F254" s="212" t="n">
        <f aca="false">$F253+(($AR$20-$AR$10))/10</f>
        <v>-0.0154</v>
      </c>
      <c r="G254" s="218" t="n">
        <f aca="false">$G253+(($AW$20-$AW$10))/10</f>
        <v>-0.0259</v>
      </c>
      <c r="H254" s="213" t="n">
        <f aca="false">$BB248+($BB250-$BB248)/2</f>
        <v>0</v>
      </c>
      <c r="I254" s="213" t="n">
        <f aca="false">$BG248+($BG250-$BG248)/2</f>
        <v>0</v>
      </c>
      <c r="J254" s="165"/>
      <c r="Q254" s="249"/>
      <c r="R254" s="249"/>
      <c r="S254" s="165"/>
      <c r="T254" s="165"/>
      <c r="U254" s="165"/>
      <c r="V254" s="165"/>
      <c r="W254" s="165"/>
      <c r="Y254" s="164" t="n">
        <v>251</v>
      </c>
      <c r="Z254" s="246"/>
      <c r="AA254" s="180" t="n">
        <f aca="false">IF(MOD(ROW(),2),"",INDEX($Z$3:$Z$600,ROW()/2))</f>
        <v>190.44</v>
      </c>
      <c r="AB254" s="181" t="n">
        <v>2.52</v>
      </c>
      <c r="AC254" s="182" t="n">
        <f aca="false">VALUE($Z255)</f>
        <v>0</v>
      </c>
      <c r="AD254" s="164" t="n">
        <v>251</v>
      </c>
      <c r="AE254" s="191"/>
      <c r="AF254" s="227" t="str">
        <f aca="false">IF(MOD(ROW(),10),"",INDEX(AE$3:AE$600,ROW()/10))</f>
        <v/>
      </c>
      <c r="AG254" s="228" t="n">
        <v>249</v>
      </c>
      <c r="AH254" s="229" t="e">
        <f aca="false">VALUE($AF254)</f>
        <v>#VALUE!</v>
      </c>
      <c r="AI254" s="164" t="n">
        <v>251</v>
      </c>
      <c r="AJ254" s="246"/>
      <c r="AK254" s="227" t="str">
        <f aca="false">IF(MOD(ROW(),10),"",INDEX(AJ$3:AJ$600,ROW()/10))</f>
        <v/>
      </c>
      <c r="AL254" s="228" t="n">
        <v>244</v>
      </c>
      <c r="AM254" s="229" t="e">
        <f aca="false">VALUE($AK254)</f>
        <v>#VALUE!</v>
      </c>
      <c r="AN254" s="164" t="n">
        <v>251</v>
      </c>
      <c r="AO254" s="190"/>
      <c r="AP254" s="227" t="str">
        <f aca="false">IF(MOD(ROW(),10),"",INDEX(AO$3:AO$600,ROW()/10))</f>
        <v/>
      </c>
      <c r="AQ254" s="181" t="n">
        <v>2.52</v>
      </c>
      <c r="AR254" s="229" t="e">
        <f aca="false">VALUE($AP254)</f>
        <v>#VALUE!</v>
      </c>
      <c r="AS254" s="164" t="n">
        <v>2510</v>
      </c>
      <c r="AT254" s="246"/>
      <c r="AU254" s="227" t="str">
        <f aca="false">IF(MOD(ROW(),10),"",INDEX(AT$3:AT$600,ROW()/10))</f>
        <v/>
      </c>
      <c r="AV254" s="181" t="n">
        <v>2.52</v>
      </c>
      <c r="AW254" s="229" t="e">
        <f aca="false">VALUE($AU254)</f>
        <v>#VALUE!</v>
      </c>
      <c r="AY254" s="246"/>
      <c r="AZ254" s="180" t="n">
        <f aca="false">IF(MOD(ROW(),2),"",INDEX(AY$3:AY$600,ROW()/2))</f>
        <v>0</v>
      </c>
      <c r="BA254" s="181" t="n">
        <v>2.52</v>
      </c>
      <c r="BB254" s="182" t="n">
        <f aca="false">VALUE(AZ254)</f>
        <v>0</v>
      </c>
      <c r="BD254" s="246"/>
      <c r="BE254" s="180" t="n">
        <f aca="false">IF(MOD(ROW(),2),"",INDEX(BD$3:BD$600,ROW()/2))</f>
        <v>0</v>
      </c>
      <c r="BF254" s="181" t="n">
        <v>2.52</v>
      </c>
      <c r="BG254" s="182" t="n">
        <f aca="false">VALUE($BD255)</f>
        <v>0</v>
      </c>
    </row>
    <row r="255" customFormat="false" ht="13.5" hidden="false" customHeight="false" outlineLevel="0" collapsed="false">
      <c r="A255" s="208" t="n">
        <v>2.48</v>
      </c>
      <c r="B255" s="209" t="n">
        <v>3.09</v>
      </c>
      <c r="C255" s="213" t="n">
        <f aca="false">$C254+(($AM$20-$AM$10))/10</f>
        <v>-0.0048</v>
      </c>
      <c r="D255" s="217" t="n">
        <f aca="false">$D254+(($AH$30-$AH$20))/10</f>
        <v>-0.000799999999999995</v>
      </c>
      <c r="E255" s="211" t="n">
        <f aca="false">$AC250</f>
        <v>0</v>
      </c>
      <c r="F255" s="212" t="n">
        <f aca="false">$F254+(($AR$20-$AR$10))/10</f>
        <v>-0.0176</v>
      </c>
      <c r="G255" s="218" t="n">
        <f aca="false">$G254+(($AW$20-$AW$10))/10</f>
        <v>-0.0296</v>
      </c>
      <c r="H255" s="213" t="n">
        <f aca="false">$BB250</f>
        <v>0</v>
      </c>
      <c r="I255" s="213" t="n">
        <f aca="false">$BG250</f>
        <v>0</v>
      </c>
      <c r="J255" s="165"/>
      <c r="Q255" s="249"/>
      <c r="R255" s="249"/>
      <c r="S255" s="165"/>
      <c r="T255" s="165"/>
      <c r="U255" s="165"/>
      <c r="V255" s="165"/>
      <c r="W255" s="165"/>
      <c r="Y255" s="164" t="n">
        <v>252</v>
      </c>
      <c r="Z255" s="246"/>
      <c r="AA255" s="180" t="str">
        <f aca="false">IF(MOD(ROW(),2),"",INDEX($Z$3:$Z$600,ROW()/2))</f>
        <v/>
      </c>
      <c r="AB255" s="181" t="n">
        <v>2.53</v>
      </c>
      <c r="AC255" s="182" t="n">
        <f aca="false">VALUE($Z256)</f>
        <v>0</v>
      </c>
      <c r="AD255" s="164" t="n">
        <v>252</v>
      </c>
      <c r="AE255" s="191"/>
      <c r="AF255" s="227" t="str">
        <f aca="false">IF(MOD(ROW(),10),"",INDEX(AE$3:AE$600,ROW()/10))</f>
        <v/>
      </c>
      <c r="AG255" s="228" t="n">
        <v>250</v>
      </c>
      <c r="AH255" s="229" t="e">
        <f aca="false">VALUE($AF255)</f>
        <v>#VALUE!</v>
      </c>
      <c r="AI255" s="164" t="n">
        <v>252</v>
      </c>
      <c r="AJ255" s="246"/>
      <c r="AK255" s="227" t="str">
        <f aca="false">IF(MOD(ROW(),10),"",INDEX(AJ$3:AJ$600,ROW()/10))</f>
        <v/>
      </c>
      <c r="AL255" s="228" t="n">
        <v>245</v>
      </c>
      <c r="AM255" s="229" t="e">
        <f aca="false">VALUE($AK255)</f>
        <v>#VALUE!</v>
      </c>
      <c r="AN255" s="164" t="n">
        <v>252</v>
      </c>
      <c r="AO255" s="190"/>
      <c r="AP255" s="227" t="str">
        <f aca="false">IF(MOD(ROW(),10),"",INDEX(AO$3:AO$600,ROW()/10))</f>
        <v/>
      </c>
      <c r="AQ255" s="181" t="n">
        <v>2.53</v>
      </c>
      <c r="AR255" s="229" t="e">
        <f aca="false">VALUE($AP255)</f>
        <v>#VALUE!</v>
      </c>
      <c r="AS255" s="164" t="n">
        <v>2520</v>
      </c>
      <c r="AT255" s="246"/>
      <c r="AU255" s="227" t="str">
        <f aca="false">IF(MOD(ROW(),10),"",INDEX(AT$3:AT$600,ROW()/10))</f>
        <v/>
      </c>
      <c r="AV255" s="181" t="n">
        <v>2.53</v>
      </c>
      <c r="AW255" s="229" t="e">
        <f aca="false">VALUE($AU255)</f>
        <v>#VALUE!</v>
      </c>
      <c r="AY255" s="246"/>
      <c r="AZ255" s="180" t="str">
        <f aca="false">IF(MOD(ROW(),2),"",INDEX(AY$3:AY$600,ROW()/2))</f>
        <v/>
      </c>
      <c r="BA255" s="181" t="n">
        <v>2.53</v>
      </c>
      <c r="BB255" s="182" t="e">
        <f aca="false">VALUE(AZ255)</f>
        <v>#VALUE!</v>
      </c>
      <c r="BD255" s="246"/>
      <c r="BE255" s="180" t="str">
        <f aca="false">IF(MOD(ROW(),2),"",INDEX(BD$3:BD$600,ROW()/2))</f>
        <v/>
      </c>
      <c r="BF255" s="181" t="n">
        <v>2.53</v>
      </c>
      <c r="BG255" s="182" t="n">
        <f aca="false">VALUE($BD256)</f>
        <v>0</v>
      </c>
    </row>
    <row r="256" customFormat="false" ht="13.5" hidden="false" customHeight="false" outlineLevel="0" collapsed="false">
      <c r="A256" s="208" t="n">
        <v>2.49</v>
      </c>
      <c r="B256" s="209" t="n">
        <v>3.08</v>
      </c>
      <c r="C256" s="213" t="n">
        <f aca="false">$C255+(($AM$20-$AM$10))/10</f>
        <v>-0.00540000000000001</v>
      </c>
      <c r="D256" s="217" t="n">
        <f aca="false">$D255+(($AH$30-$AH$20))/10</f>
        <v>-0.000899999999999995</v>
      </c>
      <c r="E256" s="211" t="n">
        <f aca="false">$AC251</f>
        <v>0</v>
      </c>
      <c r="F256" s="212" t="n">
        <f aca="false">$F255+(($AR$20-$AR$10))/10</f>
        <v>-0.0198</v>
      </c>
      <c r="G256" s="218" t="n">
        <f aca="false">$G255+(($AW$20-$AW$10))/10</f>
        <v>-0.0333</v>
      </c>
      <c r="H256" s="213" t="n">
        <f aca="false">$BB250+($BB252-$BB250)/2</f>
        <v>0</v>
      </c>
      <c r="I256" s="213" t="n">
        <f aca="false">$BG250+($BG252-$BG250)/2</f>
        <v>0</v>
      </c>
      <c r="J256" s="165"/>
      <c r="Q256" s="249"/>
      <c r="R256" s="249"/>
      <c r="S256" s="165"/>
      <c r="T256" s="165"/>
      <c r="U256" s="165"/>
      <c r="V256" s="165"/>
      <c r="W256" s="165"/>
      <c r="Y256" s="164" t="n">
        <v>253</v>
      </c>
      <c r="Z256" s="246"/>
      <c r="AA256" s="180" t="n">
        <f aca="false">IF(MOD(ROW(),2),"",INDEX($Z$3:$Z$600,ROW()/2))</f>
        <v>192.16</v>
      </c>
      <c r="AB256" s="181" t="n">
        <v>2.54</v>
      </c>
      <c r="AC256" s="182" t="n">
        <f aca="false">VALUE($Z257)</f>
        <v>0</v>
      </c>
      <c r="AD256" s="164" t="n">
        <v>253</v>
      </c>
      <c r="AE256" s="191"/>
      <c r="AF256" s="227" t="str">
        <f aca="false">IF(MOD(ROW(),10),"",INDEX(AE$3:AE$600,ROW()/10))</f>
        <v/>
      </c>
      <c r="AG256" s="228" t="n">
        <v>251</v>
      </c>
      <c r="AH256" s="229" t="e">
        <f aca="false">VALUE($AF256)</f>
        <v>#VALUE!</v>
      </c>
      <c r="AI256" s="164" t="n">
        <v>253</v>
      </c>
      <c r="AJ256" s="246"/>
      <c r="AK256" s="227" t="str">
        <f aca="false">IF(MOD(ROW(),10),"",INDEX(AJ$3:AJ$600,ROW()/10))</f>
        <v/>
      </c>
      <c r="AL256" s="228" t="n">
        <v>246</v>
      </c>
      <c r="AM256" s="229" t="e">
        <f aca="false">VALUE($AK256)</f>
        <v>#VALUE!</v>
      </c>
      <c r="AN256" s="164" t="n">
        <v>253</v>
      </c>
      <c r="AO256" s="190"/>
      <c r="AP256" s="227" t="str">
        <f aca="false">IF(MOD(ROW(),10),"",INDEX(AO$3:AO$600,ROW()/10))</f>
        <v/>
      </c>
      <c r="AQ256" s="181" t="n">
        <v>2.54</v>
      </c>
      <c r="AR256" s="229" t="e">
        <f aca="false">VALUE($AP256)</f>
        <v>#VALUE!</v>
      </c>
      <c r="AS256" s="164" t="n">
        <v>2530</v>
      </c>
      <c r="AT256" s="246"/>
      <c r="AU256" s="227" t="str">
        <f aca="false">IF(MOD(ROW(),10),"",INDEX(AT$3:AT$600,ROW()/10))</f>
        <v/>
      </c>
      <c r="AV256" s="181" t="n">
        <v>2.54</v>
      </c>
      <c r="AW256" s="229" t="e">
        <f aca="false">VALUE($AU256)</f>
        <v>#VALUE!</v>
      </c>
      <c r="AY256" s="246"/>
      <c r="AZ256" s="180" t="n">
        <f aca="false">IF(MOD(ROW(),2),"",INDEX(AY$3:AY$600,ROW()/2))</f>
        <v>0</v>
      </c>
      <c r="BA256" s="181" t="n">
        <v>2.54</v>
      </c>
      <c r="BB256" s="182" t="n">
        <f aca="false">VALUE(AZ256)</f>
        <v>0</v>
      </c>
      <c r="BD256" s="246"/>
      <c r="BE256" s="180" t="n">
        <f aca="false">IF(MOD(ROW(),2),"",INDEX(BD$3:BD$600,ROW()/2))</f>
        <v>0</v>
      </c>
      <c r="BF256" s="181" t="n">
        <v>2.54</v>
      </c>
      <c r="BG256" s="182" t="n">
        <f aca="false">VALUE($BD257)</f>
        <v>0</v>
      </c>
    </row>
    <row r="257" customFormat="false" ht="13.5" hidden="false" customHeight="false" outlineLevel="0" collapsed="false">
      <c r="A257" s="208" t="n">
        <v>2.5</v>
      </c>
      <c r="B257" s="209" t="n">
        <v>3.07</v>
      </c>
      <c r="C257" s="213" t="n">
        <f aca="false">$AM260</f>
        <v>0</v>
      </c>
      <c r="D257" s="241" t="n">
        <f aca="false">$AH260</f>
        <v>0</v>
      </c>
      <c r="E257" s="211" t="n">
        <f aca="false">$AC252</f>
        <v>0</v>
      </c>
      <c r="F257" s="212" t="n">
        <f aca="false">$AR260</f>
        <v>0</v>
      </c>
      <c r="G257" s="218" t="n">
        <f aca="false">$AW260</f>
        <v>0</v>
      </c>
      <c r="H257" s="213" t="n">
        <f aca="false">$BB252</f>
        <v>0</v>
      </c>
      <c r="I257" s="213" t="n">
        <f aca="false">$BG252</f>
        <v>0</v>
      </c>
      <c r="J257" s="165"/>
      <c r="Q257" s="249"/>
      <c r="R257" s="249"/>
      <c r="S257" s="165"/>
      <c r="T257" s="165"/>
      <c r="U257" s="165"/>
      <c r="V257" s="165"/>
      <c r="W257" s="165"/>
      <c r="Y257" s="164" t="n">
        <v>254</v>
      </c>
      <c r="Z257" s="246"/>
      <c r="AA257" s="180" t="str">
        <f aca="false">IF(MOD(ROW(),2),"",INDEX($Z$3:$Z$600,ROW()/2))</f>
        <v/>
      </c>
      <c r="AB257" s="181" t="n">
        <v>2.55</v>
      </c>
      <c r="AC257" s="182" t="n">
        <f aca="false">VALUE($Z258)</f>
        <v>0</v>
      </c>
      <c r="AD257" s="164" t="n">
        <v>254</v>
      </c>
      <c r="AE257" s="191"/>
      <c r="AF257" s="227" t="str">
        <f aca="false">IF(MOD(ROW(),10),"",INDEX(AE$3:AE$600,ROW()/10))</f>
        <v/>
      </c>
      <c r="AG257" s="228" t="n">
        <v>252</v>
      </c>
      <c r="AH257" s="229" t="e">
        <f aca="false">VALUE($AF257)</f>
        <v>#VALUE!</v>
      </c>
      <c r="AI257" s="164" t="n">
        <v>254</v>
      </c>
      <c r="AJ257" s="246"/>
      <c r="AK257" s="227" t="str">
        <f aca="false">IF(MOD(ROW(),10),"",INDEX(AJ$3:AJ$600,ROW()/10))</f>
        <v/>
      </c>
      <c r="AL257" s="228" t="n">
        <v>247</v>
      </c>
      <c r="AM257" s="229" t="e">
        <f aca="false">VALUE($AK257)</f>
        <v>#VALUE!</v>
      </c>
      <c r="AN257" s="164" t="n">
        <v>254</v>
      </c>
      <c r="AO257" s="190"/>
      <c r="AP257" s="227" t="str">
        <f aca="false">IF(MOD(ROW(),10),"",INDEX(AO$3:AO$600,ROW()/10))</f>
        <v/>
      </c>
      <c r="AQ257" s="181" t="n">
        <v>2.55</v>
      </c>
      <c r="AR257" s="229" t="e">
        <f aca="false">VALUE($AP257)</f>
        <v>#VALUE!</v>
      </c>
      <c r="AS257" s="164" t="n">
        <v>2540</v>
      </c>
      <c r="AT257" s="246"/>
      <c r="AU257" s="227" t="str">
        <f aca="false">IF(MOD(ROW(),10),"",INDEX(AT$3:AT$600,ROW()/10))</f>
        <v/>
      </c>
      <c r="AV257" s="181" t="n">
        <v>2.55</v>
      </c>
      <c r="AW257" s="229" t="e">
        <f aca="false">VALUE($AU257)</f>
        <v>#VALUE!</v>
      </c>
      <c r="AY257" s="246"/>
      <c r="AZ257" s="180" t="str">
        <f aca="false">IF(MOD(ROW(),2),"",INDEX(AY$3:AY$600,ROW()/2))</f>
        <v/>
      </c>
      <c r="BA257" s="181" t="n">
        <v>2.55</v>
      </c>
      <c r="BB257" s="182" t="e">
        <f aca="false">VALUE(AZ257)</f>
        <v>#VALUE!</v>
      </c>
      <c r="BD257" s="246"/>
      <c r="BE257" s="180" t="str">
        <f aca="false">IF(MOD(ROW(),2),"",INDEX(BD$3:BD$600,ROW()/2))</f>
        <v/>
      </c>
      <c r="BF257" s="181" t="n">
        <v>2.55</v>
      </c>
      <c r="BG257" s="182" t="n">
        <f aca="false">VALUE($BD258)</f>
        <v>0</v>
      </c>
    </row>
    <row r="258" customFormat="false" ht="13.5" hidden="false" customHeight="false" outlineLevel="0" collapsed="false">
      <c r="A258" s="208" t="n">
        <v>2.51</v>
      </c>
      <c r="B258" s="209" t="n">
        <v>3.06</v>
      </c>
      <c r="C258" s="213" t="n">
        <f aca="false">$C257+(($AM$20-$AM$10))/10</f>
        <v>-0.0006</v>
      </c>
      <c r="D258" s="217" t="n">
        <f aca="false">$D257+(($AH$30-$AH$20))/10</f>
        <v>-9.99999999999994E-005</v>
      </c>
      <c r="E258" s="211" t="n">
        <f aca="false">$AC253</f>
        <v>0</v>
      </c>
      <c r="F258" s="212" t="n">
        <f aca="false">$F257+(($AR$20-$AR$10))/10</f>
        <v>-0.0022</v>
      </c>
      <c r="G258" s="218" t="n">
        <f aca="false">$G257+(($AW$20-$AW$10))/10</f>
        <v>-0.0037</v>
      </c>
      <c r="H258" s="213" t="n">
        <f aca="false">$BB252+($BB254-$BB252)/2</f>
        <v>0</v>
      </c>
      <c r="I258" s="213" t="n">
        <f aca="false">$BG252+($BG254-$BG252)/2</f>
        <v>0</v>
      </c>
      <c r="J258" s="165"/>
      <c r="Q258" s="249"/>
      <c r="R258" s="249"/>
      <c r="S258" s="165"/>
      <c r="T258" s="165"/>
      <c r="U258" s="165"/>
      <c r="V258" s="165"/>
      <c r="W258" s="165"/>
      <c r="Y258" s="164" t="n">
        <v>255</v>
      </c>
      <c r="Z258" s="246"/>
      <c r="AA258" s="180" t="n">
        <f aca="false">IF(MOD(ROW(),2),"",INDEX($Z$3:$Z$600,ROW()/2))</f>
        <v>193.88</v>
      </c>
      <c r="AB258" s="181" t="n">
        <v>2.56</v>
      </c>
      <c r="AC258" s="182" t="n">
        <f aca="false">VALUE($Z259)</f>
        <v>0</v>
      </c>
      <c r="AD258" s="164" t="n">
        <v>255</v>
      </c>
      <c r="AE258" s="191"/>
      <c r="AF258" s="227" t="str">
        <f aca="false">IF(MOD(ROW(),10),"",INDEX(AE$3:AE$600,ROW()/10))</f>
        <v/>
      </c>
      <c r="AG258" s="228" t="n">
        <v>253</v>
      </c>
      <c r="AH258" s="229" t="e">
        <f aca="false">VALUE($AF258)</f>
        <v>#VALUE!</v>
      </c>
      <c r="AI258" s="164" t="n">
        <v>255</v>
      </c>
      <c r="AJ258" s="246"/>
      <c r="AK258" s="227" t="str">
        <f aca="false">IF(MOD(ROW(),10),"",INDEX(AJ$3:AJ$600,ROW()/10))</f>
        <v/>
      </c>
      <c r="AL258" s="228" t="n">
        <v>248</v>
      </c>
      <c r="AM258" s="229" t="e">
        <f aca="false">VALUE($AK258)</f>
        <v>#VALUE!</v>
      </c>
      <c r="AN258" s="164" t="n">
        <v>255</v>
      </c>
      <c r="AO258" s="190"/>
      <c r="AP258" s="227" t="str">
        <f aca="false">IF(MOD(ROW(),10),"",INDEX(AO$3:AO$600,ROW()/10))</f>
        <v/>
      </c>
      <c r="AQ258" s="181" t="n">
        <v>2.56</v>
      </c>
      <c r="AR258" s="229" t="e">
        <f aca="false">VALUE($AP258)</f>
        <v>#VALUE!</v>
      </c>
      <c r="AS258" s="164" t="n">
        <v>2550</v>
      </c>
      <c r="AT258" s="246"/>
      <c r="AU258" s="227" t="str">
        <f aca="false">IF(MOD(ROW(),10),"",INDEX(AT$3:AT$600,ROW()/10))</f>
        <v/>
      </c>
      <c r="AV258" s="181" t="n">
        <v>2.56</v>
      </c>
      <c r="AW258" s="229" t="e">
        <f aca="false">VALUE($AU258)</f>
        <v>#VALUE!</v>
      </c>
      <c r="AY258" s="246"/>
      <c r="AZ258" s="180" t="n">
        <f aca="false">IF(MOD(ROW(),2),"",INDEX(AY$3:AY$600,ROW()/2))</f>
        <v>0</v>
      </c>
      <c r="BA258" s="181" t="n">
        <v>2.56</v>
      </c>
      <c r="BB258" s="182" t="n">
        <f aca="false">VALUE(AZ258)</f>
        <v>0</v>
      </c>
      <c r="BD258" s="246"/>
      <c r="BE258" s="180" t="n">
        <f aca="false">IF(MOD(ROW(),2),"",INDEX(BD$3:BD$600,ROW()/2))</f>
        <v>0</v>
      </c>
      <c r="BF258" s="181" t="n">
        <v>2.56</v>
      </c>
      <c r="BG258" s="182" t="n">
        <f aca="false">VALUE($BD259)</f>
        <v>0</v>
      </c>
    </row>
    <row r="259" customFormat="false" ht="13.5" hidden="false" customHeight="false" outlineLevel="0" collapsed="false">
      <c r="A259" s="208" t="n">
        <v>2.52</v>
      </c>
      <c r="B259" s="209" t="n">
        <v>3.05</v>
      </c>
      <c r="C259" s="213" t="n">
        <f aca="false">$C258+(($AM$20-$AM$10))/10</f>
        <v>-0.0012</v>
      </c>
      <c r="D259" s="217" t="n">
        <f aca="false">$D258+(($AH$30-$AH$20))/10</f>
        <v>-0.000199999999999999</v>
      </c>
      <c r="E259" s="211" t="n">
        <f aca="false">$AC254</f>
        <v>0</v>
      </c>
      <c r="F259" s="212" t="n">
        <f aca="false">$F258+(($AR$20-$AR$10))/10</f>
        <v>-0.0044</v>
      </c>
      <c r="G259" s="218" t="n">
        <f aca="false">$G258+(($AW$20-$AW$10))/10</f>
        <v>-0.0074</v>
      </c>
      <c r="H259" s="213" t="n">
        <f aca="false">$BB254</f>
        <v>0</v>
      </c>
      <c r="I259" s="213" t="n">
        <f aca="false">$BG254</f>
        <v>0</v>
      </c>
      <c r="J259" s="165"/>
      <c r="Q259" s="249"/>
      <c r="R259" s="249"/>
      <c r="S259" s="165"/>
      <c r="T259" s="165"/>
      <c r="U259" s="165"/>
      <c r="V259" s="165"/>
      <c r="W259" s="165"/>
      <c r="Y259" s="164" t="n">
        <v>256</v>
      </c>
      <c r="Z259" s="246"/>
      <c r="AA259" s="180" t="str">
        <f aca="false">IF(MOD(ROW(),2),"",INDEX($Z$3:$Z$600,ROW()/2))</f>
        <v/>
      </c>
      <c r="AB259" s="181" t="n">
        <v>2.57</v>
      </c>
      <c r="AC259" s="182" t="n">
        <f aca="false">VALUE($Z260)</f>
        <v>0</v>
      </c>
      <c r="AD259" s="164" t="n">
        <v>256</v>
      </c>
      <c r="AE259" s="191"/>
      <c r="AF259" s="227" t="str">
        <f aca="false">IF(MOD(ROW(),10),"",INDEX(AE$3:AE$600,ROW()/10))</f>
        <v/>
      </c>
      <c r="AG259" s="228" t="n">
        <v>254</v>
      </c>
      <c r="AH259" s="229" t="e">
        <f aca="false">VALUE($AF259)</f>
        <v>#VALUE!</v>
      </c>
      <c r="AI259" s="164" t="n">
        <v>256</v>
      </c>
      <c r="AJ259" s="246"/>
      <c r="AK259" s="227" t="str">
        <f aca="false">IF(MOD(ROW(),10),"",INDEX(AJ$3:AJ$600,ROW()/10))</f>
        <v/>
      </c>
      <c r="AL259" s="228" t="n">
        <v>249</v>
      </c>
      <c r="AM259" s="229" t="e">
        <f aca="false">VALUE($AK259)</f>
        <v>#VALUE!</v>
      </c>
      <c r="AN259" s="164" t="n">
        <v>256</v>
      </c>
      <c r="AO259" s="190"/>
      <c r="AP259" s="227" t="str">
        <f aca="false">IF(MOD(ROW(),10),"",INDEX(AO$3:AO$600,ROW()/10))</f>
        <v/>
      </c>
      <c r="AQ259" s="181" t="n">
        <v>2.57</v>
      </c>
      <c r="AR259" s="229" t="e">
        <f aca="false">VALUE($AP259)</f>
        <v>#VALUE!</v>
      </c>
      <c r="AS259" s="164" t="n">
        <v>2560</v>
      </c>
      <c r="AT259" s="246"/>
      <c r="AU259" s="227" t="str">
        <f aca="false">IF(MOD(ROW(),10),"",INDEX(AT$3:AT$600,ROW()/10))</f>
        <v/>
      </c>
      <c r="AV259" s="181" t="n">
        <v>2.57</v>
      </c>
      <c r="AW259" s="229" t="e">
        <f aca="false">VALUE($AU259)</f>
        <v>#VALUE!</v>
      </c>
      <c r="AY259" s="246"/>
      <c r="AZ259" s="180" t="str">
        <f aca="false">IF(MOD(ROW(),2),"",INDEX(AY$3:AY$600,ROW()/2))</f>
        <v/>
      </c>
      <c r="BA259" s="181" t="n">
        <v>2.57</v>
      </c>
      <c r="BB259" s="182" t="e">
        <f aca="false">VALUE(AZ259)</f>
        <v>#VALUE!</v>
      </c>
      <c r="BD259" s="246"/>
      <c r="BE259" s="180" t="str">
        <f aca="false">IF(MOD(ROW(),2),"",INDEX(BD$3:BD$600,ROW()/2))</f>
        <v/>
      </c>
      <c r="BF259" s="181" t="n">
        <v>2.57</v>
      </c>
      <c r="BG259" s="182" t="n">
        <f aca="false">VALUE($BD260)</f>
        <v>0</v>
      </c>
    </row>
    <row r="260" customFormat="false" ht="13.5" hidden="false" customHeight="false" outlineLevel="0" collapsed="false">
      <c r="A260" s="208" t="n">
        <v>2.53</v>
      </c>
      <c r="B260" s="209" t="n">
        <v>3.04</v>
      </c>
      <c r="C260" s="213" t="n">
        <f aca="false">$C259+(($AM$20-$AM$10))/10</f>
        <v>-0.0018</v>
      </c>
      <c r="D260" s="217" t="n">
        <f aca="false">$D259+(($AH$30-$AH$20))/10</f>
        <v>-0.000299999999999998</v>
      </c>
      <c r="E260" s="211" t="n">
        <f aca="false">$AC255</f>
        <v>0</v>
      </c>
      <c r="F260" s="212" t="n">
        <f aca="false">$F259+(($AR$20-$AR$10))/10</f>
        <v>-0.0066</v>
      </c>
      <c r="G260" s="218" t="n">
        <f aca="false">$G259+(($AW$20-$AW$10))/10</f>
        <v>-0.0111</v>
      </c>
      <c r="H260" s="213" t="n">
        <f aca="false">$BB254+($BB256-$BB254)/2</f>
        <v>0</v>
      </c>
      <c r="I260" s="213" t="n">
        <f aca="false">$BG254+($BG256-$BG254)/2</f>
        <v>0</v>
      </c>
      <c r="J260" s="165"/>
      <c r="Q260" s="249"/>
      <c r="R260" s="249"/>
      <c r="S260" s="165"/>
      <c r="T260" s="165"/>
      <c r="U260" s="165"/>
      <c r="V260" s="165"/>
      <c r="W260" s="165"/>
      <c r="Y260" s="164" t="n">
        <v>257</v>
      </c>
      <c r="Z260" s="246"/>
      <c r="AA260" s="180" t="n">
        <f aca="false">IF(MOD(ROW(),2),"",INDEX($Z$3:$Z$600,ROW()/2))</f>
        <v>195.6</v>
      </c>
      <c r="AB260" s="181" t="n">
        <v>2.58</v>
      </c>
      <c r="AC260" s="182" t="n">
        <f aca="false">VALUE($Z261)</f>
        <v>0</v>
      </c>
      <c r="AD260" s="164" t="n">
        <v>257</v>
      </c>
      <c r="AE260" s="191"/>
      <c r="AF260" s="227" t="n">
        <f aca="false">IF(MOD(ROW(),10),"",INDEX(AE$3:AE$600,ROW()/10))</f>
        <v>0</v>
      </c>
      <c r="AG260" s="228" t="n">
        <v>255</v>
      </c>
      <c r="AH260" s="229" t="n">
        <f aca="false">VALUE($AF260)</f>
        <v>0</v>
      </c>
      <c r="AI260" s="164" t="n">
        <v>257</v>
      </c>
      <c r="AJ260" s="246"/>
      <c r="AK260" s="227" t="n">
        <f aca="false">IF(MOD(ROW(),10),"",INDEX(AJ$3:AJ$600,ROW()/10))</f>
        <v>0</v>
      </c>
      <c r="AL260" s="228" t="n">
        <v>250</v>
      </c>
      <c r="AM260" s="229" t="n">
        <f aca="false">VALUE($AK260)</f>
        <v>0</v>
      </c>
      <c r="AN260" s="164" t="n">
        <v>257</v>
      </c>
      <c r="AO260" s="190"/>
      <c r="AP260" s="227" t="n">
        <f aca="false">IF(MOD(ROW(),10),"",INDEX(AO$3:AO$600,ROW()/10))</f>
        <v>0</v>
      </c>
      <c r="AQ260" s="181" t="n">
        <v>2.58</v>
      </c>
      <c r="AR260" s="229" t="n">
        <f aca="false">VALUE($AP260)</f>
        <v>0</v>
      </c>
      <c r="AS260" s="164" t="n">
        <v>2570</v>
      </c>
      <c r="AT260" s="246"/>
      <c r="AU260" s="227" t="n">
        <f aca="false">IF(MOD(ROW(),10),"",INDEX(AT$3:AT$600,ROW()/10))</f>
        <v>0</v>
      </c>
      <c r="AV260" s="181" t="n">
        <v>2.58</v>
      </c>
      <c r="AW260" s="229" t="n">
        <f aca="false">VALUE($AU260)</f>
        <v>0</v>
      </c>
      <c r="AY260" s="246"/>
      <c r="AZ260" s="180" t="n">
        <f aca="false">IF(MOD(ROW(),2),"",INDEX(AY$3:AY$600,ROW()/2))</f>
        <v>0</v>
      </c>
      <c r="BA260" s="181" t="n">
        <v>2.58</v>
      </c>
      <c r="BB260" s="182" t="n">
        <f aca="false">VALUE(AZ260)</f>
        <v>0</v>
      </c>
      <c r="BD260" s="246"/>
      <c r="BE260" s="180" t="n">
        <f aca="false">IF(MOD(ROW(),2),"",INDEX(BD$3:BD$600,ROW()/2))</f>
        <v>0</v>
      </c>
      <c r="BF260" s="181" t="n">
        <v>2.58</v>
      </c>
      <c r="BG260" s="182" t="n">
        <f aca="false">VALUE($BD261)</f>
        <v>0</v>
      </c>
    </row>
    <row r="261" customFormat="false" ht="13.5" hidden="false" customHeight="false" outlineLevel="0" collapsed="false">
      <c r="A261" s="208" t="n">
        <v>2.54</v>
      </c>
      <c r="B261" s="209" t="n">
        <v>3.03</v>
      </c>
      <c r="C261" s="213" t="n">
        <f aca="false">$C260+(($AM$20-$AM$10))/10</f>
        <v>-0.0024</v>
      </c>
      <c r="D261" s="217" t="n">
        <f aca="false">$D260+(($AH$30-$AH$20))/10</f>
        <v>-0.000399999999999998</v>
      </c>
      <c r="E261" s="211" t="n">
        <f aca="false">$AC256</f>
        <v>0</v>
      </c>
      <c r="F261" s="212" t="n">
        <f aca="false">$F260+(($AR$20-$AR$10))/10</f>
        <v>-0.0088</v>
      </c>
      <c r="G261" s="218" t="n">
        <f aca="false">$G260+(($AW$20-$AW$10))/10</f>
        <v>-0.0148</v>
      </c>
      <c r="H261" s="213" t="n">
        <f aca="false">$BB256</f>
        <v>0</v>
      </c>
      <c r="I261" s="213" t="n">
        <f aca="false">$BG256</f>
        <v>0</v>
      </c>
      <c r="J261" s="165"/>
      <c r="Q261" s="249"/>
      <c r="R261" s="249"/>
      <c r="S261" s="165"/>
      <c r="T261" s="165"/>
      <c r="U261" s="165"/>
      <c r="V261" s="165"/>
      <c r="W261" s="165"/>
      <c r="Y261" s="164" t="n">
        <v>258</v>
      </c>
      <c r="Z261" s="246"/>
      <c r="AA261" s="180" t="str">
        <f aca="false">IF(MOD(ROW(),2),"",INDEX($Z$3:$Z$600,ROW()/2))</f>
        <v/>
      </c>
      <c r="AB261" s="181" t="n">
        <v>2.59</v>
      </c>
      <c r="AC261" s="182" t="n">
        <f aca="false">VALUE($Z262)</f>
        <v>0</v>
      </c>
      <c r="AD261" s="164" t="n">
        <v>258</v>
      </c>
      <c r="AE261" s="191"/>
      <c r="AF261" s="227" t="str">
        <f aca="false">IF(MOD(ROW(),10),"",INDEX(AE$3:AE$600,ROW()/10))</f>
        <v/>
      </c>
      <c r="AG261" s="228" t="n">
        <v>256</v>
      </c>
      <c r="AH261" s="229" t="e">
        <f aca="false">VALUE($AF261)</f>
        <v>#VALUE!</v>
      </c>
      <c r="AI261" s="164" t="n">
        <v>258</v>
      </c>
      <c r="AJ261" s="246"/>
      <c r="AK261" s="227" t="str">
        <f aca="false">IF(MOD(ROW(),10),"",INDEX(AJ$3:AJ$600,ROW()/10))</f>
        <v/>
      </c>
      <c r="AL261" s="228" t="n">
        <v>251</v>
      </c>
      <c r="AM261" s="229" t="e">
        <f aca="false">VALUE($AK261)</f>
        <v>#VALUE!</v>
      </c>
      <c r="AN261" s="164" t="n">
        <v>258</v>
      </c>
      <c r="AO261" s="190"/>
      <c r="AP261" s="227" t="str">
        <f aca="false">IF(MOD(ROW(),10),"",INDEX(AO$3:AO$600,ROW()/10))</f>
        <v/>
      </c>
      <c r="AQ261" s="181" t="n">
        <v>2.59</v>
      </c>
      <c r="AR261" s="229" t="e">
        <f aca="false">VALUE($AP261)</f>
        <v>#VALUE!</v>
      </c>
      <c r="AS261" s="164" t="n">
        <v>2580</v>
      </c>
      <c r="AT261" s="246"/>
      <c r="AU261" s="227" t="str">
        <f aca="false">IF(MOD(ROW(),10),"",INDEX(AT$3:AT$600,ROW()/10))</f>
        <v/>
      </c>
      <c r="AV261" s="181" t="n">
        <v>2.59</v>
      </c>
      <c r="AW261" s="229" t="e">
        <f aca="false">VALUE($AU261)</f>
        <v>#VALUE!</v>
      </c>
      <c r="AY261" s="246"/>
      <c r="AZ261" s="180" t="str">
        <f aca="false">IF(MOD(ROW(),2),"",INDEX(AY$3:AY$600,ROW()/2))</f>
        <v/>
      </c>
      <c r="BA261" s="181" t="n">
        <v>2.59</v>
      </c>
      <c r="BB261" s="182" t="e">
        <f aca="false">VALUE(AZ261)</f>
        <v>#VALUE!</v>
      </c>
      <c r="BD261" s="246"/>
      <c r="BE261" s="180" t="str">
        <f aca="false">IF(MOD(ROW(),2),"",INDEX(BD$3:BD$600,ROW()/2))</f>
        <v/>
      </c>
      <c r="BF261" s="181" t="n">
        <v>2.59</v>
      </c>
      <c r="BG261" s="182" t="n">
        <f aca="false">VALUE($BD262)</f>
        <v>0</v>
      </c>
    </row>
    <row r="262" customFormat="false" ht="13.5" hidden="false" customHeight="false" outlineLevel="0" collapsed="false">
      <c r="A262" s="208" t="n">
        <v>2.55</v>
      </c>
      <c r="B262" s="209" t="n">
        <v>3.02</v>
      </c>
      <c r="C262" s="213" t="n">
        <f aca="false">$C261+(($AM$20-$AM$10))/10</f>
        <v>-0.003</v>
      </c>
      <c r="D262" s="217" t="n">
        <f aca="false">$D261+(($AH$30-$AH$20))/10</f>
        <v>-0.000499999999999997</v>
      </c>
      <c r="E262" s="211" t="n">
        <f aca="false">$AC257</f>
        <v>0</v>
      </c>
      <c r="F262" s="212" t="n">
        <f aca="false">$F261+(($AR$20-$AR$10))/10</f>
        <v>-0.011</v>
      </c>
      <c r="G262" s="218" t="n">
        <f aca="false">$G261+(($AW$20-$AW$10))/10</f>
        <v>-0.0185</v>
      </c>
      <c r="H262" s="213" t="n">
        <f aca="false">$BB256+($BB258-$BB256)/2</f>
        <v>0</v>
      </c>
      <c r="I262" s="213" t="n">
        <f aca="false">$BG256+($BG258-$BG256)/2</f>
        <v>0</v>
      </c>
      <c r="J262" s="165"/>
      <c r="Q262" s="249"/>
      <c r="R262" s="249"/>
      <c r="S262" s="165"/>
      <c r="T262" s="165"/>
      <c r="U262" s="165"/>
      <c r="V262" s="165"/>
      <c r="W262" s="165"/>
      <c r="Y262" s="164" t="n">
        <v>259</v>
      </c>
      <c r="Z262" s="246"/>
      <c r="AA262" s="180" t="n">
        <f aca="false">IF(MOD(ROW(),2),"",INDEX($Z$3:$Z$600,ROW()/2))</f>
        <v>197.32</v>
      </c>
      <c r="AB262" s="181" t="n">
        <v>2.6</v>
      </c>
      <c r="AC262" s="182" t="n">
        <f aca="false">VALUE($Z263)</f>
        <v>0</v>
      </c>
      <c r="AD262" s="164" t="n">
        <v>259</v>
      </c>
      <c r="AE262" s="191"/>
      <c r="AF262" s="227" t="str">
        <f aca="false">IF(MOD(ROW(),10),"",INDEX(AE$3:AE$600,ROW()/10))</f>
        <v/>
      </c>
      <c r="AG262" s="228" t="n">
        <v>257</v>
      </c>
      <c r="AH262" s="229" t="e">
        <f aca="false">VALUE($AF262)</f>
        <v>#VALUE!</v>
      </c>
      <c r="AI262" s="164" t="n">
        <v>259</v>
      </c>
      <c r="AJ262" s="246"/>
      <c r="AK262" s="227" t="str">
        <f aca="false">IF(MOD(ROW(),10),"",INDEX(AJ$3:AJ$600,ROW()/10))</f>
        <v/>
      </c>
      <c r="AL262" s="228" t="n">
        <v>252</v>
      </c>
      <c r="AM262" s="229" t="e">
        <f aca="false">VALUE($AK262)</f>
        <v>#VALUE!</v>
      </c>
      <c r="AN262" s="164" t="n">
        <v>259</v>
      </c>
      <c r="AO262" s="190"/>
      <c r="AP262" s="227" t="str">
        <f aca="false">IF(MOD(ROW(),10),"",INDEX(AO$3:AO$600,ROW()/10))</f>
        <v/>
      </c>
      <c r="AQ262" s="181" t="n">
        <v>2.6</v>
      </c>
      <c r="AR262" s="229" t="e">
        <f aca="false">VALUE($AP262)</f>
        <v>#VALUE!</v>
      </c>
      <c r="AS262" s="164" t="n">
        <v>2590</v>
      </c>
      <c r="AT262" s="246"/>
      <c r="AU262" s="227" t="str">
        <f aca="false">IF(MOD(ROW(),10),"",INDEX(AT$3:AT$600,ROW()/10))</f>
        <v/>
      </c>
      <c r="AV262" s="181" t="n">
        <v>2.6</v>
      </c>
      <c r="AW262" s="229" t="e">
        <f aca="false">VALUE($AU262)</f>
        <v>#VALUE!</v>
      </c>
      <c r="AY262" s="246"/>
      <c r="AZ262" s="180" t="n">
        <f aca="false">IF(MOD(ROW(),2),"",INDEX(AY$3:AY$600,ROW()/2))</f>
        <v>0</v>
      </c>
      <c r="BA262" s="181" t="n">
        <v>2.6</v>
      </c>
      <c r="BB262" s="182" t="n">
        <f aca="false">VALUE(AZ262)</f>
        <v>0</v>
      </c>
      <c r="BD262" s="246"/>
      <c r="BE262" s="180" t="n">
        <f aca="false">IF(MOD(ROW(),2),"",INDEX(BD$3:BD$600,ROW()/2))</f>
        <v>0</v>
      </c>
      <c r="BF262" s="181" t="n">
        <v>2.6</v>
      </c>
      <c r="BG262" s="182" t="n">
        <f aca="false">VALUE($BD263)</f>
        <v>0</v>
      </c>
    </row>
    <row r="263" customFormat="false" ht="13.5" hidden="false" customHeight="false" outlineLevel="0" collapsed="false">
      <c r="A263" s="208" t="n">
        <v>2.56</v>
      </c>
      <c r="B263" s="209" t="n">
        <v>3.01</v>
      </c>
      <c r="C263" s="213" t="n">
        <f aca="false">$C262+(($AM$20-$AM$10))/10</f>
        <v>-0.0036</v>
      </c>
      <c r="D263" s="217" t="n">
        <f aca="false">$D262+(($AH$30-$AH$20))/10</f>
        <v>-0.000599999999999996</v>
      </c>
      <c r="E263" s="211" t="n">
        <f aca="false">$AC258</f>
        <v>0</v>
      </c>
      <c r="F263" s="212" t="n">
        <f aca="false">$F262+(($AR$20-$AR$10))/10</f>
        <v>-0.0132</v>
      </c>
      <c r="G263" s="218" t="n">
        <f aca="false">$G262+(($AW$20-$AW$10))/10</f>
        <v>-0.0222</v>
      </c>
      <c r="H263" s="213" t="n">
        <f aca="false">$BB258</f>
        <v>0</v>
      </c>
      <c r="I263" s="213" t="n">
        <f aca="false">$BG258</f>
        <v>0</v>
      </c>
      <c r="J263" s="165"/>
      <c r="Q263" s="249"/>
      <c r="R263" s="249"/>
      <c r="S263" s="165"/>
      <c r="T263" s="165"/>
      <c r="U263" s="165"/>
      <c r="V263" s="165"/>
      <c r="W263" s="165"/>
      <c r="Y263" s="164" t="n">
        <v>260</v>
      </c>
      <c r="Z263" s="246"/>
      <c r="AA263" s="180" t="str">
        <f aca="false">IF(MOD(ROW(),2),"",INDEX($Z$3:$Z$600,ROW()/2))</f>
        <v/>
      </c>
      <c r="AB263" s="181" t="n">
        <v>2.61</v>
      </c>
      <c r="AC263" s="182" t="n">
        <f aca="false">VALUE($Z264)</f>
        <v>0</v>
      </c>
      <c r="AD263" s="164" t="n">
        <v>260</v>
      </c>
      <c r="AE263" s="191"/>
      <c r="AF263" s="227" t="str">
        <f aca="false">IF(MOD(ROW(),10),"",INDEX(AE$3:AE$600,ROW()/10))</f>
        <v/>
      </c>
      <c r="AG263" s="228" t="n">
        <v>258</v>
      </c>
      <c r="AH263" s="229" t="e">
        <f aca="false">VALUE($AF263)</f>
        <v>#VALUE!</v>
      </c>
      <c r="AI263" s="164" t="n">
        <v>260</v>
      </c>
      <c r="AJ263" s="246"/>
      <c r="AK263" s="227" t="str">
        <f aca="false">IF(MOD(ROW(),10),"",INDEX(AJ$3:AJ$600,ROW()/10))</f>
        <v/>
      </c>
      <c r="AL263" s="228" t="n">
        <v>253</v>
      </c>
      <c r="AM263" s="229" t="e">
        <f aca="false">VALUE($AK263)</f>
        <v>#VALUE!</v>
      </c>
      <c r="AN263" s="164" t="n">
        <v>260</v>
      </c>
      <c r="AO263" s="190"/>
      <c r="AP263" s="227" t="str">
        <f aca="false">IF(MOD(ROW(),10),"",INDEX(AO$3:AO$600,ROW()/10))</f>
        <v/>
      </c>
      <c r="AQ263" s="181" t="n">
        <v>2.61</v>
      </c>
      <c r="AR263" s="229" t="e">
        <f aca="false">VALUE($AP263)</f>
        <v>#VALUE!</v>
      </c>
      <c r="AS263" s="164" t="n">
        <v>2600</v>
      </c>
      <c r="AT263" s="246"/>
      <c r="AU263" s="227" t="str">
        <f aca="false">IF(MOD(ROW(),10),"",INDEX(AT$3:AT$600,ROW()/10))</f>
        <v/>
      </c>
      <c r="AV263" s="181" t="n">
        <v>2.61</v>
      </c>
      <c r="AW263" s="229" t="e">
        <f aca="false">VALUE($AU263)</f>
        <v>#VALUE!</v>
      </c>
      <c r="AY263" s="246"/>
      <c r="AZ263" s="180" t="str">
        <f aca="false">IF(MOD(ROW(),2),"",INDEX(AY$3:AY$600,ROW()/2))</f>
        <v/>
      </c>
      <c r="BA263" s="181" t="n">
        <v>2.61</v>
      </c>
      <c r="BB263" s="182" t="e">
        <f aca="false">VALUE(AZ263)</f>
        <v>#VALUE!</v>
      </c>
      <c r="BD263" s="246"/>
      <c r="BE263" s="180" t="str">
        <f aca="false">IF(MOD(ROW(),2),"",INDEX(BD$3:BD$600,ROW()/2))</f>
        <v/>
      </c>
      <c r="BF263" s="181" t="n">
        <v>2.61</v>
      </c>
      <c r="BG263" s="182" t="n">
        <f aca="false">VALUE($BD264)</f>
        <v>0</v>
      </c>
    </row>
    <row r="264" customFormat="false" ht="13.5" hidden="false" customHeight="false" outlineLevel="0" collapsed="false">
      <c r="A264" s="208" t="n">
        <v>2.57</v>
      </c>
      <c r="B264" s="209" t="n">
        <v>3</v>
      </c>
      <c r="C264" s="213" t="n">
        <f aca="false">$C263+(($AM$20-$AM$10))/10</f>
        <v>-0.0042</v>
      </c>
      <c r="D264" s="217" t="n">
        <f aca="false">$D263+(($AH$30-$AH$20))/10</f>
        <v>-0.000699999999999996</v>
      </c>
      <c r="E264" s="211" t="n">
        <f aca="false">$AC259</f>
        <v>0</v>
      </c>
      <c r="F264" s="212" t="n">
        <f aca="false">$F263+(($AR$20-$AR$10))/10</f>
        <v>-0.0154</v>
      </c>
      <c r="G264" s="218" t="n">
        <f aca="false">$G263+(($AW$20-$AW$10))/10</f>
        <v>-0.0259</v>
      </c>
      <c r="H264" s="213" t="n">
        <f aca="false">$BB258+($BB260-$BB258)/2</f>
        <v>0</v>
      </c>
      <c r="I264" s="213" t="n">
        <f aca="false">$BG258+($BG260-$BG258)/2</f>
        <v>0</v>
      </c>
      <c r="J264" s="165"/>
      <c r="Q264" s="249"/>
      <c r="R264" s="249"/>
      <c r="S264" s="165"/>
      <c r="T264" s="165"/>
      <c r="U264" s="165"/>
      <c r="V264" s="165"/>
      <c r="W264" s="165"/>
      <c r="Y264" s="164" t="n">
        <v>261</v>
      </c>
      <c r="Z264" s="246"/>
      <c r="AA264" s="180" t="n">
        <f aca="false">IF(MOD(ROW(),2),"",INDEX($Z$3:$Z$600,ROW()/2))</f>
        <v>199.04</v>
      </c>
      <c r="AB264" s="181" t="n">
        <v>2.62</v>
      </c>
      <c r="AC264" s="182" t="n">
        <f aca="false">VALUE($Z265)</f>
        <v>0</v>
      </c>
      <c r="AD264" s="164" t="n">
        <v>261</v>
      </c>
      <c r="AE264" s="191"/>
      <c r="AF264" s="227" t="str">
        <f aca="false">IF(MOD(ROW(),10),"",INDEX(AE$3:AE$600,ROW()/10))</f>
        <v/>
      </c>
      <c r="AG264" s="228" t="n">
        <v>259</v>
      </c>
      <c r="AH264" s="229" t="e">
        <f aca="false">VALUE($AF264)</f>
        <v>#VALUE!</v>
      </c>
      <c r="AI264" s="164" t="n">
        <v>261</v>
      </c>
      <c r="AJ264" s="246"/>
      <c r="AK264" s="227" t="str">
        <f aca="false">IF(MOD(ROW(),10),"",INDEX(AJ$3:AJ$600,ROW()/10))</f>
        <v/>
      </c>
      <c r="AL264" s="228" t="n">
        <v>254</v>
      </c>
      <c r="AM264" s="229" t="e">
        <f aca="false">VALUE($AK264)</f>
        <v>#VALUE!</v>
      </c>
      <c r="AN264" s="164" t="n">
        <v>261</v>
      </c>
      <c r="AO264" s="190"/>
      <c r="AP264" s="227" t="str">
        <f aca="false">IF(MOD(ROW(),10),"",INDEX(AO$3:AO$600,ROW()/10))</f>
        <v/>
      </c>
      <c r="AQ264" s="181" t="n">
        <v>2.62</v>
      </c>
      <c r="AR264" s="229" t="e">
        <f aca="false">VALUE($AP264)</f>
        <v>#VALUE!</v>
      </c>
      <c r="AS264" s="164" t="n">
        <v>2610</v>
      </c>
      <c r="AT264" s="246"/>
      <c r="AU264" s="227" t="str">
        <f aca="false">IF(MOD(ROW(),10),"",INDEX(AT$3:AT$600,ROW()/10))</f>
        <v/>
      </c>
      <c r="AV264" s="181" t="n">
        <v>2.62</v>
      </c>
      <c r="AW264" s="229" t="e">
        <f aca="false">VALUE($AU264)</f>
        <v>#VALUE!</v>
      </c>
      <c r="AY264" s="246"/>
      <c r="AZ264" s="180" t="n">
        <f aca="false">IF(MOD(ROW(),2),"",INDEX(AY$3:AY$600,ROW()/2))</f>
        <v>0</v>
      </c>
      <c r="BA264" s="181" t="n">
        <v>2.62</v>
      </c>
      <c r="BB264" s="182" t="n">
        <f aca="false">VALUE(AZ264)</f>
        <v>0</v>
      </c>
      <c r="BD264" s="246"/>
      <c r="BE264" s="180" t="n">
        <f aca="false">IF(MOD(ROW(),2),"",INDEX(BD$3:BD$600,ROW()/2))</f>
        <v>0</v>
      </c>
      <c r="BF264" s="181" t="n">
        <v>2.62</v>
      </c>
      <c r="BG264" s="182" t="n">
        <f aca="false">VALUE($BD265)</f>
        <v>0</v>
      </c>
    </row>
    <row r="265" customFormat="false" ht="13.5" hidden="false" customHeight="false" outlineLevel="0" collapsed="false">
      <c r="A265" s="208" t="n">
        <v>2.58</v>
      </c>
      <c r="B265" s="209" t="n">
        <v>2.99</v>
      </c>
      <c r="C265" s="213" t="n">
        <f aca="false">$C264+(($AM$20-$AM$10))/10</f>
        <v>-0.0048</v>
      </c>
      <c r="D265" s="217" t="n">
        <f aca="false">$D264+(($AH$30-$AH$20))/10</f>
        <v>-0.000799999999999995</v>
      </c>
      <c r="E265" s="211" t="n">
        <f aca="false">$AC260</f>
        <v>0</v>
      </c>
      <c r="F265" s="212" t="n">
        <f aca="false">$F264+(($AR$20-$AR$10))/10</f>
        <v>-0.0176</v>
      </c>
      <c r="G265" s="218" t="n">
        <f aca="false">$G264+(($AW$20-$AW$10))/10</f>
        <v>-0.0296</v>
      </c>
      <c r="H265" s="213" t="n">
        <f aca="false">$BB260</f>
        <v>0</v>
      </c>
      <c r="I265" s="213" t="n">
        <f aca="false">$BG260</f>
        <v>0</v>
      </c>
      <c r="J265" s="165"/>
      <c r="Q265" s="249"/>
      <c r="R265" s="249"/>
      <c r="S265" s="165"/>
      <c r="T265" s="165"/>
      <c r="U265" s="165"/>
      <c r="V265" s="165"/>
      <c r="W265" s="165"/>
      <c r="Y265" s="164" t="n">
        <v>262</v>
      </c>
      <c r="Z265" s="246"/>
      <c r="AA265" s="180" t="str">
        <f aca="false">IF(MOD(ROW(),2),"",INDEX($Z$3:$Z$600,ROW()/2))</f>
        <v/>
      </c>
      <c r="AB265" s="181" t="n">
        <v>2.63</v>
      </c>
      <c r="AC265" s="182" t="n">
        <f aca="false">VALUE($Z266)</f>
        <v>0</v>
      </c>
      <c r="AD265" s="164" t="n">
        <v>262</v>
      </c>
      <c r="AE265" s="191"/>
      <c r="AF265" s="227" t="str">
        <f aca="false">IF(MOD(ROW(),10),"",INDEX(AE$3:AE$600,ROW()/10))</f>
        <v/>
      </c>
      <c r="AG265" s="228" t="n">
        <v>260</v>
      </c>
      <c r="AH265" s="229" t="e">
        <f aca="false">VALUE($AF265)</f>
        <v>#VALUE!</v>
      </c>
      <c r="AI265" s="164" t="n">
        <v>262</v>
      </c>
      <c r="AJ265" s="246"/>
      <c r="AK265" s="227" t="str">
        <f aca="false">IF(MOD(ROW(),10),"",INDEX(AJ$3:AJ$600,ROW()/10))</f>
        <v/>
      </c>
      <c r="AL265" s="228" t="n">
        <v>255</v>
      </c>
      <c r="AM265" s="229" t="e">
        <f aca="false">VALUE($AK265)</f>
        <v>#VALUE!</v>
      </c>
      <c r="AN265" s="164" t="n">
        <v>262</v>
      </c>
      <c r="AO265" s="190"/>
      <c r="AP265" s="227" t="str">
        <f aca="false">IF(MOD(ROW(),10),"",INDEX(AO$3:AO$600,ROW()/10))</f>
        <v/>
      </c>
      <c r="AQ265" s="181" t="n">
        <v>2.63</v>
      </c>
      <c r="AR265" s="229" t="e">
        <f aca="false">VALUE($AP265)</f>
        <v>#VALUE!</v>
      </c>
      <c r="AS265" s="164" t="n">
        <v>2620</v>
      </c>
      <c r="AT265" s="246"/>
      <c r="AU265" s="227" t="str">
        <f aca="false">IF(MOD(ROW(),10),"",INDEX(AT$3:AT$600,ROW()/10))</f>
        <v/>
      </c>
      <c r="AV265" s="181" t="n">
        <v>2.63</v>
      </c>
      <c r="AW265" s="229" t="e">
        <f aca="false">VALUE($AU265)</f>
        <v>#VALUE!</v>
      </c>
      <c r="AY265" s="246"/>
      <c r="AZ265" s="180" t="str">
        <f aca="false">IF(MOD(ROW(),2),"",INDEX(AY$3:AY$600,ROW()/2))</f>
        <v/>
      </c>
      <c r="BA265" s="181" t="n">
        <v>2.63</v>
      </c>
      <c r="BB265" s="182" t="e">
        <f aca="false">VALUE(AZ265)</f>
        <v>#VALUE!</v>
      </c>
      <c r="BD265" s="246"/>
      <c r="BE265" s="180" t="str">
        <f aca="false">IF(MOD(ROW(),2),"",INDEX(BD$3:BD$600,ROW()/2))</f>
        <v/>
      </c>
      <c r="BF265" s="181" t="n">
        <v>2.63</v>
      </c>
      <c r="BG265" s="182" t="n">
        <f aca="false">VALUE($BD266)</f>
        <v>0</v>
      </c>
    </row>
    <row r="266" customFormat="false" ht="13.5" hidden="false" customHeight="false" outlineLevel="0" collapsed="false">
      <c r="A266" s="208" t="n">
        <v>2.59</v>
      </c>
      <c r="B266" s="209" t="n">
        <v>2.98</v>
      </c>
      <c r="C266" s="213" t="n">
        <f aca="false">$C265+(($AM$20-$AM$10))/10</f>
        <v>-0.00540000000000001</v>
      </c>
      <c r="D266" s="217" t="n">
        <f aca="false">$D265+(($AH$30-$AH$20))/10</f>
        <v>-0.000899999999999995</v>
      </c>
      <c r="E266" s="211" t="n">
        <f aca="false">$AC261</f>
        <v>0</v>
      </c>
      <c r="F266" s="212" t="n">
        <f aca="false">$F265+(($AR$20-$AR$10))/10</f>
        <v>-0.0198</v>
      </c>
      <c r="G266" s="218" t="n">
        <f aca="false">$G265+(($AW$20-$AW$10))/10</f>
        <v>-0.0333</v>
      </c>
      <c r="H266" s="213" t="n">
        <f aca="false">$BB260+($BB262-$BB260)/2</f>
        <v>0</v>
      </c>
      <c r="I266" s="213" t="n">
        <f aca="false">$BG260+($BG262-$BG260)/2</f>
        <v>0</v>
      </c>
      <c r="J266" s="165"/>
      <c r="Q266" s="249"/>
      <c r="R266" s="249"/>
      <c r="S266" s="165"/>
      <c r="T266" s="165"/>
      <c r="U266" s="165"/>
      <c r="V266" s="165"/>
      <c r="W266" s="165"/>
      <c r="Y266" s="164" t="n">
        <v>263</v>
      </c>
      <c r="Z266" s="246"/>
      <c r="AA266" s="180" t="n">
        <f aca="false">IF(MOD(ROW(),2),"",INDEX($Z$3:$Z$600,ROW()/2))</f>
        <v>200.76</v>
      </c>
      <c r="AB266" s="181" t="n">
        <v>2.64</v>
      </c>
      <c r="AC266" s="182" t="n">
        <f aca="false">VALUE($Z267)</f>
        <v>0</v>
      </c>
      <c r="AD266" s="164" t="n">
        <v>263</v>
      </c>
      <c r="AE266" s="191"/>
      <c r="AF266" s="227" t="str">
        <f aca="false">IF(MOD(ROW(),10),"",INDEX(AE$3:AE$600,ROW()/10))</f>
        <v/>
      </c>
      <c r="AG266" s="228" t="n">
        <v>261</v>
      </c>
      <c r="AH266" s="229" t="e">
        <f aca="false">VALUE($AF266)</f>
        <v>#VALUE!</v>
      </c>
      <c r="AI266" s="164" t="n">
        <v>263</v>
      </c>
      <c r="AJ266" s="246"/>
      <c r="AK266" s="227" t="str">
        <f aca="false">IF(MOD(ROW(),10),"",INDEX(AJ$3:AJ$600,ROW()/10))</f>
        <v/>
      </c>
      <c r="AL266" s="228" t="n">
        <v>256</v>
      </c>
      <c r="AM266" s="229" t="e">
        <f aca="false">VALUE($AK266)</f>
        <v>#VALUE!</v>
      </c>
      <c r="AN266" s="164" t="n">
        <v>263</v>
      </c>
      <c r="AO266" s="190"/>
      <c r="AP266" s="227" t="str">
        <f aca="false">IF(MOD(ROW(),10),"",INDEX(AO$3:AO$600,ROW()/10))</f>
        <v/>
      </c>
      <c r="AQ266" s="181" t="n">
        <v>2.64</v>
      </c>
      <c r="AR266" s="229" t="e">
        <f aca="false">VALUE($AP266)</f>
        <v>#VALUE!</v>
      </c>
      <c r="AS266" s="164" t="n">
        <v>2630</v>
      </c>
      <c r="AT266" s="246"/>
      <c r="AU266" s="227" t="str">
        <f aca="false">IF(MOD(ROW(),10),"",INDEX(AT$3:AT$600,ROW()/10))</f>
        <v/>
      </c>
      <c r="AV266" s="181" t="n">
        <v>2.64</v>
      </c>
      <c r="AW266" s="229" t="e">
        <f aca="false">VALUE($AU266)</f>
        <v>#VALUE!</v>
      </c>
      <c r="AY266" s="246"/>
      <c r="AZ266" s="180" t="n">
        <f aca="false">IF(MOD(ROW(),2),"",INDEX(AY$3:AY$600,ROW()/2))</f>
        <v>0</v>
      </c>
      <c r="BA266" s="181" t="n">
        <v>2.64</v>
      </c>
      <c r="BB266" s="182" t="n">
        <f aca="false">VALUE(AZ266)</f>
        <v>0</v>
      </c>
      <c r="BD266" s="246"/>
      <c r="BE266" s="180" t="n">
        <f aca="false">IF(MOD(ROW(),2),"",INDEX(BD$3:BD$600,ROW()/2))</f>
        <v>0</v>
      </c>
      <c r="BF266" s="181" t="n">
        <v>2.64</v>
      </c>
      <c r="BG266" s="182" t="n">
        <f aca="false">VALUE($BD267)</f>
        <v>0</v>
      </c>
    </row>
    <row r="267" customFormat="false" ht="13.5" hidden="false" customHeight="false" outlineLevel="0" collapsed="false">
      <c r="A267" s="208" t="n">
        <v>2.6</v>
      </c>
      <c r="B267" s="209" t="n">
        <v>2.97</v>
      </c>
      <c r="C267" s="213" t="n">
        <f aca="false">$AM270</f>
        <v>0</v>
      </c>
      <c r="D267" s="241" t="n">
        <f aca="false">$AH270</f>
        <v>0</v>
      </c>
      <c r="E267" s="211" t="n">
        <f aca="false">$AC262</f>
        <v>0</v>
      </c>
      <c r="F267" s="212" t="n">
        <f aca="false">$AR270</f>
        <v>0</v>
      </c>
      <c r="G267" s="218" t="n">
        <f aca="false">$AW270</f>
        <v>0</v>
      </c>
      <c r="H267" s="213" t="n">
        <f aca="false">$BB262</f>
        <v>0</v>
      </c>
      <c r="I267" s="213" t="n">
        <f aca="false">$BG262</f>
        <v>0</v>
      </c>
      <c r="J267" s="165"/>
      <c r="Q267" s="249"/>
      <c r="R267" s="249"/>
      <c r="S267" s="165"/>
      <c r="T267" s="165"/>
      <c r="U267" s="165"/>
      <c r="V267" s="165"/>
      <c r="W267" s="165"/>
      <c r="Y267" s="164" t="n">
        <v>264</v>
      </c>
      <c r="Z267" s="246"/>
      <c r="AA267" s="180" t="str">
        <f aca="false">IF(MOD(ROW(),2),"",INDEX($Z$3:$Z$600,ROW()/2))</f>
        <v/>
      </c>
      <c r="AB267" s="181" t="n">
        <v>2.65</v>
      </c>
      <c r="AC267" s="182" t="n">
        <f aca="false">VALUE($Z268)</f>
        <v>0</v>
      </c>
      <c r="AD267" s="164" t="n">
        <v>264</v>
      </c>
      <c r="AE267" s="191"/>
      <c r="AF267" s="227" t="str">
        <f aca="false">IF(MOD(ROW(),10),"",INDEX(AE$3:AE$600,ROW()/10))</f>
        <v/>
      </c>
      <c r="AG267" s="228" t="n">
        <v>262</v>
      </c>
      <c r="AH267" s="229" t="e">
        <f aca="false">VALUE($AF267)</f>
        <v>#VALUE!</v>
      </c>
      <c r="AI267" s="164" t="n">
        <v>264</v>
      </c>
      <c r="AJ267" s="246"/>
      <c r="AK267" s="227" t="str">
        <f aca="false">IF(MOD(ROW(),10),"",INDEX(AJ$3:AJ$600,ROW()/10))</f>
        <v/>
      </c>
      <c r="AL267" s="228" t="n">
        <v>257</v>
      </c>
      <c r="AM267" s="229" t="e">
        <f aca="false">VALUE($AK267)</f>
        <v>#VALUE!</v>
      </c>
      <c r="AN267" s="164" t="n">
        <v>264</v>
      </c>
      <c r="AO267" s="190"/>
      <c r="AP267" s="227" t="str">
        <f aca="false">IF(MOD(ROW(),10),"",INDEX(AO$3:AO$600,ROW()/10))</f>
        <v/>
      </c>
      <c r="AQ267" s="181" t="n">
        <v>2.65</v>
      </c>
      <c r="AR267" s="229" t="e">
        <f aca="false">VALUE($AP267)</f>
        <v>#VALUE!</v>
      </c>
      <c r="AS267" s="164" t="n">
        <v>2640</v>
      </c>
      <c r="AT267" s="246"/>
      <c r="AU267" s="227" t="str">
        <f aca="false">IF(MOD(ROW(),10),"",INDEX(AT$3:AT$600,ROW()/10))</f>
        <v/>
      </c>
      <c r="AV267" s="181" t="n">
        <v>2.65</v>
      </c>
      <c r="AW267" s="229" t="e">
        <f aca="false">VALUE($AU267)</f>
        <v>#VALUE!</v>
      </c>
      <c r="AY267" s="246"/>
      <c r="AZ267" s="180" t="str">
        <f aca="false">IF(MOD(ROW(),2),"",INDEX(AY$3:AY$600,ROW()/2))</f>
        <v/>
      </c>
      <c r="BA267" s="181" t="n">
        <v>2.65</v>
      </c>
      <c r="BB267" s="182" t="e">
        <f aca="false">VALUE(AZ267)</f>
        <v>#VALUE!</v>
      </c>
      <c r="BD267" s="246"/>
      <c r="BE267" s="180" t="str">
        <f aca="false">IF(MOD(ROW(),2),"",INDEX(BD$3:BD$600,ROW()/2))</f>
        <v/>
      </c>
      <c r="BF267" s="181" t="n">
        <v>2.65</v>
      </c>
      <c r="BG267" s="182" t="n">
        <f aca="false">VALUE($BD268)</f>
        <v>0</v>
      </c>
    </row>
    <row r="268" customFormat="false" ht="13.5" hidden="false" customHeight="false" outlineLevel="0" collapsed="false">
      <c r="A268" s="208" t="n">
        <v>2.61</v>
      </c>
      <c r="B268" s="209" t="n">
        <v>2.96</v>
      </c>
      <c r="C268" s="213" t="n">
        <f aca="false">$C267+(($AM$20-$AM$10))/10</f>
        <v>-0.0006</v>
      </c>
      <c r="D268" s="217" t="n">
        <f aca="false">$D267+(($AH$30-$AH$20))/10</f>
        <v>-9.99999999999994E-005</v>
      </c>
      <c r="E268" s="211" t="n">
        <f aca="false">$AC263</f>
        <v>0</v>
      </c>
      <c r="F268" s="212" t="n">
        <f aca="false">$F267+(($AR$20-$AR$10))/10</f>
        <v>-0.0022</v>
      </c>
      <c r="G268" s="218" t="n">
        <f aca="false">$G267+(($AW$20-$AW$10))/10</f>
        <v>-0.0037</v>
      </c>
      <c r="H268" s="213" t="n">
        <f aca="false">$BB262+($BB264-$BB262)/2</f>
        <v>0</v>
      </c>
      <c r="I268" s="213" t="n">
        <f aca="false">$BG262+($BG264-$BG262)/2</f>
        <v>0</v>
      </c>
      <c r="J268" s="165"/>
      <c r="Q268" s="249"/>
      <c r="R268" s="249"/>
      <c r="S268" s="165"/>
      <c r="T268" s="165"/>
      <c r="U268" s="165"/>
      <c r="V268" s="165"/>
      <c r="W268" s="165"/>
      <c r="Y268" s="164" t="n">
        <v>265</v>
      </c>
      <c r="Z268" s="246"/>
      <c r="AA268" s="180" t="n">
        <f aca="false">IF(MOD(ROW(),2),"",INDEX($Z$3:$Z$600,ROW()/2))</f>
        <v>202.49</v>
      </c>
      <c r="AB268" s="181" t="n">
        <v>2.66</v>
      </c>
      <c r="AC268" s="182" t="n">
        <f aca="false">VALUE($Z269)</f>
        <v>0</v>
      </c>
      <c r="AD268" s="164" t="n">
        <v>265</v>
      </c>
      <c r="AE268" s="191"/>
      <c r="AF268" s="227" t="str">
        <f aca="false">IF(MOD(ROW(),10),"",INDEX(AE$3:AE$600,ROW()/10))</f>
        <v/>
      </c>
      <c r="AG268" s="228" t="n">
        <v>263</v>
      </c>
      <c r="AH268" s="229" t="e">
        <f aca="false">VALUE($AF268)</f>
        <v>#VALUE!</v>
      </c>
      <c r="AI268" s="164" t="n">
        <v>265</v>
      </c>
      <c r="AJ268" s="246"/>
      <c r="AK268" s="227" t="str">
        <f aca="false">IF(MOD(ROW(),10),"",INDEX(AJ$3:AJ$600,ROW()/10))</f>
        <v/>
      </c>
      <c r="AL268" s="228" t="n">
        <v>258</v>
      </c>
      <c r="AM268" s="229" t="e">
        <f aca="false">VALUE($AK268)</f>
        <v>#VALUE!</v>
      </c>
      <c r="AN268" s="164" t="n">
        <v>265</v>
      </c>
      <c r="AO268" s="190"/>
      <c r="AP268" s="227" t="str">
        <f aca="false">IF(MOD(ROW(),10),"",INDEX(AO$3:AO$600,ROW()/10))</f>
        <v/>
      </c>
      <c r="AQ268" s="181" t="n">
        <v>2.66</v>
      </c>
      <c r="AR268" s="229" t="e">
        <f aca="false">VALUE($AP268)</f>
        <v>#VALUE!</v>
      </c>
      <c r="AS268" s="164" t="n">
        <v>2650</v>
      </c>
      <c r="AT268" s="246"/>
      <c r="AU268" s="227" t="str">
        <f aca="false">IF(MOD(ROW(),10),"",INDEX(AT$3:AT$600,ROW()/10))</f>
        <v/>
      </c>
      <c r="AV268" s="181" t="n">
        <v>2.66</v>
      </c>
      <c r="AW268" s="229" t="e">
        <f aca="false">VALUE($AU268)</f>
        <v>#VALUE!</v>
      </c>
      <c r="AY268" s="246"/>
      <c r="AZ268" s="180" t="n">
        <f aca="false">IF(MOD(ROW(),2),"",INDEX(AY$3:AY$600,ROW()/2))</f>
        <v>0</v>
      </c>
      <c r="BA268" s="181" t="n">
        <v>2.66</v>
      </c>
      <c r="BB268" s="182" t="n">
        <f aca="false">VALUE(AZ268)</f>
        <v>0</v>
      </c>
      <c r="BD268" s="246"/>
      <c r="BE268" s="180" t="n">
        <f aca="false">IF(MOD(ROW(),2),"",INDEX(BD$3:BD$600,ROW()/2))</f>
        <v>0</v>
      </c>
      <c r="BF268" s="181" t="n">
        <v>2.66</v>
      </c>
      <c r="BG268" s="182" t="n">
        <f aca="false">VALUE($BD269)</f>
        <v>0</v>
      </c>
    </row>
    <row r="269" customFormat="false" ht="13.5" hidden="false" customHeight="false" outlineLevel="0" collapsed="false">
      <c r="A269" s="208" t="n">
        <v>2.62</v>
      </c>
      <c r="B269" s="209" t="n">
        <v>2.95</v>
      </c>
      <c r="C269" s="213" t="n">
        <f aca="false">$C268+(($AM$20-$AM$10))/10</f>
        <v>-0.0012</v>
      </c>
      <c r="D269" s="217" t="n">
        <f aca="false">$D268+(($AH$30-$AH$20))/10</f>
        <v>-0.000199999999999999</v>
      </c>
      <c r="E269" s="211" t="n">
        <f aca="false">$AC264</f>
        <v>0</v>
      </c>
      <c r="F269" s="212" t="n">
        <f aca="false">$F268+(($AR$20-$AR$10))/10</f>
        <v>-0.0044</v>
      </c>
      <c r="G269" s="218" t="n">
        <f aca="false">$G268+(($AW$20-$AW$10))/10</f>
        <v>-0.0074</v>
      </c>
      <c r="H269" s="213" t="n">
        <f aca="false">$BB264</f>
        <v>0</v>
      </c>
      <c r="I269" s="213" t="n">
        <f aca="false">$BG264</f>
        <v>0</v>
      </c>
      <c r="J269" s="165"/>
      <c r="Q269" s="249"/>
      <c r="R269" s="249"/>
      <c r="S269" s="165"/>
      <c r="T269" s="165"/>
      <c r="U269" s="165"/>
      <c r="V269" s="165"/>
      <c r="W269" s="165"/>
      <c r="Y269" s="164" t="n">
        <v>266</v>
      </c>
      <c r="Z269" s="246"/>
      <c r="AA269" s="180" t="str">
        <f aca="false">IF(MOD(ROW(),2),"",INDEX($Z$3:$Z$600,ROW()/2))</f>
        <v/>
      </c>
      <c r="AB269" s="181" t="n">
        <v>2.67</v>
      </c>
      <c r="AC269" s="182" t="n">
        <f aca="false">VALUE($Z270)</f>
        <v>0</v>
      </c>
      <c r="AD269" s="164" t="n">
        <v>266</v>
      </c>
      <c r="AE269" s="191"/>
      <c r="AF269" s="227" t="str">
        <f aca="false">IF(MOD(ROW(),10),"",INDEX(AE$3:AE$600,ROW()/10))</f>
        <v/>
      </c>
      <c r="AG269" s="228" t="n">
        <v>264</v>
      </c>
      <c r="AH269" s="229" t="e">
        <f aca="false">VALUE($AF269)</f>
        <v>#VALUE!</v>
      </c>
      <c r="AI269" s="164" t="n">
        <v>266</v>
      </c>
      <c r="AJ269" s="246"/>
      <c r="AK269" s="227" t="str">
        <f aca="false">IF(MOD(ROW(),10),"",INDEX(AJ$3:AJ$600,ROW()/10))</f>
        <v/>
      </c>
      <c r="AL269" s="228" t="n">
        <v>259</v>
      </c>
      <c r="AM269" s="229" t="e">
        <f aca="false">VALUE($AK269)</f>
        <v>#VALUE!</v>
      </c>
      <c r="AN269" s="164" t="n">
        <v>266</v>
      </c>
      <c r="AO269" s="190"/>
      <c r="AP269" s="227" t="str">
        <f aca="false">IF(MOD(ROW(),10),"",INDEX(AO$3:AO$600,ROW()/10))</f>
        <v/>
      </c>
      <c r="AQ269" s="181" t="n">
        <v>2.67</v>
      </c>
      <c r="AR269" s="229" t="e">
        <f aca="false">VALUE($AP269)</f>
        <v>#VALUE!</v>
      </c>
      <c r="AS269" s="164" t="n">
        <v>2660</v>
      </c>
      <c r="AT269" s="246"/>
      <c r="AU269" s="227" t="str">
        <f aca="false">IF(MOD(ROW(),10),"",INDEX(AT$3:AT$600,ROW()/10))</f>
        <v/>
      </c>
      <c r="AV269" s="181" t="n">
        <v>2.67</v>
      </c>
      <c r="AW269" s="229" t="e">
        <f aca="false">VALUE($AU269)</f>
        <v>#VALUE!</v>
      </c>
      <c r="AY269" s="246"/>
      <c r="AZ269" s="180" t="str">
        <f aca="false">IF(MOD(ROW(),2),"",INDEX(AY$3:AY$600,ROW()/2))</f>
        <v/>
      </c>
      <c r="BA269" s="181" t="n">
        <v>2.67</v>
      </c>
      <c r="BB269" s="182" t="e">
        <f aca="false">VALUE(AZ269)</f>
        <v>#VALUE!</v>
      </c>
      <c r="BD269" s="246"/>
      <c r="BE269" s="180" t="str">
        <f aca="false">IF(MOD(ROW(),2),"",INDEX(BD$3:BD$600,ROW()/2))</f>
        <v/>
      </c>
      <c r="BF269" s="181" t="n">
        <v>2.67</v>
      </c>
      <c r="BG269" s="182" t="n">
        <f aca="false">VALUE($BD270)</f>
        <v>0</v>
      </c>
    </row>
    <row r="270" customFormat="false" ht="13.5" hidden="false" customHeight="false" outlineLevel="0" collapsed="false">
      <c r="A270" s="208" t="n">
        <v>2.63</v>
      </c>
      <c r="B270" s="209" t="n">
        <v>2.94</v>
      </c>
      <c r="C270" s="213" t="n">
        <f aca="false">$C269+(($AM$20-$AM$10))/10</f>
        <v>-0.0018</v>
      </c>
      <c r="D270" s="217" t="n">
        <f aca="false">$D269+(($AH$30-$AH$20))/10</f>
        <v>-0.000299999999999998</v>
      </c>
      <c r="E270" s="211" t="n">
        <f aca="false">$AC265</f>
        <v>0</v>
      </c>
      <c r="F270" s="212" t="n">
        <f aca="false">$F269+(($AR$20-$AR$10))/10</f>
        <v>-0.0066</v>
      </c>
      <c r="G270" s="218" t="n">
        <f aca="false">$G269+(($AW$20-$AW$10))/10</f>
        <v>-0.0111</v>
      </c>
      <c r="H270" s="213" t="n">
        <f aca="false">$BB264+($BB266-$BB264)/2</f>
        <v>0</v>
      </c>
      <c r="I270" s="213" t="n">
        <f aca="false">$BG264+($BG266-$BG264)/2</f>
        <v>0</v>
      </c>
      <c r="J270" s="165"/>
      <c r="Q270" s="249"/>
      <c r="R270" s="249"/>
      <c r="S270" s="165"/>
      <c r="T270" s="165"/>
      <c r="U270" s="165"/>
      <c r="V270" s="165"/>
      <c r="W270" s="165"/>
      <c r="Y270" s="164" t="n">
        <v>267</v>
      </c>
      <c r="Z270" s="246"/>
      <c r="AA270" s="180" t="n">
        <f aca="false">IF(MOD(ROW(),2),"",INDEX($Z$3:$Z$600,ROW()/2))</f>
        <v>204.21</v>
      </c>
      <c r="AB270" s="181" t="n">
        <v>2.68</v>
      </c>
      <c r="AC270" s="182" t="n">
        <f aca="false">VALUE($Z271)</f>
        <v>0</v>
      </c>
      <c r="AD270" s="164" t="n">
        <v>267</v>
      </c>
      <c r="AE270" s="191"/>
      <c r="AF270" s="227" t="n">
        <f aca="false">IF(MOD(ROW(),10),"",INDEX(AE$3:AE$600,ROW()/10))</f>
        <v>0</v>
      </c>
      <c r="AG270" s="228" t="n">
        <v>265</v>
      </c>
      <c r="AH270" s="229" t="n">
        <f aca="false">VALUE($AF270)</f>
        <v>0</v>
      </c>
      <c r="AI270" s="164" t="n">
        <v>267</v>
      </c>
      <c r="AJ270" s="246"/>
      <c r="AK270" s="227" t="n">
        <f aca="false">IF(MOD(ROW(),10),"",INDEX(AJ$3:AJ$600,ROW()/10))</f>
        <v>0</v>
      </c>
      <c r="AL270" s="228" t="n">
        <v>260</v>
      </c>
      <c r="AM270" s="229" t="n">
        <f aca="false">VALUE($AK270)</f>
        <v>0</v>
      </c>
      <c r="AN270" s="164" t="n">
        <v>267</v>
      </c>
      <c r="AO270" s="190"/>
      <c r="AP270" s="227" t="n">
        <f aca="false">IF(MOD(ROW(),10),"",INDEX(AO$3:AO$600,ROW()/10))</f>
        <v>0</v>
      </c>
      <c r="AQ270" s="181" t="n">
        <v>2.68</v>
      </c>
      <c r="AR270" s="229" t="n">
        <f aca="false">VALUE($AP270)</f>
        <v>0</v>
      </c>
      <c r="AS270" s="164" t="n">
        <v>2670</v>
      </c>
      <c r="AT270" s="246"/>
      <c r="AU270" s="227" t="n">
        <f aca="false">IF(MOD(ROW(),10),"",INDEX(AT$3:AT$600,ROW()/10))</f>
        <v>0</v>
      </c>
      <c r="AV270" s="181" t="n">
        <v>2.68</v>
      </c>
      <c r="AW270" s="229" t="n">
        <f aca="false">VALUE($AU270)</f>
        <v>0</v>
      </c>
      <c r="AY270" s="246"/>
      <c r="AZ270" s="180" t="n">
        <f aca="false">IF(MOD(ROW(),2),"",INDEX(AY$3:AY$600,ROW()/2))</f>
        <v>0</v>
      </c>
      <c r="BA270" s="181" t="n">
        <v>2.68</v>
      </c>
      <c r="BB270" s="182" t="n">
        <f aca="false">VALUE(AZ270)</f>
        <v>0</v>
      </c>
      <c r="BD270" s="246"/>
      <c r="BE270" s="180" t="n">
        <f aca="false">IF(MOD(ROW(),2),"",INDEX(BD$3:BD$600,ROW()/2))</f>
        <v>0</v>
      </c>
      <c r="BF270" s="181" t="n">
        <v>2.68</v>
      </c>
      <c r="BG270" s="182" t="n">
        <f aca="false">VALUE($BD271)</f>
        <v>0</v>
      </c>
    </row>
    <row r="271" customFormat="false" ht="13.5" hidden="false" customHeight="false" outlineLevel="0" collapsed="false">
      <c r="A271" s="208" t="n">
        <v>2.64</v>
      </c>
      <c r="B271" s="209" t="n">
        <v>2.93</v>
      </c>
      <c r="C271" s="213" t="n">
        <f aca="false">$C270+(($AM$20-$AM$10))/10</f>
        <v>-0.0024</v>
      </c>
      <c r="D271" s="217" t="n">
        <f aca="false">$D270+(($AH$30-$AH$20))/10</f>
        <v>-0.000399999999999998</v>
      </c>
      <c r="E271" s="211" t="n">
        <f aca="false">$AC266</f>
        <v>0</v>
      </c>
      <c r="F271" s="212" t="n">
        <f aca="false">$F270+(($AR$20-$AR$10))/10</f>
        <v>-0.0088</v>
      </c>
      <c r="G271" s="218" t="n">
        <f aca="false">$G270+(($AW$20-$AW$10))/10</f>
        <v>-0.0148</v>
      </c>
      <c r="H271" s="213" t="n">
        <f aca="false">$BB266</f>
        <v>0</v>
      </c>
      <c r="I271" s="213" t="n">
        <f aca="false">$BG266</f>
        <v>0</v>
      </c>
      <c r="J271" s="165"/>
      <c r="Q271" s="249"/>
      <c r="R271" s="249"/>
      <c r="S271" s="165"/>
      <c r="T271" s="165"/>
      <c r="U271" s="165"/>
      <c r="V271" s="165"/>
      <c r="W271" s="165"/>
      <c r="Y271" s="164" t="n">
        <v>268</v>
      </c>
      <c r="Z271" s="246"/>
      <c r="AA271" s="180" t="str">
        <f aca="false">IF(MOD(ROW(),2),"",INDEX($Z$3:$Z$600,ROW()/2))</f>
        <v/>
      </c>
      <c r="AB271" s="181" t="n">
        <v>2.69</v>
      </c>
      <c r="AC271" s="182" t="n">
        <f aca="false">VALUE($Z272)</f>
        <v>0</v>
      </c>
      <c r="AD271" s="164" t="n">
        <v>268</v>
      </c>
      <c r="AE271" s="191"/>
      <c r="AF271" s="227" t="str">
        <f aca="false">IF(MOD(ROW(),10),"",INDEX(AE$3:AE$600,ROW()/10))</f>
        <v/>
      </c>
      <c r="AG271" s="228" t="n">
        <v>266</v>
      </c>
      <c r="AH271" s="229" t="e">
        <f aca="false">VALUE($AF271)</f>
        <v>#VALUE!</v>
      </c>
      <c r="AI271" s="164" t="n">
        <v>268</v>
      </c>
      <c r="AJ271" s="246"/>
      <c r="AK271" s="227" t="str">
        <f aca="false">IF(MOD(ROW(),10),"",INDEX(AJ$3:AJ$600,ROW()/10))</f>
        <v/>
      </c>
      <c r="AL271" s="228" t="n">
        <v>261</v>
      </c>
      <c r="AM271" s="229" t="e">
        <f aca="false">VALUE($AK271)</f>
        <v>#VALUE!</v>
      </c>
      <c r="AN271" s="164" t="n">
        <v>268</v>
      </c>
      <c r="AO271" s="190"/>
      <c r="AP271" s="227" t="str">
        <f aca="false">IF(MOD(ROW(),10),"",INDEX(AO$3:AO$600,ROW()/10))</f>
        <v/>
      </c>
      <c r="AQ271" s="181" t="n">
        <v>2.69</v>
      </c>
      <c r="AR271" s="229" t="e">
        <f aca="false">VALUE($AP271)</f>
        <v>#VALUE!</v>
      </c>
      <c r="AS271" s="164" t="n">
        <v>2680</v>
      </c>
      <c r="AT271" s="246"/>
      <c r="AU271" s="227" t="str">
        <f aca="false">IF(MOD(ROW(),10),"",INDEX(AT$3:AT$600,ROW()/10))</f>
        <v/>
      </c>
      <c r="AV271" s="181" t="n">
        <v>2.69</v>
      </c>
      <c r="AW271" s="229" t="e">
        <f aca="false">VALUE($AU271)</f>
        <v>#VALUE!</v>
      </c>
      <c r="AY271" s="246"/>
      <c r="AZ271" s="180" t="str">
        <f aca="false">IF(MOD(ROW(),2),"",INDEX(AY$3:AY$600,ROW()/2))</f>
        <v/>
      </c>
      <c r="BA271" s="181" t="n">
        <v>2.69</v>
      </c>
      <c r="BB271" s="182" t="e">
        <f aca="false">VALUE(AZ271)</f>
        <v>#VALUE!</v>
      </c>
      <c r="BD271" s="246"/>
      <c r="BE271" s="180" t="str">
        <f aca="false">IF(MOD(ROW(),2),"",INDEX(BD$3:BD$600,ROW()/2))</f>
        <v/>
      </c>
      <c r="BF271" s="181" t="n">
        <v>2.69</v>
      </c>
      <c r="BG271" s="182" t="n">
        <f aca="false">VALUE($BD272)</f>
        <v>0</v>
      </c>
    </row>
    <row r="272" customFormat="false" ht="13.5" hidden="false" customHeight="false" outlineLevel="0" collapsed="false">
      <c r="A272" s="208" t="n">
        <v>2.65</v>
      </c>
      <c r="B272" s="209" t="n">
        <v>2.92</v>
      </c>
      <c r="C272" s="213" t="n">
        <f aca="false">$C271+(($AM$20-$AM$10))/10</f>
        <v>-0.003</v>
      </c>
      <c r="D272" s="217" t="n">
        <f aca="false">$D271+(($AH$30-$AH$20))/10</f>
        <v>-0.000499999999999997</v>
      </c>
      <c r="E272" s="211" t="n">
        <f aca="false">$AC267</f>
        <v>0</v>
      </c>
      <c r="F272" s="212" t="n">
        <f aca="false">$F271+(($AR$20-$AR$10))/10</f>
        <v>-0.011</v>
      </c>
      <c r="G272" s="218" t="n">
        <f aca="false">$G271+(($AW$20-$AW$10))/10</f>
        <v>-0.0185</v>
      </c>
      <c r="H272" s="213" t="n">
        <f aca="false">$BB266+($BB268-$BB266)/2</f>
        <v>0</v>
      </c>
      <c r="I272" s="213" t="n">
        <f aca="false">$BG266+($BG268-$BG266)/2</f>
        <v>0</v>
      </c>
      <c r="J272" s="165"/>
      <c r="Q272" s="249"/>
      <c r="R272" s="249"/>
      <c r="S272" s="165"/>
      <c r="T272" s="165"/>
      <c r="U272" s="165"/>
      <c r="V272" s="165"/>
      <c r="W272" s="165"/>
      <c r="Y272" s="164" t="n">
        <v>269</v>
      </c>
      <c r="Z272" s="246"/>
      <c r="AA272" s="180" t="n">
        <f aca="false">IF(MOD(ROW(),2),"",INDEX($Z$3:$Z$600,ROW()/2))</f>
        <v>205.93</v>
      </c>
      <c r="AB272" s="181" t="n">
        <v>2.7</v>
      </c>
      <c r="AC272" s="182" t="n">
        <f aca="false">VALUE($Z273)</f>
        <v>0</v>
      </c>
      <c r="AD272" s="164" t="n">
        <v>269</v>
      </c>
      <c r="AE272" s="191"/>
      <c r="AF272" s="227" t="str">
        <f aca="false">IF(MOD(ROW(),10),"",INDEX(AE$3:AE$600,ROW()/10))</f>
        <v/>
      </c>
      <c r="AG272" s="228" t="n">
        <v>267</v>
      </c>
      <c r="AH272" s="229" t="e">
        <f aca="false">VALUE($AF272)</f>
        <v>#VALUE!</v>
      </c>
      <c r="AI272" s="164" t="n">
        <v>269</v>
      </c>
      <c r="AJ272" s="246"/>
      <c r="AK272" s="227" t="str">
        <f aca="false">IF(MOD(ROW(),10),"",INDEX(AJ$3:AJ$600,ROW()/10))</f>
        <v/>
      </c>
      <c r="AL272" s="228" t="n">
        <v>262</v>
      </c>
      <c r="AM272" s="229" t="e">
        <f aca="false">VALUE($AK272)</f>
        <v>#VALUE!</v>
      </c>
      <c r="AN272" s="164" t="n">
        <v>269</v>
      </c>
      <c r="AO272" s="190"/>
      <c r="AP272" s="227" t="str">
        <f aca="false">IF(MOD(ROW(),10),"",INDEX(AO$3:AO$600,ROW()/10))</f>
        <v/>
      </c>
      <c r="AQ272" s="181" t="n">
        <v>2.7</v>
      </c>
      <c r="AR272" s="229" t="e">
        <f aca="false">VALUE($AP272)</f>
        <v>#VALUE!</v>
      </c>
      <c r="AS272" s="164" t="n">
        <v>2690</v>
      </c>
      <c r="AT272" s="246"/>
      <c r="AU272" s="227" t="str">
        <f aca="false">IF(MOD(ROW(),10),"",INDEX(AT$3:AT$600,ROW()/10))</f>
        <v/>
      </c>
      <c r="AV272" s="181" t="n">
        <v>2.7</v>
      </c>
      <c r="AW272" s="229" t="e">
        <f aca="false">VALUE($AU272)</f>
        <v>#VALUE!</v>
      </c>
      <c r="AY272" s="246"/>
      <c r="AZ272" s="180" t="n">
        <f aca="false">IF(MOD(ROW(),2),"",INDEX(AY$3:AY$600,ROW()/2))</f>
        <v>0</v>
      </c>
      <c r="BA272" s="181" t="n">
        <v>2.7</v>
      </c>
      <c r="BB272" s="182" t="n">
        <f aca="false">VALUE(AZ272)</f>
        <v>0</v>
      </c>
      <c r="BD272" s="246"/>
      <c r="BE272" s="180" t="n">
        <f aca="false">IF(MOD(ROW(),2),"",INDEX(BD$3:BD$600,ROW()/2))</f>
        <v>0</v>
      </c>
      <c r="BF272" s="181" t="n">
        <v>2.7</v>
      </c>
      <c r="BG272" s="182" t="n">
        <f aca="false">VALUE($BD273)</f>
        <v>0</v>
      </c>
    </row>
    <row r="273" customFormat="false" ht="13.5" hidden="false" customHeight="false" outlineLevel="0" collapsed="false">
      <c r="A273" s="208" t="n">
        <v>2.66</v>
      </c>
      <c r="B273" s="209" t="n">
        <v>2.91</v>
      </c>
      <c r="C273" s="213" t="n">
        <f aca="false">$C272+(($AM$20-$AM$10))/10</f>
        <v>-0.0036</v>
      </c>
      <c r="D273" s="217" t="n">
        <f aca="false">$D272+(($AH$30-$AH$20))/10</f>
        <v>-0.000599999999999996</v>
      </c>
      <c r="E273" s="211" t="n">
        <f aca="false">$AC268</f>
        <v>0</v>
      </c>
      <c r="F273" s="212" t="n">
        <f aca="false">$F272+(($AR$20-$AR$10))/10</f>
        <v>-0.0132</v>
      </c>
      <c r="G273" s="218" t="n">
        <f aca="false">$G272+(($AW$20-$AW$10))/10</f>
        <v>-0.0222</v>
      </c>
      <c r="H273" s="213" t="n">
        <f aca="false">$BB268</f>
        <v>0</v>
      </c>
      <c r="I273" s="213" t="n">
        <f aca="false">$BG268</f>
        <v>0</v>
      </c>
      <c r="J273" s="165"/>
      <c r="Q273" s="249"/>
      <c r="R273" s="249"/>
      <c r="S273" s="165"/>
      <c r="T273" s="165"/>
      <c r="U273" s="165"/>
      <c r="V273" s="165"/>
      <c r="W273" s="165"/>
      <c r="Y273" s="164" t="n">
        <v>270</v>
      </c>
      <c r="Z273" s="246"/>
      <c r="AA273" s="180" t="str">
        <f aca="false">IF(MOD(ROW(),2),"",INDEX($Z$3:$Z$600,ROW()/2))</f>
        <v/>
      </c>
      <c r="AB273" s="181" t="n">
        <v>2.71</v>
      </c>
      <c r="AC273" s="182" t="n">
        <f aca="false">VALUE($Z274)</f>
        <v>0</v>
      </c>
      <c r="AD273" s="164" t="n">
        <v>270</v>
      </c>
      <c r="AE273" s="191"/>
      <c r="AF273" s="227" t="str">
        <f aca="false">IF(MOD(ROW(),10),"",INDEX(AE$3:AE$600,ROW()/10))</f>
        <v/>
      </c>
      <c r="AG273" s="228" t="n">
        <v>268</v>
      </c>
      <c r="AH273" s="229" t="e">
        <f aca="false">VALUE($AF273)</f>
        <v>#VALUE!</v>
      </c>
      <c r="AI273" s="164" t="n">
        <v>270</v>
      </c>
      <c r="AJ273" s="246"/>
      <c r="AK273" s="227" t="str">
        <f aca="false">IF(MOD(ROW(),10),"",INDEX(AJ$3:AJ$600,ROW()/10))</f>
        <v/>
      </c>
      <c r="AL273" s="228" t="n">
        <v>263</v>
      </c>
      <c r="AM273" s="229" t="e">
        <f aca="false">VALUE($AK273)</f>
        <v>#VALUE!</v>
      </c>
      <c r="AN273" s="164" t="n">
        <v>270</v>
      </c>
      <c r="AO273" s="190"/>
      <c r="AP273" s="227" t="str">
        <f aca="false">IF(MOD(ROW(),10),"",INDEX(AO$3:AO$600,ROW()/10))</f>
        <v/>
      </c>
      <c r="AQ273" s="181" t="n">
        <v>2.71</v>
      </c>
      <c r="AR273" s="229" t="e">
        <f aca="false">VALUE($AP273)</f>
        <v>#VALUE!</v>
      </c>
      <c r="AS273" s="164" t="n">
        <v>2700</v>
      </c>
      <c r="AT273" s="246"/>
      <c r="AU273" s="227" t="str">
        <f aca="false">IF(MOD(ROW(),10),"",INDEX(AT$3:AT$600,ROW()/10))</f>
        <v/>
      </c>
      <c r="AV273" s="181" t="n">
        <v>2.71</v>
      </c>
      <c r="AW273" s="229" t="e">
        <f aca="false">VALUE($AU273)</f>
        <v>#VALUE!</v>
      </c>
      <c r="AY273" s="246"/>
      <c r="AZ273" s="180" t="str">
        <f aca="false">IF(MOD(ROW(),2),"",INDEX(AY$3:AY$600,ROW()/2))</f>
        <v/>
      </c>
      <c r="BA273" s="181" t="n">
        <v>2.71</v>
      </c>
      <c r="BB273" s="182" t="e">
        <f aca="false">VALUE(AZ273)</f>
        <v>#VALUE!</v>
      </c>
      <c r="BD273" s="246"/>
      <c r="BE273" s="180" t="str">
        <f aca="false">IF(MOD(ROW(),2),"",INDEX(BD$3:BD$600,ROW()/2))</f>
        <v/>
      </c>
      <c r="BF273" s="181" t="n">
        <v>2.71</v>
      </c>
      <c r="BG273" s="182" t="n">
        <f aca="false">VALUE($BD274)</f>
        <v>0</v>
      </c>
    </row>
    <row r="274" customFormat="false" ht="13.5" hidden="false" customHeight="false" outlineLevel="0" collapsed="false">
      <c r="A274" s="208" t="n">
        <v>2.67</v>
      </c>
      <c r="B274" s="209" t="n">
        <v>2.9</v>
      </c>
      <c r="C274" s="213" t="n">
        <f aca="false">$C273+(($AM$20-$AM$10))/10</f>
        <v>-0.0042</v>
      </c>
      <c r="D274" s="217" t="n">
        <f aca="false">$D273+(($AH$30-$AH$20))/10</f>
        <v>-0.000699999999999996</v>
      </c>
      <c r="E274" s="211" t="n">
        <f aca="false">$AC269</f>
        <v>0</v>
      </c>
      <c r="F274" s="212" t="n">
        <f aca="false">$F273+(($AR$20-$AR$10))/10</f>
        <v>-0.0154</v>
      </c>
      <c r="G274" s="218" t="n">
        <f aca="false">$G273+(($AW$20-$AW$10))/10</f>
        <v>-0.0259</v>
      </c>
      <c r="H274" s="213" t="n">
        <f aca="false">$BB268+($BB270-$BB268)/2</f>
        <v>0</v>
      </c>
      <c r="I274" s="213" t="n">
        <f aca="false">$BG268+($BG270-$BG268)/2</f>
        <v>0</v>
      </c>
      <c r="J274" s="165"/>
      <c r="Q274" s="249"/>
      <c r="R274" s="249"/>
      <c r="S274" s="165"/>
      <c r="T274" s="165"/>
      <c r="U274" s="165"/>
      <c r="V274" s="165"/>
      <c r="W274" s="165"/>
      <c r="Y274" s="164" t="n">
        <v>271</v>
      </c>
      <c r="Z274" s="246"/>
      <c r="AA274" s="180" t="n">
        <f aca="false">IF(MOD(ROW(),2),"",INDEX($Z$3:$Z$600,ROW()/2))</f>
        <v>207.65</v>
      </c>
      <c r="AB274" s="181" t="n">
        <v>2.72</v>
      </c>
      <c r="AC274" s="182" t="n">
        <f aca="false">VALUE($Z275)</f>
        <v>0</v>
      </c>
      <c r="AD274" s="164" t="n">
        <v>271</v>
      </c>
      <c r="AE274" s="191"/>
      <c r="AF274" s="227" t="str">
        <f aca="false">IF(MOD(ROW(),10),"",INDEX(AE$3:AE$600,ROW()/10))</f>
        <v/>
      </c>
      <c r="AG274" s="228" t="n">
        <v>269</v>
      </c>
      <c r="AH274" s="229" t="e">
        <f aca="false">VALUE($AF274)</f>
        <v>#VALUE!</v>
      </c>
      <c r="AI274" s="164" t="n">
        <v>271</v>
      </c>
      <c r="AJ274" s="246"/>
      <c r="AK274" s="227" t="str">
        <f aca="false">IF(MOD(ROW(),10),"",INDEX(AJ$3:AJ$600,ROW()/10))</f>
        <v/>
      </c>
      <c r="AL274" s="228" t="n">
        <v>264</v>
      </c>
      <c r="AM274" s="229" t="e">
        <f aca="false">VALUE($AK274)</f>
        <v>#VALUE!</v>
      </c>
      <c r="AN274" s="164" t="n">
        <v>271</v>
      </c>
      <c r="AO274" s="190"/>
      <c r="AP274" s="227" t="str">
        <f aca="false">IF(MOD(ROW(),10),"",INDEX(AO$3:AO$600,ROW()/10))</f>
        <v/>
      </c>
      <c r="AQ274" s="181" t="n">
        <v>2.72</v>
      </c>
      <c r="AR274" s="229" t="e">
        <f aca="false">VALUE($AP274)</f>
        <v>#VALUE!</v>
      </c>
      <c r="AS274" s="164" t="n">
        <v>2710</v>
      </c>
      <c r="AT274" s="246"/>
      <c r="AU274" s="227" t="str">
        <f aca="false">IF(MOD(ROW(),10),"",INDEX(AT$3:AT$600,ROW()/10))</f>
        <v/>
      </c>
      <c r="AV274" s="181" t="n">
        <v>2.72</v>
      </c>
      <c r="AW274" s="229" t="e">
        <f aca="false">VALUE($AU274)</f>
        <v>#VALUE!</v>
      </c>
      <c r="AY274" s="246"/>
      <c r="AZ274" s="180" t="n">
        <f aca="false">IF(MOD(ROW(),2),"",INDEX(AY$3:AY$600,ROW()/2))</f>
        <v>0</v>
      </c>
      <c r="BA274" s="181" t="n">
        <v>2.72</v>
      </c>
      <c r="BB274" s="182" t="n">
        <f aca="false">VALUE(AZ274)</f>
        <v>0</v>
      </c>
      <c r="BD274" s="246"/>
      <c r="BE274" s="180" t="n">
        <f aca="false">IF(MOD(ROW(),2),"",INDEX(BD$3:BD$600,ROW()/2))</f>
        <v>0</v>
      </c>
      <c r="BF274" s="181" t="n">
        <v>2.72</v>
      </c>
      <c r="BG274" s="182" t="n">
        <f aca="false">VALUE($BD275)</f>
        <v>0</v>
      </c>
    </row>
    <row r="275" customFormat="false" ht="13.5" hidden="false" customHeight="false" outlineLevel="0" collapsed="false">
      <c r="A275" s="208" t="n">
        <v>2.68</v>
      </c>
      <c r="B275" s="209" t="n">
        <v>2.89</v>
      </c>
      <c r="C275" s="213" t="n">
        <f aca="false">$C274+(($AM$20-$AM$10))/10</f>
        <v>-0.0048</v>
      </c>
      <c r="D275" s="217" t="n">
        <f aca="false">$D274+(($AH$30-$AH$20))/10</f>
        <v>-0.000799999999999995</v>
      </c>
      <c r="E275" s="211" t="n">
        <f aca="false">$AC270</f>
        <v>0</v>
      </c>
      <c r="F275" s="212" t="n">
        <f aca="false">$F274+(($AR$20-$AR$10))/10</f>
        <v>-0.0176</v>
      </c>
      <c r="G275" s="218" t="n">
        <f aca="false">$G274+(($AW$20-$AW$10))/10</f>
        <v>-0.0296</v>
      </c>
      <c r="H275" s="213" t="n">
        <f aca="false">$BB270</f>
        <v>0</v>
      </c>
      <c r="I275" s="213" t="n">
        <f aca="false">$BG270</f>
        <v>0</v>
      </c>
      <c r="J275" s="165"/>
      <c r="Q275" s="249"/>
      <c r="R275" s="249"/>
      <c r="S275" s="165"/>
      <c r="T275" s="165"/>
      <c r="U275" s="165"/>
      <c r="V275" s="165"/>
      <c r="W275" s="165"/>
      <c r="Y275" s="164" t="n">
        <v>272</v>
      </c>
      <c r="Z275" s="246"/>
      <c r="AA275" s="180" t="str">
        <f aca="false">IF(MOD(ROW(),2),"",INDEX($Z$3:$Z$600,ROW()/2))</f>
        <v/>
      </c>
      <c r="AB275" s="181" t="n">
        <v>2.73</v>
      </c>
      <c r="AC275" s="182" t="n">
        <f aca="false">VALUE($Z276)</f>
        <v>0</v>
      </c>
      <c r="AD275" s="164" t="n">
        <v>272</v>
      </c>
      <c r="AE275" s="191"/>
      <c r="AF275" s="227" t="str">
        <f aca="false">IF(MOD(ROW(),10),"",INDEX(AE$3:AE$600,ROW()/10))</f>
        <v/>
      </c>
      <c r="AG275" s="228" t="n">
        <v>270</v>
      </c>
      <c r="AH275" s="229" t="e">
        <f aca="false">VALUE($AF275)</f>
        <v>#VALUE!</v>
      </c>
      <c r="AI275" s="164" t="n">
        <v>272</v>
      </c>
      <c r="AJ275" s="246"/>
      <c r="AK275" s="227" t="str">
        <f aca="false">IF(MOD(ROW(),10),"",INDEX(AJ$3:AJ$600,ROW()/10))</f>
        <v/>
      </c>
      <c r="AL275" s="228" t="n">
        <v>265</v>
      </c>
      <c r="AM275" s="229" t="e">
        <f aca="false">VALUE($AK275)</f>
        <v>#VALUE!</v>
      </c>
      <c r="AN275" s="164" t="n">
        <v>272</v>
      </c>
      <c r="AO275" s="190"/>
      <c r="AP275" s="227" t="str">
        <f aca="false">IF(MOD(ROW(),10),"",INDEX(AO$3:AO$600,ROW()/10))</f>
        <v/>
      </c>
      <c r="AQ275" s="181" t="n">
        <v>2.73</v>
      </c>
      <c r="AR275" s="229" t="e">
        <f aca="false">VALUE($AP275)</f>
        <v>#VALUE!</v>
      </c>
      <c r="AS275" s="164" t="n">
        <v>2720</v>
      </c>
      <c r="AT275" s="246"/>
      <c r="AU275" s="227" t="str">
        <f aca="false">IF(MOD(ROW(),10),"",INDEX(AT$3:AT$600,ROW()/10))</f>
        <v/>
      </c>
      <c r="AV275" s="181" t="n">
        <v>2.73</v>
      </c>
      <c r="AW275" s="229" t="e">
        <f aca="false">VALUE($AU275)</f>
        <v>#VALUE!</v>
      </c>
      <c r="AY275" s="246"/>
      <c r="AZ275" s="180" t="str">
        <f aca="false">IF(MOD(ROW(),2),"",INDEX(AY$3:AY$600,ROW()/2))</f>
        <v/>
      </c>
      <c r="BA275" s="181" t="n">
        <v>2.73</v>
      </c>
      <c r="BB275" s="182" t="e">
        <f aca="false">VALUE(AZ275)</f>
        <v>#VALUE!</v>
      </c>
      <c r="BD275" s="246"/>
      <c r="BE275" s="180" t="str">
        <f aca="false">IF(MOD(ROW(),2),"",INDEX(BD$3:BD$600,ROW()/2))</f>
        <v/>
      </c>
      <c r="BF275" s="181" t="n">
        <v>2.73</v>
      </c>
      <c r="BG275" s="182" t="n">
        <f aca="false">VALUE($BD276)</f>
        <v>0</v>
      </c>
    </row>
    <row r="276" customFormat="false" ht="13.5" hidden="false" customHeight="false" outlineLevel="0" collapsed="false">
      <c r="A276" s="208" t="n">
        <v>2.69</v>
      </c>
      <c r="B276" s="209" t="n">
        <v>2.88</v>
      </c>
      <c r="C276" s="213" t="n">
        <f aca="false">$C275+(($AM$20-$AM$10))/10</f>
        <v>-0.00540000000000001</v>
      </c>
      <c r="D276" s="217" t="n">
        <f aca="false">$D275+(($AH$30-$AH$20))/10</f>
        <v>-0.000899999999999995</v>
      </c>
      <c r="E276" s="211" t="n">
        <f aca="false">$AC271</f>
        <v>0</v>
      </c>
      <c r="F276" s="212" t="n">
        <f aca="false">$F275+(($AR$20-$AR$10))/10</f>
        <v>-0.0198</v>
      </c>
      <c r="G276" s="218" t="n">
        <f aca="false">$G275+(($AW$20-$AW$10))/10</f>
        <v>-0.0333</v>
      </c>
      <c r="H276" s="213" t="n">
        <f aca="false">$BB270+($BB272-$BB270)/2</f>
        <v>0</v>
      </c>
      <c r="I276" s="213" t="n">
        <f aca="false">$BG270+($BG272-$BG270)/2</f>
        <v>0</v>
      </c>
      <c r="J276" s="165"/>
      <c r="Q276" s="249"/>
      <c r="R276" s="249"/>
      <c r="S276" s="165"/>
      <c r="T276" s="165"/>
      <c r="U276" s="165"/>
      <c r="V276" s="165"/>
      <c r="W276" s="165"/>
      <c r="Y276" s="164" t="n">
        <v>273</v>
      </c>
      <c r="Z276" s="246"/>
      <c r="AA276" s="180" t="n">
        <f aca="false">IF(MOD(ROW(),2),"",INDEX($Z$3:$Z$600,ROW()/2))</f>
        <v>209.37</v>
      </c>
      <c r="AB276" s="181" t="n">
        <v>2.74</v>
      </c>
      <c r="AC276" s="182" t="n">
        <f aca="false">VALUE($Z277)</f>
        <v>0</v>
      </c>
      <c r="AD276" s="164" t="n">
        <v>273</v>
      </c>
      <c r="AE276" s="191"/>
      <c r="AF276" s="227" t="str">
        <f aca="false">IF(MOD(ROW(),10),"",INDEX(AE$3:AE$600,ROW()/10))</f>
        <v/>
      </c>
      <c r="AG276" s="228" t="n">
        <v>271</v>
      </c>
      <c r="AH276" s="229" t="e">
        <f aca="false">VALUE($AF276)</f>
        <v>#VALUE!</v>
      </c>
      <c r="AI276" s="164" t="n">
        <v>273</v>
      </c>
      <c r="AJ276" s="246"/>
      <c r="AK276" s="227" t="str">
        <f aca="false">IF(MOD(ROW(),10),"",INDEX(AJ$3:AJ$600,ROW()/10))</f>
        <v/>
      </c>
      <c r="AL276" s="228" t="n">
        <v>266</v>
      </c>
      <c r="AM276" s="229" t="e">
        <f aca="false">VALUE($AK276)</f>
        <v>#VALUE!</v>
      </c>
      <c r="AN276" s="164" t="n">
        <v>273</v>
      </c>
      <c r="AO276" s="190"/>
      <c r="AP276" s="227" t="str">
        <f aca="false">IF(MOD(ROW(),10),"",INDEX(AO$3:AO$600,ROW()/10))</f>
        <v/>
      </c>
      <c r="AQ276" s="181" t="n">
        <v>2.74</v>
      </c>
      <c r="AR276" s="229" t="e">
        <f aca="false">VALUE($AP276)</f>
        <v>#VALUE!</v>
      </c>
      <c r="AS276" s="164" t="n">
        <v>2730</v>
      </c>
      <c r="AT276" s="246"/>
      <c r="AU276" s="227" t="str">
        <f aca="false">IF(MOD(ROW(),10),"",INDEX(AT$3:AT$600,ROW()/10))</f>
        <v/>
      </c>
      <c r="AV276" s="181" t="n">
        <v>2.74</v>
      </c>
      <c r="AW276" s="229" t="e">
        <f aca="false">VALUE($AU276)</f>
        <v>#VALUE!</v>
      </c>
      <c r="AY276" s="246"/>
      <c r="AZ276" s="180" t="n">
        <f aca="false">IF(MOD(ROW(),2),"",INDEX(AY$3:AY$600,ROW()/2))</f>
        <v>0</v>
      </c>
      <c r="BA276" s="181" t="n">
        <v>2.74</v>
      </c>
      <c r="BB276" s="182" t="n">
        <f aca="false">VALUE(AZ276)</f>
        <v>0</v>
      </c>
      <c r="BD276" s="246"/>
      <c r="BE276" s="180" t="n">
        <f aca="false">IF(MOD(ROW(),2),"",INDEX(BD$3:BD$600,ROW()/2))</f>
        <v>0</v>
      </c>
      <c r="BF276" s="181" t="n">
        <v>2.74</v>
      </c>
      <c r="BG276" s="182" t="n">
        <f aca="false">VALUE($BD277)</f>
        <v>0</v>
      </c>
    </row>
    <row r="277" customFormat="false" ht="13.5" hidden="false" customHeight="false" outlineLevel="0" collapsed="false">
      <c r="A277" s="208" t="n">
        <v>2.7</v>
      </c>
      <c r="B277" s="209" t="n">
        <v>2.87</v>
      </c>
      <c r="C277" s="213" t="n">
        <f aca="false">$AM280</f>
        <v>0</v>
      </c>
      <c r="D277" s="241" t="n">
        <f aca="false">$AH280</f>
        <v>0</v>
      </c>
      <c r="E277" s="211" t="n">
        <f aca="false">$AC272</f>
        <v>0</v>
      </c>
      <c r="F277" s="212" t="n">
        <f aca="false">$AR280</f>
        <v>0</v>
      </c>
      <c r="G277" s="218" t="n">
        <f aca="false">$AW280</f>
        <v>0</v>
      </c>
      <c r="H277" s="213" t="n">
        <f aca="false">$BB272</f>
        <v>0</v>
      </c>
      <c r="I277" s="213" t="n">
        <f aca="false">$BG272</f>
        <v>0</v>
      </c>
      <c r="J277" s="165"/>
      <c r="Q277" s="249"/>
      <c r="R277" s="249"/>
      <c r="S277" s="165"/>
      <c r="T277" s="165"/>
      <c r="U277" s="165"/>
      <c r="V277" s="165"/>
      <c r="W277" s="165"/>
      <c r="Y277" s="164" t="n">
        <v>274</v>
      </c>
      <c r="Z277" s="246"/>
      <c r="AA277" s="180" t="str">
        <f aca="false">IF(MOD(ROW(),2),"",INDEX($Z$3:$Z$600,ROW()/2))</f>
        <v/>
      </c>
      <c r="AB277" s="181" t="n">
        <v>2.75</v>
      </c>
      <c r="AC277" s="182" t="n">
        <f aca="false">VALUE($Z278)</f>
        <v>0</v>
      </c>
      <c r="AD277" s="164" t="n">
        <v>274</v>
      </c>
      <c r="AE277" s="191"/>
      <c r="AF277" s="227" t="str">
        <f aca="false">IF(MOD(ROW(),10),"",INDEX(AE$3:AE$600,ROW()/10))</f>
        <v/>
      </c>
      <c r="AG277" s="228" t="n">
        <v>272</v>
      </c>
      <c r="AH277" s="229" t="e">
        <f aca="false">VALUE($AF277)</f>
        <v>#VALUE!</v>
      </c>
      <c r="AI277" s="164" t="n">
        <v>274</v>
      </c>
      <c r="AJ277" s="246"/>
      <c r="AK277" s="227" t="str">
        <f aca="false">IF(MOD(ROW(),10),"",INDEX(AJ$3:AJ$600,ROW()/10))</f>
        <v/>
      </c>
      <c r="AL277" s="228" t="n">
        <v>267</v>
      </c>
      <c r="AM277" s="229" t="e">
        <f aca="false">VALUE($AK277)</f>
        <v>#VALUE!</v>
      </c>
      <c r="AN277" s="164" t="n">
        <v>274</v>
      </c>
      <c r="AO277" s="190"/>
      <c r="AP277" s="227" t="str">
        <f aca="false">IF(MOD(ROW(),10),"",INDEX(AO$3:AO$600,ROW()/10))</f>
        <v/>
      </c>
      <c r="AQ277" s="181" t="n">
        <v>2.75</v>
      </c>
      <c r="AR277" s="229" t="e">
        <f aca="false">VALUE($AP277)</f>
        <v>#VALUE!</v>
      </c>
      <c r="AS277" s="164" t="n">
        <v>2740</v>
      </c>
      <c r="AT277" s="246"/>
      <c r="AU277" s="227" t="str">
        <f aca="false">IF(MOD(ROW(),10),"",INDEX(AT$3:AT$600,ROW()/10))</f>
        <v/>
      </c>
      <c r="AV277" s="181" t="n">
        <v>2.75</v>
      </c>
      <c r="AW277" s="229" t="e">
        <f aca="false">VALUE($AU277)</f>
        <v>#VALUE!</v>
      </c>
      <c r="AY277" s="246"/>
      <c r="AZ277" s="180" t="str">
        <f aca="false">IF(MOD(ROW(),2),"",INDEX(AY$3:AY$600,ROW()/2))</f>
        <v/>
      </c>
      <c r="BA277" s="181" t="n">
        <v>2.75</v>
      </c>
      <c r="BB277" s="182" t="e">
        <f aca="false">VALUE(AZ277)</f>
        <v>#VALUE!</v>
      </c>
      <c r="BD277" s="246"/>
      <c r="BE277" s="180" t="str">
        <f aca="false">IF(MOD(ROW(),2),"",INDEX(BD$3:BD$600,ROW()/2))</f>
        <v/>
      </c>
      <c r="BF277" s="181" t="n">
        <v>2.75</v>
      </c>
      <c r="BG277" s="182" t="n">
        <f aca="false">VALUE($BD278)</f>
        <v>0</v>
      </c>
    </row>
    <row r="278" customFormat="false" ht="13.5" hidden="false" customHeight="false" outlineLevel="0" collapsed="false">
      <c r="A278" s="208" t="n">
        <v>2.71</v>
      </c>
      <c r="B278" s="209" t="n">
        <v>2.86</v>
      </c>
      <c r="C278" s="213" t="n">
        <f aca="false">$C277+(($AM$20-$AM$10))/10</f>
        <v>-0.0006</v>
      </c>
      <c r="D278" s="217" t="n">
        <f aca="false">$D277+(($AH$30-$AH$20))/10</f>
        <v>-9.99999999999994E-005</v>
      </c>
      <c r="E278" s="211" t="n">
        <f aca="false">$AC273</f>
        <v>0</v>
      </c>
      <c r="F278" s="212" t="n">
        <f aca="false">$F277+(($AR$20-$AR$10))/10</f>
        <v>-0.0022</v>
      </c>
      <c r="G278" s="218" t="n">
        <f aca="false">$G277+(($AW$20-$AW$10))/10</f>
        <v>-0.0037</v>
      </c>
      <c r="H278" s="213" t="n">
        <f aca="false">$BB272+($BB274-$BB272)/2</f>
        <v>0</v>
      </c>
      <c r="I278" s="213" t="n">
        <f aca="false">$BG272+($BG274-$BG272)/2</f>
        <v>0</v>
      </c>
      <c r="J278" s="165"/>
      <c r="Q278" s="249"/>
      <c r="R278" s="249"/>
      <c r="S278" s="165"/>
      <c r="T278" s="165"/>
      <c r="U278" s="165"/>
      <c r="V278" s="165"/>
      <c r="W278" s="165"/>
      <c r="Y278" s="164" t="n">
        <v>275</v>
      </c>
      <c r="Z278" s="246"/>
      <c r="AA278" s="180" t="n">
        <f aca="false">IF(MOD(ROW(),2),"",INDEX($Z$3:$Z$600,ROW()/2))</f>
        <v>211.09</v>
      </c>
      <c r="AB278" s="181" t="n">
        <v>2.76</v>
      </c>
      <c r="AC278" s="182" t="n">
        <f aca="false">VALUE($Z279)</f>
        <v>0</v>
      </c>
      <c r="AD278" s="164" t="n">
        <v>275</v>
      </c>
      <c r="AE278" s="191"/>
      <c r="AF278" s="227" t="str">
        <f aca="false">IF(MOD(ROW(),10),"",INDEX(AE$3:AE$600,ROW()/10))</f>
        <v/>
      </c>
      <c r="AG278" s="228" t="n">
        <v>273</v>
      </c>
      <c r="AH278" s="229" t="e">
        <f aca="false">VALUE($AF278)</f>
        <v>#VALUE!</v>
      </c>
      <c r="AI278" s="164" t="n">
        <v>275</v>
      </c>
      <c r="AJ278" s="246"/>
      <c r="AK278" s="227" t="str">
        <f aca="false">IF(MOD(ROW(),10),"",INDEX(AJ$3:AJ$600,ROW()/10))</f>
        <v/>
      </c>
      <c r="AL278" s="228" t="n">
        <v>268</v>
      </c>
      <c r="AM278" s="229" t="e">
        <f aca="false">VALUE($AK278)</f>
        <v>#VALUE!</v>
      </c>
      <c r="AN278" s="164" t="n">
        <v>275</v>
      </c>
      <c r="AO278" s="190"/>
      <c r="AP278" s="227" t="str">
        <f aca="false">IF(MOD(ROW(),10),"",INDEX(AO$3:AO$600,ROW()/10))</f>
        <v/>
      </c>
      <c r="AQ278" s="181" t="n">
        <v>2.76</v>
      </c>
      <c r="AR278" s="229" t="e">
        <f aca="false">VALUE($AP278)</f>
        <v>#VALUE!</v>
      </c>
      <c r="AS278" s="164" t="n">
        <v>2750</v>
      </c>
      <c r="AT278" s="246"/>
      <c r="AU278" s="227" t="str">
        <f aca="false">IF(MOD(ROW(),10),"",INDEX(AT$3:AT$600,ROW()/10))</f>
        <v/>
      </c>
      <c r="AV278" s="181" t="n">
        <v>2.76</v>
      </c>
      <c r="AW278" s="229" t="e">
        <f aca="false">VALUE($AU278)</f>
        <v>#VALUE!</v>
      </c>
      <c r="AY278" s="246"/>
      <c r="AZ278" s="180" t="n">
        <f aca="false">IF(MOD(ROW(),2),"",INDEX(AY$3:AY$600,ROW()/2))</f>
        <v>0</v>
      </c>
      <c r="BA278" s="181" t="n">
        <v>2.76</v>
      </c>
      <c r="BB278" s="182" t="n">
        <f aca="false">VALUE(AZ278)</f>
        <v>0</v>
      </c>
      <c r="BD278" s="246"/>
      <c r="BE278" s="180" t="n">
        <f aca="false">IF(MOD(ROW(),2),"",INDEX(BD$3:BD$600,ROW()/2))</f>
        <v>0</v>
      </c>
      <c r="BF278" s="181" t="n">
        <v>2.76</v>
      </c>
      <c r="BG278" s="182" t="n">
        <f aca="false">VALUE($BD279)</f>
        <v>0</v>
      </c>
    </row>
    <row r="279" customFormat="false" ht="13.5" hidden="false" customHeight="false" outlineLevel="0" collapsed="false">
      <c r="A279" s="208" t="n">
        <v>2.72</v>
      </c>
      <c r="B279" s="209" t="n">
        <v>2.85</v>
      </c>
      <c r="C279" s="213" t="n">
        <f aca="false">$C278+(($AM$20-$AM$10))/10</f>
        <v>-0.0012</v>
      </c>
      <c r="D279" s="217" t="n">
        <f aca="false">$D278+(($AH$30-$AH$20))/10</f>
        <v>-0.000199999999999999</v>
      </c>
      <c r="E279" s="211" t="n">
        <f aca="false">$AC274</f>
        <v>0</v>
      </c>
      <c r="F279" s="212" t="n">
        <f aca="false">$F278+(($AR$20-$AR$10))/10</f>
        <v>-0.0044</v>
      </c>
      <c r="G279" s="218" t="n">
        <f aca="false">$G278+(($AW$20-$AW$10))/10</f>
        <v>-0.0074</v>
      </c>
      <c r="H279" s="250" t="n">
        <f aca="false">$BB274</f>
        <v>0</v>
      </c>
      <c r="I279" s="250" t="n">
        <f aca="false">$BG274</f>
        <v>0</v>
      </c>
      <c r="J279" s="165"/>
      <c r="Q279" s="249"/>
      <c r="R279" s="249"/>
      <c r="S279" s="165"/>
      <c r="T279" s="165"/>
      <c r="U279" s="165"/>
      <c r="V279" s="165"/>
      <c r="W279" s="165"/>
      <c r="Y279" s="164" t="n">
        <v>276</v>
      </c>
      <c r="Z279" s="246"/>
      <c r="AA279" s="180" t="str">
        <f aca="false">IF(MOD(ROW(),2),"",INDEX($Z$3:$Z$600,ROW()/2))</f>
        <v/>
      </c>
      <c r="AB279" s="181" t="n">
        <v>2.77</v>
      </c>
      <c r="AC279" s="182" t="n">
        <f aca="false">VALUE($Z280)</f>
        <v>0</v>
      </c>
      <c r="AD279" s="164" t="n">
        <v>276</v>
      </c>
      <c r="AE279" s="191"/>
      <c r="AF279" s="227" t="str">
        <f aca="false">IF(MOD(ROW(),10),"",INDEX(AE$3:AE$600,ROW()/10))</f>
        <v/>
      </c>
      <c r="AG279" s="228" t="n">
        <v>274</v>
      </c>
      <c r="AH279" s="229" t="e">
        <f aca="false">VALUE($AF279)</f>
        <v>#VALUE!</v>
      </c>
      <c r="AI279" s="164" t="n">
        <v>276</v>
      </c>
      <c r="AJ279" s="246"/>
      <c r="AK279" s="227" t="str">
        <f aca="false">IF(MOD(ROW(),10),"",INDEX(AJ$3:AJ$600,ROW()/10))</f>
        <v/>
      </c>
      <c r="AL279" s="228" t="n">
        <v>269</v>
      </c>
      <c r="AM279" s="229" t="e">
        <f aca="false">VALUE($AK279)</f>
        <v>#VALUE!</v>
      </c>
      <c r="AN279" s="164" t="n">
        <v>276</v>
      </c>
      <c r="AO279" s="190"/>
      <c r="AP279" s="227" t="str">
        <f aca="false">IF(MOD(ROW(),10),"",INDEX(AO$3:AO$600,ROW()/10))</f>
        <v/>
      </c>
      <c r="AQ279" s="181" t="n">
        <v>2.77</v>
      </c>
      <c r="AR279" s="229" t="e">
        <f aca="false">VALUE($AP279)</f>
        <v>#VALUE!</v>
      </c>
      <c r="AS279" s="164" t="n">
        <v>2760</v>
      </c>
      <c r="AT279" s="246"/>
      <c r="AU279" s="227" t="str">
        <f aca="false">IF(MOD(ROW(),10),"",INDEX(AT$3:AT$600,ROW()/10))</f>
        <v/>
      </c>
      <c r="AV279" s="181" t="n">
        <v>2.77</v>
      </c>
      <c r="AW279" s="229" t="e">
        <f aca="false">VALUE($AU279)</f>
        <v>#VALUE!</v>
      </c>
      <c r="AY279" s="246"/>
      <c r="AZ279" s="180" t="str">
        <f aca="false">IF(MOD(ROW(),2),"",INDEX(AY$3:AY$600,ROW()/2))</f>
        <v/>
      </c>
      <c r="BA279" s="181" t="n">
        <v>2.77</v>
      </c>
      <c r="BB279" s="182" t="e">
        <f aca="false">VALUE(AZ279)</f>
        <v>#VALUE!</v>
      </c>
      <c r="BD279" s="246"/>
      <c r="BE279" s="180" t="str">
        <f aca="false">IF(MOD(ROW(),2),"",INDEX(BD$3:BD$600,ROW()/2))</f>
        <v/>
      </c>
      <c r="BF279" s="181" t="n">
        <v>2.77</v>
      </c>
      <c r="BG279" s="182" t="n">
        <f aca="false">VALUE($BD280)</f>
        <v>0</v>
      </c>
    </row>
    <row r="280" customFormat="false" ht="13.5" hidden="false" customHeight="false" outlineLevel="0" collapsed="false">
      <c r="A280" s="208" t="n">
        <v>2.73</v>
      </c>
      <c r="B280" s="209" t="n">
        <v>2.84</v>
      </c>
      <c r="C280" s="213" t="n">
        <f aca="false">$C279+(($AM$20-$AM$10))/10</f>
        <v>-0.0018</v>
      </c>
      <c r="D280" s="217" t="n">
        <f aca="false">$D279+(($AH$30-$AH$20))/10</f>
        <v>-0.000299999999999998</v>
      </c>
      <c r="E280" s="211" t="n">
        <f aca="false">$AC275</f>
        <v>0</v>
      </c>
      <c r="F280" s="212" t="n">
        <f aca="false">$F279+(($AR$20-$AR$10))/10</f>
        <v>-0.0066</v>
      </c>
      <c r="G280" s="218" t="n">
        <f aca="false">$G279+(($AW$20-$AW$10))/10</f>
        <v>-0.0111</v>
      </c>
      <c r="H280" s="213" t="n">
        <f aca="false">$BB274+($BB276-$BB274)/2</f>
        <v>0</v>
      </c>
      <c r="I280" s="213" t="n">
        <f aca="false">$BG274+($BG276-$BG274)/2</f>
        <v>0</v>
      </c>
      <c r="J280" s="165"/>
      <c r="Q280" s="249"/>
      <c r="R280" s="249"/>
      <c r="S280" s="165"/>
      <c r="T280" s="165"/>
      <c r="U280" s="165"/>
      <c r="V280" s="165"/>
      <c r="W280" s="165"/>
      <c r="Y280" s="164" t="n">
        <v>277</v>
      </c>
      <c r="Z280" s="246"/>
      <c r="AA280" s="180" t="n">
        <f aca="false">IF(MOD(ROW(),2),"",INDEX($Z$3:$Z$600,ROW()/2))</f>
        <v>212.81</v>
      </c>
      <c r="AB280" s="181" t="n">
        <v>2.78</v>
      </c>
      <c r="AC280" s="182" t="n">
        <f aca="false">VALUE($Z281)</f>
        <v>0</v>
      </c>
      <c r="AD280" s="164" t="n">
        <v>277</v>
      </c>
      <c r="AE280" s="191"/>
      <c r="AF280" s="227" t="n">
        <f aca="false">IF(MOD(ROW(),10),"",INDEX(AE$3:AE$600,ROW()/10))</f>
        <v>0</v>
      </c>
      <c r="AG280" s="228" t="n">
        <v>275</v>
      </c>
      <c r="AH280" s="229" t="n">
        <f aca="false">VALUE($AF280)</f>
        <v>0</v>
      </c>
      <c r="AI280" s="164" t="n">
        <v>277</v>
      </c>
      <c r="AJ280" s="246"/>
      <c r="AK280" s="227" t="n">
        <f aca="false">IF(MOD(ROW(),10),"",INDEX(AJ$3:AJ$600,ROW()/10))</f>
        <v>0</v>
      </c>
      <c r="AL280" s="228" t="n">
        <v>270</v>
      </c>
      <c r="AM280" s="229" t="n">
        <f aca="false">VALUE($AK280)</f>
        <v>0</v>
      </c>
      <c r="AN280" s="164" t="n">
        <v>277</v>
      </c>
      <c r="AO280" s="190"/>
      <c r="AP280" s="227" t="n">
        <f aca="false">IF(MOD(ROW(),10),"",INDEX(AO$3:AO$600,ROW()/10))</f>
        <v>0</v>
      </c>
      <c r="AQ280" s="181" t="n">
        <v>2.78</v>
      </c>
      <c r="AR280" s="229" t="n">
        <f aca="false">VALUE($AP280)</f>
        <v>0</v>
      </c>
      <c r="AS280" s="164" t="n">
        <v>2770</v>
      </c>
      <c r="AT280" s="246"/>
      <c r="AU280" s="227" t="n">
        <f aca="false">IF(MOD(ROW(),10),"",INDEX(AT$3:AT$600,ROW()/10))</f>
        <v>0</v>
      </c>
      <c r="AV280" s="181" t="n">
        <v>2.78</v>
      </c>
      <c r="AW280" s="229" t="n">
        <f aca="false">VALUE($AU280)</f>
        <v>0</v>
      </c>
      <c r="AY280" s="246"/>
      <c r="AZ280" s="180" t="n">
        <f aca="false">IF(MOD(ROW(),2),"",INDEX(AY$3:AY$600,ROW()/2))</f>
        <v>0</v>
      </c>
      <c r="BA280" s="181" t="n">
        <v>2.78</v>
      </c>
      <c r="BB280" s="182" t="n">
        <f aca="false">VALUE(AZ280)</f>
        <v>0</v>
      </c>
      <c r="BD280" s="246"/>
      <c r="BE280" s="180" t="n">
        <f aca="false">IF(MOD(ROW(),2),"",INDEX(BD$3:BD$600,ROW()/2))</f>
        <v>0</v>
      </c>
      <c r="BF280" s="181" t="n">
        <v>2.78</v>
      </c>
      <c r="BG280" s="182" t="n">
        <f aca="false">VALUE($BD281)</f>
        <v>0</v>
      </c>
    </row>
    <row r="281" customFormat="false" ht="13.5" hidden="false" customHeight="false" outlineLevel="0" collapsed="false">
      <c r="A281" s="208" t="n">
        <v>2.74</v>
      </c>
      <c r="B281" s="209" t="n">
        <v>2.83</v>
      </c>
      <c r="C281" s="213" t="n">
        <f aca="false">$C280+(($AM$20-$AM$10))/10</f>
        <v>-0.0024</v>
      </c>
      <c r="D281" s="217" t="n">
        <f aca="false">$D280+(($AH$30-$AH$20))/10</f>
        <v>-0.000399999999999998</v>
      </c>
      <c r="E281" s="211" t="n">
        <f aca="false">$AC276</f>
        <v>0</v>
      </c>
      <c r="F281" s="212" t="n">
        <f aca="false">$F280+(($AR$20-$AR$10))/10</f>
        <v>-0.0088</v>
      </c>
      <c r="G281" s="218" t="n">
        <f aca="false">$G280+(($AW$20-$AW$10))/10</f>
        <v>-0.0148</v>
      </c>
      <c r="H281" s="213" t="n">
        <f aca="false">$BB276</f>
        <v>0</v>
      </c>
      <c r="I281" s="213" t="n">
        <f aca="false">$BG276</f>
        <v>0</v>
      </c>
      <c r="J281" s="165"/>
      <c r="Q281" s="249"/>
      <c r="R281" s="249"/>
      <c r="S281" s="165"/>
      <c r="T281" s="165"/>
      <c r="U281" s="165"/>
      <c r="V281" s="165"/>
      <c r="W281" s="165"/>
      <c r="Y281" s="164" t="n">
        <v>278</v>
      </c>
      <c r="Z281" s="246"/>
      <c r="AA281" s="180" t="str">
        <f aca="false">IF(MOD(ROW(),2),"",INDEX($Z$3:$Z$600,ROW()/2))</f>
        <v/>
      </c>
      <c r="AB281" s="181" t="n">
        <v>2.79</v>
      </c>
      <c r="AC281" s="182" t="n">
        <f aca="false">VALUE($Z282)</f>
        <v>0</v>
      </c>
      <c r="AD281" s="164" t="n">
        <v>278</v>
      </c>
      <c r="AE281" s="191"/>
      <c r="AF281" s="227" t="str">
        <f aca="false">IF(MOD(ROW(),10),"",INDEX(AE$3:AE$600,ROW()/10))</f>
        <v/>
      </c>
      <c r="AG281" s="228" t="n">
        <v>276</v>
      </c>
      <c r="AH281" s="229" t="e">
        <f aca="false">VALUE($AF281)</f>
        <v>#VALUE!</v>
      </c>
      <c r="AI281" s="164" t="n">
        <v>278</v>
      </c>
      <c r="AJ281" s="246"/>
      <c r="AK281" s="227" t="str">
        <f aca="false">IF(MOD(ROW(),10),"",INDEX(AJ$3:AJ$600,ROW()/10))</f>
        <v/>
      </c>
      <c r="AL281" s="228" t="n">
        <v>271</v>
      </c>
      <c r="AM281" s="229" t="e">
        <f aca="false">VALUE($AK281)</f>
        <v>#VALUE!</v>
      </c>
      <c r="AN281" s="164" t="n">
        <v>278</v>
      </c>
      <c r="AO281" s="190"/>
      <c r="AP281" s="227" t="str">
        <f aca="false">IF(MOD(ROW(),10),"",INDEX(AO$3:AO$600,ROW()/10))</f>
        <v/>
      </c>
      <c r="AQ281" s="181" t="n">
        <v>2.79</v>
      </c>
      <c r="AR281" s="229" t="e">
        <f aca="false">VALUE($AP281)</f>
        <v>#VALUE!</v>
      </c>
      <c r="AS281" s="164" t="n">
        <v>2780</v>
      </c>
      <c r="AT281" s="246"/>
      <c r="AU281" s="227" t="str">
        <f aca="false">IF(MOD(ROW(),10),"",INDEX(AT$3:AT$600,ROW()/10))</f>
        <v/>
      </c>
      <c r="AV281" s="181" t="n">
        <v>2.79</v>
      </c>
      <c r="AW281" s="229" t="e">
        <f aca="false">VALUE($AU281)</f>
        <v>#VALUE!</v>
      </c>
      <c r="AY281" s="246"/>
      <c r="AZ281" s="180" t="str">
        <f aca="false">IF(MOD(ROW(),2),"",INDEX(AY$3:AY$600,ROW()/2))</f>
        <v/>
      </c>
      <c r="BA281" s="181" t="n">
        <v>2.79</v>
      </c>
      <c r="BB281" s="182" t="e">
        <f aca="false">VALUE(AZ281)</f>
        <v>#VALUE!</v>
      </c>
      <c r="BD281" s="246"/>
      <c r="BE281" s="180" t="str">
        <f aca="false">IF(MOD(ROW(),2),"",INDEX(BD$3:BD$600,ROW()/2))</f>
        <v/>
      </c>
      <c r="BF281" s="181" t="n">
        <v>2.79</v>
      </c>
      <c r="BG281" s="182" t="n">
        <f aca="false">VALUE($BD282)</f>
        <v>0</v>
      </c>
    </row>
    <row r="282" customFormat="false" ht="13.5" hidden="false" customHeight="false" outlineLevel="0" collapsed="false">
      <c r="A282" s="208" t="n">
        <v>2.75</v>
      </c>
      <c r="B282" s="209" t="n">
        <v>2.82</v>
      </c>
      <c r="C282" s="213" t="n">
        <f aca="false">$C281+(($AM$20-$AM$10))/10</f>
        <v>-0.003</v>
      </c>
      <c r="D282" s="217" t="n">
        <f aca="false">$D281+(($AH$30-$AH$20))/10</f>
        <v>-0.000499999999999997</v>
      </c>
      <c r="E282" s="211" t="n">
        <f aca="false">$AC277</f>
        <v>0</v>
      </c>
      <c r="F282" s="212" t="n">
        <f aca="false">$F281+(($AR$20-$AR$10))/10</f>
        <v>-0.011</v>
      </c>
      <c r="G282" s="218" t="n">
        <f aca="false">$G281+(($AW$20-$AW$10))/10</f>
        <v>-0.0185</v>
      </c>
      <c r="H282" s="213" t="n">
        <f aca="false">$BB276+($BB278-$BB276)/2</f>
        <v>0</v>
      </c>
      <c r="I282" s="213" t="n">
        <f aca="false">$BG276+($BG278-$BG276)/2</f>
        <v>0</v>
      </c>
      <c r="J282" s="165"/>
      <c r="Q282" s="249"/>
      <c r="R282" s="249"/>
      <c r="S282" s="165"/>
      <c r="T282" s="165"/>
      <c r="U282" s="165"/>
      <c r="V282" s="165"/>
      <c r="W282" s="165"/>
      <c r="Y282" s="164" t="n">
        <v>279</v>
      </c>
      <c r="Z282" s="246"/>
      <c r="AA282" s="180" t="n">
        <f aca="false">IF(MOD(ROW(),2),"",INDEX($Z$3:$Z$600,ROW()/2))</f>
        <v>214.53</v>
      </c>
      <c r="AB282" s="181" t="n">
        <v>2.8</v>
      </c>
      <c r="AC282" s="182" t="n">
        <f aca="false">VALUE($Z283)</f>
        <v>0</v>
      </c>
      <c r="AD282" s="164" t="n">
        <v>279</v>
      </c>
      <c r="AE282" s="191"/>
      <c r="AF282" s="227" t="str">
        <f aca="false">IF(MOD(ROW(),10),"",INDEX(AE$3:AE$600,ROW()/10))</f>
        <v/>
      </c>
      <c r="AG282" s="228" t="n">
        <v>277</v>
      </c>
      <c r="AH282" s="229" t="e">
        <f aca="false">VALUE($AF282)</f>
        <v>#VALUE!</v>
      </c>
      <c r="AI282" s="164" t="n">
        <v>279</v>
      </c>
      <c r="AJ282" s="246"/>
      <c r="AK282" s="227" t="str">
        <f aca="false">IF(MOD(ROW(),10),"",INDEX(AJ$3:AJ$600,ROW()/10))</f>
        <v/>
      </c>
      <c r="AL282" s="228" t="n">
        <v>272</v>
      </c>
      <c r="AM282" s="229" t="e">
        <f aca="false">VALUE($AK282)</f>
        <v>#VALUE!</v>
      </c>
      <c r="AN282" s="164" t="n">
        <v>279</v>
      </c>
      <c r="AO282" s="190"/>
      <c r="AP282" s="227" t="str">
        <f aca="false">IF(MOD(ROW(),10),"",INDEX(AO$3:AO$600,ROW()/10))</f>
        <v/>
      </c>
      <c r="AQ282" s="181" t="n">
        <v>2.8</v>
      </c>
      <c r="AR282" s="229" t="e">
        <f aca="false">VALUE($AP282)</f>
        <v>#VALUE!</v>
      </c>
      <c r="AS282" s="164" t="n">
        <v>2790</v>
      </c>
      <c r="AT282" s="246"/>
      <c r="AU282" s="227" t="str">
        <f aca="false">IF(MOD(ROW(),10),"",INDEX(AT$3:AT$600,ROW()/10))</f>
        <v/>
      </c>
      <c r="AV282" s="181" t="n">
        <v>2.8</v>
      </c>
      <c r="AW282" s="229" t="e">
        <f aca="false">VALUE($AU282)</f>
        <v>#VALUE!</v>
      </c>
      <c r="AY282" s="246"/>
      <c r="AZ282" s="180" t="n">
        <f aca="false">IF(MOD(ROW(),2),"",INDEX(AY$3:AY$600,ROW()/2))</f>
        <v>0</v>
      </c>
      <c r="BA282" s="181" t="n">
        <v>2.8</v>
      </c>
      <c r="BB282" s="182" t="n">
        <f aca="false">VALUE(AZ282)</f>
        <v>0</v>
      </c>
      <c r="BD282" s="246"/>
      <c r="BE282" s="180" t="n">
        <f aca="false">IF(MOD(ROW(),2),"",INDEX(BD$3:BD$600,ROW()/2))</f>
        <v>0</v>
      </c>
      <c r="BF282" s="181" t="n">
        <v>2.8</v>
      </c>
      <c r="BG282" s="182" t="n">
        <f aca="false">VALUE($BD283)</f>
        <v>0</v>
      </c>
    </row>
    <row r="283" customFormat="false" ht="13.5" hidden="false" customHeight="false" outlineLevel="0" collapsed="false">
      <c r="A283" s="208" t="n">
        <v>2.76</v>
      </c>
      <c r="B283" s="209" t="n">
        <v>2.81</v>
      </c>
      <c r="C283" s="213" t="n">
        <f aca="false">$C282+(($AM$20-$AM$10))/10</f>
        <v>-0.0036</v>
      </c>
      <c r="D283" s="217" t="n">
        <f aca="false">$D282+(($AH$30-$AH$20))/10</f>
        <v>-0.000599999999999996</v>
      </c>
      <c r="E283" s="211" t="n">
        <f aca="false">$AC278</f>
        <v>0</v>
      </c>
      <c r="F283" s="212" t="n">
        <f aca="false">$F282+(($AR$20-$AR$10))/10</f>
        <v>-0.0132</v>
      </c>
      <c r="G283" s="218" t="n">
        <f aca="false">$G282+(($AW$20-$AW$10))/10</f>
        <v>-0.0222</v>
      </c>
      <c r="H283" s="250" t="n">
        <f aca="false">$BB278</f>
        <v>0</v>
      </c>
      <c r="I283" s="250" t="n">
        <f aca="false">$BG278</f>
        <v>0</v>
      </c>
      <c r="J283" s="165"/>
      <c r="Q283" s="249"/>
      <c r="R283" s="249"/>
      <c r="S283" s="165"/>
      <c r="T283" s="165"/>
      <c r="U283" s="165"/>
      <c r="V283" s="165"/>
      <c r="W283" s="165"/>
      <c r="Y283" s="164" t="n">
        <v>280</v>
      </c>
      <c r="Z283" s="165"/>
      <c r="AA283" s="180" t="str">
        <f aca="false">IF(MOD(ROW(),2),"",INDEX($Z$3:$Z$600,ROW()/2))</f>
        <v/>
      </c>
      <c r="AB283" s="181" t="n">
        <v>2.81</v>
      </c>
      <c r="AC283" s="182" t="n">
        <f aca="false">VALUE($Z284)</f>
        <v>0</v>
      </c>
      <c r="AD283" s="164" t="n">
        <v>280</v>
      </c>
      <c r="AE283" s="191"/>
      <c r="AF283" s="227" t="str">
        <f aca="false">IF(MOD(ROW(),10),"",INDEX(AE$3:AE$600,ROW()/10))</f>
        <v/>
      </c>
      <c r="AG283" s="228" t="n">
        <v>278</v>
      </c>
      <c r="AH283" s="229" t="e">
        <f aca="false">VALUE($AF283)</f>
        <v>#VALUE!</v>
      </c>
      <c r="AI283" s="164" t="n">
        <v>280</v>
      </c>
      <c r="AJ283" s="165"/>
      <c r="AK283" s="227" t="str">
        <f aca="false">IF(MOD(ROW(),10),"",INDEX(AJ$3:AJ$600,ROW()/10))</f>
        <v/>
      </c>
      <c r="AL283" s="228" t="n">
        <v>273</v>
      </c>
      <c r="AM283" s="229" t="e">
        <f aca="false">VALUE($AK283)</f>
        <v>#VALUE!</v>
      </c>
      <c r="AN283" s="164" t="n">
        <v>280</v>
      </c>
      <c r="AO283" s="190"/>
      <c r="AP283" s="227" t="str">
        <f aca="false">IF(MOD(ROW(),10),"",INDEX(AO$3:AO$600,ROW()/10))</f>
        <v/>
      </c>
      <c r="AQ283" s="181" t="n">
        <v>2.81</v>
      </c>
      <c r="AR283" s="229" t="e">
        <f aca="false">VALUE($AP283)</f>
        <v>#VALUE!</v>
      </c>
      <c r="AS283" s="164" t="n">
        <v>2800</v>
      </c>
      <c r="AT283" s="165"/>
      <c r="AU283" s="227" t="str">
        <f aca="false">IF(MOD(ROW(),10),"",INDEX(AT$3:AT$600,ROW()/10))</f>
        <v/>
      </c>
      <c r="AV283" s="181" t="n">
        <v>2.81</v>
      </c>
      <c r="AW283" s="229" t="e">
        <f aca="false">VALUE($AU283)</f>
        <v>#VALUE!</v>
      </c>
      <c r="AY283" s="165"/>
      <c r="AZ283" s="180" t="str">
        <f aca="false">IF(MOD(ROW(),2),"",INDEX(AY$3:AY$600,ROW()/2))</f>
        <v/>
      </c>
      <c r="BA283" s="181" t="n">
        <v>2.81</v>
      </c>
      <c r="BB283" s="182" t="e">
        <f aca="false">VALUE(AZ283)</f>
        <v>#VALUE!</v>
      </c>
      <c r="BD283" s="165"/>
      <c r="BE283" s="180" t="str">
        <f aca="false">IF(MOD(ROW(),2),"",INDEX(BD$3:BD$600,ROW()/2))</f>
        <v/>
      </c>
      <c r="BF283" s="181" t="n">
        <v>2.81</v>
      </c>
      <c r="BG283" s="182" t="n">
        <f aca="false">VALUE($BD284)</f>
        <v>0</v>
      </c>
    </row>
    <row r="284" customFormat="false" ht="13.5" hidden="false" customHeight="false" outlineLevel="0" collapsed="false">
      <c r="A284" s="208" t="n">
        <v>2.77</v>
      </c>
      <c r="B284" s="209" t="n">
        <v>2.8</v>
      </c>
      <c r="C284" s="213" t="n">
        <f aca="false">$C283+(($AM$20-$AM$10))/10</f>
        <v>-0.0042</v>
      </c>
      <c r="D284" s="217" t="n">
        <f aca="false">$D283+(($AH$30-$AH$20))/10</f>
        <v>-0.000699999999999996</v>
      </c>
      <c r="E284" s="211" t="n">
        <f aca="false">$AC279</f>
        <v>0</v>
      </c>
      <c r="F284" s="212" t="n">
        <f aca="false">$F283+(($AR$20-$AR$10))/10</f>
        <v>-0.0154</v>
      </c>
      <c r="G284" s="218" t="n">
        <f aca="false">$G283+(($AW$20-$AW$10))/10</f>
        <v>-0.0259</v>
      </c>
      <c r="H284" s="213" t="n">
        <f aca="false">$BB278+($BB280-$BB278)/2</f>
        <v>0</v>
      </c>
      <c r="I284" s="213" t="n">
        <f aca="false">$BG278+($BG280-$BG278)/2</f>
        <v>0</v>
      </c>
      <c r="J284" s="165"/>
      <c r="Q284" s="249"/>
      <c r="R284" s="249"/>
      <c r="S284" s="165"/>
      <c r="T284" s="165"/>
      <c r="U284" s="165"/>
      <c r="V284" s="165"/>
      <c r="W284" s="165"/>
      <c r="Y284" s="164" t="n">
        <v>281</v>
      </c>
      <c r="Z284" s="165"/>
      <c r="AA284" s="180" t="n">
        <f aca="false">IF(MOD(ROW(),2),"",INDEX($Z$3:$Z$600,ROW()/2))</f>
        <v>216.25</v>
      </c>
      <c r="AB284" s="181" t="n">
        <v>2.82</v>
      </c>
      <c r="AC284" s="182" t="n">
        <f aca="false">VALUE($Z285)</f>
        <v>0</v>
      </c>
      <c r="AD284" s="164" t="n">
        <v>281</v>
      </c>
      <c r="AE284" s="191"/>
      <c r="AF284" s="227" t="str">
        <f aca="false">IF(MOD(ROW(),10),"",INDEX(AE$3:AE$600,ROW()/10))</f>
        <v/>
      </c>
      <c r="AG284" s="228" t="n">
        <v>279</v>
      </c>
      <c r="AH284" s="229" t="e">
        <f aca="false">VALUE($AF284)</f>
        <v>#VALUE!</v>
      </c>
      <c r="AI284" s="164" t="n">
        <v>281</v>
      </c>
      <c r="AJ284" s="165"/>
      <c r="AK284" s="227" t="str">
        <f aca="false">IF(MOD(ROW(),10),"",INDEX(AJ$3:AJ$600,ROW()/10))</f>
        <v/>
      </c>
      <c r="AL284" s="228" t="n">
        <v>274</v>
      </c>
      <c r="AM284" s="229" t="e">
        <f aca="false">VALUE($AK284)</f>
        <v>#VALUE!</v>
      </c>
      <c r="AN284" s="164" t="n">
        <v>281</v>
      </c>
      <c r="AO284" s="190"/>
      <c r="AP284" s="227" t="str">
        <f aca="false">IF(MOD(ROW(),10),"",INDEX(AO$3:AO$600,ROW()/10))</f>
        <v/>
      </c>
      <c r="AQ284" s="181" t="n">
        <v>2.82</v>
      </c>
      <c r="AR284" s="229" t="e">
        <f aca="false">VALUE($AP284)</f>
        <v>#VALUE!</v>
      </c>
      <c r="AS284" s="164" t="n">
        <v>2810</v>
      </c>
      <c r="AT284" s="165"/>
      <c r="AU284" s="227" t="str">
        <f aca="false">IF(MOD(ROW(),10),"",INDEX(AT$3:AT$600,ROW()/10))</f>
        <v/>
      </c>
      <c r="AV284" s="181" t="n">
        <v>2.82</v>
      </c>
      <c r="AW284" s="229" t="e">
        <f aca="false">VALUE($AU284)</f>
        <v>#VALUE!</v>
      </c>
      <c r="AY284" s="165"/>
      <c r="AZ284" s="180" t="n">
        <f aca="false">IF(MOD(ROW(),2),"",INDEX(AY$3:AY$600,ROW()/2))</f>
        <v>0</v>
      </c>
      <c r="BA284" s="181" t="n">
        <v>2.82</v>
      </c>
      <c r="BB284" s="182" t="n">
        <f aca="false">VALUE(AZ284)</f>
        <v>0</v>
      </c>
      <c r="BD284" s="165"/>
      <c r="BE284" s="180" t="n">
        <f aca="false">IF(MOD(ROW(),2),"",INDEX(BD$3:BD$600,ROW()/2))</f>
        <v>0</v>
      </c>
      <c r="BF284" s="181" t="n">
        <v>2.82</v>
      </c>
      <c r="BG284" s="182" t="n">
        <f aca="false">VALUE($BD285)</f>
        <v>0</v>
      </c>
    </row>
    <row r="285" customFormat="false" ht="13.5" hidden="false" customHeight="false" outlineLevel="0" collapsed="false">
      <c r="A285" s="208" t="n">
        <v>2.78</v>
      </c>
      <c r="B285" s="209" t="n">
        <v>2.79</v>
      </c>
      <c r="C285" s="213" t="n">
        <f aca="false">$C284+(($AM$20-$AM$10))/10</f>
        <v>-0.0048</v>
      </c>
      <c r="D285" s="217" t="n">
        <f aca="false">$D284+(($AH$30-$AH$20))/10</f>
        <v>-0.000799999999999995</v>
      </c>
      <c r="E285" s="211" t="n">
        <f aca="false">$AC280</f>
        <v>0</v>
      </c>
      <c r="F285" s="212" t="n">
        <f aca="false">$F284+(($AR$20-$AR$10))/10</f>
        <v>-0.0176</v>
      </c>
      <c r="G285" s="218" t="n">
        <f aca="false">$G284+(($AW$20-$AW$10))/10</f>
        <v>-0.0296</v>
      </c>
      <c r="H285" s="213" t="n">
        <f aca="false">$BB280</f>
        <v>0</v>
      </c>
      <c r="I285" s="213" t="n">
        <f aca="false">$BG280</f>
        <v>0</v>
      </c>
      <c r="J285" s="165"/>
      <c r="Q285" s="249"/>
      <c r="R285" s="249"/>
      <c r="S285" s="165"/>
      <c r="T285" s="165"/>
      <c r="U285" s="165"/>
      <c r="V285" s="165"/>
      <c r="W285" s="165"/>
      <c r="Y285" s="164" t="n">
        <v>282</v>
      </c>
      <c r="Z285" s="165"/>
      <c r="AA285" s="180" t="str">
        <f aca="false">IF(MOD(ROW(),2),"",INDEX($Z$3:$Z$600,ROW()/2))</f>
        <v/>
      </c>
      <c r="AB285" s="181" t="n">
        <v>2.83</v>
      </c>
      <c r="AC285" s="182" t="n">
        <f aca="false">VALUE($Z286)</f>
        <v>0</v>
      </c>
      <c r="AD285" s="164" t="n">
        <v>282</v>
      </c>
      <c r="AE285" s="191"/>
      <c r="AF285" s="227" t="str">
        <f aca="false">IF(MOD(ROW(),10),"",INDEX(AE$3:AE$600,ROW()/10))</f>
        <v/>
      </c>
      <c r="AG285" s="228" t="n">
        <v>280</v>
      </c>
      <c r="AH285" s="229" t="e">
        <f aca="false">VALUE($AF285)</f>
        <v>#VALUE!</v>
      </c>
      <c r="AI285" s="164" t="n">
        <v>282</v>
      </c>
      <c r="AJ285" s="165"/>
      <c r="AK285" s="227" t="str">
        <f aca="false">IF(MOD(ROW(),10),"",INDEX(AJ$3:AJ$600,ROW()/10))</f>
        <v/>
      </c>
      <c r="AL285" s="228" t="n">
        <v>275</v>
      </c>
      <c r="AM285" s="229" t="e">
        <f aca="false">VALUE($AK285)</f>
        <v>#VALUE!</v>
      </c>
      <c r="AN285" s="164" t="n">
        <v>282</v>
      </c>
      <c r="AO285" s="190"/>
      <c r="AP285" s="227" t="str">
        <f aca="false">IF(MOD(ROW(),10),"",INDEX(AO$3:AO$600,ROW()/10))</f>
        <v/>
      </c>
      <c r="AQ285" s="181" t="n">
        <v>2.83</v>
      </c>
      <c r="AR285" s="229" t="e">
        <f aca="false">VALUE($AP285)</f>
        <v>#VALUE!</v>
      </c>
      <c r="AS285" s="164" t="n">
        <v>2820</v>
      </c>
      <c r="AT285" s="165"/>
      <c r="AU285" s="227" t="str">
        <f aca="false">IF(MOD(ROW(),10),"",INDEX(AT$3:AT$600,ROW()/10))</f>
        <v/>
      </c>
      <c r="AV285" s="181" t="n">
        <v>2.83</v>
      </c>
      <c r="AW285" s="229" t="e">
        <f aca="false">VALUE($AU285)</f>
        <v>#VALUE!</v>
      </c>
      <c r="AY285" s="165"/>
      <c r="AZ285" s="180" t="str">
        <f aca="false">IF(MOD(ROW(),2),"",INDEX(AY$3:AY$600,ROW()/2))</f>
        <v/>
      </c>
      <c r="BA285" s="181" t="n">
        <v>2.83</v>
      </c>
      <c r="BB285" s="182" t="e">
        <f aca="false">VALUE(AZ285)</f>
        <v>#VALUE!</v>
      </c>
      <c r="BD285" s="165"/>
      <c r="BE285" s="180" t="str">
        <f aca="false">IF(MOD(ROW(),2),"",INDEX(BD$3:BD$600,ROW()/2))</f>
        <v/>
      </c>
      <c r="BF285" s="181" t="n">
        <v>2.83</v>
      </c>
      <c r="BG285" s="182" t="n">
        <f aca="false">VALUE($BD286)</f>
        <v>0</v>
      </c>
    </row>
    <row r="286" customFormat="false" ht="13.5" hidden="false" customHeight="false" outlineLevel="0" collapsed="false">
      <c r="A286" s="208" t="n">
        <v>2.79</v>
      </c>
      <c r="B286" s="209" t="n">
        <v>2.78</v>
      </c>
      <c r="C286" s="213" t="n">
        <f aca="false">$C285+(($AM$20-$AM$10))/10</f>
        <v>-0.00540000000000001</v>
      </c>
      <c r="D286" s="217" t="n">
        <f aca="false">$D285+(($AH$30-$AH$20))/10</f>
        <v>-0.000899999999999995</v>
      </c>
      <c r="E286" s="211" t="n">
        <f aca="false">$AC281</f>
        <v>0</v>
      </c>
      <c r="F286" s="212" t="n">
        <f aca="false">$F285+(($AR$20-$AR$10))/10</f>
        <v>-0.0198</v>
      </c>
      <c r="G286" s="218" t="n">
        <f aca="false">$G285+(($AW$20-$AW$10))/10</f>
        <v>-0.0333</v>
      </c>
      <c r="H286" s="213" t="n">
        <f aca="false">$BB280+($BB282-$BB280)/2</f>
        <v>0</v>
      </c>
      <c r="I286" s="213" t="n">
        <f aca="false">$BG280+($BG282-$BG280)/2</f>
        <v>0</v>
      </c>
      <c r="J286" s="165"/>
      <c r="Q286" s="249"/>
      <c r="R286" s="249"/>
      <c r="S286" s="165"/>
      <c r="T286" s="165"/>
      <c r="U286" s="165"/>
      <c r="V286" s="165"/>
      <c r="W286" s="165"/>
      <c r="Y286" s="164" t="n">
        <v>283</v>
      </c>
      <c r="Z286" s="165"/>
      <c r="AA286" s="180" t="n">
        <f aca="false">IF(MOD(ROW(),2),"",INDEX($Z$3:$Z$600,ROW()/2))</f>
        <v>217.97</v>
      </c>
      <c r="AB286" s="181" t="n">
        <v>2.84</v>
      </c>
      <c r="AC286" s="182" t="n">
        <f aca="false">VALUE($Z287)</f>
        <v>0</v>
      </c>
      <c r="AD286" s="164" t="n">
        <v>283</v>
      </c>
      <c r="AE286" s="191"/>
      <c r="AF286" s="227" t="str">
        <f aca="false">IF(MOD(ROW(),10),"",INDEX(AE$3:AE$600,ROW()/10))</f>
        <v/>
      </c>
      <c r="AG286" s="228" t="n">
        <v>281</v>
      </c>
      <c r="AH286" s="229" t="e">
        <f aca="false">VALUE($AF286)</f>
        <v>#VALUE!</v>
      </c>
      <c r="AI286" s="164" t="n">
        <v>283</v>
      </c>
      <c r="AJ286" s="165"/>
      <c r="AK286" s="227" t="str">
        <f aca="false">IF(MOD(ROW(),10),"",INDEX(AJ$3:AJ$600,ROW()/10))</f>
        <v/>
      </c>
      <c r="AL286" s="228" t="n">
        <v>276</v>
      </c>
      <c r="AM286" s="229" t="e">
        <f aca="false">VALUE($AK286)</f>
        <v>#VALUE!</v>
      </c>
      <c r="AN286" s="164" t="n">
        <v>283</v>
      </c>
      <c r="AO286" s="190"/>
      <c r="AP286" s="227" t="str">
        <f aca="false">IF(MOD(ROW(),10),"",INDEX(AO$3:AO$600,ROW()/10))</f>
        <v/>
      </c>
      <c r="AQ286" s="181" t="n">
        <v>2.84</v>
      </c>
      <c r="AR286" s="229" t="e">
        <f aca="false">VALUE($AP286)</f>
        <v>#VALUE!</v>
      </c>
      <c r="AS286" s="164" t="n">
        <v>2830</v>
      </c>
      <c r="AT286" s="165"/>
      <c r="AU286" s="227" t="str">
        <f aca="false">IF(MOD(ROW(),10),"",INDEX(AT$3:AT$600,ROW()/10))</f>
        <v/>
      </c>
      <c r="AV286" s="181" t="n">
        <v>2.84</v>
      </c>
      <c r="AW286" s="229" t="e">
        <f aca="false">VALUE($AU286)</f>
        <v>#VALUE!</v>
      </c>
      <c r="AY286" s="165"/>
      <c r="AZ286" s="180" t="n">
        <f aca="false">IF(MOD(ROW(),2),"",INDEX(AY$3:AY$600,ROW()/2))</f>
        <v>0</v>
      </c>
      <c r="BA286" s="181" t="n">
        <v>2.84</v>
      </c>
      <c r="BB286" s="182" t="n">
        <f aca="false">VALUE(AZ286)</f>
        <v>0</v>
      </c>
      <c r="BD286" s="165"/>
      <c r="BE286" s="180" t="n">
        <f aca="false">IF(MOD(ROW(),2),"",INDEX(BD$3:BD$600,ROW()/2))</f>
        <v>0</v>
      </c>
      <c r="BF286" s="181" t="n">
        <v>2.84</v>
      </c>
      <c r="BG286" s="182" t="n">
        <f aca="false">VALUE($BD287)</f>
        <v>0</v>
      </c>
    </row>
    <row r="287" customFormat="false" ht="13.5" hidden="false" customHeight="false" outlineLevel="0" collapsed="false">
      <c r="A287" s="208" t="n">
        <v>2.8</v>
      </c>
      <c r="B287" s="209" t="n">
        <v>2.77</v>
      </c>
      <c r="C287" s="213" t="n">
        <f aca="false">$AM290</f>
        <v>0</v>
      </c>
      <c r="D287" s="241" t="n">
        <f aca="false">$AH290</f>
        <v>0</v>
      </c>
      <c r="E287" s="211" t="n">
        <f aca="false">$AC282</f>
        <v>0</v>
      </c>
      <c r="F287" s="212" t="n">
        <f aca="false">$AR290</f>
        <v>0</v>
      </c>
      <c r="G287" s="218" t="n">
        <f aca="false">$AW290</f>
        <v>0</v>
      </c>
      <c r="H287" s="250" t="n">
        <f aca="false">$BB282</f>
        <v>0</v>
      </c>
      <c r="I287" s="250" t="n">
        <f aca="false">$BG282</f>
        <v>0</v>
      </c>
      <c r="J287" s="165"/>
      <c r="Q287" s="249"/>
      <c r="R287" s="249"/>
      <c r="S287" s="165"/>
      <c r="T287" s="165"/>
      <c r="U287" s="165"/>
      <c r="V287" s="165"/>
      <c r="W287" s="165"/>
      <c r="Y287" s="164" t="n">
        <v>284</v>
      </c>
      <c r="Z287" s="165"/>
      <c r="AA287" s="180" t="str">
        <f aca="false">IF(MOD(ROW(),2),"",INDEX($Z$3:$Z$600,ROW()/2))</f>
        <v/>
      </c>
      <c r="AB287" s="181" t="n">
        <v>2.85</v>
      </c>
      <c r="AC287" s="182" t="n">
        <f aca="false">VALUE($Z288)</f>
        <v>0</v>
      </c>
      <c r="AD287" s="164" t="n">
        <v>284</v>
      </c>
      <c r="AE287" s="191"/>
      <c r="AF287" s="227" t="str">
        <f aca="false">IF(MOD(ROW(),10),"",INDEX(AE$3:AE$600,ROW()/10))</f>
        <v/>
      </c>
      <c r="AG287" s="228" t="n">
        <v>282</v>
      </c>
      <c r="AH287" s="229" t="e">
        <f aca="false">VALUE($AF287)</f>
        <v>#VALUE!</v>
      </c>
      <c r="AI287" s="164" t="n">
        <v>284</v>
      </c>
      <c r="AJ287" s="165"/>
      <c r="AK287" s="227" t="str">
        <f aca="false">IF(MOD(ROW(),10),"",INDEX(AJ$3:AJ$600,ROW()/10))</f>
        <v/>
      </c>
      <c r="AL287" s="228" t="n">
        <v>277</v>
      </c>
      <c r="AM287" s="229" t="e">
        <f aca="false">VALUE($AK287)</f>
        <v>#VALUE!</v>
      </c>
      <c r="AN287" s="164" t="n">
        <v>284</v>
      </c>
      <c r="AO287" s="190"/>
      <c r="AP287" s="227" t="str">
        <f aca="false">IF(MOD(ROW(),10),"",INDEX(AO$3:AO$600,ROW()/10))</f>
        <v/>
      </c>
      <c r="AQ287" s="181" t="n">
        <v>2.85</v>
      </c>
      <c r="AR287" s="229" t="e">
        <f aca="false">VALUE($AP287)</f>
        <v>#VALUE!</v>
      </c>
      <c r="AS287" s="164" t="n">
        <v>2840</v>
      </c>
      <c r="AT287" s="165"/>
      <c r="AU287" s="227" t="str">
        <f aca="false">IF(MOD(ROW(),10),"",INDEX(AT$3:AT$600,ROW()/10))</f>
        <v/>
      </c>
      <c r="AV287" s="181" t="n">
        <v>2.85</v>
      </c>
      <c r="AW287" s="229" t="e">
        <f aca="false">VALUE($AU287)</f>
        <v>#VALUE!</v>
      </c>
      <c r="AY287" s="165"/>
      <c r="AZ287" s="180" t="str">
        <f aca="false">IF(MOD(ROW(),2),"",INDEX(AY$3:AY$600,ROW()/2))</f>
        <v/>
      </c>
      <c r="BA287" s="181" t="n">
        <v>2.85</v>
      </c>
      <c r="BB287" s="182" t="e">
        <f aca="false">VALUE(AZ287)</f>
        <v>#VALUE!</v>
      </c>
      <c r="BD287" s="165"/>
      <c r="BE287" s="180" t="str">
        <f aca="false">IF(MOD(ROW(),2),"",INDEX(BD$3:BD$600,ROW()/2))</f>
        <v/>
      </c>
      <c r="BF287" s="181" t="n">
        <v>2.85</v>
      </c>
      <c r="BG287" s="182" t="n">
        <f aca="false">VALUE($BD288)</f>
        <v>0</v>
      </c>
    </row>
    <row r="288" customFormat="false" ht="13.5" hidden="false" customHeight="false" outlineLevel="0" collapsed="false">
      <c r="A288" s="208" t="n">
        <v>2.81</v>
      </c>
      <c r="B288" s="209" t="n">
        <v>2.76</v>
      </c>
      <c r="C288" s="213" t="n">
        <f aca="false">$C287+(($AM$20-$AM$10))/10</f>
        <v>-0.0006</v>
      </c>
      <c r="D288" s="217" t="n">
        <f aca="false">$D287+(($AH$30-$AH$20))/10</f>
        <v>-9.99999999999994E-005</v>
      </c>
      <c r="E288" s="211" t="n">
        <f aca="false">$AC283</f>
        <v>0</v>
      </c>
      <c r="F288" s="212" t="n">
        <f aca="false">$F287+(($AR$20-$AR$10))/10</f>
        <v>-0.0022</v>
      </c>
      <c r="G288" s="218" t="n">
        <f aca="false">$G287+(($AW$20-$AW$10))/10</f>
        <v>-0.0037</v>
      </c>
      <c r="H288" s="213" t="n">
        <f aca="false">$BB282+($BB284-$BB282)/2</f>
        <v>0</v>
      </c>
      <c r="I288" s="213" t="n">
        <f aca="false">$BG282+($BG284-$BG282)/2</f>
        <v>0</v>
      </c>
      <c r="J288" s="165"/>
      <c r="Q288" s="249"/>
      <c r="R288" s="249"/>
      <c r="S288" s="165"/>
      <c r="T288" s="165"/>
      <c r="U288" s="165"/>
      <c r="V288" s="165"/>
      <c r="W288" s="165"/>
      <c r="Y288" s="164" t="n">
        <v>285</v>
      </c>
      <c r="Z288" s="165"/>
      <c r="AA288" s="180" t="n">
        <f aca="false">IF(MOD(ROW(),2),"",INDEX($Z$3:$Z$600,ROW()/2))</f>
        <v>219.7</v>
      </c>
      <c r="AB288" s="181" t="n">
        <v>2.86</v>
      </c>
      <c r="AC288" s="182" t="n">
        <f aca="false">VALUE($Z289)</f>
        <v>0</v>
      </c>
      <c r="AD288" s="164" t="n">
        <v>285</v>
      </c>
      <c r="AE288" s="191"/>
      <c r="AF288" s="227" t="str">
        <f aca="false">IF(MOD(ROW(),10),"",INDEX(AE$3:AE$600,ROW()/10))</f>
        <v/>
      </c>
      <c r="AG288" s="228" t="n">
        <v>283</v>
      </c>
      <c r="AH288" s="229" t="e">
        <f aca="false">VALUE($AF288)</f>
        <v>#VALUE!</v>
      </c>
      <c r="AI288" s="164" t="n">
        <v>285</v>
      </c>
      <c r="AJ288" s="165"/>
      <c r="AK288" s="227" t="str">
        <f aca="false">IF(MOD(ROW(),10),"",INDEX(AJ$3:AJ$600,ROW()/10))</f>
        <v/>
      </c>
      <c r="AL288" s="228" t="n">
        <v>278</v>
      </c>
      <c r="AM288" s="229" t="e">
        <f aca="false">VALUE($AK288)</f>
        <v>#VALUE!</v>
      </c>
      <c r="AN288" s="164" t="n">
        <v>285</v>
      </c>
      <c r="AO288" s="190"/>
      <c r="AP288" s="227" t="str">
        <f aca="false">IF(MOD(ROW(),10),"",INDEX(AO$3:AO$600,ROW()/10))</f>
        <v/>
      </c>
      <c r="AQ288" s="181" t="n">
        <v>2.86</v>
      </c>
      <c r="AR288" s="229" t="e">
        <f aca="false">VALUE($AP288)</f>
        <v>#VALUE!</v>
      </c>
      <c r="AS288" s="164" t="n">
        <v>2850</v>
      </c>
      <c r="AT288" s="165"/>
      <c r="AU288" s="227" t="str">
        <f aca="false">IF(MOD(ROW(),10),"",INDEX(AT$3:AT$600,ROW()/10))</f>
        <v/>
      </c>
      <c r="AV288" s="181" t="n">
        <v>2.86</v>
      </c>
      <c r="AW288" s="229" t="e">
        <f aca="false">VALUE($AU288)</f>
        <v>#VALUE!</v>
      </c>
      <c r="AY288" s="165"/>
      <c r="AZ288" s="180" t="n">
        <f aca="false">IF(MOD(ROW(),2),"",INDEX(AY$3:AY$600,ROW()/2))</f>
        <v>0</v>
      </c>
      <c r="BA288" s="181" t="n">
        <v>2.86</v>
      </c>
      <c r="BB288" s="182" t="n">
        <f aca="false">VALUE(AZ288)</f>
        <v>0</v>
      </c>
      <c r="BD288" s="165"/>
      <c r="BE288" s="180" t="n">
        <f aca="false">IF(MOD(ROW(),2),"",INDEX(BD$3:BD$600,ROW()/2))</f>
        <v>0</v>
      </c>
      <c r="BF288" s="181" t="n">
        <v>2.86</v>
      </c>
      <c r="BG288" s="182" t="n">
        <f aca="false">VALUE($BD289)</f>
        <v>0</v>
      </c>
    </row>
    <row r="289" customFormat="false" ht="13.5" hidden="false" customHeight="false" outlineLevel="0" collapsed="false">
      <c r="A289" s="208" t="n">
        <v>2.82</v>
      </c>
      <c r="B289" s="209" t="n">
        <v>2.75</v>
      </c>
      <c r="C289" s="213" t="n">
        <f aca="false">$C288+(($AM$20-$AM$10))/10</f>
        <v>-0.0012</v>
      </c>
      <c r="D289" s="217" t="n">
        <f aca="false">$D288+(($AH$30-$AH$20))/10</f>
        <v>-0.000199999999999999</v>
      </c>
      <c r="E289" s="211" t="n">
        <f aca="false">$AC284</f>
        <v>0</v>
      </c>
      <c r="F289" s="212" t="n">
        <f aca="false">$F288+(($AR$20-$AR$10))/10</f>
        <v>-0.0044</v>
      </c>
      <c r="G289" s="218" t="n">
        <f aca="false">$G288+(($AW$20-$AW$10))/10</f>
        <v>-0.0074</v>
      </c>
      <c r="H289" s="213" t="n">
        <f aca="false">$BB284</f>
        <v>0</v>
      </c>
      <c r="I289" s="213" t="n">
        <f aca="false">$BG284</f>
        <v>0</v>
      </c>
      <c r="J289" s="165"/>
      <c r="Q289" s="249"/>
      <c r="R289" s="249"/>
      <c r="S289" s="165"/>
      <c r="T289" s="165"/>
      <c r="U289" s="165"/>
      <c r="V289" s="165"/>
      <c r="W289" s="165"/>
      <c r="Y289" s="164" t="n">
        <v>286</v>
      </c>
      <c r="Z289" s="165"/>
      <c r="AA289" s="180" t="str">
        <f aca="false">IF(MOD(ROW(),2),"",INDEX($Z$3:$Z$600,ROW()/2))</f>
        <v/>
      </c>
      <c r="AB289" s="181" t="n">
        <v>2.87</v>
      </c>
      <c r="AC289" s="182" t="n">
        <f aca="false">VALUE($Z290)</f>
        <v>0</v>
      </c>
      <c r="AD289" s="164" t="n">
        <v>286</v>
      </c>
      <c r="AE289" s="191"/>
      <c r="AF289" s="227" t="str">
        <f aca="false">IF(MOD(ROW(),10),"",INDEX(AE$3:AE$600,ROW()/10))</f>
        <v/>
      </c>
      <c r="AG289" s="228" t="n">
        <v>284</v>
      </c>
      <c r="AH289" s="229" t="e">
        <f aca="false">VALUE($AF289)</f>
        <v>#VALUE!</v>
      </c>
      <c r="AI289" s="164" t="n">
        <v>286</v>
      </c>
      <c r="AJ289" s="165"/>
      <c r="AK289" s="227" t="str">
        <f aca="false">IF(MOD(ROW(),10),"",INDEX(AJ$3:AJ$600,ROW()/10))</f>
        <v/>
      </c>
      <c r="AL289" s="228" t="n">
        <v>279</v>
      </c>
      <c r="AM289" s="229" t="e">
        <f aca="false">VALUE($AK289)</f>
        <v>#VALUE!</v>
      </c>
      <c r="AN289" s="164" t="n">
        <v>286</v>
      </c>
      <c r="AO289" s="190"/>
      <c r="AP289" s="227" t="str">
        <f aca="false">IF(MOD(ROW(),10),"",INDEX(AO$3:AO$600,ROW()/10))</f>
        <v/>
      </c>
      <c r="AQ289" s="181" t="n">
        <v>2.87</v>
      </c>
      <c r="AR289" s="229" t="e">
        <f aca="false">VALUE($AP289)</f>
        <v>#VALUE!</v>
      </c>
      <c r="AS289" s="164" t="n">
        <v>2860</v>
      </c>
      <c r="AT289" s="165"/>
      <c r="AU289" s="227" t="str">
        <f aca="false">IF(MOD(ROW(),10),"",INDEX(AT$3:AT$600,ROW()/10))</f>
        <v/>
      </c>
      <c r="AV289" s="181" t="n">
        <v>2.87</v>
      </c>
      <c r="AW289" s="229" t="e">
        <f aca="false">VALUE($AU289)</f>
        <v>#VALUE!</v>
      </c>
      <c r="AY289" s="165"/>
      <c r="AZ289" s="180" t="str">
        <f aca="false">IF(MOD(ROW(),2),"",INDEX(AY$3:AY$600,ROW()/2))</f>
        <v/>
      </c>
      <c r="BA289" s="181" t="n">
        <v>2.87</v>
      </c>
      <c r="BB289" s="182" t="e">
        <f aca="false">VALUE(AZ289)</f>
        <v>#VALUE!</v>
      </c>
      <c r="BD289" s="165"/>
      <c r="BE289" s="180" t="str">
        <f aca="false">IF(MOD(ROW(),2),"",INDEX(BD$3:BD$600,ROW()/2))</f>
        <v/>
      </c>
      <c r="BF289" s="181" t="n">
        <v>2.87</v>
      </c>
      <c r="BG289" s="182" t="n">
        <f aca="false">VALUE($BD290)</f>
        <v>0</v>
      </c>
    </row>
    <row r="290" customFormat="false" ht="13.5" hidden="false" customHeight="false" outlineLevel="0" collapsed="false">
      <c r="A290" s="208" t="n">
        <v>2.83</v>
      </c>
      <c r="B290" s="209" t="n">
        <v>2.74</v>
      </c>
      <c r="C290" s="213" t="n">
        <f aca="false">$C289+(($AM$20-$AM$10))/10</f>
        <v>-0.0018</v>
      </c>
      <c r="D290" s="217" t="n">
        <f aca="false">$D289+(($AH$30-$AH$20))/10</f>
        <v>-0.000299999999999998</v>
      </c>
      <c r="E290" s="211" t="n">
        <f aca="false">$AC285</f>
        <v>0</v>
      </c>
      <c r="F290" s="212" t="n">
        <f aca="false">$F289+(($AR$20-$AR$10))/10</f>
        <v>-0.0066</v>
      </c>
      <c r="G290" s="218" t="n">
        <f aca="false">$G289+(($AW$20-$AW$10))/10</f>
        <v>-0.0111</v>
      </c>
      <c r="H290" s="213" t="n">
        <f aca="false">$BB284+($BB286-$BB284)/2</f>
        <v>0</v>
      </c>
      <c r="I290" s="213" t="n">
        <f aca="false">$BG284+($BG286-$BG284)/2</f>
        <v>0</v>
      </c>
      <c r="J290" s="165"/>
      <c r="Q290" s="249"/>
      <c r="R290" s="249"/>
      <c r="S290" s="165"/>
      <c r="T290" s="165"/>
      <c r="U290" s="165"/>
      <c r="V290" s="165"/>
      <c r="W290" s="165"/>
      <c r="Y290" s="164" t="n">
        <v>287</v>
      </c>
      <c r="Z290" s="165"/>
      <c r="AA290" s="180" t="n">
        <f aca="false">IF(MOD(ROW(),2),"",INDEX($Z$3:$Z$600,ROW()/2))</f>
        <v>221.42</v>
      </c>
      <c r="AB290" s="181" t="n">
        <v>2.88</v>
      </c>
      <c r="AC290" s="182" t="n">
        <f aca="false">VALUE($Z291)</f>
        <v>0</v>
      </c>
      <c r="AD290" s="164" t="n">
        <v>287</v>
      </c>
      <c r="AE290" s="191"/>
      <c r="AF290" s="227" t="n">
        <f aca="false">IF(MOD(ROW(),10),"",INDEX(AE$3:AE$600,ROW()/10))</f>
        <v>0</v>
      </c>
      <c r="AG290" s="228" t="n">
        <v>285</v>
      </c>
      <c r="AH290" s="229" t="n">
        <f aca="false">VALUE($AF290)</f>
        <v>0</v>
      </c>
      <c r="AI290" s="164" t="n">
        <v>287</v>
      </c>
      <c r="AJ290" s="165"/>
      <c r="AK290" s="227" t="n">
        <f aca="false">IF(MOD(ROW(),10),"",INDEX(AJ$3:AJ$600,ROW()/10))</f>
        <v>0</v>
      </c>
      <c r="AL290" s="228" t="n">
        <v>280</v>
      </c>
      <c r="AM290" s="229" t="n">
        <f aca="false">VALUE($AK290)</f>
        <v>0</v>
      </c>
      <c r="AN290" s="164" t="n">
        <v>287</v>
      </c>
      <c r="AO290" s="190"/>
      <c r="AP290" s="227" t="n">
        <f aca="false">IF(MOD(ROW(),10),"",INDEX(AO$3:AO$600,ROW()/10))</f>
        <v>0</v>
      </c>
      <c r="AQ290" s="181" t="n">
        <v>2.88</v>
      </c>
      <c r="AR290" s="229" t="n">
        <f aca="false">VALUE($AP290)</f>
        <v>0</v>
      </c>
      <c r="AS290" s="164" t="n">
        <v>2870</v>
      </c>
      <c r="AT290" s="165"/>
      <c r="AU290" s="227" t="n">
        <f aca="false">IF(MOD(ROW(),10),"",INDEX(AT$3:AT$600,ROW()/10))</f>
        <v>0</v>
      </c>
      <c r="AV290" s="181" t="n">
        <v>2.88</v>
      </c>
      <c r="AW290" s="229" t="n">
        <f aca="false">VALUE($AU290)</f>
        <v>0</v>
      </c>
      <c r="AY290" s="165"/>
      <c r="AZ290" s="180" t="n">
        <f aca="false">IF(MOD(ROW(),2),"",INDEX(AY$3:AY$600,ROW()/2))</f>
        <v>0</v>
      </c>
      <c r="BA290" s="181" t="n">
        <v>2.88</v>
      </c>
      <c r="BB290" s="182" t="n">
        <f aca="false">VALUE(AZ290)</f>
        <v>0</v>
      </c>
      <c r="BD290" s="165"/>
      <c r="BE290" s="180" t="n">
        <f aca="false">IF(MOD(ROW(),2),"",INDEX(BD$3:BD$600,ROW()/2))</f>
        <v>0</v>
      </c>
      <c r="BF290" s="181" t="n">
        <v>2.88</v>
      </c>
      <c r="BG290" s="182" t="n">
        <f aca="false">VALUE($BD291)</f>
        <v>0</v>
      </c>
    </row>
    <row r="291" customFormat="false" ht="13.5" hidden="false" customHeight="false" outlineLevel="0" collapsed="false">
      <c r="A291" s="208" t="n">
        <v>2.84</v>
      </c>
      <c r="B291" s="209" t="n">
        <v>2.73</v>
      </c>
      <c r="C291" s="213" t="n">
        <f aca="false">$C290+(($AM$20-$AM$10))/10</f>
        <v>-0.0024</v>
      </c>
      <c r="D291" s="217" t="n">
        <f aca="false">$D290+(($AH$30-$AH$20))/10</f>
        <v>-0.000399999999999998</v>
      </c>
      <c r="E291" s="211" t="n">
        <f aca="false">$AC286</f>
        <v>0</v>
      </c>
      <c r="F291" s="212" t="n">
        <f aca="false">$F290+(($AR$20-$AR$10))/10</f>
        <v>-0.0088</v>
      </c>
      <c r="G291" s="218" t="n">
        <f aca="false">$G290+(($AW$20-$AW$10))/10</f>
        <v>-0.0148</v>
      </c>
      <c r="H291" s="250" t="n">
        <f aca="false">$BB286</f>
        <v>0</v>
      </c>
      <c r="I291" s="250" t="n">
        <f aca="false">$BG286</f>
        <v>0</v>
      </c>
      <c r="J291" s="165"/>
      <c r="Q291" s="249"/>
      <c r="R291" s="249"/>
      <c r="S291" s="165"/>
      <c r="T291" s="165"/>
      <c r="U291" s="165"/>
      <c r="V291" s="165"/>
      <c r="W291" s="165"/>
      <c r="Y291" s="164" t="n">
        <v>288</v>
      </c>
      <c r="Z291" s="165"/>
      <c r="AA291" s="180" t="str">
        <f aca="false">IF(MOD(ROW(),2),"",INDEX($Z$3:$Z$600,ROW()/2))</f>
        <v/>
      </c>
      <c r="AB291" s="181" t="n">
        <v>2.89</v>
      </c>
      <c r="AC291" s="182" t="n">
        <f aca="false">VALUE($Z292)</f>
        <v>0</v>
      </c>
      <c r="AD291" s="164" t="n">
        <v>288</v>
      </c>
      <c r="AE291" s="191"/>
      <c r="AF291" s="227" t="str">
        <f aca="false">IF(MOD(ROW(),10),"",INDEX(AE$3:AE$600,ROW()/10))</f>
        <v/>
      </c>
      <c r="AG291" s="228" t="n">
        <v>286</v>
      </c>
      <c r="AH291" s="229" t="e">
        <f aca="false">VALUE($AF291)</f>
        <v>#VALUE!</v>
      </c>
      <c r="AI291" s="164" t="n">
        <v>288</v>
      </c>
      <c r="AJ291" s="165"/>
      <c r="AK291" s="227" t="str">
        <f aca="false">IF(MOD(ROW(),10),"",INDEX(AJ$3:AJ$600,ROW()/10))</f>
        <v/>
      </c>
      <c r="AL291" s="228" t="n">
        <v>281</v>
      </c>
      <c r="AM291" s="229" t="e">
        <f aca="false">VALUE($AK291)</f>
        <v>#VALUE!</v>
      </c>
      <c r="AN291" s="164" t="n">
        <v>288</v>
      </c>
      <c r="AO291" s="190"/>
      <c r="AP291" s="227" t="str">
        <f aca="false">IF(MOD(ROW(),10),"",INDEX(AO$3:AO$600,ROW()/10))</f>
        <v/>
      </c>
      <c r="AQ291" s="181" t="n">
        <v>2.89</v>
      </c>
      <c r="AR291" s="229" t="e">
        <f aca="false">VALUE($AP291)</f>
        <v>#VALUE!</v>
      </c>
      <c r="AS291" s="164" t="n">
        <v>2880</v>
      </c>
      <c r="AT291" s="165"/>
      <c r="AU291" s="227" t="str">
        <f aca="false">IF(MOD(ROW(),10),"",INDEX(AT$3:AT$600,ROW()/10))</f>
        <v/>
      </c>
      <c r="AV291" s="181" t="n">
        <v>2.89</v>
      </c>
      <c r="AW291" s="229" t="e">
        <f aca="false">VALUE($AU291)</f>
        <v>#VALUE!</v>
      </c>
      <c r="AY291" s="165"/>
      <c r="AZ291" s="180" t="str">
        <f aca="false">IF(MOD(ROW(),2),"",INDEX(AY$3:AY$600,ROW()/2))</f>
        <v/>
      </c>
      <c r="BA291" s="181" t="n">
        <v>2.89</v>
      </c>
      <c r="BB291" s="182" t="e">
        <f aca="false">VALUE(AZ291)</f>
        <v>#VALUE!</v>
      </c>
      <c r="BD291" s="165"/>
      <c r="BE291" s="180" t="str">
        <f aca="false">IF(MOD(ROW(),2),"",INDEX(BD$3:BD$600,ROW()/2))</f>
        <v/>
      </c>
      <c r="BF291" s="181" t="n">
        <v>2.89</v>
      </c>
      <c r="BG291" s="182" t="n">
        <f aca="false">VALUE($BD292)</f>
        <v>0</v>
      </c>
    </row>
    <row r="292" customFormat="false" ht="13.5" hidden="false" customHeight="false" outlineLevel="0" collapsed="false">
      <c r="A292" s="208" t="n">
        <v>2.85</v>
      </c>
      <c r="B292" s="209" t="n">
        <v>2.72</v>
      </c>
      <c r="C292" s="213" t="n">
        <f aca="false">$C291+(($AM$20-$AM$10))/10</f>
        <v>-0.003</v>
      </c>
      <c r="D292" s="217" t="n">
        <f aca="false">$D291+(($AH$30-$AH$20))/10</f>
        <v>-0.000499999999999997</v>
      </c>
      <c r="E292" s="211" t="n">
        <f aca="false">$AC287</f>
        <v>0</v>
      </c>
      <c r="F292" s="212" t="n">
        <f aca="false">$F291+(($AR$20-$AR$10))/10</f>
        <v>-0.011</v>
      </c>
      <c r="G292" s="218" t="n">
        <f aca="false">$G291+(($AW$20-$AW$10))/10</f>
        <v>-0.0185</v>
      </c>
      <c r="H292" s="213" t="n">
        <f aca="false">$BB286+($BB288-$BB286)/2</f>
        <v>0</v>
      </c>
      <c r="I292" s="213" t="n">
        <f aca="false">$BG286+($BG288-$BG286)/2</f>
        <v>0</v>
      </c>
      <c r="J292" s="165"/>
      <c r="Q292" s="249"/>
      <c r="R292" s="249"/>
      <c r="S292" s="165"/>
      <c r="T292" s="165"/>
      <c r="U292" s="165"/>
      <c r="V292" s="165"/>
      <c r="W292" s="165"/>
      <c r="Y292" s="164" t="n">
        <v>289</v>
      </c>
      <c r="Z292" s="165"/>
      <c r="AA292" s="180" t="n">
        <f aca="false">IF(MOD(ROW(),2),"",INDEX($Z$3:$Z$600,ROW()/2))</f>
        <v>223.14</v>
      </c>
      <c r="AB292" s="181" t="n">
        <v>2.9</v>
      </c>
      <c r="AC292" s="182" t="n">
        <f aca="false">VALUE($Z293)</f>
        <v>0</v>
      </c>
      <c r="AD292" s="164" t="n">
        <v>289</v>
      </c>
      <c r="AE292" s="191"/>
      <c r="AF292" s="227" t="str">
        <f aca="false">IF(MOD(ROW(),10),"",INDEX(AE$3:AE$600,ROW()/10))</f>
        <v/>
      </c>
      <c r="AG292" s="228" t="n">
        <v>287</v>
      </c>
      <c r="AH292" s="229" t="e">
        <f aca="false">VALUE($AF292)</f>
        <v>#VALUE!</v>
      </c>
      <c r="AI292" s="164" t="n">
        <v>289</v>
      </c>
      <c r="AJ292" s="165"/>
      <c r="AK292" s="227" t="str">
        <f aca="false">IF(MOD(ROW(),10),"",INDEX(AJ$3:AJ$600,ROW()/10))</f>
        <v/>
      </c>
      <c r="AL292" s="228" t="n">
        <v>282</v>
      </c>
      <c r="AM292" s="229" t="e">
        <f aca="false">VALUE($AK292)</f>
        <v>#VALUE!</v>
      </c>
      <c r="AN292" s="164" t="n">
        <v>289</v>
      </c>
      <c r="AO292" s="190"/>
      <c r="AP292" s="227" t="str">
        <f aca="false">IF(MOD(ROW(),10),"",INDEX(AO$3:AO$600,ROW()/10))</f>
        <v/>
      </c>
      <c r="AQ292" s="181" t="n">
        <v>2.9</v>
      </c>
      <c r="AR292" s="229" t="e">
        <f aca="false">VALUE($AP292)</f>
        <v>#VALUE!</v>
      </c>
      <c r="AS292" s="164" t="n">
        <v>2890</v>
      </c>
      <c r="AT292" s="165"/>
      <c r="AU292" s="227" t="str">
        <f aca="false">IF(MOD(ROW(),10),"",INDEX(AT$3:AT$600,ROW()/10))</f>
        <v/>
      </c>
      <c r="AV292" s="181" t="n">
        <v>2.9</v>
      </c>
      <c r="AW292" s="229" t="e">
        <f aca="false">VALUE($AU292)</f>
        <v>#VALUE!</v>
      </c>
      <c r="AY292" s="165"/>
      <c r="AZ292" s="180" t="n">
        <f aca="false">IF(MOD(ROW(),2),"",INDEX(AY$3:AY$600,ROW()/2))</f>
        <v>0</v>
      </c>
      <c r="BA292" s="181" t="n">
        <v>2.9</v>
      </c>
      <c r="BB292" s="182" t="n">
        <f aca="false">VALUE(AZ292)</f>
        <v>0</v>
      </c>
      <c r="BD292" s="165"/>
      <c r="BE292" s="180" t="n">
        <f aca="false">IF(MOD(ROW(),2),"",INDEX(BD$3:BD$600,ROW()/2))</f>
        <v>0</v>
      </c>
      <c r="BF292" s="181" t="n">
        <v>2.9</v>
      </c>
      <c r="BG292" s="182" t="n">
        <f aca="false">VALUE($BD293)</f>
        <v>0</v>
      </c>
    </row>
    <row r="293" customFormat="false" ht="13.5" hidden="false" customHeight="false" outlineLevel="0" collapsed="false">
      <c r="A293" s="208" t="n">
        <v>2.86</v>
      </c>
      <c r="B293" s="209" t="n">
        <v>2.71</v>
      </c>
      <c r="C293" s="213" t="n">
        <f aca="false">$C292+(($AM$20-$AM$10))/10</f>
        <v>-0.0036</v>
      </c>
      <c r="D293" s="217" t="n">
        <f aca="false">$D292+(($AH$30-$AH$20))/10</f>
        <v>-0.000599999999999996</v>
      </c>
      <c r="E293" s="211" t="n">
        <f aca="false">$AC288</f>
        <v>0</v>
      </c>
      <c r="F293" s="212" t="n">
        <f aca="false">$F292+(($AR$20-$AR$10))/10</f>
        <v>-0.0132</v>
      </c>
      <c r="G293" s="218" t="n">
        <f aca="false">$G292+(($AW$20-$AW$10))/10</f>
        <v>-0.0222</v>
      </c>
      <c r="H293" s="213" t="n">
        <f aca="false">$BB288</f>
        <v>0</v>
      </c>
      <c r="I293" s="213" t="n">
        <f aca="false">$BG288</f>
        <v>0</v>
      </c>
      <c r="J293" s="165"/>
      <c r="Q293" s="249"/>
      <c r="R293" s="249"/>
      <c r="S293" s="165"/>
      <c r="T293" s="165"/>
      <c r="U293" s="165"/>
      <c r="V293" s="165"/>
      <c r="W293" s="165"/>
      <c r="Y293" s="164" t="n">
        <v>290</v>
      </c>
      <c r="Z293" s="165"/>
      <c r="AA293" s="180" t="str">
        <f aca="false">IF(MOD(ROW(),2),"",INDEX($Z$3:$Z$600,ROW()/2))</f>
        <v/>
      </c>
      <c r="AB293" s="181" t="n">
        <v>2.91</v>
      </c>
      <c r="AC293" s="182" t="n">
        <f aca="false">VALUE($Z294)</f>
        <v>0</v>
      </c>
      <c r="AD293" s="164" t="n">
        <v>290</v>
      </c>
      <c r="AE293" s="191"/>
      <c r="AF293" s="227" t="str">
        <f aca="false">IF(MOD(ROW(),10),"",INDEX(AE$3:AE$600,ROW()/10))</f>
        <v/>
      </c>
      <c r="AG293" s="228" t="n">
        <v>288</v>
      </c>
      <c r="AH293" s="229" t="e">
        <f aca="false">VALUE($AF293)</f>
        <v>#VALUE!</v>
      </c>
      <c r="AI293" s="164" t="n">
        <v>290</v>
      </c>
      <c r="AJ293" s="165"/>
      <c r="AK293" s="227" t="str">
        <f aca="false">IF(MOD(ROW(),10),"",INDEX(AJ$3:AJ$600,ROW()/10))</f>
        <v/>
      </c>
      <c r="AL293" s="228" t="n">
        <v>283</v>
      </c>
      <c r="AM293" s="229" t="e">
        <f aca="false">VALUE($AK293)</f>
        <v>#VALUE!</v>
      </c>
      <c r="AN293" s="164" t="n">
        <v>290</v>
      </c>
      <c r="AO293" s="190"/>
      <c r="AP293" s="227" t="str">
        <f aca="false">IF(MOD(ROW(),10),"",INDEX(AO$3:AO$600,ROW()/10))</f>
        <v/>
      </c>
      <c r="AQ293" s="181" t="n">
        <v>2.91</v>
      </c>
      <c r="AR293" s="229" t="e">
        <f aca="false">VALUE($AP293)</f>
        <v>#VALUE!</v>
      </c>
      <c r="AS293" s="164" t="n">
        <v>2900</v>
      </c>
      <c r="AT293" s="165"/>
      <c r="AU293" s="227" t="str">
        <f aca="false">IF(MOD(ROW(),10),"",INDEX(AT$3:AT$600,ROW()/10))</f>
        <v/>
      </c>
      <c r="AV293" s="181" t="n">
        <v>2.91</v>
      </c>
      <c r="AW293" s="229" t="e">
        <f aca="false">VALUE($AU293)</f>
        <v>#VALUE!</v>
      </c>
      <c r="AY293" s="165"/>
      <c r="AZ293" s="180" t="str">
        <f aca="false">IF(MOD(ROW(),2),"",INDEX(AY$3:AY$600,ROW()/2))</f>
        <v/>
      </c>
      <c r="BA293" s="181" t="n">
        <v>2.91</v>
      </c>
      <c r="BB293" s="182" t="e">
        <f aca="false">VALUE(AZ293)</f>
        <v>#VALUE!</v>
      </c>
      <c r="BD293" s="165"/>
      <c r="BE293" s="180" t="str">
        <f aca="false">IF(MOD(ROW(),2),"",INDEX(BD$3:BD$600,ROW()/2))</f>
        <v/>
      </c>
      <c r="BF293" s="181" t="n">
        <v>2.91</v>
      </c>
      <c r="BG293" s="182" t="n">
        <f aca="false">VALUE($BD294)</f>
        <v>0</v>
      </c>
    </row>
    <row r="294" customFormat="false" ht="13.5" hidden="false" customHeight="false" outlineLevel="0" collapsed="false">
      <c r="A294" s="208" t="n">
        <v>2.87</v>
      </c>
      <c r="B294" s="209" t="n">
        <v>2.7</v>
      </c>
      <c r="C294" s="213" t="n">
        <f aca="false">$C293+(($AM$20-$AM$10))/10</f>
        <v>-0.0042</v>
      </c>
      <c r="D294" s="217" t="n">
        <f aca="false">$D293+(($AH$30-$AH$20))/10</f>
        <v>-0.000699999999999996</v>
      </c>
      <c r="E294" s="211" t="n">
        <f aca="false">$AC289</f>
        <v>0</v>
      </c>
      <c r="F294" s="212" t="n">
        <f aca="false">$F293+(($AR$20-$AR$10))/10</f>
        <v>-0.0154</v>
      </c>
      <c r="G294" s="218" t="n">
        <f aca="false">$G293+(($AW$20-$AW$10))/10</f>
        <v>-0.0259</v>
      </c>
      <c r="H294" s="213" t="n">
        <f aca="false">$BB288+($BB290-$BB288)/2</f>
        <v>0</v>
      </c>
      <c r="I294" s="213" t="n">
        <f aca="false">$BG288+($BG290-$BG288)/2</f>
        <v>0</v>
      </c>
      <c r="J294" s="165"/>
      <c r="Q294" s="249"/>
      <c r="R294" s="249"/>
      <c r="S294" s="165"/>
      <c r="T294" s="165"/>
      <c r="U294" s="165"/>
      <c r="V294" s="165"/>
      <c r="W294" s="165"/>
      <c r="Y294" s="164" t="n">
        <v>291</v>
      </c>
      <c r="Z294" s="165"/>
      <c r="AA294" s="180" t="n">
        <f aca="false">IF(MOD(ROW(),2),"",INDEX($Z$3:$Z$600,ROW()/2))</f>
        <v>224.86</v>
      </c>
      <c r="AB294" s="181" t="n">
        <v>2.92</v>
      </c>
      <c r="AC294" s="182" t="n">
        <f aca="false">VALUE($Z295)</f>
        <v>0</v>
      </c>
      <c r="AD294" s="164" t="n">
        <v>291</v>
      </c>
      <c r="AE294" s="191"/>
      <c r="AF294" s="227" t="str">
        <f aca="false">IF(MOD(ROW(),10),"",INDEX(AE$3:AE$600,ROW()/10))</f>
        <v/>
      </c>
      <c r="AG294" s="228" t="n">
        <v>289</v>
      </c>
      <c r="AH294" s="229" t="e">
        <f aca="false">VALUE($AF294)</f>
        <v>#VALUE!</v>
      </c>
      <c r="AI294" s="164" t="n">
        <v>291</v>
      </c>
      <c r="AJ294" s="165"/>
      <c r="AK294" s="227" t="str">
        <f aca="false">IF(MOD(ROW(),10),"",INDEX(AJ$3:AJ$600,ROW()/10))</f>
        <v/>
      </c>
      <c r="AL294" s="228" t="n">
        <v>284</v>
      </c>
      <c r="AM294" s="229" t="e">
        <f aca="false">VALUE($AK294)</f>
        <v>#VALUE!</v>
      </c>
      <c r="AN294" s="164" t="n">
        <v>291</v>
      </c>
      <c r="AO294" s="190"/>
      <c r="AP294" s="227" t="str">
        <f aca="false">IF(MOD(ROW(),10),"",INDEX(AO$3:AO$600,ROW()/10))</f>
        <v/>
      </c>
      <c r="AQ294" s="181" t="n">
        <v>2.92</v>
      </c>
      <c r="AR294" s="229" t="e">
        <f aca="false">VALUE($AP294)</f>
        <v>#VALUE!</v>
      </c>
      <c r="AS294" s="164" t="n">
        <v>2910</v>
      </c>
      <c r="AT294" s="165"/>
      <c r="AU294" s="227" t="str">
        <f aca="false">IF(MOD(ROW(),10),"",INDEX(AT$3:AT$600,ROW()/10))</f>
        <v/>
      </c>
      <c r="AV294" s="181" t="n">
        <v>2.92</v>
      </c>
      <c r="AW294" s="229" t="e">
        <f aca="false">VALUE($AU294)</f>
        <v>#VALUE!</v>
      </c>
      <c r="AY294" s="165"/>
      <c r="AZ294" s="180" t="n">
        <f aca="false">IF(MOD(ROW(),2),"",INDEX(AY$3:AY$600,ROW()/2))</f>
        <v>0</v>
      </c>
      <c r="BA294" s="181" t="n">
        <v>2.92</v>
      </c>
      <c r="BB294" s="182" t="n">
        <f aca="false">VALUE(AZ294)</f>
        <v>0</v>
      </c>
      <c r="BD294" s="165"/>
      <c r="BE294" s="180" t="n">
        <f aca="false">IF(MOD(ROW(),2),"",INDEX(BD$3:BD$600,ROW()/2))</f>
        <v>0</v>
      </c>
      <c r="BF294" s="181" t="n">
        <v>2.92</v>
      </c>
      <c r="BG294" s="182" t="n">
        <f aca="false">VALUE($BD295)</f>
        <v>0</v>
      </c>
    </row>
    <row r="295" customFormat="false" ht="13.5" hidden="false" customHeight="false" outlineLevel="0" collapsed="false">
      <c r="A295" s="208" t="n">
        <v>2.88</v>
      </c>
      <c r="B295" s="209" t="n">
        <v>2.69</v>
      </c>
      <c r="C295" s="213" t="n">
        <f aca="false">$C294+(($AM$20-$AM$10))/10</f>
        <v>-0.0048</v>
      </c>
      <c r="D295" s="217" t="n">
        <f aca="false">$D294+(($AH$30-$AH$20))/10</f>
        <v>-0.000799999999999995</v>
      </c>
      <c r="E295" s="211" t="n">
        <f aca="false">$AC290</f>
        <v>0</v>
      </c>
      <c r="F295" s="212" t="n">
        <f aca="false">$F294+(($AR$20-$AR$10))/10</f>
        <v>-0.0176</v>
      </c>
      <c r="G295" s="218" t="n">
        <f aca="false">$G294+(($AW$20-$AW$10))/10</f>
        <v>-0.0296</v>
      </c>
      <c r="H295" s="250" t="n">
        <f aca="false">$BB290</f>
        <v>0</v>
      </c>
      <c r="I295" s="250" t="n">
        <f aca="false">$BG290</f>
        <v>0</v>
      </c>
      <c r="J295" s="165"/>
      <c r="Q295" s="249"/>
      <c r="R295" s="249"/>
      <c r="S295" s="165"/>
      <c r="T295" s="165"/>
      <c r="U295" s="165"/>
      <c r="V295" s="165"/>
      <c r="W295" s="165"/>
      <c r="Y295" s="164" t="n">
        <v>292</v>
      </c>
      <c r="Z295" s="165"/>
      <c r="AA295" s="180" t="str">
        <f aca="false">IF(MOD(ROW(),2),"",INDEX($Z$3:$Z$600,ROW()/2))</f>
        <v/>
      </c>
      <c r="AB295" s="181" t="n">
        <v>2.93</v>
      </c>
      <c r="AC295" s="182" t="n">
        <f aca="false">VALUE($Z296)</f>
        <v>0</v>
      </c>
      <c r="AD295" s="164" t="n">
        <v>292</v>
      </c>
      <c r="AE295" s="191"/>
      <c r="AF295" s="227" t="str">
        <f aca="false">IF(MOD(ROW(),10),"",INDEX(AE$3:AE$600,ROW()/10))</f>
        <v/>
      </c>
      <c r="AG295" s="228" t="n">
        <v>290</v>
      </c>
      <c r="AH295" s="229" t="e">
        <f aca="false">VALUE($AF295)</f>
        <v>#VALUE!</v>
      </c>
      <c r="AI295" s="164" t="n">
        <v>292</v>
      </c>
      <c r="AJ295" s="165"/>
      <c r="AK295" s="227" t="str">
        <f aca="false">IF(MOD(ROW(),10),"",INDEX(AJ$3:AJ$600,ROW()/10))</f>
        <v/>
      </c>
      <c r="AL295" s="228" t="n">
        <v>285</v>
      </c>
      <c r="AM295" s="229" t="e">
        <f aca="false">VALUE($AK295)</f>
        <v>#VALUE!</v>
      </c>
      <c r="AN295" s="164" t="n">
        <v>292</v>
      </c>
      <c r="AO295" s="190"/>
      <c r="AP295" s="227" t="str">
        <f aca="false">IF(MOD(ROW(),10),"",INDEX(AO$3:AO$600,ROW()/10))</f>
        <v/>
      </c>
      <c r="AQ295" s="181" t="n">
        <v>2.93</v>
      </c>
      <c r="AR295" s="229" t="e">
        <f aca="false">VALUE($AP295)</f>
        <v>#VALUE!</v>
      </c>
      <c r="AS295" s="164" t="n">
        <v>2920</v>
      </c>
      <c r="AT295" s="165"/>
      <c r="AU295" s="227" t="str">
        <f aca="false">IF(MOD(ROW(),10),"",INDEX(AT$3:AT$600,ROW()/10))</f>
        <v/>
      </c>
      <c r="AV295" s="181" t="n">
        <v>2.93</v>
      </c>
      <c r="AW295" s="229" t="e">
        <f aca="false">VALUE($AU295)</f>
        <v>#VALUE!</v>
      </c>
      <c r="AY295" s="165"/>
      <c r="AZ295" s="180" t="str">
        <f aca="false">IF(MOD(ROW(),2),"",INDEX(AY$3:AY$600,ROW()/2))</f>
        <v/>
      </c>
      <c r="BA295" s="181" t="n">
        <v>2.93</v>
      </c>
      <c r="BB295" s="182" t="e">
        <f aca="false">VALUE(AZ295)</f>
        <v>#VALUE!</v>
      </c>
      <c r="BD295" s="165"/>
      <c r="BE295" s="180" t="str">
        <f aca="false">IF(MOD(ROW(),2),"",INDEX(BD$3:BD$600,ROW()/2))</f>
        <v/>
      </c>
      <c r="BF295" s="181" t="n">
        <v>2.93</v>
      </c>
      <c r="BG295" s="182" t="n">
        <f aca="false">VALUE($BD296)</f>
        <v>0</v>
      </c>
    </row>
    <row r="296" customFormat="false" ht="13.5" hidden="false" customHeight="false" outlineLevel="0" collapsed="false">
      <c r="A296" s="208" t="n">
        <v>2.89</v>
      </c>
      <c r="B296" s="209" t="n">
        <v>2.68</v>
      </c>
      <c r="C296" s="213" t="n">
        <f aca="false">$C295+(($AM$20-$AM$10))/10</f>
        <v>-0.00540000000000001</v>
      </c>
      <c r="D296" s="217" t="n">
        <f aca="false">$D295+(($AH$30-$AH$20))/10</f>
        <v>-0.000899999999999995</v>
      </c>
      <c r="E296" s="211" t="n">
        <f aca="false">$AC291</f>
        <v>0</v>
      </c>
      <c r="F296" s="212" t="n">
        <f aca="false">$F295+(($AR$20-$AR$10))/10</f>
        <v>-0.0198</v>
      </c>
      <c r="G296" s="218" t="n">
        <f aca="false">$G295+(($AW$20-$AW$10))/10</f>
        <v>-0.0333</v>
      </c>
      <c r="H296" s="213" t="n">
        <f aca="false">$BB290+($BB292-$BB290)/2</f>
        <v>0</v>
      </c>
      <c r="I296" s="213" t="n">
        <f aca="false">$BG290+($BG292-$BG290)/2</f>
        <v>0</v>
      </c>
      <c r="J296" s="165"/>
      <c r="Q296" s="249"/>
      <c r="R296" s="249"/>
      <c r="S296" s="165"/>
      <c r="T296" s="165"/>
      <c r="U296" s="165"/>
      <c r="V296" s="165"/>
      <c r="W296" s="165"/>
      <c r="Y296" s="164" t="n">
        <v>293</v>
      </c>
      <c r="Z296" s="165"/>
      <c r="AA296" s="180" t="n">
        <f aca="false">IF(MOD(ROW(),2),"",INDEX($Z$3:$Z$600,ROW()/2))</f>
        <v>226.58</v>
      </c>
      <c r="AB296" s="181" t="n">
        <v>2.94</v>
      </c>
      <c r="AC296" s="182" t="n">
        <f aca="false">VALUE($Z297)</f>
        <v>0</v>
      </c>
      <c r="AD296" s="164" t="n">
        <v>293</v>
      </c>
      <c r="AE296" s="191"/>
      <c r="AF296" s="227" t="str">
        <f aca="false">IF(MOD(ROW(),10),"",INDEX(AE$3:AE$600,ROW()/10))</f>
        <v/>
      </c>
      <c r="AG296" s="228" t="n">
        <v>291</v>
      </c>
      <c r="AH296" s="229" t="e">
        <f aca="false">VALUE($AF296)</f>
        <v>#VALUE!</v>
      </c>
      <c r="AI296" s="164" t="n">
        <v>293</v>
      </c>
      <c r="AJ296" s="165"/>
      <c r="AK296" s="227" t="str">
        <f aca="false">IF(MOD(ROW(),10),"",INDEX(AJ$3:AJ$600,ROW()/10))</f>
        <v/>
      </c>
      <c r="AL296" s="228" t="n">
        <v>286</v>
      </c>
      <c r="AM296" s="229" t="e">
        <f aca="false">VALUE($AK296)</f>
        <v>#VALUE!</v>
      </c>
      <c r="AN296" s="164" t="n">
        <v>293</v>
      </c>
      <c r="AO296" s="190"/>
      <c r="AP296" s="227" t="str">
        <f aca="false">IF(MOD(ROW(),10),"",INDEX(AO$3:AO$600,ROW()/10))</f>
        <v/>
      </c>
      <c r="AQ296" s="181" t="n">
        <v>2.94</v>
      </c>
      <c r="AR296" s="229" t="e">
        <f aca="false">VALUE($AP296)</f>
        <v>#VALUE!</v>
      </c>
      <c r="AS296" s="164" t="n">
        <v>2930</v>
      </c>
      <c r="AT296" s="165"/>
      <c r="AU296" s="227" t="str">
        <f aca="false">IF(MOD(ROW(),10),"",INDEX(AT$3:AT$600,ROW()/10))</f>
        <v/>
      </c>
      <c r="AV296" s="181" t="n">
        <v>2.94</v>
      </c>
      <c r="AW296" s="229" t="e">
        <f aca="false">VALUE($AU296)</f>
        <v>#VALUE!</v>
      </c>
      <c r="AY296" s="165"/>
      <c r="AZ296" s="180" t="n">
        <f aca="false">IF(MOD(ROW(),2),"",INDEX(AY$3:AY$600,ROW()/2))</f>
        <v>0</v>
      </c>
      <c r="BA296" s="181" t="n">
        <v>2.94</v>
      </c>
      <c r="BB296" s="182" t="n">
        <f aca="false">VALUE(AZ296)</f>
        <v>0</v>
      </c>
      <c r="BD296" s="165"/>
      <c r="BE296" s="180" t="n">
        <f aca="false">IF(MOD(ROW(),2),"",INDEX(BD$3:BD$600,ROW()/2))</f>
        <v>0</v>
      </c>
      <c r="BF296" s="181" t="n">
        <v>2.94</v>
      </c>
      <c r="BG296" s="182" t="n">
        <f aca="false">VALUE($BD297)</f>
        <v>0</v>
      </c>
    </row>
    <row r="297" customFormat="false" ht="13.5" hidden="false" customHeight="false" outlineLevel="0" collapsed="false">
      <c r="A297" s="208" t="n">
        <v>2.9</v>
      </c>
      <c r="B297" s="209" t="n">
        <v>2.67</v>
      </c>
      <c r="C297" s="213" t="n">
        <f aca="false">$AM300</f>
        <v>0</v>
      </c>
      <c r="D297" s="241" t="n">
        <f aca="false">$AH300</f>
        <v>0</v>
      </c>
      <c r="E297" s="211" t="n">
        <f aca="false">$AC292</f>
        <v>0</v>
      </c>
      <c r="F297" s="212" t="n">
        <f aca="false">$AR300</f>
        <v>0</v>
      </c>
      <c r="G297" s="218" t="n">
        <f aca="false">$AW300</f>
        <v>0</v>
      </c>
      <c r="H297" s="213" t="n">
        <f aca="false">$BB292</f>
        <v>0</v>
      </c>
      <c r="I297" s="213" t="n">
        <f aca="false">$BG292</f>
        <v>0</v>
      </c>
      <c r="J297" s="165"/>
      <c r="Q297" s="249"/>
      <c r="R297" s="249"/>
      <c r="S297" s="165"/>
      <c r="T297" s="165"/>
      <c r="U297" s="165"/>
      <c r="V297" s="165"/>
      <c r="W297" s="165"/>
      <c r="Y297" s="164" t="n">
        <v>294</v>
      </c>
      <c r="Z297" s="165"/>
      <c r="AA297" s="180" t="str">
        <f aca="false">IF(MOD(ROW(),2),"",INDEX($Z$3:$Z$600,ROW()/2))</f>
        <v/>
      </c>
      <c r="AB297" s="181" t="n">
        <v>2.95</v>
      </c>
      <c r="AC297" s="182" t="n">
        <f aca="false">VALUE($Z298)</f>
        <v>0</v>
      </c>
      <c r="AD297" s="164" t="n">
        <v>294</v>
      </c>
      <c r="AE297" s="191"/>
      <c r="AF297" s="227" t="str">
        <f aca="false">IF(MOD(ROW(),10),"",INDEX(AE$3:AE$600,ROW()/10))</f>
        <v/>
      </c>
      <c r="AG297" s="228" t="n">
        <v>292</v>
      </c>
      <c r="AH297" s="229" t="e">
        <f aca="false">VALUE($AF297)</f>
        <v>#VALUE!</v>
      </c>
      <c r="AI297" s="164" t="n">
        <v>294</v>
      </c>
      <c r="AJ297" s="165"/>
      <c r="AK297" s="227" t="str">
        <f aca="false">IF(MOD(ROW(),10),"",INDEX(AJ$3:AJ$600,ROW()/10))</f>
        <v/>
      </c>
      <c r="AL297" s="228" t="n">
        <v>287</v>
      </c>
      <c r="AM297" s="229" t="e">
        <f aca="false">VALUE($AK297)</f>
        <v>#VALUE!</v>
      </c>
      <c r="AN297" s="164" t="n">
        <v>294</v>
      </c>
      <c r="AO297" s="190"/>
      <c r="AP297" s="227" t="str">
        <f aca="false">IF(MOD(ROW(),10),"",INDEX(AO$3:AO$600,ROW()/10))</f>
        <v/>
      </c>
      <c r="AQ297" s="181" t="n">
        <v>2.95</v>
      </c>
      <c r="AR297" s="229" t="e">
        <f aca="false">VALUE($AP297)</f>
        <v>#VALUE!</v>
      </c>
      <c r="AS297" s="164" t="n">
        <v>2940</v>
      </c>
      <c r="AT297" s="165"/>
      <c r="AU297" s="227" t="str">
        <f aca="false">IF(MOD(ROW(),10),"",INDEX(AT$3:AT$600,ROW()/10))</f>
        <v/>
      </c>
      <c r="AV297" s="181" t="n">
        <v>2.95</v>
      </c>
      <c r="AW297" s="229" t="e">
        <f aca="false">VALUE($AU297)</f>
        <v>#VALUE!</v>
      </c>
      <c r="AY297" s="165"/>
      <c r="AZ297" s="180" t="str">
        <f aca="false">IF(MOD(ROW(),2),"",INDEX(AY$3:AY$600,ROW()/2))</f>
        <v/>
      </c>
      <c r="BA297" s="181" t="n">
        <v>2.95</v>
      </c>
      <c r="BB297" s="182" t="e">
        <f aca="false">VALUE(AZ297)</f>
        <v>#VALUE!</v>
      </c>
      <c r="BD297" s="165"/>
      <c r="BE297" s="180" t="str">
        <f aca="false">IF(MOD(ROW(),2),"",INDEX(BD$3:BD$600,ROW()/2))</f>
        <v/>
      </c>
      <c r="BF297" s="181" t="n">
        <v>2.95</v>
      </c>
      <c r="BG297" s="182" t="n">
        <f aca="false">VALUE($BD298)</f>
        <v>0</v>
      </c>
    </row>
    <row r="298" customFormat="false" ht="13.5" hidden="false" customHeight="false" outlineLevel="0" collapsed="false">
      <c r="A298" s="208" t="n">
        <v>2.91</v>
      </c>
      <c r="B298" s="209" t="n">
        <v>2.66</v>
      </c>
      <c r="C298" s="213" t="n">
        <f aca="false">$C297+(($AM$20-$AM$10))/10</f>
        <v>-0.0006</v>
      </c>
      <c r="D298" s="217" t="n">
        <f aca="false">$D297+(($AH$30-$AH$20))/10</f>
        <v>-9.99999999999994E-005</v>
      </c>
      <c r="E298" s="211" t="n">
        <f aca="false">$AC293</f>
        <v>0</v>
      </c>
      <c r="F298" s="212" t="n">
        <f aca="false">$F297+(($AR$20-$AR$10))/10</f>
        <v>-0.0022</v>
      </c>
      <c r="G298" s="218" t="n">
        <f aca="false">$G297+(($AW$20-$AW$10))/10</f>
        <v>-0.0037</v>
      </c>
      <c r="H298" s="213" t="n">
        <f aca="false">$BB292+($BB294-$BB292)/2</f>
        <v>0</v>
      </c>
      <c r="I298" s="213" t="n">
        <f aca="false">$BG292+($BG294-$BG292)/2</f>
        <v>0</v>
      </c>
      <c r="J298" s="165"/>
      <c r="Q298" s="249"/>
      <c r="R298" s="249"/>
      <c r="S298" s="165"/>
      <c r="T298" s="165"/>
      <c r="U298" s="165"/>
      <c r="V298" s="165"/>
      <c r="W298" s="165"/>
      <c r="Y298" s="164" t="n">
        <v>295</v>
      </c>
      <c r="Z298" s="165"/>
      <c r="AA298" s="180" t="n">
        <f aca="false">IF(MOD(ROW(),2),"",INDEX($Z$3:$Z$600,ROW()/2))</f>
        <v>228.3</v>
      </c>
      <c r="AB298" s="181" t="n">
        <v>2.96</v>
      </c>
      <c r="AC298" s="182" t="n">
        <f aca="false">VALUE($Z299)</f>
        <v>0</v>
      </c>
      <c r="AD298" s="164" t="n">
        <v>295</v>
      </c>
      <c r="AE298" s="191"/>
      <c r="AF298" s="227" t="str">
        <f aca="false">IF(MOD(ROW(),10),"",INDEX(AE$3:AE$600,ROW()/10))</f>
        <v/>
      </c>
      <c r="AG298" s="228" t="n">
        <v>293</v>
      </c>
      <c r="AH298" s="229" t="e">
        <f aca="false">VALUE($AF298)</f>
        <v>#VALUE!</v>
      </c>
      <c r="AI298" s="164" t="n">
        <v>295</v>
      </c>
      <c r="AJ298" s="165"/>
      <c r="AK298" s="227" t="str">
        <f aca="false">IF(MOD(ROW(),10),"",INDEX(AJ$3:AJ$600,ROW()/10))</f>
        <v/>
      </c>
      <c r="AL298" s="228" t="n">
        <v>288</v>
      </c>
      <c r="AM298" s="229" t="e">
        <f aca="false">VALUE($AK298)</f>
        <v>#VALUE!</v>
      </c>
      <c r="AN298" s="164" t="n">
        <v>295</v>
      </c>
      <c r="AO298" s="190"/>
      <c r="AP298" s="227" t="str">
        <f aca="false">IF(MOD(ROW(),10),"",INDEX(AO$3:AO$600,ROW()/10))</f>
        <v/>
      </c>
      <c r="AQ298" s="181" t="n">
        <v>2.96</v>
      </c>
      <c r="AR298" s="229" t="e">
        <f aca="false">VALUE($AP298)</f>
        <v>#VALUE!</v>
      </c>
      <c r="AS298" s="164" t="n">
        <v>2950</v>
      </c>
      <c r="AT298" s="165"/>
      <c r="AU298" s="227" t="str">
        <f aca="false">IF(MOD(ROW(),10),"",INDEX(AT$3:AT$600,ROW()/10))</f>
        <v/>
      </c>
      <c r="AV298" s="181" t="n">
        <v>2.96</v>
      </c>
      <c r="AW298" s="229" t="e">
        <f aca="false">VALUE($AU298)</f>
        <v>#VALUE!</v>
      </c>
      <c r="AY298" s="165"/>
      <c r="AZ298" s="180" t="n">
        <f aca="false">IF(MOD(ROW(),2),"",INDEX(AY$3:AY$600,ROW()/2))</f>
        <v>0</v>
      </c>
      <c r="BA298" s="181" t="n">
        <v>2.96</v>
      </c>
      <c r="BB298" s="182" t="n">
        <f aca="false">VALUE(AZ298)</f>
        <v>0</v>
      </c>
      <c r="BD298" s="165"/>
      <c r="BE298" s="180" t="n">
        <f aca="false">IF(MOD(ROW(),2),"",INDEX(BD$3:BD$600,ROW()/2))</f>
        <v>0</v>
      </c>
      <c r="BF298" s="181" t="n">
        <v>2.96</v>
      </c>
      <c r="BG298" s="182" t="n">
        <f aca="false">VALUE($BD299)</f>
        <v>0</v>
      </c>
    </row>
    <row r="299" customFormat="false" ht="13.5" hidden="false" customHeight="false" outlineLevel="0" collapsed="false">
      <c r="A299" s="208" t="n">
        <v>2.92</v>
      </c>
      <c r="B299" s="209" t="n">
        <v>2.65</v>
      </c>
      <c r="C299" s="213" t="n">
        <f aca="false">$C298+(($AM$20-$AM$10))/10</f>
        <v>-0.0012</v>
      </c>
      <c r="D299" s="217" t="n">
        <f aca="false">$D298+(($AH$30-$AH$20))/10</f>
        <v>-0.000199999999999999</v>
      </c>
      <c r="E299" s="211" t="n">
        <f aca="false">$AC294</f>
        <v>0</v>
      </c>
      <c r="F299" s="212" t="n">
        <f aca="false">$F298+(($AR$20-$AR$10))/10</f>
        <v>-0.0044</v>
      </c>
      <c r="G299" s="218" t="n">
        <f aca="false">$G298+(($AW$20-$AW$10))/10</f>
        <v>-0.0074</v>
      </c>
      <c r="H299" s="250" t="n">
        <f aca="false">$BB294</f>
        <v>0</v>
      </c>
      <c r="I299" s="250" t="n">
        <f aca="false">$BG294</f>
        <v>0</v>
      </c>
      <c r="J299" s="165"/>
      <c r="Q299" s="249"/>
      <c r="R299" s="249"/>
      <c r="S299" s="165"/>
      <c r="T299" s="165"/>
      <c r="U299" s="165"/>
      <c r="V299" s="165"/>
      <c r="W299" s="165"/>
      <c r="Y299" s="164" t="n">
        <v>296</v>
      </c>
      <c r="Z299" s="165"/>
      <c r="AA299" s="180" t="str">
        <f aca="false">IF(MOD(ROW(),2),"",INDEX($Z$3:$Z$600,ROW()/2))</f>
        <v/>
      </c>
      <c r="AB299" s="181" t="n">
        <v>2.97</v>
      </c>
      <c r="AC299" s="182" t="n">
        <f aca="false">VALUE($Z300)</f>
        <v>0</v>
      </c>
      <c r="AD299" s="164" t="n">
        <v>296</v>
      </c>
      <c r="AE299" s="191"/>
      <c r="AF299" s="227" t="str">
        <f aca="false">IF(MOD(ROW(),10),"",INDEX(AE$3:AE$600,ROW()/10))</f>
        <v/>
      </c>
      <c r="AG299" s="228" t="n">
        <v>294</v>
      </c>
      <c r="AH299" s="229" t="e">
        <f aca="false">VALUE($AF299)</f>
        <v>#VALUE!</v>
      </c>
      <c r="AI299" s="164" t="n">
        <v>296</v>
      </c>
      <c r="AJ299" s="165"/>
      <c r="AK299" s="227" t="str">
        <f aca="false">IF(MOD(ROW(),10),"",INDEX(AJ$3:AJ$600,ROW()/10))</f>
        <v/>
      </c>
      <c r="AL299" s="228" t="n">
        <v>289</v>
      </c>
      <c r="AM299" s="229" t="e">
        <f aca="false">VALUE($AK299)</f>
        <v>#VALUE!</v>
      </c>
      <c r="AN299" s="164" t="n">
        <v>296</v>
      </c>
      <c r="AO299" s="190"/>
      <c r="AP299" s="227" t="str">
        <f aca="false">IF(MOD(ROW(),10),"",INDEX(AO$3:AO$600,ROW()/10))</f>
        <v/>
      </c>
      <c r="AQ299" s="181" t="n">
        <v>2.97</v>
      </c>
      <c r="AR299" s="229" t="e">
        <f aca="false">VALUE($AP299)</f>
        <v>#VALUE!</v>
      </c>
      <c r="AS299" s="164" t="n">
        <v>2960</v>
      </c>
      <c r="AT299" s="165"/>
      <c r="AU299" s="227" t="str">
        <f aca="false">IF(MOD(ROW(),10),"",INDEX(AT$3:AT$600,ROW()/10))</f>
        <v/>
      </c>
      <c r="AV299" s="181" t="n">
        <v>2.97</v>
      </c>
      <c r="AW299" s="229" t="e">
        <f aca="false">VALUE($AU299)</f>
        <v>#VALUE!</v>
      </c>
      <c r="AY299" s="165"/>
      <c r="AZ299" s="180" t="str">
        <f aca="false">IF(MOD(ROW(),2),"",INDEX(AY$3:AY$600,ROW()/2))</f>
        <v/>
      </c>
      <c r="BA299" s="181" t="n">
        <v>2.97</v>
      </c>
      <c r="BB299" s="182" t="e">
        <f aca="false">VALUE(AZ299)</f>
        <v>#VALUE!</v>
      </c>
      <c r="BD299" s="165"/>
      <c r="BE299" s="180" t="str">
        <f aca="false">IF(MOD(ROW(),2),"",INDEX(BD$3:BD$600,ROW()/2))</f>
        <v/>
      </c>
      <c r="BF299" s="181" t="n">
        <v>2.97</v>
      </c>
      <c r="BG299" s="182" t="n">
        <f aca="false">VALUE($BD300)</f>
        <v>0</v>
      </c>
    </row>
    <row r="300" customFormat="false" ht="13.5" hidden="false" customHeight="false" outlineLevel="0" collapsed="false">
      <c r="A300" s="208" t="n">
        <v>2.93</v>
      </c>
      <c r="B300" s="209" t="n">
        <v>2.64</v>
      </c>
      <c r="C300" s="213" t="n">
        <f aca="false">$C299+(($AM$20-$AM$10))/10</f>
        <v>-0.0018</v>
      </c>
      <c r="D300" s="217" t="n">
        <f aca="false">$D299+(($AH$30-$AH$20))/10</f>
        <v>-0.000299999999999998</v>
      </c>
      <c r="E300" s="211" t="n">
        <f aca="false">$AC295</f>
        <v>0</v>
      </c>
      <c r="F300" s="212" t="n">
        <f aca="false">$F299+(($AR$20-$AR$10))/10</f>
        <v>-0.0066</v>
      </c>
      <c r="G300" s="218" t="n">
        <f aca="false">$G299+(($AW$20-$AW$10))/10</f>
        <v>-0.0111</v>
      </c>
      <c r="H300" s="213" t="n">
        <f aca="false">$BB294+($BB296-$BB294)/2</f>
        <v>0</v>
      </c>
      <c r="I300" s="213" t="n">
        <f aca="false">$BG294+($BG296-$BG294)/2</f>
        <v>0</v>
      </c>
      <c r="J300" s="165"/>
      <c r="Q300" s="249"/>
      <c r="R300" s="249"/>
      <c r="S300" s="165"/>
      <c r="T300" s="165"/>
      <c r="U300" s="165"/>
      <c r="V300" s="165"/>
      <c r="W300" s="165"/>
      <c r="Y300" s="164" t="n">
        <v>297</v>
      </c>
      <c r="Z300" s="165"/>
      <c r="AA300" s="180" t="n">
        <f aca="false">IF(MOD(ROW(),2),"",INDEX($Z$3:$Z$600,ROW()/2))</f>
        <v>230.02</v>
      </c>
      <c r="AB300" s="181" t="n">
        <v>2.98</v>
      </c>
      <c r="AC300" s="182" t="n">
        <f aca="false">VALUE($Z301)</f>
        <v>0</v>
      </c>
      <c r="AD300" s="164" t="n">
        <v>297</v>
      </c>
      <c r="AE300" s="191"/>
      <c r="AF300" s="227" t="n">
        <f aca="false">IF(MOD(ROW(),10),"",INDEX(AE$3:AE$600,ROW()/10))</f>
        <v>0</v>
      </c>
      <c r="AG300" s="228" t="n">
        <v>295</v>
      </c>
      <c r="AH300" s="229" t="n">
        <f aca="false">VALUE($AF300)</f>
        <v>0</v>
      </c>
      <c r="AI300" s="164" t="n">
        <v>297</v>
      </c>
      <c r="AJ300" s="165"/>
      <c r="AK300" s="227" t="n">
        <f aca="false">IF(MOD(ROW(),10),"",INDEX(AJ$3:AJ$600,ROW()/10))</f>
        <v>0</v>
      </c>
      <c r="AL300" s="228" t="n">
        <v>290</v>
      </c>
      <c r="AM300" s="229" t="n">
        <f aca="false">VALUE($AK300)</f>
        <v>0</v>
      </c>
      <c r="AN300" s="164" t="n">
        <v>297</v>
      </c>
      <c r="AO300" s="190"/>
      <c r="AP300" s="227" t="n">
        <f aca="false">IF(MOD(ROW(),10),"",INDEX(AO$3:AO$600,ROW()/10))</f>
        <v>0</v>
      </c>
      <c r="AQ300" s="181" t="n">
        <v>2.98</v>
      </c>
      <c r="AR300" s="229" t="n">
        <f aca="false">VALUE($AP300)</f>
        <v>0</v>
      </c>
      <c r="AS300" s="164" t="n">
        <v>2970</v>
      </c>
      <c r="AT300" s="165"/>
      <c r="AU300" s="227" t="n">
        <f aca="false">IF(MOD(ROW(),10),"",INDEX(AT$3:AT$600,ROW()/10))</f>
        <v>0</v>
      </c>
      <c r="AV300" s="181" t="n">
        <v>2.98</v>
      </c>
      <c r="AW300" s="229" t="n">
        <f aca="false">VALUE($AU300)</f>
        <v>0</v>
      </c>
      <c r="AY300" s="165"/>
      <c r="AZ300" s="180" t="n">
        <f aca="false">IF(MOD(ROW(),2),"",INDEX(AY$3:AY$600,ROW()/2))</f>
        <v>0</v>
      </c>
      <c r="BA300" s="181" t="n">
        <v>2.98</v>
      </c>
      <c r="BB300" s="182" t="n">
        <f aca="false">VALUE(AZ300)</f>
        <v>0</v>
      </c>
      <c r="BD300" s="165"/>
      <c r="BE300" s="180" t="n">
        <f aca="false">IF(MOD(ROW(),2),"",INDEX(BD$3:BD$600,ROW()/2))</f>
        <v>0</v>
      </c>
      <c r="BF300" s="181" t="n">
        <v>2.98</v>
      </c>
      <c r="BG300" s="182" t="n">
        <f aca="false">VALUE($BD301)</f>
        <v>0</v>
      </c>
    </row>
    <row r="301" customFormat="false" ht="13.5" hidden="false" customHeight="false" outlineLevel="0" collapsed="false">
      <c r="A301" s="208" t="n">
        <v>2.94</v>
      </c>
      <c r="B301" s="209" t="n">
        <v>2.63</v>
      </c>
      <c r="C301" s="213" t="n">
        <f aca="false">$C300+(($AM$20-$AM$10))/10</f>
        <v>-0.0024</v>
      </c>
      <c r="D301" s="217" t="n">
        <f aca="false">$D300+(($AH$30-$AH$20))/10</f>
        <v>-0.000399999999999998</v>
      </c>
      <c r="E301" s="211" t="n">
        <f aca="false">$AC296</f>
        <v>0</v>
      </c>
      <c r="F301" s="212" t="n">
        <f aca="false">$F300+(($AR$20-$AR$10))/10</f>
        <v>-0.0088</v>
      </c>
      <c r="G301" s="218" t="n">
        <f aca="false">$G300+(($AW$20-$AW$10))/10</f>
        <v>-0.0148</v>
      </c>
      <c r="H301" s="213" t="n">
        <f aca="false">$BB296</f>
        <v>0</v>
      </c>
      <c r="I301" s="213" t="n">
        <f aca="false">$BG296</f>
        <v>0</v>
      </c>
      <c r="J301" s="165"/>
      <c r="Q301" s="249"/>
      <c r="R301" s="249"/>
      <c r="S301" s="165"/>
      <c r="T301" s="165"/>
      <c r="U301" s="165"/>
      <c r="V301" s="165"/>
      <c r="W301" s="165"/>
      <c r="Y301" s="164" t="n">
        <v>298</v>
      </c>
      <c r="Z301" s="165"/>
      <c r="AA301" s="180" t="str">
        <f aca="false">IF(MOD(ROW(),2),"",INDEX($Z$3:$Z$600,ROW()/2))</f>
        <v/>
      </c>
      <c r="AB301" s="181" t="n">
        <v>2.99</v>
      </c>
      <c r="AC301" s="182" t="n">
        <f aca="false">VALUE($Z302)</f>
        <v>0</v>
      </c>
      <c r="AD301" s="164" t="n">
        <v>298</v>
      </c>
      <c r="AE301" s="191"/>
      <c r="AF301" s="227" t="str">
        <f aca="false">IF(MOD(ROW(),10),"",INDEX(AE$3:AE$600,ROW()/10))</f>
        <v/>
      </c>
      <c r="AG301" s="228" t="n">
        <v>296</v>
      </c>
      <c r="AH301" s="229" t="e">
        <f aca="false">VALUE($AF301)</f>
        <v>#VALUE!</v>
      </c>
      <c r="AI301" s="164" t="n">
        <v>298</v>
      </c>
      <c r="AJ301" s="165"/>
      <c r="AK301" s="227" t="str">
        <f aca="false">IF(MOD(ROW(),10),"",INDEX(AJ$3:AJ$600,ROW()/10))</f>
        <v/>
      </c>
      <c r="AL301" s="228" t="n">
        <v>291</v>
      </c>
      <c r="AM301" s="229" t="e">
        <f aca="false">VALUE($AK301)</f>
        <v>#VALUE!</v>
      </c>
      <c r="AN301" s="164" t="n">
        <v>298</v>
      </c>
      <c r="AO301" s="190"/>
      <c r="AP301" s="227" t="str">
        <f aca="false">IF(MOD(ROW(),10),"",INDEX(AO$3:AO$600,ROW()/10))</f>
        <v/>
      </c>
      <c r="AQ301" s="181" t="n">
        <v>2.99</v>
      </c>
      <c r="AR301" s="229" t="e">
        <f aca="false">VALUE($AP301)</f>
        <v>#VALUE!</v>
      </c>
      <c r="AS301" s="164" t="n">
        <v>2980</v>
      </c>
      <c r="AT301" s="165"/>
      <c r="AU301" s="227" t="str">
        <f aca="false">IF(MOD(ROW(),10),"",INDEX(AT$3:AT$600,ROW()/10))</f>
        <v/>
      </c>
      <c r="AV301" s="181" t="n">
        <v>2.99</v>
      </c>
      <c r="AW301" s="229" t="e">
        <f aca="false">VALUE($AU301)</f>
        <v>#VALUE!</v>
      </c>
      <c r="AY301" s="165"/>
      <c r="AZ301" s="180" t="str">
        <f aca="false">IF(MOD(ROW(),2),"",INDEX(AY$3:AY$600,ROW()/2))</f>
        <v/>
      </c>
      <c r="BA301" s="181" t="n">
        <v>2.99</v>
      </c>
      <c r="BB301" s="182" t="e">
        <f aca="false">VALUE(AZ301)</f>
        <v>#VALUE!</v>
      </c>
      <c r="BD301" s="165"/>
      <c r="BE301" s="180" t="str">
        <f aca="false">IF(MOD(ROW(),2),"",INDEX(BD$3:BD$600,ROW()/2))</f>
        <v/>
      </c>
      <c r="BF301" s="181" t="n">
        <v>2.99</v>
      </c>
      <c r="BG301" s="182" t="n">
        <f aca="false">VALUE($BD302)</f>
        <v>0</v>
      </c>
    </row>
    <row r="302" customFormat="false" ht="13.5" hidden="false" customHeight="false" outlineLevel="0" collapsed="false">
      <c r="A302" s="208" t="n">
        <v>2.95</v>
      </c>
      <c r="B302" s="209" t="n">
        <v>2.62</v>
      </c>
      <c r="C302" s="213" t="n">
        <f aca="false">$C301+(($AM$20-$AM$10))/10</f>
        <v>-0.003</v>
      </c>
      <c r="D302" s="217" t="n">
        <f aca="false">$D301+(($AH$30-$AH$20))/10</f>
        <v>-0.000499999999999997</v>
      </c>
      <c r="E302" s="211" t="n">
        <f aca="false">$AC297</f>
        <v>0</v>
      </c>
      <c r="F302" s="212" t="n">
        <f aca="false">$F301+(($AR$20-$AR$10))/10</f>
        <v>-0.011</v>
      </c>
      <c r="G302" s="218" t="n">
        <f aca="false">$G301+(($AW$20-$AW$10))/10</f>
        <v>-0.0185</v>
      </c>
      <c r="H302" s="213" t="n">
        <f aca="false">$BB296+($BB298-$BB296)/2</f>
        <v>0</v>
      </c>
      <c r="I302" s="213" t="n">
        <f aca="false">$BG296+($BG298-$BG296)/2</f>
        <v>0</v>
      </c>
      <c r="J302" s="165"/>
      <c r="Q302" s="249"/>
      <c r="R302" s="249"/>
      <c r="S302" s="165"/>
      <c r="T302" s="165"/>
      <c r="U302" s="165"/>
      <c r="V302" s="165"/>
      <c r="W302" s="165"/>
      <c r="Y302" s="164" t="n">
        <v>299</v>
      </c>
      <c r="Z302" s="165"/>
      <c r="AA302" s="180" t="n">
        <f aca="false">IF(MOD(ROW(),2),"",INDEX($Z$3:$Z$600,ROW()/2))</f>
        <v>231.74</v>
      </c>
      <c r="AB302" s="181" t="n">
        <v>3</v>
      </c>
      <c r="AC302" s="182" t="n">
        <f aca="false">VALUE($Z303)</f>
        <v>0</v>
      </c>
      <c r="AD302" s="164" t="n">
        <v>299</v>
      </c>
      <c r="AE302" s="191"/>
      <c r="AF302" s="227" t="str">
        <f aca="false">IF(MOD(ROW(),10),"",INDEX(AE$3:AE$600,ROW()/10))</f>
        <v/>
      </c>
      <c r="AG302" s="228" t="n">
        <v>297</v>
      </c>
      <c r="AH302" s="229" t="e">
        <f aca="false">VALUE($AF302)</f>
        <v>#VALUE!</v>
      </c>
      <c r="AI302" s="164" t="n">
        <v>299</v>
      </c>
      <c r="AJ302" s="165"/>
      <c r="AK302" s="227" t="str">
        <f aca="false">IF(MOD(ROW(),10),"",INDEX(AJ$3:AJ$600,ROW()/10))</f>
        <v/>
      </c>
      <c r="AL302" s="228" t="n">
        <v>292</v>
      </c>
      <c r="AM302" s="229" t="e">
        <f aca="false">VALUE($AK302)</f>
        <v>#VALUE!</v>
      </c>
      <c r="AN302" s="164" t="n">
        <v>299</v>
      </c>
      <c r="AO302" s="190"/>
      <c r="AP302" s="227" t="str">
        <f aca="false">IF(MOD(ROW(),10),"",INDEX(AO$3:AO$600,ROW()/10))</f>
        <v/>
      </c>
      <c r="AQ302" s="181" t="n">
        <v>3</v>
      </c>
      <c r="AR302" s="229" t="e">
        <f aca="false">VALUE($AP302)</f>
        <v>#VALUE!</v>
      </c>
      <c r="AS302" s="164" t="n">
        <v>2990</v>
      </c>
      <c r="AT302" s="165"/>
      <c r="AU302" s="227" t="str">
        <f aca="false">IF(MOD(ROW(),10),"",INDEX(AT$3:AT$600,ROW()/10))</f>
        <v/>
      </c>
      <c r="AV302" s="181" t="n">
        <v>3</v>
      </c>
      <c r="AW302" s="229" t="e">
        <f aca="false">VALUE($AU302)</f>
        <v>#VALUE!</v>
      </c>
      <c r="AY302" s="165"/>
      <c r="AZ302" s="180" t="n">
        <f aca="false">IF(MOD(ROW(),2),"",INDEX(AY$3:AY$600,ROW()/2))</f>
        <v>0</v>
      </c>
      <c r="BA302" s="181" t="n">
        <v>3</v>
      </c>
      <c r="BB302" s="182" t="n">
        <f aca="false">VALUE(AZ302)</f>
        <v>0</v>
      </c>
      <c r="BD302" s="165"/>
      <c r="BE302" s="180" t="n">
        <f aca="false">IF(MOD(ROW(),2),"",INDEX(BD$3:BD$600,ROW()/2))</f>
        <v>0</v>
      </c>
      <c r="BF302" s="181" t="n">
        <v>3</v>
      </c>
      <c r="BG302" s="182" t="n">
        <f aca="false">VALUE($BD303)</f>
        <v>0</v>
      </c>
    </row>
    <row r="303" customFormat="false" ht="13.5" hidden="false" customHeight="false" outlineLevel="0" collapsed="false">
      <c r="A303" s="208" t="n">
        <v>2.96</v>
      </c>
      <c r="B303" s="209" t="n">
        <v>2.61</v>
      </c>
      <c r="C303" s="213" t="n">
        <f aca="false">$C302+(($AM$20-$AM$10))/10</f>
        <v>-0.0036</v>
      </c>
      <c r="D303" s="217" t="n">
        <f aca="false">$D302+(($AH$30-$AH$20))/10</f>
        <v>-0.000599999999999996</v>
      </c>
      <c r="E303" s="211" t="n">
        <f aca="false">$AC298</f>
        <v>0</v>
      </c>
      <c r="F303" s="212" t="n">
        <f aca="false">$F302+(($AR$20-$AR$10))/10</f>
        <v>-0.0132</v>
      </c>
      <c r="G303" s="218" t="n">
        <f aca="false">$G302+(($AW$20-$AW$10))/10</f>
        <v>-0.0222</v>
      </c>
      <c r="H303" s="250" t="n">
        <f aca="false">$BB298</f>
        <v>0</v>
      </c>
      <c r="I303" s="250" t="n">
        <f aca="false">$BG298</f>
        <v>0</v>
      </c>
      <c r="J303" s="165"/>
      <c r="Q303" s="249"/>
      <c r="R303" s="249"/>
      <c r="S303" s="165"/>
      <c r="T303" s="165"/>
      <c r="U303" s="165"/>
      <c r="V303" s="165"/>
      <c r="W303" s="165"/>
      <c r="Y303" s="164" t="n">
        <v>300</v>
      </c>
      <c r="Z303" s="165"/>
      <c r="AA303" s="180" t="str">
        <f aca="false">IF(MOD(ROW(),2),"",INDEX($Z$3:$Z$600,ROW()/2))</f>
        <v/>
      </c>
      <c r="AB303" s="181" t="n">
        <v>3.01</v>
      </c>
      <c r="AC303" s="182" t="n">
        <f aca="false">VALUE($Z304)</f>
        <v>0</v>
      </c>
      <c r="AD303" s="164" t="n">
        <v>300</v>
      </c>
      <c r="AE303" s="191"/>
      <c r="AF303" s="227" t="str">
        <f aca="false">IF(MOD(ROW(),10),"",INDEX(AE$3:AE$600,ROW()/10))</f>
        <v/>
      </c>
      <c r="AG303" s="228" t="n">
        <v>298</v>
      </c>
      <c r="AH303" s="229" t="e">
        <f aca="false">VALUE($AF303)</f>
        <v>#VALUE!</v>
      </c>
      <c r="AI303" s="164" t="n">
        <v>300</v>
      </c>
      <c r="AJ303" s="165"/>
      <c r="AK303" s="227" t="str">
        <f aca="false">IF(MOD(ROW(),10),"",INDEX(AJ$3:AJ$600,ROW()/10))</f>
        <v/>
      </c>
      <c r="AL303" s="228" t="n">
        <v>293</v>
      </c>
      <c r="AM303" s="229" t="e">
        <f aca="false">VALUE($AK303)</f>
        <v>#VALUE!</v>
      </c>
      <c r="AN303" s="164" t="n">
        <v>300</v>
      </c>
      <c r="AO303" s="190"/>
      <c r="AP303" s="227" t="str">
        <f aca="false">IF(MOD(ROW(),10),"",INDEX(AO$3:AO$600,ROW()/10))</f>
        <v/>
      </c>
      <c r="AQ303" s="181" t="n">
        <v>3.01</v>
      </c>
      <c r="AR303" s="229" t="e">
        <f aca="false">VALUE($AP303)</f>
        <v>#VALUE!</v>
      </c>
      <c r="AS303" s="164" t="n">
        <v>3000</v>
      </c>
      <c r="AT303" s="165"/>
      <c r="AU303" s="227" t="str">
        <f aca="false">IF(MOD(ROW(),10),"",INDEX(AT$3:AT$600,ROW()/10))</f>
        <v/>
      </c>
      <c r="AV303" s="181" t="n">
        <v>3.01</v>
      </c>
      <c r="AW303" s="229" t="e">
        <f aca="false">VALUE($AU303)</f>
        <v>#VALUE!</v>
      </c>
      <c r="AY303" s="165"/>
      <c r="AZ303" s="180" t="str">
        <f aca="false">IF(MOD(ROW(),2),"",INDEX(AY$3:AY$600,ROW()/2))</f>
        <v/>
      </c>
      <c r="BA303" s="181" t="n">
        <v>3.01</v>
      </c>
      <c r="BB303" s="182" t="e">
        <f aca="false">VALUE(AZ303)</f>
        <v>#VALUE!</v>
      </c>
      <c r="BD303" s="165"/>
      <c r="BE303" s="180" t="str">
        <f aca="false">IF(MOD(ROW(),2),"",INDEX(BD$3:BD$600,ROW()/2))</f>
        <v/>
      </c>
      <c r="BF303" s="181" t="n">
        <v>3.01</v>
      </c>
      <c r="BG303" s="182" t="n">
        <f aca="false">VALUE($BD304)</f>
        <v>0</v>
      </c>
    </row>
    <row r="304" customFormat="false" ht="13.5" hidden="false" customHeight="false" outlineLevel="0" collapsed="false">
      <c r="A304" s="208" t="n">
        <v>2.97</v>
      </c>
      <c r="B304" s="209" t="n">
        <v>2.6</v>
      </c>
      <c r="C304" s="213" t="n">
        <f aca="false">$C303+(($AM$20-$AM$10))/10</f>
        <v>-0.0042</v>
      </c>
      <c r="D304" s="217" t="n">
        <f aca="false">$D303+(($AH$30-$AH$20))/10</f>
        <v>-0.000699999999999996</v>
      </c>
      <c r="E304" s="211" t="n">
        <f aca="false">$AC299</f>
        <v>0</v>
      </c>
      <c r="F304" s="212" t="n">
        <f aca="false">$F303+(($AR$20-$AR$10))/10</f>
        <v>-0.0154</v>
      </c>
      <c r="G304" s="218" t="n">
        <f aca="false">$G303+(($AW$20-$AW$10))/10</f>
        <v>-0.0259</v>
      </c>
      <c r="H304" s="213" t="n">
        <f aca="false">$BB298+($BB300-$BB298)/2</f>
        <v>0</v>
      </c>
      <c r="I304" s="213" t="n">
        <f aca="false">$BG298+($BG300-$BG298)/2</f>
        <v>0</v>
      </c>
      <c r="J304" s="165"/>
      <c r="Q304" s="249"/>
      <c r="R304" s="249"/>
      <c r="S304" s="165"/>
      <c r="T304" s="165"/>
      <c r="U304" s="165"/>
      <c r="V304" s="165"/>
      <c r="W304" s="165"/>
      <c r="Y304" s="164" t="n">
        <v>301</v>
      </c>
      <c r="Z304" s="165"/>
      <c r="AA304" s="180" t="n">
        <f aca="false">IF(MOD(ROW(),2),"",INDEX($Z$3:$Z$600,ROW()/2))</f>
        <v>233.46</v>
      </c>
      <c r="AB304" s="181" t="n">
        <v>3.02</v>
      </c>
      <c r="AC304" s="182" t="n">
        <f aca="false">VALUE($Z305)</f>
        <v>0</v>
      </c>
      <c r="AD304" s="164" t="n">
        <v>301</v>
      </c>
      <c r="AE304" s="191"/>
      <c r="AF304" s="227" t="str">
        <f aca="false">IF(MOD(ROW(),10),"",INDEX(AE$3:AE$600,ROW()/10))</f>
        <v/>
      </c>
      <c r="AG304" s="228" t="n">
        <v>299</v>
      </c>
      <c r="AH304" s="229" t="e">
        <f aca="false">VALUE($AF304)</f>
        <v>#VALUE!</v>
      </c>
      <c r="AI304" s="164" t="n">
        <v>301</v>
      </c>
      <c r="AJ304" s="165"/>
      <c r="AK304" s="227" t="str">
        <f aca="false">IF(MOD(ROW(),10),"",INDEX(AJ$3:AJ$600,ROW()/10))</f>
        <v/>
      </c>
      <c r="AL304" s="228" t="n">
        <v>294</v>
      </c>
      <c r="AM304" s="229" t="e">
        <f aca="false">VALUE($AK304)</f>
        <v>#VALUE!</v>
      </c>
      <c r="AN304" s="164" t="n">
        <v>301</v>
      </c>
      <c r="AO304" s="190"/>
      <c r="AP304" s="227" t="str">
        <f aca="false">IF(MOD(ROW(),10),"",INDEX(AO$3:AO$600,ROW()/10))</f>
        <v/>
      </c>
      <c r="AQ304" s="181" t="n">
        <v>3.02</v>
      </c>
      <c r="AR304" s="229" t="e">
        <f aca="false">VALUE($AP304)</f>
        <v>#VALUE!</v>
      </c>
      <c r="AS304" s="164" t="n">
        <v>3010</v>
      </c>
      <c r="AT304" s="165"/>
      <c r="AU304" s="227" t="str">
        <f aca="false">IF(MOD(ROW(),10),"",INDEX(AT$3:AT$600,ROW()/10))</f>
        <v/>
      </c>
      <c r="AV304" s="181" t="n">
        <v>3.02</v>
      </c>
      <c r="AW304" s="229" t="e">
        <f aca="false">VALUE($AU304)</f>
        <v>#VALUE!</v>
      </c>
      <c r="AY304" s="165"/>
      <c r="AZ304" s="180" t="n">
        <f aca="false">IF(MOD(ROW(),2),"",INDEX(AY$3:AY$600,ROW()/2))</f>
        <v>0</v>
      </c>
      <c r="BA304" s="181" t="n">
        <v>3.02</v>
      </c>
      <c r="BB304" s="182" t="n">
        <f aca="false">VALUE(AZ304)</f>
        <v>0</v>
      </c>
      <c r="BD304" s="165"/>
      <c r="BE304" s="180" t="n">
        <f aca="false">IF(MOD(ROW(),2),"",INDEX(BD$3:BD$600,ROW()/2))</f>
        <v>0</v>
      </c>
      <c r="BF304" s="181" t="n">
        <v>3.02</v>
      </c>
      <c r="BG304" s="182" t="n">
        <f aca="false">VALUE($BD305)</f>
        <v>0</v>
      </c>
    </row>
    <row r="305" customFormat="false" ht="13.5" hidden="false" customHeight="false" outlineLevel="0" collapsed="false">
      <c r="A305" s="208" t="n">
        <v>2.98</v>
      </c>
      <c r="B305" s="209" t="n">
        <v>2.59</v>
      </c>
      <c r="C305" s="213" t="n">
        <f aca="false">$C304+(($AM$20-$AM$10))/10</f>
        <v>-0.0048</v>
      </c>
      <c r="D305" s="217" t="n">
        <f aca="false">$D304+(($AH$30-$AH$20))/10</f>
        <v>-0.000799999999999995</v>
      </c>
      <c r="E305" s="211" t="n">
        <f aca="false">$AC300</f>
        <v>0</v>
      </c>
      <c r="F305" s="212" t="n">
        <f aca="false">$F304+(($AR$20-$AR$10))/10</f>
        <v>-0.0176</v>
      </c>
      <c r="G305" s="218" t="n">
        <f aca="false">$G304+(($AW$20-$AW$10))/10</f>
        <v>-0.0296</v>
      </c>
      <c r="H305" s="213" t="n">
        <f aca="false">$BB300</f>
        <v>0</v>
      </c>
      <c r="I305" s="213" t="n">
        <f aca="false">$BG300</f>
        <v>0</v>
      </c>
      <c r="J305" s="165"/>
      <c r="Q305" s="249"/>
      <c r="R305" s="249"/>
      <c r="S305" s="165"/>
      <c r="T305" s="165"/>
      <c r="U305" s="165"/>
      <c r="V305" s="165"/>
      <c r="W305" s="165"/>
      <c r="Y305" s="164" t="n">
        <v>302</v>
      </c>
      <c r="Z305" s="165"/>
      <c r="AA305" s="180" t="str">
        <f aca="false">IF(MOD(ROW(),2),"",INDEX($Z$3:$Z$600,ROW()/2))</f>
        <v/>
      </c>
      <c r="AB305" s="181" t="n">
        <v>3.03</v>
      </c>
      <c r="AC305" s="182" t="n">
        <f aca="false">VALUE($Z306)</f>
        <v>0</v>
      </c>
      <c r="AD305" s="164" t="n">
        <v>302</v>
      </c>
      <c r="AE305" s="191"/>
      <c r="AF305" s="227" t="str">
        <f aca="false">IF(MOD(ROW(),10),"",INDEX(AE$3:AE$600,ROW()/10))</f>
        <v/>
      </c>
      <c r="AG305" s="228" t="n">
        <v>300</v>
      </c>
      <c r="AH305" s="229" t="e">
        <f aca="false">VALUE($AF305)</f>
        <v>#VALUE!</v>
      </c>
      <c r="AI305" s="164" t="n">
        <v>302</v>
      </c>
      <c r="AJ305" s="165"/>
      <c r="AK305" s="227" t="str">
        <f aca="false">IF(MOD(ROW(),10),"",INDEX(AJ$3:AJ$600,ROW()/10))</f>
        <v/>
      </c>
      <c r="AL305" s="228" t="n">
        <v>295</v>
      </c>
      <c r="AM305" s="229" t="e">
        <f aca="false">VALUE($AK305)</f>
        <v>#VALUE!</v>
      </c>
      <c r="AN305" s="164" t="n">
        <v>302</v>
      </c>
      <c r="AO305" s="190"/>
      <c r="AP305" s="227" t="str">
        <f aca="false">IF(MOD(ROW(),10),"",INDEX(AO$3:AO$600,ROW()/10))</f>
        <v/>
      </c>
      <c r="AQ305" s="181" t="n">
        <v>3.03</v>
      </c>
      <c r="AR305" s="229" t="e">
        <f aca="false">VALUE($AP305)</f>
        <v>#VALUE!</v>
      </c>
      <c r="AS305" s="164" t="n">
        <v>3020</v>
      </c>
      <c r="AT305" s="165"/>
      <c r="AU305" s="227" t="str">
        <f aca="false">IF(MOD(ROW(),10),"",INDEX(AT$3:AT$600,ROW()/10))</f>
        <v/>
      </c>
      <c r="AV305" s="181" t="n">
        <v>3.03</v>
      </c>
      <c r="AW305" s="229" t="e">
        <f aca="false">VALUE($AU305)</f>
        <v>#VALUE!</v>
      </c>
      <c r="AY305" s="165"/>
      <c r="AZ305" s="180" t="str">
        <f aca="false">IF(MOD(ROW(),2),"",INDEX(AY$3:AY$600,ROW()/2))</f>
        <v/>
      </c>
      <c r="BA305" s="181" t="n">
        <v>3.03</v>
      </c>
      <c r="BB305" s="182" t="e">
        <f aca="false">VALUE(AZ305)</f>
        <v>#VALUE!</v>
      </c>
      <c r="BD305" s="165"/>
      <c r="BE305" s="180" t="str">
        <f aca="false">IF(MOD(ROW(),2),"",INDEX(BD$3:BD$600,ROW()/2))</f>
        <v/>
      </c>
      <c r="BF305" s="181" t="n">
        <v>3.03</v>
      </c>
      <c r="BG305" s="182" t="n">
        <f aca="false">VALUE($BD306)</f>
        <v>0</v>
      </c>
    </row>
    <row r="306" customFormat="false" ht="13.5" hidden="false" customHeight="false" outlineLevel="0" collapsed="false">
      <c r="A306" s="208" t="n">
        <v>2.99</v>
      </c>
      <c r="B306" s="209" t="n">
        <v>2.58</v>
      </c>
      <c r="C306" s="213" t="n">
        <f aca="false">$C305+(($AM$20-$AM$10))/10</f>
        <v>-0.00540000000000001</v>
      </c>
      <c r="D306" s="217" t="n">
        <f aca="false">$D305+(($AH$30-$AH$20))/10</f>
        <v>-0.000899999999999995</v>
      </c>
      <c r="E306" s="211" t="n">
        <f aca="false">$AC301</f>
        <v>0</v>
      </c>
      <c r="F306" s="212" t="n">
        <f aca="false">$F305+(($AR$20-$AR$10))/10</f>
        <v>-0.0198</v>
      </c>
      <c r="G306" s="218" t="n">
        <f aca="false">$G305+(($AW$20-$AW$10))/10</f>
        <v>-0.0333</v>
      </c>
      <c r="H306" s="213" t="n">
        <f aca="false">$BB300+($BB302-$BB300)/2</f>
        <v>0</v>
      </c>
      <c r="I306" s="213" t="n">
        <f aca="false">$BG300+($BG302-$BG300)/2</f>
        <v>0</v>
      </c>
      <c r="J306" s="165"/>
      <c r="Q306" s="249"/>
      <c r="R306" s="249"/>
      <c r="S306" s="165"/>
      <c r="T306" s="165"/>
      <c r="U306" s="165"/>
      <c r="V306" s="165"/>
      <c r="W306" s="165"/>
      <c r="Y306" s="164" t="n">
        <v>303</v>
      </c>
      <c r="Z306" s="165"/>
      <c r="AA306" s="180" t="n">
        <f aca="false">IF(MOD(ROW(),2),"",INDEX($Z$3:$Z$600,ROW()/2))</f>
        <v>235.19</v>
      </c>
      <c r="AB306" s="181" t="n">
        <v>3.04</v>
      </c>
      <c r="AC306" s="182" t="n">
        <f aca="false">VALUE($Z307)</f>
        <v>0</v>
      </c>
      <c r="AD306" s="164" t="n">
        <v>303</v>
      </c>
      <c r="AE306" s="191"/>
      <c r="AF306" s="227" t="str">
        <f aca="false">IF(MOD(ROW(),10),"",INDEX(AE$3:AE$600,ROW()/10))</f>
        <v/>
      </c>
      <c r="AG306" s="228" t="n">
        <v>301</v>
      </c>
      <c r="AH306" s="229" t="e">
        <f aca="false">VALUE($AF306)</f>
        <v>#VALUE!</v>
      </c>
      <c r="AI306" s="164" t="n">
        <v>303</v>
      </c>
      <c r="AJ306" s="165"/>
      <c r="AK306" s="227" t="str">
        <f aca="false">IF(MOD(ROW(),10),"",INDEX(AJ$3:AJ$600,ROW()/10))</f>
        <v/>
      </c>
      <c r="AL306" s="228" t="n">
        <v>296</v>
      </c>
      <c r="AM306" s="229" t="e">
        <f aca="false">VALUE($AK306)</f>
        <v>#VALUE!</v>
      </c>
      <c r="AN306" s="164" t="n">
        <v>303</v>
      </c>
      <c r="AO306" s="190"/>
      <c r="AP306" s="227" t="str">
        <f aca="false">IF(MOD(ROW(),10),"",INDEX(AO$3:AO$600,ROW()/10))</f>
        <v/>
      </c>
      <c r="AQ306" s="181" t="n">
        <v>3.04</v>
      </c>
      <c r="AR306" s="229" t="e">
        <f aca="false">VALUE($AP306)</f>
        <v>#VALUE!</v>
      </c>
      <c r="AS306" s="164" t="n">
        <v>3030</v>
      </c>
      <c r="AT306" s="165"/>
      <c r="AU306" s="227" t="str">
        <f aca="false">IF(MOD(ROW(),10),"",INDEX(AT$3:AT$600,ROW()/10))</f>
        <v/>
      </c>
      <c r="AV306" s="181" t="n">
        <v>3.04</v>
      </c>
      <c r="AW306" s="229" t="e">
        <f aca="false">VALUE($AU306)</f>
        <v>#VALUE!</v>
      </c>
      <c r="AY306" s="165"/>
      <c r="AZ306" s="180" t="n">
        <f aca="false">IF(MOD(ROW(),2),"",INDEX(AY$3:AY$600,ROW()/2))</f>
        <v>0</v>
      </c>
      <c r="BA306" s="181" t="n">
        <v>3.04</v>
      </c>
      <c r="BB306" s="182" t="n">
        <f aca="false">VALUE(AZ306)</f>
        <v>0</v>
      </c>
      <c r="BD306" s="165"/>
      <c r="BE306" s="180" t="n">
        <f aca="false">IF(MOD(ROW(),2),"",INDEX(BD$3:BD$600,ROW()/2))</f>
        <v>0</v>
      </c>
      <c r="BF306" s="181" t="n">
        <v>3.04</v>
      </c>
      <c r="BG306" s="182" t="n">
        <f aca="false">VALUE($BD307)</f>
        <v>0</v>
      </c>
    </row>
    <row r="307" customFormat="false" ht="13.5" hidden="false" customHeight="false" outlineLevel="0" collapsed="false">
      <c r="A307" s="208" t="n">
        <v>3</v>
      </c>
      <c r="B307" s="209" t="n">
        <v>2.57</v>
      </c>
      <c r="C307" s="213" t="n">
        <f aca="false">$AM310</f>
        <v>0</v>
      </c>
      <c r="D307" s="241" t="n">
        <f aca="false">$AH310</f>
        <v>0</v>
      </c>
      <c r="E307" s="211" t="n">
        <f aca="false">$AC302</f>
        <v>0</v>
      </c>
      <c r="F307" s="212" t="n">
        <f aca="false">$AR310</f>
        <v>0</v>
      </c>
      <c r="G307" s="218" t="n">
        <f aca="false">$AW310</f>
        <v>0</v>
      </c>
      <c r="H307" s="250" t="n">
        <f aca="false">$BB302</f>
        <v>0</v>
      </c>
      <c r="I307" s="250" t="n">
        <f aca="false">$BG302</f>
        <v>0</v>
      </c>
      <c r="J307" s="165"/>
      <c r="Q307" s="249"/>
      <c r="R307" s="249"/>
      <c r="S307" s="165"/>
      <c r="T307" s="165"/>
      <c r="U307" s="165"/>
      <c r="V307" s="165"/>
      <c r="W307" s="165"/>
      <c r="Y307" s="164" t="n">
        <v>304</v>
      </c>
      <c r="Z307" s="165"/>
      <c r="AA307" s="180" t="str">
        <f aca="false">IF(MOD(ROW(),2),"",INDEX($Z$3:$Z$600,ROW()/2))</f>
        <v/>
      </c>
      <c r="AB307" s="181" t="n">
        <v>3.05</v>
      </c>
      <c r="AC307" s="182" t="n">
        <f aca="false">VALUE($Z308)</f>
        <v>0</v>
      </c>
      <c r="AD307" s="164" t="n">
        <v>304</v>
      </c>
      <c r="AE307" s="191"/>
      <c r="AF307" s="227" t="str">
        <f aca="false">IF(MOD(ROW(),10),"",INDEX(AE$3:AE$600,ROW()/10))</f>
        <v/>
      </c>
      <c r="AG307" s="228" t="n">
        <v>302</v>
      </c>
      <c r="AH307" s="229" t="e">
        <f aca="false">VALUE($AF307)</f>
        <v>#VALUE!</v>
      </c>
      <c r="AI307" s="164" t="n">
        <v>304</v>
      </c>
      <c r="AJ307" s="165"/>
      <c r="AK307" s="227" t="str">
        <f aca="false">IF(MOD(ROW(),10),"",INDEX(AJ$3:AJ$600,ROW()/10))</f>
        <v/>
      </c>
      <c r="AL307" s="228" t="n">
        <v>297</v>
      </c>
      <c r="AM307" s="229" t="e">
        <f aca="false">VALUE($AK307)</f>
        <v>#VALUE!</v>
      </c>
      <c r="AN307" s="164" t="n">
        <v>304</v>
      </c>
      <c r="AO307" s="190"/>
      <c r="AP307" s="227" t="str">
        <f aca="false">IF(MOD(ROW(),10),"",INDEX(AO$3:AO$600,ROW()/10))</f>
        <v/>
      </c>
      <c r="AQ307" s="181" t="n">
        <v>3.05</v>
      </c>
      <c r="AR307" s="229" t="e">
        <f aca="false">VALUE($AP307)</f>
        <v>#VALUE!</v>
      </c>
      <c r="AS307" s="164" t="n">
        <v>3040</v>
      </c>
      <c r="AT307" s="165"/>
      <c r="AU307" s="227" t="str">
        <f aca="false">IF(MOD(ROW(),10),"",INDEX(AT$3:AT$600,ROW()/10))</f>
        <v/>
      </c>
      <c r="AV307" s="181" t="n">
        <v>3.05</v>
      </c>
      <c r="AW307" s="229" t="e">
        <f aca="false">VALUE($AU307)</f>
        <v>#VALUE!</v>
      </c>
      <c r="AY307" s="165"/>
      <c r="AZ307" s="180" t="str">
        <f aca="false">IF(MOD(ROW(),2),"",INDEX(AY$3:AY$600,ROW()/2))</f>
        <v/>
      </c>
      <c r="BA307" s="181" t="n">
        <v>3.05</v>
      </c>
      <c r="BB307" s="182" t="e">
        <f aca="false">VALUE(AZ307)</f>
        <v>#VALUE!</v>
      </c>
      <c r="BD307" s="165"/>
      <c r="BE307" s="180" t="str">
        <f aca="false">IF(MOD(ROW(),2),"",INDEX(BD$3:BD$600,ROW()/2))</f>
        <v/>
      </c>
      <c r="BF307" s="181" t="n">
        <v>3.05</v>
      </c>
      <c r="BG307" s="182" t="n">
        <f aca="false">VALUE($BD308)</f>
        <v>0</v>
      </c>
    </row>
    <row r="308" customFormat="false" ht="13.5" hidden="false" customHeight="false" outlineLevel="0" collapsed="false">
      <c r="A308" s="208" t="n">
        <v>3.01</v>
      </c>
      <c r="B308" s="209" t="n">
        <v>2.56</v>
      </c>
      <c r="C308" s="213" t="n">
        <f aca="false">$C307+(($AM$20-$AM$10))/10</f>
        <v>-0.0006</v>
      </c>
      <c r="D308" s="217" t="n">
        <f aca="false">$D307+(($AH$30-$AH$20))/10</f>
        <v>-9.99999999999994E-005</v>
      </c>
      <c r="E308" s="211" t="n">
        <f aca="false">$AC303</f>
        <v>0</v>
      </c>
      <c r="F308" s="212" t="n">
        <f aca="false">$F307+(($AR$20-$AR$10))/10</f>
        <v>-0.0022</v>
      </c>
      <c r="G308" s="218" t="n">
        <f aca="false">$G307+(($AW$20-$AW$10))/10</f>
        <v>-0.0037</v>
      </c>
      <c r="H308" s="213" t="n">
        <f aca="false">$BB302+($BB304-$BB302)/2</f>
        <v>0</v>
      </c>
      <c r="I308" s="213" t="n">
        <f aca="false">$BG302+($BG304-$BG302)/2</f>
        <v>0</v>
      </c>
      <c r="J308" s="165"/>
      <c r="Q308" s="249"/>
      <c r="R308" s="249"/>
      <c r="S308" s="165"/>
      <c r="T308" s="165"/>
      <c r="U308" s="165"/>
      <c r="V308" s="165"/>
      <c r="W308" s="165"/>
      <c r="Y308" s="164" t="n">
        <v>305</v>
      </c>
      <c r="Z308" s="165"/>
      <c r="AA308" s="180" t="n">
        <f aca="false">IF(MOD(ROW(),2),"",INDEX($Z$3:$Z$600,ROW()/2))</f>
        <v>236.91</v>
      </c>
      <c r="AB308" s="181" t="n">
        <v>3.06</v>
      </c>
      <c r="AC308" s="182" t="n">
        <f aca="false">VALUE($Z309)</f>
        <v>0</v>
      </c>
      <c r="AD308" s="164" t="n">
        <v>305</v>
      </c>
      <c r="AE308" s="191"/>
      <c r="AF308" s="227" t="str">
        <f aca="false">IF(MOD(ROW(),10),"",INDEX(AE$3:AE$600,ROW()/10))</f>
        <v/>
      </c>
      <c r="AG308" s="228" t="n">
        <v>303</v>
      </c>
      <c r="AH308" s="229" t="e">
        <f aca="false">VALUE($AF308)</f>
        <v>#VALUE!</v>
      </c>
      <c r="AI308" s="164" t="n">
        <v>305</v>
      </c>
      <c r="AJ308" s="165"/>
      <c r="AK308" s="227" t="str">
        <f aca="false">IF(MOD(ROW(),10),"",INDEX(AJ$3:AJ$600,ROW()/10))</f>
        <v/>
      </c>
      <c r="AL308" s="228" t="n">
        <v>298</v>
      </c>
      <c r="AM308" s="229" t="e">
        <f aca="false">VALUE($AK308)</f>
        <v>#VALUE!</v>
      </c>
      <c r="AN308" s="164" t="n">
        <v>305</v>
      </c>
      <c r="AO308" s="190"/>
      <c r="AP308" s="227" t="str">
        <f aca="false">IF(MOD(ROW(),10),"",INDEX(AO$3:AO$600,ROW()/10))</f>
        <v/>
      </c>
      <c r="AQ308" s="181" t="n">
        <v>3.06</v>
      </c>
      <c r="AR308" s="229" t="e">
        <f aca="false">VALUE($AP308)</f>
        <v>#VALUE!</v>
      </c>
      <c r="AS308" s="164" t="n">
        <v>3050</v>
      </c>
      <c r="AT308" s="165"/>
      <c r="AU308" s="227" t="str">
        <f aca="false">IF(MOD(ROW(),10),"",INDEX(AT$3:AT$600,ROW()/10))</f>
        <v/>
      </c>
      <c r="AV308" s="181" t="n">
        <v>3.06</v>
      </c>
      <c r="AW308" s="229" t="e">
        <f aca="false">VALUE($AU308)</f>
        <v>#VALUE!</v>
      </c>
      <c r="AY308" s="165"/>
      <c r="AZ308" s="180" t="n">
        <f aca="false">IF(MOD(ROW(),2),"",INDEX(AY$3:AY$600,ROW()/2))</f>
        <v>0</v>
      </c>
      <c r="BA308" s="181" t="n">
        <v>3.06</v>
      </c>
      <c r="BB308" s="182" t="n">
        <f aca="false">VALUE(AZ308)</f>
        <v>0</v>
      </c>
      <c r="BD308" s="165"/>
      <c r="BE308" s="180" t="n">
        <f aca="false">IF(MOD(ROW(),2),"",INDEX(BD$3:BD$600,ROW()/2))</f>
        <v>0</v>
      </c>
      <c r="BF308" s="181" t="n">
        <v>3.06</v>
      </c>
      <c r="BG308" s="182" t="n">
        <f aca="false">VALUE($BD309)</f>
        <v>0</v>
      </c>
    </row>
    <row r="309" customFormat="false" ht="13.5" hidden="false" customHeight="false" outlineLevel="0" collapsed="false">
      <c r="A309" s="208" t="n">
        <v>3.02</v>
      </c>
      <c r="B309" s="209" t="n">
        <v>2.55</v>
      </c>
      <c r="C309" s="213" t="n">
        <f aca="false">$C308+(($AM$20-$AM$10))/10</f>
        <v>-0.0012</v>
      </c>
      <c r="D309" s="217" t="n">
        <f aca="false">$D308+(($AH$30-$AH$20))/10</f>
        <v>-0.000199999999999999</v>
      </c>
      <c r="E309" s="211" t="n">
        <f aca="false">$AC304</f>
        <v>0</v>
      </c>
      <c r="F309" s="212" t="n">
        <f aca="false">$F308+(($AR$20-$AR$10))/10</f>
        <v>-0.0044</v>
      </c>
      <c r="G309" s="218" t="n">
        <f aca="false">$G308+(($AW$20-$AW$10))/10</f>
        <v>-0.0074</v>
      </c>
      <c r="H309" s="213" t="n">
        <f aca="false">$BB304</f>
        <v>0</v>
      </c>
      <c r="I309" s="213" t="n">
        <f aca="false">$BG304</f>
        <v>0</v>
      </c>
      <c r="J309" s="165"/>
      <c r="Q309" s="249"/>
      <c r="R309" s="249"/>
      <c r="S309" s="165"/>
      <c r="T309" s="165"/>
      <c r="U309" s="165"/>
      <c r="V309" s="165"/>
      <c r="W309" s="165"/>
      <c r="Y309" s="164" t="n">
        <v>306</v>
      </c>
      <c r="Z309" s="165"/>
      <c r="AA309" s="180" t="str">
        <f aca="false">IF(MOD(ROW(),2),"",INDEX($Z$3:$Z$600,ROW()/2))</f>
        <v/>
      </c>
      <c r="AB309" s="181" t="n">
        <v>3.07</v>
      </c>
      <c r="AC309" s="182" t="n">
        <f aca="false">VALUE($Z310)</f>
        <v>0</v>
      </c>
      <c r="AD309" s="164" t="n">
        <v>306</v>
      </c>
      <c r="AE309" s="191"/>
      <c r="AF309" s="227" t="str">
        <f aca="false">IF(MOD(ROW(),10),"",INDEX(AE$3:AE$600,ROW()/10))</f>
        <v/>
      </c>
      <c r="AG309" s="228" t="n">
        <v>304</v>
      </c>
      <c r="AH309" s="229" t="e">
        <f aca="false">VALUE($AF309)</f>
        <v>#VALUE!</v>
      </c>
      <c r="AI309" s="164" t="n">
        <v>306</v>
      </c>
      <c r="AJ309" s="165"/>
      <c r="AK309" s="227" t="str">
        <f aca="false">IF(MOD(ROW(),10),"",INDEX(AJ$3:AJ$600,ROW()/10))</f>
        <v/>
      </c>
      <c r="AL309" s="228" t="n">
        <v>299</v>
      </c>
      <c r="AM309" s="229" t="e">
        <f aca="false">VALUE($AK309)</f>
        <v>#VALUE!</v>
      </c>
      <c r="AN309" s="164" t="n">
        <v>306</v>
      </c>
      <c r="AO309" s="190"/>
      <c r="AP309" s="227" t="str">
        <f aca="false">IF(MOD(ROW(),10),"",INDEX(AO$3:AO$600,ROW()/10))</f>
        <v/>
      </c>
      <c r="AQ309" s="181" t="n">
        <v>3.07</v>
      </c>
      <c r="AR309" s="229" t="e">
        <f aca="false">VALUE($AP309)</f>
        <v>#VALUE!</v>
      </c>
      <c r="AS309" s="164" t="n">
        <v>3060</v>
      </c>
      <c r="AT309" s="165"/>
      <c r="AU309" s="227" t="str">
        <f aca="false">IF(MOD(ROW(),10),"",INDEX(AT$3:AT$600,ROW()/10))</f>
        <v/>
      </c>
      <c r="AV309" s="181" t="n">
        <v>3.07</v>
      </c>
      <c r="AW309" s="229" t="e">
        <f aca="false">VALUE($AU309)</f>
        <v>#VALUE!</v>
      </c>
      <c r="AY309" s="165"/>
      <c r="AZ309" s="180" t="str">
        <f aca="false">IF(MOD(ROW(),2),"",INDEX(AY$3:AY$600,ROW()/2))</f>
        <v/>
      </c>
      <c r="BA309" s="181" t="n">
        <v>3.07</v>
      </c>
      <c r="BB309" s="182" t="e">
        <f aca="false">VALUE(AZ309)</f>
        <v>#VALUE!</v>
      </c>
      <c r="BD309" s="165"/>
      <c r="BE309" s="180" t="str">
        <f aca="false">IF(MOD(ROW(),2),"",INDEX(BD$3:BD$600,ROW()/2))</f>
        <v/>
      </c>
      <c r="BF309" s="181" t="n">
        <v>3.07</v>
      </c>
      <c r="BG309" s="182" t="n">
        <f aca="false">VALUE($BD310)</f>
        <v>0</v>
      </c>
    </row>
    <row r="310" customFormat="false" ht="13.5" hidden="false" customHeight="false" outlineLevel="0" collapsed="false">
      <c r="A310" s="208" t="n">
        <v>3.03</v>
      </c>
      <c r="B310" s="209" t="n">
        <v>2.54</v>
      </c>
      <c r="C310" s="213" t="n">
        <f aca="false">$C309+(($AM$20-$AM$10))/10</f>
        <v>-0.0018</v>
      </c>
      <c r="D310" s="217" t="n">
        <f aca="false">$D309+(($AH$30-$AH$20))/10</f>
        <v>-0.000299999999999998</v>
      </c>
      <c r="E310" s="211" t="n">
        <f aca="false">$AC305</f>
        <v>0</v>
      </c>
      <c r="F310" s="212" t="n">
        <f aca="false">$F309+(($AR$20-$AR$10))/10</f>
        <v>-0.0066</v>
      </c>
      <c r="G310" s="218" t="n">
        <f aca="false">$G309+(($AW$20-$AW$10))/10</f>
        <v>-0.0111</v>
      </c>
      <c r="H310" s="213" t="n">
        <f aca="false">$BB304+($BB306-$BB304)/2</f>
        <v>0</v>
      </c>
      <c r="I310" s="213" t="n">
        <f aca="false">$BG304+($BG306-$BG304)/2</f>
        <v>0</v>
      </c>
      <c r="J310" s="165"/>
      <c r="Q310" s="249"/>
      <c r="R310" s="249"/>
      <c r="S310" s="165"/>
      <c r="T310" s="165"/>
      <c r="U310" s="165"/>
      <c r="V310" s="165"/>
      <c r="W310" s="165"/>
      <c r="Y310" s="164" t="n">
        <v>307</v>
      </c>
      <c r="Z310" s="165"/>
      <c r="AA310" s="180" t="n">
        <f aca="false">IF(MOD(ROW(),2),"",INDEX($Z$3:$Z$600,ROW()/2))</f>
        <v>238.63</v>
      </c>
      <c r="AB310" s="181" t="n">
        <v>3.08</v>
      </c>
      <c r="AC310" s="182" t="n">
        <f aca="false">VALUE($Z311)</f>
        <v>0</v>
      </c>
      <c r="AD310" s="164" t="n">
        <v>307</v>
      </c>
      <c r="AE310" s="191"/>
      <c r="AF310" s="227" t="n">
        <f aca="false">IF(MOD(ROW(),10),"",INDEX(AE$3:AE$600,ROW()/10))</f>
        <v>0</v>
      </c>
      <c r="AG310" s="228" t="n">
        <v>305</v>
      </c>
      <c r="AH310" s="229" t="n">
        <f aca="false">VALUE($AF310)</f>
        <v>0</v>
      </c>
      <c r="AI310" s="164" t="n">
        <v>307</v>
      </c>
      <c r="AJ310" s="165"/>
      <c r="AK310" s="227" t="n">
        <f aca="false">IF(MOD(ROW(),10),"",INDEX(AJ$3:AJ$600,ROW()/10))</f>
        <v>0</v>
      </c>
      <c r="AL310" s="228" t="n">
        <v>300</v>
      </c>
      <c r="AM310" s="229" t="n">
        <f aca="false">VALUE($AK310)</f>
        <v>0</v>
      </c>
      <c r="AN310" s="164" t="n">
        <v>307</v>
      </c>
      <c r="AO310" s="190"/>
      <c r="AP310" s="227" t="n">
        <f aca="false">IF(MOD(ROW(),10),"",INDEX(AO$3:AO$600,ROW()/10))</f>
        <v>0</v>
      </c>
      <c r="AQ310" s="181" t="n">
        <v>3.08</v>
      </c>
      <c r="AR310" s="229" t="n">
        <f aca="false">VALUE($AP310)</f>
        <v>0</v>
      </c>
      <c r="AS310" s="164" t="n">
        <v>3070</v>
      </c>
      <c r="AT310" s="165"/>
      <c r="AU310" s="227" t="n">
        <f aca="false">IF(MOD(ROW(),10),"",INDEX(AT$3:AT$600,ROW()/10))</f>
        <v>0</v>
      </c>
      <c r="AV310" s="181" t="n">
        <v>3.08</v>
      </c>
      <c r="AW310" s="229" t="n">
        <f aca="false">VALUE($AU310)</f>
        <v>0</v>
      </c>
      <c r="AY310" s="165"/>
      <c r="AZ310" s="180" t="n">
        <f aca="false">IF(MOD(ROW(),2),"",INDEX(AY$3:AY$600,ROW()/2))</f>
        <v>0</v>
      </c>
      <c r="BA310" s="181" t="n">
        <v>3.08</v>
      </c>
      <c r="BB310" s="182" t="n">
        <f aca="false">VALUE(AZ310)</f>
        <v>0</v>
      </c>
      <c r="BD310" s="165"/>
      <c r="BE310" s="180" t="n">
        <f aca="false">IF(MOD(ROW(),2),"",INDEX(BD$3:BD$600,ROW()/2))</f>
        <v>0</v>
      </c>
      <c r="BF310" s="181" t="n">
        <v>3.08</v>
      </c>
      <c r="BG310" s="182" t="n">
        <f aca="false">VALUE($BD311)</f>
        <v>0</v>
      </c>
    </row>
    <row r="311" customFormat="false" ht="13.5" hidden="false" customHeight="false" outlineLevel="0" collapsed="false">
      <c r="A311" s="208" t="n">
        <v>3.04</v>
      </c>
      <c r="B311" s="209" t="n">
        <v>2.53</v>
      </c>
      <c r="C311" s="213" t="n">
        <f aca="false">$C310+(($AM$20-$AM$10))/10</f>
        <v>-0.0024</v>
      </c>
      <c r="D311" s="217" t="n">
        <f aca="false">$D310+(($AH$30-$AH$20))/10</f>
        <v>-0.000399999999999998</v>
      </c>
      <c r="E311" s="211" t="n">
        <f aca="false">$AC306</f>
        <v>0</v>
      </c>
      <c r="F311" s="212" t="n">
        <f aca="false">$F310+(($AR$20-$AR$10))/10</f>
        <v>-0.0088</v>
      </c>
      <c r="G311" s="218" t="n">
        <f aca="false">$G310+(($AW$20-$AW$10))/10</f>
        <v>-0.0148</v>
      </c>
      <c r="H311" s="250" t="n">
        <f aca="false">$BB306</f>
        <v>0</v>
      </c>
      <c r="I311" s="250" t="n">
        <f aca="false">$BG306</f>
        <v>0</v>
      </c>
      <c r="J311" s="165"/>
      <c r="Q311" s="249"/>
      <c r="R311" s="251"/>
      <c r="S311" s="165"/>
      <c r="T311" s="165"/>
      <c r="U311" s="165"/>
      <c r="V311" s="165"/>
      <c r="W311" s="165"/>
      <c r="Y311" s="164" t="n">
        <v>308</v>
      </c>
      <c r="Z311" s="165"/>
      <c r="AA311" s="180" t="str">
        <f aca="false">IF(MOD(ROW(),2),"",INDEX($Z$3:$Z$600,ROW()/2))</f>
        <v/>
      </c>
      <c r="AB311" s="181" t="n">
        <v>3.09</v>
      </c>
      <c r="AC311" s="182" t="n">
        <f aca="false">VALUE($Z312)</f>
        <v>0</v>
      </c>
      <c r="AD311" s="164" t="n">
        <v>308</v>
      </c>
      <c r="AE311" s="191"/>
      <c r="AF311" s="227" t="str">
        <f aca="false">IF(MOD(ROW(),10),"",INDEX(AE$3:AE$600,ROW()/10))</f>
        <v/>
      </c>
      <c r="AG311" s="228" t="n">
        <v>306</v>
      </c>
      <c r="AH311" s="229" t="e">
        <f aca="false">VALUE($AF311)</f>
        <v>#VALUE!</v>
      </c>
      <c r="AI311" s="164" t="n">
        <v>308</v>
      </c>
      <c r="AJ311" s="165"/>
      <c r="AK311" s="227" t="str">
        <f aca="false">IF(MOD(ROW(),10),"",INDEX(AJ$3:AJ$600,ROW()/10))</f>
        <v/>
      </c>
      <c r="AL311" s="228" t="n">
        <v>301</v>
      </c>
      <c r="AM311" s="229" t="e">
        <f aca="false">VALUE($AK311)</f>
        <v>#VALUE!</v>
      </c>
      <c r="AN311" s="164" t="n">
        <v>308</v>
      </c>
      <c r="AO311" s="190"/>
      <c r="AP311" s="227" t="str">
        <f aca="false">IF(MOD(ROW(),10),"",INDEX(AO$3:AO$600,ROW()/10))</f>
        <v/>
      </c>
      <c r="AQ311" s="181" t="n">
        <v>3.09</v>
      </c>
      <c r="AR311" s="229" t="e">
        <f aca="false">VALUE($AP311)</f>
        <v>#VALUE!</v>
      </c>
      <c r="AS311" s="164" t="n">
        <v>3080</v>
      </c>
      <c r="AT311" s="165"/>
      <c r="AU311" s="227" t="str">
        <f aca="false">IF(MOD(ROW(),10),"",INDEX(AT$3:AT$600,ROW()/10))</f>
        <v/>
      </c>
      <c r="AV311" s="181" t="n">
        <v>3.09</v>
      </c>
      <c r="AW311" s="229" t="e">
        <f aca="false">VALUE($AU311)</f>
        <v>#VALUE!</v>
      </c>
      <c r="AY311" s="165"/>
      <c r="AZ311" s="180" t="str">
        <f aca="false">IF(MOD(ROW(),2),"",INDEX(AY$3:AY$600,ROW()/2))</f>
        <v/>
      </c>
      <c r="BA311" s="181" t="n">
        <v>3.09</v>
      </c>
      <c r="BB311" s="182" t="e">
        <f aca="false">VALUE(AZ311)</f>
        <v>#VALUE!</v>
      </c>
      <c r="BD311" s="165"/>
      <c r="BE311" s="180" t="str">
        <f aca="false">IF(MOD(ROW(),2),"",INDEX(BD$3:BD$600,ROW()/2))</f>
        <v/>
      </c>
      <c r="BF311" s="181" t="n">
        <v>3.09</v>
      </c>
      <c r="BG311" s="182" t="n">
        <f aca="false">VALUE($BD312)</f>
        <v>0</v>
      </c>
    </row>
    <row r="312" customFormat="false" ht="13.5" hidden="false" customHeight="false" outlineLevel="0" collapsed="false">
      <c r="A312" s="208" t="n">
        <v>3.05</v>
      </c>
      <c r="B312" s="209" t="n">
        <v>2.52</v>
      </c>
      <c r="C312" s="213" t="n">
        <f aca="false">$C311+(($AM$20-$AM$10))/10</f>
        <v>-0.003</v>
      </c>
      <c r="D312" s="217" t="n">
        <f aca="false">$D311+(($AH$30-$AH$20))/10</f>
        <v>-0.000499999999999997</v>
      </c>
      <c r="E312" s="211" t="n">
        <f aca="false">$AC307</f>
        <v>0</v>
      </c>
      <c r="F312" s="212" t="n">
        <f aca="false">$F311+(($AR$20-$AR$10))/10</f>
        <v>-0.011</v>
      </c>
      <c r="G312" s="218" t="n">
        <f aca="false">$G311+(($AW$20-$AW$10))/10</f>
        <v>-0.0185</v>
      </c>
      <c r="H312" s="213" t="n">
        <f aca="false">$BB306+($BB308-$BB306)/2</f>
        <v>0</v>
      </c>
      <c r="I312" s="213" t="n">
        <f aca="false">$BG306+($BG308-$BG306)/2</f>
        <v>0</v>
      </c>
      <c r="J312" s="165"/>
      <c r="Q312" s="251"/>
      <c r="R312" s="251"/>
      <c r="S312" s="165"/>
      <c r="T312" s="165"/>
      <c r="U312" s="165"/>
      <c r="V312" s="165"/>
      <c r="W312" s="165"/>
      <c r="Y312" s="164" t="n">
        <v>309</v>
      </c>
      <c r="Z312" s="165"/>
      <c r="AA312" s="180" t="n">
        <f aca="false">IF(MOD(ROW(),2),"",INDEX($Z$3:$Z$600,ROW()/2))</f>
        <v>240.35</v>
      </c>
      <c r="AB312" s="181" t="n">
        <v>3.1</v>
      </c>
      <c r="AC312" s="182" t="n">
        <f aca="false">VALUE($Z313)</f>
        <v>0</v>
      </c>
      <c r="AD312" s="164" t="n">
        <v>309</v>
      </c>
      <c r="AE312" s="191"/>
      <c r="AF312" s="227" t="str">
        <f aca="false">IF(MOD(ROW(),10),"",INDEX(AE$3:AE$600,ROW()/10))</f>
        <v/>
      </c>
      <c r="AG312" s="228" t="n">
        <v>307</v>
      </c>
      <c r="AH312" s="229" t="e">
        <f aca="false">VALUE($AF312)</f>
        <v>#VALUE!</v>
      </c>
      <c r="AI312" s="164" t="n">
        <v>309</v>
      </c>
      <c r="AJ312" s="165"/>
      <c r="AK312" s="227" t="str">
        <f aca="false">IF(MOD(ROW(),10),"",INDEX(AJ$3:AJ$600,ROW()/10))</f>
        <v/>
      </c>
      <c r="AL312" s="228" t="n">
        <v>302</v>
      </c>
      <c r="AM312" s="229" t="e">
        <f aca="false">VALUE($AK312)</f>
        <v>#VALUE!</v>
      </c>
      <c r="AN312" s="164" t="n">
        <v>309</v>
      </c>
      <c r="AO312" s="190"/>
      <c r="AP312" s="227" t="str">
        <f aca="false">IF(MOD(ROW(),10),"",INDEX(AO$3:AO$600,ROW()/10))</f>
        <v/>
      </c>
      <c r="AQ312" s="181" t="n">
        <v>3.1</v>
      </c>
      <c r="AR312" s="229" t="e">
        <f aca="false">VALUE($AP312)</f>
        <v>#VALUE!</v>
      </c>
      <c r="AS312" s="164" t="n">
        <v>3090</v>
      </c>
      <c r="AT312" s="165"/>
      <c r="AU312" s="227" t="str">
        <f aca="false">IF(MOD(ROW(),10),"",INDEX(AT$3:AT$600,ROW()/10))</f>
        <v/>
      </c>
      <c r="AV312" s="181" t="n">
        <v>3.1</v>
      </c>
      <c r="AW312" s="229" t="e">
        <f aca="false">VALUE($AU312)</f>
        <v>#VALUE!</v>
      </c>
      <c r="AY312" s="165"/>
      <c r="AZ312" s="180" t="n">
        <f aca="false">IF(MOD(ROW(),2),"",INDEX(AY$3:AY$600,ROW()/2))</f>
        <v>0</v>
      </c>
      <c r="BA312" s="181" t="n">
        <v>3.1</v>
      </c>
      <c r="BB312" s="182" t="n">
        <f aca="false">VALUE(AZ312)</f>
        <v>0</v>
      </c>
      <c r="BD312" s="165"/>
      <c r="BE312" s="180" t="n">
        <f aca="false">IF(MOD(ROW(),2),"",INDEX(BD$3:BD$600,ROW()/2))</f>
        <v>0</v>
      </c>
      <c r="BF312" s="181" t="n">
        <v>3.1</v>
      </c>
      <c r="BG312" s="182" t="n">
        <f aca="false">VALUE($BD313)</f>
        <v>0</v>
      </c>
    </row>
    <row r="313" customFormat="false" ht="13.5" hidden="false" customHeight="false" outlineLevel="0" collapsed="false">
      <c r="A313" s="208" t="n">
        <v>3.06</v>
      </c>
      <c r="B313" s="209" t="n">
        <v>2.51</v>
      </c>
      <c r="C313" s="213" t="n">
        <f aca="false">$C312+(($AM$20-$AM$10))/10</f>
        <v>-0.0036</v>
      </c>
      <c r="D313" s="217" t="n">
        <f aca="false">$D312+(($AH$30-$AH$20))/10</f>
        <v>-0.000599999999999996</v>
      </c>
      <c r="E313" s="211" t="n">
        <f aca="false">$AC308</f>
        <v>0</v>
      </c>
      <c r="F313" s="212" t="n">
        <f aca="false">$F312+(($AR$20-$AR$10))/10</f>
        <v>-0.0132</v>
      </c>
      <c r="G313" s="218" t="n">
        <f aca="false">$G312+(($AW$20-$AW$10))/10</f>
        <v>-0.0222</v>
      </c>
      <c r="H313" s="213" t="n">
        <f aca="false">$BB308</f>
        <v>0</v>
      </c>
      <c r="I313" s="213" t="n">
        <f aca="false">$BG308</f>
        <v>0</v>
      </c>
      <c r="J313" s="165"/>
      <c r="Q313" s="165"/>
      <c r="R313" s="165"/>
      <c r="S313" s="165"/>
      <c r="T313" s="165"/>
      <c r="U313" s="165"/>
      <c r="V313" s="165"/>
      <c r="W313" s="165"/>
      <c r="Y313" s="164" t="n">
        <v>310</v>
      </c>
      <c r="Z313" s="165"/>
      <c r="AA313" s="180" t="str">
        <f aca="false">IF(MOD(ROW(),2),"",INDEX($Z$3:$Z$600,ROW()/2))</f>
        <v/>
      </c>
      <c r="AB313" s="181" t="n">
        <v>3.11</v>
      </c>
      <c r="AC313" s="182" t="n">
        <f aca="false">VALUE($Z314)</f>
        <v>0</v>
      </c>
      <c r="AD313" s="164" t="n">
        <v>310</v>
      </c>
      <c r="AE313" s="191"/>
      <c r="AF313" s="227" t="str">
        <f aca="false">IF(MOD(ROW(),10),"",INDEX(AE$3:AE$600,ROW()/10))</f>
        <v/>
      </c>
      <c r="AG313" s="228" t="n">
        <v>308</v>
      </c>
      <c r="AH313" s="229" t="e">
        <f aca="false">VALUE($AF313)</f>
        <v>#VALUE!</v>
      </c>
      <c r="AI313" s="164" t="n">
        <v>310</v>
      </c>
      <c r="AJ313" s="165"/>
      <c r="AK313" s="227" t="str">
        <f aca="false">IF(MOD(ROW(),10),"",INDEX(AJ$3:AJ$600,ROW()/10))</f>
        <v/>
      </c>
      <c r="AL313" s="228" t="n">
        <v>303</v>
      </c>
      <c r="AM313" s="229" t="e">
        <f aca="false">VALUE($AK313)</f>
        <v>#VALUE!</v>
      </c>
      <c r="AN313" s="164" t="n">
        <v>310</v>
      </c>
      <c r="AO313" s="190"/>
      <c r="AP313" s="227" t="str">
        <f aca="false">IF(MOD(ROW(),10),"",INDEX(AO$3:AO$600,ROW()/10))</f>
        <v/>
      </c>
      <c r="AQ313" s="181" t="n">
        <v>3.11</v>
      </c>
      <c r="AR313" s="229" t="e">
        <f aca="false">VALUE($AP313)</f>
        <v>#VALUE!</v>
      </c>
      <c r="AS313" s="164" t="n">
        <v>3100</v>
      </c>
      <c r="AT313" s="165"/>
      <c r="AU313" s="227" t="str">
        <f aca="false">IF(MOD(ROW(),10),"",INDEX(AT$3:AT$600,ROW()/10))</f>
        <v/>
      </c>
      <c r="AV313" s="181" t="n">
        <v>3.11</v>
      </c>
      <c r="AW313" s="229" t="e">
        <f aca="false">VALUE($AU313)</f>
        <v>#VALUE!</v>
      </c>
      <c r="AY313" s="165"/>
      <c r="AZ313" s="180" t="str">
        <f aca="false">IF(MOD(ROW(),2),"",INDEX(AY$3:AY$600,ROW()/2))</f>
        <v/>
      </c>
      <c r="BA313" s="181" t="n">
        <v>3.11</v>
      </c>
      <c r="BB313" s="182" t="e">
        <f aca="false">VALUE(AZ313)</f>
        <v>#VALUE!</v>
      </c>
      <c r="BD313" s="165"/>
      <c r="BE313" s="180" t="str">
        <f aca="false">IF(MOD(ROW(),2),"",INDEX(BD$3:BD$600,ROW()/2))</f>
        <v/>
      </c>
      <c r="BF313" s="181" t="n">
        <v>3.11</v>
      </c>
      <c r="BG313" s="182" t="n">
        <f aca="false">VALUE($BD314)</f>
        <v>0</v>
      </c>
    </row>
    <row r="314" customFormat="false" ht="13.5" hidden="false" customHeight="false" outlineLevel="0" collapsed="false">
      <c r="A314" s="208" t="n">
        <v>3.07</v>
      </c>
      <c r="B314" s="209" t="n">
        <v>2.5</v>
      </c>
      <c r="C314" s="213" t="n">
        <f aca="false">$C313+(($AM$20-$AM$10))/10</f>
        <v>-0.0042</v>
      </c>
      <c r="D314" s="217" t="n">
        <f aca="false">$D313+(($AH$30-$AH$20))/10</f>
        <v>-0.000699999999999996</v>
      </c>
      <c r="E314" s="211" t="n">
        <f aca="false">$AC309</f>
        <v>0</v>
      </c>
      <c r="F314" s="212" t="n">
        <f aca="false">$F313+(($AR$20-$AR$10))/10</f>
        <v>-0.0154</v>
      </c>
      <c r="G314" s="218" t="n">
        <f aca="false">$G313+(($AW$20-$AW$10))/10</f>
        <v>-0.0259</v>
      </c>
      <c r="H314" s="213" t="n">
        <f aca="false">$BB308+($BB310-$BB308)/2</f>
        <v>0</v>
      </c>
      <c r="I314" s="213" t="n">
        <f aca="false">$BG308+($BG310-$BG308)/2</f>
        <v>0</v>
      </c>
      <c r="J314" s="165"/>
      <c r="S314" s="165"/>
      <c r="T314" s="165"/>
      <c r="U314" s="165"/>
      <c r="V314" s="165"/>
      <c r="W314" s="165"/>
      <c r="Y314" s="164" t="n">
        <v>311</v>
      </c>
      <c r="Z314" s="165"/>
      <c r="AA314" s="180" t="n">
        <f aca="false">IF(MOD(ROW(),2),"",INDEX($Z$3:$Z$600,ROW()/2))</f>
        <v>242.07</v>
      </c>
      <c r="AB314" s="181" t="n">
        <v>3.12</v>
      </c>
      <c r="AC314" s="182" t="n">
        <f aca="false">VALUE($Z315)</f>
        <v>0</v>
      </c>
      <c r="AD314" s="164" t="n">
        <v>311</v>
      </c>
      <c r="AE314" s="191"/>
      <c r="AF314" s="227" t="str">
        <f aca="false">IF(MOD(ROW(),10),"",INDEX(AE$3:AE$600,ROW()/10))</f>
        <v/>
      </c>
      <c r="AG314" s="228" t="n">
        <v>309</v>
      </c>
      <c r="AH314" s="229" t="e">
        <f aca="false">VALUE($AF314)</f>
        <v>#VALUE!</v>
      </c>
      <c r="AI314" s="164" t="n">
        <v>311</v>
      </c>
      <c r="AJ314" s="165"/>
      <c r="AK314" s="227" t="str">
        <f aca="false">IF(MOD(ROW(),10),"",INDEX(AJ$3:AJ$600,ROW()/10))</f>
        <v/>
      </c>
      <c r="AL314" s="228" t="n">
        <v>304</v>
      </c>
      <c r="AM314" s="229" t="e">
        <f aca="false">VALUE($AK314)</f>
        <v>#VALUE!</v>
      </c>
      <c r="AN314" s="164" t="n">
        <v>311</v>
      </c>
      <c r="AO314" s="190"/>
      <c r="AP314" s="227" t="str">
        <f aca="false">IF(MOD(ROW(),10),"",INDEX(AO$3:AO$600,ROW()/10))</f>
        <v/>
      </c>
      <c r="AQ314" s="181" t="n">
        <v>3.12</v>
      </c>
      <c r="AR314" s="229" t="e">
        <f aca="false">VALUE($AP314)</f>
        <v>#VALUE!</v>
      </c>
      <c r="AS314" s="164" t="n">
        <v>3110</v>
      </c>
      <c r="AT314" s="165"/>
      <c r="AU314" s="227" t="str">
        <f aca="false">IF(MOD(ROW(),10),"",INDEX(AT$3:AT$600,ROW()/10))</f>
        <v/>
      </c>
      <c r="AV314" s="181" t="n">
        <v>3.12</v>
      </c>
      <c r="AW314" s="229" t="e">
        <f aca="false">VALUE($AU314)</f>
        <v>#VALUE!</v>
      </c>
      <c r="AY314" s="165"/>
      <c r="AZ314" s="180" t="n">
        <f aca="false">IF(MOD(ROW(),2),"",INDEX(AY$3:AY$600,ROW()/2))</f>
        <v>0</v>
      </c>
      <c r="BA314" s="181" t="n">
        <v>3.12</v>
      </c>
      <c r="BB314" s="182" t="n">
        <f aca="false">VALUE(AZ314)</f>
        <v>0</v>
      </c>
      <c r="BD314" s="165"/>
      <c r="BE314" s="180" t="n">
        <f aca="false">IF(MOD(ROW(),2),"",INDEX(BD$3:BD$600,ROW()/2))</f>
        <v>0</v>
      </c>
      <c r="BF314" s="181" t="n">
        <v>3.12</v>
      </c>
      <c r="BG314" s="182" t="n">
        <f aca="false">VALUE($BD315)</f>
        <v>0</v>
      </c>
    </row>
    <row r="315" customFormat="false" ht="13.5" hidden="false" customHeight="false" outlineLevel="0" collapsed="false">
      <c r="A315" s="208" t="n">
        <v>3.08</v>
      </c>
      <c r="B315" s="209" t="n">
        <v>2.49</v>
      </c>
      <c r="C315" s="213" t="n">
        <f aca="false">$C314+(($AM$20-$AM$10))/10</f>
        <v>-0.0048</v>
      </c>
      <c r="D315" s="217" t="n">
        <f aca="false">$D314+(($AH$30-$AH$20))/10</f>
        <v>-0.000799999999999995</v>
      </c>
      <c r="E315" s="211" t="n">
        <f aca="false">$AC310</f>
        <v>0</v>
      </c>
      <c r="F315" s="212" t="n">
        <f aca="false">$F314+(($AR$20-$AR$10))/10</f>
        <v>-0.0176</v>
      </c>
      <c r="G315" s="218" t="n">
        <f aca="false">$G314+(($AW$20-$AW$10))/10</f>
        <v>-0.0296</v>
      </c>
      <c r="H315" s="250" t="n">
        <f aca="false">$BB310</f>
        <v>0</v>
      </c>
      <c r="I315" s="250" t="n">
        <f aca="false">$BG310</f>
        <v>0</v>
      </c>
      <c r="J315" s="165"/>
      <c r="S315" s="165"/>
      <c r="T315" s="165"/>
      <c r="U315" s="165"/>
      <c r="V315" s="165"/>
      <c r="W315" s="165"/>
      <c r="Y315" s="164" t="n">
        <v>312</v>
      </c>
      <c r="Z315" s="165"/>
      <c r="AA315" s="180" t="str">
        <f aca="false">IF(MOD(ROW(),2),"",INDEX($Z$3:$Z$600,ROW()/2))</f>
        <v/>
      </c>
      <c r="AB315" s="181" t="n">
        <v>3.13</v>
      </c>
      <c r="AC315" s="182" t="n">
        <f aca="false">VALUE($Z316)</f>
        <v>0</v>
      </c>
      <c r="AD315" s="164" t="n">
        <v>312</v>
      </c>
      <c r="AE315" s="191"/>
      <c r="AF315" s="227" t="str">
        <f aca="false">IF(MOD(ROW(),10),"",INDEX(AE$3:AE$600,ROW()/10))</f>
        <v/>
      </c>
      <c r="AG315" s="228" t="n">
        <v>310</v>
      </c>
      <c r="AH315" s="229" t="e">
        <f aca="false">VALUE($AF315)</f>
        <v>#VALUE!</v>
      </c>
      <c r="AI315" s="164" t="n">
        <v>312</v>
      </c>
      <c r="AJ315" s="165"/>
      <c r="AK315" s="227" t="str">
        <f aca="false">IF(MOD(ROW(),10),"",INDEX(AJ$3:AJ$600,ROW()/10))</f>
        <v/>
      </c>
      <c r="AL315" s="228" t="n">
        <v>305</v>
      </c>
      <c r="AM315" s="229" t="e">
        <f aca="false">VALUE($AK315)</f>
        <v>#VALUE!</v>
      </c>
      <c r="AN315" s="164" t="n">
        <v>312</v>
      </c>
      <c r="AO315" s="190"/>
      <c r="AP315" s="227" t="str">
        <f aca="false">IF(MOD(ROW(),10),"",INDEX(AO$3:AO$600,ROW()/10))</f>
        <v/>
      </c>
      <c r="AQ315" s="181" t="n">
        <v>3.13</v>
      </c>
      <c r="AR315" s="229" t="e">
        <f aca="false">VALUE($AP315)</f>
        <v>#VALUE!</v>
      </c>
      <c r="AS315" s="164" t="n">
        <v>3120</v>
      </c>
      <c r="AT315" s="165"/>
      <c r="AU315" s="227" t="str">
        <f aca="false">IF(MOD(ROW(),10),"",INDEX(AT$3:AT$600,ROW()/10))</f>
        <v/>
      </c>
      <c r="AV315" s="181" t="n">
        <v>3.13</v>
      </c>
      <c r="AW315" s="229" t="e">
        <f aca="false">VALUE($AU315)</f>
        <v>#VALUE!</v>
      </c>
      <c r="AY315" s="165"/>
      <c r="AZ315" s="180" t="str">
        <f aca="false">IF(MOD(ROW(),2),"",INDEX(AY$3:AY$600,ROW()/2))</f>
        <v/>
      </c>
      <c r="BA315" s="181" t="n">
        <v>3.13</v>
      </c>
      <c r="BB315" s="182" t="e">
        <f aca="false">VALUE(AZ315)</f>
        <v>#VALUE!</v>
      </c>
      <c r="BD315" s="165"/>
      <c r="BE315" s="180" t="str">
        <f aca="false">IF(MOD(ROW(),2),"",INDEX(BD$3:BD$600,ROW()/2))</f>
        <v/>
      </c>
      <c r="BF315" s="181" t="n">
        <v>3.13</v>
      </c>
      <c r="BG315" s="182" t="n">
        <f aca="false">VALUE($BD316)</f>
        <v>0</v>
      </c>
    </row>
    <row r="316" customFormat="false" ht="13.5" hidden="false" customHeight="false" outlineLevel="0" collapsed="false">
      <c r="A316" s="208" t="n">
        <v>3.09</v>
      </c>
      <c r="B316" s="209" t="n">
        <v>2.48</v>
      </c>
      <c r="C316" s="213" t="n">
        <f aca="false">$C315+(($AM$20-$AM$10))/10</f>
        <v>-0.00540000000000001</v>
      </c>
      <c r="D316" s="217" t="n">
        <f aca="false">$D315+(($AH$30-$AH$20))/10</f>
        <v>-0.000899999999999995</v>
      </c>
      <c r="E316" s="211" t="n">
        <f aca="false">$AC311</f>
        <v>0</v>
      </c>
      <c r="F316" s="212" t="n">
        <f aca="false">$F315+(($AR$20-$AR$10))/10</f>
        <v>-0.0198</v>
      </c>
      <c r="G316" s="218" t="n">
        <f aca="false">$G315+(($AW$20-$AW$10))/10</f>
        <v>-0.0333</v>
      </c>
      <c r="H316" s="213" t="n">
        <f aca="false">$BB310+($BB312-$BB310)/2</f>
        <v>0</v>
      </c>
      <c r="I316" s="213" t="n">
        <f aca="false">$BG310+($BG312-$BG310)/2</f>
        <v>0</v>
      </c>
      <c r="J316" s="165"/>
      <c r="S316" s="165"/>
      <c r="T316" s="165"/>
      <c r="U316" s="165"/>
      <c r="V316" s="165"/>
      <c r="W316" s="165"/>
      <c r="Y316" s="164" t="n">
        <v>313</v>
      </c>
      <c r="Z316" s="165"/>
      <c r="AA316" s="180" t="n">
        <f aca="false">IF(MOD(ROW(),2),"",INDEX($Z$3:$Z$600,ROW()/2))</f>
        <v>243.79</v>
      </c>
      <c r="AB316" s="181" t="n">
        <v>3.14</v>
      </c>
      <c r="AC316" s="182" t="n">
        <f aca="false">VALUE($Z317)</f>
        <v>0</v>
      </c>
      <c r="AD316" s="164" t="n">
        <v>313</v>
      </c>
      <c r="AE316" s="191"/>
      <c r="AF316" s="227" t="str">
        <f aca="false">IF(MOD(ROW(),10),"",INDEX(AE$3:AE$600,ROW()/10))</f>
        <v/>
      </c>
      <c r="AG316" s="228" t="n">
        <v>311</v>
      </c>
      <c r="AH316" s="229" t="e">
        <f aca="false">VALUE($AF316)</f>
        <v>#VALUE!</v>
      </c>
      <c r="AI316" s="164" t="n">
        <v>313</v>
      </c>
      <c r="AJ316" s="165"/>
      <c r="AK316" s="227" t="str">
        <f aca="false">IF(MOD(ROW(),10),"",INDEX(AJ$3:AJ$600,ROW()/10))</f>
        <v/>
      </c>
      <c r="AL316" s="228" t="n">
        <v>306</v>
      </c>
      <c r="AM316" s="229" t="e">
        <f aca="false">VALUE($AK316)</f>
        <v>#VALUE!</v>
      </c>
      <c r="AN316" s="164" t="n">
        <v>313</v>
      </c>
      <c r="AO316" s="190"/>
      <c r="AP316" s="227" t="str">
        <f aca="false">IF(MOD(ROW(),10),"",INDEX(AO$3:AO$600,ROW()/10))</f>
        <v/>
      </c>
      <c r="AQ316" s="181" t="n">
        <v>3.14</v>
      </c>
      <c r="AR316" s="229" t="e">
        <f aca="false">VALUE($AP316)</f>
        <v>#VALUE!</v>
      </c>
      <c r="AS316" s="164" t="n">
        <v>3130</v>
      </c>
      <c r="AT316" s="165"/>
      <c r="AU316" s="227" t="str">
        <f aca="false">IF(MOD(ROW(),10),"",INDEX(AT$3:AT$600,ROW()/10))</f>
        <v/>
      </c>
      <c r="AV316" s="181" t="n">
        <v>3.14</v>
      </c>
      <c r="AW316" s="229" t="e">
        <f aca="false">VALUE($AU316)</f>
        <v>#VALUE!</v>
      </c>
      <c r="AY316" s="165"/>
      <c r="AZ316" s="180" t="n">
        <f aca="false">IF(MOD(ROW(),2),"",INDEX(AY$3:AY$600,ROW()/2))</f>
        <v>0</v>
      </c>
      <c r="BA316" s="181" t="n">
        <v>3.14</v>
      </c>
      <c r="BB316" s="182" t="n">
        <f aca="false">VALUE(AZ316)</f>
        <v>0</v>
      </c>
      <c r="BD316" s="165"/>
      <c r="BE316" s="180" t="n">
        <f aca="false">IF(MOD(ROW(),2),"",INDEX(BD$3:BD$600,ROW()/2))</f>
        <v>0</v>
      </c>
      <c r="BF316" s="181" t="n">
        <v>3.14</v>
      </c>
      <c r="BG316" s="182" t="n">
        <f aca="false">VALUE($BD317)</f>
        <v>0</v>
      </c>
    </row>
    <row r="317" customFormat="false" ht="13.5" hidden="false" customHeight="false" outlineLevel="0" collapsed="false">
      <c r="A317" s="208" t="n">
        <v>3.1</v>
      </c>
      <c r="B317" s="209" t="n">
        <v>2.47</v>
      </c>
      <c r="C317" s="213" t="n">
        <f aca="false">$AM320</f>
        <v>0</v>
      </c>
      <c r="D317" s="241" t="n">
        <f aca="false">$AH320</f>
        <v>0</v>
      </c>
      <c r="E317" s="211" t="n">
        <f aca="false">$AC312</f>
        <v>0</v>
      </c>
      <c r="F317" s="212" t="n">
        <f aca="false">$AR320</f>
        <v>0</v>
      </c>
      <c r="G317" s="218" t="n">
        <f aca="false">$AW320</f>
        <v>0</v>
      </c>
      <c r="H317" s="213" t="n">
        <f aca="false">$BB312</f>
        <v>0</v>
      </c>
      <c r="I317" s="213" t="n">
        <f aca="false">$BG312</f>
        <v>0</v>
      </c>
      <c r="J317" s="165"/>
      <c r="S317" s="165"/>
      <c r="T317" s="165"/>
      <c r="U317" s="165"/>
      <c r="V317" s="165"/>
      <c r="W317" s="165"/>
      <c r="Y317" s="164" t="n">
        <v>314</v>
      </c>
      <c r="Z317" s="165"/>
      <c r="AA317" s="180" t="str">
        <f aca="false">IF(MOD(ROW(),2),"",INDEX($Z$3:$Z$600,ROW()/2))</f>
        <v/>
      </c>
      <c r="AB317" s="181" t="n">
        <v>3.15</v>
      </c>
      <c r="AC317" s="182" t="n">
        <f aca="false">VALUE($Z318)</f>
        <v>0</v>
      </c>
      <c r="AD317" s="164" t="n">
        <v>314</v>
      </c>
      <c r="AE317" s="191"/>
      <c r="AF317" s="227" t="str">
        <f aca="false">IF(MOD(ROW(),10),"",INDEX(AE$3:AE$600,ROW()/10))</f>
        <v/>
      </c>
      <c r="AG317" s="228" t="n">
        <v>312</v>
      </c>
      <c r="AH317" s="229" t="e">
        <f aca="false">VALUE($AF317)</f>
        <v>#VALUE!</v>
      </c>
      <c r="AI317" s="164" t="n">
        <v>314</v>
      </c>
      <c r="AJ317" s="165"/>
      <c r="AK317" s="227" t="str">
        <f aca="false">IF(MOD(ROW(),10),"",INDEX(AJ$3:AJ$600,ROW()/10))</f>
        <v/>
      </c>
      <c r="AL317" s="228" t="n">
        <v>307</v>
      </c>
      <c r="AM317" s="229" t="e">
        <f aca="false">VALUE($AK317)</f>
        <v>#VALUE!</v>
      </c>
      <c r="AN317" s="164" t="n">
        <v>314</v>
      </c>
      <c r="AO317" s="190"/>
      <c r="AP317" s="227" t="str">
        <f aca="false">IF(MOD(ROW(),10),"",INDEX(AO$3:AO$600,ROW()/10))</f>
        <v/>
      </c>
      <c r="AQ317" s="181" t="n">
        <v>3.15</v>
      </c>
      <c r="AR317" s="229" t="e">
        <f aca="false">VALUE($AP317)</f>
        <v>#VALUE!</v>
      </c>
      <c r="AS317" s="164" t="n">
        <v>3140</v>
      </c>
      <c r="AT317" s="165"/>
      <c r="AU317" s="227" t="str">
        <f aca="false">IF(MOD(ROW(),10),"",INDEX(AT$3:AT$600,ROW()/10))</f>
        <v/>
      </c>
      <c r="AV317" s="181" t="n">
        <v>3.15</v>
      </c>
      <c r="AW317" s="229" t="e">
        <f aca="false">VALUE($AU317)</f>
        <v>#VALUE!</v>
      </c>
      <c r="AY317" s="165"/>
      <c r="AZ317" s="180" t="str">
        <f aca="false">IF(MOD(ROW(),2),"",INDEX(AY$3:AY$600,ROW()/2))</f>
        <v/>
      </c>
      <c r="BA317" s="181" t="n">
        <v>3.15</v>
      </c>
      <c r="BB317" s="182" t="e">
        <f aca="false">VALUE(AZ317)</f>
        <v>#VALUE!</v>
      </c>
      <c r="BD317" s="165"/>
      <c r="BE317" s="180" t="str">
        <f aca="false">IF(MOD(ROW(),2),"",INDEX(BD$3:BD$600,ROW()/2))</f>
        <v/>
      </c>
      <c r="BF317" s="181" t="n">
        <v>3.15</v>
      </c>
      <c r="BG317" s="182" t="n">
        <f aca="false">VALUE($BD318)</f>
        <v>0</v>
      </c>
    </row>
    <row r="318" customFormat="false" ht="13.5" hidden="false" customHeight="false" outlineLevel="0" collapsed="false">
      <c r="A318" s="208" t="n">
        <v>3.11</v>
      </c>
      <c r="B318" s="209" t="n">
        <v>2.46</v>
      </c>
      <c r="C318" s="213" t="n">
        <f aca="false">$C317+(($AM$20-$AM$10))/10</f>
        <v>-0.0006</v>
      </c>
      <c r="D318" s="217" t="n">
        <f aca="false">$D317+(($AH$30-$AH$20))/10</f>
        <v>-9.99999999999994E-005</v>
      </c>
      <c r="E318" s="211" t="n">
        <f aca="false">$AC313</f>
        <v>0</v>
      </c>
      <c r="F318" s="212" t="n">
        <f aca="false">$F317+(($AR$20-$AR$10))/10</f>
        <v>-0.0022</v>
      </c>
      <c r="G318" s="218" t="n">
        <f aca="false">$G317+(($AW$20-$AW$10))/10</f>
        <v>-0.0037</v>
      </c>
      <c r="H318" s="213" t="n">
        <f aca="false">$BB312+($BB314-$BB312)/2</f>
        <v>0</v>
      </c>
      <c r="I318" s="213" t="n">
        <f aca="false">$BG312+($BG314-$BG312)/2</f>
        <v>0</v>
      </c>
      <c r="J318" s="165"/>
      <c r="S318" s="165"/>
      <c r="T318" s="165"/>
      <c r="U318" s="165"/>
      <c r="V318" s="165"/>
      <c r="W318" s="165"/>
      <c r="Y318" s="164" t="n">
        <v>315</v>
      </c>
      <c r="Z318" s="165"/>
      <c r="AA318" s="180" t="n">
        <f aca="false">IF(MOD(ROW(),2),"",INDEX($Z$3:$Z$600,ROW()/2))</f>
        <v>245.51</v>
      </c>
      <c r="AB318" s="181" t="n">
        <v>3.16</v>
      </c>
      <c r="AC318" s="182" t="n">
        <f aca="false">VALUE($Z319)</f>
        <v>0</v>
      </c>
      <c r="AD318" s="164" t="n">
        <v>315</v>
      </c>
      <c r="AE318" s="191"/>
      <c r="AF318" s="227" t="str">
        <f aca="false">IF(MOD(ROW(),10),"",INDEX(AE$3:AE$600,ROW()/10))</f>
        <v/>
      </c>
      <c r="AG318" s="228" t="n">
        <v>313</v>
      </c>
      <c r="AH318" s="229" t="e">
        <f aca="false">VALUE($AF318)</f>
        <v>#VALUE!</v>
      </c>
      <c r="AI318" s="164" t="n">
        <v>315</v>
      </c>
      <c r="AJ318" s="165"/>
      <c r="AK318" s="227" t="str">
        <f aca="false">IF(MOD(ROW(),10),"",INDEX(AJ$3:AJ$600,ROW()/10))</f>
        <v/>
      </c>
      <c r="AL318" s="228" t="n">
        <v>308</v>
      </c>
      <c r="AM318" s="229" t="e">
        <f aca="false">VALUE($AK318)</f>
        <v>#VALUE!</v>
      </c>
      <c r="AN318" s="164" t="n">
        <v>315</v>
      </c>
      <c r="AO318" s="190"/>
      <c r="AP318" s="227" t="str">
        <f aca="false">IF(MOD(ROW(),10),"",INDEX(AO$3:AO$600,ROW()/10))</f>
        <v/>
      </c>
      <c r="AQ318" s="181" t="n">
        <v>3.16</v>
      </c>
      <c r="AR318" s="229" t="e">
        <f aca="false">VALUE($AP318)</f>
        <v>#VALUE!</v>
      </c>
      <c r="AS318" s="164" t="n">
        <v>3150</v>
      </c>
      <c r="AT318" s="165"/>
      <c r="AU318" s="227" t="str">
        <f aca="false">IF(MOD(ROW(),10),"",INDEX(AT$3:AT$600,ROW()/10))</f>
        <v/>
      </c>
      <c r="AV318" s="181" t="n">
        <v>3.16</v>
      </c>
      <c r="AW318" s="229" t="e">
        <f aca="false">VALUE($AU318)</f>
        <v>#VALUE!</v>
      </c>
      <c r="AY318" s="165"/>
      <c r="AZ318" s="180" t="n">
        <f aca="false">IF(MOD(ROW(),2),"",INDEX(AY$3:AY$600,ROW()/2))</f>
        <v>0</v>
      </c>
      <c r="BA318" s="181" t="n">
        <v>3.16</v>
      </c>
      <c r="BB318" s="182" t="n">
        <f aca="false">VALUE(AZ318)</f>
        <v>0</v>
      </c>
      <c r="BD318" s="165"/>
      <c r="BE318" s="180" t="n">
        <f aca="false">IF(MOD(ROW(),2),"",INDEX(BD$3:BD$600,ROW()/2))</f>
        <v>0</v>
      </c>
      <c r="BF318" s="181" t="n">
        <v>3.16</v>
      </c>
      <c r="BG318" s="182" t="n">
        <f aca="false">VALUE($BD319)</f>
        <v>0</v>
      </c>
    </row>
    <row r="319" customFormat="false" ht="13.5" hidden="false" customHeight="false" outlineLevel="0" collapsed="false">
      <c r="A319" s="208" t="n">
        <v>3.12</v>
      </c>
      <c r="B319" s="209" t="n">
        <v>2.45</v>
      </c>
      <c r="C319" s="213" t="n">
        <f aca="false">$C318+(($AM$20-$AM$10))/10</f>
        <v>-0.0012</v>
      </c>
      <c r="D319" s="217" t="n">
        <f aca="false">$D318+(($AH$30-$AH$20))/10</f>
        <v>-0.000199999999999999</v>
      </c>
      <c r="E319" s="211" t="n">
        <f aca="false">$AC314</f>
        <v>0</v>
      </c>
      <c r="F319" s="212" t="n">
        <f aca="false">$F318+(($AR$20-$AR$10))/10</f>
        <v>-0.0044</v>
      </c>
      <c r="G319" s="218" t="n">
        <f aca="false">$G318+(($AW$20-$AW$10))/10</f>
        <v>-0.0074</v>
      </c>
      <c r="H319" s="250" t="n">
        <f aca="false">$BB314</f>
        <v>0</v>
      </c>
      <c r="I319" s="250" t="n">
        <f aca="false">$BG314</f>
        <v>0</v>
      </c>
      <c r="J319" s="165"/>
      <c r="S319" s="165"/>
      <c r="T319" s="165"/>
      <c r="U319" s="165"/>
      <c r="V319" s="165"/>
      <c r="W319" s="165"/>
      <c r="Y319" s="164" t="n">
        <v>316</v>
      </c>
      <c r="Z319" s="165"/>
      <c r="AA319" s="180" t="str">
        <f aca="false">IF(MOD(ROW(),2),"",INDEX($Z$3:$Z$600,ROW()/2))</f>
        <v/>
      </c>
      <c r="AB319" s="181" t="n">
        <v>3.17</v>
      </c>
      <c r="AC319" s="182" t="n">
        <f aca="false">VALUE($Z320)</f>
        <v>0</v>
      </c>
      <c r="AD319" s="164" t="n">
        <v>316</v>
      </c>
      <c r="AE319" s="191"/>
      <c r="AF319" s="227" t="str">
        <f aca="false">IF(MOD(ROW(),10),"",INDEX(AE$3:AE$600,ROW()/10))</f>
        <v/>
      </c>
      <c r="AG319" s="228" t="n">
        <v>314</v>
      </c>
      <c r="AH319" s="229" t="e">
        <f aca="false">VALUE($AF319)</f>
        <v>#VALUE!</v>
      </c>
      <c r="AI319" s="164" t="n">
        <v>316</v>
      </c>
      <c r="AJ319" s="165"/>
      <c r="AK319" s="227" t="str">
        <f aca="false">IF(MOD(ROW(),10),"",INDEX(AJ$3:AJ$600,ROW()/10))</f>
        <v/>
      </c>
      <c r="AL319" s="228" t="n">
        <v>309</v>
      </c>
      <c r="AM319" s="229" t="e">
        <f aca="false">VALUE($AK319)</f>
        <v>#VALUE!</v>
      </c>
      <c r="AN319" s="164" t="n">
        <v>316</v>
      </c>
      <c r="AO319" s="190"/>
      <c r="AP319" s="227" t="str">
        <f aca="false">IF(MOD(ROW(),10),"",INDEX(AO$3:AO$600,ROW()/10))</f>
        <v/>
      </c>
      <c r="AQ319" s="181" t="n">
        <v>3.17</v>
      </c>
      <c r="AR319" s="229" t="e">
        <f aca="false">VALUE($AP319)</f>
        <v>#VALUE!</v>
      </c>
      <c r="AS319" s="164" t="n">
        <v>3160</v>
      </c>
      <c r="AT319" s="165"/>
      <c r="AU319" s="227" t="str">
        <f aca="false">IF(MOD(ROW(),10),"",INDEX(AT$3:AT$600,ROW()/10))</f>
        <v/>
      </c>
      <c r="AV319" s="181" t="n">
        <v>3.17</v>
      </c>
      <c r="AW319" s="229" t="e">
        <f aca="false">VALUE($AU319)</f>
        <v>#VALUE!</v>
      </c>
      <c r="AY319" s="165"/>
      <c r="AZ319" s="180" t="str">
        <f aca="false">IF(MOD(ROW(),2),"",INDEX(AY$3:AY$600,ROW()/2))</f>
        <v/>
      </c>
      <c r="BA319" s="181" t="n">
        <v>3.17</v>
      </c>
      <c r="BB319" s="182" t="e">
        <f aca="false">VALUE(AZ319)</f>
        <v>#VALUE!</v>
      </c>
      <c r="BD319" s="165"/>
      <c r="BE319" s="180" t="str">
        <f aca="false">IF(MOD(ROW(),2),"",INDEX(BD$3:BD$600,ROW()/2))</f>
        <v/>
      </c>
      <c r="BF319" s="181" t="n">
        <v>3.17</v>
      </c>
      <c r="BG319" s="182" t="n">
        <f aca="false">VALUE($BD320)</f>
        <v>0</v>
      </c>
    </row>
    <row r="320" customFormat="false" ht="13.5" hidden="false" customHeight="false" outlineLevel="0" collapsed="false">
      <c r="A320" s="208" t="n">
        <v>3.13</v>
      </c>
      <c r="B320" s="209" t="n">
        <v>2.44</v>
      </c>
      <c r="C320" s="213" t="n">
        <f aca="false">$C319+(($AM$20-$AM$10))/10</f>
        <v>-0.0018</v>
      </c>
      <c r="D320" s="217" t="n">
        <f aca="false">$D319+(($AH$30-$AH$20))/10</f>
        <v>-0.000299999999999998</v>
      </c>
      <c r="E320" s="211" t="n">
        <f aca="false">$AC315</f>
        <v>0</v>
      </c>
      <c r="F320" s="212" t="n">
        <f aca="false">$F319+(($AR$20-$AR$10))/10</f>
        <v>-0.0066</v>
      </c>
      <c r="G320" s="218" t="n">
        <f aca="false">$G319+(($AW$20-$AW$10))/10</f>
        <v>-0.0111</v>
      </c>
      <c r="H320" s="213" t="n">
        <f aca="false">$BB314+($BB316-$BB314)/2</f>
        <v>0</v>
      </c>
      <c r="I320" s="213" t="n">
        <f aca="false">$BG314+($BG316-$BG314)/2</f>
        <v>0</v>
      </c>
      <c r="J320" s="165"/>
      <c r="S320" s="165"/>
      <c r="T320" s="165"/>
      <c r="U320" s="165"/>
      <c r="V320" s="165"/>
      <c r="W320" s="165"/>
      <c r="Y320" s="164" t="n">
        <v>317</v>
      </c>
      <c r="Z320" s="165"/>
      <c r="AA320" s="180" t="n">
        <f aca="false">IF(MOD(ROW(),2),"",INDEX($Z$3:$Z$600,ROW()/2))</f>
        <v>247.23</v>
      </c>
      <c r="AB320" s="181" t="n">
        <v>3.18</v>
      </c>
      <c r="AC320" s="182" t="n">
        <f aca="false">VALUE($Z321)</f>
        <v>0</v>
      </c>
      <c r="AD320" s="164" t="n">
        <v>317</v>
      </c>
      <c r="AE320" s="191"/>
      <c r="AF320" s="227" t="n">
        <f aca="false">IF(MOD(ROW(),10),"",INDEX(AE$3:AE$600,ROW()/10))</f>
        <v>0</v>
      </c>
      <c r="AG320" s="228" t="n">
        <v>315</v>
      </c>
      <c r="AH320" s="229" t="n">
        <f aca="false">VALUE($AF320)</f>
        <v>0</v>
      </c>
      <c r="AI320" s="164" t="n">
        <v>317</v>
      </c>
      <c r="AJ320" s="165"/>
      <c r="AK320" s="227" t="n">
        <f aca="false">IF(MOD(ROW(),10),"",INDEX(AJ$3:AJ$600,ROW()/10))</f>
        <v>0</v>
      </c>
      <c r="AL320" s="228" t="n">
        <v>310</v>
      </c>
      <c r="AM320" s="229" t="n">
        <f aca="false">VALUE($AK320)</f>
        <v>0</v>
      </c>
      <c r="AN320" s="164" t="n">
        <v>317</v>
      </c>
      <c r="AO320" s="190"/>
      <c r="AP320" s="227" t="n">
        <f aca="false">IF(MOD(ROW(),10),"",INDEX(AO$3:AO$600,ROW()/10))</f>
        <v>0</v>
      </c>
      <c r="AQ320" s="181" t="n">
        <v>3.18</v>
      </c>
      <c r="AR320" s="229" t="n">
        <f aca="false">VALUE($AP320)</f>
        <v>0</v>
      </c>
      <c r="AS320" s="164" t="n">
        <v>3170</v>
      </c>
      <c r="AT320" s="165"/>
      <c r="AU320" s="227" t="n">
        <f aca="false">IF(MOD(ROW(),10),"",INDEX(AT$3:AT$600,ROW()/10))</f>
        <v>0</v>
      </c>
      <c r="AV320" s="181" t="n">
        <v>3.18</v>
      </c>
      <c r="AW320" s="229" t="n">
        <f aca="false">VALUE($AU320)</f>
        <v>0</v>
      </c>
      <c r="AY320" s="165"/>
      <c r="AZ320" s="180" t="n">
        <f aca="false">IF(MOD(ROW(),2),"",INDEX(AY$3:AY$600,ROW()/2))</f>
        <v>0</v>
      </c>
      <c r="BA320" s="181" t="n">
        <v>3.18</v>
      </c>
      <c r="BB320" s="182" t="n">
        <f aca="false">VALUE(AZ320)</f>
        <v>0</v>
      </c>
      <c r="BD320" s="165"/>
      <c r="BE320" s="180" t="n">
        <f aca="false">IF(MOD(ROW(),2),"",INDEX(BD$3:BD$600,ROW()/2))</f>
        <v>0</v>
      </c>
      <c r="BF320" s="181" t="n">
        <v>3.18</v>
      </c>
      <c r="BG320" s="182" t="n">
        <f aca="false">VALUE($BD321)</f>
        <v>0</v>
      </c>
    </row>
    <row r="321" customFormat="false" ht="13.5" hidden="false" customHeight="false" outlineLevel="0" collapsed="false">
      <c r="A321" s="208" t="n">
        <v>3.14</v>
      </c>
      <c r="B321" s="209" t="n">
        <v>2.43</v>
      </c>
      <c r="C321" s="213" t="n">
        <f aca="false">$C320+(($AM$20-$AM$10))/10</f>
        <v>-0.0024</v>
      </c>
      <c r="D321" s="217" t="n">
        <f aca="false">$D320+(($AH$30-$AH$20))/10</f>
        <v>-0.000399999999999998</v>
      </c>
      <c r="E321" s="211" t="n">
        <f aca="false">$AC316</f>
        <v>0</v>
      </c>
      <c r="F321" s="212" t="n">
        <f aca="false">$F320+(($AR$20-$AR$10))/10</f>
        <v>-0.0088</v>
      </c>
      <c r="G321" s="218" t="n">
        <f aca="false">$G320+(($AW$20-$AW$10))/10</f>
        <v>-0.0148</v>
      </c>
      <c r="H321" s="213" t="n">
        <f aca="false">$BB316</f>
        <v>0</v>
      </c>
      <c r="I321" s="213" t="n">
        <f aca="false">$BG316</f>
        <v>0</v>
      </c>
      <c r="J321" s="165"/>
      <c r="S321" s="165"/>
      <c r="T321" s="165"/>
      <c r="U321" s="165"/>
      <c r="V321" s="165"/>
      <c r="W321" s="165"/>
      <c r="Y321" s="164" t="n">
        <v>318</v>
      </c>
      <c r="Z321" s="165"/>
      <c r="AA321" s="180" t="str">
        <f aca="false">IF(MOD(ROW(),2),"",INDEX($Z$3:$Z$600,ROW()/2))</f>
        <v/>
      </c>
      <c r="AB321" s="181" t="n">
        <v>3.19</v>
      </c>
      <c r="AC321" s="182" t="n">
        <f aca="false">VALUE($Z322)</f>
        <v>0</v>
      </c>
      <c r="AD321" s="164" t="n">
        <v>318</v>
      </c>
      <c r="AE321" s="191"/>
      <c r="AF321" s="227" t="str">
        <f aca="false">IF(MOD(ROW(),10),"",INDEX(AE$3:AE$600,ROW()/10))</f>
        <v/>
      </c>
      <c r="AG321" s="228" t="n">
        <v>316</v>
      </c>
      <c r="AH321" s="229" t="e">
        <f aca="false">VALUE($AF321)</f>
        <v>#VALUE!</v>
      </c>
      <c r="AI321" s="164" t="n">
        <v>318</v>
      </c>
      <c r="AJ321" s="165"/>
      <c r="AK321" s="227" t="str">
        <f aca="false">IF(MOD(ROW(),10),"",INDEX(AJ$3:AJ$600,ROW()/10))</f>
        <v/>
      </c>
      <c r="AL321" s="228" t="n">
        <v>311</v>
      </c>
      <c r="AM321" s="229" t="e">
        <f aca="false">VALUE($AK321)</f>
        <v>#VALUE!</v>
      </c>
      <c r="AN321" s="164" t="n">
        <v>318</v>
      </c>
      <c r="AO321" s="190"/>
      <c r="AP321" s="227" t="str">
        <f aca="false">IF(MOD(ROW(),10),"",INDEX(AO$3:AO$600,ROW()/10))</f>
        <v/>
      </c>
      <c r="AQ321" s="181" t="n">
        <v>3.19</v>
      </c>
      <c r="AR321" s="229" t="e">
        <f aca="false">VALUE($AP321)</f>
        <v>#VALUE!</v>
      </c>
      <c r="AS321" s="164" t="n">
        <v>3180</v>
      </c>
      <c r="AT321" s="165"/>
      <c r="AU321" s="227" t="str">
        <f aca="false">IF(MOD(ROW(),10),"",INDEX(AT$3:AT$600,ROW()/10))</f>
        <v/>
      </c>
      <c r="AV321" s="181" t="n">
        <v>3.19</v>
      </c>
      <c r="AW321" s="229" t="e">
        <f aca="false">VALUE($AU321)</f>
        <v>#VALUE!</v>
      </c>
      <c r="AY321" s="165"/>
      <c r="AZ321" s="180" t="str">
        <f aca="false">IF(MOD(ROW(),2),"",INDEX(AY$3:AY$600,ROW()/2))</f>
        <v/>
      </c>
      <c r="BA321" s="181" t="n">
        <v>3.19</v>
      </c>
      <c r="BB321" s="182" t="e">
        <f aca="false">VALUE(AZ321)</f>
        <v>#VALUE!</v>
      </c>
      <c r="BD321" s="165"/>
      <c r="BE321" s="180" t="str">
        <f aca="false">IF(MOD(ROW(),2),"",INDEX(BD$3:BD$600,ROW()/2))</f>
        <v/>
      </c>
      <c r="BF321" s="181" t="n">
        <v>3.19</v>
      </c>
      <c r="BG321" s="182" t="n">
        <f aca="false">VALUE($BD322)</f>
        <v>0</v>
      </c>
    </row>
    <row r="322" customFormat="false" ht="13.5" hidden="false" customHeight="false" outlineLevel="0" collapsed="false">
      <c r="A322" s="208" t="n">
        <v>3.15</v>
      </c>
      <c r="B322" s="209" t="n">
        <v>2.42</v>
      </c>
      <c r="C322" s="213" t="n">
        <f aca="false">$C321+(($AM$20-$AM$10))/10</f>
        <v>-0.003</v>
      </c>
      <c r="D322" s="217" t="n">
        <f aca="false">$D321+(($AH$30-$AH$20))/10</f>
        <v>-0.000499999999999997</v>
      </c>
      <c r="E322" s="211" t="n">
        <f aca="false">$AC317</f>
        <v>0</v>
      </c>
      <c r="F322" s="212" t="n">
        <f aca="false">$F321+(($AR$20-$AR$10))/10</f>
        <v>-0.011</v>
      </c>
      <c r="G322" s="218" t="n">
        <f aca="false">$G321+(($AW$20-$AW$10))/10</f>
        <v>-0.0185</v>
      </c>
      <c r="H322" s="213" t="n">
        <f aca="false">$BB316+($BB318-$BB316)/2</f>
        <v>0</v>
      </c>
      <c r="I322" s="213" t="n">
        <f aca="false">$BG316+($BG318-$BG316)/2</f>
        <v>0</v>
      </c>
      <c r="J322" s="165"/>
      <c r="S322" s="165"/>
      <c r="T322" s="165"/>
      <c r="U322" s="165"/>
      <c r="V322" s="165"/>
      <c r="W322" s="165"/>
      <c r="Y322" s="164" t="n">
        <v>319</v>
      </c>
      <c r="Z322" s="165"/>
      <c r="AA322" s="180" t="n">
        <f aca="false">IF(MOD(ROW(),2),"",INDEX($Z$3:$Z$600,ROW()/2))</f>
        <v>248.95</v>
      </c>
      <c r="AB322" s="181" t="n">
        <v>3.2</v>
      </c>
      <c r="AC322" s="182" t="n">
        <f aca="false">VALUE($Z323)</f>
        <v>0</v>
      </c>
      <c r="AD322" s="164" t="n">
        <v>319</v>
      </c>
      <c r="AE322" s="191"/>
      <c r="AF322" s="227" t="str">
        <f aca="false">IF(MOD(ROW(),10),"",INDEX(AE$3:AE$600,ROW()/10))</f>
        <v/>
      </c>
      <c r="AG322" s="228" t="n">
        <v>317</v>
      </c>
      <c r="AH322" s="229" t="e">
        <f aca="false">VALUE($AF322)</f>
        <v>#VALUE!</v>
      </c>
      <c r="AI322" s="164" t="n">
        <v>319</v>
      </c>
      <c r="AJ322" s="165"/>
      <c r="AK322" s="227" t="str">
        <f aca="false">IF(MOD(ROW(),10),"",INDEX(AJ$3:AJ$600,ROW()/10))</f>
        <v/>
      </c>
      <c r="AL322" s="228" t="n">
        <v>312</v>
      </c>
      <c r="AM322" s="229" t="e">
        <f aca="false">VALUE($AK322)</f>
        <v>#VALUE!</v>
      </c>
      <c r="AN322" s="164" t="n">
        <v>319</v>
      </c>
      <c r="AO322" s="190"/>
      <c r="AP322" s="227" t="str">
        <f aca="false">IF(MOD(ROW(),10),"",INDEX(AO$3:AO$600,ROW()/10))</f>
        <v/>
      </c>
      <c r="AQ322" s="181" t="n">
        <v>3.2</v>
      </c>
      <c r="AR322" s="229" t="e">
        <f aca="false">VALUE($AP322)</f>
        <v>#VALUE!</v>
      </c>
      <c r="AS322" s="164" t="n">
        <v>3190</v>
      </c>
      <c r="AT322" s="165"/>
      <c r="AU322" s="227" t="str">
        <f aca="false">IF(MOD(ROW(),10),"",INDEX(AT$3:AT$600,ROW()/10))</f>
        <v/>
      </c>
      <c r="AV322" s="181" t="n">
        <v>3.2</v>
      </c>
      <c r="AW322" s="229" t="e">
        <f aca="false">VALUE($AU322)</f>
        <v>#VALUE!</v>
      </c>
      <c r="AY322" s="165"/>
      <c r="AZ322" s="180" t="n">
        <f aca="false">IF(MOD(ROW(),2),"",INDEX(AY$3:AY$600,ROW()/2))</f>
        <v>0</v>
      </c>
      <c r="BA322" s="181" t="n">
        <v>3.2</v>
      </c>
      <c r="BB322" s="182" t="n">
        <f aca="false">VALUE(AZ322)</f>
        <v>0</v>
      </c>
      <c r="BD322" s="165"/>
      <c r="BE322" s="180" t="n">
        <f aca="false">IF(MOD(ROW(),2),"",INDEX(BD$3:BD$600,ROW()/2))</f>
        <v>0</v>
      </c>
      <c r="BF322" s="181" t="n">
        <v>3.2</v>
      </c>
      <c r="BG322" s="182" t="n">
        <f aca="false">VALUE($BD323)</f>
        <v>0</v>
      </c>
    </row>
    <row r="323" customFormat="false" ht="13.5" hidden="false" customHeight="false" outlineLevel="0" collapsed="false">
      <c r="A323" s="208" t="n">
        <v>3.16</v>
      </c>
      <c r="B323" s="209" t="n">
        <v>2.41</v>
      </c>
      <c r="C323" s="213" t="n">
        <f aca="false">$C322+(($AM$20-$AM$10))/10</f>
        <v>-0.0036</v>
      </c>
      <c r="D323" s="217" t="n">
        <f aca="false">$D322+(($AH$30-$AH$20))/10</f>
        <v>-0.000599999999999996</v>
      </c>
      <c r="E323" s="211" t="n">
        <f aca="false">$AC318</f>
        <v>0</v>
      </c>
      <c r="F323" s="212" t="n">
        <f aca="false">$F322+(($AR$20-$AR$10))/10</f>
        <v>-0.0132</v>
      </c>
      <c r="G323" s="218" t="n">
        <f aca="false">$G322+(($AW$20-$AW$10))/10</f>
        <v>-0.0222</v>
      </c>
      <c r="H323" s="250" t="n">
        <f aca="false">$BB318</f>
        <v>0</v>
      </c>
      <c r="I323" s="250" t="n">
        <f aca="false">$BG318</f>
        <v>0</v>
      </c>
      <c r="J323" s="165"/>
      <c r="S323" s="165"/>
      <c r="T323" s="165"/>
      <c r="U323" s="165"/>
      <c r="V323" s="165"/>
      <c r="W323" s="165"/>
      <c r="Y323" s="164" t="n">
        <v>320</v>
      </c>
      <c r="Z323" s="165"/>
      <c r="AA323" s="180" t="str">
        <f aca="false">IF(MOD(ROW(),2),"",INDEX($Z$3:$Z$600,ROW()/2))</f>
        <v/>
      </c>
      <c r="AB323" s="181" t="n">
        <v>3.21</v>
      </c>
      <c r="AC323" s="182" t="n">
        <f aca="false">VALUE($Z324)</f>
        <v>0</v>
      </c>
      <c r="AD323" s="164" t="n">
        <v>320</v>
      </c>
      <c r="AE323" s="191"/>
      <c r="AF323" s="227" t="str">
        <f aca="false">IF(MOD(ROW(),10),"",INDEX(AE$3:AE$600,ROW()/10))</f>
        <v/>
      </c>
      <c r="AG323" s="228" t="n">
        <v>318</v>
      </c>
      <c r="AH323" s="229" t="e">
        <f aca="false">VALUE($AF323)</f>
        <v>#VALUE!</v>
      </c>
      <c r="AI323" s="164" t="n">
        <v>320</v>
      </c>
      <c r="AJ323" s="165"/>
      <c r="AK323" s="227" t="str">
        <f aca="false">IF(MOD(ROW(),10),"",INDEX(AJ$3:AJ$600,ROW()/10))</f>
        <v/>
      </c>
      <c r="AL323" s="228" t="n">
        <v>313</v>
      </c>
      <c r="AM323" s="229" t="e">
        <f aca="false">VALUE($AK323)</f>
        <v>#VALUE!</v>
      </c>
      <c r="AN323" s="164" t="n">
        <v>320</v>
      </c>
      <c r="AO323" s="190"/>
      <c r="AP323" s="227" t="str">
        <f aca="false">IF(MOD(ROW(),10),"",INDEX(AO$3:AO$600,ROW()/10))</f>
        <v/>
      </c>
      <c r="AQ323" s="181" t="n">
        <v>3.21</v>
      </c>
      <c r="AR323" s="229" t="e">
        <f aca="false">VALUE($AP323)</f>
        <v>#VALUE!</v>
      </c>
      <c r="AS323" s="164" t="n">
        <v>3200</v>
      </c>
      <c r="AT323" s="165"/>
      <c r="AU323" s="227" t="str">
        <f aca="false">IF(MOD(ROW(),10),"",INDEX(AT$3:AT$600,ROW()/10))</f>
        <v/>
      </c>
      <c r="AV323" s="181" t="n">
        <v>3.21</v>
      </c>
      <c r="AW323" s="229" t="e">
        <f aca="false">VALUE($AU323)</f>
        <v>#VALUE!</v>
      </c>
      <c r="AY323" s="165"/>
      <c r="AZ323" s="180" t="str">
        <f aca="false">IF(MOD(ROW(),2),"",INDEX(AY$3:AY$600,ROW()/2))</f>
        <v/>
      </c>
      <c r="BA323" s="181" t="n">
        <v>3.21</v>
      </c>
      <c r="BB323" s="182" t="e">
        <f aca="false">VALUE(AZ323)</f>
        <v>#VALUE!</v>
      </c>
      <c r="BD323" s="165"/>
      <c r="BE323" s="180" t="str">
        <f aca="false">IF(MOD(ROW(),2),"",INDEX(BD$3:BD$600,ROW()/2))</f>
        <v/>
      </c>
      <c r="BF323" s="181" t="n">
        <v>3.21</v>
      </c>
      <c r="BG323" s="182" t="n">
        <f aca="false">VALUE($BD324)</f>
        <v>0</v>
      </c>
    </row>
    <row r="324" customFormat="false" ht="13.5" hidden="false" customHeight="false" outlineLevel="0" collapsed="false">
      <c r="A324" s="208" t="n">
        <v>3.17</v>
      </c>
      <c r="B324" s="209" t="n">
        <v>2.4</v>
      </c>
      <c r="C324" s="213" t="n">
        <f aca="false">$C323+(($AM$20-$AM$10))/10</f>
        <v>-0.0042</v>
      </c>
      <c r="D324" s="217" t="n">
        <f aca="false">$D323+(($AH$30-$AH$20))/10</f>
        <v>-0.000699999999999996</v>
      </c>
      <c r="E324" s="211" t="n">
        <f aca="false">$AC319</f>
        <v>0</v>
      </c>
      <c r="F324" s="212" t="n">
        <f aca="false">$F323+(($AR$20-$AR$10))/10</f>
        <v>-0.0154</v>
      </c>
      <c r="G324" s="218" t="n">
        <f aca="false">$G323+(($AW$20-$AW$10))/10</f>
        <v>-0.0259</v>
      </c>
      <c r="H324" s="213" t="n">
        <f aca="false">$BB318+($BB320-$BB318)/2</f>
        <v>0</v>
      </c>
      <c r="I324" s="213" t="n">
        <f aca="false">$BG318+($BG320-$BG318)/2</f>
        <v>0</v>
      </c>
      <c r="J324" s="165"/>
      <c r="S324" s="165"/>
      <c r="T324" s="165"/>
      <c r="U324" s="165"/>
      <c r="V324" s="165"/>
      <c r="W324" s="165"/>
      <c r="Y324" s="164" t="n">
        <v>321</v>
      </c>
      <c r="Z324" s="165"/>
      <c r="AA324" s="180" t="n">
        <f aca="false">IF(MOD(ROW(),2),"",INDEX($Z$3:$Z$600,ROW()/2))</f>
        <v>250.67</v>
      </c>
      <c r="AB324" s="181" t="n">
        <v>3.22</v>
      </c>
      <c r="AC324" s="182" t="n">
        <f aca="false">VALUE($Z325)</f>
        <v>0</v>
      </c>
      <c r="AD324" s="164" t="n">
        <v>321</v>
      </c>
      <c r="AE324" s="191"/>
      <c r="AF324" s="227" t="str">
        <f aca="false">IF(MOD(ROW(),10),"",INDEX(AE$3:AE$600,ROW()/10))</f>
        <v/>
      </c>
      <c r="AG324" s="228" t="n">
        <v>319</v>
      </c>
      <c r="AH324" s="229" t="e">
        <f aca="false">VALUE($AF324)</f>
        <v>#VALUE!</v>
      </c>
      <c r="AI324" s="164" t="n">
        <v>321</v>
      </c>
      <c r="AJ324" s="165"/>
      <c r="AK324" s="227" t="str">
        <f aca="false">IF(MOD(ROW(),10),"",INDEX(AJ$3:AJ$600,ROW()/10))</f>
        <v/>
      </c>
      <c r="AL324" s="228" t="n">
        <v>314</v>
      </c>
      <c r="AM324" s="229" t="e">
        <f aca="false">VALUE($AK324)</f>
        <v>#VALUE!</v>
      </c>
      <c r="AN324" s="164" t="n">
        <v>321</v>
      </c>
      <c r="AO324" s="190"/>
      <c r="AP324" s="227" t="str">
        <f aca="false">IF(MOD(ROW(),10),"",INDEX(AO$3:AO$600,ROW()/10))</f>
        <v/>
      </c>
      <c r="AQ324" s="181" t="n">
        <v>3.22</v>
      </c>
      <c r="AR324" s="229" t="e">
        <f aca="false">VALUE($AP324)</f>
        <v>#VALUE!</v>
      </c>
      <c r="AS324" s="164" t="n">
        <v>3210</v>
      </c>
      <c r="AT324" s="165"/>
      <c r="AU324" s="227" t="str">
        <f aca="false">IF(MOD(ROW(),10),"",INDEX(AT$3:AT$600,ROW()/10))</f>
        <v/>
      </c>
      <c r="AV324" s="181" t="n">
        <v>3.22</v>
      </c>
      <c r="AW324" s="229" t="e">
        <f aca="false">VALUE($AU324)</f>
        <v>#VALUE!</v>
      </c>
      <c r="AY324" s="165"/>
      <c r="AZ324" s="180" t="n">
        <f aca="false">IF(MOD(ROW(),2),"",INDEX(AY$3:AY$600,ROW()/2))</f>
        <v>0</v>
      </c>
      <c r="BA324" s="181" t="n">
        <v>3.22</v>
      </c>
      <c r="BB324" s="182" t="n">
        <f aca="false">VALUE(AZ324)</f>
        <v>0</v>
      </c>
      <c r="BD324" s="165"/>
      <c r="BE324" s="180" t="n">
        <f aca="false">IF(MOD(ROW(),2),"",INDEX(BD$3:BD$600,ROW()/2))</f>
        <v>0</v>
      </c>
      <c r="BF324" s="181" t="n">
        <v>3.22</v>
      </c>
      <c r="BG324" s="182" t="n">
        <f aca="false">VALUE($BD325)</f>
        <v>0</v>
      </c>
    </row>
    <row r="325" customFormat="false" ht="13.5" hidden="false" customHeight="false" outlineLevel="0" collapsed="false">
      <c r="A325" s="208" t="n">
        <v>3.18</v>
      </c>
      <c r="B325" s="209" t="n">
        <v>2.39</v>
      </c>
      <c r="C325" s="213" t="n">
        <f aca="false">$C324+(($AM$20-$AM$10))/10</f>
        <v>-0.0048</v>
      </c>
      <c r="D325" s="217" t="n">
        <f aca="false">$D324+(($AH$30-$AH$20))/10</f>
        <v>-0.000799999999999995</v>
      </c>
      <c r="E325" s="211" t="n">
        <f aca="false">$AC320</f>
        <v>0</v>
      </c>
      <c r="F325" s="212" t="n">
        <f aca="false">$F324+(($AR$20-$AR$10))/10</f>
        <v>-0.0176</v>
      </c>
      <c r="G325" s="218" t="n">
        <f aca="false">$G324+(($AW$20-$AW$10))/10</f>
        <v>-0.0296</v>
      </c>
      <c r="H325" s="213" t="n">
        <f aca="false">$BB320</f>
        <v>0</v>
      </c>
      <c r="I325" s="213" t="n">
        <f aca="false">$BG320</f>
        <v>0</v>
      </c>
      <c r="J325" s="165"/>
      <c r="S325" s="165"/>
      <c r="T325" s="165"/>
      <c r="U325" s="165"/>
      <c r="V325" s="165"/>
      <c r="W325" s="165"/>
      <c r="Y325" s="164" t="n">
        <v>322</v>
      </c>
      <c r="Z325" s="165"/>
      <c r="AA325" s="180" t="str">
        <f aca="false">IF(MOD(ROW(),2),"",INDEX($Z$3:$Z$600,ROW()/2))</f>
        <v/>
      </c>
      <c r="AB325" s="181" t="n">
        <v>3.23</v>
      </c>
      <c r="AC325" s="182" t="n">
        <f aca="false">VALUE($Z326)</f>
        <v>0</v>
      </c>
      <c r="AD325" s="164" t="n">
        <v>322</v>
      </c>
      <c r="AE325" s="191"/>
      <c r="AF325" s="227" t="str">
        <f aca="false">IF(MOD(ROW(),10),"",INDEX(AE$3:AE$600,ROW()/10))</f>
        <v/>
      </c>
      <c r="AG325" s="228" t="n">
        <v>320</v>
      </c>
      <c r="AH325" s="229" t="e">
        <f aca="false">VALUE($AF325)</f>
        <v>#VALUE!</v>
      </c>
      <c r="AI325" s="164" t="n">
        <v>322</v>
      </c>
      <c r="AJ325" s="165"/>
      <c r="AK325" s="227" t="str">
        <f aca="false">IF(MOD(ROW(),10),"",INDEX(AJ$3:AJ$600,ROW()/10))</f>
        <v/>
      </c>
      <c r="AL325" s="228" t="n">
        <v>315</v>
      </c>
      <c r="AM325" s="229" t="e">
        <f aca="false">VALUE($AK325)</f>
        <v>#VALUE!</v>
      </c>
      <c r="AN325" s="164" t="n">
        <v>322</v>
      </c>
      <c r="AO325" s="190"/>
      <c r="AP325" s="227" t="str">
        <f aca="false">IF(MOD(ROW(),10),"",INDEX(AO$3:AO$600,ROW()/10))</f>
        <v/>
      </c>
      <c r="AQ325" s="181" t="n">
        <v>3.23</v>
      </c>
      <c r="AR325" s="229" t="e">
        <f aca="false">VALUE($AP325)</f>
        <v>#VALUE!</v>
      </c>
      <c r="AS325" s="164" t="n">
        <v>3220</v>
      </c>
      <c r="AT325" s="165"/>
      <c r="AU325" s="227" t="str">
        <f aca="false">IF(MOD(ROW(),10),"",INDEX(AT$3:AT$600,ROW()/10))</f>
        <v/>
      </c>
      <c r="AV325" s="181" t="n">
        <v>3.23</v>
      </c>
      <c r="AW325" s="229" t="e">
        <f aca="false">VALUE($AU325)</f>
        <v>#VALUE!</v>
      </c>
      <c r="AY325" s="165"/>
      <c r="AZ325" s="180" t="str">
        <f aca="false">IF(MOD(ROW(),2),"",INDEX(AY$3:AY$600,ROW()/2))</f>
        <v/>
      </c>
      <c r="BA325" s="181" t="n">
        <v>3.23</v>
      </c>
      <c r="BB325" s="182" t="e">
        <f aca="false">VALUE(AZ325)</f>
        <v>#VALUE!</v>
      </c>
      <c r="BD325" s="165"/>
      <c r="BE325" s="180" t="str">
        <f aca="false">IF(MOD(ROW(),2),"",INDEX(BD$3:BD$600,ROW()/2))</f>
        <v/>
      </c>
      <c r="BF325" s="181" t="n">
        <v>3.23</v>
      </c>
      <c r="BG325" s="182" t="n">
        <f aca="false">VALUE($BD326)</f>
        <v>0</v>
      </c>
    </row>
    <row r="326" customFormat="false" ht="13.5" hidden="false" customHeight="false" outlineLevel="0" collapsed="false">
      <c r="A326" s="208" t="n">
        <v>3.19</v>
      </c>
      <c r="B326" s="209" t="n">
        <v>2.38</v>
      </c>
      <c r="C326" s="213" t="n">
        <f aca="false">$C325+(($AM$20-$AM$10))/10</f>
        <v>-0.00540000000000001</v>
      </c>
      <c r="D326" s="217" t="n">
        <f aca="false">$D325+(($AH$30-$AH$20))/10</f>
        <v>-0.000899999999999995</v>
      </c>
      <c r="E326" s="211" t="n">
        <f aca="false">$AC321</f>
        <v>0</v>
      </c>
      <c r="F326" s="212" t="n">
        <f aca="false">$F325+(($AR$20-$AR$10))/10</f>
        <v>-0.0198</v>
      </c>
      <c r="G326" s="218" t="n">
        <f aca="false">$G325+(($AW$20-$AW$10))/10</f>
        <v>-0.0333</v>
      </c>
      <c r="H326" s="213" t="n">
        <f aca="false">$BB320+($BB322-$BB320)/2</f>
        <v>0</v>
      </c>
      <c r="I326" s="213" t="n">
        <f aca="false">$BG320+($BG322-$BG320)/2</f>
        <v>0</v>
      </c>
      <c r="J326" s="165"/>
      <c r="S326" s="165"/>
      <c r="T326" s="165"/>
      <c r="U326" s="165"/>
      <c r="V326" s="165"/>
      <c r="W326" s="165"/>
      <c r="Y326" s="164" t="n">
        <v>323</v>
      </c>
      <c r="Z326" s="165"/>
      <c r="AA326" s="180" t="n">
        <f aca="false">IF(MOD(ROW(),2),"",INDEX($Z$3:$Z$600,ROW()/2))</f>
        <v>252.4</v>
      </c>
      <c r="AB326" s="181" t="n">
        <v>3.24</v>
      </c>
      <c r="AC326" s="182" t="n">
        <f aca="false">VALUE($Z327)</f>
        <v>0</v>
      </c>
      <c r="AD326" s="164" t="n">
        <v>323</v>
      </c>
      <c r="AE326" s="191"/>
      <c r="AF326" s="227" t="str">
        <f aca="false">IF(MOD(ROW(),10),"",INDEX(AE$3:AE$600,ROW()/10))</f>
        <v/>
      </c>
      <c r="AG326" s="228" t="n">
        <v>321</v>
      </c>
      <c r="AH326" s="229" t="e">
        <f aca="false">VALUE($AF326)</f>
        <v>#VALUE!</v>
      </c>
      <c r="AI326" s="164" t="n">
        <v>323</v>
      </c>
      <c r="AJ326" s="165"/>
      <c r="AK326" s="227" t="str">
        <f aca="false">IF(MOD(ROW(),10),"",INDEX(AJ$3:AJ$600,ROW()/10))</f>
        <v/>
      </c>
      <c r="AL326" s="228" t="n">
        <v>316</v>
      </c>
      <c r="AM326" s="229" t="e">
        <f aca="false">VALUE($AK326)</f>
        <v>#VALUE!</v>
      </c>
      <c r="AN326" s="164" t="n">
        <v>323</v>
      </c>
      <c r="AO326" s="190"/>
      <c r="AP326" s="227" t="str">
        <f aca="false">IF(MOD(ROW(),10),"",INDEX(AO$3:AO$600,ROW()/10))</f>
        <v/>
      </c>
      <c r="AQ326" s="181" t="n">
        <v>3.24</v>
      </c>
      <c r="AR326" s="229" t="e">
        <f aca="false">VALUE($AP326)</f>
        <v>#VALUE!</v>
      </c>
      <c r="AS326" s="164" t="n">
        <v>3230</v>
      </c>
      <c r="AT326" s="165"/>
      <c r="AU326" s="227" t="str">
        <f aca="false">IF(MOD(ROW(),10),"",INDEX(AT$3:AT$600,ROW()/10))</f>
        <v/>
      </c>
      <c r="AV326" s="181" t="n">
        <v>3.24</v>
      </c>
      <c r="AW326" s="229" t="e">
        <f aca="false">VALUE($AU326)</f>
        <v>#VALUE!</v>
      </c>
      <c r="AY326" s="165"/>
      <c r="AZ326" s="180" t="n">
        <f aca="false">IF(MOD(ROW(),2),"",INDEX(AY$3:AY$600,ROW()/2))</f>
        <v>0</v>
      </c>
      <c r="BA326" s="181" t="n">
        <v>3.24</v>
      </c>
      <c r="BB326" s="182" t="n">
        <f aca="false">VALUE(AZ326)</f>
        <v>0</v>
      </c>
      <c r="BD326" s="165"/>
      <c r="BE326" s="180" t="n">
        <f aca="false">IF(MOD(ROW(),2),"",INDEX(BD$3:BD$600,ROW()/2))</f>
        <v>0</v>
      </c>
      <c r="BF326" s="181" t="n">
        <v>3.24</v>
      </c>
      <c r="BG326" s="182" t="n">
        <f aca="false">VALUE($BD327)</f>
        <v>0</v>
      </c>
    </row>
    <row r="327" customFormat="false" ht="13.5" hidden="false" customHeight="false" outlineLevel="0" collapsed="false">
      <c r="A327" s="208" t="n">
        <v>3.2</v>
      </c>
      <c r="B327" s="209" t="n">
        <v>2.37</v>
      </c>
      <c r="C327" s="213" t="n">
        <f aca="false">$AM330</f>
        <v>0</v>
      </c>
      <c r="D327" s="241" t="n">
        <f aca="false">$AH330</f>
        <v>0</v>
      </c>
      <c r="E327" s="211" t="n">
        <f aca="false">$AC322</f>
        <v>0</v>
      </c>
      <c r="F327" s="212" t="n">
        <f aca="false">$AR330</f>
        <v>0</v>
      </c>
      <c r="G327" s="218" t="n">
        <f aca="false">$AW330</f>
        <v>0</v>
      </c>
      <c r="H327" s="250" t="n">
        <f aca="false">$BB322</f>
        <v>0</v>
      </c>
      <c r="I327" s="250" t="n">
        <f aca="false">$BG322</f>
        <v>0</v>
      </c>
      <c r="J327" s="165"/>
      <c r="S327" s="165"/>
      <c r="T327" s="165"/>
      <c r="U327" s="165"/>
      <c r="V327" s="165"/>
      <c r="W327" s="165"/>
      <c r="Y327" s="164" t="n">
        <v>324</v>
      </c>
      <c r="Z327" s="165"/>
      <c r="AA327" s="180" t="str">
        <f aca="false">IF(MOD(ROW(),2),"",INDEX($Z$3:$Z$600,ROW()/2))</f>
        <v/>
      </c>
      <c r="AB327" s="181" t="n">
        <v>3.25</v>
      </c>
      <c r="AC327" s="182" t="n">
        <f aca="false">VALUE($Z328)</f>
        <v>0</v>
      </c>
      <c r="AD327" s="164" t="n">
        <v>324</v>
      </c>
      <c r="AE327" s="191"/>
      <c r="AF327" s="227" t="str">
        <f aca="false">IF(MOD(ROW(),10),"",INDEX(AE$3:AE$600,ROW()/10))</f>
        <v/>
      </c>
      <c r="AG327" s="228" t="n">
        <v>322</v>
      </c>
      <c r="AH327" s="229" t="e">
        <f aca="false">VALUE($AF327)</f>
        <v>#VALUE!</v>
      </c>
      <c r="AI327" s="164" t="n">
        <v>324</v>
      </c>
      <c r="AJ327" s="165"/>
      <c r="AK327" s="227" t="str">
        <f aca="false">IF(MOD(ROW(),10),"",INDEX(AJ$3:AJ$600,ROW()/10))</f>
        <v/>
      </c>
      <c r="AL327" s="228" t="n">
        <v>317</v>
      </c>
      <c r="AM327" s="229" t="e">
        <f aca="false">VALUE($AK327)</f>
        <v>#VALUE!</v>
      </c>
      <c r="AN327" s="164" t="n">
        <v>324</v>
      </c>
      <c r="AO327" s="190"/>
      <c r="AP327" s="227" t="str">
        <f aca="false">IF(MOD(ROW(),10),"",INDEX(AO$3:AO$600,ROW()/10))</f>
        <v/>
      </c>
      <c r="AQ327" s="181" t="n">
        <v>3.25</v>
      </c>
      <c r="AR327" s="229" t="e">
        <f aca="false">VALUE($AP327)</f>
        <v>#VALUE!</v>
      </c>
      <c r="AS327" s="164" t="n">
        <v>3240</v>
      </c>
      <c r="AT327" s="165"/>
      <c r="AU327" s="227" t="str">
        <f aca="false">IF(MOD(ROW(),10),"",INDEX(AT$3:AT$600,ROW()/10))</f>
        <v/>
      </c>
      <c r="AV327" s="181" t="n">
        <v>3.25</v>
      </c>
      <c r="AW327" s="229" t="e">
        <f aca="false">VALUE($AU327)</f>
        <v>#VALUE!</v>
      </c>
      <c r="AY327" s="165"/>
      <c r="AZ327" s="180" t="str">
        <f aca="false">IF(MOD(ROW(),2),"",INDEX(AY$3:AY$600,ROW()/2))</f>
        <v/>
      </c>
      <c r="BA327" s="181" t="n">
        <v>3.25</v>
      </c>
      <c r="BB327" s="182" t="e">
        <f aca="false">VALUE(AZ327)</f>
        <v>#VALUE!</v>
      </c>
      <c r="BD327" s="165"/>
      <c r="BE327" s="180" t="str">
        <f aca="false">IF(MOD(ROW(),2),"",INDEX(BD$3:BD$600,ROW()/2))</f>
        <v/>
      </c>
      <c r="BF327" s="181" t="n">
        <v>3.25</v>
      </c>
      <c r="BG327" s="182" t="n">
        <f aca="false">VALUE($BD328)</f>
        <v>0</v>
      </c>
    </row>
    <row r="328" customFormat="false" ht="13.5" hidden="false" customHeight="false" outlineLevel="0" collapsed="false">
      <c r="A328" s="208" t="n">
        <v>3.21</v>
      </c>
      <c r="B328" s="209" t="n">
        <v>2.36</v>
      </c>
      <c r="C328" s="213" t="n">
        <f aca="false">$C327+(($AM$20-$AM$10))/10</f>
        <v>-0.0006</v>
      </c>
      <c r="D328" s="217" t="n">
        <f aca="false">$D327+(($AH$30-$AH$20))/10</f>
        <v>-9.99999999999994E-005</v>
      </c>
      <c r="E328" s="211" t="n">
        <f aca="false">$AC323</f>
        <v>0</v>
      </c>
      <c r="F328" s="212" t="n">
        <f aca="false">$F327+(($AR$20-$AR$10))/10</f>
        <v>-0.0022</v>
      </c>
      <c r="G328" s="218" t="n">
        <f aca="false">$G327+(($AW$20-$AW$10))/10</f>
        <v>-0.0037</v>
      </c>
      <c r="H328" s="213" t="n">
        <f aca="false">$BB322+($BB324-$BB322)/2</f>
        <v>0</v>
      </c>
      <c r="I328" s="213" t="n">
        <f aca="false">$BG322+($BG324-$BG322)/2</f>
        <v>0</v>
      </c>
      <c r="J328" s="165"/>
      <c r="S328" s="165"/>
      <c r="T328" s="165"/>
      <c r="U328" s="165"/>
      <c r="V328" s="165"/>
      <c r="W328" s="165"/>
      <c r="Y328" s="164" t="n">
        <v>325</v>
      </c>
      <c r="Z328" s="165"/>
      <c r="AA328" s="180" t="n">
        <f aca="false">IF(MOD(ROW(),2),"",INDEX($Z$3:$Z$600,ROW()/2))</f>
        <v>253.45</v>
      </c>
      <c r="AB328" s="181" t="n">
        <v>3.26</v>
      </c>
      <c r="AC328" s="182" t="n">
        <f aca="false">VALUE($Z329)</f>
        <v>0</v>
      </c>
      <c r="AD328" s="164" t="n">
        <v>325</v>
      </c>
      <c r="AE328" s="191"/>
      <c r="AF328" s="227" t="str">
        <f aca="false">IF(MOD(ROW(),10),"",INDEX(AE$3:AE$600,ROW()/10))</f>
        <v/>
      </c>
      <c r="AG328" s="228" t="n">
        <v>323</v>
      </c>
      <c r="AH328" s="229" t="e">
        <f aca="false">VALUE($AF328)</f>
        <v>#VALUE!</v>
      </c>
      <c r="AI328" s="164" t="n">
        <v>325</v>
      </c>
      <c r="AJ328" s="165"/>
      <c r="AK328" s="227" t="str">
        <f aca="false">IF(MOD(ROW(),10),"",INDEX(AJ$3:AJ$600,ROW()/10))</f>
        <v/>
      </c>
      <c r="AL328" s="228" t="n">
        <v>318</v>
      </c>
      <c r="AM328" s="229" t="e">
        <f aca="false">VALUE($AK328)</f>
        <v>#VALUE!</v>
      </c>
      <c r="AN328" s="164" t="n">
        <v>325</v>
      </c>
      <c r="AO328" s="190"/>
      <c r="AP328" s="227" t="str">
        <f aca="false">IF(MOD(ROW(),10),"",INDEX(AO$3:AO$600,ROW()/10))</f>
        <v/>
      </c>
      <c r="AQ328" s="181" t="n">
        <v>3.26</v>
      </c>
      <c r="AR328" s="229" t="e">
        <f aca="false">VALUE($AP328)</f>
        <v>#VALUE!</v>
      </c>
      <c r="AS328" s="164" t="n">
        <v>3250</v>
      </c>
      <c r="AT328" s="165"/>
      <c r="AU328" s="227" t="str">
        <f aca="false">IF(MOD(ROW(),10),"",INDEX(AT$3:AT$600,ROW()/10))</f>
        <v/>
      </c>
      <c r="AV328" s="181" t="n">
        <v>3.26</v>
      </c>
      <c r="AW328" s="229" t="e">
        <f aca="false">VALUE($AU328)</f>
        <v>#VALUE!</v>
      </c>
      <c r="AY328" s="165"/>
      <c r="AZ328" s="180" t="n">
        <f aca="false">IF(MOD(ROW(),2),"",INDEX(AY$3:AY$600,ROW()/2))</f>
        <v>0</v>
      </c>
      <c r="BA328" s="181" t="n">
        <v>3.26</v>
      </c>
      <c r="BB328" s="182" t="n">
        <f aca="false">VALUE(AZ328)</f>
        <v>0</v>
      </c>
      <c r="BD328" s="165"/>
      <c r="BE328" s="180" t="n">
        <f aca="false">IF(MOD(ROW(),2),"",INDEX(BD$3:BD$600,ROW()/2))</f>
        <v>0</v>
      </c>
      <c r="BF328" s="181" t="n">
        <v>3.26</v>
      </c>
      <c r="BG328" s="182" t="n">
        <f aca="false">VALUE($BD329)</f>
        <v>0</v>
      </c>
    </row>
    <row r="329" customFormat="false" ht="13.5" hidden="false" customHeight="false" outlineLevel="0" collapsed="false">
      <c r="A329" s="208" t="n">
        <v>3.22</v>
      </c>
      <c r="B329" s="209" t="n">
        <v>2.35</v>
      </c>
      <c r="C329" s="213" t="n">
        <f aca="false">$C328+(($AM$20-$AM$10))/10</f>
        <v>-0.0012</v>
      </c>
      <c r="D329" s="217" t="n">
        <f aca="false">$D328+(($AH$30-$AH$20))/10</f>
        <v>-0.000199999999999999</v>
      </c>
      <c r="E329" s="211" t="n">
        <f aca="false">$AC324</f>
        <v>0</v>
      </c>
      <c r="F329" s="212" t="n">
        <f aca="false">$F328+(($AR$20-$AR$10))/10</f>
        <v>-0.0044</v>
      </c>
      <c r="G329" s="218" t="n">
        <f aca="false">$G328+(($AW$20-$AW$10))/10</f>
        <v>-0.0074</v>
      </c>
      <c r="H329" s="213" t="n">
        <f aca="false">$BB324</f>
        <v>0</v>
      </c>
      <c r="I329" s="213" t="n">
        <f aca="false">$BG324</f>
        <v>0</v>
      </c>
      <c r="J329" s="165"/>
      <c r="S329" s="165"/>
      <c r="T329" s="165"/>
      <c r="U329" s="165"/>
      <c r="V329" s="165"/>
      <c r="W329" s="165"/>
      <c r="Y329" s="164" t="n">
        <v>326</v>
      </c>
      <c r="Z329" s="165"/>
      <c r="AA329" s="180" t="str">
        <f aca="false">IF(MOD(ROW(),2),"",INDEX($Z$3:$Z$600,ROW()/2))</f>
        <v/>
      </c>
      <c r="AB329" s="181" t="n">
        <v>3.27</v>
      </c>
      <c r="AC329" s="182" t="n">
        <f aca="false">VALUE($Z330)</f>
        <v>0</v>
      </c>
      <c r="AD329" s="164" t="n">
        <v>326</v>
      </c>
      <c r="AE329" s="191"/>
      <c r="AF329" s="227" t="str">
        <f aca="false">IF(MOD(ROW(),10),"",INDEX(AE$3:AE$600,ROW()/10))</f>
        <v/>
      </c>
      <c r="AG329" s="228" t="n">
        <v>324</v>
      </c>
      <c r="AH329" s="229" t="e">
        <f aca="false">VALUE($AF329)</f>
        <v>#VALUE!</v>
      </c>
      <c r="AI329" s="164" t="n">
        <v>326</v>
      </c>
      <c r="AJ329" s="165"/>
      <c r="AK329" s="227" t="str">
        <f aca="false">IF(MOD(ROW(),10),"",INDEX(AJ$3:AJ$600,ROW()/10))</f>
        <v/>
      </c>
      <c r="AL329" s="228" t="n">
        <v>319</v>
      </c>
      <c r="AM329" s="229" t="e">
        <f aca="false">VALUE($AK329)</f>
        <v>#VALUE!</v>
      </c>
      <c r="AN329" s="164" t="n">
        <v>326</v>
      </c>
      <c r="AO329" s="190"/>
      <c r="AP329" s="227" t="str">
        <f aca="false">IF(MOD(ROW(),10),"",INDEX(AO$3:AO$600,ROW()/10))</f>
        <v/>
      </c>
      <c r="AQ329" s="181" t="n">
        <v>3.27</v>
      </c>
      <c r="AR329" s="229" t="e">
        <f aca="false">VALUE($AP329)</f>
        <v>#VALUE!</v>
      </c>
      <c r="AS329" s="164" t="n">
        <v>3260</v>
      </c>
      <c r="AT329" s="165"/>
      <c r="AU329" s="227" t="str">
        <f aca="false">IF(MOD(ROW(),10),"",INDEX(AT$3:AT$600,ROW()/10))</f>
        <v/>
      </c>
      <c r="AV329" s="181" t="n">
        <v>3.27</v>
      </c>
      <c r="AW329" s="229" t="e">
        <f aca="false">VALUE($AU329)</f>
        <v>#VALUE!</v>
      </c>
      <c r="AY329" s="165"/>
      <c r="AZ329" s="180" t="str">
        <f aca="false">IF(MOD(ROW(),2),"",INDEX(AY$3:AY$600,ROW()/2))</f>
        <v/>
      </c>
      <c r="BA329" s="181" t="n">
        <v>3.27</v>
      </c>
      <c r="BB329" s="182" t="e">
        <f aca="false">VALUE(AZ329)</f>
        <v>#VALUE!</v>
      </c>
      <c r="BD329" s="165"/>
      <c r="BE329" s="180" t="str">
        <f aca="false">IF(MOD(ROW(),2),"",INDEX(BD$3:BD$600,ROW()/2))</f>
        <v/>
      </c>
      <c r="BF329" s="181" t="n">
        <v>3.27</v>
      </c>
      <c r="BG329" s="182" t="n">
        <f aca="false">VALUE($BD330)</f>
        <v>0</v>
      </c>
    </row>
    <row r="330" customFormat="false" ht="13.5" hidden="false" customHeight="false" outlineLevel="0" collapsed="false">
      <c r="A330" s="208" t="n">
        <v>3.23</v>
      </c>
      <c r="B330" s="209" t="n">
        <v>2.34</v>
      </c>
      <c r="C330" s="213" t="n">
        <f aca="false">$C329+(($AM$20-$AM$10))/10</f>
        <v>-0.0018</v>
      </c>
      <c r="D330" s="217" t="n">
        <f aca="false">$D329+(($AH$30-$AH$20))/10</f>
        <v>-0.000299999999999998</v>
      </c>
      <c r="E330" s="211" t="n">
        <f aca="false">$AC325</f>
        <v>0</v>
      </c>
      <c r="F330" s="212" t="n">
        <f aca="false">$F329+(($AR$20-$AR$10))/10</f>
        <v>-0.0066</v>
      </c>
      <c r="G330" s="218" t="n">
        <f aca="false">$G329+(($AW$20-$AW$10))/10</f>
        <v>-0.0111</v>
      </c>
      <c r="H330" s="213" t="n">
        <f aca="false">$BB324+($BB326-$BB324)/2</f>
        <v>0</v>
      </c>
      <c r="I330" s="213" t="n">
        <f aca="false">$BG324+($BG326-$BG324)/2</f>
        <v>0</v>
      </c>
      <c r="J330" s="165"/>
      <c r="S330" s="165"/>
      <c r="T330" s="165"/>
      <c r="U330" s="165"/>
      <c r="V330" s="165"/>
      <c r="W330" s="165"/>
      <c r="Y330" s="164" t="n">
        <v>327</v>
      </c>
      <c r="Z330" s="165"/>
      <c r="AA330" s="180" t="n">
        <f aca="false">IF(MOD(ROW(),2),"",INDEX($Z$3:$Z$600,ROW()/2))</f>
        <v>0</v>
      </c>
      <c r="AB330" s="181" t="n">
        <v>3.28</v>
      </c>
      <c r="AC330" s="182" t="n">
        <f aca="false">VALUE($Z331)</f>
        <v>0</v>
      </c>
      <c r="AD330" s="164" t="n">
        <v>327</v>
      </c>
      <c r="AE330" s="191"/>
      <c r="AF330" s="227" t="n">
        <f aca="false">IF(MOD(ROW(),10),"",INDEX(AE$3:AE$600,ROW()/10))</f>
        <v>0</v>
      </c>
      <c r="AG330" s="228" t="n">
        <v>325</v>
      </c>
      <c r="AH330" s="229" t="n">
        <f aca="false">VALUE($AF330)</f>
        <v>0</v>
      </c>
      <c r="AI330" s="164" t="n">
        <v>327</v>
      </c>
      <c r="AJ330" s="165"/>
      <c r="AK330" s="227" t="n">
        <f aca="false">IF(MOD(ROW(),10),"",INDEX(AJ$3:AJ$600,ROW()/10))</f>
        <v>0</v>
      </c>
      <c r="AL330" s="228" t="n">
        <v>320</v>
      </c>
      <c r="AM330" s="229" t="n">
        <f aca="false">VALUE($AK330)</f>
        <v>0</v>
      </c>
      <c r="AN330" s="164" t="n">
        <v>327</v>
      </c>
      <c r="AO330" s="190"/>
      <c r="AP330" s="227" t="n">
        <f aca="false">IF(MOD(ROW(),10),"",INDEX(AO$3:AO$600,ROW()/10))</f>
        <v>0</v>
      </c>
      <c r="AQ330" s="181" t="n">
        <v>3.28</v>
      </c>
      <c r="AR330" s="229" t="n">
        <f aca="false">VALUE($AP330)</f>
        <v>0</v>
      </c>
      <c r="AS330" s="164" t="n">
        <v>3270</v>
      </c>
      <c r="AT330" s="165"/>
      <c r="AU330" s="227" t="n">
        <f aca="false">IF(MOD(ROW(),10),"",INDEX(AT$3:AT$600,ROW()/10))</f>
        <v>0</v>
      </c>
      <c r="AV330" s="181" t="n">
        <v>3.28</v>
      </c>
      <c r="AW330" s="229" t="n">
        <f aca="false">VALUE($AU330)</f>
        <v>0</v>
      </c>
      <c r="AY330" s="165"/>
      <c r="AZ330" s="180" t="n">
        <f aca="false">IF(MOD(ROW(),2),"",INDEX(AY$3:AY$600,ROW()/2))</f>
        <v>0</v>
      </c>
      <c r="BA330" s="181" t="n">
        <v>3.28</v>
      </c>
      <c r="BB330" s="182" t="n">
        <f aca="false">VALUE(AZ330)</f>
        <v>0</v>
      </c>
      <c r="BD330" s="165"/>
      <c r="BE330" s="180" t="n">
        <f aca="false">IF(MOD(ROW(),2),"",INDEX(BD$3:BD$600,ROW()/2))</f>
        <v>0</v>
      </c>
      <c r="BF330" s="181" t="n">
        <v>3.28</v>
      </c>
      <c r="BG330" s="182" t="n">
        <f aca="false">VALUE($BD331)</f>
        <v>0</v>
      </c>
    </row>
    <row r="331" customFormat="false" ht="13.5" hidden="false" customHeight="false" outlineLevel="0" collapsed="false">
      <c r="A331" s="208" t="n">
        <v>3.24</v>
      </c>
      <c r="B331" s="209" t="n">
        <v>2.33</v>
      </c>
      <c r="C331" s="213" t="n">
        <f aca="false">$C330+(($AM$20-$AM$10))/10</f>
        <v>-0.0024</v>
      </c>
      <c r="D331" s="217" t="n">
        <f aca="false">$D330+(($AH$30-$AH$20))/10</f>
        <v>-0.000399999999999998</v>
      </c>
      <c r="E331" s="211" t="n">
        <f aca="false">$AC326</f>
        <v>0</v>
      </c>
      <c r="F331" s="212" t="n">
        <f aca="false">$F330+(($AR$20-$AR$10))/10</f>
        <v>-0.0088</v>
      </c>
      <c r="G331" s="218" t="n">
        <f aca="false">$G330+(($AW$20-$AW$10))/10</f>
        <v>-0.0148</v>
      </c>
      <c r="H331" s="250" t="n">
        <f aca="false">$BB326</f>
        <v>0</v>
      </c>
      <c r="I331" s="250" t="n">
        <f aca="false">$BG326</f>
        <v>0</v>
      </c>
      <c r="J331" s="165"/>
      <c r="S331" s="165"/>
      <c r="T331" s="165"/>
      <c r="U331" s="165"/>
      <c r="V331" s="165"/>
      <c r="W331" s="165"/>
      <c r="Y331" s="164" t="n">
        <v>328</v>
      </c>
      <c r="Z331" s="165"/>
      <c r="AA331" s="180" t="str">
        <f aca="false">IF(MOD(ROW(),2),"",INDEX($Z$3:$Z$600,ROW()/2))</f>
        <v/>
      </c>
      <c r="AB331" s="181" t="n">
        <v>3.29</v>
      </c>
      <c r="AC331" s="182" t="n">
        <f aca="false">VALUE($Z332)</f>
        <v>0</v>
      </c>
      <c r="AD331" s="164" t="n">
        <v>328</v>
      </c>
      <c r="AE331" s="191"/>
      <c r="AF331" s="227" t="str">
        <f aca="false">IF(MOD(ROW(),10),"",INDEX(AE$3:AE$600,ROW()/10))</f>
        <v/>
      </c>
      <c r="AG331" s="228" t="n">
        <v>326</v>
      </c>
      <c r="AH331" s="229" t="e">
        <f aca="false">VALUE($AF331)</f>
        <v>#VALUE!</v>
      </c>
      <c r="AI331" s="164" t="n">
        <v>328</v>
      </c>
      <c r="AJ331" s="165"/>
      <c r="AK331" s="227" t="str">
        <f aca="false">IF(MOD(ROW(),10),"",INDEX(AJ$3:AJ$600,ROW()/10))</f>
        <v/>
      </c>
      <c r="AL331" s="228" t="n">
        <v>321</v>
      </c>
      <c r="AM331" s="229" t="e">
        <f aca="false">VALUE($AK331)</f>
        <v>#VALUE!</v>
      </c>
      <c r="AN331" s="164" t="n">
        <v>328</v>
      </c>
      <c r="AO331" s="190"/>
      <c r="AP331" s="227" t="str">
        <f aca="false">IF(MOD(ROW(),10),"",INDEX(AO$3:AO$600,ROW()/10))</f>
        <v/>
      </c>
      <c r="AQ331" s="181" t="n">
        <v>3.29</v>
      </c>
      <c r="AR331" s="229" t="e">
        <f aca="false">VALUE($AP331)</f>
        <v>#VALUE!</v>
      </c>
      <c r="AS331" s="164" t="n">
        <v>3280</v>
      </c>
      <c r="AT331" s="165"/>
      <c r="AU331" s="227" t="str">
        <f aca="false">IF(MOD(ROW(),10),"",INDEX(AT$3:AT$600,ROW()/10))</f>
        <v/>
      </c>
      <c r="AV331" s="181" t="n">
        <v>3.29</v>
      </c>
      <c r="AW331" s="229" t="e">
        <f aca="false">VALUE($AU331)</f>
        <v>#VALUE!</v>
      </c>
      <c r="AY331" s="165"/>
      <c r="AZ331" s="180" t="str">
        <f aca="false">IF(MOD(ROW(),2),"",INDEX(AY$3:AY$600,ROW()/2))</f>
        <v/>
      </c>
      <c r="BA331" s="181" t="n">
        <v>3.29</v>
      </c>
      <c r="BB331" s="182" t="e">
        <f aca="false">VALUE(AZ331)</f>
        <v>#VALUE!</v>
      </c>
      <c r="BD331" s="165"/>
      <c r="BE331" s="180" t="str">
        <f aca="false">IF(MOD(ROW(),2),"",INDEX(BD$3:BD$600,ROW()/2))</f>
        <v/>
      </c>
      <c r="BF331" s="181" t="n">
        <v>3.29</v>
      </c>
      <c r="BG331" s="182" t="n">
        <f aca="false">VALUE($BD332)</f>
        <v>0</v>
      </c>
    </row>
    <row r="332" customFormat="false" ht="13.5" hidden="false" customHeight="false" outlineLevel="0" collapsed="false">
      <c r="A332" s="208" t="n">
        <v>3.25</v>
      </c>
      <c r="B332" s="209" t="n">
        <v>2.32</v>
      </c>
      <c r="C332" s="213" t="n">
        <f aca="false">$C331+(($AM$20-$AM$10))/10</f>
        <v>-0.003</v>
      </c>
      <c r="D332" s="217" t="n">
        <f aca="false">$D331+(($AH$30-$AH$20))/10</f>
        <v>-0.000499999999999997</v>
      </c>
      <c r="E332" s="211" t="n">
        <f aca="false">$AC327</f>
        <v>0</v>
      </c>
      <c r="F332" s="212" t="n">
        <f aca="false">$F331+(($AR$20-$AR$10))/10</f>
        <v>-0.011</v>
      </c>
      <c r="G332" s="218" t="n">
        <f aca="false">$G331+(($AW$20-$AW$10))/10</f>
        <v>-0.0185</v>
      </c>
      <c r="H332" s="213" t="n">
        <f aca="false">$BB326+($BB328-$BB326)/2</f>
        <v>0</v>
      </c>
      <c r="I332" s="213" t="n">
        <f aca="false">$BG326+($BG328-$BG326)/2</f>
        <v>0</v>
      </c>
      <c r="J332" s="165"/>
      <c r="S332" s="165"/>
      <c r="T332" s="165"/>
      <c r="U332" s="165"/>
      <c r="V332" s="165"/>
      <c r="W332" s="165"/>
      <c r="Y332" s="164" t="n">
        <v>329</v>
      </c>
      <c r="Z332" s="165"/>
      <c r="AA332" s="180" t="n">
        <f aca="false">IF(MOD(ROW(),2),"",INDEX($Z$3:$Z$600,ROW()/2))</f>
        <v>0</v>
      </c>
      <c r="AB332" s="181" t="n">
        <v>3.3</v>
      </c>
      <c r="AC332" s="182" t="n">
        <f aca="false">VALUE($Z333)</f>
        <v>0</v>
      </c>
      <c r="AD332" s="164" t="n">
        <v>329</v>
      </c>
      <c r="AE332" s="191"/>
      <c r="AF332" s="227" t="str">
        <f aca="false">IF(MOD(ROW(),10),"",INDEX(AE$3:AE$600,ROW()/10))</f>
        <v/>
      </c>
      <c r="AG332" s="228" t="n">
        <v>327</v>
      </c>
      <c r="AH332" s="229" t="e">
        <f aca="false">VALUE($AF332)</f>
        <v>#VALUE!</v>
      </c>
      <c r="AI332" s="164" t="n">
        <v>329</v>
      </c>
      <c r="AJ332" s="165"/>
      <c r="AK332" s="227" t="str">
        <f aca="false">IF(MOD(ROW(),10),"",INDEX(AJ$3:AJ$600,ROW()/10))</f>
        <v/>
      </c>
      <c r="AL332" s="228" t="n">
        <v>322</v>
      </c>
      <c r="AM332" s="229" t="e">
        <f aca="false">VALUE($AK332)</f>
        <v>#VALUE!</v>
      </c>
      <c r="AN332" s="164" t="n">
        <v>329</v>
      </c>
      <c r="AO332" s="190"/>
      <c r="AP332" s="227" t="str">
        <f aca="false">IF(MOD(ROW(),10),"",INDEX(AO$3:AO$600,ROW()/10))</f>
        <v/>
      </c>
      <c r="AQ332" s="181" t="n">
        <v>3.3</v>
      </c>
      <c r="AR332" s="229" t="e">
        <f aca="false">VALUE($AP332)</f>
        <v>#VALUE!</v>
      </c>
      <c r="AS332" s="164" t="n">
        <v>3290</v>
      </c>
      <c r="AT332" s="165"/>
      <c r="AU332" s="227" t="str">
        <f aca="false">IF(MOD(ROW(),10),"",INDEX(AT$3:AT$600,ROW()/10))</f>
        <v/>
      </c>
      <c r="AV332" s="181" t="n">
        <v>3.3</v>
      </c>
      <c r="AW332" s="229" t="e">
        <f aca="false">VALUE($AU332)</f>
        <v>#VALUE!</v>
      </c>
      <c r="AY332" s="165"/>
      <c r="AZ332" s="180" t="n">
        <f aca="false">IF(MOD(ROW(),2),"",INDEX(AY$3:AY$600,ROW()/2))</f>
        <v>0</v>
      </c>
      <c r="BA332" s="181" t="n">
        <v>3.3</v>
      </c>
      <c r="BB332" s="182" t="n">
        <f aca="false">VALUE(AZ332)</f>
        <v>0</v>
      </c>
      <c r="BD332" s="165"/>
      <c r="BE332" s="180" t="n">
        <f aca="false">IF(MOD(ROW(),2),"",INDEX(BD$3:BD$600,ROW()/2))</f>
        <v>0</v>
      </c>
      <c r="BF332" s="181" t="n">
        <v>3.3</v>
      </c>
      <c r="BG332" s="182" t="n">
        <f aca="false">VALUE($BD333)</f>
        <v>0</v>
      </c>
    </row>
    <row r="333" customFormat="false" ht="13.5" hidden="false" customHeight="false" outlineLevel="0" collapsed="false">
      <c r="A333" s="208" t="n">
        <v>3.26</v>
      </c>
      <c r="B333" s="209" t="n">
        <v>2.31</v>
      </c>
      <c r="C333" s="213" t="n">
        <f aca="false">$C332+(($AM$20-$AM$10))/10</f>
        <v>-0.0036</v>
      </c>
      <c r="D333" s="217" t="n">
        <f aca="false">$D332+(($AH$30-$AH$20))/10</f>
        <v>-0.000599999999999996</v>
      </c>
      <c r="E333" s="211" t="n">
        <f aca="false">$AC328</f>
        <v>0</v>
      </c>
      <c r="F333" s="212" t="n">
        <f aca="false">$F332+(($AR$20-$AR$10))/10</f>
        <v>-0.0132</v>
      </c>
      <c r="G333" s="218" t="n">
        <f aca="false">$G332+(($AW$20-$AW$10))/10</f>
        <v>-0.0222</v>
      </c>
      <c r="H333" s="213" t="n">
        <f aca="false">$BB328</f>
        <v>0</v>
      </c>
      <c r="I333" s="213" t="n">
        <f aca="false">$BG328</f>
        <v>0</v>
      </c>
      <c r="J333" s="165"/>
      <c r="S333" s="165"/>
      <c r="T333" s="165"/>
      <c r="U333" s="165"/>
      <c r="V333" s="165"/>
      <c r="W333" s="165"/>
      <c r="Y333" s="164" t="n">
        <v>330</v>
      </c>
      <c r="Z333" s="165"/>
      <c r="AA333" s="180" t="str">
        <f aca="false">IF(MOD(ROW(),2),"",INDEX($Z$3:$Z$600,ROW()/2))</f>
        <v/>
      </c>
      <c r="AB333" s="181" t="n">
        <v>3.31</v>
      </c>
      <c r="AC333" s="182" t="n">
        <f aca="false">VALUE($Z334)</f>
        <v>0</v>
      </c>
      <c r="AD333" s="164" t="n">
        <v>330</v>
      </c>
      <c r="AE333" s="191"/>
      <c r="AF333" s="227" t="str">
        <f aca="false">IF(MOD(ROW(),10),"",INDEX(AE$3:AE$600,ROW()/10))</f>
        <v/>
      </c>
      <c r="AG333" s="228" t="n">
        <v>328</v>
      </c>
      <c r="AH333" s="229" t="e">
        <f aca="false">VALUE($AF333)</f>
        <v>#VALUE!</v>
      </c>
      <c r="AI333" s="164" t="n">
        <v>330</v>
      </c>
      <c r="AJ333" s="165"/>
      <c r="AK333" s="227" t="str">
        <f aca="false">IF(MOD(ROW(),10),"",INDEX(AJ$3:AJ$600,ROW()/10))</f>
        <v/>
      </c>
      <c r="AL333" s="228" t="n">
        <v>323</v>
      </c>
      <c r="AM333" s="229" t="e">
        <f aca="false">VALUE($AK333)</f>
        <v>#VALUE!</v>
      </c>
      <c r="AN333" s="164" t="n">
        <v>330</v>
      </c>
      <c r="AO333" s="190"/>
      <c r="AP333" s="227" t="str">
        <f aca="false">IF(MOD(ROW(),10),"",INDEX(AO$3:AO$600,ROW()/10))</f>
        <v/>
      </c>
      <c r="AQ333" s="181" t="n">
        <v>3.31</v>
      </c>
      <c r="AR333" s="229" t="e">
        <f aca="false">VALUE($AP333)</f>
        <v>#VALUE!</v>
      </c>
      <c r="AS333" s="164" t="n">
        <v>3300</v>
      </c>
      <c r="AT333" s="165"/>
      <c r="AU333" s="227" t="str">
        <f aca="false">IF(MOD(ROW(),10),"",INDEX(AT$3:AT$600,ROW()/10))</f>
        <v/>
      </c>
      <c r="AV333" s="181" t="n">
        <v>3.31</v>
      </c>
      <c r="AW333" s="229" t="e">
        <f aca="false">VALUE($AU333)</f>
        <v>#VALUE!</v>
      </c>
      <c r="AY333" s="165"/>
      <c r="AZ333" s="180" t="str">
        <f aca="false">IF(MOD(ROW(),2),"",INDEX(AY$3:AY$600,ROW()/2))</f>
        <v/>
      </c>
      <c r="BA333" s="181" t="n">
        <v>3.31</v>
      </c>
      <c r="BB333" s="182" t="e">
        <f aca="false">VALUE(AZ333)</f>
        <v>#VALUE!</v>
      </c>
      <c r="BD333" s="165"/>
      <c r="BE333" s="180" t="str">
        <f aca="false">IF(MOD(ROW(),2),"",INDEX(BD$3:BD$600,ROW()/2))</f>
        <v/>
      </c>
      <c r="BF333" s="181" t="n">
        <v>3.31</v>
      </c>
      <c r="BG333" s="182" t="n">
        <f aca="false">VALUE($BD334)</f>
        <v>0</v>
      </c>
    </row>
    <row r="334" customFormat="false" ht="13.5" hidden="false" customHeight="false" outlineLevel="0" collapsed="false">
      <c r="A334" s="208" t="n">
        <v>3.27</v>
      </c>
      <c r="B334" s="209" t="n">
        <v>2.3</v>
      </c>
      <c r="C334" s="213" t="n">
        <f aca="false">$C333+(($AM$20-$AM$10))/10</f>
        <v>-0.0042</v>
      </c>
      <c r="D334" s="217" t="n">
        <f aca="false">$D333+(($AH$30-$AH$20))/10</f>
        <v>-0.000699999999999996</v>
      </c>
      <c r="E334" s="211" t="n">
        <f aca="false">$AC329</f>
        <v>0</v>
      </c>
      <c r="F334" s="212" t="n">
        <f aca="false">$F333+(($AR$20-$AR$10))/10</f>
        <v>-0.0154</v>
      </c>
      <c r="G334" s="218" t="n">
        <f aca="false">$G333+(($AW$20-$AW$10))/10</f>
        <v>-0.0259</v>
      </c>
      <c r="H334" s="213" t="n">
        <f aca="false">$BB328+($BB330-$BB328)/2</f>
        <v>0</v>
      </c>
      <c r="I334" s="213" t="n">
        <f aca="false">$BG328+($BG330-$BG328)/2</f>
        <v>0</v>
      </c>
      <c r="J334" s="165"/>
      <c r="S334" s="165"/>
      <c r="T334" s="165"/>
      <c r="U334" s="165"/>
      <c r="V334" s="165"/>
      <c r="W334" s="165"/>
      <c r="Y334" s="164" t="n">
        <v>331</v>
      </c>
      <c r="Z334" s="165"/>
      <c r="AA334" s="180" t="n">
        <f aca="false">IF(MOD(ROW(),2),"",INDEX($Z$3:$Z$600,ROW()/2))</f>
        <v>0</v>
      </c>
      <c r="AB334" s="181" t="n">
        <v>3.32</v>
      </c>
      <c r="AC334" s="182" t="n">
        <f aca="false">VALUE($Z335)</f>
        <v>0</v>
      </c>
      <c r="AD334" s="164" t="n">
        <v>331</v>
      </c>
      <c r="AE334" s="191"/>
      <c r="AF334" s="227" t="str">
        <f aca="false">IF(MOD(ROW(),10),"",INDEX(AE$3:AE$600,ROW()/10))</f>
        <v/>
      </c>
      <c r="AG334" s="228" t="n">
        <v>329</v>
      </c>
      <c r="AH334" s="229" t="e">
        <f aca="false">VALUE($AF334)</f>
        <v>#VALUE!</v>
      </c>
      <c r="AI334" s="164" t="n">
        <v>331</v>
      </c>
      <c r="AJ334" s="165"/>
      <c r="AK334" s="227" t="str">
        <f aca="false">IF(MOD(ROW(),10),"",INDEX(AJ$3:AJ$600,ROW()/10))</f>
        <v/>
      </c>
      <c r="AL334" s="228" t="n">
        <v>324</v>
      </c>
      <c r="AM334" s="229" t="e">
        <f aca="false">VALUE($AK334)</f>
        <v>#VALUE!</v>
      </c>
      <c r="AN334" s="164" t="n">
        <v>331</v>
      </c>
      <c r="AO334" s="190"/>
      <c r="AP334" s="227" t="str">
        <f aca="false">IF(MOD(ROW(),10),"",INDEX(AO$3:AO$600,ROW()/10))</f>
        <v/>
      </c>
      <c r="AQ334" s="181" t="n">
        <v>3.32</v>
      </c>
      <c r="AR334" s="229" t="e">
        <f aca="false">VALUE($AP334)</f>
        <v>#VALUE!</v>
      </c>
      <c r="AS334" s="164" t="n">
        <v>3310</v>
      </c>
      <c r="AT334" s="165"/>
      <c r="AU334" s="227" t="str">
        <f aca="false">IF(MOD(ROW(),10),"",INDEX(AT$3:AT$600,ROW()/10))</f>
        <v/>
      </c>
      <c r="AV334" s="181" t="n">
        <v>3.32</v>
      </c>
      <c r="AW334" s="229" t="e">
        <f aca="false">VALUE($AU334)</f>
        <v>#VALUE!</v>
      </c>
      <c r="AY334" s="165"/>
      <c r="AZ334" s="180" t="n">
        <f aca="false">IF(MOD(ROW(),2),"",INDEX(AY$3:AY$600,ROW()/2))</f>
        <v>0</v>
      </c>
      <c r="BA334" s="181" t="n">
        <v>3.32</v>
      </c>
      <c r="BB334" s="182" t="n">
        <f aca="false">VALUE(AZ334)</f>
        <v>0</v>
      </c>
      <c r="BD334" s="165"/>
      <c r="BE334" s="180" t="n">
        <f aca="false">IF(MOD(ROW(),2),"",INDEX(BD$3:BD$600,ROW()/2))</f>
        <v>0</v>
      </c>
      <c r="BF334" s="181" t="n">
        <v>3.32</v>
      </c>
      <c r="BG334" s="182" t="n">
        <f aca="false">VALUE($BD335)</f>
        <v>0</v>
      </c>
    </row>
    <row r="335" customFormat="false" ht="13.5" hidden="false" customHeight="false" outlineLevel="0" collapsed="false">
      <c r="A335" s="208" t="n">
        <v>3.28</v>
      </c>
      <c r="B335" s="209" t="n">
        <v>2.29</v>
      </c>
      <c r="C335" s="213" t="n">
        <f aca="false">$C334+(($AM$20-$AM$10))/10</f>
        <v>-0.0048</v>
      </c>
      <c r="D335" s="217" t="n">
        <f aca="false">$D334+(($AH$30-$AH$20))/10</f>
        <v>-0.000799999999999995</v>
      </c>
      <c r="E335" s="211" t="n">
        <f aca="false">$AC330</f>
        <v>0</v>
      </c>
      <c r="F335" s="212" t="n">
        <f aca="false">$F334+(($AR$20-$AR$10))/10</f>
        <v>-0.0176</v>
      </c>
      <c r="G335" s="218" t="n">
        <f aca="false">$G334+(($AW$20-$AW$10))/10</f>
        <v>-0.0296</v>
      </c>
      <c r="H335" s="250" t="n">
        <f aca="false">$BB330</f>
        <v>0</v>
      </c>
      <c r="I335" s="250" t="n">
        <f aca="false">$BG330</f>
        <v>0</v>
      </c>
      <c r="J335" s="165"/>
      <c r="S335" s="165"/>
      <c r="T335" s="165"/>
      <c r="U335" s="165"/>
      <c r="V335" s="165"/>
      <c r="W335" s="165"/>
      <c r="Y335" s="164" t="n">
        <v>332</v>
      </c>
      <c r="Z335" s="165"/>
      <c r="AA335" s="180" t="str">
        <f aca="false">IF(MOD(ROW(),2),"",INDEX($Z$3:$Z$600,ROW()/2))</f>
        <v/>
      </c>
      <c r="AB335" s="181" t="n">
        <v>3.33</v>
      </c>
      <c r="AC335" s="182" t="n">
        <f aca="false">VALUE($Z336)</f>
        <v>0</v>
      </c>
      <c r="AD335" s="164" t="n">
        <v>332</v>
      </c>
      <c r="AE335" s="191"/>
      <c r="AF335" s="227" t="str">
        <f aca="false">IF(MOD(ROW(),10),"",INDEX(AE$3:AE$600,ROW()/10))</f>
        <v/>
      </c>
      <c r="AG335" s="228" t="n">
        <v>330</v>
      </c>
      <c r="AH335" s="229" t="e">
        <f aca="false">VALUE($AF335)</f>
        <v>#VALUE!</v>
      </c>
      <c r="AI335" s="164" t="n">
        <v>332</v>
      </c>
      <c r="AJ335" s="165"/>
      <c r="AK335" s="227" t="str">
        <f aca="false">IF(MOD(ROW(),10),"",INDEX(AJ$3:AJ$600,ROW()/10))</f>
        <v/>
      </c>
      <c r="AL335" s="228" t="n">
        <v>325</v>
      </c>
      <c r="AM335" s="229" t="e">
        <f aca="false">VALUE($AK335)</f>
        <v>#VALUE!</v>
      </c>
      <c r="AN335" s="164" t="n">
        <v>332</v>
      </c>
      <c r="AO335" s="190"/>
      <c r="AP335" s="227" t="str">
        <f aca="false">IF(MOD(ROW(),10),"",INDEX(AO$3:AO$600,ROW()/10))</f>
        <v/>
      </c>
      <c r="AQ335" s="181" t="n">
        <v>3.33</v>
      </c>
      <c r="AR335" s="229" t="e">
        <f aca="false">VALUE($AP335)</f>
        <v>#VALUE!</v>
      </c>
      <c r="AS335" s="164" t="n">
        <v>3320</v>
      </c>
      <c r="AT335" s="165"/>
      <c r="AU335" s="227" t="str">
        <f aca="false">IF(MOD(ROW(),10),"",INDEX(AT$3:AT$600,ROW()/10))</f>
        <v/>
      </c>
      <c r="AV335" s="181" t="n">
        <v>3.33</v>
      </c>
      <c r="AW335" s="229" t="e">
        <f aca="false">VALUE($AU335)</f>
        <v>#VALUE!</v>
      </c>
      <c r="AY335" s="165"/>
      <c r="AZ335" s="180" t="str">
        <f aca="false">IF(MOD(ROW(),2),"",INDEX(AY$3:AY$600,ROW()/2))</f>
        <v/>
      </c>
      <c r="BA335" s="181" t="n">
        <v>3.33</v>
      </c>
      <c r="BB335" s="182" t="e">
        <f aca="false">VALUE(AZ335)</f>
        <v>#VALUE!</v>
      </c>
      <c r="BD335" s="165"/>
      <c r="BE335" s="180" t="str">
        <f aca="false">IF(MOD(ROW(),2),"",INDEX(BD$3:BD$600,ROW()/2))</f>
        <v/>
      </c>
      <c r="BF335" s="181" t="n">
        <v>3.33</v>
      </c>
      <c r="BG335" s="182" t="n">
        <f aca="false">VALUE($BD336)</f>
        <v>0</v>
      </c>
    </row>
    <row r="336" customFormat="false" ht="13.5" hidden="false" customHeight="false" outlineLevel="0" collapsed="false">
      <c r="A336" s="208" t="n">
        <v>3.29</v>
      </c>
      <c r="B336" s="209" t="n">
        <v>2.28</v>
      </c>
      <c r="C336" s="213" t="n">
        <f aca="false">$C335+(($AM$20-$AM$10))/10</f>
        <v>-0.00540000000000001</v>
      </c>
      <c r="D336" s="217" t="n">
        <f aca="false">$D335+(($AH$30-$AH$20))/10</f>
        <v>-0.000899999999999995</v>
      </c>
      <c r="E336" s="211" t="n">
        <f aca="false">$AC331</f>
        <v>0</v>
      </c>
      <c r="F336" s="212" t="n">
        <f aca="false">$F335+(($AR$20-$AR$10))/10</f>
        <v>-0.0198</v>
      </c>
      <c r="G336" s="218" t="n">
        <f aca="false">$G335+(($AW$20-$AW$10))/10</f>
        <v>-0.0333</v>
      </c>
      <c r="H336" s="213" t="n">
        <f aca="false">$BB330+($BB332-$BB330)/2</f>
        <v>0</v>
      </c>
      <c r="I336" s="213" t="n">
        <f aca="false">$BG330+($BG332-$BG330)/2</f>
        <v>0</v>
      </c>
      <c r="J336" s="165"/>
      <c r="S336" s="165"/>
      <c r="T336" s="165"/>
      <c r="U336" s="165"/>
      <c r="V336" s="165"/>
      <c r="W336" s="165"/>
      <c r="Y336" s="164" t="n">
        <v>333</v>
      </c>
      <c r="Z336" s="165"/>
      <c r="AA336" s="180" t="n">
        <f aca="false">IF(MOD(ROW(),2),"",INDEX($Z$3:$Z$600,ROW()/2))</f>
        <v>0</v>
      </c>
      <c r="AB336" s="181" t="n">
        <v>3.34</v>
      </c>
      <c r="AC336" s="182" t="n">
        <f aca="false">VALUE($Z337)</f>
        <v>0</v>
      </c>
      <c r="AD336" s="164" t="n">
        <v>333</v>
      </c>
      <c r="AE336" s="191"/>
      <c r="AF336" s="227" t="str">
        <f aca="false">IF(MOD(ROW(),10),"",INDEX(AE$3:AE$600,ROW()/10))</f>
        <v/>
      </c>
      <c r="AG336" s="228" t="n">
        <v>331</v>
      </c>
      <c r="AH336" s="229" t="e">
        <f aca="false">VALUE($AF336)</f>
        <v>#VALUE!</v>
      </c>
      <c r="AI336" s="164" t="n">
        <v>333</v>
      </c>
      <c r="AJ336" s="165"/>
      <c r="AK336" s="227" t="str">
        <f aca="false">IF(MOD(ROW(),10),"",INDEX(AJ$3:AJ$600,ROW()/10))</f>
        <v/>
      </c>
      <c r="AL336" s="228" t="n">
        <v>326</v>
      </c>
      <c r="AM336" s="229" t="e">
        <f aca="false">VALUE($AK336)</f>
        <v>#VALUE!</v>
      </c>
      <c r="AN336" s="164" t="n">
        <v>333</v>
      </c>
      <c r="AO336" s="190"/>
      <c r="AP336" s="227" t="str">
        <f aca="false">IF(MOD(ROW(),10),"",INDEX(AO$3:AO$600,ROW()/10))</f>
        <v/>
      </c>
      <c r="AQ336" s="181" t="n">
        <v>3.34</v>
      </c>
      <c r="AR336" s="229" t="e">
        <f aca="false">VALUE($AP336)</f>
        <v>#VALUE!</v>
      </c>
      <c r="AS336" s="164" t="n">
        <v>3330</v>
      </c>
      <c r="AT336" s="165"/>
      <c r="AU336" s="227" t="str">
        <f aca="false">IF(MOD(ROW(),10),"",INDEX(AT$3:AT$600,ROW()/10))</f>
        <v/>
      </c>
      <c r="AV336" s="181" t="n">
        <v>3.34</v>
      </c>
      <c r="AW336" s="229" t="e">
        <f aca="false">VALUE($AU336)</f>
        <v>#VALUE!</v>
      </c>
      <c r="AY336" s="165"/>
      <c r="AZ336" s="180" t="n">
        <f aca="false">IF(MOD(ROW(),2),"",INDEX(AY$3:AY$600,ROW()/2))</f>
        <v>0</v>
      </c>
      <c r="BA336" s="181" t="n">
        <v>3.34</v>
      </c>
      <c r="BB336" s="182" t="n">
        <f aca="false">VALUE(AZ336)</f>
        <v>0</v>
      </c>
      <c r="BD336" s="165"/>
      <c r="BE336" s="180" t="n">
        <f aca="false">IF(MOD(ROW(),2),"",INDEX(BD$3:BD$600,ROW()/2))</f>
        <v>0</v>
      </c>
      <c r="BF336" s="181" t="n">
        <v>3.34</v>
      </c>
      <c r="BG336" s="182" t="n">
        <f aca="false">VALUE($BD337)</f>
        <v>0</v>
      </c>
    </row>
    <row r="337" customFormat="false" ht="13.5" hidden="false" customHeight="false" outlineLevel="0" collapsed="false">
      <c r="A337" s="208" t="n">
        <v>3.3</v>
      </c>
      <c r="B337" s="209" t="n">
        <v>2.27</v>
      </c>
      <c r="C337" s="213" t="n">
        <f aca="false">$AM340</f>
        <v>0</v>
      </c>
      <c r="D337" s="241" t="n">
        <f aca="false">$AH340</f>
        <v>0</v>
      </c>
      <c r="E337" s="211" t="n">
        <f aca="false">$AC332</f>
        <v>0</v>
      </c>
      <c r="F337" s="212" t="n">
        <f aca="false">$AR340</f>
        <v>0</v>
      </c>
      <c r="G337" s="218" t="n">
        <f aca="false">$AW340</f>
        <v>0</v>
      </c>
      <c r="H337" s="213" t="n">
        <f aca="false">$BB332</f>
        <v>0</v>
      </c>
      <c r="I337" s="213" t="n">
        <f aca="false">$BG332</f>
        <v>0</v>
      </c>
      <c r="J337" s="165"/>
      <c r="P337" s="165"/>
      <c r="S337" s="165"/>
      <c r="T337" s="165"/>
      <c r="U337" s="165"/>
      <c r="V337" s="165"/>
      <c r="W337" s="165"/>
      <c r="Y337" s="164" t="n">
        <v>334</v>
      </c>
      <c r="Z337" s="165"/>
      <c r="AA337" s="180" t="str">
        <f aca="false">IF(MOD(ROW(),2),"",INDEX($Z$3:$Z$600,ROW()/2))</f>
        <v/>
      </c>
      <c r="AB337" s="181" t="n">
        <v>3.35</v>
      </c>
      <c r="AC337" s="182" t="n">
        <f aca="false">VALUE($Z338)</f>
        <v>0</v>
      </c>
      <c r="AD337" s="164" t="n">
        <v>334</v>
      </c>
      <c r="AE337" s="191"/>
      <c r="AF337" s="227" t="str">
        <f aca="false">IF(MOD(ROW(),10),"",INDEX(AE$3:AE$600,ROW()/10))</f>
        <v/>
      </c>
      <c r="AG337" s="228" t="n">
        <v>332</v>
      </c>
      <c r="AH337" s="229" t="e">
        <f aca="false">VALUE($AF337)</f>
        <v>#VALUE!</v>
      </c>
      <c r="AI337" s="164" t="n">
        <v>334</v>
      </c>
      <c r="AJ337" s="165"/>
      <c r="AK337" s="227" t="str">
        <f aca="false">IF(MOD(ROW(),10),"",INDEX(AJ$3:AJ$600,ROW()/10))</f>
        <v/>
      </c>
      <c r="AL337" s="228" t="n">
        <v>327</v>
      </c>
      <c r="AM337" s="229" t="e">
        <f aca="false">VALUE($AK337)</f>
        <v>#VALUE!</v>
      </c>
      <c r="AN337" s="164" t="n">
        <v>334</v>
      </c>
      <c r="AO337" s="190"/>
      <c r="AP337" s="227" t="str">
        <f aca="false">IF(MOD(ROW(),10),"",INDEX(AO$3:AO$600,ROW()/10))</f>
        <v/>
      </c>
      <c r="AQ337" s="181" t="n">
        <v>3.35</v>
      </c>
      <c r="AR337" s="229" t="e">
        <f aca="false">VALUE($AP337)</f>
        <v>#VALUE!</v>
      </c>
      <c r="AS337" s="164" t="n">
        <v>3340</v>
      </c>
      <c r="AT337" s="165"/>
      <c r="AU337" s="227" t="str">
        <f aca="false">IF(MOD(ROW(),10),"",INDEX(AT$3:AT$600,ROW()/10))</f>
        <v/>
      </c>
      <c r="AV337" s="181" t="n">
        <v>3.35</v>
      </c>
      <c r="AW337" s="229" t="e">
        <f aca="false">VALUE($AU337)</f>
        <v>#VALUE!</v>
      </c>
      <c r="AY337" s="165"/>
      <c r="AZ337" s="180" t="str">
        <f aca="false">IF(MOD(ROW(),2),"",INDEX(AY$3:AY$600,ROW()/2))</f>
        <v/>
      </c>
      <c r="BA337" s="181" t="n">
        <v>3.35</v>
      </c>
      <c r="BB337" s="182" t="e">
        <f aca="false">VALUE(AZ337)</f>
        <v>#VALUE!</v>
      </c>
      <c r="BD337" s="165"/>
      <c r="BE337" s="180" t="str">
        <f aca="false">IF(MOD(ROW(),2),"",INDEX(BD$3:BD$600,ROW()/2))</f>
        <v/>
      </c>
      <c r="BF337" s="181" t="n">
        <v>3.35</v>
      </c>
      <c r="BG337" s="182" t="n">
        <f aca="false">VALUE($BD338)</f>
        <v>0</v>
      </c>
    </row>
    <row r="338" customFormat="false" ht="13.5" hidden="false" customHeight="false" outlineLevel="0" collapsed="false">
      <c r="A338" s="208" t="n">
        <v>3.31</v>
      </c>
      <c r="B338" s="209" t="n">
        <v>2.26</v>
      </c>
      <c r="C338" s="213" t="n">
        <f aca="false">$C337+(($AM$20-$AM$10))/10</f>
        <v>-0.0006</v>
      </c>
      <c r="D338" s="217" t="n">
        <f aca="false">$D337+(($AH$30-$AH$20))/10</f>
        <v>-9.99999999999994E-005</v>
      </c>
      <c r="E338" s="211" t="n">
        <f aca="false">$AC333</f>
        <v>0</v>
      </c>
      <c r="F338" s="212" t="n">
        <f aca="false">$F337+(($AR$20-$AR$10))/10</f>
        <v>-0.0022</v>
      </c>
      <c r="G338" s="218" t="n">
        <f aca="false">$G337+(($AW$20-$AW$10))/10</f>
        <v>-0.0037</v>
      </c>
      <c r="H338" s="213" t="n">
        <f aca="false">$BB332+($BB334-$BB332)/2</f>
        <v>0</v>
      </c>
      <c r="I338" s="213" t="n">
        <f aca="false">$BG332+($BG334-$BG332)/2</f>
        <v>0</v>
      </c>
      <c r="J338" s="165"/>
      <c r="P338" s="165"/>
      <c r="S338" s="165"/>
      <c r="T338" s="165"/>
      <c r="U338" s="165"/>
      <c r="V338" s="165"/>
      <c r="W338" s="165"/>
      <c r="Y338" s="164" t="n">
        <v>335</v>
      </c>
      <c r="Z338" s="165"/>
      <c r="AA338" s="180" t="n">
        <f aca="false">IF(MOD(ROW(),2),"",INDEX($Z$3:$Z$600,ROW()/2))</f>
        <v>0</v>
      </c>
      <c r="AB338" s="181" t="n">
        <v>3.36</v>
      </c>
      <c r="AC338" s="182" t="n">
        <f aca="false">VALUE($Z339)</f>
        <v>0</v>
      </c>
      <c r="AD338" s="164" t="n">
        <v>335</v>
      </c>
      <c r="AE338" s="191"/>
      <c r="AF338" s="227" t="str">
        <f aca="false">IF(MOD(ROW(),10),"",INDEX(AE$3:AE$600,ROW()/10))</f>
        <v/>
      </c>
      <c r="AG338" s="228" t="n">
        <v>333</v>
      </c>
      <c r="AH338" s="229" t="e">
        <f aca="false">VALUE($AF338)</f>
        <v>#VALUE!</v>
      </c>
      <c r="AI338" s="164" t="n">
        <v>335</v>
      </c>
      <c r="AJ338" s="165"/>
      <c r="AK338" s="227" t="str">
        <f aca="false">IF(MOD(ROW(),10),"",INDEX(AJ$3:AJ$600,ROW()/10))</f>
        <v/>
      </c>
      <c r="AL338" s="228" t="n">
        <v>328</v>
      </c>
      <c r="AM338" s="229" t="e">
        <f aca="false">VALUE($AK338)</f>
        <v>#VALUE!</v>
      </c>
      <c r="AN338" s="164" t="n">
        <v>335</v>
      </c>
      <c r="AO338" s="190"/>
      <c r="AP338" s="227" t="str">
        <f aca="false">IF(MOD(ROW(),10),"",INDEX(AO$3:AO$600,ROW()/10))</f>
        <v/>
      </c>
      <c r="AQ338" s="181" t="n">
        <v>3.36</v>
      </c>
      <c r="AR338" s="229" t="e">
        <f aca="false">VALUE($AP338)</f>
        <v>#VALUE!</v>
      </c>
      <c r="AS338" s="164" t="n">
        <v>3350</v>
      </c>
      <c r="AT338" s="165"/>
      <c r="AU338" s="227" t="str">
        <f aca="false">IF(MOD(ROW(),10),"",INDEX(AT$3:AT$600,ROW()/10))</f>
        <v/>
      </c>
      <c r="AV338" s="181" t="n">
        <v>3.36</v>
      </c>
      <c r="AW338" s="229" t="e">
        <f aca="false">VALUE($AU338)</f>
        <v>#VALUE!</v>
      </c>
      <c r="AY338" s="165"/>
      <c r="AZ338" s="180" t="n">
        <f aca="false">IF(MOD(ROW(),2),"",INDEX(AY$3:AY$600,ROW()/2))</f>
        <v>0</v>
      </c>
      <c r="BA338" s="181" t="n">
        <v>3.36</v>
      </c>
      <c r="BB338" s="182" t="n">
        <f aca="false">VALUE(AZ338)</f>
        <v>0</v>
      </c>
      <c r="BD338" s="165"/>
      <c r="BE338" s="180" t="n">
        <f aca="false">IF(MOD(ROW(),2),"",INDEX(BD$3:BD$600,ROW()/2))</f>
        <v>0</v>
      </c>
      <c r="BF338" s="181" t="n">
        <v>3.36</v>
      </c>
      <c r="BG338" s="182" t="n">
        <f aca="false">VALUE($BD339)</f>
        <v>0</v>
      </c>
    </row>
    <row r="339" customFormat="false" ht="13.5" hidden="false" customHeight="false" outlineLevel="0" collapsed="false">
      <c r="A339" s="208" t="n">
        <v>3.32</v>
      </c>
      <c r="B339" s="209" t="n">
        <v>2.25</v>
      </c>
      <c r="C339" s="213" t="n">
        <f aca="false">$C338+(($AM$20-$AM$10))/10</f>
        <v>-0.0012</v>
      </c>
      <c r="D339" s="217" t="n">
        <f aca="false">$D338+(($AH$30-$AH$20))/10</f>
        <v>-0.000199999999999999</v>
      </c>
      <c r="E339" s="211" t="n">
        <f aca="false">$AC334</f>
        <v>0</v>
      </c>
      <c r="F339" s="212" t="n">
        <f aca="false">$F338+(($AR$20-$AR$10))/10</f>
        <v>-0.0044</v>
      </c>
      <c r="G339" s="218" t="n">
        <f aca="false">$G338+(($AW$20-$AW$10))/10</f>
        <v>-0.0074</v>
      </c>
      <c r="H339" s="250" t="n">
        <f aca="false">$BB334</f>
        <v>0</v>
      </c>
      <c r="I339" s="250" t="n">
        <f aca="false">$BG334</f>
        <v>0</v>
      </c>
      <c r="J339" s="165"/>
      <c r="P339" s="165"/>
      <c r="S339" s="165"/>
      <c r="T339" s="165"/>
      <c r="U339" s="165"/>
      <c r="V339" s="165"/>
      <c r="W339" s="165"/>
      <c r="Y339" s="164" t="n">
        <v>336</v>
      </c>
      <c r="Z339" s="165"/>
      <c r="AA339" s="180" t="str">
        <f aca="false">IF(MOD(ROW(),2),"",INDEX($Z$3:$Z$600,ROW()/2))</f>
        <v/>
      </c>
      <c r="AB339" s="181" t="n">
        <v>3.37</v>
      </c>
      <c r="AC339" s="182" t="n">
        <f aca="false">VALUE($Z340)</f>
        <v>0</v>
      </c>
      <c r="AD339" s="164" t="n">
        <v>336</v>
      </c>
      <c r="AE339" s="191"/>
      <c r="AF339" s="227" t="str">
        <f aca="false">IF(MOD(ROW(),10),"",INDEX(AE$3:AE$600,ROW()/10))</f>
        <v/>
      </c>
      <c r="AG339" s="228" t="n">
        <v>334</v>
      </c>
      <c r="AH339" s="229" t="e">
        <f aca="false">VALUE($AF339)</f>
        <v>#VALUE!</v>
      </c>
      <c r="AI339" s="164" t="n">
        <v>336</v>
      </c>
      <c r="AJ339" s="165"/>
      <c r="AK339" s="227" t="str">
        <f aca="false">IF(MOD(ROW(),10),"",INDEX(AJ$3:AJ$600,ROW()/10))</f>
        <v/>
      </c>
      <c r="AL339" s="228" t="n">
        <v>329</v>
      </c>
      <c r="AM339" s="229" t="e">
        <f aca="false">VALUE($AK339)</f>
        <v>#VALUE!</v>
      </c>
      <c r="AN339" s="164" t="n">
        <v>336</v>
      </c>
      <c r="AO339" s="190"/>
      <c r="AP339" s="227" t="str">
        <f aca="false">IF(MOD(ROW(),10),"",INDEX(AO$3:AO$600,ROW()/10))</f>
        <v/>
      </c>
      <c r="AQ339" s="181" t="n">
        <v>3.37</v>
      </c>
      <c r="AR339" s="229" t="e">
        <f aca="false">VALUE($AP339)</f>
        <v>#VALUE!</v>
      </c>
      <c r="AS339" s="164" t="n">
        <v>3360</v>
      </c>
      <c r="AT339" s="165"/>
      <c r="AU339" s="227" t="str">
        <f aca="false">IF(MOD(ROW(),10),"",INDEX(AT$3:AT$600,ROW()/10))</f>
        <v/>
      </c>
      <c r="AV339" s="181" t="n">
        <v>3.37</v>
      </c>
      <c r="AW339" s="229" t="e">
        <f aca="false">VALUE($AU339)</f>
        <v>#VALUE!</v>
      </c>
      <c r="AY339" s="165"/>
      <c r="AZ339" s="180" t="str">
        <f aca="false">IF(MOD(ROW(),2),"",INDEX(AY$3:AY$600,ROW()/2))</f>
        <v/>
      </c>
      <c r="BA339" s="181" t="n">
        <v>3.37</v>
      </c>
      <c r="BB339" s="182" t="e">
        <f aca="false">VALUE(AZ339)</f>
        <v>#VALUE!</v>
      </c>
      <c r="BD339" s="165"/>
      <c r="BE339" s="180" t="str">
        <f aca="false">IF(MOD(ROW(),2),"",INDEX(BD$3:BD$600,ROW()/2))</f>
        <v/>
      </c>
      <c r="BF339" s="181" t="n">
        <v>3.37</v>
      </c>
      <c r="BG339" s="182" t="n">
        <f aca="false">VALUE($BD340)</f>
        <v>0</v>
      </c>
    </row>
    <row r="340" customFormat="false" ht="13.5" hidden="false" customHeight="false" outlineLevel="0" collapsed="false">
      <c r="A340" s="208" t="n">
        <v>3.33</v>
      </c>
      <c r="B340" s="209" t="n">
        <v>2.24</v>
      </c>
      <c r="C340" s="213" t="n">
        <f aca="false">$C339+(($AM$20-$AM$10))/10</f>
        <v>-0.0018</v>
      </c>
      <c r="D340" s="217" t="n">
        <f aca="false">$D339+(($AH$30-$AH$20))/10</f>
        <v>-0.000299999999999998</v>
      </c>
      <c r="E340" s="211" t="n">
        <f aca="false">$AC335</f>
        <v>0</v>
      </c>
      <c r="F340" s="212" t="n">
        <f aca="false">$F339+(($AR$20-$AR$10))/10</f>
        <v>-0.0066</v>
      </c>
      <c r="G340" s="218" t="n">
        <f aca="false">$G339+(($AW$20-$AW$10))/10</f>
        <v>-0.0111</v>
      </c>
      <c r="H340" s="213" t="n">
        <f aca="false">$BB334+($BB336-$BB334)/2</f>
        <v>0</v>
      </c>
      <c r="I340" s="213" t="n">
        <f aca="false">$BG334+($BG336-$BG334)/2</f>
        <v>0</v>
      </c>
      <c r="J340" s="165"/>
      <c r="P340" s="165"/>
      <c r="S340" s="165"/>
      <c r="T340" s="165"/>
      <c r="U340" s="165"/>
      <c r="V340" s="165"/>
      <c r="W340" s="165"/>
      <c r="Y340" s="164" t="n">
        <v>337</v>
      </c>
      <c r="Z340" s="165"/>
      <c r="AA340" s="180" t="n">
        <f aca="false">IF(MOD(ROW(),2),"",INDEX($Z$3:$Z$600,ROW()/2))</f>
        <v>0</v>
      </c>
      <c r="AB340" s="181" t="n">
        <v>3.38</v>
      </c>
      <c r="AC340" s="182" t="n">
        <f aca="false">VALUE($Z341)</f>
        <v>0</v>
      </c>
      <c r="AD340" s="164" t="n">
        <v>337</v>
      </c>
      <c r="AE340" s="191"/>
      <c r="AF340" s="227" t="n">
        <f aca="false">IF(MOD(ROW(),10),"",INDEX(AE$3:AE$600,ROW()/10))</f>
        <v>0</v>
      </c>
      <c r="AG340" s="228" t="n">
        <v>335</v>
      </c>
      <c r="AH340" s="229" t="n">
        <f aca="false">VALUE($AF340)</f>
        <v>0</v>
      </c>
      <c r="AI340" s="164" t="n">
        <v>337</v>
      </c>
      <c r="AJ340" s="165"/>
      <c r="AK340" s="227" t="n">
        <f aca="false">IF(MOD(ROW(),10),"",INDEX(AJ$3:AJ$600,ROW()/10))</f>
        <v>0</v>
      </c>
      <c r="AL340" s="228" t="n">
        <v>330</v>
      </c>
      <c r="AM340" s="229" t="n">
        <f aca="false">VALUE($AK340)</f>
        <v>0</v>
      </c>
      <c r="AN340" s="164" t="n">
        <v>337</v>
      </c>
      <c r="AO340" s="190"/>
      <c r="AP340" s="227" t="n">
        <f aca="false">IF(MOD(ROW(),10),"",INDEX(AO$3:AO$600,ROW()/10))</f>
        <v>0</v>
      </c>
      <c r="AQ340" s="181" t="n">
        <v>3.38</v>
      </c>
      <c r="AR340" s="229" t="n">
        <f aca="false">VALUE($AP340)</f>
        <v>0</v>
      </c>
      <c r="AS340" s="164" t="n">
        <v>3370</v>
      </c>
      <c r="AT340" s="165"/>
      <c r="AU340" s="227" t="n">
        <f aca="false">IF(MOD(ROW(),10),"",INDEX(AT$3:AT$600,ROW()/10))</f>
        <v>0</v>
      </c>
      <c r="AV340" s="181" t="n">
        <v>3.38</v>
      </c>
      <c r="AW340" s="229" t="n">
        <f aca="false">VALUE($AU340)</f>
        <v>0</v>
      </c>
      <c r="AY340" s="165"/>
      <c r="AZ340" s="180" t="n">
        <f aca="false">IF(MOD(ROW(),2),"",INDEX(AY$3:AY$600,ROW()/2))</f>
        <v>0</v>
      </c>
      <c r="BA340" s="181" t="n">
        <v>3.38</v>
      </c>
      <c r="BB340" s="182" t="n">
        <f aca="false">VALUE(AZ340)</f>
        <v>0</v>
      </c>
      <c r="BD340" s="165"/>
      <c r="BE340" s="180" t="n">
        <f aca="false">IF(MOD(ROW(),2),"",INDEX(BD$3:BD$600,ROW()/2))</f>
        <v>0</v>
      </c>
      <c r="BF340" s="181" t="n">
        <v>3.38</v>
      </c>
      <c r="BG340" s="182" t="n">
        <f aca="false">VALUE($BD341)</f>
        <v>0</v>
      </c>
    </row>
    <row r="341" customFormat="false" ht="13.5" hidden="false" customHeight="false" outlineLevel="0" collapsed="false">
      <c r="A341" s="208" t="n">
        <v>3.34</v>
      </c>
      <c r="B341" s="209" t="n">
        <v>2.23</v>
      </c>
      <c r="C341" s="213" t="n">
        <f aca="false">$C340+(($AM$20-$AM$10))/10</f>
        <v>-0.0024</v>
      </c>
      <c r="D341" s="217" t="n">
        <f aca="false">$D340+(($AH$30-$AH$20))/10</f>
        <v>-0.000399999999999998</v>
      </c>
      <c r="E341" s="211" t="n">
        <f aca="false">$AC336</f>
        <v>0</v>
      </c>
      <c r="F341" s="212" t="n">
        <f aca="false">$F340+(($AR$20-$AR$10))/10</f>
        <v>-0.0088</v>
      </c>
      <c r="G341" s="218" t="n">
        <f aca="false">$G340+(($AW$20-$AW$10))/10</f>
        <v>-0.0148</v>
      </c>
      <c r="H341" s="213" t="n">
        <f aca="false">$BB336</f>
        <v>0</v>
      </c>
      <c r="I341" s="213" t="n">
        <f aca="false">$BG336</f>
        <v>0</v>
      </c>
      <c r="J341" s="165"/>
      <c r="P341" s="165"/>
      <c r="S341" s="165"/>
      <c r="T341" s="165"/>
      <c r="U341" s="165"/>
      <c r="V341" s="165"/>
      <c r="W341" s="165"/>
      <c r="Y341" s="164" t="n">
        <v>338</v>
      </c>
      <c r="AA341" s="180" t="str">
        <f aca="false">IF(MOD(ROW(),2),"",INDEX($Z$3:$Z$600,ROW()/2))</f>
        <v/>
      </c>
      <c r="AB341" s="181" t="n">
        <v>3.39</v>
      </c>
      <c r="AC341" s="182" t="n">
        <f aca="false">VALUE($Z342)</f>
        <v>0</v>
      </c>
      <c r="AD341" s="164" t="n">
        <v>338</v>
      </c>
      <c r="AE341" s="191"/>
      <c r="AF341" s="227" t="str">
        <f aca="false">IF(MOD(ROW(),10),"",INDEX(AE$3:AE$600,ROW()/10))</f>
        <v/>
      </c>
      <c r="AG341" s="228" t="n">
        <v>336</v>
      </c>
      <c r="AH341" s="229" t="e">
        <f aca="false">VALUE($AF341)</f>
        <v>#VALUE!</v>
      </c>
      <c r="AI341" s="164" t="n">
        <v>338</v>
      </c>
      <c r="AK341" s="227" t="str">
        <f aca="false">IF(MOD(ROW(),10),"",INDEX(AJ$3:AJ$600,ROW()/10))</f>
        <v/>
      </c>
      <c r="AL341" s="228" t="n">
        <v>331</v>
      </c>
      <c r="AM341" s="229" t="e">
        <f aca="false">VALUE($AK341)</f>
        <v>#VALUE!</v>
      </c>
      <c r="AN341" s="164" t="n">
        <v>338</v>
      </c>
      <c r="AO341" s="190"/>
      <c r="AP341" s="227" t="str">
        <f aca="false">IF(MOD(ROW(),10),"",INDEX(AO$3:AO$600,ROW()/10))</f>
        <v/>
      </c>
      <c r="AQ341" s="181" t="n">
        <v>3.39</v>
      </c>
      <c r="AR341" s="229" t="e">
        <f aca="false">VALUE($AP341)</f>
        <v>#VALUE!</v>
      </c>
      <c r="AS341" s="164" t="n">
        <v>3380</v>
      </c>
      <c r="AU341" s="227" t="str">
        <f aca="false">IF(MOD(ROW(),10),"",INDEX(AT$3:AT$600,ROW()/10))</f>
        <v/>
      </c>
      <c r="AV341" s="181" t="n">
        <v>3.39</v>
      </c>
      <c r="AW341" s="229" t="e">
        <f aca="false">VALUE($AU341)</f>
        <v>#VALUE!</v>
      </c>
      <c r="AZ341" s="180" t="str">
        <f aca="false">IF(MOD(ROW(),2),"",INDEX(AY$3:AY$600,ROW()/2))</f>
        <v/>
      </c>
      <c r="BA341" s="181" t="n">
        <v>3.39</v>
      </c>
      <c r="BB341" s="182" t="e">
        <f aca="false">VALUE(AZ341)</f>
        <v>#VALUE!</v>
      </c>
      <c r="BE341" s="180" t="str">
        <f aca="false">IF(MOD(ROW(),2),"",INDEX(BD$3:BD$600,ROW()/2))</f>
        <v/>
      </c>
      <c r="BF341" s="181" t="n">
        <v>3.39</v>
      </c>
      <c r="BG341" s="182" t="n">
        <f aca="false">VALUE($BD342)</f>
        <v>0</v>
      </c>
    </row>
    <row r="342" customFormat="false" ht="13.5" hidden="false" customHeight="false" outlineLevel="0" collapsed="false">
      <c r="A342" s="208" t="n">
        <v>3.35</v>
      </c>
      <c r="B342" s="209" t="n">
        <v>2.22</v>
      </c>
      <c r="C342" s="213" t="n">
        <f aca="false">$C341+(($AM$20-$AM$10))/10</f>
        <v>-0.003</v>
      </c>
      <c r="D342" s="217" t="n">
        <f aca="false">$D341+(($AH$30-$AH$20))/10</f>
        <v>-0.000499999999999997</v>
      </c>
      <c r="E342" s="211" t="n">
        <f aca="false">$AC337</f>
        <v>0</v>
      </c>
      <c r="F342" s="212" t="n">
        <f aca="false">$F341+(($AR$20-$AR$10))/10</f>
        <v>-0.011</v>
      </c>
      <c r="G342" s="218" t="n">
        <f aca="false">$G341+(($AW$20-$AW$10))/10</f>
        <v>-0.0185</v>
      </c>
      <c r="H342" s="213" t="n">
        <f aca="false">$BB336+($BB338-$BB336)/2</f>
        <v>0</v>
      </c>
      <c r="I342" s="213" t="n">
        <f aca="false">$BG336+($BG338-$BG336)/2</f>
        <v>0</v>
      </c>
      <c r="J342" s="165"/>
      <c r="P342" s="165"/>
      <c r="S342" s="165"/>
      <c r="T342" s="165"/>
      <c r="U342" s="165"/>
      <c r="V342" s="165"/>
      <c r="W342" s="165"/>
      <c r="Y342" s="164" t="n">
        <v>339</v>
      </c>
      <c r="AA342" s="180" t="n">
        <f aca="false">IF(MOD(ROW(),2),"",INDEX($Z$3:$Z$600,ROW()/2))</f>
        <v>0</v>
      </c>
      <c r="AB342" s="181" t="n">
        <v>3.4</v>
      </c>
      <c r="AC342" s="182" t="n">
        <f aca="false">VALUE($Z343)</f>
        <v>0</v>
      </c>
      <c r="AD342" s="164" t="n">
        <v>339</v>
      </c>
      <c r="AE342" s="191"/>
      <c r="AF342" s="227" t="str">
        <f aca="false">IF(MOD(ROW(),10),"",INDEX(AE$3:AE$600,ROW()/10))</f>
        <v/>
      </c>
      <c r="AG342" s="228" t="n">
        <v>337</v>
      </c>
      <c r="AH342" s="229" t="e">
        <f aca="false">VALUE($AF342)</f>
        <v>#VALUE!</v>
      </c>
      <c r="AI342" s="164" t="n">
        <v>339</v>
      </c>
      <c r="AK342" s="227" t="str">
        <f aca="false">IF(MOD(ROW(),10),"",INDEX(AJ$3:AJ$600,ROW()/10))</f>
        <v/>
      </c>
      <c r="AL342" s="228" t="n">
        <v>332</v>
      </c>
      <c r="AM342" s="229" t="e">
        <f aca="false">VALUE($AK342)</f>
        <v>#VALUE!</v>
      </c>
      <c r="AN342" s="164" t="n">
        <v>339</v>
      </c>
      <c r="AO342" s="190"/>
      <c r="AP342" s="227" t="str">
        <f aca="false">IF(MOD(ROW(),10),"",INDEX(AO$3:AO$600,ROW()/10))</f>
        <v/>
      </c>
      <c r="AQ342" s="181" t="n">
        <v>3.4</v>
      </c>
      <c r="AR342" s="229" t="e">
        <f aca="false">VALUE($AP342)</f>
        <v>#VALUE!</v>
      </c>
      <c r="AS342" s="164" t="n">
        <v>3390</v>
      </c>
      <c r="AU342" s="227" t="str">
        <f aca="false">IF(MOD(ROW(),10),"",INDEX(AT$3:AT$600,ROW()/10))</f>
        <v/>
      </c>
      <c r="AV342" s="181" t="n">
        <v>3.4</v>
      </c>
      <c r="AW342" s="229" t="e">
        <f aca="false">VALUE($AU342)</f>
        <v>#VALUE!</v>
      </c>
      <c r="AZ342" s="180" t="n">
        <f aca="false">IF(MOD(ROW(),2),"",INDEX(AY$3:AY$600,ROW()/2))</f>
        <v>0</v>
      </c>
      <c r="BA342" s="181" t="n">
        <v>3.4</v>
      </c>
      <c r="BB342" s="182" t="n">
        <f aca="false">VALUE(AZ342)</f>
        <v>0</v>
      </c>
      <c r="BE342" s="180" t="n">
        <f aca="false">IF(MOD(ROW(),2),"",INDEX(BD$3:BD$600,ROW()/2))</f>
        <v>0</v>
      </c>
      <c r="BF342" s="181" t="n">
        <v>3.4</v>
      </c>
      <c r="BG342" s="182" t="n">
        <f aca="false">VALUE($BD343)</f>
        <v>0</v>
      </c>
    </row>
    <row r="343" customFormat="false" ht="13.5" hidden="false" customHeight="false" outlineLevel="0" collapsed="false">
      <c r="A343" s="208" t="n">
        <v>3.36</v>
      </c>
      <c r="B343" s="209" t="n">
        <v>2.21</v>
      </c>
      <c r="C343" s="213" t="n">
        <f aca="false">$C342+(($AM$20-$AM$10))/10</f>
        <v>-0.0036</v>
      </c>
      <c r="D343" s="217" t="n">
        <f aca="false">$D342+(($AH$30-$AH$20))/10</f>
        <v>-0.000599999999999996</v>
      </c>
      <c r="E343" s="211" t="n">
        <f aca="false">$AC338</f>
        <v>0</v>
      </c>
      <c r="F343" s="212" t="n">
        <f aca="false">$F342+(($AR$20-$AR$10))/10</f>
        <v>-0.0132</v>
      </c>
      <c r="G343" s="218" t="n">
        <f aca="false">$G342+(($AW$20-$AW$10))/10</f>
        <v>-0.0222</v>
      </c>
      <c r="H343" s="250" t="n">
        <f aca="false">$BB338</f>
        <v>0</v>
      </c>
      <c r="I343" s="250" t="n">
        <f aca="false">$BG338</f>
        <v>0</v>
      </c>
      <c r="J343" s="165"/>
      <c r="P343" s="165"/>
      <c r="S343" s="165"/>
      <c r="T343" s="165"/>
      <c r="U343" s="165"/>
      <c r="V343" s="165"/>
      <c r="W343" s="165"/>
      <c r="Y343" s="164" t="n">
        <v>340</v>
      </c>
      <c r="AA343" s="180" t="str">
        <f aca="false">IF(MOD(ROW(),2),"",INDEX($Z$3:$Z$600,ROW()/2))</f>
        <v/>
      </c>
      <c r="AB343" s="181" t="n">
        <v>3.41</v>
      </c>
      <c r="AC343" s="182" t="n">
        <f aca="false">VALUE($Z344)</f>
        <v>0</v>
      </c>
      <c r="AD343" s="164" t="n">
        <v>340</v>
      </c>
      <c r="AE343" s="191"/>
      <c r="AF343" s="227" t="str">
        <f aca="false">IF(MOD(ROW(),10),"",INDEX(AE$3:AE$600,ROW()/10))</f>
        <v/>
      </c>
      <c r="AG343" s="228" t="n">
        <v>338</v>
      </c>
      <c r="AH343" s="229" t="e">
        <f aca="false">VALUE($AF343)</f>
        <v>#VALUE!</v>
      </c>
      <c r="AI343" s="164" t="n">
        <v>340</v>
      </c>
      <c r="AK343" s="227" t="str">
        <f aca="false">IF(MOD(ROW(),10),"",INDEX(AJ$3:AJ$600,ROW()/10))</f>
        <v/>
      </c>
      <c r="AL343" s="228" t="n">
        <v>333</v>
      </c>
      <c r="AM343" s="229" t="e">
        <f aca="false">VALUE($AK343)</f>
        <v>#VALUE!</v>
      </c>
      <c r="AN343" s="164" t="n">
        <v>340</v>
      </c>
      <c r="AO343" s="190"/>
      <c r="AP343" s="227" t="str">
        <f aca="false">IF(MOD(ROW(),10),"",INDEX(AO$3:AO$600,ROW()/10))</f>
        <v/>
      </c>
      <c r="AQ343" s="181" t="n">
        <v>3.41</v>
      </c>
      <c r="AR343" s="229" t="e">
        <f aca="false">VALUE($AP343)</f>
        <v>#VALUE!</v>
      </c>
      <c r="AS343" s="164" t="n">
        <v>3400</v>
      </c>
      <c r="AU343" s="227" t="str">
        <f aca="false">IF(MOD(ROW(),10),"",INDEX(AT$3:AT$600,ROW()/10))</f>
        <v/>
      </c>
      <c r="AV343" s="181" t="n">
        <v>3.41</v>
      </c>
      <c r="AW343" s="229" t="e">
        <f aca="false">VALUE($AU343)</f>
        <v>#VALUE!</v>
      </c>
      <c r="AZ343" s="180" t="str">
        <f aca="false">IF(MOD(ROW(),2),"",INDEX(AY$3:AY$600,ROW()/2))</f>
        <v/>
      </c>
      <c r="BA343" s="181" t="n">
        <v>3.41</v>
      </c>
      <c r="BB343" s="182" t="e">
        <f aca="false">VALUE(AZ343)</f>
        <v>#VALUE!</v>
      </c>
      <c r="BE343" s="180" t="str">
        <f aca="false">IF(MOD(ROW(),2),"",INDEX(BD$3:BD$600,ROW()/2))</f>
        <v/>
      </c>
      <c r="BF343" s="181" t="n">
        <v>3.41</v>
      </c>
      <c r="BG343" s="182" t="n">
        <f aca="false">VALUE($BD344)</f>
        <v>0</v>
      </c>
    </row>
    <row r="344" customFormat="false" ht="13.5" hidden="false" customHeight="false" outlineLevel="0" collapsed="false">
      <c r="A344" s="208" t="n">
        <v>3.37</v>
      </c>
      <c r="B344" s="209" t="n">
        <v>2.2</v>
      </c>
      <c r="C344" s="213" t="n">
        <f aca="false">$C343+(($AM$20-$AM$10))/10</f>
        <v>-0.0042</v>
      </c>
      <c r="D344" s="217" t="n">
        <f aca="false">$D343+(($AH$30-$AH$20))/10</f>
        <v>-0.000699999999999996</v>
      </c>
      <c r="E344" s="211" t="n">
        <f aca="false">$AC339</f>
        <v>0</v>
      </c>
      <c r="F344" s="212" t="n">
        <f aca="false">$F343+(($AR$20-$AR$10))/10</f>
        <v>-0.0154</v>
      </c>
      <c r="G344" s="218" t="n">
        <f aca="false">$G343+(($AW$20-$AW$10))/10</f>
        <v>-0.0259</v>
      </c>
      <c r="H344" s="213" t="n">
        <f aca="false">$BB338+($BB340-$BB338)/2</f>
        <v>0</v>
      </c>
      <c r="I344" s="213" t="n">
        <f aca="false">$BG338+($BG340-$BG338)/2</f>
        <v>0</v>
      </c>
      <c r="J344" s="165"/>
      <c r="P344" s="165"/>
      <c r="S344" s="165"/>
      <c r="T344" s="165"/>
      <c r="U344" s="165"/>
      <c r="V344" s="165"/>
      <c r="W344" s="165"/>
      <c r="Y344" s="164" t="n">
        <v>341</v>
      </c>
      <c r="AA344" s="180" t="n">
        <f aca="false">IF(MOD(ROW(),2),"",INDEX($Z$3:$Z$600,ROW()/2))</f>
        <v>0</v>
      </c>
      <c r="AB344" s="181" t="n">
        <v>3.42</v>
      </c>
      <c r="AC344" s="182" t="n">
        <f aca="false">VALUE($Z345)</f>
        <v>0</v>
      </c>
      <c r="AD344" s="164" t="n">
        <v>341</v>
      </c>
      <c r="AE344" s="191"/>
      <c r="AF344" s="227" t="str">
        <f aca="false">IF(MOD(ROW(),10),"",INDEX(AE$3:AE$600,ROW()/10))</f>
        <v/>
      </c>
      <c r="AG344" s="228" t="n">
        <v>339</v>
      </c>
      <c r="AH344" s="229" t="e">
        <f aca="false">VALUE($AF344)</f>
        <v>#VALUE!</v>
      </c>
      <c r="AI344" s="164" t="n">
        <v>341</v>
      </c>
      <c r="AK344" s="227" t="str">
        <f aca="false">IF(MOD(ROW(),10),"",INDEX(AJ$3:AJ$600,ROW()/10))</f>
        <v/>
      </c>
      <c r="AL344" s="228" t="n">
        <v>334</v>
      </c>
      <c r="AM344" s="229" t="e">
        <f aca="false">VALUE($AF344)</f>
        <v>#VALUE!</v>
      </c>
      <c r="AN344" s="164" t="n">
        <v>341</v>
      </c>
      <c r="AO344" s="190"/>
      <c r="AP344" s="227" t="str">
        <f aca="false">IF(MOD(ROW(),10),"",INDEX(AO$3:AO$600,ROW()/10))</f>
        <v/>
      </c>
      <c r="AQ344" s="181" t="n">
        <v>3.42</v>
      </c>
      <c r="AR344" s="229" t="e">
        <f aca="false">VALUE($AP344)</f>
        <v>#VALUE!</v>
      </c>
      <c r="AS344" s="164" t="n">
        <v>3410</v>
      </c>
      <c r="AU344" s="227" t="str">
        <f aca="false">IF(MOD(ROW(),10),"",INDEX(AT$3:AT$600,ROW()/10))</f>
        <v/>
      </c>
      <c r="AV344" s="181" t="n">
        <v>3.42</v>
      </c>
      <c r="AW344" s="229" t="e">
        <f aca="false">VALUE($AU344)</f>
        <v>#VALUE!</v>
      </c>
      <c r="AZ344" s="180" t="n">
        <f aca="false">IF(MOD(ROW(),2),"",INDEX(AY$3:AY$600,ROW()/2))</f>
        <v>0</v>
      </c>
      <c r="BA344" s="181" t="n">
        <v>3.42</v>
      </c>
      <c r="BB344" s="182" t="n">
        <f aca="false">VALUE(AZ344)</f>
        <v>0</v>
      </c>
      <c r="BE344" s="180" t="n">
        <f aca="false">IF(MOD(ROW(),2),"",INDEX(BD$3:BD$600,ROW()/2))</f>
        <v>0</v>
      </c>
      <c r="BF344" s="181" t="n">
        <v>3.42</v>
      </c>
      <c r="BG344" s="182" t="n">
        <f aca="false">VALUE($BD345)</f>
        <v>0</v>
      </c>
    </row>
    <row r="345" customFormat="false" ht="13.5" hidden="false" customHeight="false" outlineLevel="0" collapsed="false">
      <c r="A345" s="208" t="n">
        <v>3.38</v>
      </c>
      <c r="B345" s="209" t="n">
        <v>2.19</v>
      </c>
      <c r="C345" s="213" t="n">
        <f aca="false">$C344+(($AM$20-$AM$10))/10</f>
        <v>-0.0048</v>
      </c>
      <c r="D345" s="217" t="n">
        <f aca="false">$D344+(($AH$30-$AH$20))/10</f>
        <v>-0.000799999999999995</v>
      </c>
      <c r="E345" s="211" t="n">
        <f aca="false">$AC340</f>
        <v>0</v>
      </c>
      <c r="F345" s="212" t="n">
        <f aca="false">$F344+(($AR$20-$AR$10))/10</f>
        <v>-0.0176</v>
      </c>
      <c r="G345" s="218" t="n">
        <f aca="false">$G344+(($AW$20-$AW$10))/10</f>
        <v>-0.0296</v>
      </c>
      <c r="H345" s="213" t="n">
        <f aca="false">$BB340</f>
        <v>0</v>
      </c>
      <c r="I345" s="213" t="n">
        <f aca="false">$BG340</f>
        <v>0</v>
      </c>
      <c r="J345" s="165"/>
      <c r="P345" s="165"/>
      <c r="S345" s="165"/>
      <c r="T345" s="165"/>
      <c r="U345" s="165"/>
      <c r="V345" s="165"/>
      <c r="W345" s="165"/>
      <c r="Y345" s="164" t="n">
        <v>342</v>
      </c>
      <c r="AA345" s="180" t="str">
        <f aca="false">IF(MOD(ROW(),2),"",INDEX($Z$3:$Z$600,ROW()/2))</f>
        <v/>
      </c>
      <c r="AB345" s="181" t="n">
        <v>3.43</v>
      </c>
      <c r="AC345" s="182" t="n">
        <f aca="false">VALUE($Z346)</f>
        <v>0</v>
      </c>
      <c r="AD345" s="164" t="n">
        <v>342</v>
      </c>
      <c r="AE345" s="191"/>
      <c r="AF345" s="227" t="str">
        <f aca="false">IF(MOD(ROW(),10),"",INDEX(AE$3:AE$600,ROW()/10))</f>
        <v/>
      </c>
      <c r="AG345" s="228" t="n">
        <v>340</v>
      </c>
      <c r="AH345" s="229" t="e">
        <f aca="false">VALUE($AF345)</f>
        <v>#VALUE!</v>
      </c>
      <c r="AI345" s="164" t="n">
        <v>342</v>
      </c>
      <c r="AK345" s="227" t="str">
        <f aca="false">IF(MOD(ROW(),10),"",INDEX(AJ$3:AJ$600,ROW()/10))</f>
        <v/>
      </c>
      <c r="AL345" s="228" t="n">
        <v>335</v>
      </c>
      <c r="AM345" s="229" t="e">
        <f aca="false">VALUE($AF345)</f>
        <v>#VALUE!</v>
      </c>
      <c r="AN345" s="164" t="n">
        <v>342</v>
      </c>
      <c r="AO345" s="190"/>
      <c r="AP345" s="227" t="str">
        <f aca="false">IF(MOD(ROW(),10),"",INDEX(AO$3:AO$600,ROW()/10))</f>
        <v/>
      </c>
      <c r="AQ345" s="181" t="n">
        <v>3.43</v>
      </c>
      <c r="AR345" s="229" t="e">
        <f aca="false">VALUE($AP345)</f>
        <v>#VALUE!</v>
      </c>
      <c r="AS345" s="164" t="n">
        <v>3420</v>
      </c>
      <c r="AU345" s="227" t="str">
        <f aca="false">IF(MOD(ROW(),10),"",INDEX(AT$3:AT$600,ROW()/10))</f>
        <v/>
      </c>
      <c r="AV345" s="181" t="n">
        <v>3.43</v>
      </c>
      <c r="AW345" s="229" t="e">
        <f aca="false">VALUE($AU345)</f>
        <v>#VALUE!</v>
      </c>
      <c r="AZ345" s="180" t="str">
        <f aca="false">IF(MOD(ROW(),2),"",INDEX(AY$3:AY$600,ROW()/2))</f>
        <v/>
      </c>
      <c r="BA345" s="181" t="n">
        <v>3.43</v>
      </c>
      <c r="BB345" s="182" t="e">
        <f aca="false">VALUE(AZ345)</f>
        <v>#VALUE!</v>
      </c>
      <c r="BE345" s="180" t="str">
        <f aca="false">IF(MOD(ROW(),2),"",INDEX(BD$3:BD$600,ROW()/2))</f>
        <v/>
      </c>
      <c r="BF345" s="181" t="n">
        <v>3.43</v>
      </c>
      <c r="BG345" s="182" t="n">
        <f aca="false">VALUE($BD346)</f>
        <v>0</v>
      </c>
    </row>
    <row r="346" customFormat="false" ht="13.5" hidden="false" customHeight="false" outlineLevel="0" collapsed="false">
      <c r="A346" s="208" t="n">
        <v>3.39</v>
      </c>
      <c r="B346" s="209" t="n">
        <v>2.18</v>
      </c>
      <c r="C346" s="213" t="n">
        <f aca="false">$C345+(($AM$20-$AM$10))/10</f>
        <v>-0.00540000000000001</v>
      </c>
      <c r="D346" s="217" t="n">
        <f aca="false">$D345+(($AH$30-$AH$20))/10</f>
        <v>-0.000899999999999995</v>
      </c>
      <c r="E346" s="211" t="n">
        <f aca="false">$AC341</f>
        <v>0</v>
      </c>
      <c r="F346" s="212" t="n">
        <f aca="false">$F345+(($AR$20-$AR$10))/10</f>
        <v>-0.0198</v>
      </c>
      <c r="G346" s="218" t="n">
        <f aca="false">$G345+(($AW$20-$AW$10))/10</f>
        <v>-0.0333</v>
      </c>
      <c r="H346" s="213" t="n">
        <f aca="false">$BB340+($BB342-$BB340)/2</f>
        <v>0</v>
      </c>
      <c r="I346" s="213" t="n">
        <f aca="false">$BG340+($BG342-$BG340)/2</f>
        <v>0</v>
      </c>
      <c r="J346" s="165"/>
      <c r="P346" s="165"/>
      <c r="S346" s="165"/>
      <c r="T346" s="165"/>
      <c r="U346" s="165"/>
      <c r="V346" s="165"/>
      <c r="W346" s="165"/>
      <c r="Y346" s="164" t="n">
        <v>343</v>
      </c>
      <c r="AA346" s="180" t="n">
        <f aca="false">IF(MOD(ROW(),2),"",INDEX($Z$3:$Z$600,ROW()/2))</f>
        <v>0</v>
      </c>
      <c r="AB346" s="181" t="n">
        <v>3.44</v>
      </c>
      <c r="AC346" s="182" t="n">
        <f aca="false">VALUE($Z347)</f>
        <v>0</v>
      </c>
      <c r="AD346" s="164" t="n">
        <v>343</v>
      </c>
      <c r="AE346" s="191"/>
      <c r="AF346" s="227" t="str">
        <f aca="false">IF(MOD(ROW(),10),"",INDEX(AE$3:AE$600,ROW()/10))</f>
        <v/>
      </c>
      <c r="AG346" s="228" t="n">
        <v>341</v>
      </c>
      <c r="AH346" s="229" t="e">
        <f aca="false">VALUE($AF346)</f>
        <v>#VALUE!</v>
      </c>
      <c r="AI346" s="164" t="n">
        <v>343</v>
      </c>
      <c r="AK346" s="227" t="str">
        <f aca="false">IF(MOD(ROW(),10),"",INDEX(AJ$3:AJ$600,ROW()/10))</f>
        <v/>
      </c>
      <c r="AL346" s="228" t="n">
        <v>336</v>
      </c>
      <c r="AM346" s="229" t="e">
        <f aca="false">VALUE($AF346)</f>
        <v>#VALUE!</v>
      </c>
      <c r="AN346" s="164" t="n">
        <v>343</v>
      </c>
      <c r="AO346" s="190"/>
      <c r="AP346" s="227" t="str">
        <f aca="false">IF(MOD(ROW(),10),"",INDEX(AO$3:AO$600,ROW()/10))</f>
        <v/>
      </c>
      <c r="AQ346" s="181" t="n">
        <v>3.44</v>
      </c>
      <c r="AR346" s="229" t="e">
        <f aca="false">VALUE($AP346)</f>
        <v>#VALUE!</v>
      </c>
      <c r="AS346" s="164" t="n">
        <v>3430</v>
      </c>
      <c r="AU346" s="227" t="str">
        <f aca="false">IF(MOD(ROW(),10),"",INDEX(AT$3:AT$600,ROW()/10))</f>
        <v/>
      </c>
      <c r="AV346" s="181" t="n">
        <v>3.44</v>
      </c>
      <c r="AW346" s="229" t="e">
        <f aca="false">VALUE($AU346)</f>
        <v>#VALUE!</v>
      </c>
      <c r="AZ346" s="180" t="n">
        <f aca="false">IF(MOD(ROW(),2),"",INDEX(AY$3:AY$600,ROW()/2))</f>
        <v>0</v>
      </c>
      <c r="BA346" s="181" t="n">
        <v>3.44</v>
      </c>
      <c r="BB346" s="182" t="n">
        <f aca="false">VALUE(AZ346)</f>
        <v>0</v>
      </c>
      <c r="BE346" s="180" t="n">
        <f aca="false">IF(MOD(ROW(),2),"",INDEX(BD$3:BD$600,ROW()/2))</f>
        <v>0</v>
      </c>
      <c r="BF346" s="181" t="n">
        <v>3.44</v>
      </c>
      <c r="BG346" s="182" t="n">
        <f aca="false">VALUE($BD347)</f>
        <v>0</v>
      </c>
    </row>
    <row r="347" customFormat="false" ht="13.5" hidden="false" customHeight="false" outlineLevel="0" collapsed="false">
      <c r="A347" s="208" t="n">
        <v>3.4</v>
      </c>
      <c r="B347" s="209" t="n">
        <v>2.17</v>
      </c>
      <c r="C347" s="213" t="n">
        <f aca="false">$AM350</f>
        <v>0</v>
      </c>
      <c r="D347" s="241" t="n">
        <f aca="false">$AH350</f>
        <v>0</v>
      </c>
      <c r="E347" s="211" t="n">
        <f aca="false">$AC342</f>
        <v>0</v>
      </c>
      <c r="F347" s="212" t="n">
        <f aca="false">$AR350</f>
        <v>0</v>
      </c>
      <c r="G347" s="218" t="n">
        <f aca="false">$AW350</f>
        <v>0</v>
      </c>
      <c r="H347" s="250" t="n">
        <f aca="false">$BB342</f>
        <v>0</v>
      </c>
      <c r="I347" s="250" t="n">
        <f aca="false">$BG342</f>
        <v>0</v>
      </c>
      <c r="J347" s="165"/>
      <c r="P347" s="165"/>
      <c r="S347" s="165"/>
      <c r="T347" s="165"/>
      <c r="U347" s="165"/>
      <c r="V347" s="165"/>
      <c r="W347" s="165"/>
      <c r="Y347" s="164" t="n">
        <v>344</v>
      </c>
      <c r="AA347" s="180" t="str">
        <f aca="false">IF(MOD(ROW(),2),"",INDEX($Z$3:$Z$600,ROW()/2))</f>
        <v/>
      </c>
      <c r="AB347" s="181" t="n">
        <v>3.45</v>
      </c>
      <c r="AC347" s="182" t="n">
        <f aca="false">VALUE($Z348)</f>
        <v>0</v>
      </c>
      <c r="AD347" s="164" t="n">
        <v>344</v>
      </c>
      <c r="AE347" s="191"/>
      <c r="AF347" s="227" t="str">
        <f aca="false">IF(MOD(ROW(),10),"",INDEX(AE$3:AE$600,ROW()/10))</f>
        <v/>
      </c>
      <c r="AG347" s="228" t="n">
        <v>342</v>
      </c>
      <c r="AH347" s="229" t="e">
        <f aca="false">VALUE($AF347)</f>
        <v>#VALUE!</v>
      </c>
      <c r="AI347" s="164" t="n">
        <v>344</v>
      </c>
      <c r="AK347" s="227" t="str">
        <f aca="false">IF(MOD(ROW(),10),"",INDEX(AJ$3:AJ$600,ROW()/10))</f>
        <v/>
      </c>
      <c r="AL347" s="228" t="n">
        <v>337</v>
      </c>
      <c r="AM347" s="229" t="e">
        <f aca="false">VALUE($AF347)</f>
        <v>#VALUE!</v>
      </c>
      <c r="AN347" s="164" t="n">
        <v>344</v>
      </c>
      <c r="AO347" s="190"/>
      <c r="AP347" s="227" t="str">
        <f aca="false">IF(MOD(ROW(),10),"",INDEX(AO$3:AO$600,ROW()/10))</f>
        <v/>
      </c>
      <c r="AQ347" s="181" t="n">
        <v>3.45</v>
      </c>
      <c r="AR347" s="229" t="e">
        <f aca="false">VALUE($AP347)</f>
        <v>#VALUE!</v>
      </c>
      <c r="AS347" s="164" t="n">
        <v>3440</v>
      </c>
      <c r="AU347" s="227" t="str">
        <f aca="false">IF(MOD(ROW(),10),"",INDEX(AT$3:AT$600,ROW()/10))</f>
        <v/>
      </c>
      <c r="AV347" s="181" t="n">
        <v>3.45</v>
      </c>
      <c r="AW347" s="229" t="e">
        <f aca="false">VALUE($AU347)</f>
        <v>#VALUE!</v>
      </c>
      <c r="AZ347" s="180" t="str">
        <f aca="false">IF(MOD(ROW(),2),"",INDEX(AY$3:AY$600,ROW()/2))</f>
        <v/>
      </c>
      <c r="BA347" s="181" t="n">
        <v>3.45</v>
      </c>
      <c r="BB347" s="182" t="e">
        <f aca="false">VALUE(AZ347)</f>
        <v>#VALUE!</v>
      </c>
      <c r="BE347" s="180" t="str">
        <f aca="false">IF(MOD(ROW(),2),"",INDEX(BD$3:BD$600,ROW()/2))</f>
        <v/>
      </c>
      <c r="BF347" s="181" t="n">
        <v>3.45</v>
      </c>
      <c r="BG347" s="182" t="n">
        <f aca="false">VALUE($BD348)</f>
        <v>0</v>
      </c>
    </row>
    <row r="348" customFormat="false" ht="13.5" hidden="false" customHeight="false" outlineLevel="0" collapsed="false">
      <c r="A348" s="208" t="n">
        <v>3.41</v>
      </c>
      <c r="B348" s="209" t="n">
        <v>2.16</v>
      </c>
      <c r="C348" s="213" t="n">
        <f aca="false">$C347+(($AM$20-$AM$10))/10</f>
        <v>-0.0006</v>
      </c>
      <c r="D348" s="217" t="n">
        <f aca="false">$D347+(($AH$30-$AH$20))/10</f>
        <v>-9.99999999999994E-005</v>
      </c>
      <c r="E348" s="211" t="n">
        <f aca="false">$AC343</f>
        <v>0</v>
      </c>
      <c r="F348" s="212" t="n">
        <f aca="false">$F347+(($AR$20-$AR$10))/10</f>
        <v>-0.0022</v>
      </c>
      <c r="G348" s="218" t="n">
        <f aca="false">$G347+(($AW$20-$AW$10))/10</f>
        <v>-0.0037</v>
      </c>
      <c r="H348" s="213" t="n">
        <f aca="false">$BB342+($BB344-$BB342)/2</f>
        <v>0</v>
      </c>
      <c r="I348" s="213" t="n">
        <f aca="false">$BG342+($BG344-$BG342)/2</f>
        <v>0</v>
      </c>
      <c r="J348" s="165"/>
      <c r="P348" s="165"/>
      <c r="S348" s="165"/>
      <c r="T348" s="165"/>
      <c r="U348" s="165"/>
      <c r="V348" s="165"/>
      <c r="W348" s="165"/>
      <c r="Y348" s="164" t="n">
        <v>345</v>
      </c>
      <c r="AA348" s="180" t="n">
        <f aca="false">IF(MOD(ROW(),2),"",INDEX($Z$3:$Z$600,ROW()/2))</f>
        <v>0</v>
      </c>
      <c r="AB348" s="181" t="n">
        <v>3.46</v>
      </c>
      <c r="AC348" s="182" t="n">
        <f aca="false">VALUE($Z349)</f>
        <v>0</v>
      </c>
      <c r="AD348" s="164" t="n">
        <v>345</v>
      </c>
      <c r="AE348" s="191"/>
      <c r="AF348" s="227" t="str">
        <f aca="false">IF(MOD(ROW(),10),"",INDEX(AE$3:AE$600,ROW()/10))</f>
        <v/>
      </c>
      <c r="AG348" s="228" t="n">
        <v>343</v>
      </c>
      <c r="AH348" s="229" t="e">
        <f aca="false">VALUE($AF348)</f>
        <v>#VALUE!</v>
      </c>
      <c r="AI348" s="164" t="n">
        <v>345</v>
      </c>
      <c r="AK348" s="227" t="str">
        <f aca="false">IF(MOD(ROW(),10),"",INDEX(AJ$3:AJ$600,ROW()/10))</f>
        <v/>
      </c>
      <c r="AL348" s="228" t="n">
        <v>338</v>
      </c>
      <c r="AM348" s="229" t="e">
        <f aca="false">VALUE($AF348)</f>
        <v>#VALUE!</v>
      </c>
      <c r="AN348" s="164" t="n">
        <v>345</v>
      </c>
      <c r="AO348" s="190"/>
      <c r="AP348" s="227" t="str">
        <f aca="false">IF(MOD(ROW(),10),"",INDEX(AO$3:AO$600,ROW()/10))</f>
        <v/>
      </c>
      <c r="AQ348" s="181" t="n">
        <v>3.46</v>
      </c>
      <c r="AR348" s="229" t="e">
        <f aca="false">VALUE($AP348)</f>
        <v>#VALUE!</v>
      </c>
      <c r="AS348" s="164" t="n">
        <v>3450</v>
      </c>
      <c r="AU348" s="227" t="str">
        <f aca="false">IF(MOD(ROW(),10),"",INDEX(AT$3:AT$600,ROW()/10))</f>
        <v/>
      </c>
      <c r="AV348" s="181" t="n">
        <v>3.46</v>
      </c>
      <c r="AW348" s="229" t="e">
        <f aca="false">VALUE($AU348)</f>
        <v>#VALUE!</v>
      </c>
      <c r="AZ348" s="180" t="n">
        <f aca="false">IF(MOD(ROW(),2),"",INDEX(AY$3:AY$600,ROW()/2))</f>
        <v>0</v>
      </c>
      <c r="BA348" s="181" t="n">
        <v>3.46</v>
      </c>
      <c r="BB348" s="182" t="n">
        <f aca="false">VALUE(AZ348)</f>
        <v>0</v>
      </c>
      <c r="BE348" s="180" t="n">
        <f aca="false">IF(MOD(ROW(),2),"",INDEX(BD$3:BD$600,ROW()/2))</f>
        <v>0</v>
      </c>
      <c r="BF348" s="181" t="n">
        <v>3.46</v>
      </c>
      <c r="BG348" s="182" t="n">
        <f aca="false">VALUE($BD349)</f>
        <v>0</v>
      </c>
    </row>
    <row r="349" customFormat="false" ht="13.5" hidden="false" customHeight="false" outlineLevel="0" collapsed="false">
      <c r="A349" s="208" t="n">
        <v>3.42</v>
      </c>
      <c r="B349" s="209" t="n">
        <v>2.15</v>
      </c>
      <c r="C349" s="213" t="n">
        <f aca="false">$C348+(($AM$20-$AM$10))/10</f>
        <v>-0.0012</v>
      </c>
      <c r="D349" s="217" t="n">
        <f aca="false">$D348+(($AH$30-$AH$20))/10</f>
        <v>-0.000199999999999999</v>
      </c>
      <c r="E349" s="211" t="n">
        <f aca="false">$AC344</f>
        <v>0</v>
      </c>
      <c r="F349" s="212" t="n">
        <f aca="false">$F348+(($AR$20-$AR$10))/10</f>
        <v>-0.0044</v>
      </c>
      <c r="G349" s="218" t="n">
        <f aca="false">$G348+(($AW$20-$AW$10))/10</f>
        <v>-0.0074</v>
      </c>
      <c r="H349" s="213" t="n">
        <f aca="false">$BB344</f>
        <v>0</v>
      </c>
      <c r="I349" s="213" t="n">
        <f aca="false">$BG344</f>
        <v>0</v>
      </c>
      <c r="J349" s="165"/>
      <c r="P349" s="165"/>
      <c r="S349" s="165"/>
      <c r="T349" s="165"/>
      <c r="U349" s="165"/>
      <c r="V349" s="165"/>
      <c r="W349" s="165"/>
      <c r="Y349" s="164" t="n">
        <v>346</v>
      </c>
      <c r="AA349" s="180" t="str">
        <f aca="false">IF(MOD(ROW(),2),"",INDEX($Z$3:$Z$600,ROW()/2))</f>
        <v/>
      </c>
      <c r="AB349" s="181" t="n">
        <v>3.47</v>
      </c>
      <c r="AC349" s="182" t="n">
        <f aca="false">VALUE($Z350)</f>
        <v>0</v>
      </c>
      <c r="AD349" s="164" t="n">
        <v>346</v>
      </c>
      <c r="AE349" s="191"/>
      <c r="AF349" s="227" t="str">
        <f aca="false">IF(MOD(ROW(),10),"",INDEX(AE$3:AE$600,ROW()/10))</f>
        <v/>
      </c>
      <c r="AG349" s="228" t="n">
        <v>344</v>
      </c>
      <c r="AH349" s="229" t="e">
        <f aca="false">VALUE($AF349)</f>
        <v>#VALUE!</v>
      </c>
      <c r="AI349" s="164" t="n">
        <v>346</v>
      </c>
      <c r="AK349" s="227" t="str">
        <f aca="false">IF(MOD(ROW(),10),"",INDEX(AJ$3:AJ$600,ROW()/10))</f>
        <v/>
      </c>
      <c r="AL349" s="228" t="n">
        <v>339</v>
      </c>
      <c r="AM349" s="229" t="e">
        <f aca="false">VALUE($AF349)</f>
        <v>#VALUE!</v>
      </c>
      <c r="AN349" s="164" t="n">
        <v>346</v>
      </c>
      <c r="AO349" s="190"/>
      <c r="AP349" s="227" t="str">
        <f aca="false">IF(MOD(ROW(),10),"",INDEX(AO$3:AO$600,ROW()/10))</f>
        <v/>
      </c>
      <c r="AQ349" s="181" t="n">
        <v>3.47</v>
      </c>
      <c r="AR349" s="229" t="e">
        <f aca="false">VALUE($AP349)</f>
        <v>#VALUE!</v>
      </c>
      <c r="AS349" s="164" t="n">
        <v>3460</v>
      </c>
      <c r="AU349" s="227" t="str">
        <f aca="false">IF(MOD(ROW(),10),"",INDEX(AT$3:AT$600,ROW()/10))</f>
        <v/>
      </c>
      <c r="AV349" s="181" t="n">
        <v>3.47</v>
      </c>
      <c r="AW349" s="229" t="e">
        <f aca="false">VALUE($AU349)</f>
        <v>#VALUE!</v>
      </c>
      <c r="AZ349" s="180" t="str">
        <f aca="false">IF(MOD(ROW(),2),"",INDEX(AY$3:AY$600,ROW()/2))</f>
        <v/>
      </c>
      <c r="BA349" s="181" t="n">
        <v>3.47</v>
      </c>
      <c r="BB349" s="182" t="e">
        <f aca="false">VALUE(AZ349)</f>
        <v>#VALUE!</v>
      </c>
      <c r="BE349" s="180" t="str">
        <f aca="false">IF(MOD(ROW(),2),"",INDEX(BD$3:BD$600,ROW()/2))</f>
        <v/>
      </c>
      <c r="BF349" s="181" t="n">
        <v>3.47</v>
      </c>
      <c r="BG349" s="182" t="n">
        <f aca="false">VALUE($BD350)</f>
        <v>0</v>
      </c>
    </row>
    <row r="350" customFormat="false" ht="13.5" hidden="false" customHeight="false" outlineLevel="0" collapsed="false">
      <c r="A350" s="208" t="n">
        <v>3.43</v>
      </c>
      <c r="B350" s="209" t="n">
        <v>2.14</v>
      </c>
      <c r="C350" s="213" t="n">
        <f aca="false">$C349+(($AM$20-$AM$10))/10</f>
        <v>-0.0018</v>
      </c>
      <c r="D350" s="217" t="n">
        <f aca="false">$D349+(($AH$30-$AH$20))/10</f>
        <v>-0.000299999999999998</v>
      </c>
      <c r="E350" s="211" t="n">
        <f aca="false">$AC345</f>
        <v>0</v>
      </c>
      <c r="F350" s="212" t="n">
        <f aca="false">$F349+(($AR$20-$AR$10))/10</f>
        <v>-0.0066</v>
      </c>
      <c r="G350" s="218" t="n">
        <f aca="false">$G349+(($AW$20-$AW$10))/10</f>
        <v>-0.0111</v>
      </c>
      <c r="H350" s="213" t="n">
        <f aca="false">$BB344+($BB346-$BB344)/2</f>
        <v>0</v>
      </c>
      <c r="I350" s="213" t="n">
        <f aca="false">$BG344+($BG346-$BG344)/2</f>
        <v>0</v>
      </c>
      <c r="J350" s="165"/>
      <c r="P350" s="165"/>
      <c r="S350" s="165"/>
      <c r="T350" s="165"/>
      <c r="U350" s="165"/>
      <c r="V350" s="165"/>
      <c r="W350" s="165"/>
      <c r="Y350" s="164" t="n">
        <v>347</v>
      </c>
      <c r="AA350" s="180" t="n">
        <f aca="false">IF(MOD(ROW(),2),"",INDEX($Z$3:$Z$600,ROW()/2))</f>
        <v>0</v>
      </c>
      <c r="AB350" s="181" t="n">
        <v>3.48</v>
      </c>
      <c r="AC350" s="182" t="n">
        <f aca="false">VALUE($Z351)</f>
        <v>0</v>
      </c>
      <c r="AD350" s="164" t="n">
        <v>347</v>
      </c>
      <c r="AE350" s="191"/>
      <c r="AF350" s="227" t="n">
        <f aca="false">IF(MOD(ROW(),10),"",INDEX(AE$3:AE$600,ROW()/10))</f>
        <v>0</v>
      </c>
      <c r="AG350" s="228" t="n">
        <v>345</v>
      </c>
      <c r="AH350" s="229" t="n">
        <f aca="false">VALUE($AF350)</f>
        <v>0</v>
      </c>
      <c r="AI350" s="164" t="n">
        <v>347</v>
      </c>
      <c r="AK350" s="227" t="n">
        <f aca="false">IF(MOD(ROW(),10),"",INDEX(AJ$3:AJ$600,ROW()/10))</f>
        <v>0</v>
      </c>
      <c r="AL350" s="228" t="n">
        <v>340</v>
      </c>
      <c r="AM350" s="229" t="n">
        <f aca="false">VALUE($AF350)</f>
        <v>0</v>
      </c>
      <c r="AN350" s="164" t="n">
        <v>347</v>
      </c>
      <c r="AO350" s="190"/>
      <c r="AP350" s="227" t="n">
        <f aca="false">IF(MOD(ROW(),10),"",INDEX(AO$3:AO$600,ROW()/10))</f>
        <v>0</v>
      </c>
      <c r="AQ350" s="181" t="n">
        <v>3.48</v>
      </c>
      <c r="AR350" s="229" t="n">
        <f aca="false">VALUE($AP350)</f>
        <v>0</v>
      </c>
      <c r="AS350" s="164" t="n">
        <v>3470</v>
      </c>
      <c r="AU350" s="227" t="n">
        <f aca="false">IF(MOD(ROW(),10),"",INDEX(AT$3:AT$600,ROW()/10))</f>
        <v>0</v>
      </c>
      <c r="AV350" s="181" t="n">
        <v>3.48</v>
      </c>
      <c r="AW350" s="229" t="n">
        <f aca="false">VALUE($AU350)</f>
        <v>0</v>
      </c>
      <c r="AZ350" s="180" t="n">
        <f aca="false">IF(MOD(ROW(),2),"",INDEX(AY$3:AY$600,ROW()/2))</f>
        <v>0</v>
      </c>
      <c r="BA350" s="181" t="n">
        <v>3.48</v>
      </c>
      <c r="BB350" s="182" t="n">
        <f aca="false">VALUE(AZ350)</f>
        <v>0</v>
      </c>
      <c r="BE350" s="180" t="n">
        <f aca="false">IF(MOD(ROW(),2),"",INDEX(BD$3:BD$600,ROW()/2))</f>
        <v>0</v>
      </c>
      <c r="BF350" s="181" t="n">
        <v>3.48</v>
      </c>
      <c r="BG350" s="182" t="n">
        <f aca="false">VALUE($BD351)</f>
        <v>0</v>
      </c>
    </row>
    <row r="351" customFormat="false" ht="13.5" hidden="false" customHeight="false" outlineLevel="0" collapsed="false">
      <c r="A351" s="208" t="n">
        <v>3.44</v>
      </c>
      <c r="B351" s="209" t="n">
        <v>2.13</v>
      </c>
      <c r="C351" s="213" t="n">
        <f aca="false">$C350+(($AM$20-$AM$10))/10</f>
        <v>-0.0024</v>
      </c>
      <c r="D351" s="217" t="n">
        <f aca="false">$D350+(($AH$30-$AH$20))/10</f>
        <v>-0.000399999999999998</v>
      </c>
      <c r="E351" s="211" t="n">
        <f aca="false">$AC346</f>
        <v>0</v>
      </c>
      <c r="F351" s="212" t="n">
        <f aca="false">$F350+(($AR$20-$AR$10))/10</f>
        <v>-0.0088</v>
      </c>
      <c r="G351" s="218" t="n">
        <f aca="false">$G350+(($AW$20-$AW$10))/10</f>
        <v>-0.0148</v>
      </c>
      <c r="H351" s="250" t="n">
        <f aca="false">$BB346</f>
        <v>0</v>
      </c>
      <c r="I351" s="250" t="n">
        <f aca="false">$BG346</f>
        <v>0</v>
      </c>
      <c r="J351" s="165"/>
      <c r="P351" s="165"/>
      <c r="S351" s="165"/>
      <c r="T351" s="165"/>
      <c r="U351" s="165"/>
      <c r="V351" s="165"/>
      <c r="W351" s="165"/>
      <c r="Y351" s="164" t="n">
        <v>348</v>
      </c>
      <c r="AA351" s="180" t="str">
        <f aca="false">IF(MOD(ROW(),2),"",INDEX($Z$3:$Z$600,ROW()/2))</f>
        <v/>
      </c>
      <c r="AB351" s="181" t="n">
        <v>3.49</v>
      </c>
      <c r="AC351" s="182" t="n">
        <f aca="false">VALUE($Z352)</f>
        <v>0</v>
      </c>
      <c r="AD351" s="164" t="n">
        <v>348</v>
      </c>
      <c r="AE351" s="191"/>
      <c r="AF351" s="227" t="str">
        <f aca="false">IF(MOD(ROW(),10),"",INDEX(AE$3:AE$600,ROW()/10))</f>
        <v/>
      </c>
      <c r="AG351" s="228" t="n">
        <v>346</v>
      </c>
      <c r="AH351" s="229" t="e">
        <f aca="false">VALUE($AF351)</f>
        <v>#VALUE!</v>
      </c>
      <c r="AI351" s="164" t="n">
        <v>348</v>
      </c>
      <c r="AK351" s="227" t="str">
        <f aca="false">IF(MOD(ROW(),10),"",INDEX(AJ$3:AJ$600,ROW()/10))</f>
        <v/>
      </c>
      <c r="AL351" s="228" t="n">
        <v>341</v>
      </c>
      <c r="AM351" s="229" t="e">
        <f aca="false">VALUE($AF351)</f>
        <v>#VALUE!</v>
      </c>
      <c r="AN351" s="164" t="n">
        <v>348</v>
      </c>
      <c r="AO351" s="190"/>
      <c r="AP351" s="227" t="str">
        <f aca="false">IF(MOD(ROW(),10),"",INDEX(AO$3:AO$600,ROW()/10))</f>
        <v/>
      </c>
      <c r="AQ351" s="181" t="n">
        <v>3.49</v>
      </c>
      <c r="AR351" s="229" t="e">
        <f aca="false">VALUE($AP351)</f>
        <v>#VALUE!</v>
      </c>
      <c r="AS351" s="164" t="n">
        <v>3480</v>
      </c>
      <c r="AU351" s="227" t="str">
        <f aca="false">IF(MOD(ROW(),10),"",INDEX(AT$3:AT$600,ROW()/10))</f>
        <v/>
      </c>
      <c r="AV351" s="181" t="n">
        <v>3.49</v>
      </c>
      <c r="AW351" s="229" t="e">
        <f aca="false">VALUE($AU351)</f>
        <v>#VALUE!</v>
      </c>
      <c r="AZ351" s="180" t="str">
        <f aca="false">IF(MOD(ROW(),2),"",INDEX(AY$3:AY$600,ROW()/2))</f>
        <v/>
      </c>
      <c r="BA351" s="181" t="n">
        <v>3.49</v>
      </c>
      <c r="BB351" s="182" t="e">
        <f aca="false">VALUE(AZ351)</f>
        <v>#VALUE!</v>
      </c>
      <c r="BE351" s="180" t="str">
        <f aca="false">IF(MOD(ROW(),2),"",INDEX(BD$3:BD$600,ROW()/2))</f>
        <v/>
      </c>
      <c r="BF351" s="181" t="n">
        <v>3.49</v>
      </c>
      <c r="BG351" s="182" t="n">
        <f aca="false">VALUE($BD352)</f>
        <v>0</v>
      </c>
    </row>
    <row r="352" customFormat="false" ht="13.5" hidden="false" customHeight="false" outlineLevel="0" collapsed="false">
      <c r="A352" s="208" t="n">
        <v>3.45</v>
      </c>
      <c r="B352" s="209" t="n">
        <v>2.12</v>
      </c>
      <c r="C352" s="213" t="n">
        <f aca="false">$C351+(($AM$20-$AM$10))/10</f>
        <v>-0.003</v>
      </c>
      <c r="D352" s="217" t="n">
        <f aca="false">$D351+(($AH$30-$AH$20))/10</f>
        <v>-0.000499999999999997</v>
      </c>
      <c r="E352" s="211" t="n">
        <f aca="false">$AC347</f>
        <v>0</v>
      </c>
      <c r="F352" s="212" t="n">
        <f aca="false">$F351+(($AR$20-$AR$10))/10</f>
        <v>-0.011</v>
      </c>
      <c r="G352" s="218" t="n">
        <f aca="false">$G351+(($AW$20-$AW$10))/10</f>
        <v>-0.0185</v>
      </c>
      <c r="H352" s="213" t="n">
        <f aca="false">$BB346+($BB348-$BB346)/2</f>
        <v>0</v>
      </c>
      <c r="I352" s="213" t="n">
        <f aca="false">$BG346+($BG348-$BG346)/2</f>
        <v>0</v>
      </c>
      <c r="J352" s="165"/>
      <c r="P352" s="165"/>
      <c r="S352" s="165"/>
      <c r="T352" s="165"/>
      <c r="U352" s="165"/>
      <c r="V352" s="165"/>
      <c r="W352" s="165"/>
      <c r="Y352" s="164" t="n">
        <v>349</v>
      </c>
      <c r="AA352" s="180" t="n">
        <f aca="false">IF(MOD(ROW(),2),"",INDEX($Z$3:$Z$600,ROW()/2))</f>
        <v>0</v>
      </c>
      <c r="AB352" s="181" t="n">
        <v>3.5</v>
      </c>
      <c r="AC352" s="182" t="n">
        <f aca="false">VALUE($Z353)</f>
        <v>0</v>
      </c>
      <c r="AD352" s="164" t="n">
        <v>349</v>
      </c>
      <c r="AE352" s="191"/>
      <c r="AF352" s="227" t="str">
        <f aca="false">IF(MOD(ROW(),10),"",INDEX(AE$3:AE$600,ROW()/10))</f>
        <v/>
      </c>
      <c r="AG352" s="228" t="n">
        <v>347</v>
      </c>
      <c r="AH352" s="229" t="e">
        <f aca="false">VALUE($AF352)</f>
        <v>#VALUE!</v>
      </c>
      <c r="AI352" s="164" t="n">
        <v>349</v>
      </c>
      <c r="AK352" s="227" t="str">
        <f aca="false">IF(MOD(ROW(),10),"",INDEX(AJ$3:AJ$600,ROW()/10))</f>
        <v/>
      </c>
      <c r="AL352" s="228" t="n">
        <v>342</v>
      </c>
      <c r="AM352" s="229" t="e">
        <f aca="false">VALUE($AF352)</f>
        <v>#VALUE!</v>
      </c>
      <c r="AN352" s="164" t="n">
        <v>349</v>
      </c>
      <c r="AO352" s="190"/>
      <c r="AP352" s="227" t="str">
        <f aca="false">IF(MOD(ROW(),10),"",INDEX(AO$3:AO$600,ROW()/10))</f>
        <v/>
      </c>
      <c r="AQ352" s="181" t="n">
        <v>3.5</v>
      </c>
      <c r="AR352" s="229" t="e">
        <f aca="false">VALUE($AP352)</f>
        <v>#VALUE!</v>
      </c>
      <c r="AS352" s="164" t="n">
        <v>3490</v>
      </c>
      <c r="AU352" s="227" t="str">
        <f aca="false">IF(MOD(ROW(),10),"",INDEX(AT$3:AT$600,ROW()/10))</f>
        <v/>
      </c>
      <c r="AV352" s="181" t="n">
        <v>3.5</v>
      </c>
      <c r="AW352" s="229" t="e">
        <f aca="false">VALUE($AU352)</f>
        <v>#VALUE!</v>
      </c>
      <c r="AZ352" s="180" t="n">
        <f aca="false">IF(MOD(ROW(),2),"",INDEX(AY$3:AY$600,ROW()/2))</f>
        <v>0</v>
      </c>
      <c r="BA352" s="181" t="n">
        <v>3.5</v>
      </c>
      <c r="BB352" s="182" t="n">
        <f aca="false">VALUE(AZ352)</f>
        <v>0</v>
      </c>
      <c r="BE352" s="180" t="n">
        <f aca="false">IF(MOD(ROW(),2),"",INDEX(BD$3:BD$600,ROW()/2))</f>
        <v>0</v>
      </c>
      <c r="BF352" s="181" t="n">
        <v>3.5</v>
      </c>
      <c r="BG352" s="182" t="n">
        <f aca="false">VALUE($BD353)</f>
        <v>0</v>
      </c>
    </row>
    <row r="353" customFormat="false" ht="13.5" hidden="false" customHeight="false" outlineLevel="0" collapsed="false">
      <c r="A353" s="208" t="n">
        <v>3.46</v>
      </c>
      <c r="B353" s="209" t="n">
        <v>2.11</v>
      </c>
      <c r="C353" s="213" t="n">
        <f aca="false">$C352+(($AM$20-$AM$10))/10</f>
        <v>-0.0036</v>
      </c>
      <c r="D353" s="217" t="n">
        <f aca="false">$D352+(($AH$30-$AH$20))/10</f>
        <v>-0.000599999999999996</v>
      </c>
      <c r="E353" s="211" t="n">
        <f aca="false">$AC348</f>
        <v>0</v>
      </c>
      <c r="F353" s="212" t="n">
        <f aca="false">$F352+(($AR$20-$AR$10))/10</f>
        <v>-0.0132</v>
      </c>
      <c r="G353" s="218" t="n">
        <f aca="false">$G352+(($AW$20-$AW$10))/10</f>
        <v>-0.0222</v>
      </c>
      <c r="H353" s="213" t="n">
        <f aca="false">$BB348</f>
        <v>0</v>
      </c>
      <c r="I353" s="213" t="n">
        <f aca="false">$BG348</f>
        <v>0</v>
      </c>
      <c r="J353" s="165"/>
      <c r="P353" s="165"/>
      <c r="S353" s="165"/>
      <c r="T353" s="165"/>
      <c r="U353" s="165"/>
      <c r="V353" s="165"/>
      <c r="W353" s="165"/>
      <c r="Y353" s="164" t="n">
        <v>350</v>
      </c>
      <c r="AA353" s="180" t="str">
        <f aca="false">IF(MOD(ROW(),2),"",INDEX($Z$3:$Z$600,ROW()/2))</f>
        <v/>
      </c>
      <c r="AB353" s="181" t="n">
        <v>3.51</v>
      </c>
      <c r="AC353" s="182" t="n">
        <f aca="false">VALUE($Z354)</f>
        <v>0</v>
      </c>
      <c r="AD353" s="164" t="n">
        <v>350</v>
      </c>
      <c r="AE353" s="191"/>
      <c r="AF353" s="227" t="str">
        <f aca="false">IF(MOD(ROW(),10),"",INDEX(AE$3:AE$600,ROW()/10))</f>
        <v/>
      </c>
      <c r="AG353" s="228" t="n">
        <v>348</v>
      </c>
      <c r="AH353" s="229" t="e">
        <f aca="false">VALUE($AF353)</f>
        <v>#VALUE!</v>
      </c>
      <c r="AI353" s="164" t="n">
        <v>350</v>
      </c>
      <c r="AK353" s="227" t="str">
        <f aca="false">IF(MOD(ROW(),10),"",INDEX(AJ$3:AJ$600,ROW()/10))</f>
        <v/>
      </c>
      <c r="AL353" s="228" t="n">
        <v>343</v>
      </c>
      <c r="AM353" s="229" t="e">
        <f aca="false">VALUE($AF353)</f>
        <v>#VALUE!</v>
      </c>
      <c r="AN353" s="164" t="n">
        <v>350</v>
      </c>
      <c r="AO353" s="190"/>
      <c r="AP353" s="227" t="str">
        <f aca="false">IF(MOD(ROW(),10),"",INDEX(AO$3:AO$600,ROW()/10))</f>
        <v/>
      </c>
      <c r="AQ353" s="181" t="n">
        <v>3.51</v>
      </c>
      <c r="AR353" s="229" t="e">
        <f aca="false">VALUE($AP353)</f>
        <v>#VALUE!</v>
      </c>
      <c r="AS353" s="164" t="n">
        <v>3500</v>
      </c>
      <c r="AU353" s="227" t="str">
        <f aca="false">IF(MOD(ROW(),10),"",INDEX(AT$3:AT$600,ROW()/10))</f>
        <v/>
      </c>
      <c r="AV353" s="181" t="n">
        <v>3.51</v>
      </c>
      <c r="AW353" s="229" t="e">
        <f aca="false">VALUE($AU353)</f>
        <v>#VALUE!</v>
      </c>
      <c r="AZ353" s="180" t="str">
        <f aca="false">IF(MOD(ROW(),2),"",INDEX(AY$3:AY$600,ROW()/2))</f>
        <v/>
      </c>
      <c r="BA353" s="181" t="n">
        <v>3.51</v>
      </c>
      <c r="BB353" s="182" t="e">
        <f aca="false">VALUE(AZ353)</f>
        <v>#VALUE!</v>
      </c>
      <c r="BE353" s="180" t="str">
        <f aca="false">IF(MOD(ROW(),2),"",INDEX(BD$3:BD$600,ROW()/2))</f>
        <v/>
      </c>
      <c r="BF353" s="181" t="n">
        <v>3.51</v>
      </c>
      <c r="BG353" s="182" t="n">
        <f aca="false">VALUE($BD354)</f>
        <v>0</v>
      </c>
    </row>
    <row r="354" customFormat="false" ht="13.5" hidden="false" customHeight="false" outlineLevel="0" collapsed="false">
      <c r="A354" s="208" t="n">
        <v>3.47</v>
      </c>
      <c r="B354" s="209" t="n">
        <v>2.1</v>
      </c>
      <c r="C354" s="213" t="n">
        <f aca="false">$C353+(($AM$20-$AM$10))/10</f>
        <v>-0.0042</v>
      </c>
      <c r="D354" s="217" t="n">
        <f aca="false">$D353+(($AH$30-$AH$20))/10</f>
        <v>-0.000699999999999996</v>
      </c>
      <c r="E354" s="211" t="n">
        <f aca="false">$AC349</f>
        <v>0</v>
      </c>
      <c r="F354" s="212" t="n">
        <f aca="false">$F353+(($AR$20-$AR$10))/10</f>
        <v>-0.0154</v>
      </c>
      <c r="G354" s="218" t="n">
        <f aca="false">$G353+(($AW$20-$AW$10))/10</f>
        <v>-0.0259</v>
      </c>
      <c r="H354" s="213" t="n">
        <f aca="false">$BB348+($BB350-$BB348)/2</f>
        <v>0</v>
      </c>
      <c r="I354" s="213" t="n">
        <f aca="false">$BG348+($BG350-$BG348)/2</f>
        <v>0</v>
      </c>
      <c r="J354" s="165"/>
      <c r="P354" s="165"/>
      <c r="S354" s="165"/>
      <c r="T354" s="165"/>
      <c r="U354" s="165"/>
      <c r="V354" s="165"/>
      <c r="W354" s="165"/>
      <c r="Y354" s="164" t="n">
        <v>351</v>
      </c>
      <c r="AA354" s="180" t="n">
        <f aca="false">IF(MOD(ROW(),2),"",INDEX($Z$3:$Z$600,ROW()/2))</f>
        <v>0</v>
      </c>
      <c r="AB354" s="181" t="n">
        <v>3.52</v>
      </c>
      <c r="AC354" s="182" t="n">
        <f aca="false">VALUE($Z355)</f>
        <v>0</v>
      </c>
      <c r="AD354" s="164" t="n">
        <v>351</v>
      </c>
      <c r="AE354" s="191"/>
      <c r="AF354" s="227" t="str">
        <f aca="false">IF(MOD(ROW(),10),"",INDEX(AE$3:AE$600,ROW()/10))</f>
        <v/>
      </c>
      <c r="AG354" s="228" t="n">
        <v>349</v>
      </c>
      <c r="AH354" s="229" t="e">
        <f aca="false">VALUE($AF354)</f>
        <v>#VALUE!</v>
      </c>
      <c r="AI354" s="164" t="n">
        <v>351</v>
      </c>
      <c r="AK354" s="227" t="str">
        <f aca="false">IF(MOD(ROW(),10),"",INDEX(AJ$3:AJ$600,ROW()/10))</f>
        <v/>
      </c>
      <c r="AL354" s="228" t="n">
        <v>344</v>
      </c>
      <c r="AM354" s="229" t="e">
        <f aca="false">VALUE($AF354)</f>
        <v>#VALUE!</v>
      </c>
      <c r="AN354" s="164" t="n">
        <v>351</v>
      </c>
      <c r="AO354" s="190"/>
      <c r="AP354" s="227" t="str">
        <f aca="false">IF(MOD(ROW(),10),"",INDEX(AO$3:AO$600,ROW()/10))</f>
        <v/>
      </c>
      <c r="AQ354" s="181" t="n">
        <v>3.52</v>
      </c>
      <c r="AR354" s="229" t="e">
        <f aca="false">VALUE($AP354)</f>
        <v>#VALUE!</v>
      </c>
      <c r="AS354" s="164" t="n">
        <v>3510</v>
      </c>
      <c r="AU354" s="227" t="str">
        <f aca="false">IF(MOD(ROW(),10),"",INDEX(AT$3:AT$600,ROW()/10))</f>
        <v/>
      </c>
      <c r="AV354" s="181" t="n">
        <v>3.52</v>
      </c>
      <c r="AW354" s="229" t="e">
        <f aca="false">VALUE($AU354)</f>
        <v>#VALUE!</v>
      </c>
      <c r="AZ354" s="180" t="n">
        <f aca="false">IF(MOD(ROW(),2),"",INDEX(AY$3:AY$600,ROW()/2))</f>
        <v>0</v>
      </c>
      <c r="BA354" s="181" t="n">
        <v>3.52</v>
      </c>
      <c r="BB354" s="182" t="n">
        <f aca="false">VALUE(AZ354)</f>
        <v>0</v>
      </c>
      <c r="BE354" s="180" t="n">
        <f aca="false">IF(MOD(ROW(),2),"",INDEX(BD$3:BD$600,ROW()/2))</f>
        <v>0</v>
      </c>
      <c r="BF354" s="181" t="n">
        <v>3.52</v>
      </c>
      <c r="BG354" s="182" t="n">
        <f aca="false">VALUE($BD355)</f>
        <v>0</v>
      </c>
    </row>
    <row r="355" customFormat="false" ht="13.5" hidden="false" customHeight="false" outlineLevel="0" collapsed="false">
      <c r="A355" s="208" t="n">
        <v>3.48</v>
      </c>
      <c r="B355" s="209" t="n">
        <v>2.09</v>
      </c>
      <c r="C355" s="213" t="n">
        <f aca="false">$C354+(($AM$20-$AM$10))/10</f>
        <v>-0.0048</v>
      </c>
      <c r="D355" s="217" t="n">
        <f aca="false">$D354+(($AH$30-$AH$20))/10</f>
        <v>-0.000799999999999995</v>
      </c>
      <c r="E355" s="211" t="n">
        <f aca="false">$AC350</f>
        <v>0</v>
      </c>
      <c r="F355" s="212" t="n">
        <f aca="false">$F354+(($AR$20-$AR$10))/10</f>
        <v>-0.0176</v>
      </c>
      <c r="G355" s="218" t="n">
        <f aca="false">$G354+(($AW$20-$AW$10))/10</f>
        <v>-0.0296</v>
      </c>
      <c r="H355" s="250" t="n">
        <f aca="false">$BB350</f>
        <v>0</v>
      </c>
      <c r="I355" s="250" t="n">
        <f aca="false">$BG350</f>
        <v>0</v>
      </c>
      <c r="J355" s="165"/>
      <c r="P355" s="165"/>
      <c r="S355" s="165"/>
      <c r="T355" s="165"/>
      <c r="U355" s="165"/>
      <c r="V355" s="165"/>
      <c r="W355" s="165"/>
      <c r="Y355" s="164" t="n">
        <v>352</v>
      </c>
      <c r="AA355" s="180" t="str">
        <f aca="false">IF(MOD(ROW(),2),"",INDEX($Z$3:$Z$600,ROW()/2))</f>
        <v/>
      </c>
      <c r="AB355" s="181" t="n">
        <v>3.53</v>
      </c>
      <c r="AC355" s="182" t="n">
        <f aca="false">VALUE($Z356)</f>
        <v>0</v>
      </c>
      <c r="AD355" s="164" t="n">
        <v>352</v>
      </c>
      <c r="AE355" s="191"/>
      <c r="AF355" s="227" t="str">
        <f aca="false">IF(MOD(ROW(),10),"",INDEX(AE$3:AE$600,ROW()/10))</f>
        <v/>
      </c>
      <c r="AG355" s="228" t="n">
        <v>350</v>
      </c>
      <c r="AH355" s="229" t="e">
        <f aca="false">VALUE($AF355)</f>
        <v>#VALUE!</v>
      </c>
      <c r="AI355" s="164" t="n">
        <v>352</v>
      </c>
      <c r="AK355" s="227" t="str">
        <f aca="false">IF(MOD(ROW(),10),"",INDEX(AJ$3:AJ$600,ROW()/10))</f>
        <v/>
      </c>
      <c r="AL355" s="228" t="n">
        <v>345</v>
      </c>
      <c r="AM355" s="229" t="e">
        <f aca="false">VALUE($AF355)</f>
        <v>#VALUE!</v>
      </c>
      <c r="AN355" s="164" t="n">
        <v>352</v>
      </c>
      <c r="AO355" s="190"/>
      <c r="AP355" s="227" t="str">
        <f aca="false">IF(MOD(ROW(),10),"",INDEX(AO$3:AO$600,ROW()/10))</f>
        <v/>
      </c>
      <c r="AQ355" s="181" t="n">
        <v>3.53</v>
      </c>
      <c r="AR355" s="229" t="e">
        <f aca="false">VALUE($AP355)</f>
        <v>#VALUE!</v>
      </c>
      <c r="AS355" s="164" t="n">
        <v>3520</v>
      </c>
      <c r="AU355" s="227" t="str">
        <f aca="false">IF(MOD(ROW(),10),"",INDEX(AT$3:AT$600,ROW()/10))</f>
        <v/>
      </c>
      <c r="AV355" s="181" t="n">
        <v>3.53</v>
      </c>
      <c r="AW355" s="229" t="e">
        <f aca="false">VALUE($AU355)</f>
        <v>#VALUE!</v>
      </c>
      <c r="AZ355" s="180" t="str">
        <f aca="false">IF(MOD(ROW(),2),"",INDEX(AY$3:AY$600,ROW()/2))</f>
        <v/>
      </c>
      <c r="BA355" s="181" t="n">
        <v>3.53</v>
      </c>
      <c r="BB355" s="182" t="e">
        <f aca="false">VALUE(AZ355)</f>
        <v>#VALUE!</v>
      </c>
      <c r="BE355" s="180" t="str">
        <f aca="false">IF(MOD(ROW(),2),"",INDEX(BD$3:BD$600,ROW()/2))</f>
        <v/>
      </c>
      <c r="BF355" s="181" t="n">
        <v>3.53</v>
      </c>
      <c r="BG355" s="182" t="n">
        <f aca="false">VALUE($BD356)</f>
        <v>0</v>
      </c>
    </row>
    <row r="356" customFormat="false" ht="13.5" hidden="false" customHeight="false" outlineLevel="0" collapsed="false">
      <c r="A356" s="208" t="n">
        <v>3.49</v>
      </c>
      <c r="B356" s="209" t="n">
        <v>2.08</v>
      </c>
      <c r="C356" s="213" t="n">
        <f aca="false">$C355+(($AM$20-$AM$10))/10</f>
        <v>-0.00540000000000001</v>
      </c>
      <c r="D356" s="217" t="n">
        <f aca="false">$D355+(($AH$30-$AH$20))/10</f>
        <v>-0.000899999999999995</v>
      </c>
      <c r="E356" s="211" t="n">
        <f aca="false">$AC351</f>
        <v>0</v>
      </c>
      <c r="F356" s="212" t="n">
        <f aca="false">$F355+(($AR$20-$AR$10))/10</f>
        <v>-0.0198</v>
      </c>
      <c r="G356" s="218" t="n">
        <f aca="false">$G355+(($AW$20-$AW$10))/10</f>
        <v>-0.0333</v>
      </c>
      <c r="H356" s="213" t="n">
        <f aca="false">$BB350+($BB352-$BB350)/2</f>
        <v>0</v>
      </c>
      <c r="I356" s="213" t="n">
        <f aca="false">$BG350+($BG352-$BG350)/2</f>
        <v>0</v>
      </c>
      <c r="J356" s="165"/>
      <c r="P356" s="165"/>
      <c r="S356" s="165"/>
      <c r="T356" s="165"/>
      <c r="U356" s="165"/>
      <c r="V356" s="165"/>
      <c r="W356" s="165"/>
      <c r="Y356" s="164" t="n">
        <v>353</v>
      </c>
      <c r="AA356" s="180" t="n">
        <f aca="false">IF(MOD(ROW(),2),"",INDEX($Z$3:$Z$600,ROW()/2))</f>
        <v>0</v>
      </c>
      <c r="AB356" s="181" t="n">
        <v>3.54</v>
      </c>
      <c r="AC356" s="182" t="n">
        <f aca="false">VALUE($Z357)</f>
        <v>0</v>
      </c>
      <c r="AD356" s="164" t="n">
        <v>353</v>
      </c>
      <c r="AE356" s="191"/>
      <c r="AF356" s="227" t="str">
        <f aca="false">IF(MOD(ROW(),10),"",INDEX(AE$3:AE$600,ROW()/10))</f>
        <v/>
      </c>
      <c r="AG356" s="228" t="n">
        <v>351</v>
      </c>
      <c r="AH356" s="229" t="e">
        <f aca="false">VALUE($AF356)</f>
        <v>#VALUE!</v>
      </c>
      <c r="AI356" s="164" t="n">
        <v>353</v>
      </c>
      <c r="AK356" s="227" t="str">
        <f aca="false">IF(MOD(ROW(),10),"",INDEX(AJ$3:AJ$600,ROW()/10))</f>
        <v/>
      </c>
      <c r="AL356" s="228" t="n">
        <v>346</v>
      </c>
      <c r="AM356" s="229" t="e">
        <f aca="false">VALUE($AF356)</f>
        <v>#VALUE!</v>
      </c>
      <c r="AN356" s="164" t="n">
        <v>353</v>
      </c>
      <c r="AO356" s="190"/>
      <c r="AP356" s="227" t="str">
        <f aca="false">IF(MOD(ROW(),10),"",INDEX(AO$3:AO$600,ROW()/10))</f>
        <v/>
      </c>
      <c r="AQ356" s="181" t="n">
        <v>3.54</v>
      </c>
      <c r="AR356" s="229" t="e">
        <f aca="false">VALUE($AP356)</f>
        <v>#VALUE!</v>
      </c>
      <c r="AS356" s="164" t="n">
        <v>3530</v>
      </c>
      <c r="AU356" s="227" t="str">
        <f aca="false">IF(MOD(ROW(),10),"",INDEX(AT$3:AT$600,ROW()/10))</f>
        <v/>
      </c>
      <c r="AV356" s="181" t="n">
        <v>3.54</v>
      </c>
      <c r="AW356" s="229" t="e">
        <f aca="false">VALUE($AU356)</f>
        <v>#VALUE!</v>
      </c>
      <c r="AZ356" s="180" t="n">
        <f aca="false">IF(MOD(ROW(),2),"",INDEX(AY$3:AY$600,ROW()/2))</f>
        <v>0</v>
      </c>
      <c r="BA356" s="181" t="n">
        <v>3.54</v>
      </c>
      <c r="BB356" s="182" t="n">
        <f aca="false">VALUE(AZ356)</f>
        <v>0</v>
      </c>
      <c r="BE356" s="180" t="n">
        <f aca="false">IF(MOD(ROW(),2),"",INDEX(BD$3:BD$600,ROW()/2))</f>
        <v>0</v>
      </c>
      <c r="BF356" s="181" t="n">
        <v>3.54</v>
      </c>
      <c r="BG356" s="182" t="n">
        <f aca="false">VALUE($BD357)</f>
        <v>0</v>
      </c>
    </row>
    <row r="357" customFormat="false" ht="13.5" hidden="false" customHeight="false" outlineLevel="0" collapsed="false">
      <c r="A357" s="208" t="n">
        <v>3.5</v>
      </c>
      <c r="B357" s="209" t="n">
        <v>2.07</v>
      </c>
      <c r="C357" s="213" t="n">
        <f aca="false">$AM360</f>
        <v>0</v>
      </c>
      <c r="D357" s="241" t="n">
        <f aca="false">$AH360</f>
        <v>0</v>
      </c>
      <c r="E357" s="211" t="n">
        <f aca="false">$AC352</f>
        <v>0</v>
      </c>
      <c r="F357" s="212" t="n">
        <f aca="false">$AR360</f>
        <v>0</v>
      </c>
      <c r="G357" s="218" t="n">
        <f aca="false">$AW360</f>
        <v>0</v>
      </c>
      <c r="H357" s="213" t="n">
        <f aca="false">$BB352</f>
        <v>0</v>
      </c>
      <c r="I357" s="213" t="n">
        <f aca="false">$BG352</f>
        <v>0</v>
      </c>
      <c r="J357" s="165"/>
      <c r="P357" s="165"/>
      <c r="S357" s="165"/>
      <c r="T357" s="165"/>
      <c r="U357" s="165"/>
      <c r="V357" s="165"/>
      <c r="W357" s="165"/>
      <c r="Y357" s="164" t="n">
        <v>354</v>
      </c>
      <c r="AA357" s="180" t="str">
        <f aca="false">IF(MOD(ROW(),2),"",INDEX($Z$3:$Z$600,ROW()/2))</f>
        <v/>
      </c>
      <c r="AB357" s="181" t="n">
        <v>3.55</v>
      </c>
      <c r="AC357" s="182" t="n">
        <f aca="false">VALUE($Z358)</f>
        <v>0</v>
      </c>
      <c r="AD357" s="164" t="n">
        <v>354</v>
      </c>
      <c r="AE357" s="191"/>
      <c r="AF357" s="227" t="str">
        <f aca="false">IF(MOD(ROW(),10),"",INDEX(AE$3:AE$600,ROW()/10))</f>
        <v/>
      </c>
      <c r="AG357" s="228" t="n">
        <v>352</v>
      </c>
      <c r="AH357" s="229" t="e">
        <f aca="false">VALUE($AF357)</f>
        <v>#VALUE!</v>
      </c>
      <c r="AI357" s="164" t="n">
        <v>354</v>
      </c>
      <c r="AK357" s="227" t="str">
        <f aca="false">IF(MOD(ROW(),10),"",INDEX(AJ$3:AJ$600,ROW()/10))</f>
        <v/>
      </c>
      <c r="AL357" s="228" t="n">
        <v>347</v>
      </c>
      <c r="AM357" s="229" t="e">
        <f aca="false">VALUE($AF357)</f>
        <v>#VALUE!</v>
      </c>
      <c r="AN357" s="164" t="n">
        <v>354</v>
      </c>
      <c r="AO357" s="190"/>
      <c r="AP357" s="227" t="str">
        <f aca="false">IF(MOD(ROW(),10),"",INDEX(AO$3:AO$600,ROW()/10))</f>
        <v/>
      </c>
      <c r="AQ357" s="181" t="n">
        <v>3.55</v>
      </c>
      <c r="AR357" s="229" t="e">
        <f aca="false">VALUE($AP357)</f>
        <v>#VALUE!</v>
      </c>
      <c r="AS357" s="164" t="n">
        <v>3540</v>
      </c>
      <c r="AU357" s="227" t="str">
        <f aca="false">IF(MOD(ROW(),10),"",INDEX(AT$3:AT$600,ROW()/10))</f>
        <v/>
      </c>
      <c r="AV357" s="181" t="n">
        <v>3.55</v>
      </c>
      <c r="AW357" s="229" t="e">
        <f aca="false">VALUE($AU357)</f>
        <v>#VALUE!</v>
      </c>
      <c r="AZ357" s="180" t="str">
        <f aca="false">IF(MOD(ROW(),2),"",INDEX(AY$3:AY$600,ROW()/2))</f>
        <v/>
      </c>
      <c r="BA357" s="181" t="n">
        <v>3.55</v>
      </c>
      <c r="BB357" s="182" t="e">
        <f aca="false">VALUE(AZ357)</f>
        <v>#VALUE!</v>
      </c>
      <c r="BE357" s="180" t="str">
        <f aca="false">IF(MOD(ROW(),2),"",INDEX(BD$3:BD$600,ROW()/2))</f>
        <v/>
      </c>
      <c r="BF357" s="181" t="n">
        <v>3.55</v>
      </c>
      <c r="BG357" s="182" t="n">
        <f aca="false">VALUE($BD358)</f>
        <v>0</v>
      </c>
    </row>
    <row r="358" customFormat="false" ht="13.5" hidden="false" customHeight="false" outlineLevel="0" collapsed="false">
      <c r="A358" s="208" t="n">
        <v>3.51</v>
      </c>
      <c r="B358" s="209" t="n">
        <v>2.06</v>
      </c>
      <c r="C358" s="213" t="n">
        <f aca="false">$C357+(($AM$20-$AM$10))/10</f>
        <v>-0.0006</v>
      </c>
      <c r="D358" s="217" t="n">
        <f aca="false">$D357+(($AH$30-$AH$20))/10</f>
        <v>-9.99999999999994E-005</v>
      </c>
      <c r="E358" s="211" t="n">
        <f aca="false">$AC353</f>
        <v>0</v>
      </c>
      <c r="F358" s="212" t="n">
        <f aca="false">$F357+(($AR$20-$AR$10))/10</f>
        <v>-0.0022</v>
      </c>
      <c r="G358" s="218" t="n">
        <f aca="false">$G357+(($AW$20-$AW$10))/10</f>
        <v>-0.0037</v>
      </c>
      <c r="H358" s="213" t="n">
        <f aca="false">$BB352+($BB354-$BB352)/2</f>
        <v>0</v>
      </c>
      <c r="I358" s="213" t="n">
        <f aca="false">$BG352+($BG354-$BG352)/2</f>
        <v>0</v>
      </c>
      <c r="J358" s="165"/>
      <c r="P358" s="165"/>
      <c r="S358" s="165"/>
      <c r="T358" s="165"/>
      <c r="U358" s="165"/>
      <c r="V358" s="165"/>
      <c r="W358" s="165"/>
      <c r="Y358" s="164" t="n">
        <v>355</v>
      </c>
      <c r="AA358" s="180" t="n">
        <f aca="false">IF(MOD(ROW(),2),"",INDEX($Z$3:$Z$600,ROW()/2))</f>
        <v>0</v>
      </c>
      <c r="AB358" s="181" t="n">
        <v>3.56</v>
      </c>
      <c r="AC358" s="182" t="n">
        <f aca="false">VALUE($Z359)</f>
        <v>0</v>
      </c>
      <c r="AD358" s="164" t="n">
        <v>355</v>
      </c>
      <c r="AE358" s="191"/>
      <c r="AF358" s="227" t="str">
        <f aca="false">IF(MOD(ROW(),10),"",INDEX(AE$3:AE$600,ROW()/10))</f>
        <v/>
      </c>
      <c r="AG358" s="228" t="n">
        <v>353</v>
      </c>
      <c r="AH358" s="229" t="e">
        <f aca="false">VALUE($AF358)</f>
        <v>#VALUE!</v>
      </c>
      <c r="AI358" s="164" t="n">
        <v>355</v>
      </c>
      <c r="AK358" s="227" t="str">
        <f aca="false">IF(MOD(ROW(),10),"",INDEX(AJ$3:AJ$600,ROW()/10))</f>
        <v/>
      </c>
      <c r="AL358" s="228" t="n">
        <v>348</v>
      </c>
      <c r="AM358" s="229" t="e">
        <f aca="false">VALUE($AF358)</f>
        <v>#VALUE!</v>
      </c>
      <c r="AN358" s="164" t="n">
        <v>355</v>
      </c>
      <c r="AO358" s="190"/>
      <c r="AP358" s="227" t="str">
        <f aca="false">IF(MOD(ROW(),10),"",INDEX(AO$3:AO$600,ROW()/10))</f>
        <v/>
      </c>
      <c r="AQ358" s="181" t="n">
        <v>3.56</v>
      </c>
      <c r="AR358" s="229" t="e">
        <f aca="false">VALUE($AP358)</f>
        <v>#VALUE!</v>
      </c>
      <c r="AS358" s="164" t="n">
        <v>3550</v>
      </c>
      <c r="AU358" s="227" t="str">
        <f aca="false">IF(MOD(ROW(),10),"",INDEX(AT$3:AT$600,ROW()/10))</f>
        <v/>
      </c>
      <c r="AV358" s="181" t="n">
        <v>3.56</v>
      </c>
      <c r="AW358" s="229" t="e">
        <f aca="false">VALUE($AU358)</f>
        <v>#VALUE!</v>
      </c>
      <c r="AZ358" s="180" t="n">
        <f aca="false">IF(MOD(ROW(),2),"",INDEX(AY$3:AY$600,ROW()/2))</f>
        <v>0</v>
      </c>
      <c r="BA358" s="181" t="n">
        <v>3.56</v>
      </c>
      <c r="BB358" s="182" t="n">
        <f aca="false">VALUE(AZ358)</f>
        <v>0</v>
      </c>
      <c r="BE358" s="180" t="n">
        <f aca="false">IF(MOD(ROW(),2),"",INDEX(BD$3:BD$600,ROW()/2))</f>
        <v>0</v>
      </c>
      <c r="BF358" s="181" t="n">
        <v>3.56</v>
      </c>
      <c r="BG358" s="182" t="n">
        <f aca="false">VALUE($BD359)</f>
        <v>0</v>
      </c>
    </row>
    <row r="359" customFormat="false" ht="13.5" hidden="false" customHeight="false" outlineLevel="0" collapsed="false">
      <c r="A359" s="208" t="n">
        <v>3.52</v>
      </c>
      <c r="B359" s="209" t="n">
        <v>2.05</v>
      </c>
      <c r="C359" s="213" t="n">
        <f aca="false">$C358+(($AM$20-$AM$10))/10</f>
        <v>-0.0012</v>
      </c>
      <c r="D359" s="217" t="n">
        <f aca="false">$D358+(($AH$30-$AH$20))/10</f>
        <v>-0.000199999999999999</v>
      </c>
      <c r="E359" s="211" t="n">
        <f aca="false">$AC354</f>
        <v>0</v>
      </c>
      <c r="F359" s="212" t="n">
        <f aca="false">$F358+(($AR$20-$AR$10))/10</f>
        <v>-0.0044</v>
      </c>
      <c r="G359" s="218" t="n">
        <f aca="false">$G358+(($AW$20-$AW$10))/10</f>
        <v>-0.0074</v>
      </c>
      <c r="H359" s="250" t="n">
        <f aca="false">$BB354</f>
        <v>0</v>
      </c>
      <c r="I359" s="250" t="n">
        <f aca="false">$BG354</f>
        <v>0</v>
      </c>
      <c r="J359" s="165"/>
      <c r="P359" s="165"/>
      <c r="S359" s="165"/>
      <c r="T359" s="165"/>
      <c r="U359" s="165"/>
      <c r="V359" s="165"/>
      <c r="W359" s="165"/>
      <c r="Y359" s="164" t="n">
        <v>356</v>
      </c>
      <c r="AA359" s="180" t="str">
        <f aca="false">IF(MOD(ROW(),2),"",INDEX($Z$3:$Z$600,ROW()/2))</f>
        <v/>
      </c>
      <c r="AB359" s="181" t="n">
        <v>3.57</v>
      </c>
      <c r="AC359" s="182" t="n">
        <f aca="false">VALUE($Z360)</f>
        <v>0</v>
      </c>
      <c r="AD359" s="164" t="n">
        <v>356</v>
      </c>
      <c r="AE359" s="191"/>
      <c r="AF359" s="227" t="str">
        <f aca="false">IF(MOD(ROW(),10),"",INDEX(AE$3:AE$600,ROW()/10))</f>
        <v/>
      </c>
      <c r="AG359" s="228" t="n">
        <v>354</v>
      </c>
      <c r="AH359" s="229" t="e">
        <f aca="false">VALUE($AF359)</f>
        <v>#VALUE!</v>
      </c>
      <c r="AI359" s="164" t="n">
        <v>356</v>
      </c>
      <c r="AK359" s="227" t="str">
        <f aca="false">IF(MOD(ROW(),10),"",INDEX(AJ$3:AJ$600,ROW()/10))</f>
        <v/>
      </c>
      <c r="AL359" s="228" t="n">
        <v>349</v>
      </c>
      <c r="AM359" s="229" t="e">
        <f aca="false">VALUE($AF359)</f>
        <v>#VALUE!</v>
      </c>
      <c r="AN359" s="164" t="n">
        <v>356</v>
      </c>
      <c r="AO359" s="190"/>
      <c r="AP359" s="227" t="str">
        <f aca="false">IF(MOD(ROW(),10),"",INDEX(AO$3:AO$600,ROW()/10))</f>
        <v/>
      </c>
      <c r="AQ359" s="181" t="n">
        <v>3.57</v>
      </c>
      <c r="AR359" s="229" t="e">
        <f aca="false">VALUE($AP359)</f>
        <v>#VALUE!</v>
      </c>
      <c r="AS359" s="164" t="n">
        <v>3560</v>
      </c>
      <c r="AU359" s="227" t="str">
        <f aca="false">IF(MOD(ROW(),10),"",INDEX(AT$3:AT$600,ROW()/10))</f>
        <v/>
      </c>
      <c r="AV359" s="181" t="n">
        <v>3.57</v>
      </c>
      <c r="AW359" s="229" t="e">
        <f aca="false">VALUE($AU359)</f>
        <v>#VALUE!</v>
      </c>
      <c r="AZ359" s="180" t="str">
        <f aca="false">IF(MOD(ROW(),2),"",INDEX(AY$3:AY$600,ROW()/2))</f>
        <v/>
      </c>
      <c r="BA359" s="181" t="n">
        <v>3.57</v>
      </c>
      <c r="BB359" s="182" t="e">
        <f aca="false">VALUE(AZ359)</f>
        <v>#VALUE!</v>
      </c>
      <c r="BE359" s="180" t="str">
        <f aca="false">IF(MOD(ROW(),2),"",INDEX(BD$3:BD$600,ROW()/2))</f>
        <v/>
      </c>
      <c r="BF359" s="181" t="n">
        <v>3.57</v>
      </c>
      <c r="BG359" s="182" t="n">
        <f aca="false">VALUE($BD360)</f>
        <v>0</v>
      </c>
    </row>
    <row r="360" customFormat="false" ht="13.5" hidden="false" customHeight="false" outlineLevel="0" collapsed="false">
      <c r="A360" s="208" t="n">
        <v>3.53</v>
      </c>
      <c r="B360" s="209" t="n">
        <v>2.04</v>
      </c>
      <c r="C360" s="213" t="n">
        <f aca="false">$C359+(($AM$20-$AM$10))/10</f>
        <v>-0.0018</v>
      </c>
      <c r="D360" s="217" t="n">
        <f aca="false">$D359+(($AH$30-$AH$20))/10</f>
        <v>-0.000299999999999998</v>
      </c>
      <c r="E360" s="211" t="n">
        <f aca="false">$AC355</f>
        <v>0</v>
      </c>
      <c r="F360" s="212" t="n">
        <f aca="false">$F359+(($AR$20-$AR$10))/10</f>
        <v>-0.0066</v>
      </c>
      <c r="G360" s="218" t="n">
        <f aca="false">$G359+(($AW$20-$AW$10))/10</f>
        <v>-0.0111</v>
      </c>
      <c r="H360" s="213" t="n">
        <f aca="false">$BB354+($BB356-$BB354)/2</f>
        <v>0</v>
      </c>
      <c r="I360" s="213" t="n">
        <f aca="false">$BG354+($BG356-$BG354)/2</f>
        <v>0</v>
      </c>
      <c r="J360" s="165"/>
      <c r="P360" s="165"/>
      <c r="S360" s="165"/>
      <c r="T360" s="165"/>
      <c r="U360" s="165"/>
      <c r="V360" s="165"/>
      <c r="W360" s="165"/>
      <c r="Y360" s="164" t="n">
        <v>357</v>
      </c>
      <c r="AA360" s="180" t="n">
        <f aca="false">IF(MOD(ROW(),2),"",INDEX($Z$3:$Z$600,ROW()/2))</f>
        <v>0</v>
      </c>
      <c r="AB360" s="181" t="n">
        <v>3.58</v>
      </c>
      <c r="AC360" s="182" t="n">
        <f aca="false">VALUE($Z361)</f>
        <v>0</v>
      </c>
      <c r="AD360" s="164" t="n">
        <v>357</v>
      </c>
      <c r="AE360" s="191"/>
      <c r="AF360" s="227" t="n">
        <f aca="false">IF(MOD(ROW(),10),"",INDEX(AE$3:AE$600,ROW()/10))</f>
        <v>0</v>
      </c>
      <c r="AG360" s="228" t="n">
        <v>355</v>
      </c>
      <c r="AH360" s="229" t="n">
        <f aca="false">VALUE($AF360)</f>
        <v>0</v>
      </c>
      <c r="AI360" s="164" t="n">
        <v>357</v>
      </c>
      <c r="AK360" s="227" t="n">
        <f aca="false">IF(MOD(ROW(),10),"",INDEX(AJ$3:AJ$600,ROW()/10))</f>
        <v>0</v>
      </c>
      <c r="AL360" s="228" t="n">
        <v>350</v>
      </c>
      <c r="AM360" s="229" t="n">
        <f aca="false">VALUE($AF360)</f>
        <v>0</v>
      </c>
      <c r="AN360" s="164" t="n">
        <v>357</v>
      </c>
      <c r="AP360" s="227" t="n">
        <f aca="false">IF(MOD(ROW(),10),"",INDEX(AO$3:AO$600,ROW()/10))</f>
        <v>0</v>
      </c>
      <c r="AQ360" s="181" t="n">
        <v>3.58</v>
      </c>
      <c r="AR360" s="229" t="n">
        <f aca="false">VALUE($AP360)</f>
        <v>0</v>
      </c>
      <c r="AS360" s="164" t="n">
        <v>3570</v>
      </c>
      <c r="AU360" s="227" t="n">
        <f aca="false">IF(MOD(ROW(),10),"",INDEX(AT$3:AT$600,ROW()/10))</f>
        <v>0</v>
      </c>
      <c r="AV360" s="181" t="n">
        <v>3.58</v>
      </c>
      <c r="AW360" s="229" t="n">
        <f aca="false">VALUE($AU360)</f>
        <v>0</v>
      </c>
      <c r="AZ360" s="180" t="n">
        <f aca="false">IF(MOD(ROW(),2),"",INDEX(AY$3:AY$600,ROW()/2))</f>
        <v>0</v>
      </c>
      <c r="BA360" s="181" t="n">
        <v>3.58</v>
      </c>
      <c r="BB360" s="182" t="n">
        <f aca="false">VALUE(AZ360)</f>
        <v>0</v>
      </c>
      <c r="BE360" s="180" t="n">
        <f aca="false">IF(MOD(ROW(),2),"",INDEX(BD$3:BD$600,ROW()/2))</f>
        <v>0</v>
      </c>
      <c r="BF360" s="181" t="n">
        <v>3.58</v>
      </c>
      <c r="BG360" s="182" t="n">
        <f aca="false">VALUE($BD361)</f>
        <v>0</v>
      </c>
    </row>
    <row r="361" customFormat="false" ht="13.5" hidden="false" customHeight="false" outlineLevel="0" collapsed="false">
      <c r="A361" s="208" t="n">
        <v>3.54</v>
      </c>
      <c r="B361" s="209" t="n">
        <v>2.03</v>
      </c>
      <c r="C361" s="213" t="n">
        <f aca="false">$C360+(($AM$20-$AM$10))/10</f>
        <v>-0.0024</v>
      </c>
      <c r="D361" s="217" t="n">
        <f aca="false">$D360+(($AH$30-$AH$20))/10</f>
        <v>-0.000399999999999998</v>
      </c>
      <c r="E361" s="211" t="n">
        <f aca="false">$AC356</f>
        <v>0</v>
      </c>
      <c r="F361" s="212" t="n">
        <f aca="false">$F360+(($AR$20-$AR$10))/10</f>
        <v>-0.0088</v>
      </c>
      <c r="G361" s="218" t="n">
        <f aca="false">$G360+(($AW$20-$AW$10))/10</f>
        <v>-0.0148</v>
      </c>
      <c r="H361" s="213" t="n">
        <f aca="false">$BB356</f>
        <v>0</v>
      </c>
      <c r="I361" s="213" t="n">
        <f aca="false">$BG356</f>
        <v>0</v>
      </c>
      <c r="J361" s="165"/>
      <c r="P361" s="165"/>
      <c r="S361" s="165"/>
      <c r="T361" s="165"/>
      <c r="U361" s="165"/>
      <c r="V361" s="165"/>
      <c r="W361" s="165"/>
      <c r="Y361" s="164" t="n">
        <v>358</v>
      </c>
      <c r="AA361" s="180" t="str">
        <f aca="false">IF(MOD(ROW(),2),"",INDEX($Z$3:$Z$600,ROW()/2))</f>
        <v/>
      </c>
      <c r="AB361" s="181" t="n">
        <v>3.59</v>
      </c>
      <c r="AC361" s="182" t="n">
        <f aca="false">VALUE($Z362)</f>
        <v>0</v>
      </c>
      <c r="AD361" s="164" t="n">
        <v>358</v>
      </c>
      <c r="AE361" s="191"/>
      <c r="AF361" s="227" t="str">
        <f aca="false">IF(MOD(ROW(),10),"",INDEX(AE$3:AE$600,ROW()/10))</f>
        <v/>
      </c>
      <c r="AG361" s="228" t="n">
        <v>356</v>
      </c>
      <c r="AH361" s="229" t="e">
        <f aca="false">VALUE($AF361)</f>
        <v>#VALUE!</v>
      </c>
      <c r="AI361" s="164" t="n">
        <v>358</v>
      </c>
      <c r="AK361" s="227" t="str">
        <f aca="false">IF(MOD(ROW(),10),"",INDEX(AJ$3:AJ$600,ROW()/10))</f>
        <v/>
      </c>
      <c r="AL361" s="228" t="n">
        <v>351</v>
      </c>
      <c r="AM361" s="229" t="e">
        <f aca="false">VALUE($AF361)</f>
        <v>#VALUE!</v>
      </c>
      <c r="AN361" s="164" t="n">
        <v>358</v>
      </c>
      <c r="AP361" s="227" t="str">
        <f aca="false">IF(MOD(ROW(),10),"",INDEX(AO$3:AO$600,ROW()/10))</f>
        <v/>
      </c>
      <c r="AQ361" s="181" t="n">
        <v>3.59</v>
      </c>
      <c r="AR361" s="229" t="e">
        <f aca="false">VALUE($AP361)</f>
        <v>#VALUE!</v>
      </c>
      <c r="AS361" s="164" t="n">
        <v>3580</v>
      </c>
      <c r="AU361" s="227" t="str">
        <f aca="false">IF(MOD(ROW(),10),"",INDEX(AT$3:AT$600,ROW()/10))</f>
        <v/>
      </c>
      <c r="AV361" s="181" t="n">
        <v>3.59</v>
      </c>
      <c r="AW361" s="229" t="e">
        <f aca="false">VALUE($AU361)</f>
        <v>#VALUE!</v>
      </c>
      <c r="AZ361" s="180" t="str">
        <f aca="false">IF(MOD(ROW(),2),"",INDEX(AY$3:AY$600,ROW()/2))</f>
        <v/>
      </c>
      <c r="BA361" s="181" t="n">
        <v>3.59</v>
      </c>
      <c r="BB361" s="182" t="e">
        <f aca="false">VALUE(AZ361)</f>
        <v>#VALUE!</v>
      </c>
      <c r="BE361" s="180" t="str">
        <f aca="false">IF(MOD(ROW(),2),"",INDEX(BD$3:BD$600,ROW()/2))</f>
        <v/>
      </c>
      <c r="BF361" s="181" t="n">
        <v>3.59</v>
      </c>
      <c r="BG361" s="182" t="n">
        <f aca="false">VALUE($BD362)</f>
        <v>0</v>
      </c>
    </row>
    <row r="362" customFormat="false" ht="13.5" hidden="false" customHeight="false" outlineLevel="0" collapsed="false">
      <c r="A362" s="208" t="n">
        <v>3.55</v>
      </c>
      <c r="B362" s="209" t="n">
        <v>2.02</v>
      </c>
      <c r="C362" s="213" t="n">
        <f aca="false">$C361+(($AM$20-$AM$10))/10</f>
        <v>-0.003</v>
      </c>
      <c r="D362" s="217" t="n">
        <f aca="false">$D361+(($AH$30-$AH$20))/10</f>
        <v>-0.000499999999999997</v>
      </c>
      <c r="E362" s="211" t="n">
        <f aca="false">$AC357</f>
        <v>0</v>
      </c>
      <c r="F362" s="212" t="n">
        <f aca="false">$F361+(($AR$20-$AR$10))/10</f>
        <v>-0.011</v>
      </c>
      <c r="G362" s="218" t="n">
        <f aca="false">$G361+(($AW$20-$AW$10))/10</f>
        <v>-0.0185</v>
      </c>
      <c r="H362" s="213" t="n">
        <f aca="false">$BB356+($BB358-$BB356)/2</f>
        <v>0</v>
      </c>
      <c r="I362" s="213" t="n">
        <f aca="false">$BG356+($BG358-$BG356)/2</f>
        <v>0</v>
      </c>
      <c r="J362" s="165"/>
      <c r="P362" s="165"/>
      <c r="S362" s="165"/>
      <c r="T362" s="165"/>
      <c r="U362" s="165"/>
      <c r="V362" s="165"/>
      <c r="W362" s="165"/>
      <c r="Y362" s="164" t="n">
        <v>359</v>
      </c>
      <c r="AA362" s="180" t="n">
        <f aca="false">IF(MOD(ROW(),2),"",INDEX($Z$3:$Z$600,ROW()/2))</f>
        <v>0</v>
      </c>
      <c r="AB362" s="181" t="n">
        <v>3.6</v>
      </c>
      <c r="AC362" s="182" t="n">
        <f aca="false">VALUE($Z363)</f>
        <v>0</v>
      </c>
      <c r="AD362" s="164" t="n">
        <v>359</v>
      </c>
      <c r="AE362" s="191"/>
      <c r="AF362" s="227" t="str">
        <f aca="false">IF(MOD(ROW(),10),"",INDEX(AE$3:AE$600,ROW()/10))</f>
        <v/>
      </c>
      <c r="AG362" s="228" t="n">
        <v>357</v>
      </c>
      <c r="AH362" s="229" t="e">
        <f aca="false">VALUE($AF362)</f>
        <v>#VALUE!</v>
      </c>
      <c r="AI362" s="164" t="n">
        <v>359</v>
      </c>
      <c r="AK362" s="227" t="str">
        <f aca="false">IF(MOD(ROW(),10),"",INDEX(AJ$3:AJ$600,ROW()/10))</f>
        <v/>
      </c>
      <c r="AL362" s="228" t="n">
        <v>352</v>
      </c>
      <c r="AM362" s="229" t="e">
        <f aca="false">VALUE($AF362)</f>
        <v>#VALUE!</v>
      </c>
      <c r="AN362" s="164" t="n">
        <v>359</v>
      </c>
      <c r="AP362" s="227" t="str">
        <f aca="false">IF(MOD(ROW(),10),"",INDEX(AO$3:AO$600,ROW()/10))</f>
        <v/>
      </c>
      <c r="AQ362" s="181" t="n">
        <v>3.6</v>
      </c>
      <c r="AR362" s="229" t="e">
        <f aca="false">VALUE($AP362)</f>
        <v>#VALUE!</v>
      </c>
      <c r="AS362" s="164" t="n">
        <v>3590</v>
      </c>
      <c r="AU362" s="227" t="str">
        <f aca="false">IF(MOD(ROW(),10),"",INDEX(AT$3:AT$600,ROW()/10))</f>
        <v/>
      </c>
      <c r="AV362" s="181" t="n">
        <v>3.6</v>
      </c>
      <c r="AW362" s="229" t="e">
        <f aca="false">VALUE($AU362)</f>
        <v>#VALUE!</v>
      </c>
      <c r="AZ362" s="180" t="n">
        <f aca="false">IF(MOD(ROW(),2),"",INDEX(AY$3:AY$600,ROW()/2))</f>
        <v>0</v>
      </c>
      <c r="BA362" s="181" t="n">
        <v>3.6</v>
      </c>
      <c r="BB362" s="182" t="n">
        <f aca="false">VALUE(AZ362)</f>
        <v>0</v>
      </c>
      <c r="BE362" s="180" t="n">
        <f aca="false">IF(MOD(ROW(),2),"",INDEX(BD$3:BD$600,ROW()/2))</f>
        <v>0</v>
      </c>
      <c r="BF362" s="181" t="n">
        <v>3.6</v>
      </c>
      <c r="BG362" s="182" t="n">
        <f aca="false">VALUE($BD363)</f>
        <v>0</v>
      </c>
    </row>
    <row r="363" customFormat="false" ht="13.5" hidden="false" customHeight="false" outlineLevel="0" collapsed="false">
      <c r="A363" s="208" t="n">
        <v>3.56</v>
      </c>
      <c r="B363" s="209" t="n">
        <v>2.01</v>
      </c>
      <c r="C363" s="213" t="n">
        <f aca="false">$C362+(($AM$20-$AM$10))/10</f>
        <v>-0.0036</v>
      </c>
      <c r="D363" s="217" t="n">
        <f aca="false">$D362+(($AH$30-$AH$20))/10</f>
        <v>-0.000599999999999996</v>
      </c>
      <c r="E363" s="211" t="n">
        <f aca="false">$AC358</f>
        <v>0</v>
      </c>
      <c r="F363" s="212" t="n">
        <f aca="false">$F362+(($AR$20-$AR$10))/10</f>
        <v>-0.0132</v>
      </c>
      <c r="G363" s="218" t="n">
        <f aca="false">$G362+(($AW$20-$AW$10))/10</f>
        <v>-0.0222</v>
      </c>
      <c r="H363" s="250" t="n">
        <f aca="false">$BB358</f>
        <v>0</v>
      </c>
      <c r="I363" s="250" t="n">
        <f aca="false">$BG358</f>
        <v>0</v>
      </c>
      <c r="J363" s="165"/>
      <c r="P363" s="165"/>
      <c r="S363" s="165"/>
      <c r="T363" s="165"/>
      <c r="U363" s="165"/>
      <c r="V363" s="165"/>
      <c r="W363" s="165"/>
      <c r="Y363" s="164" t="n">
        <v>360</v>
      </c>
      <c r="AA363" s="180" t="str">
        <f aca="false">IF(MOD(ROW(),2),"",INDEX($Z$3:$Z$600,ROW()/2))</f>
        <v/>
      </c>
      <c r="AB363" s="181" t="n">
        <v>3.61</v>
      </c>
      <c r="AC363" s="182" t="n">
        <f aca="false">VALUE($Z364)</f>
        <v>0</v>
      </c>
      <c r="AD363" s="164" t="n">
        <v>360</v>
      </c>
      <c r="AE363" s="191"/>
      <c r="AF363" s="227" t="str">
        <f aca="false">IF(MOD(ROW(),10),"",INDEX(AE$3:AE$600,ROW()/10))</f>
        <v/>
      </c>
      <c r="AG363" s="228" t="n">
        <v>358</v>
      </c>
      <c r="AH363" s="229" t="e">
        <f aca="false">VALUE($AF363)</f>
        <v>#VALUE!</v>
      </c>
      <c r="AI363" s="164" t="n">
        <v>360</v>
      </c>
      <c r="AK363" s="227" t="str">
        <f aca="false">IF(MOD(ROW(),10),"",INDEX(AJ$3:AJ$600,ROW()/10))</f>
        <v/>
      </c>
      <c r="AL363" s="228" t="n">
        <v>353</v>
      </c>
      <c r="AM363" s="229" t="e">
        <f aca="false">VALUE($AF363)</f>
        <v>#VALUE!</v>
      </c>
      <c r="AN363" s="164" t="n">
        <v>360</v>
      </c>
      <c r="AP363" s="227" t="str">
        <f aca="false">IF(MOD(ROW(),10),"",INDEX(AO$3:AO$600,ROW()/10))</f>
        <v/>
      </c>
      <c r="AQ363" s="181" t="n">
        <v>3.61</v>
      </c>
      <c r="AR363" s="229" t="e">
        <f aca="false">VALUE($AP363)</f>
        <v>#VALUE!</v>
      </c>
      <c r="AS363" s="164" t="n">
        <v>3600</v>
      </c>
      <c r="AU363" s="227" t="str">
        <f aca="false">IF(MOD(ROW(),10),"",INDEX(AT$3:AT$600,ROW()/10))</f>
        <v/>
      </c>
      <c r="AV363" s="181" t="n">
        <v>3.61</v>
      </c>
      <c r="AW363" s="229" t="e">
        <f aca="false">VALUE($AU363)</f>
        <v>#VALUE!</v>
      </c>
      <c r="AZ363" s="180" t="str">
        <f aca="false">IF(MOD(ROW(),2),"",INDEX(AY$3:AY$600,ROW()/2))</f>
        <v/>
      </c>
      <c r="BA363" s="181" t="n">
        <v>3.61</v>
      </c>
      <c r="BB363" s="182" t="e">
        <f aca="false">VALUE(AZ363)</f>
        <v>#VALUE!</v>
      </c>
      <c r="BE363" s="180" t="str">
        <f aca="false">IF(MOD(ROW(),2),"",INDEX(BD$3:BD$600,ROW()/2))</f>
        <v/>
      </c>
      <c r="BF363" s="181" t="n">
        <v>3.61</v>
      </c>
      <c r="BG363" s="182" t="n">
        <f aca="false">VALUE($BD364)</f>
        <v>0</v>
      </c>
    </row>
    <row r="364" customFormat="false" ht="13.5" hidden="false" customHeight="false" outlineLevel="0" collapsed="false">
      <c r="A364" s="208" t="n">
        <v>3.57</v>
      </c>
      <c r="B364" s="209" t="n">
        <v>2</v>
      </c>
      <c r="C364" s="213" t="n">
        <f aca="false">$C363+(($AM$20-$AM$10))/10</f>
        <v>-0.0042</v>
      </c>
      <c r="D364" s="217" t="n">
        <f aca="false">$D363+(($AH$30-$AH$20))/10</f>
        <v>-0.000699999999999996</v>
      </c>
      <c r="E364" s="211" t="n">
        <f aca="false">$AC359</f>
        <v>0</v>
      </c>
      <c r="F364" s="212" t="n">
        <f aca="false">$F363+(($AR$20-$AR$10))/10</f>
        <v>-0.0154</v>
      </c>
      <c r="G364" s="218" t="n">
        <f aca="false">$G363+(($AW$20-$AW$10))/10</f>
        <v>-0.0259</v>
      </c>
      <c r="H364" s="213" t="n">
        <f aca="false">$BB358+($BB360-$BB358)/2</f>
        <v>0</v>
      </c>
      <c r="I364" s="213" t="n">
        <f aca="false">$BG358+($BG360-$BG358)/2</f>
        <v>0</v>
      </c>
      <c r="J364" s="165"/>
      <c r="P364" s="165"/>
      <c r="S364" s="165"/>
      <c r="T364" s="165"/>
      <c r="U364" s="165"/>
      <c r="V364" s="165"/>
      <c r="W364" s="165"/>
      <c r="Y364" s="164" t="n">
        <v>361</v>
      </c>
      <c r="AA364" s="180" t="n">
        <f aca="false">IF(MOD(ROW(),2),"",INDEX($Z$3:$Z$600,ROW()/2))</f>
        <v>0</v>
      </c>
      <c r="AB364" s="181" t="n">
        <v>3.62</v>
      </c>
      <c r="AC364" s="182" t="n">
        <f aca="false">VALUE($Z365)</f>
        <v>0</v>
      </c>
      <c r="AD364" s="164" t="n">
        <v>361</v>
      </c>
      <c r="AE364" s="191"/>
      <c r="AF364" s="227" t="str">
        <f aca="false">IF(MOD(ROW(),10),"",INDEX(AE$3:AE$600,ROW()/10))</f>
        <v/>
      </c>
      <c r="AG364" s="228" t="n">
        <v>359</v>
      </c>
      <c r="AH364" s="229" t="e">
        <f aca="false">VALUE($AF364)</f>
        <v>#VALUE!</v>
      </c>
      <c r="AI364" s="164" t="n">
        <v>361</v>
      </c>
      <c r="AK364" s="227" t="str">
        <f aca="false">IF(MOD(ROW(),10),"",INDEX(AJ$3:AJ$600,ROW()/10))</f>
        <v/>
      </c>
      <c r="AL364" s="228" t="n">
        <v>354</v>
      </c>
      <c r="AM364" s="229" t="e">
        <f aca="false">VALUE($AF364)</f>
        <v>#VALUE!</v>
      </c>
      <c r="AN364" s="164" t="n">
        <v>361</v>
      </c>
      <c r="AP364" s="227" t="str">
        <f aca="false">IF(MOD(ROW(),10),"",INDEX(AO$3:AO$600,ROW()/10))</f>
        <v/>
      </c>
      <c r="AQ364" s="181" t="n">
        <v>3.62</v>
      </c>
      <c r="AR364" s="229" t="e">
        <f aca="false">VALUE($AP364)</f>
        <v>#VALUE!</v>
      </c>
      <c r="AS364" s="164" t="n">
        <v>3610</v>
      </c>
      <c r="AU364" s="227" t="str">
        <f aca="false">IF(MOD(ROW(),10),"",INDEX(AT$3:AT$600,ROW()/10))</f>
        <v/>
      </c>
      <c r="AV364" s="181" t="n">
        <v>3.62</v>
      </c>
      <c r="AW364" s="229" t="e">
        <f aca="false">VALUE($AU364)</f>
        <v>#VALUE!</v>
      </c>
      <c r="AZ364" s="180" t="n">
        <f aca="false">IF(MOD(ROW(),2),"",INDEX(AY$3:AY$600,ROW()/2))</f>
        <v>0</v>
      </c>
      <c r="BA364" s="181" t="n">
        <v>3.62</v>
      </c>
      <c r="BB364" s="182" t="n">
        <f aca="false">VALUE(AZ364)</f>
        <v>0</v>
      </c>
      <c r="BE364" s="180" t="n">
        <f aca="false">IF(MOD(ROW(),2),"",INDEX(BD$3:BD$600,ROW()/2))</f>
        <v>0</v>
      </c>
      <c r="BF364" s="181" t="n">
        <v>3.62</v>
      </c>
      <c r="BG364" s="182" t="n">
        <f aca="false">VALUE($BD365)</f>
        <v>0</v>
      </c>
    </row>
    <row r="365" customFormat="false" ht="13.5" hidden="false" customHeight="false" outlineLevel="0" collapsed="false">
      <c r="A365" s="208" t="n">
        <v>3.58</v>
      </c>
      <c r="B365" s="209" t="n">
        <v>1.99</v>
      </c>
      <c r="C365" s="213" t="n">
        <f aca="false">$C364+(($AM$20-$AM$10))/10</f>
        <v>-0.0048</v>
      </c>
      <c r="D365" s="217" t="n">
        <f aca="false">$D364+(($AH$30-$AH$20))/10</f>
        <v>-0.000799999999999995</v>
      </c>
      <c r="E365" s="211" t="n">
        <f aca="false">$AC360</f>
        <v>0</v>
      </c>
      <c r="F365" s="212" t="n">
        <f aca="false">$F364+(($AR$20-$AR$10))/10</f>
        <v>-0.0176</v>
      </c>
      <c r="G365" s="218" t="n">
        <f aca="false">$G364+(($AW$20-$AW$10))/10</f>
        <v>-0.0296</v>
      </c>
      <c r="H365" s="213" t="n">
        <f aca="false">$BB360</f>
        <v>0</v>
      </c>
      <c r="I365" s="213" t="n">
        <f aca="false">$BG360</f>
        <v>0</v>
      </c>
      <c r="J365" s="165"/>
      <c r="P365" s="165"/>
      <c r="S365" s="165"/>
      <c r="T365" s="165"/>
      <c r="U365" s="165"/>
      <c r="V365" s="165"/>
      <c r="W365" s="165"/>
      <c r="Y365" s="164" t="n">
        <v>362</v>
      </c>
      <c r="AA365" s="180" t="str">
        <f aca="false">IF(MOD(ROW(),2),"",INDEX($Z$3:$Z$600,ROW()/2))</f>
        <v/>
      </c>
      <c r="AB365" s="181" t="n">
        <v>3.63</v>
      </c>
      <c r="AC365" s="182" t="n">
        <f aca="false">VALUE($Z366)</f>
        <v>0</v>
      </c>
      <c r="AD365" s="164" t="n">
        <v>362</v>
      </c>
      <c r="AE365" s="191"/>
      <c r="AF365" s="227" t="str">
        <f aca="false">IF(MOD(ROW(),10),"",INDEX(AE$3:AE$600,ROW()/10))</f>
        <v/>
      </c>
      <c r="AG365" s="228" t="n">
        <v>360</v>
      </c>
      <c r="AH365" s="229" t="e">
        <f aca="false">VALUE($AF365)</f>
        <v>#VALUE!</v>
      </c>
      <c r="AI365" s="164" t="n">
        <v>362</v>
      </c>
      <c r="AK365" s="227" t="str">
        <f aca="false">IF(MOD(ROW(),10),"",INDEX(AJ$3:AJ$600,ROW()/10))</f>
        <v/>
      </c>
      <c r="AL365" s="228" t="n">
        <v>355</v>
      </c>
      <c r="AM365" s="229" t="e">
        <f aca="false">VALUE($AF365)</f>
        <v>#VALUE!</v>
      </c>
      <c r="AN365" s="164" t="n">
        <v>362</v>
      </c>
      <c r="AP365" s="227" t="str">
        <f aca="false">IF(MOD(ROW(),10),"",INDEX(AO$3:AO$600,ROW()/10))</f>
        <v/>
      </c>
      <c r="AQ365" s="181" t="n">
        <v>3.63</v>
      </c>
      <c r="AR365" s="229" t="e">
        <f aca="false">VALUE($AP365)</f>
        <v>#VALUE!</v>
      </c>
      <c r="AS365" s="164" t="n">
        <v>3620</v>
      </c>
      <c r="AU365" s="227" t="str">
        <f aca="false">IF(MOD(ROW(),10),"",INDEX(AT$3:AT$600,ROW()/10))</f>
        <v/>
      </c>
      <c r="AV365" s="181" t="n">
        <v>3.63</v>
      </c>
      <c r="AW365" s="229" t="e">
        <f aca="false">VALUE($AU365)</f>
        <v>#VALUE!</v>
      </c>
      <c r="AZ365" s="180" t="str">
        <f aca="false">IF(MOD(ROW(),2),"",INDEX(AY$3:AY$600,ROW()/2))</f>
        <v/>
      </c>
      <c r="BA365" s="181" t="n">
        <v>3.63</v>
      </c>
      <c r="BB365" s="182" t="e">
        <f aca="false">VALUE(AZ365)</f>
        <v>#VALUE!</v>
      </c>
      <c r="BE365" s="180" t="str">
        <f aca="false">IF(MOD(ROW(),2),"",INDEX(BD$3:BD$600,ROW()/2))</f>
        <v/>
      </c>
      <c r="BF365" s="181" t="n">
        <v>3.63</v>
      </c>
      <c r="BG365" s="182" t="n">
        <f aca="false">VALUE($BD366)</f>
        <v>0</v>
      </c>
    </row>
    <row r="366" customFormat="false" ht="13.5" hidden="false" customHeight="false" outlineLevel="0" collapsed="false">
      <c r="A366" s="208" t="n">
        <v>3.59</v>
      </c>
      <c r="B366" s="209" t="n">
        <v>1.98</v>
      </c>
      <c r="C366" s="213" t="n">
        <f aca="false">$C365+(($AM$20-$AM$10))/10</f>
        <v>-0.00540000000000001</v>
      </c>
      <c r="D366" s="217" t="n">
        <f aca="false">$D365+(($AH$30-$AH$20))/10</f>
        <v>-0.000899999999999995</v>
      </c>
      <c r="E366" s="211" t="n">
        <f aca="false">$AC361</f>
        <v>0</v>
      </c>
      <c r="F366" s="212" t="n">
        <f aca="false">$F365+(($AR$20-$AR$10))/10</f>
        <v>-0.0198</v>
      </c>
      <c r="G366" s="218" t="n">
        <f aca="false">$G365+(($AW$20-$AW$10))/10</f>
        <v>-0.0333</v>
      </c>
      <c r="H366" s="213" t="n">
        <f aca="false">$BB360+($BB362-$BB360)/2</f>
        <v>0</v>
      </c>
      <c r="I366" s="213" t="n">
        <f aca="false">$BG360+($BG362-$BG360)/2</f>
        <v>0</v>
      </c>
      <c r="J366" s="165"/>
      <c r="P366" s="165"/>
      <c r="S366" s="165"/>
      <c r="T366" s="165"/>
      <c r="U366" s="165"/>
      <c r="V366" s="165"/>
      <c r="W366" s="165"/>
      <c r="Y366" s="164" t="n">
        <v>363</v>
      </c>
      <c r="AA366" s="180" t="n">
        <f aca="false">IF(MOD(ROW(),2),"",INDEX($Z$3:$Z$600,ROW()/2))</f>
        <v>0</v>
      </c>
      <c r="AB366" s="181" t="n">
        <v>3.64</v>
      </c>
      <c r="AC366" s="182" t="n">
        <f aca="false">VALUE($Z367)</f>
        <v>0</v>
      </c>
      <c r="AD366" s="164" t="n">
        <v>363</v>
      </c>
      <c r="AE366" s="191"/>
      <c r="AF366" s="227" t="str">
        <f aca="false">IF(MOD(ROW(),10),"",INDEX(AE$3:AE$600,ROW()/10))</f>
        <v/>
      </c>
      <c r="AG366" s="228" t="n">
        <v>361</v>
      </c>
      <c r="AH366" s="229" t="e">
        <f aca="false">VALUE($AF366)</f>
        <v>#VALUE!</v>
      </c>
      <c r="AI366" s="164" t="n">
        <v>363</v>
      </c>
      <c r="AK366" s="227" t="str">
        <f aca="false">IF(MOD(ROW(),10),"",INDEX(AJ$3:AJ$600,ROW()/10))</f>
        <v/>
      </c>
      <c r="AL366" s="228" t="n">
        <v>356</v>
      </c>
      <c r="AM366" s="229" t="e">
        <f aca="false">VALUE($AF366)</f>
        <v>#VALUE!</v>
      </c>
      <c r="AN366" s="164" t="n">
        <v>363</v>
      </c>
      <c r="AP366" s="227" t="str">
        <f aca="false">IF(MOD(ROW(),10),"",INDEX(AO$3:AO$600,ROW()/10))</f>
        <v/>
      </c>
      <c r="AQ366" s="181" t="n">
        <v>3.64</v>
      </c>
      <c r="AR366" s="229" t="e">
        <f aca="false">VALUE($AP366)</f>
        <v>#VALUE!</v>
      </c>
      <c r="AS366" s="164" t="n">
        <v>3630</v>
      </c>
      <c r="AU366" s="227" t="str">
        <f aca="false">IF(MOD(ROW(),10),"",INDEX(AT$3:AT$600,ROW()/10))</f>
        <v/>
      </c>
      <c r="AV366" s="181" t="n">
        <v>3.64</v>
      </c>
      <c r="AW366" s="229" t="e">
        <f aca="false">VALUE($AU366)</f>
        <v>#VALUE!</v>
      </c>
      <c r="AZ366" s="180" t="n">
        <f aca="false">IF(MOD(ROW(),2),"",INDEX(AY$3:AY$600,ROW()/2))</f>
        <v>0</v>
      </c>
      <c r="BA366" s="181" t="n">
        <v>3.64</v>
      </c>
      <c r="BB366" s="182" t="n">
        <f aca="false">VALUE(AZ366)</f>
        <v>0</v>
      </c>
      <c r="BE366" s="180" t="n">
        <f aca="false">IF(MOD(ROW(),2),"",INDEX(BD$3:BD$600,ROW()/2))</f>
        <v>0</v>
      </c>
      <c r="BF366" s="181" t="n">
        <v>3.64</v>
      </c>
      <c r="BG366" s="182" t="n">
        <f aca="false">VALUE($BD367)</f>
        <v>0</v>
      </c>
    </row>
    <row r="367" customFormat="false" ht="13.5" hidden="false" customHeight="false" outlineLevel="0" collapsed="false">
      <c r="A367" s="208" t="n">
        <v>3.6</v>
      </c>
      <c r="B367" s="209" t="n">
        <v>1.97</v>
      </c>
      <c r="C367" s="213" t="n">
        <f aca="false">$AM370</f>
        <v>0</v>
      </c>
      <c r="D367" s="241" t="n">
        <f aca="false">$AH370</f>
        <v>0</v>
      </c>
      <c r="E367" s="211" t="n">
        <f aca="false">$AC362</f>
        <v>0</v>
      </c>
      <c r="F367" s="212" t="n">
        <f aca="false">$AR370</f>
        <v>0</v>
      </c>
      <c r="G367" s="218" t="n">
        <f aca="false">$AW370</f>
        <v>0</v>
      </c>
      <c r="H367" s="165"/>
      <c r="I367" s="165"/>
      <c r="J367" s="165"/>
      <c r="P367" s="165"/>
      <c r="S367" s="165"/>
      <c r="T367" s="165"/>
      <c r="U367" s="165"/>
      <c r="V367" s="165"/>
      <c r="W367" s="165"/>
      <c r="Y367" s="164" t="n">
        <v>364</v>
      </c>
      <c r="AA367" s="180" t="str">
        <f aca="false">IF(MOD(ROW(),2),"",INDEX($Z$3:$Z$600,ROW()/2))</f>
        <v/>
      </c>
      <c r="AB367" s="181" t="n">
        <v>3.65</v>
      </c>
      <c r="AC367" s="182" t="n">
        <f aca="false">VALUE($Z368)</f>
        <v>0</v>
      </c>
      <c r="AD367" s="164" t="n">
        <v>364</v>
      </c>
      <c r="AE367" s="191"/>
      <c r="AF367" s="227" t="str">
        <f aca="false">IF(MOD(ROW(),10),"",INDEX(AE$3:AE$600,ROW()/10))</f>
        <v/>
      </c>
      <c r="AG367" s="228" t="n">
        <v>362</v>
      </c>
      <c r="AH367" s="229" t="e">
        <f aca="false">VALUE($AF367)</f>
        <v>#VALUE!</v>
      </c>
      <c r="AI367" s="164" t="n">
        <v>364</v>
      </c>
      <c r="AK367" s="227" t="str">
        <f aca="false">IF(MOD(ROW(),10),"",INDEX(AJ$3:AJ$600,ROW()/10))</f>
        <v/>
      </c>
      <c r="AL367" s="228" t="n">
        <v>357</v>
      </c>
      <c r="AM367" s="229" t="e">
        <f aca="false">VALUE($AF367)</f>
        <v>#VALUE!</v>
      </c>
      <c r="AN367" s="164" t="n">
        <v>364</v>
      </c>
      <c r="AP367" s="227" t="str">
        <f aca="false">IF(MOD(ROW(),10),"",INDEX(AO$3:AO$600,ROW()/10))</f>
        <v/>
      </c>
      <c r="AQ367" s="181" t="n">
        <v>3.65</v>
      </c>
      <c r="AR367" s="229" t="e">
        <f aca="false">VALUE($AP367)</f>
        <v>#VALUE!</v>
      </c>
      <c r="AS367" s="164" t="n">
        <v>3640</v>
      </c>
      <c r="AU367" s="227" t="str">
        <f aca="false">IF(MOD(ROW(),10),"",INDEX(AT$3:AT$600,ROW()/10))</f>
        <v/>
      </c>
      <c r="AV367" s="181" t="n">
        <v>3.65</v>
      </c>
      <c r="AW367" s="229" t="e">
        <f aca="false">VALUE($AU367)</f>
        <v>#VALUE!</v>
      </c>
      <c r="AZ367" s="180" t="str">
        <f aca="false">IF(MOD(ROW(),2),"",INDEX(AY$3:AY$600,ROW()/2))</f>
        <v/>
      </c>
      <c r="BA367" s="181" t="n">
        <v>3.65</v>
      </c>
      <c r="BB367" s="182" t="e">
        <f aca="false">VALUE(AZ367)</f>
        <v>#VALUE!</v>
      </c>
      <c r="BE367" s="180" t="str">
        <f aca="false">IF(MOD(ROW(),2),"",INDEX(BD$3:BD$600,ROW()/2))</f>
        <v/>
      </c>
      <c r="BF367" s="181" t="n">
        <v>3.65</v>
      </c>
      <c r="BG367" s="182" t="n">
        <f aca="false">VALUE($BD368)</f>
        <v>0</v>
      </c>
    </row>
    <row r="368" customFormat="false" ht="13.5" hidden="false" customHeight="false" outlineLevel="0" collapsed="false">
      <c r="A368" s="208" t="n">
        <v>3.61</v>
      </c>
      <c r="B368" s="209" t="n">
        <v>1.96</v>
      </c>
      <c r="C368" s="213" t="n">
        <f aca="false">$C367+(($AM$20-$AM$10))/10</f>
        <v>-0.0006</v>
      </c>
      <c r="D368" s="217" t="n">
        <f aca="false">$D367+(($AH$30-$AH$20))/10</f>
        <v>-9.99999999999994E-005</v>
      </c>
      <c r="E368" s="211" t="n">
        <f aca="false">$AC363</f>
        <v>0</v>
      </c>
      <c r="F368" s="212" t="n">
        <f aca="false">$F367+(($AR$20-$AR$10))/10</f>
        <v>-0.0022</v>
      </c>
      <c r="G368" s="218" t="n">
        <f aca="false">$G367+(($AW$20-$AW$10))/10</f>
        <v>-0.0037</v>
      </c>
      <c r="H368" s="165"/>
      <c r="I368" s="165"/>
      <c r="J368" s="165"/>
      <c r="P368" s="165"/>
      <c r="S368" s="165"/>
      <c r="T368" s="165"/>
      <c r="U368" s="165"/>
      <c r="V368" s="165"/>
      <c r="W368" s="165"/>
      <c r="Y368" s="164" t="n">
        <v>365</v>
      </c>
      <c r="AA368" s="180" t="n">
        <f aca="false">IF(MOD(ROW(),2),"",INDEX($Z$3:$Z$600,ROW()/2))</f>
        <v>0</v>
      </c>
      <c r="AB368" s="181" t="n">
        <v>3.66</v>
      </c>
      <c r="AC368" s="182" t="n">
        <f aca="false">VALUE($Z369)</f>
        <v>0</v>
      </c>
      <c r="AD368" s="164" t="n">
        <v>365</v>
      </c>
      <c r="AE368" s="191"/>
      <c r="AF368" s="227" t="str">
        <f aca="false">IF(MOD(ROW(),10),"",INDEX(AE$3:AE$600,ROW()/10))</f>
        <v/>
      </c>
      <c r="AG368" s="228" t="n">
        <v>363</v>
      </c>
      <c r="AH368" s="229" t="e">
        <f aca="false">VALUE($AF368)</f>
        <v>#VALUE!</v>
      </c>
      <c r="AI368" s="164" t="n">
        <v>365</v>
      </c>
      <c r="AK368" s="227" t="str">
        <f aca="false">IF(MOD(ROW(),10),"",INDEX(AJ$3:AJ$600,ROW()/10))</f>
        <v/>
      </c>
      <c r="AL368" s="228" t="n">
        <v>358</v>
      </c>
      <c r="AM368" s="229" t="e">
        <f aca="false">VALUE($AF368)</f>
        <v>#VALUE!</v>
      </c>
      <c r="AN368" s="164" t="n">
        <v>365</v>
      </c>
      <c r="AP368" s="227" t="str">
        <f aca="false">IF(MOD(ROW(),10),"",INDEX(AO$3:AO$600,ROW()/10))</f>
        <v/>
      </c>
      <c r="AQ368" s="181" t="n">
        <v>3.66</v>
      </c>
      <c r="AR368" s="229" t="e">
        <f aca="false">VALUE($AP368)</f>
        <v>#VALUE!</v>
      </c>
      <c r="AS368" s="164" t="n">
        <v>3650</v>
      </c>
      <c r="AU368" s="227" t="str">
        <f aca="false">IF(MOD(ROW(),10),"",INDEX(AT$3:AT$600,ROW()/10))</f>
        <v/>
      </c>
      <c r="AV368" s="181" t="n">
        <v>3.66</v>
      </c>
      <c r="AW368" s="229" t="e">
        <f aca="false">VALUE($AU368)</f>
        <v>#VALUE!</v>
      </c>
      <c r="AZ368" s="180" t="n">
        <f aca="false">IF(MOD(ROW(),2),"",INDEX(AY$3:AY$600,ROW()/2))</f>
        <v>0</v>
      </c>
      <c r="BA368" s="181" t="n">
        <v>3.66</v>
      </c>
      <c r="BB368" s="182" t="n">
        <f aca="false">VALUE(AZ368)</f>
        <v>0</v>
      </c>
      <c r="BE368" s="180" t="n">
        <f aca="false">IF(MOD(ROW(),2),"",INDEX(BD$3:BD$600,ROW()/2))</f>
        <v>0</v>
      </c>
      <c r="BF368" s="181" t="n">
        <v>3.66</v>
      </c>
      <c r="BG368" s="182" t="n">
        <f aca="false">VALUE($BD369)</f>
        <v>0</v>
      </c>
    </row>
    <row r="369" customFormat="false" ht="13.5" hidden="false" customHeight="false" outlineLevel="0" collapsed="false">
      <c r="A369" s="208" t="n">
        <v>3.62</v>
      </c>
      <c r="B369" s="209" t="n">
        <v>1.95</v>
      </c>
      <c r="C369" s="213" t="n">
        <f aca="false">$C368+(($AM$20-$AM$10))/10</f>
        <v>-0.0012</v>
      </c>
      <c r="D369" s="217" t="n">
        <f aca="false">$D368+(($AH$30-$AH$20))/10</f>
        <v>-0.000199999999999999</v>
      </c>
      <c r="E369" s="211" t="n">
        <f aca="false">$AC364</f>
        <v>0</v>
      </c>
      <c r="F369" s="212" t="n">
        <f aca="false">$F368+(($AR$20-$AR$10))/10</f>
        <v>-0.0044</v>
      </c>
      <c r="G369" s="218" t="n">
        <f aca="false">$G368+(($AW$20-$AW$10))/10</f>
        <v>-0.0074</v>
      </c>
      <c r="H369" s="165"/>
      <c r="I369" s="165"/>
      <c r="J369" s="165"/>
      <c r="P369" s="165"/>
      <c r="S369" s="165"/>
      <c r="T369" s="165"/>
      <c r="U369" s="165"/>
      <c r="V369" s="165"/>
      <c r="W369" s="165"/>
      <c r="Y369" s="164" t="n">
        <v>366</v>
      </c>
      <c r="AA369" s="180" t="str">
        <f aca="false">IF(MOD(ROW(),2),"",INDEX($Z$3:$Z$600,ROW()/2))</f>
        <v/>
      </c>
      <c r="AB369" s="181" t="n">
        <v>3.67</v>
      </c>
      <c r="AC369" s="182" t="n">
        <f aca="false">VALUE($Z370)</f>
        <v>0</v>
      </c>
      <c r="AD369" s="164" t="n">
        <v>366</v>
      </c>
      <c r="AE369" s="191"/>
      <c r="AF369" s="227" t="str">
        <f aca="false">IF(MOD(ROW(),10),"",INDEX(AE$3:AE$600,ROW()/10))</f>
        <v/>
      </c>
      <c r="AG369" s="228" t="n">
        <v>364</v>
      </c>
      <c r="AH369" s="229" t="e">
        <f aca="false">VALUE($AF369)</f>
        <v>#VALUE!</v>
      </c>
      <c r="AI369" s="164" t="n">
        <v>366</v>
      </c>
      <c r="AK369" s="227" t="str">
        <f aca="false">IF(MOD(ROW(),10),"",INDEX(AJ$3:AJ$600,ROW()/10))</f>
        <v/>
      </c>
      <c r="AL369" s="228" t="n">
        <v>359</v>
      </c>
      <c r="AM369" s="229" t="e">
        <f aca="false">VALUE($AF369)</f>
        <v>#VALUE!</v>
      </c>
      <c r="AN369" s="164" t="n">
        <v>366</v>
      </c>
      <c r="AP369" s="227" t="str">
        <f aca="false">IF(MOD(ROW(),10),"",INDEX(AO$3:AO$600,ROW()/10))</f>
        <v/>
      </c>
      <c r="AQ369" s="181" t="n">
        <v>3.67</v>
      </c>
      <c r="AR369" s="229" t="e">
        <f aca="false">VALUE($AP369)</f>
        <v>#VALUE!</v>
      </c>
      <c r="AS369" s="164" t="n">
        <v>3660</v>
      </c>
      <c r="AU369" s="227" t="str">
        <f aca="false">IF(MOD(ROW(),10),"",INDEX(AT$3:AT$600,ROW()/10))</f>
        <v/>
      </c>
      <c r="AV369" s="181" t="n">
        <v>3.67</v>
      </c>
      <c r="AW369" s="229" t="e">
        <f aca="false">VALUE($AU369)</f>
        <v>#VALUE!</v>
      </c>
      <c r="AZ369" s="180" t="str">
        <f aca="false">IF(MOD(ROW(),2),"",INDEX(AY$3:AY$600,ROW()/2))</f>
        <v/>
      </c>
      <c r="BA369" s="181" t="n">
        <v>3.67</v>
      </c>
      <c r="BB369" s="182" t="e">
        <f aca="false">VALUE(AZ369)</f>
        <v>#VALUE!</v>
      </c>
      <c r="BE369" s="180" t="str">
        <f aca="false">IF(MOD(ROW(),2),"",INDEX(BD$3:BD$600,ROW()/2))</f>
        <v/>
      </c>
      <c r="BF369" s="181" t="n">
        <v>3.67</v>
      </c>
      <c r="BG369" s="182" t="n">
        <f aca="false">VALUE($BD370)</f>
        <v>0</v>
      </c>
    </row>
    <row r="370" customFormat="false" ht="13.5" hidden="false" customHeight="false" outlineLevel="0" collapsed="false">
      <c r="A370" s="208" t="n">
        <v>3.63</v>
      </c>
      <c r="B370" s="209" t="n">
        <v>1.94</v>
      </c>
      <c r="C370" s="213" t="n">
        <f aca="false">$C369+(($AM$20-$AM$10))/10</f>
        <v>-0.0018</v>
      </c>
      <c r="D370" s="217" t="n">
        <f aca="false">$D369+(($AH$30-$AH$20))/10</f>
        <v>-0.000299999999999998</v>
      </c>
      <c r="E370" s="211" t="n">
        <f aca="false">$AC365</f>
        <v>0</v>
      </c>
      <c r="F370" s="212" t="n">
        <f aca="false">$F369+(($AR$20-$AR$10))/10</f>
        <v>-0.0066</v>
      </c>
      <c r="G370" s="218" t="n">
        <f aca="false">$G369+(($AW$20-$AW$10))/10</f>
        <v>-0.0111</v>
      </c>
      <c r="H370" s="165"/>
      <c r="I370" s="165"/>
      <c r="J370" s="165"/>
      <c r="P370" s="165"/>
      <c r="S370" s="165"/>
      <c r="T370" s="165"/>
      <c r="U370" s="165"/>
      <c r="V370" s="165"/>
      <c r="W370" s="165"/>
      <c r="Y370" s="164" t="n">
        <v>367</v>
      </c>
      <c r="AA370" s="180" t="n">
        <f aca="false">IF(MOD(ROW(),2),"",INDEX($Z$3:$Z$600,ROW()/2))</f>
        <v>0</v>
      </c>
      <c r="AB370" s="181" t="n">
        <v>3.68</v>
      </c>
      <c r="AC370" s="182" t="n">
        <f aca="false">VALUE($Z371)</f>
        <v>0</v>
      </c>
      <c r="AD370" s="164" t="n">
        <v>367</v>
      </c>
      <c r="AE370" s="191"/>
      <c r="AF370" s="227" t="n">
        <f aca="false">IF(MOD(ROW(),10),"",INDEX(AE$3:AE$600,ROW()/10))</f>
        <v>0</v>
      </c>
      <c r="AG370" s="228" t="n">
        <v>365</v>
      </c>
      <c r="AH370" s="229" t="n">
        <f aca="false">VALUE($AF370)</f>
        <v>0</v>
      </c>
      <c r="AI370" s="164" t="n">
        <v>367</v>
      </c>
      <c r="AK370" s="227" t="n">
        <f aca="false">IF(MOD(ROW(),10),"",INDEX(AJ$3:AJ$600,ROW()/10))</f>
        <v>0</v>
      </c>
      <c r="AL370" s="228" t="n">
        <v>360</v>
      </c>
      <c r="AM370" s="229" t="n">
        <f aca="false">VALUE($AF370)</f>
        <v>0</v>
      </c>
      <c r="AN370" s="164" t="n">
        <v>367</v>
      </c>
      <c r="AP370" s="227" t="n">
        <f aca="false">IF(MOD(ROW(),10),"",INDEX(AO$3:AO$600,ROW()/10))</f>
        <v>0</v>
      </c>
      <c r="AQ370" s="181" t="n">
        <v>3.68</v>
      </c>
      <c r="AR370" s="229" t="n">
        <f aca="false">VALUE($AP370)</f>
        <v>0</v>
      </c>
      <c r="AS370" s="164" t="n">
        <v>3670</v>
      </c>
      <c r="AU370" s="227" t="n">
        <f aca="false">IF(MOD(ROW(),10),"",INDEX(AT$3:AT$600,ROW()/10))</f>
        <v>0</v>
      </c>
      <c r="AV370" s="181" t="n">
        <v>3.68</v>
      </c>
      <c r="AW370" s="229" t="n">
        <f aca="false">VALUE($AU370)</f>
        <v>0</v>
      </c>
      <c r="AZ370" s="180" t="n">
        <f aca="false">IF(MOD(ROW(),2),"",INDEX(AY$3:AY$600,ROW()/2))</f>
        <v>0</v>
      </c>
      <c r="BA370" s="181" t="n">
        <v>3.68</v>
      </c>
      <c r="BB370" s="182" t="n">
        <f aca="false">VALUE(AZ370)</f>
        <v>0</v>
      </c>
      <c r="BE370" s="180" t="n">
        <f aca="false">IF(MOD(ROW(),2),"",INDEX(BD$3:BD$600,ROW()/2))</f>
        <v>0</v>
      </c>
      <c r="BF370" s="181" t="n">
        <v>3.68</v>
      </c>
      <c r="BG370" s="182" t="n">
        <f aca="false">VALUE($BD371)</f>
        <v>0</v>
      </c>
    </row>
    <row r="371" customFormat="false" ht="13.5" hidden="false" customHeight="false" outlineLevel="0" collapsed="false">
      <c r="A371" s="208" t="n">
        <v>3.64</v>
      </c>
      <c r="B371" s="209" t="n">
        <v>1.93</v>
      </c>
      <c r="C371" s="213" t="n">
        <f aca="false">$C370+(($AM$20-$AM$10))/10</f>
        <v>-0.0024</v>
      </c>
      <c r="D371" s="217" t="n">
        <f aca="false">$D370+(($AH$30-$AH$20))/10</f>
        <v>-0.000399999999999998</v>
      </c>
      <c r="E371" s="211" t="n">
        <f aca="false">$AC366</f>
        <v>0</v>
      </c>
      <c r="F371" s="212" t="n">
        <f aca="false">$F370+(($AR$20-$AR$10))/10</f>
        <v>-0.0088</v>
      </c>
      <c r="G371" s="218" t="n">
        <f aca="false">$G370+(($AW$20-$AW$10))/10</f>
        <v>-0.0148</v>
      </c>
      <c r="H371" s="165"/>
      <c r="I371" s="165"/>
      <c r="J371" s="165"/>
      <c r="P371" s="165"/>
      <c r="S371" s="165"/>
      <c r="T371" s="165"/>
      <c r="U371" s="165"/>
      <c r="V371" s="165"/>
      <c r="W371" s="165"/>
      <c r="Y371" s="164" t="n">
        <v>368</v>
      </c>
      <c r="AA371" s="180" t="str">
        <f aca="false">IF(MOD(ROW(),2),"",INDEX($Z$3:$Z$600,ROW()/2))</f>
        <v/>
      </c>
      <c r="AB371" s="181" t="n">
        <v>3.69</v>
      </c>
      <c r="AC371" s="182" t="n">
        <f aca="false">VALUE($Z372)</f>
        <v>0</v>
      </c>
      <c r="AD371" s="164" t="n">
        <v>368</v>
      </c>
      <c r="AE371" s="191"/>
      <c r="AF371" s="227" t="str">
        <f aca="false">IF(MOD(ROW(),10),"",INDEX(AE$3:AE$600,ROW()/10))</f>
        <v/>
      </c>
      <c r="AG371" s="228" t="n">
        <v>366</v>
      </c>
      <c r="AH371" s="229" t="e">
        <f aca="false">VALUE($AF371)</f>
        <v>#VALUE!</v>
      </c>
      <c r="AI371" s="164" t="n">
        <v>368</v>
      </c>
      <c r="AK371" s="227" t="str">
        <f aca="false">IF(MOD(ROW(),10),"",INDEX(AJ$3:AJ$600,ROW()/10))</f>
        <v/>
      </c>
      <c r="AL371" s="228" t="n">
        <v>361</v>
      </c>
      <c r="AM371" s="229" t="e">
        <f aca="false">VALUE($AF371)</f>
        <v>#VALUE!</v>
      </c>
      <c r="AN371" s="164" t="n">
        <v>368</v>
      </c>
      <c r="AP371" s="227" t="str">
        <f aca="false">IF(MOD(ROW(),10),"",INDEX(AO$3:AO$600,ROW()/10))</f>
        <v/>
      </c>
      <c r="AQ371" s="181" t="n">
        <v>3.69</v>
      </c>
      <c r="AR371" s="229" t="e">
        <f aca="false">VALUE($AP371)</f>
        <v>#VALUE!</v>
      </c>
      <c r="AS371" s="164" t="n">
        <v>3680</v>
      </c>
      <c r="AU371" s="227" t="str">
        <f aca="false">IF(MOD(ROW(),10),"",INDEX(AT$3:AT$600,ROW()/10))</f>
        <v/>
      </c>
      <c r="AV371" s="181" t="n">
        <v>3.69</v>
      </c>
      <c r="AW371" s="229" t="e">
        <f aca="false">VALUE($AU371)</f>
        <v>#VALUE!</v>
      </c>
      <c r="AZ371" s="180" t="str">
        <f aca="false">IF(MOD(ROW(),2),"",INDEX(AY$3:AY$600,ROW()/2))</f>
        <v/>
      </c>
      <c r="BA371" s="181" t="n">
        <v>3.69</v>
      </c>
      <c r="BB371" s="182" t="e">
        <f aca="false">VALUE(AZ371)</f>
        <v>#VALUE!</v>
      </c>
      <c r="BE371" s="180" t="str">
        <f aca="false">IF(MOD(ROW(),2),"",INDEX(BD$3:BD$600,ROW()/2))</f>
        <v/>
      </c>
      <c r="BF371" s="181" t="n">
        <v>3.69</v>
      </c>
      <c r="BG371" s="182" t="n">
        <f aca="false">VALUE($BD372)</f>
        <v>0</v>
      </c>
    </row>
    <row r="372" customFormat="false" ht="13.5" hidden="false" customHeight="false" outlineLevel="0" collapsed="false">
      <c r="A372" s="208" t="n">
        <v>3.65</v>
      </c>
      <c r="B372" s="209" t="n">
        <v>1.92</v>
      </c>
      <c r="C372" s="213" t="n">
        <f aca="false">$C371+(($AM$20-$AM$10))/10</f>
        <v>-0.003</v>
      </c>
      <c r="D372" s="217" t="n">
        <f aca="false">$D371+(($AH$30-$AH$20))/10</f>
        <v>-0.000499999999999997</v>
      </c>
      <c r="E372" s="211" t="n">
        <f aca="false">$AC367</f>
        <v>0</v>
      </c>
      <c r="F372" s="212" t="n">
        <f aca="false">$F371+(($AR$20-$AR$10))/10</f>
        <v>-0.011</v>
      </c>
      <c r="G372" s="218" t="n">
        <f aca="false">$G371+(($AW$20-$AW$10))/10</f>
        <v>-0.0185</v>
      </c>
      <c r="H372" s="165"/>
      <c r="I372" s="165"/>
      <c r="J372" s="165"/>
      <c r="P372" s="165"/>
      <c r="S372" s="165"/>
      <c r="T372" s="165"/>
      <c r="U372" s="165"/>
      <c r="V372" s="165"/>
      <c r="W372" s="165"/>
      <c r="Y372" s="164" t="n">
        <v>369</v>
      </c>
      <c r="AA372" s="180" t="n">
        <f aca="false">IF(MOD(ROW(),2),"",INDEX($Z$3:$Z$600,ROW()/2))</f>
        <v>0</v>
      </c>
      <c r="AB372" s="181" t="n">
        <v>3.7</v>
      </c>
      <c r="AC372" s="182" t="n">
        <f aca="false">VALUE($Z373)</f>
        <v>0</v>
      </c>
      <c r="AD372" s="164" t="n">
        <v>369</v>
      </c>
      <c r="AE372" s="191"/>
      <c r="AF372" s="227" t="str">
        <f aca="false">IF(MOD(ROW(),10),"",INDEX(AE$3:AE$600,ROW()/10))</f>
        <v/>
      </c>
      <c r="AG372" s="228" t="n">
        <v>367</v>
      </c>
      <c r="AH372" s="229" t="e">
        <f aca="false">VALUE($AF372)</f>
        <v>#VALUE!</v>
      </c>
      <c r="AI372" s="164" t="n">
        <v>369</v>
      </c>
      <c r="AK372" s="227" t="str">
        <f aca="false">IF(MOD(ROW(),10),"",INDEX(AJ$3:AJ$600,ROW()/10))</f>
        <v/>
      </c>
      <c r="AL372" s="228" t="n">
        <v>362</v>
      </c>
      <c r="AM372" s="229" t="e">
        <f aca="false">VALUE($AF372)</f>
        <v>#VALUE!</v>
      </c>
      <c r="AN372" s="164" t="n">
        <v>369</v>
      </c>
      <c r="AP372" s="227" t="str">
        <f aca="false">IF(MOD(ROW(),10),"",INDEX(AO$3:AO$600,ROW()/10))</f>
        <v/>
      </c>
      <c r="AQ372" s="181" t="n">
        <v>3.7</v>
      </c>
      <c r="AR372" s="229" t="e">
        <f aca="false">VALUE($AP372)</f>
        <v>#VALUE!</v>
      </c>
      <c r="AS372" s="164" t="n">
        <v>3690</v>
      </c>
      <c r="AU372" s="227" t="str">
        <f aca="false">IF(MOD(ROW(),10),"",INDEX(AT$3:AT$600,ROW()/10))</f>
        <v/>
      </c>
      <c r="AV372" s="181" t="n">
        <v>3.7</v>
      </c>
      <c r="AW372" s="229" t="e">
        <f aca="false">VALUE($AU372)</f>
        <v>#VALUE!</v>
      </c>
      <c r="AZ372" s="180" t="n">
        <f aca="false">IF(MOD(ROW(),2),"",INDEX(AY$3:AY$600,ROW()/2))</f>
        <v>0</v>
      </c>
      <c r="BA372" s="181" t="n">
        <v>3.7</v>
      </c>
      <c r="BB372" s="182" t="n">
        <f aca="false">VALUE(AZ372)</f>
        <v>0</v>
      </c>
      <c r="BE372" s="180" t="n">
        <f aca="false">IF(MOD(ROW(),2),"",INDEX(BD$3:BD$600,ROW()/2))</f>
        <v>0</v>
      </c>
      <c r="BF372" s="181" t="n">
        <v>3.7</v>
      </c>
      <c r="BG372" s="182" t="n">
        <f aca="false">VALUE($BD373)</f>
        <v>0</v>
      </c>
    </row>
    <row r="373" customFormat="false" ht="13.5" hidden="false" customHeight="false" outlineLevel="0" collapsed="false">
      <c r="A373" s="208" t="n">
        <v>3.66</v>
      </c>
      <c r="B373" s="209" t="n">
        <v>1.91</v>
      </c>
      <c r="C373" s="213" t="n">
        <f aca="false">$C372+(($AM$20-$AM$10))/10</f>
        <v>-0.0036</v>
      </c>
      <c r="D373" s="217" t="n">
        <f aca="false">$D372+(($AH$30-$AH$20))/10</f>
        <v>-0.000599999999999996</v>
      </c>
      <c r="E373" s="211" t="n">
        <f aca="false">$AC368</f>
        <v>0</v>
      </c>
      <c r="F373" s="212" t="n">
        <f aca="false">$F372+(($AR$20-$AR$10))/10</f>
        <v>-0.0132</v>
      </c>
      <c r="G373" s="218" t="n">
        <f aca="false">$G372+(($AW$20-$AW$10))/10</f>
        <v>-0.0222</v>
      </c>
      <c r="H373" s="165"/>
      <c r="I373" s="165"/>
      <c r="J373" s="165"/>
      <c r="P373" s="165"/>
      <c r="S373" s="165"/>
      <c r="T373" s="165"/>
      <c r="U373" s="165"/>
      <c r="V373" s="165"/>
      <c r="W373" s="165"/>
      <c r="Y373" s="164" t="n">
        <v>370</v>
      </c>
      <c r="AA373" s="180" t="str">
        <f aca="false">IF(MOD(ROW(),2),"",INDEX($Z$3:$Z$600,ROW()/2))</f>
        <v/>
      </c>
      <c r="AB373" s="181" t="n">
        <v>3.71</v>
      </c>
      <c r="AC373" s="182" t="n">
        <f aca="false">VALUE($Z374)</f>
        <v>0</v>
      </c>
      <c r="AD373" s="164" t="n">
        <v>370</v>
      </c>
      <c r="AE373" s="191"/>
      <c r="AF373" s="227" t="str">
        <f aca="false">IF(MOD(ROW(),10),"",INDEX(AE$3:AE$600,ROW()/10))</f>
        <v/>
      </c>
      <c r="AG373" s="228" t="n">
        <v>368</v>
      </c>
      <c r="AH373" s="229" t="e">
        <f aca="false">VALUE($AF373)</f>
        <v>#VALUE!</v>
      </c>
      <c r="AI373" s="164" t="n">
        <v>370</v>
      </c>
      <c r="AK373" s="227" t="str">
        <f aca="false">IF(MOD(ROW(),10),"",INDEX(AJ$3:AJ$600,ROW()/10))</f>
        <v/>
      </c>
      <c r="AL373" s="228" t="n">
        <v>363</v>
      </c>
      <c r="AM373" s="229" t="e">
        <f aca="false">VALUE($AF373)</f>
        <v>#VALUE!</v>
      </c>
      <c r="AN373" s="164" t="n">
        <v>370</v>
      </c>
      <c r="AP373" s="227" t="str">
        <f aca="false">IF(MOD(ROW(),10),"",INDEX(AO$3:AO$600,ROW()/10))</f>
        <v/>
      </c>
      <c r="AQ373" s="181" t="n">
        <v>3.71</v>
      </c>
      <c r="AR373" s="229" t="e">
        <f aca="false">VALUE($AP373)</f>
        <v>#VALUE!</v>
      </c>
      <c r="AS373" s="164" t="n">
        <v>3700</v>
      </c>
      <c r="AU373" s="227" t="str">
        <f aca="false">IF(MOD(ROW(),10),"",INDEX(AT$3:AT$600,ROW()/10))</f>
        <v/>
      </c>
      <c r="AV373" s="181" t="n">
        <v>3.71</v>
      </c>
      <c r="AW373" s="229" t="e">
        <f aca="false">VALUE($AU373)</f>
        <v>#VALUE!</v>
      </c>
      <c r="AZ373" s="180" t="str">
        <f aca="false">IF(MOD(ROW(),2),"",INDEX(AY$3:AY$600,ROW()/2))</f>
        <v/>
      </c>
      <c r="BA373" s="181" t="n">
        <v>3.71</v>
      </c>
      <c r="BB373" s="182" t="e">
        <f aca="false">VALUE(AZ373)</f>
        <v>#VALUE!</v>
      </c>
      <c r="BE373" s="180" t="str">
        <f aca="false">IF(MOD(ROW(),2),"",INDEX(BD$3:BD$600,ROW()/2))</f>
        <v/>
      </c>
      <c r="BF373" s="181" t="n">
        <v>3.71</v>
      </c>
      <c r="BG373" s="182" t="n">
        <f aca="false">VALUE($BD374)</f>
        <v>0</v>
      </c>
    </row>
    <row r="374" customFormat="false" ht="13.5" hidden="false" customHeight="false" outlineLevel="0" collapsed="false">
      <c r="A374" s="208" t="n">
        <v>3.67</v>
      </c>
      <c r="B374" s="209" t="n">
        <v>1.9</v>
      </c>
      <c r="C374" s="213" t="n">
        <f aca="false">$C373+(($AM$20-$AM$10))/10</f>
        <v>-0.0042</v>
      </c>
      <c r="D374" s="217" t="n">
        <f aca="false">$D373+(($AH$30-$AH$20))/10</f>
        <v>-0.000699999999999996</v>
      </c>
      <c r="E374" s="211" t="n">
        <f aca="false">$AC369</f>
        <v>0</v>
      </c>
      <c r="F374" s="212" t="n">
        <f aca="false">$F373+(($AR$20-$AR$10))/10</f>
        <v>-0.0154</v>
      </c>
      <c r="G374" s="218" t="n">
        <f aca="false">$G373+(($AW$20-$AW$10))/10</f>
        <v>-0.0259</v>
      </c>
      <c r="H374" s="165"/>
      <c r="I374" s="165"/>
      <c r="J374" s="165"/>
      <c r="P374" s="165"/>
      <c r="S374" s="165"/>
      <c r="T374" s="165"/>
      <c r="U374" s="165"/>
      <c r="V374" s="165"/>
      <c r="W374" s="165"/>
      <c r="Y374" s="164" t="n">
        <v>371</v>
      </c>
      <c r="AA374" s="180" t="n">
        <f aca="false">IF(MOD(ROW(),2),"",INDEX($Z$3:$Z$600,ROW()/2))</f>
        <v>0</v>
      </c>
      <c r="AB374" s="181" t="n">
        <v>3.72</v>
      </c>
      <c r="AC374" s="182" t="n">
        <f aca="false">VALUE($Z375)</f>
        <v>0</v>
      </c>
      <c r="AD374" s="164" t="n">
        <v>371</v>
      </c>
      <c r="AE374" s="191"/>
      <c r="AF374" s="227" t="str">
        <f aca="false">IF(MOD(ROW(),10),"",INDEX(AE$3:AE$600,ROW()/10))</f>
        <v/>
      </c>
      <c r="AG374" s="228" t="n">
        <v>369</v>
      </c>
      <c r="AH374" s="229" t="e">
        <f aca="false">VALUE($AF374)</f>
        <v>#VALUE!</v>
      </c>
      <c r="AI374" s="164" t="n">
        <v>371</v>
      </c>
      <c r="AK374" s="227" t="str">
        <f aca="false">IF(MOD(ROW(),10),"",INDEX(AJ$3:AJ$600,ROW()/10))</f>
        <v/>
      </c>
      <c r="AL374" s="228" t="n">
        <v>364</v>
      </c>
      <c r="AM374" s="229" t="e">
        <f aca="false">VALUE($AF374)</f>
        <v>#VALUE!</v>
      </c>
      <c r="AN374" s="164" t="n">
        <v>371</v>
      </c>
      <c r="AP374" s="227" t="str">
        <f aca="false">IF(MOD(ROW(),10),"",INDEX(AO$3:AO$600,ROW()/10))</f>
        <v/>
      </c>
      <c r="AQ374" s="181" t="n">
        <v>3.72</v>
      </c>
      <c r="AR374" s="229" t="e">
        <f aca="false">VALUE($AP374)</f>
        <v>#VALUE!</v>
      </c>
      <c r="AS374" s="164" t="n">
        <v>3710</v>
      </c>
      <c r="AU374" s="227" t="str">
        <f aca="false">IF(MOD(ROW(),10),"",INDEX(AT$3:AT$600,ROW()/10))</f>
        <v/>
      </c>
      <c r="AV374" s="181" t="n">
        <v>3.72</v>
      </c>
      <c r="AW374" s="229" t="e">
        <f aca="false">VALUE($AU374)</f>
        <v>#VALUE!</v>
      </c>
      <c r="AZ374" s="180" t="n">
        <f aca="false">IF(MOD(ROW(),2),"",INDEX(AY$3:AY$600,ROW()/2))</f>
        <v>0</v>
      </c>
      <c r="BA374" s="181" t="n">
        <v>3.72</v>
      </c>
      <c r="BB374" s="182" t="n">
        <f aca="false">VALUE(AZ374)</f>
        <v>0</v>
      </c>
      <c r="BE374" s="180" t="n">
        <f aca="false">IF(MOD(ROW(),2),"",INDEX(BD$3:BD$600,ROW()/2))</f>
        <v>0</v>
      </c>
      <c r="BF374" s="181" t="n">
        <v>3.72</v>
      </c>
      <c r="BG374" s="182" t="n">
        <f aca="false">VALUE($BD375)</f>
        <v>0</v>
      </c>
    </row>
    <row r="375" customFormat="false" ht="13.5" hidden="false" customHeight="false" outlineLevel="0" collapsed="false">
      <c r="A375" s="208" t="n">
        <v>3.68</v>
      </c>
      <c r="B375" s="209" t="n">
        <v>1.89</v>
      </c>
      <c r="C375" s="213" t="n">
        <f aca="false">$C374+(($AM$20-$AM$10))/10</f>
        <v>-0.0048</v>
      </c>
      <c r="D375" s="217" t="n">
        <f aca="false">$D374+(($AH$30-$AH$20))/10</f>
        <v>-0.000799999999999995</v>
      </c>
      <c r="E375" s="211" t="n">
        <f aca="false">$AC370</f>
        <v>0</v>
      </c>
      <c r="F375" s="212" t="n">
        <f aca="false">$F374+(($AR$20-$AR$10))/10</f>
        <v>-0.0176</v>
      </c>
      <c r="G375" s="218" t="n">
        <f aca="false">$G374+(($AW$20-$AW$10))/10</f>
        <v>-0.0296</v>
      </c>
      <c r="H375" s="165"/>
      <c r="I375" s="165"/>
      <c r="J375" s="165"/>
      <c r="P375" s="165"/>
      <c r="S375" s="165"/>
      <c r="T375" s="165"/>
      <c r="U375" s="165"/>
      <c r="V375" s="165"/>
      <c r="W375" s="165"/>
      <c r="Y375" s="164" t="n">
        <v>372</v>
      </c>
      <c r="AA375" s="180" t="str">
        <f aca="false">IF(MOD(ROW(),2),"",INDEX($Z$3:$Z$600,ROW()/2))</f>
        <v/>
      </c>
      <c r="AB375" s="181" t="n">
        <v>3.73</v>
      </c>
      <c r="AC375" s="182" t="n">
        <f aca="false">VALUE($Z376)</f>
        <v>0</v>
      </c>
      <c r="AD375" s="164" t="n">
        <v>372</v>
      </c>
      <c r="AE375" s="191"/>
      <c r="AF375" s="227" t="str">
        <f aca="false">IF(MOD(ROW(),10),"",INDEX(AE$3:AE$600,ROW()/10))</f>
        <v/>
      </c>
      <c r="AG375" s="228" t="n">
        <v>370</v>
      </c>
      <c r="AH375" s="229" t="e">
        <f aca="false">VALUE($AF375)</f>
        <v>#VALUE!</v>
      </c>
      <c r="AI375" s="164" t="n">
        <v>372</v>
      </c>
      <c r="AK375" s="227" t="str">
        <f aca="false">IF(MOD(ROW(),10),"",INDEX(AJ$3:AJ$600,ROW()/10))</f>
        <v/>
      </c>
      <c r="AL375" s="228" t="n">
        <v>365</v>
      </c>
      <c r="AM375" s="229" t="e">
        <f aca="false">VALUE($AF375)</f>
        <v>#VALUE!</v>
      </c>
      <c r="AN375" s="164" t="n">
        <v>372</v>
      </c>
      <c r="AP375" s="227" t="str">
        <f aca="false">IF(MOD(ROW(),10),"",INDEX(AO$3:AO$600,ROW()/10))</f>
        <v/>
      </c>
      <c r="AQ375" s="181" t="n">
        <v>3.73</v>
      </c>
      <c r="AR375" s="229" t="e">
        <f aca="false">VALUE($AP375)</f>
        <v>#VALUE!</v>
      </c>
      <c r="AS375" s="164" t="n">
        <v>3720</v>
      </c>
      <c r="AU375" s="227" t="str">
        <f aca="false">IF(MOD(ROW(),10),"",INDEX(AT$3:AT$600,ROW()/10))</f>
        <v/>
      </c>
      <c r="AV375" s="181" t="n">
        <v>3.73</v>
      </c>
      <c r="AW375" s="229" t="e">
        <f aca="false">VALUE($AU375)</f>
        <v>#VALUE!</v>
      </c>
      <c r="AZ375" s="180" t="str">
        <f aca="false">IF(MOD(ROW(),2),"",INDEX(AY$3:AY$600,ROW()/2))</f>
        <v/>
      </c>
      <c r="BA375" s="181" t="n">
        <v>3.73</v>
      </c>
      <c r="BB375" s="182" t="e">
        <f aca="false">VALUE(AZ375)</f>
        <v>#VALUE!</v>
      </c>
      <c r="BE375" s="180" t="str">
        <f aca="false">IF(MOD(ROW(),2),"",INDEX(BD$3:BD$600,ROW()/2))</f>
        <v/>
      </c>
      <c r="BF375" s="181" t="n">
        <v>3.73</v>
      </c>
      <c r="BG375" s="182" t="n">
        <f aca="false">VALUE($BD376)</f>
        <v>0</v>
      </c>
    </row>
    <row r="376" customFormat="false" ht="13.5" hidden="false" customHeight="false" outlineLevel="0" collapsed="false">
      <c r="A376" s="208" t="n">
        <v>3.69</v>
      </c>
      <c r="B376" s="209" t="n">
        <v>1.88</v>
      </c>
      <c r="C376" s="213" t="n">
        <f aca="false">$C375+(($AM$20-$AM$10))/10</f>
        <v>-0.00540000000000001</v>
      </c>
      <c r="D376" s="217" t="n">
        <f aca="false">$D375+(($AH$30-$AH$20))/10</f>
        <v>-0.000899999999999995</v>
      </c>
      <c r="E376" s="211" t="n">
        <f aca="false">$AC371</f>
        <v>0</v>
      </c>
      <c r="F376" s="212" t="n">
        <f aca="false">$F375+(($AR$20-$AR$10))/10</f>
        <v>-0.0198</v>
      </c>
      <c r="G376" s="218" t="n">
        <f aca="false">$G375+(($AW$20-$AW$10))/10</f>
        <v>-0.0333</v>
      </c>
      <c r="H376" s="165"/>
      <c r="I376" s="165"/>
      <c r="J376" s="165"/>
      <c r="P376" s="165"/>
      <c r="S376" s="165"/>
      <c r="T376" s="165"/>
      <c r="U376" s="165"/>
      <c r="V376" s="165"/>
      <c r="W376" s="165"/>
      <c r="Y376" s="164" t="n">
        <v>373</v>
      </c>
      <c r="AA376" s="180" t="n">
        <f aca="false">IF(MOD(ROW(),2),"",INDEX($Z$3:$Z$600,ROW()/2))</f>
        <v>0</v>
      </c>
      <c r="AB376" s="181" t="n">
        <v>3.74</v>
      </c>
      <c r="AC376" s="182" t="n">
        <f aca="false">VALUE($Z377)</f>
        <v>0</v>
      </c>
      <c r="AD376" s="164" t="n">
        <v>373</v>
      </c>
      <c r="AE376" s="191"/>
      <c r="AF376" s="227" t="str">
        <f aca="false">IF(MOD(ROW(),10),"",INDEX(AE$3:AE$600,ROW()/10))</f>
        <v/>
      </c>
      <c r="AG376" s="228" t="n">
        <v>371</v>
      </c>
      <c r="AH376" s="229" t="e">
        <f aca="false">VALUE($AF376)</f>
        <v>#VALUE!</v>
      </c>
      <c r="AI376" s="164" t="n">
        <v>373</v>
      </c>
      <c r="AK376" s="227" t="str">
        <f aca="false">IF(MOD(ROW(),10),"",INDEX(AJ$3:AJ$600,ROW()/10))</f>
        <v/>
      </c>
      <c r="AL376" s="228" t="n">
        <v>366</v>
      </c>
      <c r="AM376" s="229" t="e">
        <f aca="false">VALUE($AF376)</f>
        <v>#VALUE!</v>
      </c>
      <c r="AN376" s="164" t="n">
        <v>373</v>
      </c>
      <c r="AP376" s="227" t="str">
        <f aca="false">IF(MOD(ROW(),10),"",INDEX(AO$3:AO$600,ROW()/10))</f>
        <v/>
      </c>
      <c r="AQ376" s="181" t="n">
        <v>3.74</v>
      </c>
      <c r="AR376" s="229" t="e">
        <f aca="false">VALUE($AP376)</f>
        <v>#VALUE!</v>
      </c>
      <c r="AS376" s="164" t="n">
        <v>3730</v>
      </c>
      <c r="AU376" s="227" t="str">
        <f aca="false">IF(MOD(ROW(),10),"",INDEX(AT$3:AT$600,ROW()/10))</f>
        <v/>
      </c>
      <c r="AV376" s="181" t="n">
        <v>3.74</v>
      </c>
      <c r="AW376" s="229" t="e">
        <f aca="false">VALUE($AU376)</f>
        <v>#VALUE!</v>
      </c>
      <c r="AZ376" s="180" t="n">
        <f aca="false">IF(MOD(ROW(),2),"",INDEX(AY$3:AY$600,ROW()/2))</f>
        <v>0</v>
      </c>
      <c r="BA376" s="181" t="n">
        <v>3.74</v>
      </c>
      <c r="BB376" s="182" t="n">
        <f aca="false">VALUE(AZ376)</f>
        <v>0</v>
      </c>
      <c r="BE376" s="180" t="n">
        <f aca="false">IF(MOD(ROW(),2),"",INDEX(BD$3:BD$600,ROW()/2))</f>
        <v>0</v>
      </c>
      <c r="BF376" s="181" t="n">
        <v>3.74</v>
      </c>
      <c r="BG376" s="182" t="n">
        <f aca="false">VALUE($BD377)</f>
        <v>0</v>
      </c>
    </row>
    <row r="377" customFormat="false" ht="13.5" hidden="false" customHeight="false" outlineLevel="0" collapsed="false">
      <c r="A377" s="208" t="n">
        <v>3.7</v>
      </c>
      <c r="B377" s="209" t="n">
        <v>1.87</v>
      </c>
      <c r="C377" s="213" t="n">
        <f aca="false">$AM380</f>
        <v>0</v>
      </c>
      <c r="D377" s="241" t="n">
        <f aca="false">$AH380</f>
        <v>0</v>
      </c>
      <c r="E377" s="211" t="n">
        <f aca="false">$AC372</f>
        <v>0</v>
      </c>
      <c r="F377" s="212" t="n">
        <f aca="false">$AR380</f>
        <v>0</v>
      </c>
      <c r="G377" s="218" t="n">
        <f aca="false">$AW380</f>
        <v>0</v>
      </c>
      <c r="H377" s="165"/>
      <c r="I377" s="165"/>
      <c r="J377" s="165"/>
      <c r="P377" s="165"/>
      <c r="S377" s="165"/>
      <c r="T377" s="165"/>
      <c r="U377" s="165"/>
      <c r="V377" s="165"/>
      <c r="W377" s="165"/>
      <c r="Y377" s="164" t="n">
        <v>374</v>
      </c>
      <c r="AA377" s="180" t="str">
        <f aca="false">IF(MOD(ROW(),2),"",INDEX($Z$3:$Z$600,ROW()/2))</f>
        <v/>
      </c>
      <c r="AB377" s="181" t="n">
        <v>3.75</v>
      </c>
      <c r="AC377" s="182" t="n">
        <f aca="false">VALUE($Z378)</f>
        <v>0</v>
      </c>
      <c r="AD377" s="164" t="n">
        <v>374</v>
      </c>
      <c r="AE377" s="191"/>
      <c r="AF377" s="227" t="str">
        <f aca="false">IF(MOD(ROW(),10),"",INDEX(AE$3:AE$600,ROW()/10))</f>
        <v/>
      </c>
      <c r="AG377" s="228" t="n">
        <v>372</v>
      </c>
      <c r="AH377" s="229" t="e">
        <f aca="false">VALUE($AF377)</f>
        <v>#VALUE!</v>
      </c>
      <c r="AI377" s="164" t="n">
        <v>374</v>
      </c>
      <c r="AK377" s="227" t="str">
        <f aca="false">IF(MOD(ROW(),10),"",INDEX(AJ$3:AJ$600,ROW()/10))</f>
        <v/>
      </c>
      <c r="AL377" s="228" t="n">
        <v>367</v>
      </c>
      <c r="AM377" s="229" t="e">
        <f aca="false">VALUE($AF377)</f>
        <v>#VALUE!</v>
      </c>
      <c r="AN377" s="164" t="n">
        <v>374</v>
      </c>
      <c r="AP377" s="227" t="str">
        <f aca="false">IF(MOD(ROW(),10),"",INDEX(AO$3:AO$600,ROW()/10))</f>
        <v/>
      </c>
      <c r="AQ377" s="181" t="n">
        <v>3.75</v>
      </c>
      <c r="AR377" s="229" t="e">
        <f aca="false">VALUE($AP377)</f>
        <v>#VALUE!</v>
      </c>
      <c r="AS377" s="164" t="n">
        <v>3740</v>
      </c>
      <c r="AU377" s="227" t="str">
        <f aca="false">IF(MOD(ROW(),10),"",INDEX(AT$3:AT$600,ROW()/10))</f>
        <v/>
      </c>
      <c r="AV377" s="181" t="n">
        <v>3.75</v>
      </c>
      <c r="AW377" s="229" t="e">
        <f aca="false">VALUE($AU377)</f>
        <v>#VALUE!</v>
      </c>
      <c r="AZ377" s="180" t="str">
        <f aca="false">IF(MOD(ROW(),2),"",INDEX(AY$3:AY$600,ROW()/2))</f>
        <v/>
      </c>
      <c r="BA377" s="181" t="n">
        <v>3.75</v>
      </c>
      <c r="BB377" s="182" t="e">
        <f aca="false">VALUE(AZ377)</f>
        <v>#VALUE!</v>
      </c>
      <c r="BE377" s="180" t="str">
        <f aca="false">IF(MOD(ROW(),2),"",INDEX(BD$3:BD$600,ROW()/2))</f>
        <v/>
      </c>
      <c r="BF377" s="181" t="n">
        <v>3.75</v>
      </c>
      <c r="BG377" s="182" t="n">
        <f aca="false">VALUE($BD378)</f>
        <v>0</v>
      </c>
    </row>
    <row r="378" customFormat="false" ht="13.5" hidden="false" customHeight="false" outlineLevel="0" collapsed="false">
      <c r="A378" s="208" t="n">
        <v>3.71</v>
      </c>
      <c r="B378" s="209" t="n">
        <v>1.86</v>
      </c>
      <c r="C378" s="213" t="n">
        <f aca="false">$C377+(($AM$20-$AM$10))/10</f>
        <v>-0.0006</v>
      </c>
      <c r="D378" s="217" t="n">
        <f aca="false">$D377+(($AH$30-$AH$20))/10</f>
        <v>-9.99999999999994E-005</v>
      </c>
      <c r="E378" s="211" t="n">
        <f aca="false">$AC373</f>
        <v>0</v>
      </c>
      <c r="F378" s="212" t="n">
        <f aca="false">$F377+(($AR$20-$AR$10))/10</f>
        <v>-0.0022</v>
      </c>
      <c r="G378" s="218" t="n">
        <f aca="false">$G377+(($AW$20-$AW$10))/10</f>
        <v>-0.0037</v>
      </c>
      <c r="H378" s="165"/>
      <c r="I378" s="165"/>
      <c r="J378" s="165"/>
      <c r="P378" s="165"/>
      <c r="S378" s="165"/>
      <c r="T378" s="165"/>
      <c r="U378" s="165"/>
      <c r="V378" s="165"/>
      <c r="W378" s="165"/>
      <c r="Y378" s="164" t="n">
        <v>375</v>
      </c>
      <c r="AA378" s="180" t="n">
        <f aca="false">IF(MOD(ROW(),2),"",INDEX($Z$3:$Z$600,ROW()/2))</f>
        <v>0</v>
      </c>
      <c r="AB378" s="181" t="n">
        <v>3.76</v>
      </c>
      <c r="AC378" s="182" t="n">
        <f aca="false">VALUE($Z379)</f>
        <v>0</v>
      </c>
      <c r="AD378" s="164" t="n">
        <v>375</v>
      </c>
      <c r="AE378" s="191"/>
      <c r="AF378" s="227" t="str">
        <f aca="false">IF(MOD(ROW(),10),"",INDEX(AE$3:AE$600,ROW()/10))</f>
        <v/>
      </c>
      <c r="AG378" s="228" t="n">
        <v>373</v>
      </c>
      <c r="AH378" s="229" t="e">
        <f aca="false">VALUE($AF378)</f>
        <v>#VALUE!</v>
      </c>
      <c r="AI378" s="164" t="n">
        <v>375</v>
      </c>
      <c r="AK378" s="227" t="str">
        <f aca="false">IF(MOD(ROW(),10),"",INDEX(AJ$3:AJ$600,ROW()/10))</f>
        <v/>
      </c>
      <c r="AL378" s="228" t="n">
        <v>368</v>
      </c>
      <c r="AM378" s="229" t="e">
        <f aca="false">VALUE($AF378)</f>
        <v>#VALUE!</v>
      </c>
      <c r="AN378" s="164" t="n">
        <v>375</v>
      </c>
      <c r="AP378" s="227" t="str">
        <f aca="false">IF(MOD(ROW(),10),"",INDEX(AO$3:AO$600,ROW()/10))</f>
        <v/>
      </c>
      <c r="AQ378" s="181" t="n">
        <v>3.76</v>
      </c>
      <c r="AR378" s="229" t="e">
        <f aca="false">VALUE($AP378)</f>
        <v>#VALUE!</v>
      </c>
      <c r="AS378" s="164" t="n">
        <v>3750</v>
      </c>
      <c r="AU378" s="227" t="str">
        <f aca="false">IF(MOD(ROW(),10),"",INDEX(AT$3:AT$600,ROW()/10))</f>
        <v/>
      </c>
      <c r="AV378" s="181" t="n">
        <v>3.76</v>
      </c>
      <c r="AW378" s="229" t="e">
        <f aca="false">VALUE($AU378)</f>
        <v>#VALUE!</v>
      </c>
      <c r="AZ378" s="180" t="n">
        <f aca="false">IF(MOD(ROW(),2),"",INDEX(AY$3:AY$600,ROW()/2))</f>
        <v>0</v>
      </c>
      <c r="BA378" s="181" t="n">
        <v>3.76</v>
      </c>
      <c r="BB378" s="182" t="n">
        <f aca="false">VALUE(AZ378)</f>
        <v>0</v>
      </c>
      <c r="BE378" s="180" t="n">
        <f aca="false">IF(MOD(ROW(),2),"",INDEX(BD$3:BD$600,ROW()/2))</f>
        <v>0</v>
      </c>
      <c r="BF378" s="181" t="n">
        <v>3.76</v>
      </c>
      <c r="BG378" s="182" t="n">
        <f aca="false">VALUE($BD379)</f>
        <v>0</v>
      </c>
    </row>
    <row r="379" customFormat="false" ht="13.5" hidden="false" customHeight="false" outlineLevel="0" collapsed="false">
      <c r="A379" s="208" t="n">
        <v>3.72</v>
      </c>
      <c r="B379" s="209" t="n">
        <v>1.85</v>
      </c>
      <c r="C379" s="213" t="n">
        <f aca="false">$C378+(($AM$20-$AM$10))/10</f>
        <v>-0.0012</v>
      </c>
      <c r="D379" s="217" t="n">
        <f aca="false">$D378+(($AH$30-$AH$20))/10</f>
        <v>-0.000199999999999999</v>
      </c>
      <c r="E379" s="211" t="n">
        <f aca="false">$AC374</f>
        <v>0</v>
      </c>
      <c r="F379" s="212" t="n">
        <f aca="false">$F378+(($AR$20-$AR$10))/10</f>
        <v>-0.0044</v>
      </c>
      <c r="G379" s="218" t="n">
        <f aca="false">$G378+(($AW$20-$AW$10))/10</f>
        <v>-0.0074</v>
      </c>
      <c r="H379" s="165"/>
      <c r="I379" s="165"/>
      <c r="J379" s="165"/>
      <c r="P379" s="165"/>
      <c r="S379" s="165"/>
      <c r="T379" s="165"/>
      <c r="U379" s="165"/>
      <c r="V379" s="165"/>
      <c r="W379" s="165"/>
      <c r="Y379" s="164" t="n">
        <v>376</v>
      </c>
      <c r="AA379" s="180" t="str">
        <f aca="false">IF(MOD(ROW(),2),"",INDEX($Z$3:$Z$600,ROW()/2))</f>
        <v/>
      </c>
      <c r="AB379" s="181" t="n">
        <v>3.77</v>
      </c>
      <c r="AC379" s="182" t="n">
        <f aca="false">VALUE($Z380)</f>
        <v>0</v>
      </c>
      <c r="AD379" s="164" t="n">
        <v>376</v>
      </c>
      <c r="AE379" s="191"/>
      <c r="AF379" s="227" t="str">
        <f aca="false">IF(MOD(ROW(),10),"",INDEX(AE$3:AE$600,ROW()/10))</f>
        <v/>
      </c>
      <c r="AG379" s="228" t="n">
        <v>374</v>
      </c>
      <c r="AH379" s="229" t="e">
        <f aca="false">VALUE($AF379)</f>
        <v>#VALUE!</v>
      </c>
      <c r="AI379" s="164" t="n">
        <v>376</v>
      </c>
      <c r="AK379" s="227" t="str">
        <f aca="false">IF(MOD(ROW(),10),"",INDEX(AJ$3:AJ$600,ROW()/10))</f>
        <v/>
      </c>
      <c r="AL379" s="228" t="n">
        <v>369</v>
      </c>
      <c r="AM379" s="229" t="e">
        <f aca="false">VALUE($AF379)</f>
        <v>#VALUE!</v>
      </c>
      <c r="AN379" s="164" t="n">
        <v>376</v>
      </c>
      <c r="AP379" s="227" t="str">
        <f aca="false">IF(MOD(ROW(),10),"",INDEX(AO$3:AO$600,ROW()/10))</f>
        <v/>
      </c>
      <c r="AQ379" s="181" t="n">
        <v>3.77</v>
      </c>
      <c r="AR379" s="229" t="e">
        <f aca="false">VALUE($AP379)</f>
        <v>#VALUE!</v>
      </c>
      <c r="AS379" s="164" t="n">
        <v>3760</v>
      </c>
      <c r="AU379" s="227" t="str">
        <f aca="false">IF(MOD(ROW(),10),"",INDEX(AT$3:AT$600,ROW()/10))</f>
        <v/>
      </c>
      <c r="AV379" s="181" t="n">
        <v>3.77</v>
      </c>
      <c r="AW379" s="229" t="e">
        <f aca="false">VALUE($AU379)</f>
        <v>#VALUE!</v>
      </c>
      <c r="AZ379" s="180" t="str">
        <f aca="false">IF(MOD(ROW(),2),"",INDEX(AY$3:AY$600,ROW()/2))</f>
        <v/>
      </c>
      <c r="BA379" s="181" t="n">
        <v>3.77</v>
      </c>
      <c r="BB379" s="182" t="e">
        <f aca="false">VALUE(AZ379)</f>
        <v>#VALUE!</v>
      </c>
      <c r="BE379" s="180" t="str">
        <f aca="false">IF(MOD(ROW(),2),"",INDEX(BD$3:BD$600,ROW()/2))</f>
        <v/>
      </c>
      <c r="BF379" s="181" t="n">
        <v>3.77</v>
      </c>
      <c r="BG379" s="182" t="n">
        <f aca="false">VALUE($BD380)</f>
        <v>0</v>
      </c>
    </row>
    <row r="380" customFormat="false" ht="13.5" hidden="false" customHeight="false" outlineLevel="0" collapsed="false">
      <c r="A380" s="208" t="n">
        <v>3.73</v>
      </c>
      <c r="B380" s="209" t="n">
        <v>1.84</v>
      </c>
      <c r="C380" s="213" t="n">
        <f aca="false">$C379+(($AM$20-$AM$10))/10</f>
        <v>-0.0018</v>
      </c>
      <c r="D380" s="217" t="n">
        <f aca="false">$D379+(($AH$30-$AH$20))/10</f>
        <v>-0.000299999999999998</v>
      </c>
      <c r="E380" s="211" t="n">
        <f aca="false">$AC375</f>
        <v>0</v>
      </c>
      <c r="F380" s="212" t="n">
        <f aca="false">$F379+(($AR$20-$AR$10))/10</f>
        <v>-0.0066</v>
      </c>
      <c r="G380" s="218" t="n">
        <f aca="false">$G379+(($AW$20-$AW$10))/10</f>
        <v>-0.0111</v>
      </c>
      <c r="H380" s="165"/>
      <c r="I380" s="165"/>
      <c r="J380" s="165"/>
      <c r="P380" s="165"/>
      <c r="S380" s="165"/>
      <c r="T380" s="165"/>
      <c r="U380" s="165"/>
      <c r="V380" s="165"/>
      <c r="W380" s="165"/>
      <c r="Y380" s="164" t="n">
        <v>377</v>
      </c>
      <c r="AA380" s="180" t="n">
        <f aca="false">IF(MOD(ROW(),2),"",INDEX($Z$3:$Z$600,ROW()/2))</f>
        <v>0</v>
      </c>
      <c r="AB380" s="181" t="n">
        <v>3.78</v>
      </c>
      <c r="AC380" s="182" t="n">
        <f aca="false">VALUE($Z381)</f>
        <v>0</v>
      </c>
      <c r="AD380" s="164" t="n">
        <v>377</v>
      </c>
      <c r="AE380" s="191"/>
      <c r="AF380" s="227" t="n">
        <f aca="false">IF(MOD(ROW(),10),"",INDEX(AE$3:AE$600,ROW()/10))</f>
        <v>0</v>
      </c>
      <c r="AG380" s="228" t="n">
        <v>375</v>
      </c>
      <c r="AH380" s="229" t="n">
        <f aca="false">VALUE($AF380)</f>
        <v>0</v>
      </c>
      <c r="AI380" s="164" t="n">
        <v>377</v>
      </c>
      <c r="AK380" s="227" t="n">
        <f aca="false">IF(MOD(ROW(),10),"",INDEX(AJ$3:AJ$600,ROW()/10))</f>
        <v>0</v>
      </c>
      <c r="AL380" s="228" t="n">
        <v>370</v>
      </c>
      <c r="AM380" s="229" t="n">
        <f aca="false">VALUE($AF380)</f>
        <v>0</v>
      </c>
      <c r="AN380" s="164" t="n">
        <v>377</v>
      </c>
      <c r="AP380" s="227" t="n">
        <f aca="false">IF(MOD(ROW(),10),"",INDEX(AO$3:AO$600,ROW()/10))</f>
        <v>0</v>
      </c>
      <c r="AQ380" s="181" t="n">
        <v>3.78</v>
      </c>
      <c r="AR380" s="229" t="n">
        <f aca="false">VALUE($AP380)</f>
        <v>0</v>
      </c>
      <c r="AS380" s="164" t="n">
        <v>3770</v>
      </c>
      <c r="AU380" s="227" t="n">
        <f aca="false">IF(MOD(ROW(),10),"",INDEX(AT$3:AT$600,ROW()/10))</f>
        <v>0</v>
      </c>
      <c r="AV380" s="181" t="n">
        <v>3.78</v>
      </c>
      <c r="AW380" s="229" t="n">
        <f aca="false">VALUE($AU380)</f>
        <v>0</v>
      </c>
      <c r="AZ380" s="180" t="n">
        <f aca="false">IF(MOD(ROW(),2),"",INDEX(AY$3:AY$600,ROW()/2))</f>
        <v>0</v>
      </c>
      <c r="BA380" s="181" t="n">
        <v>3.78</v>
      </c>
      <c r="BB380" s="182" t="n">
        <f aca="false">VALUE(AZ380)</f>
        <v>0</v>
      </c>
      <c r="BE380" s="180" t="n">
        <f aca="false">IF(MOD(ROW(),2),"",INDEX(BD$3:BD$600,ROW()/2))</f>
        <v>0</v>
      </c>
      <c r="BF380" s="181" t="n">
        <v>3.78</v>
      </c>
      <c r="BG380" s="182" t="n">
        <f aca="false">VALUE($BD381)</f>
        <v>0</v>
      </c>
    </row>
    <row r="381" customFormat="false" ht="13.5" hidden="false" customHeight="false" outlineLevel="0" collapsed="false">
      <c r="A381" s="208" t="n">
        <v>3.74</v>
      </c>
      <c r="B381" s="209" t="n">
        <v>1.83</v>
      </c>
      <c r="C381" s="213" t="n">
        <f aca="false">$C380+(($AM$20-$AM$10))/10</f>
        <v>-0.0024</v>
      </c>
      <c r="D381" s="217" t="n">
        <f aca="false">$D380+(($AH$30-$AH$20))/10</f>
        <v>-0.000399999999999998</v>
      </c>
      <c r="E381" s="211" t="n">
        <f aca="false">$AC376</f>
        <v>0</v>
      </c>
      <c r="F381" s="212" t="n">
        <f aca="false">$F380+(($AR$20-$AR$10))/10</f>
        <v>-0.0088</v>
      </c>
      <c r="G381" s="218" t="n">
        <f aca="false">$G380+(($AW$20-$AW$10))/10</f>
        <v>-0.0148</v>
      </c>
      <c r="H381" s="165"/>
      <c r="I381" s="165"/>
      <c r="J381" s="165"/>
      <c r="P381" s="165"/>
      <c r="S381" s="165"/>
      <c r="T381" s="165"/>
      <c r="U381" s="165"/>
      <c r="V381" s="165"/>
      <c r="W381" s="165"/>
      <c r="Y381" s="164" t="n">
        <v>378</v>
      </c>
      <c r="AA381" s="180" t="str">
        <f aca="false">IF(MOD(ROW(),2),"",INDEX($Z$3:$Z$600,ROW()/2))</f>
        <v/>
      </c>
      <c r="AB381" s="181" t="n">
        <v>3.79</v>
      </c>
      <c r="AC381" s="182" t="n">
        <f aca="false">VALUE($Z382)</f>
        <v>0</v>
      </c>
      <c r="AD381" s="164" t="n">
        <v>378</v>
      </c>
      <c r="AE381" s="191"/>
      <c r="AF381" s="227" t="str">
        <f aca="false">IF(MOD(ROW(),10),"",INDEX(AE$3:AE$600,ROW()/10))</f>
        <v/>
      </c>
      <c r="AG381" s="228" t="n">
        <v>376</v>
      </c>
      <c r="AH381" s="229" t="e">
        <f aca="false">VALUE($AF381)</f>
        <v>#VALUE!</v>
      </c>
      <c r="AI381" s="164" t="n">
        <v>378</v>
      </c>
      <c r="AK381" s="227" t="str">
        <f aca="false">IF(MOD(ROW(),10),"",INDEX(AJ$3:AJ$600,ROW()/10))</f>
        <v/>
      </c>
      <c r="AL381" s="228" t="n">
        <v>371</v>
      </c>
      <c r="AM381" s="229" t="e">
        <f aca="false">VALUE($AF381)</f>
        <v>#VALUE!</v>
      </c>
      <c r="AN381" s="164" t="n">
        <v>378</v>
      </c>
      <c r="AP381" s="227" t="str">
        <f aca="false">IF(MOD(ROW(),10),"",INDEX(AO$3:AO$600,ROW()/10))</f>
        <v/>
      </c>
      <c r="AQ381" s="181" t="n">
        <v>3.79</v>
      </c>
      <c r="AR381" s="229" t="e">
        <f aca="false">VALUE($AP381)</f>
        <v>#VALUE!</v>
      </c>
      <c r="AS381" s="164" t="n">
        <v>3780</v>
      </c>
      <c r="AU381" s="227" t="str">
        <f aca="false">IF(MOD(ROW(),10),"",INDEX(AT$3:AT$600,ROW()/10))</f>
        <v/>
      </c>
      <c r="AV381" s="181" t="n">
        <v>3.79</v>
      </c>
      <c r="AW381" s="229" t="e">
        <f aca="false">VALUE($AU381)</f>
        <v>#VALUE!</v>
      </c>
      <c r="AZ381" s="180" t="str">
        <f aca="false">IF(MOD(ROW(),2),"",INDEX(AY$3:AY$600,ROW()/2))</f>
        <v/>
      </c>
      <c r="BA381" s="181" t="n">
        <v>3.79</v>
      </c>
      <c r="BB381" s="182" t="e">
        <f aca="false">VALUE(AZ381)</f>
        <v>#VALUE!</v>
      </c>
      <c r="BE381" s="180" t="str">
        <f aca="false">IF(MOD(ROW(),2),"",INDEX(BD$3:BD$600,ROW()/2))</f>
        <v/>
      </c>
      <c r="BF381" s="181" t="n">
        <v>3.79</v>
      </c>
      <c r="BG381" s="182" t="n">
        <f aca="false">VALUE($BD382)</f>
        <v>0</v>
      </c>
    </row>
    <row r="382" customFormat="false" ht="13.5" hidden="false" customHeight="false" outlineLevel="0" collapsed="false">
      <c r="A382" s="208" t="n">
        <v>3.75</v>
      </c>
      <c r="B382" s="209" t="n">
        <v>1.82</v>
      </c>
      <c r="C382" s="213" t="n">
        <f aca="false">$C381+(($AM$20-$AM$10))/10</f>
        <v>-0.003</v>
      </c>
      <c r="D382" s="217" t="n">
        <f aca="false">$D381+(($AH$30-$AH$20))/10</f>
        <v>-0.000499999999999997</v>
      </c>
      <c r="E382" s="211" t="n">
        <f aca="false">$AC377</f>
        <v>0</v>
      </c>
      <c r="F382" s="212" t="n">
        <f aca="false">$F381+(($AR$20-$AR$10))/10</f>
        <v>-0.011</v>
      </c>
      <c r="G382" s="218" t="n">
        <f aca="false">$G381+(($AW$20-$AW$10))/10</f>
        <v>-0.0185</v>
      </c>
      <c r="H382" s="165"/>
      <c r="I382" s="165"/>
      <c r="J382" s="165"/>
      <c r="P382" s="165"/>
      <c r="S382" s="165"/>
      <c r="T382" s="165"/>
      <c r="U382" s="165"/>
      <c r="V382" s="165"/>
      <c r="W382" s="165"/>
      <c r="Y382" s="164" t="n">
        <v>379</v>
      </c>
      <c r="AA382" s="180" t="n">
        <f aca="false">IF(MOD(ROW(),2),"",INDEX($Z$3:$Z$600,ROW()/2))</f>
        <v>0</v>
      </c>
      <c r="AB382" s="181" t="n">
        <v>3.8</v>
      </c>
      <c r="AC382" s="182" t="n">
        <f aca="false">VALUE($Z383)</f>
        <v>0</v>
      </c>
      <c r="AD382" s="164" t="n">
        <v>379</v>
      </c>
      <c r="AE382" s="191"/>
      <c r="AF382" s="227" t="str">
        <f aca="false">IF(MOD(ROW(),10),"",INDEX(AE$3:AE$600,ROW()/10))</f>
        <v/>
      </c>
      <c r="AG382" s="228" t="n">
        <v>377</v>
      </c>
      <c r="AH382" s="229" t="e">
        <f aca="false">VALUE($AF382)</f>
        <v>#VALUE!</v>
      </c>
      <c r="AI382" s="164" t="n">
        <v>379</v>
      </c>
      <c r="AK382" s="227" t="str">
        <f aca="false">IF(MOD(ROW(),10),"",INDEX(AJ$3:AJ$600,ROW()/10))</f>
        <v/>
      </c>
      <c r="AL382" s="228" t="n">
        <v>372</v>
      </c>
      <c r="AM382" s="229" t="e">
        <f aca="false">VALUE($AF382)</f>
        <v>#VALUE!</v>
      </c>
      <c r="AN382" s="164" t="n">
        <v>379</v>
      </c>
      <c r="AP382" s="227" t="str">
        <f aca="false">IF(MOD(ROW(),10),"",INDEX(AO$3:AO$600,ROW()/10))</f>
        <v/>
      </c>
      <c r="AQ382" s="181" t="n">
        <v>3.8</v>
      </c>
      <c r="AR382" s="229" t="e">
        <f aca="false">VALUE($AP382)</f>
        <v>#VALUE!</v>
      </c>
      <c r="AS382" s="164" t="n">
        <v>3790</v>
      </c>
      <c r="AU382" s="227" t="str">
        <f aca="false">IF(MOD(ROW(),10),"",INDEX(AT$3:AT$600,ROW()/10))</f>
        <v/>
      </c>
      <c r="AV382" s="181" t="n">
        <v>3.8</v>
      </c>
      <c r="AW382" s="229" t="e">
        <f aca="false">VALUE($AU382)</f>
        <v>#VALUE!</v>
      </c>
      <c r="AZ382" s="180" t="n">
        <f aca="false">IF(MOD(ROW(),2),"",INDEX(AY$3:AY$600,ROW()/2))</f>
        <v>0</v>
      </c>
      <c r="BA382" s="181" t="n">
        <v>3.8</v>
      </c>
      <c r="BB382" s="182" t="n">
        <f aca="false">VALUE(AZ382)</f>
        <v>0</v>
      </c>
      <c r="BE382" s="180" t="n">
        <f aca="false">IF(MOD(ROW(),2),"",INDEX(BD$3:BD$600,ROW()/2))</f>
        <v>0</v>
      </c>
      <c r="BF382" s="181" t="n">
        <v>3.8</v>
      </c>
      <c r="BG382" s="182" t="n">
        <f aca="false">VALUE($BD383)</f>
        <v>0</v>
      </c>
    </row>
    <row r="383" customFormat="false" ht="13.5" hidden="false" customHeight="false" outlineLevel="0" collapsed="false">
      <c r="A383" s="208" t="n">
        <v>3.76</v>
      </c>
      <c r="B383" s="209" t="n">
        <v>1.81</v>
      </c>
      <c r="C383" s="213" t="n">
        <f aca="false">$C382+(($AM$20-$AM$10))/10</f>
        <v>-0.0036</v>
      </c>
      <c r="D383" s="217" t="n">
        <f aca="false">$D382+(($AH$30-$AH$20))/10</f>
        <v>-0.000599999999999996</v>
      </c>
      <c r="E383" s="211" t="n">
        <f aca="false">$AC378</f>
        <v>0</v>
      </c>
      <c r="F383" s="212" t="n">
        <f aca="false">$F382+(($AR$20-$AR$10))/10</f>
        <v>-0.0132</v>
      </c>
      <c r="G383" s="218" t="n">
        <f aca="false">$G382+(($AW$20-$AW$10))/10</f>
        <v>-0.0222</v>
      </c>
      <c r="H383" s="165"/>
      <c r="I383" s="165"/>
      <c r="J383" s="165"/>
      <c r="P383" s="165"/>
      <c r="S383" s="165"/>
      <c r="T383" s="165"/>
      <c r="U383" s="165"/>
      <c r="V383" s="165"/>
      <c r="W383" s="165"/>
      <c r="Y383" s="164" t="n">
        <v>380</v>
      </c>
      <c r="AA383" s="180" t="str">
        <f aca="false">IF(MOD(ROW(),2),"",INDEX($Z$3:$Z$600,ROW()/2))</f>
        <v/>
      </c>
      <c r="AB383" s="181" t="n">
        <v>3.81</v>
      </c>
      <c r="AC383" s="182" t="n">
        <f aca="false">VALUE($Z384)</f>
        <v>0</v>
      </c>
      <c r="AD383" s="164" t="n">
        <v>380</v>
      </c>
      <c r="AE383" s="191"/>
      <c r="AF383" s="227" t="str">
        <f aca="false">IF(MOD(ROW(),10),"",INDEX(AE$3:AE$600,ROW()/10))</f>
        <v/>
      </c>
      <c r="AG383" s="228" t="n">
        <v>378</v>
      </c>
      <c r="AH383" s="229" t="e">
        <f aca="false">VALUE($AF383)</f>
        <v>#VALUE!</v>
      </c>
      <c r="AI383" s="164" t="n">
        <v>380</v>
      </c>
      <c r="AK383" s="227" t="str">
        <f aca="false">IF(MOD(ROW(),10),"",INDEX(AJ$3:AJ$600,ROW()/10))</f>
        <v/>
      </c>
      <c r="AL383" s="228" t="n">
        <v>373</v>
      </c>
      <c r="AM383" s="229" t="e">
        <f aca="false">VALUE($AF383)</f>
        <v>#VALUE!</v>
      </c>
      <c r="AN383" s="164" t="n">
        <v>380</v>
      </c>
      <c r="AP383" s="227" t="str">
        <f aca="false">IF(MOD(ROW(),10),"",INDEX(AO$3:AO$600,ROW()/10))</f>
        <v/>
      </c>
      <c r="AQ383" s="181" t="n">
        <v>3.81</v>
      </c>
      <c r="AR383" s="229" t="e">
        <f aca="false">VALUE($AP383)</f>
        <v>#VALUE!</v>
      </c>
      <c r="AS383" s="164" t="n">
        <v>3800</v>
      </c>
      <c r="AU383" s="227" t="str">
        <f aca="false">IF(MOD(ROW(),10),"",INDEX(AT$3:AT$600,ROW()/10))</f>
        <v/>
      </c>
      <c r="AV383" s="181" t="n">
        <v>3.81</v>
      </c>
      <c r="AW383" s="229" t="e">
        <f aca="false">VALUE($AU383)</f>
        <v>#VALUE!</v>
      </c>
      <c r="AZ383" s="180" t="str">
        <f aca="false">IF(MOD(ROW(),2),"",INDEX(AY$3:AY$600,ROW()/2))</f>
        <v/>
      </c>
      <c r="BA383" s="181" t="n">
        <v>3.81</v>
      </c>
      <c r="BB383" s="182" t="e">
        <f aca="false">VALUE(AZ383)</f>
        <v>#VALUE!</v>
      </c>
      <c r="BE383" s="180" t="str">
        <f aca="false">IF(MOD(ROW(),2),"",INDEX(BD$3:BD$600,ROW()/2))</f>
        <v/>
      </c>
      <c r="BF383" s="181" t="n">
        <v>3.81</v>
      </c>
      <c r="BG383" s="182" t="n">
        <f aca="false">VALUE($BD384)</f>
        <v>0</v>
      </c>
    </row>
    <row r="384" customFormat="false" ht="13.5" hidden="false" customHeight="false" outlineLevel="0" collapsed="false">
      <c r="A384" s="208" t="n">
        <v>3.77</v>
      </c>
      <c r="B384" s="209" t="n">
        <v>1.8</v>
      </c>
      <c r="C384" s="213" t="n">
        <f aca="false">$C383+(($AM$20-$AM$10))/10</f>
        <v>-0.0042</v>
      </c>
      <c r="D384" s="217" t="n">
        <f aca="false">$D383+(($AH$30-$AH$20))/10</f>
        <v>-0.000699999999999996</v>
      </c>
      <c r="E384" s="211" t="n">
        <f aca="false">$AC379</f>
        <v>0</v>
      </c>
      <c r="F384" s="212" t="n">
        <f aca="false">$F383+(($AR$20-$AR$10))/10</f>
        <v>-0.0154</v>
      </c>
      <c r="G384" s="218" t="n">
        <f aca="false">$G383+(($AW$20-$AW$10))/10</f>
        <v>-0.0259</v>
      </c>
      <c r="H384" s="165"/>
      <c r="I384" s="165"/>
      <c r="J384" s="165"/>
      <c r="P384" s="165"/>
      <c r="S384" s="165"/>
      <c r="T384" s="165"/>
      <c r="U384" s="165"/>
      <c r="V384" s="165"/>
      <c r="W384" s="165"/>
      <c r="Y384" s="164" t="n">
        <v>381</v>
      </c>
      <c r="AA384" s="180" t="n">
        <f aca="false">IF(MOD(ROW(),2),"",INDEX($Z$3:$Z$600,ROW()/2))</f>
        <v>0</v>
      </c>
      <c r="AB384" s="181" t="n">
        <v>3.82</v>
      </c>
      <c r="AC384" s="182" t="n">
        <f aca="false">VALUE($Z385)</f>
        <v>0</v>
      </c>
      <c r="AD384" s="164" t="n">
        <v>381</v>
      </c>
      <c r="AE384" s="191"/>
      <c r="AF384" s="227" t="str">
        <f aca="false">IF(MOD(ROW(),10),"",INDEX(AE$3:AE$600,ROW()/10))</f>
        <v/>
      </c>
      <c r="AG384" s="228" t="n">
        <v>379</v>
      </c>
      <c r="AH384" s="229" t="e">
        <f aca="false">VALUE($AF384)</f>
        <v>#VALUE!</v>
      </c>
      <c r="AI384" s="164" t="n">
        <v>381</v>
      </c>
      <c r="AK384" s="227" t="str">
        <f aca="false">IF(MOD(ROW(),10),"",INDEX(AJ$3:AJ$600,ROW()/10))</f>
        <v/>
      </c>
      <c r="AL384" s="228" t="n">
        <v>374</v>
      </c>
      <c r="AM384" s="229" t="e">
        <f aca="false">VALUE($AF384)</f>
        <v>#VALUE!</v>
      </c>
      <c r="AN384" s="164" t="n">
        <v>381</v>
      </c>
      <c r="AP384" s="227" t="str">
        <f aca="false">IF(MOD(ROW(),10),"",INDEX(AO$3:AO$600,ROW()/10))</f>
        <v/>
      </c>
      <c r="AQ384" s="181" t="n">
        <v>3.82</v>
      </c>
      <c r="AR384" s="229" t="e">
        <f aca="false">VALUE($AP384)</f>
        <v>#VALUE!</v>
      </c>
      <c r="AS384" s="164" t="n">
        <v>3810</v>
      </c>
      <c r="AU384" s="227" t="str">
        <f aca="false">IF(MOD(ROW(),10),"",INDEX(AT$3:AT$600,ROW()/10))</f>
        <v/>
      </c>
      <c r="AV384" s="181" t="n">
        <v>3.82</v>
      </c>
      <c r="AW384" s="229" t="e">
        <f aca="false">VALUE($AU384)</f>
        <v>#VALUE!</v>
      </c>
      <c r="AZ384" s="180" t="n">
        <f aca="false">IF(MOD(ROW(),2),"",INDEX(AY$3:AY$600,ROW()/2))</f>
        <v>0</v>
      </c>
      <c r="BA384" s="181" t="n">
        <v>3.82</v>
      </c>
      <c r="BB384" s="182" t="n">
        <f aca="false">VALUE(AZ384)</f>
        <v>0</v>
      </c>
      <c r="BE384" s="180" t="n">
        <f aca="false">IF(MOD(ROW(),2),"",INDEX(BD$3:BD$600,ROW()/2))</f>
        <v>0</v>
      </c>
      <c r="BF384" s="181" t="n">
        <v>3.82</v>
      </c>
      <c r="BG384" s="182" t="n">
        <f aca="false">VALUE($BD385)</f>
        <v>0</v>
      </c>
    </row>
    <row r="385" customFormat="false" ht="13.5" hidden="false" customHeight="false" outlineLevel="0" collapsed="false">
      <c r="A385" s="208" t="n">
        <v>3.78</v>
      </c>
      <c r="B385" s="209" t="n">
        <v>1.79</v>
      </c>
      <c r="C385" s="213" t="n">
        <f aca="false">$C384+(($AM$20-$AM$10))/10</f>
        <v>-0.0048</v>
      </c>
      <c r="D385" s="217" t="n">
        <f aca="false">$D384+(($AH$30-$AH$20))/10</f>
        <v>-0.000799999999999995</v>
      </c>
      <c r="E385" s="211" t="n">
        <f aca="false">$AC380</f>
        <v>0</v>
      </c>
      <c r="F385" s="212" t="n">
        <f aca="false">$F384+(($AR$20-$AR$10))/10</f>
        <v>-0.0176</v>
      </c>
      <c r="G385" s="218" t="n">
        <f aca="false">$G384+(($AW$20-$AW$10))/10</f>
        <v>-0.0296</v>
      </c>
      <c r="H385" s="165"/>
      <c r="I385" s="165"/>
      <c r="J385" s="165"/>
      <c r="P385" s="165"/>
      <c r="S385" s="165"/>
      <c r="T385" s="165"/>
      <c r="U385" s="165"/>
      <c r="V385" s="165"/>
      <c r="W385" s="165"/>
      <c r="Y385" s="164" t="n">
        <v>382</v>
      </c>
      <c r="AA385" s="180" t="str">
        <f aca="false">IF(MOD(ROW(),2),"",INDEX($Z$3:$Z$600,ROW()/2))</f>
        <v/>
      </c>
      <c r="AB385" s="181" t="n">
        <v>3.83</v>
      </c>
      <c r="AC385" s="182" t="n">
        <f aca="false">VALUE($Z386)</f>
        <v>0</v>
      </c>
      <c r="AD385" s="164" t="n">
        <v>382</v>
      </c>
      <c r="AE385" s="191"/>
      <c r="AF385" s="227" t="str">
        <f aca="false">IF(MOD(ROW(),10),"",INDEX(AE$3:AE$600,ROW()/10))</f>
        <v/>
      </c>
      <c r="AG385" s="228" t="n">
        <v>380</v>
      </c>
      <c r="AH385" s="229" t="e">
        <f aca="false">VALUE($AF385)</f>
        <v>#VALUE!</v>
      </c>
      <c r="AI385" s="164" t="n">
        <v>382</v>
      </c>
      <c r="AK385" s="227" t="str">
        <f aca="false">IF(MOD(ROW(),10),"",INDEX(AJ$3:AJ$600,ROW()/10))</f>
        <v/>
      </c>
      <c r="AL385" s="228" t="n">
        <v>375</v>
      </c>
      <c r="AM385" s="229" t="e">
        <f aca="false">VALUE($AF385)</f>
        <v>#VALUE!</v>
      </c>
      <c r="AN385" s="164" t="n">
        <v>382</v>
      </c>
      <c r="AP385" s="227" t="str">
        <f aca="false">IF(MOD(ROW(),10),"",INDEX(AO$3:AO$600,ROW()/10))</f>
        <v/>
      </c>
      <c r="AQ385" s="181" t="n">
        <v>3.83</v>
      </c>
      <c r="AR385" s="229" t="e">
        <f aca="false">VALUE($AP385)</f>
        <v>#VALUE!</v>
      </c>
      <c r="AS385" s="164" t="n">
        <v>3820</v>
      </c>
      <c r="AU385" s="227" t="str">
        <f aca="false">IF(MOD(ROW(),10),"",INDEX(AT$3:AT$600,ROW()/10))</f>
        <v/>
      </c>
      <c r="AV385" s="181" t="n">
        <v>3.83</v>
      </c>
      <c r="AW385" s="229" t="e">
        <f aca="false">VALUE($AU385)</f>
        <v>#VALUE!</v>
      </c>
      <c r="AZ385" s="180" t="str">
        <f aca="false">IF(MOD(ROW(),2),"",INDEX(AY$3:AY$600,ROW()/2))</f>
        <v/>
      </c>
      <c r="BA385" s="181" t="n">
        <v>3.83</v>
      </c>
      <c r="BB385" s="182" t="e">
        <f aca="false">VALUE(AZ385)</f>
        <v>#VALUE!</v>
      </c>
      <c r="BE385" s="180" t="str">
        <f aca="false">IF(MOD(ROW(),2),"",INDEX(BD$3:BD$600,ROW()/2))</f>
        <v/>
      </c>
      <c r="BF385" s="181" t="n">
        <v>3.83</v>
      </c>
      <c r="BG385" s="182" t="n">
        <f aca="false">VALUE($BD386)</f>
        <v>0</v>
      </c>
    </row>
    <row r="386" customFormat="false" ht="13.5" hidden="false" customHeight="false" outlineLevel="0" collapsed="false">
      <c r="A386" s="208" t="n">
        <v>3.79</v>
      </c>
      <c r="B386" s="209" t="n">
        <v>1.78</v>
      </c>
      <c r="C386" s="213" t="n">
        <f aca="false">$C385+(($AM$20-$AM$10))/10</f>
        <v>-0.00540000000000001</v>
      </c>
      <c r="D386" s="217" t="n">
        <f aca="false">$D385+(($AH$30-$AH$20))/10</f>
        <v>-0.000899999999999995</v>
      </c>
      <c r="E386" s="211" t="n">
        <f aca="false">$AC381</f>
        <v>0</v>
      </c>
      <c r="F386" s="212" t="n">
        <f aca="false">$F385+(($AR$20-$AR$10))/10</f>
        <v>-0.0198</v>
      </c>
      <c r="G386" s="218" t="n">
        <f aca="false">$G385+(($AW$20-$AW$10))/10</f>
        <v>-0.0333</v>
      </c>
      <c r="H386" s="165"/>
      <c r="I386" s="165"/>
      <c r="J386" s="165"/>
      <c r="P386" s="165"/>
      <c r="S386" s="165"/>
      <c r="T386" s="165"/>
      <c r="U386" s="165"/>
      <c r="V386" s="165"/>
      <c r="W386" s="165"/>
      <c r="Y386" s="164" t="n">
        <v>383</v>
      </c>
      <c r="AA386" s="180" t="n">
        <f aca="false">IF(MOD(ROW(),2),"",INDEX($Z$3:$Z$600,ROW()/2))</f>
        <v>0</v>
      </c>
      <c r="AB386" s="181" t="n">
        <v>3.84</v>
      </c>
      <c r="AC386" s="182" t="n">
        <f aca="false">VALUE($Z387)</f>
        <v>0</v>
      </c>
      <c r="AD386" s="164" t="n">
        <v>383</v>
      </c>
      <c r="AE386" s="191"/>
      <c r="AF386" s="227" t="str">
        <f aca="false">IF(MOD(ROW(),10),"",INDEX(AE$3:AE$600,ROW()/10))</f>
        <v/>
      </c>
      <c r="AG386" s="228" t="n">
        <v>381</v>
      </c>
      <c r="AH386" s="229" t="e">
        <f aca="false">VALUE($AF386)</f>
        <v>#VALUE!</v>
      </c>
      <c r="AI386" s="164" t="n">
        <v>383</v>
      </c>
      <c r="AK386" s="227" t="str">
        <f aca="false">IF(MOD(ROW(),10),"",INDEX(AJ$3:AJ$600,ROW()/10))</f>
        <v/>
      </c>
      <c r="AL386" s="228" t="n">
        <v>376</v>
      </c>
      <c r="AM386" s="229" t="e">
        <f aca="false">VALUE($AF386)</f>
        <v>#VALUE!</v>
      </c>
      <c r="AN386" s="164" t="n">
        <v>383</v>
      </c>
      <c r="AP386" s="227" t="str">
        <f aca="false">IF(MOD(ROW(),10),"",INDEX(AO$3:AO$600,ROW()/10))</f>
        <v/>
      </c>
      <c r="AQ386" s="181" t="n">
        <v>3.84</v>
      </c>
      <c r="AR386" s="229" t="e">
        <f aca="false">VALUE($AP386)</f>
        <v>#VALUE!</v>
      </c>
      <c r="AS386" s="164" t="n">
        <v>3830</v>
      </c>
      <c r="AU386" s="227" t="str">
        <f aca="false">IF(MOD(ROW(),10),"",INDEX(AT$3:AT$600,ROW()/10))</f>
        <v/>
      </c>
      <c r="AV386" s="181" t="n">
        <v>3.84</v>
      </c>
      <c r="AW386" s="229" t="e">
        <f aca="false">VALUE($AU386)</f>
        <v>#VALUE!</v>
      </c>
      <c r="AZ386" s="180" t="n">
        <f aca="false">IF(MOD(ROW(),2),"",INDEX(AY$3:AY$600,ROW()/2))</f>
        <v>0</v>
      </c>
      <c r="BA386" s="181" t="n">
        <v>3.84</v>
      </c>
      <c r="BB386" s="182" t="n">
        <f aca="false">VALUE(AZ386)</f>
        <v>0</v>
      </c>
      <c r="BE386" s="180" t="n">
        <f aca="false">IF(MOD(ROW(),2),"",INDEX(BD$3:BD$600,ROW()/2))</f>
        <v>0</v>
      </c>
      <c r="BF386" s="181" t="n">
        <v>3.84</v>
      </c>
      <c r="BG386" s="182" t="n">
        <f aca="false">VALUE($BD387)</f>
        <v>0</v>
      </c>
    </row>
    <row r="387" customFormat="false" ht="13.5" hidden="false" customHeight="false" outlineLevel="0" collapsed="false">
      <c r="A387" s="208" t="n">
        <v>3.8</v>
      </c>
      <c r="B387" s="209" t="n">
        <v>1.77</v>
      </c>
      <c r="C387" s="213" t="n">
        <f aca="false">$AM390</f>
        <v>0</v>
      </c>
      <c r="D387" s="241" t="n">
        <f aca="false">$AH390</f>
        <v>0</v>
      </c>
      <c r="E387" s="211" t="n">
        <f aca="false">$AC382</f>
        <v>0</v>
      </c>
      <c r="F387" s="212" t="n">
        <f aca="false">$AR390</f>
        <v>0</v>
      </c>
      <c r="G387" s="218" t="n">
        <f aca="false">$AW390</f>
        <v>0</v>
      </c>
      <c r="H387" s="165"/>
      <c r="I387" s="165"/>
      <c r="J387" s="165"/>
      <c r="P387" s="165"/>
      <c r="S387" s="165"/>
      <c r="T387" s="165"/>
      <c r="U387" s="165"/>
      <c r="V387" s="165"/>
      <c r="W387" s="165"/>
      <c r="Y387" s="164" t="n">
        <v>384</v>
      </c>
      <c r="AA387" s="180" t="str">
        <f aca="false">IF(MOD(ROW(),2),"",INDEX($Z$3:$Z$600,ROW()/2))</f>
        <v/>
      </c>
      <c r="AB387" s="181" t="n">
        <v>3.85</v>
      </c>
      <c r="AC387" s="182" t="n">
        <f aca="false">VALUE($Z388)</f>
        <v>0</v>
      </c>
      <c r="AD387" s="164" t="n">
        <v>384</v>
      </c>
      <c r="AE387" s="191"/>
      <c r="AF387" s="227" t="str">
        <f aca="false">IF(MOD(ROW(),10),"",INDEX(AE$3:AE$600,ROW()/10))</f>
        <v/>
      </c>
      <c r="AG387" s="228" t="n">
        <v>382</v>
      </c>
      <c r="AH387" s="229" t="e">
        <f aca="false">VALUE($AF387)</f>
        <v>#VALUE!</v>
      </c>
      <c r="AI387" s="164" t="n">
        <v>384</v>
      </c>
      <c r="AK387" s="227" t="str">
        <f aca="false">IF(MOD(ROW(),10),"",INDEX(AJ$3:AJ$600,ROW()/10))</f>
        <v/>
      </c>
      <c r="AL387" s="228" t="n">
        <v>377</v>
      </c>
      <c r="AM387" s="229" t="e">
        <f aca="false">VALUE($AF387)</f>
        <v>#VALUE!</v>
      </c>
      <c r="AN387" s="164" t="n">
        <v>384</v>
      </c>
      <c r="AP387" s="227" t="str">
        <f aca="false">IF(MOD(ROW(),10),"",INDEX(AO$3:AO$600,ROW()/10))</f>
        <v/>
      </c>
      <c r="AQ387" s="181" t="n">
        <v>3.85</v>
      </c>
      <c r="AR387" s="229" t="e">
        <f aca="false">VALUE($AP387)</f>
        <v>#VALUE!</v>
      </c>
      <c r="AS387" s="164" t="n">
        <v>3840</v>
      </c>
      <c r="AU387" s="227" t="str">
        <f aca="false">IF(MOD(ROW(),10),"",INDEX(AT$3:AT$600,ROW()/10))</f>
        <v/>
      </c>
      <c r="AV387" s="181" t="n">
        <v>3.85</v>
      </c>
      <c r="AW387" s="229" t="e">
        <f aca="false">VALUE($AU387)</f>
        <v>#VALUE!</v>
      </c>
      <c r="AZ387" s="180" t="str">
        <f aca="false">IF(MOD(ROW(),2),"",INDEX(AY$3:AY$600,ROW()/2))</f>
        <v/>
      </c>
      <c r="BA387" s="181" t="n">
        <v>3.85</v>
      </c>
      <c r="BB387" s="182" t="e">
        <f aca="false">VALUE(AZ387)</f>
        <v>#VALUE!</v>
      </c>
      <c r="BE387" s="180" t="str">
        <f aca="false">IF(MOD(ROW(),2),"",INDEX(BD$3:BD$600,ROW()/2))</f>
        <v/>
      </c>
      <c r="BF387" s="181" t="n">
        <v>3.85</v>
      </c>
      <c r="BG387" s="182" t="n">
        <f aca="false">VALUE($BD388)</f>
        <v>0</v>
      </c>
    </row>
    <row r="388" customFormat="false" ht="13.5" hidden="false" customHeight="false" outlineLevel="0" collapsed="false">
      <c r="A388" s="208" t="n">
        <v>3.81</v>
      </c>
      <c r="B388" s="209" t="n">
        <v>1.76</v>
      </c>
      <c r="C388" s="213" t="n">
        <f aca="false">$C387+(($AM$20-$AM$10))/10</f>
        <v>-0.0006</v>
      </c>
      <c r="D388" s="217" t="n">
        <f aca="false">$D387+(($AH$30-$AH$20))/10</f>
        <v>-9.99999999999994E-005</v>
      </c>
      <c r="E388" s="211" t="n">
        <f aca="false">$AC383</f>
        <v>0</v>
      </c>
      <c r="F388" s="212" t="n">
        <f aca="false">$F387+(($AR$20-$AR$10))/10</f>
        <v>-0.0022</v>
      </c>
      <c r="G388" s="218" t="n">
        <f aca="false">$G387+(($AW$20-$AW$10))/10</f>
        <v>-0.0037</v>
      </c>
      <c r="H388" s="165"/>
      <c r="I388" s="165"/>
      <c r="J388" s="165"/>
      <c r="P388" s="165"/>
      <c r="S388" s="165"/>
      <c r="T388" s="165"/>
      <c r="U388" s="165"/>
      <c r="V388" s="165"/>
      <c r="W388" s="165"/>
      <c r="Y388" s="164" t="n">
        <v>385</v>
      </c>
      <c r="AA388" s="180" t="n">
        <f aca="false">IF(MOD(ROW(),2),"",INDEX($Z$3:$Z$600,ROW()/2))</f>
        <v>0</v>
      </c>
      <c r="AB388" s="181" t="n">
        <v>3.86</v>
      </c>
      <c r="AC388" s="182" t="n">
        <f aca="false">VALUE($Z389)</f>
        <v>0</v>
      </c>
      <c r="AD388" s="164" t="n">
        <v>385</v>
      </c>
      <c r="AE388" s="191"/>
      <c r="AF388" s="227" t="str">
        <f aca="false">IF(MOD(ROW(),10),"",INDEX(AE$3:AE$600,ROW()/10))</f>
        <v/>
      </c>
      <c r="AG388" s="228" t="n">
        <v>383</v>
      </c>
      <c r="AH388" s="229" t="e">
        <f aca="false">VALUE($AF388)</f>
        <v>#VALUE!</v>
      </c>
      <c r="AI388" s="164" t="n">
        <v>385</v>
      </c>
      <c r="AK388" s="227" t="str">
        <f aca="false">IF(MOD(ROW(),10),"",INDEX(AJ$3:AJ$600,ROW()/10))</f>
        <v/>
      </c>
      <c r="AL388" s="228" t="n">
        <v>378</v>
      </c>
      <c r="AM388" s="229" t="e">
        <f aca="false">VALUE($AF388)</f>
        <v>#VALUE!</v>
      </c>
      <c r="AN388" s="164" t="n">
        <v>385</v>
      </c>
      <c r="AP388" s="227" t="str">
        <f aca="false">IF(MOD(ROW(),10),"",INDEX(AO$3:AO$600,ROW()/10))</f>
        <v/>
      </c>
      <c r="AQ388" s="181" t="n">
        <v>3.86</v>
      </c>
      <c r="AR388" s="229" t="e">
        <f aca="false">VALUE($AP388)</f>
        <v>#VALUE!</v>
      </c>
      <c r="AS388" s="164" t="n">
        <v>3850</v>
      </c>
      <c r="AU388" s="227" t="str">
        <f aca="false">IF(MOD(ROW(),10),"",INDEX(AT$3:AT$600,ROW()/10))</f>
        <v/>
      </c>
      <c r="AV388" s="181" t="n">
        <v>3.86</v>
      </c>
      <c r="AW388" s="229" t="e">
        <f aca="false">VALUE($AU388)</f>
        <v>#VALUE!</v>
      </c>
      <c r="AZ388" s="180" t="n">
        <f aca="false">IF(MOD(ROW(),2),"",INDEX(AY$3:AY$600,ROW()/2))</f>
        <v>0</v>
      </c>
      <c r="BA388" s="181" t="n">
        <v>3.86</v>
      </c>
      <c r="BB388" s="182" t="n">
        <f aca="false">VALUE(AZ388)</f>
        <v>0</v>
      </c>
      <c r="BE388" s="180" t="n">
        <f aca="false">IF(MOD(ROW(),2),"",INDEX(BD$3:BD$600,ROW()/2))</f>
        <v>0</v>
      </c>
      <c r="BF388" s="181" t="n">
        <v>3.86</v>
      </c>
      <c r="BG388" s="182" t="n">
        <f aca="false">VALUE($BD389)</f>
        <v>0</v>
      </c>
    </row>
    <row r="389" customFormat="false" ht="13.5" hidden="false" customHeight="false" outlineLevel="0" collapsed="false">
      <c r="A389" s="208" t="n">
        <v>3.82</v>
      </c>
      <c r="B389" s="209" t="n">
        <v>1.75</v>
      </c>
      <c r="C389" s="213" t="n">
        <f aca="false">$C388+(($AM$20-$AM$10))/10</f>
        <v>-0.0012</v>
      </c>
      <c r="D389" s="217" t="n">
        <f aca="false">$D388+(($AH$30-$AH$20))/10</f>
        <v>-0.000199999999999999</v>
      </c>
      <c r="E389" s="211" t="n">
        <f aca="false">$AC384</f>
        <v>0</v>
      </c>
      <c r="F389" s="212" t="n">
        <f aca="false">$F388+(($AR$20-$AR$10))/10</f>
        <v>-0.0044</v>
      </c>
      <c r="G389" s="218" t="n">
        <f aca="false">$G388+(($AW$20-$AW$10))/10</f>
        <v>-0.0074</v>
      </c>
      <c r="H389" s="165"/>
      <c r="I389" s="165"/>
      <c r="J389" s="165"/>
      <c r="P389" s="165"/>
      <c r="S389" s="165"/>
      <c r="T389" s="165"/>
      <c r="U389" s="165"/>
      <c r="V389" s="165"/>
      <c r="W389" s="165"/>
      <c r="Y389" s="164" t="n">
        <v>386</v>
      </c>
      <c r="AA389" s="180" t="str">
        <f aca="false">IF(MOD(ROW(),2),"",INDEX($Z$3:$Z$600,ROW()/2))</f>
        <v/>
      </c>
      <c r="AB389" s="181" t="n">
        <v>3.87</v>
      </c>
      <c r="AC389" s="182" t="n">
        <f aca="false">VALUE($Z390)</f>
        <v>0</v>
      </c>
      <c r="AD389" s="164" t="n">
        <v>386</v>
      </c>
      <c r="AE389" s="191"/>
      <c r="AF389" s="227" t="str">
        <f aca="false">IF(MOD(ROW(),10),"",INDEX(AE$3:AE$600,ROW()/10))</f>
        <v/>
      </c>
      <c r="AG389" s="228" t="n">
        <v>384</v>
      </c>
      <c r="AH389" s="229" t="e">
        <f aca="false">VALUE($AF389)</f>
        <v>#VALUE!</v>
      </c>
      <c r="AI389" s="164" t="n">
        <v>386</v>
      </c>
      <c r="AK389" s="227" t="str">
        <f aca="false">IF(MOD(ROW(),10),"",INDEX(AJ$3:AJ$600,ROW()/10))</f>
        <v/>
      </c>
      <c r="AL389" s="228" t="n">
        <v>379</v>
      </c>
      <c r="AM389" s="229" t="e">
        <f aca="false">VALUE($AF389)</f>
        <v>#VALUE!</v>
      </c>
      <c r="AN389" s="164" t="n">
        <v>386</v>
      </c>
      <c r="AP389" s="227" t="str">
        <f aca="false">IF(MOD(ROW(),10),"",INDEX(AO$3:AO$600,ROW()/10))</f>
        <v/>
      </c>
      <c r="AQ389" s="181" t="n">
        <v>3.87</v>
      </c>
      <c r="AR389" s="229" t="e">
        <f aca="false">VALUE($AP389)</f>
        <v>#VALUE!</v>
      </c>
      <c r="AS389" s="164" t="n">
        <v>3860</v>
      </c>
      <c r="AU389" s="227" t="str">
        <f aca="false">IF(MOD(ROW(),10),"",INDEX(AT$3:AT$600,ROW()/10))</f>
        <v/>
      </c>
      <c r="AV389" s="181" t="n">
        <v>3.87</v>
      </c>
      <c r="AW389" s="229" t="e">
        <f aca="false">VALUE($AU389)</f>
        <v>#VALUE!</v>
      </c>
      <c r="AZ389" s="180" t="str">
        <f aca="false">IF(MOD(ROW(),2),"",INDEX(AY$3:AY$600,ROW()/2))</f>
        <v/>
      </c>
      <c r="BA389" s="181" t="n">
        <v>3.87</v>
      </c>
      <c r="BB389" s="182" t="e">
        <f aca="false">VALUE(AZ389)</f>
        <v>#VALUE!</v>
      </c>
      <c r="BE389" s="180" t="str">
        <f aca="false">IF(MOD(ROW(),2),"",INDEX(BD$3:BD$600,ROW()/2))</f>
        <v/>
      </c>
      <c r="BF389" s="181" t="n">
        <v>3.87</v>
      </c>
      <c r="BG389" s="182" t="n">
        <f aca="false">VALUE($BD390)</f>
        <v>0</v>
      </c>
    </row>
    <row r="390" customFormat="false" ht="13.5" hidden="false" customHeight="false" outlineLevel="0" collapsed="false">
      <c r="A390" s="208" t="n">
        <v>3.83</v>
      </c>
      <c r="B390" s="209" t="n">
        <v>1.74</v>
      </c>
      <c r="C390" s="213" t="n">
        <f aca="false">$C389+(($AM$20-$AM$10))/10</f>
        <v>-0.0018</v>
      </c>
      <c r="D390" s="217" t="n">
        <f aca="false">$D389+(($AH$30-$AH$20))/10</f>
        <v>-0.000299999999999998</v>
      </c>
      <c r="E390" s="211" t="n">
        <f aca="false">$AC385</f>
        <v>0</v>
      </c>
      <c r="F390" s="212" t="n">
        <f aca="false">$F389+(($AR$20-$AR$10))/10</f>
        <v>-0.0066</v>
      </c>
      <c r="G390" s="218" t="n">
        <f aca="false">$G389+(($AW$20-$AW$10))/10</f>
        <v>-0.0111</v>
      </c>
      <c r="H390" s="165"/>
      <c r="I390" s="165"/>
      <c r="J390" s="165"/>
      <c r="P390" s="165"/>
      <c r="S390" s="165"/>
      <c r="T390" s="165"/>
      <c r="U390" s="165"/>
      <c r="V390" s="165"/>
      <c r="W390" s="165"/>
      <c r="Y390" s="164" t="n">
        <v>387</v>
      </c>
      <c r="AA390" s="180" t="n">
        <f aca="false">IF(MOD(ROW(),2),"",INDEX($Z$3:$Z$600,ROW()/2))</f>
        <v>0</v>
      </c>
      <c r="AB390" s="181" t="n">
        <v>3.88</v>
      </c>
      <c r="AC390" s="182" t="n">
        <f aca="false">VALUE($Z391)</f>
        <v>0</v>
      </c>
      <c r="AD390" s="164" t="n">
        <v>387</v>
      </c>
      <c r="AE390" s="191"/>
      <c r="AF390" s="227" t="n">
        <f aca="false">IF(MOD(ROW(),10),"",INDEX(AE$3:AE$600,ROW()/10))</f>
        <v>0</v>
      </c>
      <c r="AG390" s="228" t="n">
        <v>385</v>
      </c>
      <c r="AH390" s="229" t="n">
        <f aca="false">VALUE($AF390)</f>
        <v>0</v>
      </c>
      <c r="AI390" s="164" t="n">
        <v>387</v>
      </c>
      <c r="AK390" s="227" t="n">
        <f aca="false">IF(MOD(ROW(),10),"",INDEX(AJ$3:AJ$600,ROW()/10))</f>
        <v>0</v>
      </c>
      <c r="AL390" s="228" t="n">
        <v>380</v>
      </c>
      <c r="AM390" s="229" t="n">
        <f aca="false">VALUE($AF390)</f>
        <v>0</v>
      </c>
      <c r="AN390" s="164" t="n">
        <v>387</v>
      </c>
      <c r="AP390" s="227" t="n">
        <f aca="false">IF(MOD(ROW(),10),"",INDEX(AO$3:AO$600,ROW()/10))</f>
        <v>0</v>
      </c>
      <c r="AQ390" s="181" t="n">
        <v>3.88</v>
      </c>
      <c r="AR390" s="229" t="n">
        <f aca="false">VALUE($AP390)</f>
        <v>0</v>
      </c>
      <c r="AS390" s="164" t="n">
        <v>3870</v>
      </c>
      <c r="AU390" s="227" t="n">
        <f aca="false">IF(MOD(ROW(),10),"",INDEX(AT$3:AT$600,ROW()/10))</f>
        <v>0</v>
      </c>
      <c r="AV390" s="181" t="n">
        <v>3.88</v>
      </c>
      <c r="AW390" s="229" t="n">
        <f aca="false">VALUE($AU390)</f>
        <v>0</v>
      </c>
      <c r="AZ390" s="180" t="n">
        <f aca="false">IF(MOD(ROW(),2),"",INDEX(AY$3:AY$600,ROW()/2))</f>
        <v>0</v>
      </c>
      <c r="BA390" s="181" t="n">
        <v>3.88</v>
      </c>
      <c r="BB390" s="182" t="n">
        <f aca="false">VALUE(AZ390)</f>
        <v>0</v>
      </c>
      <c r="BE390" s="180" t="n">
        <f aca="false">IF(MOD(ROW(),2),"",INDEX(BD$3:BD$600,ROW()/2))</f>
        <v>0</v>
      </c>
      <c r="BF390" s="181" t="n">
        <v>3.88</v>
      </c>
      <c r="BG390" s="182" t="n">
        <f aca="false">VALUE($BD391)</f>
        <v>0</v>
      </c>
    </row>
    <row r="391" customFormat="false" ht="13.5" hidden="false" customHeight="false" outlineLevel="0" collapsed="false">
      <c r="A391" s="208" t="n">
        <v>3.84</v>
      </c>
      <c r="B391" s="209" t="n">
        <v>1.73</v>
      </c>
      <c r="C391" s="213" t="n">
        <f aca="false">$C390+(($AM$20-$AM$10))/10</f>
        <v>-0.0024</v>
      </c>
      <c r="D391" s="217" t="n">
        <f aca="false">$D390+(($AH$30-$AH$20))/10</f>
        <v>-0.000399999999999998</v>
      </c>
      <c r="E391" s="211" t="n">
        <f aca="false">$AC386</f>
        <v>0</v>
      </c>
      <c r="F391" s="212" t="n">
        <f aca="false">$F390+(($AR$20-$AR$10))/10</f>
        <v>-0.0088</v>
      </c>
      <c r="G391" s="218" t="n">
        <f aca="false">$G390+(($AW$20-$AW$10))/10</f>
        <v>-0.0148</v>
      </c>
      <c r="H391" s="165"/>
      <c r="I391" s="165"/>
      <c r="J391" s="165"/>
      <c r="P391" s="165"/>
      <c r="S391" s="165"/>
      <c r="T391" s="165"/>
      <c r="U391" s="165"/>
      <c r="V391" s="165"/>
      <c r="W391" s="165"/>
      <c r="Y391" s="164" t="n">
        <v>388</v>
      </c>
      <c r="AA391" s="180" t="str">
        <f aca="false">IF(MOD(ROW(),2),"",INDEX($Z$3:$Z$600,ROW()/2))</f>
        <v/>
      </c>
      <c r="AB391" s="181" t="n">
        <v>3.89</v>
      </c>
      <c r="AC391" s="182" t="n">
        <f aca="false">VALUE($Z392)</f>
        <v>0</v>
      </c>
      <c r="AD391" s="164" t="n">
        <v>388</v>
      </c>
      <c r="AE391" s="191"/>
      <c r="AF391" s="227" t="str">
        <f aca="false">IF(MOD(ROW(),10),"",INDEX(AE$3:AE$600,ROW()/10))</f>
        <v/>
      </c>
      <c r="AG391" s="228" t="n">
        <v>386</v>
      </c>
      <c r="AH391" s="229" t="e">
        <f aca="false">VALUE($AF391)</f>
        <v>#VALUE!</v>
      </c>
      <c r="AI391" s="164" t="n">
        <v>388</v>
      </c>
      <c r="AK391" s="227" t="str">
        <f aca="false">IF(MOD(ROW(),10),"",INDEX(AJ$3:AJ$600,ROW()/10))</f>
        <v/>
      </c>
      <c r="AL391" s="228" t="n">
        <v>381</v>
      </c>
      <c r="AM391" s="229" t="e">
        <f aca="false">VALUE($AF391)</f>
        <v>#VALUE!</v>
      </c>
      <c r="AN391" s="164" t="n">
        <v>388</v>
      </c>
      <c r="AP391" s="227" t="str">
        <f aca="false">IF(MOD(ROW(),10),"",INDEX(AO$3:AO$600,ROW()/10))</f>
        <v/>
      </c>
      <c r="AQ391" s="181" t="n">
        <v>3.89</v>
      </c>
      <c r="AR391" s="229" t="e">
        <f aca="false">VALUE($AP391)</f>
        <v>#VALUE!</v>
      </c>
      <c r="AS391" s="164" t="n">
        <v>3880</v>
      </c>
      <c r="AU391" s="227" t="str">
        <f aca="false">IF(MOD(ROW(),10),"",INDEX(AT$3:AT$600,ROW()/10))</f>
        <v/>
      </c>
      <c r="AV391" s="181" t="n">
        <v>3.89</v>
      </c>
      <c r="AW391" s="229" t="e">
        <f aca="false">VALUE($AU391)</f>
        <v>#VALUE!</v>
      </c>
      <c r="AZ391" s="180" t="str">
        <f aca="false">IF(MOD(ROW(),2),"",INDEX(AY$3:AY$600,ROW()/2))</f>
        <v/>
      </c>
      <c r="BA391" s="181" t="n">
        <v>3.89</v>
      </c>
      <c r="BB391" s="182" t="e">
        <f aca="false">VALUE(AZ391)</f>
        <v>#VALUE!</v>
      </c>
      <c r="BE391" s="180" t="str">
        <f aca="false">IF(MOD(ROW(),2),"",INDEX(BD$3:BD$600,ROW()/2))</f>
        <v/>
      </c>
      <c r="BF391" s="181" t="n">
        <v>3.89</v>
      </c>
      <c r="BG391" s="182" t="n">
        <f aca="false">VALUE($BD392)</f>
        <v>0</v>
      </c>
    </row>
    <row r="392" customFormat="false" ht="13.5" hidden="false" customHeight="false" outlineLevel="0" collapsed="false">
      <c r="A392" s="208" t="n">
        <v>3.85</v>
      </c>
      <c r="B392" s="209" t="n">
        <v>1.72</v>
      </c>
      <c r="C392" s="213" t="n">
        <f aca="false">$C391+(($AM$20-$AM$10))/10</f>
        <v>-0.003</v>
      </c>
      <c r="D392" s="217" t="n">
        <f aca="false">$D391+(($AH$30-$AH$20))/10</f>
        <v>-0.000499999999999997</v>
      </c>
      <c r="E392" s="211" t="n">
        <f aca="false">$AC387</f>
        <v>0</v>
      </c>
      <c r="F392" s="212" t="n">
        <f aca="false">$F391+(($AR$20-$AR$10))/10</f>
        <v>-0.011</v>
      </c>
      <c r="G392" s="218" t="n">
        <f aca="false">$G391+(($AW$20-$AW$10))/10</f>
        <v>-0.0185</v>
      </c>
      <c r="H392" s="165"/>
      <c r="I392" s="165"/>
      <c r="J392" s="165"/>
      <c r="P392" s="165"/>
      <c r="S392" s="165"/>
      <c r="T392" s="165"/>
      <c r="U392" s="165"/>
      <c r="V392" s="165"/>
      <c r="W392" s="165"/>
      <c r="Y392" s="164" t="n">
        <v>389</v>
      </c>
      <c r="AA392" s="180" t="n">
        <f aca="false">IF(MOD(ROW(),2),"",INDEX($Z$3:$Z$600,ROW()/2))</f>
        <v>0</v>
      </c>
      <c r="AB392" s="181" t="n">
        <v>3.9</v>
      </c>
      <c r="AC392" s="182" t="n">
        <f aca="false">VALUE($Z393)</f>
        <v>0</v>
      </c>
      <c r="AD392" s="164" t="n">
        <v>389</v>
      </c>
      <c r="AE392" s="191"/>
      <c r="AF392" s="227" t="str">
        <f aca="false">IF(MOD(ROW(),10),"",INDEX(AE$3:AE$600,ROW()/10))</f>
        <v/>
      </c>
      <c r="AG392" s="228" t="n">
        <v>387</v>
      </c>
      <c r="AH392" s="229" t="e">
        <f aca="false">VALUE($AF392)</f>
        <v>#VALUE!</v>
      </c>
      <c r="AI392" s="164" t="n">
        <v>389</v>
      </c>
      <c r="AK392" s="227" t="str">
        <f aca="false">IF(MOD(ROW(),10),"",INDEX(AJ$3:AJ$600,ROW()/10))</f>
        <v/>
      </c>
      <c r="AL392" s="228" t="n">
        <v>382</v>
      </c>
      <c r="AM392" s="229" t="e">
        <f aca="false">VALUE($AF392)</f>
        <v>#VALUE!</v>
      </c>
      <c r="AN392" s="164" t="n">
        <v>389</v>
      </c>
      <c r="AP392" s="227" t="str">
        <f aca="false">IF(MOD(ROW(),10),"",INDEX(AO$3:AO$600,ROW()/10))</f>
        <v/>
      </c>
      <c r="AQ392" s="181" t="n">
        <v>3.9</v>
      </c>
      <c r="AR392" s="229" t="e">
        <f aca="false">VALUE($AP392)</f>
        <v>#VALUE!</v>
      </c>
      <c r="AS392" s="164" t="n">
        <v>3890</v>
      </c>
      <c r="AU392" s="227" t="str">
        <f aca="false">IF(MOD(ROW(),10),"",INDEX(AT$3:AT$600,ROW()/10))</f>
        <v/>
      </c>
      <c r="AV392" s="181" t="n">
        <v>3.9</v>
      </c>
      <c r="AW392" s="229" t="e">
        <f aca="false">VALUE($AU392)</f>
        <v>#VALUE!</v>
      </c>
      <c r="AZ392" s="180" t="n">
        <f aca="false">IF(MOD(ROW(),2),"",INDEX(AY$3:AY$600,ROW()/2))</f>
        <v>0</v>
      </c>
      <c r="BA392" s="181" t="n">
        <v>3.9</v>
      </c>
      <c r="BB392" s="182" t="n">
        <f aca="false">VALUE(AZ392)</f>
        <v>0</v>
      </c>
      <c r="BE392" s="180" t="n">
        <f aca="false">IF(MOD(ROW(),2),"",INDEX(BD$3:BD$600,ROW()/2))</f>
        <v>0</v>
      </c>
      <c r="BF392" s="181" t="n">
        <v>3.9</v>
      </c>
      <c r="BG392" s="182" t="n">
        <f aca="false">VALUE($BD393)</f>
        <v>0</v>
      </c>
    </row>
    <row r="393" customFormat="false" ht="13.5" hidden="false" customHeight="false" outlineLevel="0" collapsed="false">
      <c r="A393" s="208" t="n">
        <v>3.86</v>
      </c>
      <c r="B393" s="209" t="n">
        <v>1.71</v>
      </c>
      <c r="C393" s="213" t="n">
        <f aca="false">$C392+(($AM$20-$AM$10))/10</f>
        <v>-0.0036</v>
      </c>
      <c r="D393" s="217" t="n">
        <f aca="false">$D392+(($AH$30-$AH$20))/10</f>
        <v>-0.000599999999999996</v>
      </c>
      <c r="E393" s="211" t="n">
        <f aca="false">$AC388</f>
        <v>0</v>
      </c>
      <c r="F393" s="212" t="n">
        <f aca="false">$F392+(($AR$20-$AR$10))/10</f>
        <v>-0.0132</v>
      </c>
      <c r="G393" s="218" t="n">
        <f aca="false">$G392+(($AW$20-$AW$10))/10</f>
        <v>-0.0222</v>
      </c>
      <c r="H393" s="165"/>
      <c r="I393" s="165"/>
      <c r="J393" s="165"/>
      <c r="P393" s="165"/>
      <c r="S393" s="165"/>
      <c r="T393" s="165"/>
      <c r="U393" s="165"/>
      <c r="V393" s="165"/>
      <c r="W393" s="165"/>
      <c r="Y393" s="164" t="n">
        <v>390</v>
      </c>
      <c r="AA393" s="180" t="str">
        <f aca="false">IF(MOD(ROW(),2),"",INDEX($Z$3:$Z$600,ROW()/2))</f>
        <v/>
      </c>
      <c r="AB393" s="181" t="n">
        <v>3.91</v>
      </c>
      <c r="AC393" s="182" t="n">
        <f aca="false">VALUE($Z394)</f>
        <v>0</v>
      </c>
      <c r="AD393" s="164" t="n">
        <v>390</v>
      </c>
      <c r="AE393" s="191"/>
      <c r="AF393" s="227" t="str">
        <f aca="false">IF(MOD(ROW(),10),"",INDEX(AE$3:AE$600,ROW()/10))</f>
        <v/>
      </c>
      <c r="AG393" s="228" t="n">
        <v>388</v>
      </c>
      <c r="AH393" s="229" t="e">
        <f aca="false">VALUE($AF393)</f>
        <v>#VALUE!</v>
      </c>
      <c r="AI393" s="164" t="n">
        <v>390</v>
      </c>
      <c r="AK393" s="227" t="str">
        <f aca="false">IF(MOD(ROW(),10),"",INDEX(AJ$3:AJ$600,ROW()/10))</f>
        <v/>
      </c>
      <c r="AL393" s="228" t="n">
        <v>383</v>
      </c>
      <c r="AM393" s="229" t="e">
        <f aca="false">VALUE($AF393)</f>
        <v>#VALUE!</v>
      </c>
      <c r="AN393" s="164" t="n">
        <v>390</v>
      </c>
      <c r="AP393" s="227" t="str">
        <f aca="false">IF(MOD(ROW(),10),"",INDEX(AO$3:AO$600,ROW()/10))</f>
        <v/>
      </c>
      <c r="AQ393" s="181" t="n">
        <v>3.91</v>
      </c>
      <c r="AR393" s="229" t="e">
        <f aca="false">VALUE($AP393)</f>
        <v>#VALUE!</v>
      </c>
      <c r="AS393" s="164" t="n">
        <v>3900</v>
      </c>
      <c r="AU393" s="227" t="str">
        <f aca="false">IF(MOD(ROW(),10),"",INDEX(AT$3:AT$600,ROW()/10))</f>
        <v/>
      </c>
      <c r="AV393" s="181" t="n">
        <v>3.91</v>
      </c>
      <c r="AW393" s="229" t="e">
        <f aca="false">VALUE($AU393)</f>
        <v>#VALUE!</v>
      </c>
      <c r="AZ393" s="180" t="str">
        <f aca="false">IF(MOD(ROW(),2),"",INDEX(AY$3:AY$600,ROW()/2))</f>
        <v/>
      </c>
      <c r="BA393" s="181" t="n">
        <v>3.91</v>
      </c>
      <c r="BB393" s="182" t="e">
        <f aca="false">VALUE(AZ393)</f>
        <v>#VALUE!</v>
      </c>
      <c r="BE393" s="180" t="str">
        <f aca="false">IF(MOD(ROW(),2),"",INDEX(BD$3:BD$600,ROW()/2))</f>
        <v/>
      </c>
      <c r="BF393" s="181" t="n">
        <v>3.91</v>
      </c>
      <c r="BG393" s="182" t="n">
        <f aca="false">VALUE($BD394)</f>
        <v>0</v>
      </c>
    </row>
    <row r="394" customFormat="false" ht="13.5" hidden="false" customHeight="false" outlineLevel="0" collapsed="false">
      <c r="A394" s="208" t="n">
        <v>3.87</v>
      </c>
      <c r="B394" s="209" t="n">
        <v>1.7</v>
      </c>
      <c r="C394" s="213" t="n">
        <f aca="false">$C393+(($AM$20-$AM$10))/10</f>
        <v>-0.0042</v>
      </c>
      <c r="D394" s="217" t="n">
        <f aca="false">$D393+(($AH$30-$AH$20))/10</f>
        <v>-0.000699999999999996</v>
      </c>
      <c r="E394" s="211" t="n">
        <f aca="false">$AC389</f>
        <v>0</v>
      </c>
      <c r="F394" s="212" t="n">
        <f aca="false">$F393+(($AR$20-$AR$10))/10</f>
        <v>-0.0154</v>
      </c>
      <c r="G394" s="218" t="n">
        <f aca="false">$G393+(($AW$20-$AW$10))/10</f>
        <v>-0.0259</v>
      </c>
      <c r="H394" s="165"/>
      <c r="I394" s="165"/>
      <c r="J394" s="165"/>
      <c r="P394" s="165"/>
      <c r="S394" s="165"/>
      <c r="T394" s="165"/>
      <c r="U394" s="165"/>
      <c r="V394" s="165"/>
      <c r="W394" s="165"/>
      <c r="Y394" s="164" t="n">
        <v>391</v>
      </c>
      <c r="AA394" s="180" t="n">
        <f aca="false">IF(MOD(ROW(),2),"",INDEX($Z$3:$Z$600,ROW()/2))</f>
        <v>0</v>
      </c>
      <c r="AB394" s="181" t="n">
        <v>3.92</v>
      </c>
      <c r="AC394" s="182" t="n">
        <f aca="false">VALUE($Z395)</f>
        <v>0</v>
      </c>
      <c r="AD394" s="164" t="n">
        <v>391</v>
      </c>
      <c r="AE394" s="191"/>
      <c r="AF394" s="227" t="str">
        <f aca="false">IF(MOD(ROW(),10),"",INDEX(AE$3:AE$600,ROW()/10))</f>
        <v/>
      </c>
      <c r="AG394" s="228" t="n">
        <v>389</v>
      </c>
      <c r="AH394" s="229" t="e">
        <f aca="false">VALUE($AF394)</f>
        <v>#VALUE!</v>
      </c>
      <c r="AI394" s="164" t="n">
        <v>391</v>
      </c>
      <c r="AK394" s="227" t="str">
        <f aca="false">IF(MOD(ROW(),10),"",INDEX(AJ$3:AJ$600,ROW()/10))</f>
        <v/>
      </c>
      <c r="AL394" s="228" t="n">
        <v>384</v>
      </c>
      <c r="AM394" s="229" t="e">
        <f aca="false">VALUE($AF394)</f>
        <v>#VALUE!</v>
      </c>
      <c r="AN394" s="164" t="n">
        <v>391</v>
      </c>
      <c r="AP394" s="227" t="str">
        <f aca="false">IF(MOD(ROW(),10),"",INDEX(AO$3:AO$600,ROW()/10))</f>
        <v/>
      </c>
      <c r="AQ394" s="181" t="n">
        <v>3.92</v>
      </c>
      <c r="AR394" s="229" t="e">
        <f aca="false">VALUE($AP394)</f>
        <v>#VALUE!</v>
      </c>
      <c r="AS394" s="164" t="n">
        <v>3910</v>
      </c>
      <c r="AU394" s="227" t="str">
        <f aca="false">IF(MOD(ROW(),10),"",INDEX(AT$3:AT$600,ROW()/10))</f>
        <v/>
      </c>
      <c r="AV394" s="181" t="n">
        <v>3.92</v>
      </c>
      <c r="AW394" s="229" t="e">
        <f aca="false">VALUE($AU394)</f>
        <v>#VALUE!</v>
      </c>
      <c r="AZ394" s="180" t="n">
        <f aca="false">IF(MOD(ROW(),2),"",INDEX(AY$3:AY$600,ROW()/2))</f>
        <v>0</v>
      </c>
      <c r="BA394" s="181" t="n">
        <v>3.92</v>
      </c>
      <c r="BB394" s="182" t="n">
        <f aca="false">VALUE(AZ394)</f>
        <v>0</v>
      </c>
      <c r="BE394" s="180" t="n">
        <f aca="false">IF(MOD(ROW(),2),"",INDEX(BD$3:BD$600,ROW()/2))</f>
        <v>0</v>
      </c>
      <c r="BF394" s="181" t="n">
        <v>3.92</v>
      </c>
      <c r="BG394" s="182" t="n">
        <f aca="false">VALUE($BD395)</f>
        <v>0</v>
      </c>
    </row>
    <row r="395" customFormat="false" ht="13.5" hidden="false" customHeight="false" outlineLevel="0" collapsed="false">
      <c r="A395" s="208" t="n">
        <v>3.88</v>
      </c>
      <c r="B395" s="209" t="n">
        <v>1.69</v>
      </c>
      <c r="C395" s="213" t="n">
        <f aca="false">$C394+(($AM$20-$AM$10))/10</f>
        <v>-0.0048</v>
      </c>
      <c r="D395" s="217" t="n">
        <f aca="false">$D394+(($AH$30-$AH$20))/10</f>
        <v>-0.000799999999999995</v>
      </c>
      <c r="E395" s="211" t="n">
        <f aca="false">$AC390</f>
        <v>0</v>
      </c>
      <c r="F395" s="212" t="n">
        <f aca="false">$F394+(($AR$20-$AR$10))/10</f>
        <v>-0.0176</v>
      </c>
      <c r="G395" s="218" t="n">
        <f aca="false">$G394+(($AW$20-$AW$10))/10</f>
        <v>-0.0296</v>
      </c>
      <c r="H395" s="165"/>
      <c r="I395" s="165"/>
      <c r="J395" s="165"/>
      <c r="P395" s="165"/>
      <c r="S395" s="165"/>
      <c r="T395" s="165"/>
      <c r="U395" s="165"/>
      <c r="V395" s="165"/>
      <c r="W395" s="165"/>
      <c r="Y395" s="164" t="n">
        <v>392</v>
      </c>
      <c r="AA395" s="180" t="str">
        <f aca="false">IF(MOD(ROW(),2),"",INDEX($Z$3:$Z$600,ROW()/2))</f>
        <v/>
      </c>
      <c r="AB395" s="181" t="n">
        <v>3.93</v>
      </c>
      <c r="AC395" s="182" t="n">
        <f aca="false">VALUE($Z396)</f>
        <v>0</v>
      </c>
      <c r="AD395" s="164" t="n">
        <v>392</v>
      </c>
      <c r="AE395" s="191"/>
      <c r="AF395" s="227" t="str">
        <f aca="false">IF(MOD(ROW(),10),"",INDEX(AE$3:AE$600,ROW()/10))</f>
        <v/>
      </c>
      <c r="AG395" s="228" t="n">
        <v>390</v>
      </c>
      <c r="AH395" s="229" t="e">
        <f aca="false">VALUE($AF395)</f>
        <v>#VALUE!</v>
      </c>
      <c r="AI395" s="164" t="n">
        <v>392</v>
      </c>
      <c r="AK395" s="227" t="str">
        <f aca="false">IF(MOD(ROW(),10),"",INDEX(AJ$3:AJ$600,ROW()/10))</f>
        <v/>
      </c>
      <c r="AL395" s="228" t="n">
        <v>385</v>
      </c>
      <c r="AM395" s="229" t="e">
        <f aca="false">VALUE($AF395)</f>
        <v>#VALUE!</v>
      </c>
      <c r="AN395" s="164" t="n">
        <v>392</v>
      </c>
      <c r="AP395" s="227" t="str">
        <f aca="false">IF(MOD(ROW(),10),"",INDEX(AO$3:AO$600,ROW()/10))</f>
        <v/>
      </c>
      <c r="AQ395" s="181" t="n">
        <v>3.93</v>
      </c>
      <c r="AR395" s="229" t="e">
        <f aca="false">VALUE($AP395)</f>
        <v>#VALUE!</v>
      </c>
      <c r="AS395" s="164" t="n">
        <v>3920</v>
      </c>
      <c r="AU395" s="227" t="str">
        <f aca="false">IF(MOD(ROW(),10),"",INDEX(AT$3:AT$600,ROW()/10))</f>
        <v/>
      </c>
      <c r="AV395" s="181" t="n">
        <v>3.93</v>
      </c>
      <c r="AW395" s="229" t="e">
        <f aca="false">VALUE($AU395)</f>
        <v>#VALUE!</v>
      </c>
      <c r="AZ395" s="180" t="str">
        <f aca="false">IF(MOD(ROW(),2),"",INDEX(AY$3:AY$600,ROW()/2))</f>
        <v/>
      </c>
      <c r="BA395" s="181" t="n">
        <v>3.93</v>
      </c>
      <c r="BB395" s="182" t="e">
        <f aca="false">VALUE(AZ395)</f>
        <v>#VALUE!</v>
      </c>
      <c r="BE395" s="180" t="str">
        <f aca="false">IF(MOD(ROW(),2),"",INDEX(BD$3:BD$600,ROW()/2))</f>
        <v/>
      </c>
      <c r="BF395" s="181" t="n">
        <v>3.93</v>
      </c>
      <c r="BG395" s="182" t="n">
        <f aca="false">VALUE($BD396)</f>
        <v>0</v>
      </c>
    </row>
    <row r="396" customFormat="false" ht="13.5" hidden="false" customHeight="false" outlineLevel="0" collapsed="false">
      <c r="A396" s="208" t="n">
        <v>3.89</v>
      </c>
      <c r="B396" s="209" t="n">
        <v>1.68</v>
      </c>
      <c r="C396" s="213" t="n">
        <f aca="false">$C395+(($AM$20-$AM$10))/10</f>
        <v>-0.00540000000000001</v>
      </c>
      <c r="D396" s="217" t="n">
        <f aca="false">$D395+(($AH$30-$AH$20))/10</f>
        <v>-0.000899999999999995</v>
      </c>
      <c r="E396" s="211" t="n">
        <f aca="false">$AC391</f>
        <v>0</v>
      </c>
      <c r="F396" s="212" t="n">
        <f aca="false">$F395+(($AR$20-$AR$10))/10</f>
        <v>-0.0198</v>
      </c>
      <c r="G396" s="218" t="n">
        <f aca="false">$G395+(($AW$20-$AW$10))/10</f>
        <v>-0.0333</v>
      </c>
      <c r="H396" s="165"/>
      <c r="I396" s="165"/>
      <c r="J396" s="165"/>
      <c r="P396" s="165"/>
      <c r="S396" s="165"/>
      <c r="T396" s="165"/>
      <c r="U396" s="165"/>
      <c r="V396" s="165"/>
      <c r="W396" s="165"/>
      <c r="Y396" s="164" t="n">
        <v>393</v>
      </c>
      <c r="AA396" s="180" t="n">
        <f aca="false">IF(MOD(ROW(),2),"",INDEX($Z$3:$Z$600,ROW()/2))</f>
        <v>0</v>
      </c>
      <c r="AB396" s="181" t="n">
        <v>3.94</v>
      </c>
      <c r="AC396" s="182" t="n">
        <f aca="false">VALUE($Z397)</f>
        <v>0</v>
      </c>
      <c r="AD396" s="164" t="n">
        <v>393</v>
      </c>
      <c r="AE396" s="191"/>
      <c r="AF396" s="227" t="str">
        <f aca="false">IF(MOD(ROW(),10),"",INDEX(AE$3:AE$600,ROW()/10))</f>
        <v/>
      </c>
      <c r="AG396" s="228" t="n">
        <v>391</v>
      </c>
      <c r="AH396" s="229" t="e">
        <f aca="false">VALUE($AF396)</f>
        <v>#VALUE!</v>
      </c>
      <c r="AI396" s="164" t="n">
        <v>393</v>
      </c>
      <c r="AK396" s="227" t="str">
        <f aca="false">IF(MOD(ROW(),10),"",INDEX(AJ$3:AJ$600,ROW()/10))</f>
        <v/>
      </c>
      <c r="AL396" s="228" t="n">
        <v>386</v>
      </c>
      <c r="AM396" s="229" t="e">
        <f aca="false">VALUE($AF396)</f>
        <v>#VALUE!</v>
      </c>
      <c r="AN396" s="164" t="n">
        <v>393</v>
      </c>
      <c r="AP396" s="227" t="str">
        <f aca="false">IF(MOD(ROW(),10),"",INDEX(AO$3:AO$600,ROW()/10))</f>
        <v/>
      </c>
      <c r="AQ396" s="181" t="n">
        <v>3.94</v>
      </c>
      <c r="AR396" s="229" t="e">
        <f aca="false">VALUE($AP396)</f>
        <v>#VALUE!</v>
      </c>
      <c r="AS396" s="164" t="n">
        <v>3930</v>
      </c>
      <c r="AU396" s="227" t="str">
        <f aca="false">IF(MOD(ROW(),10),"",INDEX(AT$3:AT$600,ROW()/10))</f>
        <v/>
      </c>
      <c r="AV396" s="181" t="n">
        <v>3.94</v>
      </c>
      <c r="AW396" s="229" t="e">
        <f aca="false">VALUE($AU396)</f>
        <v>#VALUE!</v>
      </c>
      <c r="AZ396" s="180" t="n">
        <f aca="false">IF(MOD(ROW(),2),"",INDEX(AY$3:AY$600,ROW()/2))</f>
        <v>0</v>
      </c>
      <c r="BA396" s="181" t="n">
        <v>3.94</v>
      </c>
      <c r="BB396" s="182" t="n">
        <f aca="false">VALUE(AZ396)</f>
        <v>0</v>
      </c>
      <c r="BE396" s="180" t="n">
        <f aca="false">IF(MOD(ROW(),2),"",INDEX(BD$3:BD$600,ROW()/2))</f>
        <v>0</v>
      </c>
      <c r="BF396" s="181" t="n">
        <v>3.94</v>
      </c>
      <c r="BG396" s="182" t="n">
        <f aca="false">VALUE($BD397)</f>
        <v>0</v>
      </c>
    </row>
    <row r="397" customFormat="false" ht="13.5" hidden="false" customHeight="false" outlineLevel="0" collapsed="false">
      <c r="A397" s="208" t="n">
        <v>3.9</v>
      </c>
      <c r="B397" s="209" t="n">
        <v>1.67</v>
      </c>
      <c r="C397" s="213" t="n">
        <f aca="false">$AM400</f>
        <v>0</v>
      </c>
      <c r="D397" s="241" t="n">
        <f aca="false">$AH400</f>
        <v>0</v>
      </c>
      <c r="E397" s="211" t="n">
        <f aca="false">$AC392</f>
        <v>0</v>
      </c>
      <c r="F397" s="212" t="n">
        <f aca="false">$AR400</f>
        <v>0</v>
      </c>
      <c r="G397" s="218" t="n">
        <f aca="false">$AW400</f>
        <v>0</v>
      </c>
      <c r="H397" s="165"/>
      <c r="I397" s="165"/>
      <c r="J397" s="165"/>
      <c r="P397" s="165"/>
      <c r="S397" s="165"/>
      <c r="T397" s="165"/>
      <c r="U397" s="165"/>
      <c r="V397" s="165"/>
      <c r="W397" s="165"/>
      <c r="Y397" s="164" t="n">
        <v>394</v>
      </c>
      <c r="AA397" s="180" t="str">
        <f aca="false">IF(MOD(ROW(),2),"",INDEX($Z$3:$Z$600,ROW()/2))</f>
        <v/>
      </c>
      <c r="AB397" s="181" t="n">
        <v>3.95</v>
      </c>
      <c r="AC397" s="182" t="n">
        <f aca="false">VALUE($Z398)</f>
        <v>0</v>
      </c>
      <c r="AD397" s="164" t="n">
        <v>394</v>
      </c>
      <c r="AE397" s="191"/>
      <c r="AF397" s="227" t="str">
        <f aca="false">IF(MOD(ROW(),10),"",INDEX(AE$3:AE$600,ROW()/10))</f>
        <v/>
      </c>
      <c r="AG397" s="228" t="n">
        <v>392</v>
      </c>
      <c r="AH397" s="229" t="e">
        <f aca="false">VALUE($AF397)</f>
        <v>#VALUE!</v>
      </c>
      <c r="AI397" s="164" t="n">
        <v>394</v>
      </c>
      <c r="AK397" s="227" t="str">
        <f aca="false">IF(MOD(ROW(),10),"",INDEX(AJ$3:AJ$600,ROW()/10))</f>
        <v/>
      </c>
      <c r="AL397" s="228" t="n">
        <v>387</v>
      </c>
      <c r="AM397" s="229" t="e">
        <f aca="false">VALUE($AF397)</f>
        <v>#VALUE!</v>
      </c>
      <c r="AN397" s="164" t="n">
        <v>394</v>
      </c>
      <c r="AP397" s="227" t="str">
        <f aca="false">IF(MOD(ROW(),10),"",INDEX(AO$3:AO$600,ROW()/10))</f>
        <v/>
      </c>
      <c r="AQ397" s="181" t="n">
        <v>3.95</v>
      </c>
      <c r="AR397" s="229" t="e">
        <f aca="false">VALUE($AP397)</f>
        <v>#VALUE!</v>
      </c>
      <c r="AS397" s="164" t="n">
        <v>3940</v>
      </c>
      <c r="AU397" s="227" t="str">
        <f aca="false">IF(MOD(ROW(),10),"",INDEX(AT$3:AT$600,ROW()/10))</f>
        <v/>
      </c>
      <c r="AV397" s="181" t="n">
        <v>3.95</v>
      </c>
      <c r="AW397" s="229" t="e">
        <f aca="false">VALUE($AU397)</f>
        <v>#VALUE!</v>
      </c>
      <c r="AZ397" s="180" t="str">
        <f aca="false">IF(MOD(ROW(),2),"",INDEX(AY$3:AY$600,ROW()/2))</f>
        <v/>
      </c>
      <c r="BA397" s="181" t="n">
        <v>3.95</v>
      </c>
      <c r="BB397" s="182" t="e">
        <f aca="false">VALUE(AZ397)</f>
        <v>#VALUE!</v>
      </c>
      <c r="BE397" s="180" t="str">
        <f aca="false">IF(MOD(ROW(),2),"",INDEX(BD$3:BD$600,ROW()/2))</f>
        <v/>
      </c>
      <c r="BF397" s="181" t="n">
        <v>3.95</v>
      </c>
      <c r="BG397" s="182" t="n">
        <f aca="false">VALUE($BD398)</f>
        <v>0</v>
      </c>
    </row>
    <row r="398" customFormat="false" ht="13.5" hidden="false" customHeight="false" outlineLevel="0" collapsed="false">
      <c r="A398" s="208" t="n">
        <v>3.91</v>
      </c>
      <c r="B398" s="209" t="n">
        <v>1.66</v>
      </c>
      <c r="C398" s="213" t="n">
        <f aca="false">$C397+(($AM$20-$AM$10))/10</f>
        <v>-0.0006</v>
      </c>
      <c r="D398" s="217" t="n">
        <f aca="false">$D397+(($AH$30-$AH$20))/10</f>
        <v>-9.99999999999994E-005</v>
      </c>
      <c r="E398" s="211" t="n">
        <f aca="false">$AC393</f>
        <v>0</v>
      </c>
      <c r="F398" s="212" t="n">
        <f aca="false">$F397+(($AR$20-$AR$10))/10</f>
        <v>-0.0022</v>
      </c>
      <c r="G398" s="218" t="n">
        <f aca="false">$G397+(($AW$20-$AW$10))/10</f>
        <v>-0.0037</v>
      </c>
      <c r="H398" s="165"/>
      <c r="I398" s="165"/>
      <c r="J398" s="165"/>
      <c r="P398" s="165"/>
      <c r="S398" s="165"/>
      <c r="T398" s="165"/>
      <c r="U398" s="165"/>
      <c r="V398" s="165"/>
      <c r="W398" s="165"/>
      <c r="Y398" s="164" t="n">
        <v>395</v>
      </c>
      <c r="AA398" s="180" t="n">
        <f aca="false">IF(MOD(ROW(),2),"",INDEX($Z$3:$Z$600,ROW()/2))</f>
        <v>0</v>
      </c>
      <c r="AB398" s="181" t="n">
        <v>3.96</v>
      </c>
      <c r="AC398" s="182" t="n">
        <f aca="false">VALUE($Z399)</f>
        <v>0</v>
      </c>
      <c r="AD398" s="164" t="n">
        <v>395</v>
      </c>
      <c r="AE398" s="191"/>
      <c r="AF398" s="227" t="str">
        <f aca="false">IF(MOD(ROW(),10),"",INDEX(AE$3:AE$600,ROW()/10))</f>
        <v/>
      </c>
      <c r="AG398" s="228" t="n">
        <v>393</v>
      </c>
      <c r="AH398" s="229" t="e">
        <f aca="false">VALUE($AF398)</f>
        <v>#VALUE!</v>
      </c>
      <c r="AI398" s="164" t="n">
        <v>395</v>
      </c>
      <c r="AK398" s="227" t="str">
        <f aca="false">IF(MOD(ROW(),10),"",INDEX(AJ$3:AJ$600,ROW()/10))</f>
        <v/>
      </c>
      <c r="AL398" s="228" t="n">
        <v>388</v>
      </c>
      <c r="AM398" s="229" t="e">
        <f aca="false">VALUE($AF398)</f>
        <v>#VALUE!</v>
      </c>
      <c r="AN398" s="164" t="n">
        <v>395</v>
      </c>
      <c r="AP398" s="227" t="str">
        <f aca="false">IF(MOD(ROW(),10),"",INDEX(AO$3:AO$600,ROW()/10))</f>
        <v/>
      </c>
      <c r="AQ398" s="181" t="n">
        <v>3.96</v>
      </c>
      <c r="AR398" s="229" t="e">
        <f aca="false">VALUE($AP398)</f>
        <v>#VALUE!</v>
      </c>
      <c r="AS398" s="164" t="n">
        <v>3950</v>
      </c>
      <c r="AU398" s="227" t="str">
        <f aca="false">IF(MOD(ROW(),10),"",INDEX(AT$3:AT$600,ROW()/10))</f>
        <v/>
      </c>
      <c r="AV398" s="181" t="n">
        <v>3.96</v>
      </c>
      <c r="AW398" s="229" t="e">
        <f aca="false">VALUE($AU398)</f>
        <v>#VALUE!</v>
      </c>
      <c r="AZ398" s="180" t="n">
        <f aca="false">IF(MOD(ROW(),2),"",INDEX(AY$3:AY$600,ROW()/2))</f>
        <v>0</v>
      </c>
      <c r="BA398" s="181" t="n">
        <v>3.96</v>
      </c>
      <c r="BB398" s="182" t="n">
        <f aca="false">VALUE(AZ398)</f>
        <v>0</v>
      </c>
      <c r="BE398" s="180" t="n">
        <f aca="false">IF(MOD(ROW(),2),"",INDEX(BD$3:BD$600,ROW()/2))</f>
        <v>0</v>
      </c>
      <c r="BF398" s="181" t="n">
        <v>3.96</v>
      </c>
      <c r="BG398" s="182" t="n">
        <f aca="false">VALUE($BD399)</f>
        <v>0</v>
      </c>
    </row>
    <row r="399" customFormat="false" ht="13.5" hidden="false" customHeight="false" outlineLevel="0" collapsed="false">
      <c r="A399" s="208" t="n">
        <v>3.92</v>
      </c>
      <c r="B399" s="209" t="n">
        <v>1.65</v>
      </c>
      <c r="C399" s="213" t="n">
        <f aca="false">$C398+(($AM$20-$AM$10))/10</f>
        <v>-0.0012</v>
      </c>
      <c r="D399" s="217" t="n">
        <f aca="false">$D398+(($AH$30-$AH$20))/10</f>
        <v>-0.000199999999999999</v>
      </c>
      <c r="E399" s="211" t="n">
        <f aca="false">$AC394</f>
        <v>0</v>
      </c>
      <c r="F399" s="212" t="n">
        <f aca="false">$F398+(($AR$20-$AR$10))/10</f>
        <v>-0.0044</v>
      </c>
      <c r="G399" s="218" t="n">
        <f aca="false">$G398+(($AW$20-$AW$10))/10</f>
        <v>-0.0074</v>
      </c>
      <c r="H399" s="165"/>
      <c r="I399" s="165"/>
      <c r="J399" s="165"/>
      <c r="P399" s="165"/>
      <c r="S399" s="165"/>
      <c r="T399" s="165"/>
      <c r="U399" s="165"/>
      <c r="V399" s="165"/>
      <c r="W399" s="165"/>
      <c r="Y399" s="164" t="n">
        <v>396</v>
      </c>
      <c r="AA399" s="180" t="str">
        <f aca="false">IF(MOD(ROW(),2),"",INDEX($Z$3:$Z$600,ROW()/2))</f>
        <v/>
      </c>
      <c r="AB399" s="181" t="n">
        <v>3.97</v>
      </c>
      <c r="AC399" s="182" t="n">
        <f aca="false">VALUE($Z400)</f>
        <v>0</v>
      </c>
      <c r="AD399" s="164" t="n">
        <v>396</v>
      </c>
      <c r="AE399" s="191"/>
      <c r="AF399" s="227" t="str">
        <f aca="false">IF(MOD(ROW(),10),"",INDEX(AE$3:AE$600,ROW()/10))</f>
        <v/>
      </c>
      <c r="AG399" s="228" t="n">
        <v>394</v>
      </c>
      <c r="AH399" s="229" t="e">
        <f aca="false">VALUE($AF399)</f>
        <v>#VALUE!</v>
      </c>
      <c r="AI399" s="164" t="n">
        <v>396</v>
      </c>
      <c r="AK399" s="227" t="str">
        <f aca="false">IF(MOD(ROW(),10),"",INDEX(AJ$3:AJ$600,ROW()/10))</f>
        <v/>
      </c>
      <c r="AL399" s="228" t="n">
        <v>389</v>
      </c>
      <c r="AM399" s="229" t="e">
        <f aca="false">VALUE($AF399)</f>
        <v>#VALUE!</v>
      </c>
      <c r="AN399" s="164" t="n">
        <v>396</v>
      </c>
      <c r="AP399" s="227" t="str">
        <f aca="false">IF(MOD(ROW(),10),"",INDEX(AO$3:AO$600,ROW()/10))</f>
        <v/>
      </c>
      <c r="AQ399" s="181" t="n">
        <v>3.97</v>
      </c>
      <c r="AR399" s="229" t="e">
        <f aca="false">VALUE($AP399)</f>
        <v>#VALUE!</v>
      </c>
      <c r="AS399" s="164" t="n">
        <v>3960</v>
      </c>
      <c r="AU399" s="227" t="str">
        <f aca="false">IF(MOD(ROW(),10),"",INDEX(AT$3:AT$600,ROW()/10))</f>
        <v/>
      </c>
      <c r="AV399" s="181" t="n">
        <v>3.97</v>
      </c>
      <c r="AW399" s="229" t="e">
        <f aca="false">VALUE($AU399)</f>
        <v>#VALUE!</v>
      </c>
      <c r="AZ399" s="180" t="str">
        <f aca="false">IF(MOD(ROW(),2),"",INDEX(AY$3:AY$600,ROW()/2))</f>
        <v/>
      </c>
      <c r="BA399" s="181" t="n">
        <v>3.97</v>
      </c>
      <c r="BB399" s="182" t="e">
        <f aca="false">VALUE(AZ399)</f>
        <v>#VALUE!</v>
      </c>
      <c r="BE399" s="180" t="str">
        <f aca="false">IF(MOD(ROW(),2),"",INDEX(BD$3:BD$600,ROW()/2))</f>
        <v/>
      </c>
      <c r="BF399" s="181" t="n">
        <v>3.97</v>
      </c>
      <c r="BG399" s="182" t="n">
        <f aca="false">VALUE($BD400)</f>
        <v>0</v>
      </c>
    </row>
    <row r="400" customFormat="false" ht="13.5" hidden="false" customHeight="false" outlineLevel="0" collapsed="false">
      <c r="A400" s="208" t="n">
        <v>3.93</v>
      </c>
      <c r="B400" s="209" t="n">
        <v>1.64</v>
      </c>
      <c r="C400" s="213" t="n">
        <f aca="false">$C399+(($AM$20-$AM$10))/10</f>
        <v>-0.0018</v>
      </c>
      <c r="D400" s="217" t="n">
        <f aca="false">$D399+(($AH$30-$AH$20))/10</f>
        <v>-0.000299999999999998</v>
      </c>
      <c r="E400" s="211" t="n">
        <f aca="false">$AC395</f>
        <v>0</v>
      </c>
      <c r="F400" s="212" t="n">
        <f aca="false">$F399+(($AR$20-$AR$10))/10</f>
        <v>-0.0066</v>
      </c>
      <c r="G400" s="218" t="n">
        <f aca="false">$G399+(($AW$20-$AW$10))/10</f>
        <v>-0.0111</v>
      </c>
      <c r="H400" s="165"/>
      <c r="I400" s="165"/>
      <c r="J400" s="165"/>
      <c r="P400" s="165"/>
      <c r="S400" s="165"/>
      <c r="T400" s="165"/>
      <c r="U400" s="165"/>
      <c r="V400" s="165"/>
      <c r="W400" s="165"/>
      <c r="Y400" s="164" t="n">
        <v>397</v>
      </c>
      <c r="AA400" s="180" t="n">
        <f aca="false">IF(MOD(ROW(),2),"",INDEX($Z$3:$Z$600,ROW()/2))</f>
        <v>0</v>
      </c>
      <c r="AB400" s="181" t="n">
        <v>3.98</v>
      </c>
      <c r="AC400" s="182" t="n">
        <f aca="false">VALUE($Z401)</f>
        <v>0</v>
      </c>
      <c r="AD400" s="164" t="n">
        <v>397</v>
      </c>
      <c r="AE400" s="191"/>
      <c r="AF400" s="227" t="n">
        <f aca="false">IF(MOD(ROW(),10),"",INDEX(AE$3:AE$600,ROW()/10))</f>
        <v>0</v>
      </c>
      <c r="AG400" s="228" t="n">
        <v>395</v>
      </c>
      <c r="AH400" s="229" t="n">
        <f aca="false">VALUE($AF400)</f>
        <v>0</v>
      </c>
      <c r="AI400" s="164" t="n">
        <v>397</v>
      </c>
      <c r="AK400" s="227" t="n">
        <f aca="false">IF(MOD(ROW(),10),"",INDEX(AJ$3:AJ$600,ROW()/10))</f>
        <v>0</v>
      </c>
      <c r="AL400" s="228" t="n">
        <v>390</v>
      </c>
      <c r="AM400" s="229" t="n">
        <f aca="false">VALUE($AF400)</f>
        <v>0</v>
      </c>
      <c r="AN400" s="164" t="n">
        <v>397</v>
      </c>
      <c r="AP400" s="227" t="n">
        <f aca="false">IF(MOD(ROW(),10),"",INDEX(AO$3:AO$600,ROW()/10))</f>
        <v>0</v>
      </c>
      <c r="AQ400" s="181" t="n">
        <v>3.98</v>
      </c>
      <c r="AR400" s="229" t="n">
        <f aca="false">VALUE($AP400)</f>
        <v>0</v>
      </c>
      <c r="AS400" s="164" t="n">
        <v>3970</v>
      </c>
      <c r="AU400" s="227" t="n">
        <f aca="false">IF(MOD(ROW(),10),"",INDEX(AT$3:AT$600,ROW()/10))</f>
        <v>0</v>
      </c>
      <c r="AV400" s="181" t="n">
        <v>3.98</v>
      </c>
      <c r="AW400" s="229" t="n">
        <f aca="false">VALUE($AU400)</f>
        <v>0</v>
      </c>
      <c r="AZ400" s="180" t="n">
        <f aca="false">IF(MOD(ROW(),2),"",INDEX(AY$3:AY$600,ROW()/2))</f>
        <v>0</v>
      </c>
      <c r="BA400" s="181" t="n">
        <v>3.98</v>
      </c>
      <c r="BB400" s="182" t="n">
        <f aca="false">VALUE(AZ400)</f>
        <v>0</v>
      </c>
      <c r="BE400" s="180" t="n">
        <f aca="false">IF(MOD(ROW(),2),"",INDEX(BD$3:BD$600,ROW()/2))</f>
        <v>0</v>
      </c>
      <c r="BF400" s="181" t="n">
        <v>3.98</v>
      </c>
      <c r="BG400" s="182" t="n">
        <f aca="false">VALUE($BD401)</f>
        <v>0</v>
      </c>
    </row>
    <row r="401" customFormat="false" ht="13.5" hidden="false" customHeight="false" outlineLevel="0" collapsed="false">
      <c r="A401" s="208" t="n">
        <v>3.94</v>
      </c>
      <c r="B401" s="209" t="n">
        <v>1.63</v>
      </c>
      <c r="C401" s="213" t="n">
        <f aca="false">$C400+(($AM$20-$AM$10))/10</f>
        <v>-0.0024</v>
      </c>
      <c r="D401" s="217" t="n">
        <f aca="false">$D400+(($AH$30-$AH$20))/10</f>
        <v>-0.000399999999999998</v>
      </c>
      <c r="E401" s="211" t="n">
        <f aca="false">$AC396</f>
        <v>0</v>
      </c>
      <c r="F401" s="212" t="n">
        <f aca="false">$F400+(($AR$20-$AR$10))/10</f>
        <v>-0.0088</v>
      </c>
      <c r="G401" s="218" t="n">
        <f aca="false">$G400+(($AW$20-$AW$10))/10</f>
        <v>-0.0148</v>
      </c>
      <c r="H401" s="165"/>
      <c r="I401" s="165"/>
      <c r="J401" s="165"/>
      <c r="P401" s="165"/>
      <c r="S401" s="165"/>
      <c r="T401" s="165"/>
      <c r="U401" s="165"/>
      <c r="V401" s="165"/>
      <c r="W401" s="165"/>
      <c r="Y401" s="164" t="n">
        <v>398</v>
      </c>
      <c r="AA401" s="180" t="str">
        <f aca="false">IF(MOD(ROW(),2),"",INDEX($Z$3:$Z$600,ROW()/2))</f>
        <v/>
      </c>
      <c r="AB401" s="181" t="n">
        <v>3.99</v>
      </c>
      <c r="AC401" s="182" t="n">
        <f aca="false">VALUE($Z402)</f>
        <v>0</v>
      </c>
      <c r="AD401" s="164" t="n">
        <v>398</v>
      </c>
      <c r="AE401" s="191"/>
      <c r="AF401" s="227" t="str">
        <f aca="false">IF(MOD(ROW(),10),"",INDEX(AE$3:AE$600,ROW()/10))</f>
        <v/>
      </c>
      <c r="AG401" s="228" t="n">
        <v>396</v>
      </c>
      <c r="AH401" s="229" t="e">
        <f aca="false">VALUE($AF401)</f>
        <v>#VALUE!</v>
      </c>
      <c r="AI401" s="164" t="n">
        <v>398</v>
      </c>
      <c r="AK401" s="227" t="str">
        <f aca="false">IF(MOD(ROW(),10),"",INDEX(AJ$3:AJ$600,ROW()/10))</f>
        <v/>
      </c>
      <c r="AL401" s="228" t="n">
        <v>391</v>
      </c>
      <c r="AM401" s="229" t="e">
        <f aca="false">VALUE($AF401)</f>
        <v>#VALUE!</v>
      </c>
      <c r="AN401" s="164" t="n">
        <v>398</v>
      </c>
      <c r="AP401" s="227" t="str">
        <f aca="false">IF(MOD(ROW(),10),"",INDEX(AO$3:AO$600,ROW()/10))</f>
        <v/>
      </c>
      <c r="AQ401" s="181" t="n">
        <v>3.99</v>
      </c>
      <c r="AR401" s="229" t="e">
        <f aca="false">VALUE($AP401)</f>
        <v>#VALUE!</v>
      </c>
      <c r="AS401" s="164" t="n">
        <v>3980</v>
      </c>
      <c r="AU401" s="227" t="str">
        <f aca="false">IF(MOD(ROW(),10),"",INDEX(AT$3:AT$600,ROW()/10))</f>
        <v/>
      </c>
      <c r="AV401" s="181" t="n">
        <v>3.99</v>
      </c>
      <c r="AW401" s="229" t="e">
        <f aca="false">VALUE($AU401)</f>
        <v>#VALUE!</v>
      </c>
      <c r="AZ401" s="180" t="str">
        <f aca="false">IF(MOD(ROW(),2),"",INDEX(AY$3:AY$600,ROW()/2))</f>
        <v/>
      </c>
      <c r="BA401" s="181" t="n">
        <v>3.99</v>
      </c>
      <c r="BB401" s="182" t="e">
        <f aca="false">VALUE(AZ401)</f>
        <v>#VALUE!</v>
      </c>
      <c r="BE401" s="180" t="str">
        <f aca="false">IF(MOD(ROW(),2),"",INDEX(BD$3:BD$600,ROW()/2))</f>
        <v/>
      </c>
      <c r="BF401" s="181" t="n">
        <v>3.99</v>
      </c>
      <c r="BG401" s="182" t="n">
        <f aca="false">VALUE($BD402)</f>
        <v>0</v>
      </c>
    </row>
    <row r="402" customFormat="false" ht="13.5" hidden="false" customHeight="false" outlineLevel="0" collapsed="false">
      <c r="A402" s="208" t="n">
        <v>3.95</v>
      </c>
      <c r="B402" s="209" t="n">
        <v>1.62</v>
      </c>
      <c r="C402" s="213" t="n">
        <f aca="false">$C401+(($AM$20-$AM$10))/10</f>
        <v>-0.003</v>
      </c>
      <c r="D402" s="217" t="n">
        <f aca="false">$D401+(($AH$30-$AH$20))/10</f>
        <v>-0.000499999999999997</v>
      </c>
      <c r="E402" s="211" t="n">
        <f aca="false">$AC397</f>
        <v>0</v>
      </c>
      <c r="F402" s="212" t="n">
        <f aca="false">$F401+(($AR$20-$AR$10))/10</f>
        <v>-0.011</v>
      </c>
      <c r="G402" s="218" t="n">
        <f aca="false">$G401+(($AW$20-$AW$10))/10</f>
        <v>-0.0185</v>
      </c>
      <c r="H402" s="165"/>
      <c r="I402" s="165"/>
      <c r="J402" s="165"/>
      <c r="P402" s="165"/>
      <c r="S402" s="165"/>
      <c r="T402" s="165"/>
      <c r="U402" s="165"/>
      <c r="V402" s="165"/>
      <c r="W402" s="165"/>
      <c r="Y402" s="164" t="n">
        <v>399</v>
      </c>
      <c r="AA402" s="180" t="n">
        <f aca="false">IF(MOD(ROW(),2),"",INDEX($Z$3:$Z$600,ROW()/2))</f>
        <v>0</v>
      </c>
      <c r="AB402" s="181" t="n">
        <v>4</v>
      </c>
      <c r="AC402" s="182" t="n">
        <f aca="false">VALUE($Z403)</f>
        <v>0</v>
      </c>
      <c r="AD402" s="164" t="n">
        <v>399</v>
      </c>
      <c r="AE402" s="191"/>
      <c r="AF402" s="227" t="str">
        <f aca="false">IF(MOD(ROW(),10),"",INDEX(AE$3:AE$600,ROW()/10))</f>
        <v/>
      </c>
      <c r="AG402" s="228" t="n">
        <v>397</v>
      </c>
      <c r="AH402" s="229" t="e">
        <f aca="false">VALUE($AF402)</f>
        <v>#VALUE!</v>
      </c>
      <c r="AI402" s="164" t="n">
        <v>399</v>
      </c>
      <c r="AK402" s="227" t="str">
        <f aca="false">IF(MOD(ROW(),10),"",INDEX(AJ$3:AJ$600,ROW()/10))</f>
        <v/>
      </c>
      <c r="AL402" s="228" t="n">
        <v>392</v>
      </c>
      <c r="AM402" s="229" t="e">
        <f aca="false">VALUE($AF402)</f>
        <v>#VALUE!</v>
      </c>
      <c r="AN402" s="164" t="n">
        <v>399</v>
      </c>
      <c r="AP402" s="227" t="str">
        <f aca="false">IF(MOD(ROW(),10),"",INDEX(AO$3:AO$600,ROW()/10))</f>
        <v/>
      </c>
      <c r="AQ402" s="181" t="n">
        <v>4</v>
      </c>
      <c r="AR402" s="229" t="e">
        <f aca="false">VALUE($AP402)</f>
        <v>#VALUE!</v>
      </c>
      <c r="AS402" s="164" t="n">
        <v>3990</v>
      </c>
      <c r="AU402" s="227" t="str">
        <f aca="false">IF(MOD(ROW(),10),"",INDEX(AT$3:AT$600,ROW()/10))</f>
        <v/>
      </c>
      <c r="AV402" s="181" t="n">
        <v>4</v>
      </c>
      <c r="AW402" s="229" t="e">
        <f aca="false">VALUE($AU402)</f>
        <v>#VALUE!</v>
      </c>
      <c r="AZ402" s="180" t="n">
        <f aca="false">IF(MOD(ROW(),2),"",INDEX(AY$3:AY$600,ROW()/2))</f>
        <v>0</v>
      </c>
      <c r="BA402" s="181" t="n">
        <v>4</v>
      </c>
      <c r="BB402" s="182" t="n">
        <f aca="false">VALUE(AZ402)</f>
        <v>0</v>
      </c>
      <c r="BE402" s="180" t="n">
        <f aca="false">IF(MOD(ROW(),2),"",INDEX(BD$3:BD$600,ROW()/2))</f>
        <v>0</v>
      </c>
      <c r="BF402" s="181" t="n">
        <v>4</v>
      </c>
      <c r="BG402" s="182" t="n">
        <f aca="false">VALUE($BD403)</f>
        <v>0</v>
      </c>
    </row>
    <row r="403" customFormat="false" ht="13.5" hidden="false" customHeight="false" outlineLevel="0" collapsed="false">
      <c r="A403" s="208" t="n">
        <v>3.96</v>
      </c>
      <c r="B403" s="209" t="n">
        <v>1.61</v>
      </c>
      <c r="C403" s="213" t="n">
        <f aca="false">$C402+(($AM$20-$AM$10))/10</f>
        <v>-0.0036</v>
      </c>
      <c r="D403" s="217" t="n">
        <f aca="false">$D402+(($AH$30-$AH$20))/10</f>
        <v>-0.000599999999999996</v>
      </c>
      <c r="E403" s="211" t="n">
        <f aca="false">$AC398</f>
        <v>0</v>
      </c>
      <c r="F403" s="212" t="n">
        <f aca="false">$F402+(($AR$20-$AR$10))/10</f>
        <v>-0.0132</v>
      </c>
      <c r="G403" s="218" t="n">
        <f aca="false">$G402+(($AW$20-$AW$10))/10</f>
        <v>-0.0222</v>
      </c>
      <c r="H403" s="165"/>
      <c r="I403" s="165"/>
      <c r="J403" s="165"/>
      <c r="P403" s="165"/>
      <c r="S403" s="165"/>
      <c r="T403" s="165"/>
      <c r="U403" s="165"/>
      <c r="V403" s="165"/>
      <c r="W403" s="165"/>
      <c r="Y403" s="164" t="n">
        <v>400</v>
      </c>
      <c r="AA403" s="180" t="str">
        <f aca="false">IF(MOD(ROW(),2),"",INDEX($Z$3:$Z$600,ROW()/2))</f>
        <v/>
      </c>
      <c r="AB403" s="181" t="n">
        <v>4.01</v>
      </c>
      <c r="AC403" s="182" t="n">
        <f aca="false">VALUE($Z404)</f>
        <v>0</v>
      </c>
      <c r="AD403" s="164" t="n">
        <v>400</v>
      </c>
      <c r="AE403" s="191"/>
      <c r="AF403" s="227" t="str">
        <f aca="false">IF(MOD(ROW(),10),"",INDEX(AE$3:AE$600,ROW()/10))</f>
        <v/>
      </c>
      <c r="AG403" s="228" t="n">
        <v>398</v>
      </c>
      <c r="AH403" s="229" t="e">
        <f aca="false">VALUE($AF403)</f>
        <v>#VALUE!</v>
      </c>
      <c r="AI403" s="164" t="n">
        <v>400</v>
      </c>
      <c r="AK403" s="227" t="str">
        <f aca="false">IF(MOD(ROW(),10),"",INDEX(AJ$3:AJ$600,ROW()/10))</f>
        <v/>
      </c>
      <c r="AL403" s="228" t="n">
        <v>393</v>
      </c>
      <c r="AM403" s="229" t="e">
        <f aca="false">VALUE($AF403)</f>
        <v>#VALUE!</v>
      </c>
      <c r="AN403" s="164" t="n">
        <v>400</v>
      </c>
      <c r="AP403" s="227" t="str">
        <f aca="false">IF(MOD(ROW(),10),"",INDEX(AO$3:AO$600,ROW()/10))</f>
        <v/>
      </c>
      <c r="AQ403" s="181" t="n">
        <v>4.01</v>
      </c>
      <c r="AR403" s="229" t="e">
        <f aca="false">VALUE($AP403)</f>
        <v>#VALUE!</v>
      </c>
      <c r="AS403" s="164" t="n">
        <v>4000</v>
      </c>
      <c r="AU403" s="227" t="str">
        <f aca="false">IF(MOD(ROW(),10),"",INDEX(AT$3:AT$600,ROW()/10))</f>
        <v/>
      </c>
      <c r="AV403" s="181" t="n">
        <v>4.01</v>
      </c>
      <c r="AW403" s="229" t="e">
        <f aca="false">VALUE($AU403)</f>
        <v>#VALUE!</v>
      </c>
      <c r="AZ403" s="180" t="str">
        <f aca="false">IF(MOD(ROW(),2),"",INDEX(AY$3:AY$600,ROW()/2))</f>
        <v/>
      </c>
      <c r="BA403" s="181" t="n">
        <v>4.01</v>
      </c>
      <c r="BB403" s="182" t="e">
        <f aca="false">VALUE(AZ403)</f>
        <v>#VALUE!</v>
      </c>
      <c r="BE403" s="180" t="str">
        <f aca="false">IF(MOD(ROW(),2),"",INDEX(BD$3:BD$600,ROW()/2))</f>
        <v/>
      </c>
      <c r="BF403" s="181" t="n">
        <v>4.01</v>
      </c>
      <c r="BG403" s="182" t="n">
        <f aca="false">VALUE($BD404)</f>
        <v>0</v>
      </c>
    </row>
    <row r="404" customFormat="false" ht="13.5" hidden="false" customHeight="false" outlineLevel="0" collapsed="false">
      <c r="A404" s="208" t="n">
        <v>3.97</v>
      </c>
      <c r="B404" s="209" t="n">
        <v>1.6</v>
      </c>
      <c r="C404" s="213" t="n">
        <f aca="false">$C403+(($AM$20-$AM$10))/10</f>
        <v>-0.0042</v>
      </c>
      <c r="D404" s="217" t="n">
        <f aca="false">$D403+(($AH$30-$AH$20))/10</f>
        <v>-0.000699999999999996</v>
      </c>
      <c r="E404" s="211" t="n">
        <f aca="false">$AC399</f>
        <v>0</v>
      </c>
      <c r="F404" s="212" t="n">
        <f aca="false">$F403+(($AR$20-$AR$10))/10</f>
        <v>-0.0154</v>
      </c>
      <c r="G404" s="218" t="n">
        <f aca="false">$G403+(($AW$20-$AW$10))/10</f>
        <v>-0.0259</v>
      </c>
      <c r="H404" s="165"/>
      <c r="I404" s="165"/>
      <c r="J404" s="165"/>
      <c r="P404" s="165"/>
      <c r="S404" s="165"/>
      <c r="T404" s="165"/>
      <c r="U404" s="165"/>
      <c r="V404" s="165"/>
      <c r="W404" s="165"/>
      <c r="Y404" s="164" t="n">
        <v>401</v>
      </c>
      <c r="AA404" s="180" t="n">
        <f aca="false">IF(MOD(ROW(),2),"",INDEX($Z$3:$Z$600,ROW()/2))</f>
        <v>0</v>
      </c>
      <c r="AB404" s="181" t="n">
        <v>4.02</v>
      </c>
      <c r="AC404" s="182" t="n">
        <f aca="false">VALUE($Z405)</f>
        <v>0</v>
      </c>
      <c r="AD404" s="164" t="n">
        <v>401</v>
      </c>
      <c r="AE404" s="191"/>
      <c r="AF404" s="227" t="str">
        <f aca="false">IF(MOD(ROW(),10),"",INDEX(AE$3:AE$600,ROW()/10))</f>
        <v/>
      </c>
      <c r="AG404" s="228" t="n">
        <v>399</v>
      </c>
      <c r="AH404" s="229" t="e">
        <f aca="false">VALUE($AF404)</f>
        <v>#VALUE!</v>
      </c>
      <c r="AI404" s="164" t="n">
        <v>401</v>
      </c>
      <c r="AK404" s="227" t="str">
        <f aca="false">IF(MOD(ROW(),10),"",INDEX(AJ$3:AJ$600,ROW()/10))</f>
        <v/>
      </c>
      <c r="AL404" s="228" t="n">
        <v>394</v>
      </c>
      <c r="AM404" s="229" t="e">
        <f aca="false">VALUE($AF404)</f>
        <v>#VALUE!</v>
      </c>
      <c r="AN404" s="164" t="n">
        <v>401</v>
      </c>
      <c r="AP404" s="227" t="str">
        <f aca="false">IF(MOD(ROW(),10),"",INDEX(AO$3:AO$600,ROW()/10))</f>
        <v/>
      </c>
      <c r="AQ404" s="181" t="n">
        <v>4.02</v>
      </c>
      <c r="AR404" s="229" t="e">
        <f aca="false">VALUE($AP404)</f>
        <v>#VALUE!</v>
      </c>
      <c r="AS404" s="164" t="n">
        <v>4010</v>
      </c>
      <c r="AU404" s="227" t="str">
        <f aca="false">IF(MOD(ROW(),10),"",INDEX(AT$3:AT$600,ROW()/10))</f>
        <v/>
      </c>
      <c r="AV404" s="181" t="n">
        <v>4.02</v>
      </c>
      <c r="AW404" s="229" t="e">
        <f aca="false">VALUE($AU404)</f>
        <v>#VALUE!</v>
      </c>
      <c r="AZ404" s="180" t="n">
        <f aca="false">IF(MOD(ROW(),2),"",INDEX(AY$3:AY$600,ROW()/2))</f>
        <v>0</v>
      </c>
      <c r="BA404" s="181" t="n">
        <v>4.02</v>
      </c>
      <c r="BB404" s="182" t="n">
        <f aca="false">VALUE(AZ404)</f>
        <v>0</v>
      </c>
      <c r="BE404" s="180" t="n">
        <f aca="false">IF(MOD(ROW(),2),"",INDEX(BD$3:BD$600,ROW()/2))</f>
        <v>0</v>
      </c>
      <c r="BF404" s="181" t="n">
        <v>4.02</v>
      </c>
      <c r="BG404" s="182" t="n">
        <f aca="false">VALUE($BD405)</f>
        <v>0</v>
      </c>
    </row>
    <row r="405" customFormat="false" ht="13.5" hidden="false" customHeight="false" outlineLevel="0" collapsed="false">
      <c r="A405" s="208" t="n">
        <v>3.98</v>
      </c>
      <c r="B405" s="209" t="n">
        <v>1.59</v>
      </c>
      <c r="C405" s="213" t="n">
        <f aca="false">$C404+(($AM$20-$AM$10))/10</f>
        <v>-0.0048</v>
      </c>
      <c r="D405" s="217" t="n">
        <f aca="false">$D404+(($AH$30-$AH$20))/10</f>
        <v>-0.000799999999999995</v>
      </c>
      <c r="E405" s="211" t="n">
        <f aca="false">$AC400</f>
        <v>0</v>
      </c>
      <c r="F405" s="212" t="n">
        <f aca="false">$F404+(($AR$20-$AR$10))/10</f>
        <v>-0.0176</v>
      </c>
      <c r="G405" s="218" t="n">
        <f aca="false">$G404+(($AW$20-$AW$10))/10</f>
        <v>-0.0296</v>
      </c>
      <c r="H405" s="165"/>
      <c r="I405" s="165"/>
      <c r="J405" s="165"/>
      <c r="P405" s="165"/>
      <c r="S405" s="165"/>
      <c r="T405" s="165"/>
      <c r="U405" s="165"/>
      <c r="V405" s="165"/>
      <c r="W405" s="165"/>
      <c r="Y405" s="164" t="n">
        <v>402</v>
      </c>
      <c r="AA405" s="180" t="str">
        <f aca="false">IF(MOD(ROW(),2),"",INDEX($Z$3:$Z$600,ROW()/2))</f>
        <v/>
      </c>
      <c r="AB405" s="181" t="n">
        <v>4.03</v>
      </c>
      <c r="AC405" s="182" t="n">
        <f aca="false">VALUE($Z406)</f>
        <v>0</v>
      </c>
      <c r="AD405" s="164" t="n">
        <v>402</v>
      </c>
      <c r="AE405" s="191"/>
      <c r="AF405" s="227" t="str">
        <f aca="false">IF(MOD(ROW(),10),"",INDEX(AE$3:AE$600,ROW()/10))</f>
        <v/>
      </c>
      <c r="AG405" s="228" t="n">
        <v>400</v>
      </c>
      <c r="AH405" s="229" t="e">
        <f aca="false">VALUE($AF405)</f>
        <v>#VALUE!</v>
      </c>
      <c r="AI405" s="164" t="n">
        <v>402</v>
      </c>
      <c r="AK405" s="227" t="str">
        <f aca="false">IF(MOD(ROW(),10),"",INDEX(AJ$3:AJ$600,ROW()/10))</f>
        <v/>
      </c>
      <c r="AL405" s="228" t="n">
        <v>395</v>
      </c>
      <c r="AM405" s="229" t="e">
        <f aca="false">VALUE($AF405)</f>
        <v>#VALUE!</v>
      </c>
      <c r="AN405" s="164" t="n">
        <v>402</v>
      </c>
      <c r="AP405" s="227" t="str">
        <f aca="false">IF(MOD(ROW(),10),"",INDEX(AO$3:AO$600,ROW()/10))</f>
        <v/>
      </c>
      <c r="AQ405" s="181" t="n">
        <v>4.03</v>
      </c>
      <c r="AR405" s="229" t="e">
        <f aca="false">VALUE($AP405)</f>
        <v>#VALUE!</v>
      </c>
      <c r="AS405" s="164" t="n">
        <v>4020</v>
      </c>
      <c r="AU405" s="227" t="str">
        <f aca="false">IF(MOD(ROW(),10),"",INDEX(AT$3:AT$600,ROW()/10))</f>
        <v/>
      </c>
      <c r="AV405" s="181" t="n">
        <v>4.03</v>
      </c>
      <c r="AW405" s="229" t="e">
        <f aca="false">VALUE($AU405)</f>
        <v>#VALUE!</v>
      </c>
      <c r="AZ405" s="180" t="str">
        <f aca="false">IF(MOD(ROW(),2),"",INDEX(AY$3:AY$600,ROW()/2))</f>
        <v/>
      </c>
      <c r="BA405" s="181" t="n">
        <v>4.03</v>
      </c>
      <c r="BB405" s="182" t="e">
        <f aca="false">VALUE(AZ405)</f>
        <v>#VALUE!</v>
      </c>
      <c r="BE405" s="180" t="str">
        <f aca="false">IF(MOD(ROW(),2),"",INDEX(BD$3:BD$600,ROW()/2))</f>
        <v/>
      </c>
      <c r="BF405" s="181" t="n">
        <v>4.03</v>
      </c>
      <c r="BG405" s="182" t="n">
        <f aca="false">VALUE($BD406)</f>
        <v>0</v>
      </c>
    </row>
    <row r="406" customFormat="false" ht="13.5" hidden="false" customHeight="false" outlineLevel="0" collapsed="false">
      <c r="A406" s="208" t="n">
        <v>3.99</v>
      </c>
      <c r="B406" s="209" t="n">
        <v>1.58</v>
      </c>
      <c r="C406" s="213" t="n">
        <f aca="false">$C405+(($AM$20-$AM$10))/10</f>
        <v>-0.00540000000000001</v>
      </c>
      <c r="D406" s="217" t="n">
        <f aca="false">$D405+(($AH$30-$AH$20))/10</f>
        <v>-0.000899999999999995</v>
      </c>
      <c r="E406" s="211" t="n">
        <f aca="false">$AC401</f>
        <v>0</v>
      </c>
      <c r="F406" s="212" t="n">
        <f aca="false">$F405+(($AR$20-$AR$10))/10</f>
        <v>-0.0198</v>
      </c>
      <c r="G406" s="218" t="n">
        <f aca="false">$G405+(($AW$20-$AW$10))/10</f>
        <v>-0.0333</v>
      </c>
      <c r="H406" s="165"/>
      <c r="I406" s="165"/>
      <c r="J406" s="165"/>
      <c r="P406" s="165"/>
      <c r="S406" s="165"/>
      <c r="T406" s="165"/>
      <c r="U406" s="165"/>
      <c r="V406" s="165"/>
      <c r="W406" s="165"/>
      <c r="Y406" s="164" t="n">
        <v>403</v>
      </c>
      <c r="AA406" s="180" t="n">
        <f aca="false">IF(MOD(ROW(),2),"",INDEX($Z$3:$Z$600,ROW()/2))</f>
        <v>0</v>
      </c>
      <c r="AB406" s="181" t="n">
        <v>4.04</v>
      </c>
      <c r="AC406" s="182" t="n">
        <f aca="false">VALUE($Z407)</f>
        <v>0</v>
      </c>
      <c r="AD406" s="164" t="n">
        <v>403</v>
      </c>
      <c r="AE406" s="191"/>
      <c r="AF406" s="227" t="str">
        <f aca="false">IF(MOD(ROW(),10),"",INDEX(AE$3:AE$600,ROW()/10))</f>
        <v/>
      </c>
      <c r="AG406" s="228" t="n">
        <v>401</v>
      </c>
      <c r="AH406" s="229" t="e">
        <f aca="false">VALUE($AF406)</f>
        <v>#VALUE!</v>
      </c>
      <c r="AI406" s="164" t="n">
        <v>403</v>
      </c>
      <c r="AK406" s="227" t="str">
        <f aca="false">IF(MOD(ROW(),10),"",INDEX(AJ$3:AJ$600,ROW()/10))</f>
        <v/>
      </c>
      <c r="AL406" s="228" t="n">
        <v>396</v>
      </c>
      <c r="AM406" s="229" t="e">
        <f aca="false">VALUE($AF406)</f>
        <v>#VALUE!</v>
      </c>
      <c r="AN406" s="164" t="n">
        <v>403</v>
      </c>
      <c r="AP406" s="227" t="str">
        <f aca="false">IF(MOD(ROW(),10),"",INDEX(AO$3:AO$600,ROW()/10))</f>
        <v/>
      </c>
      <c r="AQ406" s="181" t="n">
        <v>4.04</v>
      </c>
      <c r="AR406" s="229" t="e">
        <f aca="false">VALUE($AP406)</f>
        <v>#VALUE!</v>
      </c>
      <c r="AS406" s="164" t="n">
        <v>4030</v>
      </c>
      <c r="AU406" s="227" t="str">
        <f aca="false">IF(MOD(ROW(),10),"",INDEX(AT$3:AT$600,ROW()/10))</f>
        <v/>
      </c>
      <c r="AV406" s="181" t="n">
        <v>4.04</v>
      </c>
      <c r="AW406" s="229" t="e">
        <f aca="false">VALUE($AU406)</f>
        <v>#VALUE!</v>
      </c>
      <c r="AZ406" s="180" t="n">
        <f aca="false">IF(MOD(ROW(),2),"",INDEX(AY$3:AY$600,ROW()/2))</f>
        <v>0</v>
      </c>
      <c r="BA406" s="181" t="n">
        <v>4.04</v>
      </c>
      <c r="BB406" s="182" t="n">
        <f aca="false">VALUE(AZ406)</f>
        <v>0</v>
      </c>
      <c r="BE406" s="180" t="n">
        <f aca="false">IF(MOD(ROW(),2),"",INDEX(BD$3:BD$600,ROW()/2))</f>
        <v>0</v>
      </c>
      <c r="BF406" s="181" t="n">
        <v>4.04</v>
      </c>
      <c r="BG406" s="182" t="n">
        <f aca="false">VALUE($BD407)</f>
        <v>0</v>
      </c>
    </row>
    <row r="407" customFormat="false" ht="13.5" hidden="false" customHeight="false" outlineLevel="0" collapsed="false">
      <c r="A407" s="208" t="n">
        <v>4</v>
      </c>
      <c r="B407" s="209" t="n">
        <v>1.57</v>
      </c>
      <c r="C407" s="213" t="n">
        <f aca="false">$AM410</f>
        <v>0</v>
      </c>
      <c r="D407" s="241" t="n">
        <f aca="false">$AH410</f>
        <v>0</v>
      </c>
      <c r="E407" s="211" t="n">
        <f aca="false">$AC402</f>
        <v>0</v>
      </c>
      <c r="F407" s="212" t="n">
        <f aca="false">$AR410</f>
        <v>0</v>
      </c>
      <c r="G407" s="218" t="n">
        <f aca="false">$AW410</f>
        <v>0</v>
      </c>
      <c r="H407" s="165"/>
      <c r="I407" s="165"/>
      <c r="J407" s="165"/>
      <c r="P407" s="165"/>
      <c r="S407" s="165"/>
      <c r="T407" s="165"/>
      <c r="U407" s="165"/>
      <c r="V407" s="165"/>
      <c r="W407" s="165"/>
      <c r="Y407" s="164" t="n">
        <v>404</v>
      </c>
      <c r="AA407" s="180" t="str">
        <f aca="false">IF(MOD(ROW(),2),"",INDEX($Z$3:$Z$600,ROW()/2))</f>
        <v/>
      </c>
      <c r="AB407" s="181" t="n">
        <v>4.05</v>
      </c>
      <c r="AC407" s="182" t="n">
        <f aca="false">VALUE($Z408)</f>
        <v>0</v>
      </c>
      <c r="AD407" s="164" t="n">
        <v>404</v>
      </c>
      <c r="AE407" s="191"/>
      <c r="AF407" s="227" t="str">
        <f aca="false">IF(MOD(ROW(),10),"",INDEX(AE$3:AE$600,ROW()/10))</f>
        <v/>
      </c>
      <c r="AG407" s="228" t="n">
        <v>402</v>
      </c>
      <c r="AH407" s="229" t="e">
        <f aca="false">VALUE($AF407)</f>
        <v>#VALUE!</v>
      </c>
      <c r="AI407" s="164" t="n">
        <v>404</v>
      </c>
      <c r="AK407" s="227" t="str">
        <f aca="false">IF(MOD(ROW(),10),"",INDEX(AJ$3:AJ$600,ROW()/10))</f>
        <v/>
      </c>
      <c r="AL407" s="228" t="n">
        <v>397</v>
      </c>
      <c r="AM407" s="229" t="e">
        <f aca="false">VALUE($AF407)</f>
        <v>#VALUE!</v>
      </c>
      <c r="AN407" s="164" t="n">
        <v>404</v>
      </c>
      <c r="AP407" s="227" t="str">
        <f aca="false">IF(MOD(ROW(),10),"",INDEX(AO$3:AO$600,ROW()/10))</f>
        <v/>
      </c>
      <c r="AQ407" s="181" t="n">
        <v>4.05</v>
      </c>
      <c r="AR407" s="229" t="e">
        <f aca="false">VALUE($AP407)</f>
        <v>#VALUE!</v>
      </c>
      <c r="AS407" s="164" t="n">
        <v>4040</v>
      </c>
      <c r="AU407" s="227" t="str">
        <f aca="false">IF(MOD(ROW(),10),"",INDEX(AT$3:AT$600,ROW()/10))</f>
        <v/>
      </c>
      <c r="AV407" s="181" t="n">
        <v>4.05</v>
      </c>
      <c r="AW407" s="229" t="e">
        <f aca="false">VALUE($AU407)</f>
        <v>#VALUE!</v>
      </c>
      <c r="AZ407" s="180" t="str">
        <f aca="false">IF(MOD(ROW(),2),"",INDEX(AY$3:AY$600,ROW()/2))</f>
        <v/>
      </c>
      <c r="BA407" s="181" t="n">
        <v>4.05</v>
      </c>
      <c r="BB407" s="182" t="e">
        <f aca="false">VALUE(AZ407)</f>
        <v>#VALUE!</v>
      </c>
      <c r="BE407" s="180" t="str">
        <f aca="false">IF(MOD(ROW(),2),"",INDEX(BD$3:BD$600,ROW()/2))</f>
        <v/>
      </c>
      <c r="BF407" s="181" t="n">
        <v>4.05</v>
      </c>
      <c r="BG407" s="182" t="n">
        <f aca="false">VALUE($BD408)</f>
        <v>0</v>
      </c>
    </row>
    <row r="408" customFormat="false" ht="13.5" hidden="false" customHeight="false" outlineLevel="0" collapsed="false">
      <c r="A408" s="208" t="n">
        <v>4.01</v>
      </c>
      <c r="B408" s="209" t="n">
        <v>1.56</v>
      </c>
      <c r="C408" s="213" t="n">
        <f aca="false">$C407+(($AM$20-$AM$10))/10</f>
        <v>-0.0006</v>
      </c>
      <c r="D408" s="217" t="n">
        <f aca="false">$D407+(($AH$30-$AH$20))/10</f>
        <v>-9.99999999999994E-005</v>
      </c>
      <c r="E408" s="211" t="n">
        <f aca="false">$AC403</f>
        <v>0</v>
      </c>
      <c r="F408" s="212" t="n">
        <f aca="false">$F407+(($AR$20-$AR$10))/10</f>
        <v>-0.0022</v>
      </c>
      <c r="G408" s="218" t="n">
        <f aca="false">$G407+(($AW$20-$AW$10))/10</f>
        <v>-0.0037</v>
      </c>
      <c r="H408" s="165"/>
      <c r="I408" s="165"/>
      <c r="J408" s="165"/>
      <c r="P408" s="165"/>
      <c r="S408" s="165"/>
      <c r="T408" s="165"/>
      <c r="U408" s="165"/>
      <c r="V408" s="165"/>
      <c r="W408" s="165"/>
      <c r="Y408" s="164" t="n">
        <v>405</v>
      </c>
      <c r="AA408" s="180" t="n">
        <f aca="false">IF(MOD(ROW(),2),"",INDEX($Z$3:$Z$600,ROW()/2))</f>
        <v>0</v>
      </c>
      <c r="AB408" s="181" t="n">
        <v>4.06</v>
      </c>
      <c r="AC408" s="182" t="n">
        <f aca="false">VALUE($Z409)</f>
        <v>0</v>
      </c>
      <c r="AD408" s="164" t="n">
        <v>405</v>
      </c>
      <c r="AE408" s="191"/>
      <c r="AF408" s="227" t="str">
        <f aca="false">IF(MOD(ROW(),10),"",INDEX(AE$3:AE$600,ROW()/10))</f>
        <v/>
      </c>
      <c r="AG408" s="228" t="n">
        <v>403</v>
      </c>
      <c r="AH408" s="229" t="e">
        <f aca="false">VALUE($AF408)</f>
        <v>#VALUE!</v>
      </c>
      <c r="AI408" s="164" t="n">
        <v>405</v>
      </c>
      <c r="AK408" s="227" t="str">
        <f aca="false">IF(MOD(ROW(),10),"",INDEX(AJ$3:AJ$600,ROW()/10))</f>
        <v/>
      </c>
      <c r="AL408" s="228" t="n">
        <v>398</v>
      </c>
      <c r="AM408" s="229" t="e">
        <f aca="false">VALUE($AF408)</f>
        <v>#VALUE!</v>
      </c>
      <c r="AN408" s="164" t="n">
        <v>405</v>
      </c>
      <c r="AP408" s="227" t="str">
        <f aca="false">IF(MOD(ROW(),10),"",INDEX(AO$3:AO$600,ROW()/10))</f>
        <v/>
      </c>
      <c r="AQ408" s="181" t="n">
        <v>4.06</v>
      </c>
      <c r="AR408" s="229" t="e">
        <f aca="false">VALUE($AP408)</f>
        <v>#VALUE!</v>
      </c>
      <c r="AS408" s="164" t="n">
        <v>4050</v>
      </c>
      <c r="AU408" s="227" t="str">
        <f aca="false">IF(MOD(ROW(),10),"",INDEX(AT$3:AT$600,ROW()/10))</f>
        <v/>
      </c>
      <c r="AV408" s="181" t="n">
        <v>4.06</v>
      </c>
      <c r="AW408" s="229" t="e">
        <f aca="false">VALUE($AU408)</f>
        <v>#VALUE!</v>
      </c>
      <c r="AZ408" s="180" t="n">
        <f aca="false">IF(MOD(ROW(),2),"",INDEX(AY$3:AY$600,ROW()/2))</f>
        <v>0</v>
      </c>
      <c r="BA408" s="181" t="n">
        <v>4.06</v>
      </c>
      <c r="BB408" s="182" t="n">
        <f aca="false">VALUE(AZ408)</f>
        <v>0</v>
      </c>
      <c r="BE408" s="180" t="n">
        <f aca="false">IF(MOD(ROW(),2),"",INDEX(BD$3:BD$600,ROW()/2))</f>
        <v>0</v>
      </c>
      <c r="BF408" s="181" t="n">
        <v>4.06</v>
      </c>
      <c r="BG408" s="182" t="n">
        <f aca="false">VALUE($BD409)</f>
        <v>0</v>
      </c>
    </row>
    <row r="409" customFormat="false" ht="13.5" hidden="false" customHeight="false" outlineLevel="0" collapsed="false">
      <c r="A409" s="208" t="n">
        <v>4.02</v>
      </c>
      <c r="B409" s="209" t="n">
        <v>1.55</v>
      </c>
      <c r="C409" s="213" t="n">
        <f aca="false">$C408+(($AM$20-$AM$10))/10</f>
        <v>-0.0012</v>
      </c>
      <c r="D409" s="217" t="n">
        <f aca="false">$D408+(($AH$30-$AH$20))/10</f>
        <v>-0.000199999999999999</v>
      </c>
      <c r="E409" s="211" t="n">
        <f aca="false">$AC404</f>
        <v>0</v>
      </c>
      <c r="F409" s="212" t="n">
        <f aca="false">$F408+(($AR$20-$AR$10))/10</f>
        <v>-0.0044</v>
      </c>
      <c r="G409" s="218" t="n">
        <f aca="false">$G408+(($AW$20-$AW$10))/10</f>
        <v>-0.0074</v>
      </c>
      <c r="H409" s="165"/>
      <c r="I409" s="165"/>
      <c r="J409" s="165"/>
      <c r="P409" s="165"/>
      <c r="S409" s="165"/>
      <c r="T409" s="165"/>
      <c r="U409" s="165"/>
      <c r="V409" s="165"/>
      <c r="W409" s="165"/>
      <c r="Y409" s="164" t="n">
        <v>406</v>
      </c>
      <c r="AA409" s="180" t="str">
        <f aca="false">IF(MOD(ROW(),2),"",INDEX($Z$3:$Z$600,ROW()/2))</f>
        <v/>
      </c>
      <c r="AB409" s="181" t="n">
        <v>4.07</v>
      </c>
      <c r="AC409" s="182" t="n">
        <f aca="false">VALUE($Z410)</f>
        <v>0</v>
      </c>
      <c r="AD409" s="164" t="n">
        <v>406</v>
      </c>
      <c r="AE409" s="191"/>
      <c r="AF409" s="227" t="str">
        <f aca="false">IF(MOD(ROW(),10),"",INDEX(AE$3:AE$600,ROW()/10))</f>
        <v/>
      </c>
      <c r="AG409" s="228" t="n">
        <v>404</v>
      </c>
      <c r="AH409" s="229" t="e">
        <f aca="false">VALUE($AF409)</f>
        <v>#VALUE!</v>
      </c>
      <c r="AI409" s="164" t="n">
        <v>406</v>
      </c>
      <c r="AK409" s="227" t="str">
        <f aca="false">IF(MOD(ROW(),10),"",INDEX(AJ$3:AJ$600,ROW()/10))</f>
        <v/>
      </c>
      <c r="AL409" s="228" t="n">
        <v>399</v>
      </c>
      <c r="AM409" s="229" t="e">
        <f aca="false">VALUE($AF409)</f>
        <v>#VALUE!</v>
      </c>
      <c r="AN409" s="164" t="n">
        <v>406</v>
      </c>
      <c r="AP409" s="227" t="str">
        <f aca="false">IF(MOD(ROW(),10),"",INDEX(AO$3:AO$600,ROW()/10))</f>
        <v/>
      </c>
      <c r="AQ409" s="181" t="n">
        <v>4.07</v>
      </c>
      <c r="AR409" s="229" t="e">
        <f aca="false">VALUE($AP409)</f>
        <v>#VALUE!</v>
      </c>
      <c r="AS409" s="164" t="n">
        <v>4060</v>
      </c>
      <c r="AU409" s="227" t="str">
        <f aca="false">IF(MOD(ROW(),10),"",INDEX(AT$3:AT$600,ROW()/10))</f>
        <v/>
      </c>
      <c r="AV409" s="181" t="n">
        <v>4.07</v>
      </c>
      <c r="AW409" s="229" t="e">
        <f aca="false">VALUE($AU409)</f>
        <v>#VALUE!</v>
      </c>
      <c r="AZ409" s="180" t="str">
        <f aca="false">IF(MOD(ROW(),2),"",INDEX(AY$3:AY$600,ROW()/2))</f>
        <v/>
      </c>
      <c r="BA409" s="181" t="n">
        <v>4.07</v>
      </c>
      <c r="BB409" s="182" t="e">
        <f aca="false">VALUE(AZ409)</f>
        <v>#VALUE!</v>
      </c>
      <c r="BE409" s="180" t="str">
        <f aca="false">IF(MOD(ROW(),2),"",INDEX(BD$3:BD$600,ROW()/2))</f>
        <v/>
      </c>
      <c r="BF409" s="181" t="n">
        <v>4.07</v>
      </c>
      <c r="BG409" s="182" t="n">
        <f aca="false">VALUE($BD410)</f>
        <v>0</v>
      </c>
    </row>
    <row r="410" customFormat="false" ht="13.5" hidden="false" customHeight="false" outlineLevel="0" collapsed="false">
      <c r="A410" s="208" t="n">
        <v>4.03</v>
      </c>
      <c r="B410" s="209" t="n">
        <v>1.54</v>
      </c>
      <c r="C410" s="213" t="n">
        <f aca="false">$C409+(($AM$20-$AM$10))/10</f>
        <v>-0.0018</v>
      </c>
      <c r="D410" s="217" t="n">
        <f aca="false">$D409+(($AH$30-$AH$20))/10</f>
        <v>-0.000299999999999998</v>
      </c>
      <c r="E410" s="211" t="n">
        <f aca="false">$AC405</f>
        <v>0</v>
      </c>
      <c r="F410" s="212" t="n">
        <f aca="false">$F409+(($AR$20-$AR$10))/10</f>
        <v>-0.0066</v>
      </c>
      <c r="G410" s="218" t="n">
        <f aca="false">$G409+(($AW$20-$AW$10))/10</f>
        <v>-0.0111</v>
      </c>
      <c r="H410" s="165"/>
      <c r="I410" s="165"/>
      <c r="J410" s="165"/>
      <c r="P410" s="165"/>
      <c r="S410" s="165"/>
      <c r="T410" s="165"/>
      <c r="U410" s="165"/>
      <c r="V410" s="165"/>
      <c r="W410" s="165"/>
      <c r="Y410" s="164" t="n">
        <v>407</v>
      </c>
      <c r="AA410" s="180" t="n">
        <f aca="false">IF(MOD(ROW(),2),"",INDEX($Z$3:$Z$600,ROW()/2))</f>
        <v>0</v>
      </c>
      <c r="AB410" s="181" t="n">
        <v>4.08</v>
      </c>
      <c r="AC410" s="182" t="n">
        <f aca="false">VALUE($Z411)</f>
        <v>0</v>
      </c>
      <c r="AD410" s="164" t="n">
        <v>407</v>
      </c>
      <c r="AE410" s="191"/>
      <c r="AF410" s="227" t="n">
        <f aca="false">IF(MOD(ROW(),10),"",INDEX(AE$3:AE$600,ROW()/10))</f>
        <v>0</v>
      </c>
      <c r="AG410" s="228" t="n">
        <v>405</v>
      </c>
      <c r="AH410" s="229" t="n">
        <f aca="false">VALUE($AF410)</f>
        <v>0</v>
      </c>
      <c r="AI410" s="164" t="n">
        <v>407</v>
      </c>
      <c r="AK410" s="227" t="n">
        <f aca="false">IF(MOD(ROW(),10),"",INDEX(AJ$3:AJ$600,ROW()/10))</f>
        <v>0</v>
      </c>
      <c r="AL410" s="228" t="n">
        <v>400</v>
      </c>
      <c r="AM410" s="229" t="n">
        <f aca="false">VALUE($AF410)</f>
        <v>0</v>
      </c>
      <c r="AN410" s="164" t="n">
        <v>407</v>
      </c>
      <c r="AP410" s="227" t="n">
        <f aca="false">IF(MOD(ROW(),10),"",INDEX(AO$3:AO$600,ROW()/10))</f>
        <v>0</v>
      </c>
      <c r="AQ410" s="181" t="n">
        <v>4.08</v>
      </c>
      <c r="AR410" s="229" t="n">
        <f aca="false">VALUE($AP410)</f>
        <v>0</v>
      </c>
      <c r="AS410" s="164" t="n">
        <v>4070</v>
      </c>
      <c r="AU410" s="227" t="n">
        <f aca="false">IF(MOD(ROW(),10),"",INDEX(AT$3:AT$600,ROW()/10))</f>
        <v>0</v>
      </c>
      <c r="AV410" s="181" t="n">
        <v>4.08</v>
      </c>
      <c r="AW410" s="229" t="n">
        <f aca="false">VALUE($AU410)</f>
        <v>0</v>
      </c>
      <c r="AZ410" s="180" t="n">
        <f aca="false">IF(MOD(ROW(),2),"",INDEX(AY$3:AY$600,ROW()/2))</f>
        <v>0</v>
      </c>
      <c r="BA410" s="181" t="n">
        <v>4.08</v>
      </c>
      <c r="BB410" s="182" t="n">
        <f aca="false">VALUE(AZ410)</f>
        <v>0</v>
      </c>
      <c r="BE410" s="180" t="n">
        <f aca="false">IF(MOD(ROW(),2),"",INDEX(BD$3:BD$600,ROW()/2))</f>
        <v>0</v>
      </c>
      <c r="BF410" s="181" t="n">
        <v>4.08</v>
      </c>
      <c r="BG410" s="182" t="n">
        <f aca="false">VALUE($BD411)</f>
        <v>0</v>
      </c>
    </row>
    <row r="411" customFormat="false" ht="13.5" hidden="false" customHeight="false" outlineLevel="0" collapsed="false">
      <c r="A411" s="208" t="n">
        <v>4.04</v>
      </c>
      <c r="B411" s="209" t="n">
        <v>1.53</v>
      </c>
      <c r="C411" s="213" t="n">
        <f aca="false">$C410+(($AM$20-$AM$10))/10</f>
        <v>-0.0024</v>
      </c>
      <c r="D411" s="217" t="n">
        <f aca="false">$D410+(($AH$30-$AH$20))/10</f>
        <v>-0.000399999999999998</v>
      </c>
      <c r="E411" s="211" t="n">
        <f aca="false">$AC406</f>
        <v>0</v>
      </c>
      <c r="F411" s="212" t="n">
        <f aca="false">$F410+(($AR$20-$AR$10))/10</f>
        <v>-0.0088</v>
      </c>
      <c r="G411" s="218" t="n">
        <f aca="false">$G410+(($AW$20-$AW$10))/10</f>
        <v>-0.0148</v>
      </c>
      <c r="H411" s="165"/>
      <c r="I411" s="165"/>
      <c r="J411" s="165"/>
      <c r="P411" s="165"/>
      <c r="S411" s="165"/>
      <c r="T411" s="165"/>
      <c r="U411" s="165"/>
      <c r="V411" s="165"/>
      <c r="W411" s="165"/>
      <c r="Y411" s="164" t="n">
        <v>408</v>
      </c>
      <c r="AA411" s="180" t="str">
        <f aca="false">IF(MOD(ROW(),2),"",INDEX($Z$3:$Z$600,ROW()/2))</f>
        <v/>
      </c>
      <c r="AB411" s="181" t="n">
        <v>4.09</v>
      </c>
      <c r="AC411" s="182" t="n">
        <f aca="false">VALUE($Z412)</f>
        <v>0</v>
      </c>
      <c r="AD411" s="164" t="n">
        <v>408</v>
      </c>
      <c r="AE411" s="191"/>
      <c r="AF411" s="227" t="str">
        <f aca="false">IF(MOD(ROW(),10),"",INDEX(AE$3:AE$600,ROW()/10))</f>
        <v/>
      </c>
      <c r="AG411" s="228" t="n">
        <v>406</v>
      </c>
      <c r="AH411" s="229" t="e">
        <f aca="false">VALUE($AF411)</f>
        <v>#VALUE!</v>
      </c>
      <c r="AI411" s="164" t="n">
        <v>408</v>
      </c>
      <c r="AK411" s="227" t="str">
        <f aca="false">IF(MOD(ROW(),10),"",INDEX(AJ$3:AJ$600,ROW()/10))</f>
        <v/>
      </c>
      <c r="AL411" s="228" t="n">
        <v>401</v>
      </c>
      <c r="AM411" s="229" t="e">
        <f aca="false">VALUE($AF411)</f>
        <v>#VALUE!</v>
      </c>
      <c r="AN411" s="164" t="n">
        <v>408</v>
      </c>
      <c r="AP411" s="227" t="str">
        <f aca="false">IF(MOD(ROW(),10),"",INDEX(AO$3:AO$600,ROW()/10))</f>
        <v/>
      </c>
      <c r="AQ411" s="181" t="n">
        <v>4.09</v>
      </c>
      <c r="AR411" s="229" t="e">
        <f aca="false">VALUE($AP411)</f>
        <v>#VALUE!</v>
      </c>
      <c r="AS411" s="164" t="n">
        <v>4080</v>
      </c>
      <c r="AU411" s="227" t="str">
        <f aca="false">IF(MOD(ROW(),10),"",INDEX(AT$3:AT$600,ROW()/10))</f>
        <v/>
      </c>
      <c r="AV411" s="181" t="n">
        <v>4.09</v>
      </c>
      <c r="AW411" s="229" t="e">
        <f aca="false">VALUE($AU411)</f>
        <v>#VALUE!</v>
      </c>
      <c r="AZ411" s="180" t="str">
        <f aca="false">IF(MOD(ROW(),2),"",INDEX(AY$3:AY$600,ROW()/2))</f>
        <v/>
      </c>
      <c r="BA411" s="181" t="n">
        <v>4.09</v>
      </c>
      <c r="BB411" s="182" t="e">
        <f aca="false">VALUE(AZ411)</f>
        <v>#VALUE!</v>
      </c>
      <c r="BE411" s="180" t="str">
        <f aca="false">IF(MOD(ROW(),2),"",INDEX(BD$3:BD$600,ROW()/2))</f>
        <v/>
      </c>
      <c r="BF411" s="181" t="n">
        <v>4.09</v>
      </c>
      <c r="BG411" s="182" t="n">
        <f aca="false">VALUE($BD412)</f>
        <v>0</v>
      </c>
    </row>
    <row r="412" customFormat="false" ht="13.5" hidden="false" customHeight="false" outlineLevel="0" collapsed="false">
      <c r="A412" s="208" t="n">
        <v>4.05</v>
      </c>
      <c r="B412" s="209" t="n">
        <v>1.52</v>
      </c>
      <c r="C412" s="213" t="n">
        <f aca="false">$C411+(($AM$20-$AM$10))/10</f>
        <v>-0.003</v>
      </c>
      <c r="D412" s="217" t="n">
        <f aca="false">$D411+(($AH$30-$AH$20))/10</f>
        <v>-0.000499999999999997</v>
      </c>
      <c r="E412" s="211" t="n">
        <f aca="false">$AC407</f>
        <v>0</v>
      </c>
      <c r="F412" s="212" t="n">
        <f aca="false">$F411+(($AR$20-$AR$10))/10</f>
        <v>-0.011</v>
      </c>
      <c r="G412" s="218" t="n">
        <f aca="false">$G411+(($AW$20-$AW$10))/10</f>
        <v>-0.0185</v>
      </c>
      <c r="H412" s="165"/>
      <c r="I412" s="165"/>
      <c r="J412" s="165"/>
      <c r="P412" s="165"/>
      <c r="S412" s="165"/>
      <c r="T412" s="165"/>
      <c r="U412" s="165"/>
      <c r="V412" s="165"/>
      <c r="W412" s="165"/>
      <c r="Y412" s="164" t="n">
        <v>409</v>
      </c>
      <c r="AA412" s="180" t="n">
        <f aca="false">IF(MOD(ROW(),2),"",INDEX($Z$3:$Z$600,ROW()/2))</f>
        <v>0</v>
      </c>
      <c r="AB412" s="181" t="n">
        <v>4.1</v>
      </c>
      <c r="AC412" s="182" t="n">
        <f aca="false">VALUE($Z413)</f>
        <v>0</v>
      </c>
      <c r="AD412" s="164" t="n">
        <v>409</v>
      </c>
      <c r="AE412" s="191"/>
      <c r="AF412" s="227" t="str">
        <f aca="false">IF(MOD(ROW(),10),"",INDEX(AE$3:AE$600,ROW()/10))</f>
        <v/>
      </c>
      <c r="AG412" s="228" t="n">
        <v>407</v>
      </c>
      <c r="AH412" s="229" t="e">
        <f aca="false">VALUE($AF412)</f>
        <v>#VALUE!</v>
      </c>
      <c r="AI412" s="164" t="n">
        <v>409</v>
      </c>
      <c r="AK412" s="227" t="str">
        <f aca="false">IF(MOD(ROW(),10),"",INDEX(AJ$3:AJ$600,ROW()/10))</f>
        <v/>
      </c>
      <c r="AL412" s="228" t="n">
        <v>402</v>
      </c>
      <c r="AM412" s="229" t="e">
        <f aca="false">VALUE($AF412)</f>
        <v>#VALUE!</v>
      </c>
      <c r="AN412" s="164" t="n">
        <v>409</v>
      </c>
      <c r="AP412" s="227" t="str">
        <f aca="false">IF(MOD(ROW(),10),"",INDEX(AO$3:AO$600,ROW()/10))</f>
        <v/>
      </c>
      <c r="AQ412" s="181" t="n">
        <v>4.1</v>
      </c>
      <c r="AR412" s="229" t="e">
        <f aca="false">VALUE($AP412)</f>
        <v>#VALUE!</v>
      </c>
      <c r="AS412" s="164" t="n">
        <v>4090</v>
      </c>
      <c r="AU412" s="227" t="str">
        <f aca="false">IF(MOD(ROW(),10),"",INDEX(AT$3:AT$600,ROW()/10))</f>
        <v/>
      </c>
      <c r="AV412" s="181" t="n">
        <v>4.1</v>
      </c>
      <c r="AW412" s="229" t="e">
        <f aca="false">VALUE($AU412)</f>
        <v>#VALUE!</v>
      </c>
      <c r="AZ412" s="180" t="n">
        <f aca="false">IF(MOD(ROW(),2),"",INDEX(AY$3:AY$600,ROW()/2))</f>
        <v>0</v>
      </c>
      <c r="BA412" s="181" t="n">
        <v>4.1</v>
      </c>
      <c r="BB412" s="182" t="n">
        <f aca="false">VALUE(AZ412)</f>
        <v>0</v>
      </c>
      <c r="BE412" s="180" t="n">
        <f aca="false">IF(MOD(ROW(),2),"",INDEX(BD$3:BD$600,ROW()/2))</f>
        <v>0</v>
      </c>
      <c r="BF412" s="181" t="n">
        <v>4.1</v>
      </c>
      <c r="BG412" s="182" t="n">
        <f aca="false">VALUE($BD413)</f>
        <v>0</v>
      </c>
    </row>
    <row r="413" customFormat="false" ht="13.5" hidden="false" customHeight="false" outlineLevel="0" collapsed="false">
      <c r="A413" s="208" t="n">
        <v>4.06</v>
      </c>
      <c r="B413" s="209" t="n">
        <v>1.51</v>
      </c>
      <c r="C413" s="213" t="n">
        <f aca="false">$C412+(($AM$20-$AM$10))/10</f>
        <v>-0.0036</v>
      </c>
      <c r="D413" s="217" t="n">
        <f aca="false">$D412+(($AH$30-$AH$20))/10</f>
        <v>-0.000599999999999996</v>
      </c>
      <c r="E413" s="211" t="n">
        <f aca="false">$AC408</f>
        <v>0</v>
      </c>
      <c r="F413" s="212" t="n">
        <f aca="false">$F412+(($AR$20-$AR$10))/10</f>
        <v>-0.0132</v>
      </c>
      <c r="G413" s="218" t="n">
        <f aca="false">$G412+(($AW$20-$AW$10))/10</f>
        <v>-0.0222</v>
      </c>
      <c r="H413" s="165"/>
      <c r="I413" s="165"/>
      <c r="J413" s="165"/>
      <c r="P413" s="165"/>
      <c r="S413" s="165"/>
      <c r="T413" s="165"/>
      <c r="U413" s="165"/>
      <c r="V413" s="165"/>
      <c r="W413" s="165"/>
      <c r="Y413" s="164" t="n">
        <v>410</v>
      </c>
      <c r="AA413" s="180" t="str">
        <f aca="false">IF(MOD(ROW(),2),"",INDEX($Z$3:$Z$600,ROW()/2))</f>
        <v/>
      </c>
      <c r="AB413" s="181" t="n">
        <v>4.11</v>
      </c>
      <c r="AC413" s="182" t="n">
        <f aca="false">VALUE($Z414)</f>
        <v>0</v>
      </c>
      <c r="AD413" s="164" t="n">
        <v>410</v>
      </c>
      <c r="AE413" s="191"/>
      <c r="AF413" s="227" t="str">
        <f aca="false">IF(MOD(ROW(),10),"",INDEX(AE$3:AE$600,ROW()/10))</f>
        <v/>
      </c>
      <c r="AG413" s="228" t="n">
        <v>408</v>
      </c>
      <c r="AH413" s="229" t="e">
        <f aca="false">VALUE($AF413)</f>
        <v>#VALUE!</v>
      </c>
      <c r="AI413" s="164" t="n">
        <v>410</v>
      </c>
      <c r="AK413" s="227" t="str">
        <f aca="false">IF(MOD(ROW(),10),"",INDEX(AJ$3:AJ$600,ROW()/10))</f>
        <v/>
      </c>
      <c r="AL413" s="228" t="n">
        <v>403</v>
      </c>
      <c r="AM413" s="229" t="e">
        <f aca="false">VALUE($AF413)</f>
        <v>#VALUE!</v>
      </c>
      <c r="AN413" s="164" t="n">
        <v>410</v>
      </c>
      <c r="AP413" s="227" t="str">
        <f aca="false">IF(MOD(ROW(),10),"",INDEX(AO$3:AO$600,ROW()/10))</f>
        <v/>
      </c>
      <c r="AQ413" s="181" t="n">
        <v>4.11</v>
      </c>
      <c r="AR413" s="229" t="e">
        <f aca="false">VALUE($AP413)</f>
        <v>#VALUE!</v>
      </c>
      <c r="AS413" s="164" t="n">
        <v>4100</v>
      </c>
      <c r="AU413" s="227" t="str">
        <f aca="false">IF(MOD(ROW(),10),"",INDEX(AT$3:AT$600,ROW()/10))</f>
        <v/>
      </c>
      <c r="AV413" s="181" t="n">
        <v>4.11</v>
      </c>
      <c r="AW413" s="229" t="e">
        <f aca="false">VALUE($AU413)</f>
        <v>#VALUE!</v>
      </c>
      <c r="AZ413" s="180" t="str">
        <f aca="false">IF(MOD(ROW(),2),"",INDEX(AY$3:AY$600,ROW()/2))</f>
        <v/>
      </c>
      <c r="BA413" s="181" t="n">
        <v>4.11</v>
      </c>
      <c r="BB413" s="182" t="e">
        <f aca="false">VALUE(AZ413)</f>
        <v>#VALUE!</v>
      </c>
      <c r="BE413" s="180" t="str">
        <f aca="false">IF(MOD(ROW(),2),"",INDEX(BD$3:BD$600,ROW()/2))</f>
        <v/>
      </c>
      <c r="BF413" s="181" t="n">
        <v>4.11</v>
      </c>
      <c r="BG413" s="182" t="n">
        <f aca="false">VALUE($BD414)</f>
        <v>0</v>
      </c>
    </row>
    <row r="414" customFormat="false" ht="13.5" hidden="false" customHeight="false" outlineLevel="0" collapsed="false">
      <c r="A414" s="208" t="n">
        <v>4.07</v>
      </c>
      <c r="B414" s="209" t="n">
        <v>1.5</v>
      </c>
      <c r="C414" s="213" t="n">
        <f aca="false">$C413+(($AM$20-$AM$10))/10</f>
        <v>-0.0042</v>
      </c>
      <c r="D414" s="217" t="n">
        <f aca="false">$D413+(($AH$30-$AH$20))/10</f>
        <v>-0.000699999999999996</v>
      </c>
      <c r="E414" s="211" t="n">
        <f aca="false">$AC409</f>
        <v>0</v>
      </c>
      <c r="F414" s="212" t="n">
        <f aca="false">$F413+(($AR$20-$AR$10))/10</f>
        <v>-0.0154</v>
      </c>
      <c r="G414" s="218" t="n">
        <f aca="false">$G413+(($AW$20-$AW$10))/10</f>
        <v>-0.0259</v>
      </c>
      <c r="H414" s="165"/>
      <c r="I414" s="165"/>
      <c r="J414" s="165"/>
      <c r="P414" s="165"/>
      <c r="S414" s="165"/>
      <c r="T414" s="165"/>
      <c r="U414" s="165"/>
      <c r="V414" s="165"/>
      <c r="W414" s="165"/>
      <c r="Y414" s="164" t="n">
        <v>411</v>
      </c>
      <c r="AA414" s="180" t="n">
        <f aca="false">IF(MOD(ROW(),2),"",INDEX($Z$3:$Z$600,ROW()/2))</f>
        <v>0</v>
      </c>
      <c r="AB414" s="181" t="n">
        <v>4.12</v>
      </c>
      <c r="AC414" s="182" t="n">
        <f aca="false">VALUE($Z415)</f>
        <v>0</v>
      </c>
      <c r="AD414" s="164" t="n">
        <v>411</v>
      </c>
      <c r="AE414" s="191"/>
      <c r="AF414" s="227" t="str">
        <f aca="false">IF(MOD(ROW(),10),"",INDEX(AE$3:AE$600,ROW()/10))</f>
        <v/>
      </c>
      <c r="AG414" s="228" t="n">
        <v>409</v>
      </c>
      <c r="AH414" s="229" t="e">
        <f aca="false">VALUE($AF414)</f>
        <v>#VALUE!</v>
      </c>
      <c r="AI414" s="164" t="n">
        <v>411</v>
      </c>
      <c r="AK414" s="227" t="str">
        <f aca="false">IF(MOD(ROW(),10),"",INDEX(AJ$3:AJ$600,ROW()/10))</f>
        <v/>
      </c>
      <c r="AL414" s="228" t="n">
        <v>404</v>
      </c>
      <c r="AM414" s="229" t="e">
        <f aca="false">VALUE($AF414)</f>
        <v>#VALUE!</v>
      </c>
      <c r="AN414" s="164" t="n">
        <v>411</v>
      </c>
      <c r="AP414" s="227" t="str">
        <f aca="false">IF(MOD(ROW(),10),"",INDEX(AO$3:AO$600,ROW()/10))</f>
        <v/>
      </c>
      <c r="AQ414" s="181" t="n">
        <v>4.12</v>
      </c>
      <c r="AR414" s="229" t="e">
        <f aca="false">VALUE($AP414)</f>
        <v>#VALUE!</v>
      </c>
      <c r="AS414" s="164" t="n">
        <v>4110</v>
      </c>
      <c r="AU414" s="227" t="str">
        <f aca="false">IF(MOD(ROW(),10),"",INDEX(AT$3:AT$600,ROW()/10))</f>
        <v/>
      </c>
      <c r="AV414" s="181" t="n">
        <v>4.12</v>
      </c>
      <c r="AW414" s="229" t="e">
        <f aca="false">VALUE($AU414)</f>
        <v>#VALUE!</v>
      </c>
      <c r="AZ414" s="180" t="n">
        <f aca="false">IF(MOD(ROW(),2),"",INDEX(AY$3:AY$600,ROW()/2))</f>
        <v>0</v>
      </c>
      <c r="BA414" s="181" t="n">
        <v>4.12</v>
      </c>
      <c r="BB414" s="182" t="n">
        <f aca="false">VALUE(AZ414)</f>
        <v>0</v>
      </c>
      <c r="BE414" s="180" t="n">
        <f aca="false">IF(MOD(ROW(),2),"",INDEX(BD$3:BD$600,ROW()/2))</f>
        <v>0</v>
      </c>
      <c r="BF414" s="181" t="n">
        <v>4.12</v>
      </c>
      <c r="BG414" s="182" t="n">
        <f aca="false">VALUE($BD415)</f>
        <v>0</v>
      </c>
    </row>
    <row r="415" customFormat="false" ht="13.5" hidden="false" customHeight="false" outlineLevel="0" collapsed="false">
      <c r="A415" s="208" t="n">
        <v>4.08</v>
      </c>
      <c r="B415" s="209" t="n">
        <v>1.49</v>
      </c>
      <c r="C415" s="213" t="n">
        <f aca="false">$C414+(($AM$20-$AM$10))/10</f>
        <v>-0.0048</v>
      </c>
      <c r="D415" s="217" t="n">
        <f aca="false">$D414+(($AH$30-$AH$20))/10</f>
        <v>-0.000799999999999995</v>
      </c>
      <c r="E415" s="211" t="n">
        <f aca="false">$AC410</f>
        <v>0</v>
      </c>
      <c r="F415" s="212" t="n">
        <f aca="false">$F414+(($AR$20-$AR$10))/10</f>
        <v>-0.0176</v>
      </c>
      <c r="G415" s="218" t="n">
        <f aca="false">$G414+(($AW$20-$AW$10))/10</f>
        <v>-0.0296</v>
      </c>
      <c r="H415" s="165"/>
      <c r="I415" s="165"/>
      <c r="J415" s="165"/>
      <c r="P415" s="165"/>
      <c r="S415" s="165"/>
      <c r="T415" s="165"/>
      <c r="U415" s="165"/>
      <c r="V415" s="165"/>
      <c r="W415" s="165"/>
      <c r="Y415" s="164" t="n">
        <v>412</v>
      </c>
      <c r="AA415" s="180" t="str">
        <f aca="false">IF(MOD(ROW(),2),"",INDEX($Z$3:$Z$600,ROW()/2))</f>
        <v/>
      </c>
      <c r="AB415" s="181" t="n">
        <v>4.13</v>
      </c>
      <c r="AC415" s="182" t="n">
        <f aca="false">VALUE($Z416)</f>
        <v>0</v>
      </c>
      <c r="AD415" s="164" t="n">
        <v>412</v>
      </c>
      <c r="AE415" s="191"/>
      <c r="AF415" s="227" t="str">
        <f aca="false">IF(MOD(ROW(),10),"",INDEX(AE$3:AE$600,ROW()/10))</f>
        <v/>
      </c>
      <c r="AG415" s="228" t="n">
        <v>410</v>
      </c>
      <c r="AH415" s="229" t="e">
        <f aca="false">VALUE($AF415)</f>
        <v>#VALUE!</v>
      </c>
      <c r="AI415" s="164" t="n">
        <v>412</v>
      </c>
      <c r="AK415" s="227" t="str">
        <f aca="false">IF(MOD(ROW(),10),"",INDEX(AJ$3:AJ$600,ROW()/10))</f>
        <v/>
      </c>
      <c r="AL415" s="228" t="n">
        <v>405</v>
      </c>
      <c r="AM415" s="229" t="e">
        <f aca="false">VALUE($AF415)</f>
        <v>#VALUE!</v>
      </c>
      <c r="AN415" s="164" t="n">
        <v>412</v>
      </c>
      <c r="AP415" s="227" t="str">
        <f aca="false">IF(MOD(ROW(),10),"",INDEX(AO$3:AO$600,ROW()/10))</f>
        <v/>
      </c>
      <c r="AQ415" s="181" t="n">
        <v>4.13</v>
      </c>
      <c r="AR415" s="229" t="e">
        <f aca="false">VALUE($AP415)</f>
        <v>#VALUE!</v>
      </c>
      <c r="AS415" s="164" t="n">
        <v>4120</v>
      </c>
      <c r="AU415" s="227" t="str">
        <f aca="false">IF(MOD(ROW(),10),"",INDEX(AT$3:AT$600,ROW()/10))</f>
        <v/>
      </c>
      <c r="AV415" s="181" t="n">
        <v>4.13</v>
      </c>
      <c r="AW415" s="229" t="e">
        <f aca="false">VALUE($AU415)</f>
        <v>#VALUE!</v>
      </c>
      <c r="AZ415" s="180" t="str">
        <f aca="false">IF(MOD(ROW(),2),"",INDEX(AY$3:AY$600,ROW()/2))</f>
        <v/>
      </c>
      <c r="BA415" s="181" t="n">
        <v>4.13</v>
      </c>
      <c r="BB415" s="182" t="e">
        <f aca="false">VALUE(AZ415)</f>
        <v>#VALUE!</v>
      </c>
      <c r="BE415" s="180" t="str">
        <f aca="false">IF(MOD(ROW(),2),"",INDEX(BD$3:BD$600,ROW()/2))</f>
        <v/>
      </c>
      <c r="BF415" s="181" t="n">
        <v>4.13</v>
      </c>
      <c r="BG415" s="182" t="n">
        <f aca="false">VALUE($BD416)</f>
        <v>0</v>
      </c>
    </row>
    <row r="416" customFormat="false" ht="13.5" hidden="false" customHeight="false" outlineLevel="0" collapsed="false">
      <c r="A416" s="208" t="n">
        <v>4.09</v>
      </c>
      <c r="B416" s="209" t="n">
        <v>1.48</v>
      </c>
      <c r="C416" s="213" t="n">
        <f aca="false">$C415+(($AM$20-$AM$10))/10</f>
        <v>-0.00540000000000001</v>
      </c>
      <c r="D416" s="217" t="n">
        <f aca="false">$D415+(($AH$30-$AH$20))/10</f>
        <v>-0.000899999999999995</v>
      </c>
      <c r="E416" s="211" t="n">
        <f aca="false">$AC411</f>
        <v>0</v>
      </c>
      <c r="F416" s="212" t="n">
        <f aca="false">$F415+(($AR$20-$AR$10))/10</f>
        <v>-0.0198</v>
      </c>
      <c r="G416" s="218" t="n">
        <f aca="false">$G415+(($AW$20-$AW$10))/10</f>
        <v>-0.0333</v>
      </c>
      <c r="H416" s="165"/>
      <c r="I416" s="165"/>
      <c r="J416" s="165"/>
      <c r="P416" s="165"/>
      <c r="S416" s="165"/>
      <c r="T416" s="165"/>
      <c r="U416" s="165"/>
      <c r="V416" s="165"/>
      <c r="W416" s="165"/>
      <c r="Y416" s="164" t="n">
        <v>413</v>
      </c>
      <c r="AA416" s="180" t="n">
        <f aca="false">IF(MOD(ROW(),2),"",INDEX($Z$3:$Z$600,ROW()/2))</f>
        <v>0</v>
      </c>
      <c r="AB416" s="181" t="n">
        <v>4.14</v>
      </c>
      <c r="AC416" s="182" t="n">
        <f aca="false">VALUE($Z417)</f>
        <v>0</v>
      </c>
      <c r="AD416" s="164" t="n">
        <v>413</v>
      </c>
      <c r="AE416" s="191"/>
      <c r="AF416" s="227" t="str">
        <f aca="false">IF(MOD(ROW(),10),"",INDEX(AE$3:AE$600,ROW()/10))</f>
        <v/>
      </c>
      <c r="AG416" s="228" t="n">
        <v>411</v>
      </c>
      <c r="AH416" s="229" t="e">
        <f aca="false">VALUE($AF416)</f>
        <v>#VALUE!</v>
      </c>
      <c r="AI416" s="164" t="n">
        <v>413</v>
      </c>
      <c r="AK416" s="227" t="str">
        <f aca="false">IF(MOD(ROW(),10),"",INDEX(AJ$3:AJ$600,ROW()/10))</f>
        <v/>
      </c>
      <c r="AL416" s="228" t="n">
        <v>406</v>
      </c>
      <c r="AM416" s="229" t="e">
        <f aca="false">VALUE($AF416)</f>
        <v>#VALUE!</v>
      </c>
      <c r="AN416" s="164" t="n">
        <v>413</v>
      </c>
      <c r="AP416" s="227" t="str">
        <f aca="false">IF(MOD(ROW(),10),"",INDEX(AO$3:AO$600,ROW()/10))</f>
        <v/>
      </c>
      <c r="AQ416" s="181" t="n">
        <v>4.14</v>
      </c>
      <c r="AR416" s="229" t="e">
        <f aca="false">VALUE($AP416)</f>
        <v>#VALUE!</v>
      </c>
      <c r="AS416" s="164" t="n">
        <v>4130</v>
      </c>
      <c r="AU416" s="227" t="str">
        <f aca="false">IF(MOD(ROW(),10),"",INDEX(AT$3:AT$600,ROW()/10))</f>
        <v/>
      </c>
      <c r="AV416" s="181" t="n">
        <v>4.14</v>
      </c>
      <c r="AW416" s="229" t="e">
        <f aca="false">VALUE($AU416)</f>
        <v>#VALUE!</v>
      </c>
      <c r="AZ416" s="180" t="n">
        <f aca="false">IF(MOD(ROW(),2),"",INDEX(AY$3:AY$600,ROW()/2))</f>
        <v>0</v>
      </c>
      <c r="BA416" s="181" t="n">
        <v>4.14</v>
      </c>
      <c r="BB416" s="182" t="n">
        <f aca="false">VALUE(AZ416)</f>
        <v>0</v>
      </c>
      <c r="BE416" s="180" t="n">
        <f aca="false">IF(MOD(ROW(),2),"",INDEX(BD$3:BD$600,ROW()/2))</f>
        <v>0</v>
      </c>
      <c r="BF416" s="181" t="n">
        <v>4.14</v>
      </c>
      <c r="BG416" s="182" t="n">
        <f aca="false">VALUE($BD417)</f>
        <v>0</v>
      </c>
    </row>
    <row r="417" customFormat="false" ht="13.5" hidden="false" customHeight="false" outlineLevel="0" collapsed="false">
      <c r="A417" s="208" t="n">
        <v>4.1</v>
      </c>
      <c r="B417" s="209" t="n">
        <v>1.47</v>
      </c>
      <c r="C417" s="213" t="n">
        <f aca="false">$AM420</f>
        <v>0</v>
      </c>
      <c r="D417" s="241" t="n">
        <f aca="false">$AH420</f>
        <v>0</v>
      </c>
      <c r="E417" s="211" t="n">
        <f aca="false">$AC412</f>
        <v>0</v>
      </c>
      <c r="F417" s="212" t="n">
        <f aca="false">$AR420</f>
        <v>0</v>
      </c>
      <c r="G417" s="218" t="n">
        <f aca="false">$AW420</f>
        <v>0</v>
      </c>
      <c r="H417" s="165"/>
      <c r="I417" s="165"/>
      <c r="J417" s="165"/>
      <c r="P417" s="165"/>
      <c r="S417" s="165"/>
      <c r="T417" s="165"/>
      <c r="U417" s="165"/>
      <c r="V417" s="165"/>
      <c r="W417" s="165"/>
      <c r="Y417" s="164" t="n">
        <v>414</v>
      </c>
      <c r="AA417" s="180" t="str">
        <f aca="false">IF(MOD(ROW(),2),"",INDEX($Z$3:$Z$600,ROW()/2))</f>
        <v/>
      </c>
      <c r="AB417" s="181" t="n">
        <v>4.15</v>
      </c>
      <c r="AC417" s="182" t="n">
        <f aca="false">VALUE($Z418)</f>
        <v>0</v>
      </c>
      <c r="AD417" s="164" t="n">
        <v>414</v>
      </c>
      <c r="AE417" s="191"/>
      <c r="AF417" s="227" t="str">
        <f aca="false">IF(MOD(ROW(),10),"",INDEX(AE$3:AE$600,ROW()/10))</f>
        <v/>
      </c>
      <c r="AG417" s="228" t="n">
        <v>412</v>
      </c>
      <c r="AH417" s="229" t="e">
        <f aca="false">VALUE($AF417)</f>
        <v>#VALUE!</v>
      </c>
      <c r="AI417" s="164" t="n">
        <v>414</v>
      </c>
      <c r="AK417" s="227" t="str">
        <f aca="false">IF(MOD(ROW(),10),"",INDEX(AJ$3:AJ$600,ROW()/10))</f>
        <v/>
      </c>
      <c r="AL417" s="228" t="n">
        <v>407</v>
      </c>
      <c r="AM417" s="229" t="e">
        <f aca="false">VALUE($AF417)</f>
        <v>#VALUE!</v>
      </c>
      <c r="AN417" s="164" t="n">
        <v>414</v>
      </c>
      <c r="AP417" s="227" t="str">
        <f aca="false">IF(MOD(ROW(),10),"",INDEX(AO$3:AO$600,ROW()/10))</f>
        <v/>
      </c>
      <c r="AQ417" s="181" t="n">
        <v>4.15</v>
      </c>
      <c r="AR417" s="229" t="e">
        <f aca="false">VALUE($AP417)</f>
        <v>#VALUE!</v>
      </c>
      <c r="AS417" s="164" t="n">
        <v>4140</v>
      </c>
      <c r="AU417" s="227" t="str">
        <f aca="false">IF(MOD(ROW(),10),"",INDEX(AT$3:AT$600,ROW()/10))</f>
        <v/>
      </c>
      <c r="AV417" s="181" t="n">
        <v>4.15</v>
      </c>
      <c r="AW417" s="229" t="e">
        <f aca="false">VALUE($AU417)</f>
        <v>#VALUE!</v>
      </c>
      <c r="AZ417" s="180" t="str">
        <f aca="false">IF(MOD(ROW(),2),"",INDEX(AY$3:AY$600,ROW()/2))</f>
        <v/>
      </c>
      <c r="BA417" s="181" t="n">
        <v>4.15</v>
      </c>
      <c r="BB417" s="182" t="e">
        <f aca="false">VALUE(AZ417)</f>
        <v>#VALUE!</v>
      </c>
      <c r="BE417" s="180" t="str">
        <f aca="false">IF(MOD(ROW(),2),"",INDEX(BD$3:BD$600,ROW()/2))</f>
        <v/>
      </c>
      <c r="BF417" s="181" t="n">
        <v>4.15</v>
      </c>
      <c r="BG417" s="182" t="n">
        <f aca="false">VALUE($BD418)</f>
        <v>0</v>
      </c>
    </row>
    <row r="418" customFormat="false" ht="13.5" hidden="false" customHeight="false" outlineLevel="0" collapsed="false">
      <c r="A418" s="208" t="n">
        <v>4.11</v>
      </c>
      <c r="B418" s="209" t="n">
        <v>1.46</v>
      </c>
      <c r="C418" s="213" t="n">
        <f aca="false">$C417+(($AM$20-$AM$10))/10</f>
        <v>-0.0006</v>
      </c>
      <c r="D418" s="217" t="n">
        <f aca="false">$D417+(($AH$30-$AH$20))/10</f>
        <v>-9.99999999999994E-005</v>
      </c>
      <c r="E418" s="211" t="n">
        <f aca="false">$AC413</f>
        <v>0</v>
      </c>
      <c r="F418" s="212" t="n">
        <f aca="false">$F417+(($AR$20-$AR$10))/10</f>
        <v>-0.0022</v>
      </c>
      <c r="G418" s="218" t="n">
        <f aca="false">$G417+(($AW$20-$AW$10))/10</f>
        <v>-0.0037</v>
      </c>
      <c r="H418" s="165"/>
      <c r="I418" s="165"/>
      <c r="J418" s="165"/>
      <c r="P418" s="165"/>
      <c r="S418" s="165"/>
      <c r="T418" s="165"/>
      <c r="U418" s="165"/>
      <c r="V418" s="165"/>
      <c r="W418" s="165"/>
      <c r="Y418" s="164" t="n">
        <v>415</v>
      </c>
      <c r="AA418" s="180" t="n">
        <f aca="false">IF(MOD(ROW(),2),"",INDEX($Z$3:$Z$600,ROW()/2))</f>
        <v>0</v>
      </c>
      <c r="AB418" s="181" t="n">
        <v>4.16</v>
      </c>
      <c r="AC418" s="182" t="n">
        <f aca="false">VALUE($Z419)</f>
        <v>0</v>
      </c>
      <c r="AD418" s="164" t="n">
        <v>415</v>
      </c>
      <c r="AE418" s="191"/>
      <c r="AF418" s="227" t="str">
        <f aca="false">IF(MOD(ROW(),10),"",INDEX(AE$3:AE$600,ROW()/10))</f>
        <v/>
      </c>
      <c r="AG418" s="228" t="n">
        <v>413</v>
      </c>
      <c r="AH418" s="229" t="e">
        <f aca="false">VALUE($AF418)</f>
        <v>#VALUE!</v>
      </c>
      <c r="AI418" s="164" t="n">
        <v>415</v>
      </c>
      <c r="AK418" s="227" t="str">
        <f aca="false">IF(MOD(ROW(),10),"",INDEX(AJ$3:AJ$600,ROW()/10))</f>
        <v/>
      </c>
      <c r="AL418" s="228" t="n">
        <v>408</v>
      </c>
      <c r="AM418" s="229" t="e">
        <f aca="false">VALUE($AF418)</f>
        <v>#VALUE!</v>
      </c>
      <c r="AN418" s="164" t="n">
        <v>415</v>
      </c>
      <c r="AP418" s="227" t="str">
        <f aca="false">IF(MOD(ROW(),10),"",INDEX(AO$3:AO$600,ROW()/10))</f>
        <v/>
      </c>
      <c r="AQ418" s="181" t="n">
        <v>4.16</v>
      </c>
      <c r="AR418" s="229" t="e">
        <f aca="false">VALUE($AP418)</f>
        <v>#VALUE!</v>
      </c>
      <c r="AS418" s="164" t="n">
        <v>4150</v>
      </c>
      <c r="AU418" s="227" t="str">
        <f aca="false">IF(MOD(ROW(),10),"",INDEX(AT$3:AT$600,ROW()/10))</f>
        <v/>
      </c>
      <c r="AV418" s="181" t="n">
        <v>4.16</v>
      </c>
      <c r="AW418" s="229" t="e">
        <f aca="false">VALUE($AU418)</f>
        <v>#VALUE!</v>
      </c>
      <c r="AZ418" s="180" t="n">
        <f aca="false">IF(MOD(ROW(),2),"",INDEX(AY$3:AY$600,ROW()/2))</f>
        <v>0</v>
      </c>
      <c r="BA418" s="181" t="n">
        <v>4.16</v>
      </c>
      <c r="BB418" s="182" t="n">
        <f aca="false">VALUE(AZ418)</f>
        <v>0</v>
      </c>
      <c r="BE418" s="180" t="n">
        <f aca="false">IF(MOD(ROW(),2),"",INDEX(BD$3:BD$600,ROW()/2))</f>
        <v>0</v>
      </c>
      <c r="BF418" s="181" t="n">
        <v>4.16</v>
      </c>
      <c r="BG418" s="182" t="n">
        <f aca="false">VALUE($BD419)</f>
        <v>0</v>
      </c>
    </row>
    <row r="419" customFormat="false" ht="13.5" hidden="false" customHeight="false" outlineLevel="0" collapsed="false">
      <c r="A419" s="208" t="n">
        <v>4.12</v>
      </c>
      <c r="B419" s="209" t="n">
        <v>1.45</v>
      </c>
      <c r="C419" s="213" t="n">
        <f aca="false">$C418+(($AM$20-$AM$10))/10</f>
        <v>-0.0012</v>
      </c>
      <c r="D419" s="217" t="n">
        <f aca="false">$D418+(($AH$30-$AH$20))/10</f>
        <v>-0.000199999999999999</v>
      </c>
      <c r="E419" s="211" t="n">
        <f aca="false">$AC414</f>
        <v>0</v>
      </c>
      <c r="F419" s="212" t="n">
        <f aca="false">$F418+(($AR$20-$AR$10))/10</f>
        <v>-0.0044</v>
      </c>
      <c r="G419" s="218" t="n">
        <f aca="false">$G418+(($AW$20-$AW$10))/10</f>
        <v>-0.0074</v>
      </c>
      <c r="H419" s="165"/>
      <c r="I419" s="165"/>
      <c r="J419" s="165"/>
      <c r="P419" s="165"/>
      <c r="S419" s="165"/>
      <c r="T419" s="165"/>
      <c r="U419" s="165"/>
      <c r="V419" s="165"/>
      <c r="W419" s="165"/>
      <c r="Y419" s="164" t="n">
        <v>416</v>
      </c>
      <c r="AA419" s="180" t="str">
        <f aca="false">IF(MOD(ROW(),2),"",INDEX($Z$3:$Z$600,ROW()/2))</f>
        <v/>
      </c>
      <c r="AB419" s="181" t="n">
        <v>4.17</v>
      </c>
      <c r="AC419" s="182" t="n">
        <f aca="false">VALUE($Z420)</f>
        <v>0</v>
      </c>
      <c r="AD419" s="164" t="n">
        <v>416</v>
      </c>
      <c r="AE419" s="191"/>
      <c r="AF419" s="227" t="str">
        <f aca="false">IF(MOD(ROW(),10),"",INDEX(AE$3:AE$600,ROW()/10))</f>
        <v/>
      </c>
      <c r="AG419" s="228" t="n">
        <v>414</v>
      </c>
      <c r="AH419" s="229" t="e">
        <f aca="false">VALUE($AF419)</f>
        <v>#VALUE!</v>
      </c>
      <c r="AI419" s="164" t="n">
        <v>416</v>
      </c>
      <c r="AK419" s="227" t="str">
        <f aca="false">IF(MOD(ROW(),10),"",INDEX(AJ$3:AJ$600,ROW()/10))</f>
        <v/>
      </c>
      <c r="AL419" s="228" t="n">
        <v>409</v>
      </c>
      <c r="AM419" s="229" t="e">
        <f aca="false">VALUE($AF419)</f>
        <v>#VALUE!</v>
      </c>
      <c r="AN419" s="164" t="n">
        <v>416</v>
      </c>
      <c r="AP419" s="227" t="str">
        <f aca="false">IF(MOD(ROW(),10),"",INDEX(AO$3:AO$600,ROW()/10))</f>
        <v/>
      </c>
      <c r="AQ419" s="181" t="n">
        <v>4.17</v>
      </c>
      <c r="AR419" s="229" t="e">
        <f aca="false">VALUE($AP419)</f>
        <v>#VALUE!</v>
      </c>
      <c r="AS419" s="164" t="n">
        <v>4160</v>
      </c>
      <c r="AU419" s="227" t="str">
        <f aca="false">IF(MOD(ROW(),10),"",INDEX(AT$3:AT$600,ROW()/10))</f>
        <v/>
      </c>
      <c r="AV419" s="181" t="n">
        <v>4.17</v>
      </c>
      <c r="AW419" s="229" t="e">
        <f aca="false">VALUE($AU419)</f>
        <v>#VALUE!</v>
      </c>
      <c r="AZ419" s="180" t="str">
        <f aca="false">IF(MOD(ROW(),2),"",INDEX(AY$3:AY$600,ROW()/2))</f>
        <v/>
      </c>
      <c r="BA419" s="181" t="n">
        <v>4.17</v>
      </c>
      <c r="BB419" s="182" t="e">
        <f aca="false">VALUE(AZ419)</f>
        <v>#VALUE!</v>
      </c>
      <c r="BE419" s="180" t="str">
        <f aca="false">IF(MOD(ROW(),2),"",INDEX(BD$3:BD$600,ROW()/2))</f>
        <v/>
      </c>
      <c r="BF419" s="181" t="n">
        <v>4.17</v>
      </c>
      <c r="BG419" s="182" t="n">
        <f aca="false">VALUE($BD420)</f>
        <v>0</v>
      </c>
    </row>
    <row r="420" customFormat="false" ht="13.5" hidden="false" customHeight="false" outlineLevel="0" collapsed="false">
      <c r="A420" s="208" t="n">
        <v>4.13</v>
      </c>
      <c r="B420" s="209" t="n">
        <v>1.44</v>
      </c>
      <c r="C420" s="213" t="n">
        <f aca="false">$C419+(($AM$20-$AM$10))/10</f>
        <v>-0.0018</v>
      </c>
      <c r="D420" s="217" t="n">
        <f aca="false">$D419+(($AH$30-$AH$20))/10</f>
        <v>-0.000299999999999998</v>
      </c>
      <c r="E420" s="211" t="n">
        <f aca="false">$AC415</f>
        <v>0</v>
      </c>
      <c r="F420" s="212" t="n">
        <f aca="false">$F419+(($AR$20-$AR$10))/10</f>
        <v>-0.0066</v>
      </c>
      <c r="G420" s="218" t="n">
        <f aca="false">$G419+(($AW$20-$AW$10))/10</f>
        <v>-0.0111</v>
      </c>
      <c r="H420" s="165"/>
      <c r="I420" s="165"/>
      <c r="J420" s="165"/>
      <c r="P420" s="165"/>
      <c r="S420" s="165"/>
      <c r="T420" s="165"/>
      <c r="U420" s="165"/>
      <c r="V420" s="165"/>
      <c r="W420" s="165"/>
      <c r="Y420" s="164" t="n">
        <v>417</v>
      </c>
      <c r="AA420" s="180" t="n">
        <f aca="false">IF(MOD(ROW(),2),"",INDEX($Z$3:$Z$600,ROW()/2))</f>
        <v>0</v>
      </c>
      <c r="AB420" s="181" t="n">
        <v>4.18</v>
      </c>
      <c r="AC420" s="182" t="n">
        <f aca="false">VALUE($Z421)</f>
        <v>0</v>
      </c>
      <c r="AD420" s="164" t="n">
        <v>417</v>
      </c>
      <c r="AE420" s="191"/>
      <c r="AF420" s="227" t="n">
        <f aca="false">IF(MOD(ROW(),10),"",INDEX(AE$3:AE$600,ROW()/10))</f>
        <v>0</v>
      </c>
      <c r="AG420" s="228" t="n">
        <v>415</v>
      </c>
      <c r="AH420" s="229" t="n">
        <f aca="false">VALUE($AF420)</f>
        <v>0</v>
      </c>
      <c r="AI420" s="164" t="n">
        <v>417</v>
      </c>
      <c r="AK420" s="227" t="n">
        <f aca="false">IF(MOD(ROW(),10),"",INDEX(AJ$3:AJ$600,ROW()/10))</f>
        <v>0</v>
      </c>
      <c r="AL420" s="228" t="n">
        <v>410</v>
      </c>
      <c r="AM420" s="229" t="n">
        <f aca="false">VALUE($AF420)</f>
        <v>0</v>
      </c>
      <c r="AN420" s="164" t="n">
        <v>417</v>
      </c>
      <c r="AP420" s="227" t="n">
        <f aca="false">IF(MOD(ROW(),10),"",INDEX(AO$3:AO$600,ROW()/10))</f>
        <v>0</v>
      </c>
      <c r="AQ420" s="181" t="n">
        <v>4.18</v>
      </c>
      <c r="AR420" s="229" t="n">
        <f aca="false">VALUE($AP420)</f>
        <v>0</v>
      </c>
      <c r="AS420" s="164" t="n">
        <v>4170</v>
      </c>
      <c r="AU420" s="227" t="n">
        <f aca="false">IF(MOD(ROW(),10),"",INDEX(AT$3:AT$600,ROW()/10))</f>
        <v>0</v>
      </c>
      <c r="AV420" s="181" t="n">
        <v>4.18</v>
      </c>
      <c r="AW420" s="229" t="n">
        <f aca="false">VALUE($AU420)</f>
        <v>0</v>
      </c>
      <c r="AZ420" s="180" t="n">
        <f aca="false">IF(MOD(ROW(),2),"",INDEX(AY$3:AY$600,ROW()/2))</f>
        <v>0</v>
      </c>
      <c r="BA420" s="181" t="n">
        <v>4.18</v>
      </c>
      <c r="BB420" s="182" t="n">
        <f aca="false">VALUE(AZ420)</f>
        <v>0</v>
      </c>
      <c r="BE420" s="180" t="n">
        <f aca="false">IF(MOD(ROW(),2),"",INDEX(BD$3:BD$600,ROW()/2))</f>
        <v>0</v>
      </c>
      <c r="BF420" s="181" t="n">
        <v>4.18</v>
      </c>
      <c r="BG420" s="182" t="n">
        <f aca="false">VALUE($BD421)</f>
        <v>0</v>
      </c>
    </row>
    <row r="421" customFormat="false" ht="13.5" hidden="false" customHeight="false" outlineLevel="0" collapsed="false">
      <c r="A421" s="208" t="n">
        <v>4.14</v>
      </c>
      <c r="B421" s="209" t="n">
        <v>1.43</v>
      </c>
      <c r="C421" s="213" t="n">
        <f aca="false">$C420+(($AM$20-$AM$10))/10</f>
        <v>-0.0024</v>
      </c>
      <c r="D421" s="217" t="n">
        <f aca="false">$D420+(($AH$30-$AH$20))/10</f>
        <v>-0.000399999999999998</v>
      </c>
      <c r="E421" s="211" t="n">
        <f aca="false">$AC416</f>
        <v>0</v>
      </c>
      <c r="F421" s="212" t="n">
        <f aca="false">$F420+(($AR$20-$AR$10))/10</f>
        <v>-0.0088</v>
      </c>
      <c r="G421" s="218" t="n">
        <f aca="false">$G420+(($AW$20-$AW$10))/10</f>
        <v>-0.0148</v>
      </c>
      <c r="H421" s="165"/>
      <c r="I421" s="165"/>
      <c r="J421" s="165"/>
      <c r="P421" s="165"/>
      <c r="S421" s="165"/>
      <c r="T421" s="165"/>
      <c r="U421" s="165"/>
      <c r="V421" s="165"/>
      <c r="W421" s="165"/>
      <c r="Y421" s="164" t="n">
        <v>418</v>
      </c>
      <c r="AA421" s="180" t="str">
        <f aca="false">IF(MOD(ROW(),2),"",INDEX($Z$3:$Z$600,ROW()/2))</f>
        <v/>
      </c>
      <c r="AB421" s="181" t="n">
        <v>4.19</v>
      </c>
      <c r="AC421" s="182" t="n">
        <f aca="false">VALUE($Z422)</f>
        <v>0</v>
      </c>
      <c r="AD421" s="164" t="n">
        <v>418</v>
      </c>
      <c r="AE421" s="191"/>
      <c r="AF421" s="227" t="str">
        <f aca="false">IF(MOD(ROW(),10),"",INDEX(AE$3:AE$600,ROW()/10))</f>
        <v/>
      </c>
      <c r="AG421" s="228" t="n">
        <v>416</v>
      </c>
      <c r="AH421" s="229" t="e">
        <f aca="false">VALUE($AF421)</f>
        <v>#VALUE!</v>
      </c>
      <c r="AI421" s="164" t="n">
        <v>418</v>
      </c>
      <c r="AK421" s="227" t="str">
        <f aca="false">IF(MOD(ROW(),10),"",INDEX(AJ$3:AJ$600,ROW()/10))</f>
        <v/>
      </c>
      <c r="AL421" s="228" t="n">
        <v>411</v>
      </c>
      <c r="AM421" s="229" t="e">
        <f aca="false">VALUE($AF421)</f>
        <v>#VALUE!</v>
      </c>
      <c r="AN421" s="164" t="n">
        <v>418</v>
      </c>
      <c r="AP421" s="227" t="str">
        <f aca="false">IF(MOD(ROW(),10),"",INDEX(AO$3:AO$600,ROW()/10))</f>
        <v/>
      </c>
      <c r="AQ421" s="181" t="n">
        <v>4.19</v>
      </c>
      <c r="AR421" s="229" t="e">
        <f aca="false">VALUE($AP421)</f>
        <v>#VALUE!</v>
      </c>
      <c r="AS421" s="164" t="n">
        <v>4180</v>
      </c>
      <c r="AU421" s="227" t="str">
        <f aca="false">IF(MOD(ROW(),10),"",INDEX(AT$3:AT$600,ROW()/10))</f>
        <v/>
      </c>
      <c r="AV421" s="181" t="n">
        <v>4.19</v>
      </c>
      <c r="AW421" s="229" t="e">
        <f aca="false">VALUE($AU421)</f>
        <v>#VALUE!</v>
      </c>
      <c r="AZ421" s="180" t="str">
        <f aca="false">IF(MOD(ROW(),2),"",INDEX(AY$3:AY$600,ROW()/2))</f>
        <v/>
      </c>
      <c r="BA421" s="181" t="n">
        <v>4.19</v>
      </c>
      <c r="BB421" s="182" t="e">
        <f aca="false">VALUE(AZ421)</f>
        <v>#VALUE!</v>
      </c>
      <c r="BE421" s="180" t="str">
        <f aca="false">IF(MOD(ROW(),2),"",INDEX(BD$3:BD$600,ROW()/2))</f>
        <v/>
      </c>
      <c r="BF421" s="181" t="n">
        <v>4.19</v>
      </c>
      <c r="BG421" s="182" t="n">
        <f aca="false">VALUE($BD422)</f>
        <v>0</v>
      </c>
    </row>
    <row r="422" customFormat="false" ht="13.5" hidden="false" customHeight="false" outlineLevel="0" collapsed="false">
      <c r="A422" s="208" t="n">
        <v>4.15</v>
      </c>
      <c r="B422" s="209" t="n">
        <v>1.42</v>
      </c>
      <c r="C422" s="213" t="n">
        <f aca="false">$C421+(($AM$20-$AM$10))/10</f>
        <v>-0.003</v>
      </c>
      <c r="D422" s="217" t="n">
        <f aca="false">$D421+(($AH$30-$AH$20))/10</f>
        <v>-0.000499999999999997</v>
      </c>
      <c r="E422" s="211" t="n">
        <f aca="false">$AC417</f>
        <v>0</v>
      </c>
      <c r="F422" s="212" t="n">
        <f aca="false">$F421+(($AR$20-$AR$10))/10</f>
        <v>-0.011</v>
      </c>
      <c r="G422" s="218" t="n">
        <f aca="false">$G421+(($AW$20-$AW$10))/10</f>
        <v>-0.0185</v>
      </c>
      <c r="H422" s="165"/>
      <c r="I422" s="165"/>
      <c r="J422" s="165"/>
      <c r="P422" s="165"/>
      <c r="S422" s="165"/>
      <c r="T422" s="165"/>
      <c r="U422" s="165"/>
      <c r="V422" s="165"/>
      <c r="W422" s="165"/>
      <c r="Y422" s="164" t="n">
        <v>419</v>
      </c>
      <c r="AA422" s="180" t="n">
        <f aca="false">IF(MOD(ROW(),2),"",INDEX($Z$3:$Z$600,ROW()/2))</f>
        <v>0</v>
      </c>
      <c r="AB422" s="181" t="n">
        <v>4.2</v>
      </c>
      <c r="AC422" s="182" t="n">
        <f aca="false">VALUE($Z423)</f>
        <v>0</v>
      </c>
      <c r="AD422" s="164" t="n">
        <v>419</v>
      </c>
      <c r="AE422" s="191"/>
      <c r="AF422" s="227" t="str">
        <f aca="false">IF(MOD(ROW(),10),"",INDEX(AE$3:AE$600,ROW()/10))</f>
        <v/>
      </c>
      <c r="AG422" s="228" t="n">
        <v>417</v>
      </c>
      <c r="AH422" s="229" t="e">
        <f aca="false">VALUE($AF422)</f>
        <v>#VALUE!</v>
      </c>
      <c r="AI422" s="164" t="n">
        <v>419</v>
      </c>
      <c r="AK422" s="227" t="str">
        <f aca="false">IF(MOD(ROW(),10),"",INDEX(AJ$3:AJ$600,ROW()/10))</f>
        <v/>
      </c>
      <c r="AL422" s="228" t="n">
        <v>412</v>
      </c>
      <c r="AM422" s="229" t="e">
        <f aca="false">VALUE($AF422)</f>
        <v>#VALUE!</v>
      </c>
      <c r="AN422" s="164" t="n">
        <v>419</v>
      </c>
      <c r="AP422" s="227" t="str">
        <f aca="false">IF(MOD(ROW(),10),"",INDEX(AO$3:AO$600,ROW()/10))</f>
        <v/>
      </c>
      <c r="AQ422" s="181" t="n">
        <v>4.2</v>
      </c>
      <c r="AR422" s="229" t="e">
        <f aca="false">VALUE($AP422)</f>
        <v>#VALUE!</v>
      </c>
      <c r="AS422" s="164" t="n">
        <v>4190</v>
      </c>
      <c r="AU422" s="227" t="str">
        <f aca="false">IF(MOD(ROW(),10),"",INDEX(AT$3:AT$600,ROW()/10))</f>
        <v/>
      </c>
      <c r="AV422" s="181" t="n">
        <v>4.2</v>
      </c>
      <c r="AW422" s="229" t="e">
        <f aca="false">VALUE($AU422)</f>
        <v>#VALUE!</v>
      </c>
      <c r="AZ422" s="180" t="n">
        <f aca="false">IF(MOD(ROW(),2),"",INDEX(AY$3:AY$600,ROW()/2))</f>
        <v>0</v>
      </c>
      <c r="BA422" s="181" t="n">
        <v>4.2</v>
      </c>
      <c r="BB422" s="182" t="n">
        <f aca="false">VALUE(AZ422)</f>
        <v>0</v>
      </c>
      <c r="BE422" s="180" t="n">
        <f aca="false">IF(MOD(ROW(),2),"",INDEX(BD$3:BD$600,ROW()/2))</f>
        <v>0</v>
      </c>
      <c r="BF422" s="181" t="n">
        <v>4.2</v>
      </c>
      <c r="BG422" s="182" t="n">
        <f aca="false">VALUE($BD423)</f>
        <v>0</v>
      </c>
    </row>
    <row r="423" customFormat="false" ht="13.5" hidden="false" customHeight="false" outlineLevel="0" collapsed="false">
      <c r="A423" s="208" t="n">
        <v>4.16</v>
      </c>
      <c r="B423" s="209" t="n">
        <v>1.41</v>
      </c>
      <c r="C423" s="213" t="n">
        <f aca="false">$C422+(($AM$20-$AM$10))/10</f>
        <v>-0.0036</v>
      </c>
      <c r="D423" s="217" t="n">
        <f aca="false">$D422+(($AH$30-$AH$20))/10</f>
        <v>-0.000599999999999996</v>
      </c>
      <c r="E423" s="211" t="n">
        <f aca="false">$AC418</f>
        <v>0</v>
      </c>
      <c r="F423" s="212" t="n">
        <f aca="false">$F422+(($AR$20-$AR$10))/10</f>
        <v>-0.0132</v>
      </c>
      <c r="G423" s="218" t="n">
        <f aca="false">$G422+(($AW$20-$AW$10))/10</f>
        <v>-0.0222</v>
      </c>
      <c r="H423" s="165"/>
      <c r="I423" s="165"/>
      <c r="J423" s="165"/>
      <c r="P423" s="165"/>
      <c r="S423" s="165"/>
      <c r="T423" s="165"/>
      <c r="U423" s="165"/>
      <c r="V423" s="165"/>
      <c r="W423" s="165"/>
      <c r="Y423" s="164" t="n">
        <v>420</v>
      </c>
      <c r="AA423" s="180" t="str">
        <f aca="false">IF(MOD(ROW(),2),"",INDEX($Z$3:$Z$600,ROW()/2))</f>
        <v/>
      </c>
      <c r="AB423" s="181" t="n">
        <v>4.21</v>
      </c>
      <c r="AC423" s="182" t="n">
        <f aca="false">VALUE($Z424)</f>
        <v>0</v>
      </c>
      <c r="AD423" s="164" t="n">
        <v>420</v>
      </c>
      <c r="AE423" s="191"/>
      <c r="AF423" s="227" t="str">
        <f aca="false">IF(MOD(ROW(),10),"",INDEX(AE$3:AE$600,ROW()/10))</f>
        <v/>
      </c>
      <c r="AG423" s="228" t="n">
        <v>418</v>
      </c>
      <c r="AH423" s="229" t="e">
        <f aca="false">VALUE($AF423)</f>
        <v>#VALUE!</v>
      </c>
      <c r="AI423" s="164" t="n">
        <v>420</v>
      </c>
      <c r="AK423" s="227" t="str">
        <f aca="false">IF(MOD(ROW(),10),"",INDEX(AJ$3:AJ$600,ROW()/10))</f>
        <v/>
      </c>
      <c r="AL423" s="228" t="n">
        <v>413</v>
      </c>
      <c r="AM423" s="229" t="e">
        <f aca="false">VALUE($AF423)</f>
        <v>#VALUE!</v>
      </c>
      <c r="AN423" s="164" t="n">
        <v>420</v>
      </c>
      <c r="AP423" s="227" t="str">
        <f aca="false">IF(MOD(ROW(),10),"",INDEX(AO$3:AO$600,ROW()/10))</f>
        <v/>
      </c>
      <c r="AQ423" s="181" t="n">
        <v>4.21</v>
      </c>
      <c r="AR423" s="229" t="e">
        <f aca="false">VALUE($AP423)</f>
        <v>#VALUE!</v>
      </c>
      <c r="AS423" s="164" t="n">
        <v>4200</v>
      </c>
      <c r="AU423" s="227" t="str">
        <f aca="false">IF(MOD(ROW(),10),"",INDEX(AT$3:AT$600,ROW()/10))</f>
        <v/>
      </c>
      <c r="AV423" s="181" t="n">
        <v>4.21</v>
      </c>
      <c r="AW423" s="229" t="e">
        <f aca="false">VALUE($AU423)</f>
        <v>#VALUE!</v>
      </c>
      <c r="AZ423" s="180" t="str">
        <f aca="false">IF(MOD(ROW(),2),"",INDEX(AY$3:AY$600,ROW()/2))</f>
        <v/>
      </c>
      <c r="BA423" s="181" t="n">
        <v>4.21</v>
      </c>
      <c r="BB423" s="182" t="e">
        <f aca="false">VALUE(AZ423)</f>
        <v>#VALUE!</v>
      </c>
      <c r="BE423" s="180" t="str">
        <f aca="false">IF(MOD(ROW(),2),"",INDEX(BD$3:BD$600,ROW()/2))</f>
        <v/>
      </c>
      <c r="BF423" s="181" t="n">
        <v>4.21</v>
      </c>
      <c r="BG423" s="182" t="n">
        <f aca="false">VALUE($BD424)</f>
        <v>0</v>
      </c>
    </row>
    <row r="424" customFormat="false" ht="13.5" hidden="false" customHeight="false" outlineLevel="0" collapsed="false">
      <c r="A424" s="208" t="n">
        <v>4.17</v>
      </c>
      <c r="B424" s="209" t="n">
        <v>1.4</v>
      </c>
      <c r="C424" s="213" t="n">
        <f aca="false">$C423+(($AM$20-$AM$10))/10</f>
        <v>-0.0042</v>
      </c>
      <c r="D424" s="217" t="n">
        <f aca="false">$D423+(($AH$30-$AH$20))/10</f>
        <v>-0.000699999999999996</v>
      </c>
      <c r="E424" s="211" t="n">
        <f aca="false">$AC419</f>
        <v>0</v>
      </c>
      <c r="F424" s="212" t="n">
        <f aca="false">$F423+(($AR$20-$AR$10))/10</f>
        <v>-0.0154</v>
      </c>
      <c r="G424" s="218" t="n">
        <f aca="false">$G423+(($AW$20-$AW$10))/10</f>
        <v>-0.0259</v>
      </c>
      <c r="H424" s="165"/>
      <c r="I424" s="165"/>
      <c r="J424" s="165"/>
      <c r="P424" s="165"/>
      <c r="S424" s="165"/>
      <c r="T424" s="165"/>
      <c r="U424" s="165"/>
      <c r="V424" s="165"/>
      <c r="W424" s="165"/>
      <c r="Y424" s="164" t="n">
        <v>421</v>
      </c>
      <c r="AA424" s="180" t="n">
        <f aca="false">IF(MOD(ROW(),2),"",INDEX($Z$3:$Z$600,ROW()/2))</f>
        <v>0</v>
      </c>
      <c r="AB424" s="181" t="n">
        <v>4.22</v>
      </c>
      <c r="AC424" s="182" t="n">
        <f aca="false">VALUE($Z425)</f>
        <v>0</v>
      </c>
      <c r="AD424" s="164" t="n">
        <v>421</v>
      </c>
      <c r="AE424" s="191"/>
      <c r="AF424" s="227" t="str">
        <f aca="false">IF(MOD(ROW(),10),"",INDEX(AE$3:AE$600,ROW()/10))</f>
        <v/>
      </c>
      <c r="AG424" s="228" t="n">
        <v>419</v>
      </c>
      <c r="AH424" s="229" t="e">
        <f aca="false">VALUE($AF424)</f>
        <v>#VALUE!</v>
      </c>
      <c r="AI424" s="164" t="n">
        <v>421</v>
      </c>
      <c r="AK424" s="227" t="str">
        <f aca="false">IF(MOD(ROW(),10),"",INDEX(AJ$3:AJ$600,ROW()/10))</f>
        <v/>
      </c>
      <c r="AL424" s="228" t="n">
        <v>414</v>
      </c>
      <c r="AM424" s="229" t="e">
        <f aca="false">VALUE($AF424)</f>
        <v>#VALUE!</v>
      </c>
      <c r="AN424" s="164" t="n">
        <v>421</v>
      </c>
      <c r="AP424" s="227" t="str">
        <f aca="false">IF(MOD(ROW(),10),"",INDEX(AO$3:AO$600,ROW()/10))</f>
        <v/>
      </c>
      <c r="AQ424" s="181" t="n">
        <v>4.22</v>
      </c>
      <c r="AR424" s="229" t="e">
        <f aca="false">VALUE($AP424)</f>
        <v>#VALUE!</v>
      </c>
      <c r="AS424" s="164" t="n">
        <v>4210</v>
      </c>
      <c r="AU424" s="227" t="str">
        <f aca="false">IF(MOD(ROW(),10),"",INDEX(AT$3:AT$600,ROW()/10))</f>
        <v/>
      </c>
      <c r="AV424" s="181" t="n">
        <v>4.22</v>
      </c>
      <c r="AW424" s="229" t="e">
        <f aca="false">VALUE($AU424)</f>
        <v>#VALUE!</v>
      </c>
      <c r="AZ424" s="180" t="n">
        <f aca="false">IF(MOD(ROW(),2),"",INDEX(AY$3:AY$600,ROW()/2))</f>
        <v>0</v>
      </c>
      <c r="BA424" s="181" t="n">
        <v>4.22</v>
      </c>
      <c r="BB424" s="182" t="n">
        <f aca="false">VALUE(AZ424)</f>
        <v>0</v>
      </c>
      <c r="BE424" s="180" t="n">
        <f aca="false">IF(MOD(ROW(),2),"",INDEX(BD$3:BD$600,ROW()/2))</f>
        <v>0</v>
      </c>
      <c r="BF424" s="181" t="n">
        <v>4.22</v>
      </c>
      <c r="BG424" s="182" t="n">
        <f aca="false">VALUE($BD425)</f>
        <v>0</v>
      </c>
    </row>
    <row r="425" customFormat="false" ht="13.5" hidden="false" customHeight="false" outlineLevel="0" collapsed="false">
      <c r="A425" s="208" t="n">
        <v>4.18</v>
      </c>
      <c r="B425" s="209" t="n">
        <v>1.39</v>
      </c>
      <c r="C425" s="213" t="n">
        <f aca="false">$C424+(($AM$20-$AM$10))/10</f>
        <v>-0.0048</v>
      </c>
      <c r="D425" s="217" t="n">
        <f aca="false">$D424+(($AH$30-$AH$20))/10</f>
        <v>-0.000799999999999995</v>
      </c>
      <c r="E425" s="211" t="n">
        <f aca="false">$AC420</f>
        <v>0</v>
      </c>
      <c r="F425" s="212" t="n">
        <f aca="false">$F424+(($AR$20-$AR$10))/10</f>
        <v>-0.0176</v>
      </c>
      <c r="G425" s="218" t="n">
        <f aca="false">$G424+(($AW$20-$AW$10))/10</f>
        <v>-0.0296</v>
      </c>
      <c r="H425" s="165"/>
      <c r="I425" s="165"/>
      <c r="J425" s="165"/>
      <c r="P425" s="165"/>
      <c r="S425" s="165"/>
      <c r="T425" s="165"/>
      <c r="U425" s="165"/>
      <c r="V425" s="165"/>
      <c r="W425" s="165"/>
      <c r="Y425" s="164" t="n">
        <v>422</v>
      </c>
      <c r="AA425" s="180" t="str">
        <f aca="false">IF(MOD(ROW(),2),"",INDEX($Z$3:$Z$600,ROW()/2))</f>
        <v/>
      </c>
      <c r="AB425" s="181" t="n">
        <v>4.23</v>
      </c>
      <c r="AC425" s="182" t="n">
        <f aca="false">VALUE($Z426)</f>
        <v>0</v>
      </c>
      <c r="AD425" s="164" t="n">
        <v>422</v>
      </c>
      <c r="AE425" s="191"/>
      <c r="AF425" s="227" t="str">
        <f aca="false">IF(MOD(ROW(),10),"",INDEX(AE$3:AE$600,ROW()/10))</f>
        <v/>
      </c>
      <c r="AG425" s="228" t="n">
        <v>420</v>
      </c>
      <c r="AH425" s="229" t="e">
        <f aca="false">VALUE($AF425)</f>
        <v>#VALUE!</v>
      </c>
      <c r="AI425" s="164" t="n">
        <v>422</v>
      </c>
      <c r="AK425" s="227" t="str">
        <f aca="false">IF(MOD(ROW(),10),"",INDEX(AJ$3:AJ$600,ROW()/10))</f>
        <v/>
      </c>
      <c r="AL425" s="228" t="n">
        <v>415</v>
      </c>
      <c r="AM425" s="229" t="e">
        <f aca="false">VALUE($AF425)</f>
        <v>#VALUE!</v>
      </c>
      <c r="AN425" s="164" t="n">
        <v>422</v>
      </c>
      <c r="AP425" s="227" t="str">
        <f aca="false">IF(MOD(ROW(),10),"",INDEX(AO$3:AO$600,ROW()/10))</f>
        <v/>
      </c>
      <c r="AQ425" s="181" t="n">
        <v>4.23</v>
      </c>
      <c r="AR425" s="229" t="e">
        <f aca="false">VALUE($AP425)</f>
        <v>#VALUE!</v>
      </c>
      <c r="AS425" s="164" t="n">
        <v>4220</v>
      </c>
      <c r="AU425" s="227" t="str">
        <f aca="false">IF(MOD(ROW(),10),"",INDEX(AT$3:AT$600,ROW()/10))</f>
        <v/>
      </c>
      <c r="AV425" s="181" t="n">
        <v>4.23</v>
      </c>
      <c r="AW425" s="229" t="e">
        <f aca="false">VALUE($AU425)</f>
        <v>#VALUE!</v>
      </c>
      <c r="AZ425" s="180" t="str">
        <f aca="false">IF(MOD(ROW(),2),"",INDEX(AY$3:AY$600,ROW()/2))</f>
        <v/>
      </c>
      <c r="BA425" s="181" t="n">
        <v>4.23</v>
      </c>
      <c r="BB425" s="182" t="e">
        <f aca="false">VALUE(AZ425)</f>
        <v>#VALUE!</v>
      </c>
      <c r="BE425" s="180" t="str">
        <f aca="false">IF(MOD(ROW(),2),"",INDEX(BD$3:BD$600,ROW()/2))</f>
        <v/>
      </c>
      <c r="BF425" s="181" t="n">
        <v>4.23</v>
      </c>
      <c r="BG425" s="182" t="n">
        <f aca="false">VALUE($BD426)</f>
        <v>0</v>
      </c>
    </row>
    <row r="426" customFormat="false" ht="13.5" hidden="false" customHeight="false" outlineLevel="0" collapsed="false">
      <c r="A426" s="208" t="n">
        <v>4.19</v>
      </c>
      <c r="B426" s="209" t="n">
        <v>1.38</v>
      </c>
      <c r="C426" s="213" t="n">
        <f aca="false">$C425+(($AM$20-$AM$10))/10</f>
        <v>-0.00540000000000001</v>
      </c>
      <c r="D426" s="217" t="n">
        <f aca="false">$D425+(($AH$30-$AH$20))/10</f>
        <v>-0.000899999999999995</v>
      </c>
      <c r="E426" s="211" t="n">
        <f aca="false">$AC421</f>
        <v>0</v>
      </c>
      <c r="F426" s="212" t="n">
        <f aca="false">$F425+(($AR$20-$AR$10))/10</f>
        <v>-0.0198</v>
      </c>
      <c r="G426" s="218" t="n">
        <f aca="false">$G425+(($AW$20-$AW$10))/10</f>
        <v>-0.0333</v>
      </c>
      <c r="H426" s="165"/>
      <c r="I426" s="165"/>
      <c r="J426" s="165"/>
      <c r="P426" s="165"/>
      <c r="S426" s="165"/>
      <c r="T426" s="165"/>
      <c r="U426" s="165"/>
      <c r="V426" s="165"/>
      <c r="W426" s="165"/>
      <c r="Y426" s="164" t="n">
        <v>423</v>
      </c>
      <c r="AA426" s="180" t="n">
        <f aca="false">IF(MOD(ROW(),2),"",INDEX($Z$3:$Z$600,ROW()/2))</f>
        <v>0</v>
      </c>
      <c r="AB426" s="181" t="n">
        <v>4.24</v>
      </c>
      <c r="AC426" s="182" t="n">
        <f aca="false">VALUE($Z427)</f>
        <v>0</v>
      </c>
      <c r="AD426" s="164" t="n">
        <v>423</v>
      </c>
      <c r="AE426" s="191"/>
      <c r="AF426" s="227" t="str">
        <f aca="false">IF(MOD(ROW(),10),"",INDEX(AE$3:AE$600,ROW()/10))</f>
        <v/>
      </c>
      <c r="AG426" s="228" t="n">
        <v>421</v>
      </c>
      <c r="AH426" s="229" t="e">
        <f aca="false">VALUE($AF426)</f>
        <v>#VALUE!</v>
      </c>
      <c r="AI426" s="164" t="n">
        <v>423</v>
      </c>
      <c r="AK426" s="227" t="str">
        <f aca="false">IF(MOD(ROW(),10),"",INDEX(AJ$3:AJ$600,ROW()/10))</f>
        <v/>
      </c>
      <c r="AL426" s="228" t="n">
        <v>416</v>
      </c>
      <c r="AM426" s="229" t="e">
        <f aca="false">VALUE($AF426)</f>
        <v>#VALUE!</v>
      </c>
      <c r="AN426" s="164" t="n">
        <v>423</v>
      </c>
      <c r="AP426" s="227" t="str">
        <f aca="false">IF(MOD(ROW(),10),"",INDEX(AO$3:AO$600,ROW()/10))</f>
        <v/>
      </c>
      <c r="AQ426" s="181" t="n">
        <v>4.24</v>
      </c>
      <c r="AR426" s="229" t="e">
        <f aca="false">VALUE($AP426)</f>
        <v>#VALUE!</v>
      </c>
      <c r="AS426" s="164" t="n">
        <v>4230</v>
      </c>
      <c r="AU426" s="227" t="str">
        <f aca="false">IF(MOD(ROW(),10),"",INDEX(AT$3:AT$600,ROW()/10))</f>
        <v/>
      </c>
      <c r="AV426" s="181" t="n">
        <v>4.24</v>
      </c>
      <c r="AW426" s="229" t="e">
        <f aca="false">VALUE($AU426)</f>
        <v>#VALUE!</v>
      </c>
      <c r="AZ426" s="180" t="n">
        <f aca="false">IF(MOD(ROW(),2),"",INDEX(AY$3:AY$600,ROW()/2))</f>
        <v>0</v>
      </c>
      <c r="BA426" s="181" t="n">
        <v>4.24</v>
      </c>
      <c r="BB426" s="182" t="n">
        <f aca="false">VALUE(AZ426)</f>
        <v>0</v>
      </c>
      <c r="BE426" s="180" t="n">
        <f aca="false">IF(MOD(ROW(),2),"",INDEX(BD$3:BD$600,ROW()/2))</f>
        <v>0</v>
      </c>
      <c r="BF426" s="181" t="n">
        <v>4.24</v>
      </c>
      <c r="BG426" s="182" t="n">
        <f aca="false">VALUE($BD427)</f>
        <v>0</v>
      </c>
    </row>
    <row r="427" customFormat="false" ht="13.5" hidden="false" customHeight="false" outlineLevel="0" collapsed="false">
      <c r="A427" s="208" t="n">
        <v>4.2</v>
      </c>
      <c r="B427" s="209" t="n">
        <v>1.37</v>
      </c>
      <c r="C427" s="213" t="n">
        <f aca="false">$AM430</f>
        <v>0</v>
      </c>
      <c r="D427" s="241" t="n">
        <f aca="false">$AH430</f>
        <v>0</v>
      </c>
      <c r="E427" s="211" t="n">
        <f aca="false">$AC422</f>
        <v>0</v>
      </c>
      <c r="F427" s="212" t="n">
        <f aca="false">$AR430</f>
        <v>0</v>
      </c>
      <c r="G427" s="218" t="n">
        <f aca="false">$AW430</f>
        <v>0</v>
      </c>
      <c r="H427" s="165"/>
      <c r="I427" s="165"/>
      <c r="J427" s="165"/>
      <c r="P427" s="165"/>
      <c r="S427" s="165"/>
      <c r="T427" s="165"/>
      <c r="U427" s="165"/>
      <c r="V427" s="165"/>
      <c r="W427" s="165"/>
      <c r="Y427" s="164" t="n">
        <v>424</v>
      </c>
      <c r="AA427" s="180" t="str">
        <f aca="false">IF(MOD(ROW(),2),"",INDEX($Z$3:$Z$600,ROW()/2))</f>
        <v/>
      </c>
      <c r="AB427" s="181" t="n">
        <v>4.25</v>
      </c>
      <c r="AC427" s="182" t="n">
        <f aca="false">VALUE($Z428)</f>
        <v>0</v>
      </c>
      <c r="AD427" s="164" t="n">
        <v>424</v>
      </c>
      <c r="AE427" s="191"/>
      <c r="AF427" s="227" t="str">
        <f aca="false">IF(MOD(ROW(),10),"",INDEX(AE$3:AE$600,ROW()/10))</f>
        <v/>
      </c>
      <c r="AG427" s="228" t="n">
        <v>422</v>
      </c>
      <c r="AH427" s="229" t="e">
        <f aca="false">VALUE($AF427)</f>
        <v>#VALUE!</v>
      </c>
      <c r="AI427" s="164" t="n">
        <v>424</v>
      </c>
      <c r="AK427" s="227" t="str">
        <f aca="false">IF(MOD(ROW(),10),"",INDEX(AJ$3:AJ$600,ROW()/10))</f>
        <v/>
      </c>
      <c r="AL427" s="228" t="n">
        <v>417</v>
      </c>
      <c r="AM427" s="229" t="e">
        <f aca="false">VALUE($AF427)</f>
        <v>#VALUE!</v>
      </c>
      <c r="AN427" s="164" t="n">
        <v>424</v>
      </c>
      <c r="AP427" s="227" t="str">
        <f aca="false">IF(MOD(ROW(),10),"",INDEX(AO$3:AO$600,ROW()/10))</f>
        <v/>
      </c>
      <c r="AQ427" s="181" t="n">
        <v>4.25</v>
      </c>
      <c r="AR427" s="229" t="e">
        <f aca="false">VALUE($AP427)</f>
        <v>#VALUE!</v>
      </c>
      <c r="AS427" s="164" t="n">
        <v>4240</v>
      </c>
      <c r="AU427" s="227" t="str">
        <f aca="false">IF(MOD(ROW(),10),"",INDEX(AT$3:AT$600,ROW()/10))</f>
        <v/>
      </c>
      <c r="AV427" s="181" t="n">
        <v>4.25</v>
      </c>
      <c r="AW427" s="229" t="e">
        <f aca="false">VALUE($AU427)</f>
        <v>#VALUE!</v>
      </c>
      <c r="AZ427" s="180" t="str">
        <f aca="false">IF(MOD(ROW(),2),"",INDEX(AY$3:AY$600,ROW()/2))</f>
        <v/>
      </c>
      <c r="BA427" s="181" t="n">
        <v>4.25</v>
      </c>
      <c r="BB427" s="182" t="e">
        <f aca="false">VALUE(AZ427)</f>
        <v>#VALUE!</v>
      </c>
      <c r="BE427" s="180" t="str">
        <f aca="false">IF(MOD(ROW(),2),"",INDEX(BD$3:BD$600,ROW()/2))</f>
        <v/>
      </c>
      <c r="BF427" s="181" t="n">
        <v>4.25</v>
      </c>
      <c r="BG427" s="182" t="n">
        <f aca="false">VALUE($BD428)</f>
        <v>0</v>
      </c>
    </row>
    <row r="428" customFormat="false" ht="13.5" hidden="false" customHeight="false" outlineLevel="0" collapsed="false">
      <c r="A428" s="208" t="n">
        <v>4.21</v>
      </c>
      <c r="B428" s="209" t="n">
        <v>1.36</v>
      </c>
      <c r="C428" s="213" t="n">
        <f aca="false">$C427+(($AM$20-$AM$10))/10</f>
        <v>-0.0006</v>
      </c>
      <c r="D428" s="217" t="n">
        <f aca="false">$D427+(($AH$30-$AH$20))/10</f>
        <v>-9.99999999999994E-005</v>
      </c>
      <c r="E428" s="211" t="n">
        <f aca="false">$AC423</f>
        <v>0</v>
      </c>
      <c r="F428" s="212" t="n">
        <f aca="false">$F427+(($AR$20-$AR$10))/10</f>
        <v>-0.0022</v>
      </c>
      <c r="G428" s="218" t="n">
        <f aca="false">$G427+(($AW$20-$AW$10))/10</f>
        <v>-0.0037</v>
      </c>
      <c r="H428" s="165"/>
      <c r="I428" s="165"/>
      <c r="J428" s="165"/>
      <c r="P428" s="165"/>
      <c r="S428" s="165"/>
      <c r="T428" s="165"/>
      <c r="U428" s="165"/>
      <c r="V428" s="165"/>
      <c r="W428" s="165"/>
      <c r="Y428" s="164" t="n">
        <v>425</v>
      </c>
      <c r="AA428" s="180" t="n">
        <f aca="false">IF(MOD(ROW(),2),"",INDEX($Z$3:$Z$600,ROW()/2))</f>
        <v>0</v>
      </c>
      <c r="AB428" s="181" t="n">
        <v>4.26</v>
      </c>
      <c r="AC428" s="182" t="n">
        <f aca="false">VALUE($Z429)</f>
        <v>0</v>
      </c>
      <c r="AD428" s="164" t="n">
        <v>425</v>
      </c>
      <c r="AE428" s="191"/>
      <c r="AF428" s="227" t="str">
        <f aca="false">IF(MOD(ROW(),10),"",INDEX(AE$3:AE$600,ROW()/10))</f>
        <v/>
      </c>
      <c r="AG428" s="228" t="n">
        <v>423</v>
      </c>
      <c r="AH428" s="229" t="e">
        <f aca="false">VALUE($AF428)</f>
        <v>#VALUE!</v>
      </c>
      <c r="AI428" s="164" t="n">
        <v>425</v>
      </c>
      <c r="AK428" s="227" t="str">
        <f aca="false">IF(MOD(ROW(),10),"",INDEX(AJ$3:AJ$600,ROW()/10))</f>
        <v/>
      </c>
      <c r="AL428" s="228" t="n">
        <v>418</v>
      </c>
      <c r="AM428" s="229" t="e">
        <f aca="false">VALUE($AF428)</f>
        <v>#VALUE!</v>
      </c>
      <c r="AN428" s="164" t="n">
        <v>425</v>
      </c>
      <c r="AP428" s="227" t="str">
        <f aca="false">IF(MOD(ROW(),10),"",INDEX(AO$3:AO$600,ROW()/10))</f>
        <v/>
      </c>
      <c r="AQ428" s="181" t="n">
        <v>4.26</v>
      </c>
      <c r="AR428" s="229" t="e">
        <f aca="false">VALUE($AP428)</f>
        <v>#VALUE!</v>
      </c>
      <c r="AS428" s="164" t="n">
        <v>4250</v>
      </c>
      <c r="AU428" s="227" t="str">
        <f aca="false">IF(MOD(ROW(),10),"",INDEX(AT$3:AT$600,ROW()/10))</f>
        <v/>
      </c>
      <c r="AV428" s="181" t="n">
        <v>4.26</v>
      </c>
      <c r="AW428" s="229" t="e">
        <f aca="false">VALUE($AU428)</f>
        <v>#VALUE!</v>
      </c>
      <c r="AZ428" s="180" t="n">
        <f aca="false">IF(MOD(ROW(),2),"",INDEX(AY$3:AY$600,ROW()/2))</f>
        <v>0</v>
      </c>
      <c r="BA428" s="181" t="n">
        <v>4.26</v>
      </c>
      <c r="BB428" s="182" t="n">
        <f aca="false">VALUE(AZ428)</f>
        <v>0</v>
      </c>
      <c r="BE428" s="180" t="n">
        <f aca="false">IF(MOD(ROW(),2),"",INDEX(BD$3:BD$600,ROW()/2))</f>
        <v>0</v>
      </c>
      <c r="BF428" s="181" t="n">
        <v>4.26</v>
      </c>
      <c r="BG428" s="182" t="n">
        <f aca="false">VALUE($BD429)</f>
        <v>0</v>
      </c>
    </row>
    <row r="429" customFormat="false" ht="13.5" hidden="false" customHeight="false" outlineLevel="0" collapsed="false">
      <c r="A429" s="208" t="n">
        <v>4.22</v>
      </c>
      <c r="B429" s="209" t="n">
        <v>1.35</v>
      </c>
      <c r="C429" s="213" t="n">
        <f aca="false">$C428+(($AM$20-$AM$10))/10</f>
        <v>-0.0012</v>
      </c>
      <c r="D429" s="217" t="n">
        <f aca="false">$D428+(($AH$30-$AH$20))/10</f>
        <v>-0.000199999999999999</v>
      </c>
      <c r="E429" s="211" t="n">
        <f aca="false">$AC424</f>
        <v>0</v>
      </c>
      <c r="F429" s="212" t="n">
        <f aca="false">$F428+(($AR$20-$AR$10))/10</f>
        <v>-0.0044</v>
      </c>
      <c r="G429" s="218" t="n">
        <f aca="false">$G428+(($AW$20-$AW$10))/10</f>
        <v>-0.0074</v>
      </c>
      <c r="H429" s="165"/>
      <c r="I429" s="165"/>
      <c r="J429" s="165"/>
      <c r="P429" s="165"/>
      <c r="S429" s="165"/>
      <c r="T429" s="165"/>
      <c r="U429" s="165"/>
      <c r="V429" s="165"/>
      <c r="W429" s="165"/>
      <c r="Y429" s="164" t="n">
        <v>426</v>
      </c>
      <c r="AA429" s="180" t="str">
        <f aca="false">IF(MOD(ROW(),2),"",INDEX($Z$3:$Z$600,ROW()/2))</f>
        <v/>
      </c>
      <c r="AB429" s="181" t="n">
        <v>4.27</v>
      </c>
      <c r="AC429" s="182" t="n">
        <f aca="false">VALUE($Z430)</f>
        <v>0</v>
      </c>
      <c r="AD429" s="164" t="n">
        <v>426</v>
      </c>
      <c r="AE429" s="191"/>
      <c r="AF429" s="227" t="str">
        <f aca="false">IF(MOD(ROW(),10),"",INDEX(AE$3:AE$600,ROW()/10))</f>
        <v/>
      </c>
      <c r="AG429" s="228" t="n">
        <v>424</v>
      </c>
      <c r="AH429" s="229" t="e">
        <f aca="false">VALUE($AF429)</f>
        <v>#VALUE!</v>
      </c>
      <c r="AI429" s="164" t="n">
        <v>426</v>
      </c>
      <c r="AK429" s="227" t="str">
        <f aca="false">IF(MOD(ROW(),10),"",INDEX(AJ$3:AJ$600,ROW()/10))</f>
        <v/>
      </c>
      <c r="AL429" s="228" t="n">
        <v>419</v>
      </c>
      <c r="AM429" s="229" t="e">
        <f aca="false">VALUE($AF429)</f>
        <v>#VALUE!</v>
      </c>
      <c r="AN429" s="164" t="n">
        <v>426</v>
      </c>
      <c r="AP429" s="227" t="str">
        <f aca="false">IF(MOD(ROW(),10),"",INDEX(AO$3:AO$600,ROW()/10))</f>
        <v/>
      </c>
      <c r="AQ429" s="181" t="n">
        <v>4.27</v>
      </c>
      <c r="AR429" s="229" t="e">
        <f aca="false">VALUE($AP429)</f>
        <v>#VALUE!</v>
      </c>
      <c r="AS429" s="164" t="n">
        <v>4260</v>
      </c>
      <c r="AU429" s="227" t="str">
        <f aca="false">IF(MOD(ROW(),10),"",INDEX(AT$3:AT$600,ROW()/10))</f>
        <v/>
      </c>
      <c r="AV429" s="181" t="n">
        <v>4.27</v>
      </c>
      <c r="AW429" s="229" t="e">
        <f aca="false">VALUE($AU429)</f>
        <v>#VALUE!</v>
      </c>
      <c r="AZ429" s="180" t="str">
        <f aca="false">IF(MOD(ROW(),2),"",INDEX(AY$3:AY$600,ROW()/2))</f>
        <v/>
      </c>
      <c r="BA429" s="181" t="n">
        <v>4.27</v>
      </c>
      <c r="BB429" s="182" t="e">
        <f aca="false">VALUE(AZ429)</f>
        <v>#VALUE!</v>
      </c>
      <c r="BE429" s="180" t="str">
        <f aca="false">IF(MOD(ROW(),2),"",INDEX(BD$3:BD$600,ROW()/2))</f>
        <v/>
      </c>
      <c r="BF429" s="181" t="n">
        <v>4.27</v>
      </c>
      <c r="BG429" s="182" t="n">
        <f aca="false">VALUE($BD430)</f>
        <v>0</v>
      </c>
    </row>
    <row r="430" customFormat="false" ht="13.5" hidden="false" customHeight="false" outlineLevel="0" collapsed="false">
      <c r="A430" s="208" t="n">
        <v>4.23</v>
      </c>
      <c r="B430" s="209" t="n">
        <v>1.34</v>
      </c>
      <c r="C430" s="213" t="n">
        <f aca="false">$C429+(($AM$20-$AM$10))/10</f>
        <v>-0.0018</v>
      </c>
      <c r="D430" s="217" t="n">
        <f aca="false">$D429+(($AH$30-$AH$20))/10</f>
        <v>-0.000299999999999998</v>
      </c>
      <c r="E430" s="211" t="n">
        <f aca="false">$AC425</f>
        <v>0</v>
      </c>
      <c r="F430" s="212" t="n">
        <f aca="false">$F429+(($AR$20-$AR$10))/10</f>
        <v>-0.0066</v>
      </c>
      <c r="G430" s="218" t="n">
        <f aca="false">$G429+(($AW$20-$AW$10))/10</f>
        <v>-0.0111</v>
      </c>
      <c r="H430" s="165"/>
      <c r="I430" s="165"/>
      <c r="J430" s="165"/>
      <c r="P430" s="165"/>
      <c r="S430" s="165"/>
      <c r="T430" s="165"/>
      <c r="U430" s="165"/>
      <c r="V430" s="165"/>
      <c r="W430" s="165"/>
      <c r="Y430" s="164" t="n">
        <v>427</v>
      </c>
      <c r="AA430" s="180" t="n">
        <f aca="false">IF(MOD(ROW(),2),"",INDEX($Z$3:$Z$600,ROW()/2))</f>
        <v>0</v>
      </c>
      <c r="AB430" s="181" t="n">
        <v>4.28</v>
      </c>
      <c r="AC430" s="182" t="n">
        <f aca="false">VALUE($Z431)</f>
        <v>0</v>
      </c>
      <c r="AD430" s="164" t="n">
        <v>427</v>
      </c>
      <c r="AE430" s="191"/>
      <c r="AF430" s="227" t="n">
        <f aca="false">IF(MOD(ROW(),10),"",INDEX(AE$3:AE$600,ROW()/10))</f>
        <v>0</v>
      </c>
      <c r="AG430" s="228" t="n">
        <v>425</v>
      </c>
      <c r="AH430" s="229" t="n">
        <f aca="false">VALUE($AF430)</f>
        <v>0</v>
      </c>
      <c r="AI430" s="164" t="n">
        <v>427</v>
      </c>
      <c r="AK430" s="227" t="n">
        <f aca="false">IF(MOD(ROW(),10),"",INDEX(AJ$3:AJ$600,ROW()/10))</f>
        <v>0</v>
      </c>
      <c r="AL430" s="228" t="n">
        <v>420</v>
      </c>
      <c r="AM430" s="229" t="n">
        <f aca="false">VALUE($AF430)</f>
        <v>0</v>
      </c>
      <c r="AN430" s="164" t="n">
        <v>427</v>
      </c>
      <c r="AP430" s="227" t="n">
        <f aca="false">IF(MOD(ROW(),10),"",INDEX(AO$3:AO$600,ROW()/10))</f>
        <v>0</v>
      </c>
      <c r="AQ430" s="181" t="n">
        <v>4.28</v>
      </c>
      <c r="AR430" s="229" t="n">
        <f aca="false">VALUE($AP430)</f>
        <v>0</v>
      </c>
      <c r="AS430" s="164" t="n">
        <v>4270</v>
      </c>
      <c r="AU430" s="227" t="n">
        <f aca="false">IF(MOD(ROW(),10),"",INDEX(AT$3:AT$600,ROW()/10))</f>
        <v>0</v>
      </c>
      <c r="AV430" s="181" t="n">
        <v>4.28</v>
      </c>
      <c r="AW430" s="229" t="n">
        <f aca="false">VALUE($AU430)</f>
        <v>0</v>
      </c>
      <c r="AZ430" s="180" t="n">
        <f aca="false">IF(MOD(ROW(),2),"",INDEX(AY$3:AY$600,ROW()/2))</f>
        <v>0</v>
      </c>
      <c r="BA430" s="181" t="n">
        <v>4.28</v>
      </c>
      <c r="BB430" s="182" t="n">
        <f aca="false">VALUE(AZ430)</f>
        <v>0</v>
      </c>
      <c r="BE430" s="180" t="n">
        <f aca="false">IF(MOD(ROW(),2),"",INDEX(BD$3:BD$600,ROW()/2))</f>
        <v>0</v>
      </c>
      <c r="BF430" s="181" t="n">
        <v>4.28</v>
      </c>
      <c r="BG430" s="182" t="n">
        <f aca="false">VALUE($BD431)</f>
        <v>0</v>
      </c>
    </row>
    <row r="431" customFormat="false" ht="13.5" hidden="false" customHeight="false" outlineLevel="0" collapsed="false">
      <c r="A431" s="208" t="n">
        <v>4.24</v>
      </c>
      <c r="B431" s="209" t="n">
        <v>1.33</v>
      </c>
      <c r="C431" s="213" t="n">
        <f aca="false">$C430+(($AM$20-$AM$10))/10</f>
        <v>-0.0024</v>
      </c>
      <c r="D431" s="217" t="n">
        <f aca="false">$D430+(($AH$30-$AH$20))/10</f>
        <v>-0.000399999999999998</v>
      </c>
      <c r="E431" s="211" t="n">
        <f aca="false">$AC426</f>
        <v>0</v>
      </c>
      <c r="F431" s="212" t="n">
        <f aca="false">$F430+(($AR$20-$AR$10))/10</f>
        <v>-0.0088</v>
      </c>
      <c r="G431" s="218" t="n">
        <f aca="false">$G430+(($AW$20-$AW$10))/10</f>
        <v>-0.0148</v>
      </c>
      <c r="H431" s="165"/>
      <c r="I431" s="165"/>
      <c r="J431" s="165"/>
      <c r="P431" s="165"/>
      <c r="S431" s="165"/>
      <c r="T431" s="165"/>
      <c r="U431" s="165"/>
      <c r="V431" s="165"/>
      <c r="W431" s="165"/>
      <c r="Y431" s="164" t="n">
        <v>428</v>
      </c>
      <c r="AA431" s="180" t="str">
        <f aca="false">IF(MOD(ROW(),2),"",INDEX($Z$3:$Z$600,ROW()/2))</f>
        <v/>
      </c>
      <c r="AB431" s="181" t="n">
        <v>4.29</v>
      </c>
      <c r="AC431" s="182" t="n">
        <f aca="false">VALUE($Z432)</f>
        <v>0</v>
      </c>
      <c r="AD431" s="164" t="n">
        <v>428</v>
      </c>
      <c r="AE431" s="191"/>
      <c r="AF431" s="227" t="str">
        <f aca="false">IF(MOD(ROW(),10),"",INDEX(AE$3:AE$600,ROW()/10))</f>
        <v/>
      </c>
      <c r="AG431" s="228" t="n">
        <v>426</v>
      </c>
      <c r="AH431" s="229" t="e">
        <f aca="false">VALUE($AF431)</f>
        <v>#VALUE!</v>
      </c>
      <c r="AI431" s="164" t="n">
        <v>428</v>
      </c>
      <c r="AK431" s="227" t="str">
        <f aca="false">IF(MOD(ROW(),10),"",INDEX(AJ$3:AJ$600,ROW()/10))</f>
        <v/>
      </c>
      <c r="AL431" s="228" t="n">
        <v>421</v>
      </c>
      <c r="AM431" s="229" t="e">
        <f aca="false">VALUE($AF431)</f>
        <v>#VALUE!</v>
      </c>
      <c r="AN431" s="164" t="n">
        <v>428</v>
      </c>
      <c r="AP431" s="227" t="str">
        <f aca="false">IF(MOD(ROW(),10),"",INDEX(AO$3:AO$600,ROW()/10))</f>
        <v/>
      </c>
      <c r="AQ431" s="181" t="n">
        <v>4.29</v>
      </c>
      <c r="AR431" s="229" t="e">
        <f aca="false">VALUE($AP431)</f>
        <v>#VALUE!</v>
      </c>
      <c r="AS431" s="164" t="n">
        <v>4280</v>
      </c>
      <c r="AU431" s="227" t="str">
        <f aca="false">IF(MOD(ROW(),10),"",INDEX(AT$3:AT$600,ROW()/10))</f>
        <v/>
      </c>
      <c r="AV431" s="181" t="n">
        <v>4.29</v>
      </c>
      <c r="AW431" s="229" t="e">
        <f aca="false">VALUE($AU431)</f>
        <v>#VALUE!</v>
      </c>
      <c r="AZ431" s="180" t="str">
        <f aca="false">IF(MOD(ROW(),2),"",INDEX(AY$3:AY$600,ROW()/2))</f>
        <v/>
      </c>
      <c r="BA431" s="181" t="n">
        <v>4.29</v>
      </c>
      <c r="BB431" s="182" t="e">
        <f aca="false">VALUE(AZ431)</f>
        <v>#VALUE!</v>
      </c>
      <c r="BE431" s="180" t="str">
        <f aca="false">IF(MOD(ROW(),2),"",INDEX(BD$3:BD$600,ROW()/2))</f>
        <v/>
      </c>
      <c r="BF431" s="181" t="n">
        <v>4.29</v>
      </c>
      <c r="BG431" s="182" t="n">
        <f aca="false">VALUE($BD432)</f>
        <v>0</v>
      </c>
    </row>
    <row r="432" customFormat="false" ht="13.5" hidden="false" customHeight="false" outlineLevel="0" collapsed="false">
      <c r="A432" s="208" t="n">
        <v>4.25</v>
      </c>
      <c r="B432" s="209" t="n">
        <v>1.32</v>
      </c>
      <c r="C432" s="213" t="n">
        <f aca="false">$C431+(($AM$20-$AM$10))/10</f>
        <v>-0.003</v>
      </c>
      <c r="D432" s="217" t="n">
        <f aca="false">$D431+(($AH$30-$AH$20))/10</f>
        <v>-0.000499999999999997</v>
      </c>
      <c r="E432" s="211" t="n">
        <f aca="false">$AC427</f>
        <v>0</v>
      </c>
      <c r="F432" s="212" t="n">
        <f aca="false">$F431+(($AR$20-$AR$10))/10</f>
        <v>-0.011</v>
      </c>
      <c r="G432" s="218" t="n">
        <f aca="false">$G431+(($AW$20-$AW$10))/10</f>
        <v>-0.0185</v>
      </c>
      <c r="H432" s="165"/>
      <c r="I432" s="165"/>
      <c r="J432" s="165"/>
      <c r="P432" s="165"/>
      <c r="S432" s="165"/>
      <c r="T432" s="165"/>
      <c r="U432" s="165"/>
      <c r="V432" s="165"/>
      <c r="W432" s="165"/>
      <c r="Y432" s="164" t="n">
        <v>429</v>
      </c>
      <c r="AA432" s="180" t="n">
        <f aca="false">IF(MOD(ROW(),2),"",INDEX($Z$3:$Z$600,ROW()/2))</f>
        <v>0</v>
      </c>
      <c r="AB432" s="181" t="n">
        <v>4.3</v>
      </c>
      <c r="AC432" s="182" t="n">
        <f aca="false">VALUE($Z433)</f>
        <v>0</v>
      </c>
      <c r="AD432" s="164" t="n">
        <v>429</v>
      </c>
      <c r="AE432" s="191"/>
      <c r="AF432" s="227" t="str">
        <f aca="false">IF(MOD(ROW(),10),"",INDEX(AE$3:AE$600,ROW()/10))</f>
        <v/>
      </c>
      <c r="AG432" s="228" t="n">
        <v>427</v>
      </c>
      <c r="AH432" s="229" t="e">
        <f aca="false">VALUE($AF432)</f>
        <v>#VALUE!</v>
      </c>
      <c r="AI432" s="164" t="n">
        <v>429</v>
      </c>
      <c r="AK432" s="227" t="str">
        <f aca="false">IF(MOD(ROW(),10),"",INDEX(AJ$3:AJ$600,ROW()/10))</f>
        <v/>
      </c>
      <c r="AL432" s="228" t="n">
        <v>422</v>
      </c>
      <c r="AM432" s="229" t="e">
        <f aca="false">VALUE($AF432)</f>
        <v>#VALUE!</v>
      </c>
      <c r="AN432" s="164" t="n">
        <v>429</v>
      </c>
      <c r="AP432" s="227" t="str">
        <f aca="false">IF(MOD(ROW(),10),"",INDEX(AO$3:AO$600,ROW()/10))</f>
        <v/>
      </c>
      <c r="AQ432" s="181" t="n">
        <v>4.3</v>
      </c>
      <c r="AR432" s="229" t="e">
        <f aca="false">VALUE($AP432)</f>
        <v>#VALUE!</v>
      </c>
      <c r="AS432" s="164" t="n">
        <v>4290</v>
      </c>
      <c r="AU432" s="227" t="str">
        <f aca="false">IF(MOD(ROW(),10),"",INDEX(AT$3:AT$600,ROW()/10))</f>
        <v/>
      </c>
      <c r="AV432" s="181" t="n">
        <v>4.3</v>
      </c>
      <c r="AW432" s="229" t="e">
        <f aca="false">VALUE($AU432)</f>
        <v>#VALUE!</v>
      </c>
      <c r="AZ432" s="180" t="n">
        <f aca="false">IF(MOD(ROW(),2),"",INDEX(AY$3:AY$600,ROW()/2))</f>
        <v>0</v>
      </c>
      <c r="BA432" s="181" t="n">
        <v>4.3</v>
      </c>
      <c r="BB432" s="182" t="n">
        <f aca="false">VALUE(AZ432)</f>
        <v>0</v>
      </c>
      <c r="BE432" s="180" t="n">
        <f aca="false">IF(MOD(ROW(),2),"",INDEX(BD$3:BD$600,ROW()/2))</f>
        <v>0</v>
      </c>
      <c r="BF432" s="181" t="n">
        <v>4.3</v>
      </c>
      <c r="BG432" s="182" t="n">
        <f aca="false">VALUE($BD433)</f>
        <v>0</v>
      </c>
    </row>
    <row r="433" customFormat="false" ht="13.5" hidden="false" customHeight="false" outlineLevel="0" collapsed="false">
      <c r="A433" s="208" t="n">
        <v>4.26</v>
      </c>
      <c r="B433" s="209" t="n">
        <v>1.31</v>
      </c>
      <c r="C433" s="213" t="n">
        <f aca="false">$C432+(($AM$20-$AM$10))/10</f>
        <v>-0.0036</v>
      </c>
      <c r="D433" s="217" t="n">
        <f aca="false">$D432+(($AH$30-$AH$20))/10</f>
        <v>-0.000599999999999996</v>
      </c>
      <c r="E433" s="211" t="n">
        <f aca="false">$AC428</f>
        <v>0</v>
      </c>
      <c r="F433" s="212" t="n">
        <f aca="false">$F432+(($AR$20-$AR$10))/10</f>
        <v>-0.0132</v>
      </c>
      <c r="G433" s="218" t="n">
        <f aca="false">$G432+(($AW$20-$AW$10))/10</f>
        <v>-0.0222</v>
      </c>
      <c r="H433" s="165"/>
      <c r="I433" s="165"/>
      <c r="J433" s="165"/>
      <c r="P433" s="165"/>
      <c r="S433" s="165"/>
      <c r="T433" s="165"/>
      <c r="U433" s="165"/>
      <c r="V433" s="165"/>
      <c r="W433" s="165"/>
      <c r="Y433" s="164" t="n">
        <v>430</v>
      </c>
      <c r="AA433" s="180" t="str">
        <f aca="false">IF(MOD(ROW(),2),"",INDEX($Z$3:$Z$600,ROW()/2))</f>
        <v/>
      </c>
      <c r="AB433" s="181" t="n">
        <v>4.31</v>
      </c>
      <c r="AC433" s="182" t="n">
        <f aca="false">VALUE($Z434)</f>
        <v>0</v>
      </c>
      <c r="AD433" s="164" t="n">
        <v>430</v>
      </c>
      <c r="AE433" s="191"/>
      <c r="AF433" s="227" t="str">
        <f aca="false">IF(MOD(ROW(),10),"",INDEX(AE$3:AE$600,ROW()/10))</f>
        <v/>
      </c>
      <c r="AG433" s="228" t="n">
        <v>428</v>
      </c>
      <c r="AH433" s="229" t="e">
        <f aca="false">VALUE($AF433)</f>
        <v>#VALUE!</v>
      </c>
      <c r="AI433" s="164" t="n">
        <v>430</v>
      </c>
      <c r="AK433" s="227" t="str">
        <f aca="false">IF(MOD(ROW(),10),"",INDEX(AJ$3:AJ$600,ROW()/10))</f>
        <v/>
      </c>
      <c r="AL433" s="228" t="n">
        <v>423</v>
      </c>
      <c r="AM433" s="229" t="e">
        <f aca="false">VALUE($AF433)</f>
        <v>#VALUE!</v>
      </c>
      <c r="AN433" s="164" t="n">
        <v>430</v>
      </c>
      <c r="AP433" s="227" t="str">
        <f aca="false">IF(MOD(ROW(),10),"",INDEX(AO$3:AO$600,ROW()/10))</f>
        <v/>
      </c>
      <c r="AQ433" s="181" t="n">
        <v>4.31</v>
      </c>
      <c r="AR433" s="229" t="e">
        <f aca="false">VALUE($AP433)</f>
        <v>#VALUE!</v>
      </c>
      <c r="AS433" s="164" t="n">
        <v>4300</v>
      </c>
      <c r="AU433" s="227" t="str">
        <f aca="false">IF(MOD(ROW(),10),"",INDEX(AT$3:AT$600,ROW()/10))</f>
        <v/>
      </c>
      <c r="AV433" s="181" t="n">
        <v>4.31</v>
      </c>
      <c r="AW433" s="229" t="e">
        <f aca="false">VALUE($AU433)</f>
        <v>#VALUE!</v>
      </c>
      <c r="AZ433" s="180" t="str">
        <f aca="false">IF(MOD(ROW(),2),"",INDEX(AY$3:AY$600,ROW()/2))</f>
        <v/>
      </c>
      <c r="BA433" s="181" t="n">
        <v>4.31</v>
      </c>
      <c r="BB433" s="182" t="e">
        <f aca="false">VALUE(AZ433)</f>
        <v>#VALUE!</v>
      </c>
      <c r="BE433" s="180" t="str">
        <f aca="false">IF(MOD(ROW(),2),"",INDEX(BD$3:BD$600,ROW()/2))</f>
        <v/>
      </c>
      <c r="BF433" s="181" t="n">
        <v>4.31</v>
      </c>
      <c r="BG433" s="182" t="n">
        <f aca="false">VALUE($BD434)</f>
        <v>0</v>
      </c>
    </row>
    <row r="434" customFormat="false" ht="13.5" hidden="false" customHeight="false" outlineLevel="0" collapsed="false">
      <c r="A434" s="208" t="n">
        <v>4.27</v>
      </c>
      <c r="B434" s="209" t="n">
        <v>1.3</v>
      </c>
      <c r="C434" s="213" t="n">
        <f aca="false">$C433+(($AM$20-$AM$10))/10</f>
        <v>-0.0042</v>
      </c>
      <c r="D434" s="217" t="n">
        <f aca="false">$D433+(($AH$30-$AH$20))/10</f>
        <v>-0.000699999999999996</v>
      </c>
      <c r="E434" s="211" t="n">
        <f aca="false">$AC429</f>
        <v>0</v>
      </c>
      <c r="F434" s="212" t="n">
        <f aca="false">$F433+(($AR$20-$AR$10))/10</f>
        <v>-0.0154</v>
      </c>
      <c r="G434" s="218" t="n">
        <f aca="false">$G433+(($AW$20-$AW$10))/10</f>
        <v>-0.0259</v>
      </c>
      <c r="H434" s="165"/>
      <c r="I434" s="165"/>
      <c r="J434" s="165"/>
      <c r="P434" s="165"/>
      <c r="S434" s="165"/>
      <c r="T434" s="165"/>
      <c r="U434" s="165"/>
      <c r="V434" s="165"/>
      <c r="W434" s="165"/>
      <c r="Y434" s="164" t="n">
        <v>431</v>
      </c>
      <c r="AA434" s="180" t="n">
        <f aca="false">IF(MOD(ROW(),2),"",INDEX($Z$3:$Z$600,ROW()/2))</f>
        <v>0</v>
      </c>
      <c r="AB434" s="181" t="n">
        <v>4.32</v>
      </c>
      <c r="AC434" s="182" t="n">
        <f aca="false">VALUE($Z435)</f>
        <v>0</v>
      </c>
      <c r="AD434" s="164" t="n">
        <v>431</v>
      </c>
      <c r="AE434" s="191"/>
      <c r="AF434" s="227" t="str">
        <f aca="false">IF(MOD(ROW(),10),"",INDEX(AE$3:AE$600,ROW()/10))</f>
        <v/>
      </c>
      <c r="AG434" s="228" t="n">
        <v>429</v>
      </c>
      <c r="AH434" s="229" t="e">
        <f aca="false">VALUE($AF434)</f>
        <v>#VALUE!</v>
      </c>
      <c r="AI434" s="164" t="n">
        <v>431</v>
      </c>
      <c r="AK434" s="227" t="str">
        <f aca="false">IF(MOD(ROW(),10),"",INDEX(AJ$3:AJ$600,ROW()/10))</f>
        <v/>
      </c>
      <c r="AL434" s="228" t="n">
        <v>424</v>
      </c>
      <c r="AM434" s="229" t="e">
        <f aca="false">VALUE($AF434)</f>
        <v>#VALUE!</v>
      </c>
      <c r="AN434" s="164" t="n">
        <v>431</v>
      </c>
      <c r="AP434" s="227" t="str">
        <f aca="false">IF(MOD(ROW(),10),"",INDEX(AO$3:AO$600,ROW()/10))</f>
        <v/>
      </c>
      <c r="AQ434" s="181" t="n">
        <v>4.32</v>
      </c>
      <c r="AR434" s="229" t="e">
        <f aca="false">VALUE($AP434)</f>
        <v>#VALUE!</v>
      </c>
      <c r="AS434" s="164" t="n">
        <v>4310</v>
      </c>
      <c r="AU434" s="227" t="str">
        <f aca="false">IF(MOD(ROW(),10),"",INDEX(AT$3:AT$600,ROW()/10))</f>
        <v/>
      </c>
      <c r="AV434" s="181" t="n">
        <v>4.32</v>
      </c>
      <c r="AW434" s="229" t="e">
        <f aca="false">VALUE($AU434)</f>
        <v>#VALUE!</v>
      </c>
      <c r="AZ434" s="180" t="n">
        <f aca="false">IF(MOD(ROW(),2),"",INDEX(AY$3:AY$600,ROW()/2))</f>
        <v>0</v>
      </c>
      <c r="BA434" s="181" t="n">
        <v>4.32</v>
      </c>
      <c r="BB434" s="182" t="n">
        <f aca="false">VALUE(AZ434)</f>
        <v>0</v>
      </c>
      <c r="BE434" s="180" t="n">
        <f aca="false">IF(MOD(ROW(),2),"",INDEX(BD$3:BD$600,ROW()/2))</f>
        <v>0</v>
      </c>
      <c r="BF434" s="181" t="n">
        <v>4.32</v>
      </c>
      <c r="BG434" s="182" t="n">
        <f aca="false">VALUE($BD435)</f>
        <v>0</v>
      </c>
    </row>
    <row r="435" customFormat="false" ht="13.5" hidden="false" customHeight="false" outlineLevel="0" collapsed="false">
      <c r="A435" s="208" t="n">
        <v>4.28</v>
      </c>
      <c r="B435" s="209" t="n">
        <v>1.29</v>
      </c>
      <c r="C435" s="213" t="n">
        <f aca="false">$C434+(($AM$20-$AM$10))/10</f>
        <v>-0.0048</v>
      </c>
      <c r="D435" s="217" t="n">
        <f aca="false">$D434+(($AH$30-$AH$20))/10</f>
        <v>-0.000799999999999995</v>
      </c>
      <c r="E435" s="211" t="n">
        <f aca="false">$AC430</f>
        <v>0</v>
      </c>
      <c r="F435" s="212" t="n">
        <f aca="false">$F434+(($AR$20-$AR$10))/10</f>
        <v>-0.0176</v>
      </c>
      <c r="G435" s="218" t="n">
        <f aca="false">$G434+(($AW$20-$AW$10))/10</f>
        <v>-0.0296</v>
      </c>
      <c r="H435" s="165"/>
      <c r="I435" s="165"/>
      <c r="J435" s="165"/>
      <c r="P435" s="165"/>
      <c r="S435" s="165"/>
      <c r="T435" s="165"/>
      <c r="U435" s="165"/>
      <c r="V435" s="165"/>
      <c r="W435" s="165"/>
      <c r="Y435" s="164" t="n">
        <v>432</v>
      </c>
      <c r="AA435" s="180" t="str">
        <f aca="false">IF(MOD(ROW(),2),"",INDEX($Z$3:$Z$600,ROW()/2))</f>
        <v/>
      </c>
      <c r="AB435" s="181" t="n">
        <v>4.33</v>
      </c>
      <c r="AC435" s="182" t="n">
        <f aca="false">VALUE($Z436)</f>
        <v>0</v>
      </c>
      <c r="AD435" s="164" t="n">
        <v>432</v>
      </c>
      <c r="AE435" s="191"/>
      <c r="AF435" s="227" t="str">
        <f aca="false">IF(MOD(ROW(),10),"",INDEX(AE$3:AE$600,ROW()/10))</f>
        <v/>
      </c>
      <c r="AG435" s="228" t="n">
        <v>430</v>
      </c>
      <c r="AH435" s="229" t="e">
        <f aca="false">VALUE($AF435)</f>
        <v>#VALUE!</v>
      </c>
      <c r="AI435" s="164" t="n">
        <v>432</v>
      </c>
      <c r="AK435" s="227" t="str">
        <f aca="false">IF(MOD(ROW(),10),"",INDEX(AJ$3:AJ$600,ROW()/10))</f>
        <v/>
      </c>
      <c r="AL435" s="228" t="n">
        <v>425</v>
      </c>
      <c r="AM435" s="229" t="e">
        <f aca="false">VALUE($AF435)</f>
        <v>#VALUE!</v>
      </c>
      <c r="AN435" s="164" t="n">
        <v>432</v>
      </c>
      <c r="AP435" s="227" t="str">
        <f aca="false">IF(MOD(ROW(),10),"",INDEX(AO$3:AO$600,ROW()/10))</f>
        <v/>
      </c>
      <c r="AQ435" s="181" t="n">
        <v>4.33</v>
      </c>
      <c r="AR435" s="229" t="e">
        <f aca="false">VALUE($AP435)</f>
        <v>#VALUE!</v>
      </c>
      <c r="AS435" s="164" t="n">
        <v>4320</v>
      </c>
      <c r="AU435" s="227" t="str">
        <f aca="false">IF(MOD(ROW(),10),"",INDEX(AT$3:AT$600,ROW()/10))</f>
        <v/>
      </c>
      <c r="AV435" s="181" t="n">
        <v>4.33</v>
      </c>
      <c r="AW435" s="229" t="e">
        <f aca="false">VALUE($AU435)</f>
        <v>#VALUE!</v>
      </c>
      <c r="AZ435" s="180" t="str">
        <f aca="false">IF(MOD(ROW(),2),"",INDEX(AY$3:AY$600,ROW()/2))</f>
        <v/>
      </c>
      <c r="BA435" s="181" t="n">
        <v>4.33</v>
      </c>
      <c r="BB435" s="182" t="e">
        <f aca="false">VALUE(AZ435)</f>
        <v>#VALUE!</v>
      </c>
      <c r="BE435" s="180" t="str">
        <f aca="false">IF(MOD(ROW(),2),"",INDEX(BD$3:BD$600,ROW()/2))</f>
        <v/>
      </c>
      <c r="BF435" s="181" t="n">
        <v>4.33</v>
      </c>
      <c r="BG435" s="182" t="n">
        <f aca="false">VALUE($BD436)</f>
        <v>0</v>
      </c>
    </row>
    <row r="436" customFormat="false" ht="13.5" hidden="false" customHeight="false" outlineLevel="0" collapsed="false">
      <c r="A436" s="208" t="n">
        <v>4.29</v>
      </c>
      <c r="B436" s="209" t="n">
        <v>1.28</v>
      </c>
      <c r="C436" s="213" t="n">
        <f aca="false">$C435+(($AM$20-$AM$10))/10</f>
        <v>-0.00540000000000001</v>
      </c>
      <c r="D436" s="217" t="n">
        <f aca="false">$D435+(($AH$30-$AH$20))/10</f>
        <v>-0.000899999999999995</v>
      </c>
      <c r="E436" s="211" t="n">
        <f aca="false">$AC431</f>
        <v>0</v>
      </c>
      <c r="F436" s="212" t="n">
        <f aca="false">$F435+(($AR$20-$AR$10))/10</f>
        <v>-0.0198</v>
      </c>
      <c r="G436" s="218" t="n">
        <f aca="false">$G435+(($AW$20-$AW$10))/10</f>
        <v>-0.0333</v>
      </c>
      <c r="H436" s="165"/>
      <c r="I436" s="165"/>
      <c r="J436" s="165"/>
      <c r="P436" s="165"/>
      <c r="S436" s="165"/>
      <c r="T436" s="165"/>
      <c r="U436" s="165"/>
      <c r="V436" s="165"/>
      <c r="W436" s="165"/>
      <c r="Y436" s="164" t="n">
        <v>433</v>
      </c>
      <c r="AA436" s="180" t="n">
        <f aca="false">IF(MOD(ROW(),2),"",INDEX($Z$3:$Z$600,ROW()/2))</f>
        <v>0</v>
      </c>
      <c r="AB436" s="181" t="n">
        <v>4.34</v>
      </c>
      <c r="AC436" s="182" t="n">
        <f aca="false">VALUE($Z437)</f>
        <v>0</v>
      </c>
      <c r="AD436" s="164" t="n">
        <v>433</v>
      </c>
      <c r="AE436" s="191"/>
      <c r="AF436" s="227" t="str">
        <f aca="false">IF(MOD(ROW(),10),"",INDEX(AE$3:AE$600,ROW()/10))</f>
        <v/>
      </c>
      <c r="AG436" s="228" t="n">
        <v>431</v>
      </c>
      <c r="AH436" s="229" t="e">
        <f aca="false">VALUE($AF436)</f>
        <v>#VALUE!</v>
      </c>
      <c r="AI436" s="164" t="n">
        <v>433</v>
      </c>
      <c r="AK436" s="227" t="str">
        <f aca="false">IF(MOD(ROW(),10),"",INDEX(AJ$3:AJ$600,ROW()/10))</f>
        <v/>
      </c>
      <c r="AL436" s="228" t="n">
        <v>426</v>
      </c>
      <c r="AM436" s="229" t="e">
        <f aca="false">VALUE($AF436)</f>
        <v>#VALUE!</v>
      </c>
      <c r="AN436" s="164" t="n">
        <v>433</v>
      </c>
      <c r="AP436" s="227" t="str">
        <f aca="false">IF(MOD(ROW(),10),"",INDEX(AO$3:AO$600,ROW()/10))</f>
        <v/>
      </c>
      <c r="AQ436" s="181" t="n">
        <v>4.34</v>
      </c>
      <c r="AR436" s="229" t="e">
        <f aca="false">VALUE($AP436)</f>
        <v>#VALUE!</v>
      </c>
      <c r="AS436" s="164" t="n">
        <v>4330</v>
      </c>
      <c r="AU436" s="227" t="str">
        <f aca="false">IF(MOD(ROW(),10),"",INDEX(AT$3:AT$600,ROW()/10))</f>
        <v/>
      </c>
      <c r="AV436" s="181" t="n">
        <v>4.34</v>
      </c>
      <c r="AW436" s="229" t="e">
        <f aca="false">VALUE($AU436)</f>
        <v>#VALUE!</v>
      </c>
      <c r="AZ436" s="180" t="n">
        <f aca="false">IF(MOD(ROW(),2),"",INDEX(AY$3:AY$600,ROW()/2))</f>
        <v>0</v>
      </c>
      <c r="BA436" s="181" t="n">
        <v>4.34</v>
      </c>
      <c r="BB436" s="182" t="n">
        <f aca="false">VALUE(AZ436)</f>
        <v>0</v>
      </c>
      <c r="BE436" s="180" t="n">
        <f aca="false">IF(MOD(ROW(),2),"",INDEX(BD$3:BD$600,ROW()/2))</f>
        <v>0</v>
      </c>
      <c r="BF436" s="181" t="n">
        <v>4.34</v>
      </c>
      <c r="BG436" s="182" t="n">
        <f aca="false">VALUE($BD437)</f>
        <v>0</v>
      </c>
    </row>
    <row r="437" customFormat="false" ht="13.5" hidden="false" customHeight="false" outlineLevel="0" collapsed="false">
      <c r="A437" s="208" t="n">
        <v>4.3</v>
      </c>
      <c r="B437" s="209" t="n">
        <v>1.27</v>
      </c>
      <c r="C437" s="213" t="n">
        <f aca="false">$AM440</f>
        <v>0</v>
      </c>
      <c r="D437" s="241" t="n">
        <f aca="false">$AH440</f>
        <v>0</v>
      </c>
      <c r="E437" s="211" t="n">
        <f aca="false">$AC432</f>
        <v>0</v>
      </c>
      <c r="F437" s="212" t="n">
        <f aca="false">$AR440</f>
        <v>0</v>
      </c>
      <c r="G437" s="218" t="n">
        <f aca="false">$AW440</f>
        <v>0</v>
      </c>
      <c r="H437" s="165"/>
      <c r="I437" s="165"/>
      <c r="J437" s="165"/>
      <c r="P437" s="165"/>
      <c r="S437" s="165"/>
      <c r="T437" s="165"/>
      <c r="U437" s="165"/>
      <c r="V437" s="165"/>
      <c r="W437" s="165"/>
      <c r="Y437" s="164" t="n">
        <v>434</v>
      </c>
      <c r="AA437" s="180" t="str">
        <f aca="false">IF(MOD(ROW(),2),"",INDEX($Z$3:$Z$600,ROW()/2))</f>
        <v/>
      </c>
      <c r="AB437" s="181" t="n">
        <v>4.35</v>
      </c>
      <c r="AC437" s="182" t="n">
        <f aca="false">VALUE($Z438)</f>
        <v>0</v>
      </c>
      <c r="AD437" s="164" t="n">
        <v>434</v>
      </c>
      <c r="AE437" s="191"/>
      <c r="AF437" s="227" t="str">
        <f aca="false">IF(MOD(ROW(),10),"",INDEX(AE$3:AE$600,ROW()/10))</f>
        <v/>
      </c>
      <c r="AG437" s="228" t="n">
        <v>432</v>
      </c>
      <c r="AH437" s="229" t="e">
        <f aca="false">VALUE($AF437)</f>
        <v>#VALUE!</v>
      </c>
      <c r="AI437" s="164" t="n">
        <v>434</v>
      </c>
      <c r="AK437" s="227" t="str">
        <f aca="false">IF(MOD(ROW(),10),"",INDEX(AJ$3:AJ$600,ROW()/10))</f>
        <v/>
      </c>
      <c r="AL437" s="228" t="n">
        <v>427</v>
      </c>
      <c r="AM437" s="229" t="e">
        <f aca="false">VALUE($AF437)</f>
        <v>#VALUE!</v>
      </c>
      <c r="AN437" s="164" t="n">
        <v>434</v>
      </c>
      <c r="AP437" s="227" t="str">
        <f aca="false">IF(MOD(ROW(),10),"",INDEX(AO$3:AO$600,ROW()/10))</f>
        <v/>
      </c>
      <c r="AQ437" s="181" t="n">
        <v>4.35</v>
      </c>
      <c r="AR437" s="229" t="e">
        <f aca="false">VALUE($AP437)</f>
        <v>#VALUE!</v>
      </c>
      <c r="AS437" s="164" t="n">
        <v>4340</v>
      </c>
      <c r="AU437" s="227" t="str">
        <f aca="false">IF(MOD(ROW(),10),"",INDEX(AT$3:AT$600,ROW()/10))</f>
        <v/>
      </c>
      <c r="AV437" s="181" t="n">
        <v>4.35</v>
      </c>
      <c r="AW437" s="229" t="e">
        <f aca="false">VALUE($AU437)</f>
        <v>#VALUE!</v>
      </c>
      <c r="AZ437" s="180" t="str">
        <f aca="false">IF(MOD(ROW(),2),"",INDEX(AY$3:AY$600,ROW()/2))</f>
        <v/>
      </c>
      <c r="BA437" s="181" t="n">
        <v>4.35</v>
      </c>
      <c r="BB437" s="182" t="e">
        <f aca="false">VALUE(AZ437)</f>
        <v>#VALUE!</v>
      </c>
      <c r="BE437" s="180" t="str">
        <f aca="false">IF(MOD(ROW(),2),"",INDEX(BD$3:BD$600,ROW()/2))</f>
        <v/>
      </c>
      <c r="BF437" s="181" t="n">
        <v>4.35</v>
      </c>
      <c r="BG437" s="182" t="n">
        <f aca="false">VALUE($BD438)</f>
        <v>0</v>
      </c>
    </row>
    <row r="438" customFormat="false" ht="13.5" hidden="false" customHeight="false" outlineLevel="0" collapsed="false">
      <c r="A438" s="208" t="n">
        <v>4.31</v>
      </c>
      <c r="B438" s="209" t="n">
        <v>1.26</v>
      </c>
      <c r="C438" s="213" t="n">
        <f aca="false">$C437+(($AM$20-$AM$10))/10</f>
        <v>-0.0006</v>
      </c>
      <c r="D438" s="217" t="n">
        <f aca="false">$D437+(($AH$30-$AH$20))/10</f>
        <v>-9.99999999999994E-005</v>
      </c>
      <c r="E438" s="211" t="n">
        <f aca="false">$AC433</f>
        <v>0</v>
      </c>
      <c r="F438" s="212" t="n">
        <f aca="false">$F437+(($AR$20-$AR$10))/10</f>
        <v>-0.0022</v>
      </c>
      <c r="G438" s="218" t="n">
        <f aca="false">$G437+(($AW$20-$AW$10))/10</f>
        <v>-0.0037</v>
      </c>
      <c r="H438" s="165"/>
      <c r="I438" s="165"/>
      <c r="J438" s="165"/>
      <c r="P438" s="165"/>
      <c r="S438" s="165"/>
      <c r="T438" s="165"/>
      <c r="U438" s="165"/>
      <c r="V438" s="165"/>
      <c r="W438" s="165"/>
      <c r="Y438" s="164" t="n">
        <v>435</v>
      </c>
      <c r="AA438" s="180" t="n">
        <f aca="false">IF(MOD(ROW(),2),"",INDEX($Z$3:$Z$600,ROW()/2))</f>
        <v>0</v>
      </c>
      <c r="AB438" s="181" t="n">
        <v>4.36</v>
      </c>
      <c r="AC438" s="182" t="n">
        <f aca="false">VALUE($Z439)</f>
        <v>0</v>
      </c>
      <c r="AD438" s="164" t="n">
        <v>435</v>
      </c>
      <c r="AE438" s="191"/>
      <c r="AF438" s="227" t="str">
        <f aca="false">IF(MOD(ROW(),10),"",INDEX(AE$3:AE$600,ROW()/10))</f>
        <v/>
      </c>
      <c r="AG438" s="228" t="n">
        <v>433</v>
      </c>
      <c r="AH438" s="229" t="e">
        <f aca="false">VALUE($AF438)</f>
        <v>#VALUE!</v>
      </c>
      <c r="AI438" s="164" t="n">
        <v>435</v>
      </c>
      <c r="AK438" s="227" t="str">
        <f aca="false">IF(MOD(ROW(),10),"",INDEX(AJ$3:AJ$600,ROW()/10))</f>
        <v/>
      </c>
      <c r="AL438" s="228" t="n">
        <v>428</v>
      </c>
      <c r="AM438" s="229" t="e">
        <f aca="false">VALUE($AF438)</f>
        <v>#VALUE!</v>
      </c>
      <c r="AN438" s="164" t="n">
        <v>435</v>
      </c>
      <c r="AP438" s="227" t="str">
        <f aca="false">IF(MOD(ROW(),10),"",INDEX(AO$3:AO$600,ROW()/10))</f>
        <v/>
      </c>
      <c r="AQ438" s="181" t="n">
        <v>4.36</v>
      </c>
      <c r="AR438" s="229" t="e">
        <f aca="false">VALUE($AP438)</f>
        <v>#VALUE!</v>
      </c>
      <c r="AS438" s="164" t="n">
        <v>4350</v>
      </c>
      <c r="AU438" s="227" t="str">
        <f aca="false">IF(MOD(ROW(),10),"",INDEX(AT$3:AT$600,ROW()/10))</f>
        <v/>
      </c>
      <c r="AV438" s="181" t="n">
        <v>4.36</v>
      </c>
      <c r="AW438" s="229" t="e">
        <f aca="false">VALUE($AU438)</f>
        <v>#VALUE!</v>
      </c>
      <c r="AZ438" s="180" t="n">
        <f aca="false">IF(MOD(ROW(),2),"",INDEX(AY$3:AY$600,ROW()/2))</f>
        <v>0</v>
      </c>
      <c r="BA438" s="181" t="n">
        <v>4.36</v>
      </c>
      <c r="BB438" s="182" t="n">
        <f aca="false">VALUE(AZ438)</f>
        <v>0</v>
      </c>
      <c r="BE438" s="180" t="n">
        <f aca="false">IF(MOD(ROW(),2),"",INDEX(BD$3:BD$600,ROW()/2))</f>
        <v>0</v>
      </c>
      <c r="BF438" s="181" t="n">
        <v>4.36</v>
      </c>
      <c r="BG438" s="182" t="n">
        <f aca="false">VALUE($BD439)</f>
        <v>0</v>
      </c>
    </row>
    <row r="439" customFormat="false" ht="13.5" hidden="false" customHeight="false" outlineLevel="0" collapsed="false">
      <c r="A439" s="208" t="n">
        <v>4.32</v>
      </c>
      <c r="B439" s="209" t="n">
        <v>1.25</v>
      </c>
      <c r="C439" s="213" t="n">
        <f aca="false">$C438+(($AM$20-$AM$10))/10</f>
        <v>-0.0012</v>
      </c>
      <c r="D439" s="217" t="n">
        <f aca="false">$D438+(($AH$30-$AH$20))/10</f>
        <v>-0.000199999999999999</v>
      </c>
      <c r="E439" s="211" t="n">
        <f aca="false">$AC434</f>
        <v>0</v>
      </c>
      <c r="F439" s="212" t="n">
        <f aca="false">$F438+(($AR$20-$AR$10))/10</f>
        <v>-0.0044</v>
      </c>
      <c r="G439" s="218" t="n">
        <f aca="false">$G438+(($AW$20-$AW$10))/10</f>
        <v>-0.0074</v>
      </c>
      <c r="H439" s="165"/>
      <c r="I439" s="165"/>
      <c r="J439" s="165"/>
      <c r="P439" s="165"/>
      <c r="S439" s="165"/>
      <c r="T439" s="165"/>
      <c r="U439" s="165"/>
      <c r="V439" s="165"/>
      <c r="W439" s="165"/>
      <c r="Y439" s="164" t="n">
        <v>436</v>
      </c>
      <c r="AA439" s="180" t="str">
        <f aca="false">IF(MOD(ROW(),2),"",INDEX($Z$3:$Z$600,ROW()/2))</f>
        <v/>
      </c>
      <c r="AB439" s="181" t="n">
        <v>4.37</v>
      </c>
      <c r="AC439" s="182" t="n">
        <f aca="false">VALUE($Z440)</f>
        <v>0</v>
      </c>
      <c r="AD439" s="164" t="n">
        <v>436</v>
      </c>
      <c r="AE439" s="191"/>
      <c r="AF439" s="227" t="str">
        <f aca="false">IF(MOD(ROW(),10),"",INDEX(AE$3:AE$600,ROW()/10))</f>
        <v/>
      </c>
      <c r="AG439" s="228" t="n">
        <v>434</v>
      </c>
      <c r="AH439" s="229" t="e">
        <f aca="false">VALUE($AF439)</f>
        <v>#VALUE!</v>
      </c>
      <c r="AI439" s="164" t="n">
        <v>436</v>
      </c>
      <c r="AK439" s="227" t="str">
        <f aca="false">IF(MOD(ROW(),10),"",INDEX(AJ$3:AJ$600,ROW()/10))</f>
        <v/>
      </c>
      <c r="AL439" s="228" t="n">
        <v>429</v>
      </c>
      <c r="AM439" s="229" t="e">
        <f aca="false">VALUE($AF439)</f>
        <v>#VALUE!</v>
      </c>
      <c r="AN439" s="164" t="n">
        <v>436</v>
      </c>
      <c r="AP439" s="227" t="str">
        <f aca="false">IF(MOD(ROW(),10),"",INDEX(AO$3:AO$600,ROW()/10))</f>
        <v/>
      </c>
      <c r="AQ439" s="181" t="n">
        <v>4.37</v>
      </c>
      <c r="AR439" s="229" t="e">
        <f aca="false">VALUE($AP439)</f>
        <v>#VALUE!</v>
      </c>
      <c r="AS439" s="164" t="n">
        <v>4360</v>
      </c>
      <c r="AU439" s="227" t="str">
        <f aca="false">IF(MOD(ROW(),10),"",INDEX(AT$3:AT$600,ROW()/10))</f>
        <v/>
      </c>
      <c r="AV439" s="181" t="n">
        <v>4.37</v>
      </c>
      <c r="AW439" s="229" t="e">
        <f aca="false">VALUE($AU439)</f>
        <v>#VALUE!</v>
      </c>
      <c r="AZ439" s="180" t="str">
        <f aca="false">IF(MOD(ROW(),2),"",INDEX(AY$3:AY$600,ROW()/2))</f>
        <v/>
      </c>
      <c r="BA439" s="181" t="n">
        <v>4.37</v>
      </c>
      <c r="BB439" s="182" t="e">
        <f aca="false">VALUE(AZ439)</f>
        <v>#VALUE!</v>
      </c>
      <c r="BE439" s="180" t="str">
        <f aca="false">IF(MOD(ROW(),2),"",INDEX(BD$3:BD$600,ROW()/2))</f>
        <v/>
      </c>
      <c r="BF439" s="181" t="n">
        <v>4.37</v>
      </c>
      <c r="BG439" s="182" t="n">
        <f aca="false">VALUE($BD440)</f>
        <v>0</v>
      </c>
    </row>
    <row r="440" customFormat="false" ht="13.5" hidden="false" customHeight="false" outlineLevel="0" collapsed="false">
      <c r="A440" s="208" t="n">
        <v>4.33</v>
      </c>
      <c r="B440" s="209" t="n">
        <v>1.24</v>
      </c>
      <c r="C440" s="213" t="n">
        <f aca="false">$C439+(($AM$20-$AM$10))/10</f>
        <v>-0.0018</v>
      </c>
      <c r="D440" s="217" t="n">
        <f aca="false">$D439+(($AH$30-$AH$20))/10</f>
        <v>-0.000299999999999998</v>
      </c>
      <c r="E440" s="211" t="n">
        <f aca="false">$AC435</f>
        <v>0</v>
      </c>
      <c r="F440" s="212" t="n">
        <f aca="false">$F439+(($AR$20-$AR$10))/10</f>
        <v>-0.0066</v>
      </c>
      <c r="G440" s="218" t="n">
        <f aca="false">$G439+(($AW$20-$AW$10))/10</f>
        <v>-0.0111</v>
      </c>
      <c r="H440" s="165"/>
      <c r="I440" s="165"/>
      <c r="J440" s="165"/>
      <c r="P440" s="165"/>
      <c r="S440" s="165"/>
      <c r="T440" s="165"/>
      <c r="U440" s="165"/>
      <c r="V440" s="165"/>
      <c r="W440" s="165"/>
      <c r="Y440" s="164" t="n">
        <v>437</v>
      </c>
      <c r="AA440" s="180" t="n">
        <f aca="false">IF(MOD(ROW(),2),"",INDEX($Z$3:$Z$600,ROW()/2))</f>
        <v>0</v>
      </c>
      <c r="AB440" s="181" t="n">
        <v>4.38</v>
      </c>
      <c r="AC440" s="182" t="n">
        <f aca="false">VALUE($Z441)</f>
        <v>0</v>
      </c>
      <c r="AD440" s="164" t="n">
        <v>437</v>
      </c>
      <c r="AE440" s="191"/>
      <c r="AF440" s="227" t="n">
        <f aca="false">IF(MOD(ROW(),10),"",INDEX(AE$3:AE$600,ROW()/10))</f>
        <v>0</v>
      </c>
      <c r="AG440" s="228" t="n">
        <v>435</v>
      </c>
      <c r="AH440" s="229" t="n">
        <f aca="false">VALUE($AF440)</f>
        <v>0</v>
      </c>
      <c r="AI440" s="164" t="n">
        <v>437</v>
      </c>
      <c r="AK440" s="227" t="n">
        <f aca="false">IF(MOD(ROW(),10),"",INDEX(AJ$3:AJ$600,ROW()/10))</f>
        <v>0</v>
      </c>
      <c r="AL440" s="228" t="n">
        <v>430</v>
      </c>
      <c r="AM440" s="229" t="n">
        <f aca="false">VALUE($AF440)</f>
        <v>0</v>
      </c>
      <c r="AN440" s="164" t="n">
        <v>437</v>
      </c>
      <c r="AP440" s="227" t="n">
        <f aca="false">IF(MOD(ROW(),10),"",INDEX(AO$3:AO$600,ROW()/10))</f>
        <v>0</v>
      </c>
      <c r="AQ440" s="181" t="n">
        <v>4.38</v>
      </c>
      <c r="AR440" s="229" t="n">
        <f aca="false">VALUE($AP440)</f>
        <v>0</v>
      </c>
      <c r="AS440" s="164" t="n">
        <v>4370</v>
      </c>
      <c r="AU440" s="227" t="n">
        <f aca="false">IF(MOD(ROW(),10),"",INDEX(AT$3:AT$600,ROW()/10))</f>
        <v>0</v>
      </c>
      <c r="AV440" s="181" t="n">
        <v>4.38</v>
      </c>
      <c r="AW440" s="229" t="n">
        <f aca="false">VALUE($AU440)</f>
        <v>0</v>
      </c>
      <c r="AZ440" s="180" t="n">
        <f aca="false">IF(MOD(ROW(),2),"",INDEX(AY$3:AY$600,ROW()/2))</f>
        <v>0</v>
      </c>
      <c r="BA440" s="181" t="n">
        <v>4.38</v>
      </c>
      <c r="BB440" s="182" t="n">
        <f aca="false">VALUE(AZ440)</f>
        <v>0</v>
      </c>
      <c r="BE440" s="180" t="n">
        <f aca="false">IF(MOD(ROW(),2),"",INDEX(BD$3:BD$600,ROW()/2))</f>
        <v>0</v>
      </c>
      <c r="BF440" s="181" t="n">
        <v>4.38</v>
      </c>
      <c r="BG440" s="182" t="n">
        <f aca="false">VALUE($BD441)</f>
        <v>0</v>
      </c>
    </row>
    <row r="441" customFormat="false" ht="13.5" hidden="false" customHeight="false" outlineLevel="0" collapsed="false">
      <c r="A441" s="208" t="n">
        <v>4.34</v>
      </c>
      <c r="B441" s="209" t="n">
        <v>1.23</v>
      </c>
      <c r="C441" s="213" t="n">
        <f aca="false">$C440+(($AM$20-$AM$10))/10</f>
        <v>-0.0024</v>
      </c>
      <c r="D441" s="217" t="n">
        <f aca="false">$D440+(($AH$30-$AH$20))/10</f>
        <v>-0.000399999999999998</v>
      </c>
      <c r="E441" s="211" t="n">
        <f aca="false">$AC436</f>
        <v>0</v>
      </c>
      <c r="F441" s="212" t="n">
        <f aca="false">$F440+(($AR$20-$AR$10))/10</f>
        <v>-0.0088</v>
      </c>
      <c r="G441" s="218" t="n">
        <f aca="false">$G440+(($AW$20-$AW$10))/10</f>
        <v>-0.0148</v>
      </c>
      <c r="H441" s="165"/>
      <c r="I441" s="165"/>
      <c r="J441" s="165"/>
      <c r="P441" s="165"/>
      <c r="S441" s="165"/>
      <c r="T441" s="165"/>
      <c r="U441" s="165"/>
      <c r="V441" s="165"/>
      <c r="W441" s="165"/>
      <c r="Y441" s="164" t="n">
        <v>438</v>
      </c>
      <c r="AA441" s="180" t="str">
        <f aca="false">IF(MOD(ROW(),2),"",INDEX($Z$3:$Z$600,ROW()/2))</f>
        <v/>
      </c>
      <c r="AB441" s="181" t="n">
        <v>4.39</v>
      </c>
      <c r="AC441" s="182" t="n">
        <f aca="false">VALUE($Z442)</f>
        <v>0</v>
      </c>
      <c r="AD441" s="164" t="n">
        <v>438</v>
      </c>
      <c r="AE441" s="191"/>
      <c r="AF441" s="227" t="str">
        <f aca="false">IF(MOD(ROW(),10),"",INDEX(AE$3:AE$600,ROW()/10))</f>
        <v/>
      </c>
      <c r="AG441" s="228" t="n">
        <v>436</v>
      </c>
      <c r="AH441" s="229" t="e">
        <f aca="false">VALUE($AF441)</f>
        <v>#VALUE!</v>
      </c>
      <c r="AI441" s="164" t="n">
        <v>438</v>
      </c>
      <c r="AK441" s="227" t="str">
        <f aca="false">IF(MOD(ROW(),10),"",INDEX(AJ$3:AJ$600,ROW()/10))</f>
        <v/>
      </c>
      <c r="AL441" s="228" t="n">
        <v>431</v>
      </c>
      <c r="AM441" s="229" t="e">
        <f aca="false">VALUE($AF441)</f>
        <v>#VALUE!</v>
      </c>
      <c r="AN441" s="164" t="n">
        <v>438</v>
      </c>
      <c r="AP441" s="227" t="str">
        <f aca="false">IF(MOD(ROW(),10),"",INDEX(AO$3:AO$600,ROW()/10))</f>
        <v/>
      </c>
      <c r="AQ441" s="181" t="n">
        <v>4.39</v>
      </c>
      <c r="AR441" s="229" t="e">
        <f aca="false">VALUE($AP441)</f>
        <v>#VALUE!</v>
      </c>
      <c r="AS441" s="164" t="n">
        <v>4380</v>
      </c>
      <c r="AU441" s="227" t="str">
        <f aca="false">IF(MOD(ROW(),10),"",INDEX(AT$3:AT$600,ROW()/10))</f>
        <v/>
      </c>
      <c r="AV441" s="181" t="n">
        <v>4.39</v>
      </c>
      <c r="AW441" s="229" t="e">
        <f aca="false">VALUE($AU441)</f>
        <v>#VALUE!</v>
      </c>
      <c r="AZ441" s="180" t="str">
        <f aca="false">IF(MOD(ROW(),2),"",INDEX(AY$3:AY$600,ROW()/2))</f>
        <v/>
      </c>
      <c r="BA441" s="181" t="n">
        <v>4.39</v>
      </c>
      <c r="BB441" s="182" t="e">
        <f aca="false">VALUE(AZ441)</f>
        <v>#VALUE!</v>
      </c>
      <c r="BE441" s="180" t="str">
        <f aca="false">IF(MOD(ROW(),2),"",INDEX(BD$3:BD$600,ROW()/2))</f>
        <v/>
      </c>
      <c r="BF441" s="181" t="n">
        <v>4.39</v>
      </c>
      <c r="BG441" s="182" t="n">
        <f aca="false">VALUE($BD442)</f>
        <v>0</v>
      </c>
    </row>
    <row r="442" customFormat="false" ht="13.5" hidden="false" customHeight="false" outlineLevel="0" collapsed="false">
      <c r="A442" s="208" t="n">
        <v>4.35</v>
      </c>
      <c r="B442" s="209" t="n">
        <v>1.22</v>
      </c>
      <c r="C442" s="213" t="n">
        <f aca="false">$C441+(($AM$20-$AM$10))/10</f>
        <v>-0.003</v>
      </c>
      <c r="D442" s="217" t="n">
        <f aca="false">$D441+(($AH$30-$AH$20))/10</f>
        <v>-0.000499999999999997</v>
      </c>
      <c r="E442" s="211" t="n">
        <f aca="false">$AC437</f>
        <v>0</v>
      </c>
      <c r="F442" s="212" t="n">
        <f aca="false">$F441+(($AR$20-$AR$10))/10</f>
        <v>-0.011</v>
      </c>
      <c r="G442" s="218" t="n">
        <f aca="false">$G441+(($AW$20-$AW$10))/10</f>
        <v>-0.0185</v>
      </c>
      <c r="H442" s="165"/>
      <c r="I442" s="165"/>
      <c r="J442" s="165"/>
      <c r="P442" s="165"/>
      <c r="S442" s="165"/>
      <c r="T442" s="165"/>
      <c r="U442" s="165"/>
      <c r="V442" s="165"/>
      <c r="W442" s="165"/>
      <c r="Y442" s="164" t="n">
        <v>439</v>
      </c>
      <c r="AA442" s="180" t="n">
        <f aca="false">IF(MOD(ROW(),2),"",INDEX($Z$3:$Z$600,ROW()/2))</f>
        <v>0</v>
      </c>
      <c r="AB442" s="181" t="n">
        <v>4.4</v>
      </c>
      <c r="AC442" s="182" t="n">
        <f aca="false">VALUE($Z443)</f>
        <v>0</v>
      </c>
      <c r="AD442" s="164" t="n">
        <v>439</v>
      </c>
      <c r="AE442" s="191"/>
      <c r="AF442" s="227" t="str">
        <f aca="false">IF(MOD(ROW(),10),"",INDEX(AE$3:AE$600,ROW()/10))</f>
        <v/>
      </c>
      <c r="AG442" s="228" t="n">
        <v>437</v>
      </c>
      <c r="AH442" s="229" t="e">
        <f aca="false">VALUE($AF442)</f>
        <v>#VALUE!</v>
      </c>
      <c r="AI442" s="164" t="n">
        <v>439</v>
      </c>
      <c r="AK442" s="227" t="str">
        <f aca="false">IF(MOD(ROW(),10),"",INDEX(AJ$3:AJ$600,ROW()/10))</f>
        <v/>
      </c>
      <c r="AL442" s="228" t="n">
        <v>432</v>
      </c>
      <c r="AM442" s="229" t="e">
        <f aca="false">VALUE($AF442)</f>
        <v>#VALUE!</v>
      </c>
      <c r="AN442" s="164" t="n">
        <v>439</v>
      </c>
      <c r="AP442" s="227" t="str">
        <f aca="false">IF(MOD(ROW(),10),"",INDEX(AO$3:AO$600,ROW()/10))</f>
        <v/>
      </c>
      <c r="AQ442" s="181" t="n">
        <v>4.4</v>
      </c>
      <c r="AR442" s="229" t="e">
        <f aca="false">VALUE($AP442)</f>
        <v>#VALUE!</v>
      </c>
      <c r="AS442" s="164" t="n">
        <v>4390</v>
      </c>
      <c r="AU442" s="227" t="str">
        <f aca="false">IF(MOD(ROW(),10),"",INDEX(AT$3:AT$600,ROW()/10))</f>
        <v/>
      </c>
      <c r="AV442" s="181" t="n">
        <v>4.4</v>
      </c>
      <c r="AW442" s="229" t="e">
        <f aca="false">VALUE($AU442)</f>
        <v>#VALUE!</v>
      </c>
      <c r="AZ442" s="180" t="n">
        <f aca="false">IF(MOD(ROW(),2),"",INDEX(AY$3:AY$600,ROW()/2))</f>
        <v>0</v>
      </c>
      <c r="BA442" s="181" t="n">
        <v>4.4</v>
      </c>
      <c r="BB442" s="182" t="n">
        <f aca="false">VALUE(AZ442)</f>
        <v>0</v>
      </c>
      <c r="BE442" s="180" t="n">
        <f aca="false">IF(MOD(ROW(),2),"",INDEX(BD$3:BD$600,ROW()/2))</f>
        <v>0</v>
      </c>
      <c r="BF442" s="181" t="n">
        <v>4.4</v>
      </c>
      <c r="BG442" s="182" t="n">
        <f aca="false">VALUE($BD443)</f>
        <v>0</v>
      </c>
    </row>
    <row r="443" customFormat="false" ht="13.5" hidden="false" customHeight="false" outlineLevel="0" collapsed="false">
      <c r="A443" s="208" t="n">
        <v>4.36</v>
      </c>
      <c r="B443" s="209" t="n">
        <v>1.21</v>
      </c>
      <c r="C443" s="213" t="n">
        <f aca="false">$C442+(($AM$20-$AM$10))/10</f>
        <v>-0.0036</v>
      </c>
      <c r="D443" s="217" t="n">
        <f aca="false">$D442+(($AH$30-$AH$20))/10</f>
        <v>-0.000599999999999996</v>
      </c>
      <c r="E443" s="211" t="n">
        <f aca="false">$AC438</f>
        <v>0</v>
      </c>
      <c r="F443" s="212" t="n">
        <f aca="false">$F442+(($AR$20-$AR$10))/10</f>
        <v>-0.0132</v>
      </c>
      <c r="G443" s="218" t="n">
        <f aca="false">$G442+(($AW$20-$AW$10))/10</f>
        <v>-0.0222</v>
      </c>
      <c r="H443" s="165"/>
      <c r="I443" s="165"/>
      <c r="J443" s="165"/>
      <c r="P443" s="165"/>
      <c r="S443" s="165"/>
      <c r="T443" s="165"/>
      <c r="U443" s="165"/>
      <c r="V443" s="165"/>
      <c r="W443" s="165"/>
      <c r="Y443" s="164" t="n">
        <v>440</v>
      </c>
      <c r="AA443" s="180" t="str">
        <f aca="false">IF(MOD(ROW(),2),"",INDEX($Z$3:$Z$600,ROW()/2))</f>
        <v/>
      </c>
      <c r="AB443" s="181" t="n">
        <v>4.41</v>
      </c>
      <c r="AC443" s="182" t="n">
        <f aca="false">VALUE($Z444)</f>
        <v>0</v>
      </c>
      <c r="AD443" s="164" t="n">
        <v>440</v>
      </c>
      <c r="AE443" s="191"/>
      <c r="AF443" s="227" t="str">
        <f aca="false">IF(MOD(ROW(),10),"",INDEX(AE$3:AE$600,ROW()/10))</f>
        <v/>
      </c>
      <c r="AG443" s="228" t="n">
        <v>438</v>
      </c>
      <c r="AH443" s="229" t="e">
        <f aca="false">VALUE($AF443)</f>
        <v>#VALUE!</v>
      </c>
      <c r="AI443" s="164" t="n">
        <v>440</v>
      </c>
      <c r="AK443" s="227" t="str">
        <f aca="false">IF(MOD(ROW(),10),"",INDEX(AJ$3:AJ$600,ROW()/10))</f>
        <v/>
      </c>
      <c r="AL443" s="228" t="n">
        <v>433</v>
      </c>
      <c r="AM443" s="229" t="e">
        <f aca="false">VALUE($AF443)</f>
        <v>#VALUE!</v>
      </c>
      <c r="AN443" s="164" t="n">
        <v>440</v>
      </c>
      <c r="AP443" s="227" t="str">
        <f aca="false">IF(MOD(ROW(),10),"",INDEX(AO$3:AO$600,ROW()/10))</f>
        <v/>
      </c>
      <c r="AQ443" s="181" t="n">
        <v>4.41</v>
      </c>
      <c r="AR443" s="229" t="e">
        <f aca="false">VALUE($AP443)</f>
        <v>#VALUE!</v>
      </c>
      <c r="AS443" s="164" t="n">
        <v>4400</v>
      </c>
      <c r="AU443" s="227" t="str">
        <f aca="false">IF(MOD(ROW(),10),"",INDEX(AT$3:AT$600,ROW()/10))</f>
        <v/>
      </c>
      <c r="AV443" s="181" t="n">
        <v>4.41</v>
      </c>
      <c r="AW443" s="229" t="e">
        <f aca="false">VALUE($AU443)</f>
        <v>#VALUE!</v>
      </c>
      <c r="AZ443" s="180" t="str">
        <f aca="false">IF(MOD(ROW(),2),"",INDEX(AY$3:AY$600,ROW()/2))</f>
        <v/>
      </c>
      <c r="BA443" s="181" t="n">
        <v>4.41</v>
      </c>
      <c r="BB443" s="182" t="e">
        <f aca="false">VALUE(AZ443)</f>
        <v>#VALUE!</v>
      </c>
      <c r="BE443" s="180" t="str">
        <f aca="false">IF(MOD(ROW(),2),"",INDEX(BD$3:BD$600,ROW()/2))</f>
        <v/>
      </c>
      <c r="BF443" s="181" t="n">
        <v>4.41</v>
      </c>
      <c r="BG443" s="182" t="n">
        <f aca="false">VALUE($BD444)</f>
        <v>0</v>
      </c>
    </row>
    <row r="444" customFormat="false" ht="13.5" hidden="false" customHeight="false" outlineLevel="0" collapsed="false">
      <c r="A444" s="208" t="n">
        <v>4.37</v>
      </c>
      <c r="B444" s="209" t="n">
        <v>1.2</v>
      </c>
      <c r="C444" s="213" t="n">
        <f aca="false">$C443+(($AM$20-$AM$10))/10</f>
        <v>-0.0042</v>
      </c>
      <c r="D444" s="217" t="n">
        <f aca="false">$D443+(($AH$30-$AH$20))/10</f>
        <v>-0.000699999999999996</v>
      </c>
      <c r="E444" s="211" t="n">
        <f aca="false">$AC439</f>
        <v>0</v>
      </c>
      <c r="F444" s="212" t="n">
        <f aca="false">$F443+(($AR$20-$AR$10))/10</f>
        <v>-0.0154</v>
      </c>
      <c r="G444" s="218" t="n">
        <f aca="false">$G443+(($AW$20-$AW$10))/10</f>
        <v>-0.0259</v>
      </c>
      <c r="H444" s="165"/>
      <c r="I444" s="165"/>
      <c r="J444" s="165"/>
      <c r="P444" s="165"/>
      <c r="S444" s="165"/>
      <c r="T444" s="165"/>
      <c r="U444" s="165"/>
      <c r="V444" s="165"/>
      <c r="W444" s="165"/>
      <c r="Y444" s="164" t="n">
        <v>441</v>
      </c>
      <c r="AA444" s="180" t="n">
        <f aca="false">IF(MOD(ROW(),2),"",INDEX($Z$3:$Z$600,ROW()/2))</f>
        <v>0</v>
      </c>
      <c r="AB444" s="181" t="n">
        <v>4.42</v>
      </c>
      <c r="AC444" s="182" t="n">
        <f aca="false">VALUE($Z445)</f>
        <v>0</v>
      </c>
      <c r="AD444" s="164" t="n">
        <v>441</v>
      </c>
      <c r="AE444" s="191"/>
      <c r="AF444" s="227" t="str">
        <f aca="false">IF(MOD(ROW(),10),"",INDEX(AE$3:AE$600,ROW()/10))</f>
        <v/>
      </c>
      <c r="AG444" s="228" t="n">
        <v>439</v>
      </c>
      <c r="AH444" s="229" t="e">
        <f aca="false">VALUE($AF444)</f>
        <v>#VALUE!</v>
      </c>
      <c r="AI444" s="164" t="n">
        <v>441</v>
      </c>
      <c r="AK444" s="227" t="str">
        <f aca="false">IF(MOD(ROW(),10),"",INDEX(AJ$3:AJ$600,ROW()/10))</f>
        <v/>
      </c>
      <c r="AL444" s="228" t="n">
        <v>434</v>
      </c>
      <c r="AM444" s="229" t="e">
        <f aca="false">VALUE($AF444)</f>
        <v>#VALUE!</v>
      </c>
      <c r="AN444" s="164" t="n">
        <v>441</v>
      </c>
      <c r="AP444" s="227" t="str">
        <f aca="false">IF(MOD(ROW(),10),"",INDEX(AO$3:AO$600,ROW()/10))</f>
        <v/>
      </c>
      <c r="AQ444" s="181" t="n">
        <v>4.42</v>
      </c>
      <c r="AR444" s="229" t="e">
        <f aca="false">VALUE($AP444)</f>
        <v>#VALUE!</v>
      </c>
      <c r="AS444" s="164" t="n">
        <v>4410</v>
      </c>
      <c r="AU444" s="227" t="str">
        <f aca="false">IF(MOD(ROW(),10),"",INDEX(AT$3:AT$600,ROW()/10))</f>
        <v/>
      </c>
      <c r="AV444" s="181" t="n">
        <v>4.42</v>
      </c>
      <c r="AW444" s="229" t="e">
        <f aca="false">VALUE($AU444)</f>
        <v>#VALUE!</v>
      </c>
      <c r="AZ444" s="180" t="n">
        <f aca="false">IF(MOD(ROW(),2),"",INDEX(AY$3:AY$600,ROW()/2))</f>
        <v>0</v>
      </c>
      <c r="BA444" s="181" t="n">
        <v>4.42</v>
      </c>
      <c r="BB444" s="182" t="n">
        <f aca="false">VALUE(AZ444)</f>
        <v>0</v>
      </c>
      <c r="BE444" s="180" t="n">
        <f aca="false">IF(MOD(ROW(),2),"",INDEX(BD$3:BD$600,ROW()/2))</f>
        <v>0</v>
      </c>
      <c r="BF444" s="181" t="n">
        <v>4.42</v>
      </c>
      <c r="BG444" s="182" t="n">
        <f aca="false">VALUE($BD445)</f>
        <v>0</v>
      </c>
    </row>
    <row r="445" customFormat="false" ht="13.5" hidden="false" customHeight="false" outlineLevel="0" collapsed="false">
      <c r="A445" s="208" t="n">
        <v>4.38</v>
      </c>
      <c r="B445" s="209" t="n">
        <v>1.19</v>
      </c>
      <c r="C445" s="213" t="n">
        <f aca="false">$C444+(($AM$20-$AM$10))/10</f>
        <v>-0.0048</v>
      </c>
      <c r="D445" s="217" t="n">
        <f aca="false">$D444+(($AH$30-$AH$20))/10</f>
        <v>-0.000799999999999995</v>
      </c>
      <c r="E445" s="211" t="n">
        <f aca="false">$AC440</f>
        <v>0</v>
      </c>
      <c r="F445" s="212" t="n">
        <f aca="false">$F444+(($AR$20-$AR$10))/10</f>
        <v>-0.0176</v>
      </c>
      <c r="G445" s="218" t="n">
        <f aca="false">$G444+(($AW$20-$AW$10))/10</f>
        <v>-0.0296</v>
      </c>
      <c r="H445" s="165"/>
      <c r="I445" s="165"/>
      <c r="J445" s="165"/>
      <c r="P445" s="165"/>
      <c r="S445" s="165"/>
      <c r="T445" s="165"/>
      <c r="U445" s="165"/>
      <c r="V445" s="165"/>
      <c r="W445" s="165"/>
      <c r="Y445" s="164" t="n">
        <v>442</v>
      </c>
      <c r="AA445" s="180" t="str">
        <f aca="false">IF(MOD(ROW(),2),"",INDEX($Z$3:$Z$600,ROW()/2))</f>
        <v/>
      </c>
      <c r="AB445" s="181" t="n">
        <v>4.43</v>
      </c>
      <c r="AC445" s="182" t="n">
        <f aca="false">VALUE($Z446)</f>
        <v>0</v>
      </c>
      <c r="AD445" s="164" t="n">
        <v>442</v>
      </c>
      <c r="AE445" s="191"/>
      <c r="AF445" s="227" t="str">
        <f aca="false">IF(MOD(ROW(),10),"",INDEX(AE$3:AE$600,ROW()/10))</f>
        <v/>
      </c>
      <c r="AG445" s="228" t="n">
        <v>440</v>
      </c>
      <c r="AH445" s="229" t="e">
        <f aca="false">VALUE($AF445)</f>
        <v>#VALUE!</v>
      </c>
      <c r="AI445" s="164" t="n">
        <v>442</v>
      </c>
      <c r="AK445" s="227" t="str">
        <f aca="false">IF(MOD(ROW(),10),"",INDEX(AJ$3:AJ$600,ROW()/10))</f>
        <v/>
      </c>
      <c r="AL445" s="228" t="n">
        <v>435</v>
      </c>
      <c r="AM445" s="229" t="e">
        <f aca="false">VALUE($AF445)</f>
        <v>#VALUE!</v>
      </c>
      <c r="AN445" s="164" t="n">
        <v>442</v>
      </c>
      <c r="AP445" s="227" t="str">
        <f aca="false">IF(MOD(ROW(),10),"",INDEX(AO$3:AO$600,ROW()/10))</f>
        <v/>
      </c>
      <c r="AQ445" s="181" t="n">
        <v>4.43</v>
      </c>
      <c r="AR445" s="229" t="e">
        <f aca="false">VALUE($AP445)</f>
        <v>#VALUE!</v>
      </c>
      <c r="AS445" s="164" t="n">
        <v>4420</v>
      </c>
      <c r="AU445" s="227" t="str">
        <f aca="false">IF(MOD(ROW(),10),"",INDEX(AT$3:AT$600,ROW()/10))</f>
        <v/>
      </c>
      <c r="AV445" s="181" t="n">
        <v>4.43</v>
      </c>
      <c r="AW445" s="229" t="e">
        <f aca="false">VALUE($AU445)</f>
        <v>#VALUE!</v>
      </c>
      <c r="AZ445" s="180" t="str">
        <f aca="false">IF(MOD(ROW(),2),"",INDEX(AY$3:AY$600,ROW()/2))</f>
        <v/>
      </c>
      <c r="BA445" s="181" t="n">
        <v>4.43</v>
      </c>
      <c r="BB445" s="182" t="e">
        <f aca="false">VALUE(AZ445)</f>
        <v>#VALUE!</v>
      </c>
      <c r="BE445" s="180" t="str">
        <f aca="false">IF(MOD(ROW(),2),"",INDEX(BD$3:BD$600,ROW()/2))</f>
        <v/>
      </c>
      <c r="BF445" s="181" t="n">
        <v>4.43</v>
      </c>
      <c r="BG445" s="182" t="n">
        <f aca="false">VALUE($BD446)</f>
        <v>0</v>
      </c>
    </row>
    <row r="446" customFormat="false" ht="13.5" hidden="false" customHeight="false" outlineLevel="0" collapsed="false">
      <c r="A446" s="208" t="n">
        <v>4.39</v>
      </c>
      <c r="B446" s="209" t="n">
        <v>1.18</v>
      </c>
      <c r="C446" s="213" t="n">
        <f aca="false">$C445+(($AM$20-$AM$10))/10</f>
        <v>-0.00540000000000001</v>
      </c>
      <c r="D446" s="217" t="n">
        <f aca="false">$D445+(($AH$30-$AH$20))/10</f>
        <v>-0.000899999999999995</v>
      </c>
      <c r="E446" s="211" t="n">
        <f aca="false">$AC441</f>
        <v>0</v>
      </c>
      <c r="F446" s="212" t="n">
        <f aca="false">$F445+(($AR$20-$AR$10))/10</f>
        <v>-0.0198</v>
      </c>
      <c r="G446" s="218" t="n">
        <f aca="false">$G445+(($AW$20-$AW$10))/10</f>
        <v>-0.0333</v>
      </c>
      <c r="H446" s="165"/>
      <c r="I446" s="165"/>
      <c r="J446" s="165"/>
      <c r="P446" s="165"/>
      <c r="S446" s="165"/>
      <c r="T446" s="165"/>
      <c r="U446" s="165"/>
      <c r="V446" s="165"/>
      <c r="W446" s="165"/>
      <c r="Y446" s="164" t="n">
        <v>443</v>
      </c>
      <c r="AA446" s="180" t="n">
        <f aca="false">IF(MOD(ROW(),2),"",INDEX($Z$3:$Z$600,ROW()/2))</f>
        <v>0</v>
      </c>
      <c r="AB446" s="181" t="n">
        <v>4.44</v>
      </c>
      <c r="AC446" s="182" t="n">
        <f aca="false">VALUE($Z447)</f>
        <v>0</v>
      </c>
      <c r="AD446" s="164" t="n">
        <v>443</v>
      </c>
      <c r="AE446" s="191"/>
      <c r="AF446" s="227" t="str">
        <f aca="false">IF(MOD(ROW(),10),"",INDEX(AE$3:AE$600,ROW()/10))</f>
        <v/>
      </c>
      <c r="AG446" s="228" t="n">
        <v>441</v>
      </c>
      <c r="AH446" s="229" t="e">
        <f aca="false">VALUE($AF446)</f>
        <v>#VALUE!</v>
      </c>
      <c r="AI446" s="164" t="n">
        <v>443</v>
      </c>
      <c r="AK446" s="227" t="str">
        <f aca="false">IF(MOD(ROW(),10),"",INDEX(AJ$3:AJ$600,ROW()/10))</f>
        <v/>
      </c>
      <c r="AL446" s="228" t="n">
        <v>436</v>
      </c>
      <c r="AM446" s="229" t="e">
        <f aca="false">VALUE($AF446)</f>
        <v>#VALUE!</v>
      </c>
      <c r="AN446" s="164" t="n">
        <v>443</v>
      </c>
      <c r="AP446" s="227" t="str">
        <f aca="false">IF(MOD(ROW(),10),"",INDEX(AO$3:AO$600,ROW()/10))</f>
        <v/>
      </c>
      <c r="AQ446" s="181" t="n">
        <v>4.44</v>
      </c>
      <c r="AR446" s="229" t="e">
        <f aca="false">VALUE($AP446)</f>
        <v>#VALUE!</v>
      </c>
      <c r="AS446" s="164" t="n">
        <v>4430</v>
      </c>
      <c r="AU446" s="227" t="str">
        <f aca="false">IF(MOD(ROW(),10),"",INDEX(AT$3:AT$600,ROW()/10))</f>
        <v/>
      </c>
      <c r="AV446" s="181" t="n">
        <v>4.44</v>
      </c>
      <c r="AW446" s="229" t="e">
        <f aca="false">VALUE($AU446)</f>
        <v>#VALUE!</v>
      </c>
      <c r="AZ446" s="180" t="n">
        <f aca="false">IF(MOD(ROW(),2),"",INDEX(AY$3:AY$600,ROW()/2))</f>
        <v>0</v>
      </c>
      <c r="BA446" s="181" t="n">
        <v>4.44</v>
      </c>
      <c r="BB446" s="182" t="n">
        <f aca="false">VALUE(AZ446)</f>
        <v>0</v>
      </c>
      <c r="BE446" s="180" t="n">
        <f aca="false">IF(MOD(ROW(),2),"",INDEX(BD$3:BD$600,ROW()/2))</f>
        <v>0</v>
      </c>
      <c r="BF446" s="181" t="n">
        <v>4.44</v>
      </c>
      <c r="BG446" s="182" t="n">
        <f aca="false">VALUE($BD447)</f>
        <v>0</v>
      </c>
    </row>
    <row r="447" customFormat="false" ht="13.5" hidden="false" customHeight="false" outlineLevel="0" collapsed="false">
      <c r="A447" s="208" t="n">
        <v>4.4</v>
      </c>
      <c r="B447" s="209" t="n">
        <v>1.17</v>
      </c>
      <c r="C447" s="213" t="n">
        <f aca="false">$AM450</f>
        <v>0</v>
      </c>
      <c r="D447" s="241" t="n">
        <f aca="false">$AH450</f>
        <v>0</v>
      </c>
      <c r="E447" s="211" t="n">
        <f aca="false">$AC442</f>
        <v>0</v>
      </c>
      <c r="F447" s="212" t="n">
        <f aca="false">$AR450</f>
        <v>0</v>
      </c>
      <c r="G447" s="218" t="n">
        <f aca="false">$AW450</f>
        <v>0</v>
      </c>
      <c r="H447" s="165"/>
      <c r="I447" s="165"/>
      <c r="J447" s="165"/>
      <c r="P447" s="165"/>
      <c r="S447" s="165"/>
      <c r="T447" s="165"/>
      <c r="U447" s="165"/>
      <c r="V447" s="165"/>
      <c r="W447" s="165"/>
      <c r="Y447" s="164" t="n">
        <v>444</v>
      </c>
      <c r="AA447" s="180" t="str">
        <f aca="false">IF(MOD(ROW(),2),"",INDEX($Z$3:$Z$600,ROW()/2))</f>
        <v/>
      </c>
      <c r="AB447" s="181" t="n">
        <v>4.45</v>
      </c>
      <c r="AC447" s="182" t="n">
        <f aca="false">VALUE($Z448)</f>
        <v>0</v>
      </c>
      <c r="AD447" s="164" t="n">
        <v>444</v>
      </c>
      <c r="AE447" s="191"/>
      <c r="AF447" s="227" t="str">
        <f aca="false">IF(MOD(ROW(),10),"",INDEX(AE$3:AE$600,ROW()/10))</f>
        <v/>
      </c>
      <c r="AG447" s="228" t="n">
        <v>442</v>
      </c>
      <c r="AH447" s="229" t="e">
        <f aca="false">VALUE($AF447)</f>
        <v>#VALUE!</v>
      </c>
      <c r="AI447" s="164" t="n">
        <v>444</v>
      </c>
      <c r="AK447" s="227" t="str">
        <f aca="false">IF(MOD(ROW(),10),"",INDEX(AJ$3:AJ$600,ROW()/10))</f>
        <v/>
      </c>
      <c r="AL447" s="228" t="n">
        <v>437</v>
      </c>
      <c r="AM447" s="229" t="e">
        <f aca="false">VALUE($AF447)</f>
        <v>#VALUE!</v>
      </c>
      <c r="AN447" s="164" t="n">
        <v>444</v>
      </c>
      <c r="AP447" s="227" t="str">
        <f aca="false">IF(MOD(ROW(),10),"",INDEX(AO$3:AO$600,ROW()/10))</f>
        <v/>
      </c>
      <c r="AQ447" s="181" t="n">
        <v>4.45</v>
      </c>
      <c r="AR447" s="229" t="e">
        <f aca="false">VALUE($AP447)</f>
        <v>#VALUE!</v>
      </c>
      <c r="AS447" s="164" t="n">
        <v>4440</v>
      </c>
      <c r="AU447" s="227" t="str">
        <f aca="false">IF(MOD(ROW(),10),"",INDEX(AT$3:AT$600,ROW()/10))</f>
        <v/>
      </c>
      <c r="AV447" s="181" t="n">
        <v>4.45</v>
      </c>
      <c r="AW447" s="229" t="e">
        <f aca="false">VALUE($AU447)</f>
        <v>#VALUE!</v>
      </c>
      <c r="AZ447" s="180" t="str">
        <f aca="false">IF(MOD(ROW(),2),"",INDEX(AY$3:AY$600,ROW()/2))</f>
        <v/>
      </c>
      <c r="BA447" s="181" t="n">
        <v>4.45</v>
      </c>
      <c r="BB447" s="182" t="e">
        <f aca="false">VALUE(AZ447)</f>
        <v>#VALUE!</v>
      </c>
      <c r="BE447" s="180" t="str">
        <f aca="false">IF(MOD(ROW(),2),"",INDEX(BD$3:BD$600,ROW()/2))</f>
        <v/>
      </c>
      <c r="BF447" s="181" t="n">
        <v>4.45</v>
      </c>
      <c r="BG447" s="182" t="n">
        <f aca="false">VALUE($BD448)</f>
        <v>0</v>
      </c>
    </row>
    <row r="448" customFormat="false" ht="13.5" hidden="false" customHeight="false" outlineLevel="0" collapsed="false">
      <c r="A448" s="208" t="n">
        <v>4.41</v>
      </c>
      <c r="B448" s="209" t="n">
        <v>1.16</v>
      </c>
      <c r="C448" s="213" t="n">
        <f aca="false">$C447+(($AM$20-$AM$10))/10</f>
        <v>-0.0006</v>
      </c>
      <c r="D448" s="217" t="n">
        <f aca="false">$D447+(($AH$30-$AH$20))/10</f>
        <v>-9.99999999999994E-005</v>
      </c>
      <c r="E448" s="211" t="n">
        <f aca="false">$AC443</f>
        <v>0</v>
      </c>
      <c r="F448" s="212" t="n">
        <f aca="false">$F447+(($AR$20-$AR$10))/10</f>
        <v>-0.0022</v>
      </c>
      <c r="G448" s="218" t="n">
        <f aca="false">$G447+(($AW$20-$AW$10))/10</f>
        <v>-0.0037</v>
      </c>
      <c r="H448" s="165"/>
      <c r="I448" s="165"/>
      <c r="J448" s="165"/>
      <c r="P448" s="165"/>
      <c r="S448" s="165"/>
      <c r="T448" s="165"/>
      <c r="U448" s="165"/>
      <c r="V448" s="165"/>
      <c r="W448" s="165"/>
      <c r="Y448" s="164" t="n">
        <v>445</v>
      </c>
      <c r="AA448" s="180" t="n">
        <f aca="false">IF(MOD(ROW(),2),"",INDEX($Z$3:$Z$600,ROW()/2))</f>
        <v>0</v>
      </c>
      <c r="AB448" s="181" t="n">
        <v>4.46</v>
      </c>
      <c r="AC448" s="182" t="n">
        <f aca="false">VALUE($Z449)</f>
        <v>0</v>
      </c>
      <c r="AD448" s="164" t="n">
        <v>445</v>
      </c>
      <c r="AE448" s="191"/>
      <c r="AF448" s="227" t="str">
        <f aca="false">IF(MOD(ROW(),10),"",INDEX(AE$3:AE$600,ROW()/10))</f>
        <v/>
      </c>
      <c r="AG448" s="228" t="n">
        <v>443</v>
      </c>
      <c r="AH448" s="229" t="e">
        <f aca="false">VALUE($AF448)</f>
        <v>#VALUE!</v>
      </c>
      <c r="AI448" s="164" t="n">
        <v>445</v>
      </c>
      <c r="AK448" s="227" t="str">
        <f aca="false">IF(MOD(ROW(),10),"",INDEX(AJ$3:AJ$600,ROW()/10))</f>
        <v/>
      </c>
      <c r="AL448" s="228" t="n">
        <v>438</v>
      </c>
      <c r="AM448" s="229" t="e">
        <f aca="false">VALUE($AF448)</f>
        <v>#VALUE!</v>
      </c>
      <c r="AN448" s="164" t="n">
        <v>445</v>
      </c>
      <c r="AP448" s="227" t="str">
        <f aca="false">IF(MOD(ROW(),10),"",INDEX(AO$3:AO$600,ROW()/10))</f>
        <v/>
      </c>
      <c r="AQ448" s="181" t="n">
        <v>4.46</v>
      </c>
      <c r="AR448" s="229" t="e">
        <f aca="false">VALUE($AP448)</f>
        <v>#VALUE!</v>
      </c>
      <c r="AS448" s="164" t="n">
        <v>4450</v>
      </c>
      <c r="AU448" s="227" t="str">
        <f aca="false">IF(MOD(ROW(),10),"",INDEX(AT$3:AT$600,ROW()/10))</f>
        <v/>
      </c>
      <c r="AV448" s="181" t="n">
        <v>4.46</v>
      </c>
      <c r="AW448" s="229" t="e">
        <f aca="false">VALUE($AU448)</f>
        <v>#VALUE!</v>
      </c>
      <c r="AZ448" s="180" t="n">
        <f aca="false">IF(MOD(ROW(),2),"",INDEX(AY$3:AY$600,ROW()/2))</f>
        <v>0</v>
      </c>
      <c r="BA448" s="181" t="n">
        <v>4.46</v>
      </c>
      <c r="BB448" s="182" t="n">
        <f aca="false">VALUE(AZ448)</f>
        <v>0</v>
      </c>
      <c r="BE448" s="180" t="n">
        <f aca="false">IF(MOD(ROW(),2),"",INDEX(BD$3:BD$600,ROW()/2))</f>
        <v>0</v>
      </c>
      <c r="BF448" s="181" t="n">
        <v>4.46</v>
      </c>
      <c r="BG448" s="182" t="n">
        <f aca="false">VALUE($BD449)</f>
        <v>0</v>
      </c>
    </row>
    <row r="449" customFormat="false" ht="13.5" hidden="false" customHeight="false" outlineLevel="0" collapsed="false">
      <c r="A449" s="208" t="n">
        <v>4.42</v>
      </c>
      <c r="B449" s="209" t="n">
        <v>1.15</v>
      </c>
      <c r="C449" s="213" t="n">
        <f aca="false">$C448+(($AM$20-$AM$10))/10</f>
        <v>-0.0012</v>
      </c>
      <c r="D449" s="217" t="n">
        <f aca="false">$D448+(($AH$30-$AH$20))/10</f>
        <v>-0.000199999999999999</v>
      </c>
      <c r="E449" s="211" t="n">
        <f aca="false">$AC444</f>
        <v>0</v>
      </c>
      <c r="F449" s="212" t="n">
        <f aca="false">$F448+(($AR$20-$AR$10))/10</f>
        <v>-0.0044</v>
      </c>
      <c r="G449" s="218" t="n">
        <f aca="false">$G448+(($AW$20-$AW$10))/10</f>
        <v>-0.0074</v>
      </c>
      <c r="H449" s="165"/>
      <c r="I449" s="165"/>
      <c r="J449" s="165"/>
      <c r="P449" s="165"/>
      <c r="S449" s="165"/>
      <c r="T449" s="165"/>
      <c r="U449" s="165"/>
      <c r="V449" s="165"/>
      <c r="W449" s="165"/>
      <c r="Y449" s="164" t="n">
        <v>446</v>
      </c>
      <c r="AA449" s="180" t="str">
        <f aca="false">IF(MOD(ROW(),2),"",INDEX($Z$3:$Z$600,ROW()/2))</f>
        <v/>
      </c>
      <c r="AB449" s="181" t="n">
        <v>4.47</v>
      </c>
      <c r="AC449" s="182" t="n">
        <f aca="false">VALUE($Z450)</f>
        <v>0</v>
      </c>
      <c r="AD449" s="164" t="n">
        <v>446</v>
      </c>
      <c r="AE449" s="191"/>
      <c r="AF449" s="227" t="str">
        <f aca="false">IF(MOD(ROW(),10),"",INDEX(AE$3:AE$600,ROW()/10))</f>
        <v/>
      </c>
      <c r="AG449" s="228" t="n">
        <v>444</v>
      </c>
      <c r="AH449" s="229" t="e">
        <f aca="false">VALUE($AF449)</f>
        <v>#VALUE!</v>
      </c>
      <c r="AI449" s="164" t="n">
        <v>446</v>
      </c>
      <c r="AK449" s="227" t="str">
        <f aca="false">IF(MOD(ROW(),10),"",INDEX(AJ$3:AJ$600,ROW()/10))</f>
        <v/>
      </c>
      <c r="AL449" s="228" t="n">
        <v>439</v>
      </c>
      <c r="AM449" s="229" t="e">
        <f aca="false">VALUE($AF449)</f>
        <v>#VALUE!</v>
      </c>
      <c r="AN449" s="164" t="n">
        <v>446</v>
      </c>
      <c r="AP449" s="227" t="str">
        <f aca="false">IF(MOD(ROW(),10),"",INDEX(AO$3:AO$600,ROW()/10))</f>
        <v/>
      </c>
      <c r="AQ449" s="181" t="n">
        <v>4.47</v>
      </c>
      <c r="AR449" s="229" t="e">
        <f aca="false">VALUE($AP449)</f>
        <v>#VALUE!</v>
      </c>
      <c r="AS449" s="164" t="n">
        <v>4460</v>
      </c>
      <c r="AU449" s="227" t="str">
        <f aca="false">IF(MOD(ROW(),10),"",INDEX(AT$3:AT$600,ROW()/10))</f>
        <v/>
      </c>
      <c r="AV449" s="181" t="n">
        <v>4.47</v>
      </c>
      <c r="AW449" s="229" t="e">
        <f aca="false">VALUE($AU449)</f>
        <v>#VALUE!</v>
      </c>
      <c r="AZ449" s="180" t="str">
        <f aca="false">IF(MOD(ROW(),2),"",INDEX(AY$3:AY$600,ROW()/2))</f>
        <v/>
      </c>
      <c r="BA449" s="181" t="n">
        <v>4.47</v>
      </c>
      <c r="BB449" s="182" t="e">
        <f aca="false">VALUE(AZ449)</f>
        <v>#VALUE!</v>
      </c>
      <c r="BE449" s="180" t="str">
        <f aca="false">IF(MOD(ROW(),2),"",INDEX(BD$3:BD$600,ROW()/2))</f>
        <v/>
      </c>
      <c r="BF449" s="181" t="n">
        <v>4.47</v>
      </c>
      <c r="BG449" s="182" t="n">
        <f aca="false">VALUE($BD450)</f>
        <v>0</v>
      </c>
    </row>
    <row r="450" customFormat="false" ht="13.5" hidden="false" customHeight="false" outlineLevel="0" collapsed="false">
      <c r="A450" s="208" t="n">
        <v>4.43</v>
      </c>
      <c r="B450" s="209" t="n">
        <v>1.14</v>
      </c>
      <c r="C450" s="213" t="n">
        <f aca="false">$C449+(($AM$20-$AM$10))/10</f>
        <v>-0.0018</v>
      </c>
      <c r="D450" s="217" t="n">
        <f aca="false">$D449+(($AH$30-$AH$20))/10</f>
        <v>-0.000299999999999998</v>
      </c>
      <c r="E450" s="211" t="n">
        <f aca="false">$AC445</f>
        <v>0</v>
      </c>
      <c r="F450" s="212" t="n">
        <f aca="false">$F449+(($AR$20-$AR$10))/10</f>
        <v>-0.0066</v>
      </c>
      <c r="G450" s="218" t="n">
        <f aca="false">$G449+(($AW$20-$AW$10))/10</f>
        <v>-0.0111</v>
      </c>
      <c r="H450" s="165"/>
      <c r="I450" s="165"/>
      <c r="J450" s="165"/>
      <c r="P450" s="165"/>
      <c r="S450" s="165"/>
      <c r="T450" s="165"/>
      <c r="U450" s="165"/>
      <c r="V450" s="165"/>
      <c r="W450" s="165"/>
      <c r="Y450" s="164" t="n">
        <v>447</v>
      </c>
      <c r="AA450" s="180" t="n">
        <f aca="false">IF(MOD(ROW(),2),"",INDEX($Z$3:$Z$600,ROW()/2))</f>
        <v>0</v>
      </c>
      <c r="AB450" s="181" t="n">
        <v>4.48</v>
      </c>
      <c r="AC450" s="182" t="n">
        <f aca="false">VALUE($Z451)</f>
        <v>0</v>
      </c>
      <c r="AD450" s="164" t="n">
        <v>447</v>
      </c>
      <c r="AE450" s="191"/>
      <c r="AF450" s="227" t="n">
        <f aca="false">IF(MOD(ROW(),10),"",INDEX(AE$3:AE$600,ROW()/10))</f>
        <v>0</v>
      </c>
      <c r="AG450" s="228" t="n">
        <v>445</v>
      </c>
      <c r="AH450" s="229" t="n">
        <f aca="false">VALUE($AF450)</f>
        <v>0</v>
      </c>
      <c r="AI450" s="164" t="n">
        <v>447</v>
      </c>
      <c r="AK450" s="227" t="n">
        <f aca="false">IF(MOD(ROW(),10),"",INDEX(AJ$3:AJ$600,ROW()/10))</f>
        <v>0</v>
      </c>
      <c r="AL450" s="228" t="n">
        <v>440</v>
      </c>
      <c r="AM450" s="229" t="n">
        <f aca="false">VALUE($AF450)</f>
        <v>0</v>
      </c>
      <c r="AN450" s="164" t="n">
        <v>447</v>
      </c>
      <c r="AP450" s="227" t="n">
        <f aca="false">IF(MOD(ROW(),10),"",INDEX(AO$3:AO$600,ROW()/10))</f>
        <v>0</v>
      </c>
      <c r="AQ450" s="181" t="n">
        <v>4.48</v>
      </c>
      <c r="AR450" s="229" t="n">
        <f aca="false">VALUE($AP450)</f>
        <v>0</v>
      </c>
      <c r="AS450" s="164" t="n">
        <v>4470</v>
      </c>
      <c r="AU450" s="227" t="n">
        <f aca="false">IF(MOD(ROW(),10),"",INDEX(AT$3:AT$600,ROW()/10))</f>
        <v>0</v>
      </c>
      <c r="AV450" s="181" t="n">
        <v>4.48</v>
      </c>
      <c r="AW450" s="229" t="n">
        <f aca="false">VALUE($AU450)</f>
        <v>0</v>
      </c>
      <c r="AZ450" s="180" t="n">
        <f aca="false">IF(MOD(ROW(),2),"",INDEX(AY$3:AY$600,ROW()/2))</f>
        <v>0</v>
      </c>
      <c r="BA450" s="181" t="n">
        <v>4.48</v>
      </c>
      <c r="BB450" s="182" t="n">
        <f aca="false">VALUE(AZ450)</f>
        <v>0</v>
      </c>
      <c r="BE450" s="180" t="n">
        <f aca="false">IF(MOD(ROW(),2),"",INDEX(BD$3:BD$600,ROW()/2))</f>
        <v>0</v>
      </c>
      <c r="BF450" s="181" t="n">
        <v>4.48</v>
      </c>
      <c r="BG450" s="182" t="n">
        <f aca="false">VALUE($BD451)</f>
        <v>0</v>
      </c>
    </row>
    <row r="451" customFormat="false" ht="13.5" hidden="false" customHeight="false" outlineLevel="0" collapsed="false">
      <c r="A451" s="208" t="n">
        <v>4.44</v>
      </c>
      <c r="B451" s="209" t="n">
        <v>1.13</v>
      </c>
      <c r="C451" s="213" t="n">
        <f aca="false">$C450+(($AM$20-$AM$10))/10</f>
        <v>-0.0024</v>
      </c>
      <c r="D451" s="217" t="n">
        <f aca="false">$D450+(($AH$30-$AH$20))/10</f>
        <v>-0.000399999999999998</v>
      </c>
      <c r="E451" s="211" t="n">
        <f aca="false">$AC446</f>
        <v>0</v>
      </c>
      <c r="F451" s="212" t="n">
        <f aca="false">$F450+(($AR$20-$AR$10))/10</f>
        <v>-0.0088</v>
      </c>
      <c r="G451" s="218" t="n">
        <f aca="false">$G450+(($AW$20-$AW$10))/10</f>
        <v>-0.0148</v>
      </c>
      <c r="H451" s="165"/>
      <c r="I451" s="165"/>
      <c r="J451" s="165"/>
      <c r="P451" s="165"/>
      <c r="S451" s="165"/>
      <c r="T451" s="165"/>
      <c r="U451" s="165"/>
      <c r="V451" s="165"/>
      <c r="W451" s="165"/>
      <c r="Y451" s="164" t="n">
        <v>448</v>
      </c>
      <c r="AA451" s="180" t="str">
        <f aca="false">IF(MOD(ROW(),2),"",INDEX($Z$3:$Z$600,ROW()/2))</f>
        <v/>
      </c>
      <c r="AB451" s="181" t="n">
        <v>4.49</v>
      </c>
      <c r="AC451" s="182" t="n">
        <f aca="false">VALUE($Z452)</f>
        <v>0</v>
      </c>
      <c r="AD451" s="164" t="n">
        <v>448</v>
      </c>
      <c r="AE451" s="191"/>
      <c r="AF451" s="227" t="str">
        <f aca="false">IF(MOD(ROW(),10),"",INDEX(AE$3:AE$600,ROW()/10))</f>
        <v/>
      </c>
      <c r="AG451" s="228" t="n">
        <v>446</v>
      </c>
      <c r="AH451" s="229" t="e">
        <f aca="false">VALUE($AF451)</f>
        <v>#VALUE!</v>
      </c>
      <c r="AI451" s="164" t="n">
        <v>448</v>
      </c>
      <c r="AK451" s="227" t="str">
        <f aca="false">IF(MOD(ROW(),10),"",INDEX(AJ$3:AJ$600,ROW()/10))</f>
        <v/>
      </c>
      <c r="AL451" s="228" t="n">
        <v>441</v>
      </c>
      <c r="AM451" s="229" t="e">
        <f aca="false">VALUE($AF451)</f>
        <v>#VALUE!</v>
      </c>
      <c r="AN451" s="164" t="n">
        <v>448</v>
      </c>
      <c r="AP451" s="227" t="str">
        <f aca="false">IF(MOD(ROW(),10),"",INDEX(AO$3:AO$600,ROW()/10))</f>
        <v/>
      </c>
      <c r="AQ451" s="181" t="n">
        <v>4.49</v>
      </c>
      <c r="AR451" s="229" t="e">
        <f aca="false">VALUE($AP451)</f>
        <v>#VALUE!</v>
      </c>
      <c r="AS451" s="164" t="n">
        <v>4480</v>
      </c>
      <c r="AU451" s="227" t="str">
        <f aca="false">IF(MOD(ROW(),10),"",INDEX(AT$3:AT$600,ROW()/10))</f>
        <v/>
      </c>
      <c r="AV451" s="181" t="n">
        <v>4.49</v>
      </c>
      <c r="AW451" s="229" t="e">
        <f aca="false">VALUE($AU451)</f>
        <v>#VALUE!</v>
      </c>
      <c r="AZ451" s="180" t="str">
        <f aca="false">IF(MOD(ROW(),2),"",INDEX(AY$3:AY$600,ROW()/2))</f>
        <v/>
      </c>
      <c r="BA451" s="181" t="n">
        <v>4.49</v>
      </c>
      <c r="BB451" s="182" t="e">
        <f aca="false">VALUE(AZ451)</f>
        <v>#VALUE!</v>
      </c>
      <c r="BE451" s="180" t="str">
        <f aca="false">IF(MOD(ROW(),2),"",INDEX(BD$3:BD$600,ROW()/2))</f>
        <v/>
      </c>
      <c r="BF451" s="181" t="n">
        <v>4.49</v>
      </c>
      <c r="BG451" s="182" t="n">
        <f aca="false">VALUE($BD452)</f>
        <v>0</v>
      </c>
    </row>
    <row r="452" customFormat="false" ht="13.5" hidden="false" customHeight="false" outlineLevel="0" collapsed="false">
      <c r="A452" s="208" t="n">
        <v>4.45</v>
      </c>
      <c r="B452" s="209" t="n">
        <v>1.12</v>
      </c>
      <c r="C452" s="213" t="n">
        <f aca="false">$C451+(($AM$20-$AM$10))/10</f>
        <v>-0.003</v>
      </c>
      <c r="D452" s="217" t="n">
        <f aca="false">$D451+(($AH$30-$AH$20))/10</f>
        <v>-0.000499999999999997</v>
      </c>
      <c r="E452" s="211" t="n">
        <f aca="false">$AC447</f>
        <v>0</v>
      </c>
      <c r="F452" s="212" t="n">
        <f aca="false">$F451+(($AR$20-$AR$10))/10</f>
        <v>-0.011</v>
      </c>
      <c r="G452" s="218" t="n">
        <f aca="false">$G451+(($AW$20-$AW$10))/10</f>
        <v>-0.0185</v>
      </c>
      <c r="H452" s="165"/>
      <c r="I452" s="165"/>
      <c r="J452" s="165"/>
      <c r="P452" s="165"/>
      <c r="S452" s="165"/>
      <c r="T452" s="165"/>
      <c r="U452" s="165"/>
      <c r="V452" s="165"/>
      <c r="W452" s="165"/>
      <c r="Y452" s="164" t="n">
        <v>449</v>
      </c>
      <c r="AA452" s="180" t="n">
        <f aca="false">IF(MOD(ROW(),2),"",INDEX($Z$3:$Z$600,ROW()/2))</f>
        <v>0</v>
      </c>
      <c r="AB452" s="181" t="n">
        <v>4.5</v>
      </c>
      <c r="AC452" s="182" t="n">
        <f aca="false">VALUE($Z453)</f>
        <v>0</v>
      </c>
      <c r="AD452" s="164" t="n">
        <v>449</v>
      </c>
      <c r="AE452" s="191"/>
      <c r="AF452" s="227" t="str">
        <f aca="false">IF(MOD(ROW(),10),"",INDEX(AE$3:AE$600,ROW()/10))</f>
        <v/>
      </c>
      <c r="AG452" s="228" t="n">
        <v>447</v>
      </c>
      <c r="AH452" s="229" t="e">
        <f aca="false">VALUE($AF452)</f>
        <v>#VALUE!</v>
      </c>
      <c r="AI452" s="164" t="n">
        <v>449</v>
      </c>
      <c r="AK452" s="227" t="str">
        <f aca="false">IF(MOD(ROW(),10),"",INDEX(AJ$3:AJ$600,ROW()/10))</f>
        <v/>
      </c>
      <c r="AL452" s="228" t="n">
        <v>442</v>
      </c>
      <c r="AM452" s="229" t="e">
        <f aca="false">VALUE($AF452)</f>
        <v>#VALUE!</v>
      </c>
      <c r="AN452" s="164" t="n">
        <v>449</v>
      </c>
      <c r="AP452" s="227" t="str">
        <f aca="false">IF(MOD(ROW(),10),"",INDEX(AO$3:AO$600,ROW()/10))</f>
        <v/>
      </c>
      <c r="AQ452" s="181" t="n">
        <v>4.5</v>
      </c>
      <c r="AR452" s="229" t="e">
        <f aca="false">VALUE($AP452)</f>
        <v>#VALUE!</v>
      </c>
      <c r="AS452" s="164" t="n">
        <v>4490</v>
      </c>
      <c r="AU452" s="227" t="str">
        <f aca="false">IF(MOD(ROW(),10),"",INDEX(AT$3:AT$600,ROW()/10))</f>
        <v/>
      </c>
      <c r="AV452" s="181" t="n">
        <v>4.5</v>
      </c>
      <c r="AW452" s="229" t="e">
        <f aca="false">VALUE($AU452)</f>
        <v>#VALUE!</v>
      </c>
      <c r="AZ452" s="180" t="n">
        <f aca="false">IF(MOD(ROW(),2),"",INDEX(AY$3:AY$600,ROW()/2))</f>
        <v>0</v>
      </c>
      <c r="BA452" s="181" t="n">
        <v>4.5</v>
      </c>
      <c r="BB452" s="182" t="n">
        <f aca="false">VALUE(AZ452)</f>
        <v>0</v>
      </c>
      <c r="BE452" s="180" t="n">
        <f aca="false">IF(MOD(ROW(),2),"",INDEX(BD$3:BD$600,ROW()/2))</f>
        <v>0</v>
      </c>
      <c r="BF452" s="181" t="n">
        <v>4.5</v>
      </c>
      <c r="BG452" s="182" t="n">
        <f aca="false">VALUE($BD453)</f>
        <v>0</v>
      </c>
    </row>
    <row r="453" customFormat="false" ht="13.5" hidden="false" customHeight="false" outlineLevel="0" collapsed="false">
      <c r="A453" s="208" t="n">
        <v>4.46</v>
      </c>
      <c r="B453" s="209" t="n">
        <v>1.11</v>
      </c>
      <c r="C453" s="213" t="n">
        <f aca="false">$C452+(($AM$20-$AM$10))/10</f>
        <v>-0.0036</v>
      </c>
      <c r="D453" s="217" t="n">
        <f aca="false">$D452+(($AH$30-$AH$20))/10</f>
        <v>-0.000599999999999996</v>
      </c>
      <c r="E453" s="211" t="n">
        <f aca="false">$AC448</f>
        <v>0</v>
      </c>
      <c r="F453" s="212" t="n">
        <f aca="false">$F452+(($AR$20-$AR$10))/10</f>
        <v>-0.0132</v>
      </c>
      <c r="G453" s="218" t="n">
        <f aca="false">$G452+(($AW$20-$AW$10))/10</f>
        <v>-0.0222</v>
      </c>
      <c r="H453" s="165"/>
      <c r="I453" s="165"/>
      <c r="J453" s="165"/>
      <c r="P453" s="165"/>
      <c r="S453" s="165"/>
      <c r="T453" s="165"/>
      <c r="U453" s="165"/>
      <c r="V453" s="165"/>
      <c r="W453" s="165"/>
      <c r="Y453" s="164" t="n">
        <v>450</v>
      </c>
      <c r="AA453" s="180" t="str">
        <f aca="false">IF(MOD(ROW(),2),"",INDEX($Z$3:$Z$600,ROW()/2))</f>
        <v/>
      </c>
      <c r="AB453" s="181" t="n">
        <v>4.51</v>
      </c>
      <c r="AC453" s="182" t="n">
        <f aca="false">VALUE($Z454)</f>
        <v>0</v>
      </c>
      <c r="AD453" s="164" t="n">
        <v>450</v>
      </c>
      <c r="AE453" s="191"/>
      <c r="AF453" s="227" t="str">
        <f aca="false">IF(MOD(ROW(),10),"",INDEX(AE$3:AE$600,ROW()/10))</f>
        <v/>
      </c>
      <c r="AG453" s="228" t="n">
        <v>448</v>
      </c>
      <c r="AH453" s="229" t="e">
        <f aca="false">VALUE($AF453)</f>
        <v>#VALUE!</v>
      </c>
      <c r="AI453" s="164" t="n">
        <v>450</v>
      </c>
      <c r="AK453" s="227" t="str">
        <f aca="false">IF(MOD(ROW(),10),"",INDEX(AJ$3:AJ$600,ROW()/10))</f>
        <v/>
      </c>
      <c r="AL453" s="228" t="n">
        <v>443</v>
      </c>
      <c r="AM453" s="229" t="e">
        <f aca="false">VALUE($AF453)</f>
        <v>#VALUE!</v>
      </c>
      <c r="AN453" s="164" t="n">
        <v>450</v>
      </c>
      <c r="AP453" s="227" t="str">
        <f aca="false">IF(MOD(ROW(),10),"",INDEX(AO$3:AO$600,ROW()/10))</f>
        <v/>
      </c>
      <c r="AQ453" s="181" t="n">
        <v>4.51</v>
      </c>
      <c r="AR453" s="229" t="e">
        <f aca="false">VALUE($AP453)</f>
        <v>#VALUE!</v>
      </c>
      <c r="AS453" s="164" t="n">
        <v>4500</v>
      </c>
      <c r="AU453" s="227" t="str">
        <f aca="false">IF(MOD(ROW(),10),"",INDEX(AT$3:AT$600,ROW()/10))</f>
        <v/>
      </c>
      <c r="AV453" s="181" t="n">
        <v>4.51</v>
      </c>
      <c r="AW453" s="229" t="e">
        <f aca="false">VALUE($AU453)</f>
        <v>#VALUE!</v>
      </c>
      <c r="AZ453" s="180" t="str">
        <f aca="false">IF(MOD(ROW(),2),"",INDEX(AY$3:AY$600,ROW()/2))</f>
        <v/>
      </c>
      <c r="BA453" s="181" t="n">
        <v>4.51</v>
      </c>
      <c r="BB453" s="182" t="e">
        <f aca="false">VALUE(AZ453)</f>
        <v>#VALUE!</v>
      </c>
      <c r="BE453" s="180" t="str">
        <f aca="false">IF(MOD(ROW(),2),"",INDEX(BD$3:BD$600,ROW()/2))</f>
        <v/>
      </c>
      <c r="BF453" s="181" t="n">
        <v>4.51</v>
      </c>
      <c r="BG453" s="182" t="n">
        <f aca="false">VALUE($BD454)</f>
        <v>0</v>
      </c>
    </row>
    <row r="454" customFormat="false" ht="13.5" hidden="false" customHeight="false" outlineLevel="0" collapsed="false">
      <c r="A454" s="208" t="n">
        <v>4.47</v>
      </c>
      <c r="B454" s="209" t="n">
        <v>1.1</v>
      </c>
      <c r="C454" s="213" t="n">
        <f aca="false">$C453+(($AM$20-$AM$10))/10</f>
        <v>-0.0042</v>
      </c>
      <c r="D454" s="217" t="n">
        <f aca="false">$D453+(($AH$30-$AH$20))/10</f>
        <v>-0.000699999999999996</v>
      </c>
      <c r="E454" s="211" t="n">
        <f aca="false">$AC449</f>
        <v>0</v>
      </c>
      <c r="F454" s="212" t="n">
        <f aca="false">$F453+(($AR$20-$AR$10))/10</f>
        <v>-0.0154</v>
      </c>
      <c r="G454" s="218" t="n">
        <f aca="false">$G453+(($AW$20-$AW$10))/10</f>
        <v>-0.0259</v>
      </c>
      <c r="H454" s="165"/>
      <c r="I454" s="165"/>
      <c r="J454" s="165"/>
      <c r="P454" s="165"/>
      <c r="S454" s="165"/>
      <c r="T454" s="165"/>
      <c r="U454" s="165"/>
      <c r="V454" s="165"/>
      <c r="W454" s="165"/>
      <c r="Y454" s="164" t="n">
        <v>451</v>
      </c>
      <c r="AA454" s="180" t="n">
        <f aca="false">IF(MOD(ROW(),2),"",INDEX($Z$3:$Z$600,ROW()/2))</f>
        <v>0</v>
      </c>
      <c r="AB454" s="181" t="n">
        <v>4.52</v>
      </c>
      <c r="AC454" s="182" t="n">
        <f aca="false">VALUE($Z455)</f>
        <v>0</v>
      </c>
      <c r="AD454" s="164" t="n">
        <v>451</v>
      </c>
      <c r="AE454" s="191"/>
      <c r="AF454" s="227" t="str">
        <f aca="false">IF(MOD(ROW(),10),"",INDEX(AE$3:AE$600,ROW()/10))</f>
        <v/>
      </c>
      <c r="AG454" s="228" t="n">
        <v>449</v>
      </c>
      <c r="AH454" s="229" t="e">
        <f aca="false">VALUE($AF454)</f>
        <v>#VALUE!</v>
      </c>
      <c r="AI454" s="164" t="n">
        <v>451</v>
      </c>
      <c r="AK454" s="227" t="str">
        <f aca="false">IF(MOD(ROW(),10),"",INDEX(AJ$3:AJ$600,ROW()/10))</f>
        <v/>
      </c>
      <c r="AL454" s="228" t="n">
        <v>444</v>
      </c>
      <c r="AM454" s="229" t="e">
        <f aca="false">VALUE($AF454)</f>
        <v>#VALUE!</v>
      </c>
      <c r="AN454" s="164" t="n">
        <v>451</v>
      </c>
      <c r="AP454" s="227" t="str">
        <f aca="false">IF(MOD(ROW(),10),"",INDEX(AO$3:AO$600,ROW()/10))</f>
        <v/>
      </c>
      <c r="AQ454" s="181" t="n">
        <v>4.52</v>
      </c>
      <c r="AR454" s="229" t="e">
        <f aca="false">VALUE($AP454)</f>
        <v>#VALUE!</v>
      </c>
      <c r="AS454" s="164" t="n">
        <v>4510</v>
      </c>
      <c r="AU454" s="227" t="str">
        <f aca="false">IF(MOD(ROW(),10),"",INDEX(AT$3:AT$600,ROW()/10))</f>
        <v/>
      </c>
      <c r="AV454" s="181" t="n">
        <v>4.52</v>
      </c>
      <c r="AW454" s="229" t="e">
        <f aca="false">VALUE($AU454)</f>
        <v>#VALUE!</v>
      </c>
      <c r="AZ454" s="180" t="n">
        <f aca="false">IF(MOD(ROW(),2),"",INDEX(AY$3:AY$600,ROW()/2))</f>
        <v>0</v>
      </c>
      <c r="BA454" s="181" t="n">
        <v>4.52</v>
      </c>
      <c r="BB454" s="182" t="n">
        <f aca="false">VALUE(AZ454)</f>
        <v>0</v>
      </c>
      <c r="BE454" s="180" t="n">
        <f aca="false">IF(MOD(ROW(),2),"",INDEX(BD$3:BD$600,ROW()/2))</f>
        <v>0</v>
      </c>
      <c r="BF454" s="181" t="n">
        <v>4.52</v>
      </c>
      <c r="BG454" s="182" t="n">
        <f aca="false">VALUE($BD455)</f>
        <v>0</v>
      </c>
    </row>
    <row r="455" customFormat="false" ht="13.5" hidden="false" customHeight="false" outlineLevel="0" collapsed="false">
      <c r="A455" s="208" t="n">
        <v>4.48</v>
      </c>
      <c r="B455" s="209" t="n">
        <v>1.09</v>
      </c>
      <c r="C455" s="213" t="n">
        <f aca="false">$C454+(($AM$20-$AM$10))/10</f>
        <v>-0.0048</v>
      </c>
      <c r="D455" s="217" t="n">
        <f aca="false">$D454+(($AH$30-$AH$20))/10</f>
        <v>-0.000799999999999995</v>
      </c>
      <c r="E455" s="211" t="n">
        <f aca="false">$AC450</f>
        <v>0</v>
      </c>
      <c r="F455" s="212" t="n">
        <f aca="false">$F454+(($AR$20-$AR$10))/10</f>
        <v>-0.0176</v>
      </c>
      <c r="G455" s="218" t="n">
        <f aca="false">$G454+(($AW$20-$AW$10))/10</f>
        <v>-0.0296</v>
      </c>
      <c r="H455" s="165"/>
      <c r="I455" s="165"/>
      <c r="J455" s="165"/>
      <c r="P455" s="165"/>
      <c r="S455" s="165"/>
      <c r="T455" s="165"/>
      <c r="U455" s="165"/>
      <c r="V455" s="165"/>
      <c r="W455" s="165"/>
      <c r="Y455" s="164" t="n">
        <v>452</v>
      </c>
      <c r="AA455" s="180" t="str">
        <f aca="false">IF(MOD(ROW(),2),"",INDEX($Z$3:$Z$600,ROW()/2))</f>
        <v/>
      </c>
      <c r="AB455" s="181" t="n">
        <v>4.53</v>
      </c>
      <c r="AC455" s="182" t="n">
        <f aca="false">VALUE($Z456)</f>
        <v>0</v>
      </c>
      <c r="AD455" s="164" t="n">
        <v>452</v>
      </c>
      <c r="AE455" s="191"/>
      <c r="AF455" s="227" t="str">
        <f aca="false">IF(MOD(ROW(),10),"",INDEX(AE$3:AE$600,ROW()/10))</f>
        <v/>
      </c>
      <c r="AG455" s="228" t="n">
        <v>450</v>
      </c>
      <c r="AH455" s="229" t="e">
        <f aca="false">VALUE($AF455)</f>
        <v>#VALUE!</v>
      </c>
      <c r="AI455" s="164" t="n">
        <v>452</v>
      </c>
      <c r="AK455" s="227" t="str">
        <f aca="false">IF(MOD(ROW(),10),"",INDEX(AJ$3:AJ$600,ROW()/10))</f>
        <v/>
      </c>
      <c r="AL455" s="228" t="n">
        <v>445</v>
      </c>
      <c r="AM455" s="229" t="e">
        <f aca="false">VALUE($AF455)</f>
        <v>#VALUE!</v>
      </c>
      <c r="AN455" s="164" t="n">
        <v>452</v>
      </c>
      <c r="AP455" s="227" t="str">
        <f aca="false">IF(MOD(ROW(),10),"",INDEX(AO$3:AO$600,ROW()/10))</f>
        <v/>
      </c>
      <c r="AQ455" s="181" t="n">
        <v>4.53</v>
      </c>
      <c r="AR455" s="229" t="e">
        <f aca="false">VALUE($AP455)</f>
        <v>#VALUE!</v>
      </c>
      <c r="AS455" s="164" t="n">
        <v>4520</v>
      </c>
      <c r="AU455" s="227" t="str">
        <f aca="false">IF(MOD(ROW(),10),"",INDEX(AT$3:AT$600,ROW()/10))</f>
        <v/>
      </c>
      <c r="AV455" s="181" t="n">
        <v>4.53</v>
      </c>
      <c r="AW455" s="229" t="e">
        <f aca="false">VALUE($AU455)</f>
        <v>#VALUE!</v>
      </c>
      <c r="AZ455" s="180" t="str">
        <f aca="false">IF(MOD(ROW(),2),"",INDEX(AY$3:AY$600,ROW()/2))</f>
        <v/>
      </c>
      <c r="BA455" s="181" t="n">
        <v>4.53</v>
      </c>
      <c r="BB455" s="182" t="e">
        <f aca="false">VALUE(AZ455)</f>
        <v>#VALUE!</v>
      </c>
      <c r="BE455" s="180" t="str">
        <f aca="false">IF(MOD(ROW(),2),"",INDEX(BD$3:BD$600,ROW()/2))</f>
        <v/>
      </c>
      <c r="BF455" s="181" t="n">
        <v>4.53</v>
      </c>
      <c r="BG455" s="182" t="n">
        <f aca="false">VALUE($BD456)</f>
        <v>0</v>
      </c>
    </row>
    <row r="456" customFormat="false" ht="13.5" hidden="false" customHeight="false" outlineLevel="0" collapsed="false">
      <c r="A456" s="208" t="n">
        <v>4.49</v>
      </c>
      <c r="B456" s="209" t="n">
        <v>1.08</v>
      </c>
      <c r="C456" s="213" t="n">
        <f aca="false">$C455+(($AM$20-$AM$10))/10</f>
        <v>-0.00540000000000001</v>
      </c>
      <c r="D456" s="217" t="n">
        <f aca="false">$D455+(($AH$30-$AH$20))/10</f>
        <v>-0.000899999999999995</v>
      </c>
      <c r="E456" s="211" t="n">
        <f aca="false">$AC451</f>
        <v>0</v>
      </c>
      <c r="F456" s="212" t="n">
        <f aca="false">$F455+(($AR$20-$AR$10))/10</f>
        <v>-0.0198</v>
      </c>
      <c r="G456" s="218" t="n">
        <f aca="false">$G455+(($AW$20-$AW$10))/10</f>
        <v>-0.0333</v>
      </c>
      <c r="H456" s="165"/>
      <c r="I456" s="165"/>
      <c r="J456" s="165"/>
      <c r="P456" s="165"/>
      <c r="S456" s="165"/>
      <c r="T456" s="165"/>
      <c r="U456" s="165"/>
      <c r="V456" s="165"/>
      <c r="W456" s="165"/>
      <c r="Y456" s="164" t="n">
        <v>453</v>
      </c>
      <c r="AA456" s="180" t="n">
        <f aca="false">IF(MOD(ROW(),2),"",INDEX($Z$3:$Z$600,ROW()/2))</f>
        <v>0</v>
      </c>
      <c r="AB456" s="181" t="n">
        <v>4.54</v>
      </c>
      <c r="AC456" s="182" t="n">
        <f aca="false">VALUE($Z457)</f>
        <v>0</v>
      </c>
      <c r="AD456" s="164" t="n">
        <v>453</v>
      </c>
      <c r="AE456" s="191"/>
      <c r="AF456" s="227" t="str">
        <f aca="false">IF(MOD(ROW(),10),"",INDEX(AE$3:AE$600,ROW()/10))</f>
        <v/>
      </c>
      <c r="AG456" s="228" t="n">
        <v>451</v>
      </c>
      <c r="AH456" s="229" t="e">
        <f aca="false">VALUE($AF456)</f>
        <v>#VALUE!</v>
      </c>
      <c r="AI456" s="164" t="n">
        <v>453</v>
      </c>
      <c r="AK456" s="227" t="str">
        <f aca="false">IF(MOD(ROW(),10),"",INDEX(AJ$3:AJ$600,ROW()/10))</f>
        <v/>
      </c>
      <c r="AL456" s="228" t="n">
        <v>446</v>
      </c>
      <c r="AM456" s="229" t="e">
        <f aca="false">VALUE($AF456)</f>
        <v>#VALUE!</v>
      </c>
      <c r="AN456" s="164" t="n">
        <v>453</v>
      </c>
      <c r="AP456" s="227" t="str">
        <f aca="false">IF(MOD(ROW(),10),"",INDEX(AO$3:AO$600,ROW()/10))</f>
        <v/>
      </c>
      <c r="AQ456" s="181" t="n">
        <v>4.54</v>
      </c>
      <c r="AR456" s="229" t="e">
        <f aca="false">VALUE($AP456)</f>
        <v>#VALUE!</v>
      </c>
      <c r="AS456" s="164" t="n">
        <v>4530</v>
      </c>
      <c r="AU456" s="227" t="str">
        <f aca="false">IF(MOD(ROW(),10),"",INDEX(AT$3:AT$600,ROW()/10))</f>
        <v/>
      </c>
      <c r="AV456" s="181" t="n">
        <v>4.54</v>
      </c>
      <c r="AW456" s="229" t="e">
        <f aca="false">VALUE($AU456)</f>
        <v>#VALUE!</v>
      </c>
      <c r="AZ456" s="180" t="n">
        <f aca="false">IF(MOD(ROW(),2),"",INDEX(AY$3:AY$600,ROW()/2))</f>
        <v>0</v>
      </c>
      <c r="BA456" s="181" t="n">
        <v>4.54</v>
      </c>
      <c r="BB456" s="182" t="n">
        <f aca="false">VALUE(AZ456)</f>
        <v>0</v>
      </c>
      <c r="BE456" s="180" t="n">
        <f aca="false">IF(MOD(ROW(),2),"",INDEX(BD$3:BD$600,ROW()/2))</f>
        <v>0</v>
      </c>
      <c r="BF456" s="181" t="n">
        <v>4.54</v>
      </c>
      <c r="BG456" s="182" t="n">
        <f aca="false">VALUE($BD457)</f>
        <v>0</v>
      </c>
    </row>
    <row r="457" customFormat="false" ht="13.5" hidden="false" customHeight="false" outlineLevel="0" collapsed="false">
      <c r="A457" s="208" t="n">
        <v>4.5</v>
      </c>
      <c r="B457" s="209" t="n">
        <v>1.07</v>
      </c>
      <c r="C457" s="213" t="n">
        <f aca="false">$AM460</f>
        <v>0</v>
      </c>
      <c r="D457" s="241" t="n">
        <f aca="false">$AH460</f>
        <v>0</v>
      </c>
      <c r="E457" s="211" t="n">
        <f aca="false">$AC452</f>
        <v>0</v>
      </c>
      <c r="F457" s="212" t="n">
        <f aca="false">$AR460</f>
        <v>0</v>
      </c>
      <c r="G457" s="218" t="n">
        <f aca="false">$AW460</f>
        <v>0</v>
      </c>
      <c r="H457" s="165"/>
      <c r="I457" s="165"/>
      <c r="J457" s="165"/>
      <c r="P457" s="165"/>
      <c r="S457" s="165"/>
      <c r="T457" s="165"/>
      <c r="U457" s="165"/>
      <c r="V457" s="165"/>
      <c r="W457" s="165"/>
      <c r="Y457" s="164" t="n">
        <v>454</v>
      </c>
      <c r="AA457" s="180" t="str">
        <f aca="false">IF(MOD(ROW(),2),"",INDEX($Z$3:$Z$600,ROW()/2))</f>
        <v/>
      </c>
      <c r="AB457" s="181" t="n">
        <v>4.55</v>
      </c>
      <c r="AC457" s="182" t="n">
        <f aca="false">VALUE($Z458)</f>
        <v>0</v>
      </c>
      <c r="AD457" s="164" t="n">
        <v>454</v>
      </c>
      <c r="AE457" s="191"/>
      <c r="AF457" s="227" t="str">
        <f aca="false">IF(MOD(ROW(),10),"",INDEX(AE$3:AE$600,ROW()/10))</f>
        <v/>
      </c>
      <c r="AG457" s="228" t="n">
        <v>452</v>
      </c>
      <c r="AH457" s="229" t="e">
        <f aca="false">VALUE($AF457)</f>
        <v>#VALUE!</v>
      </c>
      <c r="AI457" s="164" t="n">
        <v>454</v>
      </c>
      <c r="AK457" s="227" t="str">
        <f aca="false">IF(MOD(ROW(),10),"",INDEX(AJ$3:AJ$600,ROW()/10))</f>
        <v/>
      </c>
      <c r="AL457" s="228" t="n">
        <v>447</v>
      </c>
      <c r="AM457" s="229" t="e">
        <f aca="false">VALUE($AF457)</f>
        <v>#VALUE!</v>
      </c>
      <c r="AN457" s="164" t="n">
        <v>454</v>
      </c>
      <c r="AP457" s="227" t="str">
        <f aca="false">IF(MOD(ROW(),10),"",INDEX(AO$3:AO$600,ROW()/10))</f>
        <v/>
      </c>
      <c r="AQ457" s="181" t="n">
        <v>4.55</v>
      </c>
      <c r="AR457" s="229" t="e">
        <f aca="false">VALUE($AP457)</f>
        <v>#VALUE!</v>
      </c>
      <c r="AS457" s="164" t="n">
        <v>4540</v>
      </c>
      <c r="AU457" s="227" t="str">
        <f aca="false">IF(MOD(ROW(),10),"",INDEX(AT$3:AT$600,ROW()/10))</f>
        <v/>
      </c>
      <c r="AV457" s="181" t="n">
        <v>4.55</v>
      </c>
      <c r="AW457" s="229" t="e">
        <f aca="false">VALUE($AU457)</f>
        <v>#VALUE!</v>
      </c>
      <c r="AZ457" s="180" t="str">
        <f aca="false">IF(MOD(ROW(),2),"",INDEX(AY$3:AY$600,ROW()/2))</f>
        <v/>
      </c>
      <c r="BA457" s="181" t="n">
        <v>4.55</v>
      </c>
      <c r="BB457" s="182" t="e">
        <f aca="false">VALUE(AZ457)</f>
        <v>#VALUE!</v>
      </c>
      <c r="BE457" s="180" t="str">
        <f aca="false">IF(MOD(ROW(),2),"",INDEX(BD$3:BD$600,ROW()/2))</f>
        <v/>
      </c>
      <c r="BF457" s="181" t="n">
        <v>4.55</v>
      </c>
      <c r="BG457" s="182" t="n">
        <f aca="false">VALUE($BD458)</f>
        <v>0</v>
      </c>
    </row>
    <row r="458" customFormat="false" ht="13.5" hidden="false" customHeight="false" outlineLevel="0" collapsed="false">
      <c r="A458" s="208" t="n">
        <v>4.51</v>
      </c>
      <c r="B458" s="209" t="n">
        <v>1.06</v>
      </c>
      <c r="C458" s="213" t="n">
        <f aca="false">$C457+(($AM$20-$AM$10))/10</f>
        <v>-0.0006</v>
      </c>
      <c r="D458" s="217" t="n">
        <f aca="false">$D457+(($AH$30-$AH$20))/10</f>
        <v>-9.99999999999994E-005</v>
      </c>
      <c r="E458" s="211" t="n">
        <f aca="false">$AC453</f>
        <v>0</v>
      </c>
      <c r="F458" s="212" t="n">
        <f aca="false">$F457+(($AR$20-$AR$10))/10</f>
        <v>-0.0022</v>
      </c>
      <c r="G458" s="218" t="n">
        <f aca="false">$G457+(($AW$20-$AW$10))/10</f>
        <v>-0.0037</v>
      </c>
      <c r="H458" s="165"/>
      <c r="I458" s="165"/>
      <c r="J458" s="165"/>
      <c r="P458" s="165"/>
      <c r="S458" s="165"/>
      <c r="T458" s="165"/>
      <c r="U458" s="165"/>
      <c r="V458" s="165"/>
      <c r="W458" s="165"/>
      <c r="Y458" s="164" t="n">
        <v>455</v>
      </c>
      <c r="AA458" s="180" t="n">
        <f aca="false">IF(MOD(ROW(),2),"",INDEX($Z$3:$Z$600,ROW()/2))</f>
        <v>0</v>
      </c>
      <c r="AB458" s="181" t="n">
        <v>4.56</v>
      </c>
      <c r="AC458" s="182" t="n">
        <f aca="false">VALUE($Z459)</f>
        <v>0</v>
      </c>
      <c r="AD458" s="164" t="n">
        <v>455</v>
      </c>
      <c r="AE458" s="191"/>
      <c r="AF458" s="227" t="str">
        <f aca="false">IF(MOD(ROW(),10),"",INDEX(AE$3:AE$600,ROW()/10))</f>
        <v/>
      </c>
      <c r="AG458" s="228" t="n">
        <v>453</v>
      </c>
      <c r="AH458" s="229" t="e">
        <f aca="false">VALUE($AF458)</f>
        <v>#VALUE!</v>
      </c>
      <c r="AI458" s="164" t="n">
        <v>455</v>
      </c>
      <c r="AK458" s="227" t="str">
        <f aca="false">IF(MOD(ROW(),10),"",INDEX(AJ$3:AJ$600,ROW()/10))</f>
        <v/>
      </c>
      <c r="AL458" s="228" t="n">
        <v>448</v>
      </c>
      <c r="AM458" s="229" t="e">
        <f aca="false">VALUE($AF458)</f>
        <v>#VALUE!</v>
      </c>
      <c r="AN458" s="164" t="n">
        <v>455</v>
      </c>
      <c r="AP458" s="227" t="str">
        <f aca="false">IF(MOD(ROW(),10),"",INDEX(AO$3:AO$600,ROW()/10))</f>
        <v/>
      </c>
      <c r="AQ458" s="181" t="n">
        <v>4.56</v>
      </c>
      <c r="AR458" s="229" t="e">
        <f aca="false">VALUE($AP458)</f>
        <v>#VALUE!</v>
      </c>
      <c r="AS458" s="164" t="n">
        <v>4550</v>
      </c>
      <c r="AU458" s="227" t="str">
        <f aca="false">IF(MOD(ROW(),10),"",INDEX(AT$3:AT$600,ROW()/10))</f>
        <v/>
      </c>
      <c r="AV458" s="181" t="n">
        <v>4.56</v>
      </c>
      <c r="AW458" s="229" t="e">
        <f aca="false">VALUE($AU458)</f>
        <v>#VALUE!</v>
      </c>
      <c r="AZ458" s="180" t="n">
        <f aca="false">IF(MOD(ROW(),2),"",INDEX(AY$3:AY$600,ROW()/2))</f>
        <v>0</v>
      </c>
      <c r="BA458" s="181" t="n">
        <v>4.56</v>
      </c>
      <c r="BB458" s="182" t="n">
        <f aca="false">VALUE(AZ458)</f>
        <v>0</v>
      </c>
      <c r="BE458" s="180" t="n">
        <f aca="false">IF(MOD(ROW(),2),"",INDEX(BD$3:BD$600,ROW()/2))</f>
        <v>0</v>
      </c>
      <c r="BF458" s="181" t="n">
        <v>4.56</v>
      </c>
      <c r="BG458" s="182" t="n">
        <f aca="false">VALUE($BD459)</f>
        <v>0</v>
      </c>
    </row>
    <row r="459" customFormat="false" ht="13.5" hidden="false" customHeight="false" outlineLevel="0" collapsed="false">
      <c r="A459" s="208" t="n">
        <v>4.52</v>
      </c>
      <c r="B459" s="209" t="n">
        <v>1.05</v>
      </c>
      <c r="C459" s="213" t="n">
        <f aca="false">$C458+(($AM$20-$AM$10))/10</f>
        <v>-0.0012</v>
      </c>
      <c r="D459" s="217" t="n">
        <f aca="false">$D458+(($AH$30-$AH$20))/10</f>
        <v>-0.000199999999999999</v>
      </c>
      <c r="E459" s="211" t="n">
        <f aca="false">$AC454</f>
        <v>0</v>
      </c>
      <c r="F459" s="212" t="n">
        <f aca="false">$F458+(($AR$20-$AR$10))/10</f>
        <v>-0.0044</v>
      </c>
      <c r="G459" s="218" t="n">
        <f aca="false">$G458+(($AW$20-$AW$10))/10</f>
        <v>-0.0074</v>
      </c>
      <c r="H459" s="165"/>
      <c r="I459" s="165"/>
      <c r="J459" s="165"/>
      <c r="P459" s="165"/>
      <c r="S459" s="165"/>
      <c r="T459" s="165"/>
      <c r="U459" s="165"/>
      <c r="V459" s="165"/>
      <c r="W459" s="165"/>
      <c r="Y459" s="164" t="n">
        <v>456</v>
      </c>
      <c r="AA459" s="180" t="str">
        <f aca="false">IF(MOD(ROW(),2),"",INDEX($Z$3:$Z$600,ROW()/2))</f>
        <v/>
      </c>
      <c r="AB459" s="181" t="n">
        <v>4.57</v>
      </c>
      <c r="AC459" s="182" t="n">
        <f aca="false">VALUE($Z460)</f>
        <v>0</v>
      </c>
      <c r="AD459" s="164" t="n">
        <v>456</v>
      </c>
      <c r="AE459" s="191"/>
      <c r="AF459" s="227" t="str">
        <f aca="false">IF(MOD(ROW(),10),"",INDEX(AE$3:AE$600,ROW()/10))</f>
        <v/>
      </c>
      <c r="AG459" s="228" t="n">
        <v>454</v>
      </c>
      <c r="AH459" s="229" t="e">
        <f aca="false">VALUE($AF459)</f>
        <v>#VALUE!</v>
      </c>
      <c r="AI459" s="164" t="n">
        <v>456</v>
      </c>
      <c r="AK459" s="227" t="str">
        <f aca="false">IF(MOD(ROW(),10),"",INDEX(AJ$3:AJ$600,ROW()/10))</f>
        <v/>
      </c>
      <c r="AL459" s="228" t="n">
        <v>449</v>
      </c>
      <c r="AM459" s="229" t="e">
        <f aca="false">VALUE($AF459)</f>
        <v>#VALUE!</v>
      </c>
      <c r="AN459" s="164" t="n">
        <v>456</v>
      </c>
      <c r="AP459" s="227" t="str">
        <f aca="false">IF(MOD(ROW(),10),"",INDEX(AO$3:AO$600,ROW()/10))</f>
        <v/>
      </c>
      <c r="AQ459" s="181" t="n">
        <v>4.57</v>
      </c>
      <c r="AR459" s="229" t="e">
        <f aca="false">VALUE($AP459)</f>
        <v>#VALUE!</v>
      </c>
      <c r="AS459" s="164" t="n">
        <v>4560</v>
      </c>
      <c r="AU459" s="227" t="str">
        <f aca="false">IF(MOD(ROW(),10),"",INDEX(AT$3:AT$600,ROW()/10))</f>
        <v/>
      </c>
      <c r="AV459" s="181" t="n">
        <v>4.57</v>
      </c>
      <c r="AW459" s="229" t="e">
        <f aca="false">VALUE($AU459)</f>
        <v>#VALUE!</v>
      </c>
      <c r="AZ459" s="180" t="str">
        <f aca="false">IF(MOD(ROW(),2),"",INDEX(AY$3:AY$600,ROW()/2))</f>
        <v/>
      </c>
      <c r="BA459" s="181" t="n">
        <v>4.57</v>
      </c>
      <c r="BB459" s="182" t="e">
        <f aca="false">VALUE(AZ459)</f>
        <v>#VALUE!</v>
      </c>
      <c r="BE459" s="180" t="str">
        <f aca="false">IF(MOD(ROW(),2),"",INDEX(BD$3:BD$600,ROW()/2))</f>
        <v/>
      </c>
      <c r="BF459" s="181" t="n">
        <v>4.57</v>
      </c>
      <c r="BG459" s="182" t="n">
        <f aca="false">VALUE($BD460)</f>
        <v>0</v>
      </c>
    </row>
    <row r="460" customFormat="false" ht="13.5" hidden="false" customHeight="false" outlineLevel="0" collapsed="false">
      <c r="A460" s="208" t="n">
        <v>4.53</v>
      </c>
      <c r="B460" s="209" t="n">
        <v>1.04</v>
      </c>
      <c r="C460" s="213" t="n">
        <f aca="false">$C459+(($AM$20-$AM$10))/10</f>
        <v>-0.0018</v>
      </c>
      <c r="D460" s="217" t="n">
        <f aca="false">$D459+(($AH$30-$AH$20))/10</f>
        <v>-0.000299999999999998</v>
      </c>
      <c r="E460" s="211" t="n">
        <f aca="false">$AC455</f>
        <v>0</v>
      </c>
      <c r="F460" s="212" t="n">
        <f aca="false">$F459+(($AR$20-$AR$10))/10</f>
        <v>-0.0066</v>
      </c>
      <c r="G460" s="218" t="n">
        <f aca="false">$G459+(($AW$20-$AW$10))/10</f>
        <v>-0.0111</v>
      </c>
      <c r="H460" s="165"/>
      <c r="I460" s="165"/>
      <c r="J460" s="165"/>
      <c r="P460" s="165"/>
      <c r="S460" s="165"/>
      <c r="T460" s="165"/>
      <c r="U460" s="165"/>
      <c r="V460" s="165"/>
      <c r="W460" s="165"/>
      <c r="Y460" s="164" t="n">
        <v>457</v>
      </c>
      <c r="AA460" s="180" t="n">
        <f aca="false">IF(MOD(ROW(),2),"",INDEX($Z$3:$Z$600,ROW()/2))</f>
        <v>0</v>
      </c>
      <c r="AB460" s="181" t="n">
        <v>4.58</v>
      </c>
      <c r="AC460" s="182" t="n">
        <f aca="false">VALUE($Z461)</f>
        <v>0</v>
      </c>
      <c r="AD460" s="164" t="n">
        <v>457</v>
      </c>
      <c r="AE460" s="191"/>
      <c r="AF460" s="227" t="n">
        <f aca="false">IF(MOD(ROW(),10),"",INDEX(AE$3:AE$600,ROW()/10))</f>
        <v>0</v>
      </c>
      <c r="AG460" s="228" t="n">
        <v>455</v>
      </c>
      <c r="AH460" s="229" t="n">
        <f aca="false">VALUE($AF460)</f>
        <v>0</v>
      </c>
      <c r="AI460" s="164" t="n">
        <v>457</v>
      </c>
      <c r="AK460" s="227" t="n">
        <f aca="false">IF(MOD(ROW(),10),"",INDEX(AJ$3:AJ$600,ROW()/10))</f>
        <v>0</v>
      </c>
      <c r="AL460" s="228" t="n">
        <v>450</v>
      </c>
      <c r="AM460" s="229" t="n">
        <f aca="false">VALUE($AF460)</f>
        <v>0</v>
      </c>
      <c r="AN460" s="164" t="n">
        <v>457</v>
      </c>
      <c r="AP460" s="227" t="n">
        <f aca="false">IF(MOD(ROW(),10),"",INDEX(AO$3:AO$600,ROW()/10))</f>
        <v>0</v>
      </c>
      <c r="AQ460" s="181" t="n">
        <v>4.58</v>
      </c>
      <c r="AR460" s="229" t="n">
        <f aca="false">VALUE($AP460)</f>
        <v>0</v>
      </c>
      <c r="AS460" s="164" t="n">
        <v>4570</v>
      </c>
      <c r="AU460" s="227" t="n">
        <f aca="false">IF(MOD(ROW(),10),"",INDEX(AT$3:AT$600,ROW()/10))</f>
        <v>0</v>
      </c>
      <c r="AV460" s="181" t="n">
        <v>4.58</v>
      </c>
      <c r="AW460" s="229" t="n">
        <f aca="false">VALUE($AU460)</f>
        <v>0</v>
      </c>
      <c r="AZ460" s="180" t="n">
        <f aca="false">IF(MOD(ROW(),2),"",INDEX(AY$3:AY$600,ROW()/2))</f>
        <v>0</v>
      </c>
      <c r="BA460" s="181" t="n">
        <v>4.58</v>
      </c>
      <c r="BB460" s="182" t="n">
        <f aca="false">VALUE(AZ460)</f>
        <v>0</v>
      </c>
      <c r="BE460" s="180" t="n">
        <f aca="false">IF(MOD(ROW(),2),"",INDEX(BD$3:BD$600,ROW()/2))</f>
        <v>0</v>
      </c>
      <c r="BF460" s="181" t="n">
        <v>4.58</v>
      </c>
      <c r="BG460" s="182" t="n">
        <f aca="false">VALUE($BD461)</f>
        <v>0</v>
      </c>
    </row>
    <row r="461" customFormat="false" ht="13.5" hidden="false" customHeight="false" outlineLevel="0" collapsed="false">
      <c r="A461" s="208" t="n">
        <v>4.54</v>
      </c>
      <c r="B461" s="209" t="n">
        <v>1.03</v>
      </c>
      <c r="C461" s="213" t="n">
        <f aca="false">$C460+(($AM$20-$AM$10))/10</f>
        <v>-0.0024</v>
      </c>
      <c r="D461" s="217" t="n">
        <f aca="false">$D460+(($AH$30-$AH$20))/10</f>
        <v>-0.000399999999999998</v>
      </c>
      <c r="E461" s="211" t="n">
        <f aca="false">$AC456</f>
        <v>0</v>
      </c>
      <c r="F461" s="212" t="n">
        <f aca="false">$F460+(($AR$20-$AR$10))/10</f>
        <v>-0.0088</v>
      </c>
      <c r="G461" s="218" t="n">
        <f aca="false">$G460+(($AW$20-$AW$10))/10</f>
        <v>-0.0148</v>
      </c>
      <c r="H461" s="165"/>
      <c r="I461" s="165"/>
      <c r="J461" s="165"/>
      <c r="P461" s="165"/>
      <c r="S461" s="165"/>
      <c r="T461" s="165"/>
      <c r="U461" s="165"/>
      <c r="V461" s="165"/>
      <c r="W461" s="165"/>
      <c r="Y461" s="164" t="n">
        <v>458</v>
      </c>
      <c r="AA461" s="180" t="str">
        <f aca="false">IF(MOD(ROW(),2),"",INDEX($Z$3:$Z$600,ROW()/2))</f>
        <v/>
      </c>
      <c r="AB461" s="181" t="n">
        <v>4.59</v>
      </c>
      <c r="AC461" s="182" t="n">
        <f aca="false">VALUE($Z462)</f>
        <v>0</v>
      </c>
      <c r="AD461" s="164" t="n">
        <v>458</v>
      </c>
      <c r="AE461" s="191"/>
      <c r="AF461" s="227" t="str">
        <f aca="false">IF(MOD(ROW(),10),"",INDEX(AE$3:AE$600,ROW()/10))</f>
        <v/>
      </c>
      <c r="AG461" s="228" t="n">
        <v>456</v>
      </c>
      <c r="AH461" s="229" t="e">
        <f aca="false">VALUE($AF461)</f>
        <v>#VALUE!</v>
      </c>
      <c r="AI461" s="164" t="n">
        <v>458</v>
      </c>
      <c r="AK461" s="227" t="str">
        <f aca="false">IF(MOD(ROW(),10),"",INDEX(AJ$3:AJ$600,ROW()/10))</f>
        <v/>
      </c>
      <c r="AL461" s="228" t="n">
        <v>451</v>
      </c>
      <c r="AM461" s="229" t="e">
        <f aca="false">VALUE($AF461)</f>
        <v>#VALUE!</v>
      </c>
      <c r="AN461" s="164" t="n">
        <v>458</v>
      </c>
      <c r="AP461" s="227" t="str">
        <f aca="false">IF(MOD(ROW(),10),"",INDEX(AO$3:AO$600,ROW()/10))</f>
        <v/>
      </c>
      <c r="AQ461" s="181" t="n">
        <v>4.59</v>
      </c>
      <c r="AR461" s="229" t="e">
        <f aca="false">VALUE($AP461)</f>
        <v>#VALUE!</v>
      </c>
      <c r="AS461" s="164" t="n">
        <v>4580</v>
      </c>
      <c r="AU461" s="227" t="str">
        <f aca="false">IF(MOD(ROW(),10),"",INDEX(AT$3:AT$600,ROW()/10))</f>
        <v/>
      </c>
      <c r="AV461" s="181" t="n">
        <v>4.59</v>
      </c>
      <c r="AW461" s="229" t="e">
        <f aca="false">VALUE($AU461)</f>
        <v>#VALUE!</v>
      </c>
      <c r="AZ461" s="180" t="str">
        <f aca="false">IF(MOD(ROW(),2),"",INDEX(AY$3:AY$600,ROW()/2))</f>
        <v/>
      </c>
      <c r="BA461" s="181" t="n">
        <v>4.59</v>
      </c>
      <c r="BB461" s="182" t="e">
        <f aca="false">VALUE(AZ461)</f>
        <v>#VALUE!</v>
      </c>
      <c r="BE461" s="180" t="str">
        <f aca="false">IF(MOD(ROW(),2),"",INDEX(BD$3:BD$600,ROW()/2))</f>
        <v/>
      </c>
      <c r="BF461" s="181" t="n">
        <v>4.59</v>
      </c>
      <c r="BG461" s="182" t="n">
        <f aca="false">VALUE($BD462)</f>
        <v>0</v>
      </c>
    </row>
    <row r="462" customFormat="false" ht="13.5" hidden="false" customHeight="false" outlineLevel="0" collapsed="false">
      <c r="A462" s="208" t="n">
        <v>4.55</v>
      </c>
      <c r="B462" s="209" t="n">
        <v>1.02</v>
      </c>
      <c r="C462" s="213" t="n">
        <f aca="false">$C461+(($AM$20-$AM$10))/10</f>
        <v>-0.003</v>
      </c>
      <c r="D462" s="217" t="n">
        <f aca="false">$D461+(($AH$30-$AH$20))/10</f>
        <v>-0.000499999999999997</v>
      </c>
      <c r="E462" s="211" t="n">
        <f aca="false">$AC457</f>
        <v>0</v>
      </c>
      <c r="F462" s="212" t="n">
        <f aca="false">$F461+(($AR$20-$AR$10))/10</f>
        <v>-0.011</v>
      </c>
      <c r="G462" s="218" t="n">
        <f aca="false">$G461+(($AW$20-$AW$10))/10</f>
        <v>-0.0185</v>
      </c>
      <c r="H462" s="165"/>
      <c r="I462" s="165"/>
      <c r="J462" s="165"/>
      <c r="P462" s="165"/>
      <c r="S462" s="165"/>
      <c r="T462" s="165"/>
      <c r="U462" s="165"/>
      <c r="V462" s="165"/>
      <c r="W462" s="165"/>
      <c r="Y462" s="164" t="n">
        <v>459</v>
      </c>
      <c r="AA462" s="180" t="n">
        <f aca="false">IF(MOD(ROW(),2),"",INDEX($Z$3:$Z$600,ROW()/2))</f>
        <v>0</v>
      </c>
      <c r="AB462" s="181" t="n">
        <v>4.6</v>
      </c>
      <c r="AC462" s="182" t="n">
        <f aca="false">VALUE($Z463)</f>
        <v>0</v>
      </c>
      <c r="AD462" s="164" t="n">
        <v>459</v>
      </c>
      <c r="AE462" s="191"/>
      <c r="AF462" s="227" t="str">
        <f aca="false">IF(MOD(ROW(),10),"",INDEX(AE$3:AE$600,ROW()/10))</f>
        <v/>
      </c>
      <c r="AG462" s="228" t="n">
        <v>457</v>
      </c>
      <c r="AH462" s="229" t="e">
        <f aca="false">VALUE($AF462)</f>
        <v>#VALUE!</v>
      </c>
      <c r="AI462" s="164" t="n">
        <v>459</v>
      </c>
      <c r="AK462" s="227" t="str">
        <f aca="false">IF(MOD(ROW(),10),"",INDEX(AJ$3:AJ$600,ROW()/10))</f>
        <v/>
      </c>
      <c r="AL462" s="228" t="n">
        <v>452</v>
      </c>
      <c r="AM462" s="229" t="e">
        <f aca="false">VALUE($AF462)</f>
        <v>#VALUE!</v>
      </c>
      <c r="AN462" s="164" t="n">
        <v>459</v>
      </c>
      <c r="AP462" s="227" t="str">
        <f aca="false">IF(MOD(ROW(),10),"",INDEX(AO$3:AO$600,ROW()/10))</f>
        <v/>
      </c>
      <c r="AQ462" s="181" t="n">
        <v>4.6</v>
      </c>
      <c r="AR462" s="229" t="e">
        <f aca="false">VALUE($AP462)</f>
        <v>#VALUE!</v>
      </c>
      <c r="AS462" s="164" t="n">
        <v>4590</v>
      </c>
      <c r="AU462" s="227" t="str">
        <f aca="false">IF(MOD(ROW(),10),"",INDEX(AT$3:AT$600,ROW()/10))</f>
        <v/>
      </c>
      <c r="AV462" s="181" t="n">
        <v>4.6</v>
      </c>
      <c r="AW462" s="229" t="e">
        <f aca="false">VALUE($AU462)</f>
        <v>#VALUE!</v>
      </c>
      <c r="AZ462" s="180" t="n">
        <f aca="false">IF(MOD(ROW(),2),"",INDEX(AY$3:AY$600,ROW()/2))</f>
        <v>0</v>
      </c>
      <c r="BA462" s="181" t="n">
        <v>4.6</v>
      </c>
      <c r="BB462" s="182" t="n">
        <f aca="false">VALUE(AZ462)</f>
        <v>0</v>
      </c>
      <c r="BE462" s="180" t="n">
        <f aca="false">IF(MOD(ROW(),2),"",INDEX(BD$3:BD$600,ROW()/2))</f>
        <v>0</v>
      </c>
      <c r="BF462" s="181" t="n">
        <v>4.6</v>
      </c>
      <c r="BG462" s="182" t="n">
        <f aca="false">VALUE($BD463)</f>
        <v>0</v>
      </c>
    </row>
    <row r="463" customFormat="false" ht="13.5" hidden="false" customHeight="false" outlineLevel="0" collapsed="false">
      <c r="A463" s="208" t="n">
        <v>4.56</v>
      </c>
      <c r="B463" s="209" t="n">
        <v>1.01</v>
      </c>
      <c r="C463" s="213" t="n">
        <f aca="false">$C462+(($AM$20-$AM$10))/10</f>
        <v>-0.0036</v>
      </c>
      <c r="D463" s="217" t="n">
        <f aca="false">$D462+(($AH$30-$AH$20))/10</f>
        <v>-0.000599999999999996</v>
      </c>
      <c r="E463" s="211" t="n">
        <f aca="false">$AC458</f>
        <v>0</v>
      </c>
      <c r="F463" s="212" t="n">
        <f aca="false">$F462+(($AR$20-$AR$10))/10</f>
        <v>-0.0132</v>
      </c>
      <c r="G463" s="218" t="n">
        <f aca="false">$G462+(($AW$20-$AW$10))/10</f>
        <v>-0.0222</v>
      </c>
      <c r="H463" s="165"/>
      <c r="I463" s="165"/>
      <c r="J463" s="165"/>
      <c r="P463" s="165"/>
      <c r="S463" s="165"/>
      <c r="T463" s="165"/>
      <c r="U463" s="165"/>
      <c r="V463" s="165"/>
      <c r="W463" s="165"/>
      <c r="Y463" s="164" t="n">
        <v>460</v>
      </c>
      <c r="AA463" s="180" t="str">
        <f aca="false">IF(MOD(ROW(),2),"",INDEX($Z$3:$Z$600,ROW()/2))</f>
        <v/>
      </c>
      <c r="AB463" s="181" t="n">
        <v>4.61</v>
      </c>
      <c r="AC463" s="182" t="n">
        <f aca="false">VALUE($Z464)</f>
        <v>0</v>
      </c>
      <c r="AD463" s="164" t="n">
        <v>460</v>
      </c>
      <c r="AE463" s="191"/>
      <c r="AF463" s="227" t="str">
        <f aca="false">IF(MOD(ROW(),10),"",INDEX(AE$3:AE$600,ROW()/10))</f>
        <v/>
      </c>
      <c r="AG463" s="228" t="n">
        <v>458</v>
      </c>
      <c r="AH463" s="229" t="e">
        <f aca="false">VALUE($AF463)</f>
        <v>#VALUE!</v>
      </c>
      <c r="AI463" s="164" t="n">
        <v>460</v>
      </c>
      <c r="AK463" s="227" t="str">
        <f aca="false">IF(MOD(ROW(),10),"",INDEX(AJ$3:AJ$600,ROW()/10))</f>
        <v/>
      </c>
      <c r="AL463" s="228" t="n">
        <v>453</v>
      </c>
      <c r="AM463" s="229" t="e">
        <f aca="false">VALUE($AF463)</f>
        <v>#VALUE!</v>
      </c>
      <c r="AN463" s="164" t="n">
        <v>460</v>
      </c>
      <c r="AP463" s="227" t="str">
        <f aca="false">IF(MOD(ROW(),10),"",INDEX(AO$3:AO$600,ROW()/10))</f>
        <v/>
      </c>
      <c r="AQ463" s="181" t="n">
        <v>4.61</v>
      </c>
      <c r="AR463" s="229" t="e">
        <f aca="false">VALUE($AP463)</f>
        <v>#VALUE!</v>
      </c>
      <c r="AS463" s="164" t="n">
        <v>4600</v>
      </c>
      <c r="AU463" s="227" t="str">
        <f aca="false">IF(MOD(ROW(),10),"",INDEX(AT$3:AT$600,ROW()/10))</f>
        <v/>
      </c>
      <c r="AV463" s="181" t="n">
        <v>4.61</v>
      </c>
      <c r="AW463" s="229" t="e">
        <f aca="false">VALUE($AU463)</f>
        <v>#VALUE!</v>
      </c>
      <c r="AZ463" s="180" t="str">
        <f aca="false">IF(MOD(ROW(),2),"",INDEX(AY$3:AY$600,ROW()/2))</f>
        <v/>
      </c>
      <c r="BA463" s="181" t="n">
        <v>4.61</v>
      </c>
      <c r="BB463" s="182" t="e">
        <f aca="false">VALUE(AZ463)</f>
        <v>#VALUE!</v>
      </c>
      <c r="BE463" s="180" t="str">
        <f aca="false">IF(MOD(ROW(),2),"",INDEX(BD$3:BD$600,ROW()/2))</f>
        <v/>
      </c>
      <c r="BF463" s="181" t="n">
        <v>4.61</v>
      </c>
      <c r="BG463" s="182" t="n">
        <f aca="false">VALUE($BD464)</f>
        <v>0</v>
      </c>
    </row>
    <row r="464" customFormat="false" ht="13.5" hidden="false" customHeight="false" outlineLevel="0" collapsed="false">
      <c r="A464" s="208" t="n">
        <v>4.57</v>
      </c>
      <c r="B464" s="209" t="n">
        <v>1</v>
      </c>
      <c r="C464" s="213" t="n">
        <f aca="false">$C463+(($AM$20-$AM$10))/10</f>
        <v>-0.0042</v>
      </c>
      <c r="D464" s="217" t="n">
        <f aca="false">$D463+(($AH$30-$AH$20))/10</f>
        <v>-0.000699999999999996</v>
      </c>
      <c r="E464" s="211" t="n">
        <f aca="false">$AC459</f>
        <v>0</v>
      </c>
      <c r="F464" s="212" t="n">
        <f aca="false">$F463+(($AR$20-$AR$10))/10</f>
        <v>-0.0154</v>
      </c>
      <c r="G464" s="218" t="n">
        <f aca="false">$G463+(($AW$20-$AW$10))/10</f>
        <v>-0.0259</v>
      </c>
      <c r="H464" s="165"/>
      <c r="I464" s="165"/>
      <c r="J464" s="165"/>
      <c r="P464" s="165"/>
      <c r="S464" s="165"/>
      <c r="T464" s="165"/>
      <c r="U464" s="165"/>
      <c r="V464" s="165"/>
      <c r="W464" s="165"/>
      <c r="Y464" s="164" t="n">
        <v>461</v>
      </c>
      <c r="AA464" s="180" t="n">
        <f aca="false">IF(MOD(ROW(),2),"",INDEX($Z$3:$Z$600,ROW()/2))</f>
        <v>0</v>
      </c>
      <c r="AB464" s="181" t="n">
        <v>4.62</v>
      </c>
      <c r="AC464" s="182" t="n">
        <f aca="false">VALUE($Z465)</f>
        <v>0</v>
      </c>
      <c r="AD464" s="164" t="n">
        <v>461</v>
      </c>
      <c r="AE464" s="191"/>
      <c r="AF464" s="227" t="str">
        <f aca="false">IF(MOD(ROW(),10),"",INDEX(AE$3:AE$600,ROW()/10))</f>
        <v/>
      </c>
      <c r="AG464" s="228" t="n">
        <v>459</v>
      </c>
      <c r="AH464" s="229" t="e">
        <f aca="false">VALUE($AF464)</f>
        <v>#VALUE!</v>
      </c>
      <c r="AI464" s="164" t="n">
        <v>461</v>
      </c>
      <c r="AK464" s="227" t="str">
        <f aca="false">IF(MOD(ROW(),10),"",INDEX(AJ$3:AJ$600,ROW()/10))</f>
        <v/>
      </c>
      <c r="AL464" s="228" t="n">
        <v>454</v>
      </c>
      <c r="AM464" s="229" t="e">
        <f aca="false">VALUE($AF464)</f>
        <v>#VALUE!</v>
      </c>
      <c r="AN464" s="164" t="n">
        <v>461</v>
      </c>
      <c r="AP464" s="227" t="str">
        <f aca="false">IF(MOD(ROW(),10),"",INDEX(AO$3:AO$600,ROW()/10))</f>
        <v/>
      </c>
      <c r="AQ464" s="181" t="n">
        <v>4.62</v>
      </c>
      <c r="AR464" s="229" t="e">
        <f aca="false">VALUE($AP464)</f>
        <v>#VALUE!</v>
      </c>
      <c r="AS464" s="164" t="n">
        <v>4610</v>
      </c>
      <c r="AU464" s="227" t="str">
        <f aca="false">IF(MOD(ROW(),10),"",INDEX(AT$3:AT$600,ROW()/10))</f>
        <v/>
      </c>
      <c r="AV464" s="181" t="n">
        <v>4.62</v>
      </c>
      <c r="AW464" s="229" t="e">
        <f aca="false">VALUE($AU464)</f>
        <v>#VALUE!</v>
      </c>
      <c r="AZ464" s="180" t="n">
        <f aca="false">IF(MOD(ROW(),2),"",INDEX(AY$3:AY$600,ROW()/2))</f>
        <v>0</v>
      </c>
      <c r="BA464" s="181" t="n">
        <v>4.62</v>
      </c>
      <c r="BB464" s="182" t="n">
        <f aca="false">VALUE(AZ464)</f>
        <v>0</v>
      </c>
      <c r="BE464" s="180" t="n">
        <f aca="false">IF(MOD(ROW(),2),"",INDEX(BD$3:BD$600,ROW()/2))</f>
        <v>0</v>
      </c>
      <c r="BF464" s="181" t="n">
        <v>4.62</v>
      </c>
      <c r="BG464" s="182" t="n">
        <f aca="false">VALUE($BD465)</f>
        <v>0</v>
      </c>
    </row>
    <row r="465" customFormat="false" ht="13.5" hidden="false" customHeight="false" outlineLevel="0" collapsed="false">
      <c r="A465" s="208" t="n">
        <v>4.58</v>
      </c>
      <c r="B465" s="209" t="n">
        <v>0.99</v>
      </c>
      <c r="C465" s="213" t="n">
        <f aca="false">$C464+(($AM$20-$AM$10))/10</f>
        <v>-0.0048</v>
      </c>
      <c r="D465" s="217" t="n">
        <f aca="false">$D464+(($AH$30-$AH$20))/10</f>
        <v>-0.000799999999999995</v>
      </c>
      <c r="E465" s="211" t="n">
        <f aca="false">$AC460</f>
        <v>0</v>
      </c>
      <c r="F465" s="212" t="n">
        <f aca="false">$F464+(($AR$20-$AR$10))/10</f>
        <v>-0.0176</v>
      </c>
      <c r="G465" s="218" t="n">
        <f aca="false">$G464+(($AW$20-$AW$10))/10</f>
        <v>-0.0296</v>
      </c>
      <c r="H465" s="165"/>
      <c r="I465" s="165"/>
      <c r="J465" s="165"/>
      <c r="P465" s="165"/>
      <c r="S465" s="165"/>
      <c r="T465" s="165"/>
      <c r="U465" s="165"/>
      <c r="V465" s="165"/>
      <c r="W465" s="165"/>
      <c r="Y465" s="164" t="n">
        <v>462</v>
      </c>
      <c r="AA465" s="180" t="str">
        <f aca="false">IF(MOD(ROW(),2),"",INDEX($Z$3:$Z$600,ROW()/2))</f>
        <v/>
      </c>
      <c r="AB465" s="181" t="n">
        <v>4.63</v>
      </c>
      <c r="AC465" s="182" t="n">
        <f aca="false">VALUE($Z466)</f>
        <v>0</v>
      </c>
      <c r="AD465" s="164" t="n">
        <v>462</v>
      </c>
      <c r="AE465" s="191"/>
      <c r="AF465" s="227" t="str">
        <f aca="false">IF(MOD(ROW(),10),"",INDEX(AE$3:AE$600,ROW()/10))</f>
        <v/>
      </c>
      <c r="AG465" s="228" t="n">
        <v>460</v>
      </c>
      <c r="AH465" s="229" t="e">
        <f aca="false">VALUE($AF465)</f>
        <v>#VALUE!</v>
      </c>
      <c r="AI465" s="164" t="n">
        <v>462</v>
      </c>
      <c r="AK465" s="227" t="str">
        <f aca="false">IF(MOD(ROW(),10),"",INDEX(AJ$3:AJ$600,ROW()/10))</f>
        <v/>
      </c>
      <c r="AL465" s="228" t="n">
        <v>455</v>
      </c>
      <c r="AM465" s="229" t="e">
        <f aca="false">VALUE($AF465)</f>
        <v>#VALUE!</v>
      </c>
      <c r="AN465" s="164" t="n">
        <v>462</v>
      </c>
      <c r="AP465" s="227" t="str">
        <f aca="false">IF(MOD(ROW(),10),"",INDEX(AO$3:AO$600,ROW()/10))</f>
        <v/>
      </c>
      <c r="AQ465" s="181" t="n">
        <v>4.63</v>
      </c>
      <c r="AR465" s="229" t="e">
        <f aca="false">VALUE($AP465)</f>
        <v>#VALUE!</v>
      </c>
      <c r="AS465" s="164" t="n">
        <v>4620</v>
      </c>
      <c r="AU465" s="227" t="str">
        <f aca="false">IF(MOD(ROW(),10),"",INDEX(AT$3:AT$600,ROW()/10))</f>
        <v/>
      </c>
      <c r="AV465" s="181" t="n">
        <v>4.63</v>
      </c>
      <c r="AW465" s="229" t="e">
        <f aca="false">VALUE($AU465)</f>
        <v>#VALUE!</v>
      </c>
      <c r="AZ465" s="180" t="str">
        <f aca="false">IF(MOD(ROW(),2),"",INDEX(AY$3:AY$600,ROW()/2))</f>
        <v/>
      </c>
      <c r="BA465" s="181" t="n">
        <v>4.63</v>
      </c>
      <c r="BB465" s="182" t="e">
        <f aca="false">VALUE(AZ465)</f>
        <v>#VALUE!</v>
      </c>
      <c r="BE465" s="180" t="str">
        <f aca="false">IF(MOD(ROW(),2),"",INDEX(BD$3:BD$600,ROW()/2))</f>
        <v/>
      </c>
      <c r="BF465" s="181" t="n">
        <v>4.63</v>
      </c>
      <c r="BG465" s="182" t="n">
        <f aca="false">VALUE($BD466)</f>
        <v>0</v>
      </c>
    </row>
    <row r="466" customFormat="false" ht="13.5" hidden="false" customHeight="false" outlineLevel="0" collapsed="false">
      <c r="A466" s="208" t="n">
        <v>4.59</v>
      </c>
      <c r="B466" s="209" t="n">
        <v>0.98</v>
      </c>
      <c r="C466" s="213" t="n">
        <f aca="false">$C465+(($AM$20-$AM$10))/10</f>
        <v>-0.00540000000000001</v>
      </c>
      <c r="D466" s="217" t="n">
        <f aca="false">$D465+(($AH$30-$AH$20))/10</f>
        <v>-0.000899999999999995</v>
      </c>
      <c r="E466" s="211" t="n">
        <f aca="false">$AC461</f>
        <v>0</v>
      </c>
      <c r="F466" s="212" t="n">
        <f aca="false">$F465+(($AR$20-$AR$10))/10</f>
        <v>-0.0198</v>
      </c>
      <c r="G466" s="218" t="n">
        <f aca="false">$G465+(($AW$20-$AW$10))/10</f>
        <v>-0.0333</v>
      </c>
      <c r="H466" s="165"/>
      <c r="I466" s="165"/>
      <c r="J466" s="165"/>
      <c r="P466" s="165"/>
      <c r="S466" s="165"/>
      <c r="T466" s="165"/>
      <c r="U466" s="165"/>
      <c r="V466" s="165"/>
      <c r="W466" s="165"/>
      <c r="Y466" s="164" t="n">
        <v>463</v>
      </c>
      <c r="AA466" s="180" t="n">
        <f aca="false">IF(MOD(ROW(),2),"",INDEX($Z$3:$Z$600,ROW()/2))</f>
        <v>0</v>
      </c>
      <c r="AB466" s="181" t="n">
        <v>4.64</v>
      </c>
      <c r="AC466" s="182" t="n">
        <f aca="false">VALUE($Z467)</f>
        <v>0</v>
      </c>
      <c r="AD466" s="164" t="n">
        <v>463</v>
      </c>
      <c r="AE466" s="191"/>
      <c r="AF466" s="227" t="str">
        <f aca="false">IF(MOD(ROW(),10),"",INDEX(AE$3:AE$600,ROW()/10))</f>
        <v/>
      </c>
      <c r="AG466" s="228" t="n">
        <v>461</v>
      </c>
      <c r="AH466" s="229" t="e">
        <f aca="false">VALUE($AF466)</f>
        <v>#VALUE!</v>
      </c>
      <c r="AI466" s="164" t="n">
        <v>463</v>
      </c>
      <c r="AK466" s="227" t="str">
        <f aca="false">IF(MOD(ROW(),10),"",INDEX(AJ$3:AJ$600,ROW()/10))</f>
        <v/>
      </c>
      <c r="AL466" s="228" t="n">
        <v>456</v>
      </c>
      <c r="AM466" s="229" t="e">
        <f aca="false">VALUE($AF466)</f>
        <v>#VALUE!</v>
      </c>
      <c r="AN466" s="164" t="n">
        <v>463</v>
      </c>
      <c r="AP466" s="227" t="str">
        <f aca="false">IF(MOD(ROW(),10),"",INDEX(AO$3:AO$600,ROW()/10))</f>
        <v/>
      </c>
      <c r="AQ466" s="181" t="n">
        <v>4.64</v>
      </c>
      <c r="AR466" s="229" t="e">
        <f aca="false">VALUE($AP466)</f>
        <v>#VALUE!</v>
      </c>
      <c r="AS466" s="164" t="n">
        <v>4630</v>
      </c>
      <c r="AU466" s="227" t="str">
        <f aca="false">IF(MOD(ROW(),10),"",INDEX(AT$3:AT$600,ROW()/10))</f>
        <v/>
      </c>
      <c r="AV466" s="181" t="n">
        <v>4.64</v>
      </c>
      <c r="AW466" s="229" t="e">
        <f aca="false">VALUE($AU466)</f>
        <v>#VALUE!</v>
      </c>
      <c r="AZ466" s="180" t="n">
        <f aca="false">IF(MOD(ROW(),2),"",INDEX(AY$3:AY$600,ROW()/2))</f>
        <v>0</v>
      </c>
      <c r="BA466" s="181" t="n">
        <v>4.64</v>
      </c>
      <c r="BB466" s="182" t="n">
        <f aca="false">VALUE(AZ466)</f>
        <v>0</v>
      </c>
      <c r="BE466" s="180" t="n">
        <f aca="false">IF(MOD(ROW(),2),"",INDEX(BD$3:BD$600,ROW()/2))</f>
        <v>0</v>
      </c>
      <c r="BF466" s="181" t="n">
        <v>4.64</v>
      </c>
      <c r="BG466" s="182" t="n">
        <f aca="false">VALUE($BD467)</f>
        <v>0</v>
      </c>
    </row>
    <row r="467" customFormat="false" ht="13.5" hidden="false" customHeight="false" outlineLevel="0" collapsed="false">
      <c r="A467" s="208" t="n">
        <v>4.6</v>
      </c>
      <c r="B467" s="209" t="n">
        <v>0.97</v>
      </c>
      <c r="C467" s="213" t="n">
        <f aca="false">$AM470</f>
        <v>0</v>
      </c>
      <c r="D467" s="241" t="n">
        <f aca="false">$AH470</f>
        <v>0</v>
      </c>
      <c r="E467" s="211" t="n">
        <f aca="false">$AC462</f>
        <v>0</v>
      </c>
      <c r="F467" s="212" t="n">
        <f aca="false">$AR470</f>
        <v>0</v>
      </c>
      <c r="G467" s="218" t="n">
        <f aca="false">$AW470</f>
        <v>0</v>
      </c>
      <c r="H467" s="165"/>
      <c r="I467" s="165"/>
      <c r="J467" s="165"/>
      <c r="P467" s="165"/>
      <c r="S467" s="165"/>
      <c r="T467" s="165"/>
      <c r="U467" s="165"/>
      <c r="V467" s="165"/>
      <c r="W467" s="165"/>
      <c r="Y467" s="164" t="n">
        <v>464</v>
      </c>
      <c r="AA467" s="180" t="str">
        <f aca="false">IF(MOD(ROW(),2),"",INDEX($Z$3:$Z$600,ROW()/2))</f>
        <v/>
      </c>
      <c r="AB467" s="181" t="n">
        <v>4.65</v>
      </c>
      <c r="AC467" s="182" t="n">
        <f aca="false">VALUE($Z468)</f>
        <v>0</v>
      </c>
      <c r="AD467" s="164" t="n">
        <v>464</v>
      </c>
      <c r="AE467" s="191"/>
      <c r="AF467" s="227" t="str">
        <f aca="false">IF(MOD(ROW(),10),"",INDEX(AE$3:AE$600,ROW()/10))</f>
        <v/>
      </c>
      <c r="AG467" s="228" t="n">
        <v>462</v>
      </c>
      <c r="AH467" s="229" t="e">
        <f aca="false">VALUE($AF467)</f>
        <v>#VALUE!</v>
      </c>
      <c r="AI467" s="164" t="n">
        <v>464</v>
      </c>
      <c r="AK467" s="227" t="str">
        <f aca="false">IF(MOD(ROW(),10),"",INDEX(AJ$3:AJ$600,ROW()/10))</f>
        <v/>
      </c>
      <c r="AL467" s="228" t="n">
        <v>457</v>
      </c>
      <c r="AM467" s="229" t="e">
        <f aca="false">VALUE($AF467)</f>
        <v>#VALUE!</v>
      </c>
      <c r="AN467" s="164" t="n">
        <v>464</v>
      </c>
      <c r="AP467" s="227" t="str">
        <f aca="false">IF(MOD(ROW(),10),"",INDEX(AO$3:AO$600,ROW()/10))</f>
        <v/>
      </c>
      <c r="AQ467" s="181" t="n">
        <v>4.65</v>
      </c>
      <c r="AR467" s="229" t="e">
        <f aca="false">VALUE($AP467)</f>
        <v>#VALUE!</v>
      </c>
      <c r="AS467" s="164" t="n">
        <v>4640</v>
      </c>
      <c r="AU467" s="227" t="str">
        <f aca="false">IF(MOD(ROW(),10),"",INDEX(AT$3:AT$600,ROW()/10))</f>
        <v/>
      </c>
      <c r="AV467" s="181" t="n">
        <v>4.65</v>
      </c>
      <c r="AW467" s="229" t="e">
        <f aca="false">VALUE($AU467)</f>
        <v>#VALUE!</v>
      </c>
      <c r="AZ467" s="180" t="str">
        <f aca="false">IF(MOD(ROW(),2),"",INDEX(AY$3:AY$600,ROW()/2))</f>
        <v/>
      </c>
      <c r="BA467" s="181" t="n">
        <v>4.65</v>
      </c>
      <c r="BB467" s="182" t="e">
        <f aca="false">VALUE(AZ467)</f>
        <v>#VALUE!</v>
      </c>
      <c r="BE467" s="180" t="str">
        <f aca="false">IF(MOD(ROW(),2),"",INDEX(BD$3:BD$600,ROW()/2))</f>
        <v/>
      </c>
      <c r="BF467" s="181" t="n">
        <v>4.65</v>
      </c>
      <c r="BG467" s="182" t="n">
        <f aca="false">VALUE($BD468)</f>
        <v>0</v>
      </c>
    </row>
    <row r="468" customFormat="false" ht="13.5" hidden="false" customHeight="false" outlineLevel="0" collapsed="false">
      <c r="A468" s="208" t="n">
        <v>4.61</v>
      </c>
      <c r="B468" s="209" t="n">
        <v>0.96</v>
      </c>
      <c r="C468" s="213" t="n">
        <f aca="false">$C467+(($AM$20-$AM$10))/10</f>
        <v>-0.0006</v>
      </c>
      <c r="D468" s="217" t="n">
        <f aca="false">$D467+(($AH$30-$AH$20))/10</f>
        <v>-9.99999999999994E-005</v>
      </c>
      <c r="E468" s="211" t="n">
        <f aca="false">$AC463</f>
        <v>0</v>
      </c>
      <c r="F468" s="212" t="n">
        <f aca="false">$F467+(($AR$20-$AR$10))/10</f>
        <v>-0.0022</v>
      </c>
      <c r="G468" s="218" t="n">
        <f aca="false">$G467+(($AW$20-$AW$10))/10</f>
        <v>-0.0037</v>
      </c>
      <c r="H468" s="165"/>
      <c r="I468" s="165"/>
      <c r="J468" s="165"/>
      <c r="P468" s="165"/>
      <c r="S468" s="165"/>
      <c r="T468" s="165"/>
      <c r="U468" s="165"/>
      <c r="V468" s="165"/>
      <c r="W468" s="165"/>
      <c r="Y468" s="164" t="n">
        <v>465</v>
      </c>
      <c r="AA468" s="180" t="n">
        <f aca="false">IF(MOD(ROW(),2),"",INDEX($Z$3:$Z$600,ROW()/2))</f>
        <v>0</v>
      </c>
      <c r="AB468" s="181" t="n">
        <v>4.66</v>
      </c>
      <c r="AC468" s="182" t="n">
        <f aca="false">VALUE($Z469)</f>
        <v>0</v>
      </c>
      <c r="AD468" s="164" t="n">
        <v>465</v>
      </c>
      <c r="AE468" s="191"/>
      <c r="AF468" s="227" t="str">
        <f aca="false">IF(MOD(ROW(),10),"",INDEX(AE$3:AE$600,ROW()/10))</f>
        <v/>
      </c>
      <c r="AG468" s="228" t="n">
        <v>463</v>
      </c>
      <c r="AH468" s="229" t="e">
        <f aca="false">VALUE($AF468)</f>
        <v>#VALUE!</v>
      </c>
      <c r="AI468" s="164" t="n">
        <v>465</v>
      </c>
      <c r="AK468" s="227" t="str">
        <f aca="false">IF(MOD(ROW(),10),"",INDEX(AJ$3:AJ$600,ROW()/10))</f>
        <v/>
      </c>
      <c r="AL468" s="228" t="n">
        <v>458</v>
      </c>
      <c r="AM468" s="229" t="e">
        <f aca="false">VALUE($AF468)</f>
        <v>#VALUE!</v>
      </c>
      <c r="AN468" s="164" t="n">
        <v>465</v>
      </c>
      <c r="AP468" s="227" t="str">
        <f aca="false">IF(MOD(ROW(),10),"",INDEX(AO$3:AO$600,ROW()/10))</f>
        <v/>
      </c>
      <c r="AQ468" s="181" t="n">
        <v>4.66</v>
      </c>
      <c r="AR468" s="229" t="e">
        <f aca="false">VALUE($AP468)</f>
        <v>#VALUE!</v>
      </c>
      <c r="AS468" s="164" t="n">
        <v>4650</v>
      </c>
      <c r="AU468" s="227" t="str">
        <f aca="false">IF(MOD(ROW(),10),"",INDEX(AT$3:AT$600,ROW()/10))</f>
        <v/>
      </c>
      <c r="AV468" s="181" t="n">
        <v>4.66</v>
      </c>
      <c r="AW468" s="229" t="e">
        <f aca="false">VALUE($AU468)</f>
        <v>#VALUE!</v>
      </c>
      <c r="AZ468" s="180" t="n">
        <f aca="false">IF(MOD(ROW(),2),"",INDEX(AY$3:AY$600,ROW()/2))</f>
        <v>0</v>
      </c>
      <c r="BA468" s="181" t="n">
        <v>4.66</v>
      </c>
      <c r="BB468" s="182" t="n">
        <f aca="false">VALUE(AZ468)</f>
        <v>0</v>
      </c>
      <c r="BE468" s="180" t="n">
        <f aca="false">IF(MOD(ROW(),2),"",INDEX(BD$3:BD$600,ROW()/2))</f>
        <v>0</v>
      </c>
      <c r="BF468" s="181" t="n">
        <v>4.66</v>
      </c>
      <c r="BG468" s="182" t="n">
        <f aca="false">VALUE($BD469)</f>
        <v>0</v>
      </c>
    </row>
    <row r="469" customFormat="false" ht="13.5" hidden="false" customHeight="false" outlineLevel="0" collapsed="false">
      <c r="A469" s="208" t="n">
        <v>4.62</v>
      </c>
      <c r="B469" s="209" t="n">
        <v>0.95</v>
      </c>
      <c r="C469" s="213" t="n">
        <f aca="false">$C468+(($AM$20-$AM$10))/10</f>
        <v>-0.0012</v>
      </c>
      <c r="D469" s="217" t="n">
        <f aca="false">$D468+(($AH$30-$AH$20))/10</f>
        <v>-0.000199999999999999</v>
      </c>
      <c r="E469" s="211" t="n">
        <f aca="false">$AC464</f>
        <v>0</v>
      </c>
      <c r="F469" s="212" t="n">
        <f aca="false">$F468+(($AR$20-$AR$10))/10</f>
        <v>-0.0044</v>
      </c>
      <c r="G469" s="218" t="n">
        <f aca="false">$G468+(($AW$20-$AW$10))/10</f>
        <v>-0.0074</v>
      </c>
      <c r="H469" s="165"/>
      <c r="I469" s="165"/>
      <c r="J469" s="165"/>
      <c r="P469" s="165"/>
      <c r="S469" s="165"/>
      <c r="T469" s="165"/>
      <c r="U469" s="165"/>
      <c r="V469" s="165"/>
      <c r="W469" s="165"/>
      <c r="Y469" s="164" t="n">
        <v>466</v>
      </c>
      <c r="AA469" s="180" t="str">
        <f aca="false">IF(MOD(ROW(),2),"",INDEX($Z$3:$Z$600,ROW()/2))</f>
        <v/>
      </c>
      <c r="AB469" s="181" t="n">
        <v>4.67</v>
      </c>
      <c r="AC469" s="182" t="n">
        <f aca="false">VALUE($Z470)</f>
        <v>0</v>
      </c>
      <c r="AD469" s="164" t="n">
        <v>466</v>
      </c>
      <c r="AE469" s="191"/>
      <c r="AF469" s="227" t="str">
        <f aca="false">IF(MOD(ROW(),10),"",INDEX(AE$3:AE$600,ROW()/10))</f>
        <v/>
      </c>
      <c r="AG469" s="228" t="n">
        <v>464</v>
      </c>
      <c r="AH469" s="229" t="e">
        <f aca="false">VALUE($AF469)</f>
        <v>#VALUE!</v>
      </c>
      <c r="AI469" s="164" t="n">
        <v>466</v>
      </c>
      <c r="AK469" s="227" t="str">
        <f aca="false">IF(MOD(ROW(),10),"",INDEX(AJ$3:AJ$600,ROW()/10))</f>
        <v/>
      </c>
      <c r="AL469" s="228" t="n">
        <v>459</v>
      </c>
      <c r="AM469" s="229" t="e">
        <f aca="false">VALUE($AF469)</f>
        <v>#VALUE!</v>
      </c>
      <c r="AN469" s="164" t="n">
        <v>466</v>
      </c>
      <c r="AP469" s="227" t="str">
        <f aca="false">IF(MOD(ROW(),10),"",INDEX(AO$3:AO$600,ROW()/10))</f>
        <v/>
      </c>
      <c r="AQ469" s="181" t="n">
        <v>4.67</v>
      </c>
      <c r="AR469" s="229" t="e">
        <f aca="false">VALUE($AP469)</f>
        <v>#VALUE!</v>
      </c>
      <c r="AS469" s="164" t="n">
        <v>4660</v>
      </c>
      <c r="AU469" s="227" t="str">
        <f aca="false">IF(MOD(ROW(),10),"",INDEX(AT$3:AT$600,ROW()/10))</f>
        <v/>
      </c>
      <c r="AV469" s="181" t="n">
        <v>4.67</v>
      </c>
      <c r="AW469" s="229" t="e">
        <f aca="false">VALUE($AU469)</f>
        <v>#VALUE!</v>
      </c>
      <c r="AZ469" s="180" t="str">
        <f aca="false">IF(MOD(ROW(),2),"",INDEX(AY$3:AY$600,ROW()/2))</f>
        <v/>
      </c>
      <c r="BA469" s="181" t="n">
        <v>4.67</v>
      </c>
      <c r="BB469" s="182" t="e">
        <f aca="false">VALUE(AZ469)</f>
        <v>#VALUE!</v>
      </c>
      <c r="BE469" s="180" t="str">
        <f aca="false">IF(MOD(ROW(),2),"",INDEX(BD$3:BD$600,ROW()/2))</f>
        <v/>
      </c>
      <c r="BF469" s="181" t="n">
        <v>4.67</v>
      </c>
      <c r="BG469" s="182" t="n">
        <f aca="false">VALUE($BD470)</f>
        <v>0</v>
      </c>
    </row>
    <row r="470" customFormat="false" ht="13.5" hidden="false" customHeight="false" outlineLevel="0" collapsed="false">
      <c r="A470" s="208" t="n">
        <v>4.63</v>
      </c>
      <c r="B470" s="209" t="n">
        <v>0.94</v>
      </c>
      <c r="C470" s="213" t="n">
        <f aca="false">$C469+(($AM$20-$AM$10))/10</f>
        <v>-0.0018</v>
      </c>
      <c r="D470" s="217" t="n">
        <f aca="false">$D469+(($AH$30-$AH$20))/10</f>
        <v>-0.000299999999999998</v>
      </c>
      <c r="E470" s="211" t="n">
        <f aca="false">$AC465</f>
        <v>0</v>
      </c>
      <c r="F470" s="212" t="n">
        <f aca="false">$F469+(($AR$20-$AR$10))/10</f>
        <v>-0.0066</v>
      </c>
      <c r="G470" s="218" t="n">
        <f aca="false">$G469+(($AW$20-$AW$10))/10</f>
        <v>-0.0111</v>
      </c>
      <c r="H470" s="165"/>
      <c r="I470" s="165"/>
      <c r="J470" s="165"/>
      <c r="P470" s="165"/>
      <c r="S470" s="165"/>
      <c r="T470" s="165"/>
      <c r="U470" s="165"/>
      <c r="V470" s="165"/>
      <c r="W470" s="165"/>
      <c r="Y470" s="164" t="n">
        <v>467</v>
      </c>
      <c r="AA470" s="180" t="n">
        <f aca="false">IF(MOD(ROW(),2),"",INDEX($Z$3:$Z$600,ROW()/2))</f>
        <v>0</v>
      </c>
      <c r="AB470" s="181" t="n">
        <v>4.68</v>
      </c>
      <c r="AC470" s="182" t="n">
        <f aca="false">VALUE($Z471)</f>
        <v>0</v>
      </c>
      <c r="AD470" s="164" t="n">
        <v>467</v>
      </c>
      <c r="AE470" s="191"/>
      <c r="AF470" s="227" t="n">
        <f aca="false">IF(MOD(ROW(),10),"",INDEX(AE$3:AE$600,ROW()/10))</f>
        <v>0</v>
      </c>
      <c r="AG470" s="228" t="n">
        <v>465</v>
      </c>
      <c r="AH470" s="229" t="n">
        <f aca="false">VALUE($AF470)</f>
        <v>0</v>
      </c>
      <c r="AI470" s="164" t="n">
        <v>467</v>
      </c>
      <c r="AK470" s="227" t="n">
        <f aca="false">IF(MOD(ROW(),10),"",INDEX(AJ$3:AJ$600,ROW()/10))</f>
        <v>0</v>
      </c>
      <c r="AL470" s="228" t="n">
        <v>460</v>
      </c>
      <c r="AM470" s="229" t="n">
        <f aca="false">VALUE($AF470)</f>
        <v>0</v>
      </c>
      <c r="AN470" s="164" t="n">
        <v>467</v>
      </c>
      <c r="AP470" s="227" t="n">
        <f aca="false">IF(MOD(ROW(),10),"",INDEX(AO$3:AO$600,ROW()/10))</f>
        <v>0</v>
      </c>
      <c r="AQ470" s="181" t="n">
        <v>4.68</v>
      </c>
      <c r="AR470" s="229" t="n">
        <f aca="false">VALUE($AP470)</f>
        <v>0</v>
      </c>
      <c r="AS470" s="164" t="n">
        <v>4670</v>
      </c>
      <c r="AU470" s="227" t="n">
        <f aca="false">IF(MOD(ROW(),10),"",INDEX(AT$3:AT$600,ROW()/10))</f>
        <v>0</v>
      </c>
      <c r="AV470" s="181" t="n">
        <v>4.68</v>
      </c>
      <c r="AW470" s="229" t="n">
        <f aca="false">VALUE($AU470)</f>
        <v>0</v>
      </c>
      <c r="AZ470" s="180" t="n">
        <f aca="false">IF(MOD(ROW(),2),"",INDEX(AY$3:AY$600,ROW()/2))</f>
        <v>0</v>
      </c>
      <c r="BA470" s="181" t="n">
        <v>4.68</v>
      </c>
      <c r="BB470" s="182" t="n">
        <f aca="false">VALUE(AZ470)</f>
        <v>0</v>
      </c>
      <c r="BE470" s="180" t="n">
        <f aca="false">IF(MOD(ROW(),2),"",INDEX(BD$3:BD$600,ROW()/2))</f>
        <v>0</v>
      </c>
      <c r="BF470" s="181" t="n">
        <v>4.68</v>
      </c>
      <c r="BG470" s="182" t="n">
        <f aca="false">VALUE($BD471)</f>
        <v>0</v>
      </c>
    </row>
    <row r="471" customFormat="false" ht="13.5" hidden="false" customHeight="false" outlineLevel="0" collapsed="false">
      <c r="A471" s="208" t="n">
        <v>4.64</v>
      </c>
      <c r="B471" s="209" t="n">
        <v>0.93</v>
      </c>
      <c r="C471" s="213" t="n">
        <f aca="false">$C470+(($AM$20-$AM$10))/10</f>
        <v>-0.0024</v>
      </c>
      <c r="D471" s="217" t="n">
        <f aca="false">$D470+(($AH$30-$AH$20))/10</f>
        <v>-0.000399999999999998</v>
      </c>
      <c r="E471" s="211" t="n">
        <f aca="false">$AC466</f>
        <v>0</v>
      </c>
      <c r="F471" s="212" t="n">
        <f aca="false">$F470+(($AR$20-$AR$10))/10</f>
        <v>-0.0088</v>
      </c>
      <c r="G471" s="218" t="n">
        <f aca="false">$G470+(($AW$20-$AW$10))/10</f>
        <v>-0.0148</v>
      </c>
      <c r="H471" s="165"/>
      <c r="I471" s="165"/>
      <c r="J471" s="165"/>
      <c r="P471" s="165"/>
      <c r="S471" s="165"/>
      <c r="T471" s="165"/>
      <c r="U471" s="165"/>
      <c r="V471" s="165"/>
      <c r="W471" s="165"/>
      <c r="Y471" s="164" t="n">
        <v>468</v>
      </c>
      <c r="AA471" s="180" t="str">
        <f aca="false">IF(MOD(ROW(),2),"",INDEX($Z$3:$Z$600,ROW()/2))</f>
        <v/>
      </c>
      <c r="AB471" s="181" t="n">
        <v>4.69</v>
      </c>
      <c r="AC471" s="182" t="n">
        <f aca="false">VALUE($Z472)</f>
        <v>0</v>
      </c>
      <c r="AD471" s="164" t="n">
        <v>468</v>
      </c>
      <c r="AE471" s="191"/>
      <c r="AF471" s="227" t="str">
        <f aca="false">IF(MOD(ROW(),10),"",INDEX(AE$3:AE$600,ROW()/10))</f>
        <v/>
      </c>
      <c r="AG471" s="228" t="n">
        <v>466</v>
      </c>
      <c r="AH471" s="229" t="e">
        <f aca="false">VALUE($AF471)</f>
        <v>#VALUE!</v>
      </c>
      <c r="AI471" s="164" t="n">
        <v>468</v>
      </c>
      <c r="AK471" s="227" t="str">
        <f aca="false">IF(MOD(ROW(),10),"",INDEX(AJ$3:AJ$600,ROW()/10))</f>
        <v/>
      </c>
      <c r="AL471" s="228" t="n">
        <v>461</v>
      </c>
      <c r="AM471" s="229" t="e">
        <f aca="false">VALUE($AF471)</f>
        <v>#VALUE!</v>
      </c>
      <c r="AN471" s="164" t="n">
        <v>468</v>
      </c>
      <c r="AP471" s="227" t="str">
        <f aca="false">IF(MOD(ROW(),10),"",INDEX(AO$3:AO$600,ROW()/10))</f>
        <v/>
      </c>
      <c r="AQ471" s="181" t="n">
        <v>4.69</v>
      </c>
      <c r="AR471" s="229" t="e">
        <f aca="false">VALUE($AP471)</f>
        <v>#VALUE!</v>
      </c>
      <c r="AS471" s="164" t="n">
        <v>4680</v>
      </c>
      <c r="AU471" s="227" t="str">
        <f aca="false">IF(MOD(ROW(),10),"",INDEX(AT$3:AT$600,ROW()/10))</f>
        <v/>
      </c>
      <c r="AV471" s="181" t="n">
        <v>4.69</v>
      </c>
      <c r="AW471" s="229" t="e">
        <f aca="false">VALUE($AU471)</f>
        <v>#VALUE!</v>
      </c>
      <c r="AZ471" s="180" t="str">
        <f aca="false">IF(MOD(ROW(),2),"",INDEX(AY$3:AY$600,ROW()/2))</f>
        <v/>
      </c>
      <c r="BA471" s="181" t="n">
        <v>4.69</v>
      </c>
      <c r="BB471" s="182" t="e">
        <f aca="false">VALUE(AZ471)</f>
        <v>#VALUE!</v>
      </c>
      <c r="BE471" s="180" t="str">
        <f aca="false">IF(MOD(ROW(),2),"",INDEX(BD$3:BD$600,ROW()/2))</f>
        <v/>
      </c>
      <c r="BF471" s="181" t="n">
        <v>4.69</v>
      </c>
      <c r="BG471" s="182" t="n">
        <f aca="false">VALUE($BD472)</f>
        <v>0</v>
      </c>
    </row>
    <row r="472" customFormat="false" ht="13.5" hidden="false" customHeight="false" outlineLevel="0" collapsed="false">
      <c r="A472" s="208" t="n">
        <v>4.65</v>
      </c>
      <c r="B472" s="209" t="n">
        <v>0.92</v>
      </c>
      <c r="C472" s="213" t="n">
        <f aca="false">$C471+(($AM$20-$AM$10))/10</f>
        <v>-0.003</v>
      </c>
      <c r="D472" s="217" t="n">
        <f aca="false">$D471+(($AH$30-$AH$20))/10</f>
        <v>-0.000499999999999997</v>
      </c>
      <c r="E472" s="211" t="n">
        <f aca="false">$AC467</f>
        <v>0</v>
      </c>
      <c r="F472" s="212" t="n">
        <f aca="false">$F471+(($AR$20-$AR$10))/10</f>
        <v>-0.011</v>
      </c>
      <c r="G472" s="218" t="n">
        <f aca="false">$G471+(($AW$20-$AW$10))/10</f>
        <v>-0.0185</v>
      </c>
      <c r="H472" s="165"/>
      <c r="I472" s="165"/>
      <c r="J472" s="165"/>
      <c r="P472" s="165"/>
      <c r="S472" s="165"/>
      <c r="T472" s="165"/>
      <c r="U472" s="165"/>
      <c r="V472" s="165"/>
      <c r="W472" s="165"/>
      <c r="Y472" s="164" t="n">
        <v>469</v>
      </c>
      <c r="AA472" s="180" t="n">
        <f aca="false">IF(MOD(ROW(),2),"",INDEX($Z$3:$Z$600,ROW()/2))</f>
        <v>0</v>
      </c>
      <c r="AB472" s="181" t="n">
        <v>4.7</v>
      </c>
      <c r="AC472" s="182" t="n">
        <f aca="false">VALUE($Z473)</f>
        <v>0</v>
      </c>
      <c r="AD472" s="164" t="n">
        <v>469</v>
      </c>
      <c r="AE472" s="191"/>
      <c r="AF472" s="227" t="str">
        <f aca="false">IF(MOD(ROW(),10),"",INDEX(AE$3:AE$600,ROW()/10))</f>
        <v/>
      </c>
      <c r="AG472" s="228" t="n">
        <v>467</v>
      </c>
      <c r="AH472" s="229" t="e">
        <f aca="false">VALUE($AF472)</f>
        <v>#VALUE!</v>
      </c>
      <c r="AI472" s="164" t="n">
        <v>469</v>
      </c>
      <c r="AK472" s="227" t="str">
        <f aca="false">IF(MOD(ROW(),10),"",INDEX(AJ$3:AJ$600,ROW()/10))</f>
        <v/>
      </c>
      <c r="AL472" s="228" t="n">
        <v>462</v>
      </c>
      <c r="AM472" s="229" t="e">
        <f aca="false">VALUE($AF472)</f>
        <v>#VALUE!</v>
      </c>
      <c r="AN472" s="164" t="n">
        <v>469</v>
      </c>
      <c r="AP472" s="227" t="str">
        <f aca="false">IF(MOD(ROW(),10),"",INDEX(AO$3:AO$600,ROW()/10))</f>
        <v/>
      </c>
      <c r="AQ472" s="181" t="n">
        <v>4.7</v>
      </c>
      <c r="AR472" s="229" t="e">
        <f aca="false">VALUE($AP472)</f>
        <v>#VALUE!</v>
      </c>
      <c r="AS472" s="164" t="n">
        <v>4690</v>
      </c>
      <c r="AU472" s="227" t="str">
        <f aca="false">IF(MOD(ROW(),10),"",INDEX(AT$3:AT$600,ROW()/10))</f>
        <v/>
      </c>
      <c r="AV472" s="181" t="n">
        <v>4.7</v>
      </c>
      <c r="AW472" s="229" t="e">
        <f aca="false">VALUE($AU472)</f>
        <v>#VALUE!</v>
      </c>
      <c r="AZ472" s="180" t="n">
        <f aca="false">IF(MOD(ROW(),2),"",INDEX(AY$3:AY$600,ROW()/2))</f>
        <v>0</v>
      </c>
      <c r="BA472" s="181" t="n">
        <v>4.7</v>
      </c>
      <c r="BB472" s="182" t="n">
        <f aca="false">VALUE(AZ472)</f>
        <v>0</v>
      </c>
      <c r="BE472" s="180" t="n">
        <f aca="false">IF(MOD(ROW(),2),"",INDEX(BD$3:BD$600,ROW()/2))</f>
        <v>0</v>
      </c>
      <c r="BF472" s="181" t="n">
        <v>4.7</v>
      </c>
      <c r="BG472" s="182" t="n">
        <f aca="false">VALUE($BD473)</f>
        <v>0</v>
      </c>
    </row>
    <row r="473" customFormat="false" ht="13.5" hidden="false" customHeight="false" outlineLevel="0" collapsed="false">
      <c r="A473" s="208" t="n">
        <v>4.66</v>
      </c>
      <c r="B473" s="209" t="n">
        <v>0.91</v>
      </c>
      <c r="C473" s="213" t="n">
        <f aca="false">$C472+(($AM$20-$AM$10))/10</f>
        <v>-0.0036</v>
      </c>
      <c r="D473" s="217" t="n">
        <f aca="false">$D472+(($AH$30-$AH$20))/10</f>
        <v>-0.000599999999999996</v>
      </c>
      <c r="E473" s="211" t="n">
        <f aca="false">$AC468</f>
        <v>0</v>
      </c>
      <c r="F473" s="212" t="n">
        <f aca="false">$F472+(($AR$20-$AR$10))/10</f>
        <v>-0.0132</v>
      </c>
      <c r="G473" s="218" t="n">
        <f aca="false">$G472+(($AW$20-$AW$10))/10</f>
        <v>-0.0222</v>
      </c>
      <c r="H473" s="165"/>
      <c r="I473" s="165"/>
      <c r="J473" s="165"/>
      <c r="P473" s="165"/>
      <c r="S473" s="165"/>
      <c r="T473" s="165"/>
      <c r="U473" s="165"/>
      <c r="V473" s="165"/>
      <c r="W473" s="165"/>
      <c r="Y473" s="164" t="n">
        <v>470</v>
      </c>
      <c r="AA473" s="180" t="str">
        <f aca="false">IF(MOD(ROW(),2),"",INDEX($Z$3:$Z$600,ROW()/2))</f>
        <v/>
      </c>
      <c r="AB473" s="181" t="n">
        <v>4.71</v>
      </c>
      <c r="AC473" s="182" t="n">
        <f aca="false">VALUE($Z474)</f>
        <v>0</v>
      </c>
      <c r="AD473" s="164" t="n">
        <v>470</v>
      </c>
      <c r="AE473" s="191"/>
      <c r="AF473" s="227" t="str">
        <f aca="false">IF(MOD(ROW(),10),"",INDEX(AE$3:AE$600,ROW()/10))</f>
        <v/>
      </c>
      <c r="AG473" s="228" t="n">
        <v>468</v>
      </c>
      <c r="AH473" s="229" t="e">
        <f aca="false">VALUE($AF473)</f>
        <v>#VALUE!</v>
      </c>
      <c r="AI473" s="164" t="n">
        <v>470</v>
      </c>
      <c r="AK473" s="227" t="str">
        <f aca="false">IF(MOD(ROW(),10),"",INDEX(AJ$3:AJ$600,ROW()/10))</f>
        <v/>
      </c>
      <c r="AL473" s="228" t="n">
        <v>463</v>
      </c>
      <c r="AM473" s="229" t="e">
        <f aca="false">VALUE($AF473)</f>
        <v>#VALUE!</v>
      </c>
      <c r="AN473" s="164" t="n">
        <v>470</v>
      </c>
      <c r="AP473" s="227" t="str">
        <f aca="false">IF(MOD(ROW(),10),"",INDEX(AO$3:AO$600,ROW()/10))</f>
        <v/>
      </c>
      <c r="AQ473" s="181" t="n">
        <v>4.71</v>
      </c>
      <c r="AR473" s="229" t="e">
        <f aca="false">VALUE($AP473)</f>
        <v>#VALUE!</v>
      </c>
      <c r="AS473" s="164" t="n">
        <v>4700</v>
      </c>
      <c r="AU473" s="227" t="str">
        <f aca="false">IF(MOD(ROW(),10),"",INDEX(AT$3:AT$600,ROW()/10))</f>
        <v/>
      </c>
      <c r="AV473" s="181" t="n">
        <v>4.71</v>
      </c>
      <c r="AW473" s="229" t="e">
        <f aca="false">VALUE($AU473)</f>
        <v>#VALUE!</v>
      </c>
      <c r="AZ473" s="180" t="str">
        <f aca="false">IF(MOD(ROW(),2),"",INDEX(AY$3:AY$600,ROW()/2))</f>
        <v/>
      </c>
      <c r="BA473" s="181" t="n">
        <v>4.71</v>
      </c>
      <c r="BB473" s="182" t="e">
        <f aca="false">VALUE(AZ473)</f>
        <v>#VALUE!</v>
      </c>
      <c r="BE473" s="180" t="str">
        <f aca="false">IF(MOD(ROW(),2),"",INDEX(BD$3:BD$600,ROW()/2))</f>
        <v/>
      </c>
      <c r="BF473" s="181" t="n">
        <v>4.71</v>
      </c>
      <c r="BG473" s="182" t="n">
        <f aca="false">VALUE($BD474)</f>
        <v>0</v>
      </c>
    </row>
    <row r="474" customFormat="false" ht="13.5" hidden="false" customHeight="false" outlineLevel="0" collapsed="false">
      <c r="A474" s="208" t="n">
        <v>4.67</v>
      </c>
      <c r="B474" s="209" t="n">
        <v>0.9</v>
      </c>
      <c r="C474" s="213" t="n">
        <f aca="false">$C473+(($AM$20-$AM$10))/10</f>
        <v>-0.0042</v>
      </c>
      <c r="D474" s="217" t="n">
        <f aca="false">$D473+(($AH$30-$AH$20))/10</f>
        <v>-0.000699999999999996</v>
      </c>
      <c r="E474" s="211" t="n">
        <f aca="false">$AC469</f>
        <v>0</v>
      </c>
      <c r="F474" s="212" t="n">
        <f aca="false">$F473+(($AR$20-$AR$10))/10</f>
        <v>-0.0154</v>
      </c>
      <c r="G474" s="218" t="n">
        <f aca="false">$G473+(($AW$20-$AW$10))/10</f>
        <v>-0.0259</v>
      </c>
      <c r="H474" s="165"/>
      <c r="I474" s="165"/>
      <c r="J474" s="165"/>
      <c r="P474" s="165"/>
      <c r="S474" s="165"/>
      <c r="T474" s="165"/>
      <c r="U474" s="165"/>
      <c r="V474" s="165"/>
      <c r="W474" s="165"/>
      <c r="Y474" s="164" t="n">
        <v>471</v>
      </c>
      <c r="AA474" s="180" t="n">
        <f aca="false">IF(MOD(ROW(),2),"",INDEX($Z$3:$Z$600,ROW()/2))</f>
        <v>0</v>
      </c>
      <c r="AB474" s="181" t="n">
        <v>4.72</v>
      </c>
      <c r="AC474" s="182" t="n">
        <f aca="false">VALUE($Z475)</f>
        <v>0</v>
      </c>
      <c r="AD474" s="164" t="n">
        <v>471</v>
      </c>
      <c r="AE474" s="191"/>
      <c r="AF474" s="227" t="str">
        <f aca="false">IF(MOD(ROW(),10),"",INDEX(AE$3:AE$600,ROW()/10))</f>
        <v/>
      </c>
      <c r="AG474" s="228" t="n">
        <v>469</v>
      </c>
      <c r="AH474" s="229" t="e">
        <f aca="false">VALUE($AF474)</f>
        <v>#VALUE!</v>
      </c>
      <c r="AI474" s="164" t="n">
        <v>471</v>
      </c>
      <c r="AK474" s="227" t="str">
        <f aca="false">IF(MOD(ROW(),10),"",INDEX(AJ$3:AJ$600,ROW()/10))</f>
        <v/>
      </c>
      <c r="AL474" s="228" t="n">
        <v>464</v>
      </c>
      <c r="AM474" s="229" t="e">
        <f aca="false">VALUE($AF474)</f>
        <v>#VALUE!</v>
      </c>
      <c r="AN474" s="164" t="n">
        <v>471</v>
      </c>
      <c r="AP474" s="227" t="str">
        <f aca="false">IF(MOD(ROW(),10),"",INDEX(AO$3:AO$600,ROW()/10))</f>
        <v/>
      </c>
      <c r="AQ474" s="181" t="n">
        <v>4.72</v>
      </c>
      <c r="AR474" s="229" t="e">
        <f aca="false">VALUE($AP474)</f>
        <v>#VALUE!</v>
      </c>
      <c r="AS474" s="164" t="n">
        <v>4710</v>
      </c>
      <c r="AU474" s="227" t="str">
        <f aca="false">IF(MOD(ROW(),10),"",INDEX(AT$3:AT$600,ROW()/10))</f>
        <v/>
      </c>
      <c r="AV474" s="181" t="n">
        <v>4.72</v>
      </c>
      <c r="AW474" s="229" t="e">
        <f aca="false">VALUE($AU474)</f>
        <v>#VALUE!</v>
      </c>
      <c r="AZ474" s="180" t="n">
        <f aca="false">IF(MOD(ROW(),2),"",INDEX(AY$3:AY$600,ROW()/2))</f>
        <v>0</v>
      </c>
      <c r="BA474" s="181" t="n">
        <v>4.72</v>
      </c>
      <c r="BB474" s="182" t="n">
        <f aca="false">VALUE(AZ474)</f>
        <v>0</v>
      </c>
      <c r="BE474" s="180" t="n">
        <f aca="false">IF(MOD(ROW(),2),"",INDEX(BD$3:BD$600,ROW()/2))</f>
        <v>0</v>
      </c>
      <c r="BF474" s="181" t="n">
        <v>4.72</v>
      </c>
      <c r="BG474" s="182" t="n">
        <f aca="false">VALUE($BD475)</f>
        <v>0</v>
      </c>
    </row>
    <row r="475" customFormat="false" ht="13.5" hidden="false" customHeight="false" outlineLevel="0" collapsed="false">
      <c r="A475" s="208" t="n">
        <v>4.68</v>
      </c>
      <c r="B475" s="209" t="n">
        <v>0.89</v>
      </c>
      <c r="C475" s="213" t="n">
        <f aca="false">$C474+(($AM$20-$AM$10))/10</f>
        <v>-0.0048</v>
      </c>
      <c r="D475" s="217" t="n">
        <f aca="false">$D474+(($AH$30-$AH$20))/10</f>
        <v>-0.000799999999999995</v>
      </c>
      <c r="E475" s="211" t="n">
        <f aca="false">$AC470</f>
        <v>0</v>
      </c>
      <c r="F475" s="212" t="n">
        <f aca="false">$F474+(($AR$20-$AR$10))/10</f>
        <v>-0.0176</v>
      </c>
      <c r="G475" s="218" t="n">
        <f aca="false">$G474+(($AW$20-$AW$10))/10</f>
        <v>-0.0296</v>
      </c>
      <c r="H475" s="165"/>
      <c r="I475" s="165"/>
      <c r="J475" s="165"/>
      <c r="P475" s="165"/>
      <c r="S475" s="165"/>
      <c r="T475" s="165"/>
      <c r="U475" s="165"/>
      <c r="V475" s="165"/>
      <c r="W475" s="165"/>
      <c r="Y475" s="164" t="n">
        <v>472</v>
      </c>
      <c r="AA475" s="180" t="str">
        <f aca="false">IF(MOD(ROW(),2),"",INDEX($Z$3:$Z$600,ROW()/2))</f>
        <v/>
      </c>
      <c r="AB475" s="181" t="n">
        <v>4.73</v>
      </c>
      <c r="AC475" s="182" t="n">
        <f aca="false">VALUE($Z476)</f>
        <v>0</v>
      </c>
      <c r="AD475" s="164" t="n">
        <v>472</v>
      </c>
      <c r="AE475" s="191"/>
      <c r="AF475" s="227" t="str">
        <f aca="false">IF(MOD(ROW(),10),"",INDEX(AE$3:AE$600,ROW()/10))</f>
        <v/>
      </c>
      <c r="AG475" s="228" t="n">
        <v>470</v>
      </c>
      <c r="AH475" s="229" t="e">
        <f aca="false">VALUE($AF475)</f>
        <v>#VALUE!</v>
      </c>
      <c r="AI475" s="164" t="n">
        <v>472</v>
      </c>
      <c r="AK475" s="227" t="str">
        <f aca="false">IF(MOD(ROW(),10),"",INDEX(AJ$3:AJ$600,ROW()/10))</f>
        <v/>
      </c>
      <c r="AL475" s="228" t="n">
        <v>465</v>
      </c>
      <c r="AM475" s="229" t="e">
        <f aca="false">VALUE($AF475)</f>
        <v>#VALUE!</v>
      </c>
      <c r="AN475" s="164" t="n">
        <v>472</v>
      </c>
      <c r="AP475" s="227" t="str">
        <f aca="false">IF(MOD(ROW(),10),"",INDEX(AO$3:AO$600,ROW()/10))</f>
        <v/>
      </c>
      <c r="AQ475" s="181" t="n">
        <v>4.73</v>
      </c>
      <c r="AR475" s="229" t="e">
        <f aca="false">VALUE($AP475)</f>
        <v>#VALUE!</v>
      </c>
      <c r="AS475" s="164" t="n">
        <v>4720</v>
      </c>
      <c r="AU475" s="227" t="str">
        <f aca="false">IF(MOD(ROW(),10),"",INDEX(AT$3:AT$600,ROW()/10))</f>
        <v/>
      </c>
      <c r="AV475" s="181" t="n">
        <v>4.73</v>
      </c>
      <c r="AW475" s="229" t="e">
        <f aca="false">VALUE($AU475)</f>
        <v>#VALUE!</v>
      </c>
      <c r="AZ475" s="180" t="str">
        <f aca="false">IF(MOD(ROW(),2),"",INDEX(AY$3:AY$600,ROW()/2))</f>
        <v/>
      </c>
      <c r="BA475" s="181" t="n">
        <v>4.73</v>
      </c>
      <c r="BB475" s="182" t="e">
        <f aca="false">VALUE(AZ475)</f>
        <v>#VALUE!</v>
      </c>
      <c r="BE475" s="180" t="str">
        <f aca="false">IF(MOD(ROW(),2),"",INDEX(BD$3:BD$600,ROW()/2))</f>
        <v/>
      </c>
      <c r="BF475" s="181" t="n">
        <v>4.73</v>
      </c>
      <c r="BG475" s="182" t="n">
        <f aca="false">VALUE($BD476)</f>
        <v>0</v>
      </c>
    </row>
    <row r="476" customFormat="false" ht="13.5" hidden="false" customHeight="false" outlineLevel="0" collapsed="false">
      <c r="A476" s="208" t="n">
        <v>4.69</v>
      </c>
      <c r="B476" s="209" t="n">
        <v>0.88</v>
      </c>
      <c r="C476" s="213" t="n">
        <f aca="false">$C475+(($AM$20-$AM$10))/10</f>
        <v>-0.00540000000000001</v>
      </c>
      <c r="D476" s="217" t="n">
        <f aca="false">$D475+(($AH$30-$AH$20))/10</f>
        <v>-0.000899999999999995</v>
      </c>
      <c r="E476" s="211" t="n">
        <f aca="false">$AC471</f>
        <v>0</v>
      </c>
      <c r="F476" s="212" t="n">
        <f aca="false">$F475+(($AR$20-$AR$10))/10</f>
        <v>-0.0198</v>
      </c>
      <c r="G476" s="218" t="n">
        <f aca="false">$G475+(($AW$20-$AW$10))/10</f>
        <v>-0.0333</v>
      </c>
      <c r="H476" s="165"/>
      <c r="I476" s="165"/>
      <c r="J476" s="165"/>
      <c r="P476" s="165"/>
      <c r="S476" s="165"/>
      <c r="T476" s="165"/>
      <c r="U476" s="165"/>
      <c r="V476" s="165"/>
      <c r="W476" s="165"/>
      <c r="Y476" s="164" t="n">
        <v>473</v>
      </c>
      <c r="AA476" s="180" t="n">
        <f aca="false">IF(MOD(ROW(),2),"",INDEX($Z$3:$Z$600,ROW()/2))</f>
        <v>0</v>
      </c>
      <c r="AB476" s="181" t="n">
        <v>4.74</v>
      </c>
      <c r="AC476" s="182" t="n">
        <f aca="false">VALUE($Z477)</f>
        <v>0</v>
      </c>
      <c r="AD476" s="164" t="n">
        <v>473</v>
      </c>
      <c r="AE476" s="191"/>
      <c r="AF476" s="227" t="str">
        <f aca="false">IF(MOD(ROW(),10),"",INDEX(AE$3:AE$600,ROW()/10))</f>
        <v/>
      </c>
      <c r="AG476" s="228" t="n">
        <v>471</v>
      </c>
      <c r="AH476" s="229" t="e">
        <f aca="false">VALUE($AF476)</f>
        <v>#VALUE!</v>
      </c>
      <c r="AI476" s="164" t="n">
        <v>473</v>
      </c>
      <c r="AK476" s="227" t="str">
        <f aca="false">IF(MOD(ROW(),10),"",INDEX(AJ$3:AJ$600,ROW()/10))</f>
        <v/>
      </c>
      <c r="AL476" s="228" t="n">
        <v>466</v>
      </c>
      <c r="AM476" s="229" t="e">
        <f aca="false">VALUE($AF476)</f>
        <v>#VALUE!</v>
      </c>
      <c r="AN476" s="164" t="n">
        <v>473</v>
      </c>
      <c r="AP476" s="227" t="str">
        <f aca="false">IF(MOD(ROW(),10),"",INDEX(AO$3:AO$600,ROW()/10))</f>
        <v/>
      </c>
      <c r="AQ476" s="181" t="n">
        <v>4.74</v>
      </c>
      <c r="AR476" s="229" t="e">
        <f aca="false">VALUE($AP476)</f>
        <v>#VALUE!</v>
      </c>
      <c r="AS476" s="164" t="n">
        <v>4730</v>
      </c>
      <c r="AU476" s="227" t="str">
        <f aca="false">IF(MOD(ROW(),10),"",INDEX(AT$3:AT$600,ROW()/10))</f>
        <v/>
      </c>
      <c r="AV476" s="181" t="n">
        <v>4.74</v>
      </c>
      <c r="AW476" s="229" t="e">
        <f aca="false">VALUE($AU476)</f>
        <v>#VALUE!</v>
      </c>
      <c r="AZ476" s="180" t="n">
        <f aca="false">IF(MOD(ROW(),2),"",INDEX(AY$3:AY$600,ROW()/2))</f>
        <v>0</v>
      </c>
      <c r="BA476" s="181" t="n">
        <v>4.74</v>
      </c>
      <c r="BB476" s="182" t="n">
        <f aca="false">VALUE(AZ476)</f>
        <v>0</v>
      </c>
      <c r="BE476" s="180" t="n">
        <f aca="false">IF(MOD(ROW(),2),"",INDEX(BD$3:BD$600,ROW()/2))</f>
        <v>0</v>
      </c>
      <c r="BF476" s="181" t="n">
        <v>4.74</v>
      </c>
      <c r="BG476" s="182" t="n">
        <f aca="false">VALUE($BD477)</f>
        <v>0</v>
      </c>
    </row>
    <row r="477" customFormat="false" ht="13.5" hidden="false" customHeight="false" outlineLevel="0" collapsed="false">
      <c r="A477" s="208" t="n">
        <v>4.7</v>
      </c>
      <c r="B477" s="209" t="n">
        <v>0.87</v>
      </c>
      <c r="C477" s="213" t="n">
        <f aca="false">$AM480</f>
        <v>0</v>
      </c>
      <c r="D477" s="241" t="n">
        <f aca="false">$AH480</f>
        <v>0</v>
      </c>
      <c r="E477" s="211" t="n">
        <f aca="false">$AC472</f>
        <v>0</v>
      </c>
      <c r="F477" s="212" t="n">
        <f aca="false">$AR480</f>
        <v>0</v>
      </c>
      <c r="G477" s="218" t="n">
        <f aca="false">$AW480</f>
        <v>0</v>
      </c>
      <c r="H477" s="165"/>
      <c r="I477" s="165"/>
      <c r="J477" s="165"/>
      <c r="P477" s="165"/>
      <c r="S477" s="165"/>
      <c r="T477" s="165"/>
      <c r="U477" s="165"/>
      <c r="V477" s="165"/>
      <c r="W477" s="165"/>
      <c r="Y477" s="164" t="n">
        <v>474</v>
      </c>
      <c r="AA477" s="180" t="str">
        <f aca="false">IF(MOD(ROW(),2),"",INDEX($Z$3:$Z$600,ROW()/2))</f>
        <v/>
      </c>
      <c r="AB477" s="181" t="n">
        <v>4.75</v>
      </c>
      <c r="AC477" s="182" t="n">
        <f aca="false">VALUE($Z478)</f>
        <v>0</v>
      </c>
      <c r="AD477" s="164" t="n">
        <v>474</v>
      </c>
      <c r="AE477" s="191"/>
      <c r="AF477" s="227" t="str">
        <f aca="false">IF(MOD(ROW(),10),"",INDEX(AE$3:AE$600,ROW()/10))</f>
        <v/>
      </c>
      <c r="AG477" s="228" t="n">
        <v>472</v>
      </c>
      <c r="AH477" s="229" t="e">
        <f aca="false">VALUE($AF477)</f>
        <v>#VALUE!</v>
      </c>
      <c r="AI477" s="164" t="n">
        <v>474</v>
      </c>
      <c r="AK477" s="227" t="str">
        <f aca="false">IF(MOD(ROW(),10),"",INDEX(AJ$3:AJ$600,ROW()/10))</f>
        <v/>
      </c>
      <c r="AL477" s="228" t="n">
        <v>467</v>
      </c>
      <c r="AM477" s="229" t="e">
        <f aca="false">VALUE($AF477)</f>
        <v>#VALUE!</v>
      </c>
      <c r="AN477" s="164" t="n">
        <v>474</v>
      </c>
      <c r="AP477" s="227" t="str">
        <f aca="false">IF(MOD(ROW(),10),"",INDEX(AO$3:AO$600,ROW()/10))</f>
        <v/>
      </c>
      <c r="AQ477" s="181" t="n">
        <v>4.75</v>
      </c>
      <c r="AR477" s="229" t="e">
        <f aca="false">VALUE($AP477)</f>
        <v>#VALUE!</v>
      </c>
      <c r="AS477" s="164" t="n">
        <v>4740</v>
      </c>
      <c r="AU477" s="227" t="str">
        <f aca="false">IF(MOD(ROW(),10),"",INDEX(AT$3:AT$600,ROW()/10))</f>
        <v/>
      </c>
      <c r="AV477" s="181" t="n">
        <v>4.75</v>
      </c>
      <c r="AW477" s="229" t="e">
        <f aca="false">VALUE($AU477)</f>
        <v>#VALUE!</v>
      </c>
      <c r="AZ477" s="180" t="str">
        <f aca="false">IF(MOD(ROW(),2),"",INDEX(AY$3:AY$600,ROW()/2))</f>
        <v/>
      </c>
      <c r="BA477" s="181" t="n">
        <v>4.75</v>
      </c>
      <c r="BB477" s="182" t="e">
        <f aca="false">VALUE(AZ477)</f>
        <v>#VALUE!</v>
      </c>
      <c r="BE477" s="180" t="str">
        <f aca="false">IF(MOD(ROW(),2),"",INDEX(BD$3:BD$600,ROW()/2))</f>
        <v/>
      </c>
      <c r="BF477" s="181" t="n">
        <v>4.75</v>
      </c>
      <c r="BG477" s="182" t="n">
        <f aca="false">VALUE($BD478)</f>
        <v>0</v>
      </c>
    </row>
    <row r="478" customFormat="false" ht="13.5" hidden="false" customHeight="false" outlineLevel="0" collapsed="false">
      <c r="A478" s="208" t="n">
        <v>4.71</v>
      </c>
      <c r="B478" s="209" t="n">
        <v>0.86</v>
      </c>
      <c r="C478" s="213" t="n">
        <f aca="false">$C477+(($AM$20-$AM$10))/10</f>
        <v>-0.0006</v>
      </c>
      <c r="D478" s="217" t="n">
        <f aca="false">$D477+(($AH$30-$AH$20))/10</f>
        <v>-9.99999999999994E-005</v>
      </c>
      <c r="E478" s="211" t="n">
        <f aca="false">$AC473</f>
        <v>0</v>
      </c>
      <c r="F478" s="212" t="n">
        <f aca="false">$F477+(($AR$20-$AR$10))/10</f>
        <v>-0.0022</v>
      </c>
      <c r="G478" s="218" t="n">
        <f aca="false">$G477+(($AW$20-$AW$10))/10</f>
        <v>-0.0037</v>
      </c>
      <c r="H478" s="165"/>
      <c r="I478" s="165"/>
      <c r="J478" s="165"/>
      <c r="P478" s="165"/>
      <c r="S478" s="165"/>
      <c r="T478" s="165"/>
      <c r="U478" s="165"/>
      <c r="V478" s="165"/>
      <c r="W478" s="165"/>
      <c r="Y478" s="164" t="n">
        <v>475</v>
      </c>
      <c r="AA478" s="180" t="n">
        <f aca="false">IF(MOD(ROW(),2),"",INDEX($Z$3:$Z$600,ROW()/2))</f>
        <v>0</v>
      </c>
      <c r="AB478" s="181" t="n">
        <v>4.76</v>
      </c>
      <c r="AC478" s="182" t="n">
        <f aca="false">VALUE($Z479)</f>
        <v>0</v>
      </c>
      <c r="AD478" s="164" t="n">
        <v>475</v>
      </c>
      <c r="AE478" s="191"/>
      <c r="AF478" s="227" t="str">
        <f aca="false">IF(MOD(ROW(),10),"",INDEX(AE$3:AE$600,ROW()/10))</f>
        <v/>
      </c>
      <c r="AG478" s="228" t="n">
        <v>473</v>
      </c>
      <c r="AH478" s="229" t="e">
        <f aca="false">VALUE($AF478)</f>
        <v>#VALUE!</v>
      </c>
      <c r="AI478" s="164" t="n">
        <v>475</v>
      </c>
      <c r="AK478" s="227" t="str">
        <f aca="false">IF(MOD(ROW(),10),"",INDEX(AJ$3:AJ$600,ROW()/10))</f>
        <v/>
      </c>
      <c r="AL478" s="228" t="n">
        <v>468</v>
      </c>
      <c r="AM478" s="229" t="e">
        <f aca="false">VALUE($AF478)</f>
        <v>#VALUE!</v>
      </c>
      <c r="AN478" s="164" t="n">
        <v>475</v>
      </c>
      <c r="AP478" s="227" t="str">
        <f aca="false">IF(MOD(ROW(),10),"",INDEX(AO$3:AO$600,ROW()/10))</f>
        <v/>
      </c>
      <c r="AQ478" s="181" t="n">
        <v>4.76</v>
      </c>
      <c r="AR478" s="229" t="e">
        <f aca="false">VALUE($AP478)</f>
        <v>#VALUE!</v>
      </c>
      <c r="AS478" s="164" t="n">
        <v>4750</v>
      </c>
      <c r="AU478" s="227" t="str">
        <f aca="false">IF(MOD(ROW(),10),"",INDEX(AT$3:AT$600,ROW()/10))</f>
        <v/>
      </c>
      <c r="AV478" s="181" t="n">
        <v>4.76</v>
      </c>
      <c r="AW478" s="229" t="e">
        <f aca="false">VALUE($AU478)</f>
        <v>#VALUE!</v>
      </c>
      <c r="AZ478" s="180" t="n">
        <f aca="false">IF(MOD(ROW(),2),"",INDEX(AY$3:AY$600,ROW()/2))</f>
        <v>0</v>
      </c>
      <c r="BA478" s="181" t="n">
        <v>4.76</v>
      </c>
      <c r="BB478" s="182" t="n">
        <f aca="false">VALUE(AZ478)</f>
        <v>0</v>
      </c>
      <c r="BE478" s="180" t="n">
        <f aca="false">IF(MOD(ROW(),2),"",INDEX(BD$3:BD$600,ROW()/2))</f>
        <v>0</v>
      </c>
      <c r="BF478" s="181" t="n">
        <v>4.76</v>
      </c>
      <c r="BG478" s="182" t="n">
        <f aca="false">VALUE($BD479)</f>
        <v>0</v>
      </c>
    </row>
    <row r="479" customFormat="false" ht="13.5" hidden="false" customHeight="false" outlineLevel="0" collapsed="false">
      <c r="A479" s="208" t="n">
        <v>4.72</v>
      </c>
      <c r="B479" s="209" t="n">
        <v>0.85</v>
      </c>
      <c r="C479" s="213" t="n">
        <f aca="false">$C478+(($AM$20-$AM$10))/10</f>
        <v>-0.0012</v>
      </c>
      <c r="D479" s="217" t="n">
        <f aca="false">$D478+(($AH$30-$AH$20))/10</f>
        <v>-0.000199999999999999</v>
      </c>
      <c r="E479" s="211" t="n">
        <f aca="false">$AC474</f>
        <v>0</v>
      </c>
      <c r="F479" s="212" t="n">
        <f aca="false">$F478+(($AR$20-$AR$10))/10</f>
        <v>-0.0044</v>
      </c>
      <c r="G479" s="218" t="n">
        <f aca="false">$G478+(($AW$20-$AW$10))/10</f>
        <v>-0.0074</v>
      </c>
      <c r="H479" s="165"/>
      <c r="I479" s="165"/>
      <c r="J479" s="165"/>
      <c r="P479" s="165"/>
      <c r="S479" s="165"/>
      <c r="T479" s="165"/>
      <c r="U479" s="165"/>
      <c r="V479" s="165"/>
      <c r="W479" s="165"/>
      <c r="Y479" s="164" t="n">
        <v>476</v>
      </c>
      <c r="AA479" s="180" t="str">
        <f aca="false">IF(MOD(ROW(),2),"",INDEX($Z$3:$Z$600,ROW()/2))</f>
        <v/>
      </c>
      <c r="AB479" s="181" t="n">
        <v>4.77</v>
      </c>
      <c r="AC479" s="182" t="n">
        <f aca="false">VALUE($Z480)</f>
        <v>0</v>
      </c>
      <c r="AD479" s="164" t="n">
        <v>476</v>
      </c>
      <c r="AE479" s="191"/>
      <c r="AF479" s="227" t="str">
        <f aca="false">IF(MOD(ROW(),10),"",INDEX(AE$3:AE$600,ROW()/10))</f>
        <v/>
      </c>
      <c r="AG479" s="228" t="n">
        <v>474</v>
      </c>
      <c r="AH479" s="229" t="e">
        <f aca="false">VALUE($AF479)</f>
        <v>#VALUE!</v>
      </c>
      <c r="AI479" s="164" t="n">
        <v>476</v>
      </c>
      <c r="AK479" s="227" t="str">
        <f aca="false">IF(MOD(ROW(),10),"",INDEX(AJ$3:AJ$600,ROW()/10))</f>
        <v/>
      </c>
      <c r="AL479" s="228" t="n">
        <v>469</v>
      </c>
      <c r="AM479" s="229" t="e">
        <f aca="false">VALUE($AF479)</f>
        <v>#VALUE!</v>
      </c>
      <c r="AN479" s="164" t="n">
        <v>476</v>
      </c>
      <c r="AP479" s="227" t="str">
        <f aca="false">IF(MOD(ROW(),10),"",INDEX(AO$3:AO$600,ROW()/10))</f>
        <v/>
      </c>
      <c r="AQ479" s="181" t="n">
        <v>4.77</v>
      </c>
      <c r="AR479" s="229" t="e">
        <f aca="false">VALUE($AP479)</f>
        <v>#VALUE!</v>
      </c>
      <c r="AS479" s="164" t="n">
        <v>4760</v>
      </c>
      <c r="AU479" s="227" t="str">
        <f aca="false">IF(MOD(ROW(),10),"",INDEX(AT$3:AT$600,ROW()/10))</f>
        <v/>
      </c>
      <c r="AV479" s="181" t="n">
        <v>4.77</v>
      </c>
      <c r="AW479" s="229" t="e">
        <f aca="false">VALUE($AU479)</f>
        <v>#VALUE!</v>
      </c>
      <c r="AZ479" s="180" t="str">
        <f aca="false">IF(MOD(ROW(),2),"",INDEX(AY$3:AY$600,ROW()/2))</f>
        <v/>
      </c>
      <c r="BA479" s="181" t="n">
        <v>4.77</v>
      </c>
      <c r="BB479" s="182" t="e">
        <f aca="false">VALUE(AZ479)</f>
        <v>#VALUE!</v>
      </c>
      <c r="BE479" s="180" t="str">
        <f aca="false">IF(MOD(ROW(),2),"",INDEX(BD$3:BD$600,ROW()/2))</f>
        <v/>
      </c>
      <c r="BF479" s="181" t="n">
        <v>4.77</v>
      </c>
      <c r="BG479" s="182" t="n">
        <f aca="false">VALUE($BD480)</f>
        <v>0</v>
      </c>
    </row>
    <row r="480" customFormat="false" ht="13.5" hidden="false" customHeight="false" outlineLevel="0" collapsed="false">
      <c r="A480" s="208" t="n">
        <v>4.73</v>
      </c>
      <c r="B480" s="209" t="n">
        <v>0.84</v>
      </c>
      <c r="C480" s="213" t="n">
        <f aca="false">$C479+(($AM$20-$AM$10))/10</f>
        <v>-0.0018</v>
      </c>
      <c r="D480" s="217" t="n">
        <f aca="false">$D479+(($AH$30-$AH$20))/10</f>
        <v>-0.000299999999999998</v>
      </c>
      <c r="E480" s="211" t="n">
        <f aca="false">$AC475</f>
        <v>0</v>
      </c>
      <c r="F480" s="212" t="n">
        <f aca="false">$F479+(($AR$20-$AR$10))/10</f>
        <v>-0.0066</v>
      </c>
      <c r="G480" s="218" t="n">
        <f aca="false">$G479+(($AW$20-$AW$10))/10</f>
        <v>-0.0111</v>
      </c>
      <c r="H480" s="165"/>
      <c r="I480" s="165"/>
      <c r="J480" s="165"/>
      <c r="P480" s="165"/>
      <c r="S480" s="165"/>
      <c r="T480" s="165"/>
      <c r="U480" s="165"/>
      <c r="V480" s="165"/>
      <c r="W480" s="165"/>
      <c r="Y480" s="164" t="n">
        <v>477</v>
      </c>
      <c r="AA480" s="180" t="n">
        <f aca="false">IF(MOD(ROW(),2),"",INDEX($Z$3:$Z$600,ROW()/2))</f>
        <v>0</v>
      </c>
      <c r="AB480" s="181" t="n">
        <v>4.78</v>
      </c>
      <c r="AC480" s="182" t="n">
        <f aca="false">VALUE($Z481)</f>
        <v>0</v>
      </c>
      <c r="AD480" s="164" t="n">
        <v>477</v>
      </c>
      <c r="AE480" s="191"/>
      <c r="AF480" s="227" t="n">
        <f aca="false">IF(MOD(ROW(),10),"",INDEX(AE$3:AE$600,ROW()/10))</f>
        <v>0</v>
      </c>
      <c r="AG480" s="228" t="n">
        <v>475</v>
      </c>
      <c r="AH480" s="229" t="n">
        <f aca="false">VALUE($AF480)</f>
        <v>0</v>
      </c>
      <c r="AI480" s="164" t="n">
        <v>477</v>
      </c>
      <c r="AK480" s="227" t="n">
        <f aca="false">IF(MOD(ROW(),10),"",INDEX(AJ$3:AJ$600,ROW()/10))</f>
        <v>0</v>
      </c>
      <c r="AL480" s="228" t="n">
        <v>470</v>
      </c>
      <c r="AM480" s="229" t="n">
        <f aca="false">VALUE($AF480)</f>
        <v>0</v>
      </c>
      <c r="AN480" s="164" t="n">
        <v>477</v>
      </c>
      <c r="AP480" s="227" t="n">
        <f aca="false">IF(MOD(ROW(),10),"",INDEX(AO$3:AO$600,ROW()/10))</f>
        <v>0</v>
      </c>
      <c r="AQ480" s="181" t="n">
        <v>4.78</v>
      </c>
      <c r="AR480" s="229" t="n">
        <f aca="false">VALUE($AP480)</f>
        <v>0</v>
      </c>
      <c r="AS480" s="164" t="n">
        <v>4770</v>
      </c>
      <c r="AU480" s="227" t="n">
        <f aca="false">IF(MOD(ROW(),10),"",INDEX(AT$3:AT$600,ROW()/10))</f>
        <v>0</v>
      </c>
      <c r="AV480" s="181" t="n">
        <v>4.78</v>
      </c>
      <c r="AW480" s="229" t="n">
        <f aca="false">VALUE($AU480)</f>
        <v>0</v>
      </c>
      <c r="AZ480" s="180" t="n">
        <f aca="false">IF(MOD(ROW(),2),"",INDEX(AY$3:AY$600,ROW()/2))</f>
        <v>0</v>
      </c>
      <c r="BA480" s="181" t="n">
        <v>4.78</v>
      </c>
      <c r="BB480" s="182" t="n">
        <f aca="false">VALUE(AZ480)</f>
        <v>0</v>
      </c>
      <c r="BE480" s="180" t="n">
        <f aca="false">IF(MOD(ROW(),2),"",INDEX(BD$3:BD$600,ROW()/2))</f>
        <v>0</v>
      </c>
      <c r="BF480" s="181" t="n">
        <v>4.78</v>
      </c>
      <c r="BG480" s="182" t="n">
        <f aca="false">VALUE($BD481)</f>
        <v>0</v>
      </c>
    </row>
    <row r="481" customFormat="false" ht="13.5" hidden="false" customHeight="false" outlineLevel="0" collapsed="false">
      <c r="A481" s="208" t="n">
        <v>4.74</v>
      </c>
      <c r="B481" s="209" t="n">
        <v>0.83</v>
      </c>
      <c r="C481" s="213" t="n">
        <f aca="false">$C480+(($AM$20-$AM$10))/10</f>
        <v>-0.0024</v>
      </c>
      <c r="D481" s="217" t="n">
        <f aca="false">$D480+(($AH$30-$AH$20))/10</f>
        <v>-0.000399999999999998</v>
      </c>
      <c r="E481" s="211" t="n">
        <f aca="false">$AC476</f>
        <v>0</v>
      </c>
      <c r="F481" s="212" t="n">
        <f aca="false">$F480+(($AR$20-$AR$10))/10</f>
        <v>-0.0088</v>
      </c>
      <c r="G481" s="218" t="n">
        <f aca="false">$G480+(($AW$20-$AW$10))/10</f>
        <v>-0.0148</v>
      </c>
      <c r="H481" s="165"/>
      <c r="I481" s="165"/>
      <c r="J481" s="165"/>
      <c r="P481" s="165"/>
      <c r="S481" s="165"/>
      <c r="T481" s="165"/>
      <c r="U481" s="165"/>
      <c r="V481" s="165"/>
      <c r="W481" s="165"/>
      <c r="Y481" s="164" t="n">
        <v>478</v>
      </c>
      <c r="AA481" s="180" t="str">
        <f aca="false">IF(MOD(ROW(),2),"",INDEX($Z$3:$Z$600,ROW()/2))</f>
        <v/>
      </c>
      <c r="AB481" s="181" t="n">
        <v>4.79</v>
      </c>
      <c r="AC481" s="182" t="n">
        <f aca="false">VALUE($Z482)</f>
        <v>0</v>
      </c>
      <c r="AD481" s="164" t="n">
        <v>478</v>
      </c>
      <c r="AE481" s="191"/>
      <c r="AF481" s="227" t="str">
        <f aca="false">IF(MOD(ROW(),10),"",INDEX(AE$3:AE$600,ROW()/10))</f>
        <v/>
      </c>
      <c r="AG481" s="228" t="n">
        <v>476</v>
      </c>
      <c r="AH481" s="229" t="e">
        <f aca="false">VALUE($AF481)</f>
        <v>#VALUE!</v>
      </c>
      <c r="AI481" s="164" t="n">
        <v>478</v>
      </c>
      <c r="AK481" s="227" t="str">
        <f aca="false">IF(MOD(ROW(),10),"",INDEX(AJ$3:AJ$600,ROW()/10))</f>
        <v/>
      </c>
      <c r="AL481" s="228" t="n">
        <v>471</v>
      </c>
      <c r="AM481" s="229" t="e">
        <f aca="false">VALUE($AF481)</f>
        <v>#VALUE!</v>
      </c>
      <c r="AN481" s="164" t="n">
        <v>478</v>
      </c>
      <c r="AP481" s="227" t="str">
        <f aca="false">IF(MOD(ROW(),10),"",INDEX(AO$3:AO$600,ROW()/10))</f>
        <v/>
      </c>
      <c r="AQ481" s="181" t="n">
        <v>4.79</v>
      </c>
      <c r="AR481" s="229" t="e">
        <f aca="false">VALUE($AP481)</f>
        <v>#VALUE!</v>
      </c>
      <c r="AS481" s="164" t="n">
        <v>4780</v>
      </c>
      <c r="AU481" s="227" t="str">
        <f aca="false">IF(MOD(ROW(),10),"",INDEX(AT$3:AT$600,ROW()/10))</f>
        <v/>
      </c>
      <c r="AV481" s="181" t="n">
        <v>4.79</v>
      </c>
      <c r="AW481" s="229" t="e">
        <f aca="false">VALUE($AU481)</f>
        <v>#VALUE!</v>
      </c>
      <c r="AZ481" s="180" t="str">
        <f aca="false">IF(MOD(ROW(),2),"",INDEX(AY$3:AY$600,ROW()/2))</f>
        <v/>
      </c>
      <c r="BA481" s="181" t="n">
        <v>4.79</v>
      </c>
      <c r="BB481" s="182" t="e">
        <f aca="false">VALUE(AZ481)</f>
        <v>#VALUE!</v>
      </c>
      <c r="BE481" s="180" t="str">
        <f aca="false">IF(MOD(ROW(),2),"",INDEX(BD$3:BD$600,ROW()/2))</f>
        <v/>
      </c>
      <c r="BF481" s="181" t="n">
        <v>4.79</v>
      </c>
      <c r="BG481" s="182" t="n">
        <f aca="false">VALUE($BD482)</f>
        <v>0</v>
      </c>
    </row>
    <row r="482" customFormat="false" ht="13.5" hidden="false" customHeight="false" outlineLevel="0" collapsed="false">
      <c r="A482" s="208" t="n">
        <v>4.75</v>
      </c>
      <c r="B482" s="209" t="n">
        <v>0.82</v>
      </c>
      <c r="C482" s="213" t="n">
        <f aca="false">$C481+(($AM$20-$AM$10))/10</f>
        <v>-0.003</v>
      </c>
      <c r="D482" s="217" t="n">
        <f aca="false">$D481+(($AH$30-$AH$20))/10</f>
        <v>-0.000499999999999997</v>
      </c>
      <c r="E482" s="211" t="n">
        <f aca="false">$AC477</f>
        <v>0</v>
      </c>
      <c r="F482" s="212" t="n">
        <f aca="false">$F481+(($AR$20-$AR$10))/10</f>
        <v>-0.011</v>
      </c>
      <c r="G482" s="218" t="n">
        <f aca="false">$G481+(($AW$20-$AW$10))/10</f>
        <v>-0.0185</v>
      </c>
      <c r="H482" s="165"/>
      <c r="I482" s="165"/>
      <c r="J482" s="165"/>
      <c r="P482" s="165"/>
      <c r="S482" s="165"/>
      <c r="T482" s="165"/>
      <c r="U482" s="165"/>
      <c r="V482" s="165"/>
      <c r="W482" s="165"/>
      <c r="Y482" s="164" t="n">
        <v>479</v>
      </c>
      <c r="AA482" s="180" t="n">
        <f aca="false">IF(MOD(ROW(),2),"",INDEX($Z$3:$Z$600,ROW()/2))</f>
        <v>0</v>
      </c>
      <c r="AB482" s="181" t="n">
        <v>4.8</v>
      </c>
      <c r="AC482" s="182" t="n">
        <f aca="false">VALUE($Z483)</f>
        <v>0</v>
      </c>
      <c r="AD482" s="164" t="n">
        <v>479</v>
      </c>
      <c r="AE482" s="191"/>
      <c r="AF482" s="227" t="str">
        <f aca="false">IF(MOD(ROW(),10),"",INDEX(AE$3:AE$600,ROW()/10))</f>
        <v/>
      </c>
      <c r="AG482" s="228" t="n">
        <v>477</v>
      </c>
      <c r="AH482" s="229" t="e">
        <f aca="false">VALUE($AF482)</f>
        <v>#VALUE!</v>
      </c>
      <c r="AI482" s="164" t="n">
        <v>479</v>
      </c>
      <c r="AK482" s="227" t="str">
        <f aca="false">IF(MOD(ROW(),10),"",INDEX(AJ$3:AJ$600,ROW()/10))</f>
        <v/>
      </c>
      <c r="AL482" s="228" t="n">
        <v>472</v>
      </c>
      <c r="AM482" s="229" t="e">
        <f aca="false">VALUE($AF482)</f>
        <v>#VALUE!</v>
      </c>
      <c r="AN482" s="164" t="n">
        <v>479</v>
      </c>
      <c r="AP482" s="227" t="str">
        <f aca="false">IF(MOD(ROW(),10),"",INDEX(AO$3:AO$600,ROW()/10))</f>
        <v/>
      </c>
      <c r="AQ482" s="181" t="n">
        <v>4.8</v>
      </c>
      <c r="AR482" s="229" t="e">
        <f aca="false">VALUE($AP482)</f>
        <v>#VALUE!</v>
      </c>
      <c r="AS482" s="164" t="n">
        <v>4790</v>
      </c>
      <c r="AU482" s="227" t="str">
        <f aca="false">IF(MOD(ROW(),10),"",INDEX(AT$3:AT$600,ROW()/10))</f>
        <v/>
      </c>
      <c r="AV482" s="181" t="n">
        <v>4.8</v>
      </c>
      <c r="AW482" s="229" t="e">
        <f aca="false">VALUE($AU482)</f>
        <v>#VALUE!</v>
      </c>
      <c r="AZ482" s="180" t="n">
        <f aca="false">IF(MOD(ROW(),2),"",INDEX(AY$3:AY$600,ROW()/2))</f>
        <v>0</v>
      </c>
      <c r="BA482" s="181" t="n">
        <v>4.8</v>
      </c>
      <c r="BB482" s="182" t="n">
        <f aca="false">VALUE(AZ482)</f>
        <v>0</v>
      </c>
      <c r="BE482" s="180" t="n">
        <f aca="false">IF(MOD(ROW(),2),"",INDEX(BD$3:BD$600,ROW()/2))</f>
        <v>0</v>
      </c>
      <c r="BF482" s="181" t="n">
        <v>4.8</v>
      </c>
      <c r="BG482" s="182" t="n">
        <f aca="false">VALUE($BD483)</f>
        <v>0</v>
      </c>
    </row>
    <row r="483" customFormat="false" ht="13.5" hidden="false" customHeight="false" outlineLevel="0" collapsed="false">
      <c r="A483" s="208" t="n">
        <v>4.76</v>
      </c>
      <c r="B483" s="209" t="n">
        <v>0.81</v>
      </c>
      <c r="C483" s="213" t="n">
        <f aca="false">$C482+(($AM$20-$AM$10))/10</f>
        <v>-0.0036</v>
      </c>
      <c r="D483" s="217" t="n">
        <f aca="false">$D482+(($AH$30-$AH$20))/10</f>
        <v>-0.000599999999999996</v>
      </c>
      <c r="E483" s="211" t="n">
        <f aca="false">$AC478</f>
        <v>0</v>
      </c>
      <c r="F483" s="212" t="n">
        <f aca="false">$F482+(($AR$20-$AR$10))/10</f>
        <v>-0.0132</v>
      </c>
      <c r="G483" s="218" t="n">
        <f aca="false">$G482+(($AW$20-$AW$10))/10</f>
        <v>-0.0222</v>
      </c>
      <c r="H483" s="165"/>
      <c r="I483" s="165"/>
      <c r="J483" s="165"/>
      <c r="P483" s="165"/>
      <c r="S483" s="165"/>
      <c r="T483" s="165"/>
      <c r="U483" s="165"/>
      <c r="V483" s="165"/>
      <c r="W483" s="165"/>
      <c r="Y483" s="164" t="n">
        <v>480</v>
      </c>
      <c r="AA483" s="180" t="str">
        <f aca="false">IF(MOD(ROW(),2),"",INDEX($Z$3:$Z$600,ROW()/2))</f>
        <v/>
      </c>
      <c r="AB483" s="181" t="n">
        <v>4.81</v>
      </c>
      <c r="AC483" s="182" t="n">
        <f aca="false">VALUE($Z484)</f>
        <v>0</v>
      </c>
      <c r="AD483" s="164" t="n">
        <v>480</v>
      </c>
      <c r="AE483" s="191"/>
      <c r="AF483" s="227" t="str">
        <f aca="false">IF(MOD(ROW(),10),"",INDEX(AE$3:AE$600,ROW()/10))</f>
        <v/>
      </c>
      <c r="AG483" s="228" t="n">
        <v>478</v>
      </c>
      <c r="AH483" s="229" t="e">
        <f aca="false">VALUE($AF483)</f>
        <v>#VALUE!</v>
      </c>
      <c r="AI483" s="164" t="n">
        <v>480</v>
      </c>
      <c r="AK483" s="227" t="str">
        <f aca="false">IF(MOD(ROW(),10),"",INDEX(AJ$3:AJ$600,ROW()/10))</f>
        <v/>
      </c>
      <c r="AL483" s="228" t="n">
        <v>473</v>
      </c>
      <c r="AM483" s="229" t="e">
        <f aca="false">VALUE($AF483)</f>
        <v>#VALUE!</v>
      </c>
      <c r="AN483" s="164" t="n">
        <v>480</v>
      </c>
      <c r="AP483" s="227" t="str">
        <f aca="false">IF(MOD(ROW(),10),"",INDEX(AO$3:AO$600,ROW()/10))</f>
        <v/>
      </c>
      <c r="AQ483" s="181" t="n">
        <v>4.81</v>
      </c>
      <c r="AR483" s="229" t="e">
        <f aca="false">VALUE($AP483)</f>
        <v>#VALUE!</v>
      </c>
      <c r="AS483" s="164" t="n">
        <v>4800</v>
      </c>
      <c r="AU483" s="227" t="str">
        <f aca="false">IF(MOD(ROW(),10),"",INDEX(AT$3:AT$600,ROW()/10))</f>
        <v/>
      </c>
      <c r="AV483" s="181" t="n">
        <v>4.81</v>
      </c>
      <c r="AW483" s="229" t="e">
        <f aca="false">VALUE($AU483)</f>
        <v>#VALUE!</v>
      </c>
      <c r="AZ483" s="180" t="str">
        <f aca="false">IF(MOD(ROW(),2),"",INDEX(AY$3:AY$600,ROW()/2))</f>
        <v/>
      </c>
      <c r="BA483" s="181" t="n">
        <v>4.81</v>
      </c>
      <c r="BB483" s="182" t="e">
        <f aca="false">VALUE(AZ483)</f>
        <v>#VALUE!</v>
      </c>
      <c r="BE483" s="180" t="str">
        <f aca="false">IF(MOD(ROW(),2),"",INDEX(BD$3:BD$600,ROW()/2))</f>
        <v/>
      </c>
      <c r="BF483" s="181" t="n">
        <v>4.81</v>
      </c>
      <c r="BG483" s="182" t="n">
        <f aca="false">VALUE($BD484)</f>
        <v>0</v>
      </c>
    </row>
    <row r="484" customFormat="false" ht="13.5" hidden="false" customHeight="false" outlineLevel="0" collapsed="false">
      <c r="A484" s="208" t="n">
        <v>4.77</v>
      </c>
      <c r="C484" s="213" t="n">
        <f aca="false">$C483+(($AM$20-$AM$10))/10</f>
        <v>-0.0042</v>
      </c>
      <c r="D484" s="217" t="n">
        <f aca="false">$D483+(($AH$30-$AH$20))/10</f>
        <v>-0.000699999999999996</v>
      </c>
      <c r="E484" s="211" t="n">
        <f aca="false">$AC479</f>
        <v>0</v>
      </c>
      <c r="F484" s="212" t="n">
        <f aca="false">$F483+(($AR$20-$AR$10))/10</f>
        <v>-0.0154</v>
      </c>
      <c r="G484" s="218" t="n">
        <f aca="false">$G483+(($AW$20-$AW$10))/10</f>
        <v>-0.0259</v>
      </c>
      <c r="H484" s="165"/>
      <c r="I484" s="165"/>
      <c r="J484" s="165"/>
      <c r="P484" s="165"/>
      <c r="S484" s="165"/>
      <c r="T484" s="165"/>
      <c r="U484" s="165"/>
      <c r="V484" s="165"/>
      <c r="W484" s="165"/>
      <c r="Y484" s="164" t="n">
        <v>481</v>
      </c>
      <c r="AA484" s="180" t="n">
        <f aca="false">IF(MOD(ROW(),2),"",INDEX($Z$3:$Z$600,ROW()/2))</f>
        <v>0</v>
      </c>
      <c r="AB484" s="181" t="n">
        <v>4.82</v>
      </c>
      <c r="AC484" s="182" t="n">
        <f aca="false">VALUE($Z485)</f>
        <v>0</v>
      </c>
      <c r="AD484" s="164" t="n">
        <v>481</v>
      </c>
      <c r="AE484" s="191"/>
      <c r="AF484" s="227" t="str">
        <f aca="false">IF(MOD(ROW(),10),"",INDEX(AE$3:AE$600,ROW()/10))</f>
        <v/>
      </c>
      <c r="AG484" s="228" t="n">
        <v>479</v>
      </c>
      <c r="AH484" s="229" t="e">
        <f aca="false">VALUE($AF484)</f>
        <v>#VALUE!</v>
      </c>
      <c r="AI484" s="164" t="n">
        <v>481</v>
      </c>
      <c r="AK484" s="227" t="str">
        <f aca="false">IF(MOD(ROW(),10),"",INDEX(AJ$3:AJ$600,ROW()/10))</f>
        <v/>
      </c>
      <c r="AL484" s="228" t="n">
        <v>474</v>
      </c>
      <c r="AM484" s="229" t="e">
        <f aca="false">VALUE($AF484)</f>
        <v>#VALUE!</v>
      </c>
      <c r="AN484" s="164" t="n">
        <v>481</v>
      </c>
      <c r="AP484" s="227" t="str">
        <f aca="false">IF(MOD(ROW(),10),"",INDEX(AO$3:AO$600,ROW()/10))</f>
        <v/>
      </c>
      <c r="AQ484" s="181" t="n">
        <v>4.82</v>
      </c>
      <c r="AR484" s="229" t="e">
        <f aca="false">VALUE($AP484)</f>
        <v>#VALUE!</v>
      </c>
      <c r="AS484" s="164" t="n">
        <v>4810</v>
      </c>
      <c r="AU484" s="227" t="str">
        <f aca="false">IF(MOD(ROW(),10),"",INDEX(AT$3:AT$600,ROW()/10))</f>
        <v/>
      </c>
      <c r="AV484" s="181" t="n">
        <v>4.82</v>
      </c>
      <c r="AW484" s="229" t="e">
        <f aca="false">VALUE($AU484)</f>
        <v>#VALUE!</v>
      </c>
      <c r="AZ484" s="180" t="n">
        <f aca="false">IF(MOD(ROW(),2),"",INDEX(AY$3:AY$600,ROW()/2))</f>
        <v>0</v>
      </c>
      <c r="BA484" s="181" t="n">
        <v>4.82</v>
      </c>
      <c r="BB484" s="182" t="n">
        <f aca="false">VALUE(AZ484)</f>
        <v>0</v>
      </c>
      <c r="BE484" s="180" t="n">
        <f aca="false">IF(MOD(ROW(),2),"",INDEX(BD$3:BD$600,ROW()/2))</f>
        <v>0</v>
      </c>
      <c r="BF484" s="181" t="n">
        <v>4.82</v>
      </c>
      <c r="BG484" s="182" t="n">
        <f aca="false">VALUE($BD485)</f>
        <v>0</v>
      </c>
    </row>
    <row r="485" customFormat="false" ht="13.5" hidden="false" customHeight="false" outlineLevel="0" collapsed="false">
      <c r="A485" s="208" t="n">
        <v>4.78</v>
      </c>
      <c r="C485" s="213" t="n">
        <f aca="false">$C484+(($AM$20-$AM$10))/10</f>
        <v>-0.0048</v>
      </c>
      <c r="D485" s="217" t="n">
        <f aca="false">$D484+(($AH$30-$AH$20))/10</f>
        <v>-0.000799999999999995</v>
      </c>
      <c r="E485" s="211" t="n">
        <f aca="false">$AC480</f>
        <v>0</v>
      </c>
      <c r="F485" s="212" t="n">
        <f aca="false">$F484+(($AR$20-$AR$10))/10</f>
        <v>-0.0176</v>
      </c>
      <c r="G485" s="218" t="n">
        <f aca="false">$G484+(($AW$20-$AW$10))/10</f>
        <v>-0.0296</v>
      </c>
      <c r="H485" s="165"/>
      <c r="I485" s="165"/>
      <c r="J485" s="165"/>
      <c r="P485" s="165"/>
      <c r="S485" s="165"/>
      <c r="T485" s="165"/>
      <c r="U485" s="165"/>
      <c r="V485" s="165"/>
      <c r="W485" s="165"/>
      <c r="Y485" s="164" t="n">
        <v>482</v>
      </c>
      <c r="AA485" s="180" t="str">
        <f aca="false">IF(MOD(ROW(),2),"",INDEX($Z$3:$Z$600,ROW()/2))</f>
        <v/>
      </c>
      <c r="AB485" s="181" t="n">
        <v>4.83</v>
      </c>
      <c r="AC485" s="182" t="n">
        <f aca="false">VALUE($Z486)</f>
        <v>0</v>
      </c>
      <c r="AD485" s="164" t="n">
        <v>482</v>
      </c>
      <c r="AE485" s="191"/>
      <c r="AF485" s="227" t="str">
        <f aca="false">IF(MOD(ROW(),10),"",INDEX(AE$3:AE$600,ROW()/10))</f>
        <v/>
      </c>
      <c r="AG485" s="228" t="n">
        <v>480</v>
      </c>
      <c r="AH485" s="229" t="e">
        <f aca="false">VALUE($AF485)</f>
        <v>#VALUE!</v>
      </c>
      <c r="AI485" s="164" t="n">
        <v>482</v>
      </c>
      <c r="AK485" s="227" t="str">
        <f aca="false">IF(MOD(ROW(),10),"",INDEX(AJ$3:AJ$600,ROW()/10))</f>
        <v/>
      </c>
      <c r="AL485" s="228" t="n">
        <v>475</v>
      </c>
      <c r="AM485" s="229" t="e">
        <f aca="false">VALUE($AF485)</f>
        <v>#VALUE!</v>
      </c>
      <c r="AN485" s="164" t="n">
        <v>482</v>
      </c>
      <c r="AP485" s="227" t="str">
        <f aca="false">IF(MOD(ROW(),10),"",INDEX(AO$3:AO$600,ROW()/10))</f>
        <v/>
      </c>
      <c r="AQ485" s="181" t="n">
        <v>4.83</v>
      </c>
      <c r="AR485" s="229" t="e">
        <f aca="false">VALUE($AP485)</f>
        <v>#VALUE!</v>
      </c>
      <c r="AS485" s="164" t="n">
        <v>4820</v>
      </c>
      <c r="AU485" s="227" t="str">
        <f aca="false">IF(MOD(ROW(),10),"",INDEX(AT$3:AT$600,ROW()/10))</f>
        <v/>
      </c>
      <c r="AV485" s="181" t="n">
        <v>4.83</v>
      </c>
      <c r="AW485" s="229" t="e">
        <f aca="false">VALUE($AU485)</f>
        <v>#VALUE!</v>
      </c>
      <c r="AZ485" s="180" t="str">
        <f aca="false">IF(MOD(ROW(),2),"",INDEX(AY$3:AY$600,ROW()/2))</f>
        <v/>
      </c>
      <c r="BA485" s="181" t="n">
        <v>4.83</v>
      </c>
      <c r="BB485" s="182" t="e">
        <f aca="false">VALUE(AZ485)</f>
        <v>#VALUE!</v>
      </c>
      <c r="BE485" s="180" t="str">
        <f aca="false">IF(MOD(ROW(),2),"",INDEX(BD$3:BD$600,ROW()/2))</f>
        <v/>
      </c>
      <c r="BF485" s="181" t="n">
        <v>4.83</v>
      </c>
      <c r="BG485" s="182" t="n">
        <f aca="false">VALUE($BD486)</f>
        <v>0</v>
      </c>
    </row>
    <row r="486" customFormat="false" ht="13.5" hidden="false" customHeight="false" outlineLevel="0" collapsed="false">
      <c r="A486" s="208"/>
      <c r="B486" s="209" t="n">
        <v>0.8</v>
      </c>
      <c r="C486" s="213"/>
      <c r="D486" s="217"/>
      <c r="E486" s="211"/>
      <c r="F486" s="212"/>
      <c r="G486" s="218"/>
      <c r="H486" s="165"/>
      <c r="I486" s="165"/>
      <c r="J486" s="165"/>
      <c r="P486" s="165"/>
      <c r="S486" s="165"/>
      <c r="T486" s="165"/>
      <c r="U486" s="165"/>
      <c r="V486" s="165"/>
      <c r="W486" s="165"/>
      <c r="Y486" s="164" t="n">
        <v>483</v>
      </c>
      <c r="AA486" s="180" t="n">
        <f aca="false">IF(MOD(ROW(),2),"",INDEX($Z$3:$Z$600,ROW()/2))</f>
        <v>0</v>
      </c>
      <c r="AB486" s="181" t="n">
        <v>4.84</v>
      </c>
      <c r="AC486" s="182" t="n">
        <f aca="false">VALUE($Z487)</f>
        <v>0</v>
      </c>
      <c r="AD486" s="164" t="n">
        <v>483</v>
      </c>
      <c r="AE486" s="191"/>
      <c r="AF486" s="227" t="str">
        <f aca="false">IF(MOD(ROW(),10),"",INDEX(AE$3:AE$600,ROW()/10))</f>
        <v/>
      </c>
      <c r="AG486" s="228" t="n">
        <v>481</v>
      </c>
      <c r="AH486" s="229" t="e">
        <f aca="false">VALUE($AF486)</f>
        <v>#VALUE!</v>
      </c>
      <c r="AI486" s="164" t="n">
        <v>483</v>
      </c>
      <c r="AK486" s="227" t="str">
        <f aca="false">IF(MOD(ROW(),10),"",INDEX(AJ$3:AJ$600,ROW()/10))</f>
        <v/>
      </c>
      <c r="AL486" s="228" t="n">
        <v>476</v>
      </c>
      <c r="AM486" s="229" t="e">
        <f aca="false">VALUE($AF486)</f>
        <v>#VALUE!</v>
      </c>
      <c r="AN486" s="164" t="n">
        <v>483</v>
      </c>
      <c r="AP486" s="227" t="str">
        <f aca="false">IF(MOD(ROW(),10),"",INDEX(AO$3:AO$600,ROW()/10))</f>
        <v/>
      </c>
      <c r="AQ486" s="181" t="n">
        <v>4.84</v>
      </c>
      <c r="AR486" s="229" t="e">
        <f aca="false">VALUE($AP486)</f>
        <v>#VALUE!</v>
      </c>
      <c r="AS486" s="164" t="n">
        <v>4830</v>
      </c>
      <c r="AU486" s="227" t="str">
        <f aca="false">IF(MOD(ROW(),10),"",INDEX(AT$3:AT$600,ROW()/10))</f>
        <v/>
      </c>
      <c r="AV486" s="181" t="n">
        <v>4.84</v>
      </c>
      <c r="AW486" s="229" t="e">
        <f aca="false">VALUE($AU486)</f>
        <v>#VALUE!</v>
      </c>
      <c r="AZ486" s="180" t="n">
        <f aca="false">IF(MOD(ROW(),2),"",INDEX(AY$3:AY$600,ROW()/2))</f>
        <v>0</v>
      </c>
      <c r="BA486" s="181" t="n">
        <v>4.84</v>
      </c>
      <c r="BB486" s="182" t="n">
        <f aca="false">VALUE(AZ486)</f>
        <v>0</v>
      </c>
      <c r="BE486" s="180" t="n">
        <f aca="false">IF(MOD(ROW(),2),"",INDEX(BD$3:BD$600,ROW()/2))</f>
        <v>0</v>
      </c>
      <c r="BF486" s="181" t="n">
        <v>4.84</v>
      </c>
      <c r="BG486" s="182" t="n">
        <f aca="false">VALUE($BD487)</f>
        <v>0</v>
      </c>
    </row>
    <row r="487" customFormat="false" ht="13.5" hidden="false" customHeight="false" outlineLevel="0" collapsed="false">
      <c r="A487" s="208"/>
      <c r="B487" s="209"/>
      <c r="C487" s="213"/>
      <c r="D487" s="241"/>
      <c r="E487" s="211"/>
      <c r="F487" s="212"/>
      <c r="G487" s="218"/>
      <c r="H487" s="165"/>
      <c r="I487" s="165"/>
      <c r="J487" s="165"/>
      <c r="P487" s="165"/>
      <c r="S487" s="165"/>
      <c r="T487" s="165"/>
      <c r="U487" s="165"/>
      <c r="V487" s="165"/>
      <c r="W487" s="165"/>
      <c r="Y487" s="164" t="n">
        <v>484</v>
      </c>
      <c r="AA487" s="180" t="str">
        <f aca="false">IF(MOD(ROW(),2),"",INDEX($Z$3:$Z$600,ROW()/2))</f>
        <v/>
      </c>
      <c r="AB487" s="181" t="n">
        <v>4.85</v>
      </c>
      <c r="AC487" s="182" t="n">
        <f aca="false">VALUE($Z488)</f>
        <v>0</v>
      </c>
      <c r="AD487" s="164" t="n">
        <v>484</v>
      </c>
      <c r="AE487" s="191"/>
      <c r="AF487" s="227" t="str">
        <f aca="false">IF(MOD(ROW(),10),"",INDEX(AE$3:AE$600,ROW()/10))</f>
        <v/>
      </c>
      <c r="AG487" s="228" t="n">
        <v>482</v>
      </c>
      <c r="AH487" s="229" t="e">
        <f aca="false">VALUE($AF487)</f>
        <v>#VALUE!</v>
      </c>
      <c r="AI487" s="164" t="n">
        <v>484</v>
      </c>
      <c r="AK487" s="227" t="str">
        <f aca="false">IF(MOD(ROW(),10),"",INDEX(AJ$3:AJ$600,ROW()/10))</f>
        <v/>
      </c>
      <c r="AL487" s="228" t="n">
        <v>477</v>
      </c>
      <c r="AM487" s="229" t="e">
        <f aca="false">VALUE($AF487)</f>
        <v>#VALUE!</v>
      </c>
      <c r="AN487" s="164" t="n">
        <v>484</v>
      </c>
      <c r="AP487" s="227" t="str">
        <f aca="false">IF(MOD(ROW(),10),"",INDEX(AO$3:AO$600,ROW()/10))</f>
        <v/>
      </c>
      <c r="AQ487" s="181" t="n">
        <v>4.85</v>
      </c>
      <c r="AR487" s="229" t="e">
        <f aca="false">VALUE($AP487)</f>
        <v>#VALUE!</v>
      </c>
      <c r="AS487" s="164" t="n">
        <v>4840</v>
      </c>
      <c r="AU487" s="227" t="str">
        <f aca="false">IF(MOD(ROW(),10),"",INDEX(AT$3:AT$600,ROW()/10))</f>
        <v/>
      </c>
      <c r="AV487" s="181" t="n">
        <v>4.85</v>
      </c>
      <c r="AW487" s="229" t="e">
        <f aca="false">VALUE($AU487)</f>
        <v>#VALUE!</v>
      </c>
      <c r="AZ487" s="180" t="str">
        <f aca="false">IF(MOD(ROW(),2),"",INDEX(AY$3:AY$600,ROW()/2))</f>
        <v/>
      </c>
      <c r="BA487" s="181" t="n">
        <v>4.85</v>
      </c>
      <c r="BB487" s="182" t="e">
        <f aca="false">VALUE(AZ487)</f>
        <v>#VALUE!</v>
      </c>
      <c r="BE487" s="180" t="str">
        <f aca="false">IF(MOD(ROW(),2),"",INDEX(BD$3:BD$600,ROW()/2))</f>
        <v/>
      </c>
      <c r="BF487" s="181" t="n">
        <v>4.85</v>
      </c>
      <c r="BG487" s="182" t="n">
        <f aca="false">VALUE($BD488)</f>
        <v>0</v>
      </c>
    </row>
    <row r="488" customFormat="false" ht="13.5" hidden="false" customHeight="false" outlineLevel="0" collapsed="false">
      <c r="B488" s="209"/>
      <c r="H488" s="165"/>
      <c r="I488" s="165"/>
      <c r="J488" s="165"/>
      <c r="P488" s="165"/>
      <c r="S488" s="165"/>
      <c r="T488" s="165"/>
      <c r="U488" s="165"/>
      <c r="V488" s="165"/>
      <c r="W488" s="165"/>
      <c r="Y488" s="164" t="n">
        <v>485</v>
      </c>
      <c r="AA488" s="180" t="n">
        <f aca="false">IF(MOD(ROW(),2),"",INDEX($Z$3:$Z$600,ROW()/2))</f>
        <v>0</v>
      </c>
      <c r="AB488" s="181" t="n">
        <v>4.86</v>
      </c>
      <c r="AC488" s="182" t="n">
        <f aca="false">VALUE($Z489)</f>
        <v>0</v>
      </c>
      <c r="AD488" s="164" t="n">
        <v>485</v>
      </c>
      <c r="AE488" s="191"/>
      <c r="AF488" s="227" t="str">
        <f aca="false">IF(MOD(ROW(),10),"",INDEX(AE$3:AE$600,ROW()/10))</f>
        <v/>
      </c>
      <c r="AG488" s="228" t="n">
        <v>483</v>
      </c>
      <c r="AH488" s="229" t="e">
        <f aca="false">VALUE($AF488)</f>
        <v>#VALUE!</v>
      </c>
      <c r="AI488" s="164" t="n">
        <v>485</v>
      </c>
      <c r="AK488" s="227" t="str">
        <f aca="false">IF(MOD(ROW(),10),"",INDEX(AJ$3:AJ$600,ROW()/10))</f>
        <v/>
      </c>
      <c r="AL488" s="228" t="n">
        <v>478</v>
      </c>
      <c r="AM488" s="229" t="e">
        <f aca="false">VALUE($AF488)</f>
        <v>#VALUE!</v>
      </c>
      <c r="AN488" s="164" t="n">
        <v>485</v>
      </c>
      <c r="AP488" s="227" t="str">
        <f aca="false">IF(MOD(ROW(),10),"",INDEX(AO$3:AO$600,ROW()/10))</f>
        <v/>
      </c>
      <c r="AQ488" s="181" t="n">
        <v>4.86</v>
      </c>
      <c r="AR488" s="229" t="e">
        <f aca="false">VALUE($AP488)</f>
        <v>#VALUE!</v>
      </c>
      <c r="AS488" s="164" t="n">
        <v>4850</v>
      </c>
      <c r="AU488" s="227" t="str">
        <f aca="false">IF(MOD(ROW(),10),"",INDEX(AT$3:AT$600,ROW()/10))</f>
        <v/>
      </c>
      <c r="AV488" s="181" t="n">
        <v>4.86</v>
      </c>
      <c r="AW488" s="229" t="e">
        <f aca="false">VALUE($AU488)</f>
        <v>#VALUE!</v>
      </c>
      <c r="AZ488" s="180" t="n">
        <f aca="false">IF(MOD(ROW(),2),"",INDEX(AY$3:AY$600,ROW()/2))</f>
        <v>0</v>
      </c>
      <c r="BA488" s="181" t="n">
        <v>4.86</v>
      </c>
      <c r="BB488" s="182" t="n">
        <f aca="false">VALUE(AZ488)</f>
        <v>0</v>
      </c>
      <c r="BE488" s="180" t="n">
        <f aca="false">IF(MOD(ROW(),2),"",INDEX(BD$3:BD$600,ROW()/2))</f>
        <v>0</v>
      </c>
      <c r="BF488" s="181" t="n">
        <v>4.86</v>
      </c>
      <c r="BG488" s="182" t="n">
        <f aca="false">VALUE($BD489)</f>
        <v>0</v>
      </c>
    </row>
    <row r="489" customFormat="false" ht="13.5" hidden="false" customHeight="false" outlineLevel="0" collapsed="false">
      <c r="B489" s="209"/>
      <c r="H489" s="165"/>
      <c r="I489" s="165"/>
      <c r="J489" s="165"/>
      <c r="P489" s="165"/>
      <c r="S489" s="165"/>
      <c r="T489" s="165"/>
      <c r="U489" s="165"/>
      <c r="V489" s="165"/>
      <c r="W489" s="165"/>
      <c r="Y489" s="164" t="n">
        <v>486</v>
      </c>
      <c r="AA489" s="180" t="str">
        <f aca="false">IF(MOD(ROW(),2),"",INDEX($Z$3:$Z$600,ROW()/2))</f>
        <v/>
      </c>
      <c r="AB489" s="181" t="n">
        <v>4.87</v>
      </c>
      <c r="AC489" s="182" t="n">
        <f aca="false">VALUE($Z490)</f>
        <v>0</v>
      </c>
      <c r="AD489" s="164" t="n">
        <v>486</v>
      </c>
      <c r="AE489" s="191"/>
      <c r="AF489" s="227" t="str">
        <f aca="false">IF(MOD(ROW(),10),"",INDEX(AE$3:AE$600,ROW()/10))</f>
        <v/>
      </c>
      <c r="AG489" s="228" t="n">
        <v>484</v>
      </c>
      <c r="AH489" s="229" t="e">
        <f aca="false">VALUE($AF489)</f>
        <v>#VALUE!</v>
      </c>
      <c r="AI489" s="164" t="n">
        <v>486</v>
      </c>
      <c r="AK489" s="227" t="str">
        <f aca="false">IF(MOD(ROW(),10),"",INDEX(AJ$3:AJ$600,ROW()/10))</f>
        <v/>
      </c>
      <c r="AL489" s="228" t="n">
        <v>479</v>
      </c>
      <c r="AM489" s="229" t="e">
        <f aca="false">VALUE($AF489)</f>
        <v>#VALUE!</v>
      </c>
      <c r="AN489" s="164" t="n">
        <v>486</v>
      </c>
      <c r="AP489" s="227" t="str">
        <f aca="false">IF(MOD(ROW(),10),"",INDEX(AO$3:AO$600,ROW()/10))</f>
        <v/>
      </c>
      <c r="AQ489" s="181" t="n">
        <v>4.87</v>
      </c>
      <c r="AR489" s="229" t="e">
        <f aca="false">VALUE($AP489)</f>
        <v>#VALUE!</v>
      </c>
      <c r="AS489" s="164" t="n">
        <v>4860</v>
      </c>
      <c r="AU489" s="227" t="str">
        <f aca="false">IF(MOD(ROW(),10),"",INDEX(AT$3:AT$600,ROW()/10))</f>
        <v/>
      </c>
      <c r="AV489" s="181" t="n">
        <v>4.87</v>
      </c>
      <c r="AW489" s="229" t="e">
        <f aca="false">VALUE($AU489)</f>
        <v>#VALUE!</v>
      </c>
      <c r="AZ489" s="180" t="str">
        <f aca="false">IF(MOD(ROW(),2),"",INDEX(AY$3:AY$600,ROW()/2))</f>
        <v/>
      </c>
      <c r="BA489" s="181" t="n">
        <v>4.87</v>
      </c>
      <c r="BB489" s="182" t="e">
        <f aca="false">VALUE(AZ489)</f>
        <v>#VALUE!</v>
      </c>
      <c r="BE489" s="180" t="str">
        <f aca="false">IF(MOD(ROW(),2),"",INDEX(BD$3:BD$600,ROW()/2))</f>
        <v/>
      </c>
      <c r="BF489" s="181" t="n">
        <v>4.87</v>
      </c>
      <c r="BG489" s="182" t="n">
        <f aca="false">VALUE($BD490)</f>
        <v>0</v>
      </c>
    </row>
    <row r="490" customFormat="false" ht="13.5" hidden="false" customHeight="false" outlineLevel="0" collapsed="false">
      <c r="B490" s="209"/>
      <c r="S490" s="165"/>
      <c r="T490" s="165"/>
      <c r="U490" s="165"/>
      <c r="V490" s="165"/>
      <c r="W490" s="165"/>
      <c r="Y490" s="164" t="n">
        <v>487</v>
      </c>
      <c r="AA490" s="180" t="n">
        <f aca="false">IF(MOD(ROW(),2),"",INDEX($Z$3:$Z$600,ROW()/2))</f>
        <v>0</v>
      </c>
      <c r="AB490" s="181" t="n">
        <v>4.88</v>
      </c>
      <c r="AC490" s="182" t="n">
        <f aca="false">VALUE($Z491)</f>
        <v>0</v>
      </c>
      <c r="AD490" s="164" t="n">
        <v>487</v>
      </c>
      <c r="AE490" s="191"/>
      <c r="AF490" s="227" t="n">
        <f aca="false">IF(MOD(ROW(),10),"",INDEX(AE$3:AE$600,ROW()/10))</f>
        <v>0</v>
      </c>
      <c r="AG490" s="228" t="n">
        <v>485</v>
      </c>
      <c r="AH490" s="229" t="n">
        <f aca="false">VALUE($AF490)</f>
        <v>0</v>
      </c>
      <c r="AI490" s="164" t="n">
        <v>487</v>
      </c>
      <c r="AK490" s="227" t="n">
        <f aca="false">IF(MOD(ROW(),10),"",INDEX(AJ$3:AJ$600,ROW()/10))</f>
        <v>0</v>
      </c>
      <c r="AL490" s="228" t="n">
        <v>480</v>
      </c>
      <c r="AM490" s="229" t="n">
        <f aca="false">VALUE($AF490)</f>
        <v>0</v>
      </c>
      <c r="AN490" s="164" t="n">
        <v>487</v>
      </c>
      <c r="AP490" s="227" t="n">
        <f aca="false">IF(MOD(ROW(),10),"",INDEX(AO$3:AO$600,ROW()/10))</f>
        <v>0</v>
      </c>
      <c r="AQ490" s="181" t="n">
        <v>4.88</v>
      </c>
      <c r="AR490" s="229" t="n">
        <f aca="false">VALUE($AP490)</f>
        <v>0</v>
      </c>
      <c r="AS490" s="164" t="n">
        <v>4870</v>
      </c>
      <c r="AU490" s="227" t="n">
        <f aca="false">IF(MOD(ROW(),10),"",INDEX(AT$3:AT$600,ROW()/10))</f>
        <v>0</v>
      </c>
      <c r="AV490" s="181" t="n">
        <v>4.88</v>
      </c>
      <c r="AW490" s="229" t="n">
        <f aca="false">VALUE($AU490)</f>
        <v>0</v>
      </c>
      <c r="AZ490" s="180" t="n">
        <f aca="false">IF(MOD(ROW(),2),"",INDEX(AY$3:AY$600,ROW()/2))</f>
        <v>0</v>
      </c>
      <c r="BA490" s="181" t="n">
        <v>4.88</v>
      </c>
      <c r="BB490" s="182" t="n">
        <f aca="false">VALUE(AZ490)</f>
        <v>0</v>
      </c>
      <c r="BE490" s="180" t="n">
        <f aca="false">IF(MOD(ROW(),2),"",INDEX(BD$3:BD$600,ROW()/2))</f>
        <v>0</v>
      </c>
      <c r="BF490" s="181" t="n">
        <v>4.88</v>
      </c>
      <c r="BG490" s="182" t="n">
        <f aca="false">VALUE($BD491)</f>
        <v>0</v>
      </c>
    </row>
    <row r="491" customFormat="false" ht="12.75" hidden="false" customHeight="false" outlineLevel="0" collapsed="false">
      <c r="S491" s="165"/>
      <c r="T491" s="165"/>
      <c r="U491" s="165"/>
      <c r="V491" s="165"/>
      <c r="W491" s="165"/>
      <c r="Y491" s="164" t="n">
        <v>488</v>
      </c>
      <c r="AA491" s="180" t="str">
        <f aca="false">IF(MOD(ROW(),2),"",INDEX($Z$3:$Z$600,ROW()/2))</f>
        <v/>
      </c>
      <c r="AB491" s="181" t="n">
        <v>4.89</v>
      </c>
      <c r="AC491" s="182" t="n">
        <f aca="false">VALUE($Z492)</f>
        <v>0</v>
      </c>
      <c r="AD491" s="164" t="n">
        <v>488</v>
      </c>
      <c r="AE491" s="191"/>
      <c r="AF491" s="227" t="str">
        <f aca="false">IF(MOD(ROW(),10),"",INDEX(AE$3:AE$600,ROW()/10))</f>
        <v/>
      </c>
      <c r="AG491" s="228" t="n">
        <v>486</v>
      </c>
      <c r="AH491" s="229" t="e">
        <f aca="false">VALUE($AF491)</f>
        <v>#VALUE!</v>
      </c>
      <c r="AI491" s="164" t="n">
        <v>488</v>
      </c>
      <c r="AK491" s="227" t="str">
        <f aca="false">IF(MOD(ROW(),10),"",INDEX(AJ$3:AJ$600,ROW()/10))</f>
        <v/>
      </c>
      <c r="AL491" s="228" t="n">
        <v>481</v>
      </c>
      <c r="AM491" s="229" t="e">
        <f aca="false">VALUE($AF491)</f>
        <v>#VALUE!</v>
      </c>
      <c r="AN491" s="164" t="n">
        <v>488</v>
      </c>
      <c r="AP491" s="227" t="str">
        <f aca="false">IF(MOD(ROW(),10),"",INDEX(AO$3:AO$600,ROW()/10))</f>
        <v/>
      </c>
      <c r="AQ491" s="181" t="n">
        <v>4.89</v>
      </c>
      <c r="AR491" s="229" t="e">
        <f aca="false">VALUE($AP491)</f>
        <v>#VALUE!</v>
      </c>
      <c r="AS491" s="164" t="n">
        <v>4880</v>
      </c>
      <c r="AU491" s="227" t="str">
        <f aca="false">IF(MOD(ROW(),10),"",INDEX(AT$3:AT$600,ROW()/10))</f>
        <v/>
      </c>
      <c r="AV491" s="181" t="n">
        <v>4.89</v>
      </c>
      <c r="AW491" s="229" t="e">
        <f aca="false">VALUE($AU491)</f>
        <v>#VALUE!</v>
      </c>
      <c r="AZ491" s="180" t="str">
        <f aca="false">IF(MOD(ROW(),2),"",INDEX(AY$3:AY$600,ROW()/2))</f>
        <v/>
      </c>
      <c r="BA491" s="181" t="n">
        <v>4.89</v>
      </c>
      <c r="BB491" s="182" t="e">
        <f aca="false">VALUE(AZ491)</f>
        <v>#VALUE!</v>
      </c>
      <c r="BE491" s="180" t="str">
        <f aca="false">IF(MOD(ROW(),2),"",INDEX(BD$3:BD$600,ROW()/2))</f>
        <v/>
      </c>
      <c r="BF491" s="181" t="n">
        <v>4.89</v>
      </c>
      <c r="BG491" s="182" t="n">
        <f aca="false">VALUE($BD492)</f>
        <v>0</v>
      </c>
    </row>
    <row r="492" customFormat="false" ht="12.75" hidden="false" customHeight="false" outlineLevel="0" collapsed="false">
      <c r="S492" s="165"/>
      <c r="T492" s="165"/>
      <c r="U492" s="165"/>
      <c r="V492" s="165"/>
      <c r="W492" s="165"/>
      <c r="Y492" s="164" t="n">
        <v>489</v>
      </c>
      <c r="AA492" s="180" t="n">
        <f aca="false">IF(MOD(ROW(),2),"",INDEX($Z$3:$Z$600,ROW()/2))</f>
        <v>0</v>
      </c>
      <c r="AB492" s="181" t="n">
        <v>4.9</v>
      </c>
      <c r="AC492" s="182" t="n">
        <f aca="false">VALUE($Z493)</f>
        <v>0</v>
      </c>
      <c r="AD492" s="164" t="n">
        <v>489</v>
      </c>
      <c r="AE492" s="191"/>
      <c r="AF492" s="227" t="str">
        <f aca="false">IF(MOD(ROW(),10),"",INDEX(AE$3:AE$600,ROW()/10))</f>
        <v/>
      </c>
      <c r="AG492" s="228" t="n">
        <v>487</v>
      </c>
      <c r="AH492" s="229" t="e">
        <f aca="false">VALUE($AF492)</f>
        <v>#VALUE!</v>
      </c>
      <c r="AI492" s="164" t="n">
        <v>489</v>
      </c>
      <c r="AK492" s="227" t="str">
        <f aca="false">IF(MOD(ROW(),10),"",INDEX(AJ$3:AJ$600,ROW()/10))</f>
        <v/>
      </c>
      <c r="AL492" s="228" t="n">
        <v>482</v>
      </c>
      <c r="AM492" s="229" t="e">
        <f aca="false">VALUE($AF492)</f>
        <v>#VALUE!</v>
      </c>
      <c r="AN492" s="164" t="n">
        <v>489</v>
      </c>
      <c r="AP492" s="227" t="str">
        <f aca="false">IF(MOD(ROW(),10),"",INDEX(AO$3:AO$600,ROW()/10))</f>
        <v/>
      </c>
      <c r="AQ492" s="181" t="n">
        <v>4.9</v>
      </c>
      <c r="AR492" s="229" t="e">
        <f aca="false">VALUE($AP492)</f>
        <v>#VALUE!</v>
      </c>
      <c r="AS492" s="164" t="n">
        <v>4890</v>
      </c>
      <c r="AU492" s="227" t="str">
        <f aca="false">IF(MOD(ROW(),10),"",INDEX(AT$3:AT$600,ROW()/10))</f>
        <v/>
      </c>
      <c r="AV492" s="181" t="n">
        <v>4.9</v>
      </c>
      <c r="AW492" s="229" t="e">
        <f aca="false">VALUE($AU492)</f>
        <v>#VALUE!</v>
      </c>
      <c r="AZ492" s="180" t="n">
        <f aca="false">IF(MOD(ROW(),2),"",INDEX(AY$3:AY$600,ROW()/2))</f>
        <v>0</v>
      </c>
      <c r="BA492" s="181" t="n">
        <v>4.9</v>
      </c>
      <c r="BB492" s="182" t="n">
        <f aca="false">VALUE(AZ492)</f>
        <v>0</v>
      </c>
      <c r="BE492" s="180" t="n">
        <f aca="false">IF(MOD(ROW(),2),"",INDEX(BD$3:BD$600,ROW()/2))</f>
        <v>0</v>
      </c>
      <c r="BF492" s="181" t="n">
        <v>4.9</v>
      </c>
      <c r="BG492" s="182" t="n">
        <f aca="false">VALUE($BD493)</f>
        <v>0</v>
      </c>
    </row>
    <row r="493" customFormat="false" ht="12.75" hidden="false" customHeight="false" outlineLevel="0" collapsed="false">
      <c r="S493" s="165"/>
      <c r="T493" s="165"/>
      <c r="U493" s="165"/>
      <c r="V493" s="165"/>
      <c r="W493" s="165"/>
      <c r="Y493" s="164" t="n">
        <v>490</v>
      </c>
      <c r="AA493" s="180" t="str">
        <f aca="false">IF(MOD(ROW(),2),"",INDEX($Z$3:$Z$600,ROW()/2))</f>
        <v/>
      </c>
      <c r="AB493" s="181" t="n">
        <v>4.91</v>
      </c>
      <c r="AC493" s="182" t="n">
        <f aca="false">VALUE($Z494)</f>
        <v>0</v>
      </c>
      <c r="AD493" s="164" t="n">
        <v>490</v>
      </c>
      <c r="AE493" s="191"/>
      <c r="AF493" s="227" t="str">
        <f aca="false">IF(MOD(ROW(),10),"",INDEX(AE$3:AE$600,ROW()/10))</f>
        <v/>
      </c>
      <c r="AG493" s="228" t="n">
        <v>488</v>
      </c>
      <c r="AH493" s="229" t="e">
        <f aca="false">VALUE($AF493)</f>
        <v>#VALUE!</v>
      </c>
      <c r="AI493" s="164" t="n">
        <v>490</v>
      </c>
      <c r="AK493" s="227" t="str">
        <f aca="false">IF(MOD(ROW(),10),"",INDEX(AJ$3:AJ$600,ROW()/10))</f>
        <v/>
      </c>
      <c r="AL493" s="228" t="n">
        <v>483</v>
      </c>
      <c r="AM493" s="229" t="e">
        <f aca="false">VALUE($AF493)</f>
        <v>#VALUE!</v>
      </c>
      <c r="AN493" s="164" t="n">
        <v>490</v>
      </c>
      <c r="AP493" s="227" t="str">
        <f aca="false">IF(MOD(ROW(),10),"",INDEX(AO$3:AO$600,ROW()/10))</f>
        <v/>
      </c>
      <c r="AQ493" s="181" t="n">
        <v>4.91</v>
      </c>
      <c r="AR493" s="229" t="e">
        <f aca="false">VALUE($AP493)</f>
        <v>#VALUE!</v>
      </c>
      <c r="AS493" s="164" t="n">
        <v>4900</v>
      </c>
      <c r="AU493" s="227" t="str">
        <f aca="false">IF(MOD(ROW(),10),"",INDEX(AT$3:AT$600,ROW()/10))</f>
        <v/>
      </c>
      <c r="AV493" s="181" t="n">
        <v>4.91</v>
      </c>
      <c r="AW493" s="229" t="e">
        <f aca="false">VALUE($AU493)</f>
        <v>#VALUE!</v>
      </c>
      <c r="AZ493" s="180" t="str">
        <f aca="false">IF(MOD(ROW(),2),"",INDEX(AY$3:AY$600,ROW()/2))</f>
        <v/>
      </c>
      <c r="BA493" s="181" t="n">
        <v>4.91</v>
      </c>
      <c r="BB493" s="182" t="e">
        <f aca="false">VALUE(AZ493)</f>
        <v>#VALUE!</v>
      </c>
      <c r="BE493" s="180" t="str">
        <f aca="false">IF(MOD(ROW(),2),"",INDEX(BD$3:BD$600,ROW()/2))</f>
        <v/>
      </c>
      <c r="BF493" s="181" t="n">
        <v>4.91</v>
      </c>
      <c r="BG493" s="182" t="n">
        <f aca="false">VALUE($BD494)</f>
        <v>0</v>
      </c>
    </row>
    <row r="494" customFormat="false" ht="12.75" hidden="false" customHeight="false" outlineLevel="0" collapsed="false">
      <c r="S494" s="165"/>
      <c r="T494" s="165"/>
      <c r="U494" s="165"/>
      <c r="V494" s="165"/>
      <c r="W494" s="165"/>
      <c r="Y494" s="164" t="n">
        <v>491</v>
      </c>
      <c r="AA494" s="180" t="n">
        <f aca="false">IF(MOD(ROW(),2),"",INDEX($Z$3:$Z$600,ROW()/2))</f>
        <v>0</v>
      </c>
      <c r="AB494" s="181" t="n">
        <v>4.92</v>
      </c>
      <c r="AC494" s="182" t="n">
        <f aca="false">VALUE($Z495)</f>
        <v>0</v>
      </c>
      <c r="AD494" s="164" t="n">
        <v>491</v>
      </c>
      <c r="AE494" s="191"/>
      <c r="AF494" s="227" t="str">
        <f aca="false">IF(MOD(ROW(),10),"",INDEX(AE$3:AE$600,ROW()/10))</f>
        <v/>
      </c>
      <c r="AG494" s="228" t="n">
        <v>489</v>
      </c>
      <c r="AH494" s="229" t="e">
        <f aca="false">VALUE($AF494)</f>
        <v>#VALUE!</v>
      </c>
      <c r="AI494" s="164" t="n">
        <v>491</v>
      </c>
      <c r="AK494" s="227" t="str">
        <f aca="false">IF(MOD(ROW(),10),"",INDEX(AJ$3:AJ$600,ROW()/10))</f>
        <v/>
      </c>
      <c r="AL494" s="228" t="n">
        <v>484</v>
      </c>
      <c r="AM494" s="229" t="e">
        <f aca="false">VALUE($AF494)</f>
        <v>#VALUE!</v>
      </c>
      <c r="AN494" s="164" t="n">
        <v>491</v>
      </c>
      <c r="AP494" s="227" t="str">
        <f aca="false">IF(MOD(ROW(),10),"",INDEX(AO$3:AO$600,ROW()/10))</f>
        <v/>
      </c>
      <c r="AQ494" s="181" t="n">
        <v>4.92</v>
      </c>
      <c r="AR494" s="229" t="e">
        <f aca="false">VALUE($AP494)</f>
        <v>#VALUE!</v>
      </c>
      <c r="AS494" s="164" t="n">
        <v>4910</v>
      </c>
      <c r="AU494" s="227" t="str">
        <f aca="false">IF(MOD(ROW(),10),"",INDEX(AT$3:AT$600,ROW()/10))</f>
        <v/>
      </c>
      <c r="AV494" s="181" t="n">
        <v>4.92</v>
      </c>
      <c r="AW494" s="229" t="e">
        <f aca="false">VALUE($AU494)</f>
        <v>#VALUE!</v>
      </c>
      <c r="AZ494" s="180" t="n">
        <f aca="false">IF(MOD(ROW(),2),"",INDEX(AY$3:AY$600,ROW()/2))</f>
        <v>0</v>
      </c>
      <c r="BA494" s="181" t="n">
        <v>4.92</v>
      </c>
      <c r="BB494" s="182" t="n">
        <f aca="false">VALUE(AZ494)</f>
        <v>0</v>
      </c>
      <c r="BE494" s="180" t="n">
        <f aca="false">IF(MOD(ROW(),2),"",INDEX(BD$3:BD$600,ROW()/2))</f>
        <v>0</v>
      </c>
      <c r="BF494" s="181" t="n">
        <v>4.92</v>
      </c>
      <c r="BG494" s="182" t="n">
        <f aca="false">VALUE($BD495)</f>
        <v>0</v>
      </c>
    </row>
    <row r="495" customFormat="false" ht="12.75" hidden="false" customHeight="false" outlineLevel="0" collapsed="false">
      <c r="S495" s="165"/>
      <c r="T495" s="165"/>
      <c r="U495" s="165"/>
      <c r="V495" s="165"/>
      <c r="W495" s="165"/>
      <c r="Y495" s="164" t="n">
        <v>492</v>
      </c>
      <c r="AA495" s="180" t="str">
        <f aca="false">IF(MOD(ROW(),2),"",INDEX($Z$3:$Z$600,ROW()/2))</f>
        <v/>
      </c>
      <c r="AB495" s="181" t="n">
        <v>4.93</v>
      </c>
      <c r="AC495" s="182" t="n">
        <f aca="false">VALUE($Z496)</f>
        <v>0</v>
      </c>
      <c r="AD495" s="164" t="n">
        <v>492</v>
      </c>
      <c r="AE495" s="191"/>
      <c r="AF495" s="227" t="str">
        <f aca="false">IF(MOD(ROW(),10),"",INDEX(AE$3:AE$600,ROW()/10))</f>
        <v/>
      </c>
      <c r="AG495" s="228" t="n">
        <v>490</v>
      </c>
      <c r="AH495" s="229" t="e">
        <f aca="false">VALUE($AF495)</f>
        <v>#VALUE!</v>
      </c>
      <c r="AI495" s="164" t="n">
        <v>492</v>
      </c>
      <c r="AK495" s="227" t="str">
        <f aca="false">IF(MOD(ROW(),10),"",INDEX(AJ$3:AJ$600,ROW()/10))</f>
        <v/>
      </c>
      <c r="AL495" s="228" t="n">
        <v>485</v>
      </c>
      <c r="AM495" s="229" t="e">
        <f aca="false">VALUE($AF495)</f>
        <v>#VALUE!</v>
      </c>
      <c r="AN495" s="164" t="n">
        <v>492</v>
      </c>
      <c r="AP495" s="227" t="str">
        <f aca="false">IF(MOD(ROW(),10),"",INDEX(AO$3:AO$600,ROW()/10))</f>
        <v/>
      </c>
      <c r="AQ495" s="181" t="n">
        <v>4.93</v>
      </c>
      <c r="AR495" s="229" t="e">
        <f aca="false">VALUE($AP495)</f>
        <v>#VALUE!</v>
      </c>
      <c r="AS495" s="164" t="n">
        <v>4920</v>
      </c>
      <c r="AU495" s="227" t="str">
        <f aca="false">IF(MOD(ROW(),10),"",INDEX(AT$3:AT$600,ROW()/10))</f>
        <v/>
      </c>
      <c r="AV495" s="181" t="n">
        <v>4.93</v>
      </c>
      <c r="AW495" s="229" t="e">
        <f aca="false">VALUE($AU495)</f>
        <v>#VALUE!</v>
      </c>
      <c r="AZ495" s="180" t="str">
        <f aca="false">IF(MOD(ROW(),2),"",INDEX(AY$3:AY$600,ROW()/2))</f>
        <v/>
      </c>
      <c r="BA495" s="181" t="n">
        <v>4.93</v>
      </c>
      <c r="BB495" s="182" t="e">
        <f aca="false">VALUE(AZ495)</f>
        <v>#VALUE!</v>
      </c>
      <c r="BE495" s="180" t="str">
        <f aca="false">IF(MOD(ROW(),2),"",INDEX(BD$3:BD$600,ROW()/2))</f>
        <v/>
      </c>
      <c r="BF495" s="181" t="n">
        <v>4.93</v>
      </c>
      <c r="BG495" s="182" t="n">
        <f aca="false">VALUE($BD496)</f>
        <v>0</v>
      </c>
    </row>
    <row r="496" customFormat="false" ht="12.75" hidden="false" customHeight="false" outlineLevel="0" collapsed="false">
      <c r="S496" s="165"/>
      <c r="T496" s="165"/>
      <c r="U496" s="165"/>
      <c r="V496" s="165"/>
      <c r="W496" s="165"/>
      <c r="Y496" s="164" t="n">
        <v>493</v>
      </c>
      <c r="AA496" s="180" t="n">
        <f aca="false">IF(MOD(ROW(),2),"",INDEX($Z$3:$Z$600,ROW()/2))</f>
        <v>0</v>
      </c>
      <c r="AB496" s="181" t="n">
        <v>4.94</v>
      </c>
      <c r="AC496" s="182" t="n">
        <f aca="false">VALUE($Z497)</f>
        <v>0</v>
      </c>
      <c r="AD496" s="164" t="n">
        <v>493</v>
      </c>
      <c r="AE496" s="191"/>
      <c r="AF496" s="227" t="str">
        <f aca="false">IF(MOD(ROW(),10),"",INDEX(AE$3:AE$600,ROW()/10))</f>
        <v/>
      </c>
      <c r="AG496" s="228" t="n">
        <v>491</v>
      </c>
      <c r="AH496" s="229" t="e">
        <f aca="false">VALUE($AF496)</f>
        <v>#VALUE!</v>
      </c>
      <c r="AI496" s="164" t="n">
        <v>493</v>
      </c>
      <c r="AK496" s="227" t="str">
        <f aca="false">IF(MOD(ROW(),10),"",INDEX(AJ$3:AJ$600,ROW()/10))</f>
        <v/>
      </c>
      <c r="AL496" s="228" t="n">
        <v>486</v>
      </c>
      <c r="AM496" s="229" t="e">
        <f aca="false">VALUE($AF496)</f>
        <v>#VALUE!</v>
      </c>
      <c r="AN496" s="164" t="n">
        <v>493</v>
      </c>
      <c r="AP496" s="227" t="str">
        <f aca="false">IF(MOD(ROW(),10),"",INDEX(AO$3:AO$600,ROW()/10))</f>
        <v/>
      </c>
      <c r="AQ496" s="181" t="n">
        <v>4.94</v>
      </c>
      <c r="AR496" s="229" t="e">
        <f aca="false">VALUE($AP496)</f>
        <v>#VALUE!</v>
      </c>
      <c r="AS496" s="164" t="n">
        <v>4930</v>
      </c>
      <c r="AU496" s="227" t="str">
        <f aca="false">IF(MOD(ROW(),10),"",INDEX(AT$3:AT$600,ROW()/10))</f>
        <v/>
      </c>
      <c r="AV496" s="181" t="n">
        <v>4.94</v>
      </c>
      <c r="AW496" s="229" t="e">
        <f aca="false">VALUE($AU496)</f>
        <v>#VALUE!</v>
      </c>
      <c r="AZ496" s="180" t="n">
        <f aca="false">IF(MOD(ROW(),2),"",INDEX(AY$3:AY$600,ROW()/2))</f>
        <v>0</v>
      </c>
      <c r="BA496" s="181" t="n">
        <v>4.94</v>
      </c>
      <c r="BB496" s="182" t="n">
        <f aca="false">VALUE(AZ496)</f>
        <v>0</v>
      </c>
      <c r="BE496" s="180" t="n">
        <f aca="false">IF(MOD(ROW(),2),"",INDEX(BD$3:BD$600,ROW()/2))</f>
        <v>0</v>
      </c>
      <c r="BF496" s="181" t="n">
        <v>4.94</v>
      </c>
      <c r="BG496" s="182" t="n">
        <f aca="false">VALUE($BD497)</f>
        <v>0</v>
      </c>
    </row>
    <row r="497" customFormat="false" ht="12.75" hidden="false" customHeight="false" outlineLevel="0" collapsed="false">
      <c r="S497" s="165"/>
      <c r="T497" s="165"/>
      <c r="U497" s="165"/>
      <c r="V497" s="165"/>
      <c r="W497" s="165"/>
      <c r="Y497" s="164" t="n">
        <v>494</v>
      </c>
      <c r="AA497" s="180" t="str">
        <f aca="false">IF(MOD(ROW(),2),"",INDEX($Z$3:$Z$600,ROW()/2))</f>
        <v/>
      </c>
      <c r="AB497" s="181" t="n">
        <v>4.95</v>
      </c>
      <c r="AC497" s="182" t="n">
        <f aca="false">VALUE($Z498)</f>
        <v>0</v>
      </c>
      <c r="AD497" s="164" t="n">
        <v>494</v>
      </c>
      <c r="AE497" s="191"/>
      <c r="AF497" s="227" t="str">
        <f aca="false">IF(MOD(ROW(),10),"",INDEX(AE$3:AE$600,ROW()/10))</f>
        <v/>
      </c>
      <c r="AG497" s="228" t="n">
        <v>492</v>
      </c>
      <c r="AH497" s="229" t="e">
        <f aca="false">VALUE($AF497)</f>
        <v>#VALUE!</v>
      </c>
      <c r="AI497" s="164" t="n">
        <v>494</v>
      </c>
      <c r="AK497" s="227" t="str">
        <f aca="false">IF(MOD(ROW(),10),"",INDEX(AJ$3:AJ$600,ROW()/10))</f>
        <v/>
      </c>
      <c r="AL497" s="228" t="n">
        <v>487</v>
      </c>
      <c r="AM497" s="229" t="e">
        <f aca="false">VALUE($AF497)</f>
        <v>#VALUE!</v>
      </c>
      <c r="AN497" s="164" t="n">
        <v>494</v>
      </c>
      <c r="AP497" s="227" t="str">
        <f aca="false">IF(MOD(ROW(),10),"",INDEX(AO$3:AO$600,ROW()/10))</f>
        <v/>
      </c>
      <c r="AQ497" s="181" t="n">
        <v>4.95</v>
      </c>
      <c r="AR497" s="229" t="e">
        <f aca="false">VALUE($AP497)</f>
        <v>#VALUE!</v>
      </c>
      <c r="AS497" s="164" t="n">
        <v>4940</v>
      </c>
      <c r="AU497" s="227" t="str">
        <f aca="false">IF(MOD(ROW(),10),"",INDEX(AT$3:AT$600,ROW()/10))</f>
        <v/>
      </c>
      <c r="AV497" s="181" t="n">
        <v>4.95</v>
      </c>
      <c r="AW497" s="229" t="e">
        <f aca="false">VALUE($AU497)</f>
        <v>#VALUE!</v>
      </c>
      <c r="AZ497" s="180" t="str">
        <f aca="false">IF(MOD(ROW(),2),"",INDEX(AY$3:AY$600,ROW()/2))</f>
        <v/>
      </c>
      <c r="BA497" s="181" t="n">
        <v>4.95</v>
      </c>
      <c r="BB497" s="182" t="e">
        <f aca="false">VALUE(AZ497)</f>
        <v>#VALUE!</v>
      </c>
      <c r="BE497" s="180" t="str">
        <f aca="false">IF(MOD(ROW(),2),"",INDEX(BD$3:BD$600,ROW()/2))</f>
        <v/>
      </c>
      <c r="BF497" s="181" t="n">
        <v>4.95</v>
      </c>
      <c r="BG497" s="182" t="n">
        <f aca="false">VALUE($BD498)</f>
        <v>0</v>
      </c>
    </row>
    <row r="498" customFormat="false" ht="12.75" hidden="false" customHeight="false" outlineLevel="0" collapsed="false">
      <c r="S498" s="165"/>
      <c r="T498" s="165"/>
      <c r="U498" s="165"/>
      <c r="V498" s="165"/>
      <c r="W498" s="165"/>
      <c r="Y498" s="164" t="n">
        <v>495</v>
      </c>
      <c r="AA498" s="180" t="n">
        <f aca="false">IF(MOD(ROW(),2),"",INDEX($Z$3:$Z$600,ROW()/2))</f>
        <v>0</v>
      </c>
      <c r="AB498" s="181" t="n">
        <v>4.96</v>
      </c>
      <c r="AC498" s="182" t="n">
        <f aca="false">VALUE($Z499)</f>
        <v>0</v>
      </c>
      <c r="AD498" s="164" t="n">
        <v>495</v>
      </c>
      <c r="AE498" s="191"/>
      <c r="AF498" s="227" t="str">
        <f aca="false">IF(MOD(ROW(),10),"",INDEX(AE$3:AE$600,ROW()/10))</f>
        <v/>
      </c>
      <c r="AG498" s="228" t="n">
        <v>493</v>
      </c>
      <c r="AH498" s="229" t="e">
        <f aca="false">VALUE($AF498)</f>
        <v>#VALUE!</v>
      </c>
      <c r="AI498" s="164" t="n">
        <v>495</v>
      </c>
      <c r="AK498" s="227" t="str">
        <f aca="false">IF(MOD(ROW(),10),"",INDEX(AJ$3:AJ$600,ROW()/10))</f>
        <v/>
      </c>
      <c r="AL498" s="228" t="n">
        <v>488</v>
      </c>
      <c r="AM498" s="229" t="e">
        <f aca="false">VALUE($AF498)</f>
        <v>#VALUE!</v>
      </c>
      <c r="AN498" s="164" t="n">
        <v>495</v>
      </c>
      <c r="AP498" s="227" t="str">
        <f aca="false">IF(MOD(ROW(),10),"",INDEX(AO$3:AO$600,ROW()/10))</f>
        <v/>
      </c>
      <c r="AQ498" s="181" t="n">
        <v>4.96</v>
      </c>
      <c r="AR498" s="229" t="e">
        <f aca="false">VALUE($AP498)</f>
        <v>#VALUE!</v>
      </c>
      <c r="AS498" s="164" t="n">
        <v>4950</v>
      </c>
      <c r="AU498" s="227" t="str">
        <f aca="false">IF(MOD(ROW(),10),"",INDEX(AT$3:AT$600,ROW()/10))</f>
        <v/>
      </c>
      <c r="AV498" s="181" t="n">
        <v>4.96</v>
      </c>
      <c r="AW498" s="229" t="e">
        <f aca="false">VALUE($AU498)</f>
        <v>#VALUE!</v>
      </c>
      <c r="AZ498" s="180" t="n">
        <f aca="false">IF(MOD(ROW(),2),"",INDEX(AY$3:AY$600,ROW()/2))</f>
        <v>0</v>
      </c>
      <c r="BA498" s="181" t="n">
        <v>4.96</v>
      </c>
      <c r="BB498" s="182" t="n">
        <f aca="false">VALUE(AZ498)</f>
        <v>0</v>
      </c>
      <c r="BE498" s="180" t="n">
        <f aca="false">IF(MOD(ROW(),2),"",INDEX(BD$3:BD$600,ROW()/2))</f>
        <v>0</v>
      </c>
      <c r="BF498" s="181" t="n">
        <v>4.96</v>
      </c>
      <c r="BG498" s="182" t="n">
        <f aca="false">VALUE($BD499)</f>
        <v>0</v>
      </c>
    </row>
    <row r="499" customFormat="false" ht="12.75" hidden="false" customHeight="false" outlineLevel="0" collapsed="false">
      <c r="S499" s="165"/>
      <c r="T499" s="165"/>
      <c r="U499" s="165"/>
      <c r="V499" s="165"/>
      <c r="W499" s="165"/>
      <c r="Y499" s="164" t="n">
        <v>496</v>
      </c>
      <c r="AA499" s="180" t="str">
        <f aca="false">IF(MOD(ROW(),2),"",INDEX($Z$3:$Z$600,ROW()/2))</f>
        <v/>
      </c>
      <c r="AB499" s="181" t="n">
        <v>4.97</v>
      </c>
      <c r="AC499" s="182" t="n">
        <f aca="false">VALUE($Z500)</f>
        <v>0</v>
      </c>
      <c r="AD499" s="164" t="n">
        <v>496</v>
      </c>
      <c r="AE499" s="191"/>
      <c r="AF499" s="227" t="str">
        <f aca="false">IF(MOD(ROW(),10),"",INDEX(AE$3:AE$600,ROW()/10))</f>
        <v/>
      </c>
      <c r="AG499" s="228" t="n">
        <v>494</v>
      </c>
      <c r="AH499" s="229" t="e">
        <f aca="false">VALUE($AF499)</f>
        <v>#VALUE!</v>
      </c>
      <c r="AI499" s="164" t="n">
        <v>496</v>
      </c>
      <c r="AK499" s="227" t="str">
        <f aca="false">IF(MOD(ROW(),10),"",INDEX(AJ$3:AJ$600,ROW()/10))</f>
        <v/>
      </c>
      <c r="AL499" s="228" t="n">
        <v>489</v>
      </c>
      <c r="AM499" s="229" t="e">
        <f aca="false">VALUE($AF499)</f>
        <v>#VALUE!</v>
      </c>
      <c r="AN499" s="164" t="n">
        <v>496</v>
      </c>
      <c r="AP499" s="227" t="str">
        <f aca="false">IF(MOD(ROW(),10),"",INDEX(AO$3:AO$600,ROW()/10))</f>
        <v/>
      </c>
      <c r="AQ499" s="181" t="n">
        <v>4.97</v>
      </c>
      <c r="AR499" s="229" t="e">
        <f aca="false">VALUE($AP499)</f>
        <v>#VALUE!</v>
      </c>
      <c r="AS499" s="164" t="n">
        <v>4960</v>
      </c>
      <c r="AU499" s="227" t="str">
        <f aca="false">IF(MOD(ROW(),10),"",INDEX(AT$3:AT$600,ROW()/10))</f>
        <v/>
      </c>
      <c r="AV499" s="181" t="n">
        <v>4.97</v>
      </c>
      <c r="AW499" s="229" t="e">
        <f aca="false">VALUE($AU499)</f>
        <v>#VALUE!</v>
      </c>
      <c r="AZ499" s="180" t="str">
        <f aca="false">IF(MOD(ROW(),2),"",INDEX(AY$3:AY$600,ROW()/2))</f>
        <v/>
      </c>
      <c r="BA499" s="181" t="n">
        <v>4.97</v>
      </c>
      <c r="BB499" s="182" t="e">
        <f aca="false">VALUE(AZ499)</f>
        <v>#VALUE!</v>
      </c>
      <c r="BE499" s="180" t="str">
        <f aca="false">IF(MOD(ROW(),2),"",INDEX(BD$3:BD$600,ROW()/2))</f>
        <v/>
      </c>
      <c r="BF499" s="181" t="n">
        <v>4.97</v>
      </c>
      <c r="BG499" s="182" t="n">
        <f aca="false">VALUE($BD500)</f>
        <v>0</v>
      </c>
    </row>
    <row r="500" customFormat="false" ht="12.75" hidden="false" customHeight="false" outlineLevel="0" collapsed="false">
      <c r="S500" s="165"/>
      <c r="T500" s="165"/>
      <c r="U500" s="165"/>
      <c r="V500" s="165"/>
      <c r="W500" s="165"/>
      <c r="Y500" s="164" t="n">
        <v>497</v>
      </c>
      <c r="AA500" s="180" t="n">
        <f aca="false">IF(MOD(ROW(),2),"",INDEX($Z$3:$Z$600,ROW()/2))</f>
        <v>0</v>
      </c>
      <c r="AB500" s="181" t="n">
        <v>4.98</v>
      </c>
      <c r="AC500" s="182" t="n">
        <f aca="false">VALUE($Z501)</f>
        <v>0</v>
      </c>
      <c r="AD500" s="164" t="n">
        <v>497</v>
      </c>
      <c r="AE500" s="191"/>
      <c r="AF500" s="227" t="n">
        <f aca="false">IF(MOD(ROW(),10),"",INDEX(AE$3:AE$600,ROW()/10))</f>
        <v>0</v>
      </c>
      <c r="AG500" s="228" t="n">
        <v>495</v>
      </c>
      <c r="AH500" s="229" t="n">
        <f aca="false">VALUE($AF500)</f>
        <v>0</v>
      </c>
      <c r="AI500" s="164" t="n">
        <v>497</v>
      </c>
      <c r="AK500" s="227" t="n">
        <f aca="false">IF(MOD(ROW(),10),"",INDEX(AJ$3:AJ$600,ROW()/10))</f>
        <v>0</v>
      </c>
      <c r="AL500" s="228" t="n">
        <v>490</v>
      </c>
      <c r="AM500" s="229" t="n">
        <f aca="false">VALUE($AF500)</f>
        <v>0</v>
      </c>
      <c r="AN500" s="164" t="n">
        <v>497</v>
      </c>
      <c r="AP500" s="227" t="n">
        <f aca="false">IF(MOD(ROW(),10),"",INDEX(AO$3:AO$600,ROW()/10))</f>
        <v>0</v>
      </c>
      <c r="AQ500" s="181" t="n">
        <v>4.98</v>
      </c>
      <c r="AR500" s="229" t="n">
        <f aca="false">VALUE($AP500)</f>
        <v>0</v>
      </c>
      <c r="AS500" s="164" t="n">
        <v>4970</v>
      </c>
      <c r="AU500" s="227" t="n">
        <f aca="false">IF(MOD(ROW(),10),"",INDEX(AT$3:AT$600,ROW()/10))</f>
        <v>0</v>
      </c>
      <c r="AV500" s="181" t="n">
        <v>4.98</v>
      </c>
      <c r="AW500" s="229" t="n">
        <f aca="false">VALUE($AU500)</f>
        <v>0</v>
      </c>
      <c r="AZ500" s="180" t="n">
        <f aca="false">IF(MOD(ROW(),2),"",INDEX(AY$3:AY$600,ROW()/2))</f>
        <v>0</v>
      </c>
      <c r="BA500" s="181" t="n">
        <v>4.98</v>
      </c>
      <c r="BB500" s="182" t="n">
        <f aca="false">VALUE(AZ500)</f>
        <v>0</v>
      </c>
      <c r="BE500" s="180" t="n">
        <f aca="false">IF(MOD(ROW(),2),"",INDEX(BD$3:BD$600,ROW()/2))</f>
        <v>0</v>
      </c>
      <c r="BF500" s="181" t="n">
        <v>4.98</v>
      </c>
      <c r="BG500" s="182" t="n">
        <f aca="false">VALUE($BD501)</f>
        <v>0</v>
      </c>
    </row>
    <row r="501" customFormat="false" ht="12.75" hidden="false" customHeight="false" outlineLevel="0" collapsed="false">
      <c r="S501" s="165"/>
      <c r="T501" s="165"/>
      <c r="U501" s="165"/>
      <c r="V501" s="165"/>
      <c r="W501" s="165"/>
      <c r="Y501" s="164" t="n">
        <v>498</v>
      </c>
      <c r="AA501" s="180" t="str">
        <f aca="false">IF(MOD(ROW(),2),"",INDEX($Z$3:$Z$600,ROW()/2))</f>
        <v/>
      </c>
      <c r="AB501" s="181" t="n">
        <v>4.99</v>
      </c>
      <c r="AC501" s="182" t="n">
        <f aca="false">VALUE($Z502)</f>
        <v>0</v>
      </c>
      <c r="AD501" s="164" t="n">
        <v>498</v>
      </c>
      <c r="AE501" s="191"/>
      <c r="AF501" s="227" t="str">
        <f aca="false">IF(MOD(ROW(),10),"",INDEX(AE$3:AE$600,ROW()/10))</f>
        <v/>
      </c>
      <c r="AG501" s="228" t="n">
        <v>496</v>
      </c>
      <c r="AH501" s="229" t="e">
        <f aca="false">VALUE($AF501)</f>
        <v>#VALUE!</v>
      </c>
      <c r="AI501" s="164" t="n">
        <v>498</v>
      </c>
      <c r="AK501" s="227" t="str">
        <f aca="false">IF(MOD(ROW(),10),"",INDEX(AJ$3:AJ$600,ROW()/10))</f>
        <v/>
      </c>
      <c r="AL501" s="228" t="n">
        <v>491</v>
      </c>
      <c r="AM501" s="229" t="e">
        <f aca="false">VALUE($AF501)</f>
        <v>#VALUE!</v>
      </c>
      <c r="AN501" s="164" t="n">
        <v>498</v>
      </c>
      <c r="AP501" s="227" t="str">
        <f aca="false">IF(MOD(ROW(),10),"",INDEX(AO$3:AO$600,ROW()/10))</f>
        <v/>
      </c>
      <c r="AQ501" s="181" t="n">
        <v>4.99</v>
      </c>
      <c r="AR501" s="229" t="e">
        <f aca="false">VALUE($AP501)</f>
        <v>#VALUE!</v>
      </c>
      <c r="AS501" s="164" t="n">
        <v>4980</v>
      </c>
      <c r="AU501" s="227" t="str">
        <f aca="false">IF(MOD(ROW(),10),"",INDEX(AT$3:AT$600,ROW()/10))</f>
        <v/>
      </c>
      <c r="AV501" s="181" t="n">
        <v>4.99</v>
      </c>
      <c r="AW501" s="229" t="e">
        <f aca="false">VALUE($AU501)</f>
        <v>#VALUE!</v>
      </c>
      <c r="AZ501" s="180" t="str">
        <f aca="false">IF(MOD(ROW(),2),"",INDEX(AY$3:AY$600,ROW()/2))</f>
        <v/>
      </c>
      <c r="BA501" s="181" t="n">
        <v>4.99</v>
      </c>
      <c r="BB501" s="182" t="e">
        <f aca="false">VALUE(AZ501)</f>
        <v>#VALUE!</v>
      </c>
      <c r="BE501" s="180" t="str">
        <f aca="false">IF(MOD(ROW(),2),"",INDEX(BD$3:BD$600,ROW()/2))</f>
        <v/>
      </c>
      <c r="BF501" s="181" t="n">
        <v>4.99</v>
      </c>
      <c r="BG501" s="182" t="n">
        <f aca="false">VALUE($BD502)</f>
        <v>0</v>
      </c>
    </row>
    <row r="502" customFormat="false" ht="12.75" hidden="false" customHeight="false" outlineLevel="0" collapsed="false">
      <c r="S502" s="165"/>
      <c r="T502" s="165"/>
      <c r="U502" s="165"/>
      <c r="V502" s="165"/>
      <c r="W502" s="165"/>
      <c r="Y502" s="164" t="n">
        <v>499</v>
      </c>
      <c r="AA502" s="180" t="n">
        <f aca="false">IF(MOD(ROW(),2),"",INDEX($Z$3:$Z$600,ROW()/2))</f>
        <v>0</v>
      </c>
      <c r="AB502" s="181" t="n">
        <v>5</v>
      </c>
      <c r="AC502" s="182" t="n">
        <f aca="false">VALUE($Z503)</f>
        <v>0</v>
      </c>
      <c r="AD502" s="164" t="n">
        <v>499</v>
      </c>
      <c r="AE502" s="191"/>
      <c r="AF502" s="227" t="str">
        <f aca="false">IF(MOD(ROW(),10),"",INDEX(AE$3:AE$600,ROW()/10))</f>
        <v/>
      </c>
      <c r="AG502" s="228" t="n">
        <v>497</v>
      </c>
      <c r="AH502" s="229" t="e">
        <f aca="false">VALUE($AF502)</f>
        <v>#VALUE!</v>
      </c>
      <c r="AI502" s="164" t="n">
        <v>499</v>
      </c>
      <c r="AK502" s="227" t="str">
        <f aca="false">IF(MOD(ROW(),10),"",INDEX(AJ$3:AJ$600,ROW()/10))</f>
        <v/>
      </c>
      <c r="AL502" s="228" t="n">
        <v>492</v>
      </c>
      <c r="AM502" s="229" t="e">
        <f aca="false">VALUE($AF502)</f>
        <v>#VALUE!</v>
      </c>
      <c r="AN502" s="164" t="n">
        <v>499</v>
      </c>
      <c r="AP502" s="227" t="str">
        <f aca="false">IF(MOD(ROW(),10),"",INDEX(AO$3:AO$600,ROW()/10))</f>
        <v/>
      </c>
      <c r="AQ502" s="181" t="n">
        <v>5</v>
      </c>
      <c r="AR502" s="229" t="e">
        <f aca="false">VALUE($AP502)</f>
        <v>#VALUE!</v>
      </c>
      <c r="AS502" s="164" t="n">
        <v>4990</v>
      </c>
      <c r="AU502" s="227" t="str">
        <f aca="false">IF(MOD(ROW(),10),"",INDEX(AT$3:AT$600,ROW()/10))</f>
        <v/>
      </c>
      <c r="AV502" s="181" t="n">
        <v>5</v>
      </c>
      <c r="AW502" s="229" t="e">
        <f aca="false">VALUE($AU502)</f>
        <v>#VALUE!</v>
      </c>
      <c r="AZ502" s="180" t="n">
        <f aca="false">IF(MOD(ROW(),2),"",INDEX(AY$3:AY$600,ROW()/2))</f>
        <v>0</v>
      </c>
      <c r="BA502" s="181" t="n">
        <v>5</v>
      </c>
      <c r="BB502" s="182" t="n">
        <f aca="false">VALUE(AZ502)</f>
        <v>0</v>
      </c>
      <c r="BE502" s="180" t="n">
        <f aca="false">IF(MOD(ROW(),2),"",INDEX(BD$3:BD$600,ROW()/2))</f>
        <v>0</v>
      </c>
      <c r="BF502" s="181" t="n">
        <v>5</v>
      </c>
      <c r="BG502" s="182" t="n">
        <f aca="false">VALUE($BD503)</f>
        <v>0</v>
      </c>
    </row>
    <row r="503" customFormat="false" ht="12.75" hidden="false" customHeight="false" outlineLevel="0" collapsed="false">
      <c r="S503" s="165"/>
      <c r="T503" s="165"/>
      <c r="U503" s="165"/>
      <c r="V503" s="165"/>
      <c r="Y503" s="164" t="n">
        <v>500</v>
      </c>
      <c r="AA503" s="180" t="str">
        <f aca="false">IF(MOD(ROW(),2),"",INDEX($Z$3:$Z$600,ROW()/2))</f>
        <v/>
      </c>
      <c r="AB503" s="181" t="n">
        <v>5.01</v>
      </c>
      <c r="AC503" s="182" t="n">
        <f aca="false">VALUE($Z504)</f>
        <v>0</v>
      </c>
      <c r="AD503" s="164" t="n">
        <v>500</v>
      </c>
      <c r="AE503" s="191"/>
      <c r="AF503" s="227" t="str">
        <f aca="false">IF(MOD(ROW(),10),"",INDEX(AE$3:AE$600,ROW()/10))</f>
        <v/>
      </c>
      <c r="AG503" s="228" t="n">
        <v>498</v>
      </c>
      <c r="AH503" s="229" t="e">
        <f aca="false">VALUE($AF503)</f>
        <v>#VALUE!</v>
      </c>
      <c r="AI503" s="164" t="n">
        <v>500</v>
      </c>
      <c r="AK503" s="227" t="str">
        <f aca="false">IF(MOD(ROW(),10),"",INDEX(AJ$3:AJ$600,ROW()/10))</f>
        <v/>
      </c>
      <c r="AL503" s="228" t="n">
        <v>493</v>
      </c>
      <c r="AM503" s="229" t="e">
        <f aca="false">VALUE($AF503)</f>
        <v>#VALUE!</v>
      </c>
      <c r="AN503" s="164" t="n">
        <v>500</v>
      </c>
      <c r="AP503" s="227" t="str">
        <f aca="false">IF(MOD(ROW(),10),"",INDEX(AO$3:AO$600,ROW()/10))</f>
        <v/>
      </c>
      <c r="AQ503" s="181" t="n">
        <v>5.01</v>
      </c>
      <c r="AR503" s="229" t="e">
        <f aca="false">VALUE($AP503)</f>
        <v>#VALUE!</v>
      </c>
      <c r="AS503" s="164" t="n">
        <v>5000</v>
      </c>
      <c r="AU503" s="227" t="str">
        <f aca="false">IF(MOD(ROW(),10),"",INDEX(AT$3:AT$600,ROW()/10))</f>
        <v/>
      </c>
      <c r="AV503" s="181" t="n">
        <v>5.01</v>
      </c>
      <c r="AW503" s="229" t="e">
        <f aca="false">VALUE($AU503)</f>
        <v>#VALUE!</v>
      </c>
      <c r="AZ503" s="180" t="str">
        <f aca="false">IF(MOD(ROW(),2),"",INDEX(AY$3:AY$600,ROW()/2))</f>
        <v/>
      </c>
      <c r="BA503" s="181" t="n">
        <v>5.01</v>
      </c>
      <c r="BB503" s="182" t="e">
        <f aca="false">VALUE(AZ503)</f>
        <v>#VALUE!</v>
      </c>
      <c r="BE503" s="180" t="str">
        <f aca="false">IF(MOD(ROW(),2),"",INDEX(BD$3:BD$600,ROW()/2))</f>
        <v/>
      </c>
      <c r="BF503" s="181" t="n">
        <v>5.01</v>
      </c>
      <c r="BG503" s="182" t="n">
        <f aca="false">VALUE($BD504)</f>
        <v>0</v>
      </c>
    </row>
    <row r="504" customFormat="false" ht="12.75" hidden="false" customHeight="false" outlineLevel="0" collapsed="false">
      <c r="S504" s="165"/>
      <c r="T504" s="165"/>
      <c r="U504" s="165"/>
      <c r="V504" s="165"/>
      <c r="Y504" s="164" t="n">
        <v>501</v>
      </c>
      <c r="AA504" s="180" t="n">
        <f aca="false">IF(MOD(ROW(),2),"",INDEX($Z$3:$Z$600,ROW()/2))</f>
        <v>0</v>
      </c>
      <c r="AB504" s="181" t="n">
        <v>5.02</v>
      </c>
      <c r="AC504" s="182" t="n">
        <f aca="false">VALUE($Z505)</f>
        <v>0</v>
      </c>
      <c r="AD504" s="164" t="n">
        <v>501</v>
      </c>
      <c r="AE504" s="191"/>
      <c r="AF504" s="227" t="str">
        <f aca="false">IF(MOD(ROW(),10),"",INDEX(AE$3:AE$600,ROW()/10))</f>
        <v/>
      </c>
      <c r="AG504" s="228" t="n">
        <v>499</v>
      </c>
      <c r="AH504" s="229" t="e">
        <f aca="false">VALUE($AF504)</f>
        <v>#VALUE!</v>
      </c>
      <c r="AI504" s="164" t="n">
        <v>501</v>
      </c>
      <c r="AK504" s="227" t="str">
        <f aca="false">IF(MOD(ROW(),10),"",INDEX(AJ$3:AJ$600,ROW()/10))</f>
        <v/>
      </c>
      <c r="AL504" s="228" t="n">
        <v>494</v>
      </c>
      <c r="AM504" s="229" t="e">
        <f aca="false">VALUE($AF504)</f>
        <v>#VALUE!</v>
      </c>
      <c r="AN504" s="164" t="n">
        <v>501</v>
      </c>
      <c r="AP504" s="227" t="str">
        <f aca="false">IF(MOD(ROW(),10),"",INDEX(AO$3:AO$600,ROW()/10))</f>
        <v/>
      </c>
      <c r="AQ504" s="181" t="n">
        <v>5.02</v>
      </c>
      <c r="AR504" s="229" t="e">
        <f aca="false">VALUE($AP504)</f>
        <v>#VALUE!</v>
      </c>
      <c r="AS504" s="164" t="n">
        <v>5010</v>
      </c>
      <c r="AU504" s="227" t="str">
        <f aca="false">IF(MOD(ROW(),10),"",INDEX(AT$3:AT$600,ROW()/10))</f>
        <v/>
      </c>
      <c r="AV504" s="181" t="n">
        <v>5.02</v>
      </c>
      <c r="AW504" s="229" t="e">
        <f aca="false">VALUE($AU504)</f>
        <v>#VALUE!</v>
      </c>
      <c r="AZ504" s="180" t="n">
        <f aca="false">IF(MOD(ROW(),2),"",INDEX(AY$3:AY$600,ROW()/2))</f>
        <v>0</v>
      </c>
      <c r="BA504" s="181" t="n">
        <v>5.02</v>
      </c>
      <c r="BB504" s="182" t="n">
        <f aca="false">VALUE(AZ504)</f>
        <v>0</v>
      </c>
      <c r="BE504" s="180" t="n">
        <f aca="false">IF(MOD(ROW(),2),"",INDEX(BD$3:BD$600,ROW()/2))</f>
        <v>0</v>
      </c>
      <c r="BF504" s="181" t="n">
        <v>5.02</v>
      </c>
      <c r="BG504" s="182" t="n">
        <f aca="false">VALUE($BD505)</f>
        <v>0</v>
      </c>
    </row>
    <row r="505" customFormat="false" ht="12.75" hidden="false" customHeight="false" outlineLevel="0" collapsed="false">
      <c r="S505" s="165"/>
      <c r="T505" s="165"/>
      <c r="U505" s="165"/>
      <c r="V505" s="165"/>
      <c r="Y505" s="164" t="n">
        <v>502</v>
      </c>
      <c r="AA505" s="180" t="str">
        <f aca="false">IF(MOD(ROW(),2),"",INDEX($Z$3:$Z$600,ROW()/2))</f>
        <v/>
      </c>
      <c r="AB505" s="181" t="n">
        <v>5.03</v>
      </c>
      <c r="AC505" s="182" t="n">
        <f aca="false">VALUE($Z506)</f>
        <v>0</v>
      </c>
      <c r="AD505" s="164" t="n">
        <v>502</v>
      </c>
      <c r="AE505" s="191"/>
      <c r="AF505" s="227" t="str">
        <f aca="false">IF(MOD(ROW(),10),"",INDEX(AE$3:AE$600,ROW()/10))</f>
        <v/>
      </c>
      <c r="AG505" s="228" t="n">
        <v>500</v>
      </c>
      <c r="AH505" s="229" t="e">
        <f aca="false">VALUE($AF505)</f>
        <v>#VALUE!</v>
      </c>
      <c r="AI505" s="164" t="n">
        <v>502</v>
      </c>
      <c r="AK505" s="227" t="str">
        <f aca="false">IF(MOD(ROW(),10),"",INDEX(AJ$3:AJ$600,ROW()/10))</f>
        <v/>
      </c>
      <c r="AL505" s="228" t="n">
        <v>495</v>
      </c>
      <c r="AM505" s="229" t="e">
        <f aca="false">VALUE($AF505)</f>
        <v>#VALUE!</v>
      </c>
      <c r="AN505" s="164" t="n">
        <v>502</v>
      </c>
      <c r="AP505" s="227" t="str">
        <f aca="false">IF(MOD(ROW(),10),"",INDEX(AO$3:AO$600,ROW()/10))</f>
        <v/>
      </c>
      <c r="AQ505" s="181" t="n">
        <v>5.03</v>
      </c>
      <c r="AR505" s="229" t="e">
        <f aca="false">VALUE($AP505)</f>
        <v>#VALUE!</v>
      </c>
      <c r="AS505" s="164" t="n">
        <v>5020</v>
      </c>
      <c r="AU505" s="227" t="str">
        <f aca="false">IF(MOD(ROW(),10),"",INDEX(AT$3:AT$600,ROW()/10))</f>
        <v/>
      </c>
      <c r="AV505" s="181" t="n">
        <v>5.03</v>
      </c>
      <c r="AW505" s="229" t="e">
        <f aca="false">VALUE($AU505)</f>
        <v>#VALUE!</v>
      </c>
      <c r="AZ505" s="180" t="str">
        <f aca="false">IF(MOD(ROW(),2),"",INDEX(AY$3:AY$600,ROW()/2))</f>
        <v/>
      </c>
      <c r="BA505" s="181" t="n">
        <v>5.03</v>
      </c>
      <c r="BB505" s="182" t="e">
        <f aca="false">VALUE(AZ505)</f>
        <v>#VALUE!</v>
      </c>
      <c r="BE505" s="180" t="str">
        <f aca="false">IF(MOD(ROW(),2),"",INDEX(BD$3:BD$600,ROW()/2))</f>
        <v/>
      </c>
      <c r="BF505" s="181" t="n">
        <v>5.03</v>
      </c>
      <c r="BG505" s="182" t="n">
        <f aca="false">VALUE($BD506)</f>
        <v>0</v>
      </c>
    </row>
    <row r="506" customFormat="false" ht="12.75" hidden="false" customHeight="false" outlineLevel="0" collapsed="false">
      <c r="S506" s="165"/>
      <c r="T506" s="165"/>
      <c r="U506" s="165"/>
      <c r="V506" s="165"/>
      <c r="Y506" s="164" t="n">
        <v>503</v>
      </c>
      <c r="AA506" s="180" t="n">
        <f aca="false">IF(MOD(ROW(),2),"",INDEX($Z$3:$Z$600,ROW()/2))</f>
        <v>0</v>
      </c>
      <c r="AB506" s="181" t="n">
        <v>5.04</v>
      </c>
      <c r="AC506" s="182" t="n">
        <f aca="false">VALUE($Z507)</f>
        <v>0</v>
      </c>
      <c r="AD506" s="164" t="n">
        <v>503</v>
      </c>
      <c r="AE506" s="191"/>
      <c r="AF506" s="227" t="str">
        <f aca="false">IF(MOD(ROW(),10),"",INDEX(AE$3:AE$600,ROW()/10))</f>
        <v/>
      </c>
      <c r="AG506" s="228" t="n">
        <v>501</v>
      </c>
      <c r="AH506" s="229" t="e">
        <f aca="false">VALUE($AF506)</f>
        <v>#VALUE!</v>
      </c>
      <c r="AI506" s="164" t="n">
        <v>503</v>
      </c>
      <c r="AK506" s="227" t="str">
        <f aca="false">IF(MOD(ROW(),10),"",INDEX(AJ$3:AJ$600,ROW()/10))</f>
        <v/>
      </c>
      <c r="AL506" s="228" t="n">
        <v>496</v>
      </c>
      <c r="AM506" s="229" t="e">
        <f aca="false">VALUE($AF506)</f>
        <v>#VALUE!</v>
      </c>
      <c r="AN506" s="164" t="n">
        <v>503</v>
      </c>
      <c r="AP506" s="227" t="str">
        <f aca="false">IF(MOD(ROW(),10),"",INDEX(AO$3:AO$600,ROW()/10))</f>
        <v/>
      </c>
      <c r="AQ506" s="181" t="n">
        <v>5.04</v>
      </c>
      <c r="AR506" s="229" t="e">
        <f aca="false">VALUE($AP506)</f>
        <v>#VALUE!</v>
      </c>
      <c r="AS506" s="164" t="n">
        <v>5030</v>
      </c>
      <c r="AU506" s="227" t="str">
        <f aca="false">IF(MOD(ROW(),10),"",INDEX(AT$3:AT$600,ROW()/10))</f>
        <v/>
      </c>
      <c r="AV506" s="181" t="n">
        <v>5.04</v>
      </c>
      <c r="AW506" s="229" t="e">
        <f aca="false">VALUE($AU506)</f>
        <v>#VALUE!</v>
      </c>
      <c r="AZ506" s="180" t="n">
        <f aca="false">IF(MOD(ROW(),2),"",INDEX(AY$3:AY$600,ROW()/2))</f>
        <v>0</v>
      </c>
      <c r="BA506" s="181" t="n">
        <v>5.04</v>
      </c>
      <c r="BB506" s="182" t="n">
        <f aca="false">VALUE(AZ506)</f>
        <v>0</v>
      </c>
      <c r="BE506" s="180" t="n">
        <f aca="false">IF(MOD(ROW(),2),"",INDEX(BD$3:BD$600,ROW()/2))</f>
        <v>0</v>
      </c>
      <c r="BF506" s="181" t="n">
        <v>5.04</v>
      </c>
      <c r="BG506" s="182" t="n">
        <f aca="false">VALUE($BD507)</f>
        <v>0</v>
      </c>
    </row>
    <row r="507" customFormat="false" ht="12.75" hidden="false" customHeight="false" outlineLevel="0" collapsed="false">
      <c r="S507" s="165"/>
      <c r="T507" s="165"/>
      <c r="U507" s="165"/>
      <c r="V507" s="165"/>
      <c r="Y507" s="164" t="n">
        <v>504</v>
      </c>
      <c r="AA507" s="180" t="str">
        <f aca="false">IF(MOD(ROW(),2),"",INDEX($Z$3:$Z$600,ROW()/2))</f>
        <v/>
      </c>
      <c r="AB507" s="181" t="n">
        <v>5.05</v>
      </c>
      <c r="AC507" s="182" t="n">
        <f aca="false">VALUE($Z508)</f>
        <v>0</v>
      </c>
      <c r="AD507" s="164" t="n">
        <v>504</v>
      </c>
      <c r="AE507" s="191"/>
      <c r="AF507" s="227" t="str">
        <f aca="false">IF(MOD(ROW(),10),"",INDEX(AE$3:AE$600,ROW()/10))</f>
        <v/>
      </c>
      <c r="AG507" s="228" t="n">
        <v>502</v>
      </c>
      <c r="AH507" s="229" t="e">
        <f aca="false">VALUE($AF507)</f>
        <v>#VALUE!</v>
      </c>
      <c r="AI507" s="164" t="n">
        <v>504</v>
      </c>
      <c r="AK507" s="227" t="str">
        <f aca="false">IF(MOD(ROW(),10),"",INDEX(AJ$3:AJ$600,ROW()/10))</f>
        <v/>
      </c>
      <c r="AL507" s="228" t="n">
        <v>497</v>
      </c>
      <c r="AM507" s="229" t="e">
        <f aca="false">VALUE($AF507)</f>
        <v>#VALUE!</v>
      </c>
      <c r="AN507" s="164" t="n">
        <v>504</v>
      </c>
      <c r="AP507" s="227" t="str">
        <f aca="false">IF(MOD(ROW(),10),"",INDEX(AO$3:AO$600,ROW()/10))</f>
        <v/>
      </c>
      <c r="AQ507" s="181" t="n">
        <v>5.05</v>
      </c>
      <c r="AR507" s="229" t="e">
        <f aca="false">VALUE($AP507)</f>
        <v>#VALUE!</v>
      </c>
      <c r="AS507" s="164" t="n">
        <v>5040</v>
      </c>
      <c r="AU507" s="227" t="str">
        <f aca="false">IF(MOD(ROW(),10),"",INDEX(AT$3:AT$600,ROW()/10))</f>
        <v/>
      </c>
      <c r="AV507" s="181" t="n">
        <v>5.05</v>
      </c>
      <c r="AW507" s="229" t="e">
        <f aca="false">VALUE($AU507)</f>
        <v>#VALUE!</v>
      </c>
      <c r="AZ507" s="180" t="str">
        <f aca="false">IF(MOD(ROW(),2),"",INDEX(AY$3:AY$600,ROW()/2))</f>
        <v/>
      </c>
      <c r="BA507" s="181" t="n">
        <v>5.05</v>
      </c>
      <c r="BB507" s="182" t="e">
        <f aca="false">VALUE(AZ507)</f>
        <v>#VALUE!</v>
      </c>
      <c r="BE507" s="180" t="str">
        <f aca="false">IF(MOD(ROW(),2),"",INDEX(BD$3:BD$600,ROW()/2))</f>
        <v/>
      </c>
      <c r="BF507" s="181" t="n">
        <v>5.05</v>
      </c>
      <c r="BG507" s="182" t="n">
        <f aca="false">VALUE($BD508)</f>
        <v>0</v>
      </c>
    </row>
    <row r="508" customFormat="false" ht="12.75" hidden="false" customHeight="false" outlineLevel="0" collapsed="false">
      <c r="S508" s="165"/>
      <c r="T508" s="165"/>
      <c r="U508" s="165"/>
      <c r="V508" s="165"/>
      <c r="Y508" s="164" t="n">
        <v>505</v>
      </c>
      <c r="AA508" s="180" t="n">
        <f aca="false">IF(MOD(ROW(),2),"",INDEX($Z$3:$Z$600,ROW()/2))</f>
        <v>0</v>
      </c>
      <c r="AB508" s="181" t="n">
        <v>5.06</v>
      </c>
      <c r="AC508" s="182" t="n">
        <f aca="false">VALUE($Z509)</f>
        <v>0</v>
      </c>
      <c r="AD508" s="164" t="n">
        <v>505</v>
      </c>
      <c r="AE508" s="191"/>
      <c r="AF508" s="227" t="str">
        <f aca="false">IF(MOD(ROW(),10),"",INDEX(AE$3:AE$600,ROW()/10))</f>
        <v/>
      </c>
      <c r="AG508" s="228" t="n">
        <v>503</v>
      </c>
      <c r="AH508" s="229" t="e">
        <f aca="false">VALUE($AF508)</f>
        <v>#VALUE!</v>
      </c>
      <c r="AI508" s="164" t="n">
        <v>505</v>
      </c>
      <c r="AK508" s="227" t="str">
        <f aca="false">IF(MOD(ROW(),10),"",INDEX(AJ$3:AJ$600,ROW()/10))</f>
        <v/>
      </c>
      <c r="AL508" s="228" t="n">
        <v>498</v>
      </c>
      <c r="AM508" s="229" t="e">
        <f aca="false">VALUE($AF508)</f>
        <v>#VALUE!</v>
      </c>
      <c r="AN508" s="164" t="n">
        <v>505</v>
      </c>
      <c r="AP508" s="227" t="str">
        <f aca="false">IF(MOD(ROW(),10),"",INDEX(AO$3:AO$600,ROW()/10))</f>
        <v/>
      </c>
      <c r="AQ508" s="181" t="n">
        <v>5.06</v>
      </c>
      <c r="AR508" s="229" t="e">
        <f aca="false">VALUE($AP508)</f>
        <v>#VALUE!</v>
      </c>
      <c r="AS508" s="164" t="n">
        <v>5050</v>
      </c>
      <c r="AU508" s="227" t="str">
        <f aca="false">IF(MOD(ROW(),10),"",INDEX(AT$3:AT$600,ROW()/10))</f>
        <v/>
      </c>
      <c r="AV508" s="181" t="n">
        <v>5.06</v>
      </c>
      <c r="AW508" s="229" t="e">
        <f aca="false">VALUE($AU508)</f>
        <v>#VALUE!</v>
      </c>
      <c r="AZ508" s="180" t="n">
        <f aca="false">IF(MOD(ROW(),2),"",INDEX(AY$3:AY$600,ROW()/2))</f>
        <v>0</v>
      </c>
      <c r="BA508" s="181" t="n">
        <v>5.06</v>
      </c>
      <c r="BB508" s="182" t="n">
        <f aca="false">VALUE(AZ508)</f>
        <v>0</v>
      </c>
      <c r="BE508" s="180" t="n">
        <f aca="false">IF(MOD(ROW(),2),"",INDEX(BD$3:BD$600,ROW()/2))</f>
        <v>0</v>
      </c>
      <c r="BF508" s="181" t="n">
        <v>5.06</v>
      </c>
      <c r="BG508" s="182" t="n">
        <f aca="false">VALUE($BD509)</f>
        <v>0</v>
      </c>
    </row>
    <row r="509" customFormat="false" ht="12.75" hidden="false" customHeight="false" outlineLevel="0" collapsed="false">
      <c r="S509" s="165"/>
      <c r="T509" s="165"/>
      <c r="U509" s="165"/>
      <c r="V509" s="165"/>
      <c r="Y509" s="164" t="n">
        <v>506</v>
      </c>
      <c r="AA509" s="180" t="str">
        <f aca="false">IF(MOD(ROW(),2),"",INDEX($Z$3:$Z$600,ROW()/2))</f>
        <v/>
      </c>
      <c r="AB509" s="181" t="n">
        <v>5.07</v>
      </c>
      <c r="AC509" s="182" t="n">
        <f aca="false">VALUE($Z510)</f>
        <v>0</v>
      </c>
      <c r="AD509" s="164" t="n">
        <v>506</v>
      </c>
      <c r="AE509" s="191"/>
      <c r="AF509" s="227" t="str">
        <f aca="false">IF(MOD(ROW(),10),"",INDEX(AE$3:AE$600,ROW()/10))</f>
        <v/>
      </c>
      <c r="AG509" s="228" t="n">
        <v>504</v>
      </c>
      <c r="AH509" s="229" t="e">
        <f aca="false">VALUE($AF509)</f>
        <v>#VALUE!</v>
      </c>
      <c r="AI509" s="164" t="n">
        <v>506</v>
      </c>
      <c r="AK509" s="227" t="str">
        <f aca="false">IF(MOD(ROW(),10),"",INDEX(AJ$3:AJ$600,ROW()/10))</f>
        <v/>
      </c>
      <c r="AL509" s="228" t="n">
        <v>499</v>
      </c>
      <c r="AM509" s="229" t="e">
        <f aca="false">VALUE($AF509)</f>
        <v>#VALUE!</v>
      </c>
      <c r="AN509" s="164" t="n">
        <v>506</v>
      </c>
      <c r="AP509" s="227" t="str">
        <f aca="false">IF(MOD(ROW(),10),"",INDEX(AO$3:AO$600,ROW()/10))</f>
        <v/>
      </c>
      <c r="AQ509" s="181" t="n">
        <v>5.07</v>
      </c>
      <c r="AR509" s="229" t="e">
        <f aca="false">VALUE($AP509)</f>
        <v>#VALUE!</v>
      </c>
      <c r="AS509" s="164" t="n">
        <v>5060</v>
      </c>
      <c r="AU509" s="227" t="str">
        <f aca="false">IF(MOD(ROW(),10),"",INDEX(AT$3:AT$600,ROW()/10))</f>
        <v/>
      </c>
      <c r="AV509" s="181" t="n">
        <v>5.07</v>
      </c>
      <c r="AW509" s="229" t="e">
        <f aca="false">VALUE($AU509)</f>
        <v>#VALUE!</v>
      </c>
      <c r="AZ509" s="180" t="str">
        <f aca="false">IF(MOD(ROW(),2),"",INDEX(AY$3:AY$600,ROW()/2))</f>
        <v/>
      </c>
      <c r="BA509" s="181" t="n">
        <v>5.07</v>
      </c>
      <c r="BB509" s="182" t="e">
        <f aca="false">VALUE(AZ509)</f>
        <v>#VALUE!</v>
      </c>
      <c r="BE509" s="180" t="str">
        <f aca="false">IF(MOD(ROW(),2),"",INDEX(BD$3:BD$600,ROW()/2))</f>
        <v/>
      </c>
      <c r="BF509" s="181" t="n">
        <v>5.07</v>
      </c>
      <c r="BG509" s="182" t="n">
        <f aca="false">VALUE($BD510)</f>
        <v>0</v>
      </c>
    </row>
    <row r="510" customFormat="false" ht="12.75" hidden="false" customHeight="false" outlineLevel="0" collapsed="false">
      <c r="S510" s="165"/>
      <c r="T510" s="165"/>
      <c r="U510" s="165"/>
      <c r="V510" s="165"/>
      <c r="Y510" s="164" t="n">
        <v>507</v>
      </c>
      <c r="AA510" s="180" t="n">
        <f aca="false">IF(MOD(ROW(),2),"",INDEX($Z$3:$Z$600,ROW()/2))</f>
        <v>0</v>
      </c>
      <c r="AB510" s="181" t="n">
        <v>5.08</v>
      </c>
      <c r="AC510" s="182" t="n">
        <f aca="false">VALUE($Z511)</f>
        <v>0</v>
      </c>
      <c r="AD510" s="164" t="n">
        <v>507</v>
      </c>
      <c r="AE510" s="191"/>
      <c r="AF510" s="227" t="n">
        <f aca="false">IF(MOD(ROW(),10),"",INDEX(AE$3:AE$600,ROW()/10))</f>
        <v>0</v>
      </c>
      <c r="AG510" s="228" t="n">
        <v>505</v>
      </c>
      <c r="AH510" s="229" t="n">
        <f aca="false">VALUE($AF510)</f>
        <v>0</v>
      </c>
      <c r="AI510" s="164" t="n">
        <v>507</v>
      </c>
      <c r="AK510" s="227" t="n">
        <f aca="false">IF(MOD(ROW(),10),"",INDEX(AJ$3:AJ$600,ROW()/10))</f>
        <v>0</v>
      </c>
      <c r="AL510" s="228" t="n">
        <v>500</v>
      </c>
      <c r="AM510" s="229" t="n">
        <f aca="false">VALUE($AF510)</f>
        <v>0</v>
      </c>
      <c r="AN510" s="164" t="n">
        <v>507</v>
      </c>
      <c r="AP510" s="227" t="n">
        <f aca="false">IF(MOD(ROW(),10),"",INDEX(AO$3:AO$600,ROW()/10))</f>
        <v>0</v>
      </c>
      <c r="AQ510" s="181" t="n">
        <v>5.08</v>
      </c>
      <c r="AR510" s="229" t="n">
        <f aca="false">VALUE($AP510)</f>
        <v>0</v>
      </c>
      <c r="AS510" s="164" t="n">
        <v>5070</v>
      </c>
      <c r="AU510" s="227" t="n">
        <f aca="false">IF(MOD(ROW(),10),"",INDEX(AT$3:AT$600,ROW()/10))</f>
        <v>0</v>
      </c>
      <c r="AV510" s="181" t="n">
        <v>5.08</v>
      </c>
      <c r="AW510" s="229" t="n">
        <f aca="false">VALUE($AU510)</f>
        <v>0</v>
      </c>
      <c r="AZ510" s="180" t="n">
        <f aca="false">IF(MOD(ROW(),2),"",INDEX(AY$3:AY$600,ROW()/2))</f>
        <v>0</v>
      </c>
      <c r="BA510" s="181" t="n">
        <v>5.08</v>
      </c>
      <c r="BB510" s="182" t="n">
        <f aca="false">VALUE(AZ510)</f>
        <v>0</v>
      </c>
      <c r="BE510" s="180" t="n">
        <f aca="false">IF(MOD(ROW(),2),"",INDEX(BD$3:BD$600,ROW()/2))</f>
        <v>0</v>
      </c>
      <c r="BF510" s="181" t="n">
        <v>5.08</v>
      </c>
      <c r="BG510" s="182" t="n">
        <f aca="false">VALUE($BD511)</f>
        <v>0</v>
      </c>
    </row>
    <row r="511" customFormat="false" ht="12.75" hidden="false" customHeight="false" outlineLevel="0" collapsed="false">
      <c r="S511" s="165"/>
      <c r="T511" s="165"/>
      <c r="U511" s="165"/>
      <c r="V511" s="165"/>
      <c r="AA511" s="180"/>
      <c r="AB511" s="181" t="n">
        <v>5.09</v>
      </c>
      <c r="AC511" s="182"/>
      <c r="AD511" s="164" t="n">
        <v>508</v>
      </c>
      <c r="AE511" s="191"/>
      <c r="AF511" s="227" t="str">
        <f aca="false">IF(MOD(ROW(),10),"",INDEX(AE$3:AE$600,ROW()/10))</f>
        <v/>
      </c>
      <c r="AG511" s="228" t="n">
        <v>506</v>
      </c>
      <c r="AH511" s="229" t="e">
        <f aca="false">VALUE($AF511)</f>
        <v>#VALUE!</v>
      </c>
      <c r="AI511" s="164" t="n">
        <v>508</v>
      </c>
      <c r="AK511" s="227" t="str">
        <f aca="false">IF(MOD(ROW(),10),"",INDEX(AJ$3:AJ$600,ROW()/10))</f>
        <v/>
      </c>
      <c r="AL511" s="228" t="n">
        <v>501</v>
      </c>
      <c r="AM511" s="229" t="e">
        <f aca="false">VALUE($AF511)</f>
        <v>#VALUE!</v>
      </c>
      <c r="AN511" s="164" t="n">
        <v>508</v>
      </c>
      <c r="AP511" s="227" t="str">
        <f aca="false">IF(MOD(ROW(),10),"",INDEX(AO$3:AO$600,ROW()/10))</f>
        <v/>
      </c>
      <c r="AQ511" s="181" t="n">
        <v>5.09</v>
      </c>
      <c r="AR511" s="229" t="e">
        <f aca="false">VALUE($AP511)</f>
        <v>#VALUE!</v>
      </c>
      <c r="AS511" s="164" t="n">
        <v>5080</v>
      </c>
      <c r="AU511" s="227" t="str">
        <f aca="false">IF(MOD(ROW(),10),"",INDEX(AT$3:AT$600,ROW()/10))</f>
        <v/>
      </c>
      <c r="AV511" s="181" t="n">
        <v>5.09</v>
      </c>
      <c r="AW511" s="229" t="e">
        <f aca="false">VALUE($AU511)</f>
        <v>#VALUE!</v>
      </c>
      <c r="AZ511" s="180"/>
      <c r="BA511" s="181" t="n">
        <v>5.09</v>
      </c>
      <c r="BB511" s="182"/>
      <c r="BE511" s="180"/>
      <c r="BF511" s="181" t="n">
        <v>5.09</v>
      </c>
      <c r="BG511" s="182" t="n">
        <f aca="false">VALUE($BD512)</f>
        <v>0</v>
      </c>
    </row>
    <row r="512" customFormat="false" ht="12.75" hidden="false" customHeight="false" outlineLevel="0" collapsed="false">
      <c r="U512" s="165"/>
      <c r="V512" s="165"/>
      <c r="AA512" s="180"/>
      <c r="AB512" s="181" t="n">
        <v>5.1</v>
      </c>
      <c r="AC512" s="182"/>
      <c r="AD512" s="164" t="n">
        <v>509</v>
      </c>
      <c r="AE512" s="191"/>
      <c r="AF512" s="227" t="str">
        <f aca="false">IF(MOD(ROW(),10),"",INDEX(AE$3:AE$600,ROW()/10))</f>
        <v/>
      </c>
      <c r="AG512" s="228" t="n">
        <v>507</v>
      </c>
      <c r="AH512" s="229" t="e">
        <f aca="false">VALUE($AF512)</f>
        <v>#VALUE!</v>
      </c>
      <c r="AI512" s="164" t="n">
        <v>509</v>
      </c>
      <c r="AK512" s="227" t="str">
        <f aca="false">IF(MOD(ROW(),10),"",INDEX(AJ$3:AJ$600,ROW()/10))</f>
        <v/>
      </c>
      <c r="AL512" s="228" t="n">
        <v>502</v>
      </c>
      <c r="AM512" s="229" t="e">
        <f aca="false">VALUE($AF512)</f>
        <v>#VALUE!</v>
      </c>
      <c r="AN512" s="164" t="n">
        <v>509</v>
      </c>
      <c r="AP512" s="227" t="str">
        <f aca="false">IF(MOD(ROW(),10),"",INDEX(AO$3:AO$600,ROW()/10))</f>
        <v/>
      </c>
      <c r="AQ512" s="181" t="n">
        <v>5.1</v>
      </c>
      <c r="AR512" s="229" t="e">
        <f aca="false">VALUE($AP512)</f>
        <v>#VALUE!</v>
      </c>
      <c r="AS512" s="164" t="n">
        <v>5090</v>
      </c>
      <c r="AU512" s="227" t="str">
        <f aca="false">IF(MOD(ROW(),10),"",INDEX(AT$3:AT$600,ROW()/10))</f>
        <v/>
      </c>
      <c r="AV512" s="181" t="n">
        <v>5.1</v>
      </c>
      <c r="AW512" s="229" t="e">
        <f aca="false">VALUE($AU512)</f>
        <v>#VALUE!</v>
      </c>
      <c r="AZ512" s="180"/>
      <c r="BA512" s="181" t="n">
        <v>5.1</v>
      </c>
      <c r="BB512" s="182"/>
      <c r="BE512" s="180"/>
      <c r="BF512" s="181" t="n">
        <v>5.1</v>
      </c>
      <c r="BG512" s="182" t="n">
        <f aca="false">VALUE($BD513)</f>
        <v>0</v>
      </c>
    </row>
    <row r="513" customFormat="false" ht="12.75" hidden="false" customHeight="false" outlineLevel="0" collapsed="false">
      <c r="AA513" s="180"/>
      <c r="AB513" s="181" t="n">
        <v>5.11</v>
      </c>
      <c r="AC513" s="182"/>
      <c r="AD513" s="164" t="n">
        <v>510</v>
      </c>
      <c r="AE513" s="191"/>
      <c r="AF513" s="227" t="str">
        <f aca="false">IF(MOD(ROW(),10),"",INDEX(AE$3:AE$600,ROW()/10))</f>
        <v/>
      </c>
      <c r="AG513" s="228" t="n">
        <v>508</v>
      </c>
      <c r="AH513" s="229" t="e">
        <f aca="false">VALUE($AF513)</f>
        <v>#VALUE!</v>
      </c>
      <c r="AI513" s="164" t="n">
        <v>510</v>
      </c>
      <c r="AK513" s="227" t="str">
        <f aca="false">IF(MOD(ROW(),10),"",INDEX(AJ$3:AJ$600,ROW()/10))</f>
        <v/>
      </c>
      <c r="AL513" s="228" t="n">
        <v>503</v>
      </c>
      <c r="AM513" s="229" t="e">
        <f aca="false">VALUE($AF513)</f>
        <v>#VALUE!</v>
      </c>
      <c r="AN513" s="164" t="n">
        <v>510</v>
      </c>
      <c r="AP513" s="227" t="str">
        <f aca="false">IF(MOD(ROW(),10),"",INDEX(AO$3:AO$600,ROW()/10))</f>
        <v/>
      </c>
      <c r="AQ513" s="181" t="n">
        <v>5.11</v>
      </c>
      <c r="AR513" s="229" t="e">
        <f aca="false">VALUE($AP513)</f>
        <v>#VALUE!</v>
      </c>
      <c r="AS513" s="164" t="n">
        <v>5100</v>
      </c>
      <c r="AU513" s="227" t="str">
        <f aca="false">IF(MOD(ROW(),10),"",INDEX(AT$3:AT$600,ROW()/10))</f>
        <v/>
      </c>
      <c r="AV513" s="181" t="n">
        <v>5.11</v>
      </c>
      <c r="AW513" s="229" t="e">
        <f aca="false">VALUE($AU513)</f>
        <v>#VALUE!</v>
      </c>
      <c r="AZ513" s="180"/>
      <c r="BA513" s="181" t="n">
        <v>5.11</v>
      </c>
      <c r="BB513" s="182"/>
      <c r="BE513" s="180"/>
      <c r="BF513" s="181" t="n">
        <v>5.11</v>
      </c>
      <c r="BG513" s="182" t="n">
        <f aca="false">VALUE($BD514)</f>
        <v>0</v>
      </c>
    </row>
    <row r="514" customFormat="false" ht="12.75" hidden="false" customHeight="false" outlineLevel="0" collapsed="false">
      <c r="AA514" s="180"/>
      <c r="AB514" s="181" t="n">
        <v>5.12</v>
      </c>
      <c r="AC514" s="182"/>
      <c r="AD514" s="164" t="n">
        <v>511</v>
      </c>
      <c r="AE514" s="191"/>
      <c r="AF514" s="227" t="str">
        <f aca="false">IF(MOD(ROW(),10),"",INDEX(AE$3:AE$600,ROW()/10))</f>
        <v/>
      </c>
      <c r="AG514" s="228" t="n">
        <v>509</v>
      </c>
      <c r="AH514" s="229" t="e">
        <f aca="false">VALUE($AF514)</f>
        <v>#VALUE!</v>
      </c>
      <c r="AI514" s="164" t="n">
        <v>511</v>
      </c>
      <c r="AK514" s="227" t="str">
        <f aca="false">IF(MOD(ROW(),10),"",INDEX(AJ$3:AJ$600,ROW()/10))</f>
        <v/>
      </c>
      <c r="AL514" s="228" t="n">
        <v>504</v>
      </c>
      <c r="AM514" s="229" t="e">
        <f aca="false">VALUE($AF514)</f>
        <v>#VALUE!</v>
      </c>
      <c r="AN514" s="164" t="n">
        <v>511</v>
      </c>
      <c r="AP514" s="227" t="str">
        <f aca="false">IF(MOD(ROW(),10),"",INDEX(AO$3:AO$600,ROW()/10))</f>
        <v/>
      </c>
      <c r="AQ514" s="181" t="n">
        <v>5.12</v>
      </c>
      <c r="AR514" s="229" t="e">
        <f aca="false">VALUE($AP514)</f>
        <v>#VALUE!</v>
      </c>
      <c r="AS514" s="164" t="n">
        <v>5110</v>
      </c>
      <c r="AU514" s="227" t="str">
        <f aca="false">IF(MOD(ROW(),10),"",INDEX(AT$3:AT$600,ROW()/10))</f>
        <v/>
      </c>
      <c r="AV514" s="181" t="n">
        <v>5.12</v>
      </c>
      <c r="AW514" s="229" t="e">
        <f aca="false">VALUE($AU514)</f>
        <v>#VALUE!</v>
      </c>
      <c r="AZ514" s="180"/>
      <c r="BA514" s="181" t="n">
        <v>5.12</v>
      </c>
      <c r="BB514" s="182"/>
      <c r="BE514" s="180"/>
      <c r="BF514" s="181" t="n">
        <v>5.12</v>
      </c>
      <c r="BG514" s="182" t="n">
        <f aca="false">VALUE($BD515)</f>
        <v>0</v>
      </c>
    </row>
    <row r="515" customFormat="false" ht="12.75" hidden="false" customHeight="false" outlineLevel="0" collapsed="false">
      <c r="AA515" s="180"/>
      <c r="AB515" s="181" t="n">
        <v>5.13</v>
      </c>
      <c r="AC515" s="182"/>
      <c r="AD515" s="164" t="n">
        <v>512</v>
      </c>
      <c r="AE515" s="191"/>
      <c r="AF515" s="227" t="str">
        <f aca="false">IF(MOD(ROW(),10),"",INDEX(AE$3:AE$600,ROW()/10))</f>
        <v/>
      </c>
      <c r="AG515" s="228" t="n">
        <v>510</v>
      </c>
      <c r="AH515" s="229" t="e">
        <f aca="false">VALUE($AF515)</f>
        <v>#VALUE!</v>
      </c>
      <c r="AI515" s="164" t="n">
        <v>512</v>
      </c>
      <c r="AK515" s="227" t="str">
        <f aca="false">IF(MOD(ROW(),10),"",INDEX(AJ$3:AJ$600,ROW()/10))</f>
        <v/>
      </c>
      <c r="AL515" s="228" t="n">
        <v>505</v>
      </c>
      <c r="AM515" s="229" t="e">
        <f aca="false">VALUE($AF515)</f>
        <v>#VALUE!</v>
      </c>
      <c r="AN515" s="164" t="n">
        <v>512</v>
      </c>
      <c r="AP515" s="227" t="str">
        <f aca="false">IF(MOD(ROW(),10),"",INDEX(AO$3:AO$600,ROW()/10))</f>
        <v/>
      </c>
      <c r="AQ515" s="181" t="n">
        <v>5.13</v>
      </c>
      <c r="AR515" s="229" t="e">
        <f aca="false">VALUE($AP515)</f>
        <v>#VALUE!</v>
      </c>
      <c r="AS515" s="164" t="n">
        <v>5120</v>
      </c>
      <c r="AU515" s="227" t="str">
        <f aca="false">IF(MOD(ROW(),10),"",INDEX(AT$3:AT$600,ROW()/10))</f>
        <v/>
      </c>
      <c r="AV515" s="181" t="n">
        <v>5.13</v>
      </c>
      <c r="AW515" s="229" t="e">
        <f aca="false">VALUE($AU515)</f>
        <v>#VALUE!</v>
      </c>
      <c r="AZ515" s="180"/>
      <c r="BA515" s="181" t="n">
        <v>5.13</v>
      </c>
      <c r="BB515" s="182"/>
      <c r="BE515" s="180"/>
      <c r="BF515" s="181" t="n">
        <v>5.13</v>
      </c>
      <c r="BG515" s="182" t="n">
        <f aca="false">VALUE($BD516)</f>
        <v>0</v>
      </c>
    </row>
    <row r="516" customFormat="false" ht="12.75" hidden="false" customHeight="false" outlineLevel="0" collapsed="false">
      <c r="AA516" s="180"/>
      <c r="AB516" s="181" t="n">
        <v>5.14</v>
      </c>
      <c r="AC516" s="182"/>
      <c r="AD516" s="164" t="n">
        <v>513</v>
      </c>
      <c r="AE516" s="191"/>
      <c r="AF516" s="227" t="str">
        <f aca="false">IF(MOD(ROW(),10),"",INDEX(AE$3:AE$600,ROW()/10))</f>
        <v/>
      </c>
      <c r="AG516" s="228" t="n">
        <v>511</v>
      </c>
      <c r="AH516" s="229" t="e">
        <f aca="false">VALUE($AF516)</f>
        <v>#VALUE!</v>
      </c>
      <c r="AI516" s="164" t="n">
        <v>513</v>
      </c>
      <c r="AK516" s="227" t="str">
        <f aca="false">IF(MOD(ROW(),10),"",INDEX(AJ$3:AJ$600,ROW()/10))</f>
        <v/>
      </c>
      <c r="AL516" s="228" t="n">
        <v>506</v>
      </c>
      <c r="AM516" s="229" t="e">
        <f aca="false">VALUE($AF516)</f>
        <v>#VALUE!</v>
      </c>
      <c r="AN516" s="164" t="n">
        <v>513</v>
      </c>
      <c r="AP516" s="227" t="str">
        <f aca="false">IF(MOD(ROW(),10),"",INDEX(AO$3:AO$600,ROW()/10))</f>
        <v/>
      </c>
      <c r="AQ516" s="181" t="n">
        <v>5.14</v>
      </c>
      <c r="AR516" s="229" t="e">
        <f aca="false">VALUE($AP516)</f>
        <v>#VALUE!</v>
      </c>
      <c r="AS516" s="164" t="n">
        <v>5130</v>
      </c>
      <c r="AU516" s="227" t="str">
        <f aca="false">IF(MOD(ROW(),10),"",INDEX(AT$3:AT$600,ROW()/10))</f>
        <v/>
      </c>
      <c r="AV516" s="181" t="n">
        <v>5.14</v>
      </c>
      <c r="AW516" s="229" t="e">
        <f aca="false">VALUE($AU516)</f>
        <v>#VALUE!</v>
      </c>
      <c r="AZ516" s="180"/>
      <c r="BA516" s="181" t="n">
        <v>5.14</v>
      </c>
      <c r="BB516" s="182"/>
      <c r="BE516" s="180"/>
      <c r="BF516" s="181" t="n">
        <v>5.14</v>
      </c>
      <c r="BG516" s="182" t="n">
        <f aca="false">VALUE($BD517)</f>
        <v>0</v>
      </c>
    </row>
    <row r="517" customFormat="false" ht="12.75" hidden="false" customHeight="false" outlineLevel="0" collapsed="false">
      <c r="AA517" s="180"/>
      <c r="AB517" s="181" t="n">
        <v>5.15</v>
      </c>
      <c r="AC517" s="182"/>
      <c r="AD517" s="164" t="n">
        <v>514</v>
      </c>
      <c r="AE517" s="191"/>
      <c r="AF517" s="227" t="str">
        <f aca="false">IF(MOD(ROW(),10),"",INDEX(AE$3:AE$600,ROW()/10))</f>
        <v/>
      </c>
      <c r="AG517" s="228" t="n">
        <v>512</v>
      </c>
      <c r="AH517" s="229" t="e">
        <f aca="false">VALUE($AF517)</f>
        <v>#VALUE!</v>
      </c>
      <c r="AI517" s="164" t="n">
        <v>514</v>
      </c>
      <c r="AK517" s="227" t="str">
        <f aca="false">IF(MOD(ROW(),10),"",INDEX(AJ$3:AJ$600,ROW()/10))</f>
        <v/>
      </c>
      <c r="AL517" s="228" t="n">
        <v>507</v>
      </c>
      <c r="AM517" s="229" t="e">
        <f aca="false">VALUE($AF517)</f>
        <v>#VALUE!</v>
      </c>
      <c r="AN517" s="164" t="n">
        <v>514</v>
      </c>
      <c r="AP517" s="227" t="str">
        <f aca="false">IF(MOD(ROW(),10),"",INDEX(AO$3:AO$600,ROW()/10))</f>
        <v/>
      </c>
      <c r="AQ517" s="181" t="n">
        <v>5.15</v>
      </c>
      <c r="AR517" s="229" t="e">
        <f aca="false">VALUE($AP517)</f>
        <v>#VALUE!</v>
      </c>
      <c r="AS517" s="164" t="n">
        <v>5140</v>
      </c>
      <c r="AU517" s="227" t="str">
        <f aca="false">IF(MOD(ROW(),10),"",INDEX(AT$3:AT$600,ROW()/10))</f>
        <v/>
      </c>
      <c r="AV517" s="181" t="n">
        <v>5.15</v>
      </c>
      <c r="AW517" s="229" t="e">
        <f aca="false">VALUE($AU517)</f>
        <v>#VALUE!</v>
      </c>
      <c r="AZ517" s="180"/>
      <c r="BA517" s="181" t="n">
        <v>5.15</v>
      </c>
      <c r="BB517" s="182"/>
      <c r="BE517" s="180"/>
      <c r="BF517" s="181" t="n">
        <v>5.15</v>
      </c>
      <c r="BG517" s="182" t="n">
        <f aca="false">VALUE($BD518)</f>
        <v>0</v>
      </c>
    </row>
    <row r="518" customFormat="false" ht="12.75" hidden="false" customHeight="false" outlineLevel="0" collapsed="false">
      <c r="AA518" s="180"/>
      <c r="AB518" s="181" t="n">
        <v>5.16</v>
      </c>
      <c r="AC518" s="182"/>
      <c r="AD518" s="164" t="n">
        <v>515</v>
      </c>
      <c r="AE518" s="191"/>
      <c r="AF518" s="227" t="str">
        <f aca="false">IF(MOD(ROW(),10),"",INDEX(AE$3:AE$600,ROW()/10))</f>
        <v/>
      </c>
      <c r="AG518" s="228" t="n">
        <v>513</v>
      </c>
      <c r="AH518" s="229" t="e">
        <f aca="false">VALUE($AF518)</f>
        <v>#VALUE!</v>
      </c>
      <c r="AI518" s="164" t="n">
        <v>515</v>
      </c>
      <c r="AK518" s="227" t="str">
        <f aca="false">IF(MOD(ROW(),10),"",INDEX(AJ$3:AJ$600,ROW()/10))</f>
        <v/>
      </c>
      <c r="AL518" s="228" t="n">
        <v>508</v>
      </c>
      <c r="AM518" s="229" t="e">
        <f aca="false">VALUE($AF518)</f>
        <v>#VALUE!</v>
      </c>
      <c r="AN518" s="164" t="n">
        <v>515</v>
      </c>
      <c r="AP518" s="227" t="str">
        <f aca="false">IF(MOD(ROW(),10),"",INDEX(AO$3:AO$600,ROW()/10))</f>
        <v/>
      </c>
      <c r="AQ518" s="181" t="n">
        <v>5.16</v>
      </c>
      <c r="AR518" s="229" t="e">
        <f aca="false">VALUE($AP518)</f>
        <v>#VALUE!</v>
      </c>
      <c r="AS518" s="164" t="n">
        <v>5150</v>
      </c>
      <c r="AU518" s="227" t="str">
        <f aca="false">IF(MOD(ROW(),10),"",INDEX(AT$3:AT$600,ROW()/10))</f>
        <v/>
      </c>
      <c r="AV518" s="181" t="n">
        <v>5.16</v>
      </c>
      <c r="AW518" s="229" t="e">
        <f aca="false">VALUE($AU518)</f>
        <v>#VALUE!</v>
      </c>
      <c r="AZ518" s="180"/>
      <c r="BA518" s="181" t="n">
        <v>5.16</v>
      </c>
      <c r="BB518" s="182"/>
      <c r="BE518" s="180"/>
      <c r="BF518" s="181" t="n">
        <v>5.16</v>
      </c>
      <c r="BG518" s="182" t="n">
        <f aca="false">VALUE($BD519)</f>
        <v>0</v>
      </c>
    </row>
    <row r="519" customFormat="false" ht="12.75" hidden="false" customHeight="false" outlineLevel="0" collapsed="false">
      <c r="AA519" s="180"/>
      <c r="AB519" s="181" t="n">
        <v>5.17</v>
      </c>
      <c r="AC519" s="182"/>
      <c r="AD519" s="164" t="n">
        <v>516</v>
      </c>
      <c r="AE519" s="191"/>
      <c r="AF519" s="227" t="str">
        <f aca="false">IF(MOD(ROW(),10),"",INDEX(AE$3:AE$600,ROW()/10))</f>
        <v/>
      </c>
      <c r="AG519" s="228" t="n">
        <v>514</v>
      </c>
      <c r="AH519" s="229" t="e">
        <f aca="false">VALUE($AF519)</f>
        <v>#VALUE!</v>
      </c>
      <c r="AI519" s="164" t="n">
        <v>516</v>
      </c>
      <c r="AK519" s="227" t="str">
        <f aca="false">IF(MOD(ROW(),10),"",INDEX(AJ$3:AJ$600,ROW()/10))</f>
        <v/>
      </c>
      <c r="AL519" s="228" t="n">
        <v>509</v>
      </c>
      <c r="AM519" s="229" t="e">
        <f aca="false">VALUE($AF519)</f>
        <v>#VALUE!</v>
      </c>
      <c r="AN519" s="164" t="n">
        <v>516</v>
      </c>
      <c r="AP519" s="227" t="str">
        <f aca="false">IF(MOD(ROW(),10),"",INDEX(AO$3:AO$600,ROW()/10))</f>
        <v/>
      </c>
      <c r="AQ519" s="181" t="n">
        <v>5.17</v>
      </c>
      <c r="AR519" s="229" t="e">
        <f aca="false">VALUE($AP519)</f>
        <v>#VALUE!</v>
      </c>
      <c r="AS519" s="164" t="n">
        <v>5160</v>
      </c>
      <c r="AU519" s="227" t="str">
        <f aca="false">IF(MOD(ROW(),10),"",INDEX(AT$3:AT$600,ROW()/10))</f>
        <v/>
      </c>
      <c r="AV519" s="181" t="n">
        <v>5.17</v>
      </c>
      <c r="AW519" s="229" t="e">
        <f aca="false">VALUE($AU519)</f>
        <v>#VALUE!</v>
      </c>
      <c r="AZ519" s="180"/>
      <c r="BA519" s="181" t="n">
        <v>5.17</v>
      </c>
      <c r="BB519" s="182"/>
      <c r="BE519" s="180"/>
      <c r="BF519" s="181" t="n">
        <v>5.17</v>
      </c>
      <c r="BG519" s="182" t="n">
        <f aca="false">VALUE($BD520)</f>
        <v>0</v>
      </c>
    </row>
    <row r="520" customFormat="false" ht="12.75" hidden="false" customHeight="false" outlineLevel="0" collapsed="false">
      <c r="AA520" s="180"/>
      <c r="AB520" s="181" t="n">
        <v>5.18</v>
      </c>
      <c r="AC520" s="182"/>
      <c r="AD520" s="164" t="n">
        <v>517</v>
      </c>
      <c r="AE520" s="191"/>
      <c r="AF520" s="227" t="n">
        <f aca="false">IF(MOD(ROW(),10),"",INDEX(AE$3:AE$600,ROW()/10))</f>
        <v>0</v>
      </c>
      <c r="AG520" s="228" t="n">
        <v>515</v>
      </c>
      <c r="AH520" s="229" t="n">
        <f aca="false">VALUE($AF520)</f>
        <v>0</v>
      </c>
      <c r="AI520" s="164" t="n">
        <v>517</v>
      </c>
      <c r="AK520" s="227" t="n">
        <f aca="false">IF(MOD(ROW(),10),"",INDEX(AJ$3:AJ$600,ROW()/10))</f>
        <v>0</v>
      </c>
      <c r="AL520" s="228" t="n">
        <v>510</v>
      </c>
      <c r="AM520" s="229" t="n">
        <f aca="false">VALUE($AF520)</f>
        <v>0</v>
      </c>
      <c r="AN520" s="164" t="n">
        <v>517</v>
      </c>
      <c r="AP520" s="227" t="n">
        <f aca="false">IF(MOD(ROW(),10),"",INDEX(AO$3:AO$600,ROW()/10))</f>
        <v>0</v>
      </c>
      <c r="AQ520" s="181" t="n">
        <v>5.18</v>
      </c>
      <c r="AR520" s="229" t="n">
        <f aca="false">VALUE($AP520)</f>
        <v>0</v>
      </c>
      <c r="AS520" s="164" t="n">
        <v>5170</v>
      </c>
      <c r="AU520" s="227" t="n">
        <f aca="false">IF(MOD(ROW(),10),"",INDEX(AT$3:AT$600,ROW()/10))</f>
        <v>0</v>
      </c>
      <c r="AV520" s="181" t="n">
        <v>5.18</v>
      </c>
      <c r="AW520" s="229" t="n">
        <f aca="false">VALUE($AU520)</f>
        <v>0</v>
      </c>
      <c r="AZ520" s="180"/>
      <c r="BA520" s="181" t="n">
        <v>5.18</v>
      </c>
      <c r="BB520" s="182"/>
      <c r="BE520" s="180"/>
      <c r="BF520" s="181" t="n">
        <v>5.18</v>
      </c>
      <c r="BG520" s="182" t="n">
        <f aca="false">VALUE($BD521)</f>
        <v>0</v>
      </c>
    </row>
    <row r="521" customFormat="false" ht="12.75" hidden="false" customHeight="false" outlineLevel="0" collapsed="false">
      <c r="AA521" s="180"/>
      <c r="AB521" s="181" t="n">
        <v>5.19</v>
      </c>
      <c r="AC521" s="182"/>
      <c r="AD521" s="164" t="n">
        <v>518</v>
      </c>
      <c r="AE521" s="191"/>
      <c r="AF521" s="227" t="str">
        <f aca="false">IF(MOD(ROW(),10),"",INDEX(AE$3:AE$600,ROW()/10))</f>
        <v/>
      </c>
      <c r="AG521" s="228" t="n">
        <v>516</v>
      </c>
      <c r="AH521" s="229" t="e">
        <f aca="false">VALUE($AF521)</f>
        <v>#VALUE!</v>
      </c>
      <c r="AI521" s="164" t="n">
        <v>518</v>
      </c>
      <c r="AK521" s="227" t="str">
        <f aca="false">IF(MOD(ROW(),10),"",INDEX(AJ$3:AJ$600,ROW()/10))</f>
        <v/>
      </c>
      <c r="AL521" s="228" t="n">
        <v>511</v>
      </c>
      <c r="AM521" s="229" t="e">
        <f aca="false">VALUE($AF521)</f>
        <v>#VALUE!</v>
      </c>
      <c r="AN521" s="164" t="n">
        <v>518</v>
      </c>
      <c r="AP521" s="227" t="str">
        <f aca="false">IF(MOD(ROW(),10),"",INDEX(AO$3:AO$600,ROW()/10))</f>
        <v/>
      </c>
      <c r="AQ521" s="181" t="n">
        <v>5.19</v>
      </c>
      <c r="AR521" s="229" t="e">
        <f aca="false">VALUE($AP521)</f>
        <v>#VALUE!</v>
      </c>
      <c r="AS521" s="164" t="n">
        <v>5180</v>
      </c>
      <c r="AU521" s="227" t="str">
        <f aca="false">IF(MOD(ROW(),10),"",INDEX(AT$3:AT$600,ROW()/10))</f>
        <v/>
      </c>
      <c r="AV521" s="181" t="n">
        <v>5.19</v>
      </c>
      <c r="AW521" s="229" t="e">
        <f aca="false">VALUE($AU521)</f>
        <v>#VALUE!</v>
      </c>
      <c r="AZ521" s="180"/>
      <c r="BA521" s="181" t="n">
        <v>5.19</v>
      </c>
      <c r="BB521" s="182"/>
      <c r="BE521" s="180"/>
      <c r="BF521" s="181" t="n">
        <v>5.19</v>
      </c>
      <c r="BG521" s="182" t="n">
        <f aca="false">VALUE($BD522)</f>
        <v>0</v>
      </c>
    </row>
    <row r="522" customFormat="false" ht="12.75" hidden="false" customHeight="false" outlineLevel="0" collapsed="false">
      <c r="AA522" s="180"/>
      <c r="AB522" s="181" t="n">
        <v>5.2</v>
      </c>
      <c r="AC522" s="182"/>
      <c r="AD522" s="164" t="n">
        <v>519</v>
      </c>
      <c r="AE522" s="191"/>
      <c r="AF522" s="227" t="str">
        <f aca="false">IF(MOD(ROW(),10),"",INDEX(AE$3:AE$600,ROW()/10))</f>
        <v/>
      </c>
      <c r="AG522" s="228" t="n">
        <v>517</v>
      </c>
      <c r="AH522" s="229" t="e">
        <f aca="false">VALUE($AF522)</f>
        <v>#VALUE!</v>
      </c>
      <c r="AI522" s="164" t="n">
        <v>519</v>
      </c>
      <c r="AK522" s="227" t="str">
        <f aca="false">IF(MOD(ROW(),10),"",INDEX(AJ$3:AJ$600,ROW()/10))</f>
        <v/>
      </c>
      <c r="AL522" s="228" t="n">
        <v>512</v>
      </c>
      <c r="AM522" s="229" t="e">
        <f aca="false">VALUE($AF522)</f>
        <v>#VALUE!</v>
      </c>
      <c r="AN522" s="164" t="n">
        <v>519</v>
      </c>
      <c r="AP522" s="227" t="str">
        <f aca="false">IF(MOD(ROW(),10),"",INDEX(AO$3:AO$600,ROW()/10))</f>
        <v/>
      </c>
      <c r="AQ522" s="181" t="n">
        <v>5.2</v>
      </c>
      <c r="AR522" s="229" t="e">
        <f aca="false">VALUE($AP522)</f>
        <v>#VALUE!</v>
      </c>
      <c r="AS522" s="164" t="n">
        <v>5190</v>
      </c>
      <c r="AU522" s="227" t="str">
        <f aca="false">IF(MOD(ROW(),10),"",INDEX(AT$3:AT$600,ROW()/10))</f>
        <v/>
      </c>
      <c r="AV522" s="181" t="n">
        <v>5.2</v>
      </c>
      <c r="AW522" s="229" t="e">
        <f aca="false">VALUE($AU522)</f>
        <v>#VALUE!</v>
      </c>
      <c r="AZ522" s="180"/>
      <c r="BA522" s="181" t="n">
        <v>5.2</v>
      </c>
      <c r="BB522" s="182"/>
      <c r="BE522" s="180"/>
      <c r="BF522" s="181" t="n">
        <v>5.2</v>
      </c>
      <c r="BG522" s="182" t="n">
        <f aca="false">VALUE($BD523)</f>
        <v>0</v>
      </c>
    </row>
    <row r="523" customFormat="false" ht="12.75" hidden="false" customHeight="false" outlineLevel="0" collapsed="false">
      <c r="AA523" s="180"/>
      <c r="AB523" s="181" t="n">
        <v>5.21</v>
      </c>
      <c r="AC523" s="182"/>
      <c r="AD523" s="164" t="n">
        <v>520</v>
      </c>
      <c r="AE523" s="191"/>
      <c r="AF523" s="227" t="str">
        <f aca="false">IF(MOD(ROW(),10),"",INDEX(AE$3:AE$600,ROW()/10))</f>
        <v/>
      </c>
      <c r="AG523" s="228" t="n">
        <v>518</v>
      </c>
      <c r="AH523" s="229" t="e">
        <f aca="false">VALUE($AF523)</f>
        <v>#VALUE!</v>
      </c>
      <c r="AI523" s="164" t="n">
        <v>520</v>
      </c>
      <c r="AK523" s="227" t="str">
        <f aca="false">IF(MOD(ROW(),10),"",INDEX(AJ$3:AJ$600,ROW()/10))</f>
        <v/>
      </c>
      <c r="AL523" s="228" t="n">
        <v>513</v>
      </c>
      <c r="AM523" s="229" t="e">
        <f aca="false">VALUE($AF523)</f>
        <v>#VALUE!</v>
      </c>
      <c r="AN523" s="164" t="n">
        <v>520</v>
      </c>
      <c r="AP523" s="227" t="str">
        <f aca="false">IF(MOD(ROW(),10),"",INDEX(AO$3:AO$600,ROW()/10))</f>
        <v/>
      </c>
      <c r="AQ523" s="181" t="n">
        <v>5.21</v>
      </c>
      <c r="AR523" s="229" t="e">
        <f aca="false">VALUE($AP523)</f>
        <v>#VALUE!</v>
      </c>
      <c r="AS523" s="164" t="n">
        <v>5200</v>
      </c>
      <c r="AU523" s="227" t="str">
        <f aca="false">IF(MOD(ROW(),10),"",INDEX(AT$3:AT$600,ROW()/10))</f>
        <v/>
      </c>
      <c r="AV523" s="181" t="n">
        <v>5.21</v>
      </c>
      <c r="AW523" s="229" t="e">
        <f aca="false">VALUE($AU523)</f>
        <v>#VALUE!</v>
      </c>
      <c r="AZ523" s="180"/>
      <c r="BA523" s="181" t="n">
        <v>5.21</v>
      </c>
      <c r="BB523" s="182"/>
      <c r="BE523" s="180"/>
      <c r="BF523" s="181" t="n">
        <v>5.21</v>
      </c>
      <c r="BG523" s="182" t="n">
        <f aca="false">VALUE($BD524)</f>
        <v>0</v>
      </c>
    </row>
    <row r="524" customFormat="false" ht="12.75" hidden="false" customHeight="false" outlineLevel="0" collapsed="false">
      <c r="AA524" s="180"/>
      <c r="AB524" s="181" t="n">
        <v>5.22</v>
      </c>
      <c r="AC524" s="182"/>
      <c r="AD524" s="164" t="n">
        <v>521</v>
      </c>
      <c r="AE524" s="191"/>
      <c r="AF524" s="227" t="str">
        <f aca="false">IF(MOD(ROW(),10),"",INDEX(AE$3:AE$600,ROW()/10))</f>
        <v/>
      </c>
      <c r="AG524" s="228" t="n">
        <v>519</v>
      </c>
      <c r="AH524" s="229" t="e">
        <f aca="false">VALUE($AF524)</f>
        <v>#VALUE!</v>
      </c>
      <c r="AI524" s="164" t="n">
        <v>521</v>
      </c>
      <c r="AK524" s="227" t="str">
        <f aca="false">IF(MOD(ROW(),10),"",INDEX(AJ$3:AJ$600,ROW()/10))</f>
        <v/>
      </c>
      <c r="AL524" s="228" t="n">
        <v>514</v>
      </c>
      <c r="AM524" s="229" t="e">
        <f aca="false">VALUE($AF524)</f>
        <v>#VALUE!</v>
      </c>
      <c r="AN524" s="164" t="n">
        <v>521</v>
      </c>
      <c r="AP524" s="227" t="str">
        <f aca="false">IF(MOD(ROW(),10),"",INDEX(AO$3:AO$600,ROW()/10))</f>
        <v/>
      </c>
      <c r="AQ524" s="181" t="n">
        <v>5.22</v>
      </c>
      <c r="AR524" s="229" t="e">
        <f aca="false">VALUE($AP524)</f>
        <v>#VALUE!</v>
      </c>
      <c r="AS524" s="164" t="n">
        <v>5210</v>
      </c>
      <c r="AU524" s="227" t="str">
        <f aca="false">IF(MOD(ROW(),10),"",INDEX(AT$3:AT$600,ROW()/10))</f>
        <v/>
      </c>
      <c r="AV524" s="181" t="n">
        <v>5.22</v>
      </c>
      <c r="AW524" s="229" t="e">
        <f aca="false">VALUE($AU524)</f>
        <v>#VALUE!</v>
      </c>
      <c r="AZ524" s="180"/>
      <c r="BA524" s="181" t="n">
        <v>5.22</v>
      </c>
      <c r="BB524" s="182"/>
      <c r="BE524" s="180"/>
      <c r="BF524" s="181" t="n">
        <v>5.22</v>
      </c>
      <c r="BG524" s="182" t="n">
        <f aca="false">VALUE($BD525)</f>
        <v>0</v>
      </c>
    </row>
    <row r="525" customFormat="false" ht="12.75" hidden="false" customHeight="false" outlineLevel="0" collapsed="false">
      <c r="AA525" s="180"/>
      <c r="AB525" s="181" t="n">
        <v>5.23</v>
      </c>
      <c r="AC525" s="182"/>
      <c r="AD525" s="164" t="n">
        <v>522</v>
      </c>
      <c r="AE525" s="191"/>
      <c r="AF525" s="227" t="str">
        <f aca="false">IF(MOD(ROW(),10),"",INDEX(AE$3:AE$600,ROW()/10))</f>
        <v/>
      </c>
      <c r="AG525" s="228" t="n">
        <v>520</v>
      </c>
      <c r="AH525" s="229" t="e">
        <f aca="false">VALUE($AF525)</f>
        <v>#VALUE!</v>
      </c>
      <c r="AI525" s="164" t="n">
        <v>522</v>
      </c>
      <c r="AK525" s="227" t="str">
        <f aca="false">IF(MOD(ROW(),10),"",INDEX(AJ$3:AJ$600,ROW()/10))</f>
        <v/>
      </c>
      <c r="AL525" s="228" t="n">
        <v>515</v>
      </c>
      <c r="AM525" s="229" t="e">
        <f aca="false">VALUE($AF525)</f>
        <v>#VALUE!</v>
      </c>
      <c r="AN525" s="164" t="n">
        <v>522</v>
      </c>
      <c r="AP525" s="227" t="str">
        <f aca="false">IF(MOD(ROW(),10),"",INDEX(AO$3:AO$600,ROW()/10))</f>
        <v/>
      </c>
      <c r="AQ525" s="181" t="n">
        <v>5.23</v>
      </c>
      <c r="AR525" s="229" t="e">
        <f aca="false">VALUE($AP525)</f>
        <v>#VALUE!</v>
      </c>
      <c r="AS525" s="164" t="n">
        <v>5220</v>
      </c>
      <c r="AU525" s="227" t="str">
        <f aca="false">IF(MOD(ROW(),10),"",INDEX(AT$3:AT$600,ROW()/10))</f>
        <v/>
      </c>
      <c r="AV525" s="181" t="n">
        <v>5.23</v>
      </c>
      <c r="AW525" s="229" t="e">
        <f aca="false">VALUE($AU525)</f>
        <v>#VALUE!</v>
      </c>
      <c r="AZ525" s="180"/>
      <c r="BA525" s="181" t="n">
        <v>5.23</v>
      </c>
      <c r="BB525" s="182"/>
      <c r="BE525" s="180"/>
      <c r="BF525" s="181" t="n">
        <v>5.23</v>
      </c>
      <c r="BG525" s="182" t="n">
        <f aca="false">VALUE($BD526)</f>
        <v>0</v>
      </c>
    </row>
    <row r="526" customFormat="false" ht="12.75" hidden="false" customHeight="false" outlineLevel="0" collapsed="false">
      <c r="AA526" s="180"/>
      <c r="AB526" s="181" t="n">
        <v>5.24</v>
      </c>
      <c r="AC526" s="182"/>
      <c r="AD526" s="164" t="n">
        <v>523</v>
      </c>
      <c r="AE526" s="191"/>
      <c r="AF526" s="227" t="str">
        <f aca="false">IF(MOD(ROW(),10),"",INDEX(AE$3:AE$600,ROW()/10))</f>
        <v/>
      </c>
      <c r="AG526" s="228" t="n">
        <v>521</v>
      </c>
      <c r="AH526" s="229" t="e">
        <f aca="false">VALUE($AF526)</f>
        <v>#VALUE!</v>
      </c>
      <c r="AI526" s="164" t="n">
        <v>523</v>
      </c>
      <c r="AK526" s="227" t="str">
        <f aca="false">IF(MOD(ROW(),10),"",INDEX(AJ$3:AJ$600,ROW()/10))</f>
        <v/>
      </c>
      <c r="AL526" s="228" t="n">
        <v>516</v>
      </c>
      <c r="AM526" s="229" t="e">
        <f aca="false">VALUE($AF526)</f>
        <v>#VALUE!</v>
      </c>
      <c r="AN526" s="164" t="n">
        <v>523</v>
      </c>
      <c r="AP526" s="227" t="str">
        <f aca="false">IF(MOD(ROW(),10),"",INDEX(AO$3:AO$600,ROW()/10))</f>
        <v/>
      </c>
      <c r="AQ526" s="181" t="n">
        <v>5.24</v>
      </c>
      <c r="AR526" s="229" t="e">
        <f aca="false">VALUE($AP526)</f>
        <v>#VALUE!</v>
      </c>
      <c r="AS526" s="164" t="n">
        <v>5230</v>
      </c>
      <c r="AU526" s="227" t="str">
        <f aca="false">IF(MOD(ROW(),10),"",INDEX(AT$3:AT$600,ROW()/10))</f>
        <v/>
      </c>
      <c r="AV526" s="181" t="n">
        <v>5.24</v>
      </c>
      <c r="AW526" s="229" t="e">
        <f aca="false">VALUE($AU526)</f>
        <v>#VALUE!</v>
      </c>
      <c r="AZ526" s="180"/>
      <c r="BA526" s="181" t="n">
        <v>5.24</v>
      </c>
      <c r="BB526" s="182"/>
      <c r="BE526" s="180"/>
      <c r="BF526" s="181" t="n">
        <v>5.24</v>
      </c>
      <c r="BG526" s="182" t="n">
        <f aca="false">VALUE($BD527)</f>
        <v>0</v>
      </c>
    </row>
    <row r="527" customFormat="false" ht="12.75" hidden="false" customHeight="false" outlineLevel="0" collapsed="false">
      <c r="AA527" s="180"/>
      <c r="AB527" s="181" t="n">
        <v>5.25</v>
      </c>
      <c r="AC527" s="182"/>
      <c r="AD527" s="164" t="n">
        <v>524</v>
      </c>
      <c r="AE527" s="191"/>
      <c r="AF527" s="227" t="str">
        <f aca="false">IF(MOD(ROW(),10),"",INDEX(AE$3:AE$600,ROW()/10))</f>
        <v/>
      </c>
      <c r="AG527" s="228" t="n">
        <v>522</v>
      </c>
      <c r="AH527" s="229" t="e">
        <f aca="false">VALUE($AF527)</f>
        <v>#VALUE!</v>
      </c>
      <c r="AI527" s="164" t="n">
        <v>524</v>
      </c>
      <c r="AK527" s="227" t="str">
        <f aca="false">IF(MOD(ROW(),10),"",INDEX(AJ$3:AJ$600,ROW()/10))</f>
        <v/>
      </c>
      <c r="AL527" s="228" t="n">
        <v>517</v>
      </c>
      <c r="AM527" s="229" t="e">
        <f aca="false">VALUE($AF527)</f>
        <v>#VALUE!</v>
      </c>
      <c r="AN527" s="164" t="n">
        <v>524</v>
      </c>
      <c r="AP527" s="227" t="str">
        <f aca="false">IF(MOD(ROW(),10),"",INDEX(AO$3:AO$600,ROW()/10))</f>
        <v/>
      </c>
      <c r="AQ527" s="181" t="n">
        <v>5.25</v>
      </c>
      <c r="AR527" s="229" t="e">
        <f aca="false">VALUE($AP527)</f>
        <v>#VALUE!</v>
      </c>
      <c r="AS527" s="164" t="n">
        <v>5240</v>
      </c>
      <c r="AU527" s="227" t="str">
        <f aca="false">IF(MOD(ROW(),10),"",INDEX(AT$3:AT$600,ROW()/10))</f>
        <v/>
      </c>
      <c r="AV527" s="181" t="n">
        <v>5.25</v>
      </c>
      <c r="AW527" s="229" t="e">
        <f aca="false">VALUE($AU527)</f>
        <v>#VALUE!</v>
      </c>
      <c r="AZ527" s="180"/>
      <c r="BA527" s="181" t="n">
        <v>5.25</v>
      </c>
      <c r="BB527" s="182"/>
      <c r="BE527" s="180"/>
      <c r="BF527" s="181" t="n">
        <v>5.25</v>
      </c>
      <c r="BG527" s="182" t="n">
        <f aca="false">VALUE($BD528)</f>
        <v>0</v>
      </c>
    </row>
    <row r="528" customFormat="false" ht="12.75" hidden="false" customHeight="false" outlineLevel="0" collapsed="false">
      <c r="AA528" s="180"/>
      <c r="AB528" s="181" t="n">
        <v>5.26</v>
      </c>
      <c r="AC528" s="182"/>
      <c r="AD528" s="164" t="n">
        <v>525</v>
      </c>
      <c r="AE528" s="191"/>
      <c r="AF528" s="227" t="str">
        <f aca="false">IF(MOD(ROW(),10),"",INDEX(AE$3:AE$600,ROW()/10))</f>
        <v/>
      </c>
      <c r="AG528" s="228" t="n">
        <v>523</v>
      </c>
      <c r="AH528" s="229" t="e">
        <f aca="false">VALUE($AF528)</f>
        <v>#VALUE!</v>
      </c>
      <c r="AI528" s="164" t="n">
        <v>525</v>
      </c>
      <c r="AK528" s="227" t="str">
        <f aca="false">IF(MOD(ROW(),10),"",INDEX(AJ$3:AJ$600,ROW()/10))</f>
        <v/>
      </c>
      <c r="AL528" s="228" t="n">
        <v>518</v>
      </c>
      <c r="AM528" s="229" t="e">
        <f aca="false">VALUE($AF528)</f>
        <v>#VALUE!</v>
      </c>
      <c r="AN528" s="164" t="n">
        <v>525</v>
      </c>
      <c r="AP528" s="227" t="str">
        <f aca="false">IF(MOD(ROW(),10),"",INDEX(AO$3:AO$600,ROW()/10))</f>
        <v/>
      </c>
      <c r="AQ528" s="181" t="n">
        <v>5.26</v>
      </c>
      <c r="AR528" s="229" t="e">
        <f aca="false">VALUE($AP528)</f>
        <v>#VALUE!</v>
      </c>
      <c r="AS528" s="164" t="n">
        <v>5250</v>
      </c>
      <c r="AU528" s="227" t="str">
        <f aca="false">IF(MOD(ROW(),10),"",INDEX(AT$3:AT$600,ROW()/10))</f>
        <v/>
      </c>
      <c r="AV528" s="181" t="n">
        <v>5.26</v>
      </c>
      <c r="AW528" s="229" t="e">
        <f aca="false">VALUE($AU528)</f>
        <v>#VALUE!</v>
      </c>
      <c r="AZ528" s="180"/>
      <c r="BA528" s="181" t="n">
        <v>5.26</v>
      </c>
      <c r="BB528" s="182"/>
      <c r="BE528" s="180"/>
      <c r="BF528" s="181" t="n">
        <v>5.26</v>
      </c>
      <c r="BG528" s="182" t="n">
        <f aca="false">VALUE($BD529)</f>
        <v>0</v>
      </c>
    </row>
    <row r="529" customFormat="false" ht="12.75" hidden="false" customHeight="false" outlineLevel="0" collapsed="false">
      <c r="AA529" s="180"/>
      <c r="AB529" s="181" t="n">
        <v>5.27</v>
      </c>
      <c r="AC529" s="182"/>
      <c r="AD529" s="164" t="n">
        <v>526</v>
      </c>
      <c r="AE529" s="191"/>
      <c r="AF529" s="227" t="str">
        <f aca="false">IF(MOD(ROW(),10),"",INDEX(AE$3:AE$600,ROW()/10))</f>
        <v/>
      </c>
      <c r="AG529" s="228" t="n">
        <v>524</v>
      </c>
      <c r="AH529" s="229" t="e">
        <f aca="false">VALUE($AF529)</f>
        <v>#VALUE!</v>
      </c>
      <c r="AI529" s="164" t="n">
        <v>526</v>
      </c>
      <c r="AK529" s="227" t="str">
        <f aca="false">IF(MOD(ROW(),10),"",INDEX(AJ$3:AJ$600,ROW()/10))</f>
        <v/>
      </c>
      <c r="AL529" s="228" t="n">
        <v>519</v>
      </c>
      <c r="AM529" s="229" t="e">
        <f aca="false">VALUE($AF529)</f>
        <v>#VALUE!</v>
      </c>
      <c r="AN529" s="164" t="n">
        <v>526</v>
      </c>
      <c r="AP529" s="227" t="str">
        <f aca="false">IF(MOD(ROW(),10),"",INDEX(AO$3:AO$600,ROW()/10))</f>
        <v/>
      </c>
      <c r="AQ529" s="181" t="n">
        <v>5.27</v>
      </c>
      <c r="AR529" s="229" t="e">
        <f aca="false">VALUE($AP529)</f>
        <v>#VALUE!</v>
      </c>
      <c r="AS529" s="164" t="n">
        <v>5260</v>
      </c>
      <c r="AU529" s="227" t="str">
        <f aca="false">IF(MOD(ROW(),10),"",INDEX(AT$3:AT$600,ROW()/10))</f>
        <v/>
      </c>
      <c r="AV529" s="181" t="n">
        <v>5.27</v>
      </c>
      <c r="AW529" s="229" t="e">
        <f aca="false">VALUE($AU529)</f>
        <v>#VALUE!</v>
      </c>
      <c r="AZ529" s="180"/>
      <c r="BA529" s="181" t="n">
        <v>5.27</v>
      </c>
      <c r="BB529" s="182"/>
      <c r="BE529" s="180"/>
      <c r="BF529" s="181" t="n">
        <v>5.27</v>
      </c>
      <c r="BG529" s="182" t="n">
        <f aca="false">VALUE($BD530)</f>
        <v>0</v>
      </c>
    </row>
    <row r="530" customFormat="false" ht="12.75" hidden="false" customHeight="false" outlineLevel="0" collapsed="false">
      <c r="AA530" s="180"/>
      <c r="AB530" s="181" t="n">
        <v>5.28</v>
      </c>
      <c r="AC530" s="182"/>
      <c r="AD530" s="164" t="n">
        <v>527</v>
      </c>
      <c r="AE530" s="191"/>
      <c r="AF530" s="227" t="n">
        <f aca="false">IF(MOD(ROW(),10),"",INDEX(AE$3:AE$600,ROW()/10))</f>
        <v>0</v>
      </c>
      <c r="AG530" s="228" t="n">
        <v>525</v>
      </c>
      <c r="AH530" s="229" t="n">
        <f aca="false">VALUE($AF530)</f>
        <v>0</v>
      </c>
      <c r="AI530" s="164" t="n">
        <v>527</v>
      </c>
      <c r="AK530" s="227" t="n">
        <f aca="false">IF(MOD(ROW(),10),"",INDEX(AJ$3:AJ$600,ROW()/10))</f>
        <v>0</v>
      </c>
      <c r="AL530" s="228" t="n">
        <v>520</v>
      </c>
      <c r="AM530" s="229" t="n">
        <f aca="false">VALUE($AF530)</f>
        <v>0</v>
      </c>
      <c r="AN530" s="164" t="n">
        <v>527</v>
      </c>
      <c r="AP530" s="227" t="n">
        <f aca="false">IF(MOD(ROW(),10),"",INDEX(AO$3:AO$600,ROW()/10))</f>
        <v>0</v>
      </c>
      <c r="AQ530" s="181" t="n">
        <v>5.28</v>
      </c>
      <c r="AR530" s="229" t="n">
        <f aca="false">VALUE($AP530)</f>
        <v>0</v>
      </c>
      <c r="AS530" s="164" t="n">
        <v>5270</v>
      </c>
      <c r="AU530" s="227" t="n">
        <f aca="false">IF(MOD(ROW(),10),"",INDEX(AT$3:AT$600,ROW()/10))</f>
        <v>0</v>
      </c>
      <c r="AV530" s="181" t="n">
        <v>5.28</v>
      </c>
      <c r="AW530" s="229" t="n">
        <f aca="false">VALUE($AU530)</f>
        <v>0</v>
      </c>
      <c r="AZ530" s="180"/>
      <c r="BA530" s="181" t="n">
        <v>5.28</v>
      </c>
      <c r="BB530" s="182"/>
      <c r="BE530" s="180"/>
      <c r="BF530" s="181" t="n">
        <v>5.28</v>
      </c>
      <c r="BG530" s="182" t="n">
        <f aca="false">VALUE($BD531)</f>
        <v>0</v>
      </c>
    </row>
    <row r="531" customFormat="false" ht="12.75" hidden="false" customHeight="false" outlineLevel="0" collapsed="false">
      <c r="AA531" s="180"/>
      <c r="AB531" s="181" t="n">
        <v>5.29</v>
      </c>
      <c r="AC531" s="182"/>
      <c r="AD531" s="164" t="n">
        <v>528</v>
      </c>
      <c r="AE531" s="191"/>
      <c r="AF531" s="227" t="str">
        <f aca="false">IF(MOD(ROW(),10),"",INDEX(AE$3:AE$600,ROW()/10))</f>
        <v/>
      </c>
      <c r="AG531" s="228" t="n">
        <v>526</v>
      </c>
      <c r="AH531" s="229" t="e">
        <f aca="false">VALUE($AF531)</f>
        <v>#VALUE!</v>
      </c>
      <c r="AI531" s="164" t="n">
        <v>528</v>
      </c>
      <c r="AK531" s="227" t="str">
        <f aca="false">IF(MOD(ROW(),10),"",INDEX(AJ$3:AJ$600,ROW()/10))</f>
        <v/>
      </c>
      <c r="AL531" s="228" t="n">
        <v>521</v>
      </c>
      <c r="AM531" s="229" t="e">
        <f aca="false">VALUE($AF531)</f>
        <v>#VALUE!</v>
      </c>
      <c r="AN531" s="164" t="n">
        <v>528</v>
      </c>
      <c r="AP531" s="227" t="str">
        <f aca="false">IF(MOD(ROW(),10),"",INDEX(AO$3:AO$600,ROW()/10))</f>
        <v/>
      </c>
      <c r="AQ531" s="181" t="n">
        <v>5.29</v>
      </c>
      <c r="AR531" s="229" t="e">
        <f aca="false">VALUE($AP531)</f>
        <v>#VALUE!</v>
      </c>
      <c r="AS531" s="164" t="n">
        <v>5280</v>
      </c>
      <c r="AU531" s="227" t="str">
        <f aca="false">IF(MOD(ROW(),10),"",INDEX(AT$3:AT$600,ROW()/10))</f>
        <v/>
      </c>
      <c r="AV531" s="181" t="n">
        <v>5.29</v>
      </c>
      <c r="AW531" s="229" t="e">
        <f aca="false">VALUE($AU531)</f>
        <v>#VALUE!</v>
      </c>
      <c r="AZ531" s="180"/>
      <c r="BA531" s="181" t="n">
        <v>5.29</v>
      </c>
      <c r="BB531" s="182"/>
      <c r="BE531" s="180"/>
      <c r="BF531" s="181" t="n">
        <v>5.29</v>
      </c>
      <c r="BG531" s="182" t="n">
        <f aca="false">VALUE($BD532)</f>
        <v>0</v>
      </c>
    </row>
    <row r="532" customFormat="false" ht="12.75" hidden="false" customHeight="false" outlineLevel="0" collapsed="false">
      <c r="AA532" s="180"/>
      <c r="AB532" s="181" t="n">
        <v>5.3</v>
      </c>
      <c r="AC532" s="182"/>
      <c r="AD532" s="164" t="n">
        <v>529</v>
      </c>
      <c r="AE532" s="191"/>
      <c r="AF532" s="227" t="str">
        <f aca="false">IF(MOD(ROW(),10),"",INDEX(AE$3:AE$600,ROW()/10))</f>
        <v/>
      </c>
      <c r="AG532" s="228" t="n">
        <v>527</v>
      </c>
      <c r="AH532" s="229" t="e">
        <f aca="false">VALUE($AF532)</f>
        <v>#VALUE!</v>
      </c>
      <c r="AI532" s="164" t="n">
        <v>529</v>
      </c>
      <c r="AK532" s="227" t="str">
        <f aca="false">IF(MOD(ROW(),10),"",INDEX(AJ$3:AJ$600,ROW()/10))</f>
        <v/>
      </c>
      <c r="AL532" s="228" t="n">
        <v>522</v>
      </c>
      <c r="AM532" s="229" t="e">
        <f aca="false">VALUE($AF532)</f>
        <v>#VALUE!</v>
      </c>
      <c r="AN532" s="164" t="n">
        <v>529</v>
      </c>
      <c r="AP532" s="227" t="str">
        <f aca="false">IF(MOD(ROW(),10),"",INDEX(AO$3:AO$600,ROW()/10))</f>
        <v/>
      </c>
      <c r="AQ532" s="181" t="n">
        <v>5.3</v>
      </c>
      <c r="AR532" s="229" t="e">
        <f aca="false">VALUE($AP532)</f>
        <v>#VALUE!</v>
      </c>
      <c r="AS532" s="164" t="n">
        <v>5290</v>
      </c>
      <c r="AU532" s="227" t="str">
        <f aca="false">IF(MOD(ROW(),10),"",INDEX(AT$3:AT$600,ROW()/10))</f>
        <v/>
      </c>
      <c r="AV532" s="181" t="n">
        <v>5.3</v>
      </c>
      <c r="AW532" s="229" t="e">
        <f aca="false">VALUE($AU532)</f>
        <v>#VALUE!</v>
      </c>
      <c r="AZ532" s="180"/>
      <c r="BA532" s="181" t="n">
        <v>5.3</v>
      </c>
      <c r="BB532" s="182"/>
      <c r="BE532" s="180"/>
      <c r="BF532" s="181" t="n">
        <v>5.3</v>
      </c>
      <c r="BG532" s="182" t="n">
        <f aca="false">VALUE($BD533)</f>
        <v>0</v>
      </c>
    </row>
    <row r="533" customFormat="false" ht="12.75" hidden="false" customHeight="false" outlineLevel="0" collapsed="false">
      <c r="AA533" s="180"/>
      <c r="AB533" s="181" t="n">
        <v>5.31</v>
      </c>
      <c r="AC533" s="182"/>
      <c r="AD533" s="164" t="n">
        <v>530</v>
      </c>
      <c r="AE533" s="191"/>
      <c r="AF533" s="227" t="str">
        <f aca="false">IF(MOD(ROW(),10),"",INDEX(AE$3:AE$600,ROW()/10))</f>
        <v/>
      </c>
      <c r="AG533" s="228" t="n">
        <v>528</v>
      </c>
      <c r="AH533" s="229" t="e">
        <f aca="false">VALUE($AF533)</f>
        <v>#VALUE!</v>
      </c>
      <c r="AI533" s="164" t="n">
        <v>530</v>
      </c>
      <c r="AK533" s="227" t="str">
        <f aca="false">IF(MOD(ROW(),10),"",INDEX(AJ$3:AJ$600,ROW()/10))</f>
        <v/>
      </c>
      <c r="AL533" s="228" t="n">
        <v>523</v>
      </c>
      <c r="AM533" s="229" t="e">
        <f aca="false">VALUE($AF533)</f>
        <v>#VALUE!</v>
      </c>
      <c r="AN533" s="164" t="n">
        <v>530</v>
      </c>
      <c r="AP533" s="227" t="str">
        <f aca="false">IF(MOD(ROW(),10),"",INDEX(AO$3:AO$600,ROW()/10))</f>
        <v/>
      </c>
      <c r="AQ533" s="181" t="n">
        <v>5.31</v>
      </c>
      <c r="AR533" s="229" t="e">
        <f aca="false">VALUE($AP533)</f>
        <v>#VALUE!</v>
      </c>
      <c r="AS533" s="164" t="n">
        <v>5300</v>
      </c>
      <c r="AU533" s="227" t="str">
        <f aca="false">IF(MOD(ROW(),10),"",INDEX(AT$3:AT$600,ROW()/10))</f>
        <v/>
      </c>
      <c r="AV533" s="181" t="n">
        <v>5.31</v>
      </c>
      <c r="AW533" s="229" t="e">
        <f aca="false">VALUE($AU533)</f>
        <v>#VALUE!</v>
      </c>
      <c r="AZ533" s="180"/>
      <c r="BA533" s="181" t="n">
        <v>5.31</v>
      </c>
      <c r="BB533" s="182"/>
      <c r="BE533" s="180"/>
      <c r="BF533" s="181" t="n">
        <v>5.31</v>
      </c>
      <c r="BG533" s="182" t="n">
        <f aca="false">VALUE($BD534)</f>
        <v>0</v>
      </c>
    </row>
    <row r="534" customFormat="false" ht="12.75" hidden="false" customHeight="false" outlineLevel="0" collapsed="false">
      <c r="AA534" s="180"/>
      <c r="AB534" s="181" t="n">
        <v>5.32</v>
      </c>
      <c r="AC534" s="182"/>
      <c r="AD534" s="164" t="n">
        <v>531</v>
      </c>
      <c r="AE534" s="191"/>
      <c r="AF534" s="227" t="str">
        <f aca="false">IF(MOD(ROW(),10),"",INDEX(AE$3:AE$600,ROW()/10))</f>
        <v/>
      </c>
      <c r="AG534" s="228" t="n">
        <v>529</v>
      </c>
      <c r="AH534" s="229" t="e">
        <f aca="false">VALUE($AF534)</f>
        <v>#VALUE!</v>
      </c>
      <c r="AI534" s="164" t="n">
        <v>531</v>
      </c>
      <c r="AK534" s="227" t="str">
        <f aca="false">IF(MOD(ROW(),10),"",INDEX(AJ$3:AJ$600,ROW()/10))</f>
        <v/>
      </c>
      <c r="AL534" s="228" t="n">
        <v>524</v>
      </c>
      <c r="AM534" s="229" t="e">
        <f aca="false">VALUE($AF534)</f>
        <v>#VALUE!</v>
      </c>
      <c r="AN534" s="164" t="n">
        <v>531</v>
      </c>
      <c r="AP534" s="227" t="str">
        <f aca="false">IF(MOD(ROW(),10),"",INDEX(AO$3:AO$600,ROW()/10))</f>
        <v/>
      </c>
      <c r="AQ534" s="181" t="n">
        <v>5.32</v>
      </c>
      <c r="AR534" s="229" t="e">
        <f aca="false">VALUE($AP534)</f>
        <v>#VALUE!</v>
      </c>
      <c r="AS534" s="164" t="n">
        <v>5310</v>
      </c>
      <c r="AU534" s="227" t="str">
        <f aca="false">IF(MOD(ROW(),10),"",INDEX(AT$3:AT$600,ROW()/10))</f>
        <v/>
      </c>
      <c r="AV534" s="181" t="n">
        <v>5.32</v>
      </c>
      <c r="AW534" s="229" t="e">
        <f aca="false">VALUE($AU534)</f>
        <v>#VALUE!</v>
      </c>
      <c r="AZ534" s="180"/>
      <c r="BA534" s="181" t="n">
        <v>5.32</v>
      </c>
      <c r="BB534" s="182"/>
      <c r="BE534" s="180"/>
      <c r="BF534" s="181" t="n">
        <v>5.32</v>
      </c>
      <c r="BG534" s="182" t="n">
        <f aca="false">VALUE($BD535)</f>
        <v>0</v>
      </c>
    </row>
    <row r="535" customFormat="false" ht="12.75" hidden="false" customHeight="false" outlineLevel="0" collapsed="false">
      <c r="AA535" s="180"/>
      <c r="AB535" s="181" t="n">
        <v>5.33</v>
      </c>
      <c r="AC535" s="182"/>
      <c r="AD535" s="164" t="n">
        <v>532</v>
      </c>
      <c r="AE535" s="191"/>
      <c r="AF535" s="227" t="str">
        <f aca="false">IF(MOD(ROW(),10),"",INDEX(AE$3:AE$600,ROW()/10))</f>
        <v/>
      </c>
      <c r="AG535" s="228" t="n">
        <v>530</v>
      </c>
      <c r="AH535" s="229" t="e">
        <f aca="false">VALUE($AF535)</f>
        <v>#VALUE!</v>
      </c>
      <c r="AI535" s="164" t="n">
        <v>532</v>
      </c>
      <c r="AK535" s="227" t="str">
        <f aca="false">IF(MOD(ROW(),10),"",INDEX(AJ$3:AJ$600,ROW()/10))</f>
        <v/>
      </c>
      <c r="AL535" s="228" t="n">
        <v>525</v>
      </c>
      <c r="AM535" s="229" t="e">
        <f aca="false">VALUE($AF535)</f>
        <v>#VALUE!</v>
      </c>
      <c r="AN535" s="164" t="n">
        <v>532</v>
      </c>
      <c r="AP535" s="227" t="str">
        <f aca="false">IF(MOD(ROW(),10),"",INDEX(AO$3:AO$600,ROW()/10))</f>
        <v/>
      </c>
      <c r="AQ535" s="181" t="n">
        <v>5.33</v>
      </c>
      <c r="AR535" s="229" t="e">
        <f aca="false">VALUE($AP535)</f>
        <v>#VALUE!</v>
      </c>
      <c r="AS535" s="164" t="n">
        <v>5320</v>
      </c>
      <c r="AU535" s="227" t="str">
        <f aca="false">IF(MOD(ROW(),10),"",INDEX(AT$3:AT$600,ROW()/10))</f>
        <v/>
      </c>
      <c r="AV535" s="181" t="n">
        <v>5.33</v>
      </c>
      <c r="AW535" s="229" t="e">
        <f aca="false">VALUE($AU535)</f>
        <v>#VALUE!</v>
      </c>
      <c r="AZ535" s="180"/>
      <c r="BA535" s="181" t="n">
        <v>5.33</v>
      </c>
      <c r="BB535" s="182"/>
      <c r="BE535" s="180"/>
      <c r="BF535" s="181" t="n">
        <v>5.33</v>
      </c>
      <c r="BG535" s="182" t="n">
        <f aca="false">VALUE($BD536)</f>
        <v>0</v>
      </c>
    </row>
    <row r="536" customFormat="false" ht="12.75" hidden="false" customHeight="false" outlineLevel="0" collapsed="false">
      <c r="AA536" s="180"/>
      <c r="AB536" s="181" t="n">
        <v>5.34</v>
      </c>
      <c r="AC536" s="182"/>
      <c r="AD536" s="164" t="n">
        <v>533</v>
      </c>
      <c r="AE536" s="191"/>
      <c r="AF536" s="227" t="str">
        <f aca="false">IF(MOD(ROW(),10),"",INDEX(AE$3:AE$600,ROW()/10))</f>
        <v/>
      </c>
      <c r="AG536" s="228" t="n">
        <v>531</v>
      </c>
      <c r="AH536" s="229" t="e">
        <f aca="false">VALUE($AF536)</f>
        <v>#VALUE!</v>
      </c>
      <c r="AI536" s="164" t="n">
        <v>533</v>
      </c>
      <c r="AK536" s="227" t="str">
        <f aca="false">IF(MOD(ROW(),10),"",INDEX(AJ$3:AJ$600,ROW()/10))</f>
        <v/>
      </c>
      <c r="AL536" s="228" t="n">
        <v>526</v>
      </c>
      <c r="AM536" s="229" t="e">
        <f aca="false">VALUE($AF536)</f>
        <v>#VALUE!</v>
      </c>
      <c r="AN536" s="164" t="n">
        <v>533</v>
      </c>
      <c r="AP536" s="227" t="str">
        <f aca="false">IF(MOD(ROW(),10),"",INDEX(AO$3:AO$600,ROW()/10))</f>
        <v/>
      </c>
      <c r="AQ536" s="181" t="n">
        <v>5.34</v>
      </c>
      <c r="AR536" s="229" t="e">
        <f aca="false">VALUE($AP536)</f>
        <v>#VALUE!</v>
      </c>
      <c r="AS536" s="164" t="n">
        <v>5330</v>
      </c>
      <c r="AU536" s="227" t="str">
        <f aca="false">IF(MOD(ROW(),10),"",INDEX(AT$3:AT$600,ROW()/10))</f>
        <v/>
      </c>
      <c r="AV536" s="181" t="n">
        <v>5.34</v>
      </c>
      <c r="AW536" s="229" t="e">
        <f aca="false">VALUE($AU536)</f>
        <v>#VALUE!</v>
      </c>
      <c r="AZ536" s="180"/>
      <c r="BA536" s="181" t="n">
        <v>5.34</v>
      </c>
      <c r="BB536" s="182"/>
      <c r="BE536" s="180"/>
      <c r="BF536" s="181" t="n">
        <v>5.34</v>
      </c>
      <c r="BG536" s="182" t="n">
        <f aca="false">VALUE($BD537)</f>
        <v>0</v>
      </c>
    </row>
    <row r="537" customFormat="false" ht="12.75" hidden="false" customHeight="false" outlineLevel="0" collapsed="false">
      <c r="AA537" s="180"/>
      <c r="AB537" s="181" t="n">
        <v>5.35</v>
      </c>
      <c r="AC537" s="182"/>
      <c r="AD537" s="164" t="n">
        <v>534</v>
      </c>
      <c r="AE537" s="191"/>
      <c r="AF537" s="227" t="str">
        <f aca="false">IF(MOD(ROW(),10),"",INDEX(AE$3:AE$600,ROW()/10))</f>
        <v/>
      </c>
      <c r="AG537" s="228" t="n">
        <v>532</v>
      </c>
      <c r="AH537" s="229" t="e">
        <f aca="false">VALUE($AF537)</f>
        <v>#VALUE!</v>
      </c>
      <c r="AI537" s="164" t="n">
        <v>534</v>
      </c>
      <c r="AK537" s="227" t="str">
        <f aca="false">IF(MOD(ROW(),10),"",INDEX(AJ$3:AJ$600,ROW()/10))</f>
        <v/>
      </c>
      <c r="AL537" s="228" t="n">
        <v>527</v>
      </c>
      <c r="AM537" s="229" t="e">
        <f aca="false">VALUE($AF537)</f>
        <v>#VALUE!</v>
      </c>
      <c r="AN537" s="164" t="n">
        <v>534</v>
      </c>
      <c r="AP537" s="227" t="str">
        <f aca="false">IF(MOD(ROW(),10),"",INDEX(AO$3:AO$600,ROW()/10))</f>
        <v/>
      </c>
      <c r="AQ537" s="181" t="n">
        <v>5.35</v>
      </c>
      <c r="AR537" s="229" t="e">
        <f aca="false">VALUE($AP537)</f>
        <v>#VALUE!</v>
      </c>
      <c r="AS537" s="164" t="n">
        <v>5340</v>
      </c>
      <c r="AU537" s="227" t="str">
        <f aca="false">IF(MOD(ROW(),10),"",INDEX(AT$3:AT$600,ROW()/10))</f>
        <v/>
      </c>
      <c r="AV537" s="181" t="n">
        <v>5.35</v>
      </c>
      <c r="AW537" s="229" t="e">
        <f aca="false">VALUE($AU537)</f>
        <v>#VALUE!</v>
      </c>
      <c r="AZ537" s="180"/>
      <c r="BA537" s="181" t="n">
        <v>5.35</v>
      </c>
      <c r="BB537" s="182"/>
      <c r="BE537" s="180"/>
      <c r="BF537" s="181" t="n">
        <v>5.35</v>
      </c>
      <c r="BG537" s="182" t="n">
        <f aca="false">VALUE($BD538)</f>
        <v>0</v>
      </c>
    </row>
    <row r="538" customFormat="false" ht="12.75" hidden="false" customHeight="false" outlineLevel="0" collapsed="false">
      <c r="AA538" s="180"/>
      <c r="AB538" s="181" t="n">
        <v>5.36</v>
      </c>
      <c r="AC538" s="182"/>
      <c r="AD538" s="164" t="n">
        <v>535</v>
      </c>
      <c r="AE538" s="191"/>
      <c r="AF538" s="227" t="str">
        <f aca="false">IF(MOD(ROW(),10),"",INDEX(AE$3:AE$600,ROW()/10))</f>
        <v/>
      </c>
      <c r="AG538" s="228" t="n">
        <v>533</v>
      </c>
      <c r="AH538" s="229" t="e">
        <f aca="false">VALUE($AF538)</f>
        <v>#VALUE!</v>
      </c>
      <c r="AI538" s="164" t="n">
        <v>535</v>
      </c>
      <c r="AK538" s="227" t="str">
        <f aca="false">IF(MOD(ROW(),10),"",INDEX(AJ$3:AJ$600,ROW()/10))</f>
        <v/>
      </c>
      <c r="AL538" s="228" t="n">
        <v>528</v>
      </c>
      <c r="AM538" s="229" t="e">
        <f aca="false">VALUE($AF538)</f>
        <v>#VALUE!</v>
      </c>
      <c r="AN538" s="164" t="n">
        <v>535</v>
      </c>
      <c r="AP538" s="227" t="str">
        <f aca="false">IF(MOD(ROW(),10),"",INDEX(AO$3:AO$600,ROW()/10))</f>
        <v/>
      </c>
      <c r="AQ538" s="181" t="n">
        <v>5.36</v>
      </c>
      <c r="AR538" s="229" t="e">
        <f aca="false">VALUE($AP538)</f>
        <v>#VALUE!</v>
      </c>
      <c r="AS538" s="164" t="n">
        <v>5350</v>
      </c>
      <c r="AU538" s="227" t="str">
        <f aca="false">IF(MOD(ROW(),10),"",INDEX(AT$3:AT$600,ROW()/10))</f>
        <v/>
      </c>
      <c r="AV538" s="181" t="n">
        <v>5.36</v>
      </c>
      <c r="AW538" s="229" t="e">
        <f aca="false">VALUE($AU538)</f>
        <v>#VALUE!</v>
      </c>
      <c r="AZ538" s="180"/>
      <c r="BA538" s="181" t="n">
        <v>5.36</v>
      </c>
      <c r="BB538" s="182"/>
      <c r="BE538" s="180"/>
      <c r="BF538" s="181" t="n">
        <v>5.36</v>
      </c>
      <c r="BG538" s="182" t="n">
        <f aca="false">VALUE($BD539)</f>
        <v>0</v>
      </c>
    </row>
    <row r="539" customFormat="false" ht="12.75" hidden="false" customHeight="false" outlineLevel="0" collapsed="false">
      <c r="AA539" s="180"/>
      <c r="AB539" s="181" t="n">
        <v>5.37</v>
      </c>
      <c r="AC539" s="182"/>
      <c r="AD539" s="164" t="n">
        <v>536</v>
      </c>
      <c r="AE539" s="191"/>
      <c r="AF539" s="227" t="str">
        <f aca="false">IF(MOD(ROW(),10),"",INDEX(AE$3:AE$600,ROW()/10))</f>
        <v/>
      </c>
      <c r="AG539" s="228" t="n">
        <v>534</v>
      </c>
      <c r="AH539" s="229" t="e">
        <f aca="false">VALUE($AF539)</f>
        <v>#VALUE!</v>
      </c>
      <c r="AI539" s="164" t="n">
        <v>536</v>
      </c>
      <c r="AK539" s="227" t="str">
        <f aca="false">IF(MOD(ROW(),10),"",INDEX(AJ$3:AJ$600,ROW()/10))</f>
        <v/>
      </c>
      <c r="AL539" s="228" t="n">
        <v>529</v>
      </c>
      <c r="AM539" s="229" t="e">
        <f aca="false">VALUE($AF539)</f>
        <v>#VALUE!</v>
      </c>
      <c r="AN539" s="164" t="n">
        <v>536</v>
      </c>
      <c r="AP539" s="227" t="str">
        <f aca="false">IF(MOD(ROW(),10),"",INDEX(AO$3:AO$600,ROW()/10))</f>
        <v/>
      </c>
      <c r="AQ539" s="181" t="n">
        <v>5.37</v>
      </c>
      <c r="AR539" s="229" t="e">
        <f aca="false">VALUE($AP539)</f>
        <v>#VALUE!</v>
      </c>
      <c r="AS539" s="164" t="n">
        <v>5360</v>
      </c>
      <c r="AU539" s="227" t="str">
        <f aca="false">IF(MOD(ROW(),10),"",INDEX(AT$3:AT$600,ROW()/10))</f>
        <v/>
      </c>
      <c r="AV539" s="181" t="n">
        <v>5.37</v>
      </c>
      <c r="AW539" s="229" t="e">
        <f aca="false">VALUE($AU539)</f>
        <v>#VALUE!</v>
      </c>
      <c r="AZ539" s="180"/>
      <c r="BA539" s="181" t="n">
        <v>5.37</v>
      </c>
      <c r="BB539" s="182"/>
      <c r="BE539" s="180"/>
      <c r="BF539" s="181" t="n">
        <v>5.37</v>
      </c>
      <c r="BG539" s="182" t="n">
        <f aca="false">VALUE($BD540)</f>
        <v>0</v>
      </c>
    </row>
    <row r="540" customFormat="false" ht="12.75" hidden="false" customHeight="false" outlineLevel="0" collapsed="false">
      <c r="AA540" s="180"/>
      <c r="AB540" s="181" t="n">
        <v>5.38</v>
      </c>
      <c r="AC540" s="182"/>
      <c r="AD540" s="164" t="n">
        <v>537</v>
      </c>
      <c r="AE540" s="191"/>
      <c r="AF540" s="227" t="n">
        <f aca="false">IF(MOD(ROW(),10),"",INDEX(AE$3:AE$600,ROW()/10))</f>
        <v>0</v>
      </c>
      <c r="AG540" s="228" t="n">
        <v>535</v>
      </c>
      <c r="AH540" s="229" t="n">
        <f aca="false">VALUE($AF540)</f>
        <v>0</v>
      </c>
      <c r="AI540" s="164" t="n">
        <v>537</v>
      </c>
      <c r="AK540" s="227" t="n">
        <f aca="false">IF(MOD(ROW(),10),"",INDEX(AJ$3:AJ$600,ROW()/10))</f>
        <v>0</v>
      </c>
      <c r="AL540" s="228" t="n">
        <v>530</v>
      </c>
      <c r="AM540" s="229" t="n">
        <f aca="false">VALUE($AF540)</f>
        <v>0</v>
      </c>
      <c r="AN540" s="164" t="n">
        <v>537</v>
      </c>
      <c r="AP540" s="227" t="n">
        <f aca="false">IF(MOD(ROW(),10),"",INDEX(AO$3:AO$600,ROW()/10))</f>
        <v>0</v>
      </c>
      <c r="AQ540" s="181" t="n">
        <v>5.38</v>
      </c>
      <c r="AR540" s="229" t="n">
        <f aca="false">VALUE($AP540)</f>
        <v>0</v>
      </c>
      <c r="AS540" s="164" t="n">
        <v>5370</v>
      </c>
      <c r="AU540" s="227" t="n">
        <f aca="false">IF(MOD(ROW(),10),"",INDEX(AT$3:AT$600,ROW()/10))</f>
        <v>0</v>
      </c>
      <c r="AV540" s="181" t="n">
        <v>5.38</v>
      </c>
      <c r="AW540" s="229" t="n">
        <f aca="false">VALUE($AU540)</f>
        <v>0</v>
      </c>
      <c r="AZ540" s="180"/>
      <c r="BA540" s="181" t="n">
        <v>5.38</v>
      </c>
      <c r="BB540" s="182"/>
      <c r="BE540" s="180"/>
      <c r="BF540" s="181" t="n">
        <v>5.38</v>
      </c>
      <c r="BG540" s="182" t="n">
        <f aca="false">VALUE($BD541)</f>
        <v>0</v>
      </c>
    </row>
    <row r="541" customFormat="false" ht="12.75" hidden="false" customHeight="false" outlineLevel="0" collapsed="false">
      <c r="AA541" s="180"/>
      <c r="AB541" s="181" t="n">
        <v>5.39</v>
      </c>
      <c r="AC541" s="182"/>
      <c r="AD541" s="164" t="n">
        <v>538</v>
      </c>
      <c r="AE541" s="191"/>
      <c r="AF541" s="227" t="str">
        <f aca="false">IF(MOD(ROW(),10),"",INDEX(AE$3:AE$600,ROW()/10))</f>
        <v/>
      </c>
      <c r="AG541" s="228" t="n">
        <v>536</v>
      </c>
      <c r="AH541" s="229" t="e">
        <f aca="false">VALUE($AF541)</f>
        <v>#VALUE!</v>
      </c>
      <c r="AI541" s="164" t="n">
        <v>538</v>
      </c>
      <c r="AK541" s="227" t="str">
        <f aca="false">IF(MOD(ROW(),10),"",INDEX(AJ$3:AJ$600,ROW()/10))</f>
        <v/>
      </c>
      <c r="AL541" s="228" t="n">
        <v>531</v>
      </c>
      <c r="AM541" s="229" t="e">
        <f aca="false">VALUE($AF541)</f>
        <v>#VALUE!</v>
      </c>
      <c r="AN541" s="164" t="n">
        <v>538</v>
      </c>
      <c r="AP541" s="227" t="str">
        <f aca="false">IF(MOD(ROW(),10),"",INDEX(AO$3:AO$600,ROW()/10))</f>
        <v/>
      </c>
      <c r="AQ541" s="181" t="n">
        <v>5.39</v>
      </c>
      <c r="AR541" s="229" t="e">
        <f aca="false">VALUE($AP541)</f>
        <v>#VALUE!</v>
      </c>
      <c r="AS541" s="164" t="n">
        <v>5380</v>
      </c>
      <c r="AU541" s="227" t="str">
        <f aca="false">IF(MOD(ROW(),10),"",INDEX(AT$3:AT$600,ROW()/10))</f>
        <v/>
      </c>
      <c r="AV541" s="181" t="n">
        <v>5.39</v>
      </c>
      <c r="AW541" s="229" t="e">
        <f aca="false">VALUE($AU541)</f>
        <v>#VALUE!</v>
      </c>
      <c r="AZ541" s="180"/>
      <c r="BA541" s="181" t="n">
        <v>5.39</v>
      </c>
      <c r="BB541" s="182"/>
      <c r="BE541" s="180"/>
      <c r="BF541" s="181" t="n">
        <v>5.39</v>
      </c>
      <c r="BG541" s="182" t="n">
        <f aca="false">VALUE($BD542)</f>
        <v>0</v>
      </c>
    </row>
    <row r="542" customFormat="false" ht="12.75" hidden="false" customHeight="false" outlineLevel="0" collapsed="false">
      <c r="AA542" s="180"/>
      <c r="AB542" s="181" t="n">
        <v>5.4</v>
      </c>
      <c r="AC542" s="182"/>
      <c r="AD542" s="164" t="n">
        <v>539</v>
      </c>
      <c r="AE542" s="191"/>
      <c r="AF542" s="227" t="str">
        <f aca="false">IF(MOD(ROW(),10),"",INDEX(AE$3:AE$600,ROW()/10))</f>
        <v/>
      </c>
      <c r="AG542" s="228" t="n">
        <v>537</v>
      </c>
      <c r="AH542" s="229" t="e">
        <f aca="false">VALUE($AF542)</f>
        <v>#VALUE!</v>
      </c>
      <c r="AI542" s="164" t="n">
        <v>539</v>
      </c>
      <c r="AK542" s="227" t="str">
        <f aca="false">IF(MOD(ROW(),10),"",INDEX(AJ$3:AJ$600,ROW()/10))</f>
        <v/>
      </c>
      <c r="AL542" s="228" t="n">
        <v>532</v>
      </c>
      <c r="AM542" s="229" t="e">
        <f aca="false">VALUE($AF542)</f>
        <v>#VALUE!</v>
      </c>
      <c r="AN542" s="164" t="n">
        <v>539</v>
      </c>
      <c r="AP542" s="227" t="str">
        <f aca="false">IF(MOD(ROW(),10),"",INDEX(AO$3:AO$600,ROW()/10))</f>
        <v/>
      </c>
      <c r="AQ542" s="181" t="n">
        <v>5.4</v>
      </c>
      <c r="AR542" s="229" t="e">
        <f aca="false">VALUE($AP542)</f>
        <v>#VALUE!</v>
      </c>
      <c r="AS542" s="164" t="n">
        <v>5390</v>
      </c>
      <c r="AU542" s="227" t="str">
        <f aca="false">IF(MOD(ROW(),10),"",INDEX(AT$3:AT$600,ROW()/10))</f>
        <v/>
      </c>
      <c r="AV542" s="181" t="n">
        <v>5.4</v>
      </c>
      <c r="AW542" s="229" t="e">
        <f aca="false">VALUE($AU542)</f>
        <v>#VALUE!</v>
      </c>
      <c r="AZ542" s="180"/>
      <c r="BA542" s="181" t="n">
        <v>5.4</v>
      </c>
      <c r="BB542" s="182"/>
      <c r="BE542" s="180"/>
      <c r="BF542" s="181" t="n">
        <v>5.4</v>
      </c>
      <c r="BG542" s="182" t="n">
        <f aca="false">VALUE($BD543)</f>
        <v>0</v>
      </c>
    </row>
    <row r="543" customFormat="false" ht="12.75" hidden="false" customHeight="false" outlineLevel="0" collapsed="false">
      <c r="AA543" s="180"/>
      <c r="AB543" s="181" t="n">
        <v>5.41</v>
      </c>
      <c r="AC543" s="182"/>
      <c r="AD543" s="164" t="n">
        <v>540</v>
      </c>
      <c r="AE543" s="191"/>
      <c r="AF543" s="227" t="str">
        <f aca="false">IF(MOD(ROW(),10),"",INDEX(AE$3:AE$600,ROW()/10))</f>
        <v/>
      </c>
      <c r="AG543" s="228" t="n">
        <v>538</v>
      </c>
      <c r="AH543" s="229" t="e">
        <f aca="false">VALUE($AF543)</f>
        <v>#VALUE!</v>
      </c>
      <c r="AI543" s="164" t="n">
        <v>540</v>
      </c>
      <c r="AK543" s="227" t="str">
        <f aca="false">IF(MOD(ROW(),10),"",INDEX(AJ$3:AJ$600,ROW()/10))</f>
        <v/>
      </c>
      <c r="AL543" s="228" t="n">
        <v>533</v>
      </c>
      <c r="AM543" s="229" t="e">
        <f aca="false">VALUE($AF543)</f>
        <v>#VALUE!</v>
      </c>
      <c r="AN543" s="164" t="n">
        <v>540</v>
      </c>
      <c r="AP543" s="227" t="str">
        <f aca="false">IF(MOD(ROW(),10),"",INDEX(AO$3:AO$600,ROW()/10))</f>
        <v/>
      </c>
      <c r="AQ543" s="181" t="n">
        <v>5.41</v>
      </c>
      <c r="AR543" s="229" t="e">
        <f aca="false">VALUE($AP543)</f>
        <v>#VALUE!</v>
      </c>
      <c r="AS543" s="164" t="n">
        <v>5400</v>
      </c>
      <c r="AU543" s="227" t="str">
        <f aca="false">IF(MOD(ROW(),10),"",INDEX(AT$3:AT$600,ROW()/10))</f>
        <v/>
      </c>
      <c r="AV543" s="181" t="n">
        <v>5.41</v>
      </c>
      <c r="AW543" s="229" t="e">
        <f aca="false">VALUE($AU543)</f>
        <v>#VALUE!</v>
      </c>
      <c r="AZ543" s="180"/>
      <c r="BA543" s="181" t="n">
        <v>5.41</v>
      </c>
      <c r="BB543" s="182"/>
      <c r="BE543" s="180"/>
      <c r="BF543" s="181" t="n">
        <v>5.41</v>
      </c>
      <c r="BG543" s="182" t="n">
        <f aca="false">VALUE($BD544)</f>
        <v>0</v>
      </c>
    </row>
    <row r="544" customFormat="false" ht="12.75" hidden="false" customHeight="false" outlineLevel="0" collapsed="false">
      <c r="AA544" s="180"/>
      <c r="AB544" s="181" t="n">
        <v>5.42</v>
      </c>
      <c r="AC544" s="182"/>
      <c r="AD544" s="164" t="n">
        <v>541</v>
      </c>
      <c r="AE544" s="191"/>
      <c r="AF544" s="227" t="str">
        <f aca="false">IF(MOD(ROW(),10),"",INDEX(AE$3:AE$600,ROW()/10))</f>
        <v/>
      </c>
      <c r="AG544" s="228" t="n">
        <v>539</v>
      </c>
      <c r="AH544" s="229" t="e">
        <f aca="false">VALUE($AF544)</f>
        <v>#VALUE!</v>
      </c>
      <c r="AI544" s="164" t="n">
        <v>541</v>
      </c>
      <c r="AK544" s="227" t="str">
        <f aca="false">IF(MOD(ROW(),10),"",INDEX(AJ$3:AJ$600,ROW()/10))</f>
        <v/>
      </c>
      <c r="AL544" s="228" t="n">
        <v>534</v>
      </c>
      <c r="AM544" s="229" t="e">
        <f aca="false">VALUE($AF544)</f>
        <v>#VALUE!</v>
      </c>
      <c r="AN544" s="164" t="n">
        <v>541</v>
      </c>
      <c r="AP544" s="227" t="str">
        <f aca="false">IF(MOD(ROW(),10),"",INDEX(AO$3:AO$600,ROW()/10))</f>
        <v/>
      </c>
      <c r="AQ544" s="181" t="n">
        <v>5.42</v>
      </c>
      <c r="AR544" s="229" t="e">
        <f aca="false">VALUE($AP544)</f>
        <v>#VALUE!</v>
      </c>
      <c r="AS544" s="164" t="n">
        <v>5410</v>
      </c>
      <c r="AU544" s="227" t="str">
        <f aca="false">IF(MOD(ROW(),10),"",INDEX(AT$3:AT$600,ROW()/10))</f>
        <v/>
      </c>
      <c r="AV544" s="181" t="n">
        <v>5.42</v>
      </c>
      <c r="AW544" s="229" t="e">
        <f aca="false">VALUE($AU544)</f>
        <v>#VALUE!</v>
      </c>
      <c r="AZ544" s="180"/>
      <c r="BA544" s="181" t="n">
        <v>5.42</v>
      </c>
      <c r="BB544" s="182"/>
      <c r="BE544" s="180"/>
      <c r="BF544" s="181" t="n">
        <v>5.42</v>
      </c>
      <c r="BG544" s="182" t="n">
        <f aca="false">VALUE($BD545)</f>
        <v>0</v>
      </c>
    </row>
    <row r="545" customFormat="false" ht="12.75" hidden="false" customHeight="false" outlineLevel="0" collapsed="false">
      <c r="AA545" s="180"/>
      <c r="AB545" s="181" t="n">
        <v>5.43</v>
      </c>
      <c r="AC545" s="182"/>
      <c r="AD545" s="164" t="n">
        <v>542</v>
      </c>
      <c r="AE545" s="191"/>
      <c r="AF545" s="227" t="str">
        <f aca="false">IF(MOD(ROW(),10),"",INDEX(AE$3:AE$600,ROW()/10))</f>
        <v/>
      </c>
      <c r="AG545" s="228" t="n">
        <v>540</v>
      </c>
      <c r="AH545" s="229" t="e">
        <f aca="false">VALUE($AF545)</f>
        <v>#VALUE!</v>
      </c>
      <c r="AI545" s="164" t="n">
        <v>542</v>
      </c>
      <c r="AK545" s="227" t="str">
        <f aca="false">IF(MOD(ROW(),10),"",INDEX(AJ$3:AJ$600,ROW()/10))</f>
        <v/>
      </c>
      <c r="AL545" s="228" t="n">
        <v>535</v>
      </c>
      <c r="AM545" s="229" t="e">
        <f aca="false">VALUE($AF545)</f>
        <v>#VALUE!</v>
      </c>
      <c r="AN545" s="164" t="n">
        <v>542</v>
      </c>
      <c r="AP545" s="227" t="str">
        <f aca="false">IF(MOD(ROW(),10),"",INDEX(AO$3:AO$600,ROW()/10))</f>
        <v/>
      </c>
      <c r="AQ545" s="181" t="n">
        <v>5.43</v>
      </c>
      <c r="AR545" s="229" t="e">
        <f aca="false">VALUE($AP545)</f>
        <v>#VALUE!</v>
      </c>
      <c r="AS545" s="164" t="n">
        <v>5420</v>
      </c>
      <c r="AU545" s="227" t="str">
        <f aca="false">IF(MOD(ROW(),10),"",INDEX(AT$3:AT$600,ROW()/10))</f>
        <v/>
      </c>
      <c r="AV545" s="181" t="n">
        <v>5.43</v>
      </c>
      <c r="AW545" s="229" t="e">
        <f aca="false">VALUE($AU545)</f>
        <v>#VALUE!</v>
      </c>
      <c r="AZ545" s="180"/>
      <c r="BA545" s="181" t="n">
        <v>5.43</v>
      </c>
      <c r="BB545" s="182"/>
      <c r="BE545" s="180"/>
      <c r="BF545" s="181" t="n">
        <v>5.43</v>
      </c>
      <c r="BG545" s="182" t="n">
        <f aca="false">VALUE($BD546)</f>
        <v>0</v>
      </c>
    </row>
    <row r="546" customFormat="false" ht="12.75" hidden="false" customHeight="false" outlineLevel="0" collapsed="false">
      <c r="AA546" s="180"/>
      <c r="AB546" s="181" t="n">
        <v>5.44</v>
      </c>
      <c r="AC546" s="182"/>
      <c r="AD546" s="164" t="n">
        <v>543</v>
      </c>
      <c r="AE546" s="191"/>
      <c r="AF546" s="227" t="str">
        <f aca="false">IF(MOD(ROW(),10),"",INDEX(AE$3:AE$600,ROW()/10))</f>
        <v/>
      </c>
      <c r="AG546" s="228" t="n">
        <v>541</v>
      </c>
      <c r="AH546" s="229" t="e">
        <f aca="false">VALUE($AF546)</f>
        <v>#VALUE!</v>
      </c>
      <c r="AI546" s="164" t="n">
        <v>543</v>
      </c>
      <c r="AK546" s="227" t="str">
        <f aca="false">IF(MOD(ROW(),10),"",INDEX(AJ$3:AJ$600,ROW()/10))</f>
        <v/>
      </c>
      <c r="AL546" s="228" t="n">
        <v>536</v>
      </c>
      <c r="AM546" s="229" t="e">
        <f aca="false">VALUE($AF546)</f>
        <v>#VALUE!</v>
      </c>
      <c r="AN546" s="164" t="n">
        <v>543</v>
      </c>
      <c r="AP546" s="227" t="str">
        <f aca="false">IF(MOD(ROW(),10),"",INDEX(AO$3:AO$600,ROW()/10))</f>
        <v/>
      </c>
      <c r="AQ546" s="181" t="n">
        <v>5.44</v>
      </c>
      <c r="AR546" s="229" t="e">
        <f aca="false">VALUE($AP546)</f>
        <v>#VALUE!</v>
      </c>
      <c r="AS546" s="164" t="n">
        <v>5430</v>
      </c>
      <c r="AU546" s="227" t="str">
        <f aca="false">IF(MOD(ROW(),10),"",INDEX(AT$3:AT$600,ROW()/10))</f>
        <v/>
      </c>
      <c r="AV546" s="181" t="n">
        <v>5.44</v>
      </c>
      <c r="AW546" s="229" t="e">
        <f aca="false">VALUE($AU546)</f>
        <v>#VALUE!</v>
      </c>
      <c r="AZ546" s="180"/>
      <c r="BA546" s="181" t="n">
        <v>5.44</v>
      </c>
      <c r="BB546" s="182"/>
      <c r="BE546" s="180"/>
      <c r="BF546" s="181" t="n">
        <v>5.44</v>
      </c>
      <c r="BG546" s="182" t="n">
        <f aca="false">VALUE($BD547)</f>
        <v>0</v>
      </c>
    </row>
    <row r="547" customFormat="false" ht="12.75" hidden="false" customHeight="false" outlineLevel="0" collapsed="false">
      <c r="AA547" s="180"/>
      <c r="AB547" s="181" t="n">
        <v>5.44999999999999</v>
      </c>
      <c r="AC547" s="182"/>
      <c r="AD547" s="164" t="n">
        <v>544</v>
      </c>
      <c r="AE547" s="191"/>
      <c r="AF547" s="227" t="str">
        <f aca="false">IF(MOD(ROW(),10),"",INDEX(AE$3:AE$600,ROW()/10))</f>
        <v/>
      </c>
      <c r="AG547" s="228" t="n">
        <v>542</v>
      </c>
      <c r="AH547" s="229" t="e">
        <f aca="false">VALUE($AF547)</f>
        <v>#VALUE!</v>
      </c>
      <c r="AI547" s="164" t="n">
        <v>544</v>
      </c>
      <c r="AK547" s="227" t="str">
        <f aca="false">IF(MOD(ROW(),10),"",INDEX(AJ$3:AJ$600,ROW()/10))</f>
        <v/>
      </c>
      <c r="AL547" s="228" t="n">
        <v>537</v>
      </c>
      <c r="AM547" s="229" t="e">
        <f aca="false">VALUE($AF547)</f>
        <v>#VALUE!</v>
      </c>
      <c r="AN547" s="164" t="n">
        <v>544</v>
      </c>
      <c r="AP547" s="227" t="str">
        <f aca="false">IF(MOD(ROW(),10),"",INDEX(AO$3:AO$600,ROW()/10))</f>
        <v/>
      </c>
      <c r="AQ547" s="181" t="n">
        <v>5.44999999999999</v>
      </c>
      <c r="AR547" s="229" t="e">
        <f aca="false">VALUE($AP547)</f>
        <v>#VALUE!</v>
      </c>
      <c r="AS547" s="164" t="n">
        <v>5440</v>
      </c>
      <c r="AU547" s="227" t="str">
        <f aca="false">IF(MOD(ROW(),10),"",INDEX(AT$3:AT$600,ROW()/10))</f>
        <v/>
      </c>
      <c r="AV547" s="181" t="n">
        <v>5.44999999999999</v>
      </c>
      <c r="AW547" s="229" t="e">
        <f aca="false">VALUE($AU547)</f>
        <v>#VALUE!</v>
      </c>
      <c r="AZ547" s="180"/>
      <c r="BA547" s="181" t="n">
        <v>5.44999999999999</v>
      </c>
      <c r="BB547" s="182"/>
      <c r="BE547" s="180"/>
      <c r="BF547" s="181" t="n">
        <v>5.44999999999999</v>
      </c>
      <c r="BG547" s="182" t="n">
        <f aca="false">VALUE($BD548)</f>
        <v>0</v>
      </c>
    </row>
    <row r="548" customFormat="false" ht="12.75" hidden="false" customHeight="false" outlineLevel="0" collapsed="false">
      <c r="AA548" s="180"/>
      <c r="AB548" s="181" t="n">
        <v>5.45999999999999</v>
      </c>
      <c r="AC548" s="182"/>
      <c r="AD548" s="164" t="n">
        <v>545</v>
      </c>
      <c r="AE548" s="191"/>
      <c r="AF548" s="227" t="str">
        <f aca="false">IF(MOD(ROW(),10),"",INDEX(AE$3:AE$600,ROW()/10))</f>
        <v/>
      </c>
      <c r="AG548" s="228" t="n">
        <v>543</v>
      </c>
      <c r="AH548" s="229" t="e">
        <f aca="false">VALUE($AF548)</f>
        <v>#VALUE!</v>
      </c>
      <c r="AI548" s="164" t="n">
        <v>545</v>
      </c>
      <c r="AK548" s="227" t="str">
        <f aca="false">IF(MOD(ROW(),10),"",INDEX(AJ$3:AJ$600,ROW()/10))</f>
        <v/>
      </c>
      <c r="AL548" s="228" t="n">
        <v>538</v>
      </c>
      <c r="AM548" s="229" t="e">
        <f aca="false">VALUE($AF548)</f>
        <v>#VALUE!</v>
      </c>
      <c r="AN548" s="164" t="n">
        <v>545</v>
      </c>
      <c r="AP548" s="227" t="str">
        <f aca="false">IF(MOD(ROW(),10),"",INDEX(AO$3:AO$600,ROW()/10))</f>
        <v/>
      </c>
      <c r="AQ548" s="181" t="n">
        <v>5.45999999999999</v>
      </c>
      <c r="AR548" s="229" t="e">
        <f aca="false">VALUE($AP548)</f>
        <v>#VALUE!</v>
      </c>
      <c r="AS548" s="164" t="n">
        <v>5450</v>
      </c>
      <c r="AU548" s="227" t="str">
        <f aca="false">IF(MOD(ROW(),10),"",INDEX(AT$3:AT$600,ROW()/10))</f>
        <v/>
      </c>
      <c r="AV548" s="181" t="n">
        <v>5.45999999999999</v>
      </c>
      <c r="AW548" s="229" t="e">
        <f aca="false">VALUE($AU548)</f>
        <v>#VALUE!</v>
      </c>
      <c r="AZ548" s="180"/>
      <c r="BA548" s="181" t="n">
        <v>5.45999999999999</v>
      </c>
      <c r="BB548" s="182"/>
      <c r="BE548" s="180"/>
      <c r="BF548" s="181" t="n">
        <v>5.45999999999999</v>
      </c>
      <c r="BG548" s="182" t="n">
        <f aca="false">VALUE($BD549)</f>
        <v>0</v>
      </c>
    </row>
    <row r="549" customFormat="false" ht="12.75" hidden="false" customHeight="false" outlineLevel="0" collapsed="false">
      <c r="AA549" s="180"/>
      <c r="AB549" s="181" t="n">
        <v>5.46999999999999</v>
      </c>
      <c r="AC549" s="182"/>
      <c r="AD549" s="164" t="n">
        <v>546</v>
      </c>
      <c r="AE549" s="191"/>
      <c r="AF549" s="227" t="str">
        <f aca="false">IF(MOD(ROW(),10),"",INDEX(AE$3:AE$600,ROW()/10))</f>
        <v/>
      </c>
      <c r="AG549" s="228" t="n">
        <v>544</v>
      </c>
      <c r="AH549" s="229" t="e">
        <f aca="false">VALUE($AF549)</f>
        <v>#VALUE!</v>
      </c>
      <c r="AI549" s="164" t="n">
        <v>546</v>
      </c>
      <c r="AK549" s="227" t="str">
        <f aca="false">IF(MOD(ROW(),10),"",INDEX(AJ$3:AJ$600,ROW()/10))</f>
        <v/>
      </c>
      <c r="AL549" s="228" t="n">
        <v>539</v>
      </c>
      <c r="AM549" s="229" t="e">
        <f aca="false">VALUE($AF549)</f>
        <v>#VALUE!</v>
      </c>
      <c r="AN549" s="164" t="n">
        <v>546</v>
      </c>
      <c r="AP549" s="227" t="str">
        <f aca="false">IF(MOD(ROW(),10),"",INDEX(AO$3:AO$600,ROW()/10))</f>
        <v/>
      </c>
      <c r="AQ549" s="181" t="n">
        <v>5.46999999999999</v>
      </c>
      <c r="AR549" s="229" t="e">
        <f aca="false">VALUE($AP549)</f>
        <v>#VALUE!</v>
      </c>
      <c r="AS549" s="164" t="n">
        <v>5460</v>
      </c>
      <c r="AU549" s="227" t="str">
        <f aca="false">IF(MOD(ROW(),10),"",INDEX(AT$3:AT$600,ROW()/10))</f>
        <v/>
      </c>
      <c r="AV549" s="181" t="n">
        <v>5.46999999999999</v>
      </c>
      <c r="AW549" s="229" t="e">
        <f aca="false">VALUE($AU549)</f>
        <v>#VALUE!</v>
      </c>
      <c r="AZ549" s="180"/>
      <c r="BA549" s="181" t="n">
        <v>5.46999999999999</v>
      </c>
      <c r="BB549" s="182"/>
      <c r="BE549" s="180"/>
      <c r="BF549" s="181" t="n">
        <v>5.46999999999999</v>
      </c>
      <c r="BG549" s="182" t="n">
        <f aca="false">VALUE($BD550)</f>
        <v>0</v>
      </c>
    </row>
    <row r="550" customFormat="false" ht="12.75" hidden="false" customHeight="false" outlineLevel="0" collapsed="false">
      <c r="AA550" s="180"/>
      <c r="AB550" s="181" t="n">
        <v>5.47999999999999</v>
      </c>
      <c r="AC550" s="182"/>
      <c r="AD550" s="164" t="n">
        <v>547</v>
      </c>
      <c r="AE550" s="191"/>
      <c r="AF550" s="227" t="n">
        <f aca="false">IF(MOD(ROW(),10),"",INDEX(AE$3:AE$600,ROW()/10))</f>
        <v>0</v>
      </c>
      <c r="AG550" s="228" t="n">
        <v>545</v>
      </c>
      <c r="AH550" s="229" t="n">
        <f aca="false">VALUE($AF550)</f>
        <v>0</v>
      </c>
      <c r="AI550" s="164" t="n">
        <v>547</v>
      </c>
      <c r="AK550" s="227" t="n">
        <f aca="false">IF(MOD(ROW(),10),"",INDEX(AJ$3:AJ$600,ROW()/10))</f>
        <v>0</v>
      </c>
      <c r="AL550" s="228" t="n">
        <v>540</v>
      </c>
      <c r="AM550" s="229" t="n">
        <f aca="false">VALUE($AF550)</f>
        <v>0</v>
      </c>
      <c r="AN550" s="164" t="n">
        <v>547</v>
      </c>
      <c r="AP550" s="227" t="n">
        <f aca="false">IF(MOD(ROW(),10),"",INDEX(AO$3:AO$600,ROW()/10))</f>
        <v>0</v>
      </c>
      <c r="AQ550" s="181" t="n">
        <v>5.47999999999999</v>
      </c>
      <c r="AR550" s="229" t="n">
        <f aca="false">VALUE($AP550)</f>
        <v>0</v>
      </c>
      <c r="AS550" s="164" t="n">
        <v>5470</v>
      </c>
      <c r="AU550" s="227" t="n">
        <f aca="false">IF(MOD(ROW(),10),"",INDEX(AT$3:AT$600,ROW()/10))</f>
        <v>0</v>
      </c>
      <c r="AV550" s="181" t="n">
        <v>5.47999999999999</v>
      </c>
      <c r="AW550" s="229" t="n">
        <f aca="false">VALUE($AU550)</f>
        <v>0</v>
      </c>
      <c r="AZ550" s="180"/>
      <c r="BA550" s="181" t="n">
        <v>5.47999999999999</v>
      </c>
      <c r="BB550" s="182"/>
      <c r="BE550" s="180"/>
      <c r="BF550" s="181" t="n">
        <v>5.47999999999999</v>
      </c>
      <c r="BG550" s="182" t="n">
        <f aca="false">VALUE($BD551)</f>
        <v>0</v>
      </c>
    </row>
    <row r="551" customFormat="false" ht="12.75" hidden="false" customHeight="false" outlineLevel="0" collapsed="false">
      <c r="AA551" s="180"/>
      <c r="AB551" s="181" t="n">
        <v>5.48999999999999</v>
      </c>
      <c r="AC551" s="182"/>
      <c r="AD551" s="164" t="n">
        <v>548</v>
      </c>
      <c r="AE551" s="191"/>
      <c r="AF551" s="227" t="str">
        <f aca="false">IF(MOD(ROW(),10),"",INDEX(AE$3:AE$600,ROW()/10))</f>
        <v/>
      </c>
      <c r="AG551" s="228" t="n">
        <v>546</v>
      </c>
      <c r="AH551" s="229" t="e">
        <f aca="false">VALUE($AF551)</f>
        <v>#VALUE!</v>
      </c>
      <c r="AI551" s="164" t="n">
        <v>548</v>
      </c>
      <c r="AK551" s="227" t="str">
        <f aca="false">IF(MOD(ROW(),10),"",INDEX(AJ$3:AJ$600,ROW()/10))</f>
        <v/>
      </c>
      <c r="AL551" s="228" t="n">
        <v>541</v>
      </c>
      <c r="AM551" s="229" t="e">
        <f aca="false">VALUE($AF551)</f>
        <v>#VALUE!</v>
      </c>
      <c r="AN551" s="164" t="n">
        <v>548</v>
      </c>
      <c r="AP551" s="227" t="str">
        <f aca="false">IF(MOD(ROW(),10),"",INDEX(AO$3:AO$600,ROW()/10))</f>
        <v/>
      </c>
      <c r="AQ551" s="181" t="n">
        <v>5.48999999999999</v>
      </c>
      <c r="AR551" s="229" t="e">
        <f aca="false">VALUE($AP551)</f>
        <v>#VALUE!</v>
      </c>
      <c r="AS551" s="164" t="n">
        <v>5480</v>
      </c>
      <c r="AU551" s="227" t="str">
        <f aca="false">IF(MOD(ROW(),10),"",INDEX(AT$3:AT$600,ROW()/10))</f>
        <v/>
      </c>
      <c r="AV551" s="181" t="n">
        <v>5.48999999999999</v>
      </c>
      <c r="AW551" s="229" t="e">
        <f aca="false">VALUE($AU551)</f>
        <v>#VALUE!</v>
      </c>
      <c r="AZ551" s="180"/>
      <c r="BA551" s="181" t="n">
        <v>5.48999999999999</v>
      </c>
      <c r="BB551" s="182"/>
      <c r="BE551" s="180"/>
      <c r="BF551" s="181" t="n">
        <v>5.48999999999999</v>
      </c>
      <c r="BG551" s="182" t="n">
        <f aca="false">VALUE($BD552)</f>
        <v>0</v>
      </c>
    </row>
    <row r="552" customFormat="false" ht="12.75" hidden="false" customHeight="false" outlineLevel="0" collapsed="false">
      <c r="AA552" s="180"/>
      <c r="AB552" s="181" t="n">
        <v>5.49999999999999</v>
      </c>
      <c r="AC552" s="182"/>
      <c r="AD552" s="164" t="n">
        <v>549</v>
      </c>
      <c r="AE552" s="191"/>
      <c r="AF552" s="227" t="str">
        <f aca="false">IF(MOD(ROW(),10),"",INDEX(AE$3:AE$600,ROW()/10))</f>
        <v/>
      </c>
      <c r="AG552" s="228" t="n">
        <v>547</v>
      </c>
      <c r="AH552" s="229" t="e">
        <f aca="false">VALUE($AF552)</f>
        <v>#VALUE!</v>
      </c>
      <c r="AI552" s="164" t="n">
        <v>549</v>
      </c>
      <c r="AK552" s="227" t="str">
        <f aca="false">IF(MOD(ROW(),10),"",INDEX(AJ$3:AJ$600,ROW()/10))</f>
        <v/>
      </c>
      <c r="AL552" s="228" t="n">
        <v>542</v>
      </c>
      <c r="AM552" s="229" t="e">
        <f aca="false">VALUE($AF552)</f>
        <v>#VALUE!</v>
      </c>
      <c r="AN552" s="164" t="n">
        <v>549</v>
      </c>
      <c r="AP552" s="227" t="str">
        <f aca="false">IF(MOD(ROW(),10),"",INDEX(AO$3:AO$600,ROW()/10))</f>
        <v/>
      </c>
      <c r="AQ552" s="181" t="n">
        <v>5.49999999999999</v>
      </c>
      <c r="AR552" s="229" t="e">
        <f aca="false">VALUE($AP552)</f>
        <v>#VALUE!</v>
      </c>
      <c r="AS552" s="164" t="n">
        <v>5490</v>
      </c>
      <c r="AU552" s="227" t="str">
        <f aca="false">IF(MOD(ROW(),10),"",INDEX(AT$3:AT$600,ROW()/10))</f>
        <v/>
      </c>
      <c r="AV552" s="181" t="n">
        <v>5.49999999999999</v>
      </c>
      <c r="AW552" s="229" t="e">
        <f aca="false">VALUE($AU552)</f>
        <v>#VALUE!</v>
      </c>
      <c r="AZ552" s="180"/>
      <c r="BA552" s="181" t="n">
        <v>5.49999999999999</v>
      </c>
      <c r="BB552" s="182"/>
      <c r="BE552" s="180"/>
      <c r="BF552" s="181" t="n">
        <v>5.49999999999999</v>
      </c>
      <c r="BG552" s="182" t="n">
        <f aca="false">VALUE($BD553)</f>
        <v>0</v>
      </c>
    </row>
    <row r="553" customFormat="false" ht="12.75" hidden="false" customHeight="false" outlineLevel="0" collapsed="false">
      <c r="AA553" s="180"/>
      <c r="AB553" s="181" t="n">
        <v>5.50999999999999</v>
      </c>
      <c r="AC553" s="182"/>
      <c r="AD553" s="164" t="n">
        <v>550</v>
      </c>
      <c r="AE553" s="191"/>
      <c r="AF553" s="227" t="str">
        <f aca="false">IF(MOD(ROW(),10),"",INDEX(AE$3:AE$600,ROW()/10))</f>
        <v/>
      </c>
      <c r="AG553" s="228" t="n">
        <v>548</v>
      </c>
      <c r="AH553" s="229" t="e">
        <f aca="false">VALUE($AF553)</f>
        <v>#VALUE!</v>
      </c>
      <c r="AI553" s="164" t="n">
        <v>550</v>
      </c>
      <c r="AK553" s="227" t="str">
        <f aca="false">IF(MOD(ROW(),10),"",INDEX(AJ$3:AJ$600,ROW()/10))</f>
        <v/>
      </c>
      <c r="AL553" s="228" t="n">
        <v>543</v>
      </c>
      <c r="AM553" s="229" t="e">
        <f aca="false">VALUE($AF553)</f>
        <v>#VALUE!</v>
      </c>
      <c r="AN553" s="164" t="n">
        <v>550</v>
      </c>
      <c r="AP553" s="227" t="str">
        <f aca="false">IF(MOD(ROW(),10),"",INDEX(AO$3:AO$600,ROW()/10))</f>
        <v/>
      </c>
      <c r="AQ553" s="181" t="n">
        <v>5.50999999999999</v>
      </c>
      <c r="AR553" s="229" t="e">
        <f aca="false">VALUE($AP553)</f>
        <v>#VALUE!</v>
      </c>
      <c r="AS553" s="164" t="n">
        <v>5500</v>
      </c>
      <c r="AU553" s="227" t="str">
        <f aca="false">IF(MOD(ROW(),10),"",INDEX(AT$3:AT$600,ROW()/10))</f>
        <v/>
      </c>
      <c r="AV553" s="181" t="n">
        <v>5.50999999999999</v>
      </c>
      <c r="AW553" s="229" t="e">
        <f aca="false">VALUE($AU553)</f>
        <v>#VALUE!</v>
      </c>
      <c r="AZ553" s="180"/>
      <c r="BA553" s="181" t="n">
        <v>5.50999999999999</v>
      </c>
      <c r="BB553" s="182"/>
      <c r="BE553" s="180"/>
      <c r="BF553" s="181" t="n">
        <v>5.50999999999999</v>
      </c>
      <c r="BG553" s="182" t="n">
        <f aca="false">VALUE($BD554)</f>
        <v>0</v>
      </c>
    </row>
    <row r="554" customFormat="false" ht="12.75" hidden="false" customHeight="false" outlineLevel="0" collapsed="false">
      <c r="AA554" s="180"/>
      <c r="AB554" s="181" t="n">
        <v>5.51999999999999</v>
      </c>
      <c r="AC554" s="182"/>
      <c r="AD554" s="164" t="n">
        <v>551</v>
      </c>
      <c r="AE554" s="191"/>
      <c r="AF554" s="227" t="str">
        <f aca="false">IF(MOD(ROW(),10),"",INDEX(AE$3:AE$600,ROW()/10))</f>
        <v/>
      </c>
      <c r="AG554" s="228" t="n">
        <v>549</v>
      </c>
      <c r="AH554" s="229" t="e">
        <f aca="false">VALUE($AF554)</f>
        <v>#VALUE!</v>
      </c>
      <c r="AI554" s="164" t="n">
        <v>551</v>
      </c>
      <c r="AK554" s="227" t="str">
        <f aca="false">IF(MOD(ROW(),10),"",INDEX(AJ$3:AJ$600,ROW()/10))</f>
        <v/>
      </c>
      <c r="AL554" s="228" t="n">
        <v>544</v>
      </c>
      <c r="AM554" s="229" t="e">
        <f aca="false">VALUE($AF554)</f>
        <v>#VALUE!</v>
      </c>
      <c r="AN554" s="164" t="n">
        <v>551</v>
      </c>
      <c r="AP554" s="227" t="str">
        <f aca="false">IF(MOD(ROW(),10),"",INDEX(AO$3:AO$600,ROW()/10))</f>
        <v/>
      </c>
      <c r="AQ554" s="181" t="n">
        <v>5.51999999999999</v>
      </c>
      <c r="AR554" s="229" t="e">
        <f aca="false">VALUE($AP554)</f>
        <v>#VALUE!</v>
      </c>
      <c r="AS554" s="164" t="n">
        <v>5510</v>
      </c>
      <c r="AU554" s="227" t="str">
        <f aca="false">IF(MOD(ROW(),10),"",INDEX(AT$3:AT$600,ROW()/10))</f>
        <v/>
      </c>
      <c r="AV554" s="181" t="n">
        <v>5.51999999999999</v>
      </c>
      <c r="AW554" s="229" t="e">
        <f aca="false">VALUE($AU554)</f>
        <v>#VALUE!</v>
      </c>
      <c r="AZ554" s="180"/>
      <c r="BA554" s="181" t="n">
        <v>5.51999999999999</v>
      </c>
      <c r="BB554" s="182"/>
      <c r="BE554" s="180"/>
      <c r="BF554" s="181" t="n">
        <v>5.51999999999999</v>
      </c>
      <c r="BG554" s="182" t="n">
        <f aca="false">VALUE($BD555)</f>
        <v>0</v>
      </c>
    </row>
    <row r="555" customFormat="false" ht="12.75" hidden="false" customHeight="false" outlineLevel="0" collapsed="false">
      <c r="AA555" s="180"/>
      <c r="AB555" s="181" t="n">
        <v>5.52999999999999</v>
      </c>
      <c r="AC555" s="182"/>
      <c r="AD555" s="164" t="n">
        <v>552</v>
      </c>
      <c r="AE555" s="191"/>
      <c r="AF555" s="227" t="str">
        <f aca="false">IF(MOD(ROW(),10),"",INDEX(AE$3:AE$600,ROW()/10))</f>
        <v/>
      </c>
      <c r="AG555" s="228" t="n">
        <v>550</v>
      </c>
      <c r="AH555" s="229" t="e">
        <f aca="false">VALUE($AF555)</f>
        <v>#VALUE!</v>
      </c>
      <c r="AI555" s="164" t="n">
        <v>552</v>
      </c>
      <c r="AK555" s="227" t="str">
        <f aca="false">IF(MOD(ROW(),10),"",INDEX(AJ$3:AJ$600,ROW()/10))</f>
        <v/>
      </c>
      <c r="AL555" s="228" t="n">
        <v>545</v>
      </c>
      <c r="AM555" s="229" t="e">
        <f aca="false">VALUE($AF555)</f>
        <v>#VALUE!</v>
      </c>
      <c r="AN555" s="164" t="n">
        <v>552</v>
      </c>
      <c r="AP555" s="227" t="str">
        <f aca="false">IF(MOD(ROW(),10),"",INDEX(AO$3:AO$600,ROW()/10))</f>
        <v/>
      </c>
      <c r="AQ555" s="181" t="n">
        <v>5.52999999999999</v>
      </c>
      <c r="AR555" s="229" t="e">
        <f aca="false">VALUE($AP555)</f>
        <v>#VALUE!</v>
      </c>
      <c r="AS555" s="164" t="n">
        <v>5520</v>
      </c>
      <c r="AU555" s="227" t="str">
        <f aca="false">IF(MOD(ROW(),10),"",INDEX(AT$3:AT$600,ROW()/10))</f>
        <v/>
      </c>
      <c r="AV555" s="181" t="n">
        <v>5.52999999999999</v>
      </c>
      <c r="AW555" s="229" t="e">
        <f aca="false">VALUE($AU555)</f>
        <v>#VALUE!</v>
      </c>
      <c r="AZ555" s="180"/>
      <c r="BA555" s="181" t="n">
        <v>5.52999999999999</v>
      </c>
      <c r="BB555" s="182"/>
      <c r="BE555" s="180"/>
      <c r="BF555" s="181" t="n">
        <v>5.52999999999999</v>
      </c>
      <c r="BG555" s="182" t="n">
        <f aca="false">VALUE($BD556)</f>
        <v>0</v>
      </c>
    </row>
    <row r="556" customFormat="false" ht="12.75" hidden="false" customHeight="false" outlineLevel="0" collapsed="false">
      <c r="AA556" s="180"/>
      <c r="AB556" s="181" t="n">
        <v>5.53999999999999</v>
      </c>
      <c r="AC556" s="182"/>
      <c r="AD556" s="164" t="n">
        <v>553</v>
      </c>
      <c r="AE556" s="191"/>
      <c r="AF556" s="227" t="str">
        <f aca="false">IF(MOD(ROW(),10),"",INDEX(AE$3:AE$600,ROW()/10))</f>
        <v/>
      </c>
      <c r="AG556" s="228" t="n">
        <v>551</v>
      </c>
      <c r="AH556" s="229" t="e">
        <f aca="false">VALUE($AF556)</f>
        <v>#VALUE!</v>
      </c>
      <c r="AI556" s="164" t="n">
        <v>553</v>
      </c>
      <c r="AK556" s="227" t="str">
        <f aca="false">IF(MOD(ROW(),10),"",INDEX(AJ$3:AJ$600,ROW()/10))</f>
        <v/>
      </c>
      <c r="AL556" s="228" t="n">
        <v>546</v>
      </c>
      <c r="AM556" s="229" t="e">
        <f aca="false">VALUE($AF556)</f>
        <v>#VALUE!</v>
      </c>
      <c r="AN556" s="164" t="n">
        <v>553</v>
      </c>
      <c r="AP556" s="227" t="str">
        <f aca="false">IF(MOD(ROW(),10),"",INDEX(AO$3:AO$600,ROW()/10))</f>
        <v/>
      </c>
      <c r="AQ556" s="181" t="n">
        <v>5.53999999999999</v>
      </c>
      <c r="AR556" s="229" t="e">
        <f aca="false">VALUE($AP556)</f>
        <v>#VALUE!</v>
      </c>
      <c r="AS556" s="164" t="n">
        <v>5530</v>
      </c>
      <c r="AU556" s="227" t="str">
        <f aca="false">IF(MOD(ROW(),10),"",INDEX(AT$3:AT$600,ROW()/10))</f>
        <v/>
      </c>
      <c r="AV556" s="181" t="n">
        <v>5.53999999999999</v>
      </c>
      <c r="AW556" s="229" t="e">
        <f aca="false">VALUE($AU556)</f>
        <v>#VALUE!</v>
      </c>
      <c r="AZ556" s="180"/>
      <c r="BA556" s="181" t="n">
        <v>5.53999999999999</v>
      </c>
      <c r="BB556" s="182"/>
      <c r="BE556" s="180"/>
      <c r="BF556" s="181" t="n">
        <v>5.53999999999999</v>
      </c>
      <c r="BG556" s="182" t="n">
        <f aca="false">VALUE($BD557)</f>
        <v>0</v>
      </c>
    </row>
    <row r="557" customFormat="false" ht="12.75" hidden="false" customHeight="false" outlineLevel="0" collapsed="false">
      <c r="AA557" s="180"/>
      <c r="AB557" s="181" t="n">
        <v>5.54999999999999</v>
      </c>
      <c r="AC557" s="182"/>
      <c r="AD557" s="164" t="n">
        <v>554</v>
      </c>
      <c r="AE557" s="191"/>
      <c r="AF557" s="227" t="str">
        <f aca="false">IF(MOD(ROW(),10),"",INDEX(AE$3:AE$600,ROW()/10))</f>
        <v/>
      </c>
      <c r="AG557" s="228" t="n">
        <v>552</v>
      </c>
      <c r="AH557" s="229" t="e">
        <f aca="false">VALUE($AF557)</f>
        <v>#VALUE!</v>
      </c>
      <c r="AI557" s="164" t="n">
        <v>554</v>
      </c>
      <c r="AK557" s="227" t="str">
        <f aca="false">IF(MOD(ROW(),10),"",INDEX(AJ$3:AJ$600,ROW()/10))</f>
        <v/>
      </c>
      <c r="AL557" s="228" t="n">
        <v>547</v>
      </c>
      <c r="AM557" s="229" t="e">
        <f aca="false">VALUE($AF557)</f>
        <v>#VALUE!</v>
      </c>
      <c r="AN557" s="164" t="n">
        <v>554</v>
      </c>
      <c r="AP557" s="227" t="str">
        <f aca="false">IF(MOD(ROW(),10),"",INDEX(AO$3:AO$600,ROW()/10))</f>
        <v/>
      </c>
      <c r="AQ557" s="181" t="n">
        <v>5.54999999999999</v>
      </c>
      <c r="AR557" s="229" t="e">
        <f aca="false">VALUE($AP557)</f>
        <v>#VALUE!</v>
      </c>
      <c r="AS557" s="164" t="n">
        <v>5540</v>
      </c>
      <c r="AU557" s="227" t="str">
        <f aca="false">IF(MOD(ROW(),10),"",INDEX(AT$3:AT$600,ROW()/10))</f>
        <v/>
      </c>
      <c r="AV557" s="181" t="n">
        <v>5.54999999999999</v>
      </c>
      <c r="AW557" s="229" t="e">
        <f aca="false">VALUE($AU557)</f>
        <v>#VALUE!</v>
      </c>
      <c r="AZ557" s="180"/>
      <c r="BA557" s="181" t="n">
        <v>5.54999999999999</v>
      </c>
      <c r="BB557" s="182"/>
      <c r="BE557" s="180"/>
      <c r="BF557" s="181" t="n">
        <v>5.54999999999999</v>
      </c>
      <c r="BG557" s="182" t="n">
        <f aca="false">VALUE($BD558)</f>
        <v>0</v>
      </c>
    </row>
    <row r="558" customFormat="false" ht="12.75" hidden="false" customHeight="false" outlineLevel="0" collapsed="false">
      <c r="AA558" s="180"/>
      <c r="AB558" s="181" t="n">
        <v>5.55999999999999</v>
      </c>
      <c r="AC558" s="182"/>
      <c r="AD558" s="164" t="n">
        <v>555</v>
      </c>
      <c r="AE558" s="191"/>
      <c r="AF558" s="227" t="str">
        <f aca="false">IF(MOD(ROW(),10),"",INDEX(AE$3:AE$600,ROW()/10))</f>
        <v/>
      </c>
      <c r="AG558" s="228" t="n">
        <v>553</v>
      </c>
      <c r="AH558" s="229" t="e">
        <f aca="false">VALUE($AF558)</f>
        <v>#VALUE!</v>
      </c>
      <c r="AI558" s="164" t="n">
        <v>555</v>
      </c>
      <c r="AK558" s="227" t="str">
        <f aca="false">IF(MOD(ROW(),10),"",INDEX(AJ$3:AJ$600,ROW()/10))</f>
        <v/>
      </c>
      <c r="AL558" s="228" t="n">
        <v>548</v>
      </c>
      <c r="AM558" s="229" t="e">
        <f aca="false">VALUE($AF558)</f>
        <v>#VALUE!</v>
      </c>
      <c r="AN558" s="164" t="n">
        <v>555</v>
      </c>
      <c r="AP558" s="227" t="str">
        <f aca="false">IF(MOD(ROW(),10),"",INDEX(AO$3:AO$600,ROW()/10))</f>
        <v/>
      </c>
      <c r="AQ558" s="181" t="n">
        <v>5.55999999999999</v>
      </c>
      <c r="AR558" s="229" t="e">
        <f aca="false">VALUE($AP558)</f>
        <v>#VALUE!</v>
      </c>
      <c r="AS558" s="164" t="n">
        <v>5550</v>
      </c>
      <c r="AU558" s="227" t="str">
        <f aca="false">IF(MOD(ROW(),10),"",INDEX(AT$3:AT$600,ROW()/10))</f>
        <v/>
      </c>
      <c r="AV558" s="181" t="n">
        <v>5.55999999999999</v>
      </c>
      <c r="AW558" s="229" t="e">
        <f aca="false">VALUE($AU558)</f>
        <v>#VALUE!</v>
      </c>
      <c r="AZ558" s="180"/>
      <c r="BA558" s="181" t="n">
        <v>5.55999999999999</v>
      </c>
      <c r="BB558" s="182"/>
      <c r="BE558" s="180"/>
      <c r="BF558" s="181" t="n">
        <v>5.55999999999999</v>
      </c>
      <c r="BG558" s="182" t="n">
        <f aca="false">VALUE($BD559)</f>
        <v>0</v>
      </c>
    </row>
    <row r="559" customFormat="false" ht="12.75" hidden="false" customHeight="false" outlineLevel="0" collapsed="false">
      <c r="AA559" s="180"/>
      <c r="AB559" s="181" t="n">
        <v>5.56999999999999</v>
      </c>
      <c r="AC559" s="182"/>
      <c r="AD559" s="164" t="n">
        <v>556</v>
      </c>
      <c r="AE559" s="191"/>
      <c r="AF559" s="227" t="str">
        <f aca="false">IF(MOD(ROW(),10),"",INDEX(AE$3:AE$600,ROW()/10))</f>
        <v/>
      </c>
      <c r="AG559" s="228" t="n">
        <v>554</v>
      </c>
      <c r="AH559" s="229" t="e">
        <f aca="false">VALUE($AF559)</f>
        <v>#VALUE!</v>
      </c>
      <c r="AI559" s="164" t="n">
        <v>556</v>
      </c>
      <c r="AK559" s="227" t="str">
        <f aca="false">IF(MOD(ROW(),10),"",INDEX(AJ$3:AJ$600,ROW()/10))</f>
        <v/>
      </c>
      <c r="AL559" s="228" t="n">
        <v>549</v>
      </c>
      <c r="AM559" s="229" t="e">
        <f aca="false">VALUE($AF559)</f>
        <v>#VALUE!</v>
      </c>
      <c r="AN559" s="164" t="n">
        <v>556</v>
      </c>
      <c r="AP559" s="227" t="str">
        <f aca="false">IF(MOD(ROW(),10),"",INDEX(AO$3:AO$600,ROW()/10))</f>
        <v/>
      </c>
      <c r="AQ559" s="181" t="n">
        <v>5.56999999999999</v>
      </c>
      <c r="AR559" s="229" t="e">
        <f aca="false">VALUE($AP559)</f>
        <v>#VALUE!</v>
      </c>
      <c r="AS559" s="164" t="n">
        <v>5560</v>
      </c>
      <c r="AU559" s="227" t="str">
        <f aca="false">IF(MOD(ROW(),10),"",INDEX(AT$3:AT$600,ROW()/10))</f>
        <v/>
      </c>
      <c r="AV559" s="181" t="n">
        <v>5.56999999999999</v>
      </c>
      <c r="AW559" s="229" t="e">
        <f aca="false">VALUE($AU559)</f>
        <v>#VALUE!</v>
      </c>
      <c r="AZ559" s="180"/>
      <c r="BA559" s="181" t="n">
        <v>5.56999999999999</v>
      </c>
      <c r="BB559" s="182"/>
      <c r="BE559" s="180"/>
      <c r="BF559" s="181" t="n">
        <v>5.56999999999999</v>
      </c>
      <c r="BG559" s="182" t="n">
        <f aca="false">VALUE($BD560)</f>
        <v>0</v>
      </c>
    </row>
    <row r="560" customFormat="false" ht="12.75" hidden="false" customHeight="false" outlineLevel="0" collapsed="false">
      <c r="AA560" s="180"/>
      <c r="AB560" s="181" t="n">
        <v>5.57999999999999</v>
      </c>
      <c r="AC560" s="182"/>
      <c r="AD560" s="164" t="n">
        <v>557</v>
      </c>
      <c r="AE560" s="191"/>
      <c r="AF560" s="227" t="n">
        <f aca="false">IF(MOD(ROW(),10),"",INDEX(AE$3:AE$600,ROW()/10))</f>
        <v>0</v>
      </c>
      <c r="AG560" s="228" t="n">
        <v>555</v>
      </c>
      <c r="AH560" s="229" t="n">
        <f aca="false">VALUE($AF560)</f>
        <v>0</v>
      </c>
      <c r="AI560" s="164" t="n">
        <v>557</v>
      </c>
      <c r="AK560" s="227" t="n">
        <f aca="false">IF(MOD(ROW(),10),"",INDEX(AJ$3:AJ$600,ROW()/10))</f>
        <v>0</v>
      </c>
      <c r="AL560" s="228" t="n">
        <v>550</v>
      </c>
      <c r="AM560" s="229" t="n">
        <f aca="false">VALUE($AF560)</f>
        <v>0</v>
      </c>
      <c r="AN560" s="164" t="n">
        <v>557</v>
      </c>
      <c r="AP560" s="227" t="n">
        <f aca="false">IF(MOD(ROW(),10),"",INDEX(AO$3:AO$600,ROW()/10))</f>
        <v>0</v>
      </c>
      <c r="AQ560" s="181" t="n">
        <v>5.57999999999999</v>
      </c>
      <c r="AR560" s="229" t="n">
        <f aca="false">VALUE($AP560)</f>
        <v>0</v>
      </c>
      <c r="AS560" s="164" t="n">
        <v>5570</v>
      </c>
      <c r="AU560" s="227" t="n">
        <f aca="false">IF(MOD(ROW(),10),"",INDEX(AT$3:AT$600,ROW()/10))</f>
        <v>0</v>
      </c>
      <c r="AV560" s="181" t="n">
        <v>5.57999999999999</v>
      </c>
      <c r="AW560" s="229" t="n">
        <f aca="false">VALUE($AU560)</f>
        <v>0</v>
      </c>
      <c r="AZ560" s="180"/>
      <c r="BA560" s="181" t="n">
        <v>5.57999999999999</v>
      </c>
      <c r="BB560" s="182"/>
      <c r="BE560" s="180"/>
      <c r="BF560" s="181" t="n">
        <v>5.57999999999999</v>
      </c>
      <c r="BG560" s="182" t="n">
        <f aca="false">VALUE($BD561)</f>
        <v>0</v>
      </c>
    </row>
    <row r="561" customFormat="false" ht="12.75" hidden="false" customHeight="false" outlineLevel="0" collapsed="false">
      <c r="AA561" s="180"/>
      <c r="AB561" s="181" t="n">
        <v>5.58999999999999</v>
      </c>
      <c r="AC561" s="182"/>
      <c r="AD561" s="164" t="n">
        <v>558</v>
      </c>
      <c r="AE561" s="191"/>
      <c r="AF561" s="227" t="str">
        <f aca="false">IF(MOD(ROW(),10),"",INDEX(AE$3:AE$600,ROW()/10))</f>
        <v/>
      </c>
      <c r="AG561" s="228" t="n">
        <v>556</v>
      </c>
      <c r="AH561" s="229" t="e">
        <f aca="false">VALUE($AF561)</f>
        <v>#VALUE!</v>
      </c>
      <c r="AI561" s="164" t="n">
        <v>558</v>
      </c>
      <c r="AK561" s="227" t="str">
        <f aca="false">IF(MOD(ROW(),10),"",INDEX(AJ$3:AJ$600,ROW()/10))</f>
        <v/>
      </c>
      <c r="AL561" s="228" t="n">
        <v>551</v>
      </c>
      <c r="AM561" s="229" t="e">
        <f aca="false">VALUE($AF561)</f>
        <v>#VALUE!</v>
      </c>
      <c r="AN561" s="164" t="n">
        <v>558</v>
      </c>
      <c r="AP561" s="227" t="str">
        <f aca="false">IF(MOD(ROW(),10),"",INDEX(AO$3:AO$600,ROW()/10))</f>
        <v/>
      </c>
      <c r="AQ561" s="181" t="n">
        <v>5.58999999999999</v>
      </c>
      <c r="AR561" s="229" t="e">
        <f aca="false">VALUE($AP561)</f>
        <v>#VALUE!</v>
      </c>
      <c r="AS561" s="164" t="n">
        <v>5580</v>
      </c>
      <c r="AU561" s="227" t="str">
        <f aca="false">IF(MOD(ROW(),10),"",INDEX(AT$3:AT$600,ROW()/10))</f>
        <v/>
      </c>
      <c r="AV561" s="181" t="n">
        <v>5.58999999999999</v>
      </c>
      <c r="AW561" s="229" t="e">
        <f aca="false">VALUE($AU561)</f>
        <v>#VALUE!</v>
      </c>
      <c r="AZ561" s="180"/>
      <c r="BA561" s="181" t="n">
        <v>5.58999999999999</v>
      </c>
      <c r="BB561" s="182"/>
      <c r="BE561" s="180"/>
      <c r="BF561" s="181" t="n">
        <v>5.58999999999999</v>
      </c>
      <c r="BG561" s="182" t="n">
        <f aca="false">VALUE($BD562)</f>
        <v>0</v>
      </c>
    </row>
    <row r="562" customFormat="false" ht="12.75" hidden="false" customHeight="false" outlineLevel="0" collapsed="false">
      <c r="AA562" s="180"/>
      <c r="AB562" s="181" t="n">
        <v>5.59999999999999</v>
      </c>
      <c r="AC562" s="182"/>
      <c r="AD562" s="164" t="n">
        <v>559</v>
      </c>
      <c r="AE562" s="191"/>
      <c r="AF562" s="227" t="str">
        <f aca="false">IF(MOD(ROW(),10),"",INDEX(AE$3:AE$600,ROW()/10))</f>
        <v/>
      </c>
      <c r="AG562" s="228" t="n">
        <v>557</v>
      </c>
      <c r="AH562" s="229" t="e">
        <f aca="false">VALUE($AF562)</f>
        <v>#VALUE!</v>
      </c>
      <c r="AI562" s="164" t="n">
        <v>559</v>
      </c>
      <c r="AK562" s="227" t="str">
        <f aca="false">IF(MOD(ROW(),10),"",INDEX(AJ$3:AJ$600,ROW()/10))</f>
        <v/>
      </c>
      <c r="AL562" s="228" t="n">
        <v>552</v>
      </c>
      <c r="AM562" s="229" t="e">
        <f aca="false">VALUE($AF562)</f>
        <v>#VALUE!</v>
      </c>
      <c r="AN562" s="164" t="n">
        <v>559</v>
      </c>
      <c r="AP562" s="227" t="str">
        <f aca="false">IF(MOD(ROW(),10),"",INDEX(AO$3:AO$600,ROW()/10))</f>
        <v/>
      </c>
      <c r="AQ562" s="181" t="n">
        <v>5.59999999999999</v>
      </c>
      <c r="AR562" s="229" t="e">
        <f aca="false">VALUE($AP562)</f>
        <v>#VALUE!</v>
      </c>
      <c r="AS562" s="164" t="n">
        <v>5590</v>
      </c>
      <c r="AU562" s="227" t="str">
        <f aca="false">IF(MOD(ROW(),10),"",INDEX(AT$3:AT$600,ROW()/10))</f>
        <v/>
      </c>
      <c r="AV562" s="181" t="n">
        <v>5.59999999999999</v>
      </c>
      <c r="AW562" s="229" t="e">
        <f aca="false">VALUE($AU562)</f>
        <v>#VALUE!</v>
      </c>
      <c r="AZ562" s="180"/>
      <c r="BA562" s="181" t="n">
        <v>5.59999999999999</v>
      </c>
      <c r="BB562" s="182"/>
      <c r="BE562" s="180"/>
      <c r="BF562" s="181" t="n">
        <v>5.59999999999999</v>
      </c>
      <c r="BG562" s="182" t="n">
        <f aca="false">VALUE($BD563)</f>
        <v>0</v>
      </c>
    </row>
    <row r="563" customFormat="false" ht="12.75" hidden="false" customHeight="false" outlineLevel="0" collapsed="false">
      <c r="AA563" s="180"/>
    </row>
    <row r="564" customFormat="false" ht="12.75" hidden="false" customHeight="false" outlineLevel="0" collapsed="false">
      <c r="AA564" s="180"/>
    </row>
    <row r="565" customFormat="false" ht="12.75" hidden="false" customHeight="false" outlineLevel="0" collapsed="false"/>
    <row r="566" customFormat="false" ht="12.75" hidden="false" customHeight="false" outlineLevel="0" collapsed="false"/>
    <row r="567" customFormat="false" ht="12.75" hidden="false" customHeight="false" outlineLevel="0" collapsed="false"/>
    <row r="568" customFormat="false" ht="12.75" hidden="false" customHeight="false" outlineLevel="0" collapsed="false"/>
    <row r="569" customFormat="false" ht="12.75" hidden="false" customHeight="false" outlineLevel="0" collapsed="false"/>
    <row r="570" customFormat="false" ht="12.75" hidden="false" customHeight="false" outlineLevel="0" collapsed="false"/>
    <row r="571" customFormat="false" ht="12.75" hidden="false" customHeight="false" outlineLevel="0" collapsed="false"/>
    <row r="572" customFormat="false" ht="12.75" hidden="false" customHeight="false" outlineLevel="0" collapsed="false"/>
    <row r="573" customFormat="false" ht="12.75" hidden="false" customHeight="false" outlineLevel="0" collapsed="false"/>
    <row r="574" customFormat="false" ht="12.75" hidden="false" customHeight="false" outlineLevel="0" collapsed="false"/>
    <row r="575" customFormat="false" ht="12.75" hidden="false" customHeight="false" outlineLevel="0" collapsed="false"/>
    <row r="576" customFormat="false" ht="12.75" hidden="false" customHeight="false" outlineLevel="0" collapsed="false"/>
    <row r="577" customFormat="false" ht="12.75" hidden="false" customHeight="false" outlineLevel="0" collapsed="false"/>
    <row r="578" customFormat="false" ht="12.75" hidden="false" customHeight="false" outlineLevel="0" collapsed="false"/>
    <row r="579" customFormat="false" ht="12.75" hidden="false" customHeight="false" outlineLevel="0" collapsed="false"/>
    <row r="580" customFormat="false" ht="12.75" hidden="false" customHeight="false" outlineLevel="0" collapsed="false"/>
    <row r="581" customFormat="false" ht="12.75" hidden="false" customHeight="false" outlineLevel="0" collapsed="false"/>
    <row r="582" customFormat="false" ht="12.75" hidden="false" customHeight="false" outlineLevel="0" collapsed="false"/>
    <row r="583" customFormat="false" ht="12.75" hidden="false" customHeight="false" outlineLevel="0" collapsed="false"/>
    <row r="584" customFormat="false" ht="12.75" hidden="false" customHeight="false" outlineLevel="0" collapsed="false"/>
    <row r="585" customFormat="false" ht="12.75" hidden="false" customHeight="false" outlineLevel="0" collapsed="false"/>
    <row r="586" customFormat="false" ht="12.75" hidden="false" customHeight="false" outlineLevel="0" collapsed="false"/>
    <row r="587" customFormat="false" ht="12.75" hidden="false" customHeight="false" outlineLevel="0" collapsed="false"/>
    <row r="588" customFormat="false" ht="12.75" hidden="false" customHeight="false" outlineLevel="0" collapsed="false"/>
    <row r="589" customFormat="false" ht="12.75" hidden="false" customHeight="false" outlineLevel="0" collapsed="false"/>
    <row r="590" customFormat="false" ht="12.75" hidden="false" customHeight="false" outlineLevel="0" collapsed="false"/>
    <row r="591" customFormat="false" ht="12.75" hidden="false" customHeight="false" outlineLevel="0" collapsed="false"/>
    <row r="592" customFormat="false" ht="12.75" hidden="false" customHeight="false" outlineLevel="0" collapsed="false"/>
    <row r="593" customFormat="false" ht="12.75" hidden="false" customHeight="false" outlineLevel="0" collapsed="false"/>
    <row r="594" customFormat="false" ht="12.75" hidden="false" customHeight="false" outlineLevel="0" collapsed="false"/>
    <row r="595" customFormat="false" ht="12.75" hidden="false" customHeight="false" outlineLevel="0" collapsed="false"/>
    <row r="596" customFormat="false" ht="12.75" hidden="false" customHeight="false" outlineLevel="0" collapsed="false"/>
    <row r="597" customFormat="false" ht="12.75" hidden="false" customHeight="false" outlineLevel="0" collapsed="false"/>
    <row r="598" customFormat="false" ht="12.75" hidden="false" customHeight="false" outlineLevel="0" collapsed="false"/>
    <row r="599" customFormat="false" ht="12.75" hidden="false" customHeight="false" outlineLevel="0" collapsed="false"/>
    <row r="600" customFormat="false" ht="12.75" hidden="false" customHeight="false" outlineLevel="0" collapsed="false"/>
    <row r="601" customFormat="false" ht="12.75" hidden="false" customHeight="false" outlineLevel="0" collapsed="false"/>
    <row r="602" customFormat="false" ht="12.75" hidden="false" customHeight="false" outlineLevel="0" collapsed="false"/>
    <row r="603" customFormat="false" ht="12.75" hidden="false" customHeight="false" outlineLevel="0" collapsed="false"/>
    <row r="604" customFormat="false" ht="12.75" hidden="false" customHeight="false" outlineLevel="0" collapsed="false"/>
    <row r="605" customFormat="false" ht="12.75" hidden="false" customHeight="false" outlineLevel="0" collapsed="false"/>
    <row r="606" customFormat="false" ht="12.75" hidden="false" customHeight="false" outlineLevel="0" collapsed="false"/>
    <row r="607" customFormat="false" ht="12.75" hidden="false" customHeight="false" outlineLevel="0" collapsed="false"/>
    <row r="608" customFormat="false" ht="12.75" hidden="false" customHeight="false" outlineLevel="0" collapsed="false"/>
    <row r="609" customFormat="false" ht="12.75" hidden="false" customHeight="false" outlineLevel="0" collapsed="false"/>
    <row r="610" customFormat="false" ht="12.75" hidden="false" customHeight="false" outlineLevel="0" collapsed="false"/>
    <row r="611" customFormat="false" ht="12.75" hidden="false" customHeight="false" outlineLevel="0" collapsed="false"/>
    <row r="612" customFormat="false" ht="12.75" hidden="false" customHeight="false" outlineLevel="0" collapsed="false"/>
    <row r="613" customFormat="false" ht="12.75" hidden="false" customHeight="false" outlineLevel="0" collapsed="false"/>
    <row r="614" customFormat="false" ht="12.75" hidden="false" customHeight="false" outlineLevel="0" collapsed="false"/>
    <row r="615" customFormat="false" ht="12.75" hidden="false" customHeight="false" outlineLevel="0" collapsed="false"/>
    <row r="616" customFormat="false" ht="12.75" hidden="false" customHeight="false" outlineLevel="0" collapsed="false"/>
    <row r="617" customFormat="false" ht="12.75" hidden="false" customHeight="false" outlineLevel="0" collapsed="false"/>
    <row r="618" customFormat="false" ht="12.75" hidden="false" customHeight="false" outlineLevel="0" collapsed="false"/>
    <row r="619" customFormat="false" ht="12.75" hidden="false" customHeight="false" outlineLevel="0" collapsed="false"/>
    <row r="620" customFormat="false" ht="12.75" hidden="false" customHeight="false" outlineLevel="0" collapsed="false"/>
    <row r="621" customFormat="false" ht="12.75" hidden="false" customHeight="false" outlineLevel="0" collapsed="false"/>
    <row r="622" customFormat="false" ht="12.75" hidden="false" customHeight="false" outlineLevel="0" collapsed="false"/>
    <row r="623" customFormat="false" ht="12.75" hidden="false" customHeight="false" outlineLevel="0" collapsed="false"/>
    <row r="624" customFormat="false" ht="12.75" hidden="false" customHeight="false" outlineLevel="0" collapsed="false"/>
    <row r="625" customFormat="false" ht="12.75" hidden="false" customHeight="false" outlineLevel="0" collapsed="false"/>
    <row r="626" customFormat="false" ht="12.75" hidden="false" customHeight="false" outlineLevel="0" collapsed="false"/>
    <row r="627" customFormat="false" ht="12.75" hidden="false" customHeight="false" outlineLevel="0" collapsed="false"/>
    <row r="628" customFormat="false" ht="12.75" hidden="false" customHeight="false" outlineLevel="0" collapsed="false"/>
    <row r="629" customFormat="false" ht="12.75" hidden="false" customHeight="false" outlineLevel="0" collapsed="false"/>
    <row r="630" customFormat="false" ht="12.75" hidden="false" customHeight="false" outlineLevel="0" collapsed="false"/>
    <row r="631" customFormat="false" ht="12.75" hidden="false" customHeight="false" outlineLevel="0" collapsed="false"/>
    <row r="632" customFormat="false" ht="12.75" hidden="false" customHeight="false" outlineLevel="0" collapsed="false"/>
    <row r="633" customFormat="false" ht="12.75" hidden="false" customHeight="false" outlineLevel="0" collapsed="false"/>
    <row r="634" customFormat="false" ht="12.75" hidden="false" customHeight="false" outlineLevel="0" collapsed="false"/>
    <row r="635" customFormat="false" ht="12.75" hidden="false" customHeight="false" outlineLevel="0" collapsed="false"/>
    <row r="636" customFormat="false" ht="12.75" hidden="false" customHeight="false" outlineLevel="0" collapsed="false"/>
    <row r="637" customFormat="false" ht="12.75" hidden="false" customHeight="false" outlineLevel="0" collapsed="false"/>
    <row r="638" customFormat="false" ht="12.75" hidden="false" customHeight="false" outlineLevel="0" collapsed="false"/>
    <row r="639" customFormat="false" ht="12.75" hidden="false" customHeight="false" outlineLevel="0" collapsed="false"/>
    <row r="640" customFormat="false" ht="12.75" hidden="false" customHeight="false" outlineLevel="0" collapsed="false"/>
    <row r="641" customFormat="false" ht="12.75" hidden="false" customHeight="false" outlineLevel="0" collapsed="false"/>
    <row r="642" customFormat="false" ht="12.75" hidden="false" customHeight="false" outlineLevel="0" collapsed="false"/>
    <row r="643" customFormat="false" ht="12.75" hidden="false" customHeight="false" outlineLevel="0" collapsed="false"/>
    <row r="644" customFormat="false" ht="12.75" hidden="false" customHeight="false" outlineLevel="0" collapsed="false"/>
    <row r="645" customFormat="false" ht="12.75" hidden="false" customHeight="false" outlineLevel="0" collapsed="false"/>
    <row r="646" customFormat="false" ht="12.75" hidden="false" customHeight="false" outlineLevel="0" collapsed="false"/>
    <row r="647" customFormat="false" ht="12.75" hidden="false" customHeight="false" outlineLevel="0" collapsed="false"/>
    <row r="648" customFormat="false" ht="12.75" hidden="false" customHeight="false" outlineLevel="0" collapsed="false"/>
    <row r="649" customFormat="false" ht="12.75" hidden="false" customHeight="false" outlineLevel="0" collapsed="false"/>
    <row r="650" customFormat="false" ht="12.75" hidden="false" customHeight="false" outlineLevel="0" collapsed="false"/>
    <row r="651" customFormat="false" ht="12.75" hidden="false" customHeight="false" outlineLevel="0" collapsed="false"/>
    <row r="652" customFormat="false" ht="12.75" hidden="false" customHeight="false" outlineLevel="0" collapsed="false"/>
    <row r="653" customFormat="false" ht="12.75" hidden="false" customHeight="false" outlineLevel="0" collapsed="false"/>
    <row r="654" customFormat="false" ht="12.75" hidden="false" customHeight="false" outlineLevel="0" collapsed="false"/>
    <row r="655" customFormat="false" ht="12.75" hidden="false" customHeight="false" outlineLevel="0" collapsed="false"/>
    <row r="656" customFormat="false" ht="12.75" hidden="false" customHeight="false" outlineLevel="0" collapsed="false"/>
    <row r="657" customFormat="false" ht="12.75" hidden="false" customHeight="false" outlineLevel="0" collapsed="false"/>
    <row r="658" customFormat="false" ht="12.75" hidden="false" customHeight="false" outlineLevel="0" collapsed="false"/>
    <row r="659" customFormat="false" ht="12.75" hidden="false" customHeight="false" outlineLevel="0" collapsed="false"/>
    <row r="660" customFormat="false" ht="12.75" hidden="false" customHeight="false" outlineLevel="0" collapsed="false"/>
    <row r="661" customFormat="false" ht="12.75" hidden="false" customHeight="false" outlineLevel="0" collapsed="false"/>
    <row r="662" customFormat="false" ht="12.75" hidden="false" customHeight="false" outlineLevel="0" collapsed="false"/>
    <row r="663" customFormat="false" ht="12.75" hidden="false" customHeight="false" outlineLevel="0" collapsed="false"/>
    <row r="664" customFormat="false" ht="12.75" hidden="false" customHeight="false" outlineLevel="0" collapsed="false"/>
    <row r="665" customFormat="false" ht="12.75" hidden="false" customHeight="false" outlineLevel="0" collapsed="false"/>
    <row r="666" customFormat="false" ht="12.75" hidden="false" customHeight="false" outlineLevel="0" collapsed="false"/>
    <row r="667" customFormat="false" ht="12.75" hidden="false" customHeight="false" outlineLevel="0" collapsed="false"/>
    <row r="668" customFormat="false" ht="12.75" hidden="false" customHeight="false" outlineLevel="0" collapsed="false"/>
    <row r="669" customFormat="false" ht="12.75" hidden="false" customHeight="false" outlineLevel="0" collapsed="false"/>
    <row r="670" customFormat="false" ht="12.75" hidden="false" customHeight="false" outlineLevel="0" collapsed="false"/>
    <row r="671" customFormat="false" ht="12.75" hidden="false" customHeight="false" outlineLevel="0" collapsed="false"/>
    <row r="672" customFormat="false" ht="12.75" hidden="false" customHeight="false" outlineLevel="0" collapsed="false"/>
    <row r="673" customFormat="false" ht="12.75" hidden="false" customHeight="false" outlineLevel="0" collapsed="false"/>
    <row r="674" customFormat="false" ht="12.75" hidden="false" customHeight="false" outlineLevel="0" collapsed="false"/>
    <row r="675" customFormat="false" ht="12.75" hidden="false" customHeight="false" outlineLevel="0" collapsed="false"/>
    <row r="676" customFormat="false" ht="12.75" hidden="false" customHeight="false" outlineLevel="0" collapsed="false"/>
    <row r="677" customFormat="false" ht="12.75" hidden="false" customHeight="false" outlineLevel="0" collapsed="false"/>
    <row r="678" customFormat="false" ht="12.75" hidden="false" customHeight="false" outlineLevel="0" collapsed="false"/>
    <row r="679" customFormat="false" ht="12.75" hidden="false" customHeight="false" outlineLevel="0" collapsed="false"/>
    <row r="680" customFormat="false" ht="12.75" hidden="false" customHeight="false" outlineLevel="0" collapsed="false"/>
    <row r="681" customFormat="false" ht="12.75" hidden="false" customHeight="false" outlineLevel="0" collapsed="false"/>
    <row r="682" customFormat="false" ht="12.75" hidden="false" customHeight="false" outlineLevel="0" collapsed="false"/>
    <row r="683" customFormat="false" ht="12.75" hidden="false" customHeight="false" outlineLevel="0" collapsed="false"/>
    <row r="684" customFormat="false" ht="12.75" hidden="false" customHeight="false" outlineLevel="0" collapsed="false"/>
    <row r="685" customFormat="false" ht="12.75" hidden="false" customHeight="false" outlineLevel="0" collapsed="false"/>
    <row r="686" customFormat="false" ht="12.75" hidden="false" customHeight="false" outlineLevel="0" collapsed="false"/>
    <row r="687" customFormat="false" ht="12.75" hidden="false" customHeight="false" outlineLevel="0" collapsed="false"/>
    <row r="688" customFormat="false" ht="12.75" hidden="false" customHeight="false" outlineLevel="0" collapsed="false"/>
    <row r="689" customFormat="false" ht="12.75" hidden="false" customHeight="false" outlineLevel="0" collapsed="false"/>
    <row r="690" customFormat="false" ht="12.75" hidden="false" customHeight="false" outlineLevel="0" collapsed="false"/>
    <row r="691" customFormat="false" ht="12.75" hidden="false" customHeight="false" outlineLevel="0" collapsed="false"/>
    <row r="692" customFormat="false" ht="12.75" hidden="false" customHeight="false" outlineLevel="0" collapsed="false"/>
    <row r="693" customFormat="false" ht="12.75" hidden="false" customHeight="false" outlineLevel="0" collapsed="false"/>
    <row r="694" customFormat="false" ht="12.75" hidden="false" customHeight="false" outlineLevel="0" collapsed="false"/>
    <row r="695" customFormat="false" ht="12.75" hidden="false" customHeight="false" outlineLevel="0" collapsed="false"/>
    <row r="696" customFormat="false" ht="12.75" hidden="false" customHeight="false" outlineLevel="0" collapsed="false"/>
    <row r="697" customFormat="false" ht="12.75" hidden="false" customHeight="false" outlineLevel="0" collapsed="false"/>
    <row r="698" customFormat="false" ht="12.75" hidden="false" customHeight="false" outlineLevel="0" collapsed="false"/>
    <row r="699" customFormat="false" ht="12.75" hidden="false" customHeight="false" outlineLevel="0" collapsed="false"/>
    <row r="700" customFormat="false" ht="12.75" hidden="false" customHeight="false" outlineLevel="0" collapsed="false"/>
    <row r="701" customFormat="false" ht="12.75" hidden="false" customHeight="false" outlineLevel="0" collapsed="false"/>
    <row r="702" customFormat="false" ht="12.75" hidden="false" customHeight="false" outlineLevel="0" collapsed="false"/>
    <row r="703" customFormat="false" ht="12.75" hidden="false" customHeight="false" outlineLevel="0" collapsed="false"/>
    <row r="704" customFormat="false" ht="12.75" hidden="false" customHeight="false" outlineLevel="0" collapsed="false"/>
    <row r="705" customFormat="false" ht="12.75" hidden="false" customHeight="false" outlineLevel="0" collapsed="false"/>
    <row r="706" customFormat="false" ht="12.75" hidden="false" customHeight="false" outlineLevel="0" collapsed="false"/>
    <row r="707" customFormat="false" ht="12.75" hidden="false" customHeight="false" outlineLevel="0" collapsed="false"/>
    <row r="708" customFormat="false" ht="12.75" hidden="false" customHeight="false" outlineLevel="0" collapsed="false"/>
    <row r="709" customFormat="false" ht="12.75" hidden="false" customHeight="false" outlineLevel="0" collapsed="false"/>
    <row r="710" customFormat="false" ht="12.75" hidden="false" customHeight="false" outlineLevel="0" collapsed="false"/>
    <row r="711" customFormat="false" ht="12.75" hidden="false" customHeight="false" outlineLevel="0" collapsed="false"/>
    <row r="712" customFormat="false" ht="12.75" hidden="false" customHeight="false" outlineLevel="0" collapsed="false"/>
    <row r="713" customFormat="false" ht="12.75" hidden="false" customHeight="false" outlineLevel="0" collapsed="false"/>
    <row r="714" customFormat="false" ht="12.75" hidden="false" customHeight="false" outlineLevel="0" collapsed="false"/>
    <row r="715" customFormat="false" ht="12.75" hidden="false" customHeight="false" outlineLevel="0" collapsed="false"/>
    <row r="716" customFormat="false" ht="12.75" hidden="false" customHeight="false" outlineLevel="0" collapsed="false"/>
    <row r="717" customFormat="false" ht="12.75" hidden="false" customHeight="false" outlineLevel="0" collapsed="false"/>
    <row r="718" customFormat="false" ht="12.75" hidden="false" customHeight="false" outlineLevel="0" collapsed="false"/>
    <row r="719" customFormat="false" ht="12.75" hidden="false" customHeight="false" outlineLevel="0" collapsed="false"/>
    <row r="720" customFormat="false" ht="12.75" hidden="false" customHeight="false" outlineLevel="0" collapsed="false"/>
    <row r="721" customFormat="false" ht="12.75" hidden="false" customHeight="false" outlineLevel="0" collapsed="false"/>
    <row r="722" customFormat="false" ht="12.75" hidden="false" customHeight="false" outlineLevel="0" collapsed="false"/>
    <row r="723" customFormat="false" ht="12.75" hidden="false" customHeight="false" outlineLevel="0" collapsed="false"/>
    <row r="724" customFormat="false" ht="12.75" hidden="false" customHeight="false" outlineLevel="0" collapsed="false"/>
    <row r="725" customFormat="false" ht="12.75" hidden="false" customHeight="false" outlineLevel="0" collapsed="false"/>
    <row r="726" customFormat="false" ht="12.75" hidden="false" customHeight="false" outlineLevel="0" collapsed="false"/>
    <row r="727" customFormat="false" ht="12.75" hidden="false" customHeight="false" outlineLevel="0" collapsed="false"/>
    <row r="728" customFormat="false" ht="12.75" hidden="false" customHeight="false" outlineLevel="0" collapsed="false"/>
    <row r="729" customFormat="false" ht="12.75" hidden="false" customHeight="false" outlineLevel="0" collapsed="false"/>
    <row r="730" customFormat="false" ht="12.75" hidden="false" customHeight="false" outlineLevel="0" collapsed="false"/>
    <row r="731" customFormat="false" ht="12.75" hidden="false" customHeight="false" outlineLevel="0" collapsed="false"/>
    <row r="732" customFormat="false" ht="12.75" hidden="false" customHeight="false" outlineLevel="0" collapsed="false"/>
    <row r="733" customFormat="false" ht="12.75" hidden="false" customHeight="false" outlineLevel="0" collapsed="false"/>
    <row r="734" customFormat="false" ht="12.75" hidden="false" customHeight="false" outlineLevel="0" collapsed="false"/>
    <row r="735" customFormat="false" ht="12.75" hidden="false" customHeight="false" outlineLevel="0" collapsed="false"/>
    <row r="736" customFormat="false" ht="12.75" hidden="false" customHeight="false" outlineLevel="0" collapsed="false"/>
    <row r="737" customFormat="false" ht="12.75" hidden="false" customHeight="false" outlineLevel="0" collapsed="false"/>
    <row r="738" customFormat="false" ht="12.75" hidden="false" customHeight="false" outlineLevel="0" collapsed="false"/>
    <row r="739" customFormat="false" ht="12.75" hidden="false" customHeight="false" outlineLevel="0" collapsed="false"/>
    <row r="740" customFormat="false" ht="12.75" hidden="false" customHeight="false" outlineLevel="0" collapsed="false"/>
    <row r="741" customFormat="false" ht="12.75" hidden="false" customHeight="false" outlineLevel="0" collapsed="false"/>
    <row r="742" customFormat="false" ht="12.75" hidden="false" customHeight="false" outlineLevel="0" collapsed="false"/>
    <row r="743" customFormat="false" ht="12.75" hidden="false" customHeight="false" outlineLevel="0" collapsed="false"/>
    <row r="744" customFormat="false" ht="12.75" hidden="false" customHeight="false" outlineLevel="0" collapsed="false"/>
    <row r="745" customFormat="false" ht="12.75" hidden="false" customHeight="false" outlineLevel="0" collapsed="false"/>
    <row r="746" customFormat="false" ht="12.75" hidden="false" customHeight="false" outlineLevel="0" collapsed="false"/>
    <row r="747" customFormat="false" ht="12.75" hidden="false" customHeight="false" outlineLevel="0" collapsed="false"/>
    <row r="748" customFormat="false" ht="12.75" hidden="false" customHeight="false" outlineLevel="0" collapsed="false"/>
    <row r="749" customFormat="false" ht="12.75" hidden="false" customHeight="false" outlineLevel="0" collapsed="false"/>
    <row r="750" customFormat="false" ht="12.75" hidden="false" customHeight="false" outlineLevel="0" collapsed="false"/>
    <row r="751" customFormat="false" ht="12.75" hidden="false" customHeight="false" outlineLevel="0" collapsed="false"/>
    <row r="752" customFormat="false" ht="12.75" hidden="false" customHeight="false" outlineLevel="0" collapsed="false"/>
    <row r="753" customFormat="false" ht="12.75" hidden="false" customHeight="false" outlineLevel="0" collapsed="false"/>
    <row r="754" customFormat="false" ht="12.75" hidden="false" customHeight="false" outlineLevel="0" collapsed="false"/>
    <row r="755" customFormat="false" ht="12.75" hidden="false" customHeight="false" outlineLevel="0" collapsed="false"/>
    <row r="756" customFormat="false" ht="12.75" hidden="false" customHeight="false" outlineLevel="0" collapsed="false"/>
    <row r="757" customFormat="false" ht="12.75" hidden="false" customHeight="false" outlineLevel="0" collapsed="false"/>
    <row r="758" customFormat="false" ht="12.75" hidden="false" customHeight="false" outlineLevel="0" collapsed="false"/>
    <row r="759" customFormat="false" ht="12.75" hidden="false" customHeight="false" outlineLevel="0" collapsed="false"/>
    <row r="760" customFormat="false" ht="12.75" hidden="false" customHeight="false" outlineLevel="0" collapsed="false"/>
    <row r="761" customFormat="false" ht="12.75" hidden="false" customHeight="false" outlineLevel="0" collapsed="false"/>
    <row r="762" customFormat="false" ht="12.75" hidden="false" customHeight="false" outlineLevel="0" collapsed="false"/>
    <row r="763" customFormat="false" ht="12.75" hidden="false" customHeight="false" outlineLevel="0" collapsed="false"/>
    <row r="764" customFormat="false" ht="12.75" hidden="false" customHeight="false" outlineLevel="0" collapsed="false"/>
    <row r="765" customFormat="false" ht="12.75" hidden="false" customHeight="false" outlineLevel="0" collapsed="false"/>
    <row r="766" customFormat="false" ht="12.75" hidden="false" customHeight="false" outlineLevel="0" collapsed="false"/>
    <row r="767" customFormat="false" ht="12.75" hidden="false" customHeight="false" outlineLevel="0" collapsed="false"/>
    <row r="768" customFormat="false" ht="12.75" hidden="false" customHeight="false" outlineLevel="0" collapsed="false"/>
    <row r="769" customFormat="false" ht="12.75" hidden="false" customHeight="false" outlineLevel="0" collapsed="false"/>
    <row r="770" customFormat="false" ht="12.75" hidden="false" customHeight="false" outlineLevel="0" collapsed="false"/>
    <row r="771" customFormat="false" ht="12.75" hidden="false" customHeight="false" outlineLevel="0" collapsed="false"/>
    <row r="772" customFormat="false" ht="12.75" hidden="false" customHeight="false" outlineLevel="0" collapsed="false"/>
    <row r="773" customFormat="false" ht="12.75" hidden="false" customHeight="false" outlineLevel="0" collapsed="false"/>
    <row r="774" customFormat="false" ht="12.75" hidden="false" customHeight="false" outlineLevel="0" collapsed="false"/>
    <row r="775" customFormat="false" ht="12.75" hidden="false" customHeight="false" outlineLevel="0" collapsed="false"/>
    <row r="776" customFormat="false" ht="12.75" hidden="false" customHeight="false" outlineLevel="0" collapsed="false"/>
    <row r="777" customFormat="false" ht="12.75" hidden="false" customHeight="false" outlineLevel="0" collapsed="false"/>
    <row r="778" customFormat="false" ht="12.75" hidden="false" customHeight="false" outlineLevel="0" collapsed="false"/>
    <row r="779" customFormat="false" ht="12.75" hidden="false" customHeight="false" outlineLevel="0" collapsed="false"/>
    <row r="780" customFormat="false" ht="12.75" hidden="false" customHeight="false" outlineLevel="0" collapsed="false"/>
    <row r="781" customFormat="false" ht="12.75" hidden="false" customHeight="false" outlineLevel="0" collapsed="false"/>
    <row r="782" customFormat="false" ht="12.75" hidden="false" customHeight="false" outlineLevel="0" collapsed="false"/>
    <row r="783" customFormat="false" ht="12.75" hidden="false" customHeight="false" outlineLevel="0" collapsed="false"/>
    <row r="784" customFormat="false" ht="12.75" hidden="false" customHeight="false" outlineLevel="0" collapsed="false"/>
    <row r="785" customFormat="false" ht="12.75" hidden="false" customHeight="false" outlineLevel="0" collapsed="false"/>
    <row r="786" customFormat="false" ht="12.75" hidden="false" customHeight="false" outlineLevel="0" collapsed="false"/>
    <row r="787" customFormat="false" ht="12.75" hidden="false" customHeight="false" outlineLevel="0" collapsed="false"/>
    <row r="788" customFormat="false" ht="12.75" hidden="false" customHeight="false" outlineLevel="0" collapsed="false"/>
    <row r="789" customFormat="false" ht="12.75" hidden="false" customHeight="false" outlineLevel="0" collapsed="false"/>
    <row r="790" customFormat="false" ht="12.75" hidden="false" customHeight="false" outlineLevel="0" collapsed="false"/>
    <row r="791" customFormat="false" ht="12.75" hidden="false" customHeight="false" outlineLevel="0" collapsed="false"/>
    <row r="792" customFormat="false" ht="12.75" hidden="false" customHeight="false" outlineLevel="0" collapsed="false"/>
    <row r="793" customFormat="false" ht="12.75" hidden="false" customHeight="false" outlineLevel="0" collapsed="false"/>
    <row r="794" customFormat="false" ht="12.75" hidden="false" customHeight="false" outlineLevel="0" collapsed="false"/>
    <row r="795" customFormat="false" ht="12.75" hidden="false" customHeight="false" outlineLevel="0" collapsed="false"/>
    <row r="796" customFormat="false" ht="12.75" hidden="false" customHeight="false" outlineLevel="0" collapsed="false"/>
    <row r="797" customFormat="false" ht="12.75" hidden="false" customHeight="false" outlineLevel="0" collapsed="false"/>
    <row r="798" customFormat="false" ht="12.75" hidden="false" customHeight="false" outlineLevel="0" collapsed="false"/>
    <row r="799" customFormat="false" ht="12.75" hidden="false" customHeight="false" outlineLevel="0" collapsed="false"/>
    <row r="800" customFormat="false" ht="12.75" hidden="false" customHeight="false" outlineLevel="0" collapsed="false"/>
    <row r="801" customFormat="false" ht="12.75" hidden="false" customHeight="false" outlineLevel="0" collapsed="false"/>
    <row r="802" customFormat="false" ht="12.75" hidden="false" customHeight="false" outlineLevel="0" collapsed="false"/>
    <row r="803" customFormat="false" ht="12.75" hidden="false" customHeight="false" outlineLevel="0" collapsed="false"/>
    <row r="804" customFormat="false" ht="12.75" hidden="false" customHeight="false" outlineLevel="0" collapsed="false"/>
    <row r="805" customFormat="false" ht="12.75" hidden="false" customHeight="false" outlineLevel="0" collapsed="false"/>
    <row r="806" customFormat="false" ht="12.75" hidden="false" customHeight="false" outlineLevel="0" collapsed="false"/>
    <row r="807" customFormat="false" ht="12.75" hidden="false" customHeight="false" outlineLevel="0" collapsed="false"/>
    <row r="808" customFormat="false" ht="12.75" hidden="false" customHeight="false" outlineLevel="0" collapsed="false"/>
    <row r="809" customFormat="false" ht="12.75" hidden="false" customHeight="false" outlineLevel="0" collapsed="false"/>
    <row r="810" customFormat="false" ht="12.75" hidden="false" customHeight="false" outlineLevel="0" collapsed="false"/>
    <row r="811" customFormat="false" ht="12.75" hidden="false" customHeight="false" outlineLevel="0" collapsed="false"/>
    <row r="812" customFormat="false" ht="12.75" hidden="false" customHeight="false" outlineLevel="0" collapsed="false"/>
    <row r="813" customFormat="false" ht="12.75" hidden="false" customHeight="false" outlineLevel="0" collapsed="false"/>
    <row r="814" customFormat="false" ht="12.75" hidden="false" customHeight="false" outlineLevel="0" collapsed="false"/>
    <row r="815" customFormat="false" ht="12.75" hidden="false" customHeight="false" outlineLevel="0" collapsed="false"/>
    <row r="816" customFormat="false" ht="12.75" hidden="false" customHeight="false" outlineLevel="0" collapsed="false"/>
    <row r="817" customFormat="false" ht="12.75" hidden="false" customHeight="false" outlineLevel="0" collapsed="false"/>
    <row r="818" customFormat="false" ht="12.75" hidden="false" customHeight="false" outlineLevel="0" collapsed="false"/>
    <row r="819" customFormat="false" ht="12.75" hidden="false" customHeight="false" outlineLevel="0" collapsed="false"/>
    <row r="820" customFormat="false" ht="12.75" hidden="false" customHeight="false" outlineLevel="0" collapsed="false"/>
    <row r="821" customFormat="false" ht="12.75" hidden="false" customHeight="false" outlineLevel="0" collapsed="false"/>
    <row r="822" customFormat="false" ht="12.75" hidden="false" customHeight="false" outlineLevel="0" collapsed="false"/>
    <row r="823" customFormat="false" ht="12.75" hidden="false" customHeight="false" outlineLevel="0" collapsed="false"/>
    <row r="824" customFormat="false" ht="12.75" hidden="false" customHeight="false" outlineLevel="0" collapsed="false"/>
    <row r="825" customFormat="false" ht="12.75" hidden="false" customHeight="false" outlineLevel="0" collapsed="false"/>
    <row r="826" customFormat="false" ht="12.75" hidden="false" customHeight="false" outlineLevel="0" collapsed="false"/>
    <row r="827" customFormat="false" ht="12.75" hidden="false" customHeight="false" outlineLevel="0" collapsed="false"/>
    <row r="828" customFormat="false" ht="12.75" hidden="false" customHeight="false" outlineLevel="0" collapsed="false"/>
    <row r="829" customFormat="false" ht="12.75" hidden="false" customHeight="false" outlineLevel="0" collapsed="false"/>
    <row r="830" customFormat="false" ht="12.75" hidden="false" customHeight="false" outlineLevel="0" collapsed="false"/>
    <row r="831" customFormat="false" ht="12.75" hidden="false" customHeight="false" outlineLevel="0" collapsed="false"/>
    <row r="832" customFormat="false" ht="12.75" hidden="false" customHeight="false" outlineLevel="0" collapsed="false"/>
    <row r="833" customFormat="false" ht="12.75" hidden="false" customHeight="false" outlineLevel="0" collapsed="false"/>
    <row r="834" customFormat="false" ht="12.75" hidden="false" customHeight="false" outlineLevel="0" collapsed="false"/>
    <row r="835" customFormat="false" ht="12.75" hidden="false" customHeight="false" outlineLevel="0" collapsed="false"/>
    <row r="836" customFormat="false" ht="12.75" hidden="false" customHeight="false" outlineLevel="0" collapsed="false"/>
    <row r="837" customFormat="false" ht="12.75" hidden="false" customHeight="false" outlineLevel="0" collapsed="false"/>
    <row r="838" customFormat="false" ht="12.75" hidden="false" customHeight="false" outlineLevel="0" collapsed="false"/>
    <row r="839" customFormat="false" ht="12.75" hidden="false" customHeight="false" outlineLevel="0" collapsed="false"/>
    <row r="840" customFormat="false" ht="12.75" hidden="false" customHeight="false" outlineLevel="0" collapsed="false"/>
    <row r="841" customFormat="false" ht="12.75" hidden="false" customHeight="false" outlineLevel="0" collapsed="false"/>
    <row r="842" customFormat="false" ht="12.75" hidden="false" customHeight="false" outlineLevel="0" collapsed="false"/>
    <row r="843" customFormat="false" ht="12.75" hidden="false" customHeight="false" outlineLevel="0" collapsed="false"/>
    <row r="844" customFormat="false" ht="12.75" hidden="false" customHeight="false" outlineLevel="0" collapsed="false"/>
    <row r="845" customFormat="false" ht="12.75" hidden="false" customHeight="false" outlineLevel="0" collapsed="false"/>
    <row r="846" customFormat="false" ht="12.75" hidden="false" customHeight="false" outlineLevel="0" collapsed="false"/>
    <row r="847" customFormat="false" ht="12.75" hidden="false" customHeight="false" outlineLevel="0" collapsed="false"/>
    <row r="848" customFormat="false" ht="12.75" hidden="false" customHeight="false" outlineLevel="0" collapsed="false"/>
    <row r="849" customFormat="false" ht="12.75" hidden="false" customHeight="false" outlineLevel="0" collapsed="false"/>
    <row r="850" customFormat="false" ht="12.75" hidden="false" customHeight="false" outlineLevel="0" collapsed="false"/>
    <row r="851" customFormat="false" ht="12.75" hidden="false" customHeight="false" outlineLevel="0" collapsed="false"/>
    <row r="852" customFormat="false" ht="12.75" hidden="false" customHeight="false" outlineLevel="0" collapsed="false"/>
    <row r="853" customFormat="false" ht="12.75" hidden="false" customHeight="false" outlineLevel="0" collapsed="false"/>
    <row r="854" customFormat="false" ht="12.75" hidden="false" customHeight="false" outlineLevel="0" collapsed="false"/>
    <row r="855" customFormat="false" ht="12.75" hidden="false" customHeight="false" outlineLevel="0" collapsed="false"/>
    <row r="856" customFormat="false" ht="12.75" hidden="false" customHeight="false" outlineLevel="0" collapsed="false"/>
    <row r="857" customFormat="false" ht="12.75" hidden="false" customHeight="false" outlineLevel="0" collapsed="false"/>
    <row r="858" customFormat="false" ht="12.75" hidden="false" customHeight="false" outlineLevel="0" collapsed="false"/>
    <row r="859" customFormat="false" ht="12.75" hidden="false" customHeight="false" outlineLevel="0" collapsed="false"/>
    <row r="860" customFormat="false" ht="12.75" hidden="false" customHeight="false" outlineLevel="0" collapsed="false"/>
    <row r="861" customFormat="false" ht="12.75" hidden="false" customHeight="false" outlineLevel="0" collapsed="false"/>
    <row r="862" customFormat="false" ht="12.75" hidden="false" customHeight="false" outlineLevel="0" collapsed="false"/>
    <row r="863" customFormat="false" ht="12.75" hidden="false" customHeight="false" outlineLevel="0" collapsed="false"/>
    <row r="864" customFormat="false" ht="12.75" hidden="false" customHeight="false" outlineLevel="0" collapsed="false"/>
    <row r="865" customFormat="false" ht="12.75" hidden="false" customHeight="false" outlineLevel="0" collapsed="false"/>
    <row r="866" customFormat="false" ht="12.75" hidden="false" customHeight="false" outlineLevel="0" collapsed="false"/>
    <row r="867" customFormat="false" ht="12.75" hidden="false" customHeight="false" outlineLevel="0" collapsed="false"/>
    <row r="868" customFormat="false" ht="12.75" hidden="false" customHeight="false" outlineLevel="0" collapsed="false"/>
    <row r="869" customFormat="false" ht="12.75" hidden="false" customHeight="false" outlineLevel="0" collapsed="false"/>
    <row r="870" customFormat="false" ht="12.75" hidden="false" customHeight="false" outlineLevel="0" collapsed="false"/>
    <row r="871" customFormat="false" ht="12.75" hidden="false" customHeight="false" outlineLevel="0" collapsed="false"/>
    <row r="872" customFormat="false" ht="12.75" hidden="false" customHeight="false" outlineLevel="0" collapsed="false"/>
  </sheetData>
  <mergeCells count="7">
    <mergeCell ref="C1:H1"/>
    <mergeCell ref="K1:M1"/>
    <mergeCell ref="D2:G4"/>
    <mergeCell ref="K2:M2"/>
    <mergeCell ref="Q2:V2"/>
    <mergeCell ref="Q3:V4"/>
    <mergeCell ref="D5:G5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0B0F0"/>
    <pageSetUpPr fitToPage="false"/>
  </sheetPr>
  <dimension ref="A1:BG8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875" defaultRowHeight="11.25" zeroHeight="false" outlineLevelRow="0" outlineLevelCol="0"/>
  <cols>
    <col collapsed="false" customWidth="true" hidden="false" outlineLevel="0" max="1" min="1" style="164" width="15.15"/>
    <col collapsed="false" customWidth="true" hidden="false" outlineLevel="0" max="2" min="2" style="164" width="13.29"/>
    <col collapsed="false" customWidth="true" hidden="false" outlineLevel="0" max="9" min="3" style="164" width="10.58"/>
    <col collapsed="false" customWidth="true" hidden="false" outlineLevel="0" max="10" min="10" style="164" width="6.01"/>
    <col collapsed="false" customWidth="true" hidden="false" outlineLevel="0" max="11" min="11" style="165" width="19.14"/>
    <col collapsed="false" customWidth="true" hidden="false" outlineLevel="0" max="12" min="12" style="165" width="14.69"/>
    <col collapsed="false" customWidth="true" hidden="false" outlineLevel="0" max="13" min="13" style="165" width="13.7"/>
    <col collapsed="false" customWidth="true" hidden="false" outlineLevel="0" max="15" min="14" style="165" width="8.29"/>
    <col collapsed="false" customWidth="true" hidden="false" outlineLevel="0" max="16" min="16" style="164" width="9.29"/>
    <col collapsed="false" customWidth="true" hidden="false" outlineLevel="0" max="17" min="17" style="164" width="10.12"/>
    <col collapsed="false" customWidth="true" hidden="false" outlineLevel="0" max="18" min="18" style="164" width="15.42"/>
    <col collapsed="false" customWidth="true" hidden="false" outlineLevel="0" max="19" min="19" style="164" width="12.71"/>
    <col collapsed="false" customWidth="true" hidden="false" outlineLevel="0" max="20" min="20" style="164" width="14.69"/>
    <col collapsed="false" customWidth="true" hidden="false" outlineLevel="0" max="21" min="21" style="164" width="15.29"/>
    <col collapsed="false" customWidth="true" hidden="false" outlineLevel="0" max="22" min="22" style="164" width="12.86"/>
    <col collapsed="false" customWidth="true" hidden="true" outlineLevel="0" max="23" min="23" style="164" width="5.57"/>
    <col collapsed="false" customWidth="true" hidden="false" outlineLevel="0" max="24" min="24" style="164" width="1.12"/>
    <col collapsed="false" customWidth="true" hidden="false" outlineLevel="0" max="25" min="25" style="164" width="5.43"/>
    <col collapsed="false" customWidth="true" hidden="false" outlineLevel="0" max="59" min="26" style="164" width="8.14"/>
    <col collapsed="false" customWidth="false" hidden="false" outlineLevel="0" max="1024" min="60" style="164" width="8.86"/>
  </cols>
  <sheetData>
    <row r="1" customFormat="false" ht="47.65" hidden="false" customHeight="true" outlineLevel="0" collapsed="false">
      <c r="C1" s="166" t="str">
        <f aca="false">'HFO CALC'!$A$44</f>
        <v>Calculating data for each centimeter,make and calculate interpolation for trim and heel. Prepare data for Table 2</v>
      </c>
      <c r="D1" s="166"/>
      <c r="E1" s="166"/>
      <c r="F1" s="166"/>
      <c r="G1" s="166"/>
      <c r="H1" s="166"/>
      <c r="K1" s="167" t="str">
        <f aca="false">'HFO CALC'!$A$46</f>
        <v>Table 2</v>
      </c>
      <c r="L1" s="167"/>
      <c r="M1" s="167"/>
      <c r="N1" s="168" t="n">
        <f aca="false">ROUND($O$8+(0.001*L5)+N4,3)</f>
        <v>0.09</v>
      </c>
      <c r="O1" s="169" t="n">
        <f aca="false">LOOKUP($N$1,'1P HFO'!$N$12:$N$22,'1P HFO'!$P$12:$P$22)</f>
        <v>0</v>
      </c>
      <c r="Z1" s="170" t="s">
        <v>87</v>
      </c>
      <c r="AA1" s="171" t="s">
        <v>88</v>
      </c>
      <c r="AB1" s="171" t="s">
        <v>89</v>
      </c>
      <c r="AC1" s="172" t="s">
        <v>90</v>
      </c>
      <c r="AE1" s="173" t="s">
        <v>71</v>
      </c>
      <c r="AF1" s="174" t="s">
        <v>72</v>
      </c>
      <c r="AG1" s="175" t="s">
        <v>73</v>
      </c>
      <c r="AH1" s="174" t="s">
        <v>74</v>
      </c>
      <c r="AJ1" s="173" t="s">
        <v>71</v>
      </c>
      <c r="AK1" s="174" t="s">
        <v>72</v>
      </c>
      <c r="AL1" s="175" t="s">
        <v>73</v>
      </c>
      <c r="AM1" s="174" t="s">
        <v>74</v>
      </c>
      <c r="AO1" s="173" t="s">
        <v>71</v>
      </c>
      <c r="AP1" s="174" t="s">
        <v>72</v>
      </c>
      <c r="AQ1" s="175" t="s">
        <v>73</v>
      </c>
      <c r="AR1" s="174" t="s">
        <v>74</v>
      </c>
      <c r="AT1" s="173" t="s">
        <v>71</v>
      </c>
      <c r="AU1" s="174" t="s">
        <v>72</v>
      </c>
      <c r="AV1" s="175" t="s">
        <v>73</v>
      </c>
      <c r="AW1" s="174" t="s">
        <v>74</v>
      </c>
      <c r="AY1" s="170" t="s">
        <v>22</v>
      </c>
      <c r="AZ1" s="171" t="s">
        <v>91</v>
      </c>
      <c r="BA1" s="171" t="s">
        <v>92</v>
      </c>
      <c r="BB1" s="172" t="s">
        <v>93</v>
      </c>
      <c r="BD1" s="170" t="s">
        <v>22</v>
      </c>
      <c r="BE1" s="171" t="s">
        <v>91</v>
      </c>
      <c r="BF1" s="171" t="s">
        <v>92</v>
      </c>
      <c r="BG1" s="172" t="s">
        <v>93</v>
      </c>
    </row>
    <row r="2" customFormat="false" ht="43.9" hidden="false" customHeight="true" outlineLevel="0" collapsed="false">
      <c r="D2" s="176" t="s">
        <v>130</v>
      </c>
      <c r="E2" s="176"/>
      <c r="F2" s="176"/>
      <c r="G2" s="176"/>
      <c r="H2" s="165"/>
      <c r="I2" s="165"/>
      <c r="J2" s="165"/>
      <c r="K2" s="177" t="str">
        <f aca="false">'HFO CALC'!$A$47</f>
        <v>Take values from table 1, and calculate values for trim on main page, based on sounding value imputed in main table cell for corrasponding day</v>
      </c>
      <c r="L2" s="177"/>
      <c r="M2" s="177"/>
      <c r="P2" s="165"/>
      <c r="Q2" s="178" t="str">
        <f aca="false">'HFO CALC'!$A$49</f>
        <v>Table 3</v>
      </c>
      <c r="R2" s="178"/>
      <c r="S2" s="178"/>
      <c r="T2" s="178"/>
      <c r="U2" s="178"/>
      <c r="V2" s="178"/>
      <c r="Z2" s="179" t="s">
        <v>95</v>
      </c>
      <c r="AA2" s="180" t="n">
        <f aca="false">IF(MOD(ROW(),2),"",INDEX($Z$3:$Z$600,ROW()/2))</f>
        <v>0.77</v>
      </c>
      <c r="AB2" s="181" t="n">
        <v>0</v>
      </c>
      <c r="AC2" s="182" t="n">
        <f aca="false">VALUE($Z3)</f>
        <v>0.77</v>
      </c>
      <c r="AE2" s="183" t="s">
        <v>96</v>
      </c>
      <c r="AJ2" s="183" t="s">
        <v>128</v>
      </c>
      <c r="AO2" s="183" t="s">
        <v>98</v>
      </c>
      <c r="AT2" s="183" t="s">
        <v>99</v>
      </c>
      <c r="AY2" s="179" t="s">
        <v>100</v>
      </c>
      <c r="AZ2" s="180" t="n">
        <f aca="false">IF(MOD(ROW(),2),"",INDEX(AY$3:AY$600,ROW()/2))</f>
        <v>-40</v>
      </c>
      <c r="BA2" s="181" t="n">
        <v>0</v>
      </c>
      <c r="BB2" s="182" t="n">
        <f aca="false">VALUE(AZ2)</f>
        <v>-40</v>
      </c>
      <c r="BD2" s="179" t="s">
        <v>101</v>
      </c>
      <c r="BE2" s="180" t="n">
        <f aca="false">IF(MOD(ROW(),2),"",INDEX(BD$3:BD$600,ROW()/2))</f>
        <v>11</v>
      </c>
      <c r="BF2" s="181" t="n">
        <v>0</v>
      </c>
      <c r="BG2" s="182" t="n">
        <f aca="false">VALUE($BD3)</f>
        <v>11</v>
      </c>
    </row>
    <row r="3" customFormat="false" ht="21.4" hidden="false" customHeight="true" outlineLevel="0" collapsed="false">
      <c r="D3" s="176"/>
      <c r="E3" s="176"/>
      <c r="F3" s="176"/>
      <c r="G3" s="176"/>
      <c r="H3" s="165"/>
      <c r="I3" s="165"/>
      <c r="J3" s="165"/>
      <c r="K3" s="184" t="s">
        <v>102</v>
      </c>
      <c r="L3" s="185" t="n">
        <f aca="false">ROUND(IF($O$8=0,LOOKUP($P$8,'4S HFO'!$Q$11:$Q$211,'4S HFO'!$S$11:$S$211),LOOKUP('HFO CALC'!$D$8,'4S HFO'!$Q$11:$Q$211,'4S HFO'!$R$11:$R$211)),2)</f>
        <v>0</v>
      </c>
      <c r="M3" s="186" t="n">
        <f aca="false">L3*0.1</f>
        <v>0</v>
      </c>
      <c r="N3" s="187" t="n">
        <f aca="false">ROUND($O$8+(0.1*L3),3)</f>
        <v>0.09</v>
      </c>
      <c r="O3" s="188" t="n">
        <f aca="false">IF(T12=T22,(SUMIF('1P HFO'!$T$12:$T$22,$N$3,'1P HFO'!$V$12:$V$22))/2,SUMIF('1P HFO'!$T$12:$T$22,$N$3,'1P HFO'!$V$12:$V$22))</f>
        <v>4.6</v>
      </c>
      <c r="P3" s="165" t="s">
        <v>103</v>
      </c>
      <c r="Q3" s="189" t="str">
        <f aca="false">'HFO CALC'!$A$50</f>
        <v>Take values from Table 2 and calculate trim for each degree (step 0.01 degree) for correasponding sounding value in Table 2.</v>
      </c>
      <c r="R3" s="189"/>
      <c r="S3" s="189"/>
      <c r="T3" s="189"/>
      <c r="U3" s="189"/>
      <c r="V3" s="189"/>
      <c r="Y3" s="164" t="n">
        <v>0</v>
      </c>
      <c r="Z3" s="190" t="n">
        <v>0.77</v>
      </c>
      <c r="AA3" s="180" t="str">
        <f aca="false">IF(MOD(ROW(),2),"",INDEX($Z$3:$Z$600,ROW()/2))</f>
        <v/>
      </c>
      <c r="AB3" s="181" t="n">
        <v>0.01</v>
      </c>
      <c r="AC3" s="182" t="n">
        <f aca="false">VALUE($Z4)</f>
        <v>1.08</v>
      </c>
      <c r="AD3" s="164" t="n">
        <v>0</v>
      </c>
      <c r="AE3" s="191" t="n">
        <v>0.051</v>
      </c>
      <c r="AI3" s="164" t="n">
        <v>0</v>
      </c>
      <c r="AJ3" s="191" t="n">
        <v>0.117</v>
      </c>
      <c r="AN3" s="164" t="n">
        <v>0</v>
      </c>
      <c r="AO3" s="191" t="n">
        <v>-0.001</v>
      </c>
      <c r="AS3" s="164" t="n">
        <v>0</v>
      </c>
      <c r="AT3" s="191" t="n">
        <v>-0.001</v>
      </c>
      <c r="AX3" s="164" t="n">
        <v>0</v>
      </c>
      <c r="AY3" s="190" t="n">
        <v>-40</v>
      </c>
      <c r="AZ3" s="180" t="str">
        <f aca="false">IF(MOD(ROW(),2),"",INDEX(AY$3:AY$600,ROW()/2))</f>
        <v/>
      </c>
      <c r="BA3" s="181" t="n">
        <v>0.01</v>
      </c>
      <c r="BB3" s="182" t="e">
        <f aca="false">VALUE(AZ3)</f>
        <v>#VALUE!</v>
      </c>
      <c r="BC3" s="164" t="n">
        <v>0</v>
      </c>
      <c r="BD3" s="190" t="n">
        <v>11</v>
      </c>
      <c r="BE3" s="180" t="str">
        <f aca="false">IF(MOD(ROW(),2),"",INDEX(BD$3:BD$600,ROW()/2))</f>
        <v/>
      </c>
      <c r="BF3" s="181" t="n">
        <v>0.01</v>
      </c>
      <c r="BG3" s="182" t="n">
        <f aca="false">VALUE($BD4)</f>
        <v>11</v>
      </c>
    </row>
    <row r="4" customFormat="false" ht="21.4" hidden="false" customHeight="true" outlineLevel="0" collapsed="false">
      <c r="D4" s="176"/>
      <c r="E4" s="176"/>
      <c r="F4" s="176"/>
      <c r="G4" s="176"/>
      <c r="H4" s="165"/>
      <c r="I4" s="165"/>
      <c r="J4" s="165"/>
      <c r="N4" s="187" t="n">
        <f aca="false">ROUND($P$8-(0.1*L3),3)</f>
        <v>0</v>
      </c>
      <c r="O4" s="188" t="n">
        <f aca="false">IF(N12=N22,(SUMIF('1P HFO'!$N$12:$N$22,$N$4,'1P HFO'!$P$12:$P$22))/2,SUMIF('1P HFO'!$N$12:$N$22,$N$4,'1P HFO'!$P$12:$P$22))</f>
        <v>0</v>
      </c>
      <c r="P4" s="165" t="s">
        <v>104</v>
      </c>
      <c r="Q4" s="189"/>
      <c r="R4" s="189"/>
      <c r="S4" s="189"/>
      <c r="T4" s="189"/>
      <c r="U4" s="189"/>
      <c r="V4" s="189"/>
      <c r="Y4" s="164" t="n">
        <v>1</v>
      </c>
      <c r="Z4" s="190" t="n">
        <v>1.08</v>
      </c>
      <c r="AA4" s="180" t="n">
        <f aca="false">IF(MOD(ROW(),2),"",INDEX($Z$3:$Z$600,ROW()/2))</f>
        <v>1.08</v>
      </c>
      <c r="AB4" s="181" t="n">
        <v>0.02</v>
      </c>
      <c r="AC4" s="182" t="n">
        <f aca="false">VALUE($Z5)</f>
        <v>1.43</v>
      </c>
      <c r="AD4" s="164" t="n">
        <v>10</v>
      </c>
      <c r="AE4" s="191" t="n">
        <v>0.061</v>
      </c>
      <c r="AI4" s="164" t="n">
        <v>10</v>
      </c>
      <c r="AJ4" s="191" t="n">
        <v>0.129</v>
      </c>
      <c r="AN4" s="164" t="n">
        <v>10</v>
      </c>
      <c r="AO4" s="191" t="n">
        <v>-0.045</v>
      </c>
      <c r="AS4" s="164" t="n">
        <v>10</v>
      </c>
      <c r="AT4" s="191" t="n">
        <v>-0.063</v>
      </c>
      <c r="AX4" s="164" t="n">
        <v>1</v>
      </c>
      <c r="AY4" s="190" t="n">
        <v>-40</v>
      </c>
      <c r="AZ4" s="180" t="n">
        <f aca="false">IF(MOD(ROW(),2),"",INDEX(AY$3:AY$600,ROW()/2))</f>
        <v>-40</v>
      </c>
      <c r="BA4" s="181" t="n">
        <v>0.02</v>
      </c>
      <c r="BB4" s="182" t="n">
        <f aca="false">VALUE(AZ4)</f>
        <v>-40</v>
      </c>
      <c r="BC4" s="164" t="n">
        <v>1</v>
      </c>
      <c r="BD4" s="190" t="n">
        <v>11</v>
      </c>
      <c r="BE4" s="180" t="n">
        <f aca="false">IF(MOD(ROW(),2),"",INDEX(BD$3:BD$600,ROW()/2))</f>
        <v>11</v>
      </c>
      <c r="BF4" s="181" t="n">
        <v>0.02</v>
      </c>
      <c r="BG4" s="182" t="n">
        <f aca="false">VALUE($BD5)</f>
        <v>11</v>
      </c>
    </row>
    <row r="5" customFormat="false" ht="21.4" hidden="false" customHeight="true" outlineLevel="0" collapsed="false">
      <c r="D5" s="192" t="str">
        <f aca="false">'HFO CALC'!$A$43</f>
        <v>Table 1</v>
      </c>
      <c r="E5" s="192"/>
      <c r="F5" s="192"/>
      <c r="G5" s="192"/>
      <c r="J5" s="165"/>
      <c r="K5" s="193" t="s">
        <v>105</v>
      </c>
      <c r="L5" s="169" t="n">
        <f aca="false">ROUND((IF($O$8=0,SUMIF('4S HFO'!$K$12:$K$212,'HFO CALC'!$G$8,'4S HFO'!$L$12:$L$212),SUMIF('4S HFO'!$K$12:$K$212,'HFO CALC'!$G$8,'4S HFO'!$M$12:$M$212))),2)</f>
        <v>0</v>
      </c>
      <c r="M5" s="169" t="n">
        <f aca="false">L5*0.1</f>
        <v>0</v>
      </c>
      <c r="P5" s="165"/>
      <c r="Q5" s="164" t="s">
        <v>106</v>
      </c>
      <c r="R5" s="194" t="n">
        <f aca="false">LOOKUP($Q$9,$A$7:$A$600,C$7:C$600)</f>
        <v>0.1278</v>
      </c>
      <c r="S5" s="195" t="n">
        <f aca="false">LOOKUP($Q$9,$A$7:$A$600,D$7:D$600)</f>
        <v>0.06</v>
      </c>
      <c r="T5" s="196" t="n">
        <v>0</v>
      </c>
      <c r="U5" s="195" t="n">
        <f aca="false">LOOKUP($Q$9,$A$7:$A$600,F$7:F$600)</f>
        <v>-0.0406</v>
      </c>
      <c r="V5" s="195" t="n">
        <f aca="false">LOOKUP($Q$9,$A$7:$A$600,G$7:G$600)</f>
        <v>-0.0568</v>
      </c>
      <c r="W5" s="164" t="s">
        <v>80</v>
      </c>
      <c r="Y5" s="164" t="n">
        <v>2</v>
      </c>
      <c r="Z5" s="190" t="n">
        <v>1.43</v>
      </c>
      <c r="AA5" s="180" t="str">
        <f aca="false">IF(MOD(ROW(),2),"",INDEX($Z$3:$Z$600,ROW()/2))</f>
        <v/>
      </c>
      <c r="AB5" s="181" t="n">
        <v>0.03</v>
      </c>
      <c r="AC5" s="182" t="n">
        <f aca="false">VALUE($Z6)</f>
        <v>1.8</v>
      </c>
      <c r="AD5" s="164" t="n">
        <v>20</v>
      </c>
      <c r="AE5" s="191" t="n">
        <v>0.066</v>
      </c>
      <c r="AI5" s="164" t="n">
        <v>20</v>
      </c>
      <c r="AJ5" s="191" t="n">
        <v>0.133</v>
      </c>
      <c r="AN5" s="164" t="n">
        <v>20</v>
      </c>
      <c r="AO5" s="191" t="n">
        <v>-0.058</v>
      </c>
      <c r="AS5" s="164" t="n">
        <v>20</v>
      </c>
      <c r="AT5" s="191" t="n">
        <v>-0.102</v>
      </c>
      <c r="AX5" s="164" t="n">
        <v>2</v>
      </c>
      <c r="AY5" s="190" t="n">
        <v>-40</v>
      </c>
      <c r="AZ5" s="180" t="str">
        <f aca="false">IF(MOD(ROW(),2),"",INDEX(AY$3:AY$600,ROW()/2))</f>
        <v/>
      </c>
      <c r="BA5" s="181" t="n">
        <v>0.03</v>
      </c>
      <c r="BB5" s="182" t="e">
        <f aca="false">VALUE(AZ5)</f>
        <v>#VALUE!</v>
      </c>
      <c r="BC5" s="164" t="n">
        <v>2</v>
      </c>
      <c r="BD5" s="190" t="n">
        <v>11</v>
      </c>
      <c r="BE5" s="180" t="str">
        <f aca="false">IF(MOD(ROW(),2),"",INDEX(BD$3:BD$600,ROW()/2))</f>
        <v/>
      </c>
      <c r="BF5" s="181" t="n">
        <v>0.03</v>
      </c>
      <c r="BG5" s="182" t="n">
        <f aca="false">VALUE($BD6)</f>
        <v>11</v>
      </c>
    </row>
    <row r="6" customFormat="false" ht="18.75" hidden="false" customHeight="true" outlineLevel="0" collapsed="false">
      <c r="A6" s="197" t="s">
        <v>107</v>
      </c>
      <c r="B6" s="198" t="s">
        <v>28</v>
      </c>
      <c r="C6" s="199" t="n">
        <v>-1</v>
      </c>
      <c r="D6" s="200" t="n">
        <v>-0.5</v>
      </c>
      <c r="E6" s="201" t="s">
        <v>108</v>
      </c>
      <c r="F6" s="202" t="n">
        <v>0.5</v>
      </c>
      <c r="G6" s="203" t="n">
        <v>1</v>
      </c>
      <c r="H6" s="204" t="s">
        <v>109</v>
      </c>
      <c r="I6" s="204" t="s">
        <v>110</v>
      </c>
      <c r="J6" s="165"/>
      <c r="P6" s="165"/>
      <c r="Q6" s="205" t="s">
        <v>104</v>
      </c>
      <c r="R6" s="206" t="s">
        <v>111</v>
      </c>
      <c r="S6" s="207" t="s">
        <v>112</v>
      </c>
      <c r="T6" s="206" t="s">
        <v>113</v>
      </c>
      <c r="U6" s="206" t="s">
        <v>114</v>
      </c>
      <c r="V6" s="206"/>
      <c r="Y6" s="164" t="n">
        <v>3</v>
      </c>
      <c r="Z6" s="190" t="n">
        <v>1.8</v>
      </c>
      <c r="AA6" s="180" t="n">
        <f aca="false">IF(MOD(ROW(),2),"",INDEX($Z$3:$Z$600,ROW()/2))</f>
        <v>1.43</v>
      </c>
      <c r="AB6" s="181" t="n">
        <v>0.04</v>
      </c>
      <c r="AC6" s="182" t="n">
        <f aca="false">VALUE($Z7)</f>
        <v>2.21</v>
      </c>
      <c r="AD6" s="164" t="n">
        <v>30</v>
      </c>
      <c r="AE6" s="191" t="n">
        <v>0.066</v>
      </c>
      <c r="AI6" s="164" t="n">
        <v>30</v>
      </c>
      <c r="AJ6" s="191" t="n">
        <v>0.133</v>
      </c>
      <c r="AN6" s="164" t="n">
        <v>30</v>
      </c>
      <c r="AO6" s="191" t="n">
        <v>-0.064</v>
      </c>
      <c r="AS6" s="164" t="n">
        <v>30</v>
      </c>
      <c r="AT6" s="191" t="n">
        <v>-0.12</v>
      </c>
      <c r="AX6" s="164" t="n">
        <v>3</v>
      </c>
      <c r="AY6" s="190" t="n">
        <v>-40</v>
      </c>
      <c r="AZ6" s="180" t="n">
        <f aca="false">IF(MOD(ROW(),2),"",INDEX(AY$3:AY$600,ROW()/2))</f>
        <v>-40</v>
      </c>
      <c r="BA6" s="181" t="n">
        <v>0.04</v>
      </c>
      <c r="BB6" s="182" t="n">
        <f aca="false">VALUE(AZ6)</f>
        <v>-40</v>
      </c>
      <c r="BC6" s="164" t="n">
        <v>3</v>
      </c>
      <c r="BD6" s="190" t="n">
        <v>11</v>
      </c>
      <c r="BE6" s="180" t="n">
        <f aca="false">IF(MOD(ROW(),2),"",INDEX(BD$3:BD$600,ROW()/2))</f>
        <v>11</v>
      </c>
      <c r="BF6" s="181" t="n">
        <v>0.04</v>
      </c>
      <c r="BG6" s="182" t="n">
        <f aca="false">VALUE($BD7)</f>
        <v>11</v>
      </c>
    </row>
    <row r="7" customFormat="false" ht="19.9" hidden="false" customHeight="true" outlineLevel="0" collapsed="false">
      <c r="A7" s="208" t="n">
        <v>0</v>
      </c>
      <c r="B7" s="209" t="n">
        <v>5.57</v>
      </c>
      <c r="C7" s="210" t="n">
        <f aca="false">$AM10</f>
        <v>0.117</v>
      </c>
      <c r="D7" s="210" t="n">
        <f aca="false">$AH10</f>
        <v>0.051</v>
      </c>
      <c r="E7" s="211" t="n">
        <f aca="false">$AC2</f>
        <v>0.77</v>
      </c>
      <c r="F7" s="212" t="n">
        <f aca="false">$AR10</f>
        <v>-0.001</v>
      </c>
      <c r="G7" s="212" t="n">
        <f aca="false">$AW10</f>
        <v>-0.001</v>
      </c>
      <c r="H7" s="213" t="n">
        <f aca="false">$BB2</f>
        <v>-40</v>
      </c>
      <c r="I7" s="213" t="n">
        <f aca="false">$BG2</f>
        <v>11</v>
      </c>
      <c r="K7" s="193" t="s">
        <v>115</v>
      </c>
      <c r="L7" s="193" t="s">
        <v>116</v>
      </c>
      <c r="M7" s="193" t="s">
        <v>101</v>
      </c>
      <c r="Q7" s="214" t="str">
        <f aca="false">IF(AND($P$8&gt;0),'HFO CALC'!$D14,"no avialable")</f>
        <v>no avialable</v>
      </c>
      <c r="R7" s="215" t="n">
        <f aca="false">SUMIF($B$7:$B$600,$Q$7,C$7:C$600)</f>
        <v>0</v>
      </c>
      <c r="S7" s="216" t="n">
        <f aca="false">SUMIF($B$7:$B$600,$Q$7,D$7:D$600)</f>
        <v>0</v>
      </c>
      <c r="T7" s="216" t="n">
        <f aca="false">SUMIF($B$7:$B$600,$Q$7,E$7:E$600)</f>
        <v>0</v>
      </c>
      <c r="U7" s="216" t="n">
        <f aca="false">SUMIF($B$7:$B$600,$Q$7,F$7:F$600)</f>
        <v>0</v>
      </c>
      <c r="V7" s="216" t="n">
        <f aca="false">SUMIF($B$7:$B$600,$Q$7,G$7:G$600)</f>
        <v>0</v>
      </c>
      <c r="Y7" s="164" t="n">
        <v>4</v>
      </c>
      <c r="Z7" s="190" t="n">
        <v>2.21</v>
      </c>
      <c r="AA7" s="180" t="str">
        <f aca="false">IF(MOD(ROW(),2),"",INDEX($Z$3:$Z$600,ROW()/2))</f>
        <v/>
      </c>
      <c r="AB7" s="181" t="n">
        <v>0.05</v>
      </c>
      <c r="AC7" s="182" t="n">
        <f aca="false">VALUE($Z8)</f>
        <v>2.64</v>
      </c>
      <c r="AD7" s="164" t="n">
        <v>40</v>
      </c>
      <c r="AE7" s="191" t="n">
        <v>0.066</v>
      </c>
      <c r="AI7" s="164" t="n">
        <v>40</v>
      </c>
      <c r="AJ7" s="191" t="n">
        <v>0.133</v>
      </c>
      <c r="AN7" s="164" t="n">
        <v>40</v>
      </c>
      <c r="AO7" s="191" t="n">
        <v>-0.066</v>
      </c>
      <c r="AS7" s="164" t="n">
        <v>40</v>
      </c>
      <c r="AT7" s="191" t="n">
        <v>-0.13</v>
      </c>
      <c r="AX7" s="164" t="n">
        <v>4</v>
      </c>
      <c r="AY7" s="190" t="n">
        <v>-40</v>
      </c>
      <c r="AZ7" s="180" t="str">
        <f aca="false">IF(MOD(ROW(),2),"",INDEX(AY$3:AY$600,ROW()/2))</f>
        <v/>
      </c>
      <c r="BA7" s="181" t="n">
        <v>0.05</v>
      </c>
      <c r="BB7" s="182" t="e">
        <f aca="false">VALUE(AZ7)</f>
        <v>#VALUE!</v>
      </c>
      <c r="BC7" s="164" t="n">
        <v>4</v>
      </c>
      <c r="BD7" s="190" t="n">
        <v>11</v>
      </c>
      <c r="BE7" s="180" t="str">
        <f aca="false">IF(MOD(ROW(),2),"",INDEX(BD$3:BD$600,ROW()/2))</f>
        <v/>
      </c>
      <c r="BF7" s="181" t="n">
        <v>0.05</v>
      </c>
      <c r="BG7" s="182" t="n">
        <f aca="false">VALUE($BD8)</f>
        <v>11</v>
      </c>
    </row>
    <row r="8" customFormat="false" ht="17.65" hidden="false" customHeight="true" outlineLevel="0" collapsed="false">
      <c r="A8" s="208" t="n">
        <v>0.01</v>
      </c>
      <c r="B8" s="209" t="n">
        <v>5.56</v>
      </c>
      <c r="C8" s="213" t="n">
        <f aca="false">$C7+(($AM$20-$AM$10))/10</f>
        <v>0.1182</v>
      </c>
      <c r="D8" s="217" t="n">
        <f aca="false">$D7+(($AH$20-$AH$10))/10</f>
        <v>0.052</v>
      </c>
      <c r="E8" s="211" t="n">
        <f aca="false">$AC3</f>
        <v>1.08</v>
      </c>
      <c r="F8" s="212" t="n">
        <f aca="false">$F7+(($AR$20-$AR$10))/10</f>
        <v>-0.0054</v>
      </c>
      <c r="G8" s="218" t="n">
        <f aca="false">$G7+(($AW$20-$AW$10))/10</f>
        <v>-0.0072</v>
      </c>
      <c r="H8" s="213" t="n">
        <f aca="false">$BB2+($BB4-$BB2)/2</f>
        <v>-40</v>
      </c>
      <c r="I8" s="213" t="n">
        <f aca="false">$BG2+($BG4-$BG2)/2</f>
        <v>11</v>
      </c>
      <c r="K8" s="219" t="str">
        <f aca="false">IF(AND('HFO CALC'!$D14&gt;0),'HFO CALC'!$D14,"no avialable")</f>
        <v>no avialable</v>
      </c>
      <c r="L8" s="220" t="n">
        <f aca="false">SUMIF($B$7:$B$600,$K$8,H$7:H$600)</f>
        <v>0</v>
      </c>
      <c r="M8" s="220" t="n">
        <f aca="false">SUMIF($B$7:$B$600,$K$8,I$7:I$600)</f>
        <v>0</v>
      </c>
      <c r="O8" s="252" t="n">
        <f aca="false">'HFO CALC'!C17</f>
        <v>0.09</v>
      </c>
      <c r="P8" s="253" t="n">
        <f aca="false">'HFO CALC'!D17</f>
        <v>0</v>
      </c>
      <c r="Q8" s="222" t="s">
        <v>103</v>
      </c>
      <c r="R8" s="207"/>
      <c r="S8" s="207" t="s">
        <v>112</v>
      </c>
      <c r="T8" s="207" t="s">
        <v>113</v>
      </c>
      <c r="U8" s="207" t="s">
        <v>118</v>
      </c>
      <c r="V8" s="207"/>
      <c r="Y8" s="164" t="n">
        <v>5</v>
      </c>
      <c r="Z8" s="190" t="n">
        <v>2.64</v>
      </c>
      <c r="AA8" s="180" t="n">
        <f aca="false">IF(MOD(ROW(),2),"",INDEX($Z$3:$Z$600,ROW()/2))</f>
        <v>1.8</v>
      </c>
      <c r="AB8" s="181" t="n">
        <v>0.06</v>
      </c>
      <c r="AC8" s="182" t="n">
        <f aca="false">VALUE($Z9)</f>
        <v>3.09</v>
      </c>
      <c r="AD8" s="164" t="n">
        <v>50</v>
      </c>
      <c r="AE8" s="191" t="n">
        <v>0.066</v>
      </c>
      <c r="AI8" s="164" t="n">
        <v>50</v>
      </c>
      <c r="AJ8" s="191" t="n">
        <v>0.133</v>
      </c>
      <c r="AN8" s="164" t="n">
        <v>50</v>
      </c>
      <c r="AO8" s="191" t="n">
        <v>-0.066</v>
      </c>
      <c r="AS8" s="164" t="n">
        <v>50</v>
      </c>
      <c r="AT8" s="191" t="n">
        <v>-0.133</v>
      </c>
      <c r="AX8" s="164" t="n">
        <v>5</v>
      </c>
      <c r="AY8" s="190" t="n">
        <v>-40</v>
      </c>
      <c r="AZ8" s="180" t="n">
        <f aca="false">IF(MOD(ROW(),2),"",INDEX(AY$3:AY$600,ROW()/2))</f>
        <v>-40</v>
      </c>
      <c r="BA8" s="181" t="n">
        <v>0.06</v>
      </c>
      <c r="BB8" s="182" t="n">
        <f aca="false">VALUE(AZ8)</f>
        <v>-40</v>
      </c>
      <c r="BC8" s="164" t="n">
        <v>5</v>
      </c>
      <c r="BD8" s="190" t="n">
        <v>11</v>
      </c>
      <c r="BE8" s="180" t="n">
        <f aca="false">IF(MOD(ROW(),2),"",INDEX(BD$3:BD$600,ROW()/2))</f>
        <v>11</v>
      </c>
      <c r="BF8" s="181" t="n">
        <v>0.06</v>
      </c>
      <c r="BG8" s="182" t="n">
        <f aca="false">VALUE($BD9)</f>
        <v>11</v>
      </c>
    </row>
    <row r="9" customFormat="false" ht="19.9" hidden="false" customHeight="true" outlineLevel="0" collapsed="false">
      <c r="A9" s="208" t="n">
        <v>0.02</v>
      </c>
      <c r="B9" s="209" t="n">
        <v>5.55</v>
      </c>
      <c r="C9" s="213" t="n">
        <f aca="false">$C8+(($AM$20-$AM$10))/10</f>
        <v>0.1194</v>
      </c>
      <c r="D9" s="217" t="n">
        <f aca="false">$D8+(($AH$20-$AH$10))/10</f>
        <v>0.053</v>
      </c>
      <c r="E9" s="211" t="n">
        <f aca="false">$AC4</f>
        <v>1.43</v>
      </c>
      <c r="F9" s="212" t="n">
        <f aca="false">$F8+(($AR$20-$AR$10))/10</f>
        <v>-0.0098</v>
      </c>
      <c r="G9" s="218" t="n">
        <f aca="false">$G8+(($AW$20-$AW$10))/10</f>
        <v>-0.0134</v>
      </c>
      <c r="H9" s="213" t="n">
        <f aca="false">$BB4</f>
        <v>-40</v>
      </c>
      <c r="I9" s="213" t="n">
        <f aca="false">$BG4</f>
        <v>11</v>
      </c>
      <c r="K9" s="193" t="s">
        <v>119</v>
      </c>
      <c r="L9" s="193" t="s">
        <v>116</v>
      </c>
      <c r="M9" s="193" t="s">
        <v>101</v>
      </c>
      <c r="Q9" s="223" t="n">
        <f aca="false">$O$8</f>
        <v>0.09</v>
      </c>
      <c r="R9" s="194" t="n">
        <f aca="false">LOOKUP($Q$9,$A$7:$A$600,C$7:C$600)</f>
        <v>0.1278</v>
      </c>
      <c r="S9" s="195" t="n">
        <f aca="false">LOOKUP($Q$9,$A$7:$A$600,D$7:D$600)</f>
        <v>0.06</v>
      </c>
      <c r="T9" s="196" t="n">
        <f aca="false">LOOKUP($Q$9,$A$7:$A$600,E$7:E$600)</f>
        <v>4.6</v>
      </c>
      <c r="U9" s="195" t="n">
        <f aca="false">LOOKUP($Q$9,$A$7:$A$600,F$7:F$600)</f>
        <v>-0.0406</v>
      </c>
      <c r="V9" s="195" t="n">
        <f aca="false">LOOKUP($Q$9,$A$7:$A$600,G$7:G$600)</f>
        <v>-0.0568</v>
      </c>
      <c r="Y9" s="164" t="n">
        <v>6</v>
      </c>
      <c r="Z9" s="190" t="n">
        <v>3.09</v>
      </c>
      <c r="AA9" s="180" t="str">
        <f aca="false">IF(MOD(ROW(),2),"",INDEX($Z$3:$Z$600,ROW()/2))</f>
        <v/>
      </c>
      <c r="AB9" s="181" t="n">
        <v>0.07</v>
      </c>
      <c r="AC9" s="182" t="n">
        <f aca="false">VALUE($Z10)</f>
        <v>3.57</v>
      </c>
      <c r="AD9" s="164" t="n">
        <v>60</v>
      </c>
      <c r="AE9" s="191" t="n">
        <v>0.066</v>
      </c>
      <c r="AI9" s="164" t="n">
        <v>60</v>
      </c>
      <c r="AJ9" s="191" t="n">
        <v>0.133</v>
      </c>
      <c r="AN9" s="164" t="n">
        <v>60</v>
      </c>
      <c r="AO9" s="191" t="n">
        <v>-0.066</v>
      </c>
      <c r="AS9" s="164" t="n">
        <v>60</v>
      </c>
      <c r="AT9" s="191" t="n">
        <v>-0.133</v>
      </c>
      <c r="AX9" s="164" t="n">
        <v>6</v>
      </c>
      <c r="AY9" s="190" t="n">
        <v>-40</v>
      </c>
      <c r="AZ9" s="180" t="str">
        <f aca="false">IF(MOD(ROW(),2),"",INDEX(AY$3:AY$600,ROW()/2))</f>
        <v/>
      </c>
      <c r="BA9" s="181" t="n">
        <v>0.07</v>
      </c>
      <c r="BB9" s="182" t="e">
        <f aca="false">VALUE(AZ9)</f>
        <v>#VALUE!</v>
      </c>
      <c r="BC9" s="164" t="n">
        <v>6</v>
      </c>
      <c r="BD9" s="190" t="n">
        <v>11</v>
      </c>
      <c r="BE9" s="180" t="str">
        <f aca="false">IF(MOD(ROW(),2),"",INDEX(BD$3:BD$600,ROW()/2))</f>
        <v/>
      </c>
      <c r="BF9" s="181" t="n">
        <v>0.07</v>
      </c>
      <c r="BG9" s="182" t="n">
        <f aca="false">VALUE($BD10)</f>
        <v>11</v>
      </c>
    </row>
    <row r="10" customFormat="false" ht="16.15" hidden="false" customHeight="true" outlineLevel="0" collapsed="false">
      <c r="A10" s="208" t="n">
        <v>0.03</v>
      </c>
      <c r="B10" s="209" t="n">
        <v>5.54</v>
      </c>
      <c r="C10" s="213" t="n">
        <f aca="false">$C9+(($AM$20-$AM$10))/10</f>
        <v>0.1206</v>
      </c>
      <c r="D10" s="217" t="n">
        <f aca="false">$D9+(($AH$20-$AH$10))/10</f>
        <v>0.054</v>
      </c>
      <c r="E10" s="211" t="n">
        <f aca="false">$AC5</f>
        <v>1.8</v>
      </c>
      <c r="F10" s="212" t="n">
        <f aca="false">$F9+(($AR$20-$AR$10))/10</f>
        <v>-0.0142</v>
      </c>
      <c r="G10" s="218" t="n">
        <f aca="false">$G9+(($AW$20-$AW$10))/10</f>
        <v>-0.0196</v>
      </c>
      <c r="H10" s="213" t="n">
        <f aca="false">$BB4+($BB6-$BB4)/2</f>
        <v>-40</v>
      </c>
      <c r="I10" s="213" t="n">
        <f aca="false">$BG4+($BG6-$BG4)/2</f>
        <v>11</v>
      </c>
      <c r="K10" s="224" t="n">
        <f aca="false">'HFO CALC'!$C11</f>
        <v>1.35</v>
      </c>
      <c r="L10" s="220" t="n">
        <f aca="false">LOOKUP($K$10,$A$7:$A$600,$H$7:$H$600)</f>
        <v>0</v>
      </c>
      <c r="M10" s="220" t="n">
        <f aca="false">LOOKUP(K$10,A$7:A$600,I$7:I$600)</f>
        <v>0</v>
      </c>
      <c r="Q10" s="225" t="s">
        <v>20</v>
      </c>
      <c r="R10" s="226" t="s">
        <v>120</v>
      </c>
      <c r="S10" s="226" t="s">
        <v>121</v>
      </c>
      <c r="T10" s="165"/>
      <c r="U10" s="165"/>
      <c r="V10" s="165"/>
      <c r="Y10" s="164" t="n">
        <v>7</v>
      </c>
      <c r="Z10" s="190" t="n">
        <v>3.57</v>
      </c>
      <c r="AA10" s="180" t="n">
        <f aca="false">IF(MOD(ROW(),2),"",INDEX($Z$3:$Z$600,ROW()/2))</f>
        <v>2.21</v>
      </c>
      <c r="AB10" s="181" t="n">
        <v>0.08</v>
      </c>
      <c r="AC10" s="182" t="n">
        <f aca="false">VALUE($Z11)</f>
        <v>4.07</v>
      </c>
      <c r="AD10" s="164" t="n">
        <v>70</v>
      </c>
      <c r="AE10" s="191" t="n">
        <v>0.066</v>
      </c>
      <c r="AF10" s="227" t="n">
        <f aca="false">IF(MOD(ROW(),10),"",INDEX(AE$3:AE$600,ROW()/10))</f>
        <v>0.051</v>
      </c>
      <c r="AG10" s="228" t="n">
        <v>0</v>
      </c>
      <c r="AH10" s="229" t="n">
        <f aca="false">VALUE($AF10)</f>
        <v>0.051</v>
      </c>
      <c r="AI10" s="164" t="n">
        <v>70</v>
      </c>
      <c r="AJ10" s="191" t="n">
        <v>0.133</v>
      </c>
      <c r="AK10" s="227" t="n">
        <f aca="false">IF(MOD(ROW(),10),"",INDEX(AJ$3:AJ$600,ROW()/10))</f>
        <v>0.117</v>
      </c>
      <c r="AL10" s="228" t="n">
        <v>0</v>
      </c>
      <c r="AM10" s="229" t="n">
        <f aca="false">VALUE($AK10)</f>
        <v>0.117</v>
      </c>
      <c r="AN10" s="164" t="n">
        <v>70</v>
      </c>
      <c r="AO10" s="191" t="n">
        <v>-0.066</v>
      </c>
      <c r="AP10" s="227" t="n">
        <f aca="false">IF(MOD(ROW(),10),"",INDEX(AO$3:AO$600,ROW()/10))</f>
        <v>-0.001</v>
      </c>
      <c r="AQ10" s="228" t="n">
        <v>0</v>
      </c>
      <c r="AR10" s="229" t="n">
        <f aca="false">VALUE($AP10)</f>
        <v>-0.001</v>
      </c>
      <c r="AS10" s="164" t="n">
        <v>70</v>
      </c>
      <c r="AT10" s="191" t="n">
        <v>-0.133</v>
      </c>
      <c r="AU10" s="227" t="n">
        <f aca="false">IF(MOD(ROW(),10),"",INDEX(AT$3:AT$600,ROW()/10))</f>
        <v>-0.001</v>
      </c>
      <c r="AV10" s="228" t="n">
        <v>0</v>
      </c>
      <c r="AW10" s="229" t="n">
        <f aca="false">VALUE($AU10)</f>
        <v>-0.001</v>
      </c>
      <c r="AX10" s="164" t="n">
        <v>7</v>
      </c>
      <c r="AY10" s="190" t="n">
        <v>-40</v>
      </c>
      <c r="AZ10" s="180" t="n">
        <f aca="false">IF(MOD(ROW(),2),"",INDEX(AY$3:AY$600,ROW()/2))</f>
        <v>-40</v>
      </c>
      <c r="BA10" s="181" t="n">
        <v>0.08</v>
      </c>
      <c r="BB10" s="182" t="n">
        <f aca="false">VALUE(AZ10)</f>
        <v>-40</v>
      </c>
      <c r="BC10" s="164" t="n">
        <v>7</v>
      </c>
      <c r="BD10" s="190" t="n">
        <v>11</v>
      </c>
      <c r="BE10" s="180" t="n">
        <f aca="false">IF(MOD(ROW(),2),"",INDEX(BD$3:BD$600,ROW()/2))</f>
        <v>11</v>
      </c>
      <c r="BF10" s="181" t="n">
        <v>0.08</v>
      </c>
      <c r="BG10" s="182" t="n">
        <f aca="false">VALUE($BD11)</f>
        <v>11</v>
      </c>
    </row>
    <row r="11" customFormat="false" ht="19.9" hidden="false" customHeight="true" outlineLevel="0" collapsed="false">
      <c r="A11" s="208" t="n">
        <v>0.04</v>
      </c>
      <c r="B11" s="209" t="n">
        <v>5.53</v>
      </c>
      <c r="C11" s="213" t="n">
        <f aca="false">$C10+(($AM$20-$AM$10))/10</f>
        <v>0.1218</v>
      </c>
      <c r="D11" s="217" t="n">
        <f aca="false">$D10+(($AH$20-$AH$10))/10</f>
        <v>0.055</v>
      </c>
      <c r="E11" s="211" t="n">
        <f aca="false">$AC6</f>
        <v>2.21</v>
      </c>
      <c r="F11" s="212" t="n">
        <f aca="false">$F10+(($AR$20-$AR$10))/10</f>
        <v>-0.0186</v>
      </c>
      <c r="G11" s="218" t="n">
        <f aca="false">$G10+(($AW$20-$AW$10))/10</f>
        <v>-0.0258</v>
      </c>
      <c r="H11" s="213" t="n">
        <f aca="false">$BB6</f>
        <v>-40</v>
      </c>
      <c r="I11" s="213" t="n">
        <f aca="false">$BG6</f>
        <v>11</v>
      </c>
      <c r="K11" s="193" t="s">
        <v>122</v>
      </c>
      <c r="L11" s="230" t="s">
        <v>123</v>
      </c>
      <c r="M11" s="193" t="s">
        <v>117</v>
      </c>
      <c r="Q11" s="231" t="n">
        <v>-1</v>
      </c>
      <c r="R11" s="231" t="n">
        <f aca="false">$R$5</f>
        <v>0.1278</v>
      </c>
      <c r="S11" s="231" t="n">
        <f aca="false">$R$7</f>
        <v>0</v>
      </c>
      <c r="T11" s="165"/>
      <c r="U11" s="165"/>
      <c r="V11" s="165"/>
      <c r="W11" s="165"/>
      <c r="X11" s="232"/>
      <c r="Y11" s="164" t="n">
        <v>8</v>
      </c>
      <c r="Z11" s="190" t="n">
        <v>4.07</v>
      </c>
      <c r="AA11" s="180" t="str">
        <f aca="false">IF(MOD(ROW(),2),"",INDEX($Z$3:$Z$600,ROW()/2))</f>
        <v/>
      </c>
      <c r="AB11" s="181" t="n">
        <v>0.09</v>
      </c>
      <c r="AC11" s="182" t="n">
        <f aca="false">VALUE($Z12)</f>
        <v>4.6</v>
      </c>
      <c r="AD11" s="164" t="n">
        <v>80</v>
      </c>
      <c r="AE11" s="191" t="n">
        <v>0.066</v>
      </c>
      <c r="AF11" s="227" t="str">
        <f aca="false">IF(MOD(ROW(),10),"",INDEX(AE$3:AE$600,ROW()/10))</f>
        <v/>
      </c>
      <c r="AG11" s="228" t="n">
        <v>1</v>
      </c>
      <c r="AH11" s="229" t="e">
        <f aca="false">VALUE($AF11)</f>
        <v>#VALUE!</v>
      </c>
      <c r="AI11" s="164" t="n">
        <v>80</v>
      </c>
      <c r="AJ11" s="191" t="n">
        <v>0.133</v>
      </c>
      <c r="AK11" s="227" t="str">
        <f aca="false">IF(MOD(ROW(),10),"",INDEX(AJ$3:AJ$600,ROW()/10))</f>
        <v/>
      </c>
      <c r="AL11" s="228" t="n">
        <v>1</v>
      </c>
      <c r="AM11" s="229" t="e">
        <f aca="false">VALUE($AK11)</f>
        <v>#VALUE!</v>
      </c>
      <c r="AN11" s="164" t="n">
        <v>80</v>
      </c>
      <c r="AO11" s="191" t="n">
        <v>-0.066</v>
      </c>
      <c r="AP11" s="227" t="str">
        <f aca="false">IF(MOD(ROW(),10),"",INDEX(AO$3:AO$600,ROW()/10))</f>
        <v/>
      </c>
      <c r="AQ11" s="228" t="n">
        <v>1</v>
      </c>
      <c r="AR11" s="229" t="e">
        <f aca="false">VALUE($AP11)</f>
        <v>#VALUE!</v>
      </c>
      <c r="AS11" s="164" t="n">
        <v>80</v>
      </c>
      <c r="AT11" s="191" t="n">
        <v>-0.133</v>
      </c>
      <c r="AU11" s="227" t="str">
        <f aca="false">IF(MOD(ROW(),10),"",INDEX(AT$3:AT$600,ROW()/10))</f>
        <v/>
      </c>
      <c r="AV11" s="228" t="n">
        <v>1</v>
      </c>
      <c r="AW11" s="229" t="e">
        <f aca="false">VALUE($AU11)</f>
        <v>#VALUE!</v>
      </c>
      <c r="AX11" s="164" t="n">
        <v>8</v>
      </c>
      <c r="AY11" s="190" t="n">
        <v>-40</v>
      </c>
      <c r="AZ11" s="180" t="str">
        <f aca="false">IF(MOD(ROW(),2),"",INDEX(AY$3:AY$600,ROW()/2))</f>
        <v/>
      </c>
      <c r="BA11" s="181" t="n">
        <v>0.09</v>
      </c>
      <c r="BB11" s="182" t="e">
        <f aca="false">VALUE(AZ11)</f>
        <v>#VALUE!</v>
      </c>
      <c r="BC11" s="164" t="n">
        <v>8</v>
      </c>
      <c r="BD11" s="190" t="n">
        <v>11</v>
      </c>
      <c r="BE11" s="180" t="str">
        <f aca="false">IF(MOD(ROW(),2),"",INDEX(BD$3:BD$600,ROW()/2))</f>
        <v/>
      </c>
      <c r="BF11" s="181" t="n">
        <v>0.09</v>
      </c>
      <c r="BG11" s="182" t="n">
        <f aca="false">VALUE($BD12)</f>
        <v>11</v>
      </c>
    </row>
    <row r="12" customFormat="false" ht="13.5" hidden="false" customHeight="false" outlineLevel="0" collapsed="false">
      <c r="A12" s="208" t="n">
        <v>0.05</v>
      </c>
      <c r="B12" s="209" t="n">
        <v>5.52</v>
      </c>
      <c r="C12" s="213" t="n">
        <f aca="false">$C11+(($AM$20-$AM$10))/10</f>
        <v>0.123</v>
      </c>
      <c r="D12" s="217" t="n">
        <f aca="false">$D11+(($AH$20-$AH$10))/10</f>
        <v>0.056</v>
      </c>
      <c r="E12" s="211" t="n">
        <f aca="false">$AC7</f>
        <v>2.64</v>
      </c>
      <c r="F12" s="212" t="n">
        <f aca="false">$F11+(($AR$20-$AR$10))/10</f>
        <v>-0.023</v>
      </c>
      <c r="G12" s="218" t="n">
        <f aca="false">$G11+(($AW$20-$AW$10))/10</f>
        <v>-0.032</v>
      </c>
      <c r="H12" s="213" t="n">
        <f aca="false">$BB6+($BB8-$BB6)/2</f>
        <v>-40</v>
      </c>
      <c r="I12" s="213" t="n">
        <f aca="false">$BG6+($BG8-$BG6)/2</f>
        <v>11</v>
      </c>
      <c r="K12" s="231" t="n">
        <v>-1</v>
      </c>
      <c r="L12" s="231" t="n">
        <f aca="false">$L$8</f>
        <v>0</v>
      </c>
      <c r="M12" s="231" t="n">
        <f aca="false">$L$10</f>
        <v>0</v>
      </c>
      <c r="N12" s="233" t="n">
        <f aca="false">ROUNDDOWN(N1,2)</f>
        <v>0.09</v>
      </c>
      <c r="O12" s="233" t="n">
        <f aca="false">VALUE(N12)</f>
        <v>0.09</v>
      </c>
      <c r="P12" s="233" t="n">
        <f aca="false">SUMIF($B$7:$B$600,$O$12,E$7:E$600)</f>
        <v>0</v>
      </c>
      <c r="Q12" s="234" t="n">
        <v>-0.99</v>
      </c>
      <c r="R12" s="235" t="n">
        <f aca="false">R11-($R$11-$R$61)/51</f>
        <v>0.126470588235294</v>
      </c>
      <c r="S12" s="236" t="n">
        <f aca="false">S11-($S$11-$S$61)/51</f>
        <v>0</v>
      </c>
      <c r="T12" s="233" t="n">
        <f aca="false">ROUNDDOWN(N3,2)</f>
        <v>0.09</v>
      </c>
      <c r="U12" s="233" t="n">
        <f aca="false">VALUE(T12)</f>
        <v>0.09</v>
      </c>
      <c r="V12" s="231" t="n">
        <f aca="false">LOOKUP($U$12,$A$7:$A$600,$E$7:$E$600)</f>
        <v>4.6</v>
      </c>
      <c r="W12" s="165"/>
      <c r="X12" s="237"/>
      <c r="Y12" s="164" t="n">
        <v>9</v>
      </c>
      <c r="Z12" s="190" t="n">
        <v>4.6</v>
      </c>
      <c r="AA12" s="180" t="n">
        <f aca="false">IF(MOD(ROW(),2),"",INDEX($Z$3:$Z$600,ROW()/2))</f>
        <v>2.64</v>
      </c>
      <c r="AB12" s="181" t="n">
        <v>0.1</v>
      </c>
      <c r="AC12" s="182" t="n">
        <f aca="false">VALUE($Z13)</f>
        <v>5.15</v>
      </c>
      <c r="AD12" s="164" t="n">
        <v>90</v>
      </c>
      <c r="AE12" s="191" t="n">
        <v>0.066</v>
      </c>
      <c r="AF12" s="227" t="str">
        <f aca="false">IF(MOD(ROW(),10),"",INDEX(AE$3:AE$600,ROW()/10))</f>
        <v/>
      </c>
      <c r="AG12" s="228" t="n">
        <v>2</v>
      </c>
      <c r="AH12" s="229" t="e">
        <f aca="false">VALUE($AF12)</f>
        <v>#VALUE!</v>
      </c>
      <c r="AI12" s="164" t="n">
        <v>90</v>
      </c>
      <c r="AJ12" s="191" t="n">
        <v>0.133</v>
      </c>
      <c r="AK12" s="227" t="str">
        <f aca="false">IF(MOD(ROW(),10),"",INDEX(AJ$3:AJ$600,ROW()/10))</f>
        <v/>
      </c>
      <c r="AL12" s="228" t="n">
        <v>2</v>
      </c>
      <c r="AM12" s="229" t="e">
        <f aca="false">VALUE($AK12)</f>
        <v>#VALUE!</v>
      </c>
      <c r="AN12" s="164" t="n">
        <v>90</v>
      </c>
      <c r="AO12" s="191" t="n">
        <v>-0.066</v>
      </c>
      <c r="AP12" s="227" t="str">
        <f aca="false">IF(MOD(ROW(),10),"",INDEX(AO$3:AO$600,ROW()/10))</f>
        <v/>
      </c>
      <c r="AQ12" s="228" t="n">
        <v>2</v>
      </c>
      <c r="AR12" s="229" t="e">
        <f aca="false">VALUE($AP12)</f>
        <v>#VALUE!</v>
      </c>
      <c r="AS12" s="164" t="n">
        <v>90</v>
      </c>
      <c r="AT12" s="191" t="n">
        <v>-0.133</v>
      </c>
      <c r="AU12" s="227" t="str">
        <f aca="false">IF(MOD(ROW(),10),"",INDEX(AT$3:AT$600,ROW()/10))</f>
        <v/>
      </c>
      <c r="AV12" s="228" t="n">
        <v>2</v>
      </c>
      <c r="AW12" s="229" t="e">
        <f aca="false">VALUE($AU12)</f>
        <v>#VALUE!</v>
      </c>
      <c r="AX12" s="164" t="n">
        <v>9</v>
      </c>
      <c r="AY12" s="190" t="n">
        <v>-40</v>
      </c>
      <c r="AZ12" s="180" t="n">
        <f aca="false">IF(MOD(ROW(),2),"",INDEX(AY$3:AY$600,ROW()/2))</f>
        <v>-40</v>
      </c>
      <c r="BA12" s="181" t="n">
        <v>0.1</v>
      </c>
      <c r="BB12" s="182" t="n">
        <f aca="false">VALUE(AZ12)</f>
        <v>-40</v>
      </c>
      <c r="BC12" s="164" t="n">
        <v>9</v>
      </c>
      <c r="BD12" s="190" t="n">
        <v>11</v>
      </c>
      <c r="BE12" s="180" t="n">
        <f aca="false">IF(MOD(ROW(),2),"",INDEX(BD$3:BD$600,ROW()/2))</f>
        <v>11</v>
      </c>
      <c r="BF12" s="181" t="n">
        <v>0.1</v>
      </c>
      <c r="BG12" s="182" t="n">
        <f aca="false">VALUE($BD13)</f>
        <v>11</v>
      </c>
    </row>
    <row r="13" customFormat="false" ht="13.5" hidden="false" customHeight="false" outlineLevel="0" collapsed="false">
      <c r="A13" s="208" t="n">
        <v>0.06</v>
      </c>
      <c r="B13" s="209" t="n">
        <v>5.51</v>
      </c>
      <c r="C13" s="213" t="n">
        <f aca="false">$C12+(($AM$20-$AM$10))/10</f>
        <v>0.1242</v>
      </c>
      <c r="D13" s="217" t="n">
        <f aca="false">$D12+(($AH$20-$AH$10))/10</f>
        <v>0.057</v>
      </c>
      <c r="E13" s="211" t="n">
        <f aca="false">$AC8</f>
        <v>3.09</v>
      </c>
      <c r="F13" s="212" t="n">
        <f aca="false">$F12+(($AR$20-$AR$10))/10</f>
        <v>-0.0274</v>
      </c>
      <c r="G13" s="218" t="n">
        <f aca="false">$G12+(($AW$20-$AW$10))/10</f>
        <v>-0.0382</v>
      </c>
      <c r="H13" s="213" t="n">
        <f aca="false">$BB8</f>
        <v>-40</v>
      </c>
      <c r="I13" s="213" t="n">
        <f aca="false">$BG8</f>
        <v>11</v>
      </c>
      <c r="K13" s="234" t="n">
        <v>-0.99</v>
      </c>
      <c r="L13" s="238" t="n">
        <f aca="false">L12-($L$12-$L$112)/101</f>
        <v>0</v>
      </c>
      <c r="M13" s="239" t="n">
        <f aca="false">M12-($M$12-$M$112)/101</f>
        <v>0</v>
      </c>
      <c r="N13" s="240" t="n">
        <f aca="false">N12+0.001</f>
        <v>0.091</v>
      </c>
      <c r="O13" s="240" t="n">
        <f aca="false">VALUE(N13)</f>
        <v>0.091</v>
      </c>
      <c r="P13" s="238" t="n">
        <f aca="false">ROUND(($P12-($P$12-$P$22)/10),2)</f>
        <v>0</v>
      </c>
      <c r="Q13" s="234" t="n">
        <v>-0.98</v>
      </c>
      <c r="R13" s="235" t="n">
        <f aca="false">R12-($R$11-$R$61)/51</f>
        <v>0.125141176470588</v>
      </c>
      <c r="S13" s="236" t="n">
        <f aca="false">S12-($S$11-$S$61)/51</f>
        <v>0</v>
      </c>
      <c r="T13" s="240" t="n">
        <f aca="false">T12+0.001</f>
        <v>0.091</v>
      </c>
      <c r="U13" s="164" t="n">
        <f aca="false">VALUE(T13)</f>
        <v>0.091</v>
      </c>
      <c r="V13" s="238" t="n">
        <f aca="false">ROUND(($V12-($V$12-$V$22)/10),2)</f>
        <v>4.6</v>
      </c>
      <c r="W13" s="165"/>
      <c r="X13" s="237"/>
      <c r="Y13" s="164" t="n">
        <v>10</v>
      </c>
      <c r="Z13" s="190" t="n">
        <v>5.15</v>
      </c>
      <c r="AA13" s="180" t="str">
        <f aca="false">IF(MOD(ROW(),2),"",INDEX($Z$3:$Z$600,ROW()/2))</f>
        <v/>
      </c>
      <c r="AB13" s="181" t="n">
        <v>0.11</v>
      </c>
      <c r="AC13" s="182" t="n">
        <f aca="false">VALUE($Z14)</f>
        <v>5.73</v>
      </c>
      <c r="AD13" s="164" t="n">
        <v>100</v>
      </c>
      <c r="AE13" s="191" t="n">
        <v>0.066</v>
      </c>
      <c r="AF13" s="227" t="str">
        <f aca="false">IF(MOD(ROW(),10),"",INDEX(AE$3:AE$600,ROW()/10))</f>
        <v/>
      </c>
      <c r="AG13" s="228" t="n">
        <v>3</v>
      </c>
      <c r="AH13" s="229" t="e">
        <f aca="false">VALUE($AF13)</f>
        <v>#VALUE!</v>
      </c>
      <c r="AI13" s="164" t="n">
        <v>100</v>
      </c>
      <c r="AJ13" s="191" t="n">
        <v>0.133</v>
      </c>
      <c r="AK13" s="227" t="str">
        <f aca="false">IF(MOD(ROW(),10),"",INDEX(AJ$3:AJ$600,ROW()/10))</f>
        <v/>
      </c>
      <c r="AL13" s="228" t="n">
        <v>3</v>
      </c>
      <c r="AM13" s="229" t="e">
        <f aca="false">VALUE($AK13)</f>
        <v>#VALUE!</v>
      </c>
      <c r="AN13" s="164" t="n">
        <v>100</v>
      </c>
      <c r="AO13" s="191" t="n">
        <v>-0.066</v>
      </c>
      <c r="AP13" s="227" t="str">
        <f aca="false">IF(MOD(ROW(),10),"",INDEX(AO$3:AO$600,ROW()/10))</f>
        <v/>
      </c>
      <c r="AQ13" s="228" t="n">
        <v>3</v>
      </c>
      <c r="AR13" s="229" t="e">
        <f aca="false">VALUE($AP13)</f>
        <v>#VALUE!</v>
      </c>
      <c r="AS13" s="164" t="n">
        <v>100</v>
      </c>
      <c r="AT13" s="191" t="n">
        <v>-0.133</v>
      </c>
      <c r="AU13" s="227" t="str">
        <f aca="false">IF(MOD(ROW(),10),"",INDEX(AT$3:AT$600,ROW()/10))</f>
        <v/>
      </c>
      <c r="AV13" s="228" t="n">
        <v>3</v>
      </c>
      <c r="AW13" s="229" t="e">
        <f aca="false">VALUE($AU13)</f>
        <v>#VALUE!</v>
      </c>
      <c r="AX13" s="164" t="n">
        <v>10</v>
      </c>
      <c r="AY13" s="190" t="n">
        <v>-40</v>
      </c>
      <c r="AZ13" s="180" t="str">
        <f aca="false">IF(MOD(ROW(),2),"",INDEX(AY$3:AY$600,ROW()/2))</f>
        <v/>
      </c>
      <c r="BA13" s="181" t="n">
        <v>0.11</v>
      </c>
      <c r="BB13" s="182" t="e">
        <f aca="false">VALUE(AZ13)</f>
        <v>#VALUE!</v>
      </c>
      <c r="BC13" s="164" t="n">
        <v>10</v>
      </c>
      <c r="BD13" s="190" t="n">
        <v>11</v>
      </c>
      <c r="BE13" s="180" t="str">
        <f aca="false">IF(MOD(ROW(),2),"",INDEX(BD$3:BD$600,ROW()/2))</f>
        <v/>
      </c>
      <c r="BF13" s="181" t="n">
        <v>0.11</v>
      </c>
      <c r="BG13" s="182" t="n">
        <f aca="false">VALUE($BD14)</f>
        <v>11</v>
      </c>
    </row>
    <row r="14" customFormat="false" ht="13.5" hidden="false" customHeight="false" outlineLevel="0" collapsed="false">
      <c r="A14" s="208" t="n">
        <v>0.07</v>
      </c>
      <c r="B14" s="209" t="n">
        <v>5.5</v>
      </c>
      <c r="C14" s="213" t="n">
        <f aca="false">$C13+(($AM$20-$AM$10))/10</f>
        <v>0.1254</v>
      </c>
      <c r="D14" s="217" t="n">
        <f aca="false">$D13+(($AH$20-$AH$10))/10</f>
        <v>0.058</v>
      </c>
      <c r="E14" s="211" t="n">
        <f aca="false">$AC9</f>
        <v>3.57</v>
      </c>
      <c r="F14" s="212" t="n">
        <f aca="false">$F13+(($AR$20-$AR$10))/10</f>
        <v>-0.0318</v>
      </c>
      <c r="G14" s="218" t="n">
        <f aca="false">$G13+(($AW$20-$AW$10))/10</f>
        <v>-0.0444</v>
      </c>
      <c r="H14" s="213" t="n">
        <f aca="false">$BB8+($BB10-$BB8)/2</f>
        <v>-40</v>
      </c>
      <c r="I14" s="213" t="n">
        <f aca="false">$BG8+($BG10-$BG8)/2</f>
        <v>11</v>
      </c>
      <c r="K14" s="234" t="n">
        <v>-0.98</v>
      </c>
      <c r="L14" s="238" t="n">
        <f aca="false">L13-($L$12-$L$112)/101</f>
        <v>0</v>
      </c>
      <c r="M14" s="239" t="n">
        <f aca="false">M13-($M$12-$M$112)/101</f>
        <v>0</v>
      </c>
      <c r="N14" s="240" t="n">
        <f aca="false">N13+0.001</f>
        <v>0.092</v>
      </c>
      <c r="O14" s="240" t="n">
        <f aca="false">VALUE(N14)</f>
        <v>0.092</v>
      </c>
      <c r="P14" s="238" t="n">
        <f aca="false">ROUND(($P13-($P$12-$P$22)/10),2)</f>
        <v>0</v>
      </c>
      <c r="Q14" s="234" t="n">
        <v>-0.97</v>
      </c>
      <c r="R14" s="235" t="n">
        <f aca="false">R13-($R$11-$R$61)/51</f>
        <v>0.123811764705882</v>
      </c>
      <c r="S14" s="236" t="n">
        <f aca="false">S13-($S$11-$S$61)/51</f>
        <v>0</v>
      </c>
      <c r="T14" s="240" t="n">
        <f aca="false">T13+0.001</f>
        <v>0.092</v>
      </c>
      <c r="U14" s="164" t="n">
        <f aca="false">VALUE(T14)</f>
        <v>0.092</v>
      </c>
      <c r="V14" s="238" t="n">
        <f aca="false">ROUND(($V13-($V$12-$V$22)/10),2)</f>
        <v>4.6</v>
      </c>
      <c r="W14" s="165"/>
      <c r="X14" s="182"/>
      <c r="Y14" s="164" t="n">
        <v>11</v>
      </c>
      <c r="Z14" s="190" t="n">
        <v>5.73</v>
      </c>
      <c r="AA14" s="180" t="n">
        <f aca="false">IF(MOD(ROW(),2),"",INDEX($Z$3:$Z$600,ROW()/2))</f>
        <v>3.09</v>
      </c>
      <c r="AB14" s="181" t="n">
        <v>0.12</v>
      </c>
      <c r="AC14" s="182" t="n">
        <f aca="false">VALUE($Z15)</f>
        <v>6.34</v>
      </c>
      <c r="AD14" s="164" t="n">
        <v>110</v>
      </c>
      <c r="AE14" s="191" t="n">
        <v>0.066</v>
      </c>
      <c r="AF14" s="227" t="str">
        <f aca="false">IF(MOD(ROW(),10),"",INDEX(AE$3:AE$600,ROW()/10))</f>
        <v/>
      </c>
      <c r="AG14" s="228" t="n">
        <v>4</v>
      </c>
      <c r="AH14" s="229" t="e">
        <f aca="false">VALUE($AF14)</f>
        <v>#VALUE!</v>
      </c>
      <c r="AI14" s="164" t="n">
        <v>110</v>
      </c>
      <c r="AJ14" s="191" t="n">
        <v>0.133</v>
      </c>
      <c r="AK14" s="227" t="str">
        <f aca="false">IF(MOD(ROW(),10),"",INDEX(AJ$3:AJ$600,ROW()/10))</f>
        <v/>
      </c>
      <c r="AL14" s="228" t="n">
        <v>4</v>
      </c>
      <c r="AM14" s="229" t="e">
        <f aca="false">VALUE($AK14)</f>
        <v>#VALUE!</v>
      </c>
      <c r="AN14" s="164" t="n">
        <v>110</v>
      </c>
      <c r="AO14" s="191" t="n">
        <v>-0.066</v>
      </c>
      <c r="AP14" s="227" t="str">
        <f aca="false">IF(MOD(ROW(),10),"",INDEX(AO$3:AO$600,ROW()/10))</f>
        <v/>
      </c>
      <c r="AQ14" s="228" t="n">
        <v>4</v>
      </c>
      <c r="AR14" s="229" t="e">
        <f aca="false">VALUE($AP14)</f>
        <v>#VALUE!</v>
      </c>
      <c r="AS14" s="164" t="n">
        <v>110</v>
      </c>
      <c r="AT14" s="191" t="n">
        <v>-0.133</v>
      </c>
      <c r="AU14" s="227" t="str">
        <f aca="false">IF(MOD(ROW(),10),"",INDEX(AT$3:AT$600,ROW()/10))</f>
        <v/>
      </c>
      <c r="AV14" s="228" t="n">
        <v>4</v>
      </c>
      <c r="AW14" s="229" t="e">
        <f aca="false">VALUE($AU14)</f>
        <v>#VALUE!</v>
      </c>
      <c r="AX14" s="164" t="n">
        <v>11</v>
      </c>
      <c r="AY14" s="190" t="n">
        <v>-40</v>
      </c>
      <c r="AZ14" s="180" t="n">
        <f aca="false">IF(MOD(ROW(),2),"",INDEX(AY$3:AY$600,ROW()/2))</f>
        <v>-40</v>
      </c>
      <c r="BA14" s="181" t="n">
        <v>0.12</v>
      </c>
      <c r="BB14" s="182" t="n">
        <f aca="false">VALUE(AZ14)</f>
        <v>-40</v>
      </c>
      <c r="BC14" s="164" t="n">
        <v>11</v>
      </c>
      <c r="BD14" s="190" t="n">
        <v>11</v>
      </c>
      <c r="BE14" s="180" t="n">
        <f aca="false">IF(MOD(ROW(),2),"",INDEX(BD$3:BD$600,ROW()/2))</f>
        <v>11</v>
      </c>
      <c r="BF14" s="181" t="n">
        <v>0.12</v>
      </c>
      <c r="BG14" s="182" t="n">
        <f aca="false">VALUE($BD15)</f>
        <v>11</v>
      </c>
    </row>
    <row r="15" customFormat="false" ht="13.5" hidden="false" customHeight="false" outlineLevel="0" collapsed="false">
      <c r="A15" s="208" t="n">
        <v>0.08</v>
      </c>
      <c r="B15" s="209" t="n">
        <v>5.49</v>
      </c>
      <c r="C15" s="213" t="n">
        <f aca="false">$C14+(($AM$20-$AM$10))/10</f>
        <v>0.1266</v>
      </c>
      <c r="D15" s="217" t="n">
        <f aca="false">$D14+(($AH$20-$AH$10))/10</f>
        <v>0.059</v>
      </c>
      <c r="E15" s="211" t="n">
        <f aca="false">$AC10</f>
        <v>4.07</v>
      </c>
      <c r="F15" s="212" t="n">
        <f aca="false">$F14+(($AR$20-$AR$10))/10</f>
        <v>-0.0362</v>
      </c>
      <c r="G15" s="218" t="n">
        <f aca="false">$G14+(($AW$20-$AW$10))/10</f>
        <v>-0.0506</v>
      </c>
      <c r="H15" s="213" t="n">
        <f aca="false">$BB10</f>
        <v>-40</v>
      </c>
      <c r="I15" s="213" t="n">
        <f aca="false">$BG10</f>
        <v>11</v>
      </c>
      <c r="K15" s="234" t="n">
        <v>-0.97</v>
      </c>
      <c r="L15" s="238" t="n">
        <f aca="false">L14-($L$12-$L$112)/101</f>
        <v>0</v>
      </c>
      <c r="M15" s="239" t="n">
        <f aca="false">M14-($M$12-$M$112)/101</f>
        <v>0</v>
      </c>
      <c r="N15" s="240" t="n">
        <f aca="false">N14+0.001</f>
        <v>0.093</v>
      </c>
      <c r="O15" s="240" t="n">
        <f aca="false">VALUE(N15)</f>
        <v>0.093</v>
      </c>
      <c r="P15" s="238" t="n">
        <f aca="false">ROUND(($P14-($P$12-$P$22)/10),2)</f>
        <v>0</v>
      </c>
      <c r="Q15" s="234" t="n">
        <v>-0.96</v>
      </c>
      <c r="R15" s="235" t="n">
        <f aca="false">R14-($R$11-$R$61)/51</f>
        <v>0.122482352941177</v>
      </c>
      <c r="S15" s="236" t="n">
        <f aca="false">S14-($S$11-$S$61)/51</f>
        <v>0</v>
      </c>
      <c r="T15" s="240" t="n">
        <f aca="false">T14+0.001</f>
        <v>0.093</v>
      </c>
      <c r="U15" s="164" t="n">
        <f aca="false">VALUE(T15)</f>
        <v>0.093</v>
      </c>
      <c r="V15" s="238" t="n">
        <f aca="false">ROUND(($V14-($V$12-$V$22)/10),2)</f>
        <v>4.6</v>
      </c>
      <c r="W15" s="165"/>
      <c r="X15" s="182"/>
      <c r="Y15" s="164" t="n">
        <v>12</v>
      </c>
      <c r="Z15" s="190" t="n">
        <v>6.34</v>
      </c>
      <c r="AA15" s="180" t="str">
        <f aca="false">IF(MOD(ROW(),2),"",INDEX($Z$3:$Z$600,ROW()/2))</f>
        <v/>
      </c>
      <c r="AB15" s="181" t="n">
        <v>0.13</v>
      </c>
      <c r="AC15" s="182" t="n">
        <f aca="false">VALUE($Z16)</f>
        <v>6.97</v>
      </c>
      <c r="AD15" s="164" t="n">
        <v>120</v>
      </c>
      <c r="AE15" s="191" t="n">
        <v>0.066</v>
      </c>
      <c r="AF15" s="227" t="str">
        <f aca="false">IF(MOD(ROW(),10),"",INDEX(AE$3:AE$600,ROW()/10))</f>
        <v/>
      </c>
      <c r="AG15" s="228" t="n">
        <v>5</v>
      </c>
      <c r="AH15" s="229" t="e">
        <f aca="false">VALUE($AF15)</f>
        <v>#VALUE!</v>
      </c>
      <c r="AI15" s="164" t="n">
        <v>120</v>
      </c>
      <c r="AJ15" s="191" t="n">
        <v>0.133</v>
      </c>
      <c r="AK15" s="227" t="str">
        <f aca="false">IF(MOD(ROW(),10),"",INDEX(AJ$3:AJ$600,ROW()/10))</f>
        <v/>
      </c>
      <c r="AL15" s="228" t="n">
        <v>5</v>
      </c>
      <c r="AM15" s="229" t="e">
        <f aca="false">VALUE($AK15)</f>
        <v>#VALUE!</v>
      </c>
      <c r="AN15" s="164" t="n">
        <v>120</v>
      </c>
      <c r="AO15" s="191" t="n">
        <v>-0.066</v>
      </c>
      <c r="AP15" s="227" t="str">
        <f aca="false">IF(MOD(ROW(),10),"",INDEX(AO$3:AO$600,ROW()/10))</f>
        <v/>
      </c>
      <c r="AQ15" s="228" t="n">
        <v>5</v>
      </c>
      <c r="AR15" s="229" t="e">
        <f aca="false">VALUE($AP15)</f>
        <v>#VALUE!</v>
      </c>
      <c r="AS15" s="164" t="n">
        <v>120</v>
      </c>
      <c r="AT15" s="191" t="n">
        <v>-0.133</v>
      </c>
      <c r="AU15" s="227" t="str">
        <f aca="false">IF(MOD(ROW(),10),"",INDEX(AT$3:AT$600,ROW()/10))</f>
        <v/>
      </c>
      <c r="AV15" s="228" t="n">
        <v>5</v>
      </c>
      <c r="AW15" s="229" t="e">
        <f aca="false">VALUE($AU15)</f>
        <v>#VALUE!</v>
      </c>
      <c r="AX15" s="164" t="n">
        <v>12</v>
      </c>
      <c r="AY15" s="190" t="n">
        <v>-40</v>
      </c>
      <c r="AZ15" s="180" t="str">
        <f aca="false">IF(MOD(ROW(),2),"",INDEX(AY$3:AY$600,ROW()/2))</f>
        <v/>
      </c>
      <c r="BA15" s="181" t="n">
        <v>0.13</v>
      </c>
      <c r="BB15" s="182" t="e">
        <f aca="false">VALUE(AZ15)</f>
        <v>#VALUE!</v>
      </c>
      <c r="BC15" s="164" t="n">
        <v>12</v>
      </c>
      <c r="BD15" s="190" t="n">
        <v>11</v>
      </c>
      <c r="BE15" s="180" t="str">
        <f aca="false">IF(MOD(ROW(),2),"",INDEX(BD$3:BD$600,ROW()/2))</f>
        <v/>
      </c>
      <c r="BF15" s="181" t="n">
        <v>0.13</v>
      </c>
      <c r="BG15" s="182" t="n">
        <f aca="false">VALUE($BD16)</f>
        <v>11</v>
      </c>
    </row>
    <row r="16" customFormat="false" ht="13.5" hidden="false" customHeight="false" outlineLevel="0" collapsed="false">
      <c r="A16" s="208" t="n">
        <v>0.09</v>
      </c>
      <c r="B16" s="209" t="n">
        <v>5.48</v>
      </c>
      <c r="C16" s="213" t="n">
        <f aca="false">$C15+(($AM$20-$AM$10))/10</f>
        <v>0.1278</v>
      </c>
      <c r="D16" s="217" t="n">
        <f aca="false">$D15+(($AH$20-$AH$10))/10</f>
        <v>0.06</v>
      </c>
      <c r="E16" s="211" t="n">
        <f aca="false">$AC11</f>
        <v>4.6</v>
      </c>
      <c r="F16" s="212" t="n">
        <f aca="false">$F15+(($AR$20-$AR$10))/10</f>
        <v>-0.0406</v>
      </c>
      <c r="G16" s="218" t="n">
        <f aca="false">$G15+(($AW$20-$AW$10))/10</f>
        <v>-0.0568</v>
      </c>
      <c r="H16" s="213" t="n">
        <f aca="false">$BB10+($BB12-$BB10)/2</f>
        <v>-40</v>
      </c>
      <c r="I16" s="213" t="n">
        <f aca="false">$BG10+($BG12-$BG10)/2</f>
        <v>11</v>
      </c>
      <c r="K16" s="234" t="n">
        <v>-0.96</v>
      </c>
      <c r="L16" s="238" t="n">
        <f aca="false">L15-($L$12-$L$112)/101</f>
        <v>0</v>
      </c>
      <c r="M16" s="239" t="n">
        <f aca="false">M15-($M$12-$M$112)/101</f>
        <v>0</v>
      </c>
      <c r="N16" s="240" t="n">
        <f aca="false">N15+0.001</f>
        <v>0.094</v>
      </c>
      <c r="O16" s="240" t="n">
        <f aca="false">VALUE(N16)</f>
        <v>0.094</v>
      </c>
      <c r="P16" s="238" t="n">
        <f aca="false">ROUND(($P15-($P$12-$P$22)/10),2)</f>
        <v>0</v>
      </c>
      <c r="Q16" s="234" t="n">
        <v>-0.95</v>
      </c>
      <c r="R16" s="235" t="n">
        <f aca="false">R15-($R$11-$R$61)/51</f>
        <v>0.121152941176471</v>
      </c>
      <c r="S16" s="236" t="n">
        <f aca="false">S15-($S$11-$S$61)/51</f>
        <v>0</v>
      </c>
      <c r="T16" s="240" t="n">
        <f aca="false">T15+0.001</f>
        <v>0.094</v>
      </c>
      <c r="U16" s="164" t="n">
        <f aca="false">VALUE(T16)</f>
        <v>0.094</v>
      </c>
      <c r="V16" s="238" t="n">
        <f aca="false">ROUND(($V15-($V$12-$V$22)/10),2)</f>
        <v>4.6</v>
      </c>
      <c r="W16" s="165"/>
      <c r="X16" s="182"/>
      <c r="Y16" s="164" t="n">
        <v>13</v>
      </c>
      <c r="Z16" s="190" t="n">
        <v>6.97</v>
      </c>
      <c r="AA16" s="180" t="n">
        <f aca="false">IF(MOD(ROW(),2),"",INDEX($Z$3:$Z$600,ROW()/2))</f>
        <v>3.57</v>
      </c>
      <c r="AB16" s="181" t="n">
        <v>0.14</v>
      </c>
      <c r="AC16" s="182" t="n">
        <f aca="false">VALUE($Z17)</f>
        <v>7.62</v>
      </c>
      <c r="AD16" s="164" t="n">
        <v>130</v>
      </c>
      <c r="AE16" s="191" t="n">
        <v>0.066</v>
      </c>
      <c r="AF16" s="227" t="str">
        <f aca="false">IF(MOD(ROW(),10),"",INDEX(AE$3:AE$600,ROW()/10))</f>
        <v/>
      </c>
      <c r="AG16" s="228" t="n">
        <v>6</v>
      </c>
      <c r="AH16" s="229" t="e">
        <f aca="false">VALUE($AF16)</f>
        <v>#VALUE!</v>
      </c>
      <c r="AI16" s="164" t="n">
        <v>130</v>
      </c>
      <c r="AJ16" s="191" t="n">
        <v>0.133</v>
      </c>
      <c r="AK16" s="227" t="str">
        <f aca="false">IF(MOD(ROW(),10),"",INDEX(AJ$3:AJ$600,ROW()/10))</f>
        <v/>
      </c>
      <c r="AL16" s="228" t="n">
        <v>6</v>
      </c>
      <c r="AM16" s="229" t="e">
        <f aca="false">VALUE($AK16)</f>
        <v>#VALUE!</v>
      </c>
      <c r="AN16" s="164" t="n">
        <v>130</v>
      </c>
      <c r="AO16" s="191" t="n">
        <v>-0.066</v>
      </c>
      <c r="AP16" s="227" t="str">
        <f aca="false">IF(MOD(ROW(),10),"",INDEX(AO$3:AO$600,ROW()/10))</f>
        <v/>
      </c>
      <c r="AQ16" s="228" t="n">
        <v>6</v>
      </c>
      <c r="AR16" s="229" t="e">
        <f aca="false">VALUE($AP16)</f>
        <v>#VALUE!</v>
      </c>
      <c r="AS16" s="164" t="n">
        <v>130</v>
      </c>
      <c r="AT16" s="191" t="n">
        <v>-0.133</v>
      </c>
      <c r="AU16" s="227" t="str">
        <f aca="false">IF(MOD(ROW(),10),"",INDEX(AT$3:AT$600,ROW()/10))</f>
        <v/>
      </c>
      <c r="AV16" s="228" t="n">
        <v>6</v>
      </c>
      <c r="AW16" s="229" t="e">
        <f aca="false">VALUE($AU16)</f>
        <v>#VALUE!</v>
      </c>
      <c r="AX16" s="164" t="n">
        <v>13</v>
      </c>
      <c r="AY16" s="190" t="n">
        <v>-40</v>
      </c>
      <c r="AZ16" s="180" t="n">
        <f aca="false">IF(MOD(ROW(),2),"",INDEX(AY$3:AY$600,ROW()/2))</f>
        <v>-40</v>
      </c>
      <c r="BA16" s="181" t="n">
        <v>0.14</v>
      </c>
      <c r="BB16" s="182" t="n">
        <f aca="false">VALUE(AZ16)</f>
        <v>-40</v>
      </c>
      <c r="BC16" s="164" t="n">
        <v>13</v>
      </c>
      <c r="BD16" s="190" t="n">
        <v>11</v>
      </c>
      <c r="BE16" s="180" t="n">
        <f aca="false">IF(MOD(ROW(),2),"",INDEX(BD$3:BD$600,ROW()/2))</f>
        <v>11</v>
      </c>
      <c r="BF16" s="181" t="n">
        <v>0.14</v>
      </c>
      <c r="BG16" s="182" t="n">
        <f aca="false">VALUE($BD17)</f>
        <v>11</v>
      </c>
    </row>
    <row r="17" customFormat="false" ht="13.5" hidden="false" customHeight="false" outlineLevel="0" collapsed="false">
      <c r="A17" s="208" t="n">
        <v>0.1</v>
      </c>
      <c r="B17" s="209" t="n">
        <v>5.47</v>
      </c>
      <c r="C17" s="213" t="n">
        <f aca="false">$AM20</f>
        <v>0.129</v>
      </c>
      <c r="D17" s="241" t="n">
        <f aca="false">$AH20</f>
        <v>0.061</v>
      </c>
      <c r="E17" s="211" t="n">
        <f aca="false">$AC12</f>
        <v>5.15</v>
      </c>
      <c r="F17" s="212" t="n">
        <f aca="false">$AR20</f>
        <v>-0.045</v>
      </c>
      <c r="G17" s="218" t="n">
        <f aca="false">$AW20</f>
        <v>-0.063</v>
      </c>
      <c r="H17" s="213" t="n">
        <f aca="false">$BB12</f>
        <v>-40</v>
      </c>
      <c r="I17" s="213" t="n">
        <f aca="false">$BG12</f>
        <v>11</v>
      </c>
      <c r="K17" s="234" t="n">
        <v>-0.95</v>
      </c>
      <c r="L17" s="238" t="n">
        <f aca="false">L16-($L$12-$L$112)/101</f>
        <v>0</v>
      </c>
      <c r="M17" s="239" t="n">
        <f aca="false">M16-($M$12-$M$112)/101</f>
        <v>0</v>
      </c>
      <c r="N17" s="240" t="n">
        <f aca="false">N16+0.001</f>
        <v>0.095</v>
      </c>
      <c r="O17" s="240" t="n">
        <f aca="false">VALUE(N17)</f>
        <v>0.095</v>
      </c>
      <c r="P17" s="238" t="n">
        <f aca="false">ROUND(($P16-($P$12-$P$22)/10),2)</f>
        <v>0</v>
      </c>
      <c r="Q17" s="234" t="n">
        <v>-0.94</v>
      </c>
      <c r="R17" s="235" t="n">
        <f aca="false">R16-($R$11-$R$61)/51</f>
        <v>0.119823529411765</v>
      </c>
      <c r="S17" s="236" t="n">
        <f aca="false">S16-($S$11-$S$61)/51</f>
        <v>0</v>
      </c>
      <c r="T17" s="240" t="n">
        <f aca="false">T16+0.001</f>
        <v>0.095</v>
      </c>
      <c r="U17" s="164" t="n">
        <f aca="false">VALUE(T17)</f>
        <v>0.095</v>
      </c>
      <c r="V17" s="238" t="n">
        <f aca="false">ROUND(($V16-($V$12-$V$22)/10),2)</f>
        <v>4.6</v>
      </c>
      <c r="W17" s="165"/>
      <c r="X17" s="182"/>
      <c r="Y17" s="164" t="n">
        <v>14</v>
      </c>
      <c r="Z17" s="190" t="n">
        <v>7.62</v>
      </c>
      <c r="AA17" s="180" t="str">
        <f aca="false">IF(MOD(ROW(),2),"",INDEX($Z$3:$Z$600,ROW()/2))</f>
        <v/>
      </c>
      <c r="AB17" s="181" t="n">
        <v>0.15</v>
      </c>
      <c r="AC17" s="182" t="n">
        <f aca="false">VALUE($Z18)</f>
        <v>8.3</v>
      </c>
      <c r="AD17" s="164" t="n">
        <v>140</v>
      </c>
      <c r="AE17" s="191" t="n">
        <v>0.066</v>
      </c>
      <c r="AF17" s="227" t="str">
        <f aca="false">IF(MOD(ROW(),10),"",INDEX(AE$3:AE$600,ROW()/10))</f>
        <v/>
      </c>
      <c r="AG17" s="228" t="n">
        <v>7</v>
      </c>
      <c r="AH17" s="229" t="e">
        <f aca="false">VALUE($AF17)</f>
        <v>#VALUE!</v>
      </c>
      <c r="AI17" s="164" t="n">
        <v>140</v>
      </c>
      <c r="AJ17" s="191" t="n">
        <v>0.12</v>
      </c>
      <c r="AK17" s="227" t="str">
        <f aca="false">IF(MOD(ROW(),10),"",INDEX(AJ$3:AJ$600,ROW()/10))</f>
        <v/>
      </c>
      <c r="AL17" s="228" t="n">
        <v>7</v>
      </c>
      <c r="AM17" s="229" t="e">
        <f aca="false">VALUE($AK17)</f>
        <v>#VALUE!</v>
      </c>
      <c r="AN17" s="164" t="n">
        <v>140</v>
      </c>
      <c r="AO17" s="191" t="n">
        <v>-0.066</v>
      </c>
      <c r="AP17" s="227" t="str">
        <f aca="false">IF(MOD(ROW(),10),"",INDEX(AO$3:AO$600,ROW()/10))</f>
        <v/>
      </c>
      <c r="AQ17" s="228" t="n">
        <v>7</v>
      </c>
      <c r="AR17" s="229" t="e">
        <f aca="false">VALUE($AP17)</f>
        <v>#VALUE!</v>
      </c>
      <c r="AS17" s="164" t="n">
        <v>140</v>
      </c>
      <c r="AT17" s="191" t="n">
        <v>-0.133</v>
      </c>
      <c r="AU17" s="227" t="str">
        <f aca="false">IF(MOD(ROW(),10),"",INDEX(AT$3:AT$600,ROW()/10))</f>
        <v/>
      </c>
      <c r="AV17" s="228" t="n">
        <v>7</v>
      </c>
      <c r="AW17" s="229" t="e">
        <f aca="false">VALUE($AU17)</f>
        <v>#VALUE!</v>
      </c>
      <c r="AX17" s="164" t="n">
        <v>14</v>
      </c>
      <c r="AY17" s="190" t="n">
        <v>-40</v>
      </c>
      <c r="AZ17" s="180" t="str">
        <f aca="false">IF(MOD(ROW(),2),"",INDEX(AY$3:AY$600,ROW()/2))</f>
        <v/>
      </c>
      <c r="BA17" s="181" t="n">
        <v>0.15</v>
      </c>
      <c r="BB17" s="182" t="e">
        <f aca="false">VALUE(AZ17)</f>
        <v>#VALUE!</v>
      </c>
      <c r="BC17" s="164" t="n">
        <v>14</v>
      </c>
      <c r="BD17" s="190" t="n">
        <v>11</v>
      </c>
      <c r="BE17" s="180" t="str">
        <f aca="false">IF(MOD(ROW(),2),"",INDEX(BD$3:BD$600,ROW()/2))</f>
        <v/>
      </c>
      <c r="BF17" s="181" t="n">
        <v>0.15</v>
      </c>
      <c r="BG17" s="182" t="n">
        <f aca="false">VALUE($BD18)</f>
        <v>11</v>
      </c>
    </row>
    <row r="18" customFormat="false" ht="13.5" hidden="false" customHeight="false" outlineLevel="0" collapsed="false">
      <c r="A18" s="208" t="n">
        <v>0.11</v>
      </c>
      <c r="B18" s="209" t="n">
        <v>5.46</v>
      </c>
      <c r="C18" s="213" t="n">
        <f aca="false">$C17+(($AM$20-$AM$10))/10</f>
        <v>0.1302</v>
      </c>
      <c r="D18" s="217" t="n">
        <f aca="false">$D17+(($AH$30-$AH$20))/10</f>
        <v>0.0615</v>
      </c>
      <c r="E18" s="211" t="n">
        <f aca="false">$AC13</f>
        <v>5.73</v>
      </c>
      <c r="F18" s="212" t="n">
        <f aca="false">$F17+(($AR$20-$AR$10))/10</f>
        <v>-0.0494</v>
      </c>
      <c r="G18" s="218" t="n">
        <f aca="false">$G17+(($AW$20-$AW$10))/10</f>
        <v>-0.0692</v>
      </c>
      <c r="H18" s="213" t="n">
        <f aca="false">$BB12+($BB14-$BB12)/2</f>
        <v>-40</v>
      </c>
      <c r="I18" s="213" t="n">
        <f aca="false">$BG12+($BG14-$BG12)/2</f>
        <v>11</v>
      </c>
      <c r="K18" s="234" t="n">
        <v>-0.94</v>
      </c>
      <c r="L18" s="238" t="n">
        <f aca="false">L17-($L$12-$L$112)/101</f>
        <v>0</v>
      </c>
      <c r="M18" s="239" t="n">
        <f aca="false">M17-($M$12-$M$112)/101</f>
        <v>0</v>
      </c>
      <c r="N18" s="240" t="n">
        <f aca="false">N17+0.001</f>
        <v>0.096</v>
      </c>
      <c r="O18" s="240" t="n">
        <f aca="false">VALUE(N18)</f>
        <v>0.096</v>
      </c>
      <c r="P18" s="238" t="n">
        <f aca="false">ROUND(($P17-($P$12-$P$22)/10),2)</f>
        <v>0</v>
      </c>
      <c r="Q18" s="234" t="n">
        <v>-0.93</v>
      </c>
      <c r="R18" s="235" t="n">
        <f aca="false">R17-($R$11-$R$61)/51</f>
        <v>0.118494117647059</v>
      </c>
      <c r="S18" s="236" t="n">
        <f aca="false">S17-($S$11-$S$61)/51</f>
        <v>0</v>
      </c>
      <c r="T18" s="240" t="n">
        <f aca="false">T17+0.001</f>
        <v>0.096</v>
      </c>
      <c r="U18" s="164" t="n">
        <f aca="false">VALUE(T18)</f>
        <v>0.096</v>
      </c>
      <c r="V18" s="238" t="n">
        <f aca="false">ROUND(($V17-($V$12-$V$22)/10),2)</f>
        <v>4.6</v>
      </c>
      <c r="W18" s="165"/>
      <c r="X18" s="182"/>
      <c r="Y18" s="164" t="n">
        <v>15</v>
      </c>
      <c r="Z18" s="242" t="n">
        <v>8.3</v>
      </c>
      <c r="AA18" s="180" t="n">
        <f aca="false">IF(MOD(ROW(),2),"",INDEX($Z$3:$Z$600,ROW()/2))</f>
        <v>4.07</v>
      </c>
      <c r="AB18" s="181" t="n">
        <v>0.16</v>
      </c>
      <c r="AC18" s="182" t="n">
        <f aca="false">VALUE($Z19)</f>
        <v>9.01</v>
      </c>
      <c r="AD18" s="164" t="n">
        <v>150</v>
      </c>
      <c r="AE18" s="191" t="n">
        <v>0.037</v>
      </c>
      <c r="AF18" s="227" t="str">
        <f aca="false">IF(MOD(ROW(),10),"",INDEX(AE$3:AE$600,ROW()/10))</f>
        <v/>
      </c>
      <c r="AG18" s="228" t="n">
        <v>8</v>
      </c>
      <c r="AH18" s="229" t="e">
        <f aca="false">VALUE($AF18)</f>
        <v>#VALUE!</v>
      </c>
      <c r="AI18" s="164" t="n">
        <v>150</v>
      </c>
      <c r="AJ18" s="191" t="n">
        <v>0.039</v>
      </c>
      <c r="AK18" s="227" t="str">
        <f aca="false">IF(MOD(ROW(),10),"",INDEX(AJ$3:AJ$600,ROW()/10))</f>
        <v/>
      </c>
      <c r="AL18" s="228" t="n">
        <v>8</v>
      </c>
      <c r="AM18" s="229" t="e">
        <f aca="false">VALUE($AK18)</f>
        <v>#VALUE!</v>
      </c>
      <c r="AN18" s="164" t="n">
        <v>150</v>
      </c>
      <c r="AO18" s="191" t="n">
        <v>-0.066</v>
      </c>
      <c r="AP18" s="227" t="str">
        <f aca="false">IF(MOD(ROW(),10),"",INDEX(AO$3:AO$600,ROW()/10))</f>
        <v/>
      </c>
      <c r="AQ18" s="228" t="n">
        <v>8</v>
      </c>
      <c r="AR18" s="229" t="e">
        <f aca="false">VALUE($AP18)</f>
        <v>#VALUE!</v>
      </c>
      <c r="AS18" s="164" t="n">
        <v>150</v>
      </c>
      <c r="AT18" s="191" t="n">
        <v>-0.133</v>
      </c>
      <c r="AU18" s="227" t="str">
        <f aca="false">IF(MOD(ROW(),10),"",INDEX(AT$3:AT$600,ROW()/10))</f>
        <v/>
      </c>
      <c r="AV18" s="228" t="n">
        <v>8</v>
      </c>
      <c r="AW18" s="229" t="e">
        <f aca="false">VALUE($AU18)</f>
        <v>#VALUE!</v>
      </c>
      <c r="AY18" s="190" t="n">
        <v>-40</v>
      </c>
      <c r="AZ18" s="180" t="n">
        <f aca="false">IF(MOD(ROW(),2),"",INDEX(AY$3:AY$600,ROW()/2))</f>
        <v>-40</v>
      </c>
      <c r="BA18" s="181" t="n">
        <v>0.16</v>
      </c>
      <c r="BB18" s="182" t="n">
        <f aca="false">VALUE(AZ18)</f>
        <v>-40</v>
      </c>
      <c r="BD18" s="190" t="n">
        <v>11</v>
      </c>
      <c r="BE18" s="180" t="n">
        <f aca="false">IF(MOD(ROW(),2),"",INDEX(BD$3:BD$600,ROW()/2))</f>
        <v>11</v>
      </c>
      <c r="BF18" s="181" t="n">
        <v>0.16</v>
      </c>
      <c r="BG18" s="182" t="n">
        <f aca="false">VALUE($BD19)</f>
        <v>11</v>
      </c>
    </row>
    <row r="19" customFormat="false" ht="13.5" hidden="false" customHeight="false" outlineLevel="0" collapsed="false">
      <c r="A19" s="208" t="n">
        <v>0.12</v>
      </c>
      <c r="B19" s="209" t="n">
        <v>5.45</v>
      </c>
      <c r="C19" s="213" t="n">
        <f aca="false">$C18+(($AM$20-$AM$10))/10</f>
        <v>0.1314</v>
      </c>
      <c r="D19" s="217" t="n">
        <f aca="false">$D18+(($AH$30-$AH$20))/10</f>
        <v>0.062</v>
      </c>
      <c r="E19" s="211" t="n">
        <f aca="false">$AC14</f>
        <v>6.34</v>
      </c>
      <c r="F19" s="212" t="n">
        <f aca="false">$F18+(($AR$20-$AR$10))/10</f>
        <v>-0.0538</v>
      </c>
      <c r="G19" s="218" t="n">
        <f aca="false">$G18+(($AW$20-$AW$10))/10</f>
        <v>-0.0754</v>
      </c>
      <c r="H19" s="213" t="n">
        <f aca="false">$BB14</f>
        <v>-40</v>
      </c>
      <c r="I19" s="213" t="n">
        <f aca="false">$BG14</f>
        <v>11</v>
      </c>
      <c r="K19" s="234" t="n">
        <v>-0.93</v>
      </c>
      <c r="L19" s="238" t="n">
        <f aca="false">L18-($L$12-$L$112)/101</f>
        <v>0</v>
      </c>
      <c r="M19" s="239" t="n">
        <f aca="false">M18-($M$12-$M$112)/101</f>
        <v>0</v>
      </c>
      <c r="N19" s="240" t="n">
        <f aca="false">N18+0.001</f>
        <v>0.097</v>
      </c>
      <c r="O19" s="240" t="n">
        <f aca="false">VALUE(N19)</f>
        <v>0.097</v>
      </c>
      <c r="P19" s="238" t="n">
        <f aca="false">ROUND(($P18-($P$12-$P$22)/10),2)</f>
        <v>0</v>
      </c>
      <c r="Q19" s="234" t="n">
        <v>-0.92</v>
      </c>
      <c r="R19" s="235" t="n">
        <f aca="false">R18-($R$11-$R$61)/51</f>
        <v>0.117164705882353</v>
      </c>
      <c r="S19" s="236" t="n">
        <f aca="false">S18-($S$11-$S$61)/51</f>
        <v>0</v>
      </c>
      <c r="T19" s="240" t="n">
        <f aca="false">T18+0.001</f>
        <v>0.097</v>
      </c>
      <c r="U19" s="164" t="n">
        <f aca="false">VALUE(T19)</f>
        <v>0.097</v>
      </c>
      <c r="V19" s="238" t="n">
        <f aca="false">ROUND(($V18-($V$12-$V$22)/10),2)</f>
        <v>4.6</v>
      </c>
      <c r="W19" s="165"/>
      <c r="X19" s="182"/>
      <c r="Y19" s="164" t="n">
        <v>16</v>
      </c>
      <c r="Z19" s="190" t="n">
        <v>9.01</v>
      </c>
      <c r="AA19" s="180" t="str">
        <f aca="false">IF(MOD(ROW(),2),"",INDEX($Z$3:$Z$600,ROW()/2))</f>
        <v/>
      </c>
      <c r="AB19" s="181" t="n">
        <v>0.17</v>
      </c>
      <c r="AC19" s="182" t="n">
        <f aca="false">VALUE($Z20)</f>
        <v>9.74</v>
      </c>
      <c r="AD19" s="164" t="n">
        <v>160</v>
      </c>
      <c r="AE19" s="191"/>
      <c r="AF19" s="227" t="str">
        <f aca="false">IF(MOD(ROW(),10),"",INDEX(AE$3:AE$600,ROW()/10))</f>
        <v/>
      </c>
      <c r="AG19" s="228" t="n">
        <v>9</v>
      </c>
      <c r="AH19" s="229" t="e">
        <f aca="false">VALUE($AF19)</f>
        <v>#VALUE!</v>
      </c>
      <c r="AI19" s="164" t="n">
        <v>160</v>
      </c>
      <c r="AJ19" s="191"/>
      <c r="AK19" s="227" t="str">
        <f aca="false">IF(MOD(ROW(),10),"",INDEX(AJ$3:AJ$600,ROW()/10))</f>
        <v/>
      </c>
      <c r="AL19" s="228" t="n">
        <v>9</v>
      </c>
      <c r="AM19" s="229" t="e">
        <f aca="false">VALUE($AK19)</f>
        <v>#VALUE!</v>
      </c>
      <c r="AN19" s="164" t="n">
        <v>160</v>
      </c>
      <c r="AO19" s="191" t="n">
        <v>-0.066</v>
      </c>
      <c r="AP19" s="227" t="str">
        <f aca="false">IF(MOD(ROW(),10),"",INDEX(AO$3:AO$600,ROW()/10))</f>
        <v/>
      </c>
      <c r="AQ19" s="228" t="n">
        <v>9</v>
      </c>
      <c r="AR19" s="229" t="e">
        <f aca="false">VALUE($AP19)</f>
        <v>#VALUE!</v>
      </c>
      <c r="AS19" s="164" t="n">
        <v>160</v>
      </c>
      <c r="AT19" s="191" t="n">
        <v>-0.111</v>
      </c>
      <c r="AU19" s="227" t="str">
        <f aca="false">IF(MOD(ROW(),10),"",INDEX(AT$3:AT$600,ROW()/10))</f>
        <v/>
      </c>
      <c r="AV19" s="228" t="n">
        <v>9</v>
      </c>
      <c r="AW19" s="229" t="e">
        <f aca="false">VALUE($AU19)</f>
        <v>#VALUE!</v>
      </c>
      <c r="AY19" s="190" t="n">
        <v>-40</v>
      </c>
      <c r="AZ19" s="180" t="str">
        <f aca="false">IF(MOD(ROW(),2),"",INDEX(AY$3:AY$600,ROW()/2))</f>
        <v/>
      </c>
      <c r="BA19" s="181" t="n">
        <v>0.17</v>
      </c>
      <c r="BB19" s="182" t="e">
        <f aca="false">VALUE(AZ19)</f>
        <v>#VALUE!</v>
      </c>
      <c r="BD19" s="190" t="n">
        <v>11</v>
      </c>
      <c r="BE19" s="180" t="str">
        <f aca="false">IF(MOD(ROW(),2),"",INDEX(BD$3:BD$600,ROW()/2))</f>
        <v/>
      </c>
      <c r="BF19" s="181" t="n">
        <v>0.17</v>
      </c>
      <c r="BG19" s="182" t="n">
        <f aca="false">VALUE($BD20)</f>
        <v>11</v>
      </c>
    </row>
    <row r="20" customFormat="false" ht="13.5" hidden="false" customHeight="false" outlineLevel="0" collapsed="false">
      <c r="A20" s="208" t="n">
        <v>0.13</v>
      </c>
      <c r="B20" s="209" t="n">
        <v>5.44</v>
      </c>
      <c r="C20" s="213" t="n">
        <f aca="false">$C19+(($AM$20-$AM$10))/10</f>
        <v>0.1326</v>
      </c>
      <c r="D20" s="217" t="n">
        <f aca="false">$D19+(($AH$30-$AH$20))/10</f>
        <v>0.0625</v>
      </c>
      <c r="E20" s="211" t="n">
        <f aca="false">$AC15</f>
        <v>6.97</v>
      </c>
      <c r="F20" s="212" t="n">
        <f aca="false">$F19+(($AR$20-$AR$10))/10</f>
        <v>-0.0582</v>
      </c>
      <c r="G20" s="218" t="n">
        <f aca="false">$G19+(($AW$20-$AW$10))/10</f>
        <v>-0.0816</v>
      </c>
      <c r="H20" s="213" t="n">
        <f aca="false">$BB14+($BB16-$BB14)/2</f>
        <v>-40</v>
      </c>
      <c r="I20" s="213" t="n">
        <f aca="false">$BG14+($BG16-$BG14)/2</f>
        <v>11</v>
      </c>
      <c r="K20" s="234" t="n">
        <v>-0.92</v>
      </c>
      <c r="L20" s="238" t="n">
        <f aca="false">L19-($L$12-$L$112)/101</f>
        <v>0</v>
      </c>
      <c r="M20" s="239" t="n">
        <f aca="false">M19-($M$12-$M$112)/101</f>
        <v>0</v>
      </c>
      <c r="N20" s="240" t="n">
        <f aca="false">N19+0.001</f>
        <v>0.098</v>
      </c>
      <c r="O20" s="240" t="n">
        <f aca="false">VALUE(N20)</f>
        <v>0.098</v>
      </c>
      <c r="P20" s="238" t="n">
        <f aca="false">ROUND(($P19-($P$12-$P$22)/10),2)</f>
        <v>0</v>
      </c>
      <c r="Q20" s="234" t="n">
        <v>-0.91</v>
      </c>
      <c r="R20" s="235" t="n">
        <f aca="false">R19-($R$11-$R$61)/51</f>
        <v>0.115835294117647</v>
      </c>
      <c r="S20" s="236" t="n">
        <f aca="false">S19-($S$11-$S$61)/51</f>
        <v>0</v>
      </c>
      <c r="T20" s="240" t="n">
        <f aca="false">T19+0.001</f>
        <v>0.098</v>
      </c>
      <c r="U20" s="164" t="n">
        <f aca="false">VALUE(T20)</f>
        <v>0.098</v>
      </c>
      <c r="V20" s="238" t="n">
        <f aca="false">ROUND(($V19-($V$12-$V$22)/10),2)</f>
        <v>4.6</v>
      </c>
      <c r="W20" s="165"/>
      <c r="X20" s="182"/>
      <c r="Y20" s="164" t="n">
        <v>17</v>
      </c>
      <c r="Z20" s="190" t="n">
        <v>9.74</v>
      </c>
      <c r="AA20" s="180" t="n">
        <f aca="false">IF(MOD(ROW(),2),"",INDEX($Z$3:$Z$600,ROW()/2))</f>
        <v>4.6</v>
      </c>
      <c r="AB20" s="181" t="n">
        <v>0.18</v>
      </c>
      <c r="AC20" s="182" t="n">
        <f aca="false">VALUE($Z21)</f>
        <v>10.49</v>
      </c>
      <c r="AD20" s="164" t="n">
        <v>170</v>
      </c>
      <c r="AE20" s="191"/>
      <c r="AF20" s="227" t="n">
        <f aca="false">IF(MOD(ROW(),10),"",INDEX(AE$3:AE$600,ROW()/10))</f>
        <v>0.061</v>
      </c>
      <c r="AG20" s="228" t="n">
        <v>10</v>
      </c>
      <c r="AH20" s="229" t="n">
        <f aca="false">VALUE($AF20)</f>
        <v>0.061</v>
      </c>
      <c r="AI20" s="164" t="n">
        <v>170</v>
      </c>
      <c r="AJ20" s="191"/>
      <c r="AK20" s="227" t="n">
        <f aca="false">IF(MOD(ROW(),10),"",INDEX(AJ$3:AJ$600,ROW()/10))</f>
        <v>0.129</v>
      </c>
      <c r="AL20" s="228" t="n">
        <v>10</v>
      </c>
      <c r="AM20" s="229" t="n">
        <f aca="false">VALUE($AK20)</f>
        <v>0.129</v>
      </c>
      <c r="AN20" s="164" t="n">
        <v>170</v>
      </c>
      <c r="AO20" s="191" t="n">
        <v>-0.063</v>
      </c>
      <c r="AP20" s="227" t="n">
        <f aca="false">IF(MOD(ROW(),10),"",INDEX(AO$3:AO$600,ROW()/10))</f>
        <v>-0.045</v>
      </c>
      <c r="AQ20" s="228" t="n">
        <v>10</v>
      </c>
      <c r="AR20" s="229" t="n">
        <f aca="false">VALUE($AP20)</f>
        <v>-0.045</v>
      </c>
      <c r="AS20" s="164" t="n">
        <v>170</v>
      </c>
      <c r="AT20" s="191"/>
      <c r="AU20" s="227" t="n">
        <f aca="false">IF(MOD(ROW(),10),"",INDEX(AT$3:AT$600,ROW()/10))</f>
        <v>-0.063</v>
      </c>
      <c r="AV20" s="228" t="n">
        <v>10</v>
      </c>
      <c r="AW20" s="229" t="n">
        <f aca="false">VALUE($AU20)</f>
        <v>-0.063</v>
      </c>
      <c r="AY20" s="190" t="n">
        <v>-40</v>
      </c>
      <c r="AZ20" s="180" t="n">
        <f aca="false">IF(MOD(ROW(),2),"",INDEX(AY$3:AY$600,ROW()/2))</f>
        <v>-40</v>
      </c>
      <c r="BA20" s="181" t="n">
        <v>0.18</v>
      </c>
      <c r="BB20" s="182" t="n">
        <f aca="false">VALUE(AZ20)</f>
        <v>-40</v>
      </c>
      <c r="BD20" s="190" t="n">
        <v>11</v>
      </c>
      <c r="BE20" s="180" t="n">
        <f aca="false">IF(MOD(ROW(),2),"",INDEX(BD$3:BD$600,ROW()/2))</f>
        <v>11</v>
      </c>
      <c r="BF20" s="181" t="n">
        <v>0.18</v>
      </c>
      <c r="BG20" s="182" t="n">
        <f aca="false">VALUE($BD21)</f>
        <v>11</v>
      </c>
    </row>
    <row r="21" customFormat="false" ht="13.5" hidden="false" customHeight="false" outlineLevel="0" collapsed="false">
      <c r="A21" s="208" t="n">
        <v>0.14</v>
      </c>
      <c r="B21" s="209" t="n">
        <v>5.43</v>
      </c>
      <c r="C21" s="213" t="n">
        <f aca="false">$C20+(($AM$20-$AM$10))/10</f>
        <v>0.1338</v>
      </c>
      <c r="D21" s="217" t="n">
        <f aca="false">$D20+(($AH$30-$AH$20))/10</f>
        <v>0.063</v>
      </c>
      <c r="E21" s="211" t="n">
        <f aca="false">$AC16</f>
        <v>7.62</v>
      </c>
      <c r="F21" s="212" t="n">
        <f aca="false">$F20+(($AR$20-$AR$10))/10</f>
        <v>-0.0626</v>
      </c>
      <c r="G21" s="218" t="n">
        <f aca="false">$G20+(($AW$20-$AW$10))/10</f>
        <v>-0.0878</v>
      </c>
      <c r="H21" s="213" t="n">
        <f aca="false">$BB16</f>
        <v>-40</v>
      </c>
      <c r="I21" s="213" t="n">
        <f aca="false">$BG16</f>
        <v>11</v>
      </c>
      <c r="K21" s="234" t="n">
        <v>-0.91</v>
      </c>
      <c r="L21" s="238" t="n">
        <f aca="false">L20-($L$12-$L$112)/101</f>
        <v>0</v>
      </c>
      <c r="M21" s="239" t="n">
        <f aca="false">M20-($M$12-$M$112)/101</f>
        <v>0</v>
      </c>
      <c r="N21" s="240" t="n">
        <f aca="false">N20+0.001</f>
        <v>0.099</v>
      </c>
      <c r="O21" s="240" t="n">
        <f aca="false">VALUE(N21)</f>
        <v>0.099</v>
      </c>
      <c r="P21" s="238" t="n">
        <f aca="false">ROUND(($P20-($P$12-$P$22)/10),2)</f>
        <v>0</v>
      </c>
      <c r="Q21" s="234" t="n">
        <v>-0.9</v>
      </c>
      <c r="R21" s="235" t="n">
        <f aca="false">R20-($R$11-$R$61)/51</f>
        <v>0.114505882352941</v>
      </c>
      <c r="S21" s="236" t="n">
        <f aca="false">S20-($S$11-$S$61)/51</f>
        <v>0</v>
      </c>
      <c r="T21" s="240" t="n">
        <f aca="false">T20+0.001</f>
        <v>0.099</v>
      </c>
      <c r="U21" s="164" t="n">
        <f aca="false">VALUE(T21)</f>
        <v>0.099</v>
      </c>
      <c r="V21" s="238" t="n">
        <f aca="false">ROUND(($V20-($V$12-$V$22)/10),2)</f>
        <v>4.6</v>
      </c>
      <c r="W21" s="165"/>
      <c r="X21" s="182"/>
      <c r="Y21" s="164" t="n">
        <v>18</v>
      </c>
      <c r="Z21" s="190" t="n">
        <v>10.49</v>
      </c>
      <c r="AA21" s="180" t="str">
        <f aca="false">IF(MOD(ROW(),2),"",INDEX($Z$3:$Z$600,ROW()/2))</f>
        <v/>
      </c>
      <c r="AB21" s="181" t="n">
        <v>0.19</v>
      </c>
      <c r="AC21" s="182" t="n">
        <f aca="false">VALUE($Z22)</f>
        <v>11.27</v>
      </c>
      <c r="AD21" s="164" t="n">
        <v>180</v>
      </c>
      <c r="AE21" s="191"/>
      <c r="AF21" s="227" t="str">
        <f aca="false">IF(MOD(ROW(),10),"",INDEX(AE$3:AE$600,ROW()/10))</f>
        <v/>
      </c>
      <c r="AG21" s="228" t="n">
        <v>11</v>
      </c>
      <c r="AH21" s="229" t="e">
        <f aca="false">VALUE($AF21)</f>
        <v>#VALUE!</v>
      </c>
      <c r="AI21" s="164" t="n">
        <v>180</v>
      </c>
      <c r="AJ21" s="191"/>
      <c r="AK21" s="227" t="str">
        <f aca="false">IF(MOD(ROW(),10),"",INDEX(AJ$3:AJ$600,ROW()/10))</f>
        <v/>
      </c>
      <c r="AL21" s="228" t="n">
        <v>11</v>
      </c>
      <c r="AM21" s="229" t="e">
        <f aca="false">VALUE($AK21)</f>
        <v>#VALUE!</v>
      </c>
      <c r="AN21" s="164" t="n">
        <v>180</v>
      </c>
      <c r="AO21" s="191"/>
      <c r="AP21" s="227" t="str">
        <f aca="false">IF(MOD(ROW(),10),"",INDEX(AO$3:AO$600,ROW()/10))</f>
        <v/>
      </c>
      <c r="AQ21" s="228" t="n">
        <v>11</v>
      </c>
      <c r="AR21" s="229" t="e">
        <f aca="false">VALUE($AP21)</f>
        <v>#VALUE!</v>
      </c>
      <c r="AS21" s="164" t="n">
        <v>180</v>
      </c>
      <c r="AT21" s="191"/>
      <c r="AU21" s="227" t="str">
        <f aca="false">IF(MOD(ROW(),10),"",INDEX(AT$3:AT$600,ROW()/10))</f>
        <v/>
      </c>
      <c r="AV21" s="228" t="n">
        <v>11</v>
      </c>
      <c r="AW21" s="229" t="e">
        <f aca="false">VALUE($AU21)</f>
        <v>#VALUE!</v>
      </c>
      <c r="AY21" s="190" t="n">
        <v>-40</v>
      </c>
      <c r="AZ21" s="180" t="str">
        <f aca="false">IF(MOD(ROW(),2),"",INDEX(AY$3:AY$600,ROW()/2))</f>
        <v/>
      </c>
      <c r="BA21" s="181" t="n">
        <v>0.19</v>
      </c>
      <c r="BB21" s="182" t="e">
        <f aca="false">VALUE(AZ21)</f>
        <v>#VALUE!</v>
      </c>
      <c r="BD21" s="190" t="n">
        <v>11</v>
      </c>
      <c r="BE21" s="180" t="str">
        <f aca="false">IF(MOD(ROW(),2),"",INDEX(BD$3:BD$600,ROW()/2))</f>
        <v/>
      </c>
      <c r="BF21" s="181" t="n">
        <v>0.19</v>
      </c>
      <c r="BG21" s="182" t="n">
        <f aca="false">VALUE($BD22)</f>
        <v>11</v>
      </c>
    </row>
    <row r="22" customFormat="false" ht="13.5" hidden="false" customHeight="false" outlineLevel="0" collapsed="false">
      <c r="A22" s="208" t="n">
        <v>0.15</v>
      </c>
      <c r="B22" s="209" t="n">
        <v>5.42</v>
      </c>
      <c r="C22" s="213" t="n">
        <f aca="false">$C21+(($AM$20-$AM$10))/10</f>
        <v>0.135</v>
      </c>
      <c r="D22" s="217" t="n">
        <f aca="false">$D21+(($AH$30-$AH$20))/10</f>
        <v>0.0635</v>
      </c>
      <c r="E22" s="211" t="n">
        <f aca="false">$AC17</f>
        <v>8.3</v>
      </c>
      <c r="F22" s="212" t="n">
        <f aca="false">$F21+(($AR$20-$AR$10))/10</f>
        <v>-0.067</v>
      </c>
      <c r="G22" s="218" t="n">
        <f aca="false">$G21+(($AW$20-$AW$10))/10</f>
        <v>-0.094</v>
      </c>
      <c r="H22" s="213" t="n">
        <f aca="false">$BB16+($BB18-$BB16)/2</f>
        <v>-40</v>
      </c>
      <c r="I22" s="213" t="n">
        <f aca="false">$BG16+($BG18-$BG16)/2</f>
        <v>11</v>
      </c>
      <c r="K22" s="234" t="n">
        <v>-0.9</v>
      </c>
      <c r="L22" s="238" t="n">
        <f aca="false">L21-($L$12-$L$112)/101</f>
        <v>0</v>
      </c>
      <c r="M22" s="239" t="n">
        <f aca="false">M21-($M$12-$M$112)/101</f>
        <v>0</v>
      </c>
      <c r="N22" s="233" t="n">
        <f aca="false">ROUNDUP(N1,2)</f>
        <v>0.09</v>
      </c>
      <c r="O22" s="233" t="n">
        <f aca="false">VALUE(N22)</f>
        <v>0.09</v>
      </c>
      <c r="P22" s="233" t="n">
        <f aca="false">SUMIF($B$7:$B$600,$O$22,E$7:E$600)</f>
        <v>0</v>
      </c>
      <c r="Q22" s="234" t="n">
        <v>-0.89</v>
      </c>
      <c r="R22" s="235" t="n">
        <f aca="false">R21-($R$11-$R$61)/51</f>
        <v>0.113176470588235</v>
      </c>
      <c r="S22" s="236" t="n">
        <f aca="false">S21-($S$11-$S$61)/51</f>
        <v>0</v>
      </c>
      <c r="T22" s="233" t="n">
        <f aca="false">ROUNDUP(N3,2)</f>
        <v>0.09</v>
      </c>
      <c r="U22" s="233" t="n">
        <f aca="false">VALUE(T22)</f>
        <v>0.09</v>
      </c>
      <c r="V22" s="233" t="n">
        <f aca="false">LOOKUP($U$22,$A$7:$A$600,$E$7:$E$600)</f>
        <v>4.6</v>
      </c>
      <c r="W22" s="165"/>
      <c r="X22" s="182"/>
      <c r="Y22" s="164" t="n">
        <v>19</v>
      </c>
      <c r="Z22" s="242" t="n">
        <v>11.27</v>
      </c>
      <c r="AA22" s="180" t="n">
        <f aca="false">IF(MOD(ROW(),2),"",INDEX($Z$3:$Z$600,ROW()/2))</f>
        <v>5.15</v>
      </c>
      <c r="AB22" s="181" t="n">
        <v>0.2</v>
      </c>
      <c r="AC22" s="182" t="n">
        <f aca="false">VALUE($Z23)</f>
        <v>12.08</v>
      </c>
      <c r="AD22" s="164" t="n">
        <v>190</v>
      </c>
      <c r="AE22" s="191"/>
      <c r="AF22" s="227" t="str">
        <f aca="false">IF(MOD(ROW(),10),"",INDEX(AE$3:AE$600,ROW()/10))</f>
        <v/>
      </c>
      <c r="AG22" s="228" t="n">
        <v>12</v>
      </c>
      <c r="AH22" s="229" t="e">
        <f aca="false">VALUE($AF22)</f>
        <v>#VALUE!</v>
      </c>
      <c r="AI22" s="164" t="n">
        <v>190</v>
      </c>
      <c r="AJ22" s="191"/>
      <c r="AK22" s="227" t="str">
        <f aca="false">IF(MOD(ROW(),10),"",INDEX(AJ$3:AJ$600,ROW()/10))</f>
        <v/>
      </c>
      <c r="AL22" s="228" t="n">
        <v>12</v>
      </c>
      <c r="AM22" s="229" t="e">
        <f aca="false">VALUE($AK22)</f>
        <v>#VALUE!</v>
      </c>
      <c r="AN22" s="164" t="n">
        <v>190</v>
      </c>
      <c r="AO22" s="191"/>
      <c r="AP22" s="227" t="str">
        <f aca="false">IF(MOD(ROW(),10),"",INDEX(AO$3:AO$600,ROW()/10))</f>
        <v/>
      </c>
      <c r="AQ22" s="228" t="n">
        <v>12</v>
      </c>
      <c r="AR22" s="229" t="e">
        <f aca="false">VALUE($AP22)</f>
        <v>#VALUE!</v>
      </c>
      <c r="AS22" s="164" t="n">
        <v>190</v>
      </c>
      <c r="AT22" s="191"/>
      <c r="AU22" s="227" t="str">
        <f aca="false">IF(MOD(ROW(),10),"",INDEX(AT$3:AT$600,ROW()/10))</f>
        <v/>
      </c>
      <c r="AV22" s="228" t="n">
        <v>12</v>
      </c>
      <c r="AW22" s="229" t="e">
        <f aca="false">VALUE($AU22)</f>
        <v>#VALUE!</v>
      </c>
      <c r="AY22" s="190" t="n">
        <v>-40</v>
      </c>
      <c r="AZ22" s="180" t="n">
        <f aca="false">IF(MOD(ROW(),2),"",INDEX(AY$3:AY$600,ROW()/2))</f>
        <v>-40</v>
      </c>
      <c r="BA22" s="181" t="n">
        <v>0.2</v>
      </c>
      <c r="BB22" s="182" t="n">
        <f aca="false">VALUE(AZ22)</f>
        <v>-40</v>
      </c>
      <c r="BD22" s="190" t="n">
        <v>11</v>
      </c>
      <c r="BE22" s="180" t="n">
        <f aca="false">IF(MOD(ROW(),2),"",INDEX(BD$3:BD$600,ROW()/2))</f>
        <v>11</v>
      </c>
      <c r="BF22" s="181" t="n">
        <v>0.2</v>
      </c>
      <c r="BG22" s="182" t="n">
        <f aca="false">VALUE($BD23)</f>
        <v>11</v>
      </c>
    </row>
    <row r="23" customFormat="false" ht="13.5" hidden="false" customHeight="false" outlineLevel="0" collapsed="false">
      <c r="A23" s="208" t="n">
        <v>0.16</v>
      </c>
      <c r="B23" s="209" t="n">
        <v>5.41</v>
      </c>
      <c r="C23" s="213" t="n">
        <f aca="false">$C22+(($AM$20-$AM$10))/10</f>
        <v>0.1362</v>
      </c>
      <c r="D23" s="217" t="n">
        <f aca="false">$D22+(($AH$30-$AH$20))/10</f>
        <v>0.064</v>
      </c>
      <c r="E23" s="211" t="n">
        <f aca="false">$AC18</f>
        <v>9.01</v>
      </c>
      <c r="F23" s="212" t="n">
        <f aca="false">$F22+(($AR$20-$AR$10))/10</f>
        <v>-0.0714</v>
      </c>
      <c r="G23" s="218" t="n">
        <f aca="false">$G22+(($AW$20-$AW$10))/10</f>
        <v>-0.1002</v>
      </c>
      <c r="H23" s="213" t="n">
        <f aca="false">$BB18</f>
        <v>-40</v>
      </c>
      <c r="I23" s="213" t="n">
        <f aca="false">$BG18</f>
        <v>11</v>
      </c>
      <c r="K23" s="234" t="n">
        <v>-0.89</v>
      </c>
      <c r="L23" s="238" t="n">
        <f aca="false">L22-($L$12-$L$112)/101</f>
        <v>0</v>
      </c>
      <c r="M23" s="239" t="n">
        <f aca="false">M22-($M$12-$M$112)/101</f>
        <v>0</v>
      </c>
      <c r="Q23" s="234" t="n">
        <v>-0.88</v>
      </c>
      <c r="R23" s="235" t="n">
        <f aca="false">R22-($R$11-$R$61)/51</f>
        <v>0.111847058823529</v>
      </c>
      <c r="S23" s="236" t="n">
        <f aca="false">S22-($S$11-$S$61)/51</f>
        <v>0</v>
      </c>
      <c r="T23" s="165"/>
      <c r="U23" s="165"/>
      <c r="V23" s="165"/>
      <c r="W23" s="165"/>
      <c r="X23" s="182"/>
      <c r="Y23" s="164" t="n">
        <v>20</v>
      </c>
      <c r="Z23" s="190" t="n">
        <v>12.08</v>
      </c>
      <c r="AA23" s="180" t="str">
        <f aca="false">IF(MOD(ROW(),2),"",INDEX($Z$3:$Z$600,ROW()/2))</f>
        <v/>
      </c>
      <c r="AB23" s="181" t="n">
        <v>0.21</v>
      </c>
      <c r="AC23" s="182" t="n">
        <f aca="false">VALUE($Z24)</f>
        <v>12.91</v>
      </c>
      <c r="AD23" s="164" t="n">
        <v>200</v>
      </c>
      <c r="AE23" s="191"/>
      <c r="AF23" s="227" t="str">
        <f aca="false">IF(MOD(ROW(),10),"",INDEX(AE$3:AE$600,ROW()/10))</f>
        <v/>
      </c>
      <c r="AG23" s="228" t="n">
        <v>13</v>
      </c>
      <c r="AH23" s="229" t="e">
        <f aca="false">VALUE($AF23)</f>
        <v>#VALUE!</v>
      </c>
      <c r="AI23" s="164" t="n">
        <v>200</v>
      </c>
      <c r="AJ23" s="191"/>
      <c r="AK23" s="227" t="str">
        <f aca="false">IF(MOD(ROW(),10),"",INDEX(AJ$3:AJ$600,ROW()/10))</f>
        <v/>
      </c>
      <c r="AL23" s="228" t="n">
        <v>13</v>
      </c>
      <c r="AM23" s="229" t="e">
        <f aca="false">VALUE($AK23)</f>
        <v>#VALUE!</v>
      </c>
      <c r="AN23" s="164" t="n">
        <v>200</v>
      </c>
      <c r="AO23" s="191"/>
      <c r="AP23" s="227" t="str">
        <f aca="false">IF(MOD(ROW(),10),"",INDEX(AO$3:AO$600,ROW()/10))</f>
        <v/>
      </c>
      <c r="AQ23" s="228" t="n">
        <v>13</v>
      </c>
      <c r="AR23" s="229" t="e">
        <f aca="false">VALUE($AP23)</f>
        <v>#VALUE!</v>
      </c>
      <c r="AS23" s="164" t="n">
        <v>200</v>
      </c>
      <c r="AT23" s="191"/>
      <c r="AU23" s="227" t="str">
        <f aca="false">IF(MOD(ROW(),10),"",INDEX(AT$3:AT$600,ROW()/10))</f>
        <v/>
      </c>
      <c r="AV23" s="181" t="n">
        <v>0.21</v>
      </c>
      <c r="AW23" s="229" t="e">
        <f aca="false">VALUE($AU23)</f>
        <v>#VALUE!</v>
      </c>
      <c r="AY23" s="190" t="n">
        <v>-40</v>
      </c>
      <c r="AZ23" s="180" t="str">
        <f aca="false">IF(MOD(ROW(),2),"",INDEX(AY$3:AY$600,ROW()/2))</f>
        <v/>
      </c>
      <c r="BA23" s="181" t="n">
        <v>0.21</v>
      </c>
      <c r="BB23" s="182" t="e">
        <f aca="false">VALUE(AZ23)</f>
        <v>#VALUE!</v>
      </c>
      <c r="BD23" s="190" t="n">
        <v>11</v>
      </c>
      <c r="BE23" s="180" t="str">
        <f aca="false">IF(MOD(ROW(),2),"",INDEX(BD$3:BD$600,ROW()/2))</f>
        <v/>
      </c>
      <c r="BF23" s="181" t="n">
        <v>0.21</v>
      </c>
      <c r="BG23" s="182" t="n">
        <f aca="false">VALUE($BD24)</f>
        <v>11</v>
      </c>
    </row>
    <row r="24" customFormat="false" ht="13.5" hidden="false" customHeight="false" outlineLevel="0" collapsed="false">
      <c r="A24" s="208" t="n">
        <v>0.17</v>
      </c>
      <c r="B24" s="209" t="n">
        <v>5.4</v>
      </c>
      <c r="C24" s="213" t="n">
        <f aca="false">$C23+(($AM$20-$AM$10))/10</f>
        <v>0.1374</v>
      </c>
      <c r="D24" s="217" t="n">
        <f aca="false">$D23+(($AH$30-$AH$20))/10</f>
        <v>0.0645</v>
      </c>
      <c r="E24" s="211" t="n">
        <f aca="false">$AC19</f>
        <v>9.74</v>
      </c>
      <c r="F24" s="212" t="n">
        <f aca="false">$F23+(($AR$20-$AR$10))/10</f>
        <v>-0.0758</v>
      </c>
      <c r="G24" s="218" t="n">
        <f aca="false">$G23+(($AW$20-$AW$10))/10</f>
        <v>-0.1064</v>
      </c>
      <c r="H24" s="213" t="n">
        <f aca="false">$BB18+($BB20-$BB18)/2</f>
        <v>-40</v>
      </c>
      <c r="I24" s="213" t="n">
        <f aca="false">$BG18+($BG20-$BG18)/2</f>
        <v>11</v>
      </c>
      <c r="K24" s="234" t="n">
        <v>-0.88</v>
      </c>
      <c r="L24" s="238" t="n">
        <f aca="false">L23-($L$12-$L$112)/101</f>
        <v>0</v>
      </c>
      <c r="M24" s="239" t="n">
        <f aca="false">M23-($M$12-$M$112)/101</f>
        <v>0</v>
      </c>
      <c r="Q24" s="234" t="n">
        <v>-0.87</v>
      </c>
      <c r="R24" s="235" t="n">
        <f aca="false">R23-($R$11-$R$61)/51</f>
        <v>0.110517647058824</v>
      </c>
      <c r="S24" s="236" t="n">
        <f aca="false">S23-($S$11-$S$61)/51</f>
        <v>0</v>
      </c>
      <c r="T24" s="165"/>
      <c r="U24" s="165"/>
      <c r="V24" s="165"/>
      <c r="W24" s="165"/>
      <c r="X24" s="182"/>
      <c r="Y24" s="164" t="n">
        <v>21</v>
      </c>
      <c r="Z24" s="190" t="n">
        <v>12.91</v>
      </c>
      <c r="AA24" s="180" t="n">
        <f aca="false">IF(MOD(ROW(),2),"",INDEX($Z$3:$Z$600,ROW()/2))</f>
        <v>5.73</v>
      </c>
      <c r="AB24" s="181" t="n">
        <v>0.22</v>
      </c>
      <c r="AC24" s="182" t="n">
        <f aca="false">VALUE($Z25)</f>
        <v>13.76</v>
      </c>
      <c r="AD24" s="164" t="n">
        <v>210</v>
      </c>
      <c r="AE24" s="191"/>
      <c r="AF24" s="227" t="str">
        <f aca="false">IF(MOD(ROW(),10),"",INDEX(AE$3:AE$600,ROW()/10))</f>
        <v/>
      </c>
      <c r="AG24" s="228" t="n">
        <v>14</v>
      </c>
      <c r="AH24" s="229" t="e">
        <f aca="false">VALUE($AF24)</f>
        <v>#VALUE!</v>
      </c>
      <c r="AI24" s="164" t="n">
        <v>210</v>
      </c>
      <c r="AJ24" s="191"/>
      <c r="AK24" s="227" t="str">
        <f aca="false">IF(MOD(ROW(),10),"",INDEX(AJ$3:AJ$600,ROW()/10))</f>
        <v/>
      </c>
      <c r="AL24" s="228" t="n">
        <v>14</v>
      </c>
      <c r="AM24" s="229" t="e">
        <f aca="false">VALUE($AK24)</f>
        <v>#VALUE!</v>
      </c>
      <c r="AN24" s="164" t="n">
        <v>210</v>
      </c>
      <c r="AO24" s="191"/>
      <c r="AP24" s="227" t="str">
        <f aca="false">IF(MOD(ROW(),10),"",INDEX(AO$3:AO$600,ROW()/10))</f>
        <v/>
      </c>
      <c r="AQ24" s="228" t="n">
        <v>14</v>
      </c>
      <c r="AR24" s="229" t="e">
        <f aca="false">VALUE($AP24)</f>
        <v>#VALUE!</v>
      </c>
      <c r="AS24" s="164" t="n">
        <v>210</v>
      </c>
      <c r="AT24" s="191"/>
      <c r="AU24" s="227" t="str">
        <f aca="false">IF(MOD(ROW(),10),"",INDEX(AT$3:AT$600,ROW()/10))</f>
        <v/>
      </c>
      <c r="AV24" s="181" t="n">
        <v>0.22</v>
      </c>
      <c r="AW24" s="229" t="e">
        <f aca="false">VALUE($AU24)</f>
        <v>#VALUE!</v>
      </c>
      <c r="AY24" s="190" t="n">
        <v>-40</v>
      </c>
      <c r="AZ24" s="180" t="n">
        <f aca="false">IF(MOD(ROW(),2),"",INDEX(AY$3:AY$600,ROW()/2))</f>
        <v>-40</v>
      </c>
      <c r="BA24" s="181" t="n">
        <v>0.22</v>
      </c>
      <c r="BB24" s="182" t="n">
        <f aca="false">VALUE(AZ24)</f>
        <v>-40</v>
      </c>
      <c r="BD24" s="190" t="n">
        <v>11</v>
      </c>
      <c r="BE24" s="180" t="n">
        <f aca="false">IF(MOD(ROW(),2),"",INDEX(BD$3:BD$600,ROW()/2))</f>
        <v>11</v>
      </c>
      <c r="BF24" s="181" t="n">
        <v>0.22</v>
      </c>
      <c r="BG24" s="182" t="n">
        <f aca="false">VALUE($BD25)</f>
        <v>11</v>
      </c>
    </row>
    <row r="25" customFormat="false" ht="13.5" hidden="false" customHeight="false" outlineLevel="0" collapsed="false">
      <c r="A25" s="208" t="n">
        <v>0.18</v>
      </c>
      <c r="B25" s="209" t="n">
        <v>5.39</v>
      </c>
      <c r="C25" s="213" t="n">
        <f aca="false">$C24+(($AM$20-$AM$10))/10</f>
        <v>0.1386</v>
      </c>
      <c r="D25" s="217" t="n">
        <f aca="false">$D24+(($AH$30-$AH$20))/10</f>
        <v>0.065</v>
      </c>
      <c r="E25" s="211" t="n">
        <f aca="false">$AC20</f>
        <v>10.49</v>
      </c>
      <c r="F25" s="212" t="n">
        <f aca="false">$F24+(($AR$20-$AR$10))/10</f>
        <v>-0.0802</v>
      </c>
      <c r="G25" s="218" t="n">
        <f aca="false">$G24+(($AW$20-$AW$10))/10</f>
        <v>-0.1126</v>
      </c>
      <c r="H25" s="213" t="n">
        <f aca="false">$BB20</f>
        <v>-40</v>
      </c>
      <c r="I25" s="213" t="n">
        <f aca="false">$BG20</f>
        <v>11</v>
      </c>
      <c r="K25" s="234" t="n">
        <v>-0.87</v>
      </c>
      <c r="L25" s="238" t="n">
        <f aca="false">L24-($L$12-$L$112)/101</f>
        <v>0</v>
      </c>
      <c r="M25" s="239" t="n">
        <f aca="false">M24-($M$12-$M$112)/101</f>
        <v>0</v>
      </c>
      <c r="Q25" s="234" t="n">
        <v>-0.86</v>
      </c>
      <c r="R25" s="235" t="n">
        <f aca="false">R24-($R$11-$R$61)/51</f>
        <v>0.109188235294118</v>
      </c>
      <c r="S25" s="236" t="n">
        <f aca="false">S24-($S$11-$S$61)/51</f>
        <v>0</v>
      </c>
      <c r="T25" s="165"/>
      <c r="U25" s="165"/>
      <c r="V25" s="165"/>
      <c r="W25" s="165"/>
      <c r="X25" s="182"/>
      <c r="Y25" s="164" t="n">
        <v>22</v>
      </c>
      <c r="Z25" s="190" t="n">
        <v>13.76</v>
      </c>
      <c r="AA25" s="180" t="str">
        <f aca="false">IF(MOD(ROW(),2),"",INDEX($Z$3:$Z$600,ROW()/2))</f>
        <v/>
      </c>
      <c r="AB25" s="181" t="n">
        <v>0.23</v>
      </c>
      <c r="AC25" s="182" t="n">
        <f aca="false">VALUE($Z26)</f>
        <v>14.64</v>
      </c>
      <c r="AD25" s="164" t="n">
        <v>220</v>
      </c>
      <c r="AE25" s="191"/>
      <c r="AF25" s="227" t="str">
        <f aca="false">IF(MOD(ROW(),10),"",INDEX(AE$3:AE$600,ROW()/10))</f>
        <v/>
      </c>
      <c r="AG25" s="228" t="n">
        <v>15</v>
      </c>
      <c r="AH25" s="229" t="e">
        <f aca="false">VALUE($AF25)</f>
        <v>#VALUE!</v>
      </c>
      <c r="AI25" s="164" t="n">
        <v>220</v>
      </c>
      <c r="AJ25" s="191"/>
      <c r="AK25" s="227" t="str">
        <f aca="false">IF(MOD(ROW(),10),"",INDEX(AJ$3:AJ$600,ROW()/10))</f>
        <v/>
      </c>
      <c r="AL25" s="228" t="n">
        <v>15</v>
      </c>
      <c r="AM25" s="229" t="e">
        <f aca="false">VALUE($AK25)</f>
        <v>#VALUE!</v>
      </c>
      <c r="AN25" s="164" t="n">
        <v>220</v>
      </c>
      <c r="AO25" s="191"/>
      <c r="AP25" s="227" t="str">
        <f aca="false">IF(MOD(ROW(),10),"",INDEX(AO$3:AO$600,ROW()/10))</f>
        <v/>
      </c>
      <c r="AQ25" s="228" t="n">
        <v>15</v>
      </c>
      <c r="AR25" s="229" t="e">
        <f aca="false">VALUE($AP25)</f>
        <v>#VALUE!</v>
      </c>
      <c r="AS25" s="164" t="n">
        <v>220</v>
      </c>
      <c r="AT25" s="191"/>
      <c r="AU25" s="227" t="str">
        <f aca="false">IF(MOD(ROW(),10),"",INDEX(AT$3:AT$600,ROW()/10))</f>
        <v/>
      </c>
      <c r="AV25" s="181" t="n">
        <v>0.23</v>
      </c>
      <c r="AW25" s="229" t="e">
        <f aca="false">VALUE($AU25)</f>
        <v>#VALUE!</v>
      </c>
      <c r="AY25" s="190" t="n">
        <v>-40</v>
      </c>
      <c r="AZ25" s="180" t="str">
        <f aca="false">IF(MOD(ROW(),2),"",INDEX(AY$3:AY$600,ROW()/2))</f>
        <v/>
      </c>
      <c r="BA25" s="181" t="n">
        <v>0.23</v>
      </c>
      <c r="BB25" s="182" t="e">
        <f aca="false">VALUE(AZ25)</f>
        <v>#VALUE!</v>
      </c>
      <c r="BD25" s="190" t="n">
        <v>11</v>
      </c>
      <c r="BE25" s="180" t="str">
        <f aca="false">IF(MOD(ROW(),2),"",INDEX(BD$3:BD$600,ROW()/2))</f>
        <v/>
      </c>
      <c r="BF25" s="181" t="n">
        <v>0.23</v>
      </c>
      <c r="BG25" s="182" t="n">
        <f aca="false">VALUE($BD26)</f>
        <v>11</v>
      </c>
    </row>
    <row r="26" customFormat="false" ht="13.5" hidden="false" customHeight="false" outlineLevel="0" collapsed="false">
      <c r="A26" s="208" t="n">
        <v>0.19</v>
      </c>
      <c r="B26" s="209" t="n">
        <v>5.38</v>
      </c>
      <c r="C26" s="213" t="n">
        <f aca="false">$C25+(($AM$20-$AM$10))/10</f>
        <v>0.1398</v>
      </c>
      <c r="D26" s="217" t="n">
        <f aca="false">$D25+(($AH$30-$AH$20))/10</f>
        <v>0.0655</v>
      </c>
      <c r="E26" s="211" t="n">
        <f aca="false">$AC21</f>
        <v>11.27</v>
      </c>
      <c r="F26" s="212" t="n">
        <f aca="false">$F25+(($AR$20-$AR$10))/10</f>
        <v>-0.0846</v>
      </c>
      <c r="G26" s="218" t="n">
        <f aca="false">$G25+(($AW$20-$AW$10))/10</f>
        <v>-0.1188</v>
      </c>
      <c r="H26" s="213" t="n">
        <f aca="false">$BB20+($BB22-$BB20)/2</f>
        <v>-40</v>
      </c>
      <c r="I26" s="213" t="n">
        <f aca="false">$BG20+($BG22-$BG20)/2</f>
        <v>11</v>
      </c>
      <c r="K26" s="234" t="n">
        <v>-0.86</v>
      </c>
      <c r="L26" s="238" t="n">
        <f aca="false">L25-($L$12-$L$112)/101</f>
        <v>0</v>
      </c>
      <c r="M26" s="239" t="n">
        <f aca="false">M25-($M$12-$M$112)/101</f>
        <v>0</v>
      </c>
      <c r="Q26" s="234" t="n">
        <v>-0.85</v>
      </c>
      <c r="R26" s="235" t="n">
        <f aca="false">R25-($R$11-$R$61)/51</f>
        <v>0.107858823529412</v>
      </c>
      <c r="S26" s="236" t="n">
        <f aca="false">S25-($S$11-$S$61)/51</f>
        <v>0</v>
      </c>
      <c r="T26" s="165"/>
      <c r="U26" s="165"/>
      <c r="V26" s="165"/>
      <c r="W26" s="165"/>
      <c r="X26" s="182"/>
      <c r="Y26" s="164" t="n">
        <v>23</v>
      </c>
      <c r="Z26" s="190" t="n">
        <v>14.64</v>
      </c>
      <c r="AA26" s="180" t="n">
        <f aca="false">IF(MOD(ROW(),2),"",INDEX($Z$3:$Z$600,ROW()/2))</f>
        <v>6.34</v>
      </c>
      <c r="AB26" s="181" t="n">
        <v>0.24</v>
      </c>
      <c r="AC26" s="182" t="n">
        <f aca="false">VALUE($Z27)</f>
        <v>15.55</v>
      </c>
      <c r="AD26" s="164" t="n">
        <v>230</v>
      </c>
      <c r="AE26" s="191"/>
      <c r="AF26" s="227" t="str">
        <f aca="false">IF(MOD(ROW(),10),"",INDEX(AE$3:AE$600,ROW()/10))</f>
        <v/>
      </c>
      <c r="AG26" s="228" t="n">
        <v>16</v>
      </c>
      <c r="AH26" s="229" t="e">
        <f aca="false">VALUE($AF26)</f>
        <v>#VALUE!</v>
      </c>
      <c r="AI26" s="164" t="n">
        <v>230</v>
      </c>
      <c r="AJ26" s="191"/>
      <c r="AK26" s="227" t="str">
        <f aca="false">IF(MOD(ROW(),10),"",INDEX(AJ$3:AJ$600,ROW()/10))</f>
        <v/>
      </c>
      <c r="AL26" s="228" t="n">
        <v>16</v>
      </c>
      <c r="AM26" s="229" t="e">
        <f aca="false">VALUE($AK26)</f>
        <v>#VALUE!</v>
      </c>
      <c r="AN26" s="164" t="n">
        <v>230</v>
      </c>
      <c r="AO26" s="191"/>
      <c r="AP26" s="227" t="str">
        <f aca="false">IF(MOD(ROW(),10),"",INDEX(AO$3:AO$600,ROW()/10))</f>
        <v/>
      </c>
      <c r="AQ26" s="228" t="n">
        <v>16</v>
      </c>
      <c r="AR26" s="229" t="e">
        <f aca="false">VALUE($AP26)</f>
        <v>#VALUE!</v>
      </c>
      <c r="AS26" s="164" t="n">
        <v>230</v>
      </c>
      <c r="AT26" s="191"/>
      <c r="AU26" s="227" t="str">
        <f aca="false">IF(MOD(ROW(),10),"",INDEX(AT$3:AT$600,ROW()/10))</f>
        <v/>
      </c>
      <c r="AV26" s="181" t="n">
        <v>0.24</v>
      </c>
      <c r="AW26" s="229" t="e">
        <f aca="false">VALUE($AU26)</f>
        <v>#VALUE!</v>
      </c>
      <c r="AY26" s="190" t="n">
        <v>-40</v>
      </c>
      <c r="AZ26" s="180" t="n">
        <f aca="false">IF(MOD(ROW(),2),"",INDEX(AY$3:AY$600,ROW()/2))</f>
        <v>-40</v>
      </c>
      <c r="BA26" s="181" t="n">
        <v>0.24</v>
      </c>
      <c r="BB26" s="182" t="n">
        <f aca="false">VALUE(AZ26)</f>
        <v>-40</v>
      </c>
      <c r="BD26" s="190" t="n">
        <v>11</v>
      </c>
      <c r="BE26" s="180" t="n">
        <f aca="false">IF(MOD(ROW(),2),"",INDEX(BD$3:BD$600,ROW()/2))</f>
        <v>11</v>
      </c>
      <c r="BF26" s="181" t="n">
        <v>0.24</v>
      </c>
      <c r="BG26" s="182" t="n">
        <f aca="false">VALUE($BD27)</f>
        <v>11</v>
      </c>
    </row>
    <row r="27" customFormat="false" ht="13.5" hidden="false" customHeight="false" outlineLevel="0" collapsed="false">
      <c r="A27" s="208" t="n">
        <v>0.2</v>
      </c>
      <c r="B27" s="209" t="n">
        <v>5.37</v>
      </c>
      <c r="C27" s="213" t="n">
        <f aca="false">$AM30</f>
        <v>0.133</v>
      </c>
      <c r="D27" s="241" t="n">
        <f aca="false">$AH30</f>
        <v>0.066</v>
      </c>
      <c r="E27" s="211" t="n">
        <f aca="false">$AC22</f>
        <v>12.08</v>
      </c>
      <c r="F27" s="212" t="n">
        <f aca="false">$AR30</f>
        <v>-0.058</v>
      </c>
      <c r="G27" s="218" t="n">
        <f aca="false">$AW30</f>
        <v>-0.102</v>
      </c>
      <c r="H27" s="213" t="n">
        <f aca="false">$BB22</f>
        <v>-40</v>
      </c>
      <c r="I27" s="213" t="n">
        <f aca="false">$BG22</f>
        <v>11</v>
      </c>
      <c r="K27" s="234" t="n">
        <v>-0.85</v>
      </c>
      <c r="L27" s="238" t="n">
        <f aca="false">L26-($L$12-$L$112)/101</f>
        <v>0</v>
      </c>
      <c r="M27" s="239" t="n">
        <f aca="false">M26-($M$12-$M$112)/101</f>
        <v>0</v>
      </c>
      <c r="Q27" s="234" t="n">
        <v>-0.84</v>
      </c>
      <c r="R27" s="235" t="n">
        <f aca="false">R26-($R$11-$R$61)/51</f>
        <v>0.106529411764706</v>
      </c>
      <c r="S27" s="236" t="n">
        <f aca="false">S26-($S$11-$S$61)/51</f>
        <v>0</v>
      </c>
      <c r="T27" s="165"/>
      <c r="U27" s="165"/>
      <c r="V27" s="165"/>
      <c r="W27" s="165"/>
      <c r="X27" s="182"/>
      <c r="Y27" s="164" t="n">
        <v>24</v>
      </c>
      <c r="Z27" s="190" t="n">
        <v>15.55</v>
      </c>
      <c r="AA27" s="180" t="str">
        <f aca="false">IF(MOD(ROW(),2),"",INDEX($Z$3:$Z$600,ROW()/2))</f>
        <v/>
      </c>
      <c r="AB27" s="181" t="n">
        <v>0.25</v>
      </c>
      <c r="AC27" s="182" t="n">
        <f aca="false">VALUE($Z28)</f>
        <v>16.48</v>
      </c>
      <c r="AD27" s="164" t="n">
        <v>240</v>
      </c>
      <c r="AE27" s="191"/>
      <c r="AF27" s="227" t="str">
        <f aca="false">IF(MOD(ROW(),10),"",INDEX(AE$3:AE$600,ROW()/10))</f>
        <v/>
      </c>
      <c r="AG27" s="228" t="n">
        <v>17</v>
      </c>
      <c r="AH27" s="229" t="e">
        <f aca="false">VALUE($AF27)</f>
        <v>#VALUE!</v>
      </c>
      <c r="AI27" s="164" t="n">
        <v>240</v>
      </c>
      <c r="AJ27" s="191"/>
      <c r="AK27" s="227" t="str">
        <f aca="false">IF(MOD(ROW(),10),"",INDEX(AJ$3:AJ$600,ROW()/10))</f>
        <v/>
      </c>
      <c r="AL27" s="228" t="n">
        <v>17</v>
      </c>
      <c r="AM27" s="229" t="e">
        <f aca="false">VALUE($AK27)</f>
        <v>#VALUE!</v>
      </c>
      <c r="AN27" s="164" t="n">
        <v>240</v>
      </c>
      <c r="AO27" s="191"/>
      <c r="AP27" s="227" t="str">
        <f aca="false">IF(MOD(ROW(),10),"",INDEX(AO$3:AO$600,ROW()/10))</f>
        <v/>
      </c>
      <c r="AQ27" s="228" t="n">
        <v>17</v>
      </c>
      <c r="AR27" s="229" t="e">
        <f aca="false">VALUE($AP27)</f>
        <v>#VALUE!</v>
      </c>
      <c r="AS27" s="164" t="n">
        <v>240</v>
      </c>
      <c r="AT27" s="191"/>
      <c r="AU27" s="227" t="str">
        <f aca="false">IF(MOD(ROW(),10),"",INDEX(AT$3:AT$600,ROW()/10))</f>
        <v/>
      </c>
      <c r="AV27" s="181" t="n">
        <v>0.25</v>
      </c>
      <c r="AW27" s="229" t="e">
        <f aca="false">VALUE($AU27)</f>
        <v>#VALUE!</v>
      </c>
      <c r="AY27" s="190" t="n">
        <v>-40</v>
      </c>
      <c r="AZ27" s="180" t="str">
        <f aca="false">IF(MOD(ROW(),2),"",INDEX(AY$3:AY$600,ROW()/2))</f>
        <v/>
      </c>
      <c r="BA27" s="181" t="n">
        <v>0.25</v>
      </c>
      <c r="BB27" s="182" t="e">
        <f aca="false">VALUE(AZ27)</f>
        <v>#VALUE!</v>
      </c>
      <c r="BD27" s="190" t="n">
        <v>11</v>
      </c>
      <c r="BE27" s="180" t="str">
        <f aca="false">IF(MOD(ROW(),2),"",INDEX(BD$3:BD$600,ROW()/2))</f>
        <v/>
      </c>
      <c r="BF27" s="181" t="n">
        <v>0.25</v>
      </c>
      <c r="BG27" s="182" t="n">
        <f aca="false">VALUE($BD28)</f>
        <v>11</v>
      </c>
    </row>
    <row r="28" customFormat="false" ht="13.5" hidden="false" customHeight="false" outlineLevel="0" collapsed="false">
      <c r="A28" s="208" t="n">
        <v>0.21</v>
      </c>
      <c r="B28" s="209" t="n">
        <v>5.36</v>
      </c>
      <c r="C28" s="213" t="n">
        <f aca="false">$C27+(($AM$20-$AM$10))/10</f>
        <v>0.1342</v>
      </c>
      <c r="D28" s="217" t="n">
        <f aca="false">$D27+(($AH$30-$AH$20))/10</f>
        <v>0.0665</v>
      </c>
      <c r="E28" s="211" t="n">
        <f aca="false">$AC23</f>
        <v>12.91</v>
      </c>
      <c r="F28" s="212" t="n">
        <f aca="false">$F27+(($AR$20-$AR$10))/10</f>
        <v>-0.0624</v>
      </c>
      <c r="G28" s="218" t="n">
        <f aca="false">$G27+(($AW$20-$AW$10))/10</f>
        <v>-0.1082</v>
      </c>
      <c r="H28" s="213" t="n">
        <f aca="false">$BB22+($BB24-$BB22)/2</f>
        <v>-40</v>
      </c>
      <c r="I28" s="213" t="n">
        <f aca="false">$BG22+($BG24-$BG22)/2</f>
        <v>11</v>
      </c>
      <c r="K28" s="234" t="n">
        <v>-0.84</v>
      </c>
      <c r="L28" s="238" t="n">
        <f aca="false">L27-($L$12-$L$112)/101</f>
        <v>0</v>
      </c>
      <c r="M28" s="239" t="n">
        <f aca="false">M27-($M$12-$M$112)/101</f>
        <v>0</v>
      </c>
      <c r="Q28" s="234" t="n">
        <v>-0.83</v>
      </c>
      <c r="R28" s="235" t="n">
        <f aca="false">R27-($R$11-$R$61)/51</f>
        <v>0.1052</v>
      </c>
      <c r="S28" s="236" t="n">
        <f aca="false">S27-($S$11-$S$61)/51</f>
        <v>0</v>
      </c>
      <c r="T28" s="165"/>
      <c r="U28" s="165"/>
      <c r="V28" s="165"/>
      <c r="W28" s="165"/>
      <c r="X28" s="182"/>
      <c r="Y28" s="164" t="n">
        <v>25</v>
      </c>
      <c r="Z28" s="242" t="n">
        <v>16.48</v>
      </c>
      <c r="AA28" s="180" t="n">
        <f aca="false">IF(MOD(ROW(),2),"",INDEX($Z$3:$Z$600,ROW()/2))</f>
        <v>6.97</v>
      </c>
      <c r="AB28" s="181" t="n">
        <v>0.26</v>
      </c>
      <c r="AC28" s="182" t="n">
        <f aca="false">VALUE($Z29)</f>
        <v>17.44</v>
      </c>
      <c r="AD28" s="164" t="n">
        <v>250</v>
      </c>
      <c r="AE28" s="191"/>
      <c r="AF28" s="227" t="str">
        <f aca="false">IF(MOD(ROW(),10),"",INDEX(AE$3:AE$600,ROW()/10))</f>
        <v/>
      </c>
      <c r="AG28" s="228" t="n">
        <v>18</v>
      </c>
      <c r="AH28" s="229" t="e">
        <f aca="false">VALUE($AF28)</f>
        <v>#VALUE!</v>
      </c>
      <c r="AI28" s="164" t="n">
        <v>250</v>
      </c>
      <c r="AJ28" s="191"/>
      <c r="AK28" s="227" t="str">
        <f aca="false">IF(MOD(ROW(),10),"",INDEX(AJ$3:AJ$600,ROW()/10))</f>
        <v/>
      </c>
      <c r="AL28" s="228" t="n">
        <v>18</v>
      </c>
      <c r="AM28" s="229" t="e">
        <f aca="false">VALUE($AK28)</f>
        <v>#VALUE!</v>
      </c>
      <c r="AN28" s="164" t="n">
        <v>250</v>
      </c>
      <c r="AO28" s="191"/>
      <c r="AP28" s="227" t="str">
        <f aca="false">IF(MOD(ROW(),10),"",INDEX(AO$3:AO$600,ROW()/10))</f>
        <v/>
      </c>
      <c r="AQ28" s="228" t="n">
        <v>18</v>
      </c>
      <c r="AR28" s="229" t="e">
        <f aca="false">VALUE($AP28)</f>
        <v>#VALUE!</v>
      </c>
      <c r="AS28" s="164" t="n">
        <v>250</v>
      </c>
      <c r="AT28" s="191"/>
      <c r="AU28" s="227" t="str">
        <f aca="false">IF(MOD(ROW(),10),"",INDEX(AT$3:AT$600,ROW()/10))</f>
        <v/>
      </c>
      <c r="AV28" s="181" t="n">
        <v>0.26</v>
      </c>
      <c r="AW28" s="229" t="e">
        <f aca="false">VALUE($AU28)</f>
        <v>#VALUE!</v>
      </c>
      <c r="AY28" s="190" t="n">
        <v>-40</v>
      </c>
      <c r="AZ28" s="180" t="n">
        <f aca="false">IF(MOD(ROW(),2),"",INDEX(AY$3:AY$600,ROW()/2))</f>
        <v>-40</v>
      </c>
      <c r="BA28" s="181" t="n">
        <v>0.26</v>
      </c>
      <c r="BB28" s="182" t="n">
        <f aca="false">VALUE(AZ28)</f>
        <v>-40</v>
      </c>
      <c r="BD28" s="190" t="n">
        <v>11</v>
      </c>
      <c r="BE28" s="180" t="n">
        <f aca="false">IF(MOD(ROW(),2),"",INDEX(BD$3:BD$600,ROW()/2))</f>
        <v>11</v>
      </c>
      <c r="BF28" s="181" t="n">
        <v>0.26</v>
      </c>
      <c r="BG28" s="182" t="n">
        <f aca="false">VALUE($BD29)</f>
        <v>11</v>
      </c>
    </row>
    <row r="29" customFormat="false" ht="13.5" hidden="false" customHeight="false" outlineLevel="0" collapsed="false">
      <c r="A29" s="208" t="n">
        <v>0.22</v>
      </c>
      <c r="B29" s="209" t="n">
        <v>5.35</v>
      </c>
      <c r="C29" s="213" t="n">
        <f aca="false">$C28+(($AM$20-$AM$10))/10</f>
        <v>0.1354</v>
      </c>
      <c r="D29" s="217" t="n">
        <f aca="false">$D28+(($AH$30-$AH$20))/10</f>
        <v>0.067</v>
      </c>
      <c r="E29" s="211" t="n">
        <f aca="false">$AC24</f>
        <v>13.76</v>
      </c>
      <c r="F29" s="212" t="n">
        <f aca="false">$F28+(($AR$20-$AR$10))/10</f>
        <v>-0.0668</v>
      </c>
      <c r="G29" s="218" t="n">
        <f aca="false">$G28+(($AW$20-$AW$10))/10</f>
        <v>-0.1144</v>
      </c>
      <c r="H29" s="213" t="n">
        <f aca="false">$BB24</f>
        <v>-40</v>
      </c>
      <c r="I29" s="213" t="n">
        <f aca="false">$BG24</f>
        <v>11</v>
      </c>
      <c r="K29" s="234" t="n">
        <v>-0.83</v>
      </c>
      <c r="L29" s="238" t="n">
        <f aca="false">L28-($L$12-$L$112)/101</f>
        <v>0</v>
      </c>
      <c r="M29" s="239" t="n">
        <f aca="false">M28-($M$12-$M$112)/101</f>
        <v>0</v>
      </c>
      <c r="Q29" s="234" t="n">
        <v>-0.82</v>
      </c>
      <c r="R29" s="235" t="n">
        <f aca="false">R28-($R$11-$R$61)/51</f>
        <v>0.103870588235294</v>
      </c>
      <c r="S29" s="236" t="n">
        <f aca="false">S28-($S$11-$S$61)/51</f>
        <v>0</v>
      </c>
      <c r="T29" s="165"/>
      <c r="U29" s="165"/>
      <c r="V29" s="165"/>
      <c r="W29" s="165"/>
      <c r="X29" s="182"/>
      <c r="Y29" s="164" t="n">
        <v>26</v>
      </c>
      <c r="Z29" s="190" t="n">
        <v>17.44</v>
      </c>
      <c r="AA29" s="180" t="str">
        <f aca="false">IF(MOD(ROW(),2),"",INDEX($Z$3:$Z$600,ROW()/2))</f>
        <v/>
      </c>
      <c r="AB29" s="181" t="n">
        <v>0.27</v>
      </c>
      <c r="AC29" s="182" t="n">
        <f aca="false">VALUE($Z30)</f>
        <v>18.42</v>
      </c>
      <c r="AD29" s="164" t="n">
        <v>260</v>
      </c>
      <c r="AE29" s="191"/>
      <c r="AF29" s="227" t="str">
        <f aca="false">IF(MOD(ROW(),10),"",INDEX(AE$3:AE$600,ROW()/10))</f>
        <v/>
      </c>
      <c r="AG29" s="228" t="n">
        <v>19</v>
      </c>
      <c r="AH29" s="229" t="e">
        <f aca="false">VALUE($AF29)</f>
        <v>#VALUE!</v>
      </c>
      <c r="AI29" s="164" t="n">
        <v>260</v>
      </c>
      <c r="AJ29" s="191"/>
      <c r="AK29" s="227" t="str">
        <f aca="false">IF(MOD(ROW(),10),"",INDEX(AJ$3:AJ$600,ROW()/10))</f>
        <v/>
      </c>
      <c r="AL29" s="228" t="n">
        <v>19</v>
      </c>
      <c r="AM29" s="229" t="e">
        <f aca="false">VALUE($AK29)</f>
        <v>#VALUE!</v>
      </c>
      <c r="AN29" s="164" t="n">
        <v>260</v>
      </c>
      <c r="AO29" s="191"/>
      <c r="AP29" s="227" t="str">
        <f aca="false">IF(MOD(ROW(),10),"",INDEX(AO$3:AO$600,ROW()/10))</f>
        <v/>
      </c>
      <c r="AQ29" s="228" t="n">
        <v>19</v>
      </c>
      <c r="AR29" s="229" t="e">
        <f aca="false">VALUE($AP29)</f>
        <v>#VALUE!</v>
      </c>
      <c r="AS29" s="164" t="n">
        <v>260</v>
      </c>
      <c r="AT29" s="191"/>
      <c r="AU29" s="227" t="str">
        <f aca="false">IF(MOD(ROW(),10),"",INDEX(AT$3:AT$600,ROW()/10))</f>
        <v/>
      </c>
      <c r="AV29" s="181" t="n">
        <v>0.27</v>
      </c>
      <c r="AW29" s="229" t="e">
        <f aca="false">VALUE($AU29)</f>
        <v>#VALUE!</v>
      </c>
      <c r="AY29" s="190" t="n">
        <v>-40</v>
      </c>
      <c r="AZ29" s="180" t="str">
        <f aca="false">IF(MOD(ROW(),2),"",INDEX(AY$3:AY$600,ROW()/2))</f>
        <v/>
      </c>
      <c r="BA29" s="181" t="n">
        <v>0.27</v>
      </c>
      <c r="BB29" s="182" t="e">
        <f aca="false">VALUE(AZ29)</f>
        <v>#VALUE!</v>
      </c>
      <c r="BD29" s="190" t="n">
        <v>11</v>
      </c>
      <c r="BE29" s="180" t="str">
        <f aca="false">IF(MOD(ROW(),2),"",INDEX(BD$3:BD$600,ROW()/2))</f>
        <v/>
      </c>
      <c r="BF29" s="181" t="n">
        <v>0.27</v>
      </c>
      <c r="BG29" s="182" t="n">
        <f aca="false">VALUE($BD30)</f>
        <v>11</v>
      </c>
    </row>
    <row r="30" customFormat="false" ht="13.5" hidden="false" customHeight="false" outlineLevel="0" collapsed="false">
      <c r="A30" s="208" t="n">
        <v>0.23</v>
      </c>
      <c r="B30" s="209" t="n">
        <v>5.34</v>
      </c>
      <c r="C30" s="213" t="n">
        <f aca="false">$C29+(($AM$20-$AM$10))/10</f>
        <v>0.1366</v>
      </c>
      <c r="D30" s="217" t="n">
        <f aca="false">$D29+(($AH$30-$AH$20))/10</f>
        <v>0.0675</v>
      </c>
      <c r="E30" s="211" t="n">
        <f aca="false">$AC25</f>
        <v>14.64</v>
      </c>
      <c r="F30" s="212" t="n">
        <f aca="false">$F29+(($AR$20-$AR$10))/10</f>
        <v>-0.0712</v>
      </c>
      <c r="G30" s="218" t="n">
        <f aca="false">$G29+(($AW$20-$AW$10))/10</f>
        <v>-0.1206</v>
      </c>
      <c r="H30" s="213" t="n">
        <f aca="false">$BB24+($BB26-$BB24)/2</f>
        <v>-40</v>
      </c>
      <c r="I30" s="213" t="n">
        <f aca="false">$BG24+($BG26-$BG24)/2</f>
        <v>11</v>
      </c>
      <c r="K30" s="234" t="n">
        <v>-0.82</v>
      </c>
      <c r="L30" s="238" t="n">
        <f aca="false">L29-($L$12-$L$112)/101</f>
        <v>0</v>
      </c>
      <c r="M30" s="239" t="n">
        <f aca="false">M29-($M$12-$M$112)/101</f>
        <v>0</v>
      </c>
      <c r="Q30" s="234" t="n">
        <v>-0.81</v>
      </c>
      <c r="R30" s="235" t="n">
        <f aca="false">R29-($R$11-$R$61)/51</f>
        <v>0.102541176470588</v>
      </c>
      <c r="S30" s="236" t="n">
        <f aca="false">S29-($S$11-$S$61)/51</f>
        <v>0</v>
      </c>
      <c r="T30" s="165"/>
      <c r="U30" s="165"/>
      <c r="V30" s="165"/>
      <c r="W30" s="165"/>
      <c r="X30" s="182"/>
      <c r="Y30" s="164" t="n">
        <v>27</v>
      </c>
      <c r="Z30" s="190" t="n">
        <v>18.42</v>
      </c>
      <c r="AA30" s="180" t="n">
        <f aca="false">IF(MOD(ROW(),2),"",INDEX($Z$3:$Z$600,ROW()/2))</f>
        <v>7.62</v>
      </c>
      <c r="AB30" s="181" t="n">
        <v>0.28</v>
      </c>
      <c r="AC30" s="182" t="n">
        <f aca="false">VALUE($Z31)</f>
        <v>19.42</v>
      </c>
      <c r="AD30" s="164" t="n">
        <v>270</v>
      </c>
      <c r="AE30" s="191"/>
      <c r="AF30" s="227" t="n">
        <f aca="false">IF(MOD(ROW(),10),"",INDEX(AE$3:AE$600,ROW()/10))</f>
        <v>0.066</v>
      </c>
      <c r="AG30" s="228" t="n">
        <v>20</v>
      </c>
      <c r="AH30" s="229" t="n">
        <f aca="false">VALUE($AF30)</f>
        <v>0.066</v>
      </c>
      <c r="AI30" s="164" t="n">
        <v>270</v>
      </c>
      <c r="AJ30" s="191"/>
      <c r="AK30" s="227" t="n">
        <f aca="false">IF(MOD(ROW(),10),"",INDEX(AJ$3:AJ$600,ROW()/10))</f>
        <v>0.133</v>
      </c>
      <c r="AL30" s="228" t="n">
        <v>20</v>
      </c>
      <c r="AM30" s="229" t="n">
        <f aca="false">VALUE($AK30)</f>
        <v>0.133</v>
      </c>
      <c r="AN30" s="164" t="n">
        <v>270</v>
      </c>
      <c r="AO30" s="191"/>
      <c r="AP30" s="227" t="n">
        <f aca="false">IF(MOD(ROW(),10),"",INDEX(AO$3:AO$600,ROW()/10))</f>
        <v>-0.058</v>
      </c>
      <c r="AQ30" s="228" t="n">
        <v>20</v>
      </c>
      <c r="AR30" s="229" t="n">
        <f aca="false">VALUE($AP30)</f>
        <v>-0.058</v>
      </c>
      <c r="AS30" s="164" t="n">
        <v>270</v>
      </c>
      <c r="AT30" s="191"/>
      <c r="AU30" s="227" t="n">
        <f aca="false">IF(MOD(ROW(),10),"",INDEX(AT$3:AT$600,ROW()/10))</f>
        <v>-0.102</v>
      </c>
      <c r="AV30" s="181" t="n">
        <v>0.28</v>
      </c>
      <c r="AW30" s="229" t="n">
        <f aca="false">VALUE($AU30)</f>
        <v>-0.102</v>
      </c>
      <c r="AY30" s="190" t="n">
        <v>-40</v>
      </c>
      <c r="AZ30" s="180" t="n">
        <f aca="false">IF(MOD(ROW(),2),"",INDEX(AY$3:AY$600,ROW()/2))</f>
        <v>-40</v>
      </c>
      <c r="BA30" s="181" t="n">
        <v>0.28</v>
      </c>
      <c r="BB30" s="182" t="n">
        <f aca="false">VALUE(AZ30)</f>
        <v>-40</v>
      </c>
      <c r="BD30" s="190" t="n">
        <v>11</v>
      </c>
      <c r="BE30" s="180" t="n">
        <f aca="false">IF(MOD(ROW(),2),"",INDEX(BD$3:BD$600,ROW()/2))</f>
        <v>11</v>
      </c>
      <c r="BF30" s="181" t="n">
        <v>0.28</v>
      </c>
      <c r="BG30" s="182" t="n">
        <f aca="false">VALUE($BD31)</f>
        <v>11</v>
      </c>
    </row>
    <row r="31" customFormat="false" ht="13.5" hidden="false" customHeight="false" outlineLevel="0" collapsed="false">
      <c r="A31" s="208" t="n">
        <v>0.24</v>
      </c>
      <c r="B31" s="209" t="n">
        <v>5.33</v>
      </c>
      <c r="C31" s="213" t="n">
        <f aca="false">$C30+(($AM$20-$AM$10))/10</f>
        <v>0.1378</v>
      </c>
      <c r="D31" s="217" t="n">
        <f aca="false">$D30+(($AH$30-$AH$20))/10</f>
        <v>0.068</v>
      </c>
      <c r="E31" s="211" t="n">
        <f aca="false">$AC26</f>
        <v>15.55</v>
      </c>
      <c r="F31" s="212" t="n">
        <f aca="false">$F30+(($AR$20-$AR$10))/10</f>
        <v>-0.0756</v>
      </c>
      <c r="G31" s="218" t="n">
        <f aca="false">$G30+(($AW$20-$AW$10))/10</f>
        <v>-0.1268</v>
      </c>
      <c r="H31" s="213" t="n">
        <f aca="false">$BB26</f>
        <v>-40</v>
      </c>
      <c r="I31" s="213" t="n">
        <f aca="false">$BG26</f>
        <v>11</v>
      </c>
      <c r="K31" s="234" t="n">
        <v>-0.81</v>
      </c>
      <c r="L31" s="238" t="n">
        <f aca="false">L30-($L$12-$L$112)/101</f>
        <v>0</v>
      </c>
      <c r="M31" s="239" t="n">
        <f aca="false">M30-($M$12-$M$112)/101</f>
        <v>0</v>
      </c>
      <c r="Q31" s="234" t="n">
        <v>-0.8</v>
      </c>
      <c r="R31" s="235" t="n">
        <f aca="false">R30-($R$11-$R$61)/51</f>
        <v>0.101211764705882</v>
      </c>
      <c r="S31" s="236" t="n">
        <f aca="false">S30-($S$11-$S$61)/51</f>
        <v>0</v>
      </c>
      <c r="T31" s="165"/>
      <c r="U31" s="165"/>
      <c r="V31" s="165"/>
      <c r="W31" s="165"/>
      <c r="X31" s="182"/>
      <c r="Y31" s="164" t="n">
        <v>28</v>
      </c>
      <c r="Z31" s="190" t="n">
        <v>19.42</v>
      </c>
      <c r="AA31" s="180" t="str">
        <f aca="false">IF(MOD(ROW(),2),"",INDEX($Z$3:$Z$600,ROW()/2))</f>
        <v/>
      </c>
      <c r="AB31" s="181" t="n">
        <v>0.29</v>
      </c>
      <c r="AC31" s="182" t="n">
        <f aca="false">VALUE($Z32)</f>
        <v>20.45</v>
      </c>
      <c r="AD31" s="164" t="n">
        <v>280</v>
      </c>
      <c r="AE31" s="191"/>
      <c r="AF31" s="227" t="str">
        <f aca="false">IF(MOD(ROW(),10),"",INDEX(AE$3:AE$600,ROW()/10))</f>
        <v/>
      </c>
      <c r="AG31" s="228" t="n">
        <v>21</v>
      </c>
      <c r="AH31" s="229" t="e">
        <f aca="false">VALUE($AF31)</f>
        <v>#VALUE!</v>
      </c>
      <c r="AI31" s="164" t="n">
        <v>280</v>
      </c>
      <c r="AJ31" s="191"/>
      <c r="AK31" s="227" t="str">
        <f aca="false">IF(MOD(ROW(),10),"",INDEX(AJ$3:AJ$600,ROW()/10))</f>
        <v/>
      </c>
      <c r="AL31" s="228" t="n">
        <v>21</v>
      </c>
      <c r="AM31" s="229" t="e">
        <f aca="false">VALUE($AK31)</f>
        <v>#VALUE!</v>
      </c>
      <c r="AN31" s="164" t="n">
        <v>280</v>
      </c>
      <c r="AO31" s="191"/>
      <c r="AP31" s="227" t="str">
        <f aca="false">IF(MOD(ROW(),10),"",INDEX(AO$3:AO$600,ROW()/10))</f>
        <v/>
      </c>
      <c r="AQ31" s="228" t="n">
        <v>21</v>
      </c>
      <c r="AR31" s="229" t="e">
        <f aca="false">VALUE($AP31)</f>
        <v>#VALUE!</v>
      </c>
      <c r="AS31" s="164" t="n">
        <v>280</v>
      </c>
      <c r="AT31" s="191"/>
      <c r="AU31" s="227" t="str">
        <f aca="false">IF(MOD(ROW(),10),"",INDEX(AT$3:AT$600,ROW()/10))</f>
        <v/>
      </c>
      <c r="AV31" s="181" t="n">
        <v>0.29</v>
      </c>
      <c r="AW31" s="229" t="e">
        <f aca="false">VALUE($AU31)</f>
        <v>#VALUE!</v>
      </c>
      <c r="AY31" s="190" t="n">
        <v>-40</v>
      </c>
      <c r="AZ31" s="180" t="str">
        <f aca="false">IF(MOD(ROW(),2),"",INDEX(AY$3:AY$600,ROW()/2))</f>
        <v/>
      </c>
      <c r="BA31" s="181" t="n">
        <v>0.29</v>
      </c>
      <c r="BB31" s="182" t="e">
        <f aca="false">VALUE(AZ31)</f>
        <v>#VALUE!</v>
      </c>
      <c r="BD31" s="190" t="n">
        <v>11</v>
      </c>
      <c r="BE31" s="180" t="str">
        <f aca="false">IF(MOD(ROW(),2),"",INDEX(BD$3:BD$600,ROW()/2))</f>
        <v/>
      </c>
      <c r="BF31" s="181" t="n">
        <v>0.29</v>
      </c>
      <c r="BG31" s="182" t="n">
        <f aca="false">VALUE($BD32)</f>
        <v>11</v>
      </c>
    </row>
    <row r="32" customFormat="false" ht="13.5" hidden="false" customHeight="false" outlineLevel="0" collapsed="false">
      <c r="A32" s="208" t="n">
        <v>0.25</v>
      </c>
      <c r="B32" s="209" t="n">
        <v>5.32</v>
      </c>
      <c r="C32" s="213" t="n">
        <f aca="false">$C31+(($AM$20-$AM$10))/10</f>
        <v>0.139</v>
      </c>
      <c r="D32" s="217" t="n">
        <f aca="false">$D31+(($AH$30-$AH$20))/10</f>
        <v>0.0685</v>
      </c>
      <c r="E32" s="211" t="n">
        <f aca="false">$AC27</f>
        <v>16.48</v>
      </c>
      <c r="F32" s="212" t="n">
        <f aca="false">$F31+(($AR$20-$AR$10))/10</f>
        <v>-0.08</v>
      </c>
      <c r="G32" s="218" t="n">
        <f aca="false">$G31+(($AW$20-$AW$10))/10</f>
        <v>-0.133</v>
      </c>
      <c r="H32" s="213" t="n">
        <f aca="false">$BB26+($BB28-$BB26)/2</f>
        <v>-40</v>
      </c>
      <c r="I32" s="213" t="n">
        <f aca="false">$BG26+($BG28-$BG26)/2</f>
        <v>11</v>
      </c>
      <c r="K32" s="234" t="n">
        <v>-0.8</v>
      </c>
      <c r="L32" s="238" t="n">
        <f aca="false">L31-($L$12-$L$112)/101</f>
        <v>0</v>
      </c>
      <c r="M32" s="239" t="n">
        <f aca="false">M31-($M$12-$M$112)/101</f>
        <v>0</v>
      </c>
      <c r="Q32" s="234" t="n">
        <v>-0.79</v>
      </c>
      <c r="R32" s="235" t="n">
        <f aca="false">R31-($R$11-$R$61)/51</f>
        <v>0.0998823529411765</v>
      </c>
      <c r="S32" s="236" t="n">
        <f aca="false">S31-($S$11-$S$61)/51</f>
        <v>0</v>
      </c>
      <c r="T32" s="165"/>
      <c r="U32" s="165"/>
      <c r="V32" s="165"/>
      <c r="W32" s="165"/>
      <c r="X32" s="182"/>
      <c r="Y32" s="164" t="n">
        <v>29</v>
      </c>
      <c r="Z32" s="190" t="n">
        <v>20.45</v>
      </c>
      <c r="AA32" s="180" t="n">
        <f aca="false">IF(MOD(ROW(),2),"",INDEX($Z$3:$Z$600,ROW()/2))</f>
        <v>8.3</v>
      </c>
      <c r="AB32" s="181" t="n">
        <v>0.3</v>
      </c>
      <c r="AC32" s="182" t="n">
        <f aca="false">VALUE($Z33)</f>
        <v>21.51</v>
      </c>
      <c r="AD32" s="164" t="n">
        <v>290</v>
      </c>
      <c r="AE32" s="191"/>
      <c r="AF32" s="227" t="str">
        <f aca="false">IF(MOD(ROW(),10),"",INDEX(AE$3:AE$600,ROW()/10))</f>
        <v/>
      </c>
      <c r="AG32" s="228" t="n">
        <v>22</v>
      </c>
      <c r="AH32" s="229" t="e">
        <f aca="false">VALUE($AF32)</f>
        <v>#VALUE!</v>
      </c>
      <c r="AI32" s="164" t="n">
        <v>290</v>
      </c>
      <c r="AJ32" s="191"/>
      <c r="AK32" s="227" t="str">
        <f aca="false">IF(MOD(ROW(),10),"",INDEX(AJ$3:AJ$600,ROW()/10))</f>
        <v/>
      </c>
      <c r="AL32" s="228" t="n">
        <v>22</v>
      </c>
      <c r="AM32" s="229" t="e">
        <f aca="false">VALUE($AK32)</f>
        <v>#VALUE!</v>
      </c>
      <c r="AN32" s="164" t="n">
        <v>290</v>
      </c>
      <c r="AO32" s="191"/>
      <c r="AP32" s="227" t="str">
        <f aca="false">IF(MOD(ROW(),10),"",INDEX(AO$3:AO$600,ROW()/10))</f>
        <v/>
      </c>
      <c r="AQ32" s="228" t="n">
        <v>22</v>
      </c>
      <c r="AR32" s="229" t="e">
        <f aca="false">VALUE($AP32)</f>
        <v>#VALUE!</v>
      </c>
      <c r="AS32" s="164" t="n">
        <v>290</v>
      </c>
      <c r="AT32" s="191"/>
      <c r="AU32" s="227" t="str">
        <f aca="false">IF(MOD(ROW(),10),"",INDEX(AT$3:AT$600,ROW()/10))</f>
        <v/>
      </c>
      <c r="AV32" s="181" t="n">
        <v>0.3</v>
      </c>
      <c r="AW32" s="229" t="e">
        <f aca="false">VALUE($AU32)</f>
        <v>#VALUE!</v>
      </c>
      <c r="AY32" s="190" t="n">
        <v>-40</v>
      </c>
      <c r="AZ32" s="180" t="n">
        <f aca="false">IF(MOD(ROW(),2),"",INDEX(AY$3:AY$600,ROW()/2))</f>
        <v>-40</v>
      </c>
      <c r="BA32" s="181" t="n">
        <v>0.3</v>
      </c>
      <c r="BB32" s="182" t="n">
        <f aca="false">VALUE(AZ32)</f>
        <v>-40</v>
      </c>
      <c r="BD32" s="190" t="n">
        <v>11</v>
      </c>
      <c r="BE32" s="180" t="n">
        <f aca="false">IF(MOD(ROW(),2),"",INDEX(BD$3:BD$600,ROW()/2))</f>
        <v>11</v>
      </c>
      <c r="BF32" s="181" t="n">
        <v>0.3</v>
      </c>
      <c r="BG32" s="182" t="n">
        <f aca="false">VALUE($BD33)</f>
        <v>11</v>
      </c>
    </row>
    <row r="33" customFormat="false" ht="13.5" hidden="false" customHeight="false" outlineLevel="0" collapsed="false">
      <c r="A33" s="208" t="n">
        <v>0.26</v>
      </c>
      <c r="B33" s="209" t="n">
        <v>5.31</v>
      </c>
      <c r="C33" s="213" t="n">
        <f aca="false">$C32+(($AM$20-$AM$10))/10</f>
        <v>0.1402</v>
      </c>
      <c r="D33" s="217" t="n">
        <f aca="false">$D32+(($AH$30-$AH$20))/10</f>
        <v>0.069</v>
      </c>
      <c r="E33" s="211" t="n">
        <f aca="false">$AC28</f>
        <v>17.44</v>
      </c>
      <c r="F33" s="212" t="n">
        <f aca="false">$F32+(($AR$20-$AR$10))/10</f>
        <v>-0.0844</v>
      </c>
      <c r="G33" s="218" t="n">
        <f aca="false">$G32+(($AW$20-$AW$10))/10</f>
        <v>-0.1392</v>
      </c>
      <c r="H33" s="213" t="n">
        <f aca="false">$BB28</f>
        <v>-40</v>
      </c>
      <c r="I33" s="213" t="n">
        <f aca="false">$BG28</f>
        <v>11</v>
      </c>
      <c r="K33" s="234" t="n">
        <v>-0.79</v>
      </c>
      <c r="L33" s="238" t="n">
        <f aca="false">L32-($L$12-$L$112)/101</f>
        <v>0</v>
      </c>
      <c r="M33" s="239" t="n">
        <f aca="false">M32-($M$12-$M$112)/101</f>
        <v>0</v>
      </c>
      <c r="Q33" s="234" t="n">
        <v>-0.78</v>
      </c>
      <c r="R33" s="235" t="n">
        <f aca="false">R32-($R$11-$R$61)/51</f>
        <v>0.0985529411764706</v>
      </c>
      <c r="S33" s="236" t="n">
        <f aca="false">S32-($S$11-$S$61)/51</f>
        <v>0</v>
      </c>
      <c r="T33" s="165"/>
      <c r="U33" s="165"/>
      <c r="V33" s="165"/>
      <c r="W33" s="165"/>
      <c r="X33" s="182"/>
      <c r="Y33" s="164" t="n">
        <v>30</v>
      </c>
      <c r="Z33" s="242" t="n">
        <v>21.51</v>
      </c>
      <c r="AA33" s="180" t="str">
        <f aca="false">IF(MOD(ROW(),2),"",INDEX($Z$3:$Z$600,ROW()/2))</f>
        <v/>
      </c>
      <c r="AB33" s="181" t="n">
        <v>0.31</v>
      </c>
      <c r="AC33" s="182" t="n">
        <f aca="false">VALUE($Z34)</f>
        <v>22.57</v>
      </c>
      <c r="AD33" s="164" t="n">
        <v>300</v>
      </c>
      <c r="AE33" s="191"/>
      <c r="AF33" s="227" t="str">
        <f aca="false">IF(MOD(ROW(),10),"",INDEX(AE$3:AE$600,ROW()/10))</f>
        <v/>
      </c>
      <c r="AG33" s="228" t="n">
        <v>23</v>
      </c>
      <c r="AH33" s="229" t="e">
        <f aca="false">VALUE($AF33)</f>
        <v>#VALUE!</v>
      </c>
      <c r="AI33" s="164" t="n">
        <v>300</v>
      </c>
      <c r="AJ33" s="191"/>
      <c r="AK33" s="227" t="str">
        <f aca="false">IF(MOD(ROW(),10),"",INDEX(AJ$3:AJ$600,ROW()/10))</f>
        <v/>
      </c>
      <c r="AL33" s="228" t="n">
        <v>23</v>
      </c>
      <c r="AM33" s="229" t="e">
        <f aca="false">VALUE($AK33)</f>
        <v>#VALUE!</v>
      </c>
      <c r="AN33" s="164" t="n">
        <v>300</v>
      </c>
      <c r="AO33" s="191"/>
      <c r="AP33" s="227" t="str">
        <f aca="false">IF(MOD(ROW(),10),"",INDEX(AO$3:AO$600,ROW()/10))</f>
        <v/>
      </c>
      <c r="AQ33" s="228" t="n">
        <v>23</v>
      </c>
      <c r="AR33" s="229" t="e">
        <f aca="false">VALUE($AP33)</f>
        <v>#VALUE!</v>
      </c>
      <c r="AS33" s="164" t="n">
        <v>300</v>
      </c>
      <c r="AT33" s="191"/>
      <c r="AU33" s="227" t="str">
        <f aca="false">IF(MOD(ROW(),10),"",INDEX(AT$3:AT$600,ROW()/10))</f>
        <v/>
      </c>
      <c r="AV33" s="181" t="n">
        <v>0.31</v>
      </c>
      <c r="AW33" s="229" t="e">
        <f aca="false">VALUE($AU33)</f>
        <v>#VALUE!</v>
      </c>
      <c r="AY33" s="190" t="n">
        <v>-40</v>
      </c>
      <c r="AZ33" s="180" t="str">
        <f aca="false">IF(MOD(ROW(),2),"",INDEX(AY$3:AY$600,ROW()/2))</f>
        <v/>
      </c>
      <c r="BA33" s="181" t="n">
        <v>0.31</v>
      </c>
      <c r="BB33" s="182" t="e">
        <f aca="false">VALUE(AZ33)</f>
        <v>#VALUE!</v>
      </c>
      <c r="BD33" s="190" t="n">
        <v>11</v>
      </c>
      <c r="BE33" s="180" t="str">
        <f aca="false">IF(MOD(ROW(),2),"",INDEX(BD$3:BD$600,ROW()/2))</f>
        <v/>
      </c>
      <c r="BF33" s="181" t="n">
        <v>0.31</v>
      </c>
      <c r="BG33" s="182" t="n">
        <f aca="false">VALUE($BD34)</f>
        <v>11</v>
      </c>
    </row>
    <row r="34" customFormat="false" ht="13.5" hidden="false" customHeight="false" outlineLevel="0" collapsed="false">
      <c r="A34" s="208" t="n">
        <v>0.27</v>
      </c>
      <c r="B34" s="209" t="n">
        <v>5.3</v>
      </c>
      <c r="C34" s="213" t="n">
        <f aca="false">$C33+(($AM$20-$AM$10))/10</f>
        <v>0.1414</v>
      </c>
      <c r="D34" s="217" t="n">
        <f aca="false">$D33+(($AH$30-$AH$20))/10</f>
        <v>0.0695</v>
      </c>
      <c r="E34" s="211" t="n">
        <f aca="false">$AC29</f>
        <v>18.42</v>
      </c>
      <c r="F34" s="212" t="n">
        <f aca="false">$F33+(($AR$20-$AR$10))/10</f>
        <v>-0.0888</v>
      </c>
      <c r="G34" s="218" t="n">
        <f aca="false">$G33+(($AW$20-$AW$10))/10</f>
        <v>-0.1454</v>
      </c>
      <c r="H34" s="213" t="n">
        <f aca="false">$BB28+($BB30-$BB28)/2</f>
        <v>-40</v>
      </c>
      <c r="I34" s="213" t="n">
        <f aca="false">$BG28+($BG30-$BG28)/2</f>
        <v>11</v>
      </c>
      <c r="K34" s="234" t="n">
        <v>-0.78</v>
      </c>
      <c r="L34" s="238" t="n">
        <f aca="false">L33-($L$12-$L$112)/101</f>
        <v>0</v>
      </c>
      <c r="M34" s="239" t="n">
        <f aca="false">M33-($M$12-$M$112)/101</f>
        <v>0</v>
      </c>
      <c r="Q34" s="234" t="n">
        <v>-0.77</v>
      </c>
      <c r="R34" s="235" t="n">
        <f aca="false">R33-($R$11-$R$61)/51</f>
        <v>0.0972235294117647</v>
      </c>
      <c r="S34" s="236" t="n">
        <f aca="false">S33-($S$11-$S$61)/51</f>
        <v>0</v>
      </c>
      <c r="T34" s="165"/>
      <c r="U34" s="165"/>
      <c r="V34" s="165"/>
      <c r="W34" s="165"/>
      <c r="X34" s="182"/>
      <c r="Y34" s="164" t="n">
        <v>31</v>
      </c>
      <c r="Z34" s="190" t="n">
        <v>22.57</v>
      </c>
      <c r="AA34" s="180" t="n">
        <f aca="false">IF(MOD(ROW(),2),"",INDEX($Z$3:$Z$600,ROW()/2))</f>
        <v>9.01</v>
      </c>
      <c r="AB34" s="181" t="n">
        <v>0.32</v>
      </c>
      <c r="AC34" s="182" t="n">
        <f aca="false">VALUE($Z35)</f>
        <v>23.63</v>
      </c>
      <c r="AD34" s="164" t="n">
        <v>310</v>
      </c>
      <c r="AE34" s="191"/>
      <c r="AF34" s="227" t="str">
        <f aca="false">IF(MOD(ROW(),10),"",INDEX(AE$3:AE$600,ROW()/10))</f>
        <v/>
      </c>
      <c r="AG34" s="228" t="n">
        <v>24</v>
      </c>
      <c r="AH34" s="229" t="e">
        <f aca="false">VALUE($AF34)</f>
        <v>#VALUE!</v>
      </c>
      <c r="AI34" s="164" t="n">
        <v>310</v>
      </c>
      <c r="AJ34" s="191"/>
      <c r="AK34" s="227" t="str">
        <f aca="false">IF(MOD(ROW(),10),"",INDEX(AJ$3:AJ$600,ROW()/10))</f>
        <v/>
      </c>
      <c r="AL34" s="228" t="n">
        <v>24</v>
      </c>
      <c r="AM34" s="229" t="e">
        <f aca="false">VALUE($AK34)</f>
        <v>#VALUE!</v>
      </c>
      <c r="AN34" s="164" t="n">
        <v>310</v>
      </c>
      <c r="AO34" s="191"/>
      <c r="AP34" s="227" t="str">
        <f aca="false">IF(MOD(ROW(),10),"",INDEX(AO$3:AO$600,ROW()/10))</f>
        <v/>
      </c>
      <c r="AQ34" s="228" t="n">
        <v>24</v>
      </c>
      <c r="AR34" s="229" t="e">
        <f aca="false">VALUE($AP34)</f>
        <v>#VALUE!</v>
      </c>
      <c r="AS34" s="164" t="n">
        <v>310</v>
      </c>
      <c r="AT34" s="191"/>
      <c r="AU34" s="227" t="str">
        <f aca="false">IF(MOD(ROW(),10),"",INDEX(AT$3:AT$600,ROW()/10))</f>
        <v/>
      </c>
      <c r="AV34" s="181" t="n">
        <v>0.32</v>
      </c>
      <c r="AW34" s="229" t="e">
        <f aca="false">VALUE($AU34)</f>
        <v>#VALUE!</v>
      </c>
      <c r="AY34" s="190" t="n">
        <v>-40</v>
      </c>
      <c r="AZ34" s="180" t="n">
        <f aca="false">IF(MOD(ROW(),2),"",INDEX(AY$3:AY$600,ROW()/2))</f>
        <v>-40</v>
      </c>
      <c r="BA34" s="181" t="n">
        <v>0.32</v>
      </c>
      <c r="BB34" s="182" t="n">
        <f aca="false">VALUE(AZ34)</f>
        <v>-40</v>
      </c>
      <c r="BD34" s="190" t="n">
        <v>11</v>
      </c>
      <c r="BE34" s="180" t="n">
        <f aca="false">IF(MOD(ROW(),2),"",INDEX(BD$3:BD$600,ROW()/2))</f>
        <v>11</v>
      </c>
      <c r="BF34" s="181" t="n">
        <v>0.32</v>
      </c>
      <c r="BG34" s="182" t="n">
        <f aca="false">VALUE($BD35)</f>
        <v>11</v>
      </c>
    </row>
    <row r="35" customFormat="false" ht="13.5" hidden="false" customHeight="false" outlineLevel="0" collapsed="false">
      <c r="A35" s="208" t="n">
        <v>0.28</v>
      </c>
      <c r="B35" s="209" t="n">
        <v>5.29</v>
      </c>
      <c r="C35" s="213" t="n">
        <f aca="false">$C34+(($AM$20-$AM$10))/10</f>
        <v>0.1426</v>
      </c>
      <c r="D35" s="217" t="n">
        <f aca="false">$D34+(($AH$30-$AH$20))/10</f>
        <v>0.07</v>
      </c>
      <c r="E35" s="211" t="n">
        <f aca="false">$AC30</f>
        <v>19.42</v>
      </c>
      <c r="F35" s="212" t="n">
        <f aca="false">$F34+(($AR$20-$AR$10))/10</f>
        <v>-0.0932</v>
      </c>
      <c r="G35" s="218" t="n">
        <f aca="false">$G34+(($AW$20-$AW$10))/10</f>
        <v>-0.1516</v>
      </c>
      <c r="H35" s="213" t="n">
        <f aca="false">$BB30</f>
        <v>-40</v>
      </c>
      <c r="I35" s="213" t="n">
        <f aca="false">$BG30</f>
        <v>11</v>
      </c>
      <c r="K35" s="234" t="n">
        <v>-0.77</v>
      </c>
      <c r="L35" s="238" t="n">
        <f aca="false">L34-($L$12-$L$112)/101</f>
        <v>0</v>
      </c>
      <c r="M35" s="239" t="n">
        <f aca="false">M34-($M$12-$M$112)/101</f>
        <v>0</v>
      </c>
      <c r="Q35" s="234" t="n">
        <v>-0.76</v>
      </c>
      <c r="R35" s="235" t="n">
        <f aca="false">R34-($R$11-$R$61)/51</f>
        <v>0.0958941176470588</v>
      </c>
      <c r="S35" s="236" t="n">
        <f aca="false">S34-($S$11-$S$61)/51</f>
        <v>0</v>
      </c>
      <c r="T35" s="165"/>
      <c r="U35" s="165"/>
      <c r="V35" s="165"/>
      <c r="W35" s="165"/>
      <c r="X35" s="182"/>
      <c r="Y35" s="164" t="n">
        <v>32</v>
      </c>
      <c r="Z35" s="190" t="n">
        <v>23.63</v>
      </c>
      <c r="AA35" s="180" t="str">
        <f aca="false">IF(MOD(ROW(),2),"",INDEX($Z$3:$Z$600,ROW()/2))</f>
        <v/>
      </c>
      <c r="AB35" s="181" t="n">
        <v>0.33</v>
      </c>
      <c r="AC35" s="182" t="n">
        <f aca="false">VALUE($Z36)</f>
        <v>24.69</v>
      </c>
      <c r="AD35" s="164" t="n">
        <v>320</v>
      </c>
      <c r="AE35" s="191"/>
      <c r="AF35" s="227" t="str">
        <f aca="false">IF(MOD(ROW(),10),"",INDEX(AE$3:AE$600,ROW()/10))</f>
        <v/>
      </c>
      <c r="AG35" s="228" t="n">
        <v>25</v>
      </c>
      <c r="AH35" s="229" t="e">
        <f aca="false">VALUE($AF35)</f>
        <v>#VALUE!</v>
      </c>
      <c r="AI35" s="164" t="n">
        <v>320</v>
      </c>
      <c r="AJ35" s="191"/>
      <c r="AK35" s="227" t="str">
        <f aca="false">IF(MOD(ROW(),10),"",INDEX(AJ$3:AJ$600,ROW()/10))</f>
        <v/>
      </c>
      <c r="AL35" s="228" t="n">
        <v>25</v>
      </c>
      <c r="AM35" s="229" t="e">
        <f aca="false">VALUE($AK35)</f>
        <v>#VALUE!</v>
      </c>
      <c r="AN35" s="164" t="n">
        <v>320</v>
      </c>
      <c r="AO35" s="191"/>
      <c r="AP35" s="227" t="str">
        <f aca="false">IF(MOD(ROW(),10),"",INDEX(AO$3:AO$600,ROW()/10))</f>
        <v/>
      </c>
      <c r="AQ35" s="228" t="n">
        <v>25</v>
      </c>
      <c r="AR35" s="229" t="e">
        <f aca="false">VALUE($AP35)</f>
        <v>#VALUE!</v>
      </c>
      <c r="AS35" s="164" t="n">
        <v>320</v>
      </c>
      <c r="AT35" s="191"/>
      <c r="AU35" s="227" t="str">
        <f aca="false">IF(MOD(ROW(),10),"",INDEX(AT$3:AT$600,ROW()/10))</f>
        <v/>
      </c>
      <c r="AV35" s="181" t="n">
        <v>0.33</v>
      </c>
      <c r="AW35" s="229" t="e">
        <f aca="false">VALUE($AU35)</f>
        <v>#VALUE!</v>
      </c>
      <c r="AY35" s="190" t="n">
        <v>-40</v>
      </c>
      <c r="AZ35" s="180" t="str">
        <f aca="false">IF(MOD(ROW(),2),"",INDEX(AY$3:AY$600,ROW()/2))</f>
        <v/>
      </c>
      <c r="BA35" s="181" t="n">
        <v>0.33</v>
      </c>
      <c r="BB35" s="182" t="e">
        <f aca="false">VALUE(AZ35)</f>
        <v>#VALUE!</v>
      </c>
      <c r="BD35" s="190" t="n">
        <v>11</v>
      </c>
      <c r="BE35" s="180" t="str">
        <f aca="false">IF(MOD(ROW(),2),"",INDEX(BD$3:BD$600,ROW()/2))</f>
        <v/>
      </c>
      <c r="BF35" s="181" t="n">
        <v>0.33</v>
      </c>
      <c r="BG35" s="182" t="n">
        <f aca="false">VALUE($BD36)</f>
        <v>11</v>
      </c>
    </row>
    <row r="36" customFormat="false" ht="13.5" hidden="false" customHeight="false" outlineLevel="0" collapsed="false">
      <c r="A36" s="208" t="n">
        <v>0.29</v>
      </c>
      <c r="B36" s="209" t="n">
        <v>5.28</v>
      </c>
      <c r="C36" s="213" t="n">
        <f aca="false">$C35+(($AM$20-$AM$10))/10</f>
        <v>0.1438</v>
      </c>
      <c r="D36" s="217" t="n">
        <f aca="false">$D35+(($AH$30-$AH$20))/10</f>
        <v>0.0705</v>
      </c>
      <c r="E36" s="211" t="n">
        <f aca="false">$AC31</f>
        <v>20.45</v>
      </c>
      <c r="F36" s="212" t="n">
        <f aca="false">$F35+(($AR$20-$AR$10))/10</f>
        <v>-0.0976</v>
      </c>
      <c r="G36" s="218" t="n">
        <f aca="false">$G35+(($AW$20-$AW$10))/10</f>
        <v>-0.1578</v>
      </c>
      <c r="H36" s="213" t="n">
        <f aca="false">$BB30+($BB32-$BB30)/2</f>
        <v>-40</v>
      </c>
      <c r="I36" s="213" t="n">
        <f aca="false">$BG30+($BG32-$BG30)/2</f>
        <v>11</v>
      </c>
      <c r="K36" s="234" t="n">
        <v>-0.76</v>
      </c>
      <c r="L36" s="238" t="n">
        <f aca="false">L35-($L$12-$L$112)/101</f>
        <v>0</v>
      </c>
      <c r="M36" s="239" t="n">
        <f aca="false">M35-($M$12-$M$112)/101</f>
        <v>0</v>
      </c>
      <c r="Q36" s="234" t="n">
        <v>-0.75</v>
      </c>
      <c r="R36" s="235" t="n">
        <f aca="false">R35-($R$11-$R$61)/51</f>
        <v>0.0945647058823529</v>
      </c>
      <c r="S36" s="236" t="n">
        <f aca="false">S35-($S$11-$S$61)/51</f>
        <v>0</v>
      </c>
      <c r="T36" s="165"/>
      <c r="U36" s="165"/>
      <c r="V36" s="165"/>
      <c r="W36" s="165"/>
      <c r="X36" s="182"/>
      <c r="Y36" s="164" t="n">
        <v>33</v>
      </c>
      <c r="Z36" s="190" t="n">
        <v>24.69</v>
      </c>
      <c r="AA36" s="180" t="n">
        <f aca="false">IF(MOD(ROW(),2),"",INDEX($Z$3:$Z$600,ROW()/2))</f>
        <v>9.74</v>
      </c>
      <c r="AB36" s="181" t="n">
        <v>0.34</v>
      </c>
      <c r="AC36" s="182" t="n">
        <f aca="false">VALUE($Z37)</f>
        <v>25.75</v>
      </c>
      <c r="AD36" s="164" t="n">
        <v>330</v>
      </c>
      <c r="AE36" s="191"/>
      <c r="AF36" s="227" t="str">
        <f aca="false">IF(MOD(ROW(),10),"",INDEX(AE$3:AE$600,ROW()/10))</f>
        <v/>
      </c>
      <c r="AG36" s="228" t="n">
        <v>26</v>
      </c>
      <c r="AH36" s="229" t="e">
        <f aca="false">VALUE($AF36)</f>
        <v>#VALUE!</v>
      </c>
      <c r="AI36" s="164" t="n">
        <v>330</v>
      </c>
      <c r="AJ36" s="191"/>
      <c r="AK36" s="227" t="str">
        <f aca="false">IF(MOD(ROW(),10),"",INDEX(AJ$3:AJ$600,ROW()/10))</f>
        <v/>
      </c>
      <c r="AL36" s="228" t="n">
        <v>26</v>
      </c>
      <c r="AM36" s="229" t="e">
        <f aca="false">VALUE($AK36)</f>
        <v>#VALUE!</v>
      </c>
      <c r="AN36" s="164" t="n">
        <v>330</v>
      </c>
      <c r="AO36" s="191"/>
      <c r="AP36" s="227" t="str">
        <f aca="false">IF(MOD(ROW(),10),"",INDEX(AO$3:AO$600,ROW()/10))</f>
        <v/>
      </c>
      <c r="AQ36" s="228" t="n">
        <v>26</v>
      </c>
      <c r="AR36" s="229" t="e">
        <f aca="false">VALUE($AP36)</f>
        <v>#VALUE!</v>
      </c>
      <c r="AS36" s="164" t="n">
        <v>330</v>
      </c>
      <c r="AT36" s="191"/>
      <c r="AU36" s="227" t="str">
        <f aca="false">IF(MOD(ROW(),10),"",INDEX(AT$3:AT$600,ROW()/10))</f>
        <v/>
      </c>
      <c r="AV36" s="181" t="n">
        <v>0.34</v>
      </c>
      <c r="AW36" s="229" t="e">
        <f aca="false">VALUE($AU36)</f>
        <v>#VALUE!</v>
      </c>
      <c r="AY36" s="190" t="n">
        <v>-40</v>
      </c>
      <c r="AZ36" s="180" t="n">
        <f aca="false">IF(MOD(ROW(),2),"",INDEX(AY$3:AY$600,ROW()/2))</f>
        <v>-40</v>
      </c>
      <c r="BA36" s="181" t="n">
        <v>0.34</v>
      </c>
      <c r="BB36" s="182" t="n">
        <f aca="false">VALUE(AZ36)</f>
        <v>-40</v>
      </c>
      <c r="BD36" s="190" t="n">
        <v>11</v>
      </c>
      <c r="BE36" s="180" t="n">
        <f aca="false">IF(MOD(ROW(),2),"",INDEX(BD$3:BD$600,ROW()/2))</f>
        <v>11</v>
      </c>
      <c r="BF36" s="181" t="n">
        <v>0.34</v>
      </c>
      <c r="BG36" s="182" t="n">
        <f aca="false">VALUE($BD37)</f>
        <v>11</v>
      </c>
    </row>
    <row r="37" customFormat="false" ht="13.5" hidden="false" customHeight="false" outlineLevel="0" collapsed="false">
      <c r="A37" s="208" t="n">
        <v>0.3</v>
      </c>
      <c r="B37" s="209" t="n">
        <v>5.27</v>
      </c>
      <c r="C37" s="213" t="n">
        <f aca="false">$AM40</f>
        <v>0.133</v>
      </c>
      <c r="D37" s="241" t="n">
        <f aca="false">$AH40</f>
        <v>0.066</v>
      </c>
      <c r="E37" s="211" t="n">
        <f aca="false">$AC32</f>
        <v>21.51</v>
      </c>
      <c r="F37" s="212" t="n">
        <f aca="false">$AR40</f>
        <v>-0.064</v>
      </c>
      <c r="G37" s="218" t="n">
        <f aca="false">$AW40</f>
        <v>-0.12</v>
      </c>
      <c r="H37" s="213" t="n">
        <f aca="false">$BB32</f>
        <v>-40</v>
      </c>
      <c r="I37" s="213" t="n">
        <f aca="false">$BG32</f>
        <v>11</v>
      </c>
      <c r="K37" s="234" t="n">
        <v>-0.75</v>
      </c>
      <c r="L37" s="238" t="n">
        <f aca="false">L36-($L$12-$L$112)/101</f>
        <v>0</v>
      </c>
      <c r="M37" s="239" t="n">
        <f aca="false">M36-($M$12-$M$112)/101</f>
        <v>0</v>
      </c>
      <c r="Q37" s="234" t="n">
        <v>-0.74</v>
      </c>
      <c r="R37" s="235" t="n">
        <f aca="false">R36-($R$11-$R$61)/51</f>
        <v>0.0932352941176471</v>
      </c>
      <c r="S37" s="236" t="n">
        <f aca="false">S36-($S$11-$S$61)/51</f>
        <v>0</v>
      </c>
      <c r="T37" s="165"/>
      <c r="U37" s="165"/>
      <c r="V37" s="165"/>
      <c r="W37" s="165"/>
      <c r="X37" s="182"/>
      <c r="Y37" s="164" t="n">
        <v>34</v>
      </c>
      <c r="Z37" s="190" t="n">
        <v>25.75</v>
      </c>
      <c r="AA37" s="180" t="str">
        <f aca="false">IF(MOD(ROW(),2),"",INDEX($Z$3:$Z$600,ROW()/2))</f>
        <v/>
      </c>
      <c r="AB37" s="181" t="n">
        <v>0.35</v>
      </c>
      <c r="AC37" s="182" t="n">
        <f aca="false">VALUE($Z38)</f>
        <v>26.8</v>
      </c>
      <c r="AD37" s="164" t="n">
        <v>340</v>
      </c>
      <c r="AE37" s="191"/>
      <c r="AF37" s="227" t="str">
        <f aca="false">IF(MOD(ROW(),10),"",INDEX(AE$3:AE$600,ROW()/10))</f>
        <v/>
      </c>
      <c r="AG37" s="228" t="n">
        <v>27</v>
      </c>
      <c r="AH37" s="229" t="e">
        <f aca="false">VALUE($AF37)</f>
        <v>#VALUE!</v>
      </c>
      <c r="AI37" s="164" t="n">
        <v>340</v>
      </c>
      <c r="AJ37" s="191"/>
      <c r="AK37" s="227" t="str">
        <f aca="false">IF(MOD(ROW(),10),"",INDEX(AJ$3:AJ$600,ROW()/10))</f>
        <v/>
      </c>
      <c r="AL37" s="228" t="n">
        <v>27</v>
      </c>
      <c r="AM37" s="229" t="e">
        <f aca="false">VALUE($AK37)</f>
        <v>#VALUE!</v>
      </c>
      <c r="AN37" s="164" t="n">
        <v>340</v>
      </c>
      <c r="AO37" s="191"/>
      <c r="AP37" s="227" t="str">
        <f aca="false">IF(MOD(ROW(),10),"",INDEX(AO$3:AO$600,ROW()/10))</f>
        <v/>
      </c>
      <c r="AQ37" s="228" t="n">
        <v>27</v>
      </c>
      <c r="AR37" s="229" t="e">
        <f aca="false">VALUE($AP37)</f>
        <v>#VALUE!</v>
      </c>
      <c r="AS37" s="164" t="n">
        <v>340</v>
      </c>
      <c r="AT37" s="191"/>
      <c r="AU37" s="227" t="str">
        <f aca="false">IF(MOD(ROW(),10),"",INDEX(AT$3:AT$600,ROW()/10))</f>
        <v/>
      </c>
      <c r="AV37" s="181" t="n">
        <v>0.35</v>
      </c>
      <c r="AW37" s="229" t="e">
        <f aca="false">VALUE($AU37)</f>
        <v>#VALUE!</v>
      </c>
      <c r="AY37" s="190" t="n">
        <v>-40</v>
      </c>
      <c r="AZ37" s="180" t="str">
        <f aca="false">IF(MOD(ROW(),2),"",INDEX(AY$3:AY$600,ROW()/2))</f>
        <v/>
      </c>
      <c r="BA37" s="181" t="n">
        <v>0.35</v>
      </c>
      <c r="BB37" s="182" t="e">
        <f aca="false">VALUE(AZ37)</f>
        <v>#VALUE!</v>
      </c>
      <c r="BD37" s="190" t="n">
        <v>11</v>
      </c>
      <c r="BE37" s="180" t="str">
        <f aca="false">IF(MOD(ROW(),2),"",INDEX(BD$3:BD$600,ROW()/2))</f>
        <v/>
      </c>
      <c r="BF37" s="181" t="n">
        <v>0.35</v>
      </c>
      <c r="BG37" s="182" t="n">
        <f aca="false">VALUE($BD38)</f>
        <v>11</v>
      </c>
    </row>
    <row r="38" customFormat="false" ht="13.5" hidden="false" customHeight="false" outlineLevel="0" collapsed="false">
      <c r="A38" s="208" t="n">
        <v>0.31</v>
      </c>
      <c r="B38" s="209" t="n">
        <v>5.26</v>
      </c>
      <c r="C38" s="213" t="n">
        <f aca="false">$C37+(($AM$20-$AM$10))/10</f>
        <v>0.1342</v>
      </c>
      <c r="D38" s="217" t="n">
        <f aca="false">$D37+(($AH$30-$AH$20))/10</f>
        <v>0.0665</v>
      </c>
      <c r="E38" s="211" t="n">
        <f aca="false">$AC33</f>
        <v>22.57</v>
      </c>
      <c r="F38" s="212" t="n">
        <f aca="false">$F37+(($AR$20-$AR$10))/10</f>
        <v>-0.0684</v>
      </c>
      <c r="G38" s="218" t="n">
        <f aca="false">$G37+(($AW$20-$AW$10))/10</f>
        <v>-0.1262</v>
      </c>
      <c r="H38" s="213" t="n">
        <f aca="false">$BB32+($BB34-$BB32)/2</f>
        <v>-40</v>
      </c>
      <c r="I38" s="213" t="n">
        <f aca="false">$BG32+($BG34-$BG32)/2</f>
        <v>11</v>
      </c>
      <c r="K38" s="234" t="n">
        <v>-0.74</v>
      </c>
      <c r="L38" s="238" t="n">
        <f aca="false">L37-($L$12-$L$112)/101</f>
        <v>0</v>
      </c>
      <c r="M38" s="239" t="n">
        <f aca="false">M37-($M$12-$M$112)/101</f>
        <v>0</v>
      </c>
      <c r="Q38" s="234" t="n">
        <v>-0.73</v>
      </c>
      <c r="R38" s="235" t="n">
        <f aca="false">R37-($R$11-$R$61)/51</f>
        <v>0.0919058823529412</v>
      </c>
      <c r="S38" s="236" t="n">
        <f aca="false">S37-($S$11-$S$61)/51</f>
        <v>0</v>
      </c>
      <c r="T38" s="165"/>
      <c r="U38" s="165"/>
      <c r="V38" s="165"/>
      <c r="W38" s="165"/>
      <c r="X38" s="182"/>
      <c r="Y38" s="164" t="n">
        <v>35</v>
      </c>
      <c r="Z38" s="190" t="n">
        <v>26.8</v>
      </c>
      <c r="AA38" s="180" t="n">
        <f aca="false">IF(MOD(ROW(),2),"",INDEX($Z$3:$Z$600,ROW()/2))</f>
        <v>10.49</v>
      </c>
      <c r="AB38" s="181" t="n">
        <v>0.36</v>
      </c>
      <c r="AC38" s="182" t="n">
        <f aca="false">VALUE($Z39)</f>
        <v>27.86</v>
      </c>
      <c r="AD38" s="164" t="n">
        <v>350</v>
      </c>
      <c r="AE38" s="191"/>
      <c r="AF38" s="227" t="str">
        <f aca="false">IF(MOD(ROW(),10),"",INDEX(AE$3:AE$600,ROW()/10))</f>
        <v/>
      </c>
      <c r="AG38" s="228" t="n">
        <v>28</v>
      </c>
      <c r="AH38" s="229" t="e">
        <f aca="false">VALUE($AF38)</f>
        <v>#VALUE!</v>
      </c>
      <c r="AI38" s="164" t="n">
        <v>350</v>
      </c>
      <c r="AJ38" s="191"/>
      <c r="AK38" s="227" t="str">
        <f aca="false">IF(MOD(ROW(),10),"",INDEX(AJ$3:AJ$600,ROW()/10))</f>
        <v/>
      </c>
      <c r="AL38" s="228" t="n">
        <v>28</v>
      </c>
      <c r="AM38" s="229" t="e">
        <f aca="false">VALUE($AK38)</f>
        <v>#VALUE!</v>
      </c>
      <c r="AN38" s="164" t="n">
        <v>350</v>
      </c>
      <c r="AO38" s="191"/>
      <c r="AP38" s="227" t="str">
        <f aca="false">IF(MOD(ROW(),10),"",INDEX(AO$3:AO$600,ROW()/10))</f>
        <v/>
      </c>
      <c r="AQ38" s="228" t="n">
        <v>28</v>
      </c>
      <c r="AR38" s="229" t="e">
        <f aca="false">VALUE($AP38)</f>
        <v>#VALUE!</v>
      </c>
      <c r="AS38" s="164" t="n">
        <v>350</v>
      </c>
      <c r="AT38" s="191"/>
      <c r="AU38" s="227" t="str">
        <f aca="false">IF(MOD(ROW(),10),"",INDEX(AT$3:AT$600,ROW()/10))</f>
        <v/>
      </c>
      <c r="AV38" s="181" t="n">
        <v>0.36</v>
      </c>
      <c r="AW38" s="229" t="e">
        <f aca="false">VALUE($AU38)</f>
        <v>#VALUE!</v>
      </c>
      <c r="AY38" s="190" t="n">
        <v>-40</v>
      </c>
      <c r="AZ38" s="180" t="n">
        <f aca="false">IF(MOD(ROW(),2),"",INDEX(AY$3:AY$600,ROW()/2))</f>
        <v>-40</v>
      </c>
      <c r="BA38" s="181" t="n">
        <v>0.36</v>
      </c>
      <c r="BB38" s="182" t="n">
        <f aca="false">VALUE(AZ38)</f>
        <v>-40</v>
      </c>
      <c r="BD38" s="190" t="n">
        <v>11</v>
      </c>
      <c r="BE38" s="180" t="n">
        <f aca="false">IF(MOD(ROW(),2),"",INDEX(BD$3:BD$600,ROW()/2))</f>
        <v>11</v>
      </c>
      <c r="BF38" s="181" t="n">
        <v>0.36</v>
      </c>
      <c r="BG38" s="182" t="n">
        <f aca="false">VALUE($BD39)</f>
        <v>11</v>
      </c>
    </row>
    <row r="39" customFormat="false" ht="13.5" hidden="false" customHeight="false" outlineLevel="0" collapsed="false">
      <c r="A39" s="208" t="n">
        <v>0.32</v>
      </c>
      <c r="B39" s="209" t="n">
        <v>5.25</v>
      </c>
      <c r="C39" s="213" t="n">
        <f aca="false">$C38+(($AM$20-$AM$10))/10</f>
        <v>0.1354</v>
      </c>
      <c r="D39" s="217" t="n">
        <f aca="false">$D38+(($AH$30-$AH$20))/10</f>
        <v>0.067</v>
      </c>
      <c r="E39" s="211" t="n">
        <f aca="false">$AC34</f>
        <v>23.63</v>
      </c>
      <c r="F39" s="212" t="n">
        <f aca="false">$F38+(($AR$20-$AR$10))/10</f>
        <v>-0.0728</v>
      </c>
      <c r="G39" s="218" t="n">
        <f aca="false">$G38+(($AW$20-$AW$10))/10</f>
        <v>-0.1324</v>
      </c>
      <c r="H39" s="213" t="n">
        <f aca="false">$BB34</f>
        <v>-40</v>
      </c>
      <c r="I39" s="213" t="n">
        <f aca="false">$BG34</f>
        <v>11</v>
      </c>
      <c r="K39" s="234" t="n">
        <v>-0.73</v>
      </c>
      <c r="L39" s="238" t="n">
        <f aca="false">L38-($L$12-$L$112)/101</f>
        <v>0</v>
      </c>
      <c r="M39" s="239" t="n">
        <f aca="false">M38-($M$12-$M$112)/101</f>
        <v>0</v>
      </c>
      <c r="Q39" s="234" t="n">
        <v>-0.72</v>
      </c>
      <c r="R39" s="235" t="n">
        <f aca="false">R38-($R$11-$R$61)/51</f>
        <v>0.0905764705882353</v>
      </c>
      <c r="S39" s="236" t="n">
        <f aca="false">S38-($S$11-$S$61)/51</f>
        <v>0</v>
      </c>
      <c r="T39" s="165"/>
      <c r="U39" s="165"/>
      <c r="V39" s="165"/>
      <c r="W39" s="165"/>
      <c r="X39" s="182"/>
      <c r="Y39" s="164" t="n">
        <v>36</v>
      </c>
      <c r="Z39" s="190" t="n">
        <v>27.86</v>
      </c>
      <c r="AA39" s="180" t="str">
        <f aca="false">IF(MOD(ROW(),2),"",INDEX($Z$3:$Z$600,ROW()/2))</f>
        <v/>
      </c>
      <c r="AB39" s="181" t="n">
        <v>0.37</v>
      </c>
      <c r="AC39" s="182" t="n">
        <f aca="false">VALUE($Z40)</f>
        <v>28.92</v>
      </c>
      <c r="AD39" s="164" t="n">
        <v>360</v>
      </c>
      <c r="AE39" s="191"/>
      <c r="AF39" s="227" t="str">
        <f aca="false">IF(MOD(ROW(),10),"",INDEX(AE$3:AE$600,ROW()/10))</f>
        <v/>
      </c>
      <c r="AG39" s="228" t="n">
        <v>29</v>
      </c>
      <c r="AH39" s="229" t="e">
        <f aca="false">VALUE($AF39)</f>
        <v>#VALUE!</v>
      </c>
      <c r="AI39" s="164" t="n">
        <v>360</v>
      </c>
      <c r="AJ39" s="191"/>
      <c r="AK39" s="227" t="str">
        <f aca="false">IF(MOD(ROW(),10),"",INDEX(AJ$3:AJ$600,ROW()/10))</f>
        <v/>
      </c>
      <c r="AL39" s="228" t="n">
        <v>29</v>
      </c>
      <c r="AM39" s="229" t="e">
        <f aca="false">VALUE($AK39)</f>
        <v>#VALUE!</v>
      </c>
      <c r="AN39" s="164" t="n">
        <v>360</v>
      </c>
      <c r="AO39" s="191"/>
      <c r="AP39" s="227" t="str">
        <f aca="false">IF(MOD(ROW(),10),"",INDEX(AO$3:AO$600,ROW()/10))</f>
        <v/>
      </c>
      <c r="AQ39" s="228" t="n">
        <v>29</v>
      </c>
      <c r="AR39" s="229" t="e">
        <f aca="false">VALUE($AP39)</f>
        <v>#VALUE!</v>
      </c>
      <c r="AS39" s="164" t="n">
        <v>360</v>
      </c>
      <c r="AT39" s="191"/>
      <c r="AU39" s="227" t="str">
        <f aca="false">IF(MOD(ROW(),10),"",INDEX(AT$3:AT$600,ROW()/10))</f>
        <v/>
      </c>
      <c r="AV39" s="181" t="n">
        <v>0.37</v>
      </c>
      <c r="AW39" s="229" t="e">
        <f aca="false">VALUE($AU39)</f>
        <v>#VALUE!</v>
      </c>
      <c r="AY39" s="190" t="n">
        <v>-40</v>
      </c>
      <c r="AZ39" s="180" t="str">
        <f aca="false">IF(MOD(ROW(),2),"",INDEX(AY$3:AY$600,ROW()/2))</f>
        <v/>
      </c>
      <c r="BA39" s="181" t="n">
        <v>0.37</v>
      </c>
      <c r="BB39" s="182" t="e">
        <f aca="false">VALUE(AZ39)</f>
        <v>#VALUE!</v>
      </c>
      <c r="BD39" s="190" t="n">
        <v>11</v>
      </c>
      <c r="BE39" s="180" t="str">
        <f aca="false">IF(MOD(ROW(),2),"",INDEX(BD$3:BD$600,ROW()/2))</f>
        <v/>
      </c>
      <c r="BF39" s="181" t="n">
        <v>0.37</v>
      </c>
      <c r="BG39" s="182" t="n">
        <f aca="false">VALUE($BD40)</f>
        <v>11</v>
      </c>
    </row>
    <row r="40" customFormat="false" ht="13.5" hidden="false" customHeight="false" outlineLevel="0" collapsed="false">
      <c r="A40" s="208" t="n">
        <v>0.33</v>
      </c>
      <c r="B40" s="209" t="n">
        <v>5.24</v>
      </c>
      <c r="C40" s="213" t="n">
        <f aca="false">$C39+(($AM$20-$AM$10))/10</f>
        <v>0.1366</v>
      </c>
      <c r="D40" s="217" t="n">
        <f aca="false">$D39+(($AH$30-$AH$20))/10</f>
        <v>0.0675</v>
      </c>
      <c r="E40" s="211" t="n">
        <f aca="false">$AC35</f>
        <v>24.69</v>
      </c>
      <c r="F40" s="212" t="n">
        <f aca="false">$F39+(($AR$20-$AR$10))/10</f>
        <v>-0.0772</v>
      </c>
      <c r="G40" s="218" t="n">
        <f aca="false">$G39+(($AW$20-$AW$10))/10</f>
        <v>-0.1386</v>
      </c>
      <c r="H40" s="213" t="n">
        <f aca="false">$BB34+($BB36-$BB34)/2</f>
        <v>-40</v>
      </c>
      <c r="I40" s="213" t="n">
        <f aca="false">$BG34+($BG36-$BG34)/2</f>
        <v>11</v>
      </c>
      <c r="K40" s="234" t="n">
        <v>-0.72</v>
      </c>
      <c r="L40" s="238" t="n">
        <f aca="false">L39-($L$12-$L$112)/101</f>
        <v>0</v>
      </c>
      <c r="M40" s="239" t="n">
        <f aca="false">M39-($M$12-$M$112)/101</f>
        <v>0</v>
      </c>
      <c r="Q40" s="234" t="n">
        <v>-0.71</v>
      </c>
      <c r="R40" s="235" t="n">
        <f aca="false">R39-($R$11-$R$61)/51</f>
        <v>0.0892470588235294</v>
      </c>
      <c r="S40" s="236" t="n">
        <f aca="false">S39-($S$11-$S$61)/51</f>
        <v>0</v>
      </c>
      <c r="T40" s="165"/>
      <c r="U40" s="165"/>
      <c r="V40" s="165"/>
      <c r="W40" s="165"/>
      <c r="X40" s="182"/>
      <c r="Y40" s="164" t="n">
        <v>37</v>
      </c>
      <c r="Z40" s="242" t="n">
        <v>28.92</v>
      </c>
      <c r="AA40" s="180" t="n">
        <f aca="false">IF(MOD(ROW(),2),"",INDEX($Z$3:$Z$600,ROW()/2))</f>
        <v>11.27</v>
      </c>
      <c r="AB40" s="181" t="n">
        <v>0.38</v>
      </c>
      <c r="AC40" s="182" t="n">
        <f aca="false">VALUE($Z41)</f>
        <v>29.98</v>
      </c>
      <c r="AD40" s="164" t="n">
        <v>370</v>
      </c>
      <c r="AE40" s="191"/>
      <c r="AF40" s="227" t="n">
        <f aca="false">IF(MOD(ROW(),10),"",INDEX(AE$3:AE$600,ROW()/10))</f>
        <v>0.066</v>
      </c>
      <c r="AG40" s="228" t="n">
        <v>30</v>
      </c>
      <c r="AH40" s="229" t="n">
        <f aca="false">VALUE($AF40)</f>
        <v>0.066</v>
      </c>
      <c r="AI40" s="164" t="n">
        <v>370</v>
      </c>
      <c r="AJ40" s="191"/>
      <c r="AK40" s="227" t="n">
        <f aca="false">IF(MOD(ROW(),10),"",INDEX(AJ$3:AJ$600,ROW()/10))</f>
        <v>0.133</v>
      </c>
      <c r="AL40" s="228" t="n">
        <v>30</v>
      </c>
      <c r="AM40" s="229" t="n">
        <f aca="false">VALUE($AK40)</f>
        <v>0.133</v>
      </c>
      <c r="AN40" s="164" t="n">
        <v>370</v>
      </c>
      <c r="AO40" s="191"/>
      <c r="AP40" s="227" t="n">
        <f aca="false">IF(MOD(ROW(),10),"",INDEX(AO$3:AO$600,ROW()/10))</f>
        <v>-0.064</v>
      </c>
      <c r="AQ40" s="228" t="n">
        <v>30</v>
      </c>
      <c r="AR40" s="229" t="n">
        <f aca="false">VALUE($AP40)</f>
        <v>-0.064</v>
      </c>
      <c r="AS40" s="164" t="n">
        <v>370</v>
      </c>
      <c r="AT40" s="191"/>
      <c r="AU40" s="227" t="n">
        <f aca="false">IF(MOD(ROW(),10),"",INDEX(AT$3:AT$600,ROW()/10))</f>
        <v>-0.12</v>
      </c>
      <c r="AV40" s="181" t="n">
        <v>0.38</v>
      </c>
      <c r="AW40" s="229" t="n">
        <f aca="false">VALUE($AU40)</f>
        <v>-0.12</v>
      </c>
      <c r="AY40" s="190" t="n">
        <v>-40</v>
      </c>
      <c r="AZ40" s="180" t="n">
        <f aca="false">IF(MOD(ROW(),2),"",INDEX(AY$3:AY$600,ROW()/2))</f>
        <v>-40</v>
      </c>
      <c r="BA40" s="181" t="n">
        <v>0.38</v>
      </c>
      <c r="BB40" s="182" t="n">
        <f aca="false">VALUE(AZ40)</f>
        <v>-40</v>
      </c>
      <c r="BD40" s="190" t="n">
        <v>11</v>
      </c>
      <c r="BE40" s="180" t="n">
        <f aca="false">IF(MOD(ROW(),2),"",INDEX(BD$3:BD$600,ROW()/2))</f>
        <v>11</v>
      </c>
      <c r="BF40" s="181" t="n">
        <v>0.38</v>
      </c>
      <c r="BG40" s="182" t="n">
        <f aca="false">VALUE($BD41)</f>
        <v>11</v>
      </c>
    </row>
    <row r="41" customFormat="false" ht="13.5" hidden="false" customHeight="false" outlineLevel="0" collapsed="false">
      <c r="A41" s="208" t="n">
        <v>0.34</v>
      </c>
      <c r="B41" s="209" t="n">
        <v>5.23</v>
      </c>
      <c r="C41" s="213" t="n">
        <f aca="false">$C40+(($AM$20-$AM$10))/10</f>
        <v>0.1378</v>
      </c>
      <c r="D41" s="217" t="n">
        <f aca="false">$D40+(($AH$30-$AH$20))/10</f>
        <v>0.068</v>
      </c>
      <c r="E41" s="211" t="n">
        <f aca="false">$AC36</f>
        <v>25.75</v>
      </c>
      <c r="F41" s="212" t="n">
        <f aca="false">$F40+(($AR$20-$AR$10))/10</f>
        <v>-0.0816</v>
      </c>
      <c r="G41" s="218" t="n">
        <f aca="false">$G40+(($AW$20-$AW$10))/10</f>
        <v>-0.1448</v>
      </c>
      <c r="H41" s="213" t="n">
        <f aca="false">$BB36</f>
        <v>-40</v>
      </c>
      <c r="I41" s="213" t="n">
        <f aca="false">$BG36</f>
        <v>11</v>
      </c>
      <c r="K41" s="234" t="n">
        <v>-0.71</v>
      </c>
      <c r="L41" s="238" t="n">
        <f aca="false">L40-($L$12-$L$112)/101</f>
        <v>0</v>
      </c>
      <c r="M41" s="239" t="n">
        <f aca="false">M40-($M$12-$M$112)/101</f>
        <v>0</v>
      </c>
      <c r="Q41" s="234" t="n">
        <v>-0.7</v>
      </c>
      <c r="R41" s="235" t="n">
        <f aca="false">R40-($R$11-$R$61)/51</f>
        <v>0.0879176470588235</v>
      </c>
      <c r="S41" s="236" t="n">
        <f aca="false">S40-($S$11-$S$61)/51</f>
        <v>0</v>
      </c>
      <c r="T41" s="165"/>
      <c r="U41" s="165"/>
      <c r="V41" s="165"/>
      <c r="W41" s="165"/>
      <c r="X41" s="182"/>
      <c r="Y41" s="164" t="n">
        <v>38</v>
      </c>
      <c r="Z41" s="190" t="n">
        <v>29.98</v>
      </c>
      <c r="AA41" s="180" t="str">
        <f aca="false">IF(MOD(ROW(),2),"",INDEX($Z$3:$Z$600,ROW()/2))</f>
        <v/>
      </c>
      <c r="AB41" s="181" t="n">
        <v>0.39</v>
      </c>
      <c r="AC41" s="182" t="n">
        <f aca="false">VALUE($Z42)</f>
        <v>31.04</v>
      </c>
      <c r="AD41" s="164" t="n">
        <v>380</v>
      </c>
      <c r="AE41" s="191"/>
      <c r="AF41" s="227" t="str">
        <f aca="false">IF(MOD(ROW(),10),"",INDEX(AE$3:AE$600,ROW()/10))</f>
        <v/>
      </c>
      <c r="AG41" s="228" t="n">
        <v>36</v>
      </c>
      <c r="AH41" s="229" t="e">
        <f aca="false">VALUE($AF41)</f>
        <v>#VALUE!</v>
      </c>
      <c r="AI41" s="164" t="n">
        <v>380</v>
      </c>
      <c r="AJ41" s="191"/>
      <c r="AK41" s="227" t="str">
        <f aca="false">IF(MOD(ROW(),10),"",INDEX(AJ$3:AJ$600,ROW()/10))</f>
        <v/>
      </c>
      <c r="AL41" s="228" t="n">
        <v>31</v>
      </c>
      <c r="AM41" s="229" t="e">
        <f aca="false">VALUE($AK41)</f>
        <v>#VALUE!</v>
      </c>
      <c r="AN41" s="164" t="n">
        <v>380</v>
      </c>
      <c r="AO41" s="191"/>
      <c r="AP41" s="227" t="str">
        <f aca="false">IF(MOD(ROW(),10),"",INDEX(AO$3:AO$600,ROW()/10))</f>
        <v/>
      </c>
      <c r="AQ41" s="228" t="n">
        <v>31</v>
      </c>
      <c r="AR41" s="229" t="e">
        <f aca="false">VALUE($AP41)</f>
        <v>#VALUE!</v>
      </c>
      <c r="AS41" s="164" t="n">
        <v>380</v>
      </c>
      <c r="AT41" s="191"/>
      <c r="AU41" s="227" t="str">
        <f aca="false">IF(MOD(ROW(),10),"",INDEX(AT$3:AT$600,ROW()/10))</f>
        <v/>
      </c>
      <c r="AV41" s="181" t="n">
        <v>0.39</v>
      </c>
      <c r="AW41" s="229" t="e">
        <f aca="false">VALUE($AU41)</f>
        <v>#VALUE!</v>
      </c>
      <c r="AY41" s="190" t="n">
        <v>-40</v>
      </c>
      <c r="AZ41" s="180" t="str">
        <f aca="false">IF(MOD(ROW(),2),"",INDEX(AY$3:AY$600,ROW()/2))</f>
        <v/>
      </c>
      <c r="BA41" s="181" t="n">
        <v>0.39</v>
      </c>
      <c r="BB41" s="182" t="e">
        <f aca="false">VALUE(AZ41)</f>
        <v>#VALUE!</v>
      </c>
      <c r="BD41" s="190" t="n">
        <v>11</v>
      </c>
      <c r="BE41" s="180" t="str">
        <f aca="false">IF(MOD(ROW(),2),"",INDEX(BD$3:BD$600,ROW()/2))</f>
        <v/>
      </c>
      <c r="BF41" s="181" t="n">
        <v>0.39</v>
      </c>
      <c r="BG41" s="182" t="n">
        <f aca="false">VALUE($BD42)</f>
        <v>11</v>
      </c>
    </row>
    <row r="42" customFormat="false" ht="13.5" hidden="false" customHeight="false" outlineLevel="0" collapsed="false">
      <c r="A42" s="208" t="n">
        <v>0.35</v>
      </c>
      <c r="B42" s="209" t="n">
        <v>5.22</v>
      </c>
      <c r="C42" s="213" t="n">
        <f aca="false">$C41+(($AM$20-$AM$10))/10</f>
        <v>0.139</v>
      </c>
      <c r="D42" s="217" t="n">
        <f aca="false">$D41+(($AH$30-$AH$20))/10</f>
        <v>0.0685</v>
      </c>
      <c r="E42" s="211" t="n">
        <f aca="false">$AC37</f>
        <v>26.8</v>
      </c>
      <c r="F42" s="212" t="n">
        <f aca="false">$F41+(($AR$20-$AR$10))/10</f>
        <v>-0.086</v>
      </c>
      <c r="G42" s="218" t="n">
        <f aca="false">$G41+(($AW$20-$AW$10))/10</f>
        <v>-0.151</v>
      </c>
      <c r="H42" s="213" t="n">
        <f aca="false">$BB36+($BB38-$BB36)/2</f>
        <v>-40</v>
      </c>
      <c r="I42" s="213" t="n">
        <f aca="false">$BG36+($BG38-$BG36)/2</f>
        <v>11</v>
      </c>
      <c r="K42" s="234" t="n">
        <v>-0.7</v>
      </c>
      <c r="L42" s="238" t="n">
        <f aca="false">L41-($L$12-$L$112)/101</f>
        <v>0</v>
      </c>
      <c r="M42" s="239" t="n">
        <f aca="false">M41-($M$12-$M$112)/101</f>
        <v>0</v>
      </c>
      <c r="Q42" s="234" t="n">
        <v>-0.69</v>
      </c>
      <c r="R42" s="235" t="n">
        <f aca="false">R41-($R$11-$R$61)/51</f>
        <v>0.0865882352941176</v>
      </c>
      <c r="S42" s="236" t="n">
        <f aca="false">S41-($S$11-$S$61)/51</f>
        <v>0</v>
      </c>
      <c r="T42" s="165"/>
      <c r="U42" s="165"/>
      <c r="V42" s="165"/>
      <c r="W42" s="165"/>
      <c r="X42" s="182"/>
      <c r="Y42" s="164" t="n">
        <v>39</v>
      </c>
      <c r="Z42" s="190" t="n">
        <v>31.04</v>
      </c>
      <c r="AA42" s="180" t="n">
        <f aca="false">IF(MOD(ROW(),2),"",INDEX($Z$3:$Z$600,ROW()/2))</f>
        <v>12.08</v>
      </c>
      <c r="AB42" s="181" t="n">
        <v>0.4</v>
      </c>
      <c r="AC42" s="182" t="n">
        <f aca="false">VALUE($Z43)</f>
        <v>32.1</v>
      </c>
      <c r="AD42" s="164" t="n">
        <v>390</v>
      </c>
      <c r="AE42" s="191"/>
      <c r="AF42" s="227" t="str">
        <f aca="false">IF(MOD(ROW(),10),"",INDEX(AE$3:AE$600,ROW()/10))</f>
        <v/>
      </c>
      <c r="AG42" s="228" t="n">
        <v>37</v>
      </c>
      <c r="AH42" s="229" t="e">
        <f aca="false">VALUE($AF42)</f>
        <v>#VALUE!</v>
      </c>
      <c r="AI42" s="164" t="n">
        <v>390</v>
      </c>
      <c r="AJ42" s="191"/>
      <c r="AK42" s="227" t="str">
        <f aca="false">IF(MOD(ROW(),10),"",INDEX(AJ$3:AJ$600,ROW()/10))</f>
        <v/>
      </c>
      <c r="AL42" s="228" t="n">
        <v>32</v>
      </c>
      <c r="AM42" s="229" t="e">
        <f aca="false">VALUE($AK42)</f>
        <v>#VALUE!</v>
      </c>
      <c r="AN42" s="164" t="n">
        <v>390</v>
      </c>
      <c r="AO42" s="191"/>
      <c r="AP42" s="227" t="str">
        <f aca="false">IF(MOD(ROW(),10),"",INDEX(AO$3:AO$600,ROW()/10))</f>
        <v/>
      </c>
      <c r="AQ42" s="228" t="n">
        <v>32</v>
      </c>
      <c r="AR42" s="229" t="e">
        <f aca="false">VALUE($AP42)</f>
        <v>#VALUE!</v>
      </c>
      <c r="AS42" s="164" t="n">
        <v>390</v>
      </c>
      <c r="AT42" s="191"/>
      <c r="AU42" s="227" t="str">
        <f aca="false">IF(MOD(ROW(),10),"",INDEX(AT$3:AT$600,ROW()/10))</f>
        <v/>
      </c>
      <c r="AV42" s="181" t="n">
        <v>0.4</v>
      </c>
      <c r="AW42" s="229" t="e">
        <f aca="false">VALUE($AU42)</f>
        <v>#VALUE!</v>
      </c>
      <c r="AY42" s="242"/>
      <c r="AZ42" s="180" t="n">
        <f aca="false">IF(MOD(ROW(),2),"",INDEX(AY$3:AY$600,ROW()/2))</f>
        <v>-40</v>
      </c>
      <c r="BA42" s="181" t="n">
        <v>0.4</v>
      </c>
      <c r="BB42" s="182" t="n">
        <f aca="false">VALUE(AZ42)</f>
        <v>-40</v>
      </c>
      <c r="BD42" s="190" t="n">
        <v>11</v>
      </c>
      <c r="BE42" s="180" t="n">
        <f aca="false">IF(MOD(ROW(),2),"",INDEX(BD$3:BD$600,ROW()/2))</f>
        <v>11</v>
      </c>
      <c r="BF42" s="181" t="n">
        <v>0.4</v>
      </c>
      <c r="BG42" s="182" t="n">
        <f aca="false">VALUE($BD43)</f>
        <v>11</v>
      </c>
    </row>
    <row r="43" customFormat="false" ht="13.5" hidden="false" customHeight="false" outlineLevel="0" collapsed="false">
      <c r="A43" s="208" t="n">
        <v>0.36</v>
      </c>
      <c r="B43" s="209" t="n">
        <v>5.21</v>
      </c>
      <c r="C43" s="213" t="n">
        <f aca="false">$C42+(($AM$20-$AM$10))/10</f>
        <v>0.1402</v>
      </c>
      <c r="D43" s="217" t="n">
        <f aca="false">$D42+(($AH$30-$AH$20))/10</f>
        <v>0.069</v>
      </c>
      <c r="E43" s="211" t="n">
        <f aca="false">$AC38</f>
        <v>27.86</v>
      </c>
      <c r="F43" s="212" t="n">
        <f aca="false">$F42+(($AR$20-$AR$10))/10</f>
        <v>-0.0904</v>
      </c>
      <c r="G43" s="218" t="n">
        <f aca="false">$G42+(($AW$20-$AW$10))/10</f>
        <v>-0.1572</v>
      </c>
      <c r="H43" s="213" t="n">
        <f aca="false">$BB38</f>
        <v>-40</v>
      </c>
      <c r="I43" s="213" t="n">
        <f aca="false">$BG38</f>
        <v>11</v>
      </c>
      <c r="K43" s="234" t="n">
        <v>-0.69</v>
      </c>
      <c r="L43" s="238" t="n">
        <f aca="false">L42-($L$12-$L$112)/101</f>
        <v>0</v>
      </c>
      <c r="M43" s="239" t="n">
        <f aca="false">M42-($M$12-$M$112)/101</f>
        <v>0</v>
      </c>
      <c r="Q43" s="234" t="n">
        <v>-0.68</v>
      </c>
      <c r="R43" s="235" t="n">
        <f aca="false">R42-($R$11-$R$61)/51</f>
        <v>0.0852588235294117</v>
      </c>
      <c r="S43" s="236" t="n">
        <f aca="false">S42-($S$11-$S$61)/51</f>
        <v>0</v>
      </c>
      <c r="T43" s="165"/>
      <c r="U43" s="165"/>
      <c r="V43" s="165"/>
      <c r="W43" s="165"/>
      <c r="X43" s="182"/>
      <c r="Y43" s="164" t="n">
        <v>40</v>
      </c>
      <c r="Z43" s="190" t="n">
        <v>32.1</v>
      </c>
      <c r="AA43" s="180" t="str">
        <f aca="false">IF(MOD(ROW(),2),"",INDEX($Z$3:$Z$600,ROW()/2))</f>
        <v/>
      </c>
      <c r="AB43" s="181" t="n">
        <v>0.41</v>
      </c>
      <c r="AC43" s="182" t="n">
        <f aca="false">VALUE($Z44)</f>
        <v>33.16</v>
      </c>
      <c r="AD43" s="164" t="n">
        <v>400</v>
      </c>
      <c r="AE43" s="191"/>
      <c r="AF43" s="227" t="str">
        <f aca="false">IF(MOD(ROW(),10),"",INDEX(AE$3:AE$600,ROW()/10))</f>
        <v/>
      </c>
      <c r="AG43" s="228" t="n">
        <v>38</v>
      </c>
      <c r="AH43" s="229" t="e">
        <f aca="false">VALUE($AF43)</f>
        <v>#VALUE!</v>
      </c>
      <c r="AI43" s="164" t="n">
        <v>40</v>
      </c>
      <c r="AJ43" s="191"/>
      <c r="AK43" s="227" t="str">
        <f aca="false">IF(MOD(ROW(),10),"",INDEX(AJ$3:AJ$600,ROW()/10))</f>
        <v/>
      </c>
      <c r="AL43" s="228" t="n">
        <v>33</v>
      </c>
      <c r="AM43" s="229" t="e">
        <f aca="false">VALUE($AK43)</f>
        <v>#VALUE!</v>
      </c>
      <c r="AN43" s="164" t="n">
        <v>400</v>
      </c>
      <c r="AO43" s="191"/>
      <c r="AP43" s="227" t="str">
        <f aca="false">IF(MOD(ROW(),10),"",INDEX(AO$3:AO$600,ROW()/10))</f>
        <v/>
      </c>
      <c r="AQ43" s="228" t="n">
        <v>33</v>
      </c>
      <c r="AR43" s="229" t="e">
        <f aca="false">VALUE($AP43)</f>
        <v>#VALUE!</v>
      </c>
      <c r="AS43" s="164" t="n">
        <v>400</v>
      </c>
      <c r="AT43" s="191"/>
      <c r="AU43" s="227" t="str">
        <f aca="false">IF(MOD(ROW(),10),"",INDEX(AT$3:AT$600,ROW()/10))</f>
        <v/>
      </c>
      <c r="AV43" s="181" t="n">
        <v>0.41</v>
      </c>
      <c r="AW43" s="229" t="e">
        <f aca="false">VALUE($AU43)</f>
        <v>#VALUE!</v>
      </c>
      <c r="AY43" s="242"/>
      <c r="AZ43" s="180" t="str">
        <f aca="false">IF(MOD(ROW(),2),"",INDEX(AY$3:AY$600,ROW()/2))</f>
        <v/>
      </c>
      <c r="BA43" s="181" t="n">
        <v>0.41</v>
      </c>
      <c r="BB43" s="182" t="e">
        <f aca="false">VALUE(AZ43)</f>
        <v>#VALUE!</v>
      </c>
      <c r="BD43" s="190" t="n">
        <v>11</v>
      </c>
      <c r="BE43" s="180" t="str">
        <f aca="false">IF(MOD(ROW(),2),"",INDEX(BD$3:BD$600,ROW()/2))</f>
        <v/>
      </c>
      <c r="BF43" s="181" t="n">
        <v>0.41</v>
      </c>
      <c r="BG43" s="182" t="n">
        <f aca="false">VALUE($BD44)</f>
        <v>11</v>
      </c>
    </row>
    <row r="44" customFormat="false" ht="13.5" hidden="false" customHeight="false" outlineLevel="0" collapsed="false">
      <c r="A44" s="208" t="n">
        <v>0.37</v>
      </c>
      <c r="B44" s="209" t="n">
        <v>5.2</v>
      </c>
      <c r="C44" s="213" t="n">
        <f aca="false">$C43+(($AM$20-$AM$10))/10</f>
        <v>0.1414</v>
      </c>
      <c r="D44" s="217" t="n">
        <f aca="false">$D43+(($AH$30-$AH$20))/10</f>
        <v>0.0695</v>
      </c>
      <c r="E44" s="211" t="n">
        <f aca="false">$AC39</f>
        <v>28.92</v>
      </c>
      <c r="F44" s="212" t="n">
        <f aca="false">$F43+(($AR$20-$AR$10))/10</f>
        <v>-0.0948</v>
      </c>
      <c r="G44" s="218" t="n">
        <f aca="false">$G43+(($AW$20-$AW$10))/10</f>
        <v>-0.1634</v>
      </c>
      <c r="H44" s="213" t="n">
        <f aca="false">$BB38+($BB40-$BB38)/2</f>
        <v>-40</v>
      </c>
      <c r="I44" s="213" t="n">
        <f aca="false">$BG38+($BG40-$BG38)/2</f>
        <v>11</v>
      </c>
      <c r="K44" s="234" t="n">
        <v>-0.68</v>
      </c>
      <c r="L44" s="238" t="n">
        <f aca="false">L43-($L$12-$L$112)/101</f>
        <v>0</v>
      </c>
      <c r="M44" s="239" t="n">
        <f aca="false">M43-($M$12-$M$112)/101</f>
        <v>0</v>
      </c>
      <c r="Q44" s="234" t="n">
        <v>-0.67</v>
      </c>
      <c r="R44" s="235" t="n">
        <f aca="false">R43-($R$11-$R$61)/51</f>
        <v>0.0839294117647059</v>
      </c>
      <c r="S44" s="236" t="n">
        <f aca="false">S43-($S$11-$S$61)/51</f>
        <v>0</v>
      </c>
      <c r="T44" s="165"/>
      <c r="U44" s="165"/>
      <c r="V44" s="165"/>
      <c r="W44" s="165"/>
      <c r="X44" s="182"/>
      <c r="Y44" s="164" t="n">
        <v>41</v>
      </c>
      <c r="Z44" s="190" t="n">
        <v>33.16</v>
      </c>
      <c r="AA44" s="180" t="n">
        <f aca="false">IF(MOD(ROW(),2),"",INDEX($Z$3:$Z$600,ROW()/2))</f>
        <v>12.91</v>
      </c>
      <c r="AB44" s="181" t="n">
        <v>0.42</v>
      </c>
      <c r="AC44" s="182" t="n">
        <f aca="false">VALUE($Z45)</f>
        <v>34.22</v>
      </c>
      <c r="AD44" s="164" t="n">
        <v>410</v>
      </c>
      <c r="AE44" s="191"/>
      <c r="AF44" s="227" t="str">
        <f aca="false">IF(MOD(ROW(),10),"",INDEX(AE$3:AE$600,ROW()/10))</f>
        <v/>
      </c>
      <c r="AG44" s="228" t="n">
        <v>39</v>
      </c>
      <c r="AH44" s="229" t="e">
        <f aca="false">VALUE($AF44)</f>
        <v>#VALUE!</v>
      </c>
      <c r="AI44" s="164" t="n">
        <v>41</v>
      </c>
      <c r="AJ44" s="191"/>
      <c r="AK44" s="227" t="str">
        <f aca="false">IF(MOD(ROW(),10),"",INDEX(AJ$3:AJ$600,ROW()/10))</f>
        <v/>
      </c>
      <c r="AL44" s="228" t="n">
        <v>34</v>
      </c>
      <c r="AM44" s="229" t="e">
        <f aca="false">VALUE($AK44)</f>
        <v>#VALUE!</v>
      </c>
      <c r="AN44" s="164" t="n">
        <v>410</v>
      </c>
      <c r="AO44" s="191"/>
      <c r="AP44" s="227" t="str">
        <f aca="false">IF(MOD(ROW(),10),"",INDEX(AO$3:AO$600,ROW()/10))</f>
        <v/>
      </c>
      <c r="AQ44" s="228" t="n">
        <v>34</v>
      </c>
      <c r="AR44" s="229" t="e">
        <f aca="false">VALUE($AP44)</f>
        <v>#VALUE!</v>
      </c>
      <c r="AS44" s="164" t="n">
        <v>410</v>
      </c>
      <c r="AT44" s="191"/>
      <c r="AU44" s="227" t="str">
        <f aca="false">IF(MOD(ROW(),10),"",INDEX(AT$3:AT$600,ROW()/10))</f>
        <v/>
      </c>
      <c r="AV44" s="181" t="n">
        <v>0.42</v>
      </c>
      <c r="AW44" s="229" t="e">
        <f aca="false">VALUE($AU44)</f>
        <v>#VALUE!</v>
      </c>
      <c r="AY44" s="242"/>
      <c r="AZ44" s="180" t="n">
        <f aca="false">IF(MOD(ROW(),2),"",INDEX(AY$3:AY$600,ROW()/2))</f>
        <v>-40</v>
      </c>
      <c r="BA44" s="181" t="n">
        <v>0.42</v>
      </c>
      <c r="BB44" s="182" t="n">
        <f aca="false">VALUE(AZ44)</f>
        <v>-40</v>
      </c>
      <c r="BD44" s="190" t="n">
        <v>11</v>
      </c>
      <c r="BE44" s="180" t="n">
        <f aca="false">IF(MOD(ROW(),2),"",INDEX(BD$3:BD$600,ROW()/2))</f>
        <v>11</v>
      </c>
      <c r="BF44" s="181" t="n">
        <v>0.42</v>
      </c>
      <c r="BG44" s="182" t="n">
        <f aca="false">VALUE($BD45)</f>
        <v>11</v>
      </c>
    </row>
    <row r="45" customFormat="false" ht="13.5" hidden="false" customHeight="false" outlineLevel="0" collapsed="false">
      <c r="A45" s="208" t="n">
        <v>0.38</v>
      </c>
      <c r="B45" s="209" t="n">
        <v>5.19</v>
      </c>
      <c r="C45" s="213" t="n">
        <f aca="false">$C44+(($AM$20-$AM$10))/10</f>
        <v>0.1426</v>
      </c>
      <c r="D45" s="217" t="n">
        <f aca="false">$D44+(($AH$30-$AH$20))/10</f>
        <v>0.07</v>
      </c>
      <c r="E45" s="211" t="n">
        <f aca="false">$AC40</f>
        <v>29.98</v>
      </c>
      <c r="F45" s="212" t="n">
        <f aca="false">$F44+(($AR$20-$AR$10))/10</f>
        <v>-0.0992</v>
      </c>
      <c r="G45" s="218" t="n">
        <f aca="false">$G44+(($AW$20-$AW$10))/10</f>
        <v>-0.1696</v>
      </c>
      <c r="H45" s="213" t="n">
        <f aca="false">$BB40</f>
        <v>-40</v>
      </c>
      <c r="I45" s="213" t="n">
        <f aca="false">$BG40</f>
        <v>11</v>
      </c>
      <c r="K45" s="234" t="n">
        <v>-0.67</v>
      </c>
      <c r="L45" s="238" t="n">
        <f aca="false">L44-($L$12-$L$112)/101</f>
        <v>0</v>
      </c>
      <c r="M45" s="239" t="n">
        <f aca="false">M44-($M$12-$M$112)/101</f>
        <v>0</v>
      </c>
      <c r="Q45" s="234" t="n">
        <v>-0.66</v>
      </c>
      <c r="R45" s="235" t="n">
        <f aca="false">R44-($R$11-$R$61)/51</f>
        <v>0.0826</v>
      </c>
      <c r="S45" s="236" t="n">
        <f aca="false">S44-($S$11-$S$61)/51</f>
        <v>0</v>
      </c>
      <c r="T45" s="165"/>
      <c r="U45" s="165"/>
      <c r="V45" s="165"/>
      <c r="W45" s="165"/>
      <c r="X45" s="182"/>
      <c r="Y45" s="164" t="n">
        <v>42</v>
      </c>
      <c r="Z45" s="190" t="n">
        <v>34.22</v>
      </c>
      <c r="AA45" s="180" t="str">
        <f aca="false">IF(MOD(ROW(),2),"",INDEX($Z$3:$Z$600,ROW()/2))</f>
        <v/>
      </c>
      <c r="AB45" s="181" t="n">
        <v>0.43</v>
      </c>
      <c r="AC45" s="182" t="n">
        <f aca="false">VALUE($Z46)</f>
        <v>35.28</v>
      </c>
      <c r="AD45" s="164" t="n">
        <v>420</v>
      </c>
      <c r="AE45" s="191"/>
      <c r="AF45" s="227" t="str">
        <f aca="false">IF(MOD(ROW(),10),"",INDEX(AE$3:AE$600,ROW()/10))</f>
        <v/>
      </c>
      <c r="AG45" s="228" t="n">
        <v>40</v>
      </c>
      <c r="AH45" s="229" t="e">
        <f aca="false">VALUE($AF45)</f>
        <v>#VALUE!</v>
      </c>
      <c r="AI45" s="164" t="n">
        <v>42</v>
      </c>
      <c r="AJ45" s="191"/>
      <c r="AK45" s="227" t="str">
        <f aca="false">IF(MOD(ROW(),10),"",INDEX(AJ$3:AJ$600,ROW()/10))</f>
        <v/>
      </c>
      <c r="AL45" s="228" t="n">
        <v>35</v>
      </c>
      <c r="AM45" s="229" t="e">
        <f aca="false">VALUE($AK45)</f>
        <v>#VALUE!</v>
      </c>
      <c r="AN45" s="164" t="n">
        <v>420</v>
      </c>
      <c r="AO45" s="191"/>
      <c r="AP45" s="227" t="str">
        <f aca="false">IF(MOD(ROW(),10),"",INDEX(AO$3:AO$600,ROW()/10))</f>
        <v/>
      </c>
      <c r="AQ45" s="228" t="n">
        <v>35</v>
      </c>
      <c r="AR45" s="229" t="e">
        <f aca="false">VALUE($AP45)</f>
        <v>#VALUE!</v>
      </c>
      <c r="AS45" s="164" t="n">
        <v>420</v>
      </c>
      <c r="AT45" s="191"/>
      <c r="AU45" s="227" t="str">
        <f aca="false">IF(MOD(ROW(),10),"",INDEX(AT$3:AT$600,ROW()/10))</f>
        <v/>
      </c>
      <c r="AV45" s="181" t="n">
        <v>0.43</v>
      </c>
      <c r="AW45" s="229" t="e">
        <f aca="false">VALUE($AU45)</f>
        <v>#VALUE!</v>
      </c>
      <c r="AY45" s="242"/>
      <c r="AZ45" s="180" t="str">
        <f aca="false">IF(MOD(ROW(),2),"",INDEX(AY$3:AY$600,ROW()/2))</f>
        <v/>
      </c>
      <c r="BA45" s="181" t="n">
        <v>0.43</v>
      </c>
      <c r="BB45" s="182" t="e">
        <f aca="false">VALUE(AZ45)</f>
        <v>#VALUE!</v>
      </c>
      <c r="BD45" s="190" t="n">
        <v>11</v>
      </c>
      <c r="BE45" s="180" t="str">
        <f aca="false">IF(MOD(ROW(),2),"",INDEX(BD$3:BD$600,ROW()/2))</f>
        <v/>
      </c>
      <c r="BF45" s="181" t="n">
        <v>0.43</v>
      </c>
      <c r="BG45" s="182" t="n">
        <f aca="false">VALUE($BD46)</f>
        <v>11</v>
      </c>
    </row>
    <row r="46" customFormat="false" ht="13.5" hidden="false" customHeight="false" outlineLevel="0" collapsed="false">
      <c r="A46" s="208" t="n">
        <v>0.39</v>
      </c>
      <c r="B46" s="209" t="n">
        <v>5.18</v>
      </c>
      <c r="C46" s="213" t="n">
        <f aca="false">$C45+(($AM$20-$AM$10))/10</f>
        <v>0.1438</v>
      </c>
      <c r="D46" s="217" t="n">
        <f aca="false">$D45+(($AH$30-$AH$20))/10</f>
        <v>0.0705</v>
      </c>
      <c r="E46" s="211" t="n">
        <f aca="false">$AC41</f>
        <v>31.04</v>
      </c>
      <c r="F46" s="212" t="n">
        <f aca="false">$F45+(($AR$20-$AR$10))/10</f>
        <v>-0.1036</v>
      </c>
      <c r="G46" s="218" t="n">
        <f aca="false">$G45+(($AW$20-$AW$10))/10</f>
        <v>-0.1758</v>
      </c>
      <c r="H46" s="213" t="n">
        <f aca="false">$BB40+($BB42-$BB40)/2</f>
        <v>-40</v>
      </c>
      <c r="I46" s="213" t="n">
        <f aca="false">$BG40+($BG42-$BG40)/2</f>
        <v>11</v>
      </c>
      <c r="K46" s="234" t="n">
        <v>-0.66</v>
      </c>
      <c r="L46" s="238" t="n">
        <f aca="false">L45-($L$12-$L$112)/101</f>
        <v>0</v>
      </c>
      <c r="M46" s="239" t="n">
        <f aca="false">M45-($M$12-$M$112)/101</f>
        <v>0</v>
      </c>
      <c r="Q46" s="234" t="n">
        <v>-0.65</v>
      </c>
      <c r="R46" s="235" t="n">
        <f aca="false">R45-($R$11-$R$61)/51</f>
        <v>0.0812705882352941</v>
      </c>
      <c r="S46" s="236" t="n">
        <f aca="false">S45-($S$11-$S$61)/51</f>
        <v>0</v>
      </c>
      <c r="T46" s="165"/>
      <c r="U46" s="165"/>
      <c r="V46" s="165"/>
      <c r="W46" s="165"/>
      <c r="X46" s="182"/>
      <c r="Y46" s="164" t="n">
        <v>43</v>
      </c>
      <c r="Z46" s="190" t="n">
        <v>35.28</v>
      </c>
      <c r="AA46" s="180" t="n">
        <f aca="false">IF(MOD(ROW(),2),"",INDEX($Z$3:$Z$600,ROW()/2))</f>
        <v>13.76</v>
      </c>
      <c r="AB46" s="181" t="n">
        <v>0.44</v>
      </c>
      <c r="AC46" s="182" t="n">
        <f aca="false">VALUE($Z47)</f>
        <v>36.34</v>
      </c>
      <c r="AD46" s="164" t="n">
        <v>430</v>
      </c>
      <c r="AE46" s="191"/>
      <c r="AF46" s="227" t="str">
        <f aca="false">IF(MOD(ROW(),10),"",INDEX(AE$3:AE$600,ROW()/10))</f>
        <v/>
      </c>
      <c r="AG46" s="228" t="n">
        <v>41</v>
      </c>
      <c r="AH46" s="229" t="e">
        <f aca="false">VALUE($AF46)</f>
        <v>#VALUE!</v>
      </c>
      <c r="AI46" s="164" t="n">
        <v>43</v>
      </c>
      <c r="AJ46" s="191"/>
      <c r="AK46" s="227" t="str">
        <f aca="false">IF(MOD(ROW(),10),"",INDEX(AJ$3:AJ$600,ROW()/10))</f>
        <v/>
      </c>
      <c r="AL46" s="228" t="n">
        <v>36</v>
      </c>
      <c r="AM46" s="229" t="e">
        <f aca="false">VALUE($AK46)</f>
        <v>#VALUE!</v>
      </c>
      <c r="AN46" s="164" t="n">
        <v>430</v>
      </c>
      <c r="AO46" s="191"/>
      <c r="AP46" s="227" t="str">
        <f aca="false">IF(MOD(ROW(),10),"",INDEX(AO$3:AO$600,ROW()/10))</f>
        <v/>
      </c>
      <c r="AQ46" s="228" t="n">
        <v>36</v>
      </c>
      <c r="AR46" s="229" t="e">
        <f aca="false">VALUE($AP46)</f>
        <v>#VALUE!</v>
      </c>
      <c r="AS46" s="164" t="n">
        <v>430</v>
      </c>
      <c r="AT46" s="191"/>
      <c r="AU46" s="227" t="str">
        <f aca="false">IF(MOD(ROW(),10),"",INDEX(AT$3:AT$600,ROW()/10))</f>
        <v/>
      </c>
      <c r="AV46" s="181" t="n">
        <v>0.44</v>
      </c>
      <c r="AW46" s="229" t="e">
        <f aca="false">VALUE($AU46)</f>
        <v>#VALUE!</v>
      </c>
      <c r="AY46" s="242"/>
      <c r="AZ46" s="180" t="n">
        <f aca="false">IF(MOD(ROW(),2),"",INDEX(AY$3:AY$600,ROW()/2))</f>
        <v>-40</v>
      </c>
      <c r="BA46" s="181" t="n">
        <v>0.44</v>
      </c>
      <c r="BB46" s="182" t="n">
        <f aca="false">VALUE(AZ46)</f>
        <v>-40</v>
      </c>
      <c r="BD46" s="190" t="n">
        <v>11</v>
      </c>
      <c r="BE46" s="180" t="n">
        <f aca="false">IF(MOD(ROW(),2),"",INDEX(BD$3:BD$600,ROW()/2))</f>
        <v>11</v>
      </c>
      <c r="BF46" s="181" t="n">
        <v>0.44</v>
      </c>
      <c r="BG46" s="182" t="n">
        <f aca="false">VALUE($BD47)</f>
        <v>11</v>
      </c>
    </row>
    <row r="47" customFormat="false" ht="13.5" hidden="false" customHeight="false" outlineLevel="0" collapsed="false">
      <c r="A47" s="208" t="n">
        <v>0.4</v>
      </c>
      <c r="B47" s="209" t="n">
        <v>5.17</v>
      </c>
      <c r="C47" s="213" t="n">
        <f aca="false">$AM50</f>
        <v>0.133</v>
      </c>
      <c r="D47" s="241" t="n">
        <f aca="false">$AH50</f>
        <v>0.066</v>
      </c>
      <c r="E47" s="211" t="n">
        <f aca="false">$AC42</f>
        <v>32.1</v>
      </c>
      <c r="F47" s="212" t="n">
        <f aca="false">$AR50</f>
        <v>-0.066</v>
      </c>
      <c r="G47" s="218" t="n">
        <f aca="false">$AW50</f>
        <v>-0.13</v>
      </c>
      <c r="H47" s="213" t="n">
        <f aca="false">$BB42</f>
        <v>-40</v>
      </c>
      <c r="I47" s="213" t="n">
        <f aca="false">$BG42</f>
        <v>11</v>
      </c>
      <c r="K47" s="234" t="n">
        <v>-0.65</v>
      </c>
      <c r="L47" s="238" t="n">
        <f aca="false">L46-($L$12-$L$112)/101</f>
        <v>0</v>
      </c>
      <c r="M47" s="239" t="n">
        <f aca="false">M46-($M$12-$M$112)/101</f>
        <v>0</v>
      </c>
      <c r="Q47" s="234" t="n">
        <v>-0.64</v>
      </c>
      <c r="R47" s="235" t="n">
        <f aca="false">R46-($R$11-$R$61)/51</f>
        <v>0.0799411764705882</v>
      </c>
      <c r="S47" s="236" t="n">
        <f aca="false">S46-($S$11-$S$61)/51</f>
        <v>0</v>
      </c>
      <c r="T47" s="165"/>
      <c r="U47" s="165"/>
      <c r="V47" s="165"/>
      <c r="W47" s="165"/>
      <c r="X47" s="182"/>
      <c r="Y47" s="164" t="n">
        <v>44</v>
      </c>
      <c r="Z47" s="190" t="n">
        <v>36.34</v>
      </c>
      <c r="AA47" s="180" t="str">
        <f aca="false">IF(MOD(ROW(),2),"",INDEX($Z$3:$Z$600,ROW()/2))</f>
        <v/>
      </c>
      <c r="AB47" s="181" t="n">
        <v>0.45</v>
      </c>
      <c r="AC47" s="182" t="n">
        <f aca="false">VALUE($Z48)</f>
        <v>37.4</v>
      </c>
      <c r="AD47" s="164" t="n">
        <v>440</v>
      </c>
      <c r="AE47" s="191"/>
      <c r="AF47" s="227" t="str">
        <f aca="false">IF(MOD(ROW(),10),"",INDEX(AE$3:AE$600,ROW()/10))</f>
        <v/>
      </c>
      <c r="AG47" s="228" t="n">
        <v>42</v>
      </c>
      <c r="AH47" s="229" t="e">
        <f aca="false">VALUE($AF47)</f>
        <v>#VALUE!</v>
      </c>
      <c r="AI47" s="164" t="n">
        <v>44</v>
      </c>
      <c r="AJ47" s="191"/>
      <c r="AK47" s="227" t="str">
        <f aca="false">IF(MOD(ROW(),10),"",INDEX(AJ$3:AJ$600,ROW()/10))</f>
        <v/>
      </c>
      <c r="AL47" s="228" t="n">
        <v>37</v>
      </c>
      <c r="AM47" s="229" t="e">
        <f aca="false">VALUE($AK47)</f>
        <v>#VALUE!</v>
      </c>
      <c r="AN47" s="164" t="n">
        <v>440</v>
      </c>
      <c r="AO47" s="191"/>
      <c r="AP47" s="227" t="str">
        <f aca="false">IF(MOD(ROW(),10),"",INDEX(AO$3:AO$600,ROW()/10))</f>
        <v/>
      </c>
      <c r="AQ47" s="228" t="n">
        <v>37</v>
      </c>
      <c r="AR47" s="229" t="e">
        <f aca="false">VALUE($AP47)</f>
        <v>#VALUE!</v>
      </c>
      <c r="AS47" s="164" t="n">
        <v>440</v>
      </c>
      <c r="AT47" s="191"/>
      <c r="AU47" s="227" t="str">
        <f aca="false">IF(MOD(ROW(),10),"",INDEX(AT$3:AT$600,ROW()/10))</f>
        <v/>
      </c>
      <c r="AV47" s="181" t="n">
        <v>0.45</v>
      </c>
      <c r="AW47" s="229" t="e">
        <f aca="false">VALUE($AU47)</f>
        <v>#VALUE!</v>
      </c>
      <c r="AY47" s="242"/>
      <c r="AZ47" s="180" t="str">
        <f aca="false">IF(MOD(ROW(),2),"",INDEX(AY$3:AY$600,ROW()/2))</f>
        <v/>
      </c>
      <c r="BA47" s="181" t="n">
        <v>0.45</v>
      </c>
      <c r="BB47" s="182" t="e">
        <f aca="false">VALUE(AZ47)</f>
        <v>#VALUE!</v>
      </c>
      <c r="BD47" s="190" t="n">
        <v>11</v>
      </c>
      <c r="BE47" s="180" t="str">
        <f aca="false">IF(MOD(ROW(),2),"",INDEX(BD$3:BD$600,ROW()/2))</f>
        <v/>
      </c>
      <c r="BF47" s="181" t="n">
        <v>0.45</v>
      </c>
      <c r="BG47" s="182" t="n">
        <f aca="false">VALUE($BD48)</f>
        <v>11</v>
      </c>
    </row>
    <row r="48" customFormat="false" ht="13.5" hidden="false" customHeight="false" outlineLevel="0" collapsed="false">
      <c r="A48" s="208" t="n">
        <v>0.41</v>
      </c>
      <c r="B48" s="209" t="n">
        <v>5.16</v>
      </c>
      <c r="C48" s="213" t="n">
        <f aca="false">$C47+(($AM$20-$AM$10))/10</f>
        <v>0.1342</v>
      </c>
      <c r="D48" s="217" t="n">
        <f aca="false">$D47+(($AH$30-$AH$20))/10</f>
        <v>0.0665</v>
      </c>
      <c r="E48" s="211" t="n">
        <f aca="false">$AC43</f>
        <v>33.16</v>
      </c>
      <c r="F48" s="212" t="n">
        <f aca="false">$F47+(($AR$20-$AR$10))/10</f>
        <v>-0.0704</v>
      </c>
      <c r="G48" s="218" t="n">
        <f aca="false">$G47+(($AW$20-$AW$10))/10</f>
        <v>-0.1362</v>
      </c>
      <c r="H48" s="213" t="n">
        <f aca="false">$BB42+($BB44-$BB42)/2</f>
        <v>-40</v>
      </c>
      <c r="I48" s="213" t="n">
        <f aca="false">$BG42+($BG44-$BG42)/2</f>
        <v>11</v>
      </c>
      <c r="K48" s="234" t="n">
        <v>-0.64</v>
      </c>
      <c r="L48" s="238" t="n">
        <f aca="false">L47-($L$12-$L$112)/101</f>
        <v>0</v>
      </c>
      <c r="M48" s="239" t="n">
        <f aca="false">M47-($M$12-$M$112)/101</f>
        <v>0</v>
      </c>
      <c r="Q48" s="234" t="n">
        <v>-0.63</v>
      </c>
      <c r="R48" s="235" t="n">
        <f aca="false">R47-($R$11-$R$61)/51</f>
        <v>0.0786117647058823</v>
      </c>
      <c r="S48" s="236" t="n">
        <f aca="false">S47-($S$11-$S$61)/51</f>
        <v>0</v>
      </c>
      <c r="T48" s="165"/>
      <c r="U48" s="165"/>
      <c r="V48" s="165"/>
      <c r="W48" s="165"/>
      <c r="X48" s="182"/>
      <c r="Y48" s="164" t="n">
        <v>45</v>
      </c>
      <c r="Z48" s="190" t="n">
        <v>37.4</v>
      </c>
      <c r="AA48" s="180" t="n">
        <f aca="false">IF(MOD(ROW(),2),"",INDEX($Z$3:$Z$600,ROW()/2))</f>
        <v>14.64</v>
      </c>
      <c r="AB48" s="181" t="n">
        <v>0.46</v>
      </c>
      <c r="AC48" s="182" t="n">
        <f aca="false">VALUE($Z49)</f>
        <v>38.45</v>
      </c>
      <c r="AD48" s="164" t="n">
        <v>450</v>
      </c>
      <c r="AE48" s="191"/>
      <c r="AF48" s="227" t="str">
        <f aca="false">IF(MOD(ROW(),10),"",INDEX(AE$3:AE$600,ROW()/10))</f>
        <v/>
      </c>
      <c r="AG48" s="228" t="n">
        <v>43</v>
      </c>
      <c r="AH48" s="229" t="e">
        <f aca="false">VALUE($AF48)</f>
        <v>#VALUE!</v>
      </c>
      <c r="AI48" s="164" t="n">
        <v>45</v>
      </c>
      <c r="AJ48" s="191"/>
      <c r="AK48" s="227" t="str">
        <f aca="false">IF(MOD(ROW(),10),"",INDEX(AJ$3:AJ$600,ROW()/10))</f>
        <v/>
      </c>
      <c r="AL48" s="228" t="n">
        <v>38</v>
      </c>
      <c r="AM48" s="229" t="e">
        <f aca="false">VALUE($AK48)</f>
        <v>#VALUE!</v>
      </c>
      <c r="AN48" s="164" t="n">
        <v>450</v>
      </c>
      <c r="AO48" s="191"/>
      <c r="AP48" s="227" t="str">
        <f aca="false">IF(MOD(ROW(),10),"",INDEX(AO$3:AO$600,ROW()/10))</f>
        <v/>
      </c>
      <c r="AQ48" s="228" t="n">
        <v>38</v>
      </c>
      <c r="AR48" s="229" t="e">
        <f aca="false">VALUE($AP48)</f>
        <v>#VALUE!</v>
      </c>
      <c r="AS48" s="164" t="n">
        <v>450</v>
      </c>
      <c r="AT48" s="191"/>
      <c r="AU48" s="227" t="str">
        <f aca="false">IF(MOD(ROW(),10),"",INDEX(AT$3:AT$600,ROW()/10))</f>
        <v/>
      </c>
      <c r="AV48" s="181" t="n">
        <v>0.46</v>
      </c>
      <c r="AW48" s="229" t="e">
        <f aca="false">VALUE($AU48)</f>
        <v>#VALUE!</v>
      </c>
      <c r="AY48" s="242"/>
      <c r="AZ48" s="180" t="n">
        <f aca="false">IF(MOD(ROW(),2),"",INDEX(AY$3:AY$600,ROW()/2))</f>
        <v>-40</v>
      </c>
      <c r="BA48" s="181" t="n">
        <v>0.46</v>
      </c>
      <c r="BB48" s="182" t="n">
        <f aca="false">VALUE(AZ48)</f>
        <v>-40</v>
      </c>
      <c r="BD48" s="190" t="n">
        <v>11</v>
      </c>
      <c r="BE48" s="180" t="n">
        <f aca="false">IF(MOD(ROW(),2),"",INDEX(BD$3:BD$600,ROW()/2))</f>
        <v>11</v>
      </c>
      <c r="BF48" s="181" t="n">
        <v>0.46</v>
      </c>
      <c r="BG48" s="182" t="n">
        <f aca="false">VALUE($BD49)</f>
        <v>11</v>
      </c>
    </row>
    <row r="49" customFormat="false" ht="13.5" hidden="false" customHeight="false" outlineLevel="0" collapsed="false">
      <c r="A49" s="208" t="n">
        <v>0.42</v>
      </c>
      <c r="B49" s="209" t="n">
        <v>5.15</v>
      </c>
      <c r="C49" s="213" t="n">
        <f aca="false">$C48+(($AM$20-$AM$10))/10</f>
        <v>0.1354</v>
      </c>
      <c r="D49" s="217" t="n">
        <f aca="false">$D48+(($AH$30-$AH$20))/10</f>
        <v>0.067</v>
      </c>
      <c r="E49" s="211" t="n">
        <f aca="false">$AC44</f>
        <v>34.22</v>
      </c>
      <c r="F49" s="212" t="n">
        <f aca="false">$F48+(($AR$20-$AR$10))/10</f>
        <v>-0.0748</v>
      </c>
      <c r="G49" s="218" t="n">
        <f aca="false">$G48+(($AW$20-$AW$10))/10</f>
        <v>-0.1424</v>
      </c>
      <c r="H49" s="213" t="n">
        <f aca="false">$BB44</f>
        <v>-40</v>
      </c>
      <c r="I49" s="213" t="n">
        <f aca="false">$BG44</f>
        <v>11</v>
      </c>
      <c r="K49" s="234" t="n">
        <v>-0.63</v>
      </c>
      <c r="L49" s="238" t="n">
        <f aca="false">L48-($L$12-$L$112)/101</f>
        <v>0</v>
      </c>
      <c r="M49" s="239" t="n">
        <f aca="false">M48-($M$12-$M$112)/101</f>
        <v>0</v>
      </c>
      <c r="Q49" s="234" t="n">
        <v>-0.62</v>
      </c>
      <c r="R49" s="235" t="n">
        <f aca="false">R48-($R$11-$R$61)/51</f>
        <v>0.0772823529411764</v>
      </c>
      <c r="S49" s="236" t="n">
        <f aca="false">S48-($S$11-$S$61)/51</f>
        <v>0</v>
      </c>
      <c r="T49" s="165"/>
      <c r="U49" s="165"/>
      <c r="V49" s="165"/>
      <c r="W49" s="165"/>
      <c r="X49" s="182"/>
      <c r="Y49" s="164" t="n">
        <v>46</v>
      </c>
      <c r="Z49" s="190" t="n">
        <v>38.45</v>
      </c>
      <c r="AA49" s="180" t="str">
        <f aca="false">IF(MOD(ROW(),2),"",INDEX($Z$3:$Z$600,ROW()/2))</f>
        <v/>
      </c>
      <c r="AB49" s="181" t="n">
        <v>0.47</v>
      </c>
      <c r="AC49" s="182" t="n">
        <f aca="false">VALUE($Z50)</f>
        <v>39.51</v>
      </c>
      <c r="AD49" s="164" t="n">
        <v>460</v>
      </c>
      <c r="AE49" s="191"/>
      <c r="AF49" s="227" t="str">
        <f aca="false">IF(MOD(ROW(),10),"",INDEX(AE$3:AE$600,ROW()/10))</f>
        <v/>
      </c>
      <c r="AG49" s="228" t="n">
        <v>44</v>
      </c>
      <c r="AH49" s="229" t="e">
        <f aca="false">VALUE($AF49)</f>
        <v>#VALUE!</v>
      </c>
      <c r="AI49" s="164" t="n">
        <v>46</v>
      </c>
      <c r="AJ49" s="191"/>
      <c r="AK49" s="227" t="str">
        <f aca="false">IF(MOD(ROW(),10),"",INDEX(AJ$3:AJ$600,ROW()/10))</f>
        <v/>
      </c>
      <c r="AL49" s="228" t="n">
        <v>39</v>
      </c>
      <c r="AM49" s="229" t="e">
        <f aca="false">VALUE($AK49)</f>
        <v>#VALUE!</v>
      </c>
      <c r="AN49" s="164" t="n">
        <v>460</v>
      </c>
      <c r="AO49" s="191"/>
      <c r="AP49" s="227" t="str">
        <f aca="false">IF(MOD(ROW(),10),"",INDEX(AO$3:AO$600,ROW()/10))</f>
        <v/>
      </c>
      <c r="AQ49" s="228" t="n">
        <v>39</v>
      </c>
      <c r="AR49" s="229" t="e">
        <f aca="false">VALUE($AP49)</f>
        <v>#VALUE!</v>
      </c>
      <c r="AS49" s="164" t="n">
        <v>460</v>
      </c>
      <c r="AT49" s="191"/>
      <c r="AU49" s="227" t="str">
        <f aca="false">IF(MOD(ROW(),10),"",INDEX(AT$3:AT$600,ROW()/10))</f>
        <v/>
      </c>
      <c r="AV49" s="181" t="n">
        <v>0.47</v>
      </c>
      <c r="AW49" s="229" t="e">
        <f aca="false">VALUE($AU49)</f>
        <v>#VALUE!</v>
      </c>
      <c r="AY49" s="242"/>
      <c r="AZ49" s="180" t="str">
        <f aca="false">IF(MOD(ROW(),2),"",INDEX(AY$3:AY$600,ROW()/2))</f>
        <v/>
      </c>
      <c r="BA49" s="181" t="n">
        <v>0.47</v>
      </c>
      <c r="BB49" s="182" t="e">
        <f aca="false">VALUE(AZ49)</f>
        <v>#VALUE!</v>
      </c>
      <c r="BD49" s="190" t="n">
        <v>11</v>
      </c>
      <c r="BE49" s="180" t="str">
        <f aca="false">IF(MOD(ROW(),2),"",INDEX(BD$3:BD$600,ROW()/2))</f>
        <v/>
      </c>
      <c r="BF49" s="181" t="n">
        <v>0.47</v>
      </c>
      <c r="BG49" s="182" t="n">
        <f aca="false">VALUE($BD50)</f>
        <v>11</v>
      </c>
    </row>
    <row r="50" customFormat="false" ht="13.5" hidden="false" customHeight="false" outlineLevel="0" collapsed="false">
      <c r="A50" s="208" t="n">
        <v>0.43</v>
      </c>
      <c r="B50" s="209" t="n">
        <v>5.14</v>
      </c>
      <c r="C50" s="213" t="n">
        <f aca="false">$C49+(($AM$20-$AM$10))/10</f>
        <v>0.1366</v>
      </c>
      <c r="D50" s="217" t="n">
        <f aca="false">$D49+(($AH$30-$AH$20))/10</f>
        <v>0.0675</v>
      </c>
      <c r="E50" s="211" t="n">
        <f aca="false">$AC45</f>
        <v>35.28</v>
      </c>
      <c r="F50" s="212" t="n">
        <f aca="false">$F49+(($AR$20-$AR$10))/10</f>
        <v>-0.0792</v>
      </c>
      <c r="G50" s="218" t="n">
        <f aca="false">$G49+(($AW$20-$AW$10))/10</f>
        <v>-0.1486</v>
      </c>
      <c r="H50" s="213" t="n">
        <f aca="false">$BB44+($BB46-$BB44)/2</f>
        <v>-40</v>
      </c>
      <c r="I50" s="213" t="n">
        <f aca="false">$BG44+($BG46-$BG44)/2</f>
        <v>11</v>
      </c>
      <c r="K50" s="234" t="n">
        <v>-0.62</v>
      </c>
      <c r="L50" s="238" t="n">
        <f aca="false">L49-($L$12-$L$112)/101</f>
        <v>0</v>
      </c>
      <c r="M50" s="239" t="n">
        <f aca="false">M49-($M$12-$M$112)/101</f>
        <v>0</v>
      </c>
      <c r="Q50" s="234" t="n">
        <v>-0.61</v>
      </c>
      <c r="R50" s="235" t="n">
        <f aca="false">R49-($R$11-$R$61)/51</f>
        <v>0.0759529411764706</v>
      </c>
      <c r="S50" s="236" t="n">
        <f aca="false">S49-($S$11-$S$61)/51</f>
        <v>0</v>
      </c>
      <c r="T50" s="165"/>
      <c r="U50" s="165"/>
      <c r="V50" s="165"/>
      <c r="W50" s="165"/>
      <c r="X50" s="182"/>
      <c r="Y50" s="164" t="n">
        <v>47</v>
      </c>
      <c r="Z50" s="190" t="n">
        <v>39.51</v>
      </c>
      <c r="AA50" s="180" t="n">
        <f aca="false">IF(MOD(ROW(),2),"",INDEX($Z$3:$Z$600,ROW()/2))</f>
        <v>15.55</v>
      </c>
      <c r="AB50" s="181" t="n">
        <v>0.48</v>
      </c>
      <c r="AC50" s="182" t="n">
        <f aca="false">VALUE($Z51)</f>
        <v>40.57</v>
      </c>
      <c r="AD50" s="164" t="n">
        <v>470</v>
      </c>
      <c r="AE50" s="191"/>
      <c r="AF50" s="227" t="n">
        <f aca="false">IF(MOD(ROW(),10),"",INDEX(AE$3:AE$600,ROW()/10))</f>
        <v>0.066</v>
      </c>
      <c r="AG50" s="228" t="n">
        <v>45</v>
      </c>
      <c r="AH50" s="229" t="n">
        <f aca="false">VALUE($AF50)</f>
        <v>0.066</v>
      </c>
      <c r="AI50" s="164" t="n">
        <v>47</v>
      </c>
      <c r="AJ50" s="191"/>
      <c r="AK50" s="227" t="n">
        <f aca="false">IF(MOD(ROW(),10),"",INDEX(AJ$3:AJ$600,ROW()/10))</f>
        <v>0.133</v>
      </c>
      <c r="AL50" s="228" t="n">
        <v>40</v>
      </c>
      <c r="AM50" s="229" t="n">
        <f aca="false">VALUE($AK50)</f>
        <v>0.133</v>
      </c>
      <c r="AN50" s="164" t="n">
        <v>470</v>
      </c>
      <c r="AO50" s="191"/>
      <c r="AP50" s="227" t="n">
        <f aca="false">IF(MOD(ROW(),10),"",INDEX(AO$3:AO$600,ROW()/10))</f>
        <v>-0.066</v>
      </c>
      <c r="AQ50" s="228" t="n">
        <v>40</v>
      </c>
      <c r="AR50" s="229" t="n">
        <f aca="false">VALUE($AP50)</f>
        <v>-0.066</v>
      </c>
      <c r="AS50" s="164" t="n">
        <v>470</v>
      </c>
      <c r="AT50" s="191"/>
      <c r="AU50" s="227" t="n">
        <f aca="false">IF(MOD(ROW(),10),"",INDEX(AT$3:AT$600,ROW()/10))</f>
        <v>-0.13</v>
      </c>
      <c r="AV50" s="181" t="n">
        <v>0.48</v>
      </c>
      <c r="AW50" s="229" t="n">
        <f aca="false">VALUE($AU50)</f>
        <v>-0.13</v>
      </c>
      <c r="AY50" s="242"/>
      <c r="AZ50" s="180" t="n">
        <f aca="false">IF(MOD(ROW(),2),"",INDEX(AY$3:AY$600,ROW()/2))</f>
        <v>-40</v>
      </c>
      <c r="BA50" s="181" t="n">
        <v>0.48</v>
      </c>
      <c r="BB50" s="182" t="n">
        <f aca="false">VALUE(AZ50)</f>
        <v>-40</v>
      </c>
      <c r="BD50" s="190" t="n">
        <v>11</v>
      </c>
      <c r="BE50" s="180" t="n">
        <f aca="false">IF(MOD(ROW(),2),"",INDEX(BD$3:BD$600,ROW()/2))</f>
        <v>11</v>
      </c>
      <c r="BF50" s="181" t="n">
        <v>0.48</v>
      </c>
      <c r="BG50" s="182" t="n">
        <f aca="false">VALUE($BD51)</f>
        <v>0</v>
      </c>
    </row>
    <row r="51" customFormat="false" ht="13.5" hidden="false" customHeight="false" outlineLevel="0" collapsed="false">
      <c r="A51" s="208" t="n">
        <v>0.44</v>
      </c>
      <c r="B51" s="209" t="n">
        <v>5.13</v>
      </c>
      <c r="C51" s="213" t="n">
        <f aca="false">$C50+(($AM$20-$AM$10))/10</f>
        <v>0.1378</v>
      </c>
      <c r="D51" s="217" t="n">
        <f aca="false">$D50+(($AH$30-$AH$20))/10</f>
        <v>0.068</v>
      </c>
      <c r="E51" s="211" t="n">
        <f aca="false">$AC46</f>
        <v>36.34</v>
      </c>
      <c r="F51" s="212" t="n">
        <f aca="false">$F50+(($AR$20-$AR$10))/10</f>
        <v>-0.0836</v>
      </c>
      <c r="G51" s="218" t="n">
        <f aca="false">$G50+(($AW$20-$AW$10))/10</f>
        <v>-0.1548</v>
      </c>
      <c r="H51" s="213" t="n">
        <f aca="false">$BB46</f>
        <v>-40</v>
      </c>
      <c r="I51" s="213" t="n">
        <f aca="false">$BG46</f>
        <v>11</v>
      </c>
      <c r="K51" s="234" t="n">
        <v>-0.61</v>
      </c>
      <c r="L51" s="238" t="n">
        <f aca="false">L50-($L$12-$L$112)/101</f>
        <v>0</v>
      </c>
      <c r="M51" s="239" t="n">
        <f aca="false">M50-($M$12-$M$112)/101</f>
        <v>0</v>
      </c>
      <c r="Q51" s="234" t="n">
        <v>-0.6</v>
      </c>
      <c r="R51" s="235" t="n">
        <f aca="false">R50-($R$11-$R$61)/51</f>
        <v>0.0746235294117647</v>
      </c>
      <c r="S51" s="236" t="n">
        <f aca="false">S50-($S$11-$S$61)/51</f>
        <v>0</v>
      </c>
      <c r="T51" s="165"/>
      <c r="U51" s="165"/>
      <c r="V51" s="165"/>
      <c r="W51" s="165"/>
      <c r="X51" s="182"/>
      <c r="Y51" s="164" t="n">
        <v>48</v>
      </c>
      <c r="Z51" s="242" t="n">
        <v>40.57</v>
      </c>
      <c r="AA51" s="180" t="str">
        <f aca="false">IF(MOD(ROW(),2),"",INDEX($Z$3:$Z$600,ROW()/2))</f>
        <v/>
      </c>
      <c r="AB51" s="181" t="n">
        <v>0.49</v>
      </c>
      <c r="AC51" s="182" t="n">
        <f aca="false">VALUE($Z52)</f>
        <v>41.63</v>
      </c>
      <c r="AD51" s="164" t="n">
        <v>480</v>
      </c>
      <c r="AE51" s="191"/>
      <c r="AF51" s="227" t="str">
        <f aca="false">IF(MOD(ROW(),10),"",INDEX(AE$3:AE$600,ROW()/10))</f>
        <v/>
      </c>
      <c r="AG51" s="228" t="n">
        <v>46</v>
      </c>
      <c r="AH51" s="229" t="e">
        <f aca="false">VALUE($AF51)</f>
        <v>#VALUE!</v>
      </c>
      <c r="AI51" s="164" t="n">
        <v>48</v>
      </c>
      <c r="AJ51" s="191"/>
      <c r="AK51" s="227" t="str">
        <f aca="false">IF(MOD(ROW(),10),"",INDEX(AJ$3:AJ$600,ROW()/10))</f>
        <v/>
      </c>
      <c r="AL51" s="228" t="n">
        <v>41</v>
      </c>
      <c r="AM51" s="229" t="e">
        <f aca="false">VALUE($AK51)</f>
        <v>#VALUE!</v>
      </c>
      <c r="AN51" s="164" t="n">
        <v>480</v>
      </c>
      <c r="AO51" s="242"/>
      <c r="AP51" s="227" t="str">
        <f aca="false">IF(MOD(ROW(),10),"",INDEX(AO$3:AO$600,ROW()/10))</f>
        <v/>
      </c>
      <c r="AQ51" s="228" t="n">
        <v>41</v>
      </c>
      <c r="AR51" s="229" t="e">
        <f aca="false">VALUE($AP51)</f>
        <v>#VALUE!</v>
      </c>
      <c r="AS51" s="164" t="n">
        <v>480</v>
      </c>
      <c r="AT51" s="242"/>
      <c r="AU51" s="227" t="str">
        <f aca="false">IF(MOD(ROW(),10),"",INDEX(AT$3:AT$600,ROW()/10))</f>
        <v/>
      </c>
      <c r="AV51" s="181" t="n">
        <v>0.49</v>
      </c>
      <c r="AW51" s="229" t="e">
        <f aca="false">VALUE($AU51)</f>
        <v>#VALUE!</v>
      </c>
      <c r="AY51" s="242"/>
      <c r="AZ51" s="180" t="str">
        <f aca="false">IF(MOD(ROW(),2),"",INDEX(AY$3:AY$600,ROW()/2))</f>
        <v/>
      </c>
      <c r="BA51" s="181" t="n">
        <v>0.49</v>
      </c>
      <c r="BB51" s="182" t="e">
        <f aca="false">VALUE(AZ51)</f>
        <v>#VALUE!</v>
      </c>
      <c r="BD51" s="242"/>
      <c r="BE51" s="180" t="str">
        <f aca="false">IF(MOD(ROW(),2),"",INDEX(BD$3:BD$600,ROW()/2))</f>
        <v/>
      </c>
      <c r="BF51" s="181" t="n">
        <v>0.49</v>
      </c>
      <c r="BG51" s="182" t="n">
        <f aca="false">VALUE($BD52)</f>
        <v>0</v>
      </c>
    </row>
    <row r="52" customFormat="false" ht="13.5" hidden="false" customHeight="false" outlineLevel="0" collapsed="false">
      <c r="A52" s="208" t="n">
        <v>0.45</v>
      </c>
      <c r="B52" s="209" t="n">
        <v>5.12</v>
      </c>
      <c r="C52" s="213" t="n">
        <f aca="false">$C51+(($AM$20-$AM$10))/10</f>
        <v>0.139</v>
      </c>
      <c r="D52" s="217" t="n">
        <f aca="false">$D51+(($AH$30-$AH$20))/10</f>
        <v>0.0685</v>
      </c>
      <c r="E52" s="211" t="n">
        <f aca="false">$AC47</f>
        <v>37.4</v>
      </c>
      <c r="F52" s="212" t="n">
        <f aca="false">$F51+(($AR$20-$AR$10))/10</f>
        <v>-0.088</v>
      </c>
      <c r="G52" s="218" t="n">
        <f aca="false">$G51+(($AW$20-$AW$10))/10</f>
        <v>-0.161</v>
      </c>
      <c r="H52" s="213" t="n">
        <f aca="false">$BB46+($BB48-$BB46)/2</f>
        <v>-40</v>
      </c>
      <c r="I52" s="213" t="n">
        <f aca="false">$BG46+($BG48-$BG46)/2</f>
        <v>11</v>
      </c>
      <c r="K52" s="234" t="n">
        <v>-0.6</v>
      </c>
      <c r="L52" s="238" t="n">
        <f aca="false">L51-($L$12-$L$112)/101</f>
        <v>0</v>
      </c>
      <c r="M52" s="239" t="n">
        <f aca="false">M51-($M$12-$M$112)/101</f>
        <v>0</v>
      </c>
      <c r="Q52" s="234" t="n">
        <v>-0.59</v>
      </c>
      <c r="R52" s="235" t="n">
        <f aca="false">R51-($R$11-$R$61)/51</f>
        <v>0.0732941176470588</v>
      </c>
      <c r="S52" s="236" t="n">
        <f aca="false">S51-($S$11-$S$61)/51</f>
        <v>0</v>
      </c>
      <c r="T52" s="165"/>
      <c r="U52" s="165"/>
      <c r="V52" s="165"/>
      <c r="W52" s="165"/>
      <c r="X52" s="182"/>
      <c r="Y52" s="164" t="n">
        <v>49</v>
      </c>
      <c r="Z52" s="190" t="n">
        <v>41.63</v>
      </c>
      <c r="AA52" s="180" t="n">
        <f aca="false">IF(MOD(ROW(),2),"",INDEX($Z$3:$Z$600,ROW()/2))</f>
        <v>16.48</v>
      </c>
      <c r="AB52" s="181" t="n">
        <v>0.5</v>
      </c>
      <c r="AC52" s="182" t="n">
        <f aca="false">VALUE($Z53)</f>
        <v>42.69</v>
      </c>
      <c r="AD52" s="164" t="n">
        <v>490</v>
      </c>
      <c r="AE52" s="191"/>
      <c r="AF52" s="227" t="str">
        <f aca="false">IF(MOD(ROW(),10),"",INDEX(AE$3:AE$600,ROW()/10))</f>
        <v/>
      </c>
      <c r="AG52" s="228" t="n">
        <v>47</v>
      </c>
      <c r="AH52" s="229" t="e">
        <f aca="false">VALUE($AF52)</f>
        <v>#VALUE!</v>
      </c>
      <c r="AI52" s="164" t="n">
        <v>49</v>
      </c>
      <c r="AJ52" s="242"/>
      <c r="AK52" s="227" t="str">
        <f aca="false">IF(MOD(ROW(),10),"",INDEX(AJ$3:AJ$600,ROW()/10))</f>
        <v/>
      </c>
      <c r="AL52" s="228" t="n">
        <v>42</v>
      </c>
      <c r="AM52" s="229" t="e">
        <f aca="false">VALUE($AK52)</f>
        <v>#VALUE!</v>
      </c>
      <c r="AN52" s="164" t="n">
        <v>490</v>
      </c>
      <c r="AO52" s="242"/>
      <c r="AP52" s="227" t="str">
        <f aca="false">IF(MOD(ROW(),10),"",INDEX(AO$3:AO$600,ROW()/10))</f>
        <v/>
      </c>
      <c r="AQ52" s="228" t="n">
        <v>42</v>
      </c>
      <c r="AR52" s="229" t="e">
        <f aca="false">VALUE($AP52)</f>
        <v>#VALUE!</v>
      </c>
      <c r="AS52" s="164" t="n">
        <v>490</v>
      </c>
      <c r="AT52" s="242"/>
      <c r="AU52" s="227" t="str">
        <f aca="false">IF(MOD(ROW(),10),"",INDEX(AT$3:AT$600,ROW()/10))</f>
        <v/>
      </c>
      <c r="AV52" s="181" t="n">
        <v>0.5</v>
      </c>
      <c r="AW52" s="229" t="e">
        <f aca="false">VALUE($AU52)</f>
        <v>#VALUE!</v>
      </c>
      <c r="AY52" s="242"/>
      <c r="AZ52" s="180" t="n">
        <f aca="false">IF(MOD(ROW(),2),"",INDEX(AY$3:AY$600,ROW()/2))</f>
        <v>-40</v>
      </c>
      <c r="BA52" s="181" t="n">
        <v>0.5</v>
      </c>
      <c r="BB52" s="182" t="n">
        <f aca="false">VALUE(AZ52)</f>
        <v>-40</v>
      </c>
      <c r="BD52" s="242"/>
      <c r="BE52" s="180" t="n">
        <f aca="false">IF(MOD(ROW(),2),"",INDEX(BD$3:BD$600,ROW()/2))</f>
        <v>11</v>
      </c>
      <c r="BF52" s="181" t="n">
        <v>0.5</v>
      </c>
      <c r="BG52" s="182" t="n">
        <f aca="false">VALUE($BD53)</f>
        <v>0</v>
      </c>
    </row>
    <row r="53" customFormat="false" ht="13.5" hidden="false" customHeight="false" outlineLevel="0" collapsed="false">
      <c r="A53" s="208" t="n">
        <v>0.46</v>
      </c>
      <c r="B53" s="209" t="n">
        <v>5.11</v>
      </c>
      <c r="C53" s="213" t="n">
        <f aca="false">$C52+(($AM$20-$AM$10))/10</f>
        <v>0.1402</v>
      </c>
      <c r="D53" s="217" t="n">
        <f aca="false">$D52+(($AH$30-$AH$20))/10</f>
        <v>0.069</v>
      </c>
      <c r="E53" s="211" t="n">
        <f aca="false">$AC48</f>
        <v>38.45</v>
      </c>
      <c r="F53" s="212" t="n">
        <f aca="false">$F52+(($AR$20-$AR$10))/10</f>
        <v>-0.0924</v>
      </c>
      <c r="G53" s="218" t="n">
        <f aca="false">$G52+(($AW$20-$AW$10))/10</f>
        <v>-0.1672</v>
      </c>
      <c r="H53" s="213" t="n">
        <f aca="false">$BB48</f>
        <v>-40</v>
      </c>
      <c r="I53" s="213" t="n">
        <f aca="false">$BG48</f>
        <v>11</v>
      </c>
      <c r="K53" s="234" t="n">
        <v>-0.59</v>
      </c>
      <c r="L53" s="238" t="n">
        <f aca="false">L52-($L$12-$L$112)/101</f>
        <v>0</v>
      </c>
      <c r="M53" s="239" t="n">
        <f aca="false">M52-($M$12-$M$112)/101</f>
        <v>0</v>
      </c>
      <c r="Q53" s="234" t="n">
        <v>-0.58</v>
      </c>
      <c r="R53" s="235" t="n">
        <f aca="false">R52-($R$11-$R$61)/51</f>
        <v>0.0719647058823529</v>
      </c>
      <c r="S53" s="236" t="n">
        <f aca="false">S52-($S$11-$S$61)/51</f>
        <v>0</v>
      </c>
      <c r="T53" s="165"/>
      <c r="U53" s="165"/>
      <c r="V53" s="165"/>
      <c r="W53" s="165"/>
      <c r="X53" s="182"/>
      <c r="Y53" s="164" t="n">
        <v>50</v>
      </c>
      <c r="Z53" s="190" t="n">
        <v>42.69</v>
      </c>
      <c r="AA53" s="180" t="str">
        <f aca="false">IF(MOD(ROW(),2),"",INDEX($Z$3:$Z$600,ROW()/2))</f>
        <v/>
      </c>
      <c r="AB53" s="181" t="n">
        <v>0.51</v>
      </c>
      <c r="AC53" s="182" t="n">
        <f aca="false">VALUE($Z54)</f>
        <v>43.75</v>
      </c>
      <c r="AD53" s="164" t="n">
        <v>500</v>
      </c>
      <c r="AE53" s="191"/>
      <c r="AF53" s="227" t="str">
        <f aca="false">IF(MOD(ROW(),10),"",INDEX(AE$3:AE$600,ROW()/10))</f>
        <v/>
      </c>
      <c r="AG53" s="228" t="n">
        <v>48</v>
      </c>
      <c r="AH53" s="229" t="e">
        <f aca="false">VALUE($AF53)</f>
        <v>#VALUE!</v>
      </c>
      <c r="AI53" s="164" t="n">
        <v>50</v>
      </c>
      <c r="AJ53" s="242"/>
      <c r="AK53" s="227" t="str">
        <f aca="false">IF(MOD(ROW(),10),"",INDEX(AJ$3:AJ$600,ROW()/10))</f>
        <v/>
      </c>
      <c r="AL53" s="228" t="n">
        <v>43</v>
      </c>
      <c r="AM53" s="229" t="e">
        <f aca="false">VALUE($AK53)</f>
        <v>#VALUE!</v>
      </c>
      <c r="AN53" s="164" t="n">
        <v>500</v>
      </c>
      <c r="AO53" s="242"/>
      <c r="AP53" s="227" t="str">
        <f aca="false">IF(MOD(ROW(),10),"",INDEX(AO$3:AO$600,ROW()/10))</f>
        <v/>
      </c>
      <c r="AQ53" s="228" t="n">
        <v>43</v>
      </c>
      <c r="AR53" s="229" t="e">
        <f aca="false">VALUE($AP53)</f>
        <v>#VALUE!</v>
      </c>
      <c r="AS53" s="164" t="n">
        <v>500</v>
      </c>
      <c r="AT53" s="242"/>
      <c r="AU53" s="227" t="str">
        <f aca="false">IF(MOD(ROW(),10),"",INDEX(AT$3:AT$600,ROW()/10))</f>
        <v/>
      </c>
      <c r="AV53" s="181" t="n">
        <v>0.51</v>
      </c>
      <c r="AW53" s="229" t="e">
        <f aca="false">VALUE($AU53)</f>
        <v>#VALUE!</v>
      </c>
      <c r="AY53" s="242"/>
      <c r="AZ53" s="180" t="str">
        <f aca="false">IF(MOD(ROW(),2),"",INDEX(AY$3:AY$600,ROW()/2))</f>
        <v/>
      </c>
      <c r="BA53" s="181" t="n">
        <v>0.51</v>
      </c>
      <c r="BB53" s="182" t="e">
        <f aca="false">VALUE(AZ53)</f>
        <v>#VALUE!</v>
      </c>
      <c r="BD53" s="242"/>
      <c r="BE53" s="180" t="str">
        <f aca="false">IF(MOD(ROW(),2),"",INDEX(BD$3:BD$600,ROW()/2))</f>
        <v/>
      </c>
      <c r="BF53" s="181" t="n">
        <v>0.51</v>
      </c>
      <c r="BG53" s="182" t="n">
        <f aca="false">VALUE($BD54)</f>
        <v>0</v>
      </c>
    </row>
    <row r="54" customFormat="false" ht="13.5" hidden="false" customHeight="false" outlineLevel="0" collapsed="false">
      <c r="A54" s="208" t="n">
        <v>0.47</v>
      </c>
      <c r="B54" s="209" t="n">
        <v>5.1</v>
      </c>
      <c r="C54" s="213" t="n">
        <f aca="false">$C53+(($AM$20-$AM$10))/10</f>
        <v>0.1414</v>
      </c>
      <c r="D54" s="217" t="n">
        <f aca="false">$D53+(($AH$30-$AH$20))/10</f>
        <v>0.0695</v>
      </c>
      <c r="E54" s="211" t="n">
        <f aca="false">$AC49</f>
        <v>39.51</v>
      </c>
      <c r="F54" s="212" t="n">
        <f aca="false">$F53+(($AR$20-$AR$10))/10</f>
        <v>-0.0968</v>
      </c>
      <c r="G54" s="218" t="n">
        <f aca="false">$G53+(($AW$20-$AW$10))/10</f>
        <v>-0.1734</v>
      </c>
      <c r="H54" s="213" t="n">
        <f aca="false">$BB48+($BB50-$BB48)/2</f>
        <v>-40</v>
      </c>
      <c r="I54" s="213" t="n">
        <f aca="false">$BG48+($BG50-$BG48)/2</f>
        <v>5.5</v>
      </c>
      <c r="K54" s="234" t="n">
        <v>-0.58</v>
      </c>
      <c r="L54" s="238" t="n">
        <f aca="false">L53-($L$12-$L$112)/101</f>
        <v>0</v>
      </c>
      <c r="M54" s="239" t="n">
        <f aca="false">M53-($M$12-$M$112)/101</f>
        <v>0</v>
      </c>
      <c r="Q54" s="234" t="n">
        <v>-0.57</v>
      </c>
      <c r="R54" s="235" t="n">
        <f aca="false">R53-($R$11-$R$61)/51</f>
        <v>0.070635294117647</v>
      </c>
      <c r="S54" s="236" t="n">
        <f aca="false">S53-($S$11-$S$61)/51</f>
        <v>0</v>
      </c>
      <c r="T54" s="165"/>
      <c r="U54" s="165"/>
      <c r="V54" s="165"/>
      <c r="W54" s="165"/>
      <c r="X54" s="182"/>
      <c r="Y54" s="164" t="n">
        <v>51</v>
      </c>
      <c r="Z54" s="190" t="n">
        <v>43.75</v>
      </c>
      <c r="AA54" s="180" t="n">
        <f aca="false">IF(MOD(ROW(),2),"",INDEX($Z$3:$Z$600,ROW()/2))</f>
        <v>17.44</v>
      </c>
      <c r="AB54" s="181" t="n">
        <v>0.52</v>
      </c>
      <c r="AC54" s="182" t="n">
        <f aca="false">VALUE($Z55)</f>
        <v>44.81</v>
      </c>
      <c r="AD54" s="164" t="n">
        <v>510</v>
      </c>
      <c r="AE54" s="191"/>
      <c r="AF54" s="227" t="str">
        <f aca="false">IF(MOD(ROW(),10),"",INDEX(AE$3:AE$600,ROW()/10))</f>
        <v/>
      </c>
      <c r="AG54" s="228" t="n">
        <v>49</v>
      </c>
      <c r="AH54" s="229" t="e">
        <f aca="false">VALUE($AF54)</f>
        <v>#VALUE!</v>
      </c>
      <c r="AI54" s="164" t="n">
        <v>51</v>
      </c>
      <c r="AJ54" s="242"/>
      <c r="AK54" s="227" t="str">
        <f aca="false">IF(MOD(ROW(),10),"",INDEX(AJ$3:AJ$600,ROW()/10))</f>
        <v/>
      </c>
      <c r="AL54" s="228" t="n">
        <v>44</v>
      </c>
      <c r="AM54" s="229" t="e">
        <f aca="false">VALUE($AK54)</f>
        <v>#VALUE!</v>
      </c>
      <c r="AN54" s="164" t="n">
        <v>510</v>
      </c>
      <c r="AO54" s="242"/>
      <c r="AP54" s="227" t="str">
        <f aca="false">IF(MOD(ROW(),10),"",INDEX(AO$3:AO$600,ROW()/10))</f>
        <v/>
      </c>
      <c r="AQ54" s="228" t="n">
        <v>44</v>
      </c>
      <c r="AR54" s="229" t="e">
        <f aca="false">VALUE($AP54)</f>
        <v>#VALUE!</v>
      </c>
      <c r="AS54" s="164" t="n">
        <v>510</v>
      </c>
      <c r="AT54" s="242"/>
      <c r="AU54" s="227" t="str">
        <f aca="false">IF(MOD(ROW(),10),"",INDEX(AT$3:AT$600,ROW()/10))</f>
        <v/>
      </c>
      <c r="AV54" s="181" t="n">
        <v>0.52</v>
      </c>
      <c r="AW54" s="229" t="e">
        <f aca="false">VALUE($AU54)</f>
        <v>#VALUE!</v>
      </c>
      <c r="AY54" s="242"/>
      <c r="AZ54" s="180" t="n">
        <f aca="false">IF(MOD(ROW(),2),"",INDEX(AY$3:AY$600,ROW()/2))</f>
        <v>-40</v>
      </c>
      <c r="BA54" s="181" t="n">
        <v>0.52</v>
      </c>
      <c r="BB54" s="182" t="n">
        <f aca="false">VALUE(AZ54)</f>
        <v>-40</v>
      </c>
      <c r="BD54" s="242"/>
      <c r="BE54" s="180" t="n">
        <f aca="false">IF(MOD(ROW(),2),"",INDEX(BD$3:BD$600,ROW()/2))</f>
        <v>11</v>
      </c>
      <c r="BF54" s="181" t="n">
        <v>0.52</v>
      </c>
      <c r="BG54" s="182" t="n">
        <f aca="false">VALUE($BD55)</f>
        <v>0</v>
      </c>
    </row>
    <row r="55" customFormat="false" ht="13.5" hidden="false" customHeight="false" outlineLevel="0" collapsed="false">
      <c r="A55" s="208" t="n">
        <v>0.48</v>
      </c>
      <c r="B55" s="209" t="n">
        <v>5.09</v>
      </c>
      <c r="C55" s="213" t="n">
        <f aca="false">$C54+(($AM$20-$AM$10))/10</f>
        <v>0.1426</v>
      </c>
      <c r="D55" s="217" t="n">
        <f aca="false">$D54+(($AH$30-$AH$20))/10</f>
        <v>0.07</v>
      </c>
      <c r="E55" s="211" t="n">
        <f aca="false">$AC50</f>
        <v>40.57</v>
      </c>
      <c r="F55" s="212" t="n">
        <f aca="false">$F54+(($AR$20-$AR$10))/10</f>
        <v>-0.1012</v>
      </c>
      <c r="G55" s="218" t="n">
        <f aca="false">$G54+(($AW$20-$AW$10))/10</f>
        <v>-0.1796</v>
      </c>
      <c r="H55" s="213" t="n">
        <f aca="false">$BB50</f>
        <v>-40</v>
      </c>
      <c r="I55" s="213" t="n">
        <f aca="false">$BG50</f>
        <v>0</v>
      </c>
      <c r="K55" s="234" t="n">
        <v>-0.57</v>
      </c>
      <c r="L55" s="238" t="n">
        <f aca="false">L54-($L$12-$L$112)/101</f>
        <v>0</v>
      </c>
      <c r="M55" s="239" t="n">
        <f aca="false">M54-($M$12-$M$112)/101</f>
        <v>0</v>
      </c>
      <c r="Q55" s="234" t="n">
        <v>-0.56</v>
      </c>
      <c r="R55" s="235" t="n">
        <f aca="false">R54-($R$11-$R$61)/51</f>
        <v>0.0693058823529411</v>
      </c>
      <c r="S55" s="236" t="n">
        <f aca="false">S54-($S$11-$S$61)/51</f>
        <v>0</v>
      </c>
      <c r="T55" s="165"/>
      <c r="U55" s="165"/>
      <c r="V55" s="165"/>
      <c r="W55" s="165"/>
      <c r="X55" s="237"/>
      <c r="Y55" s="164" t="n">
        <v>52</v>
      </c>
      <c r="Z55" s="190" t="n">
        <v>44.81</v>
      </c>
      <c r="AA55" s="180" t="str">
        <f aca="false">IF(MOD(ROW(),2),"",INDEX($Z$3:$Z$600,ROW()/2))</f>
        <v/>
      </c>
      <c r="AB55" s="181" t="n">
        <v>0.53</v>
      </c>
      <c r="AC55" s="182" t="n">
        <f aca="false">VALUE($Z56)</f>
        <v>45.87</v>
      </c>
      <c r="AD55" s="164" t="n">
        <v>520</v>
      </c>
      <c r="AE55" s="191"/>
      <c r="AF55" s="227" t="str">
        <f aca="false">IF(MOD(ROW(),10),"",INDEX(AE$3:AE$600,ROW()/10))</f>
        <v/>
      </c>
      <c r="AG55" s="228" t="n">
        <v>50</v>
      </c>
      <c r="AH55" s="229" t="e">
        <f aca="false">VALUE($AF55)</f>
        <v>#VALUE!</v>
      </c>
      <c r="AI55" s="164" t="n">
        <v>52</v>
      </c>
      <c r="AJ55" s="242"/>
      <c r="AK55" s="227" t="str">
        <f aca="false">IF(MOD(ROW(),10),"",INDEX(AJ$3:AJ$600,ROW()/10))</f>
        <v/>
      </c>
      <c r="AL55" s="228" t="n">
        <v>45</v>
      </c>
      <c r="AM55" s="229" t="e">
        <f aca="false">VALUE($AK55)</f>
        <v>#VALUE!</v>
      </c>
      <c r="AN55" s="164" t="n">
        <v>520</v>
      </c>
      <c r="AO55" s="242"/>
      <c r="AP55" s="227" t="str">
        <f aca="false">IF(MOD(ROW(),10),"",INDEX(AO$3:AO$600,ROW()/10))</f>
        <v/>
      </c>
      <c r="AQ55" s="228" t="n">
        <v>45</v>
      </c>
      <c r="AR55" s="229" t="e">
        <f aca="false">VALUE($AP55)</f>
        <v>#VALUE!</v>
      </c>
      <c r="AS55" s="164" t="n">
        <v>520</v>
      </c>
      <c r="AT55" s="242"/>
      <c r="AU55" s="227" t="str">
        <f aca="false">IF(MOD(ROW(),10),"",INDEX(AT$3:AT$600,ROW()/10))</f>
        <v/>
      </c>
      <c r="AV55" s="181" t="n">
        <v>0.53</v>
      </c>
      <c r="AW55" s="229" t="e">
        <f aca="false">VALUE($AU55)</f>
        <v>#VALUE!</v>
      </c>
      <c r="AY55" s="242"/>
      <c r="AZ55" s="180" t="str">
        <f aca="false">IF(MOD(ROW(),2),"",INDEX(AY$3:AY$600,ROW()/2))</f>
        <v/>
      </c>
      <c r="BA55" s="181" t="n">
        <v>0.53</v>
      </c>
      <c r="BB55" s="182" t="e">
        <f aca="false">VALUE(AZ55)</f>
        <v>#VALUE!</v>
      </c>
      <c r="BD55" s="242"/>
      <c r="BE55" s="180" t="str">
        <f aca="false">IF(MOD(ROW(),2),"",INDEX(BD$3:BD$600,ROW()/2))</f>
        <v/>
      </c>
      <c r="BF55" s="181" t="n">
        <v>0.53</v>
      </c>
      <c r="BG55" s="182" t="n">
        <f aca="false">VALUE($BD56)</f>
        <v>0</v>
      </c>
    </row>
    <row r="56" customFormat="false" ht="13.5" hidden="false" customHeight="false" outlineLevel="0" collapsed="false">
      <c r="A56" s="208" t="n">
        <v>0.49</v>
      </c>
      <c r="B56" s="209" t="n">
        <v>5.08</v>
      </c>
      <c r="C56" s="213" t="n">
        <f aca="false">$C55+(($AM$20-$AM$10))/10</f>
        <v>0.1438</v>
      </c>
      <c r="D56" s="217" t="n">
        <f aca="false">$D55+(($AH$30-$AH$20))/10</f>
        <v>0.0705</v>
      </c>
      <c r="E56" s="211" t="n">
        <f aca="false">$AC51</f>
        <v>41.63</v>
      </c>
      <c r="F56" s="212" t="n">
        <f aca="false">$F55+(($AR$20-$AR$10))/10</f>
        <v>-0.1056</v>
      </c>
      <c r="G56" s="218" t="n">
        <f aca="false">$G55+(($AW$20-$AW$10))/10</f>
        <v>-0.1858</v>
      </c>
      <c r="H56" s="213" t="n">
        <f aca="false">$BB50+($BB52-$BB50)/2</f>
        <v>-40</v>
      </c>
      <c r="I56" s="213" t="n">
        <f aca="false">$BG50+($BG52-$BG50)/2</f>
        <v>0</v>
      </c>
      <c r="K56" s="234" t="n">
        <v>-0.56</v>
      </c>
      <c r="L56" s="238" t="n">
        <f aca="false">L55-($L$12-$L$112)/101</f>
        <v>0</v>
      </c>
      <c r="M56" s="239" t="n">
        <f aca="false">M55-($M$12-$M$112)/101</f>
        <v>0</v>
      </c>
      <c r="Q56" s="234" t="n">
        <v>-0.55</v>
      </c>
      <c r="R56" s="235" t="n">
        <f aca="false">R55-($R$11-$R$61)/51</f>
        <v>0.0679764705882353</v>
      </c>
      <c r="S56" s="236" t="n">
        <f aca="false">S55-($S$11-$S$61)/51</f>
        <v>0</v>
      </c>
      <c r="T56" s="165"/>
      <c r="U56" s="165"/>
      <c r="V56" s="165"/>
      <c r="W56" s="165"/>
      <c r="X56" s="237"/>
      <c r="Y56" s="164" t="n">
        <v>53</v>
      </c>
      <c r="Z56" s="190" t="n">
        <v>45.87</v>
      </c>
      <c r="AA56" s="180" t="n">
        <f aca="false">IF(MOD(ROW(),2),"",INDEX($Z$3:$Z$600,ROW()/2))</f>
        <v>18.42</v>
      </c>
      <c r="AB56" s="181" t="n">
        <v>0.54</v>
      </c>
      <c r="AC56" s="182" t="n">
        <f aca="false">VALUE($Z57)</f>
        <v>46.93</v>
      </c>
      <c r="AD56" s="164" t="n">
        <v>530</v>
      </c>
      <c r="AE56" s="191"/>
      <c r="AF56" s="227" t="str">
        <f aca="false">IF(MOD(ROW(),10),"",INDEX(AE$3:AE$600,ROW()/10))</f>
        <v/>
      </c>
      <c r="AG56" s="228" t="n">
        <v>51</v>
      </c>
      <c r="AH56" s="229" t="e">
        <f aca="false">VALUE($AF56)</f>
        <v>#VALUE!</v>
      </c>
      <c r="AI56" s="164" t="n">
        <v>53</v>
      </c>
      <c r="AJ56" s="242"/>
      <c r="AK56" s="227" t="str">
        <f aca="false">IF(MOD(ROW(),10),"",INDEX(AJ$3:AJ$600,ROW()/10))</f>
        <v/>
      </c>
      <c r="AL56" s="228" t="n">
        <v>46</v>
      </c>
      <c r="AM56" s="229" t="e">
        <f aca="false">VALUE($AK56)</f>
        <v>#VALUE!</v>
      </c>
      <c r="AN56" s="164" t="n">
        <v>530</v>
      </c>
      <c r="AO56" s="242"/>
      <c r="AP56" s="227" t="str">
        <f aca="false">IF(MOD(ROW(),10),"",INDEX(AO$3:AO$600,ROW()/10))</f>
        <v/>
      </c>
      <c r="AQ56" s="228" t="n">
        <v>46</v>
      </c>
      <c r="AR56" s="229" t="e">
        <f aca="false">VALUE($AP56)</f>
        <v>#VALUE!</v>
      </c>
      <c r="AS56" s="164" t="n">
        <v>530</v>
      </c>
      <c r="AT56" s="242"/>
      <c r="AU56" s="227" t="str">
        <f aca="false">IF(MOD(ROW(),10),"",INDEX(AT$3:AT$600,ROW()/10))</f>
        <v/>
      </c>
      <c r="AV56" s="181" t="n">
        <v>0.54</v>
      </c>
      <c r="AW56" s="229" t="e">
        <f aca="false">VALUE($AU56)</f>
        <v>#VALUE!</v>
      </c>
      <c r="AY56" s="242"/>
      <c r="AZ56" s="180" t="n">
        <f aca="false">IF(MOD(ROW(),2),"",INDEX(AY$3:AY$600,ROW()/2))</f>
        <v>-40</v>
      </c>
      <c r="BA56" s="181" t="n">
        <v>0.54</v>
      </c>
      <c r="BB56" s="182" t="n">
        <f aca="false">VALUE(AZ56)</f>
        <v>-40</v>
      </c>
      <c r="BD56" s="242"/>
      <c r="BE56" s="180" t="n">
        <f aca="false">IF(MOD(ROW(),2),"",INDEX(BD$3:BD$600,ROW()/2))</f>
        <v>11</v>
      </c>
      <c r="BF56" s="181" t="n">
        <v>0.54</v>
      </c>
      <c r="BG56" s="182" t="n">
        <f aca="false">VALUE($BD57)</f>
        <v>0</v>
      </c>
    </row>
    <row r="57" customFormat="false" ht="13.5" hidden="false" customHeight="false" outlineLevel="0" collapsed="false">
      <c r="A57" s="208" t="n">
        <v>0.5</v>
      </c>
      <c r="B57" s="209" t="n">
        <v>5.07</v>
      </c>
      <c r="C57" s="213" t="n">
        <f aca="false">$AM60</f>
        <v>0.133</v>
      </c>
      <c r="D57" s="241" t="n">
        <f aca="false">$AH60</f>
        <v>0.066</v>
      </c>
      <c r="E57" s="211" t="n">
        <f aca="false">$AC52</f>
        <v>42.69</v>
      </c>
      <c r="F57" s="212" t="n">
        <f aca="false">$AR60</f>
        <v>-0.066</v>
      </c>
      <c r="G57" s="218" t="n">
        <f aca="false">$AW60</f>
        <v>-0.133</v>
      </c>
      <c r="H57" s="213" t="n">
        <f aca="false">$BB52</f>
        <v>-40</v>
      </c>
      <c r="I57" s="213" t="n">
        <f aca="false">$BG52</f>
        <v>0</v>
      </c>
      <c r="K57" s="234" t="n">
        <v>-0.55</v>
      </c>
      <c r="L57" s="238" t="n">
        <f aca="false">L56-($L$12-$L$112)/101</f>
        <v>0</v>
      </c>
      <c r="M57" s="239" t="n">
        <f aca="false">M56-($M$12-$M$112)/101</f>
        <v>0</v>
      </c>
      <c r="Q57" s="234" t="n">
        <v>-0.54</v>
      </c>
      <c r="R57" s="235" t="n">
        <f aca="false">R56-($R$11-$R$61)/51</f>
        <v>0.0666470588235294</v>
      </c>
      <c r="S57" s="236" t="n">
        <f aca="false">S56-($S$11-$S$61)/51</f>
        <v>0</v>
      </c>
      <c r="T57" s="165"/>
      <c r="U57" s="165"/>
      <c r="V57" s="165"/>
      <c r="W57" s="165"/>
      <c r="X57" s="237"/>
      <c r="Y57" s="164" t="n">
        <v>54</v>
      </c>
      <c r="Z57" s="190" t="n">
        <v>46.93</v>
      </c>
      <c r="AA57" s="180" t="str">
        <f aca="false">IF(MOD(ROW(),2),"",INDEX($Z$3:$Z$600,ROW()/2))</f>
        <v/>
      </c>
      <c r="AB57" s="181" t="n">
        <v>0.55</v>
      </c>
      <c r="AC57" s="182" t="n">
        <f aca="false">VALUE($Z58)</f>
        <v>47.99</v>
      </c>
      <c r="AD57" s="164" t="n">
        <v>540</v>
      </c>
      <c r="AE57" s="191"/>
      <c r="AF57" s="227" t="str">
        <f aca="false">IF(MOD(ROW(),10),"",INDEX(AE$3:AE$600,ROW()/10))</f>
        <v/>
      </c>
      <c r="AG57" s="228" t="n">
        <v>52</v>
      </c>
      <c r="AH57" s="229" t="e">
        <f aca="false">VALUE($AF57)</f>
        <v>#VALUE!</v>
      </c>
      <c r="AI57" s="164" t="n">
        <v>54</v>
      </c>
      <c r="AJ57" s="242"/>
      <c r="AK57" s="227" t="str">
        <f aca="false">IF(MOD(ROW(),10),"",INDEX(AJ$3:AJ$600,ROW()/10))</f>
        <v/>
      </c>
      <c r="AL57" s="228" t="n">
        <v>47</v>
      </c>
      <c r="AM57" s="229" t="e">
        <f aca="false">VALUE($AK57)</f>
        <v>#VALUE!</v>
      </c>
      <c r="AN57" s="164" t="n">
        <v>540</v>
      </c>
      <c r="AO57" s="242"/>
      <c r="AP57" s="227" t="str">
        <f aca="false">IF(MOD(ROW(),10),"",INDEX(AO$3:AO$600,ROW()/10))</f>
        <v/>
      </c>
      <c r="AQ57" s="228" t="n">
        <v>47</v>
      </c>
      <c r="AR57" s="229" t="e">
        <f aca="false">VALUE($AP57)</f>
        <v>#VALUE!</v>
      </c>
      <c r="AS57" s="164" t="n">
        <v>540</v>
      </c>
      <c r="AT57" s="242"/>
      <c r="AU57" s="227" t="str">
        <f aca="false">IF(MOD(ROW(),10),"",INDEX(AT$3:AT$600,ROW()/10))</f>
        <v/>
      </c>
      <c r="AV57" s="181" t="n">
        <v>0.55</v>
      </c>
      <c r="AW57" s="229" t="e">
        <f aca="false">VALUE($AU57)</f>
        <v>#VALUE!</v>
      </c>
      <c r="AY57" s="242"/>
      <c r="AZ57" s="180" t="str">
        <f aca="false">IF(MOD(ROW(),2),"",INDEX(AY$3:AY$600,ROW()/2))</f>
        <v/>
      </c>
      <c r="BA57" s="181" t="n">
        <v>0.55</v>
      </c>
      <c r="BB57" s="182" t="e">
        <f aca="false">VALUE(AZ57)</f>
        <v>#VALUE!</v>
      </c>
      <c r="BD57" s="242"/>
      <c r="BE57" s="180" t="str">
        <f aca="false">IF(MOD(ROW(),2),"",INDEX(BD$3:BD$600,ROW()/2))</f>
        <v/>
      </c>
      <c r="BF57" s="181" t="n">
        <v>0.55</v>
      </c>
      <c r="BG57" s="182" t="n">
        <f aca="false">VALUE($BD58)</f>
        <v>0</v>
      </c>
    </row>
    <row r="58" customFormat="false" ht="13.5" hidden="false" customHeight="false" outlineLevel="0" collapsed="false">
      <c r="A58" s="208" t="n">
        <v>0.51</v>
      </c>
      <c r="B58" s="209" t="n">
        <v>5.06</v>
      </c>
      <c r="C58" s="213" t="n">
        <f aca="false">$C57+(($AM$20-$AM$10))/10</f>
        <v>0.1342</v>
      </c>
      <c r="D58" s="217" t="n">
        <f aca="false">$D57+(($AH$30-$AH$20))/10</f>
        <v>0.0665</v>
      </c>
      <c r="E58" s="211" t="n">
        <f aca="false">$AC53</f>
        <v>43.75</v>
      </c>
      <c r="F58" s="212" t="n">
        <f aca="false">$F57+(($AR$20-$AR$10))/10</f>
        <v>-0.0704</v>
      </c>
      <c r="G58" s="218" t="n">
        <f aca="false">$G57+(($AW$20-$AW$10))/10</f>
        <v>-0.1392</v>
      </c>
      <c r="H58" s="213" t="n">
        <f aca="false">$BB52+($BB54-$BB52)/2</f>
        <v>-40</v>
      </c>
      <c r="I58" s="213" t="n">
        <f aca="false">$BG52+($BG54-$BG52)/2</f>
        <v>0</v>
      </c>
      <c r="K58" s="234" t="n">
        <v>-0.54</v>
      </c>
      <c r="L58" s="238" t="n">
        <f aca="false">L57-($L$12-$L$112)/101</f>
        <v>0</v>
      </c>
      <c r="M58" s="239" t="n">
        <f aca="false">M57-($M$12-$M$112)/101</f>
        <v>0</v>
      </c>
      <c r="Q58" s="234" t="n">
        <v>-0.53</v>
      </c>
      <c r="R58" s="235" t="n">
        <f aca="false">R57-($R$11-$R$61)/51</f>
        <v>0.0653176470588235</v>
      </c>
      <c r="S58" s="236" t="n">
        <f aca="false">S57-($S$11-$S$61)/51</f>
        <v>0</v>
      </c>
      <c r="T58" s="165"/>
      <c r="U58" s="165"/>
      <c r="V58" s="165"/>
      <c r="W58" s="165"/>
      <c r="X58" s="237"/>
      <c r="Y58" s="164" t="n">
        <v>55</v>
      </c>
      <c r="Z58" s="190" t="n">
        <v>47.99</v>
      </c>
      <c r="AA58" s="180" t="n">
        <f aca="false">IF(MOD(ROW(),2),"",INDEX($Z$3:$Z$600,ROW()/2))</f>
        <v>19.42</v>
      </c>
      <c r="AB58" s="181" t="n">
        <v>0.56</v>
      </c>
      <c r="AC58" s="182" t="n">
        <f aca="false">VALUE($Z59)</f>
        <v>49.04</v>
      </c>
      <c r="AD58" s="164" t="n">
        <v>550</v>
      </c>
      <c r="AE58" s="191"/>
      <c r="AF58" s="227" t="str">
        <f aca="false">IF(MOD(ROW(),10),"",INDEX(AE$3:AE$600,ROW()/10))</f>
        <v/>
      </c>
      <c r="AG58" s="228" t="n">
        <v>53</v>
      </c>
      <c r="AH58" s="229" t="e">
        <f aca="false">VALUE($AF58)</f>
        <v>#VALUE!</v>
      </c>
      <c r="AI58" s="164" t="n">
        <v>55</v>
      </c>
      <c r="AJ58" s="242"/>
      <c r="AK58" s="227" t="str">
        <f aca="false">IF(MOD(ROW(),10),"",INDEX(AJ$3:AJ$600,ROW()/10))</f>
        <v/>
      </c>
      <c r="AL58" s="228" t="n">
        <v>48</v>
      </c>
      <c r="AM58" s="229" t="e">
        <f aca="false">VALUE($AK58)</f>
        <v>#VALUE!</v>
      </c>
      <c r="AN58" s="164" t="n">
        <v>550</v>
      </c>
      <c r="AO58" s="242"/>
      <c r="AP58" s="227" t="str">
        <f aca="false">IF(MOD(ROW(),10),"",INDEX(AO$3:AO$600,ROW()/10))</f>
        <v/>
      </c>
      <c r="AQ58" s="228" t="n">
        <v>48</v>
      </c>
      <c r="AR58" s="229" t="e">
        <f aca="false">VALUE($AP58)</f>
        <v>#VALUE!</v>
      </c>
      <c r="AS58" s="164" t="n">
        <v>550</v>
      </c>
      <c r="AT58" s="242"/>
      <c r="AU58" s="227" t="str">
        <f aca="false">IF(MOD(ROW(),10),"",INDEX(AT$3:AT$600,ROW()/10))</f>
        <v/>
      </c>
      <c r="AV58" s="181" t="n">
        <v>0.56</v>
      </c>
      <c r="AW58" s="229" t="e">
        <f aca="false">VALUE($AU58)</f>
        <v>#VALUE!</v>
      </c>
      <c r="AY58" s="242"/>
      <c r="AZ58" s="180" t="n">
        <f aca="false">IF(MOD(ROW(),2),"",INDEX(AY$3:AY$600,ROW()/2))</f>
        <v>-40</v>
      </c>
      <c r="BA58" s="181" t="n">
        <v>0.56</v>
      </c>
      <c r="BB58" s="182" t="n">
        <f aca="false">VALUE(AZ58)</f>
        <v>-40</v>
      </c>
      <c r="BD58" s="242"/>
      <c r="BE58" s="180" t="n">
        <f aca="false">IF(MOD(ROW(),2),"",INDEX(BD$3:BD$600,ROW()/2))</f>
        <v>11</v>
      </c>
      <c r="BF58" s="181" t="n">
        <v>0.56</v>
      </c>
      <c r="BG58" s="182" t="n">
        <f aca="false">VALUE($BD59)</f>
        <v>0</v>
      </c>
    </row>
    <row r="59" customFormat="false" ht="13.5" hidden="false" customHeight="false" outlineLevel="0" collapsed="false">
      <c r="A59" s="208" t="n">
        <v>0.52</v>
      </c>
      <c r="B59" s="209" t="n">
        <v>5.05</v>
      </c>
      <c r="C59" s="213" t="n">
        <f aca="false">$C58+(($AM$20-$AM$10))/10</f>
        <v>0.1354</v>
      </c>
      <c r="D59" s="217" t="n">
        <f aca="false">$D58+(($AH$30-$AH$20))/10</f>
        <v>0.067</v>
      </c>
      <c r="E59" s="211" t="n">
        <f aca="false">$AC54</f>
        <v>44.81</v>
      </c>
      <c r="F59" s="212" t="n">
        <f aca="false">$F58+(($AR$20-$AR$10))/10</f>
        <v>-0.0748</v>
      </c>
      <c r="G59" s="218" t="n">
        <f aca="false">$G58+(($AW$20-$AW$10))/10</f>
        <v>-0.1454</v>
      </c>
      <c r="H59" s="213" t="n">
        <f aca="false">$BB54</f>
        <v>-40</v>
      </c>
      <c r="I59" s="213" t="n">
        <f aca="false">$BG54</f>
        <v>0</v>
      </c>
      <c r="K59" s="234" t="n">
        <v>-0.53</v>
      </c>
      <c r="L59" s="238" t="n">
        <f aca="false">L58-($L$12-$L$112)/101</f>
        <v>0</v>
      </c>
      <c r="M59" s="239" t="n">
        <f aca="false">M58-($M$12-$M$112)/101</f>
        <v>0</v>
      </c>
      <c r="Q59" s="234" t="n">
        <v>-0.52</v>
      </c>
      <c r="R59" s="235" t="n">
        <f aca="false">R58-($R$11-$R$61)/51</f>
        <v>0.0639882352941176</v>
      </c>
      <c r="S59" s="236" t="n">
        <f aca="false">S58-($S$11-$S$61)/51</f>
        <v>0</v>
      </c>
      <c r="T59" s="165"/>
      <c r="U59" s="165"/>
      <c r="V59" s="165"/>
      <c r="W59" s="165"/>
      <c r="X59" s="237"/>
      <c r="Y59" s="164" t="n">
        <v>56</v>
      </c>
      <c r="Z59" s="190" t="n">
        <v>49.04</v>
      </c>
      <c r="AA59" s="180" t="str">
        <f aca="false">IF(MOD(ROW(),2),"",INDEX($Z$3:$Z$600,ROW()/2))</f>
        <v/>
      </c>
      <c r="AB59" s="181" t="n">
        <v>0.57</v>
      </c>
      <c r="AC59" s="182" t="n">
        <f aca="false">VALUE($Z60)</f>
        <v>50.1</v>
      </c>
      <c r="AD59" s="164" t="n">
        <v>560</v>
      </c>
      <c r="AE59" s="191"/>
      <c r="AF59" s="227" t="str">
        <f aca="false">IF(MOD(ROW(),10),"",INDEX(AE$3:AE$600,ROW()/10))</f>
        <v/>
      </c>
      <c r="AG59" s="228" t="n">
        <v>54</v>
      </c>
      <c r="AH59" s="229" t="e">
        <f aca="false">VALUE($AF59)</f>
        <v>#VALUE!</v>
      </c>
      <c r="AI59" s="164" t="n">
        <v>56</v>
      </c>
      <c r="AJ59" s="242"/>
      <c r="AK59" s="227" t="str">
        <f aca="false">IF(MOD(ROW(),10),"",INDEX(AJ$3:AJ$600,ROW()/10))</f>
        <v/>
      </c>
      <c r="AL59" s="228" t="n">
        <v>49</v>
      </c>
      <c r="AM59" s="229" t="e">
        <f aca="false">VALUE($AK59)</f>
        <v>#VALUE!</v>
      </c>
      <c r="AN59" s="164" t="n">
        <v>560</v>
      </c>
      <c r="AO59" s="242"/>
      <c r="AP59" s="227" t="str">
        <f aca="false">IF(MOD(ROW(),10),"",INDEX(AO$3:AO$600,ROW()/10))</f>
        <v/>
      </c>
      <c r="AQ59" s="228" t="n">
        <v>49</v>
      </c>
      <c r="AR59" s="229" t="e">
        <f aca="false">VALUE($AP59)</f>
        <v>#VALUE!</v>
      </c>
      <c r="AS59" s="164" t="n">
        <v>560</v>
      </c>
      <c r="AT59" s="242"/>
      <c r="AU59" s="227" t="str">
        <f aca="false">IF(MOD(ROW(),10),"",INDEX(AT$3:AT$600,ROW()/10))</f>
        <v/>
      </c>
      <c r="AV59" s="181" t="n">
        <v>0.57</v>
      </c>
      <c r="AW59" s="229" t="e">
        <f aca="false">VALUE($AU59)</f>
        <v>#VALUE!</v>
      </c>
      <c r="AY59" s="242"/>
      <c r="AZ59" s="180" t="str">
        <f aca="false">IF(MOD(ROW(),2),"",INDEX(AY$3:AY$600,ROW()/2))</f>
        <v/>
      </c>
      <c r="BA59" s="181" t="n">
        <v>0.57</v>
      </c>
      <c r="BB59" s="182" t="e">
        <f aca="false">VALUE(AZ59)</f>
        <v>#VALUE!</v>
      </c>
      <c r="BD59" s="242"/>
      <c r="BE59" s="180" t="str">
        <f aca="false">IF(MOD(ROW(),2),"",INDEX(BD$3:BD$600,ROW()/2))</f>
        <v/>
      </c>
      <c r="BF59" s="181" t="n">
        <v>0.57</v>
      </c>
      <c r="BG59" s="182" t="n">
        <f aca="false">VALUE($BD60)</f>
        <v>0</v>
      </c>
    </row>
    <row r="60" customFormat="false" ht="13.5" hidden="false" customHeight="false" outlineLevel="0" collapsed="false">
      <c r="A60" s="208" t="n">
        <v>0.53</v>
      </c>
      <c r="B60" s="209" t="n">
        <v>5.04</v>
      </c>
      <c r="C60" s="213" t="n">
        <f aca="false">$C59+(($AM$20-$AM$10))/10</f>
        <v>0.1366</v>
      </c>
      <c r="D60" s="217" t="n">
        <f aca="false">$D59+(($AH$30-$AH$20))/10</f>
        <v>0.0675</v>
      </c>
      <c r="E60" s="211" t="n">
        <f aca="false">$AC55</f>
        <v>45.87</v>
      </c>
      <c r="F60" s="212" t="n">
        <f aca="false">$F59+(($AR$20-$AR$10))/10</f>
        <v>-0.0792</v>
      </c>
      <c r="G60" s="218" t="n">
        <f aca="false">$G59+(($AW$20-$AW$10))/10</f>
        <v>-0.1516</v>
      </c>
      <c r="H60" s="213" t="n">
        <f aca="false">$BB54+($BB56-$BB54)/2</f>
        <v>-40</v>
      </c>
      <c r="I60" s="213" t="n">
        <f aca="false">$BG54+($BG56-$BG54)/2</f>
        <v>0</v>
      </c>
      <c r="K60" s="234" t="n">
        <v>-0.52</v>
      </c>
      <c r="L60" s="238" t="n">
        <f aca="false">L59-($L$12-$L$112)/101</f>
        <v>0</v>
      </c>
      <c r="M60" s="239" t="n">
        <f aca="false">M59-($M$12-$M$112)/101</f>
        <v>0</v>
      </c>
      <c r="Q60" s="234" t="n">
        <v>-0.51</v>
      </c>
      <c r="R60" s="235" t="n">
        <f aca="false">R59-($R$11-$R$61)/51</f>
        <v>0.0626588235294117</v>
      </c>
      <c r="S60" s="236" t="n">
        <f aca="false">S59-($S$11-$S$61)/51</f>
        <v>0</v>
      </c>
      <c r="T60" s="165"/>
      <c r="U60" s="165"/>
      <c r="V60" s="165"/>
      <c r="W60" s="165"/>
      <c r="X60" s="237"/>
      <c r="Y60" s="164" t="n">
        <v>57</v>
      </c>
      <c r="Z60" s="190" t="n">
        <v>50.1</v>
      </c>
      <c r="AA60" s="180" t="n">
        <f aca="false">IF(MOD(ROW(),2),"",INDEX($Z$3:$Z$600,ROW()/2))</f>
        <v>20.45</v>
      </c>
      <c r="AB60" s="181" t="n">
        <v>0.58</v>
      </c>
      <c r="AC60" s="182" t="n">
        <f aca="false">VALUE($Z61)</f>
        <v>51.16</v>
      </c>
      <c r="AD60" s="164" t="n">
        <v>570</v>
      </c>
      <c r="AE60" s="191"/>
      <c r="AF60" s="227" t="n">
        <f aca="false">IF(MOD(ROW(),10),"",INDEX(AE$3:AE$600,ROW()/10))</f>
        <v>0.066</v>
      </c>
      <c r="AG60" s="228" t="n">
        <v>55</v>
      </c>
      <c r="AH60" s="229" t="n">
        <f aca="false">VALUE($AF60)</f>
        <v>0.066</v>
      </c>
      <c r="AI60" s="164" t="n">
        <v>57</v>
      </c>
      <c r="AJ60" s="242"/>
      <c r="AK60" s="227" t="n">
        <f aca="false">IF(MOD(ROW(),10),"",INDEX(AJ$3:AJ$600,ROW()/10))</f>
        <v>0.133</v>
      </c>
      <c r="AL60" s="228" t="n">
        <v>50</v>
      </c>
      <c r="AM60" s="229" t="n">
        <f aca="false">VALUE($AK60)</f>
        <v>0.133</v>
      </c>
      <c r="AN60" s="164" t="n">
        <v>570</v>
      </c>
      <c r="AO60" s="242"/>
      <c r="AP60" s="227" t="n">
        <f aca="false">IF(MOD(ROW(),10),"",INDEX(AO$3:AO$600,ROW()/10))</f>
        <v>-0.066</v>
      </c>
      <c r="AQ60" s="228" t="n">
        <v>50</v>
      </c>
      <c r="AR60" s="229" t="n">
        <f aca="false">VALUE($AP60)</f>
        <v>-0.066</v>
      </c>
      <c r="AS60" s="164" t="n">
        <v>570</v>
      </c>
      <c r="AT60" s="242"/>
      <c r="AU60" s="227" t="n">
        <f aca="false">IF(MOD(ROW(),10),"",INDEX(AT$3:AT$600,ROW()/10))</f>
        <v>-0.133</v>
      </c>
      <c r="AV60" s="181" t="n">
        <v>0.58</v>
      </c>
      <c r="AW60" s="229" t="n">
        <f aca="false">VALUE($AU60)</f>
        <v>-0.133</v>
      </c>
      <c r="AY60" s="242"/>
      <c r="AZ60" s="180" t="n">
        <f aca="false">IF(MOD(ROW(),2),"",INDEX(AY$3:AY$600,ROW()/2))</f>
        <v>-40</v>
      </c>
      <c r="BA60" s="181" t="n">
        <v>0.58</v>
      </c>
      <c r="BB60" s="182" t="n">
        <f aca="false">VALUE(AZ60)</f>
        <v>-40</v>
      </c>
      <c r="BD60" s="242"/>
      <c r="BE60" s="180" t="n">
        <f aca="false">IF(MOD(ROW(),2),"",INDEX(BD$3:BD$600,ROW()/2))</f>
        <v>11</v>
      </c>
      <c r="BF60" s="181" t="n">
        <v>0.58</v>
      </c>
      <c r="BG60" s="182" t="n">
        <f aca="false">VALUE($BD61)</f>
        <v>0</v>
      </c>
    </row>
    <row r="61" customFormat="false" ht="13.5" hidden="false" customHeight="false" outlineLevel="0" collapsed="false">
      <c r="A61" s="208" t="n">
        <v>0.54</v>
      </c>
      <c r="B61" s="209" t="n">
        <v>5.03</v>
      </c>
      <c r="C61" s="213" t="n">
        <f aca="false">$C60+(($AM$20-$AM$10))/10</f>
        <v>0.1378</v>
      </c>
      <c r="D61" s="217" t="n">
        <f aca="false">$D60+(($AH$30-$AH$20))/10</f>
        <v>0.068</v>
      </c>
      <c r="E61" s="211" t="n">
        <f aca="false">$AC56</f>
        <v>46.93</v>
      </c>
      <c r="F61" s="212" t="n">
        <f aca="false">$F60+(($AR$20-$AR$10))/10</f>
        <v>-0.0836</v>
      </c>
      <c r="G61" s="218" t="n">
        <f aca="false">$G60+(($AW$20-$AW$10))/10</f>
        <v>-0.1578</v>
      </c>
      <c r="H61" s="213" t="n">
        <f aca="false">$BB56</f>
        <v>-40</v>
      </c>
      <c r="I61" s="213" t="n">
        <f aca="false">$BG56</f>
        <v>0</v>
      </c>
      <c r="K61" s="234" t="n">
        <v>-0.51</v>
      </c>
      <c r="L61" s="238" t="n">
        <f aca="false">L60-($L$12-$L$112)/101</f>
        <v>0</v>
      </c>
      <c r="M61" s="239" t="n">
        <f aca="false">M60-($M$12-$M$112)/101</f>
        <v>0</v>
      </c>
      <c r="Q61" s="231" t="n">
        <v>-0.5</v>
      </c>
      <c r="R61" s="231" t="n">
        <f aca="false">$S$5</f>
        <v>0.06</v>
      </c>
      <c r="S61" s="231" t="n">
        <f aca="false">$S$7</f>
        <v>0</v>
      </c>
      <c r="T61" s="165"/>
      <c r="U61" s="165"/>
      <c r="V61" s="165"/>
      <c r="W61" s="165"/>
      <c r="X61" s="237"/>
      <c r="Y61" s="164" t="n">
        <v>58</v>
      </c>
      <c r="Z61" s="190" t="n">
        <v>51.16</v>
      </c>
      <c r="AA61" s="180" t="str">
        <f aca="false">IF(MOD(ROW(),2),"",INDEX($Z$3:$Z$600,ROW()/2))</f>
        <v/>
      </c>
      <c r="AB61" s="181" t="n">
        <v>0.59</v>
      </c>
      <c r="AC61" s="182" t="n">
        <f aca="false">VALUE($Z62)</f>
        <v>52.22</v>
      </c>
      <c r="AD61" s="164" t="n">
        <v>580</v>
      </c>
      <c r="AE61" s="191"/>
      <c r="AF61" s="227" t="str">
        <f aca="false">IF(MOD(ROW(),10),"",INDEX(AE$3:AE$600,ROW()/10))</f>
        <v/>
      </c>
      <c r="AG61" s="228" t="n">
        <v>56</v>
      </c>
      <c r="AH61" s="229" t="e">
        <f aca="false">VALUE($AF61)</f>
        <v>#VALUE!</v>
      </c>
      <c r="AI61" s="164" t="n">
        <v>58</v>
      </c>
      <c r="AJ61" s="242"/>
      <c r="AK61" s="227" t="str">
        <f aca="false">IF(MOD(ROW(),10),"",INDEX(AJ$3:AJ$600,ROW()/10))</f>
        <v/>
      </c>
      <c r="AL61" s="228" t="n">
        <v>51</v>
      </c>
      <c r="AM61" s="229" t="e">
        <f aca="false">VALUE($AK61)</f>
        <v>#VALUE!</v>
      </c>
      <c r="AN61" s="164" t="n">
        <v>580</v>
      </c>
      <c r="AO61" s="190"/>
      <c r="AP61" s="227" t="str">
        <f aca="false">IF(MOD(ROW(),10),"",INDEX(AO$3:AO$600,ROW()/10))</f>
        <v/>
      </c>
      <c r="AQ61" s="181" t="n">
        <v>0.59</v>
      </c>
      <c r="AR61" s="229" t="e">
        <f aca="false">VALUE($AP61)</f>
        <v>#VALUE!</v>
      </c>
      <c r="AS61" s="164" t="n">
        <v>580</v>
      </c>
      <c r="AT61" s="242"/>
      <c r="AU61" s="227" t="str">
        <f aca="false">IF(MOD(ROW(),10),"",INDEX(AT$3:AT$600,ROW()/10))</f>
        <v/>
      </c>
      <c r="AV61" s="181" t="n">
        <v>0.59</v>
      </c>
      <c r="AW61" s="229" t="e">
        <f aca="false">VALUE($AU61)</f>
        <v>#VALUE!</v>
      </c>
      <c r="AY61" s="242"/>
      <c r="AZ61" s="180" t="str">
        <f aca="false">IF(MOD(ROW(),2),"",INDEX(AY$3:AY$600,ROW()/2))</f>
        <v/>
      </c>
      <c r="BA61" s="181" t="n">
        <v>0.59</v>
      </c>
      <c r="BB61" s="182" t="e">
        <f aca="false">VALUE(AZ61)</f>
        <v>#VALUE!</v>
      </c>
      <c r="BD61" s="242"/>
      <c r="BE61" s="180" t="str">
        <f aca="false">IF(MOD(ROW(),2),"",INDEX(BD$3:BD$600,ROW()/2))</f>
        <v/>
      </c>
      <c r="BF61" s="181" t="n">
        <v>0.59</v>
      </c>
      <c r="BG61" s="182" t="n">
        <f aca="false">VALUE($BD62)</f>
        <v>0</v>
      </c>
    </row>
    <row r="62" customFormat="false" ht="13.5" hidden="false" customHeight="false" outlineLevel="0" collapsed="false">
      <c r="A62" s="208" t="n">
        <v>0.55</v>
      </c>
      <c r="B62" s="209" t="n">
        <v>5.02</v>
      </c>
      <c r="C62" s="213" t="n">
        <f aca="false">$C61+(($AM$20-$AM$10))/10</f>
        <v>0.139</v>
      </c>
      <c r="D62" s="217" t="n">
        <f aca="false">$D61+(($AH$30-$AH$20))/10</f>
        <v>0.0685</v>
      </c>
      <c r="E62" s="211" t="n">
        <f aca="false">$AC57</f>
        <v>47.99</v>
      </c>
      <c r="F62" s="212" t="n">
        <f aca="false">$F61+(($AR$20-$AR$10))/10</f>
        <v>-0.088</v>
      </c>
      <c r="G62" s="218" t="n">
        <f aca="false">$G61+(($AW$20-$AW$10))/10</f>
        <v>-0.164</v>
      </c>
      <c r="H62" s="213" t="n">
        <f aca="false">$BB56+($BB58-$BB56)/2</f>
        <v>-40</v>
      </c>
      <c r="I62" s="213" t="n">
        <f aca="false">$BG56+($BG58-$BG56)/2</f>
        <v>0</v>
      </c>
      <c r="K62" s="231" t="n">
        <v>-0.5</v>
      </c>
      <c r="L62" s="231" t="n">
        <f aca="false">L61-($L$12-$L$112)/101</f>
        <v>0</v>
      </c>
      <c r="M62" s="231" t="n">
        <f aca="false">M61-($M$12-$M$112)/101</f>
        <v>0</v>
      </c>
      <c r="Q62" s="234" t="n">
        <v>-0.49</v>
      </c>
      <c r="R62" s="235" t="n">
        <f aca="false">R61-($R$61-$R$111)/51</f>
        <v>0.0588235294117647</v>
      </c>
      <c r="S62" s="236" t="n">
        <f aca="false">S61-($S$61-$S$111)/51</f>
        <v>0</v>
      </c>
      <c r="T62" s="165"/>
      <c r="U62" s="165"/>
      <c r="V62" s="165"/>
      <c r="W62" s="165"/>
      <c r="X62" s="237"/>
      <c r="Y62" s="164" t="n">
        <v>59</v>
      </c>
      <c r="Z62" s="242" t="n">
        <v>52.22</v>
      </c>
      <c r="AA62" s="180" t="n">
        <f aca="false">IF(MOD(ROW(),2),"",INDEX($Z$3:$Z$600,ROW()/2))</f>
        <v>21.51</v>
      </c>
      <c r="AB62" s="181" t="n">
        <v>0.6</v>
      </c>
      <c r="AC62" s="182" t="n">
        <f aca="false">VALUE($Z63)</f>
        <v>53.28</v>
      </c>
      <c r="AD62" s="164" t="n">
        <v>590</v>
      </c>
      <c r="AE62" s="191"/>
      <c r="AF62" s="227" t="str">
        <f aca="false">IF(MOD(ROW(),10),"",INDEX(AE$3:AE$600,ROW()/10))</f>
        <v/>
      </c>
      <c r="AG62" s="228" t="n">
        <v>57</v>
      </c>
      <c r="AH62" s="229" t="e">
        <f aca="false">VALUE($AF62)</f>
        <v>#VALUE!</v>
      </c>
      <c r="AI62" s="164" t="n">
        <v>59</v>
      </c>
      <c r="AJ62" s="242"/>
      <c r="AK62" s="227" t="str">
        <f aca="false">IF(MOD(ROW(),10),"",INDEX(AJ$3:AJ$600,ROW()/10))</f>
        <v/>
      </c>
      <c r="AL62" s="228" t="n">
        <v>52</v>
      </c>
      <c r="AM62" s="229" t="e">
        <f aca="false">VALUE($AK62)</f>
        <v>#VALUE!</v>
      </c>
      <c r="AN62" s="164" t="n">
        <v>590</v>
      </c>
      <c r="AO62" s="190"/>
      <c r="AP62" s="227" t="str">
        <f aca="false">IF(MOD(ROW(),10),"",INDEX(AO$3:AO$600,ROW()/10))</f>
        <v/>
      </c>
      <c r="AQ62" s="181" t="n">
        <v>0.6</v>
      </c>
      <c r="AR62" s="229" t="e">
        <f aca="false">VALUE($AP62)</f>
        <v>#VALUE!</v>
      </c>
      <c r="AS62" s="164" t="n">
        <v>590</v>
      </c>
      <c r="AT62" s="242"/>
      <c r="AU62" s="227" t="str">
        <f aca="false">IF(MOD(ROW(),10),"",INDEX(AT$3:AT$600,ROW()/10))</f>
        <v/>
      </c>
      <c r="AV62" s="181" t="n">
        <v>0.6</v>
      </c>
      <c r="AW62" s="229" t="e">
        <f aca="false">VALUE($AU62)</f>
        <v>#VALUE!</v>
      </c>
      <c r="AY62" s="242"/>
      <c r="AZ62" s="180" t="n">
        <f aca="false">IF(MOD(ROW(),2),"",INDEX(AY$3:AY$600,ROW()/2))</f>
        <v>-40</v>
      </c>
      <c r="BA62" s="181" t="n">
        <v>0.6</v>
      </c>
      <c r="BB62" s="182" t="n">
        <f aca="false">VALUE(AZ62)</f>
        <v>-40</v>
      </c>
      <c r="BD62" s="242"/>
      <c r="BE62" s="180" t="n">
        <f aca="false">IF(MOD(ROW(),2),"",INDEX(BD$3:BD$600,ROW()/2))</f>
        <v>11</v>
      </c>
      <c r="BF62" s="181" t="n">
        <v>0.6</v>
      </c>
      <c r="BG62" s="182" t="n">
        <f aca="false">VALUE($BD63)</f>
        <v>0</v>
      </c>
    </row>
    <row r="63" customFormat="false" ht="13.5" hidden="false" customHeight="false" outlineLevel="0" collapsed="false">
      <c r="A63" s="208" t="n">
        <v>0.56</v>
      </c>
      <c r="B63" s="209" t="n">
        <v>5.01</v>
      </c>
      <c r="C63" s="213" t="n">
        <f aca="false">$C62+(($AM$20-$AM$10))/10</f>
        <v>0.1402</v>
      </c>
      <c r="D63" s="217" t="n">
        <f aca="false">$D62+(($AH$30-$AH$20))/10</f>
        <v>0.069</v>
      </c>
      <c r="E63" s="211" t="n">
        <f aca="false">$AC58</f>
        <v>49.04</v>
      </c>
      <c r="F63" s="212" t="n">
        <f aca="false">$F62+(($AR$20-$AR$10))/10</f>
        <v>-0.0924</v>
      </c>
      <c r="G63" s="218" t="n">
        <f aca="false">$G62+(($AW$20-$AW$10))/10</f>
        <v>-0.1702</v>
      </c>
      <c r="H63" s="213" t="n">
        <f aca="false">$BB58</f>
        <v>-40</v>
      </c>
      <c r="I63" s="213" t="n">
        <f aca="false">$BG58</f>
        <v>0</v>
      </c>
      <c r="K63" s="234" t="n">
        <v>-0.49</v>
      </c>
      <c r="L63" s="238" t="n">
        <f aca="false">L62-($L$12-$L$112)/101</f>
        <v>0</v>
      </c>
      <c r="M63" s="239" t="n">
        <f aca="false">M62-($M$12-$M$112)/101</f>
        <v>0</v>
      </c>
      <c r="Q63" s="234" t="n">
        <v>-0.48</v>
      </c>
      <c r="R63" s="235" t="n">
        <f aca="false">R62-($R$61-$R$111)/51</f>
        <v>0.0576470588235294</v>
      </c>
      <c r="S63" s="236" t="n">
        <f aca="false">S62-($S$61-$S$111)/51</f>
        <v>0</v>
      </c>
      <c r="T63" s="165"/>
      <c r="U63" s="165"/>
      <c r="V63" s="165"/>
      <c r="W63" s="165"/>
      <c r="X63" s="237"/>
      <c r="Y63" s="164" t="n">
        <v>60</v>
      </c>
      <c r="Z63" s="190" t="n">
        <v>53.28</v>
      </c>
      <c r="AA63" s="180" t="str">
        <f aca="false">IF(MOD(ROW(),2),"",INDEX($Z$3:$Z$600,ROW()/2))</f>
        <v/>
      </c>
      <c r="AB63" s="181" t="n">
        <v>0.61</v>
      </c>
      <c r="AC63" s="182" t="n">
        <f aca="false">VALUE($Z64)</f>
        <v>54.34</v>
      </c>
      <c r="AD63" s="164" t="n">
        <v>600</v>
      </c>
      <c r="AE63" s="191"/>
      <c r="AF63" s="227" t="str">
        <f aca="false">IF(MOD(ROW(),10),"",INDEX(AE$3:AE$600,ROW()/10))</f>
        <v/>
      </c>
      <c r="AG63" s="228" t="n">
        <v>58</v>
      </c>
      <c r="AH63" s="229" t="e">
        <f aca="false">VALUE($AF63)</f>
        <v>#VALUE!</v>
      </c>
      <c r="AI63" s="164" t="n">
        <v>60</v>
      </c>
      <c r="AJ63" s="242"/>
      <c r="AK63" s="227" t="str">
        <f aca="false">IF(MOD(ROW(),10),"",INDEX(AJ$3:AJ$600,ROW()/10))</f>
        <v/>
      </c>
      <c r="AL63" s="228" t="n">
        <v>53</v>
      </c>
      <c r="AM63" s="229" t="e">
        <f aca="false">VALUE($AK63)</f>
        <v>#VALUE!</v>
      </c>
      <c r="AN63" s="164" t="n">
        <v>600</v>
      </c>
      <c r="AO63" s="190"/>
      <c r="AP63" s="227" t="str">
        <f aca="false">IF(MOD(ROW(),10),"",INDEX(AO$3:AO$600,ROW()/10))</f>
        <v/>
      </c>
      <c r="AQ63" s="181" t="n">
        <v>0.61</v>
      </c>
      <c r="AR63" s="229" t="e">
        <f aca="false">VALUE($AP63)</f>
        <v>#VALUE!</v>
      </c>
      <c r="AS63" s="164" t="n">
        <v>600</v>
      </c>
      <c r="AT63" s="242"/>
      <c r="AU63" s="227" t="str">
        <f aca="false">IF(MOD(ROW(),10),"",INDEX(AT$3:AT$600,ROW()/10))</f>
        <v/>
      </c>
      <c r="AV63" s="181" t="n">
        <v>0.61</v>
      </c>
      <c r="AW63" s="229" t="e">
        <f aca="false">VALUE($AU63)</f>
        <v>#VALUE!</v>
      </c>
      <c r="AY63" s="242"/>
      <c r="AZ63" s="180" t="str">
        <f aca="false">IF(MOD(ROW(),2),"",INDEX(AY$3:AY$600,ROW()/2))</f>
        <v/>
      </c>
      <c r="BA63" s="181" t="n">
        <v>0.61</v>
      </c>
      <c r="BB63" s="182" t="e">
        <f aca="false">VALUE(AZ63)</f>
        <v>#VALUE!</v>
      </c>
      <c r="BD63" s="242"/>
      <c r="BE63" s="180" t="str">
        <f aca="false">IF(MOD(ROW(),2),"",INDEX(BD$3:BD$600,ROW()/2))</f>
        <v/>
      </c>
      <c r="BF63" s="181" t="n">
        <v>0.61</v>
      </c>
      <c r="BG63" s="182" t="n">
        <f aca="false">VALUE($BD64)</f>
        <v>0</v>
      </c>
    </row>
    <row r="64" customFormat="false" ht="13.5" hidden="false" customHeight="false" outlineLevel="0" collapsed="false">
      <c r="A64" s="208" t="n">
        <v>0.57</v>
      </c>
      <c r="B64" s="209" t="n">
        <v>5</v>
      </c>
      <c r="C64" s="213" t="n">
        <f aca="false">$C63+(($AM$20-$AM$10))/10</f>
        <v>0.1414</v>
      </c>
      <c r="D64" s="217" t="n">
        <f aca="false">$D63+(($AH$30-$AH$20))/10</f>
        <v>0.0695</v>
      </c>
      <c r="E64" s="211" t="n">
        <f aca="false">$AC59</f>
        <v>50.1</v>
      </c>
      <c r="F64" s="212" t="n">
        <f aca="false">$F63+(($AR$20-$AR$10))/10</f>
        <v>-0.0968</v>
      </c>
      <c r="G64" s="218" t="n">
        <f aca="false">$G63+(($AW$20-$AW$10))/10</f>
        <v>-0.1764</v>
      </c>
      <c r="H64" s="213" t="n">
        <f aca="false">$BB58+($BB60-$BB58)/2</f>
        <v>-40</v>
      </c>
      <c r="I64" s="213" t="n">
        <f aca="false">$BG58+($BG60-$BG58)/2</f>
        <v>0</v>
      </c>
      <c r="K64" s="234" t="n">
        <v>-0.48</v>
      </c>
      <c r="L64" s="238" t="n">
        <f aca="false">L63-($L$12-$L$112)/101</f>
        <v>0</v>
      </c>
      <c r="M64" s="239" t="n">
        <f aca="false">M63-($M$12-$M$112)/101</f>
        <v>0</v>
      </c>
      <c r="Q64" s="234" t="n">
        <v>-0.47</v>
      </c>
      <c r="R64" s="235" t="n">
        <f aca="false">R63-($R$61-$R$111)/51</f>
        <v>0.0564705882352941</v>
      </c>
      <c r="S64" s="236" t="n">
        <f aca="false">S63-($S$61-$S$111)/51</f>
        <v>0</v>
      </c>
      <c r="T64" s="165"/>
      <c r="U64" s="165"/>
      <c r="V64" s="165"/>
      <c r="W64" s="165"/>
      <c r="X64" s="237"/>
      <c r="Y64" s="164" t="n">
        <v>61</v>
      </c>
      <c r="Z64" s="190" t="n">
        <v>54.34</v>
      </c>
      <c r="AA64" s="180" t="n">
        <f aca="false">IF(MOD(ROW(),2),"",INDEX($Z$3:$Z$600,ROW()/2))</f>
        <v>22.57</v>
      </c>
      <c r="AB64" s="181" t="n">
        <v>0.62</v>
      </c>
      <c r="AC64" s="182" t="n">
        <f aca="false">VALUE($Z65)</f>
        <v>55.4</v>
      </c>
      <c r="AD64" s="164" t="n">
        <v>610</v>
      </c>
      <c r="AE64" s="191"/>
      <c r="AF64" s="227" t="str">
        <f aca="false">IF(MOD(ROW(),10),"",INDEX(AE$3:AE$600,ROW()/10))</f>
        <v/>
      </c>
      <c r="AG64" s="228" t="n">
        <v>59</v>
      </c>
      <c r="AH64" s="229" t="e">
        <f aca="false">VALUE($AF64)</f>
        <v>#VALUE!</v>
      </c>
      <c r="AI64" s="164" t="n">
        <v>61</v>
      </c>
      <c r="AJ64" s="242"/>
      <c r="AK64" s="227" t="str">
        <f aca="false">IF(MOD(ROW(),10),"",INDEX(AJ$3:AJ$600,ROW()/10))</f>
        <v/>
      </c>
      <c r="AL64" s="228" t="n">
        <v>54</v>
      </c>
      <c r="AM64" s="229" t="e">
        <f aca="false">VALUE($AK64)</f>
        <v>#VALUE!</v>
      </c>
      <c r="AN64" s="164" t="n">
        <v>610</v>
      </c>
      <c r="AO64" s="190"/>
      <c r="AP64" s="227" t="str">
        <f aca="false">IF(MOD(ROW(),10),"",INDEX(AO$3:AO$600,ROW()/10))</f>
        <v/>
      </c>
      <c r="AQ64" s="181" t="n">
        <v>0.62</v>
      </c>
      <c r="AR64" s="229" t="e">
        <f aca="false">VALUE($AP64)</f>
        <v>#VALUE!</v>
      </c>
      <c r="AS64" s="164" t="n">
        <v>610</v>
      </c>
      <c r="AT64" s="242"/>
      <c r="AU64" s="227" t="str">
        <f aca="false">IF(MOD(ROW(),10),"",INDEX(AT$3:AT$600,ROW()/10))</f>
        <v/>
      </c>
      <c r="AV64" s="181" t="n">
        <v>0.62</v>
      </c>
      <c r="AW64" s="229" t="e">
        <f aca="false">VALUE($AU64)</f>
        <v>#VALUE!</v>
      </c>
      <c r="AY64" s="242"/>
      <c r="AZ64" s="180" t="n">
        <f aca="false">IF(MOD(ROW(),2),"",INDEX(AY$3:AY$600,ROW()/2))</f>
        <v>-40</v>
      </c>
      <c r="BA64" s="181" t="n">
        <v>0.62</v>
      </c>
      <c r="BB64" s="182" t="n">
        <f aca="false">VALUE(AZ64)</f>
        <v>-40</v>
      </c>
      <c r="BD64" s="242"/>
      <c r="BE64" s="180" t="n">
        <f aca="false">IF(MOD(ROW(),2),"",INDEX(BD$3:BD$600,ROW()/2))</f>
        <v>11</v>
      </c>
      <c r="BF64" s="181" t="n">
        <v>0.62</v>
      </c>
      <c r="BG64" s="182" t="n">
        <f aca="false">VALUE($BD65)</f>
        <v>0</v>
      </c>
    </row>
    <row r="65" customFormat="false" ht="13.5" hidden="false" customHeight="false" outlineLevel="0" collapsed="false">
      <c r="A65" s="208" t="n">
        <v>0.58</v>
      </c>
      <c r="B65" s="209" t="n">
        <v>4.99</v>
      </c>
      <c r="C65" s="213" t="n">
        <f aca="false">$C64+(($AM$20-$AM$10))/10</f>
        <v>0.1426</v>
      </c>
      <c r="D65" s="217" t="n">
        <f aca="false">$D64+(($AH$30-$AH$20))/10</f>
        <v>0.07</v>
      </c>
      <c r="E65" s="211" t="n">
        <f aca="false">$AC60</f>
        <v>51.16</v>
      </c>
      <c r="F65" s="212" t="n">
        <f aca="false">$F64+(($AR$20-$AR$10))/10</f>
        <v>-0.1012</v>
      </c>
      <c r="G65" s="218" t="n">
        <f aca="false">$G64+(($AW$20-$AW$10))/10</f>
        <v>-0.1826</v>
      </c>
      <c r="H65" s="213" t="n">
        <f aca="false">$BB60</f>
        <v>-40</v>
      </c>
      <c r="I65" s="213" t="n">
        <f aca="false">$BG60</f>
        <v>0</v>
      </c>
      <c r="K65" s="234" t="n">
        <v>-0.47</v>
      </c>
      <c r="L65" s="238" t="n">
        <f aca="false">L64-($L$12-$L$112)/101</f>
        <v>0</v>
      </c>
      <c r="M65" s="239" t="n">
        <f aca="false">M64-($M$12-$M$112)/101</f>
        <v>0</v>
      </c>
      <c r="Q65" s="234" t="n">
        <v>-0.46</v>
      </c>
      <c r="R65" s="235" t="n">
        <f aca="false">R64-($R$61-$R$111)/51</f>
        <v>0.0552941176470588</v>
      </c>
      <c r="S65" s="236" t="n">
        <f aca="false">S64-($S$61-$S$111)/51</f>
        <v>0</v>
      </c>
      <c r="T65" s="165"/>
      <c r="U65" s="165"/>
      <c r="V65" s="165"/>
      <c r="W65" s="165"/>
      <c r="X65" s="237"/>
      <c r="Y65" s="164" t="n">
        <v>62</v>
      </c>
      <c r="Z65" s="190" t="n">
        <v>55.4</v>
      </c>
      <c r="AA65" s="180" t="str">
        <f aca="false">IF(MOD(ROW(),2),"",INDEX($Z$3:$Z$600,ROW()/2))</f>
        <v/>
      </c>
      <c r="AB65" s="181" t="n">
        <v>0.63</v>
      </c>
      <c r="AC65" s="182" t="n">
        <f aca="false">VALUE($Z66)</f>
        <v>56.46</v>
      </c>
      <c r="AD65" s="164" t="n">
        <v>620</v>
      </c>
      <c r="AE65" s="191"/>
      <c r="AF65" s="227" t="str">
        <f aca="false">IF(MOD(ROW(),10),"",INDEX(AE$3:AE$600,ROW()/10))</f>
        <v/>
      </c>
      <c r="AG65" s="228" t="n">
        <v>60</v>
      </c>
      <c r="AH65" s="229" t="e">
        <f aca="false">VALUE($AF65)</f>
        <v>#VALUE!</v>
      </c>
      <c r="AI65" s="164" t="n">
        <v>62</v>
      </c>
      <c r="AJ65" s="242"/>
      <c r="AK65" s="227" t="str">
        <f aca="false">IF(MOD(ROW(),10),"",INDEX(AJ$3:AJ$600,ROW()/10))</f>
        <v/>
      </c>
      <c r="AL65" s="228" t="n">
        <v>55</v>
      </c>
      <c r="AM65" s="229" t="e">
        <f aca="false">VALUE($AK65)</f>
        <v>#VALUE!</v>
      </c>
      <c r="AN65" s="164" t="n">
        <v>620</v>
      </c>
      <c r="AO65" s="190"/>
      <c r="AP65" s="227" t="str">
        <f aca="false">IF(MOD(ROW(),10),"",INDEX(AO$3:AO$600,ROW()/10))</f>
        <v/>
      </c>
      <c r="AQ65" s="181" t="n">
        <v>0.63</v>
      </c>
      <c r="AR65" s="229" t="e">
        <f aca="false">VALUE($AP65)</f>
        <v>#VALUE!</v>
      </c>
      <c r="AS65" s="164" t="n">
        <v>620</v>
      </c>
      <c r="AT65" s="242"/>
      <c r="AU65" s="227" t="str">
        <f aca="false">IF(MOD(ROW(),10),"",INDEX(AT$3:AT$600,ROW()/10))</f>
        <v/>
      </c>
      <c r="AV65" s="181" t="n">
        <v>0.63</v>
      </c>
      <c r="AW65" s="229" t="e">
        <f aca="false">VALUE($AU65)</f>
        <v>#VALUE!</v>
      </c>
      <c r="AY65" s="242"/>
      <c r="AZ65" s="180" t="str">
        <f aca="false">IF(MOD(ROW(),2),"",INDEX(AY$3:AY$600,ROW()/2))</f>
        <v/>
      </c>
      <c r="BA65" s="181" t="n">
        <v>0.63</v>
      </c>
      <c r="BB65" s="182" t="e">
        <f aca="false">VALUE(AZ65)</f>
        <v>#VALUE!</v>
      </c>
      <c r="BD65" s="242"/>
      <c r="BE65" s="180" t="str">
        <f aca="false">IF(MOD(ROW(),2),"",INDEX(BD$3:BD$600,ROW()/2))</f>
        <v/>
      </c>
      <c r="BF65" s="181" t="n">
        <v>0.63</v>
      </c>
      <c r="BG65" s="182" t="n">
        <f aca="false">VALUE($BD66)</f>
        <v>0</v>
      </c>
    </row>
    <row r="66" customFormat="false" ht="13.5" hidden="false" customHeight="false" outlineLevel="0" collapsed="false">
      <c r="A66" s="208" t="n">
        <v>0.59</v>
      </c>
      <c r="B66" s="209" t="n">
        <v>4.98</v>
      </c>
      <c r="C66" s="213" t="n">
        <f aca="false">$C65+(($AM$20-$AM$10))/10</f>
        <v>0.1438</v>
      </c>
      <c r="D66" s="217" t="n">
        <f aca="false">$D65+(($AH$30-$AH$20))/10</f>
        <v>0.0705</v>
      </c>
      <c r="E66" s="211" t="n">
        <f aca="false">$AC61</f>
        <v>52.22</v>
      </c>
      <c r="F66" s="212" t="n">
        <f aca="false">$F65+(($AR$20-$AR$10))/10</f>
        <v>-0.1056</v>
      </c>
      <c r="G66" s="218" t="n">
        <f aca="false">$G65+(($AW$20-$AW$10))/10</f>
        <v>-0.1888</v>
      </c>
      <c r="H66" s="213" t="n">
        <f aca="false">$BB60+($BB62-$BB60)/2</f>
        <v>-40</v>
      </c>
      <c r="I66" s="213" t="n">
        <f aca="false">$BG60+($BG62-$BG60)/2</f>
        <v>0</v>
      </c>
      <c r="K66" s="234" t="n">
        <v>-0.46</v>
      </c>
      <c r="L66" s="238" t="n">
        <f aca="false">L65-($L$12-$L$112)/101</f>
        <v>0</v>
      </c>
      <c r="M66" s="239" t="n">
        <f aca="false">M65-($M$12-$M$112)/101</f>
        <v>0</v>
      </c>
      <c r="Q66" s="234" t="n">
        <v>-0.45</v>
      </c>
      <c r="R66" s="235" t="n">
        <f aca="false">R65-($R$61-$R$111)/51</f>
        <v>0.0541176470588235</v>
      </c>
      <c r="S66" s="236" t="n">
        <f aca="false">S65-($S$61-$S$111)/51</f>
        <v>0</v>
      </c>
      <c r="T66" s="165"/>
      <c r="U66" s="165"/>
      <c r="V66" s="165"/>
      <c r="W66" s="165"/>
      <c r="X66" s="237"/>
      <c r="Y66" s="164" t="n">
        <v>63</v>
      </c>
      <c r="Z66" s="190" t="n">
        <v>56.46</v>
      </c>
      <c r="AA66" s="180" t="n">
        <f aca="false">IF(MOD(ROW(),2),"",INDEX($Z$3:$Z$600,ROW()/2))</f>
        <v>23.63</v>
      </c>
      <c r="AB66" s="181" t="n">
        <v>0.64</v>
      </c>
      <c r="AC66" s="182" t="n">
        <f aca="false">VALUE($Z67)</f>
        <v>57.52</v>
      </c>
      <c r="AD66" s="164" t="n">
        <v>630</v>
      </c>
      <c r="AE66" s="191"/>
      <c r="AF66" s="227" t="str">
        <f aca="false">IF(MOD(ROW(),10),"",INDEX(AE$3:AE$600,ROW()/10))</f>
        <v/>
      </c>
      <c r="AG66" s="228" t="n">
        <v>61</v>
      </c>
      <c r="AH66" s="229" t="e">
        <f aca="false">VALUE($AF66)</f>
        <v>#VALUE!</v>
      </c>
      <c r="AI66" s="164" t="n">
        <v>63</v>
      </c>
      <c r="AJ66" s="242"/>
      <c r="AK66" s="227" t="str">
        <f aca="false">IF(MOD(ROW(),10),"",INDEX(AJ$3:AJ$600,ROW()/10))</f>
        <v/>
      </c>
      <c r="AL66" s="228" t="n">
        <v>56</v>
      </c>
      <c r="AM66" s="229" t="e">
        <f aca="false">VALUE($AK66)</f>
        <v>#VALUE!</v>
      </c>
      <c r="AN66" s="164" t="n">
        <v>630</v>
      </c>
      <c r="AO66" s="190"/>
      <c r="AP66" s="227" t="str">
        <f aca="false">IF(MOD(ROW(),10),"",INDEX(AO$3:AO$600,ROW()/10))</f>
        <v/>
      </c>
      <c r="AQ66" s="181" t="n">
        <v>0.64</v>
      </c>
      <c r="AR66" s="229" t="e">
        <f aca="false">VALUE($AP66)</f>
        <v>#VALUE!</v>
      </c>
      <c r="AS66" s="164" t="n">
        <v>630</v>
      </c>
      <c r="AT66" s="242"/>
      <c r="AU66" s="227" t="str">
        <f aca="false">IF(MOD(ROW(),10),"",INDEX(AT$3:AT$600,ROW()/10))</f>
        <v/>
      </c>
      <c r="AV66" s="181" t="n">
        <v>0.64</v>
      </c>
      <c r="AW66" s="229" t="e">
        <f aca="false">VALUE($AU66)</f>
        <v>#VALUE!</v>
      </c>
      <c r="AY66" s="242"/>
      <c r="AZ66" s="180" t="n">
        <f aca="false">IF(MOD(ROW(),2),"",INDEX(AY$3:AY$600,ROW()/2))</f>
        <v>-40</v>
      </c>
      <c r="BA66" s="181" t="n">
        <v>0.64</v>
      </c>
      <c r="BB66" s="182" t="n">
        <f aca="false">VALUE(AZ66)</f>
        <v>-40</v>
      </c>
      <c r="BD66" s="242"/>
      <c r="BE66" s="180" t="n">
        <f aca="false">IF(MOD(ROW(),2),"",INDEX(BD$3:BD$600,ROW()/2))</f>
        <v>11</v>
      </c>
      <c r="BF66" s="181" t="n">
        <v>0.64</v>
      </c>
      <c r="BG66" s="182" t="n">
        <f aca="false">VALUE($BD67)</f>
        <v>0</v>
      </c>
    </row>
    <row r="67" customFormat="false" ht="13.5" hidden="false" customHeight="false" outlineLevel="0" collapsed="false">
      <c r="A67" s="208" t="n">
        <v>0.6</v>
      </c>
      <c r="B67" s="209" t="n">
        <v>4.97</v>
      </c>
      <c r="C67" s="213" t="n">
        <f aca="false">$AM70</f>
        <v>0.133</v>
      </c>
      <c r="D67" s="241" t="n">
        <f aca="false">$AH70</f>
        <v>0.066</v>
      </c>
      <c r="E67" s="211" t="n">
        <f aca="false">$AC62</f>
        <v>53.28</v>
      </c>
      <c r="F67" s="212" t="n">
        <f aca="false">$AR70</f>
        <v>-0.066</v>
      </c>
      <c r="G67" s="218" t="n">
        <f aca="false">$AW70</f>
        <v>-0.133</v>
      </c>
      <c r="H67" s="213" t="n">
        <f aca="false">$BB62</f>
        <v>-40</v>
      </c>
      <c r="I67" s="213" t="n">
        <f aca="false">$BG62</f>
        <v>0</v>
      </c>
      <c r="K67" s="234" t="n">
        <v>-0.45</v>
      </c>
      <c r="L67" s="238" t="n">
        <f aca="false">L66-($L$12-$L$112)/101</f>
        <v>0</v>
      </c>
      <c r="M67" s="239" t="n">
        <f aca="false">M66-($M$12-$M$112)/101</f>
        <v>0</v>
      </c>
      <c r="Q67" s="234" t="n">
        <v>-0.44</v>
      </c>
      <c r="R67" s="235" t="n">
        <f aca="false">R66-($R$61-$R$111)/51</f>
        <v>0.0529411764705883</v>
      </c>
      <c r="S67" s="236" t="n">
        <f aca="false">S66-($S$61-$S$111)/51</f>
        <v>0</v>
      </c>
      <c r="T67" s="165"/>
      <c r="U67" s="165"/>
      <c r="V67" s="165"/>
      <c r="W67" s="165"/>
      <c r="X67" s="182"/>
      <c r="Y67" s="164" t="n">
        <v>64</v>
      </c>
      <c r="Z67" s="190" t="n">
        <v>57.52</v>
      </c>
      <c r="AA67" s="180" t="str">
        <f aca="false">IF(MOD(ROW(),2),"",INDEX($Z$3:$Z$600,ROW()/2))</f>
        <v/>
      </c>
      <c r="AB67" s="181" t="n">
        <v>0.65</v>
      </c>
      <c r="AC67" s="182" t="n">
        <f aca="false">VALUE($Z68)</f>
        <v>58.58</v>
      </c>
      <c r="AD67" s="164" t="n">
        <v>640</v>
      </c>
      <c r="AE67" s="191"/>
      <c r="AF67" s="227" t="str">
        <f aca="false">IF(MOD(ROW(),10),"",INDEX(AE$3:AE$600,ROW()/10))</f>
        <v/>
      </c>
      <c r="AG67" s="228" t="n">
        <v>62</v>
      </c>
      <c r="AH67" s="229" t="e">
        <f aca="false">VALUE($AF67)</f>
        <v>#VALUE!</v>
      </c>
      <c r="AI67" s="164" t="n">
        <v>64</v>
      </c>
      <c r="AJ67" s="242"/>
      <c r="AK67" s="227" t="str">
        <f aca="false">IF(MOD(ROW(),10),"",INDEX(AJ$3:AJ$600,ROW()/10))</f>
        <v/>
      </c>
      <c r="AL67" s="228" t="n">
        <v>57</v>
      </c>
      <c r="AM67" s="229" t="e">
        <f aca="false">VALUE($AK67)</f>
        <v>#VALUE!</v>
      </c>
      <c r="AN67" s="164" t="n">
        <v>640</v>
      </c>
      <c r="AO67" s="190"/>
      <c r="AP67" s="227" t="str">
        <f aca="false">IF(MOD(ROW(),10),"",INDEX(AO$3:AO$600,ROW()/10))</f>
        <v/>
      </c>
      <c r="AQ67" s="181" t="n">
        <v>0.65</v>
      </c>
      <c r="AR67" s="229" t="e">
        <f aca="false">VALUE($AP67)</f>
        <v>#VALUE!</v>
      </c>
      <c r="AS67" s="164" t="n">
        <v>640</v>
      </c>
      <c r="AT67" s="242"/>
      <c r="AU67" s="227" t="str">
        <f aca="false">IF(MOD(ROW(),10),"",INDEX(AT$3:AT$600,ROW()/10))</f>
        <v/>
      </c>
      <c r="AV67" s="181" t="n">
        <v>0.65</v>
      </c>
      <c r="AW67" s="229" t="e">
        <f aca="false">VALUE($AU67)</f>
        <v>#VALUE!</v>
      </c>
      <c r="AY67" s="242"/>
      <c r="AZ67" s="180" t="str">
        <f aca="false">IF(MOD(ROW(),2),"",INDEX(AY$3:AY$600,ROW()/2))</f>
        <v/>
      </c>
      <c r="BA67" s="181" t="n">
        <v>0.65</v>
      </c>
      <c r="BB67" s="182" t="e">
        <f aca="false">VALUE(AZ67)</f>
        <v>#VALUE!</v>
      </c>
      <c r="BD67" s="242"/>
      <c r="BE67" s="180" t="str">
        <f aca="false">IF(MOD(ROW(),2),"",INDEX(BD$3:BD$600,ROW()/2))</f>
        <v/>
      </c>
      <c r="BF67" s="181" t="n">
        <v>0.65</v>
      </c>
      <c r="BG67" s="182" t="n">
        <f aca="false">VALUE($BD68)</f>
        <v>0</v>
      </c>
    </row>
    <row r="68" customFormat="false" ht="13.5" hidden="false" customHeight="false" outlineLevel="0" collapsed="false">
      <c r="A68" s="208" t="n">
        <v>0.61</v>
      </c>
      <c r="B68" s="209" t="n">
        <v>4.96</v>
      </c>
      <c r="C68" s="213" t="n">
        <f aca="false">$C67+(($AM$20-$AM$10))/10</f>
        <v>0.1342</v>
      </c>
      <c r="D68" s="217" t="n">
        <f aca="false">$D67+(($AH$30-$AH$20))/10</f>
        <v>0.0665</v>
      </c>
      <c r="E68" s="211" t="n">
        <f aca="false">$AC63</f>
        <v>54.34</v>
      </c>
      <c r="F68" s="212" t="n">
        <f aca="false">$F67+(($AR$20-$AR$10))/10</f>
        <v>-0.0704</v>
      </c>
      <c r="G68" s="218" t="n">
        <f aca="false">$G67+(($AW$20-$AW$10))/10</f>
        <v>-0.1392</v>
      </c>
      <c r="H68" s="213" t="n">
        <f aca="false">$BB62+($BB64-$BB62)/2</f>
        <v>-40</v>
      </c>
      <c r="I68" s="213" t="n">
        <f aca="false">$BG62+($BG64-$BG62)/2</f>
        <v>0</v>
      </c>
      <c r="K68" s="234" t="n">
        <v>-0.44</v>
      </c>
      <c r="L68" s="238" t="n">
        <f aca="false">L67-($L$12-$L$112)/101</f>
        <v>0</v>
      </c>
      <c r="M68" s="239" t="n">
        <f aca="false">M67-($M$12-$M$112)/101</f>
        <v>0</v>
      </c>
      <c r="Q68" s="234" t="n">
        <v>-0.43</v>
      </c>
      <c r="R68" s="235" t="n">
        <f aca="false">R67-($R$61-$R$111)/51</f>
        <v>0.051764705882353</v>
      </c>
      <c r="S68" s="236" t="n">
        <f aca="false">S67-($S$61-$S$111)/51</f>
        <v>0</v>
      </c>
      <c r="T68" s="165"/>
      <c r="U68" s="165"/>
      <c r="V68" s="165"/>
      <c r="W68" s="165"/>
      <c r="X68" s="182"/>
      <c r="Y68" s="164" t="n">
        <v>65</v>
      </c>
      <c r="Z68" s="190" t="n">
        <v>58.58</v>
      </c>
      <c r="AA68" s="180" t="n">
        <f aca="false">IF(MOD(ROW(),2),"",INDEX($Z$3:$Z$600,ROW()/2))</f>
        <v>24.69</v>
      </c>
      <c r="AB68" s="181" t="n">
        <v>0.66</v>
      </c>
      <c r="AC68" s="182" t="n">
        <f aca="false">VALUE($Z69)</f>
        <v>59.64</v>
      </c>
      <c r="AD68" s="164" t="n">
        <v>650</v>
      </c>
      <c r="AE68" s="191"/>
      <c r="AF68" s="227" t="str">
        <f aca="false">IF(MOD(ROW(),10),"",INDEX(AE$3:AE$600,ROW()/10))</f>
        <v/>
      </c>
      <c r="AG68" s="228" t="n">
        <v>63</v>
      </c>
      <c r="AH68" s="229" t="e">
        <f aca="false">VALUE($AF68)</f>
        <v>#VALUE!</v>
      </c>
      <c r="AI68" s="164" t="n">
        <v>65</v>
      </c>
      <c r="AJ68" s="242"/>
      <c r="AK68" s="227" t="str">
        <f aca="false">IF(MOD(ROW(),10),"",INDEX(AJ$3:AJ$600,ROW()/10))</f>
        <v/>
      </c>
      <c r="AL68" s="228" t="n">
        <v>58</v>
      </c>
      <c r="AM68" s="229" t="e">
        <f aca="false">VALUE($AK68)</f>
        <v>#VALUE!</v>
      </c>
      <c r="AN68" s="164" t="n">
        <v>650</v>
      </c>
      <c r="AO68" s="190"/>
      <c r="AP68" s="227" t="str">
        <f aca="false">IF(MOD(ROW(),10),"",INDEX(AO$3:AO$600,ROW()/10))</f>
        <v/>
      </c>
      <c r="AQ68" s="181" t="n">
        <v>0.66</v>
      </c>
      <c r="AR68" s="229" t="e">
        <f aca="false">VALUE($AP68)</f>
        <v>#VALUE!</v>
      </c>
      <c r="AS68" s="164" t="n">
        <v>650</v>
      </c>
      <c r="AT68" s="242"/>
      <c r="AU68" s="227" t="str">
        <f aca="false">IF(MOD(ROW(),10),"",INDEX(AT$3:AT$600,ROW()/10))</f>
        <v/>
      </c>
      <c r="AV68" s="181" t="n">
        <v>0.66</v>
      </c>
      <c r="AW68" s="229" t="e">
        <f aca="false">VALUE($AU68)</f>
        <v>#VALUE!</v>
      </c>
      <c r="AY68" s="242"/>
      <c r="AZ68" s="180" t="n">
        <f aca="false">IF(MOD(ROW(),2),"",INDEX(AY$3:AY$600,ROW()/2))</f>
        <v>-40</v>
      </c>
      <c r="BA68" s="181" t="n">
        <v>0.66</v>
      </c>
      <c r="BB68" s="182" t="n">
        <f aca="false">VALUE(AZ68)</f>
        <v>-40</v>
      </c>
      <c r="BD68" s="242"/>
      <c r="BE68" s="180" t="n">
        <f aca="false">IF(MOD(ROW(),2),"",INDEX(BD$3:BD$600,ROW()/2))</f>
        <v>11</v>
      </c>
      <c r="BF68" s="181" t="n">
        <v>0.66</v>
      </c>
      <c r="BG68" s="182" t="n">
        <f aca="false">VALUE($BD69)</f>
        <v>0</v>
      </c>
    </row>
    <row r="69" customFormat="false" ht="13.5" hidden="false" customHeight="false" outlineLevel="0" collapsed="false">
      <c r="A69" s="208" t="n">
        <v>0.62</v>
      </c>
      <c r="B69" s="209" t="n">
        <v>4.95</v>
      </c>
      <c r="C69" s="213" t="n">
        <f aca="false">$C68+(($AM$20-$AM$10))/10</f>
        <v>0.1354</v>
      </c>
      <c r="D69" s="217" t="n">
        <f aca="false">$D68+(($AH$30-$AH$20))/10</f>
        <v>0.067</v>
      </c>
      <c r="E69" s="211" t="n">
        <f aca="false">$AC64</f>
        <v>55.4</v>
      </c>
      <c r="F69" s="212" t="n">
        <f aca="false">$F68+(($AR$20-$AR$10))/10</f>
        <v>-0.0748</v>
      </c>
      <c r="G69" s="218" t="n">
        <f aca="false">$G68+(($AW$20-$AW$10))/10</f>
        <v>-0.1454</v>
      </c>
      <c r="H69" s="213" t="n">
        <f aca="false">$BB64</f>
        <v>-40</v>
      </c>
      <c r="I69" s="213" t="n">
        <f aca="false">$BG64</f>
        <v>0</v>
      </c>
      <c r="K69" s="234" t="n">
        <v>-0.43</v>
      </c>
      <c r="L69" s="238" t="n">
        <f aca="false">L68-($L$12-$L$112)/101</f>
        <v>0</v>
      </c>
      <c r="M69" s="239" t="n">
        <f aca="false">M68-($M$12-$M$112)/101</f>
        <v>0</v>
      </c>
      <c r="Q69" s="234" t="n">
        <v>-0.42</v>
      </c>
      <c r="R69" s="235" t="n">
        <f aca="false">R68-($R$61-$R$111)/51</f>
        <v>0.0505882352941177</v>
      </c>
      <c r="S69" s="236" t="n">
        <f aca="false">S68-($S$61-$S$111)/51</f>
        <v>0</v>
      </c>
      <c r="T69" s="165"/>
      <c r="U69" s="165"/>
      <c r="V69" s="165"/>
      <c r="W69" s="165"/>
      <c r="X69" s="182"/>
      <c r="Y69" s="164" t="n">
        <v>66</v>
      </c>
      <c r="Z69" s="190" t="n">
        <v>59.64</v>
      </c>
      <c r="AA69" s="180" t="str">
        <f aca="false">IF(MOD(ROW(),2),"",INDEX($Z$3:$Z$600,ROW()/2))</f>
        <v/>
      </c>
      <c r="AB69" s="181" t="n">
        <v>0.67</v>
      </c>
      <c r="AC69" s="182" t="n">
        <f aca="false">VALUE($Z70)</f>
        <v>60.69</v>
      </c>
      <c r="AD69" s="164" t="n">
        <v>660</v>
      </c>
      <c r="AE69" s="191"/>
      <c r="AF69" s="227" t="str">
        <f aca="false">IF(MOD(ROW(),10),"",INDEX(AE$3:AE$600,ROW()/10))</f>
        <v/>
      </c>
      <c r="AG69" s="228" t="n">
        <v>64</v>
      </c>
      <c r="AH69" s="229" t="e">
        <f aca="false">VALUE($AF69)</f>
        <v>#VALUE!</v>
      </c>
      <c r="AI69" s="164" t="n">
        <v>66</v>
      </c>
      <c r="AJ69" s="242"/>
      <c r="AK69" s="227" t="str">
        <f aca="false">IF(MOD(ROW(),10),"",INDEX(AJ$3:AJ$600,ROW()/10))</f>
        <v/>
      </c>
      <c r="AL69" s="228" t="n">
        <v>59</v>
      </c>
      <c r="AM69" s="229" t="e">
        <f aca="false">VALUE($AK69)</f>
        <v>#VALUE!</v>
      </c>
      <c r="AN69" s="164" t="n">
        <v>660</v>
      </c>
      <c r="AO69" s="190"/>
      <c r="AP69" s="227" t="str">
        <f aca="false">IF(MOD(ROW(),10),"",INDEX(AO$3:AO$600,ROW()/10))</f>
        <v/>
      </c>
      <c r="AQ69" s="181" t="n">
        <v>0.67</v>
      </c>
      <c r="AR69" s="229" t="e">
        <f aca="false">VALUE($AP69)</f>
        <v>#VALUE!</v>
      </c>
      <c r="AS69" s="164" t="n">
        <v>660</v>
      </c>
      <c r="AT69" s="242"/>
      <c r="AU69" s="227" t="str">
        <f aca="false">IF(MOD(ROW(),10),"",INDEX(AT$3:AT$600,ROW()/10))</f>
        <v/>
      </c>
      <c r="AV69" s="181" t="n">
        <v>0.67</v>
      </c>
      <c r="AW69" s="229" t="e">
        <f aca="false">VALUE($AU69)</f>
        <v>#VALUE!</v>
      </c>
      <c r="AY69" s="242"/>
      <c r="AZ69" s="180" t="str">
        <f aca="false">IF(MOD(ROW(),2),"",INDEX(AY$3:AY$600,ROW()/2))</f>
        <v/>
      </c>
      <c r="BA69" s="181" t="n">
        <v>0.67</v>
      </c>
      <c r="BB69" s="182" t="e">
        <f aca="false">VALUE(AZ69)</f>
        <v>#VALUE!</v>
      </c>
      <c r="BD69" s="242"/>
      <c r="BE69" s="180" t="str">
        <f aca="false">IF(MOD(ROW(),2),"",INDEX(BD$3:BD$600,ROW()/2))</f>
        <v/>
      </c>
      <c r="BF69" s="181" t="n">
        <v>0.67</v>
      </c>
      <c r="BG69" s="182" t="n">
        <f aca="false">VALUE($BD70)</f>
        <v>0</v>
      </c>
    </row>
    <row r="70" customFormat="false" ht="13.5" hidden="false" customHeight="false" outlineLevel="0" collapsed="false">
      <c r="A70" s="208" t="n">
        <v>0.63</v>
      </c>
      <c r="B70" s="209" t="n">
        <v>4.94</v>
      </c>
      <c r="C70" s="213" t="n">
        <f aca="false">$C69+(($AM$20-$AM$10))/10</f>
        <v>0.1366</v>
      </c>
      <c r="D70" s="217" t="n">
        <f aca="false">$D69+(($AH$30-$AH$20))/10</f>
        <v>0.0675</v>
      </c>
      <c r="E70" s="211" t="n">
        <f aca="false">$AC65</f>
        <v>56.46</v>
      </c>
      <c r="F70" s="212" t="n">
        <f aca="false">$F69+(($AR$20-$AR$10))/10</f>
        <v>-0.0792</v>
      </c>
      <c r="G70" s="218" t="n">
        <f aca="false">$G69+(($AW$20-$AW$10))/10</f>
        <v>-0.1516</v>
      </c>
      <c r="H70" s="213" t="n">
        <f aca="false">$BB64+($BB66-$BB64)/2</f>
        <v>-40</v>
      </c>
      <c r="I70" s="213" t="n">
        <f aca="false">$BG64+($BG66-$BG64)/2</f>
        <v>0</v>
      </c>
      <c r="K70" s="234" t="n">
        <v>-0.42</v>
      </c>
      <c r="L70" s="238" t="n">
        <f aca="false">L69-($L$12-$L$112)/101</f>
        <v>0</v>
      </c>
      <c r="M70" s="239" t="n">
        <f aca="false">M69-($M$12-$M$112)/101</f>
        <v>0</v>
      </c>
      <c r="Q70" s="234" t="n">
        <v>-0.41</v>
      </c>
      <c r="R70" s="235" t="n">
        <f aca="false">R69-($R$61-$R$111)/51</f>
        <v>0.0494117647058824</v>
      </c>
      <c r="S70" s="236" t="n">
        <f aca="false">S69-($S$61-$S$111)/51</f>
        <v>0</v>
      </c>
      <c r="T70" s="165"/>
      <c r="U70" s="165"/>
      <c r="V70" s="165"/>
      <c r="W70" s="165"/>
      <c r="X70" s="182"/>
      <c r="Y70" s="164" t="n">
        <v>67</v>
      </c>
      <c r="Z70" s="190" t="n">
        <v>60.69</v>
      </c>
      <c r="AA70" s="180" t="n">
        <f aca="false">IF(MOD(ROW(),2),"",INDEX($Z$3:$Z$600,ROW()/2))</f>
        <v>25.75</v>
      </c>
      <c r="AB70" s="181" t="n">
        <v>0.68</v>
      </c>
      <c r="AC70" s="182" t="n">
        <f aca="false">VALUE($Z71)</f>
        <v>61.75</v>
      </c>
      <c r="AD70" s="164" t="n">
        <v>670</v>
      </c>
      <c r="AE70" s="191"/>
      <c r="AF70" s="227" t="n">
        <f aca="false">IF(MOD(ROW(),10),"",INDEX(AE$3:AE$600,ROW()/10))</f>
        <v>0.066</v>
      </c>
      <c r="AG70" s="228" t="n">
        <v>65</v>
      </c>
      <c r="AH70" s="229" t="n">
        <f aca="false">VALUE($AF70)</f>
        <v>0.066</v>
      </c>
      <c r="AI70" s="164" t="n">
        <v>67</v>
      </c>
      <c r="AJ70" s="242"/>
      <c r="AK70" s="227" t="n">
        <f aca="false">IF(MOD(ROW(),10),"",INDEX(AJ$3:AJ$600,ROW()/10))</f>
        <v>0.133</v>
      </c>
      <c r="AL70" s="228" t="n">
        <v>60</v>
      </c>
      <c r="AM70" s="229" t="n">
        <f aca="false">VALUE($AK70)</f>
        <v>0.133</v>
      </c>
      <c r="AN70" s="164" t="n">
        <v>670</v>
      </c>
      <c r="AO70" s="190"/>
      <c r="AP70" s="227" t="n">
        <f aca="false">IF(MOD(ROW(),10),"",INDEX(AO$3:AO$600,ROW()/10))</f>
        <v>-0.066</v>
      </c>
      <c r="AQ70" s="181" t="n">
        <v>0.68</v>
      </c>
      <c r="AR70" s="229" t="n">
        <f aca="false">VALUE($AP70)</f>
        <v>-0.066</v>
      </c>
      <c r="AS70" s="164" t="n">
        <v>670</v>
      </c>
      <c r="AT70" s="242"/>
      <c r="AU70" s="227" t="n">
        <f aca="false">IF(MOD(ROW(),10),"",INDEX(AT$3:AT$600,ROW()/10))</f>
        <v>-0.133</v>
      </c>
      <c r="AV70" s="181" t="n">
        <v>0.68</v>
      </c>
      <c r="AW70" s="229" t="n">
        <f aca="false">VALUE($AU70)</f>
        <v>-0.133</v>
      </c>
      <c r="AY70" s="242"/>
      <c r="AZ70" s="180" t="n">
        <f aca="false">IF(MOD(ROW(),2),"",INDEX(AY$3:AY$600,ROW()/2))</f>
        <v>-40</v>
      </c>
      <c r="BA70" s="181" t="n">
        <v>0.68</v>
      </c>
      <c r="BB70" s="182" t="n">
        <f aca="false">VALUE(AZ70)</f>
        <v>-40</v>
      </c>
      <c r="BD70" s="242"/>
      <c r="BE70" s="180" t="n">
        <f aca="false">IF(MOD(ROW(),2),"",INDEX(BD$3:BD$600,ROW()/2))</f>
        <v>11</v>
      </c>
      <c r="BF70" s="181" t="n">
        <v>0.68</v>
      </c>
      <c r="BG70" s="182" t="n">
        <f aca="false">VALUE($BD71)</f>
        <v>0</v>
      </c>
    </row>
    <row r="71" customFormat="false" ht="13.5" hidden="false" customHeight="false" outlineLevel="0" collapsed="false">
      <c r="A71" s="208" t="n">
        <v>0.64</v>
      </c>
      <c r="B71" s="209" t="n">
        <v>4.93</v>
      </c>
      <c r="C71" s="213" t="n">
        <f aca="false">$C70+(($AM$20-$AM$10))/10</f>
        <v>0.1378</v>
      </c>
      <c r="D71" s="217" t="n">
        <f aca="false">$D70+(($AH$30-$AH$20))/10</f>
        <v>0.068</v>
      </c>
      <c r="E71" s="211" t="n">
        <f aca="false">$AC66</f>
        <v>57.52</v>
      </c>
      <c r="F71" s="212" t="n">
        <f aca="false">$F70+(($AR$20-$AR$10))/10</f>
        <v>-0.0836</v>
      </c>
      <c r="G71" s="218" t="n">
        <f aca="false">$G70+(($AW$20-$AW$10))/10</f>
        <v>-0.1578</v>
      </c>
      <c r="H71" s="213" t="n">
        <f aca="false">$BB66</f>
        <v>-40</v>
      </c>
      <c r="I71" s="213" t="n">
        <f aca="false">$BG66</f>
        <v>0</v>
      </c>
      <c r="K71" s="234" t="n">
        <v>-0.41</v>
      </c>
      <c r="L71" s="238" t="n">
        <f aca="false">L70-($L$12-$L$112)/101</f>
        <v>0</v>
      </c>
      <c r="M71" s="239" t="n">
        <f aca="false">M70-($M$12-$M$112)/101</f>
        <v>0</v>
      </c>
      <c r="Q71" s="234" t="n">
        <v>-0.4</v>
      </c>
      <c r="R71" s="235" t="n">
        <f aca="false">R70-($R$61-$R$111)/51</f>
        <v>0.0482352941176471</v>
      </c>
      <c r="S71" s="236" t="n">
        <f aca="false">S70-($S$61-$S$111)/51</f>
        <v>0</v>
      </c>
      <c r="T71" s="165"/>
      <c r="U71" s="165"/>
      <c r="V71" s="165"/>
      <c r="W71" s="165"/>
      <c r="X71" s="182"/>
      <c r="Y71" s="164" t="n">
        <v>68</v>
      </c>
      <c r="Z71" s="190" t="n">
        <v>61.75</v>
      </c>
      <c r="AA71" s="180" t="str">
        <f aca="false">IF(MOD(ROW(),2),"",INDEX($Z$3:$Z$600,ROW()/2))</f>
        <v/>
      </c>
      <c r="AB71" s="181" t="n">
        <v>0.69</v>
      </c>
      <c r="AC71" s="182" t="n">
        <f aca="false">VALUE($Z72)</f>
        <v>62.81</v>
      </c>
      <c r="AD71" s="164" t="n">
        <v>680</v>
      </c>
      <c r="AE71" s="191"/>
      <c r="AF71" s="227" t="str">
        <f aca="false">IF(MOD(ROW(),10),"",INDEX(AE$3:AE$600,ROW()/10))</f>
        <v/>
      </c>
      <c r="AG71" s="228" t="n">
        <v>66</v>
      </c>
      <c r="AH71" s="229" t="e">
        <f aca="false">VALUE($AF71)</f>
        <v>#VALUE!</v>
      </c>
      <c r="AI71" s="164" t="n">
        <v>68</v>
      </c>
      <c r="AJ71" s="242"/>
      <c r="AK71" s="227" t="str">
        <f aca="false">IF(MOD(ROW(),10),"",INDEX(AJ$3:AJ$600,ROW()/10))</f>
        <v/>
      </c>
      <c r="AL71" s="228" t="n">
        <v>61</v>
      </c>
      <c r="AM71" s="229" t="e">
        <f aca="false">VALUE($AK71)</f>
        <v>#VALUE!</v>
      </c>
      <c r="AN71" s="164" t="n">
        <v>680</v>
      </c>
      <c r="AO71" s="190"/>
      <c r="AP71" s="227" t="str">
        <f aca="false">IF(MOD(ROW(),10),"",INDEX(AO$3:AO$600,ROW()/10))</f>
        <v/>
      </c>
      <c r="AQ71" s="181" t="n">
        <v>0.69</v>
      </c>
      <c r="AR71" s="229" t="e">
        <f aca="false">VALUE($AP71)</f>
        <v>#VALUE!</v>
      </c>
      <c r="AS71" s="164" t="n">
        <v>680</v>
      </c>
      <c r="AT71" s="242"/>
      <c r="AU71" s="227" t="str">
        <f aca="false">IF(MOD(ROW(),10),"",INDEX(AT$3:AT$600,ROW()/10))</f>
        <v/>
      </c>
      <c r="AV71" s="181" t="n">
        <v>0.69</v>
      </c>
      <c r="AW71" s="229" t="e">
        <f aca="false">VALUE($AU71)</f>
        <v>#VALUE!</v>
      </c>
      <c r="AY71" s="242"/>
      <c r="AZ71" s="180" t="str">
        <f aca="false">IF(MOD(ROW(),2),"",INDEX(AY$3:AY$600,ROW()/2))</f>
        <v/>
      </c>
      <c r="BA71" s="181" t="n">
        <v>0.69</v>
      </c>
      <c r="BB71" s="182" t="e">
        <f aca="false">VALUE(AZ71)</f>
        <v>#VALUE!</v>
      </c>
      <c r="BD71" s="242"/>
      <c r="BE71" s="180" t="str">
        <f aca="false">IF(MOD(ROW(),2),"",INDEX(BD$3:BD$600,ROW()/2))</f>
        <v/>
      </c>
      <c r="BF71" s="181" t="n">
        <v>0.69</v>
      </c>
      <c r="BG71" s="182" t="n">
        <f aca="false">VALUE($BD72)</f>
        <v>0</v>
      </c>
    </row>
    <row r="72" customFormat="false" ht="13.5" hidden="false" customHeight="false" outlineLevel="0" collapsed="false">
      <c r="A72" s="208" t="n">
        <v>0.65</v>
      </c>
      <c r="B72" s="209" t="n">
        <v>4.92</v>
      </c>
      <c r="C72" s="213" t="n">
        <f aca="false">$C71+(($AM$20-$AM$10))/10</f>
        <v>0.139</v>
      </c>
      <c r="D72" s="217" t="n">
        <f aca="false">$D71+(($AH$30-$AH$20))/10</f>
        <v>0.0685</v>
      </c>
      <c r="E72" s="211" t="n">
        <f aca="false">$AC67</f>
        <v>58.58</v>
      </c>
      <c r="F72" s="212" t="n">
        <f aca="false">$F71+(($AR$20-$AR$10))/10</f>
        <v>-0.088</v>
      </c>
      <c r="G72" s="218" t="n">
        <f aca="false">$G71+(($AW$20-$AW$10))/10</f>
        <v>-0.164</v>
      </c>
      <c r="H72" s="213" t="n">
        <f aca="false">$BB66+($BB68-$BB66)/2</f>
        <v>-40</v>
      </c>
      <c r="I72" s="213" t="n">
        <f aca="false">$BG66+($BG68-$BG66)/2</f>
        <v>0</v>
      </c>
      <c r="K72" s="234" t="n">
        <v>-0.4</v>
      </c>
      <c r="L72" s="238" t="n">
        <f aca="false">L71-($L$12-$L$112)/101</f>
        <v>0</v>
      </c>
      <c r="M72" s="239" t="n">
        <f aca="false">M71-($M$12-$M$112)/101</f>
        <v>0</v>
      </c>
      <c r="Q72" s="234" t="n">
        <v>-0.39</v>
      </c>
      <c r="R72" s="235" t="n">
        <f aca="false">R71-($R$61-$R$111)/51</f>
        <v>0.0470588235294118</v>
      </c>
      <c r="S72" s="236" t="n">
        <f aca="false">S71-($S$61-$S$111)/51</f>
        <v>0</v>
      </c>
      <c r="T72" s="165"/>
      <c r="U72" s="165"/>
      <c r="V72" s="165"/>
      <c r="W72" s="165"/>
      <c r="X72" s="182"/>
      <c r="Y72" s="164" t="n">
        <v>69</v>
      </c>
      <c r="Z72" s="190" t="n">
        <v>62.81</v>
      </c>
      <c r="AA72" s="180" t="n">
        <f aca="false">IF(MOD(ROW(),2),"",INDEX($Z$3:$Z$600,ROW()/2))</f>
        <v>26.8</v>
      </c>
      <c r="AB72" s="181" t="n">
        <v>0.7</v>
      </c>
      <c r="AC72" s="182" t="n">
        <f aca="false">VALUE($Z73)</f>
        <v>63.87</v>
      </c>
      <c r="AD72" s="164" t="n">
        <v>690</v>
      </c>
      <c r="AE72" s="191"/>
      <c r="AF72" s="227" t="str">
        <f aca="false">IF(MOD(ROW(),10),"",INDEX(AE$3:AE$600,ROW()/10))</f>
        <v/>
      </c>
      <c r="AG72" s="228" t="n">
        <v>67</v>
      </c>
      <c r="AH72" s="229" t="e">
        <f aca="false">VALUE($AF72)</f>
        <v>#VALUE!</v>
      </c>
      <c r="AI72" s="164" t="n">
        <v>69</v>
      </c>
      <c r="AJ72" s="242"/>
      <c r="AK72" s="227" t="str">
        <f aca="false">IF(MOD(ROW(),10),"",INDEX(AJ$3:AJ$600,ROW()/10))</f>
        <v/>
      </c>
      <c r="AL72" s="228" t="n">
        <v>62</v>
      </c>
      <c r="AM72" s="229" t="e">
        <f aca="false">VALUE($AK72)</f>
        <v>#VALUE!</v>
      </c>
      <c r="AN72" s="164" t="n">
        <v>690</v>
      </c>
      <c r="AO72" s="190"/>
      <c r="AP72" s="227" t="str">
        <f aca="false">IF(MOD(ROW(),10),"",INDEX(AO$3:AO$600,ROW()/10))</f>
        <v/>
      </c>
      <c r="AQ72" s="181" t="n">
        <v>0.7</v>
      </c>
      <c r="AR72" s="229" t="e">
        <f aca="false">VALUE($AP72)</f>
        <v>#VALUE!</v>
      </c>
      <c r="AS72" s="164" t="n">
        <v>690</v>
      </c>
      <c r="AT72" s="242"/>
      <c r="AU72" s="227" t="str">
        <f aca="false">IF(MOD(ROW(),10),"",INDEX(AT$3:AT$600,ROW()/10))</f>
        <v/>
      </c>
      <c r="AV72" s="181" t="n">
        <v>0.7</v>
      </c>
      <c r="AW72" s="229" t="e">
        <f aca="false">VALUE($AU72)</f>
        <v>#VALUE!</v>
      </c>
      <c r="AY72" s="242"/>
      <c r="AZ72" s="180" t="n">
        <f aca="false">IF(MOD(ROW(),2),"",INDEX(AY$3:AY$600,ROW()/2))</f>
        <v>-40</v>
      </c>
      <c r="BA72" s="181" t="n">
        <v>0.7</v>
      </c>
      <c r="BB72" s="182" t="n">
        <f aca="false">VALUE(AZ72)</f>
        <v>-40</v>
      </c>
      <c r="BD72" s="242"/>
      <c r="BE72" s="180" t="n">
        <f aca="false">IF(MOD(ROW(),2),"",INDEX(BD$3:BD$600,ROW()/2))</f>
        <v>11</v>
      </c>
      <c r="BF72" s="181" t="n">
        <v>0.7</v>
      </c>
      <c r="BG72" s="182" t="n">
        <f aca="false">VALUE($BD73)</f>
        <v>0</v>
      </c>
    </row>
    <row r="73" customFormat="false" ht="13.5" hidden="false" customHeight="false" outlineLevel="0" collapsed="false">
      <c r="A73" s="208" t="n">
        <v>0.66</v>
      </c>
      <c r="B73" s="209" t="n">
        <v>4.91</v>
      </c>
      <c r="C73" s="213" t="n">
        <f aca="false">$C72+(($AM$20-$AM$10))/10</f>
        <v>0.1402</v>
      </c>
      <c r="D73" s="217" t="n">
        <f aca="false">$D72+(($AH$30-$AH$20))/10</f>
        <v>0.069</v>
      </c>
      <c r="E73" s="211" t="n">
        <f aca="false">$AC68</f>
        <v>59.64</v>
      </c>
      <c r="F73" s="212" t="n">
        <f aca="false">$F72+(($AR$20-$AR$10))/10</f>
        <v>-0.0924</v>
      </c>
      <c r="G73" s="218" t="n">
        <f aca="false">$G72+(($AW$20-$AW$10))/10</f>
        <v>-0.1702</v>
      </c>
      <c r="H73" s="213" t="n">
        <f aca="false">$BB68</f>
        <v>-40</v>
      </c>
      <c r="I73" s="213" t="n">
        <f aca="false">$BG68</f>
        <v>0</v>
      </c>
      <c r="K73" s="234" t="n">
        <v>-0.39</v>
      </c>
      <c r="L73" s="238" t="n">
        <f aca="false">L72-($L$12-$L$112)/101</f>
        <v>0</v>
      </c>
      <c r="M73" s="239" t="n">
        <f aca="false">M72-($M$12-$M$112)/101</f>
        <v>0</v>
      </c>
      <c r="Q73" s="234" t="n">
        <v>-0.38</v>
      </c>
      <c r="R73" s="235" t="n">
        <f aca="false">R72-($R$61-$R$111)/51</f>
        <v>0.0458823529411765</v>
      </c>
      <c r="S73" s="236" t="n">
        <f aca="false">S72-($S$61-$S$111)/51</f>
        <v>0</v>
      </c>
      <c r="T73" s="165"/>
      <c r="U73" s="165"/>
      <c r="V73" s="165"/>
      <c r="W73" s="165"/>
      <c r="X73" s="182"/>
      <c r="Y73" s="164" t="n">
        <v>70</v>
      </c>
      <c r="Z73" s="242" t="n">
        <v>63.87</v>
      </c>
      <c r="AA73" s="180" t="str">
        <f aca="false">IF(MOD(ROW(),2),"",INDEX($Z$3:$Z$600,ROW()/2))</f>
        <v/>
      </c>
      <c r="AB73" s="181" t="n">
        <v>0.71</v>
      </c>
      <c r="AC73" s="182" t="n">
        <f aca="false">VALUE($Z74)</f>
        <v>64.93</v>
      </c>
      <c r="AD73" s="164" t="n">
        <v>700</v>
      </c>
      <c r="AE73" s="191"/>
      <c r="AF73" s="227" t="str">
        <f aca="false">IF(MOD(ROW(),10),"",INDEX(AE$3:AE$600,ROW()/10))</f>
        <v/>
      </c>
      <c r="AG73" s="228" t="n">
        <v>68</v>
      </c>
      <c r="AH73" s="229" t="e">
        <f aca="false">VALUE($AF73)</f>
        <v>#VALUE!</v>
      </c>
      <c r="AI73" s="164" t="n">
        <v>70</v>
      </c>
      <c r="AJ73" s="242"/>
      <c r="AK73" s="227" t="str">
        <f aca="false">IF(MOD(ROW(),10),"",INDEX(AJ$3:AJ$600,ROW()/10))</f>
        <v/>
      </c>
      <c r="AL73" s="228" t="n">
        <v>63</v>
      </c>
      <c r="AM73" s="229" t="e">
        <f aca="false">VALUE($AK73)</f>
        <v>#VALUE!</v>
      </c>
      <c r="AN73" s="164" t="n">
        <v>700</v>
      </c>
      <c r="AO73" s="190"/>
      <c r="AP73" s="227" t="str">
        <f aca="false">IF(MOD(ROW(),10),"",INDEX(AO$3:AO$600,ROW()/10))</f>
        <v/>
      </c>
      <c r="AQ73" s="181" t="n">
        <v>0.71</v>
      </c>
      <c r="AR73" s="229" t="e">
        <f aca="false">VALUE($AP73)</f>
        <v>#VALUE!</v>
      </c>
      <c r="AS73" s="164" t="n">
        <v>700</v>
      </c>
      <c r="AT73" s="242"/>
      <c r="AU73" s="227" t="str">
        <f aca="false">IF(MOD(ROW(),10),"",INDEX(AT$3:AT$600,ROW()/10))</f>
        <v/>
      </c>
      <c r="AV73" s="181" t="n">
        <v>0.71</v>
      </c>
      <c r="AW73" s="229" t="e">
        <f aca="false">VALUE($AU73)</f>
        <v>#VALUE!</v>
      </c>
      <c r="AY73" s="242"/>
      <c r="AZ73" s="180" t="str">
        <f aca="false">IF(MOD(ROW(),2),"",INDEX(AY$3:AY$600,ROW()/2))</f>
        <v/>
      </c>
      <c r="BA73" s="181" t="n">
        <v>0.71</v>
      </c>
      <c r="BB73" s="182" t="e">
        <f aca="false">VALUE(AZ73)</f>
        <v>#VALUE!</v>
      </c>
      <c r="BD73" s="242"/>
      <c r="BE73" s="180" t="str">
        <f aca="false">IF(MOD(ROW(),2),"",INDEX(BD$3:BD$600,ROW()/2))</f>
        <v/>
      </c>
      <c r="BF73" s="181" t="n">
        <v>0.71</v>
      </c>
      <c r="BG73" s="182" t="n">
        <f aca="false">VALUE($BD74)</f>
        <v>0</v>
      </c>
    </row>
    <row r="74" customFormat="false" ht="13.5" hidden="false" customHeight="false" outlineLevel="0" collapsed="false">
      <c r="A74" s="208" t="n">
        <v>0.67</v>
      </c>
      <c r="B74" s="209" t="n">
        <v>4.9</v>
      </c>
      <c r="C74" s="213" t="n">
        <f aca="false">$C73+(($AM$20-$AM$10))/10</f>
        <v>0.1414</v>
      </c>
      <c r="D74" s="217" t="n">
        <f aca="false">$D73+(($AH$30-$AH$20))/10</f>
        <v>0.0695</v>
      </c>
      <c r="E74" s="211" t="n">
        <f aca="false">$AC69</f>
        <v>60.69</v>
      </c>
      <c r="F74" s="212" t="n">
        <f aca="false">$F73+(($AR$20-$AR$10))/10</f>
        <v>-0.0968</v>
      </c>
      <c r="G74" s="218" t="n">
        <f aca="false">$G73+(($AW$20-$AW$10))/10</f>
        <v>-0.1764</v>
      </c>
      <c r="H74" s="213" t="n">
        <f aca="false">$BB68+($BB70-$BB68)/2</f>
        <v>-40</v>
      </c>
      <c r="I74" s="213" t="n">
        <f aca="false">$BG68+($BG70-$BG68)/2</f>
        <v>0</v>
      </c>
      <c r="K74" s="234" t="n">
        <v>-0.38</v>
      </c>
      <c r="L74" s="238" t="n">
        <f aca="false">L73-($L$12-$L$112)/101</f>
        <v>0</v>
      </c>
      <c r="M74" s="239" t="n">
        <f aca="false">M73-($M$12-$M$112)/101</f>
        <v>0</v>
      </c>
      <c r="Q74" s="234" t="n">
        <v>-0.37</v>
      </c>
      <c r="R74" s="235" t="n">
        <f aca="false">R73-($R$61-$R$111)/51</f>
        <v>0.0447058823529412</v>
      </c>
      <c r="S74" s="236" t="n">
        <f aca="false">S73-($S$61-$S$111)/51</f>
        <v>0</v>
      </c>
      <c r="T74" s="165"/>
      <c r="U74" s="165"/>
      <c r="V74" s="165"/>
      <c r="W74" s="165"/>
      <c r="X74" s="182"/>
      <c r="Y74" s="164" t="n">
        <v>71</v>
      </c>
      <c r="Z74" s="190" t="n">
        <v>64.93</v>
      </c>
      <c r="AA74" s="180" t="n">
        <f aca="false">IF(MOD(ROW(),2),"",INDEX($Z$3:$Z$600,ROW()/2))</f>
        <v>27.86</v>
      </c>
      <c r="AB74" s="181" t="n">
        <v>0.72</v>
      </c>
      <c r="AC74" s="182" t="n">
        <f aca="false">VALUE($Z75)</f>
        <v>65.99</v>
      </c>
      <c r="AD74" s="164" t="n">
        <v>710</v>
      </c>
      <c r="AE74" s="191"/>
      <c r="AF74" s="227" t="str">
        <f aca="false">IF(MOD(ROW(),10),"",INDEX(AE$3:AE$600,ROW()/10))</f>
        <v/>
      </c>
      <c r="AG74" s="228" t="n">
        <v>69</v>
      </c>
      <c r="AH74" s="229" t="e">
        <f aca="false">VALUE($AF74)</f>
        <v>#VALUE!</v>
      </c>
      <c r="AI74" s="164" t="n">
        <v>71</v>
      </c>
      <c r="AJ74" s="242"/>
      <c r="AK74" s="227" t="str">
        <f aca="false">IF(MOD(ROW(),10),"",INDEX(AJ$3:AJ$600,ROW()/10))</f>
        <v/>
      </c>
      <c r="AL74" s="228" t="n">
        <v>64</v>
      </c>
      <c r="AM74" s="229" t="e">
        <f aca="false">VALUE($AK74)</f>
        <v>#VALUE!</v>
      </c>
      <c r="AN74" s="164" t="n">
        <v>710</v>
      </c>
      <c r="AO74" s="190"/>
      <c r="AP74" s="227" t="str">
        <f aca="false">IF(MOD(ROW(),10),"",INDEX(AO$3:AO$600,ROW()/10))</f>
        <v/>
      </c>
      <c r="AQ74" s="181" t="n">
        <v>0.72</v>
      </c>
      <c r="AR74" s="229" t="e">
        <f aca="false">VALUE($AP74)</f>
        <v>#VALUE!</v>
      </c>
      <c r="AS74" s="164" t="n">
        <v>710</v>
      </c>
      <c r="AT74" s="242"/>
      <c r="AU74" s="227" t="str">
        <f aca="false">IF(MOD(ROW(),10),"",INDEX(AT$3:AT$600,ROW()/10))</f>
        <v/>
      </c>
      <c r="AV74" s="181" t="n">
        <v>0.72</v>
      </c>
      <c r="AW74" s="229" t="e">
        <f aca="false">VALUE($AU74)</f>
        <v>#VALUE!</v>
      </c>
      <c r="AY74" s="242"/>
      <c r="AZ74" s="180" t="n">
        <f aca="false">IF(MOD(ROW(),2),"",INDEX(AY$3:AY$600,ROW()/2))</f>
        <v>-40</v>
      </c>
      <c r="BA74" s="181" t="n">
        <v>0.72</v>
      </c>
      <c r="BB74" s="182" t="n">
        <f aca="false">VALUE(AZ74)</f>
        <v>-40</v>
      </c>
      <c r="BD74" s="242"/>
      <c r="BE74" s="180" t="n">
        <f aca="false">IF(MOD(ROW(),2),"",INDEX(BD$3:BD$600,ROW()/2))</f>
        <v>11</v>
      </c>
      <c r="BF74" s="181" t="n">
        <v>0.72</v>
      </c>
      <c r="BG74" s="182" t="n">
        <f aca="false">VALUE($BD75)</f>
        <v>0</v>
      </c>
    </row>
    <row r="75" customFormat="false" ht="13.5" hidden="false" customHeight="false" outlineLevel="0" collapsed="false">
      <c r="A75" s="208" t="n">
        <v>0.68</v>
      </c>
      <c r="B75" s="209" t="n">
        <v>4.89</v>
      </c>
      <c r="C75" s="213" t="n">
        <f aca="false">$C74+(($AM$20-$AM$10))/10</f>
        <v>0.1426</v>
      </c>
      <c r="D75" s="217" t="n">
        <f aca="false">$D74+(($AH$30-$AH$20))/10</f>
        <v>0.07</v>
      </c>
      <c r="E75" s="211" t="n">
        <f aca="false">$AC70</f>
        <v>61.75</v>
      </c>
      <c r="F75" s="212" t="n">
        <f aca="false">$F74+(($AR$20-$AR$10))/10</f>
        <v>-0.1012</v>
      </c>
      <c r="G75" s="218" t="n">
        <f aca="false">$G74+(($AW$20-$AW$10))/10</f>
        <v>-0.1826</v>
      </c>
      <c r="H75" s="213" t="n">
        <f aca="false">$BB70</f>
        <v>-40</v>
      </c>
      <c r="I75" s="213" t="n">
        <f aca="false">$BG70</f>
        <v>0</v>
      </c>
      <c r="K75" s="234" t="n">
        <v>-0.37</v>
      </c>
      <c r="L75" s="238" t="n">
        <f aca="false">L74-($L$12-$L$112)/101</f>
        <v>0</v>
      </c>
      <c r="M75" s="239" t="n">
        <f aca="false">M74-($M$12-$M$112)/101</f>
        <v>0</v>
      </c>
      <c r="Q75" s="234" t="n">
        <v>-0.36</v>
      </c>
      <c r="R75" s="235" t="n">
        <f aca="false">R74-($R$61-$R$111)/51</f>
        <v>0.0435294117647059</v>
      </c>
      <c r="S75" s="236" t="n">
        <f aca="false">S74-($S$61-$S$111)/51</f>
        <v>0</v>
      </c>
      <c r="T75" s="165"/>
      <c r="U75" s="165"/>
      <c r="V75" s="165"/>
      <c r="W75" s="165"/>
      <c r="X75" s="182"/>
      <c r="Y75" s="164" t="n">
        <v>72</v>
      </c>
      <c r="Z75" s="190" t="n">
        <v>65.99</v>
      </c>
      <c r="AA75" s="180" t="str">
        <f aca="false">IF(MOD(ROW(),2),"",INDEX($Z$3:$Z$600,ROW()/2))</f>
        <v/>
      </c>
      <c r="AB75" s="181" t="n">
        <v>0.73</v>
      </c>
      <c r="AC75" s="182" t="n">
        <f aca="false">VALUE($Z76)</f>
        <v>67.05</v>
      </c>
      <c r="AD75" s="164" t="n">
        <v>720</v>
      </c>
      <c r="AE75" s="191"/>
      <c r="AF75" s="227" t="str">
        <f aca="false">IF(MOD(ROW(),10),"",INDEX(AE$3:AE$600,ROW()/10))</f>
        <v/>
      </c>
      <c r="AG75" s="228" t="n">
        <v>70</v>
      </c>
      <c r="AH75" s="229" t="e">
        <f aca="false">VALUE($AF75)</f>
        <v>#VALUE!</v>
      </c>
      <c r="AI75" s="164" t="n">
        <v>72</v>
      </c>
      <c r="AJ75" s="242"/>
      <c r="AK75" s="227" t="str">
        <f aca="false">IF(MOD(ROW(),10),"",INDEX(AJ$3:AJ$600,ROW()/10))</f>
        <v/>
      </c>
      <c r="AL75" s="228" t="n">
        <v>65</v>
      </c>
      <c r="AM75" s="229" t="e">
        <f aca="false">VALUE($AK75)</f>
        <v>#VALUE!</v>
      </c>
      <c r="AN75" s="164" t="n">
        <v>720</v>
      </c>
      <c r="AO75" s="190"/>
      <c r="AP75" s="227" t="str">
        <f aca="false">IF(MOD(ROW(),10),"",INDEX(AO$3:AO$600,ROW()/10))</f>
        <v/>
      </c>
      <c r="AQ75" s="181" t="n">
        <v>0.73</v>
      </c>
      <c r="AR75" s="229" t="e">
        <f aca="false">VALUE($AP75)</f>
        <v>#VALUE!</v>
      </c>
      <c r="AS75" s="164" t="n">
        <v>720</v>
      </c>
      <c r="AT75" s="242"/>
      <c r="AU75" s="227" t="str">
        <f aca="false">IF(MOD(ROW(),10),"",INDEX(AT$3:AT$600,ROW()/10))</f>
        <v/>
      </c>
      <c r="AV75" s="181" t="n">
        <v>0.73</v>
      </c>
      <c r="AW75" s="229" t="e">
        <f aca="false">VALUE($AU75)</f>
        <v>#VALUE!</v>
      </c>
      <c r="AY75" s="242"/>
      <c r="AZ75" s="180" t="str">
        <f aca="false">IF(MOD(ROW(),2),"",INDEX(AY$3:AY$600,ROW()/2))</f>
        <v/>
      </c>
      <c r="BA75" s="181" t="n">
        <v>0.73</v>
      </c>
      <c r="BB75" s="182" t="e">
        <f aca="false">VALUE(AZ75)</f>
        <v>#VALUE!</v>
      </c>
      <c r="BD75" s="242"/>
      <c r="BE75" s="180" t="str">
        <f aca="false">IF(MOD(ROW(),2),"",INDEX(BD$3:BD$600,ROW()/2))</f>
        <v/>
      </c>
      <c r="BF75" s="181" t="n">
        <v>0.73</v>
      </c>
      <c r="BG75" s="182" t="n">
        <f aca="false">VALUE($BD76)</f>
        <v>0</v>
      </c>
    </row>
    <row r="76" customFormat="false" ht="13.5" hidden="false" customHeight="false" outlineLevel="0" collapsed="false">
      <c r="A76" s="208" t="n">
        <v>0.69</v>
      </c>
      <c r="B76" s="209" t="n">
        <v>4.88</v>
      </c>
      <c r="C76" s="213" t="n">
        <f aca="false">$C75+(($AM$20-$AM$10))/10</f>
        <v>0.1438</v>
      </c>
      <c r="D76" s="217" t="n">
        <f aca="false">$D75+(($AH$30-$AH$20))/10</f>
        <v>0.0705</v>
      </c>
      <c r="E76" s="211" t="n">
        <f aca="false">$AC71</f>
        <v>62.81</v>
      </c>
      <c r="F76" s="212" t="n">
        <f aca="false">$F75+(($AR$20-$AR$10))/10</f>
        <v>-0.1056</v>
      </c>
      <c r="G76" s="218" t="n">
        <f aca="false">$G75+(($AW$20-$AW$10))/10</f>
        <v>-0.1888</v>
      </c>
      <c r="H76" s="213" t="n">
        <f aca="false">$BB70+($BB72-$BB70)/2</f>
        <v>-40</v>
      </c>
      <c r="I76" s="213" t="n">
        <f aca="false">$BG70+($BG72-$BG70)/2</f>
        <v>0</v>
      </c>
      <c r="K76" s="234" t="n">
        <v>-0.36</v>
      </c>
      <c r="L76" s="238" t="n">
        <f aca="false">L75-($L$12-$L$112)/101</f>
        <v>0</v>
      </c>
      <c r="M76" s="239" t="n">
        <f aca="false">M75-($M$12-$M$112)/101</f>
        <v>0</v>
      </c>
      <c r="Q76" s="234" t="n">
        <v>-0.35</v>
      </c>
      <c r="R76" s="235" t="n">
        <f aca="false">R75-($R$61-$R$111)/51</f>
        <v>0.0423529411764706</v>
      </c>
      <c r="S76" s="236" t="n">
        <f aca="false">S75-($S$61-$S$111)/51</f>
        <v>0</v>
      </c>
      <c r="T76" s="165"/>
      <c r="U76" s="165"/>
      <c r="V76" s="165"/>
      <c r="W76" s="165"/>
      <c r="X76" s="182"/>
      <c r="Y76" s="164" t="n">
        <v>73</v>
      </c>
      <c r="Z76" s="190" t="n">
        <v>67.05</v>
      </c>
      <c r="AA76" s="180" t="n">
        <f aca="false">IF(MOD(ROW(),2),"",INDEX($Z$3:$Z$600,ROW()/2))</f>
        <v>28.92</v>
      </c>
      <c r="AB76" s="181" t="n">
        <v>0.74</v>
      </c>
      <c r="AC76" s="182" t="n">
        <f aca="false">VALUE($Z77)</f>
        <v>68.11</v>
      </c>
      <c r="AD76" s="164" t="n">
        <v>730</v>
      </c>
      <c r="AE76" s="191"/>
      <c r="AF76" s="227" t="str">
        <f aca="false">IF(MOD(ROW(),10),"",INDEX(AE$3:AE$600,ROW()/10))</f>
        <v/>
      </c>
      <c r="AG76" s="228" t="n">
        <v>71</v>
      </c>
      <c r="AH76" s="229" t="e">
        <f aca="false">VALUE($AF76)</f>
        <v>#VALUE!</v>
      </c>
      <c r="AI76" s="164" t="n">
        <v>73</v>
      </c>
      <c r="AJ76" s="242"/>
      <c r="AK76" s="227" t="str">
        <f aca="false">IF(MOD(ROW(),10),"",INDEX(AJ$3:AJ$600,ROW()/10))</f>
        <v/>
      </c>
      <c r="AL76" s="228" t="n">
        <v>66</v>
      </c>
      <c r="AM76" s="229" t="e">
        <f aca="false">VALUE($AK76)</f>
        <v>#VALUE!</v>
      </c>
      <c r="AN76" s="164" t="n">
        <v>730</v>
      </c>
      <c r="AO76" s="190"/>
      <c r="AP76" s="227" t="str">
        <f aca="false">IF(MOD(ROW(),10),"",INDEX(AO$3:AO$600,ROW()/10))</f>
        <v/>
      </c>
      <c r="AQ76" s="181" t="n">
        <v>0.74</v>
      </c>
      <c r="AR76" s="229" t="e">
        <f aca="false">VALUE($AP76)</f>
        <v>#VALUE!</v>
      </c>
      <c r="AS76" s="164" t="n">
        <v>730</v>
      </c>
      <c r="AT76" s="242"/>
      <c r="AU76" s="227" t="str">
        <f aca="false">IF(MOD(ROW(),10),"",INDEX(AT$3:AT$600,ROW()/10))</f>
        <v/>
      </c>
      <c r="AV76" s="181" t="n">
        <v>0.74</v>
      </c>
      <c r="AW76" s="229" t="e">
        <f aca="false">VALUE($AU76)</f>
        <v>#VALUE!</v>
      </c>
      <c r="AY76" s="242"/>
      <c r="AZ76" s="180" t="n">
        <f aca="false">IF(MOD(ROW(),2),"",INDEX(AY$3:AY$600,ROW()/2))</f>
        <v>-40</v>
      </c>
      <c r="BA76" s="181" t="n">
        <v>0.74</v>
      </c>
      <c r="BB76" s="182" t="n">
        <f aca="false">VALUE(AZ76)</f>
        <v>-40</v>
      </c>
      <c r="BD76" s="242"/>
      <c r="BE76" s="180" t="n">
        <f aca="false">IF(MOD(ROW(),2),"",INDEX(BD$3:BD$600,ROW()/2))</f>
        <v>11</v>
      </c>
      <c r="BF76" s="181" t="n">
        <v>0.74</v>
      </c>
      <c r="BG76" s="182" t="n">
        <f aca="false">VALUE($BD77)</f>
        <v>0</v>
      </c>
    </row>
    <row r="77" customFormat="false" ht="13.5" hidden="false" customHeight="false" outlineLevel="0" collapsed="false">
      <c r="A77" s="208" t="n">
        <v>0.7</v>
      </c>
      <c r="B77" s="209" t="n">
        <v>4.87</v>
      </c>
      <c r="C77" s="213" t="n">
        <f aca="false">$AM80</f>
        <v>0.133</v>
      </c>
      <c r="D77" s="241" t="n">
        <f aca="false">$AH80</f>
        <v>0.066</v>
      </c>
      <c r="E77" s="211" t="n">
        <f aca="false">$AC72</f>
        <v>63.87</v>
      </c>
      <c r="F77" s="212" t="n">
        <f aca="false">$AR80</f>
        <v>-0.066</v>
      </c>
      <c r="G77" s="218" t="n">
        <f aca="false">$AW80</f>
        <v>-0.133</v>
      </c>
      <c r="H77" s="213" t="n">
        <f aca="false">$BB72</f>
        <v>-40</v>
      </c>
      <c r="I77" s="213" t="n">
        <f aca="false">$BG72</f>
        <v>0</v>
      </c>
      <c r="K77" s="234" t="n">
        <v>-0.35</v>
      </c>
      <c r="L77" s="238" t="n">
        <f aca="false">L76-($L$12-$L$112)/101</f>
        <v>0</v>
      </c>
      <c r="M77" s="239" t="n">
        <f aca="false">M76-($M$12-$M$112)/101</f>
        <v>0</v>
      </c>
      <c r="Q77" s="234" t="n">
        <v>-0.34</v>
      </c>
      <c r="R77" s="235" t="n">
        <f aca="false">R76-($R$61-$R$111)/51</f>
        <v>0.0411764705882353</v>
      </c>
      <c r="S77" s="236" t="n">
        <f aca="false">S76-($S$61-$S$111)/51</f>
        <v>0</v>
      </c>
      <c r="T77" s="165"/>
      <c r="U77" s="165"/>
      <c r="V77" s="165"/>
      <c r="W77" s="165"/>
      <c r="X77" s="182"/>
      <c r="Y77" s="164" t="n">
        <v>74</v>
      </c>
      <c r="Z77" s="190" t="n">
        <v>68.11</v>
      </c>
      <c r="AA77" s="180" t="str">
        <f aca="false">IF(MOD(ROW(),2),"",INDEX($Z$3:$Z$600,ROW()/2))</f>
        <v/>
      </c>
      <c r="AB77" s="181" t="n">
        <v>0.75</v>
      </c>
      <c r="AC77" s="182" t="n">
        <f aca="false">VALUE($Z78)</f>
        <v>69.17</v>
      </c>
      <c r="AD77" s="164" t="n">
        <v>740</v>
      </c>
      <c r="AE77" s="191"/>
      <c r="AF77" s="227" t="str">
        <f aca="false">IF(MOD(ROW(),10),"",INDEX(AE$3:AE$600,ROW()/10))</f>
        <v/>
      </c>
      <c r="AG77" s="228" t="n">
        <v>72</v>
      </c>
      <c r="AH77" s="229" t="e">
        <f aca="false">VALUE($AF77)</f>
        <v>#VALUE!</v>
      </c>
      <c r="AI77" s="164" t="n">
        <v>74</v>
      </c>
      <c r="AJ77" s="242"/>
      <c r="AK77" s="227" t="str">
        <f aca="false">IF(MOD(ROW(),10),"",INDEX(AJ$3:AJ$600,ROW()/10))</f>
        <v/>
      </c>
      <c r="AL77" s="228" t="n">
        <v>67</v>
      </c>
      <c r="AM77" s="229" t="e">
        <f aca="false">VALUE($AK77)</f>
        <v>#VALUE!</v>
      </c>
      <c r="AN77" s="164" t="n">
        <v>740</v>
      </c>
      <c r="AO77" s="190"/>
      <c r="AP77" s="227" t="str">
        <f aca="false">IF(MOD(ROW(),10),"",INDEX(AO$3:AO$600,ROW()/10))</f>
        <v/>
      </c>
      <c r="AQ77" s="181" t="n">
        <v>0.75</v>
      </c>
      <c r="AR77" s="229" t="e">
        <f aca="false">VALUE($AP77)</f>
        <v>#VALUE!</v>
      </c>
      <c r="AS77" s="164" t="n">
        <v>740</v>
      </c>
      <c r="AT77" s="242"/>
      <c r="AU77" s="227" t="str">
        <f aca="false">IF(MOD(ROW(),10),"",INDEX(AT$3:AT$600,ROW()/10))</f>
        <v/>
      </c>
      <c r="AV77" s="181" t="n">
        <v>0.75</v>
      </c>
      <c r="AW77" s="229" t="e">
        <f aca="false">VALUE($AU77)</f>
        <v>#VALUE!</v>
      </c>
      <c r="AY77" s="242"/>
      <c r="AZ77" s="180" t="str">
        <f aca="false">IF(MOD(ROW(),2),"",INDEX(AY$3:AY$600,ROW()/2))</f>
        <v/>
      </c>
      <c r="BA77" s="181" t="n">
        <v>0.75</v>
      </c>
      <c r="BB77" s="182" t="e">
        <f aca="false">VALUE(AZ77)</f>
        <v>#VALUE!</v>
      </c>
      <c r="BD77" s="242"/>
      <c r="BE77" s="180" t="str">
        <f aca="false">IF(MOD(ROW(),2),"",INDEX(BD$3:BD$600,ROW()/2))</f>
        <v/>
      </c>
      <c r="BF77" s="181" t="n">
        <v>0.75</v>
      </c>
      <c r="BG77" s="182" t="n">
        <f aca="false">VALUE($BD78)</f>
        <v>0</v>
      </c>
    </row>
    <row r="78" customFormat="false" ht="13.5" hidden="false" customHeight="false" outlineLevel="0" collapsed="false">
      <c r="A78" s="208" t="n">
        <v>0.71</v>
      </c>
      <c r="B78" s="209" t="n">
        <v>4.86</v>
      </c>
      <c r="C78" s="213" t="n">
        <f aca="false">$C77+(($AM$20-$AM$10))/10</f>
        <v>0.1342</v>
      </c>
      <c r="D78" s="217" t="n">
        <f aca="false">$D77+(($AH$30-$AH$20))/10</f>
        <v>0.0665</v>
      </c>
      <c r="E78" s="211" t="n">
        <f aca="false">$AC73</f>
        <v>64.93</v>
      </c>
      <c r="F78" s="212" t="n">
        <f aca="false">$F77+(($AR$20-$AR$10))/10</f>
        <v>-0.0704</v>
      </c>
      <c r="G78" s="218" t="n">
        <f aca="false">$G77+(($AW$20-$AW$10))/10</f>
        <v>-0.1392</v>
      </c>
      <c r="H78" s="213" t="n">
        <f aca="false">$BB72+($BB74-$BB72)/2</f>
        <v>-40</v>
      </c>
      <c r="I78" s="213" t="n">
        <f aca="false">$BG72+($BG74-$BG72)/2</f>
        <v>0</v>
      </c>
      <c r="K78" s="234" t="n">
        <v>-0.34</v>
      </c>
      <c r="L78" s="238" t="n">
        <f aca="false">L77-($L$12-$L$112)/101</f>
        <v>0</v>
      </c>
      <c r="M78" s="239" t="n">
        <f aca="false">M77-($M$12-$M$112)/101</f>
        <v>0</v>
      </c>
      <c r="Q78" s="234" t="n">
        <v>-0.33</v>
      </c>
      <c r="R78" s="235" t="n">
        <f aca="false">R77-($R$61-$R$111)/51</f>
        <v>0.04</v>
      </c>
      <c r="S78" s="236" t="n">
        <f aca="false">S77-($S$61-$S$111)/51</f>
        <v>0</v>
      </c>
      <c r="T78" s="165"/>
      <c r="U78" s="165"/>
      <c r="V78" s="165"/>
      <c r="W78" s="165"/>
      <c r="X78" s="182"/>
      <c r="Y78" s="164" t="n">
        <v>75</v>
      </c>
      <c r="Z78" s="190" t="n">
        <v>69.17</v>
      </c>
      <c r="AA78" s="180" t="n">
        <f aca="false">IF(MOD(ROW(),2),"",INDEX($Z$3:$Z$600,ROW()/2))</f>
        <v>29.98</v>
      </c>
      <c r="AB78" s="181" t="n">
        <v>0.76</v>
      </c>
      <c r="AC78" s="182" t="n">
        <f aca="false">VALUE($Z79)</f>
        <v>70.23</v>
      </c>
      <c r="AD78" s="164" t="n">
        <v>750</v>
      </c>
      <c r="AE78" s="191"/>
      <c r="AF78" s="227" t="str">
        <f aca="false">IF(MOD(ROW(),10),"",INDEX(AE$3:AE$600,ROW()/10))</f>
        <v/>
      </c>
      <c r="AG78" s="228" t="n">
        <v>73</v>
      </c>
      <c r="AH78" s="229" t="e">
        <f aca="false">VALUE($AF78)</f>
        <v>#VALUE!</v>
      </c>
      <c r="AI78" s="164" t="n">
        <v>75</v>
      </c>
      <c r="AJ78" s="242"/>
      <c r="AK78" s="227" t="str">
        <f aca="false">IF(MOD(ROW(),10),"",INDEX(AJ$3:AJ$600,ROW()/10))</f>
        <v/>
      </c>
      <c r="AL78" s="228" t="n">
        <v>68</v>
      </c>
      <c r="AM78" s="229" t="e">
        <f aca="false">VALUE($AK78)</f>
        <v>#VALUE!</v>
      </c>
      <c r="AN78" s="164" t="n">
        <v>750</v>
      </c>
      <c r="AO78" s="190"/>
      <c r="AP78" s="227" t="str">
        <f aca="false">IF(MOD(ROW(),10),"",INDEX(AO$3:AO$600,ROW()/10))</f>
        <v/>
      </c>
      <c r="AQ78" s="181" t="n">
        <v>0.76</v>
      </c>
      <c r="AR78" s="229" t="e">
        <f aca="false">VALUE($AP78)</f>
        <v>#VALUE!</v>
      </c>
      <c r="AS78" s="164" t="n">
        <v>750</v>
      </c>
      <c r="AT78" s="242"/>
      <c r="AU78" s="227" t="str">
        <f aca="false">IF(MOD(ROW(),10),"",INDEX(AT$3:AT$600,ROW()/10))</f>
        <v/>
      </c>
      <c r="AV78" s="181" t="n">
        <v>0.76</v>
      </c>
      <c r="AW78" s="229" t="e">
        <f aca="false">VALUE($AU78)</f>
        <v>#VALUE!</v>
      </c>
      <c r="AY78" s="242"/>
      <c r="AZ78" s="180" t="n">
        <f aca="false">IF(MOD(ROW(),2),"",INDEX(AY$3:AY$600,ROW()/2))</f>
        <v>-40</v>
      </c>
      <c r="BA78" s="181" t="n">
        <v>0.76</v>
      </c>
      <c r="BB78" s="182" t="n">
        <f aca="false">VALUE(AZ78)</f>
        <v>-40</v>
      </c>
      <c r="BD78" s="242"/>
      <c r="BE78" s="180" t="n">
        <f aca="false">IF(MOD(ROW(),2),"",INDEX(BD$3:BD$600,ROW()/2))</f>
        <v>11</v>
      </c>
      <c r="BF78" s="181" t="n">
        <v>0.76</v>
      </c>
      <c r="BG78" s="182" t="n">
        <f aca="false">VALUE($BD79)</f>
        <v>0</v>
      </c>
    </row>
    <row r="79" customFormat="false" ht="13.5" hidden="false" customHeight="false" outlineLevel="0" collapsed="false">
      <c r="A79" s="208" t="n">
        <v>0.72</v>
      </c>
      <c r="B79" s="209" t="n">
        <v>4.85</v>
      </c>
      <c r="C79" s="213" t="n">
        <f aca="false">$C78+(($AM$20-$AM$10))/10</f>
        <v>0.1354</v>
      </c>
      <c r="D79" s="217" t="n">
        <f aca="false">$D78+(($AH$30-$AH$20))/10</f>
        <v>0.067</v>
      </c>
      <c r="E79" s="211" t="n">
        <f aca="false">$AC74</f>
        <v>65.99</v>
      </c>
      <c r="F79" s="212" t="n">
        <f aca="false">$F78+(($AR$20-$AR$10))/10</f>
        <v>-0.0748</v>
      </c>
      <c r="G79" s="218" t="n">
        <f aca="false">$G78+(($AW$20-$AW$10))/10</f>
        <v>-0.1454</v>
      </c>
      <c r="H79" s="213" t="n">
        <f aca="false">$BB74</f>
        <v>-40</v>
      </c>
      <c r="I79" s="213" t="n">
        <f aca="false">$BG74</f>
        <v>0</v>
      </c>
      <c r="K79" s="234" t="n">
        <v>-0.33</v>
      </c>
      <c r="L79" s="238" t="n">
        <f aca="false">L78-($L$12-$L$112)/101</f>
        <v>0</v>
      </c>
      <c r="M79" s="239" t="n">
        <f aca="false">M78-($M$12-$M$112)/101</f>
        <v>0</v>
      </c>
      <c r="Q79" s="234" t="n">
        <v>-0.32</v>
      </c>
      <c r="R79" s="235" t="n">
        <f aca="false">R78-($R$61-$R$111)/51</f>
        <v>0.0388235294117647</v>
      </c>
      <c r="S79" s="236" t="n">
        <f aca="false">S78-($S$61-$S$111)/51</f>
        <v>0</v>
      </c>
      <c r="T79" s="165"/>
      <c r="U79" s="165"/>
      <c r="V79" s="165"/>
      <c r="W79" s="165"/>
      <c r="X79" s="182"/>
      <c r="Y79" s="164" t="n">
        <v>76</v>
      </c>
      <c r="Z79" s="190" t="n">
        <v>70.23</v>
      </c>
      <c r="AA79" s="180" t="str">
        <f aca="false">IF(MOD(ROW(),2),"",INDEX($Z$3:$Z$600,ROW()/2))</f>
        <v/>
      </c>
      <c r="AB79" s="181" t="n">
        <v>0.77</v>
      </c>
      <c r="AC79" s="182" t="n">
        <f aca="false">VALUE($Z80)</f>
        <v>71.28</v>
      </c>
      <c r="AD79" s="164" t="n">
        <v>760</v>
      </c>
      <c r="AE79" s="191"/>
      <c r="AF79" s="227" t="str">
        <f aca="false">IF(MOD(ROW(),10),"",INDEX(AE$3:AE$600,ROW()/10))</f>
        <v/>
      </c>
      <c r="AG79" s="228" t="n">
        <v>74</v>
      </c>
      <c r="AH79" s="229" t="e">
        <f aca="false">VALUE($AF79)</f>
        <v>#VALUE!</v>
      </c>
      <c r="AI79" s="164" t="n">
        <v>76</v>
      </c>
      <c r="AJ79" s="242"/>
      <c r="AK79" s="227" t="str">
        <f aca="false">IF(MOD(ROW(),10),"",INDEX(AJ$3:AJ$600,ROW()/10))</f>
        <v/>
      </c>
      <c r="AL79" s="228" t="n">
        <v>69</v>
      </c>
      <c r="AM79" s="229" t="e">
        <f aca="false">VALUE($AK79)</f>
        <v>#VALUE!</v>
      </c>
      <c r="AN79" s="164" t="n">
        <v>760</v>
      </c>
      <c r="AO79" s="190"/>
      <c r="AP79" s="227" t="str">
        <f aca="false">IF(MOD(ROW(),10),"",INDEX(AO$3:AO$600,ROW()/10))</f>
        <v/>
      </c>
      <c r="AQ79" s="181" t="n">
        <v>0.77</v>
      </c>
      <c r="AR79" s="229" t="e">
        <f aca="false">VALUE($AP79)</f>
        <v>#VALUE!</v>
      </c>
      <c r="AS79" s="164" t="n">
        <v>760</v>
      </c>
      <c r="AT79" s="242"/>
      <c r="AU79" s="227" t="str">
        <f aca="false">IF(MOD(ROW(),10),"",INDEX(AT$3:AT$600,ROW()/10))</f>
        <v/>
      </c>
      <c r="AV79" s="181" t="n">
        <v>0.77</v>
      </c>
      <c r="AW79" s="229" t="e">
        <f aca="false">VALUE($AU79)</f>
        <v>#VALUE!</v>
      </c>
      <c r="AY79" s="242"/>
      <c r="AZ79" s="180" t="str">
        <f aca="false">IF(MOD(ROW(),2),"",INDEX(AY$3:AY$600,ROW()/2))</f>
        <v/>
      </c>
      <c r="BA79" s="181" t="n">
        <v>0.77</v>
      </c>
      <c r="BB79" s="182" t="e">
        <f aca="false">VALUE(AZ79)</f>
        <v>#VALUE!</v>
      </c>
      <c r="BD79" s="242"/>
      <c r="BE79" s="180" t="str">
        <f aca="false">IF(MOD(ROW(),2),"",INDEX(BD$3:BD$600,ROW()/2))</f>
        <v/>
      </c>
      <c r="BF79" s="181" t="n">
        <v>0.77</v>
      </c>
      <c r="BG79" s="182" t="n">
        <f aca="false">VALUE($BD80)</f>
        <v>0</v>
      </c>
    </row>
    <row r="80" customFormat="false" ht="13.5" hidden="false" customHeight="false" outlineLevel="0" collapsed="false">
      <c r="A80" s="208" t="n">
        <v>0.73</v>
      </c>
      <c r="B80" s="209" t="n">
        <v>4.84</v>
      </c>
      <c r="C80" s="213" t="n">
        <f aca="false">$C79+(($AM$20-$AM$10))/10</f>
        <v>0.1366</v>
      </c>
      <c r="D80" s="217" t="n">
        <f aca="false">$D79+(($AH$30-$AH$20))/10</f>
        <v>0.0675</v>
      </c>
      <c r="E80" s="211" t="n">
        <f aca="false">$AC75</f>
        <v>67.05</v>
      </c>
      <c r="F80" s="212" t="n">
        <f aca="false">$F79+(($AR$20-$AR$10))/10</f>
        <v>-0.0792</v>
      </c>
      <c r="G80" s="218" t="n">
        <f aca="false">$G79+(($AW$20-$AW$10))/10</f>
        <v>-0.1516</v>
      </c>
      <c r="H80" s="213" t="n">
        <f aca="false">$BB74+($BB76-$BB74)/2</f>
        <v>-40</v>
      </c>
      <c r="I80" s="213" t="n">
        <f aca="false">$BG74+($BG76-$BG74)/2</f>
        <v>0</v>
      </c>
      <c r="K80" s="234" t="n">
        <v>-0.32</v>
      </c>
      <c r="L80" s="238" t="n">
        <f aca="false">L79-($L$12-$L$112)/101</f>
        <v>0</v>
      </c>
      <c r="M80" s="239" t="n">
        <f aca="false">M79-($M$12-$M$112)/101</f>
        <v>0</v>
      </c>
      <c r="Q80" s="234" t="n">
        <v>-0.31</v>
      </c>
      <c r="R80" s="235" t="n">
        <f aca="false">R79-($R$61-$R$111)/51</f>
        <v>0.0376470588235294</v>
      </c>
      <c r="S80" s="236" t="n">
        <f aca="false">S79-($S$61-$S$111)/51</f>
        <v>0</v>
      </c>
      <c r="T80" s="165"/>
      <c r="U80" s="165"/>
      <c r="V80" s="165"/>
      <c r="W80" s="165"/>
      <c r="X80" s="182"/>
      <c r="Y80" s="164" t="n">
        <v>77</v>
      </c>
      <c r="Z80" s="190" t="n">
        <v>71.28</v>
      </c>
      <c r="AA80" s="180" t="n">
        <f aca="false">IF(MOD(ROW(),2),"",INDEX($Z$3:$Z$600,ROW()/2))</f>
        <v>31.04</v>
      </c>
      <c r="AB80" s="181" t="n">
        <v>0.78</v>
      </c>
      <c r="AC80" s="182" t="n">
        <f aca="false">VALUE($Z81)</f>
        <v>72.34</v>
      </c>
      <c r="AD80" s="164" t="n">
        <v>770</v>
      </c>
      <c r="AE80" s="191"/>
      <c r="AF80" s="227" t="n">
        <f aca="false">IF(MOD(ROW(),10),"",INDEX(AE$3:AE$600,ROW()/10))</f>
        <v>0.066</v>
      </c>
      <c r="AG80" s="228" t="n">
        <v>75</v>
      </c>
      <c r="AH80" s="229" t="n">
        <f aca="false">VALUE($AF80)</f>
        <v>0.066</v>
      </c>
      <c r="AI80" s="164" t="n">
        <v>77</v>
      </c>
      <c r="AJ80" s="242"/>
      <c r="AK80" s="227" t="n">
        <f aca="false">IF(MOD(ROW(),10),"",INDEX(AJ$3:AJ$600,ROW()/10))</f>
        <v>0.133</v>
      </c>
      <c r="AL80" s="228" t="n">
        <v>70</v>
      </c>
      <c r="AM80" s="229" t="n">
        <f aca="false">VALUE($AK80)</f>
        <v>0.133</v>
      </c>
      <c r="AN80" s="164" t="n">
        <v>770</v>
      </c>
      <c r="AO80" s="190"/>
      <c r="AP80" s="227" t="n">
        <f aca="false">IF(MOD(ROW(),10),"",INDEX(AO$3:AO$600,ROW()/10))</f>
        <v>-0.066</v>
      </c>
      <c r="AQ80" s="181" t="n">
        <v>0.78</v>
      </c>
      <c r="AR80" s="229" t="n">
        <f aca="false">VALUE($AP80)</f>
        <v>-0.066</v>
      </c>
      <c r="AS80" s="164" t="n">
        <v>770</v>
      </c>
      <c r="AT80" s="242"/>
      <c r="AU80" s="227" t="n">
        <f aca="false">IF(MOD(ROW(),10),"",INDEX(AT$3:AT$600,ROW()/10))</f>
        <v>-0.133</v>
      </c>
      <c r="AV80" s="181" t="n">
        <v>0.78</v>
      </c>
      <c r="AW80" s="229" t="n">
        <f aca="false">VALUE($AU80)</f>
        <v>-0.133</v>
      </c>
      <c r="AY80" s="242"/>
      <c r="AZ80" s="180" t="n">
        <f aca="false">IF(MOD(ROW(),2),"",INDEX(AY$3:AY$600,ROW()/2))</f>
        <v>0</v>
      </c>
      <c r="BA80" s="181" t="n">
        <v>0.78</v>
      </c>
      <c r="BB80" s="182" t="n">
        <f aca="false">VALUE(AZ80)</f>
        <v>0</v>
      </c>
      <c r="BD80" s="242"/>
      <c r="BE80" s="180" t="n">
        <f aca="false">IF(MOD(ROW(),2),"",INDEX(BD$3:BD$600,ROW()/2))</f>
        <v>11</v>
      </c>
      <c r="BF80" s="181" t="n">
        <v>0.78</v>
      </c>
      <c r="BG80" s="182" t="n">
        <f aca="false">VALUE($BD81)</f>
        <v>0</v>
      </c>
    </row>
    <row r="81" customFormat="false" ht="13.5" hidden="false" customHeight="false" outlineLevel="0" collapsed="false">
      <c r="A81" s="208" t="n">
        <v>0.74</v>
      </c>
      <c r="B81" s="209" t="n">
        <v>4.83</v>
      </c>
      <c r="C81" s="213" t="n">
        <f aca="false">$C80+(($AM$20-$AM$10))/10</f>
        <v>0.1378</v>
      </c>
      <c r="D81" s="217" t="n">
        <f aca="false">$D80+(($AH$30-$AH$20))/10</f>
        <v>0.068</v>
      </c>
      <c r="E81" s="211" t="n">
        <f aca="false">$AC76</f>
        <v>68.11</v>
      </c>
      <c r="F81" s="212" t="n">
        <f aca="false">$F80+(($AR$20-$AR$10))/10</f>
        <v>-0.0836</v>
      </c>
      <c r="G81" s="218" t="n">
        <f aca="false">$G80+(($AW$20-$AW$10))/10</f>
        <v>-0.1578</v>
      </c>
      <c r="H81" s="213" t="n">
        <f aca="false">$BB76</f>
        <v>-40</v>
      </c>
      <c r="I81" s="213" t="n">
        <f aca="false">$BG76</f>
        <v>0</v>
      </c>
      <c r="K81" s="234" t="n">
        <v>-0.31</v>
      </c>
      <c r="L81" s="238" t="n">
        <f aca="false">L80-($L$12-$L$112)/101</f>
        <v>0</v>
      </c>
      <c r="M81" s="239" t="n">
        <f aca="false">M80-($M$12-$M$112)/101</f>
        <v>0</v>
      </c>
      <c r="Q81" s="234" t="n">
        <v>-0.3</v>
      </c>
      <c r="R81" s="235" t="n">
        <f aca="false">R80-($R$61-$R$111)/51</f>
        <v>0.0364705882352941</v>
      </c>
      <c r="S81" s="236" t="n">
        <f aca="false">S80-($S$61-$S$111)/51</f>
        <v>0</v>
      </c>
      <c r="T81" s="165"/>
      <c r="U81" s="165"/>
      <c r="V81" s="165"/>
      <c r="W81" s="165"/>
      <c r="X81" s="182"/>
      <c r="Y81" s="164" t="n">
        <v>78</v>
      </c>
      <c r="Z81" s="190" t="n">
        <v>72.34</v>
      </c>
      <c r="AA81" s="180" t="str">
        <f aca="false">IF(MOD(ROW(),2),"",INDEX($Z$3:$Z$600,ROW()/2))</f>
        <v/>
      </c>
      <c r="AB81" s="181" t="n">
        <v>0.79</v>
      </c>
      <c r="AC81" s="182" t="n">
        <f aca="false">VALUE($Z82)</f>
        <v>73.4</v>
      </c>
      <c r="AD81" s="164" t="n">
        <v>780</v>
      </c>
      <c r="AE81" s="191"/>
      <c r="AF81" s="227" t="str">
        <f aca="false">IF(MOD(ROW(),10),"",INDEX(AE$3:AE$600,ROW()/10))</f>
        <v/>
      </c>
      <c r="AG81" s="228" t="n">
        <v>76</v>
      </c>
      <c r="AH81" s="229" t="e">
        <f aca="false">VALUE($AF81)</f>
        <v>#VALUE!</v>
      </c>
      <c r="AI81" s="164" t="n">
        <v>78</v>
      </c>
      <c r="AJ81" s="242"/>
      <c r="AK81" s="227" t="str">
        <f aca="false">IF(MOD(ROW(),10),"",INDEX(AJ$3:AJ$600,ROW()/10))</f>
        <v/>
      </c>
      <c r="AL81" s="228" t="n">
        <v>71</v>
      </c>
      <c r="AM81" s="229" t="e">
        <f aca="false">VALUE($AK81)</f>
        <v>#VALUE!</v>
      </c>
      <c r="AN81" s="164" t="n">
        <v>780</v>
      </c>
      <c r="AO81" s="190"/>
      <c r="AP81" s="227" t="str">
        <f aca="false">IF(MOD(ROW(),10),"",INDEX(AO$3:AO$600,ROW()/10))</f>
        <v/>
      </c>
      <c r="AQ81" s="181" t="n">
        <v>0.79</v>
      </c>
      <c r="AR81" s="229" t="e">
        <f aca="false">VALUE($AP81)</f>
        <v>#VALUE!</v>
      </c>
      <c r="AS81" s="164" t="n">
        <v>780</v>
      </c>
      <c r="AT81" s="242"/>
      <c r="AU81" s="227" t="str">
        <f aca="false">IF(MOD(ROW(),10),"",INDEX(AT$3:AT$600,ROW()/10))</f>
        <v/>
      </c>
      <c r="AV81" s="181" t="n">
        <v>0.79</v>
      </c>
      <c r="AW81" s="229" t="e">
        <f aca="false">VALUE($AU81)</f>
        <v>#VALUE!</v>
      </c>
      <c r="AY81" s="242"/>
      <c r="AZ81" s="180" t="str">
        <f aca="false">IF(MOD(ROW(),2),"",INDEX(AY$3:AY$600,ROW()/2))</f>
        <v/>
      </c>
      <c r="BA81" s="181" t="n">
        <v>0.79</v>
      </c>
      <c r="BB81" s="182" t="e">
        <f aca="false">VALUE(AZ81)</f>
        <v>#VALUE!</v>
      </c>
      <c r="BD81" s="242"/>
      <c r="BE81" s="180" t="str">
        <f aca="false">IF(MOD(ROW(),2),"",INDEX(BD$3:BD$600,ROW()/2))</f>
        <v/>
      </c>
      <c r="BF81" s="181" t="n">
        <v>0.79</v>
      </c>
      <c r="BG81" s="182" t="n">
        <f aca="false">VALUE($BD82)</f>
        <v>0</v>
      </c>
    </row>
    <row r="82" customFormat="false" ht="13.5" hidden="false" customHeight="false" outlineLevel="0" collapsed="false">
      <c r="A82" s="208" t="n">
        <v>0.75</v>
      </c>
      <c r="B82" s="209" t="n">
        <v>4.82</v>
      </c>
      <c r="C82" s="213" t="n">
        <f aca="false">$C81+(($AM$20-$AM$10))/10</f>
        <v>0.139</v>
      </c>
      <c r="D82" s="217" t="n">
        <f aca="false">$D81+(($AH$30-$AH$20))/10</f>
        <v>0.0685</v>
      </c>
      <c r="E82" s="211" t="n">
        <f aca="false">$AC77</f>
        <v>69.17</v>
      </c>
      <c r="F82" s="212" t="n">
        <f aca="false">$F81+(($AR$20-$AR$10))/10</f>
        <v>-0.088</v>
      </c>
      <c r="G82" s="218" t="n">
        <f aca="false">$G81+(($AW$20-$AW$10))/10</f>
        <v>-0.164</v>
      </c>
      <c r="H82" s="213" t="n">
        <f aca="false">$BB76+($BB78-$BB76)/2</f>
        <v>-40</v>
      </c>
      <c r="I82" s="213" t="n">
        <f aca="false">$BG76+($BG78-$BG76)/2</f>
        <v>0</v>
      </c>
      <c r="K82" s="234" t="n">
        <v>-0.3</v>
      </c>
      <c r="L82" s="238" t="n">
        <f aca="false">L81-($L$12-$L$112)/101</f>
        <v>0</v>
      </c>
      <c r="M82" s="239" t="n">
        <f aca="false">M81-($M$12-$M$112)/101</f>
        <v>0</v>
      </c>
      <c r="Q82" s="234" t="n">
        <v>-0.29</v>
      </c>
      <c r="R82" s="235" t="n">
        <f aca="false">R81-($R$61-$R$111)/51</f>
        <v>0.0352941176470589</v>
      </c>
      <c r="S82" s="236" t="n">
        <f aca="false">S81-($S$61-$S$111)/51</f>
        <v>0</v>
      </c>
      <c r="T82" s="165"/>
      <c r="U82" s="165"/>
      <c r="V82" s="165"/>
      <c r="W82" s="165"/>
      <c r="X82" s="182"/>
      <c r="Y82" s="164" t="n">
        <v>79</v>
      </c>
      <c r="Z82" s="190" t="n">
        <v>73.4</v>
      </c>
      <c r="AA82" s="180" t="n">
        <f aca="false">IF(MOD(ROW(),2),"",INDEX($Z$3:$Z$600,ROW()/2))</f>
        <v>32.1</v>
      </c>
      <c r="AB82" s="181" t="n">
        <v>0.8</v>
      </c>
      <c r="AC82" s="182" t="n">
        <f aca="false">VALUE($Z83)</f>
        <v>74.46</v>
      </c>
      <c r="AD82" s="164" t="n">
        <v>79</v>
      </c>
      <c r="AE82" s="191"/>
      <c r="AF82" s="227" t="str">
        <f aca="false">IF(MOD(ROW(),10),"",INDEX(AE$3:AE$600,ROW()/10))</f>
        <v/>
      </c>
      <c r="AG82" s="228" t="n">
        <v>77</v>
      </c>
      <c r="AH82" s="229" t="e">
        <f aca="false">VALUE($AF82)</f>
        <v>#VALUE!</v>
      </c>
      <c r="AI82" s="164" t="n">
        <v>79</v>
      </c>
      <c r="AJ82" s="242"/>
      <c r="AK82" s="227" t="str">
        <f aca="false">IF(MOD(ROW(),10),"",INDEX(AJ$3:AJ$600,ROW()/10))</f>
        <v/>
      </c>
      <c r="AL82" s="228" t="n">
        <v>72</v>
      </c>
      <c r="AM82" s="229" t="e">
        <f aca="false">VALUE($AK82)</f>
        <v>#VALUE!</v>
      </c>
      <c r="AN82" s="164" t="n">
        <v>790</v>
      </c>
      <c r="AO82" s="190"/>
      <c r="AP82" s="227" t="str">
        <f aca="false">IF(MOD(ROW(),10),"",INDEX(AO$3:AO$600,ROW()/10))</f>
        <v/>
      </c>
      <c r="AQ82" s="181" t="n">
        <v>0.8</v>
      </c>
      <c r="AR82" s="229" t="e">
        <f aca="false">VALUE($AP82)</f>
        <v>#VALUE!</v>
      </c>
      <c r="AS82" s="164" t="n">
        <v>790</v>
      </c>
      <c r="AT82" s="242"/>
      <c r="AU82" s="227" t="str">
        <f aca="false">IF(MOD(ROW(),10),"",INDEX(AT$3:AT$600,ROW()/10))</f>
        <v/>
      </c>
      <c r="AV82" s="181" t="n">
        <v>0.8</v>
      </c>
      <c r="AW82" s="229" t="e">
        <f aca="false">VALUE($AU82)</f>
        <v>#VALUE!</v>
      </c>
      <c r="AY82" s="242"/>
      <c r="AZ82" s="180" t="n">
        <f aca="false">IF(MOD(ROW(),2),"",INDEX(AY$3:AY$600,ROW()/2))</f>
        <v>0</v>
      </c>
      <c r="BA82" s="181" t="n">
        <v>0.8</v>
      </c>
      <c r="BB82" s="182" t="n">
        <f aca="false">VALUE(AZ82)</f>
        <v>0</v>
      </c>
      <c r="BD82" s="242"/>
      <c r="BE82" s="180" t="n">
        <f aca="false">IF(MOD(ROW(),2),"",INDEX(BD$3:BD$600,ROW()/2))</f>
        <v>11</v>
      </c>
      <c r="BF82" s="181" t="n">
        <v>0.8</v>
      </c>
      <c r="BG82" s="182" t="n">
        <f aca="false">VALUE($BD83)</f>
        <v>0</v>
      </c>
    </row>
    <row r="83" customFormat="false" ht="13.5" hidden="false" customHeight="false" outlineLevel="0" collapsed="false">
      <c r="A83" s="208" t="n">
        <v>0.76</v>
      </c>
      <c r="B83" s="209" t="n">
        <v>4.81</v>
      </c>
      <c r="C83" s="213" t="n">
        <f aca="false">$C82+(($AM$20-$AM$10))/10</f>
        <v>0.1402</v>
      </c>
      <c r="D83" s="217" t="n">
        <f aca="false">$D82+(($AH$30-$AH$20))/10</f>
        <v>0.069</v>
      </c>
      <c r="E83" s="211" t="n">
        <f aca="false">$AC78</f>
        <v>70.23</v>
      </c>
      <c r="F83" s="212" t="n">
        <f aca="false">$F82+(($AR$20-$AR$10))/10</f>
        <v>-0.0924</v>
      </c>
      <c r="G83" s="218" t="n">
        <f aca="false">$G82+(($AW$20-$AW$10))/10</f>
        <v>-0.1702</v>
      </c>
      <c r="H83" s="213" t="n">
        <f aca="false">$BB78</f>
        <v>-40</v>
      </c>
      <c r="I83" s="213" t="n">
        <f aca="false">$BG78</f>
        <v>0</v>
      </c>
      <c r="K83" s="234" t="n">
        <v>-0.29</v>
      </c>
      <c r="L83" s="238" t="n">
        <f aca="false">L82-($L$12-$L$112)/101</f>
        <v>0</v>
      </c>
      <c r="M83" s="239" t="n">
        <f aca="false">M82-($M$12-$M$112)/101</f>
        <v>0</v>
      </c>
      <c r="Q83" s="234" t="n">
        <v>-0.28</v>
      </c>
      <c r="R83" s="235" t="n">
        <f aca="false">R82-($R$61-$R$111)/51</f>
        <v>0.0341176470588236</v>
      </c>
      <c r="S83" s="236" t="n">
        <f aca="false">S82-($S$61-$S$111)/51</f>
        <v>0</v>
      </c>
      <c r="T83" s="165"/>
      <c r="U83" s="165"/>
      <c r="V83" s="165"/>
      <c r="W83" s="165"/>
      <c r="X83" s="182"/>
      <c r="Y83" s="164" t="n">
        <v>80</v>
      </c>
      <c r="Z83" s="190" t="n">
        <v>74.46</v>
      </c>
      <c r="AA83" s="180" t="str">
        <f aca="false">IF(MOD(ROW(),2),"",INDEX($Z$3:$Z$600,ROW()/2))</f>
        <v/>
      </c>
      <c r="AB83" s="181" t="n">
        <v>0.81</v>
      </c>
      <c r="AC83" s="182" t="n">
        <f aca="false">VALUE($Z84)</f>
        <v>75.52</v>
      </c>
      <c r="AD83" s="164" t="n">
        <v>80</v>
      </c>
      <c r="AE83" s="191"/>
      <c r="AF83" s="227" t="str">
        <f aca="false">IF(MOD(ROW(),10),"",INDEX(AE$3:AE$600,ROW()/10))</f>
        <v/>
      </c>
      <c r="AG83" s="228" t="n">
        <v>78</v>
      </c>
      <c r="AH83" s="229" t="e">
        <f aca="false">VALUE($AF83)</f>
        <v>#VALUE!</v>
      </c>
      <c r="AI83" s="164" t="n">
        <v>80</v>
      </c>
      <c r="AJ83" s="242"/>
      <c r="AK83" s="227" t="str">
        <f aca="false">IF(MOD(ROW(),10),"",INDEX(AJ$3:AJ$600,ROW()/10))</f>
        <v/>
      </c>
      <c r="AL83" s="228" t="n">
        <v>73</v>
      </c>
      <c r="AM83" s="229" t="e">
        <f aca="false">VALUE($AK83)</f>
        <v>#VALUE!</v>
      </c>
      <c r="AN83" s="164" t="n">
        <v>800</v>
      </c>
      <c r="AO83" s="190"/>
      <c r="AP83" s="227" t="str">
        <f aca="false">IF(MOD(ROW(),10),"",INDEX(AO$3:AO$600,ROW()/10))</f>
        <v/>
      </c>
      <c r="AQ83" s="181" t="n">
        <v>0.81</v>
      </c>
      <c r="AR83" s="229" t="e">
        <f aca="false">VALUE($AP83)</f>
        <v>#VALUE!</v>
      </c>
      <c r="AS83" s="164" t="n">
        <v>800</v>
      </c>
      <c r="AT83" s="242"/>
      <c r="AU83" s="227" t="str">
        <f aca="false">IF(MOD(ROW(),10),"",INDEX(AT$3:AT$600,ROW()/10))</f>
        <v/>
      </c>
      <c r="AV83" s="181" t="n">
        <v>0.81</v>
      </c>
      <c r="AW83" s="229" t="e">
        <f aca="false">VALUE($AU83)</f>
        <v>#VALUE!</v>
      </c>
      <c r="AY83" s="242"/>
      <c r="AZ83" s="180" t="str">
        <f aca="false">IF(MOD(ROW(),2),"",INDEX(AY$3:AY$600,ROW()/2))</f>
        <v/>
      </c>
      <c r="BA83" s="181" t="n">
        <v>0.81</v>
      </c>
      <c r="BB83" s="182" t="e">
        <f aca="false">VALUE(AZ83)</f>
        <v>#VALUE!</v>
      </c>
      <c r="BD83" s="242"/>
      <c r="BE83" s="180" t="str">
        <f aca="false">IF(MOD(ROW(),2),"",INDEX(BD$3:BD$600,ROW()/2))</f>
        <v/>
      </c>
      <c r="BF83" s="181" t="n">
        <v>0.81</v>
      </c>
      <c r="BG83" s="182" t="n">
        <f aca="false">VALUE($BD84)</f>
        <v>0</v>
      </c>
    </row>
    <row r="84" customFormat="false" ht="13.5" hidden="false" customHeight="false" outlineLevel="0" collapsed="false">
      <c r="A84" s="208" t="n">
        <v>0.77</v>
      </c>
      <c r="B84" s="209" t="n">
        <v>4.8</v>
      </c>
      <c r="C84" s="213" t="n">
        <f aca="false">$C83+(($AM$20-$AM$10))/10</f>
        <v>0.1414</v>
      </c>
      <c r="D84" s="217" t="n">
        <f aca="false">$D83+(($AH$30-$AH$20))/10</f>
        <v>0.0695</v>
      </c>
      <c r="E84" s="211" t="n">
        <f aca="false">$AC79</f>
        <v>71.28</v>
      </c>
      <c r="F84" s="212" t="n">
        <f aca="false">$F83+(($AR$20-$AR$10))/10</f>
        <v>-0.0968</v>
      </c>
      <c r="G84" s="218" t="n">
        <f aca="false">$G83+(($AW$20-$AW$10))/10</f>
        <v>-0.1764</v>
      </c>
      <c r="H84" s="213" t="n">
        <f aca="false">$BB78+($BB80-$BB78)/2</f>
        <v>-20</v>
      </c>
      <c r="I84" s="213" t="n">
        <f aca="false">$BG78+($BG80-$BG78)/2</f>
        <v>0</v>
      </c>
      <c r="K84" s="234" t="n">
        <v>-0.28</v>
      </c>
      <c r="L84" s="238" t="n">
        <f aca="false">L83-($L$12-$L$112)/101</f>
        <v>0</v>
      </c>
      <c r="M84" s="239" t="n">
        <f aca="false">M83-($M$12-$M$112)/101</f>
        <v>0</v>
      </c>
      <c r="Q84" s="234" t="n">
        <v>-0.27</v>
      </c>
      <c r="R84" s="235" t="n">
        <f aca="false">R83-($R$61-$R$111)/51</f>
        <v>0.0329411764705883</v>
      </c>
      <c r="S84" s="236" t="n">
        <f aca="false">S83-($S$61-$S$111)/51</f>
        <v>0</v>
      </c>
      <c r="T84" s="165"/>
      <c r="U84" s="165"/>
      <c r="V84" s="165"/>
      <c r="W84" s="165"/>
      <c r="X84" s="182"/>
      <c r="Y84" s="164" t="n">
        <v>81</v>
      </c>
      <c r="Z84" s="242" t="n">
        <v>75.52</v>
      </c>
      <c r="AA84" s="180" t="n">
        <f aca="false">IF(MOD(ROW(),2),"",INDEX($Z$3:$Z$600,ROW()/2))</f>
        <v>33.16</v>
      </c>
      <c r="AB84" s="181" t="n">
        <v>0.82</v>
      </c>
      <c r="AC84" s="182" t="n">
        <f aca="false">VALUE($Z85)</f>
        <v>76.58</v>
      </c>
      <c r="AD84" s="164" t="n">
        <v>81</v>
      </c>
      <c r="AE84" s="191"/>
      <c r="AF84" s="227" t="str">
        <f aca="false">IF(MOD(ROW(),10),"",INDEX(AE$3:AE$600,ROW()/10))</f>
        <v/>
      </c>
      <c r="AG84" s="228" t="n">
        <v>79</v>
      </c>
      <c r="AH84" s="229" t="e">
        <f aca="false">VALUE($AF84)</f>
        <v>#VALUE!</v>
      </c>
      <c r="AI84" s="164" t="n">
        <v>81</v>
      </c>
      <c r="AJ84" s="242"/>
      <c r="AK84" s="227" t="str">
        <f aca="false">IF(MOD(ROW(),10),"",INDEX(AJ$3:AJ$600,ROW()/10))</f>
        <v/>
      </c>
      <c r="AL84" s="228" t="n">
        <v>74</v>
      </c>
      <c r="AM84" s="229" t="e">
        <f aca="false">VALUE($AK84)</f>
        <v>#VALUE!</v>
      </c>
      <c r="AN84" s="164" t="n">
        <v>810</v>
      </c>
      <c r="AO84" s="190"/>
      <c r="AP84" s="227" t="str">
        <f aca="false">IF(MOD(ROW(),10),"",INDEX(AO$3:AO$600,ROW()/10))</f>
        <v/>
      </c>
      <c r="AQ84" s="181" t="n">
        <v>0.82</v>
      </c>
      <c r="AR84" s="229" t="e">
        <f aca="false">VALUE($AP84)</f>
        <v>#VALUE!</v>
      </c>
      <c r="AS84" s="164" t="n">
        <v>810</v>
      </c>
      <c r="AT84" s="242"/>
      <c r="AU84" s="227" t="str">
        <f aca="false">IF(MOD(ROW(),10),"",INDEX(AT$3:AT$600,ROW()/10))</f>
        <v/>
      </c>
      <c r="AV84" s="181" t="n">
        <v>0.82</v>
      </c>
      <c r="AW84" s="229" t="e">
        <f aca="false">VALUE($AU84)</f>
        <v>#VALUE!</v>
      </c>
      <c r="AY84" s="242"/>
      <c r="AZ84" s="180" t="n">
        <f aca="false">IF(MOD(ROW(),2),"",INDEX(AY$3:AY$600,ROW()/2))</f>
        <v>0</v>
      </c>
      <c r="BA84" s="181" t="n">
        <v>0.82</v>
      </c>
      <c r="BB84" s="182" t="n">
        <f aca="false">VALUE(AZ84)</f>
        <v>0</v>
      </c>
      <c r="BD84" s="242"/>
      <c r="BE84" s="180" t="n">
        <f aca="false">IF(MOD(ROW(),2),"",INDEX(BD$3:BD$600,ROW()/2))</f>
        <v>11</v>
      </c>
      <c r="BF84" s="181" t="n">
        <v>0.82</v>
      </c>
      <c r="BG84" s="182" t="n">
        <f aca="false">VALUE($BD85)</f>
        <v>0</v>
      </c>
    </row>
    <row r="85" customFormat="false" ht="13.5" hidden="false" customHeight="false" outlineLevel="0" collapsed="false">
      <c r="A85" s="208" t="n">
        <v>0.78</v>
      </c>
      <c r="B85" s="209" t="n">
        <v>4.79</v>
      </c>
      <c r="C85" s="213" t="n">
        <f aca="false">$C84+(($AM$20-$AM$10))/10</f>
        <v>0.1426</v>
      </c>
      <c r="D85" s="217" t="n">
        <f aca="false">$D84+(($AH$30-$AH$20))/10</f>
        <v>0.07</v>
      </c>
      <c r="E85" s="211" t="n">
        <f aca="false">$AC80</f>
        <v>72.34</v>
      </c>
      <c r="F85" s="212" t="n">
        <f aca="false">$F84+(($AR$20-$AR$10))/10</f>
        <v>-0.1012</v>
      </c>
      <c r="G85" s="218" t="n">
        <f aca="false">$G84+(($AW$20-$AW$10))/10</f>
        <v>-0.1826</v>
      </c>
      <c r="H85" s="213" t="n">
        <f aca="false">$BB80</f>
        <v>0</v>
      </c>
      <c r="I85" s="213" t="n">
        <f aca="false">$BG80</f>
        <v>0</v>
      </c>
      <c r="K85" s="234" t="n">
        <v>-0.27</v>
      </c>
      <c r="L85" s="238" t="n">
        <f aca="false">L84-($L$12-$L$112)/101</f>
        <v>0</v>
      </c>
      <c r="M85" s="239" t="n">
        <f aca="false">M84-($M$12-$M$112)/101</f>
        <v>0</v>
      </c>
      <c r="Q85" s="234" t="n">
        <v>-0.26</v>
      </c>
      <c r="R85" s="235" t="n">
        <f aca="false">R84-($R$61-$R$111)/51</f>
        <v>0.031764705882353</v>
      </c>
      <c r="S85" s="236" t="n">
        <f aca="false">S84-($S$61-$S$111)/51</f>
        <v>0</v>
      </c>
      <c r="T85" s="165"/>
      <c r="U85" s="165"/>
      <c r="V85" s="165"/>
      <c r="W85" s="165"/>
      <c r="X85" s="182"/>
      <c r="Y85" s="164" t="n">
        <v>82</v>
      </c>
      <c r="Z85" s="190" t="n">
        <v>76.58</v>
      </c>
      <c r="AA85" s="180" t="str">
        <f aca="false">IF(MOD(ROW(),2),"",INDEX($Z$3:$Z$600,ROW()/2))</f>
        <v/>
      </c>
      <c r="AB85" s="181" t="n">
        <v>0.83</v>
      </c>
      <c r="AC85" s="182" t="n">
        <f aca="false">VALUE($Z86)</f>
        <v>77.64</v>
      </c>
      <c r="AD85" s="164" t="n">
        <v>82</v>
      </c>
      <c r="AE85" s="191"/>
      <c r="AF85" s="227" t="str">
        <f aca="false">IF(MOD(ROW(),10),"",INDEX(AE$3:AE$600,ROW()/10))</f>
        <v/>
      </c>
      <c r="AG85" s="228" t="n">
        <v>80</v>
      </c>
      <c r="AH85" s="229" t="e">
        <f aca="false">VALUE($AF85)</f>
        <v>#VALUE!</v>
      </c>
      <c r="AI85" s="164" t="n">
        <v>82</v>
      </c>
      <c r="AJ85" s="242"/>
      <c r="AK85" s="227" t="str">
        <f aca="false">IF(MOD(ROW(),10),"",INDEX(AJ$3:AJ$600,ROW()/10))</f>
        <v/>
      </c>
      <c r="AL85" s="228" t="n">
        <v>75</v>
      </c>
      <c r="AM85" s="229" t="e">
        <f aca="false">VALUE($AK85)</f>
        <v>#VALUE!</v>
      </c>
      <c r="AN85" s="164" t="n">
        <v>820</v>
      </c>
      <c r="AO85" s="190"/>
      <c r="AP85" s="227" t="str">
        <f aca="false">IF(MOD(ROW(),10),"",INDEX(AO$3:AO$600,ROW()/10))</f>
        <v/>
      </c>
      <c r="AQ85" s="181" t="n">
        <v>0.83</v>
      </c>
      <c r="AR85" s="229" t="e">
        <f aca="false">VALUE($AP85)</f>
        <v>#VALUE!</v>
      </c>
      <c r="AS85" s="164" t="n">
        <v>820</v>
      </c>
      <c r="AT85" s="242"/>
      <c r="AU85" s="227" t="str">
        <f aca="false">IF(MOD(ROW(),10),"",INDEX(AT$3:AT$600,ROW()/10))</f>
        <v/>
      </c>
      <c r="AV85" s="181" t="n">
        <v>0.83</v>
      </c>
      <c r="AW85" s="229" t="e">
        <f aca="false">VALUE($AU85)</f>
        <v>#VALUE!</v>
      </c>
      <c r="AY85" s="242"/>
      <c r="AZ85" s="180" t="str">
        <f aca="false">IF(MOD(ROW(),2),"",INDEX(AY$3:AY$600,ROW()/2))</f>
        <v/>
      </c>
      <c r="BA85" s="181" t="n">
        <v>0.83</v>
      </c>
      <c r="BB85" s="182" t="e">
        <f aca="false">VALUE(AZ85)</f>
        <v>#VALUE!</v>
      </c>
      <c r="BD85" s="242"/>
      <c r="BE85" s="180" t="str">
        <f aca="false">IF(MOD(ROW(),2),"",INDEX(BD$3:BD$600,ROW()/2))</f>
        <v/>
      </c>
      <c r="BF85" s="181" t="n">
        <v>0.83</v>
      </c>
      <c r="BG85" s="182" t="n">
        <f aca="false">VALUE($BD86)</f>
        <v>0</v>
      </c>
    </row>
    <row r="86" customFormat="false" ht="13.5" hidden="false" customHeight="false" outlineLevel="0" collapsed="false">
      <c r="A86" s="208" t="n">
        <v>0.79</v>
      </c>
      <c r="B86" s="209" t="n">
        <v>4.78</v>
      </c>
      <c r="C86" s="213" t="n">
        <f aca="false">$C85+(($AM$20-$AM$10))/10</f>
        <v>0.1438</v>
      </c>
      <c r="D86" s="217" t="n">
        <f aca="false">$D85+(($AH$30-$AH$20))/10</f>
        <v>0.0705</v>
      </c>
      <c r="E86" s="211" t="n">
        <f aca="false">$AC81</f>
        <v>73.4</v>
      </c>
      <c r="F86" s="212" t="n">
        <f aca="false">$F85+(($AR$20-$AR$10))/10</f>
        <v>-0.1056</v>
      </c>
      <c r="G86" s="218" t="n">
        <f aca="false">$G85+(($AW$20-$AW$10))/10</f>
        <v>-0.1888</v>
      </c>
      <c r="H86" s="213" t="n">
        <f aca="false">$BB80+($BB82-$BB80)/2</f>
        <v>0</v>
      </c>
      <c r="I86" s="213" t="n">
        <f aca="false">$BG80+($BG82-$BG80)/2</f>
        <v>0</v>
      </c>
      <c r="K86" s="234" t="n">
        <v>-0.26</v>
      </c>
      <c r="L86" s="238" t="n">
        <f aca="false">L85-($L$12-$L$112)/101</f>
        <v>0</v>
      </c>
      <c r="M86" s="239" t="n">
        <f aca="false">M85-($M$12-$M$112)/101</f>
        <v>0</v>
      </c>
      <c r="Q86" s="234" t="n">
        <v>-0.25</v>
      </c>
      <c r="R86" s="235" t="n">
        <f aca="false">R85-($R$61-$R$111)/51</f>
        <v>0.0305882352941177</v>
      </c>
      <c r="S86" s="236" t="n">
        <f aca="false">S85-($S$61-$S$111)/51</f>
        <v>0</v>
      </c>
      <c r="T86" s="165"/>
      <c r="U86" s="165"/>
      <c r="V86" s="165"/>
      <c r="W86" s="165"/>
      <c r="X86" s="182"/>
      <c r="Y86" s="164" t="n">
        <v>83</v>
      </c>
      <c r="Z86" s="190" t="n">
        <v>77.64</v>
      </c>
      <c r="AA86" s="180" t="n">
        <f aca="false">IF(MOD(ROW(),2),"",INDEX($Z$3:$Z$600,ROW()/2))</f>
        <v>34.22</v>
      </c>
      <c r="AB86" s="181" t="n">
        <v>0.84</v>
      </c>
      <c r="AC86" s="182" t="n">
        <f aca="false">VALUE($Z87)</f>
        <v>78.7</v>
      </c>
      <c r="AD86" s="164" t="n">
        <v>83</v>
      </c>
      <c r="AE86" s="191"/>
      <c r="AF86" s="227" t="str">
        <f aca="false">IF(MOD(ROW(),10),"",INDEX(AE$3:AE$600,ROW()/10))</f>
        <v/>
      </c>
      <c r="AG86" s="228" t="n">
        <v>81</v>
      </c>
      <c r="AH86" s="229" t="e">
        <f aca="false">VALUE($AF86)</f>
        <v>#VALUE!</v>
      </c>
      <c r="AI86" s="164" t="n">
        <v>83</v>
      </c>
      <c r="AJ86" s="242"/>
      <c r="AK86" s="227" t="str">
        <f aca="false">IF(MOD(ROW(),10),"",INDEX(AJ$3:AJ$600,ROW()/10))</f>
        <v/>
      </c>
      <c r="AL86" s="228" t="n">
        <v>76</v>
      </c>
      <c r="AM86" s="229" t="e">
        <f aca="false">VALUE($AK86)</f>
        <v>#VALUE!</v>
      </c>
      <c r="AN86" s="164" t="n">
        <v>830</v>
      </c>
      <c r="AO86" s="190"/>
      <c r="AP86" s="227" t="str">
        <f aca="false">IF(MOD(ROW(),10),"",INDEX(AO$3:AO$600,ROW()/10))</f>
        <v/>
      </c>
      <c r="AQ86" s="181" t="n">
        <v>0.84</v>
      </c>
      <c r="AR86" s="229" t="e">
        <f aca="false">VALUE($AP86)</f>
        <v>#VALUE!</v>
      </c>
      <c r="AS86" s="164" t="n">
        <v>830</v>
      </c>
      <c r="AT86" s="242"/>
      <c r="AU86" s="227" t="str">
        <f aca="false">IF(MOD(ROW(),10),"",INDEX(AT$3:AT$600,ROW()/10))</f>
        <v/>
      </c>
      <c r="AV86" s="181" t="n">
        <v>0.84</v>
      </c>
      <c r="AW86" s="229" t="e">
        <f aca="false">VALUE($AU86)</f>
        <v>#VALUE!</v>
      </c>
      <c r="AY86" s="242"/>
      <c r="AZ86" s="180" t="n">
        <f aca="false">IF(MOD(ROW(),2),"",INDEX(AY$3:AY$600,ROW()/2))</f>
        <v>0</v>
      </c>
      <c r="BA86" s="181" t="n">
        <v>0.84</v>
      </c>
      <c r="BB86" s="182" t="n">
        <f aca="false">VALUE(AZ86)</f>
        <v>0</v>
      </c>
      <c r="BD86" s="242"/>
      <c r="BE86" s="180" t="n">
        <f aca="false">IF(MOD(ROW(),2),"",INDEX(BD$3:BD$600,ROW()/2))</f>
        <v>11</v>
      </c>
      <c r="BF86" s="181" t="n">
        <v>0.84</v>
      </c>
      <c r="BG86" s="182" t="n">
        <f aca="false">VALUE($BD87)</f>
        <v>0</v>
      </c>
    </row>
    <row r="87" customFormat="false" ht="13.5" hidden="false" customHeight="false" outlineLevel="0" collapsed="false">
      <c r="A87" s="208" t="n">
        <v>0.8</v>
      </c>
      <c r="B87" s="209" t="n">
        <v>4.77</v>
      </c>
      <c r="C87" s="213" t="n">
        <f aca="false">$AM90</f>
        <v>0.133</v>
      </c>
      <c r="D87" s="241" t="n">
        <f aca="false">$AH90</f>
        <v>0.066</v>
      </c>
      <c r="E87" s="211" t="n">
        <f aca="false">$AC82</f>
        <v>74.46</v>
      </c>
      <c r="F87" s="212" t="n">
        <f aca="false">$AR90</f>
        <v>-0.066</v>
      </c>
      <c r="G87" s="218" t="n">
        <f aca="false">$AW90</f>
        <v>-0.133</v>
      </c>
      <c r="H87" s="213" t="n">
        <f aca="false">$BB82</f>
        <v>0</v>
      </c>
      <c r="I87" s="213" t="n">
        <f aca="false">$BG82</f>
        <v>0</v>
      </c>
      <c r="K87" s="234" t="n">
        <v>-0.25</v>
      </c>
      <c r="L87" s="238" t="n">
        <f aca="false">L86-($L$12-$L$112)/101</f>
        <v>0</v>
      </c>
      <c r="M87" s="239" t="n">
        <f aca="false">M86-($M$12-$M$112)/101</f>
        <v>0</v>
      </c>
      <c r="Q87" s="234" t="n">
        <v>-0.24</v>
      </c>
      <c r="R87" s="235" t="n">
        <f aca="false">R86-($R$61-$R$111)/51</f>
        <v>0.0294117647058824</v>
      </c>
      <c r="S87" s="236" t="n">
        <f aca="false">S86-($S$61-$S$111)/51</f>
        <v>0</v>
      </c>
      <c r="T87" s="165"/>
      <c r="U87" s="165"/>
      <c r="V87" s="165"/>
      <c r="W87" s="165"/>
      <c r="X87" s="182"/>
      <c r="Y87" s="164" t="n">
        <v>84</v>
      </c>
      <c r="Z87" s="190" t="n">
        <v>78.7</v>
      </c>
      <c r="AA87" s="180" t="str">
        <f aca="false">IF(MOD(ROW(),2),"",INDEX($Z$3:$Z$600,ROW()/2))</f>
        <v/>
      </c>
      <c r="AB87" s="181" t="n">
        <v>0.85</v>
      </c>
      <c r="AC87" s="182" t="n">
        <f aca="false">VALUE($Z88)</f>
        <v>79.76</v>
      </c>
      <c r="AD87" s="164" t="n">
        <v>84</v>
      </c>
      <c r="AE87" s="191"/>
      <c r="AF87" s="227" t="str">
        <f aca="false">IF(MOD(ROW(),10),"",INDEX(AE$3:AE$600,ROW()/10))</f>
        <v/>
      </c>
      <c r="AG87" s="228" t="n">
        <v>82</v>
      </c>
      <c r="AH87" s="229" t="e">
        <f aca="false">VALUE($AF87)</f>
        <v>#VALUE!</v>
      </c>
      <c r="AI87" s="164" t="n">
        <v>84</v>
      </c>
      <c r="AJ87" s="242"/>
      <c r="AK87" s="227" t="str">
        <f aca="false">IF(MOD(ROW(),10),"",INDEX(AJ$3:AJ$600,ROW()/10))</f>
        <v/>
      </c>
      <c r="AL87" s="228" t="n">
        <v>77</v>
      </c>
      <c r="AM87" s="229" t="e">
        <f aca="false">VALUE($AK87)</f>
        <v>#VALUE!</v>
      </c>
      <c r="AN87" s="164" t="n">
        <v>840</v>
      </c>
      <c r="AO87" s="190"/>
      <c r="AP87" s="227" t="str">
        <f aca="false">IF(MOD(ROW(),10),"",INDEX(AO$3:AO$600,ROW()/10))</f>
        <v/>
      </c>
      <c r="AQ87" s="181" t="n">
        <v>0.85</v>
      </c>
      <c r="AR87" s="229" t="e">
        <f aca="false">VALUE($AP87)</f>
        <v>#VALUE!</v>
      </c>
      <c r="AS87" s="164" t="n">
        <v>840</v>
      </c>
      <c r="AT87" s="242"/>
      <c r="AU87" s="227" t="str">
        <f aca="false">IF(MOD(ROW(),10),"",INDEX(AT$3:AT$600,ROW()/10))</f>
        <v/>
      </c>
      <c r="AV87" s="181" t="n">
        <v>0.85</v>
      </c>
      <c r="AW87" s="229" t="e">
        <f aca="false">VALUE($AU87)</f>
        <v>#VALUE!</v>
      </c>
      <c r="AY87" s="242"/>
      <c r="AZ87" s="180" t="str">
        <f aca="false">IF(MOD(ROW(),2),"",INDEX(AY$3:AY$600,ROW()/2))</f>
        <v/>
      </c>
      <c r="BA87" s="181" t="n">
        <v>0.85</v>
      </c>
      <c r="BB87" s="182" t="e">
        <f aca="false">VALUE(AZ87)</f>
        <v>#VALUE!</v>
      </c>
      <c r="BD87" s="242"/>
      <c r="BE87" s="180" t="str">
        <f aca="false">IF(MOD(ROW(),2),"",INDEX(BD$3:BD$600,ROW()/2))</f>
        <v/>
      </c>
      <c r="BF87" s="181" t="n">
        <v>0.85</v>
      </c>
      <c r="BG87" s="182" t="n">
        <f aca="false">VALUE($BD88)</f>
        <v>0</v>
      </c>
    </row>
    <row r="88" customFormat="false" ht="13.5" hidden="false" customHeight="false" outlineLevel="0" collapsed="false">
      <c r="A88" s="208" t="n">
        <v>0.81</v>
      </c>
      <c r="B88" s="209" t="n">
        <v>4.76</v>
      </c>
      <c r="C88" s="213" t="n">
        <f aca="false">$C87+(($AM$20-$AM$10))/10</f>
        <v>0.1342</v>
      </c>
      <c r="D88" s="217" t="n">
        <f aca="false">$D87+(($AH$30-$AH$20))/10</f>
        <v>0.0665</v>
      </c>
      <c r="E88" s="211" t="n">
        <f aca="false">$AC83</f>
        <v>75.52</v>
      </c>
      <c r="F88" s="212" t="n">
        <f aca="false">$F87+(($AR$20-$AR$10))/10</f>
        <v>-0.0704</v>
      </c>
      <c r="G88" s="218" t="n">
        <f aca="false">$G87+(($AW$20-$AW$10))/10</f>
        <v>-0.1392</v>
      </c>
      <c r="H88" s="213" t="n">
        <f aca="false">$BB82+($BB84-$BB82)/2</f>
        <v>0</v>
      </c>
      <c r="I88" s="213" t="n">
        <f aca="false">$BG82+($BG84-$BG82)/2</f>
        <v>0</v>
      </c>
      <c r="K88" s="234" t="n">
        <v>-0.24</v>
      </c>
      <c r="L88" s="238" t="n">
        <f aca="false">L87-($L$12-$L$112)/101</f>
        <v>0</v>
      </c>
      <c r="M88" s="239" t="n">
        <f aca="false">M87-($M$12-$M$112)/101</f>
        <v>0</v>
      </c>
      <c r="Q88" s="234" t="n">
        <v>-0.23</v>
      </c>
      <c r="R88" s="235" t="n">
        <f aca="false">R87-($R$61-$R$111)/51</f>
        <v>0.0282352941176471</v>
      </c>
      <c r="S88" s="236" t="n">
        <f aca="false">S87-($S$61-$S$111)/51</f>
        <v>0</v>
      </c>
      <c r="T88" s="165"/>
      <c r="U88" s="165"/>
      <c r="V88" s="165"/>
      <c r="W88" s="165"/>
      <c r="X88" s="182"/>
      <c r="Y88" s="164" t="n">
        <v>85</v>
      </c>
      <c r="Z88" s="190" t="n">
        <v>79.76</v>
      </c>
      <c r="AA88" s="180" t="n">
        <f aca="false">IF(MOD(ROW(),2),"",INDEX($Z$3:$Z$600,ROW()/2))</f>
        <v>35.28</v>
      </c>
      <c r="AB88" s="181" t="n">
        <v>0.86</v>
      </c>
      <c r="AC88" s="182" t="n">
        <f aca="false">VALUE($Z89)</f>
        <v>80.82</v>
      </c>
      <c r="AD88" s="164" t="n">
        <v>85</v>
      </c>
      <c r="AE88" s="191"/>
      <c r="AF88" s="227" t="str">
        <f aca="false">IF(MOD(ROW(),10),"",INDEX(AE$3:AE$600,ROW()/10))</f>
        <v/>
      </c>
      <c r="AG88" s="228" t="n">
        <v>83</v>
      </c>
      <c r="AH88" s="229" t="e">
        <f aca="false">VALUE($AF88)</f>
        <v>#VALUE!</v>
      </c>
      <c r="AI88" s="164" t="n">
        <v>85</v>
      </c>
      <c r="AJ88" s="242"/>
      <c r="AK88" s="227" t="str">
        <f aca="false">IF(MOD(ROW(),10),"",INDEX(AJ$3:AJ$600,ROW()/10))</f>
        <v/>
      </c>
      <c r="AL88" s="228" t="n">
        <v>78</v>
      </c>
      <c r="AM88" s="229" t="e">
        <f aca="false">VALUE($AK88)</f>
        <v>#VALUE!</v>
      </c>
      <c r="AN88" s="164" t="n">
        <v>850</v>
      </c>
      <c r="AO88" s="190"/>
      <c r="AP88" s="227" t="str">
        <f aca="false">IF(MOD(ROW(),10),"",INDEX(AO$3:AO$600,ROW()/10))</f>
        <v/>
      </c>
      <c r="AQ88" s="181" t="n">
        <v>0.86</v>
      </c>
      <c r="AR88" s="229" t="e">
        <f aca="false">VALUE($AP88)</f>
        <v>#VALUE!</v>
      </c>
      <c r="AS88" s="164" t="n">
        <v>850</v>
      </c>
      <c r="AT88" s="242"/>
      <c r="AU88" s="227" t="str">
        <f aca="false">IF(MOD(ROW(),10),"",INDEX(AT$3:AT$600,ROW()/10))</f>
        <v/>
      </c>
      <c r="AV88" s="181" t="n">
        <v>0.86</v>
      </c>
      <c r="AW88" s="229" t="e">
        <f aca="false">VALUE($AU88)</f>
        <v>#VALUE!</v>
      </c>
      <c r="AY88" s="242"/>
      <c r="AZ88" s="180" t="n">
        <f aca="false">IF(MOD(ROW(),2),"",INDEX(AY$3:AY$600,ROW()/2))</f>
        <v>0</v>
      </c>
      <c r="BA88" s="181" t="n">
        <v>0.86</v>
      </c>
      <c r="BB88" s="182" t="n">
        <f aca="false">VALUE(AZ88)</f>
        <v>0</v>
      </c>
      <c r="BD88" s="242"/>
      <c r="BE88" s="180" t="n">
        <f aca="false">IF(MOD(ROW(),2),"",INDEX(BD$3:BD$600,ROW()/2))</f>
        <v>11</v>
      </c>
      <c r="BF88" s="181" t="n">
        <v>0.86</v>
      </c>
      <c r="BG88" s="182" t="n">
        <f aca="false">VALUE($BD89)</f>
        <v>0</v>
      </c>
    </row>
    <row r="89" customFormat="false" ht="13.5" hidden="false" customHeight="false" outlineLevel="0" collapsed="false">
      <c r="A89" s="208" t="n">
        <v>0.82</v>
      </c>
      <c r="B89" s="209" t="n">
        <v>4.75</v>
      </c>
      <c r="C89" s="213" t="n">
        <f aca="false">$C88+(($AM$20-$AM$10))/10</f>
        <v>0.1354</v>
      </c>
      <c r="D89" s="217" t="n">
        <f aca="false">$D88+(($AH$30-$AH$20))/10</f>
        <v>0.067</v>
      </c>
      <c r="E89" s="211" t="n">
        <f aca="false">$AC84</f>
        <v>76.58</v>
      </c>
      <c r="F89" s="212" t="n">
        <f aca="false">$F88+(($AR$20-$AR$10))/10</f>
        <v>-0.0748</v>
      </c>
      <c r="G89" s="218" t="n">
        <f aca="false">$G88+(($AW$20-$AW$10))/10</f>
        <v>-0.1454</v>
      </c>
      <c r="H89" s="213" t="n">
        <f aca="false">$BB84</f>
        <v>0</v>
      </c>
      <c r="I89" s="213" t="n">
        <f aca="false">$BG84</f>
        <v>0</v>
      </c>
      <c r="K89" s="234" t="n">
        <v>-0.23</v>
      </c>
      <c r="L89" s="238" t="n">
        <f aca="false">L88-($L$12-$L$112)/101</f>
        <v>0</v>
      </c>
      <c r="M89" s="239" t="n">
        <f aca="false">M88-($M$12-$M$112)/101</f>
        <v>0</v>
      </c>
      <c r="Q89" s="234" t="n">
        <v>-0.22</v>
      </c>
      <c r="R89" s="235" t="n">
        <f aca="false">R88-($R$61-$R$111)/51</f>
        <v>0.0270588235294118</v>
      </c>
      <c r="S89" s="236" t="n">
        <f aca="false">S88-($S$61-$S$111)/51</f>
        <v>0</v>
      </c>
      <c r="T89" s="165"/>
      <c r="U89" s="165"/>
      <c r="V89" s="165"/>
      <c r="W89" s="165"/>
      <c r="X89" s="182"/>
      <c r="Y89" s="164" t="n">
        <v>86</v>
      </c>
      <c r="Z89" s="190" t="n">
        <v>80.82</v>
      </c>
      <c r="AA89" s="180" t="str">
        <f aca="false">IF(MOD(ROW(),2),"",INDEX($Z$3:$Z$600,ROW()/2))</f>
        <v/>
      </c>
      <c r="AB89" s="181" t="n">
        <v>0.87</v>
      </c>
      <c r="AC89" s="182" t="n">
        <f aca="false">VALUE($Z90)</f>
        <v>81.88</v>
      </c>
      <c r="AD89" s="164" t="n">
        <v>86</v>
      </c>
      <c r="AE89" s="191"/>
      <c r="AF89" s="227" t="str">
        <f aca="false">IF(MOD(ROW(),10),"",INDEX(AE$3:AE$600,ROW()/10))</f>
        <v/>
      </c>
      <c r="AG89" s="228" t="n">
        <v>84</v>
      </c>
      <c r="AH89" s="229" t="e">
        <f aca="false">VALUE($AF89)</f>
        <v>#VALUE!</v>
      </c>
      <c r="AI89" s="164" t="n">
        <v>86</v>
      </c>
      <c r="AJ89" s="242"/>
      <c r="AK89" s="227" t="str">
        <f aca="false">IF(MOD(ROW(),10),"",INDEX(AJ$3:AJ$600,ROW()/10))</f>
        <v/>
      </c>
      <c r="AL89" s="228" t="n">
        <v>79</v>
      </c>
      <c r="AM89" s="229" t="e">
        <f aca="false">VALUE($AK89)</f>
        <v>#VALUE!</v>
      </c>
      <c r="AN89" s="164" t="n">
        <v>860</v>
      </c>
      <c r="AO89" s="190"/>
      <c r="AP89" s="227" t="str">
        <f aca="false">IF(MOD(ROW(),10),"",INDEX(AO$3:AO$600,ROW()/10))</f>
        <v/>
      </c>
      <c r="AQ89" s="181" t="n">
        <v>0.87</v>
      </c>
      <c r="AR89" s="229" t="e">
        <f aca="false">VALUE($AP89)</f>
        <v>#VALUE!</v>
      </c>
      <c r="AS89" s="164" t="n">
        <v>860</v>
      </c>
      <c r="AT89" s="242"/>
      <c r="AU89" s="227" t="str">
        <f aca="false">IF(MOD(ROW(),10),"",INDEX(AT$3:AT$600,ROW()/10))</f>
        <v/>
      </c>
      <c r="AV89" s="181" t="n">
        <v>0.87</v>
      </c>
      <c r="AW89" s="229" t="e">
        <f aca="false">VALUE($AU89)</f>
        <v>#VALUE!</v>
      </c>
      <c r="AY89" s="242"/>
      <c r="AZ89" s="180" t="str">
        <f aca="false">IF(MOD(ROW(),2),"",INDEX(AY$3:AY$600,ROW()/2))</f>
        <v/>
      </c>
      <c r="BA89" s="181" t="n">
        <v>0.87</v>
      </c>
      <c r="BB89" s="182" t="e">
        <f aca="false">VALUE(AZ89)</f>
        <v>#VALUE!</v>
      </c>
      <c r="BD89" s="242"/>
      <c r="BE89" s="180" t="str">
        <f aca="false">IF(MOD(ROW(),2),"",INDEX(BD$3:BD$600,ROW()/2))</f>
        <v/>
      </c>
      <c r="BF89" s="181" t="n">
        <v>0.87</v>
      </c>
      <c r="BG89" s="182" t="n">
        <f aca="false">VALUE($BD90)</f>
        <v>0</v>
      </c>
    </row>
    <row r="90" customFormat="false" ht="13.5" hidden="false" customHeight="false" outlineLevel="0" collapsed="false">
      <c r="A90" s="208" t="n">
        <v>0.83</v>
      </c>
      <c r="B90" s="209" t="n">
        <v>4.74</v>
      </c>
      <c r="C90" s="213" t="n">
        <f aca="false">$C89+(($AM$20-$AM$10))/10</f>
        <v>0.1366</v>
      </c>
      <c r="D90" s="217" t="n">
        <f aca="false">$D89+(($AH$30-$AH$20))/10</f>
        <v>0.0675</v>
      </c>
      <c r="E90" s="211" t="n">
        <f aca="false">$AC85</f>
        <v>77.64</v>
      </c>
      <c r="F90" s="212" t="n">
        <f aca="false">$F89+(($AR$20-$AR$10))/10</f>
        <v>-0.0792</v>
      </c>
      <c r="G90" s="218" t="n">
        <f aca="false">$G89+(($AW$20-$AW$10))/10</f>
        <v>-0.1516</v>
      </c>
      <c r="H90" s="213" t="n">
        <f aca="false">$BB84+($BB86-$BB84)/2</f>
        <v>0</v>
      </c>
      <c r="I90" s="213" t="n">
        <f aca="false">$BG84+($BG86-$BG84)/2</f>
        <v>0</v>
      </c>
      <c r="K90" s="234" t="n">
        <v>-0.22</v>
      </c>
      <c r="L90" s="238" t="n">
        <f aca="false">L89-($L$12-$L$112)/101</f>
        <v>0</v>
      </c>
      <c r="M90" s="239" t="n">
        <f aca="false">M89-($M$12-$M$112)/101</f>
        <v>0</v>
      </c>
      <c r="Q90" s="234" t="n">
        <v>-0.21</v>
      </c>
      <c r="R90" s="235" t="n">
        <f aca="false">R89-($R$61-$R$111)/51</f>
        <v>0.0258823529411765</v>
      </c>
      <c r="S90" s="236" t="n">
        <f aca="false">S89-($S$61-$S$111)/51</f>
        <v>0</v>
      </c>
      <c r="T90" s="165"/>
      <c r="U90" s="165"/>
      <c r="V90" s="165"/>
      <c r="W90" s="165"/>
      <c r="X90" s="182"/>
      <c r="Y90" s="164" t="n">
        <v>87</v>
      </c>
      <c r="Z90" s="190" t="n">
        <v>81.88</v>
      </c>
      <c r="AA90" s="180" t="n">
        <f aca="false">IF(MOD(ROW(),2),"",INDEX($Z$3:$Z$600,ROW()/2))</f>
        <v>36.34</v>
      </c>
      <c r="AB90" s="181" t="n">
        <v>0.88</v>
      </c>
      <c r="AC90" s="182" t="n">
        <f aca="false">VALUE($Z91)</f>
        <v>82.93</v>
      </c>
      <c r="AD90" s="164" t="n">
        <v>87</v>
      </c>
      <c r="AE90" s="191"/>
      <c r="AF90" s="227" t="n">
        <f aca="false">IF(MOD(ROW(),10),"",INDEX(AE$3:AE$600,ROW()/10))</f>
        <v>0.066</v>
      </c>
      <c r="AG90" s="228" t="n">
        <v>85</v>
      </c>
      <c r="AH90" s="229" t="n">
        <f aca="false">VALUE($AF90)</f>
        <v>0.066</v>
      </c>
      <c r="AI90" s="164" t="n">
        <v>87</v>
      </c>
      <c r="AJ90" s="242"/>
      <c r="AK90" s="227" t="n">
        <f aca="false">IF(MOD(ROW(),10),"",INDEX(AJ$3:AJ$600,ROW()/10))</f>
        <v>0.133</v>
      </c>
      <c r="AL90" s="228" t="n">
        <v>80</v>
      </c>
      <c r="AM90" s="229" t="n">
        <f aca="false">VALUE($AK90)</f>
        <v>0.133</v>
      </c>
      <c r="AN90" s="164" t="n">
        <v>870</v>
      </c>
      <c r="AO90" s="190"/>
      <c r="AP90" s="227" t="n">
        <f aca="false">IF(MOD(ROW(),10),"",INDEX(AO$3:AO$600,ROW()/10))</f>
        <v>-0.066</v>
      </c>
      <c r="AQ90" s="181" t="n">
        <v>0.88</v>
      </c>
      <c r="AR90" s="229" t="n">
        <f aca="false">VALUE($AP90)</f>
        <v>-0.066</v>
      </c>
      <c r="AS90" s="164" t="n">
        <v>870</v>
      </c>
      <c r="AT90" s="242"/>
      <c r="AU90" s="227" t="n">
        <f aca="false">IF(MOD(ROW(),10),"",INDEX(AT$3:AT$600,ROW()/10))</f>
        <v>-0.133</v>
      </c>
      <c r="AV90" s="181" t="n">
        <v>0.88</v>
      </c>
      <c r="AW90" s="229" t="n">
        <f aca="false">VALUE($AU90)</f>
        <v>-0.133</v>
      </c>
      <c r="AY90" s="242"/>
      <c r="AZ90" s="180" t="n">
        <f aca="false">IF(MOD(ROW(),2),"",INDEX(AY$3:AY$600,ROW()/2))</f>
        <v>0</v>
      </c>
      <c r="BA90" s="181" t="n">
        <v>0.88</v>
      </c>
      <c r="BB90" s="182" t="n">
        <f aca="false">VALUE(AZ90)</f>
        <v>0</v>
      </c>
      <c r="BD90" s="242"/>
      <c r="BE90" s="180" t="n">
        <f aca="false">IF(MOD(ROW(),2),"",INDEX(BD$3:BD$600,ROW()/2))</f>
        <v>11</v>
      </c>
      <c r="BF90" s="181" t="n">
        <v>0.88</v>
      </c>
      <c r="BG90" s="182" t="n">
        <f aca="false">VALUE($BD91)</f>
        <v>0</v>
      </c>
    </row>
    <row r="91" customFormat="false" ht="13.5" hidden="false" customHeight="false" outlineLevel="0" collapsed="false">
      <c r="A91" s="208" t="n">
        <v>0.84</v>
      </c>
      <c r="B91" s="209" t="n">
        <v>4.73</v>
      </c>
      <c r="C91" s="213" t="n">
        <f aca="false">$C90+(($AM$20-$AM$10))/10</f>
        <v>0.1378</v>
      </c>
      <c r="D91" s="217" t="n">
        <f aca="false">$D90+(($AH$30-$AH$20))/10</f>
        <v>0.068</v>
      </c>
      <c r="E91" s="211" t="n">
        <f aca="false">$AC86</f>
        <v>78.7</v>
      </c>
      <c r="F91" s="212" t="n">
        <f aca="false">$F90+(($AR$20-$AR$10))/10</f>
        <v>-0.0836</v>
      </c>
      <c r="G91" s="218" t="n">
        <f aca="false">$G90+(($AW$20-$AW$10))/10</f>
        <v>-0.1578</v>
      </c>
      <c r="H91" s="213" t="n">
        <f aca="false">$BB86</f>
        <v>0</v>
      </c>
      <c r="I91" s="213" t="n">
        <f aca="false">$BG86</f>
        <v>0</v>
      </c>
      <c r="K91" s="234" t="n">
        <v>-0.21</v>
      </c>
      <c r="L91" s="238" t="n">
        <f aca="false">L90-($L$12-$L$112)/101</f>
        <v>0</v>
      </c>
      <c r="M91" s="239" t="n">
        <f aca="false">M90-($M$12-$M$112)/101</f>
        <v>0</v>
      </c>
      <c r="Q91" s="234" t="n">
        <v>-0.2</v>
      </c>
      <c r="R91" s="235" t="n">
        <f aca="false">R90-($R$61-$R$111)/51</f>
        <v>0.0247058823529412</v>
      </c>
      <c r="S91" s="236" t="n">
        <f aca="false">S90-($S$61-$S$111)/51</f>
        <v>0</v>
      </c>
      <c r="T91" s="165"/>
      <c r="U91" s="165"/>
      <c r="V91" s="165"/>
      <c r="W91" s="165"/>
      <c r="X91" s="182"/>
      <c r="Y91" s="164" t="n">
        <v>88</v>
      </c>
      <c r="Z91" s="242" t="n">
        <v>82.93</v>
      </c>
      <c r="AA91" s="180" t="str">
        <f aca="false">IF(MOD(ROW(),2),"",INDEX($Z$3:$Z$600,ROW()/2))</f>
        <v/>
      </c>
      <c r="AB91" s="181" t="n">
        <v>0.89</v>
      </c>
      <c r="AC91" s="182" t="n">
        <f aca="false">VALUE($Z92)</f>
        <v>83.99</v>
      </c>
      <c r="AD91" s="164" t="n">
        <v>88</v>
      </c>
      <c r="AE91" s="191"/>
      <c r="AF91" s="227" t="str">
        <f aca="false">IF(MOD(ROW(),10),"",INDEX(AE$3:AE$600,ROW()/10))</f>
        <v/>
      </c>
      <c r="AG91" s="228" t="n">
        <v>86</v>
      </c>
      <c r="AH91" s="229" t="e">
        <f aca="false">VALUE($AF91)</f>
        <v>#VALUE!</v>
      </c>
      <c r="AI91" s="164" t="n">
        <v>88</v>
      </c>
      <c r="AJ91" s="242"/>
      <c r="AK91" s="227" t="str">
        <f aca="false">IF(MOD(ROW(),10),"",INDEX(AJ$3:AJ$600,ROW()/10))</f>
        <v/>
      </c>
      <c r="AL91" s="228" t="n">
        <v>81</v>
      </c>
      <c r="AM91" s="229" t="e">
        <f aca="false">VALUE($AK91)</f>
        <v>#VALUE!</v>
      </c>
      <c r="AN91" s="164" t="n">
        <v>880</v>
      </c>
      <c r="AO91" s="190"/>
      <c r="AP91" s="227" t="str">
        <f aca="false">IF(MOD(ROW(),10),"",INDEX(AO$3:AO$600,ROW()/10))</f>
        <v/>
      </c>
      <c r="AQ91" s="181" t="n">
        <v>0.89</v>
      </c>
      <c r="AR91" s="229" t="e">
        <f aca="false">VALUE($AP91)</f>
        <v>#VALUE!</v>
      </c>
      <c r="AS91" s="164" t="n">
        <v>880</v>
      </c>
      <c r="AT91" s="242"/>
      <c r="AU91" s="227" t="str">
        <f aca="false">IF(MOD(ROW(),10),"",INDEX(AT$3:AT$600,ROW()/10))</f>
        <v/>
      </c>
      <c r="AV91" s="181" t="n">
        <v>0.89</v>
      </c>
      <c r="AW91" s="229" t="e">
        <f aca="false">VALUE($AU91)</f>
        <v>#VALUE!</v>
      </c>
      <c r="AY91" s="242"/>
      <c r="AZ91" s="180" t="str">
        <f aca="false">IF(MOD(ROW(),2),"",INDEX(AY$3:AY$600,ROW()/2))</f>
        <v/>
      </c>
      <c r="BA91" s="181" t="n">
        <v>0.89</v>
      </c>
      <c r="BB91" s="182" t="e">
        <f aca="false">VALUE(AZ91)</f>
        <v>#VALUE!</v>
      </c>
      <c r="BD91" s="242"/>
      <c r="BE91" s="180" t="str">
        <f aca="false">IF(MOD(ROW(),2),"",INDEX(BD$3:BD$600,ROW()/2))</f>
        <v/>
      </c>
      <c r="BF91" s="181" t="n">
        <v>0.89</v>
      </c>
      <c r="BG91" s="182" t="n">
        <f aca="false">VALUE($BD92)</f>
        <v>0</v>
      </c>
    </row>
    <row r="92" customFormat="false" ht="13.5" hidden="false" customHeight="false" outlineLevel="0" collapsed="false">
      <c r="A92" s="208" t="n">
        <v>0.85</v>
      </c>
      <c r="B92" s="209" t="n">
        <v>4.72</v>
      </c>
      <c r="C92" s="213" t="n">
        <f aca="false">$C91+(($AM$20-$AM$10))/10</f>
        <v>0.139</v>
      </c>
      <c r="D92" s="217" t="n">
        <f aca="false">$D91+(($AH$30-$AH$20))/10</f>
        <v>0.0685</v>
      </c>
      <c r="E92" s="211" t="n">
        <f aca="false">$AC87</f>
        <v>79.76</v>
      </c>
      <c r="F92" s="212" t="n">
        <f aca="false">$F91+(($AR$20-$AR$10))/10</f>
        <v>-0.088</v>
      </c>
      <c r="G92" s="218" t="n">
        <f aca="false">$G91+(($AW$20-$AW$10))/10</f>
        <v>-0.164</v>
      </c>
      <c r="H92" s="213" t="n">
        <f aca="false">$BB86+($BB88-$BB86)/2</f>
        <v>0</v>
      </c>
      <c r="I92" s="213" t="n">
        <f aca="false">$BG86+($BG88-$BG86)/2</f>
        <v>0</v>
      </c>
      <c r="K92" s="234" t="n">
        <v>-0.2</v>
      </c>
      <c r="L92" s="238" t="n">
        <f aca="false">L91-($L$12-$L$112)/101</f>
        <v>0</v>
      </c>
      <c r="M92" s="239" t="n">
        <f aca="false">M91-($M$12-$M$112)/101</f>
        <v>0</v>
      </c>
      <c r="Q92" s="234" t="n">
        <v>-0.19</v>
      </c>
      <c r="R92" s="235" t="n">
        <f aca="false">R91-($R$61-$R$111)/51</f>
        <v>0.0235294117647059</v>
      </c>
      <c r="S92" s="236" t="n">
        <f aca="false">S91-($S$61-$S$111)/51</f>
        <v>0</v>
      </c>
      <c r="T92" s="165"/>
      <c r="U92" s="165"/>
      <c r="V92" s="165"/>
      <c r="W92" s="165"/>
      <c r="X92" s="182"/>
      <c r="Y92" s="164" t="n">
        <v>89</v>
      </c>
      <c r="Z92" s="190" t="n">
        <v>83.99</v>
      </c>
      <c r="AA92" s="180" t="n">
        <f aca="false">IF(MOD(ROW(),2),"",INDEX($Z$3:$Z$600,ROW()/2))</f>
        <v>37.4</v>
      </c>
      <c r="AB92" s="181" t="n">
        <v>0.9</v>
      </c>
      <c r="AC92" s="182" t="n">
        <f aca="false">VALUE($Z93)</f>
        <v>85.05</v>
      </c>
      <c r="AD92" s="164" t="n">
        <v>89</v>
      </c>
      <c r="AE92" s="191"/>
      <c r="AF92" s="227" t="str">
        <f aca="false">IF(MOD(ROW(),10),"",INDEX(AE$3:AE$600,ROW()/10))</f>
        <v/>
      </c>
      <c r="AG92" s="228" t="n">
        <v>87</v>
      </c>
      <c r="AH92" s="229" t="e">
        <f aca="false">VALUE($AF92)</f>
        <v>#VALUE!</v>
      </c>
      <c r="AI92" s="164" t="n">
        <v>89</v>
      </c>
      <c r="AJ92" s="242"/>
      <c r="AK92" s="227" t="str">
        <f aca="false">IF(MOD(ROW(),10),"",INDEX(AJ$3:AJ$600,ROW()/10))</f>
        <v/>
      </c>
      <c r="AL92" s="228" t="n">
        <v>82</v>
      </c>
      <c r="AM92" s="229" t="e">
        <f aca="false">VALUE($AK92)</f>
        <v>#VALUE!</v>
      </c>
      <c r="AN92" s="164" t="n">
        <v>890</v>
      </c>
      <c r="AO92" s="190"/>
      <c r="AP92" s="227" t="str">
        <f aca="false">IF(MOD(ROW(),10),"",INDEX(AO$3:AO$600,ROW()/10))</f>
        <v/>
      </c>
      <c r="AQ92" s="181" t="n">
        <v>0.9</v>
      </c>
      <c r="AR92" s="229" t="e">
        <f aca="false">VALUE($AP92)</f>
        <v>#VALUE!</v>
      </c>
      <c r="AS92" s="164" t="n">
        <v>890</v>
      </c>
      <c r="AT92" s="242"/>
      <c r="AU92" s="227" t="str">
        <f aca="false">IF(MOD(ROW(),10),"",INDEX(AT$3:AT$600,ROW()/10))</f>
        <v/>
      </c>
      <c r="AV92" s="181" t="n">
        <v>0.9</v>
      </c>
      <c r="AW92" s="229" t="e">
        <f aca="false">VALUE($AU92)</f>
        <v>#VALUE!</v>
      </c>
      <c r="AY92" s="242"/>
      <c r="AZ92" s="180" t="n">
        <f aca="false">IF(MOD(ROW(),2),"",INDEX(AY$3:AY$600,ROW()/2))</f>
        <v>0</v>
      </c>
      <c r="BA92" s="181" t="n">
        <v>0.9</v>
      </c>
      <c r="BB92" s="182" t="n">
        <f aca="false">VALUE(AZ92)</f>
        <v>0</v>
      </c>
      <c r="BD92" s="242"/>
      <c r="BE92" s="180" t="n">
        <f aca="false">IF(MOD(ROW(),2),"",INDEX(BD$3:BD$600,ROW()/2))</f>
        <v>11</v>
      </c>
      <c r="BF92" s="181" t="n">
        <v>0.9</v>
      </c>
      <c r="BG92" s="182" t="n">
        <f aca="false">VALUE($BD93)</f>
        <v>0</v>
      </c>
    </row>
    <row r="93" customFormat="false" ht="13.5" hidden="false" customHeight="false" outlineLevel="0" collapsed="false">
      <c r="A93" s="208" t="n">
        <v>0.86</v>
      </c>
      <c r="B93" s="209" t="n">
        <v>4.71</v>
      </c>
      <c r="C93" s="213" t="n">
        <f aca="false">$C92+(($AM$20-$AM$10))/10</f>
        <v>0.1402</v>
      </c>
      <c r="D93" s="217" t="n">
        <f aca="false">$D92+(($AH$30-$AH$20))/10</f>
        <v>0.069</v>
      </c>
      <c r="E93" s="211" t="n">
        <f aca="false">$AC88</f>
        <v>80.82</v>
      </c>
      <c r="F93" s="212" t="n">
        <f aca="false">$F92+(($AR$20-$AR$10))/10</f>
        <v>-0.0924</v>
      </c>
      <c r="G93" s="218" t="n">
        <f aca="false">$G92+(($AW$20-$AW$10))/10</f>
        <v>-0.1702</v>
      </c>
      <c r="H93" s="213" t="n">
        <f aca="false">$BB88</f>
        <v>0</v>
      </c>
      <c r="I93" s="213" t="n">
        <f aca="false">$BG88</f>
        <v>0</v>
      </c>
      <c r="K93" s="234" t="n">
        <v>-0.19</v>
      </c>
      <c r="L93" s="238" t="n">
        <f aca="false">L92-($L$12-$L$112)/101</f>
        <v>0</v>
      </c>
      <c r="M93" s="239" t="n">
        <f aca="false">M92-($M$12-$M$112)/101</f>
        <v>0</v>
      </c>
      <c r="Q93" s="234" t="n">
        <v>-0.18</v>
      </c>
      <c r="R93" s="235" t="n">
        <f aca="false">R92-($R$61-$R$111)/51</f>
        <v>0.0223529411764706</v>
      </c>
      <c r="S93" s="236" t="n">
        <f aca="false">S92-($S$61-$S$111)/51</f>
        <v>0</v>
      </c>
      <c r="T93" s="165"/>
      <c r="U93" s="165"/>
      <c r="V93" s="165"/>
      <c r="W93" s="165"/>
      <c r="X93" s="182"/>
      <c r="Y93" s="164" t="n">
        <v>90</v>
      </c>
      <c r="Z93" s="190" t="n">
        <v>85.05</v>
      </c>
      <c r="AA93" s="180" t="str">
        <f aca="false">IF(MOD(ROW(),2),"",INDEX($Z$3:$Z$600,ROW()/2))</f>
        <v/>
      </c>
      <c r="AB93" s="181" t="n">
        <v>0.91</v>
      </c>
      <c r="AC93" s="182" t="n">
        <f aca="false">VALUE($Z94)</f>
        <v>86.11</v>
      </c>
      <c r="AD93" s="164" t="n">
        <v>90</v>
      </c>
      <c r="AE93" s="191"/>
      <c r="AF93" s="227" t="str">
        <f aca="false">IF(MOD(ROW(),10),"",INDEX(AE$3:AE$600,ROW()/10))</f>
        <v/>
      </c>
      <c r="AG93" s="228" t="n">
        <v>88</v>
      </c>
      <c r="AH93" s="229" t="e">
        <f aca="false">VALUE($AF93)</f>
        <v>#VALUE!</v>
      </c>
      <c r="AI93" s="164" t="n">
        <v>90</v>
      </c>
      <c r="AJ93" s="242"/>
      <c r="AK93" s="227" t="str">
        <f aca="false">IF(MOD(ROW(),10),"",INDEX(AJ$3:AJ$600,ROW()/10))</f>
        <v/>
      </c>
      <c r="AL93" s="228" t="n">
        <v>83</v>
      </c>
      <c r="AM93" s="229" t="e">
        <f aca="false">VALUE($AK93)</f>
        <v>#VALUE!</v>
      </c>
      <c r="AN93" s="164" t="n">
        <v>900</v>
      </c>
      <c r="AO93" s="190"/>
      <c r="AP93" s="227" t="str">
        <f aca="false">IF(MOD(ROW(),10),"",INDEX(AO$3:AO$600,ROW()/10))</f>
        <v/>
      </c>
      <c r="AQ93" s="181" t="n">
        <v>0.91</v>
      </c>
      <c r="AR93" s="229" t="e">
        <f aca="false">VALUE($AP93)</f>
        <v>#VALUE!</v>
      </c>
      <c r="AS93" s="164" t="n">
        <v>900</v>
      </c>
      <c r="AT93" s="242"/>
      <c r="AU93" s="227" t="str">
        <f aca="false">IF(MOD(ROW(),10),"",INDEX(AT$3:AT$600,ROW()/10))</f>
        <v/>
      </c>
      <c r="AV93" s="181" t="n">
        <v>0.91</v>
      </c>
      <c r="AW93" s="229" t="e">
        <f aca="false">VALUE($AU93)</f>
        <v>#VALUE!</v>
      </c>
      <c r="AY93" s="242"/>
      <c r="AZ93" s="180" t="str">
        <f aca="false">IF(MOD(ROW(),2),"",INDEX(AY$3:AY$600,ROW()/2))</f>
        <v/>
      </c>
      <c r="BA93" s="181" t="n">
        <v>0.91</v>
      </c>
      <c r="BB93" s="182" t="e">
        <f aca="false">VALUE(AZ93)</f>
        <v>#VALUE!</v>
      </c>
      <c r="BD93" s="242"/>
      <c r="BE93" s="180" t="str">
        <f aca="false">IF(MOD(ROW(),2),"",INDEX(BD$3:BD$600,ROW()/2))</f>
        <v/>
      </c>
      <c r="BF93" s="181" t="n">
        <v>0.91</v>
      </c>
      <c r="BG93" s="182" t="n">
        <f aca="false">VALUE($BD94)</f>
        <v>0</v>
      </c>
    </row>
    <row r="94" customFormat="false" ht="13.5" hidden="false" customHeight="false" outlineLevel="0" collapsed="false">
      <c r="A94" s="208" t="n">
        <v>0.87</v>
      </c>
      <c r="B94" s="209" t="n">
        <v>4.7</v>
      </c>
      <c r="C94" s="213" t="n">
        <f aca="false">$C93+(($AM$20-$AM$10))/10</f>
        <v>0.1414</v>
      </c>
      <c r="D94" s="217" t="n">
        <f aca="false">$D93+(($AH$30-$AH$20))/10</f>
        <v>0.0695</v>
      </c>
      <c r="E94" s="211" t="n">
        <f aca="false">$AC89</f>
        <v>81.88</v>
      </c>
      <c r="F94" s="212" t="n">
        <f aca="false">$F93+(($AR$20-$AR$10))/10</f>
        <v>-0.0968</v>
      </c>
      <c r="G94" s="218" t="n">
        <f aca="false">$G93+(($AW$20-$AW$10))/10</f>
        <v>-0.1764</v>
      </c>
      <c r="H94" s="213" t="n">
        <f aca="false">$BB88+($BB90-$BB88)/2</f>
        <v>0</v>
      </c>
      <c r="I94" s="213" t="n">
        <f aca="false">$BG88+($BG90-$BG88)/2</f>
        <v>0</v>
      </c>
      <c r="K94" s="234" t="n">
        <v>-0.18</v>
      </c>
      <c r="L94" s="238" t="n">
        <f aca="false">L93-($L$12-$L$112)/101</f>
        <v>0</v>
      </c>
      <c r="M94" s="239" t="n">
        <f aca="false">M93-($M$12-$M$112)/101</f>
        <v>0</v>
      </c>
      <c r="Q94" s="234" t="n">
        <v>-0.17</v>
      </c>
      <c r="R94" s="235" t="n">
        <f aca="false">R93-($R$61-$R$111)/51</f>
        <v>0.0211764705882353</v>
      </c>
      <c r="S94" s="236" t="n">
        <f aca="false">S93-($S$61-$S$111)/51</f>
        <v>0</v>
      </c>
      <c r="T94" s="165"/>
      <c r="U94" s="165"/>
      <c r="V94" s="165"/>
      <c r="W94" s="165"/>
      <c r="X94" s="182"/>
      <c r="Y94" s="164" t="n">
        <v>91</v>
      </c>
      <c r="Z94" s="190" t="n">
        <v>86.11</v>
      </c>
      <c r="AA94" s="180" t="n">
        <f aca="false">IF(MOD(ROW(),2),"",INDEX($Z$3:$Z$600,ROW()/2))</f>
        <v>38.45</v>
      </c>
      <c r="AB94" s="181" t="n">
        <v>0.92</v>
      </c>
      <c r="AC94" s="182" t="n">
        <f aca="false">VALUE($Z95)</f>
        <v>87.17</v>
      </c>
      <c r="AD94" s="164" t="n">
        <v>91</v>
      </c>
      <c r="AE94" s="191"/>
      <c r="AF94" s="227" t="str">
        <f aca="false">IF(MOD(ROW(),10),"",INDEX(AE$3:AE$600,ROW()/10))</f>
        <v/>
      </c>
      <c r="AG94" s="228" t="n">
        <v>89</v>
      </c>
      <c r="AH94" s="229" t="e">
        <f aca="false">VALUE($AF94)</f>
        <v>#VALUE!</v>
      </c>
      <c r="AI94" s="164" t="n">
        <v>91</v>
      </c>
      <c r="AJ94" s="242"/>
      <c r="AK94" s="227" t="str">
        <f aca="false">IF(MOD(ROW(),10),"",INDEX(AJ$3:AJ$600,ROW()/10))</f>
        <v/>
      </c>
      <c r="AL94" s="228" t="n">
        <v>84</v>
      </c>
      <c r="AM94" s="229" t="e">
        <f aca="false">VALUE($AK94)</f>
        <v>#VALUE!</v>
      </c>
      <c r="AN94" s="164" t="n">
        <v>91</v>
      </c>
      <c r="AO94" s="190"/>
      <c r="AP94" s="227" t="str">
        <f aca="false">IF(MOD(ROW(),10),"",INDEX(AO$3:AO$600,ROW()/10))</f>
        <v/>
      </c>
      <c r="AQ94" s="181" t="n">
        <v>0.92</v>
      </c>
      <c r="AR94" s="229" t="e">
        <f aca="false">VALUE($AP94)</f>
        <v>#VALUE!</v>
      </c>
      <c r="AS94" s="164" t="n">
        <v>910</v>
      </c>
      <c r="AT94" s="242"/>
      <c r="AU94" s="227" t="str">
        <f aca="false">IF(MOD(ROW(),10),"",INDEX(AT$3:AT$600,ROW()/10))</f>
        <v/>
      </c>
      <c r="AV94" s="181" t="n">
        <v>0.92</v>
      </c>
      <c r="AW94" s="229" t="e">
        <f aca="false">VALUE($AU94)</f>
        <v>#VALUE!</v>
      </c>
      <c r="AY94" s="242"/>
      <c r="AZ94" s="180" t="n">
        <f aca="false">IF(MOD(ROW(),2),"",INDEX(AY$3:AY$600,ROW()/2))</f>
        <v>0</v>
      </c>
      <c r="BA94" s="181" t="n">
        <v>0.92</v>
      </c>
      <c r="BB94" s="182" t="n">
        <f aca="false">VALUE(AZ94)</f>
        <v>0</v>
      </c>
      <c r="BD94" s="242"/>
      <c r="BE94" s="180" t="n">
        <f aca="false">IF(MOD(ROW(),2),"",INDEX(BD$3:BD$600,ROW()/2))</f>
        <v>11</v>
      </c>
      <c r="BF94" s="181" t="n">
        <v>0.92</v>
      </c>
      <c r="BG94" s="182" t="n">
        <f aca="false">VALUE($BD95)</f>
        <v>0</v>
      </c>
    </row>
    <row r="95" customFormat="false" ht="13.5" hidden="false" customHeight="false" outlineLevel="0" collapsed="false">
      <c r="A95" s="208" t="n">
        <v>0.88</v>
      </c>
      <c r="B95" s="209" t="n">
        <v>4.69</v>
      </c>
      <c r="C95" s="213" t="n">
        <f aca="false">$C94+(($AM$20-$AM$10))/10</f>
        <v>0.1426</v>
      </c>
      <c r="D95" s="217" t="n">
        <f aca="false">$D94+(($AH$30-$AH$20))/10</f>
        <v>0.07</v>
      </c>
      <c r="E95" s="211" t="n">
        <f aca="false">$AC90</f>
        <v>82.93</v>
      </c>
      <c r="F95" s="212" t="n">
        <f aca="false">$F94+(($AR$20-$AR$10))/10</f>
        <v>-0.1012</v>
      </c>
      <c r="G95" s="218" t="n">
        <f aca="false">$G94+(($AW$20-$AW$10))/10</f>
        <v>-0.1826</v>
      </c>
      <c r="H95" s="213" t="n">
        <f aca="false">$BB90</f>
        <v>0</v>
      </c>
      <c r="I95" s="213" t="n">
        <f aca="false">$BG90</f>
        <v>0</v>
      </c>
      <c r="K95" s="234" t="n">
        <v>-0.17</v>
      </c>
      <c r="L95" s="238" t="n">
        <f aca="false">L94-($L$12-$L$112)/101</f>
        <v>0</v>
      </c>
      <c r="M95" s="239" t="n">
        <f aca="false">M94-($M$12-$M$112)/101</f>
        <v>0</v>
      </c>
      <c r="Q95" s="234" t="n">
        <v>-0.16</v>
      </c>
      <c r="R95" s="235" t="n">
        <f aca="false">R94-($R$61-$R$111)/51</f>
        <v>0.0200000000000001</v>
      </c>
      <c r="S95" s="236" t="n">
        <f aca="false">S94-($S$61-$S$111)/51</f>
        <v>0</v>
      </c>
      <c r="T95" s="165"/>
      <c r="U95" s="165"/>
      <c r="V95" s="165"/>
      <c r="W95" s="165"/>
      <c r="X95" s="182"/>
      <c r="Y95" s="164" t="n">
        <v>92</v>
      </c>
      <c r="Z95" s="242" t="n">
        <v>87.17</v>
      </c>
      <c r="AA95" s="180" t="str">
        <f aca="false">IF(MOD(ROW(),2),"",INDEX($Z$3:$Z$600,ROW()/2))</f>
        <v/>
      </c>
      <c r="AB95" s="181" t="n">
        <v>0.93</v>
      </c>
      <c r="AC95" s="182" t="n">
        <f aca="false">VALUE($Z96)</f>
        <v>88.23</v>
      </c>
      <c r="AD95" s="164" t="n">
        <v>92</v>
      </c>
      <c r="AE95" s="191"/>
      <c r="AF95" s="227" t="str">
        <f aca="false">IF(MOD(ROW(),10),"",INDEX(AE$3:AE$600,ROW()/10))</f>
        <v/>
      </c>
      <c r="AG95" s="228" t="n">
        <v>90</v>
      </c>
      <c r="AH95" s="229" t="e">
        <f aca="false">VALUE($AF95)</f>
        <v>#VALUE!</v>
      </c>
      <c r="AI95" s="164" t="n">
        <v>92</v>
      </c>
      <c r="AJ95" s="242"/>
      <c r="AK95" s="227" t="str">
        <f aca="false">IF(MOD(ROW(),10),"",INDEX(AJ$3:AJ$600,ROW()/10))</f>
        <v/>
      </c>
      <c r="AL95" s="228" t="n">
        <v>85</v>
      </c>
      <c r="AM95" s="229" t="e">
        <f aca="false">VALUE($AK95)</f>
        <v>#VALUE!</v>
      </c>
      <c r="AN95" s="164" t="n">
        <v>92</v>
      </c>
      <c r="AO95" s="190"/>
      <c r="AP95" s="227" t="str">
        <f aca="false">IF(MOD(ROW(),10),"",INDEX(AO$3:AO$600,ROW()/10))</f>
        <v/>
      </c>
      <c r="AQ95" s="181" t="n">
        <v>0.93</v>
      </c>
      <c r="AR95" s="229" t="e">
        <f aca="false">VALUE($AP95)</f>
        <v>#VALUE!</v>
      </c>
      <c r="AS95" s="164" t="n">
        <v>920</v>
      </c>
      <c r="AT95" s="242"/>
      <c r="AU95" s="227" t="str">
        <f aca="false">IF(MOD(ROW(),10),"",INDEX(AT$3:AT$600,ROW()/10))</f>
        <v/>
      </c>
      <c r="AV95" s="181" t="n">
        <v>0.93</v>
      </c>
      <c r="AW95" s="229" t="e">
        <f aca="false">VALUE($AU95)</f>
        <v>#VALUE!</v>
      </c>
      <c r="AY95" s="242"/>
      <c r="AZ95" s="180" t="str">
        <f aca="false">IF(MOD(ROW(),2),"",INDEX(AY$3:AY$600,ROW()/2))</f>
        <v/>
      </c>
      <c r="BA95" s="181" t="n">
        <v>0.93</v>
      </c>
      <c r="BB95" s="182" t="e">
        <f aca="false">VALUE(AZ95)</f>
        <v>#VALUE!</v>
      </c>
      <c r="BD95" s="242"/>
      <c r="BE95" s="180" t="str">
        <f aca="false">IF(MOD(ROW(),2),"",INDEX(BD$3:BD$600,ROW()/2))</f>
        <v/>
      </c>
      <c r="BF95" s="181" t="n">
        <v>0.93</v>
      </c>
      <c r="BG95" s="182" t="n">
        <f aca="false">VALUE($BD96)</f>
        <v>0</v>
      </c>
    </row>
    <row r="96" customFormat="false" ht="13.5" hidden="false" customHeight="false" outlineLevel="0" collapsed="false">
      <c r="A96" s="208" t="n">
        <v>0.89</v>
      </c>
      <c r="B96" s="209" t="n">
        <v>4.68</v>
      </c>
      <c r="C96" s="213" t="n">
        <f aca="false">$C95+(($AM$20-$AM$10))/10</f>
        <v>0.1438</v>
      </c>
      <c r="D96" s="217" t="n">
        <f aca="false">$D95+(($AH$30-$AH$20))/10</f>
        <v>0.0705</v>
      </c>
      <c r="E96" s="211" t="n">
        <f aca="false">$AC91</f>
        <v>83.99</v>
      </c>
      <c r="F96" s="212" t="n">
        <f aca="false">$F95+(($AR$20-$AR$10))/10</f>
        <v>-0.1056</v>
      </c>
      <c r="G96" s="218" t="n">
        <f aca="false">$G95+(($AW$20-$AW$10))/10</f>
        <v>-0.1888</v>
      </c>
      <c r="H96" s="213" t="n">
        <f aca="false">$BB90+($BB92-$BB90)/2</f>
        <v>0</v>
      </c>
      <c r="I96" s="213" t="n">
        <f aca="false">$BG90+($BG92-$BG90)/2</f>
        <v>0</v>
      </c>
      <c r="K96" s="234" t="n">
        <v>-0.16</v>
      </c>
      <c r="L96" s="238" t="n">
        <f aca="false">L95-($L$12-$L$112)/101</f>
        <v>0</v>
      </c>
      <c r="M96" s="239" t="n">
        <f aca="false">M95-($M$12-$M$112)/101</f>
        <v>0</v>
      </c>
      <c r="Q96" s="234" t="n">
        <v>-0.15</v>
      </c>
      <c r="R96" s="235" t="n">
        <f aca="false">R95-($R$61-$R$111)/51</f>
        <v>0.0188235294117648</v>
      </c>
      <c r="S96" s="236" t="n">
        <f aca="false">S95-($S$61-$S$111)/51</f>
        <v>0</v>
      </c>
      <c r="T96" s="165"/>
      <c r="U96" s="165"/>
      <c r="V96" s="165"/>
      <c r="W96" s="165"/>
      <c r="X96" s="182"/>
      <c r="Y96" s="164" t="n">
        <v>93</v>
      </c>
      <c r="Z96" s="190" t="n">
        <v>88.23</v>
      </c>
      <c r="AA96" s="180" t="n">
        <f aca="false">IF(MOD(ROW(),2),"",INDEX($Z$3:$Z$600,ROW()/2))</f>
        <v>39.51</v>
      </c>
      <c r="AB96" s="181" t="n">
        <v>0.94</v>
      </c>
      <c r="AC96" s="182" t="n">
        <f aca="false">VALUE($Z97)</f>
        <v>89.29</v>
      </c>
      <c r="AD96" s="164" t="n">
        <v>93</v>
      </c>
      <c r="AE96" s="191"/>
      <c r="AF96" s="227" t="str">
        <f aca="false">IF(MOD(ROW(),10),"",INDEX(AE$3:AE$600,ROW()/10))</f>
        <v/>
      </c>
      <c r="AG96" s="228" t="n">
        <v>91</v>
      </c>
      <c r="AH96" s="229" t="e">
        <f aca="false">VALUE($AF96)</f>
        <v>#VALUE!</v>
      </c>
      <c r="AI96" s="164" t="n">
        <v>93</v>
      </c>
      <c r="AJ96" s="242"/>
      <c r="AK96" s="227" t="str">
        <f aca="false">IF(MOD(ROW(),10),"",INDEX(AJ$3:AJ$600,ROW()/10))</f>
        <v/>
      </c>
      <c r="AL96" s="228" t="n">
        <v>86</v>
      </c>
      <c r="AM96" s="229" t="e">
        <f aca="false">VALUE($AK96)</f>
        <v>#VALUE!</v>
      </c>
      <c r="AN96" s="164" t="n">
        <v>93</v>
      </c>
      <c r="AO96" s="190"/>
      <c r="AP96" s="227" t="str">
        <f aca="false">IF(MOD(ROW(),10),"",INDEX(AO$3:AO$600,ROW()/10))</f>
        <v/>
      </c>
      <c r="AQ96" s="181" t="n">
        <v>0.94</v>
      </c>
      <c r="AR96" s="229" t="e">
        <f aca="false">VALUE($AP96)</f>
        <v>#VALUE!</v>
      </c>
      <c r="AS96" s="164" t="n">
        <v>930</v>
      </c>
      <c r="AT96" s="242"/>
      <c r="AU96" s="227" t="str">
        <f aca="false">IF(MOD(ROW(),10),"",INDEX(AT$3:AT$600,ROW()/10))</f>
        <v/>
      </c>
      <c r="AV96" s="181" t="n">
        <v>0.94</v>
      </c>
      <c r="AW96" s="229" t="e">
        <f aca="false">VALUE($AU96)</f>
        <v>#VALUE!</v>
      </c>
      <c r="AY96" s="242"/>
      <c r="AZ96" s="180" t="n">
        <f aca="false">IF(MOD(ROW(),2),"",INDEX(AY$3:AY$600,ROW()/2))</f>
        <v>0</v>
      </c>
      <c r="BA96" s="181" t="n">
        <v>0.94</v>
      </c>
      <c r="BB96" s="182" t="n">
        <f aca="false">VALUE(AZ96)</f>
        <v>0</v>
      </c>
      <c r="BD96" s="242"/>
      <c r="BE96" s="180" t="n">
        <f aca="false">IF(MOD(ROW(),2),"",INDEX(BD$3:BD$600,ROW()/2))</f>
        <v>11</v>
      </c>
      <c r="BF96" s="181" t="n">
        <v>0.94</v>
      </c>
      <c r="BG96" s="182" t="n">
        <f aca="false">VALUE($BD97)</f>
        <v>0</v>
      </c>
    </row>
    <row r="97" customFormat="false" ht="13.5" hidden="false" customHeight="false" outlineLevel="0" collapsed="false">
      <c r="A97" s="208" t="n">
        <v>0.9</v>
      </c>
      <c r="B97" s="209" t="n">
        <v>4.67</v>
      </c>
      <c r="C97" s="213" t="n">
        <f aca="false">$AM100</f>
        <v>0.133</v>
      </c>
      <c r="D97" s="241" t="n">
        <f aca="false">$AH100</f>
        <v>0.066</v>
      </c>
      <c r="E97" s="211" t="n">
        <f aca="false">$AC92</f>
        <v>85.05</v>
      </c>
      <c r="F97" s="212" t="n">
        <f aca="false">$AR100</f>
        <v>-0.066</v>
      </c>
      <c r="G97" s="218" t="n">
        <f aca="false">$AW100</f>
        <v>-0.133</v>
      </c>
      <c r="H97" s="213" t="n">
        <f aca="false">$BB92</f>
        <v>0</v>
      </c>
      <c r="I97" s="213" t="n">
        <f aca="false">$BG92</f>
        <v>0</v>
      </c>
      <c r="K97" s="234" t="n">
        <v>-0.15</v>
      </c>
      <c r="L97" s="238" t="n">
        <f aca="false">L96-($L$12-$L$112)/101</f>
        <v>0</v>
      </c>
      <c r="M97" s="239" t="n">
        <f aca="false">M96-($M$12-$M$112)/101</f>
        <v>0</v>
      </c>
      <c r="Q97" s="234" t="n">
        <v>-0.14</v>
      </c>
      <c r="R97" s="235" t="n">
        <f aca="false">R96-($R$61-$R$111)/51</f>
        <v>0.0176470588235295</v>
      </c>
      <c r="S97" s="236" t="n">
        <f aca="false">S96-($S$61-$S$111)/51</f>
        <v>0</v>
      </c>
      <c r="T97" s="165"/>
      <c r="U97" s="165"/>
      <c r="V97" s="165"/>
      <c r="W97" s="165"/>
      <c r="X97" s="182"/>
      <c r="Y97" s="164" t="n">
        <v>94</v>
      </c>
      <c r="Z97" s="190" t="n">
        <v>89.29</v>
      </c>
      <c r="AA97" s="180" t="str">
        <f aca="false">IF(MOD(ROW(),2),"",INDEX($Z$3:$Z$600,ROW()/2))</f>
        <v/>
      </c>
      <c r="AB97" s="181" t="n">
        <v>0.95</v>
      </c>
      <c r="AC97" s="182" t="n">
        <f aca="false">VALUE($Z98)</f>
        <v>90.35</v>
      </c>
      <c r="AD97" s="164" t="n">
        <v>94</v>
      </c>
      <c r="AE97" s="191"/>
      <c r="AF97" s="227" t="str">
        <f aca="false">IF(MOD(ROW(),10),"",INDEX(AE$3:AE$600,ROW()/10))</f>
        <v/>
      </c>
      <c r="AG97" s="228" t="n">
        <v>92</v>
      </c>
      <c r="AH97" s="229" t="e">
        <f aca="false">VALUE($AF97)</f>
        <v>#VALUE!</v>
      </c>
      <c r="AI97" s="164" t="n">
        <v>94</v>
      </c>
      <c r="AJ97" s="242"/>
      <c r="AK97" s="227" t="str">
        <f aca="false">IF(MOD(ROW(),10),"",INDEX(AJ$3:AJ$600,ROW()/10))</f>
        <v/>
      </c>
      <c r="AL97" s="228" t="n">
        <v>87</v>
      </c>
      <c r="AM97" s="229" t="e">
        <f aca="false">VALUE($AK97)</f>
        <v>#VALUE!</v>
      </c>
      <c r="AN97" s="164" t="n">
        <v>94</v>
      </c>
      <c r="AO97" s="190"/>
      <c r="AP97" s="227" t="str">
        <f aca="false">IF(MOD(ROW(),10),"",INDEX(AO$3:AO$600,ROW()/10))</f>
        <v/>
      </c>
      <c r="AQ97" s="181" t="n">
        <v>0.95</v>
      </c>
      <c r="AR97" s="229" t="e">
        <f aca="false">VALUE($AP97)</f>
        <v>#VALUE!</v>
      </c>
      <c r="AS97" s="164" t="n">
        <v>940</v>
      </c>
      <c r="AT97" s="242"/>
      <c r="AU97" s="227" t="str">
        <f aca="false">IF(MOD(ROW(),10),"",INDEX(AT$3:AT$600,ROW()/10))</f>
        <v/>
      </c>
      <c r="AV97" s="181" t="n">
        <v>0.95</v>
      </c>
      <c r="AW97" s="229" t="e">
        <f aca="false">VALUE($AU97)</f>
        <v>#VALUE!</v>
      </c>
      <c r="AY97" s="242"/>
      <c r="AZ97" s="180" t="str">
        <f aca="false">IF(MOD(ROW(),2),"",INDEX(AY$3:AY$600,ROW()/2))</f>
        <v/>
      </c>
      <c r="BA97" s="181" t="n">
        <v>0.95</v>
      </c>
      <c r="BB97" s="182" t="e">
        <f aca="false">VALUE(AZ97)</f>
        <v>#VALUE!</v>
      </c>
      <c r="BD97" s="242"/>
      <c r="BE97" s="180" t="str">
        <f aca="false">IF(MOD(ROW(),2),"",INDEX(BD$3:BD$600,ROW()/2))</f>
        <v/>
      </c>
      <c r="BF97" s="181" t="n">
        <v>0.95</v>
      </c>
      <c r="BG97" s="182" t="n">
        <f aca="false">VALUE($BD98)</f>
        <v>0</v>
      </c>
    </row>
    <row r="98" customFormat="false" ht="13.5" hidden="false" customHeight="false" outlineLevel="0" collapsed="false">
      <c r="A98" s="208" t="n">
        <v>0.91</v>
      </c>
      <c r="B98" s="209" t="n">
        <v>4.66</v>
      </c>
      <c r="C98" s="213" t="n">
        <f aca="false">$C97+(($AM$20-$AM$10))/10</f>
        <v>0.1342</v>
      </c>
      <c r="D98" s="217" t="n">
        <f aca="false">$D97+(($AH$30-$AH$20))/10</f>
        <v>0.0665</v>
      </c>
      <c r="E98" s="211" t="n">
        <f aca="false">$AC93</f>
        <v>86.11</v>
      </c>
      <c r="F98" s="212" t="n">
        <f aca="false">$F97+(($AR$20-$AR$10))/10</f>
        <v>-0.0704</v>
      </c>
      <c r="G98" s="218" t="n">
        <f aca="false">$G97+(($AW$20-$AW$10))/10</f>
        <v>-0.1392</v>
      </c>
      <c r="H98" s="213" t="n">
        <f aca="false">$BB92+($BB94-$BB92)/2</f>
        <v>0</v>
      </c>
      <c r="I98" s="213" t="n">
        <f aca="false">$BG92+($BG94-$BG92)/2</f>
        <v>0</v>
      </c>
      <c r="K98" s="234" t="n">
        <v>-0.14</v>
      </c>
      <c r="L98" s="238" t="n">
        <f aca="false">L97-($L$12-$L$112)/101</f>
        <v>0</v>
      </c>
      <c r="M98" s="239" t="n">
        <f aca="false">M97-($M$12-$M$112)/101</f>
        <v>0</v>
      </c>
      <c r="Q98" s="234" t="n">
        <v>-0.13</v>
      </c>
      <c r="R98" s="235" t="n">
        <f aca="false">R97-($R$61-$R$111)/51</f>
        <v>0.0164705882352942</v>
      </c>
      <c r="S98" s="236" t="n">
        <f aca="false">S97-($S$61-$S$111)/51</f>
        <v>0</v>
      </c>
      <c r="T98" s="165"/>
      <c r="U98" s="165"/>
      <c r="V98" s="165"/>
      <c r="W98" s="165"/>
      <c r="X98" s="182"/>
      <c r="Y98" s="164" t="n">
        <v>95</v>
      </c>
      <c r="Z98" s="242" t="n">
        <v>90.35</v>
      </c>
      <c r="AA98" s="180" t="n">
        <f aca="false">IF(MOD(ROW(),2),"",INDEX($Z$3:$Z$600,ROW()/2))</f>
        <v>40.57</v>
      </c>
      <c r="AB98" s="181" t="n">
        <v>0.96</v>
      </c>
      <c r="AC98" s="182" t="n">
        <f aca="false">VALUE($Z99)</f>
        <v>91.41</v>
      </c>
      <c r="AD98" s="164" t="n">
        <v>95</v>
      </c>
      <c r="AE98" s="191"/>
      <c r="AF98" s="227" t="str">
        <f aca="false">IF(MOD(ROW(),10),"",INDEX(AE$3:AE$600,ROW()/10))</f>
        <v/>
      </c>
      <c r="AG98" s="228" t="n">
        <v>93</v>
      </c>
      <c r="AH98" s="229" t="e">
        <f aca="false">VALUE($AF98)</f>
        <v>#VALUE!</v>
      </c>
      <c r="AI98" s="164" t="n">
        <v>95</v>
      </c>
      <c r="AJ98" s="242"/>
      <c r="AK98" s="227" t="str">
        <f aca="false">IF(MOD(ROW(),10),"",INDEX(AJ$3:AJ$600,ROW()/10))</f>
        <v/>
      </c>
      <c r="AL98" s="228" t="n">
        <v>88</v>
      </c>
      <c r="AM98" s="229" t="e">
        <f aca="false">VALUE($AK98)</f>
        <v>#VALUE!</v>
      </c>
      <c r="AN98" s="164" t="n">
        <v>95</v>
      </c>
      <c r="AO98" s="190"/>
      <c r="AP98" s="227" t="str">
        <f aca="false">IF(MOD(ROW(),10),"",INDEX(AO$3:AO$600,ROW()/10))</f>
        <v/>
      </c>
      <c r="AQ98" s="181" t="n">
        <v>0.96</v>
      </c>
      <c r="AR98" s="229" t="e">
        <f aca="false">VALUE($AP98)</f>
        <v>#VALUE!</v>
      </c>
      <c r="AS98" s="164" t="n">
        <v>950</v>
      </c>
      <c r="AT98" s="242"/>
      <c r="AU98" s="227" t="str">
        <f aca="false">IF(MOD(ROW(),10),"",INDEX(AT$3:AT$600,ROW()/10))</f>
        <v/>
      </c>
      <c r="AV98" s="181" t="n">
        <v>0.96</v>
      </c>
      <c r="AW98" s="229" t="e">
        <f aca="false">VALUE($AU98)</f>
        <v>#VALUE!</v>
      </c>
      <c r="AY98" s="242"/>
      <c r="AZ98" s="180" t="n">
        <f aca="false">IF(MOD(ROW(),2),"",INDEX(AY$3:AY$600,ROW()/2))</f>
        <v>0</v>
      </c>
      <c r="BA98" s="181" t="n">
        <v>0.96</v>
      </c>
      <c r="BB98" s="182" t="n">
        <f aca="false">VALUE(AZ98)</f>
        <v>0</v>
      </c>
      <c r="BD98" s="242"/>
      <c r="BE98" s="180" t="n">
        <f aca="false">IF(MOD(ROW(),2),"",INDEX(BD$3:BD$600,ROW()/2))</f>
        <v>0</v>
      </c>
      <c r="BF98" s="181" t="n">
        <v>0.96</v>
      </c>
      <c r="BG98" s="182" t="n">
        <f aca="false">VALUE($BD99)</f>
        <v>0</v>
      </c>
    </row>
    <row r="99" customFormat="false" ht="13.5" hidden="false" customHeight="false" outlineLevel="0" collapsed="false">
      <c r="A99" s="208" t="n">
        <v>0.92</v>
      </c>
      <c r="B99" s="209" t="n">
        <v>4.65</v>
      </c>
      <c r="C99" s="213" t="n">
        <f aca="false">$C98+(($AM$20-$AM$10))/10</f>
        <v>0.1354</v>
      </c>
      <c r="D99" s="217" t="n">
        <f aca="false">$D98+(($AH$30-$AH$20))/10</f>
        <v>0.067</v>
      </c>
      <c r="E99" s="211" t="n">
        <f aca="false">$AC94</f>
        <v>87.17</v>
      </c>
      <c r="F99" s="212" t="n">
        <f aca="false">$F98+(($AR$20-$AR$10))/10</f>
        <v>-0.0748</v>
      </c>
      <c r="G99" s="218" t="n">
        <f aca="false">$G98+(($AW$20-$AW$10))/10</f>
        <v>-0.1454</v>
      </c>
      <c r="H99" s="213" t="n">
        <f aca="false">$BB94</f>
        <v>0</v>
      </c>
      <c r="I99" s="213" t="n">
        <f aca="false">$BG94</f>
        <v>0</v>
      </c>
      <c r="K99" s="234" t="n">
        <v>-0.13</v>
      </c>
      <c r="L99" s="238" t="n">
        <f aca="false">L98-($L$12-$L$112)/101</f>
        <v>0</v>
      </c>
      <c r="M99" s="239" t="n">
        <f aca="false">M98-($M$12-$M$112)/101</f>
        <v>0</v>
      </c>
      <c r="Q99" s="234" t="n">
        <v>-0.12</v>
      </c>
      <c r="R99" s="235" t="n">
        <f aca="false">R98-($R$61-$R$111)/51</f>
        <v>0.0152941176470589</v>
      </c>
      <c r="S99" s="236" t="n">
        <f aca="false">S98-($S$61-$S$111)/51</f>
        <v>0</v>
      </c>
      <c r="T99" s="165"/>
      <c r="U99" s="165"/>
      <c r="V99" s="165"/>
      <c r="W99" s="165"/>
      <c r="X99" s="182"/>
      <c r="Y99" s="164" t="n">
        <v>96</v>
      </c>
      <c r="Z99" s="242" t="n">
        <v>91.41</v>
      </c>
      <c r="AA99" s="180" t="str">
        <f aca="false">IF(MOD(ROW(),2),"",INDEX($Z$3:$Z$600,ROW()/2))</f>
        <v/>
      </c>
      <c r="AB99" s="181" t="n">
        <v>0.97</v>
      </c>
      <c r="AC99" s="182" t="n">
        <f aca="false">VALUE($Z100)</f>
        <v>92.47</v>
      </c>
      <c r="AD99" s="164" t="n">
        <v>96</v>
      </c>
      <c r="AE99" s="191"/>
      <c r="AF99" s="227" t="str">
        <f aca="false">IF(MOD(ROW(),10),"",INDEX(AE$3:AE$600,ROW()/10))</f>
        <v/>
      </c>
      <c r="AG99" s="228" t="n">
        <v>94</v>
      </c>
      <c r="AH99" s="229" t="e">
        <f aca="false">VALUE($AF99)</f>
        <v>#VALUE!</v>
      </c>
      <c r="AI99" s="164" t="n">
        <v>96</v>
      </c>
      <c r="AJ99" s="242"/>
      <c r="AK99" s="227" t="str">
        <f aca="false">IF(MOD(ROW(),10),"",INDEX(AJ$3:AJ$600,ROW()/10))</f>
        <v/>
      </c>
      <c r="AL99" s="228" t="n">
        <v>89</v>
      </c>
      <c r="AM99" s="229" t="e">
        <f aca="false">VALUE($AK99)</f>
        <v>#VALUE!</v>
      </c>
      <c r="AN99" s="164" t="n">
        <v>96</v>
      </c>
      <c r="AO99" s="190"/>
      <c r="AP99" s="227" t="str">
        <f aca="false">IF(MOD(ROW(),10),"",INDEX(AO$3:AO$600,ROW()/10))</f>
        <v/>
      </c>
      <c r="AQ99" s="181" t="n">
        <v>0.97</v>
      </c>
      <c r="AR99" s="229" t="e">
        <f aca="false">VALUE($AP99)</f>
        <v>#VALUE!</v>
      </c>
      <c r="AS99" s="164" t="n">
        <v>960</v>
      </c>
      <c r="AT99" s="242"/>
      <c r="AU99" s="227" t="str">
        <f aca="false">IF(MOD(ROW(),10),"",INDEX(AT$3:AT$600,ROW()/10))</f>
        <v/>
      </c>
      <c r="AV99" s="181" t="n">
        <v>0.97</v>
      </c>
      <c r="AW99" s="229" t="e">
        <f aca="false">VALUE($AU99)</f>
        <v>#VALUE!</v>
      </c>
      <c r="AY99" s="242"/>
      <c r="AZ99" s="180" t="str">
        <f aca="false">IF(MOD(ROW(),2),"",INDEX(AY$3:AY$600,ROW()/2))</f>
        <v/>
      </c>
      <c r="BA99" s="181" t="n">
        <v>0.97</v>
      </c>
      <c r="BB99" s="182" t="e">
        <f aca="false">VALUE(AZ99)</f>
        <v>#VALUE!</v>
      </c>
      <c r="BD99" s="242"/>
      <c r="BE99" s="180" t="str">
        <f aca="false">IF(MOD(ROW(),2),"",INDEX(BD$3:BD$600,ROW()/2))</f>
        <v/>
      </c>
      <c r="BF99" s="181" t="n">
        <v>0.97</v>
      </c>
      <c r="BG99" s="182" t="n">
        <f aca="false">VALUE($BD100)</f>
        <v>0</v>
      </c>
    </row>
    <row r="100" customFormat="false" ht="13.5" hidden="false" customHeight="false" outlineLevel="0" collapsed="false">
      <c r="A100" s="208" t="n">
        <v>0.93</v>
      </c>
      <c r="B100" s="209" t="n">
        <v>4.64</v>
      </c>
      <c r="C100" s="213" t="n">
        <f aca="false">$C99+(($AM$20-$AM$10))/10</f>
        <v>0.1366</v>
      </c>
      <c r="D100" s="217" t="n">
        <f aca="false">$D99+(($AH$30-$AH$20))/10</f>
        <v>0.0675</v>
      </c>
      <c r="E100" s="211" t="n">
        <f aca="false">$AC95</f>
        <v>88.23</v>
      </c>
      <c r="F100" s="212" t="n">
        <f aca="false">$F99+(($AR$20-$AR$10))/10</f>
        <v>-0.0792</v>
      </c>
      <c r="G100" s="218" t="n">
        <f aca="false">$G99+(($AW$20-$AW$10))/10</f>
        <v>-0.1516</v>
      </c>
      <c r="H100" s="213" t="n">
        <f aca="false">$BB94+($BB96-$BB94)/2</f>
        <v>0</v>
      </c>
      <c r="I100" s="213" t="n">
        <f aca="false">$BG94+($BG96-$BG94)/2</f>
        <v>0</v>
      </c>
      <c r="K100" s="234" t="n">
        <v>-0.12</v>
      </c>
      <c r="L100" s="238" t="n">
        <f aca="false">L99-($L$12-$L$112)/101</f>
        <v>0</v>
      </c>
      <c r="M100" s="239" t="n">
        <f aca="false">M99-($M$12-$M$112)/101</f>
        <v>0</v>
      </c>
      <c r="Q100" s="234" t="n">
        <v>-0.11</v>
      </c>
      <c r="R100" s="235" t="n">
        <f aca="false">R99-($R$61-$R$111)/51</f>
        <v>0.0141176470588236</v>
      </c>
      <c r="S100" s="236" t="n">
        <f aca="false">S99-($S$61-$S$111)/51</f>
        <v>0</v>
      </c>
      <c r="T100" s="165"/>
      <c r="U100" s="165"/>
      <c r="V100" s="165"/>
      <c r="W100" s="165"/>
      <c r="X100" s="182"/>
      <c r="Y100" s="164" t="n">
        <v>97</v>
      </c>
      <c r="Z100" s="164" t="n">
        <v>92.47</v>
      </c>
      <c r="AA100" s="180" t="n">
        <f aca="false">IF(MOD(ROW(),2),"",INDEX($Z$3:$Z$600,ROW()/2))</f>
        <v>41.63</v>
      </c>
      <c r="AB100" s="181" t="n">
        <v>0.98</v>
      </c>
      <c r="AC100" s="182" t="n">
        <f aca="false">VALUE($Z101)</f>
        <v>93.53</v>
      </c>
      <c r="AD100" s="164" t="n">
        <v>97</v>
      </c>
      <c r="AE100" s="191"/>
      <c r="AF100" s="227" t="n">
        <f aca="false">IF(MOD(ROW(),10),"",INDEX(AE$3:AE$600,ROW()/10))</f>
        <v>0.066</v>
      </c>
      <c r="AG100" s="228" t="n">
        <v>95</v>
      </c>
      <c r="AH100" s="229" t="n">
        <f aca="false">VALUE($AF100)</f>
        <v>0.066</v>
      </c>
      <c r="AI100" s="164" t="n">
        <v>97</v>
      </c>
      <c r="AJ100" s="242"/>
      <c r="AK100" s="227" t="n">
        <f aca="false">IF(MOD(ROW(),10),"",INDEX(AJ$3:AJ$600,ROW()/10))</f>
        <v>0.133</v>
      </c>
      <c r="AL100" s="228" t="n">
        <v>90</v>
      </c>
      <c r="AM100" s="229" t="n">
        <f aca="false">VALUE($AK100)</f>
        <v>0.133</v>
      </c>
      <c r="AN100" s="164" t="n">
        <v>97</v>
      </c>
      <c r="AO100" s="190"/>
      <c r="AP100" s="227" t="n">
        <f aca="false">IF(MOD(ROW(),10),"",INDEX(AO$3:AO$600,ROW()/10))</f>
        <v>-0.066</v>
      </c>
      <c r="AQ100" s="181" t="n">
        <v>0.98</v>
      </c>
      <c r="AR100" s="229" t="n">
        <f aca="false">VALUE($AP100)</f>
        <v>-0.066</v>
      </c>
      <c r="AS100" s="164" t="n">
        <v>970</v>
      </c>
      <c r="AT100" s="242"/>
      <c r="AU100" s="227" t="n">
        <f aca="false">IF(MOD(ROW(),10),"",INDEX(AT$3:AT$600,ROW()/10))</f>
        <v>-0.133</v>
      </c>
      <c r="AV100" s="181" t="n">
        <v>0.98</v>
      </c>
      <c r="AW100" s="229" t="n">
        <f aca="false">VALUE($AU100)</f>
        <v>-0.133</v>
      </c>
      <c r="AY100" s="242"/>
      <c r="AZ100" s="180" t="n">
        <f aca="false">IF(MOD(ROW(),2),"",INDEX(AY$3:AY$600,ROW()/2))</f>
        <v>0</v>
      </c>
      <c r="BA100" s="181" t="n">
        <v>0.98</v>
      </c>
      <c r="BB100" s="182" t="n">
        <f aca="false">VALUE(AZ100)</f>
        <v>0</v>
      </c>
      <c r="BD100" s="242"/>
      <c r="BE100" s="180" t="n">
        <f aca="false">IF(MOD(ROW(),2),"",INDEX(BD$3:BD$600,ROW()/2))</f>
        <v>0</v>
      </c>
      <c r="BF100" s="181" t="n">
        <v>0.98</v>
      </c>
      <c r="BG100" s="182" t="n">
        <f aca="false">VALUE($BD101)</f>
        <v>0</v>
      </c>
    </row>
    <row r="101" customFormat="false" ht="13.5" hidden="false" customHeight="false" outlineLevel="0" collapsed="false">
      <c r="A101" s="208" t="n">
        <v>0.94</v>
      </c>
      <c r="B101" s="209" t="n">
        <v>4.63</v>
      </c>
      <c r="C101" s="213" t="n">
        <f aca="false">$C100+(($AM$20-$AM$10))/10</f>
        <v>0.1378</v>
      </c>
      <c r="D101" s="217" t="n">
        <f aca="false">$D100+(($AH$30-$AH$20))/10</f>
        <v>0.068</v>
      </c>
      <c r="E101" s="211" t="n">
        <f aca="false">$AC96</f>
        <v>89.29</v>
      </c>
      <c r="F101" s="212" t="n">
        <f aca="false">$F100+(($AR$20-$AR$10))/10</f>
        <v>-0.0836</v>
      </c>
      <c r="G101" s="218" t="n">
        <f aca="false">$G100+(($AW$20-$AW$10))/10</f>
        <v>-0.1578</v>
      </c>
      <c r="H101" s="213" t="n">
        <f aca="false">$BB96</f>
        <v>0</v>
      </c>
      <c r="I101" s="213" t="n">
        <f aca="false">$BG96</f>
        <v>0</v>
      </c>
      <c r="K101" s="234" t="n">
        <v>-0.11</v>
      </c>
      <c r="L101" s="238" t="n">
        <f aca="false">L100-($L$12-$L$112)/101</f>
        <v>0</v>
      </c>
      <c r="M101" s="239" t="n">
        <f aca="false">M100-($M$12-$M$112)/101</f>
        <v>0</v>
      </c>
      <c r="Q101" s="234" t="n">
        <v>-0.1</v>
      </c>
      <c r="R101" s="235" t="n">
        <f aca="false">R100-($R$61-$R$111)/51</f>
        <v>0.0129411764705883</v>
      </c>
      <c r="S101" s="236" t="n">
        <f aca="false">S100-($S$61-$S$111)/51</f>
        <v>0</v>
      </c>
      <c r="T101" s="165"/>
      <c r="U101" s="165"/>
      <c r="V101" s="165"/>
      <c r="W101" s="165"/>
      <c r="X101" s="182"/>
      <c r="Y101" s="164" t="n">
        <v>98</v>
      </c>
      <c r="Z101" s="242" t="n">
        <v>93.53</v>
      </c>
      <c r="AA101" s="180" t="str">
        <f aca="false">IF(MOD(ROW(),2),"",INDEX($Z$3:$Z$600,ROW()/2))</f>
        <v/>
      </c>
      <c r="AB101" s="181" t="n">
        <v>0.99</v>
      </c>
      <c r="AC101" s="182" t="n">
        <f aca="false">VALUE($Z102)</f>
        <v>94.58</v>
      </c>
      <c r="AD101" s="164" t="n">
        <v>98</v>
      </c>
      <c r="AE101" s="191"/>
      <c r="AF101" s="227" t="str">
        <f aca="false">IF(MOD(ROW(),10),"",INDEX(AE$3:AE$600,ROW()/10))</f>
        <v/>
      </c>
      <c r="AG101" s="228" t="n">
        <v>96</v>
      </c>
      <c r="AH101" s="229" t="e">
        <f aca="false">VALUE($AF101)</f>
        <v>#VALUE!</v>
      </c>
      <c r="AI101" s="164" t="n">
        <v>98</v>
      </c>
      <c r="AJ101" s="242"/>
      <c r="AK101" s="227" t="str">
        <f aca="false">IF(MOD(ROW(),10),"",INDEX(AJ$3:AJ$600,ROW()/10))</f>
        <v/>
      </c>
      <c r="AL101" s="228" t="n">
        <v>91</v>
      </c>
      <c r="AM101" s="229" t="e">
        <f aca="false">VALUE($AK101)</f>
        <v>#VALUE!</v>
      </c>
      <c r="AN101" s="164" t="n">
        <v>98</v>
      </c>
      <c r="AO101" s="190"/>
      <c r="AP101" s="227" t="str">
        <f aca="false">IF(MOD(ROW(),10),"",INDEX(AO$3:AO$600,ROW()/10))</f>
        <v/>
      </c>
      <c r="AQ101" s="181" t="n">
        <v>0.99</v>
      </c>
      <c r="AR101" s="229" t="e">
        <f aca="false">VALUE($AP101)</f>
        <v>#VALUE!</v>
      </c>
      <c r="AS101" s="164" t="n">
        <v>980</v>
      </c>
      <c r="AT101" s="242"/>
      <c r="AU101" s="227" t="str">
        <f aca="false">IF(MOD(ROW(),10),"",INDEX(AT$3:AT$600,ROW()/10))</f>
        <v/>
      </c>
      <c r="AV101" s="181" t="n">
        <v>0.99</v>
      </c>
      <c r="AW101" s="229" t="e">
        <f aca="false">VALUE($AU101)</f>
        <v>#VALUE!</v>
      </c>
      <c r="AY101" s="242"/>
      <c r="AZ101" s="180" t="str">
        <f aca="false">IF(MOD(ROW(),2),"",INDEX(AY$3:AY$600,ROW()/2))</f>
        <v/>
      </c>
      <c r="BA101" s="181" t="n">
        <v>0.99</v>
      </c>
      <c r="BB101" s="182" t="e">
        <f aca="false">VALUE(AZ101)</f>
        <v>#VALUE!</v>
      </c>
      <c r="BD101" s="242"/>
      <c r="BE101" s="180" t="str">
        <f aca="false">IF(MOD(ROW(),2),"",INDEX(BD$3:BD$600,ROW()/2))</f>
        <v/>
      </c>
      <c r="BF101" s="181" t="n">
        <v>0.99</v>
      </c>
      <c r="BG101" s="182" t="n">
        <f aca="false">VALUE($BD102)</f>
        <v>0</v>
      </c>
    </row>
    <row r="102" customFormat="false" ht="13.5" hidden="false" customHeight="false" outlineLevel="0" collapsed="false">
      <c r="A102" s="208" t="n">
        <v>0.95</v>
      </c>
      <c r="B102" s="209" t="n">
        <v>4.62</v>
      </c>
      <c r="C102" s="213" t="n">
        <f aca="false">$C101+(($AM$20-$AM$10))/10</f>
        <v>0.139</v>
      </c>
      <c r="D102" s="217" t="n">
        <f aca="false">$D101+(($AH$30-$AH$20))/10</f>
        <v>0.0685</v>
      </c>
      <c r="E102" s="211" t="n">
        <f aca="false">$AC97</f>
        <v>90.35</v>
      </c>
      <c r="F102" s="212" t="n">
        <f aca="false">$F101+(($AR$20-$AR$10))/10</f>
        <v>-0.088</v>
      </c>
      <c r="G102" s="218" t="n">
        <f aca="false">$G101+(($AW$20-$AW$10))/10</f>
        <v>-0.164</v>
      </c>
      <c r="H102" s="213" t="n">
        <f aca="false">$BB96+($BB98-$BB96)/2</f>
        <v>0</v>
      </c>
      <c r="I102" s="213" t="n">
        <f aca="false">$BG96+($BG98-$BG96)/2</f>
        <v>0</v>
      </c>
      <c r="K102" s="234" t="n">
        <v>-0.1</v>
      </c>
      <c r="L102" s="238" t="n">
        <f aca="false">L101-($L$12-$L$112)/101</f>
        <v>0</v>
      </c>
      <c r="M102" s="239" t="n">
        <f aca="false">M101-($M$12-$M$112)/101</f>
        <v>0</v>
      </c>
      <c r="Q102" s="234" t="n">
        <v>-0.09</v>
      </c>
      <c r="R102" s="235" t="n">
        <f aca="false">R101-($R$61-$R$111)/51</f>
        <v>0.011764705882353</v>
      </c>
      <c r="S102" s="236" t="n">
        <f aca="false">S101-($S$61-$S$111)/51</f>
        <v>0</v>
      </c>
      <c r="T102" s="165"/>
      <c r="U102" s="165"/>
      <c r="V102" s="165"/>
      <c r="W102" s="165"/>
      <c r="X102" s="182"/>
      <c r="Y102" s="164" t="n">
        <v>99</v>
      </c>
      <c r="Z102" s="242" t="n">
        <v>94.58</v>
      </c>
      <c r="AA102" s="180" t="n">
        <f aca="false">IF(MOD(ROW(),2),"",INDEX($Z$3:$Z$600,ROW()/2))</f>
        <v>42.69</v>
      </c>
      <c r="AB102" s="181" t="n">
        <v>1</v>
      </c>
      <c r="AC102" s="182" t="n">
        <f aca="false">VALUE($Z103)</f>
        <v>95.64</v>
      </c>
      <c r="AD102" s="164" t="n">
        <v>99</v>
      </c>
      <c r="AE102" s="191"/>
      <c r="AF102" s="227" t="str">
        <f aca="false">IF(MOD(ROW(),10),"",INDEX(AE$3:AE$600,ROW()/10))</f>
        <v/>
      </c>
      <c r="AG102" s="228" t="n">
        <v>97</v>
      </c>
      <c r="AH102" s="229" t="e">
        <f aca="false">VALUE($AF102)</f>
        <v>#VALUE!</v>
      </c>
      <c r="AI102" s="164" t="n">
        <v>99</v>
      </c>
      <c r="AJ102" s="242"/>
      <c r="AK102" s="227" t="str">
        <f aca="false">IF(MOD(ROW(),10),"",INDEX(AJ$3:AJ$600,ROW()/10))</f>
        <v/>
      </c>
      <c r="AL102" s="228" t="n">
        <v>92</v>
      </c>
      <c r="AM102" s="229" t="e">
        <f aca="false">VALUE($AK102)</f>
        <v>#VALUE!</v>
      </c>
      <c r="AN102" s="164" t="n">
        <v>99</v>
      </c>
      <c r="AO102" s="190"/>
      <c r="AP102" s="227" t="str">
        <f aca="false">IF(MOD(ROW(),10),"",INDEX(AO$3:AO$600,ROW()/10))</f>
        <v/>
      </c>
      <c r="AQ102" s="181" t="n">
        <v>1</v>
      </c>
      <c r="AR102" s="229" t="e">
        <f aca="false">VALUE($AP102)</f>
        <v>#VALUE!</v>
      </c>
      <c r="AS102" s="164" t="n">
        <v>990</v>
      </c>
      <c r="AT102" s="242"/>
      <c r="AU102" s="227" t="str">
        <f aca="false">IF(MOD(ROW(),10),"",INDEX(AT$3:AT$600,ROW()/10))</f>
        <v/>
      </c>
      <c r="AV102" s="181" t="n">
        <v>1</v>
      </c>
      <c r="AW102" s="229" t="e">
        <f aca="false">VALUE($AU102)</f>
        <v>#VALUE!</v>
      </c>
      <c r="AY102" s="242"/>
      <c r="AZ102" s="180" t="n">
        <f aca="false">IF(MOD(ROW(),2),"",INDEX(AY$3:AY$600,ROW()/2))</f>
        <v>0</v>
      </c>
      <c r="BA102" s="181" t="n">
        <v>1</v>
      </c>
      <c r="BB102" s="182" t="n">
        <f aca="false">VALUE(AZ102)</f>
        <v>0</v>
      </c>
      <c r="BD102" s="242"/>
      <c r="BE102" s="180" t="n">
        <f aca="false">IF(MOD(ROW(),2),"",INDEX(BD$3:BD$600,ROW()/2))</f>
        <v>0</v>
      </c>
      <c r="BF102" s="181" t="n">
        <v>1</v>
      </c>
      <c r="BG102" s="182" t="n">
        <f aca="false">VALUE($BD103)</f>
        <v>0</v>
      </c>
    </row>
    <row r="103" customFormat="false" ht="13.5" hidden="false" customHeight="false" outlineLevel="0" collapsed="false">
      <c r="A103" s="208" t="n">
        <v>0.96</v>
      </c>
      <c r="B103" s="209" t="n">
        <v>4.61</v>
      </c>
      <c r="C103" s="213" t="n">
        <f aca="false">$C102+(($AM$20-$AM$10))/10</f>
        <v>0.1402</v>
      </c>
      <c r="D103" s="217" t="n">
        <f aca="false">$D102+(($AH$30-$AH$20))/10</f>
        <v>0.069</v>
      </c>
      <c r="E103" s="211" t="n">
        <f aca="false">$AC98</f>
        <v>91.41</v>
      </c>
      <c r="F103" s="212" t="n">
        <f aca="false">$F102+(($AR$20-$AR$10))/10</f>
        <v>-0.0924</v>
      </c>
      <c r="G103" s="218" t="n">
        <f aca="false">$G102+(($AW$20-$AW$10))/10</f>
        <v>-0.1702</v>
      </c>
      <c r="H103" s="213" t="n">
        <f aca="false">$BB98</f>
        <v>0</v>
      </c>
      <c r="I103" s="213" t="n">
        <f aca="false">$BG98</f>
        <v>0</v>
      </c>
      <c r="K103" s="234" t="n">
        <v>-0.09</v>
      </c>
      <c r="L103" s="238" t="n">
        <f aca="false">L102-($L$12-$L$112)/101</f>
        <v>0</v>
      </c>
      <c r="M103" s="239" t="n">
        <f aca="false">M102-($M$12-$M$112)/101</f>
        <v>0</v>
      </c>
      <c r="Q103" s="234" t="n">
        <v>-0.08</v>
      </c>
      <c r="R103" s="235" t="n">
        <f aca="false">R102-($R$61-$R$111)/51</f>
        <v>0.0105882352941177</v>
      </c>
      <c r="S103" s="236" t="n">
        <f aca="false">S102-($S$61-$S$111)/51</f>
        <v>0</v>
      </c>
      <c r="T103" s="165"/>
      <c r="U103" s="165"/>
      <c r="V103" s="165"/>
      <c r="W103" s="165"/>
      <c r="X103" s="182"/>
      <c r="Y103" s="164" t="n">
        <v>100</v>
      </c>
      <c r="Z103" s="242" t="n">
        <v>95.64</v>
      </c>
      <c r="AA103" s="180" t="str">
        <f aca="false">IF(MOD(ROW(),2),"",INDEX($Z$3:$Z$600,ROW()/2))</f>
        <v/>
      </c>
      <c r="AB103" s="181" t="n">
        <v>1.01</v>
      </c>
      <c r="AC103" s="182" t="n">
        <f aca="false">VALUE($Z104)</f>
        <v>96.7</v>
      </c>
      <c r="AD103" s="164" t="n">
        <v>100</v>
      </c>
      <c r="AE103" s="191"/>
      <c r="AF103" s="227" t="str">
        <f aca="false">IF(MOD(ROW(),10),"",INDEX(AE$3:AE$600,ROW()/10))</f>
        <v/>
      </c>
      <c r="AG103" s="228" t="n">
        <v>98</v>
      </c>
      <c r="AH103" s="229" t="e">
        <f aca="false">VALUE($AF103)</f>
        <v>#VALUE!</v>
      </c>
      <c r="AI103" s="164" t="n">
        <v>100</v>
      </c>
      <c r="AJ103" s="242"/>
      <c r="AK103" s="227" t="str">
        <f aca="false">IF(MOD(ROW(),10),"",INDEX(AJ$3:AJ$600,ROW()/10))</f>
        <v/>
      </c>
      <c r="AL103" s="228" t="n">
        <v>93</v>
      </c>
      <c r="AM103" s="229" t="e">
        <f aca="false">VALUE($AK103)</f>
        <v>#VALUE!</v>
      </c>
      <c r="AN103" s="164" t="n">
        <v>100</v>
      </c>
      <c r="AO103" s="190"/>
      <c r="AP103" s="227" t="str">
        <f aca="false">IF(MOD(ROW(),10),"",INDEX(AO$3:AO$600,ROW()/10))</f>
        <v/>
      </c>
      <c r="AQ103" s="181" t="n">
        <v>1.01</v>
      </c>
      <c r="AR103" s="229" t="e">
        <f aca="false">VALUE($AP103)</f>
        <v>#VALUE!</v>
      </c>
      <c r="AS103" s="164" t="n">
        <v>1000</v>
      </c>
      <c r="AT103" s="242"/>
      <c r="AU103" s="227" t="str">
        <f aca="false">IF(MOD(ROW(),10),"",INDEX(AT$3:AT$600,ROW()/10))</f>
        <v/>
      </c>
      <c r="AV103" s="181" t="n">
        <v>1.01</v>
      </c>
      <c r="AW103" s="229" t="e">
        <f aca="false">VALUE($AU103)</f>
        <v>#VALUE!</v>
      </c>
      <c r="AY103" s="242"/>
      <c r="AZ103" s="180" t="str">
        <f aca="false">IF(MOD(ROW(),2),"",INDEX(AY$3:AY$600,ROW()/2))</f>
        <v/>
      </c>
      <c r="BA103" s="181" t="n">
        <v>1.01</v>
      </c>
      <c r="BB103" s="182" t="e">
        <f aca="false">VALUE(AZ103)</f>
        <v>#VALUE!</v>
      </c>
      <c r="BD103" s="242"/>
      <c r="BE103" s="180" t="str">
        <f aca="false">IF(MOD(ROW(),2),"",INDEX(BD$3:BD$600,ROW()/2))</f>
        <v/>
      </c>
      <c r="BF103" s="181" t="n">
        <v>1.01</v>
      </c>
      <c r="BG103" s="182" t="n">
        <f aca="false">VALUE($BD104)</f>
        <v>0</v>
      </c>
    </row>
    <row r="104" customFormat="false" ht="13.5" hidden="false" customHeight="false" outlineLevel="0" collapsed="false">
      <c r="A104" s="208" t="n">
        <v>0.97</v>
      </c>
      <c r="B104" s="209" t="n">
        <v>4.6</v>
      </c>
      <c r="C104" s="213" t="n">
        <f aca="false">$C103+(($AM$20-$AM$10))/10</f>
        <v>0.1414</v>
      </c>
      <c r="D104" s="217" t="n">
        <f aca="false">$D103+(($AH$30-$AH$20))/10</f>
        <v>0.0695</v>
      </c>
      <c r="E104" s="211" t="n">
        <f aca="false">$AC99</f>
        <v>92.47</v>
      </c>
      <c r="F104" s="212" t="n">
        <f aca="false">$F103+(($AR$20-$AR$10))/10</f>
        <v>-0.0968</v>
      </c>
      <c r="G104" s="218" t="n">
        <f aca="false">$G103+(($AW$20-$AW$10))/10</f>
        <v>-0.1764</v>
      </c>
      <c r="H104" s="213" t="n">
        <f aca="false">$BB98+($BB100-$BB98)/2</f>
        <v>0</v>
      </c>
      <c r="I104" s="213" t="n">
        <f aca="false">$BG98+($BG100-$BG98)/2</f>
        <v>0</v>
      </c>
      <c r="K104" s="234" t="n">
        <v>-0.08</v>
      </c>
      <c r="L104" s="238" t="n">
        <f aca="false">L103-($L$12-$L$112)/101</f>
        <v>0</v>
      </c>
      <c r="M104" s="239" t="n">
        <f aca="false">M103-($M$12-$M$112)/101</f>
        <v>0</v>
      </c>
      <c r="Q104" s="234" t="n">
        <v>-0.07</v>
      </c>
      <c r="R104" s="235" t="n">
        <f aca="false">R103-($R$61-$R$111)/51</f>
        <v>0.00941176470588241</v>
      </c>
      <c r="S104" s="236" t="n">
        <f aca="false">S103-($S$61-$S$111)/51</f>
        <v>0</v>
      </c>
      <c r="T104" s="165"/>
      <c r="U104" s="165"/>
      <c r="V104" s="165"/>
      <c r="W104" s="165"/>
      <c r="X104" s="182"/>
      <c r="Y104" s="164" t="n">
        <v>101</v>
      </c>
      <c r="Z104" s="242" t="n">
        <v>96.7</v>
      </c>
      <c r="AA104" s="180" t="n">
        <f aca="false">IF(MOD(ROW(),2),"",INDEX($Z$3:$Z$600,ROW()/2))</f>
        <v>43.75</v>
      </c>
      <c r="AB104" s="181" t="n">
        <v>1.02</v>
      </c>
      <c r="AC104" s="182" t="n">
        <f aca="false">VALUE($Z105)</f>
        <v>97.76</v>
      </c>
      <c r="AD104" s="164" t="n">
        <v>101</v>
      </c>
      <c r="AE104" s="191"/>
      <c r="AF104" s="227" t="str">
        <f aca="false">IF(MOD(ROW(),10),"",INDEX(AE$3:AE$600,ROW()/10))</f>
        <v/>
      </c>
      <c r="AG104" s="228" t="n">
        <v>99</v>
      </c>
      <c r="AH104" s="229" t="e">
        <f aca="false">VALUE($AF104)</f>
        <v>#VALUE!</v>
      </c>
      <c r="AI104" s="164" t="n">
        <v>101</v>
      </c>
      <c r="AJ104" s="242"/>
      <c r="AK104" s="227" t="str">
        <f aca="false">IF(MOD(ROW(),10),"",INDEX(AJ$3:AJ$600,ROW()/10))</f>
        <v/>
      </c>
      <c r="AL104" s="228" t="n">
        <v>94</v>
      </c>
      <c r="AM104" s="229" t="e">
        <f aca="false">VALUE($AK104)</f>
        <v>#VALUE!</v>
      </c>
      <c r="AN104" s="164" t="n">
        <v>101</v>
      </c>
      <c r="AO104" s="190"/>
      <c r="AP104" s="227" t="str">
        <f aca="false">IF(MOD(ROW(),10),"",INDEX(AO$3:AO$600,ROW()/10))</f>
        <v/>
      </c>
      <c r="AQ104" s="181" t="n">
        <v>1.02</v>
      </c>
      <c r="AR104" s="229" t="e">
        <f aca="false">VALUE($AP104)</f>
        <v>#VALUE!</v>
      </c>
      <c r="AS104" s="164" t="n">
        <v>1010</v>
      </c>
      <c r="AT104" s="242"/>
      <c r="AU104" s="227" t="str">
        <f aca="false">IF(MOD(ROW(),10),"",INDEX(AT$3:AT$600,ROW()/10))</f>
        <v/>
      </c>
      <c r="AV104" s="181" t="n">
        <v>1.02</v>
      </c>
      <c r="AW104" s="229" t="e">
        <f aca="false">VALUE($AU104)</f>
        <v>#VALUE!</v>
      </c>
      <c r="AY104" s="242"/>
      <c r="AZ104" s="180" t="n">
        <f aca="false">IF(MOD(ROW(),2),"",INDEX(AY$3:AY$600,ROW()/2))</f>
        <v>0</v>
      </c>
      <c r="BA104" s="181" t="n">
        <v>1.02</v>
      </c>
      <c r="BB104" s="182" t="n">
        <f aca="false">VALUE(AZ104)</f>
        <v>0</v>
      </c>
      <c r="BD104" s="242"/>
      <c r="BE104" s="180" t="n">
        <f aca="false">IF(MOD(ROW(),2),"",INDEX(BD$3:BD$600,ROW()/2))</f>
        <v>0</v>
      </c>
      <c r="BF104" s="181" t="n">
        <v>1.02</v>
      </c>
      <c r="BG104" s="182" t="n">
        <f aca="false">VALUE($BD105)</f>
        <v>0</v>
      </c>
    </row>
    <row r="105" customFormat="false" ht="13.5" hidden="false" customHeight="false" outlineLevel="0" collapsed="false">
      <c r="A105" s="208" t="n">
        <v>0.98</v>
      </c>
      <c r="B105" s="209" t="n">
        <v>4.59</v>
      </c>
      <c r="C105" s="213" t="n">
        <f aca="false">$C104+(($AM$20-$AM$10))/10</f>
        <v>0.1426</v>
      </c>
      <c r="D105" s="217" t="n">
        <f aca="false">$D104+(($AH$30-$AH$20))/10</f>
        <v>0.07</v>
      </c>
      <c r="E105" s="211" t="n">
        <f aca="false">$AC100</f>
        <v>93.53</v>
      </c>
      <c r="F105" s="212" t="n">
        <f aca="false">$F104+(($AR$20-$AR$10))/10</f>
        <v>-0.1012</v>
      </c>
      <c r="G105" s="218" t="n">
        <f aca="false">$G104+(($AW$20-$AW$10))/10</f>
        <v>-0.1826</v>
      </c>
      <c r="H105" s="213" t="n">
        <f aca="false">$BB100</f>
        <v>0</v>
      </c>
      <c r="I105" s="213" t="n">
        <f aca="false">$BG100</f>
        <v>0</v>
      </c>
      <c r="K105" s="234" t="n">
        <v>-0.07</v>
      </c>
      <c r="L105" s="238" t="n">
        <f aca="false">L104-($L$12-$L$112)/101</f>
        <v>0</v>
      </c>
      <c r="M105" s="239" t="n">
        <f aca="false">M104-($M$12-$M$112)/101</f>
        <v>0</v>
      </c>
      <c r="Q105" s="234" t="n">
        <v>-0.06</v>
      </c>
      <c r="R105" s="235" t="n">
        <f aca="false">R104-($R$61-$R$111)/51</f>
        <v>0.00823529411764711</v>
      </c>
      <c r="S105" s="236" t="n">
        <f aca="false">S104-($S$61-$S$111)/51</f>
        <v>0</v>
      </c>
      <c r="T105" s="165"/>
      <c r="U105" s="165"/>
      <c r="V105" s="165"/>
      <c r="W105" s="165"/>
      <c r="X105" s="182"/>
      <c r="Y105" s="164" t="n">
        <v>102</v>
      </c>
      <c r="Z105" s="242" t="n">
        <v>97.76</v>
      </c>
      <c r="AA105" s="180" t="str">
        <f aca="false">IF(MOD(ROW(),2),"",INDEX($Z$3:$Z$600,ROW()/2))</f>
        <v/>
      </c>
      <c r="AB105" s="181" t="n">
        <v>1.03</v>
      </c>
      <c r="AC105" s="182" t="n">
        <f aca="false">VALUE($Z106)</f>
        <v>98.82</v>
      </c>
      <c r="AD105" s="164" t="n">
        <v>102</v>
      </c>
      <c r="AE105" s="191"/>
      <c r="AF105" s="227" t="str">
        <f aca="false">IF(MOD(ROW(),10),"",INDEX(AE$3:AE$600,ROW()/10))</f>
        <v/>
      </c>
      <c r="AG105" s="228" t="n">
        <v>100</v>
      </c>
      <c r="AH105" s="229" t="e">
        <f aca="false">VALUE($AF105)</f>
        <v>#VALUE!</v>
      </c>
      <c r="AI105" s="164" t="n">
        <v>102</v>
      </c>
      <c r="AJ105" s="242"/>
      <c r="AK105" s="227" t="str">
        <f aca="false">IF(MOD(ROW(),10),"",INDEX(AJ$3:AJ$600,ROW()/10))</f>
        <v/>
      </c>
      <c r="AL105" s="228" t="n">
        <v>95</v>
      </c>
      <c r="AM105" s="229" t="e">
        <f aca="false">VALUE($AK105)</f>
        <v>#VALUE!</v>
      </c>
      <c r="AN105" s="164" t="n">
        <v>102</v>
      </c>
      <c r="AO105" s="190"/>
      <c r="AP105" s="227" t="str">
        <f aca="false">IF(MOD(ROW(),10),"",INDEX(AO$3:AO$600,ROW()/10))</f>
        <v/>
      </c>
      <c r="AQ105" s="181" t="n">
        <v>1.03</v>
      </c>
      <c r="AR105" s="229" t="e">
        <f aca="false">VALUE($AP105)</f>
        <v>#VALUE!</v>
      </c>
      <c r="AS105" s="164" t="n">
        <v>1020</v>
      </c>
      <c r="AT105" s="242"/>
      <c r="AU105" s="227" t="str">
        <f aca="false">IF(MOD(ROW(),10),"",INDEX(AT$3:AT$600,ROW()/10))</f>
        <v/>
      </c>
      <c r="AV105" s="181" t="n">
        <v>1.03</v>
      </c>
      <c r="AW105" s="229" t="e">
        <f aca="false">VALUE($AU105)</f>
        <v>#VALUE!</v>
      </c>
      <c r="AY105" s="242"/>
      <c r="AZ105" s="180" t="str">
        <f aca="false">IF(MOD(ROW(),2),"",INDEX(AY$3:AY$600,ROW()/2))</f>
        <v/>
      </c>
      <c r="BA105" s="181" t="n">
        <v>1.03</v>
      </c>
      <c r="BB105" s="182" t="e">
        <f aca="false">VALUE(AZ105)</f>
        <v>#VALUE!</v>
      </c>
      <c r="BD105" s="242"/>
      <c r="BE105" s="180" t="str">
        <f aca="false">IF(MOD(ROW(),2),"",INDEX(BD$3:BD$600,ROW()/2))</f>
        <v/>
      </c>
      <c r="BF105" s="181" t="n">
        <v>1.03</v>
      </c>
      <c r="BG105" s="182" t="n">
        <f aca="false">VALUE($BD106)</f>
        <v>0</v>
      </c>
    </row>
    <row r="106" customFormat="false" ht="13.5" hidden="false" customHeight="false" outlineLevel="0" collapsed="false">
      <c r="A106" s="208" t="n">
        <v>0.99</v>
      </c>
      <c r="B106" s="209" t="n">
        <v>4.58</v>
      </c>
      <c r="C106" s="213" t="n">
        <f aca="false">$C105+(($AM$20-$AM$10))/10</f>
        <v>0.1438</v>
      </c>
      <c r="D106" s="217" t="n">
        <f aca="false">$D105+(($AH$30-$AH$20))/10</f>
        <v>0.0705</v>
      </c>
      <c r="E106" s="211" t="n">
        <f aca="false">$AC101</f>
        <v>94.58</v>
      </c>
      <c r="F106" s="212" t="n">
        <f aca="false">$F105+(($AR$20-$AR$10))/10</f>
        <v>-0.1056</v>
      </c>
      <c r="G106" s="218" t="n">
        <f aca="false">$G105+(($AW$20-$AW$10))/10</f>
        <v>-0.1888</v>
      </c>
      <c r="H106" s="213" t="n">
        <f aca="false">$BB100+($BB102-$BB100)/2</f>
        <v>0</v>
      </c>
      <c r="I106" s="213" t="n">
        <f aca="false">$BG100+($BG102-$BG100)/2</f>
        <v>0</v>
      </c>
      <c r="K106" s="234" t="n">
        <v>-0.06</v>
      </c>
      <c r="L106" s="238" t="n">
        <f aca="false">L105-($L$12-$L$112)/101</f>
        <v>0</v>
      </c>
      <c r="M106" s="239" t="n">
        <f aca="false">M105-($M$12-$M$112)/101</f>
        <v>0</v>
      </c>
      <c r="Q106" s="234" t="n">
        <v>-0.05</v>
      </c>
      <c r="R106" s="235" t="n">
        <f aca="false">R105-($R$61-$R$111)/51</f>
        <v>0.00705882352941182</v>
      </c>
      <c r="S106" s="236" t="n">
        <f aca="false">S105-($S$61-$S$111)/51</f>
        <v>0</v>
      </c>
      <c r="T106" s="165"/>
      <c r="U106" s="165"/>
      <c r="V106" s="165"/>
      <c r="W106" s="165"/>
      <c r="X106" s="182"/>
      <c r="Y106" s="164" t="n">
        <v>103</v>
      </c>
      <c r="Z106" s="242" t="n">
        <v>98.82</v>
      </c>
      <c r="AA106" s="180" t="n">
        <f aca="false">IF(MOD(ROW(),2),"",INDEX($Z$3:$Z$600,ROW()/2))</f>
        <v>44.81</v>
      </c>
      <c r="AB106" s="181" t="n">
        <v>1.04</v>
      </c>
      <c r="AC106" s="182" t="n">
        <f aca="false">VALUE($Z107)</f>
        <v>99.88</v>
      </c>
      <c r="AD106" s="164" t="n">
        <v>103</v>
      </c>
      <c r="AE106" s="191"/>
      <c r="AF106" s="227" t="str">
        <f aca="false">IF(MOD(ROW(),10),"",INDEX(AE$3:AE$600,ROW()/10))</f>
        <v/>
      </c>
      <c r="AG106" s="228" t="n">
        <v>101</v>
      </c>
      <c r="AH106" s="229" t="e">
        <f aca="false">VALUE($AF106)</f>
        <v>#VALUE!</v>
      </c>
      <c r="AI106" s="164" t="n">
        <v>103</v>
      </c>
      <c r="AJ106" s="242"/>
      <c r="AK106" s="227" t="str">
        <f aca="false">IF(MOD(ROW(),10),"",INDEX(AJ$3:AJ$600,ROW()/10))</f>
        <v/>
      </c>
      <c r="AL106" s="228" t="n">
        <v>96</v>
      </c>
      <c r="AM106" s="229" t="e">
        <f aca="false">VALUE($AK106)</f>
        <v>#VALUE!</v>
      </c>
      <c r="AN106" s="164" t="n">
        <v>103</v>
      </c>
      <c r="AO106" s="190"/>
      <c r="AP106" s="227" t="str">
        <f aca="false">IF(MOD(ROW(),10),"",INDEX(AO$3:AO$600,ROW()/10))</f>
        <v/>
      </c>
      <c r="AQ106" s="181" t="n">
        <v>1.04</v>
      </c>
      <c r="AR106" s="229" t="e">
        <f aca="false">VALUE($AP106)</f>
        <v>#VALUE!</v>
      </c>
      <c r="AS106" s="164" t="n">
        <v>1030</v>
      </c>
      <c r="AT106" s="242"/>
      <c r="AU106" s="227" t="str">
        <f aca="false">IF(MOD(ROW(),10),"",INDEX(AT$3:AT$600,ROW()/10))</f>
        <v/>
      </c>
      <c r="AV106" s="181" t="n">
        <v>1.04</v>
      </c>
      <c r="AW106" s="229" t="e">
        <f aca="false">VALUE($AU106)</f>
        <v>#VALUE!</v>
      </c>
      <c r="AY106" s="242"/>
      <c r="AZ106" s="180" t="n">
        <f aca="false">IF(MOD(ROW(),2),"",INDEX(AY$3:AY$600,ROW()/2))</f>
        <v>0</v>
      </c>
      <c r="BA106" s="181" t="n">
        <v>1.04</v>
      </c>
      <c r="BB106" s="182" t="n">
        <f aca="false">VALUE(AZ106)</f>
        <v>0</v>
      </c>
      <c r="BD106" s="242"/>
      <c r="BE106" s="180" t="n">
        <f aca="false">IF(MOD(ROW(),2),"",INDEX(BD$3:BD$600,ROW()/2))</f>
        <v>0</v>
      </c>
      <c r="BF106" s="181" t="n">
        <v>1.04</v>
      </c>
      <c r="BG106" s="182" t="n">
        <f aca="false">VALUE($BD107)</f>
        <v>0</v>
      </c>
    </row>
    <row r="107" customFormat="false" ht="13.5" hidden="false" customHeight="false" outlineLevel="0" collapsed="false">
      <c r="A107" s="208" t="n">
        <v>1</v>
      </c>
      <c r="B107" s="209" t="n">
        <v>4.57</v>
      </c>
      <c r="C107" s="213" t="n">
        <f aca="false">$AM110</f>
        <v>0.133</v>
      </c>
      <c r="D107" s="241" t="n">
        <f aca="false">$AH110</f>
        <v>0.066</v>
      </c>
      <c r="E107" s="211" t="n">
        <f aca="false">$AC102</f>
        <v>95.64</v>
      </c>
      <c r="F107" s="212" t="n">
        <f aca="false">$AR110</f>
        <v>-0.066</v>
      </c>
      <c r="G107" s="218" t="n">
        <f aca="false">$AW110</f>
        <v>-0.133</v>
      </c>
      <c r="H107" s="213" t="n">
        <f aca="false">$BB102</f>
        <v>0</v>
      </c>
      <c r="I107" s="213" t="n">
        <f aca="false">$BG102</f>
        <v>0</v>
      </c>
      <c r="K107" s="234" t="n">
        <v>-0.05</v>
      </c>
      <c r="L107" s="238" t="n">
        <f aca="false">L106-($L$12-$L$112)/101</f>
        <v>0</v>
      </c>
      <c r="M107" s="239" t="n">
        <f aca="false">M106-($M$12-$M$112)/101</f>
        <v>0</v>
      </c>
      <c r="Q107" s="234" t="n">
        <v>-0.04</v>
      </c>
      <c r="R107" s="235" t="n">
        <f aca="false">R106-($R$61-$R$111)/51</f>
        <v>0.00588235294117652</v>
      </c>
      <c r="S107" s="236" t="n">
        <f aca="false">S106-($S$61-$S$111)/51</f>
        <v>0</v>
      </c>
      <c r="T107" s="165"/>
      <c r="U107" s="165"/>
      <c r="V107" s="165"/>
      <c r="W107" s="165"/>
      <c r="X107" s="182"/>
      <c r="Y107" s="164" t="n">
        <v>104</v>
      </c>
      <c r="Z107" s="242" t="n">
        <v>99.88</v>
      </c>
      <c r="AA107" s="180" t="str">
        <f aca="false">IF(MOD(ROW(),2),"",INDEX($Z$3:$Z$600,ROW()/2))</f>
        <v/>
      </c>
      <c r="AB107" s="181" t="n">
        <v>1.05</v>
      </c>
      <c r="AC107" s="182" t="n">
        <f aca="false">VALUE($Z108)</f>
        <v>100.94</v>
      </c>
      <c r="AD107" s="164" t="n">
        <v>104</v>
      </c>
      <c r="AE107" s="191"/>
      <c r="AF107" s="227" t="str">
        <f aca="false">IF(MOD(ROW(),10),"",INDEX(AE$3:AE$600,ROW()/10))</f>
        <v/>
      </c>
      <c r="AG107" s="228" t="n">
        <v>102</v>
      </c>
      <c r="AH107" s="229" t="e">
        <f aca="false">VALUE($AF107)</f>
        <v>#VALUE!</v>
      </c>
      <c r="AI107" s="164" t="n">
        <v>104</v>
      </c>
      <c r="AJ107" s="242"/>
      <c r="AK107" s="227" t="str">
        <f aca="false">IF(MOD(ROW(),10),"",INDEX(AJ$3:AJ$600,ROW()/10))</f>
        <v/>
      </c>
      <c r="AL107" s="228" t="n">
        <v>97</v>
      </c>
      <c r="AM107" s="229" t="e">
        <f aca="false">VALUE($AK107)</f>
        <v>#VALUE!</v>
      </c>
      <c r="AN107" s="164" t="n">
        <v>104</v>
      </c>
      <c r="AO107" s="190"/>
      <c r="AP107" s="227" t="str">
        <f aca="false">IF(MOD(ROW(),10),"",INDEX(AO$3:AO$600,ROW()/10))</f>
        <v/>
      </c>
      <c r="AQ107" s="181" t="n">
        <v>1.05</v>
      </c>
      <c r="AR107" s="229" t="e">
        <f aca="false">VALUE($AP107)</f>
        <v>#VALUE!</v>
      </c>
      <c r="AS107" s="164" t="n">
        <v>1040</v>
      </c>
      <c r="AT107" s="242"/>
      <c r="AU107" s="227" t="str">
        <f aca="false">IF(MOD(ROW(),10),"",INDEX(AT$3:AT$600,ROW()/10))</f>
        <v/>
      </c>
      <c r="AV107" s="181" t="n">
        <v>1.05</v>
      </c>
      <c r="AW107" s="229" t="e">
        <f aca="false">VALUE($AU107)</f>
        <v>#VALUE!</v>
      </c>
      <c r="AY107" s="242"/>
      <c r="AZ107" s="180" t="str">
        <f aca="false">IF(MOD(ROW(),2),"",INDEX(AY$3:AY$600,ROW()/2))</f>
        <v/>
      </c>
      <c r="BA107" s="181" t="n">
        <v>1.05</v>
      </c>
      <c r="BB107" s="182" t="e">
        <f aca="false">VALUE(AZ107)</f>
        <v>#VALUE!</v>
      </c>
      <c r="BD107" s="242"/>
      <c r="BE107" s="180" t="str">
        <f aca="false">IF(MOD(ROW(),2),"",INDEX(BD$3:BD$600,ROW()/2))</f>
        <v/>
      </c>
      <c r="BF107" s="181" t="n">
        <v>1.05</v>
      </c>
      <c r="BG107" s="182" t="n">
        <f aca="false">VALUE($BD108)</f>
        <v>0</v>
      </c>
    </row>
    <row r="108" customFormat="false" ht="13.5" hidden="false" customHeight="false" outlineLevel="0" collapsed="false">
      <c r="A108" s="208" t="n">
        <v>1.01</v>
      </c>
      <c r="B108" s="209" t="n">
        <v>4.56</v>
      </c>
      <c r="C108" s="213" t="n">
        <f aca="false">$C107+(($AM$20-$AM$10))/10</f>
        <v>0.1342</v>
      </c>
      <c r="D108" s="217" t="n">
        <f aca="false">$D107+(($AH$30-$AH$20))/10</f>
        <v>0.0665</v>
      </c>
      <c r="E108" s="211" t="n">
        <f aca="false">$AC103</f>
        <v>96.7</v>
      </c>
      <c r="F108" s="212" t="n">
        <f aca="false">$F107+(($AR$20-$AR$10))/10</f>
        <v>-0.0704</v>
      </c>
      <c r="G108" s="218" t="n">
        <f aca="false">$G107+(($AW$20-$AW$10))/10</f>
        <v>-0.1392</v>
      </c>
      <c r="H108" s="213" t="n">
        <f aca="false">$BB102+($BB104-$BB102)/2</f>
        <v>0</v>
      </c>
      <c r="I108" s="213" t="n">
        <f aca="false">$BG102+($BG104-$BG102)/2</f>
        <v>0</v>
      </c>
      <c r="K108" s="234" t="n">
        <v>-0.04</v>
      </c>
      <c r="L108" s="238" t="n">
        <f aca="false">L107-($L$12-$L$112)/101</f>
        <v>0</v>
      </c>
      <c r="M108" s="239" t="n">
        <f aca="false">M107-($M$12-$M$112)/101</f>
        <v>0</v>
      </c>
      <c r="Q108" s="234" t="n">
        <v>-0.03</v>
      </c>
      <c r="R108" s="235" t="n">
        <f aca="false">R107-($R$61-$R$111)/51</f>
        <v>0.00470588235294123</v>
      </c>
      <c r="S108" s="236" t="n">
        <f aca="false">S107-($S$61-$S$111)/51</f>
        <v>0</v>
      </c>
      <c r="T108" s="165"/>
      <c r="U108" s="165"/>
      <c r="V108" s="165"/>
      <c r="W108" s="165"/>
      <c r="X108" s="182"/>
      <c r="Y108" s="164" t="n">
        <v>105</v>
      </c>
      <c r="Z108" s="242" t="n">
        <v>100.94</v>
      </c>
      <c r="AA108" s="180" t="n">
        <f aca="false">IF(MOD(ROW(),2),"",INDEX($Z$3:$Z$600,ROW()/2))</f>
        <v>45.87</v>
      </c>
      <c r="AB108" s="181" t="n">
        <v>1.06</v>
      </c>
      <c r="AC108" s="182" t="n">
        <f aca="false">VALUE($Z109)</f>
        <v>102</v>
      </c>
      <c r="AD108" s="164" t="n">
        <v>105</v>
      </c>
      <c r="AE108" s="191"/>
      <c r="AF108" s="227" t="str">
        <f aca="false">IF(MOD(ROW(),10),"",INDEX(AE$3:AE$600,ROW()/10))</f>
        <v/>
      </c>
      <c r="AG108" s="228" t="n">
        <v>103</v>
      </c>
      <c r="AH108" s="229" t="e">
        <f aca="false">VALUE($AF108)</f>
        <v>#VALUE!</v>
      </c>
      <c r="AI108" s="164" t="n">
        <v>105</v>
      </c>
      <c r="AJ108" s="243"/>
      <c r="AK108" s="227" t="str">
        <f aca="false">IF(MOD(ROW(),10),"",INDEX(AJ$3:AJ$600,ROW()/10))</f>
        <v/>
      </c>
      <c r="AL108" s="228" t="n">
        <v>98</v>
      </c>
      <c r="AM108" s="229" t="e">
        <f aca="false">VALUE($AK108)</f>
        <v>#VALUE!</v>
      </c>
      <c r="AN108" s="164" t="n">
        <v>105</v>
      </c>
      <c r="AO108" s="190"/>
      <c r="AP108" s="227" t="str">
        <f aca="false">IF(MOD(ROW(),10),"",INDEX(AO$3:AO$600,ROW()/10))</f>
        <v/>
      </c>
      <c r="AQ108" s="181" t="n">
        <v>1.06</v>
      </c>
      <c r="AR108" s="229" t="e">
        <f aca="false">VALUE($AP108)</f>
        <v>#VALUE!</v>
      </c>
      <c r="AS108" s="164" t="n">
        <v>1050</v>
      </c>
      <c r="AT108" s="243"/>
      <c r="AU108" s="227" t="str">
        <f aca="false">IF(MOD(ROW(),10),"",INDEX(AT$3:AT$600,ROW()/10))</f>
        <v/>
      </c>
      <c r="AV108" s="181" t="n">
        <v>1.06</v>
      </c>
      <c r="AW108" s="229" t="e">
        <f aca="false">VALUE($AU108)</f>
        <v>#VALUE!</v>
      </c>
      <c r="AY108" s="243"/>
      <c r="AZ108" s="180" t="n">
        <f aca="false">IF(MOD(ROW(),2),"",INDEX(AY$3:AY$600,ROW()/2))</f>
        <v>0</v>
      </c>
      <c r="BA108" s="181" t="n">
        <v>1.06</v>
      </c>
      <c r="BB108" s="182" t="n">
        <f aca="false">VALUE(AZ108)</f>
        <v>0</v>
      </c>
      <c r="BD108" s="243"/>
      <c r="BE108" s="180" t="n">
        <f aca="false">IF(MOD(ROW(),2),"",INDEX(BD$3:BD$600,ROW()/2))</f>
        <v>0</v>
      </c>
      <c r="BF108" s="181" t="n">
        <v>1.06</v>
      </c>
      <c r="BG108" s="182" t="n">
        <f aca="false">VALUE($BD109)</f>
        <v>0</v>
      </c>
    </row>
    <row r="109" customFormat="false" ht="13.5" hidden="false" customHeight="false" outlineLevel="0" collapsed="false">
      <c r="A109" s="208" t="n">
        <v>1.02</v>
      </c>
      <c r="B109" s="209" t="n">
        <v>4.55</v>
      </c>
      <c r="C109" s="213" t="n">
        <f aca="false">$C108+(($AM$20-$AM$10))/10</f>
        <v>0.1354</v>
      </c>
      <c r="D109" s="217" t="n">
        <f aca="false">$D108+(($AH$30-$AH$20))/10</f>
        <v>0.067</v>
      </c>
      <c r="E109" s="211" t="n">
        <f aca="false">$AC104</f>
        <v>97.76</v>
      </c>
      <c r="F109" s="212" t="n">
        <f aca="false">$F108+(($AR$20-$AR$10))/10</f>
        <v>-0.0748</v>
      </c>
      <c r="G109" s="218" t="n">
        <f aca="false">$G108+(($AW$20-$AW$10))/10</f>
        <v>-0.1454</v>
      </c>
      <c r="H109" s="213" t="n">
        <f aca="false">$BB104</f>
        <v>0</v>
      </c>
      <c r="I109" s="213" t="n">
        <f aca="false">$BG104</f>
        <v>0</v>
      </c>
      <c r="K109" s="234" t="n">
        <v>-0.03</v>
      </c>
      <c r="L109" s="238" t="n">
        <f aca="false">L108-($L$12-$L$112)/101</f>
        <v>0</v>
      </c>
      <c r="M109" s="239" t="n">
        <f aca="false">M108-($M$12-$M$112)/101</f>
        <v>0</v>
      </c>
      <c r="Q109" s="234" t="n">
        <v>-0.02</v>
      </c>
      <c r="R109" s="235" t="n">
        <f aca="false">R108-($R$61-$R$111)/51</f>
        <v>0.00352941176470593</v>
      </c>
      <c r="S109" s="236" t="n">
        <f aca="false">S108-($S$61-$S$111)/51</f>
        <v>0</v>
      </c>
      <c r="T109" s="165"/>
      <c r="U109" s="165"/>
      <c r="V109" s="165"/>
      <c r="W109" s="165"/>
      <c r="X109" s="182"/>
      <c r="Y109" s="164" t="n">
        <v>106</v>
      </c>
      <c r="Z109" s="243" t="n">
        <v>102</v>
      </c>
      <c r="AA109" s="180" t="str">
        <f aca="false">IF(MOD(ROW(),2),"",INDEX($Z$3:$Z$600,ROW()/2))</f>
        <v/>
      </c>
      <c r="AB109" s="181" t="n">
        <v>1.07</v>
      </c>
      <c r="AC109" s="182" t="n">
        <f aca="false">VALUE($Z110)</f>
        <v>103.06</v>
      </c>
      <c r="AD109" s="164" t="n">
        <v>106</v>
      </c>
      <c r="AE109" s="191"/>
      <c r="AF109" s="227" t="str">
        <f aca="false">IF(MOD(ROW(),10),"",INDEX(AE$3:AE$600,ROW()/10))</f>
        <v/>
      </c>
      <c r="AG109" s="228" t="n">
        <v>104</v>
      </c>
      <c r="AH109" s="229" t="e">
        <f aca="false">VALUE($AF109)</f>
        <v>#VALUE!</v>
      </c>
      <c r="AI109" s="164" t="n">
        <v>106</v>
      </c>
      <c r="AJ109" s="243"/>
      <c r="AK109" s="227" t="str">
        <f aca="false">IF(MOD(ROW(),10),"",INDEX(AJ$3:AJ$600,ROW()/10))</f>
        <v/>
      </c>
      <c r="AL109" s="228" t="n">
        <v>99</v>
      </c>
      <c r="AM109" s="229" t="e">
        <f aca="false">VALUE($AK109)</f>
        <v>#VALUE!</v>
      </c>
      <c r="AN109" s="164" t="n">
        <v>106</v>
      </c>
      <c r="AO109" s="190"/>
      <c r="AP109" s="227" t="str">
        <f aca="false">IF(MOD(ROW(),10),"",INDEX(AO$3:AO$600,ROW()/10))</f>
        <v/>
      </c>
      <c r="AQ109" s="181" t="n">
        <v>1.07</v>
      </c>
      <c r="AR109" s="229" t="e">
        <f aca="false">VALUE($AP109)</f>
        <v>#VALUE!</v>
      </c>
      <c r="AS109" s="164" t="n">
        <v>1060</v>
      </c>
      <c r="AT109" s="243"/>
      <c r="AU109" s="227" t="str">
        <f aca="false">IF(MOD(ROW(),10),"",INDEX(AT$3:AT$600,ROW()/10))</f>
        <v/>
      </c>
      <c r="AV109" s="181" t="n">
        <v>1.07</v>
      </c>
      <c r="AW109" s="229" t="e">
        <f aca="false">VALUE($AU109)</f>
        <v>#VALUE!</v>
      </c>
      <c r="AY109" s="243"/>
      <c r="AZ109" s="180" t="str">
        <f aca="false">IF(MOD(ROW(),2),"",INDEX(AY$3:AY$600,ROW()/2))</f>
        <v/>
      </c>
      <c r="BA109" s="181" t="n">
        <v>1.07</v>
      </c>
      <c r="BB109" s="182" t="e">
        <f aca="false">VALUE(AZ109)</f>
        <v>#VALUE!</v>
      </c>
      <c r="BD109" s="243"/>
      <c r="BE109" s="180" t="str">
        <f aca="false">IF(MOD(ROW(),2),"",INDEX(BD$3:BD$600,ROW()/2))</f>
        <v/>
      </c>
      <c r="BF109" s="181" t="n">
        <v>1.07</v>
      </c>
      <c r="BG109" s="182" t="n">
        <f aca="false">VALUE($BD110)</f>
        <v>0</v>
      </c>
    </row>
    <row r="110" customFormat="false" ht="13.5" hidden="false" customHeight="false" outlineLevel="0" collapsed="false">
      <c r="A110" s="208" t="n">
        <v>1.03</v>
      </c>
      <c r="B110" s="209" t="n">
        <v>4.54</v>
      </c>
      <c r="C110" s="213" t="n">
        <f aca="false">$C109+(($AM$20-$AM$10))/10</f>
        <v>0.1366</v>
      </c>
      <c r="D110" s="217" t="n">
        <f aca="false">$D109+(($AH$30-$AH$20))/10</f>
        <v>0.0675</v>
      </c>
      <c r="E110" s="211" t="n">
        <f aca="false">$AC105</f>
        <v>98.82</v>
      </c>
      <c r="F110" s="212" t="n">
        <f aca="false">$F109+(($AR$20-$AR$10))/10</f>
        <v>-0.0792</v>
      </c>
      <c r="G110" s="218" t="n">
        <f aca="false">$G109+(($AW$20-$AW$10))/10</f>
        <v>-0.1516</v>
      </c>
      <c r="H110" s="213" t="n">
        <f aca="false">$BB104+($BB106-$BB104)/2</f>
        <v>0</v>
      </c>
      <c r="I110" s="213" t="n">
        <f aca="false">$BG104+($BG106-$BG104)/2</f>
        <v>0</v>
      </c>
      <c r="K110" s="234" t="n">
        <v>-0.02</v>
      </c>
      <c r="L110" s="238" t="n">
        <f aca="false">L109-($L$12-$L$112)/101</f>
        <v>0</v>
      </c>
      <c r="M110" s="239" t="n">
        <f aca="false">M109-($M$12-$M$112)/101</f>
        <v>0</v>
      </c>
      <c r="Q110" s="234" t="n">
        <v>-0.01</v>
      </c>
      <c r="R110" s="235" t="n">
        <f aca="false">R109-($R$61-$R$111)/51</f>
        <v>0.00235294117647064</v>
      </c>
      <c r="S110" s="236" t="n">
        <f aca="false">S109-($S$61-$S$111)/51</f>
        <v>0</v>
      </c>
      <c r="T110" s="165"/>
      <c r="U110" s="165"/>
      <c r="V110" s="165"/>
      <c r="W110" s="165"/>
      <c r="X110" s="182"/>
      <c r="Y110" s="164" t="n">
        <v>107</v>
      </c>
      <c r="Z110" s="243" t="n">
        <v>103.06</v>
      </c>
      <c r="AA110" s="180" t="n">
        <f aca="false">IF(MOD(ROW(),2),"",INDEX($Z$3:$Z$600,ROW()/2))</f>
        <v>46.93</v>
      </c>
      <c r="AB110" s="181" t="n">
        <v>1.08</v>
      </c>
      <c r="AC110" s="182" t="n">
        <f aca="false">VALUE($Z111)</f>
        <v>104.12</v>
      </c>
      <c r="AD110" s="164" t="n">
        <v>107</v>
      </c>
      <c r="AE110" s="191"/>
      <c r="AF110" s="227" t="n">
        <f aca="false">IF(MOD(ROW(),10),"",INDEX(AE$3:AE$600,ROW()/10))</f>
        <v>0.066</v>
      </c>
      <c r="AG110" s="228" t="n">
        <v>105</v>
      </c>
      <c r="AH110" s="229" t="n">
        <f aca="false">VALUE($AF110)</f>
        <v>0.066</v>
      </c>
      <c r="AI110" s="164" t="n">
        <v>107</v>
      </c>
      <c r="AJ110" s="243"/>
      <c r="AK110" s="227" t="n">
        <f aca="false">IF(MOD(ROW(),10),"",INDEX(AJ$3:AJ$600,ROW()/10))</f>
        <v>0.133</v>
      </c>
      <c r="AL110" s="228" t="n">
        <v>100</v>
      </c>
      <c r="AM110" s="229" t="n">
        <f aca="false">VALUE($AK110)</f>
        <v>0.133</v>
      </c>
      <c r="AN110" s="164" t="n">
        <v>107</v>
      </c>
      <c r="AO110" s="190"/>
      <c r="AP110" s="227" t="n">
        <f aca="false">IF(MOD(ROW(),10),"",INDEX(AO$3:AO$600,ROW()/10))</f>
        <v>-0.066</v>
      </c>
      <c r="AQ110" s="181" t="n">
        <v>1.08</v>
      </c>
      <c r="AR110" s="229" t="n">
        <f aca="false">VALUE($AP110)</f>
        <v>-0.066</v>
      </c>
      <c r="AS110" s="164" t="n">
        <v>1070</v>
      </c>
      <c r="AT110" s="243"/>
      <c r="AU110" s="227" t="n">
        <f aca="false">IF(MOD(ROW(),10),"",INDEX(AT$3:AT$600,ROW()/10))</f>
        <v>-0.133</v>
      </c>
      <c r="AV110" s="181" t="n">
        <v>1.08</v>
      </c>
      <c r="AW110" s="229" t="n">
        <f aca="false">VALUE($AU110)</f>
        <v>-0.133</v>
      </c>
      <c r="AY110" s="243"/>
      <c r="AZ110" s="180" t="n">
        <f aca="false">IF(MOD(ROW(),2),"",INDEX(AY$3:AY$600,ROW()/2))</f>
        <v>0</v>
      </c>
      <c r="BA110" s="181" t="n">
        <v>1.08</v>
      </c>
      <c r="BB110" s="182" t="n">
        <f aca="false">VALUE(AZ110)</f>
        <v>0</v>
      </c>
      <c r="BD110" s="243"/>
      <c r="BE110" s="180" t="n">
        <f aca="false">IF(MOD(ROW(),2),"",INDEX(BD$3:BD$600,ROW()/2))</f>
        <v>0</v>
      </c>
      <c r="BF110" s="181" t="n">
        <v>1.08</v>
      </c>
      <c r="BG110" s="182" t="n">
        <f aca="false">VALUE($BD111)</f>
        <v>0</v>
      </c>
    </row>
    <row r="111" customFormat="false" ht="13.5" hidden="false" customHeight="false" outlineLevel="0" collapsed="false">
      <c r="A111" s="208" t="n">
        <v>1.04</v>
      </c>
      <c r="B111" s="209" t="n">
        <v>4.53</v>
      </c>
      <c r="C111" s="213" t="n">
        <f aca="false">$C110+(($AM$20-$AM$10))/10</f>
        <v>0.1378</v>
      </c>
      <c r="D111" s="217" t="n">
        <f aca="false">$D110+(($AH$30-$AH$20))/10</f>
        <v>0.068</v>
      </c>
      <c r="E111" s="211" t="n">
        <f aca="false">$AC106</f>
        <v>99.88</v>
      </c>
      <c r="F111" s="212" t="n">
        <f aca="false">$F110+(($AR$20-$AR$10))/10</f>
        <v>-0.0836</v>
      </c>
      <c r="G111" s="218" t="n">
        <f aca="false">$G110+(($AW$20-$AW$10))/10</f>
        <v>-0.1578</v>
      </c>
      <c r="H111" s="213" t="n">
        <f aca="false">$BB106</f>
        <v>0</v>
      </c>
      <c r="I111" s="213" t="n">
        <f aca="false">$BG106</f>
        <v>0</v>
      </c>
      <c r="K111" s="234" t="n">
        <v>-0.01</v>
      </c>
      <c r="L111" s="238" t="n">
        <f aca="false">L110-($L$12-$L$112)/101</f>
        <v>0</v>
      </c>
      <c r="M111" s="239" t="n">
        <f aca="false">M110-($M$12-$M$112)/101</f>
        <v>0</v>
      </c>
      <c r="Q111" s="231" t="n">
        <v>0</v>
      </c>
      <c r="R111" s="244" t="n">
        <f aca="false">$T$5</f>
        <v>0</v>
      </c>
      <c r="S111" s="244" t="n">
        <f aca="false">$T$5</f>
        <v>0</v>
      </c>
      <c r="T111" s="165"/>
      <c r="U111" s="165"/>
      <c r="V111" s="165"/>
      <c r="W111" s="165"/>
      <c r="X111" s="182"/>
      <c r="Y111" s="164" t="n">
        <v>108</v>
      </c>
      <c r="Z111" s="243" t="n">
        <v>104.12</v>
      </c>
      <c r="AA111" s="180" t="str">
        <f aca="false">IF(MOD(ROW(),2),"",INDEX($Z$3:$Z$600,ROW()/2))</f>
        <v/>
      </c>
      <c r="AB111" s="181" t="n">
        <v>1.09</v>
      </c>
      <c r="AC111" s="182" t="n">
        <f aca="false">VALUE($Z112)</f>
        <v>105.18</v>
      </c>
      <c r="AD111" s="164" t="n">
        <v>108</v>
      </c>
      <c r="AE111" s="191"/>
      <c r="AF111" s="227" t="str">
        <f aca="false">IF(MOD(ROW(),10),"",INDEX(AE$3:AE$600,ROW()/10))</f>
        <v/>
      </c>
      <c r="AG111" s="228" t="n">
        <v>106</v>
      </c>
      <c r="AH111" s="229" t="e">
        <f aca="false">VALUE($AF111)</f>
        <v>#VALUE!</v>
      </c>
      <c r="AI111" s="164" t="n">
        <v>108</v>
      </c>
      <c r="AJ111" s="243"/>
      <c r="AK111" s="227" t="str">
        <f aca="false">IF(MOD(ROW(),10),"",INDEX(AJ$3:AJ$600,ROW()/10))</f>
        <v/>
      </c>
      <c r="AL111" s="228" t="n">
        <v>101</v>
      </c>
      <c r="AM111" s="229" t="e">
        <f aca="false">VALUE($AK111)</f>
        <v>#VALUE!</v>
      </c>
      <c r="AN111" s="164" t="n">
        <v>108</v>
      </c>
      <c r="AO111" s="190"/>
      <c r="AP111" s="227" t="str">
        <f aca="false">IF(MOD(ROW(),10),"",INDEX(AO$3:AO$600,ROW()/10))</f>
        <v/>
      </c>
      <c r="AQ111" s="181" t="n">
        <v>1.09</v>
      </c>
      <c r="AR111" s="229" t="e">
        <f aca="false">VALUE($AP111)</f>
        <v>#VALUE!</v>
      </c>
      <c r="AS111" s="164" t="n">
        <v>1080</v>
      </c>
      <c r="AT111" s="243"/>
      <c r="AU111" s="227" t="str">
        <f aca="false">IF(MOD(ROW(),10),"",INDEX(AT$3:AT$600,ROW()/10))</f>
        <v/>
      </c>
      <c r="AV111" s="181" t="n">
        <v>1.09</v>
      </c>
      <c r="AW111" s="229" t="e">
        <f aca="false">VALUE($AU111)</f>
        <v>#VALUE!</v>
      </c>
      <c r="AY111" s="243"/>
      <c r="AZ111" s="180" t="str">
        <f aca="false">IF(MOD(ROW(),2),"",INDEX(AY$3:AY$600,ROW()/2))</f>
        <v/>
      </c>
      <c r="BA111" s="181" t="n">
        <v>1.09</v>
      </c>
      <c r="BB111" s="182" t="e">
        <f aca="false">VALUE(AZ111)</f>
        <v>#VALUE!</v>
      </c>
      <c r="BD111" s="243"/>
      <c r="BE111" s="180" t="str">
        <f aca="false">IF(MOD(ROW(),2),"",INDEX(BD$3:BD$600,ROW()/2))</f>
        <v/>
      </c>
      <c r="BF111" s="181" t="n">
        <v>1.09</v>
      </c>
      <c r="BG111" s="182" t="n">
        <f aca="false">VALUE($BD112)</f>
        <v>0</v>
      </c>
    </row>
    <row r="112" customFormat="false" ht="13.5" hidden="false" customHeight="false" outlineLevel="0" collapsed="false">
      <c r="A112" s="208" t="n">
        <v>1.05</v>
      </c>
      <c r="B112" s="209" t="n">
        <v>4.52</v>
      </c>
      <c r="C112" s="213" t="n">
        <f aca="false">$C111+(($AM$20-$AM$10))/10</f>
        <v>0.139</v>
      </c>
      <c r="D112" s="217" t="n">
        <f aca="false">$D111+(($AH$30-$AH$20))/10</f>
        <v>0.0685</v>
      </c>
      <c r="E112" s="211" t="n">
        <f aca="false">$AC107</f>
        <v>100.94</v>
      </c>
      <c r="F112" s="212" t="n">
        <f aca="false">$F111+(($AR$20-$AR$10))/10</f>
        <v>-0.088</v>
      </c>
      <c r="G112" s="218" t="n">
        <f aca="false">$G111+(($AW$20-$AW$10))/10</f>
        <v>-0.164</v>
      </c>
      <c r="H112" s="213" t="n">
        <f aca="false">$BB106+($BB108-$BB106)/2</f>
        <v>0</v>
      </c>
      <c r="I112" s="213" t="n">
        <f aca="false">$BG106+($BG108-$BG106)/2</f>
        <v>0</v>
      </c>
      <c r="K112" s="231" t="n">
        <v>0</v>
      </c>
      <c r="L112" s="231" t="n">
        <v>0</v>
      </c>
      <c r="M112" s="231" t="n">
        <v>0</v>
      </c>
      <c r="Q112" s="234" t="n">
        <v>0.01</v>
      </c>
      <c r="R112" s="235" t="n">
        <f aca="false">R111-($R$111-$R$211)/101</f>
        <v>-0.000401980198019802</v>
      </c>
      <c r="S112" s="236" t="n">
        <f aca="false">S111-($R$111-$R$211)/101</f>
        <v>-0.000401980198019802</v>
      </c>
      <c r="T112" s="165"/>
      <c r="U112" s="165"/>
      <c r="V112" s="165"/>
      <c r="W112" s="165"/>
      <c r="X112" s="182"/>
      <c r="Y112" s="164" t="n">
        <v>109</v>
      </c>
      <c r="Z112" s="243" t="n">
        <v>105.18</v>
      </c>
      <c r="AA112" s="180" t="n">
        <f aca="false">IF(MOD(ROW(),2),"",INDEX($Z$3:$Z$600,ROW()/2))</f>
        <v>47.99</v>
      </c>
      <c r="AB112" s="181" t="n">
        <v>1.1</v>
      </c>
      <c r="AC112" s="182" t="n">
        <f aca="false">VALUE($Z113)</f>
        <v>106.23</v>
      </c>
      <c r="AD112" s="164" t="n">
        <v>109</v>
      </c>
      <c r="AE112" s="191"/>
      <c r="AF112" s="227" t="str">
        <f aca="false">IF(MOD(ROW(),10),"",INDEX(AE$3:AE$600,ROW()/10))</f>
        <v/>
      </c>
      <c r="AG112" s="228" t="n">
        <v>107</v>
      </c>
      <c r="AH112" s="229" t="e">
        <f aca="false">VALUE($AF112)</f>
        <v>#VALUE!</v>
      </c>
      <c r="AI112" s="164" t="n">
        <v>109</v>
      </c>
      <c r="AJ112" s="243"/>
      <c r="AK112" s="227" t="str">
        <f aca="false">IF(MOD(ROW(),10),"",INDEX(AJ$3:AJ$600,ROW()/10))</f>
        <v/>
      </c>
      <c r="AL112" s="228" t="n">
        <v>102</v>
      </c>
      <c r="AM112" s="229" t="e">
        <f aca="false">VALUE($AK112)</f>
        <v>#VALUE!</v>
      </c>
      <c r="AN112" s="164" t="n">
        <v>109</v>
      </c>
      <c r="AO112" s="190"/>
      <c r="AP112" s="227" t="str">
        <f aca="false">IF(MOD(ROW(),10),"",INDEX(AO$3:AO$600,ROW()/10))</f>
        <v/>
      </c>
      <c r="AQ112" s="181" t="n">
        <v>1.1</v>
      </c>
      <c r="AR112" s="229" t="e">
        <f aca="false">VALUE($AP112)</f>
        <v>#VALUE!</v>
      </c>
      <c r="AS112" s="164" t="n">
        <v>1090</v>
      </c>
      <c r="AT112" s="243"/>
      <c r="AU112" s="227" t="str">
        <f aca="false">IF(MOD(ROW(),10),"",INDEX(AT$3:AT$600,ROW()/10))</f>
        <v/>
      </c>
      <c r="AV112" s="181" t="n">
        <v>1.1</v>
      </c>
      <c r="AW112" s="229" t="e">
        <f aca="false">VALUE($AU112)</f>
        <v>#VALUE!</v>
      </c>
      <c r="AY112" s="243"/>
      <c r="AZ112" s="180" t="n">
        <f aca="false">IF(MOD(ROW(),2),"",INDEX(AY$3:AY$600,ROW()/2))</f>
        <v>0</v>
      </c>
      <c r="BA112" s="181" t="n">
        <v>1.1</v>
      </c>
      <c r="BB112" s="182" t="n">
        <f aca="false">VALUE(AZ112)</f>
        <v>0</v>
      </c>
      <c r="BD112" s="243"/>
      <c r="BE112" s="180" t="n">
        <f aca="false">IF(MOD(ROW(),2),"",INDEX(BD$3:BD$600,ROW()/2))</f>
        <v>0</v>
      </c>
      <c r="BF112" s="181" t="n">
        <v>1.1</v>
      </c>
      <c r="BG112" s="182" t="n">
        <f aca="false">VALUE($BD113)</f>
        <v>0</v>
      </c>
    </row>
    <row r="113" customFormat="false" ht="13.5" hidden="false" customHeight="false" outlineLevel="0" collapsed="false">
      <c r="A113" s="208" t="n">
        <v>1.06</v>
      </c>
      <c r="B113" s="209" t="n">
        <v>4.51</v>
      </c>
      <c r="C113" s="213" t="n">
        <f aca="false">$C112+(($AM$20-$AM$10))/10</f>
        <v>0.1402</v>
      </c>
      <c r="D113" s="217" t="n">
        <f aca="false">$D112+(($AH$30-$AH$20))/10</f>
        <v>0.069</v>
      </c>
      <c r="E113" s="211" t="n">
        <f aca="false">$AC108</f>
        <v>102</v>
      </c>
      <c r="F113" s="212" t="n">
        <f aca="false">$F112+(($AR$20-$AR$10))/10</f>
        <v>-0.0924</v>
      </c>
      <c r="G113" s="218" t="n">
        <f aca="false">$G112+(($AW$20-$AW$10))/10</f>
        <v>-0.1702</v>
      </c>
      <c r="H113" s="213" t="n">
        <f aca="false">$BB108</f>
        <v>0</v>
      </c>
      <c r="I113" s="213" t="n">
        <f aca="false">$BG108</f>
        <v>0</v>
      </c>
      <c r="K113" s="234" t="n">
        <v>0.01</v>
      </c>
      <c r="L113" s="238" t="n">
        <f aca="false">L112-($L$112-$L$212)/101</f>
        <v>0</v>
      </c>
      <c r="M113" s="239" t="n">
        <f aca="false">M112-($M$112-$M$212)/101</f>
        <v>0</v>
      </c>
      <c r="Q113" s="234" t="n">
        <v>0.02</v>
      </c>
      <c r="R113" s="235" t="n">
        <f aca="false">R112-($R$111-$R$211)/101</f>
        <v>-0.000803960396039604</v>
      </c>
      <c r="S113" s="236" t="n">
        <f aca="false">S112-($R$111-$R$211)/101</f>
        <v>-0.000803960396039604</v>
      </c>
      <c r="T113" s="165"/>
      <c r="U113" s="165"/>
      <c r="V113" s="165"/>
      <c r="W113" s="165"/>
      <c r="X113" s="182"/>
      <c r="Y113" s="164" t="n">
        <v>110</v>
      </c>
      <c r="Z113" s="243" t="n">
        <v>106.23</v>
      </c>
      <c r="AA113" s="180" t="str">
        <f aca="false">IF(MOD(ROW(),2),"",INDEX($Z$3:$Z$600,ROW()/2))</f>
        <v/>
      </c>
      <c r="AB113" s="181" t="n">
        <v>1.11</v>
      </c>
      <c r="AC113" s="182" t="n">
        <f aca="false">VALUE($Z114)</f>
        <v>107.29</v>
      </c>
      <c r="AD113" s="164" t="n">
        <v>110</v>
      </c>
      <c r="AE113" s="191"/>
      <c r="AF113" s="227" t="str">
        <f aca="false">IF(MOD(ROW(),10),"",INDEX(AE$3:AE$600,ROW()/10))</f>
        <v/>
      </c>
      <c r="AG113" s="228" t="n">
        <v>108</v>
      </c>
      <c r="AH113" s="229" t="e">
        <f aca="false">VALUE($AF113)</f>
        <v>#VALUE!</v>
      </c>
      <c r="AI113" s="164" t="n">
        <v>110</v>
      </c>
      <c r="AJ113" s="243"/>
      <c r="AK113" s="227" t="str">
        <f aca="false">IF(MOD(ROW(),10),"",INDEX(AJ$3:AJ$600,ROW()/10))</f>
        <v/>
      </c>
      <c r="AL113" s="228" t="n">
        <v>103</v>
      </c>
      <c r="AM113" s="229" t="e">
        <f aca="false">VALUE($AK113)</f>
        <v>#VALUE!</v>
      </c>
      <c r="AN113" s="164" t="n">
        <v>110</v>
      </c>
      <c r="AO113" s="190"/>
      <c r="AP113" s="227" t="str">
        <f aca="false">IF(MOD(ROW(),10),"",INDEX(AO$3:AO$600,ROW()/10))</f>
        <v/>
      </c>
      <c r="AQ113" s="181" t="n">
        <v>1.11</v>
      </c>
      <c r="AR113" s="229" t="e">
        <f aca="false">VALUE($AP113)</f>
        <v>#VALUE!</v>
      </c>
      <c r="AS113" s="164" t="n">
        <v>1100</v>
      </c>
      <c r="AT113" s="243"/>
      <c r="AU113" s="227" t="str">
        <f aca="false">IF(MOD(ROW(),10),"",INDEX(AT$3:AT$600,ROW()/10))</f>
        <v/>
      </c>
      <c r="AV113" s="181" t="n">
        <v>1.11</v>
      </c>
      <c r="AW113" s="229" t="e">
        <f aca="false">VALUE($AU113)</f>
        <v>#VALUE!</v>
      </c>
      <c r="AY113" s="243"/>
      <c r="AZ113" s="180" t="str">
        <f aca="false">IF(MOD(ROW(),2),"",INDEX(AY$3:AY$600,ROW()/2))</f>
        <v/>
      </c>
      <c r="BA113" s="181" t="n">
        <v>1.11</v>
      </c>
      <c r="BB113" s="182" t="e">
        <f aca="false">VALUE(AZ113)</f>
        <v>#VALUE!</v>
      </c>
      <c r="BD113" s="243"/>
      <c r="BE113" s="180" t="str">
        <f aca="false">IF(MOD(ROW(),2),"",INDEX(BD$3:BD$600,ROW()/2))</f>
        <v/>
      </c>
      <c r="BF113" s="181" t="n">
        <v>1.11</v>
      </c>
      <c r="BG113" s="182" t="n">
        <f aca="false">VALUE($BD114)</f>
        <v>0</v>
      </c>
    </row>
    <row r="114" customFormat="false" ht="13.5" hidden="false" customHeight="false" outlineLevel="0" collapsed="false">
      <c r="A114" s="208" t="n">
        <v>1.07</v>
      </c>
      <c r="B114" s="209" t="n">
        <v>4.5</v>
      </c>
      <c r="C114" s="213" t="n">
        <f aca="false">$C113+(($AM$20-$AM$10))/10</f>
        <v>0.1414</v>
      </c>
      <c r="D114" s="217" t="n">
        <f aca="false">$D113+(($AH$30-$AH$20))/10</f>
        <v>0.0695</v>
      </c>
      <c r="E114" s="211" t="n">
        <f aca="false">$AC109</f>
        <v>103.06</v>
      </c>
      <c r="F114" s="212" t="n">
        <f aca="false">$F113+(($AR$20-$AR$10))/10</f>
        <v>-0.0968</v>
      </c>
      <c r="G114" s="218" t="n">
        <f aca="false">$G113+(($AW$20-$AW$10))/10</f>
        <v>-0.1764</v>
      </c>
      <c r="H114" s="213" t="n">
        <f aca="false">$BB108+($BB110-$BB108)/2</f>
        <v>0</v>
      </c>
      <c r="I114" s="213" t="n">
        <f aca="false">$BG108+($BG110-$BG108)/2</f>
        <v>0</v>
      </c>
      <c r="K114" s="234" t="n">
        <v>0.02</v>
      </c>
      <c r="L114" s="238" t="n">
        <f aca="false">L113-($L$112-$L$212)/101</f>
        <v>0</v>
      </c>
      <c r="M114" s="239" t="n">
        <f aca="false">M113-($M$112-$M$212)/101</f>
        <v>0</v>
      </c>
      <c r="Q114" s="234" t="n">
        <v>0.03</v>
      </c>
      <c r="R114" s="235" t="n">
        <f aca="false">R113-($R$111-$R$211)/101</f>
        <v>-0.00120594059405941</v>
      </c>
      <c r="S114" s="236" t="n">
        <f aca="false">S113-($R$111-$R$211)/101</f>
        <v>-0.00120594059405941</v>
      </c>
      <c r="T114" s="165"/>
      <c r="U114" s="165"/>
      <c r="V114" s="165"/>
      <c r="W114" s="165"/>
      <c r="X114" s="182"/>
      <c r="Y114" s="164" t="n">
        <v>111</v>
      </c>
      <c r="Z114" s="254" t="n">
        <v>107.29</v>
      </c>
      <c r="AA114" s="180" t="n">
        <f aca="false">IF(MOD(ROW(),2),"",INDEX($Z$3:$Z$600,ROW()/2))</f>
        <v>49.04</v>
      </c>
      <c r="AB114" s="181" t="n">
        <v>1.12</v>
      </c>
      <c r="AC114" s="182" t="n">
        <f aca="false">VALUE($Z115)</f>
        <v>108.35</v>
      </c>
      <c r="AD114" s="164" t="n">
        <v>111</v>
      </c>
      <c r="AE114" s="191"/>
      <c r="AF114" s="227" t="str">
        <f aca="false">IF(MOD(ROW(),10),"",INDEX(AE$3:AE$600,ROW()/10))</f>
        <v/>
      </c>
      <c r="AG114" s="228" t="n">
        <v>109</v>
      </c>
      <c r="AH114" s="229" t="e">
        <f aca="false">VALUE($AF114)</f>
        <v>#VALUE!</v>
      </c>
      <c r="AI114" s="164" t="n">
        <v>111</v>
      </c>
      <c r="AJ114" s="243"/>
      <c r="AK114" s="227" t="str">
        <f aca="false">IF(MOD(ROW(),10),"",INDEX(AJ$3:AJ$600,ROW()/10))</f>
        <v/>
      </c>
      <c r="AL114" s="228" t="n">
        <v>104</v>
      </c>
      <c r="AM114" s="229" t="e">
        <f aca="false">VALUE($AK114)</f>
        <v>#VALUE!</v>
      </c>
      <c r="AN114" s="164" t="n">
        <v>111</v>
      </c>
      <c r="AO114" s="190"/>
      <c r="AP114" s="227" t="str">
        <f aca="false">IF(MOD(ROW(),10),"",INDEX(AO$3:AO$600,ROW()/10))</f>
        <v/>
      </c>
      <c r="AQ114" s="181" t="n">
        <v>1.12</v>
      </c>
      <c r="AR114" s="229" t="e">
        <f aca="false">VALUE($AP114)</f>
        <v>#VALUE!</v>
      </c>
      <c r="AS114" s="164" t="n">
        <v>1110</v>
      </c>
      <c r="AT114" s="243"/>
      <c r="AU114" s="227" t="str">
        <f aca="false">IF(MOD(ROW(),10),"",INDEX(AT$3:AT$600,ROW()/10))</f>
        <v/>
      </c>
      <c r="AV114" s="181" t="n">
        <v>1.12</v>
      </c>
      <c r="AW114" s="229" t="e">
        <f aca="false">VALUE($AU114)</f>
        <v>#VALUE!</v>
      </c>
      <c r="AY114" s="243"/>
      <c r="AZ114" s="180" t="n">
        <f aca="false">IF(MOD(ROW(),2),"",INDEX(AY$3:AY$600,ROW()/2))</f>
        <v>0</v>
      </c>
      <c r="BA114" s="181" t="n">
        <v>1.12</v>
      </c>
      <c r="BB114" s="182" t="n">
        <f aca="false">VALUE(AZ114)</f>
        <v>0</v>
      </c>
      <c r="BD114" s="243"/>
      <c r="BE114" s="180" t="n">
        <f aca="false">IF(MOD(ROW(),2),"",INDEX(BD$3:BD$600,ROW()/2))</f>
        <v>0</v>
      </c>
      <c r="BF114" s="181" t="n">
        <v>1.12</v>
      </c>
      <c r="BG114" s="182" t="n">
        <f aca="false">VALUE($BD115)</f>
        <v>0</v>
      </c>
    </row>
    <row r="115" customFormat="false" ht="13.5" hidden="false" customHeight="false" outlineLevel="0" collapsed="false">
      <c r="A115" s="208" t="n">
        <v>1.08</v>
      </c>
      <c r="B115" s="209" t="n">
        <v>4.49</v>
      </c>
      <c r="C115" s="213" t="n">
        <f aca="false">$C114+(($AM$20-$AM$10))/10</f>
        <v>0.1426</v>
      </c>
      <c r="D115" s="217" t="n">
        <f aca="false">$D114+(($AH$30-$AH$20))/10</f>
        <v>0.07</v>
      </c>
      <c r="E115" s="211" t="n">
        <f aca="false">$AC110</f>
        <v>104.12</v>
      </c>
      <c r="F115" s="212" t="n">
        <f aca="false">$F114+(($AR$20-$AR$10))/10</f>
        <v>-0.1012</v>
      </c>
      <c r="G115" s="218" t="n">
        <f aca="false">$G114+(($AW$20-$AW$10))/10</f>
        <v>-0.1826</v>
      </c>
      <c r="H115" s="213" t="n">
        <f aca="false">$BB110</f>
        <v>0</v>
      </c>
      <c r="I115" s="213" t="n">
        <f aca="false">$BG110</f>
        <v>0</v>
      </c>
      <c r="K115" s="234" t="n">
        <v>0.03</v>
      </c>
      <c r="L115" s="238" t="n">
        <f aca="false">L114-($L$112-$L$212)/101</f>
        <v>0</v>
      </c>
      <c r="M115" s="239" t="n">
        <f aca="false">M114-($M$112-$M$212)/101</f>
        <v>0</v>
      </c>
      <c r="Q115" s="234" t="n">
        <v>0.04</v>
      </c>
      <c r="R115" s="235" t="n">
        <f aca="false">R114-($R$111-$R$211)/101</f>
        <v>-0.00160792079207921</v>
      </c>
      <c r="S115" s="236" t="n">
        <f aca="false">S114-($R$111-$R$211)/101</f>
        <v>-0.00160792079207921</v>
      </c>
      <c r="T115" s="165"/>
      <c r="U115" s="165"/>
      <c r="V115" s="165"/>
      <c r="W115" s="165"/>
      <c r="X115" s="182"/>
      <c r="Y115" s="164" t="n">
        <v>112</v>
      </c>
      <c r="Z115" s="243" t="n">
        <v>108.35</v>
      </c>
      <c r="AA115" s="180" t="str">
        <f aca="false">IF(MOD(ROW(),2),"",INDEX($Z$3:$Z$600,ROW()/2))</f>
        <v/>
      </c>
      <c r="AB115" s="181" t="n">
        <v>1.13</v>
      </c>
      <c r="AC115" s="182" t="n">
        <f aca="false">VALUE($Z116)</f>
        <v>109.41</v>
      </c>
      <c r="AD115" s="164" t="n">
        <v>112</v>
      </c>
      <c r="AE115" s="191"/>
      <c r="AF115" s="227" t="str">
        <f aca="false">IF(MOD(ROW(),10),"",INDEX(AE$3:AE$600,ROW()/10))</f>
        <v/>
      </c>
      <c r="AG115" s="228" t="n">
        <v>110</v>
      </c>
      <c r="AH115" s="229" t="e">
        <f aca="false">VALUE($AF115)</f>
        <v>#VALUE!</v>
      </c>
      <c r="AI115" s="164" t="n">
        <v>112</v>
      </c>
      <c r="AJ115" s="243"/>
      <c r="AK115" s="227" t="str">
        <f aca="false">IF(MOD(ROW(),10),"",INDEX(AJ$3:AJ$600,ROW()/10))</f>
        <v/>
      </c>
      <c r="AL115" s="228" t="n">
        <v>105</v>
      </c>
      <c r="AM115" s="229" t="e">
        <f aca="false">VALUE($AK115)</f>
        <v>#VALUE!</v>
      </c>
      <c r="AN115" s="164" t="n">
        <v>112</v>
      </c>
      <c r="AO115" s="190"/>
      <c r="AP115" s="227" t="str">
        <f aca="false">IF(MOD(ROW(),10),"",INDEX(AO$3:AO$600,ROW()/10))</f>
        <v/>
      </c>
      <c r="AQ115" s="181" t="n">
        <v>1.13</v>
      </c>
      <c r="AR115" s="229" t="e">
        <f aca="false">VALUE($AP115)</f>
        <v>#VALUE!</v>
      </c>
      <c r="AS115" s="164" t="n">
        <v>1120</v>
      </c>
      <c r="AT115" s="243"/>
      <c r="AU115" s="227" t="str">
        <f aca="false">IF(MOD(ROW(),10),"",INDEX(AT$3:AT$600,ROW()/10))</f>
        <v/>
      </c>
      <c r="AV115" s="181" t="n">
        <v>1.13</v>
      </c>
      <c r="AW115" s="229" t="e">
        <f aca="false">VALUE($AU115)</f>
        <v>#VALUE!</v>
      </c>
      <c r="AY115" s="243"/>
      <c r="AZ115" s="180" t="str">
        <f aca="false">IF(MOD(ROW(),2),"",INDEX(AY$3:AY$600,ROW()/2))</f>
        <v/>
      </c>
      <c r="BA115" s="181" t="n">
        <v>1.13</v>
      </c>
      <c r="BB115" s="182" t="e">
        <f aca="false">VALUE(AZ115)</f>
        <v>#VALUE!</v>
      </c>
      <c r="BD115" s="243"/>
      <c r="BE115" s="180" t="str">
        <f aca="false">IF(MOD(ROW(),2),"",INDEX(BD$3:BD$600,ROW()/2))</f>
        <v/>
      </c>
      <c r="BF115" s="181" t="n">
        <v>1.13</v>
      </c>
      <c r="BG115" s="182" t="n">
        <f aca="false">VALUE($BD116)</f>
        <v>0</v>
      </c>
    </row>
    <row r="116" customFormat="false" ht="13.5" hidden="false" customHeight="false" outlineLevel="0" collapsed="false">
      <c r="A116" s="208" t="n">
        <v>1.09</v>
      </c>
      <c r="B116" s="209" t="n">
        <v>4.48</v>
      </c>
      <c r="C116" s="213" t="n">
        <f aca="false">$C115+(($AM$20-$AM$10))/10</f>
        <v>0.1438</v>
      </c>
      <c r="D116" s="217" t="n">
        <f aca="false">$D115+(($AH$30-$AH$20))/10</f>
        <v>0.0705</v>
      </c>
      <c r="E116" s="211" t="n">
        <f aca="false">$AC111</f>
        <v>105.18</v>
      </c>
      <c r="F116" s="212" t="n">
        <f aca="false">$F115+(($AR$20-$AR$10))/10</f>
        <v>-0.1056</v>
      </c>
      <c r="G116" s="218" t="n">
        <f aca="false">$G115+(($AW$20-$AW$10))/10</f>
        <v>-0.1888</v>
      </c>
      <c r="H116" s="213" t="n">
        <f aca="false">$BB110+($BB112-$BB110)/2</f>
        <v>0</v>
      </c>
      <c r="I116" s="213" t="n">
        <f aca="false">$BG110+($BG112-$BG110)/2</f>
        <v>0</v>
      </c>
      <c r="K116" s="234" t="n">
        <v>0.04</v>
      </c>
      <c r="L116" s="238" t="n">
        <f aca="false">L115-($L$112-$L$212)/101</f>
        <v>0</v>
      </c>
      <c r="M116" s="239" t="n">
        <f aca="false">M115-($M$112-$M$212)/101</f>
        <v>0</v>
      </c>
      <c r="Q116" s="234" t="n">
        <v>0.05</v>
      </c>
      <c r="R116" s="235" t="n">
        <f aca="false">R115-($R$111-$R$211)/101</f>
        <v>-0.00200990099009901</v>
      </c>
      <c r="S116" s="236" t="n">
        <f aca="false">S115-($R$111-$R$211)/101</f>
        <v>-0.00200990099009901</v>
      </c>
      <c r="T116" s="165"/>
      <c r="U116" s="165"/>
      <c r="V116" s="165"/>
      <c r="W116" s="165"/>
      <c r="X116" s="182"/>
      <c r="Y116" s="164" t="n">
        <v>113</v>
      </c>
      <c r="Z116" s="243" t="n">
        <v>109.41</v>
      </c>
      <c r="AA116" s="180" t="n">
        <f aca="false">IF(MOD(ROW(),2),"",INDEX($Z$3:$Z$600,ROW()/2))</f>
        <v>50.1</v>
      </c>
      <c r="AB116" s="181" t="n">
        <v>1.14</v>
      </c>
      <c r="AC116" s="182" t="n">
        <f aca="false">VALUE($Z117)</f>
        <v>110.47</v>
      </c>
      <c r="AD116" s="164" t="n">
        <v>113</v>
      </c>
      <c r="AE116" s="191"/>
      <c r="AF116" s="227" t="str">
        <f aca="false">IF(MOD(ROW(),10),"",INDEX(AE$3:AE$600,ROW()/10))</f>
        <v/>
      </c>
      <c r="AG116" s="228" t="n">
        <v>111</v>
      </c>
      <c r="AH116" s="229" t="e">
        <f aca="false">VALUE($AF116)</f>
        <v>#VALUE!</v>
      </c>
      <c r="AI116" s="164" t="n">
        <v>113</v>
      </c>
      <c r="AJ116" s="243"/>
      <c r="AK116" s="227" t="str">
        <f aca="false">IF(MOD(ROW(),10),"",INDEX(AJ$3:AJ$600,ROW()/10))</f>
        <v/>
      </c>
      <c r="AL116" s="228" t="n">
        <v>106</v>
      </c>
      <c r="AM116" s="229" t="e">
        <f aca="false">VALUE($AK116)</f>
        <v>#VALUE!</v>
      </c>
      <c r="AN116" s="164" t="n">
        <v>113</v>
      </c>
      <c r="AO116" s="190"/>
      <c r="AP116" s="227" t="str">
        <f aca="false">IF(MOD(ROW(),10),"",INDEX(AO$3:AO$600,ROW()/10))</f>
        <v/>
      </c>
      <c r="AQ116" s="181" t="n">
        <v>1.14</v>
      </c>
      <c r="AR116" s="229" t="e">
        <f aca="false">VALUE($AP116)</f>
        <v>#VALUE!</v>
      </c>
      <c r="AS116" s="164" t="n">
        <v>1130</v>
      </c>
      <c r="AT116" s="243"/>
      <c r="AU116" s="227" t="str">
        <f aca="false">IF(MOD(ROW(),10),"",INDEX(AT$3:AT$600,ROW()/10))</f>
        <v/>
      </c>
      <c r="AV116" s="181" t="n">
        <v>1.14</v>
      </c>
      <c r="AW116" s="229" t="e">
        <f aca="false">VALUE($AU116)</f>
        <v>#VALUE!</v>
      </c>
      <c r="AY116" s="243"/>
      <c r="AZ116" s="180" t="n">
        <f aca="false">IF(MOD(ROW(),2),"",INDEX(AY$3:AY$600,ROW()/2))</f>
        <v>0</v>
      </c>
      <c r="BA116" s="181" t="n">
        <v>1.14</v>
      </c>
      <c r="BB116" s="182" t="n">
        <f aca="false">VALUE(AZ116)</f>
        <v>0</v>
      </c>
      <c r="BD116" s="243"/>
      <c r="BE116" s="180" t="n">
        <f aca="false">IF(MOD(ROW(),2),"",INDEX(BD$3:BD$600,ROW()/2))</f>
        <v>0</v>
      </c>
      <c r="BF116" s="181" t="n">
        <v>1.14</v>
      </c>
      <c r="BG116" s="182" t="n">
        <f aca="false">VALUE($BD117)</f>
        <v>0</v>
      </c>
    </row>
    <row r="117" customFormat="false" ht="13.5" hidden="false" customHeight="false" outlineLevel="0" collapsed="false">
      <c r="A117" s="208" t="n">
        <v>1.1</v>
      </c>
      <c r="B117" s="209" t="n">
        <v>4.47</v>
      </c>
      <c r="C117" s="213" t="n">
        <f aca="false">$AM120</f>
        <v>0.133</v>
      </c>
      <c r="D117" s="241" t="n">
        <f aca="false">$AH120</f>
        <v>0.066</v>
      </c>
      <c r="E117" s="211" t="n">
        <f aca="false">$AC112</f>
        <v>106.23</v>
      </c>
      <c r="F117" s="212" t="n">
        <f aca="false">$AR120</f>
        <v>-0.066</v>
      </c>
      <c r="G117" s="218" t="n">
        <f aca="false">$AW120</f>
        <v>-0.133</v>
      </c>
      <c r="H117" s="213" t="n">
        <f aca="false">$BB112</f>
        <v>0</v>
      </c>
      <c r="I117" s="213" t="n">
        <f aca="false">$BG112</f>
        <v>0</v>
      </c>
      <c r="K117" s="234" t="n">
        <v>0.05</v>
      </c>
      <c r="L117" s="238" t="n">
        <f aca="false">L116-($L$112-$L$212)/101</f>
        <v>0</v>
      </c>
      <c r="M117" s="239" t="n">
        <f aca="false">M116-($M$112-$M$212)/101</f>
        <v>0</v>
      </c>
      <c r="Q117" s="234" t="n">
        <v>0.06</v>
      </c>
      <c r="R117" s="235" t="n">
        <f aca="false">R116-($R$111-$R$211)/101</f>
        <v>-0.00241188118811881</v>
      </c>
      <c r="S117" s="236" t="n">
        <f aca="false">S116-($R$111-$R$211)/101</f>
        <v>-0.00241188118811881</v>
      </c>
      <c r="T117" s="165"/>
      <c r="U117" s="165"/>
      <c r="V117" s="165"/>
      <c r="W117" s="165"/>
      <c r="X117" s="182"/>
      <c r="Y117" s="164" t="n">
        <v>114</v>
      </c>
      <c r="Z117" s="243" t="n">
        <v>110.47</v>
      </c>
      <c r="AA117" s="180" t="str">
        <f aca="false">IF(MOD(ROW(),2),"",INDEX($Z$3:$Z$600,ROW()/2))</f>
        <v/>
      </c>
      <c r="AB117" s="181" t="n">
        <v>1.15</v>
      </c>
      <c r="AC117" s="182" t="n">
        <f aca="false">VALUE($Z118)</f>
        <v>111.53</v>
      </c>
      <c r="AD117" s="164" t="n">
        <v>114</v>
      </c>
      <c r="AE117" s="191"/>
      <c r="AF117" s="227" t="str">
        <f aca="false">IF(MOD(ROW(),10),"",INDEX(AE$3:AE$600,ROW()/10))</f>
        <v/>
      </c>
      <c r="AG117" s="228" t="n">
        <v>112</v>
      </c>
      <c r="AH117" s="229" t="e">
        <f aca="false">VALUE($AF117)</f>
        <v>#VALUE!</v>
      </c>
      <c r="AI117" s="164" t="n">
        <v>114</v>
      </c>
      <c r="AJ117" s="243"/>
      <c r="AK117" s="227" t="str">
        <f aca="false">IF(MOD(ROW(),10),"",INDEX(AJ$3:AJ$600,ROW()/10))</f>
        <v/>
      </c>
      <c r="AL117" s="228" t="n">
        <v>107</v>
      </c>
      <c r="AM117" s="229" t="e">
        <f aca="false">VALUE($AK117)</f>
        <v>#VALUE!</v>
      </c>
      <c r="AN117" s="164" t="n">
        <v>114</v>
      </c>
      <c r="AO117" s="190"/>
      <c r="AP117" s="227" t="str">
        <f aca="false">IF(MOD(ROW(),10),"",INDEX(AO$3:AO$600,ROW()/10))</f>
        <v/>
      </c>
      <c r="AQ117" s="181" t="n">
        <v>1.15</v>
      </c>
      <c r="AR117" s="229" t="e">
        <f aca="false">VALUE($AP117)</f>
        <v>#VALUE!</v>
      </c>
      <c r="AS117" s="164" t="n">
        <v>1140</v>
      </c>
      <c r="AT117" s="243"/>
      <c r="AU117" s="227" t="str">
        <f aca="false">IF(MOD(ROW(),10),"",INDEX(AT$3:AT$600,ROW()/10))</f>
        <v/>
      </c>
      <c r="AV117" s="181" t="n">
        <v>1.15</v>
      </c>
      <c r="AW117" s="229" t="e">
        <f aca="false">VALUE($AU117)</f>
        <v>#VALUE!</v>
      </c>
      <c r="AY117" s="243"/>
      <c r="AZ117" s="180" t="str">
        <f aca="false">IF(MOD(ROW(),2),"",INDEX(AY$3:AY$600,ROW()/2))</f>
        <v/>
      </c>
      <c r="BA117" s="181" t="n">
        <v>1.15</v>
      </c>
      <c r="BB117" s="182" t="e">
        <f aca="false">VALUE(AZ117)</f>
        <v>#VALUE!</v>
      </c>
      <c r="BD117" s="243"/>
      <c r="BE117" s="180" t="str">
        <f aca="false">IF(MOD(ROW(),2),"",INDEX(BD$3:BD$600,ROW()/2))</f>
        <v/>
      </c>
      <c r="BF117" s="181" t="n">
        <v>1.15</v>
      </c>
      <c r="BG117" s="182" t="n">
        <f aca="false">VALUE($BD118)</f>
        <v>0</v>
      </c>
    </row>
    <row r="118" customFormat="false" ht="13.5" hidden="false" customHeight="false" outlineLevel="0" collapsed="false">
      <c r="A118" s="208" t="n">
        <v>1.11</v>
      </c>
      <c r="B118" s="209" t="n">
        <v>4.46</v>
      </c>
      <c r="C118" s="213" t="n">
        <f aca="false">$C117+(($AM$20-$AM$10))/10</f>
        <v>0.1342</v>
      </c>
      <c r="D118" s="217" t="n">
        <f aca="false">$D117+(($AH$30-$AH$20))/10</f>
        <v>0.0665</v>
      </c>
      <c r="E118" s="211" t="n">
        <f aca="false">$AC113</f>
        <v>107.29</v>
      </c>
      <c r="F118" s="212" t="n">
        <f aca="false">$F117+(($AR$20-$AR$10))/10</f>
        <v>-0.0704</v>
      </c>
      <c r="G118" s="218" t="n">
        <f aca="false">$G117+(($AW$20-$AW$10))/10</f>
        <v>-0.1392</v>
      </c>
      <c r="H118" s="213" t="n">
        <f aca="false">$BB112+($BB114-$BB112)/2</f>
        <v>0</v>
      </c>
      <c r="I118" s="213" t="n">
        <f aca="false">$BG112+($BG114-$BG112)/2</f>
        <v>0</v>
      </c>
      <c r="K118" s="234" t="n">
        <v>0.06</v>
      </c>
      <c r="L118" s="238" t="n">
        <f aca="false">L117-($L$112-$L$212)/101</f>
        <v>0</v>
      </c>
      <c r="M118" s="239" t="n">
        <f aca="false">M117-($M$112-$M$212)/101</f>
        <v>0</v>
      </c>
      <c r="Q118" s="234" t="n">
        <v>0.07</v>
      </c>
      <c r="R118" s="235" t="n">
        <f aca="false">R117-($R$111-$R$211)/101</f>
        <v>-0.00281386138613861</v>
      </c>
      <c r="S118" s="236" t="n">
        <f aca="false">S117-($R$111-$R$211)/101</f>
        <v>-0.00281386138613861</v>
      </c>
      <c r="T118" s="165"/>
      <c r="U118" s="165"/>
      <c r="V118" s="165"/>
      <c r="W118" s="165"/>
      <c r="X118" s="182"/>
      <c r="Y118" s="164" t="n">
        <v>115</v>
      </c>
      <c r="Z118" s="243" t="n">
        <v>111.53</v>
      </c>
      <c r="AA118" s="180" t="n">
        <f aca="false">IF(MOD(ROW(),2),"",INDEX($Z$3:$Z$600,ROW()/2))</f>
        <v>51.16</v>
      </c>
      <c r="AB118" s="181" t="n">
        <v>1.16</v>
      </c>
      <c r="AC118" s="182" t="n">
        <f aca="false">VALUE($Z119)</f>
        <v>112.59</v>
      </c>
      <c r="AD118" s="164" t="n">
        <v>115</v>
      </c>
      <c r="AE118" s="191"/>
      <c r="AF118" s="227" t="str">
        <f aca="false">IF(MOD(ROW(),10),"",INDEX(AE$3:AE$600,ROW()/10))</f>
        <v/>
      </c>
      <c r="AG118" s="228" t="n">
        <v>113</v>
      </c>
      <c r="AH118" s="229" t="e">
        <f aca="false">VALUE($AF118)</f>
        <v>#VALUE!</v>
      </c>
      <c r="AI118" s="164" t="n">
        <v>115</v>
      </c>
      <c r="AJ118" s="243"/>
      <c r="AK118" s="227" t="str">
        <f aca="false">IF(MOD(ROW(),10),"",INDEX(AJ$3:AJ$600,ROW()/10))</f>
        <v/>
      </c>
      <c r="AL118" s="228" t="n">
        <v>108</v>
      </c>
      <c r="AM118" s="229" t="e">
        <f aca="false">VALUE($AK118)</f>
        <v>#VALUE!</v>
      </c>
      <c r="AN118" s="164" t="n">
        <v>115</v>
      </c>
      <c r="AO118" s="190"/>
      <c r="AP118" s="227" t="str">
        <f aca="false">IF(MOD(ROW(),10),"",INDEX(AO$3:AO$600,ROW()/10))</f>
        <v/>
      </c>
      <c r="AQ118" s="181" t="n">
        <v>1.16</v>
      </c>
      <c r="AR118" s="229" t="e">
        <f aca="false">VALUE($AP118)</f>
        <v>#VALUE!</v>
      </c>
      <c r="AS118" s="164" t="n">
        <v>1150</v>
      </c>
      <c r="AT118" s="243"/>
      <c r="AU118" s="227" t="str">
        <f aca="false">IF(MOD(ROW(),10),"",INDEX(AT$3:AT$600,ROW()/10))</f>
        <v/>
      </c>
      <c r="AV118" s="181" t="n">
        <v>1.16</v>
      </c>
      <c r="AW118" s="229" t="e">
        <f aca="false">VALUE($AU118)</f>
        <v>#VALUE!</v>
      </c>
      <c r="AY118" s="243"/>
      <c r="AZ118" s="180" t="n">
        <f aca="false">IF(MOD(ROW(),2),"",INDEX(AY$3:AY$600,ROW()/2))</f>
        <v>0</v>
      </c>
      <c r="BA118" s="181" t="n">
        <v>1.16</v>
      </c>
      <c r="BB118" s="182" t="n">
        <f aca="false">VALUE(AZ118)</f>
        <v>0</v>
      </c>
      <c r="BD118" s="243"/>
      <c r="BE118" s="180" t="n">
        <f aca="false">IF(MOD(ROW(),2),"",INDEX(BD$3:BD$600,ROW()/2))</f>
        <v>0</v>
      </c>
      <c r="BF118" s="181" t="n">
        <v>1.16</v>
      </c>
      <c r="BG118" s="182" t="n">
        <f aca="false">VALUE($BD119)</f>
        <v>0</v>
      </c>
    </row>
    <row r="119" customFormat="false" ht="13.5" hidden="false" customHeight="false" outlineLevel="0" collapsed="false">
      <c r="A119" s="208" t="n">
        <v>1.12</v>
      </c>
      <c r="B119" s="209" t="n">
        <v>4.45</v>
      </c>
      <c r="C119" s="213" t="n">
        <f aca="false">$C118+(($AM$20-$AM$10))/10</f>
        <v>0.1354</v>
      </c>
      <c r="D119" s="217" t="n">
        <f aca="false">$D118+(($AH$30-$AH$20))/10</f>
        <v>0.067</v>
      </c>
      <c r="E119" s="211" t="n">
        <f aca="false">$AC114</f>
        <v>108.35</v>
      </c>
      <c r="F119" s="212" t="n">
        <f aca="false">$F118+(($AR$20-$AR$10))/10</f>
        <v>-0.0748</v>
      </c>
      <c r="G119" s="218" t="n">
        <f aca="false">$G118+(($AW$20-$AW$10))/10</f>
        <v>-0.1454</v>
      </c>
      <c r="H119" s="213" t="n">
        <f aca="false">$BB114</f>
        <v>0</v>
      </c>
      <c r="I119" s="213" t="n">
        <f aca="false">$BG114</f>
        <v>0</v>
      </c>
      <c r="K119" s="234" t="n">
        <v>0.07</v>
      </c>
      <c r="L119" s="238" t="n">
        <f aca="false">L118-($L$112-$L$212)/101</f>
        <v>0</v>
      </c>
      <c r="M119" s="239" t="n">
        <f aca="false">M118-($M$112-$M$212)/101</f>
        <v>0</v>
      </c>
      <c r="Q119" s="234" t="n">
        <v>0.08</v>
      </c>
      <c r="R119" s="235" t="n">
        <f aca="false">R118-($R$111-$R$211)/101</f>
        <v>-0.00321584158415842</v>
      </c>
      <c r="S119" s="236" t="n">
        <f aca="false">S118-($R$111-$R$211)/101</f>
        <v>-0.00321584158415842</v>
      </c>
      <c r="T119" s="165"/>
      <c r="U119" s="165"/>
      <c r="V119" s="165"/>
      <c r="W119" s="165"/>
      <c r="X119" s="182"/>
      <c r="Y119" s="164" t="n">
        <v>116</v>
      </c>
      <c r="Z119" s="243" t="n">
        <v>112.59</v>
      </c>
      <c r="AA119" s="180" t="str">
        <f aca="false">IF(MOD(ROW(),2),"",INDEX($Z$3:$Z$600,ROW()/2))</f>
        <v/>
      </c>
      <c r="AB119" s="181" t="n">
        <v>1.17</v>
      </c>
      <c r="AC119" s="182" t="n">
        <f aca="false">VALUE($Z120)</f>
        <v>113.65</v>
      </c>
      <c r="AD119" s="164" t="n">
        <v>116</v>
      </c>
      <c r="AE119" s="191"/>
      <c r="AF119" s="227" t="str">
        <f aca="false">IF(MOD(ROW(),10),"",INDEX(AE$3:AE$600,ROW()/10))</f>
        <v/>
      </c>
      <c r="AG119" s="228" t="n">
        <v>114</v>
      </c>
      <c r="AH119" s="229" t="e">
        <f aca="false">VALUE($AF119)</f>
        <v>#VALUE!</v>
      </c>
      <c r="AI119" s="164" t="n">
        <v>116</v>
      </c>
      <c r="AJ119" s="243"/>
      <c r="AK119" s="227" t="str">
        <f aca="false">IF(MOD(ROW(),10),"",INDEX(AJ$3:AJ$600,ROW()/10))</f>
        <v/>
      </c>
      <c r="AL119" s="228" t="n">
        <v>109</v>
      </c>
      <c r="AM119" s="229" t="e">
        <f aca="false">VALUE($AK119)</f>
        <v>#VALUE!</v>
      </c>
      <c r="AN119" s="164" t="n">
        <v>116</v>
      </c>
      <c r="AO119" s="190"/>
      <c r="AP119" s="227" t="str">
        <f aca="false">IF(MOD(ROW(),10),"",INDEX(AO$3:AO$600,ROW()/10))</f>
        <v/>
      </c>
      <c r="AQ119" s="181" t="n">
        <v>1.17</v>
      </c>
      <c r="AR119" s="229" t="e">
        <f aca="false">VALUE($AP119)</f>
        <v>#VALUE!</v>
      </c>
      <c r="AS119" s="164" t="n">
        <v>1160</v>
      </c>
      <c r="AT119" s="243"/>
      <c r="AU119" s="227" t="str">
        <f aca="false">IF(MOD(ROW(),10),"",INDEX(AT$3:AT$600,ROW()/10))</f>
        <v/>
      </c>
      <c r="AV119" s="181" t="n">
        <v>1.17</v>
      </c>
      <c r="AW119" s="229" t="e">
        <f aca="false">VALUE($AU119)</f>
        <v>#VALUE!</v>
      </c>
      <c r="AY119" s="243"/>
      <c r="AZ119" s="180" t="str">
        <f aca="false">IF(MOD(ROW(),2),"",INDEX(AY$3:AY$600,ROW()/2))</f>
        <v/>
      </c>
      <c r="BA119" s="181" t="n">
        <v>1.17</v>
      </c>
      <c r="BB119" s="182" t="e">
        <f aca="false">VALUE(AZ119)</f>
        <v>#VALUE!</v>
      </c>
      <c r="BD119" s="243"/>
      <c r="BE119" s="180" t="str">
        <f aca="false">IF(MOD(ROW(),2),"",INDEX(BD$3:BD$600,ROW()/2))</f>
        <v/>
      </c>
      <c r="BF119" s="181" t="n">
        <v>1.17</v>
      </c>
      <c r="BG119" s="182" t="n">
        <f aca="false">VALUE($BD120)</f>
        <v>0</v>
      </c>
    </row>
    <row r="120" customFormat="false" ht="13.5" hidden="false" customHeight="false" outlineLevel="0" collapsed="false">
      <c r="A120" s="208" t="n">
        <v>1.13</v>
      </c>
      <c r="B120" s="209" t="n">
        <v>4.44</v>
      </c>
      <c r="C120" s="213" t="n">
        <f aca="false">$C119+(($AM$20-$AM$10))/10</f>
        <v>0.1366</v>
      </c>
      <c r="D120" s="217" t="n">
        <f aca="false">$D119+(($AH$30-$AH$20))/10</f>
        <v>0.0675</v>
      </c>
      <c r="E120" s="211" t="n">
        <f aca="false">$AC115</f>
        <v>109.41</v>
      </c>
      <c r="F120" s="212" t="n">
        <f aca="false">$F119+(($AR$20-$AR$10))/10</f>
        <v>-0.0792</v>
      </c>
      <c r="G120" s="218" t="n">
        <f aca="false">$G119+(($AW$20-$AW$10))/10</f>
        <v>-0.1516</v>
      </c>
      <c r="H120" s="213" t="n">
        <f aca="false">$BB114+($BB116-$BB114)/2</f>
        <v>0</v>
      </c>
      <c r="I120" s="213" t="n">
        <f aca="false">$BG114+($BG116-$BG114)/2</f>
        <v>0</v>
      </c>
      <c r="K120" s="234" t="n">
        <v>0.08</v>
      </c>
      <c r="L120" s="238" t="n">
        <f aca="false">L119-($L$112-$L$212)/101</f>
        <v>0</v>
      </c>
      <c r="M120" s="239" t="n">
        <f aca="false">M119-($M$112-$M$212)/101</f>
        <v>0</v>
      </c>
      <c r="Q120" s="234" t="n">
        <v>0.09</v>
      </c>
      <c r="R120" s="235" t="n">
        <f aca="false">R119-($R$111-$R$211)/101</f>
        <v>-0.00361782178217822</v>
      </c>
      <c r="S120" s="236" t="n">
        <f aca="false">S119-($R$111-$R$211)/101</f>
        <v>-0.00361782178217822</v>
      </c>
      <c r="T120" s="165"/>
      <c r="U120" s="165"/>
      <c r="V120" s="165"/>
      <c r="W120" s="165"/>
      <c r="X120" s="182"/>
      <c r="Y120" s="164" t="n">
        <v>117</v>
      </c>
      <c r="Z120" s="243" t="n">
        <v>113.65</v>
      </c>
      <c r="AA120" s="180" t="n">
        <f aca="false">IF(MOD(ROW(),2),"",INDEX($Z$3:$Z$600,ROW()/2))</f>
        <v>52.22</v>
      </c>
      <c r="AB120" s="181" t="n">
        <v>1.18</v>
      </c>
      <c r="AC120" s="182" t="n">
        <f aca="false">VALUE($Z121)</f>
        <v>114.71</v>
      </c>
      <c r="AD120" s="164" t="n">
        <v>117</v>
      </c>
      <c r="AE120" s="191"/>
      <c r="AF120" s="227" t="n">
        <f aca="false">IF(MOD(ROW(),10),"",INDEX(AE$3:AE$600,ROW()/10))</f>
        <v>0.066</v>
      </c>
      <c r="AG120" s="228" t="n">
        <v>115</v>
      </c>
      <c r="AH120" s="229" t="n">
        <f aca="false">VALUE($AF120)</f>
        <v>0.066</v>
      </c>
      <c r="AI120" s="164" t="n">
        <v>117</v>
      </c>
      <c r="AJ120" s="243"/>
      <c r="AK120" s="227" t="n">
        <f aca="false">IF(MOD(ROW(),10),"",INDEX(AJ$3:AJ$600,ROW()/10))</f>
        <v>0.133</v>
      </c>
      <c r="AL120" s="228" t="n">
        <v>110</v>
      </c>
      <c r="AM120" s="229" t="n">
        <f aca="false">VALUE($AK120)</f>
        <v>0.133</v>
      </c>
      <c r="AN120" s="164" t="n">
        <v>117</v>
      </c>
      <c r="AO120" s="190"/>
      <c r="AP120" s="227" t="n">
        <f aca="false">IF(MOD(ROW(),10),"",INDEX(AO$3:AO$600,ROW()/10))</f>
        <v>-0.066</v>
      </c>
      <c r="AQ120" s="181" t="n">
        <v>1.18</v>
      </c>
      <c r="AR120" s="229" t="n">
        <f aca="false">VALUE($AP120)</f>
        <v>-0.066</v>
      </c>
      <c r="AS120" s="164" t="n">
        <v>1170</v>
      </c>
      <c r="AT120" s="243"/>
      <c r="AU120" s="227" t="n">
        <f aca="false">IF(MOD(ROW(),10),"",INDEX(AT$3:AT$600,ROW()/10))</f>
        <v>-0.133</v>
      </c>
      <c r="AV120" s="181" t="n">
        <v>1.18</v>
      </c>
      <c r="AW120" s="229" t="n">
        <f aca="false">VALUE($AU120)</f>
        <v>-0.133</v>
      </c>
      <c r="AY120" s="243"/>
      <c r="AZ120" s="180" t="n">
        <f aca="false">IF(MOD(ROW(),2),"",INDEX(AY$3:AY$600,ROW()/2))</f>
        <v>0</v>
      </c>
      <c r="BA120" s="181" t="n">
        <v>1.18</v>
      </c>
      <c r="BB120" s="182" t="n">
        <f aca="false">VALUE(AZ120)</f>
        <v>0</v>
      </c>
      <c r="BD120" s="243"/>
      <c r="BE120" s="180" t="n">
        <f aca="false">IF(MOD(ROW(),2),"",INDEX(BD$3:BD$600,ROW()/2))</f>
        <v>0</v>
      </c>
      <c r="BF120" s="181" t="n">
        <v>1.18</v>
      </c>
      <c r="BG120" s="182" t="n">
        <f aca="false">VALUE($BD121)</f>
        <v>0</v>
      </c>
    </row>
    <row r="121" customFormat="false" ht="13.5" hidden="false" customHeight="false" outlineLevel="0" collapsed="false">
      <c r="A121" s="208" t="n">
        <v>1.14</v>
      </c>
      <c r="B121" s="209" t="n">
        <v>4.43</v>
      </c>
      <c r="C121" s="213" t="n">
        <f aca="false">$C120+(($AM$20-$AM$10))/10</f>
        <v>0.1378</v>
      </c>
      <c r="D121" s="217" t="n">
        <f aca="false">$D120+(($AH$30-$AH$20))/10</f>
        <v>0.068</v>
      </c>
      <c r="E121" s="211" t="n">
        <f aca="false">$AC116</f>
        <v>110.47</v>
      </c>
      <c r="F121" s="212" t="n">
        <f aca="false">$F120+(($AR$20-$AR$10))/10</f>
        <v>-0.0836</v>
      </c>
      <c r="G121" s="218" t="n">
        <f aca="false">$G120+(($AW$20-$AW$10))/10</f>
        <v>-0.1578</v>
      </c>
      <c r="H121" s="213" t="n">
        <f aca="false">$BB116</f>
        <v>0</v>
      </c>
      <c r="I121" s="213" t="n">
        <f aca="false">$BG116</f>
        <v>0</v>
      </c>
      <c r="K121" s="234" t="n">
        <v>0.09</v>
      </c>
      <c r="L121" s="238" t="n">
        <f aca="false">L120-($L$112-$L$212)/101</f>
        <v>0</v>
      </c>
      <c r="M121" s="239" t="n">
        <f aca="false">M120-($M$112-$M$212)/101</f>
        <v>0</v>
      </c>
      <c r="Q121" s="234" t="n">
        <v>0.1</v>
      </c>
      <c r="R121" s="235" t="n">
        <f aca="false">R120-($R$111-$R$211)/101</f>
        <v>-0.00401980198019802</v>
      </c>
      <c r="S121" s="236" t="n">
        <f aca="false">S120-($R$111-$R$211)/101</f>
        <v>-0.00401980198019802</v>
      </c>
      <c r="T121" s="165"/>
      <c r="U121" s="165"/>
      <c r="V121" s="165"/>
      <c r="W121" s="165"/>
      <c r="X121" s="182"/>
      <c r="Y121" s="164" t="n">
        <v>118</v>
      </c>
      <c r="Z121" s="243" t="n">
        <v>114.71</v>
      </c>
      <c r="AA121" s="180" t="str">
        <f aca="false">IF(MOD(ROW(),2),"",INDEX($Z$3:$Z$600,ROW()/2))</f>
        <v/>
      </c>
      <c r="AB121" s="181" t="n">
        <v>1.19</v>
      </c>
      <c r="AC121" s="182" t="n">
        <f aca="false">VALUE($Z122)</f>
        <v>115.77</v>
      </c>
      <c r="AD121" s="164" t="n">
        <v>118</v>
      </c>
      <c r="AE121" s="191"/>
      <c r="AF121" s="227" t="str">
        <f aca="false">IF(MOD(ROW(),10),"",INDEX(AE$3:AE$600,ROW()/10))</f>
        <v/>
      </c>
      <c r="AG121" s="228" t="n">
        <v>116</v>
      </c>
      <c r="AH121" s="229" t="e">
        <f aca="false">VALUE($AF121)</f>
        <v>#VALUE!</v>
      </c>
      <c r="AI121" s="164" t="n">
        <v>118</v>
      </c>
      <c r="AJ121" s="243"/>
      <c r="AK121" s="227" t="str">
        <f aca="false">IF(MOD(ROW(),10),"",INDEX(AJ$3:AJ$600,ROW()/10))</f>
        <v/>
      </c>
      <c r="AL121" s="228" t="n">
        <v>111</v>
      </c>
      <c r="AM121" s="229" t="e">
        <f aca="false">VALUE($AK121)</f>
        <v>#VALUE!</v>
      </c>
      <c r="AN121" s="164" t="n">
        <v>118</v>
      </c>
      <c r="AO121" s="190"/>
      <c r="AP121" s="227" t="str">
        <f aca="false">IF(MOD(ROW(),10),"",INDEX(AO$3:AO$600,ROW()/10))</f>
        <v/>
      </c>
      <c r="AQ121" s="181" t="n">
        <v>1.19</v>
      </c>
      <c r="AR121" s="229" t="e">
        <f aca="false">VALUE($AP121)</f>
        <v>#VALUE!</v>
      </c>
      <c r="AS121" s="164" t="n">
        <v>1180</v>
      </c>
      <c r="AT121" s="243"/>
      <c r="AU121" s="227" t="str">
        <f aca="false">IF(MOD(ROW(),10),"",INDEX(AT$3:AT$600,ROW()/10))</f>
        <v/>
      </c>
      <c r="AV121" s="181" t="n">
        <v>1.19</v>
      </c>
      <c r="AW121" s="229" t="e">
        <f aca="false">VALUE($AU121)</f>
        <v>#VALUE!</v>
      </c>
      <c r="AY121" s="243"/>
      <c r="AZ121" s="180" t="str">
        <f aca="false">IF(MOD(ROW(),2),"",INDEX(AY$3:AY$600,ROW()/2))</f>
        <v/>
      </c>
      <c r="BA121" s="181" t="n">
        <v>1.19</v>
      </c>
      <c r="BB121" s="182" t="e">
        <f aca="false">VALUE(AZ121)</f>
        <v>#VALUE!</v>
      </c>
      <c r="BD121" s="243"/>
      <c r="BE121" s="180" t="str">
        <f aca="false">IF(MOD(ROW(),2),"",INDEX(BD$3:BD$600,ROW()/2))</f>
        <v/>
      </c>
      <c r="BF121" s="181" t="n">
        <v>1.19</v>
      </c>
      <c r="BG121" s="182" t="n">
        <f aca="false">VALUE($BD122)</f>
        <v>0</v>
      </c>
    </row>
    <row r="122" customFormat="false" ht="13.5" hidden="false" customHeight="false" outlineLevel="0" collapsed="false">
      <c r="A122" s="208" t="n">
        <v>1.15</v>
      </c>
      <c r="B122" s="209" t="n">
        <v>4.42</v>
      </c>
      <c r="C122" s="213" t="n">
        <f aca="false">$C121+(($AM$20-$AM$10))/10</f>
        <v>0.139</v>
      </c>
      <c r="D122" s="217" t="n">
        <f aca="false">$D121+(($AH$30-$AH$20))/10</f>
        <v>0.0685</v>
      </c>
      <c r="E122" s="211" t="n">
        <f aca="false">$AC117</f>
        <v>111.53</v>
      </c>
      <c r="F122" s="212" t="n">
        <f aca="false">$F121+(($AR$20-$AR$10))/10</f>
        <v>-0.088</v>
      </c>
      <c r="G122" s="218" t="n">
        <f aca="false">$G121+(($AW$20-$AW$10))/10</f>
        <v>-0.164</v>
      </c>
      <c r="H122" s="213" t="n">
        <f aca="false">$BB116+($BB118-$BB116)/2</f>
        <v>0</v>
      </c>
      <c r="I122" s="213" t="n">
        <f aca="false">$BG116+($BG118-$BG116)/2</f>
        <v>0</v>
      </c>
      <c r="K122" s="234" t="n">
        <v>0.1</v>
      </c>
      <c r="L122" s="238" t="n">
        <f aca="false">L121-($L$112-$L$212)/101</f>
        <v>0</v>
      </c>
      <c r="M122" s="239" t="n">
        <f aca="false">M121-($M$112-$M$212)/101</f>
        <v>0</v>
      </c>
      <c r="Q122" s="234" t="n">
        <v>0.11</v>
      </c>
      <c r="R122" s="235" t="n">
        <f aca="false">R121-($R$111-$R$211)/101</f>
        <v>-0.00442178217821782</v>
      </c>
      <c r="S122" s="236" t="n">
        <f aca="false">S121-($R$111-$R$211)/101</f>
        <v>-0.00442178217821782</v>
      </c>
      <c r="T122" s="165"/>
      <c r="U122" s="165"/>
      <c r="V122" s="165"/>
      <c r="W122" s="165"/>
      <c r="X122" s="182"/>
      <c r="Y122" s="164" t="n">
        <v>119</v>
      </c>
      <c r="Z122" s="243" t="n">
        <v>115.77</v>
      </c>
      <c r="AA122" s="180" t="n">
        <f aca="false">IF(MOD(ROW(),2),"",INDEX($Z$3:$Z$600,ROW()/2))</f>
        <v>53.28</v>
      </c>
      <c r="AB122" s="181" t="n">
        <v>1.2</v>
      </c>
      <c r="AC122" s="182" t="n">
        <f aca="false">VALUE($Z123)</f>
        <v>116.82</v>
      </c>
      <c r="AD122" s="164" t="n">
        <v>119</v>
      </c>
      <c r="AE122" s="191"/>
      <c r="AF122" s="227" t="str">
        <f aca="false">IF(MOD(ROW(),10),"",INDEX(AE$3:AE$600,ROW()/10))</f>
        <v/>
      </c>
      <c r="AG122" s="228" t="n">
        <v>117</v>
      </c>
      <c r="AH122" s="229" t="e">
        <f aca="false">VALUE($AF122)</f>
        <v>#VALUE!</v>
      </c>
      <c r="AI122" s="164" t="n">
        <v>119</v>
      </c>
      <c r="AJ122" s="243"/>
      <c r="AK122" s="227" t="str">
        <f aca="false">IF(MOD(ROW(),10),"",INDEX(AJ$3:AJ$600,ROW()/10))</f>
        <v/>
      </c>
      <c r="AL122" s="228" t="n">
        <v>112</v>
      </c>
      <c r="AM122" s="229" t="e">
        <f aca="false">VALUE($AK122)</f>
        <v>#VALUE!</v>
      </c>
      <c r="AN122" s="164" t="n">
        <v>119</v>
      </c>
      <c r="AO122" s="190"/>
      <c r="AP122" s="227" t="str">
        <f aca="false">IF(MOD(ROW(),10),"",INDEX(AO$3:AO$600,ROW()/10))</f>
        <v/>
      </c>
      <c r="AQ122" s="181" t="n">
        <v>1.2</v>
      </c>
      <c r="AR122" s="229" t="e">
        <f aca="false">VALUE($AP122)</f>
        <v>#VALUE!</v>
      </c>
      <c r="AS122" s="164" t="n">
        <v>1190</v>
      </c>
      <c r="AT122" s="243"/>
      <c r="AU122" s="227" t="str">
        <f aca="false">IF(MOD(ROW(),10),"",INDEX(AT$3:AT$600,ROW()/10))</f>
        <v/>
      </c>
      <c r="AV122" s="181" t="n">
        <v>1.2</v>
      </c>
      <c r="AW122" s="229" t="e">
        <f aca="false">VALUE($AU122)</f>
        <v>#VALUE!</v>
      </c>
      <c r="AY122" s="243"/>
      <c r="AZ122" s="180" t="n">
        <f aca="false">IF(MOD(ROW(),2),"",INDEX(AY$3:AY$600,ROW()/2))</f>
        <v>0</v>
      </c>
      <c r="BA122" s="181" t="n">
        <v>1.2</v>
      </c>
      <c r="BB122" s="182" t="n">
        <f aca="false">VALUE(AZ122)</f>
        <v>0</v>
      </c>
      <c r="BD122" s="243"/>
      <c r="BE122" s="180" t="n">
        <f aca="false">IF(MOD(ROW(),2),"",INDEX(BD$3:BD$600,ROW()/2))</f>
        <v>0</v>
      </c>
      <c r="BF122" s="181" t="n">
        <v>1.2</v>
      </c>
      <c r="BG122" s="182" t="n">
        <f aca="false">VALUE($BD123)</f>
        <v>0</v>
      </c>
    </row>
    <row r="123" customFormat="false" ht="13.5" hidden="false" customHeight="false" outlineLevel="0" collapsed="false">
      <c r="A123" s="208" t="n">
        <v>1.16</v>
      </c>
      <c r="B123" s="209" t="n">
        <v>4.41</v>
      </c>
      <c r="C123" s="213" t="n">
        <f aca="false">$C122+(($AM$20-$AM$10))/10</f>
        <v>0.1402</v>
      </c>
      <c r="D123" s="217" t="n">
        <f aca="false">$D122+(($AH$30-$AH$20))/10</f>
        <v>0.069</v>
      </c>
      <c r="E123" s="211" t="n">
        <f aca="false">$AC118</f>
        <v>112.59</v>
      </c>
      <c r="F123" s="212" t="n">
        <f aca="false">$F122+(($AR$20-$AR$10))/10</f>
        <v>-0.0924</v>
      </c>
      <c r="G123" s="218" t="n">
        <f aca="false">$G122+(($AW$20-$AW$10))/10</f>
        <v>-0.1702</v>
      </c>
      <c r="H123" s="213" t="n">
        <f aca="false">$BB118</f>
        <v>0</v>
      </c>
      <c r="I123" s="213" t="n">
        <f aca="false">$BG118</f>
        <v>0</v>
      </c>
      <c r="K123" s="234" t="n">
        <v>0.11</v>
      </c>
      <c r="L123" s="238" t="n">
        <f aca="false">L122-($L$112-$L$212)/101</f>
        <v>0</v>
      </c>
      <c r="M123" s="239" t="n">
        <f aca="false">M122-($M$112-$M$212)/101</f>
        <v>0</v>
      </c>
      <c r="Q123" s="234" t="n">
        <v>0.12</v>
      </c>
      <c r="R123" s="235" t="n">
        <f aca="false">R122-($R$111-$R$211)/101</f>
        <v>-0.00482376237623762</v>
      </c>
      <c r="S123" s="236" t="n">
        <f aca="false">S122-($R$111-$R$211)/101</f>
        <v>-0.00482376237623762</v>
      </c>
      <c r="T123" s="165"/>
      <c r="U123" s="165"/>
      <c r="V123" s="165"/>
      <c r="W123" s="165"/>
      <c r="X123" s="182"/>
      <c r="Y123" s="164" t="n">
        <v>120</v>
      </c>
      <c r="Z123" s="243" t="n">
        <v>116.82</v>
      </c>
      <c r="AA123" s="180" t="str">
        <f aca="false">IF(MOD(ROW(),2),"",INDEX($Z$3:$Z$600,ROW()/2))</f>
        <v/>
      </c>
      <c r="AB123" s="181" t="n">
        <v>1.21</v>
      </c>
      <c r="AC123" s="182" t="n">
        <f aca="false">VALUE($Z124)</f>
        <v>117.88</v>
      </c>
      <c r="AD123" s="164" t="n">
        <v>120</v>
      </c>
      <c r="AE123" s="191"/>
      <c r="AF123" s="227" t="str">
        <f aca="false">IF(MOD(ROW(),10),"",INDEX(AE$3:AE$600,ROW()/10))</f>
        <v/>
      </c>
      <c r="AG123" s="228" t="n">
        <v>118</v>
      </c>
      <c r="AH123" s="229" t="e">
        <f aca="false">VALUE($AF123)</f>
        <v>#VALUE!</v>
      </c>
      <c r="AI123" s="164" t="n">
        <v>120</v>
      </c>
      <c r="AJ123" s="243"/>
      <c r="AK123" s="227" t="str">
        <f aca="false">IF(MOD(ROW(),10),"",INDEX(AJ$3:AJ$600,ROW()/10))</f>
        <v/>
      </c>
      <c r="AL123" s="228" t="n">
        <v>113</v>
      </c>
      <c r="AM123" s="229" t="e">
        <f aca="false">VALUE($AK123)</f>
        <v>#VALUE!</v>
      </c>
      <c r="AN123" s="164" t="n">
        <v>120</v>
      </c>
      <c r="AO123" s="190"/>
      <c r="AP123" s="227" t="str">
        <f aca="false">IF(MOD(ROW(),10),"",INDEX(AO$3:AO$600,ROW()/10))</f>
        <v/>
      </c>
      <c r="AQ123" s="181" t="n">
        <v>1.21</v>
      </c>
      <c r="AR123" s="229" t="e">
        <f aca="false">VALUE($AP123)</f>
        <v>#VALUE!</v>
      </c>
      <c r="AS123" s="164" t="n">
        <v>1200</v>
      </c>
      <c r="AT123" s="243"/>
      <c r="AU123" s="227" t="str">
        <f aca="false">IF(MOD(ROW(),10),"",INDEX(AT$3:AT$600,ROW()/10))</f>
        <v/>
      </c>
      <c r="AV123" s="181" t="n">
        <v>1.21</v>
      </c>
      <c r="AW123" s="229" t="e">
        <f aca="false">VALUE($AU123)</f>
        <v>#VALUE!</v>
      </c>
      <c r="AY123" s="243"/>
      <c r="AZ123" s="180" t="str">
        <f aca="false">IF(MOD(ROW(),2),"",INDEX(AY$3:AY$600,ROW()/2))</f>
        <v/>
      </c>
      <c r="BA123" s="181" t="n">
        <v>1.21</v>
      </c>
      <c r="BB123" s="182" t="e">
        <f aca="false">VALUE(AZ123)</f>
        <v>#VALUE!</v>
      </c>
      <c r="BD123" s="243"/>
      <c r="BE123" s="180" t="str">
        <f aca="false">IF(MOD(ROW(),2),"",INDEX(BD$3:BD$600,ROW()/2))</f>
        <v/>
      </c>
      <c r="BF123" s="181" t="n">
        <v>1.21</v>
      </c>
      <c r="BG123" s="182" t="n">
        <f aca="false">VALUE($BD124)</f>
        <v>0</v>
      </c>
    </row>
    <row r="124" customFormat="false" ht="13.5" hidden="false" customHeight="false" outlineLevel="0" collapsed="false">
      <c r="A124" s="208" t="n">
        <v>1.17</v>
      </c>
      <c r="B124" s="209" t="n">
        <v>4.4</v>
      </c>
      <c r="C124" s="213" t="n">
        <f aca="false">$C123+(($AM$20-$AM$10))/10</f>
        <v>0.1414</v>
      </c>
      <c r="D124" s="217" t="n">
        <f aca="false">$D123+(($AH$30-$AH$20))/10</f>
        <v>0.0695</v>
      </c>
      <c r="E124" s="211" t="n">
        <f aca="false">$AC119</f>
        <v>113.65</v>
      </c>
      <c r="F124" s="212" t="n">
        <f aca="false">$F123+(($AR$20-$AR$10))/10</f>
        <v>-0.0968</v>
      </c>
      <c r="G124" s="218" t="n">
        <f aca="false">$G123+(($AW$20-$AW$10))/10</f>
        <v>-0.1764</v>
      </c>
      <c r="H124" s="213" t="n">
        <f aca="false">$BB118+($BB120-$BB118)/2</f>
        <v>0</v>
      </c>
      <c r="I124" s="213" t="n">
        <f aca="false">$BG118+($BG120-$BG118)/2</f>
        <v>0</v>
      </c>
      <c r="K124" s="234" t="n">
        <v>0.12</v>
      </c>
      <c r="L124" s="238" t="n">
        <f aca="false">L123-($L$112-$L$212)/101</f>
        <v>0</v>
      </c>
      <c r="M124" s="239" t="n">
        <f aca="false">M123-($M$112-$M$212)/101</f>
        <v>0</v>
      </c>
      <c r="Q124" s="234" t="n">
        <v>0.13</v>
      </c>
      <c r="R124" s="235" t="n">
        <f aca="false">R123-($R$111-$R$211)/101</f>
        <v>-0.00522574257425743</v>
      </c>
      <c r="S124" s="236" t="n">
        <f aca="false">S123-($R$111-$R$211)/101</f>
        <v>-0.00522574257425743</v>
      </c>
      <c r="T124" s="165"/>
      <c r="U124" s="165"/>
      <c r="V124" s="165"/>
      <c r="W124" s="165"/>
      <c r="X124" s="182"/>
      <c r="Y124" s="164" t="n">
        <v>121</v>
      </c>
      <c r="Z124" s="243" t="n">
        <v>117.88</v>
      </c>
      <c r="AA124" s="180" t="n">
        <f aca="false">IF(MOD(ROW(),2),"",INDEX($Z$3:$Z$600,ROW()/2))</f>
        <v>54.34</v>
      </c>
      <c r="AB124" s="181" t="n">
        <v>1.22</v>
      </c>
      <c r="AC124" s="182" t="n">
        <f aca="false">VALUE($Z125)</f>
        <v>118.94</v>
      </c>
      <c r="AD124" s="164" t="n">
        <v>121</v>
      </c>
      <c r="AE124" s="191"/>
      <c r="AF124" s="227" t="str">
        <f aca="false">IF(MOD(ROW(),10),"",INDEX(AE$3:AE$600,ROW()/10))</f>
        <v/>
      </c>
      <c r="AG124" s="228" t="n">
        <v>119</v>
      </c>
      <c r="AH124" s="229" t="e">
        <f aca="false">VALUE($AF124)</f>
        <v>#VALUE!</v>
      </c>
      <c r="AI124" s="164" t="n">
        <v>121</v>
      </c>
      <c r="AJ124" s="243"/>
      <c r="AK124" s="227" t="str">
        <f aca="false">IF(MOD(ROW(),10),"",INDEX(AJ$3:AJ$600,ROW()/10))</f>
        <v/>
      </c>
      <c r="AL124" s="228" t="n">
        <v>114</v>
      </c>
      <c r="AM124" s="229" t="e">
        <f aca="false">VALUE($AK124)</f>
        <v>#VALUE!</v>
      </c>
      <c r="AN124" s="164" t="n">
        <v>121</v>
      </c>
      <c r="AO124" s="190"/>
      <c r="AP124" s="227" t="str">
        <f aca="false">IF(MOD(ROW(),10),"",INDEX(AO$3:AO$600,ROW()/10))</f>
        <v/>
      </c>
      <c r="AQ124" s="181" t="n">
        <v>1.22</v>
      </c>
      <c r="AR124" s="229" t="e">
        <f aca="false">VALUE($AP124)</f>
        <v>#VALUE!</v>
      </c>
      <c r="AS124" s="164" t="n">
        <v>1210</v>
      </c>
      <c r="AT124" s="243"/>
      <c r="AU124" s="227" t="str">
        <f aca="false">IF(MOD(ROW(),10),"",INDEX(AT$3:AT$600,ROW()/10))</f>
        <v/>
      </c>
      <c r="AV124" s="181" t="n">
        <v>1.22</v>
      </c>
      <c r="AW124" s="229" t="e">
        <f aca="false">VALUE($AU124)</f>
        <v>#VALUE!</v>
      </c>
      <c r="AY124" s="243"/>
      <c r="AZ124" s="180" t="n">
        <f aca="false">IF(MOD(ROW(),2),"",INDEX(AY$3:AY$600,ROW()/2))</f>
        <v>0</v>
      </c>
      <c r="BA124" s="181" t="n">
        <v>1.22</v>
      </c>
      <c r="BB124" s="182" t="n">
        <f aca="false">VALUE(AZ124)</f>
        <v>0</v>
      </c>
      <c r="BD124" s="243"/>
      <c r="BE124" s="180" t="n">
        <f aca="false">IF(MOD(ROW(),2),"",INDEX(BD$3:BD$600,ROW()/2))</f>
        <v>0</v>
      </c>
      <c r="BF124" s="181" t="n">
        <v>1.22</v>
      </c>
      <c r="BG124" s="182" t="n">
        <f aca="false">VALUE($BD125)</f>
        <v>0</v>
      </c>
    </row>
    <row r="125" customFormat="false" ht="13.5" hidden="false" customHeight="false" outlineLevel="0" collapsed="false">
      <c r="A125" s="208" t="n">
        <v>1.18</v>
      </c>
      <c r="B125" s="209" t="n">
        <v>4.39</v>
      </c>
      <c r="C125" s="213" t="n">
        <f aca="false">$C124+(($AM$20-$AM$10))/10</f>
        <v>0.1426</v>
      </c>
      <c r="D125" s="217" t="n">
        <f aca="false">$D124+(($AH$30-$AH$20))/10</f>
        <v>0.07</v>
      </c>
      <c r="E125" s="211" t="n">
        <f aca="false">$AC120</f>
        <v>114.71</v>
      </c>
      <c r="F125" s="212" t="n">
        <f aca="false">$F124+(($AR$20-$AR$10))/10</f>
        <v>-0.1012</v>
      </c>
      <c r="G125" s="218" t="n">
        <f aca="false">$G124+(($AW$20-$AW$10))/10</f>
        <v>-0.1826</v>
      </c>
      <c r="H125" s="213" t="n">
        <f aca="false">$BB120</f>
        <v>0</v>
      </c>
      <c r="I125" s="213" t="n">
        <f aca="false">$BG120</f>
        <v>0</v>
      </c>
      <c r="K125" s="234" t="n">
        <v>0.13</v>
      </c>
      <c r="L125" s="238" t="n">
        <f aca="false">L124-($L$112-$L$212)/101</f>
        <v>0</v>
      </c>
      <c r="M125" s="239" t="n">
        <f aca="false">M124-($M$112-$M$212)/101</f>
        <v>0</v>
      </c>
      <c r="Q125" s="234" t="n">
        <v>0.14</v>
      </c>
      <c r="R125" s="235" t="n">
        <f aca="false">R124-($R$111-$R$211)/101</f>
        <v>-0.00562772277227723</v>
      </c>
      <c r="S125" s="236" t="n">
        <f aca="false">S124-($R$111-$R$211)/101</f>
        <v>-0.00562772277227723</v>
      </c>
      <c r="T125" s="165"/>
      <c r="U125" s="165"/>
      <c r="V125" s="165"/>
      <c r="W125" s="165"/>
      <c r="X125" s="182"/>
      <c r="Y125" s="164" t="n">
        <v>122</v>
      </c>
      <c r="Z125" s="243" t="n">
        <v>118.94</v>
      </c>
      <c r="AA125" s="180" t="str">
        <f aca="false">IF(MOD(ROW(),2),"",INDEX($Z$3:$Z$600,ROW()/2))</f>
        <v/>
      </c>
      <c r="AB125" s="181" t="n">
        <v>1.23</v>
      </c>
      <c r="AC125" s="182" t="n">
        <f aca="false">VALUE($Z126)</f>
        <v>120</v>
      </c>
      <c r="AD125" s="164" t="n">
        <v>122</v>
      </c>
      <c r="AE125" s="191"/>
      <c r="AF125" s="227" t="str">
        <f aca="false">IF(MOD(ROW(),10),"",INDEX(AE$3:AE$600,ROW()/10))</f>
        <v/>
      </c>
      <c r="AG125" s="228" t="n">
        <v>120</v>
      </c>
      <c r="AH125" s="229" t="e">
        <f aca="false">VALUE($AF125)</f>
        <v>#VALUE!</v>
      </c>
      <c r="AI125" s="164" t="n">
        <v>122</v>
      </c>
      <c r="AJ125" s="243"/>
      <c r="AK125" s="227" t="str">
        <f aca="false">IF(MOD(ROW(),10),"",INDEX(AJ$3:AJ$600,ROW()/10))</f>
        <v/>
      </c>
      <c r="AL125" s="228" t="n">
        <v>115</v>
      </c>
      <c r="AM125" s="229" t="e">
        <f aca="false">VALUE($AK125)</f>
        <v>#VALUE!</v>
      </c>
      <c r="AN125" s="164" t="n">
        <v>122</v>
      </c>
      <c r="AO125" s="190"/>
      <c r="AP125" s="227" t="str">
        <f aca="false">IF(MOD(ROW(),10),"",INDEX(AO$3:AO$600,ROW()/10))</f>
        <v/>
      </c>
      <c r="AQ125" s="181" t="n">
        <v>1.23</v>
      </c>
      <c r="AR125" s="229" t="e">
        <f aca="false">VALUE($AP125)</f>
        <v>#VALUE!</v>
      </c>
      <c r="AS125" s="164" t="n">
        <v>1220</v>
      </c>
      <c r="AT125" s="243"/>
      <c r="AU125" s="227" t="str">
        <f aca="false">IF(MOD(ROW(),10),"",INDEX(AT$3:AT$600,ROW()/10))</f>
        <v/>
      </c>
      <c r="AV125" s="181" t="n">
        <v>1.23</v>
      </c>
      <c r="AW125" s="229" t="e">
        <f aca="false">VALUE($AU125)</f>
        <v>#VALUE!</v>
      </c>
      <c r="AY125" s="243"/>
      <c r="AZ125" s="180" t="str">
        <f aca="false">IF(MOD(ROW(),2),"",INDEX(AY$3:AY$600,ROW()/2))</f>
        <v/>
      </c>
      <c r="BA125" s="181" t="n">
        <v>1.23</v>
      </c>
      <c r="BB125" s="182" t="e">
        <f aca="false">VALUE(AZ125)</f>
        <v>#VALUE!</v>
      </c>
      <c r="BD125" s="243"/>
      <c r="BE125" s="180" t="str">
        <f aca="false">IF(MOD(ROW(),2),"",INDEX(BD$3:BD$600,ROW()/2))</f>
        <v/>
      </c>
      <c r="BF125" s="181" t="n">
        <v>1.23</v>
      </c>
      <c r="BG125" s="182" t="n">
        <f aca="false">VALUE($BD126)</f>
        <v>0</v>
      </c>
    </row>
    <row r="126" customFormat="false" ht="13.5" hidden="false" customHeight="false" outlineLevel="0" collapsed="false">
      <c r="A126" s="208" t="n">
        <v>1.19</v>
      </c>
      <c r="B126" s="209" t="n">
        <v>4.38</v>
      </c>
      <c r="C126" s="213" t="n">
        <f aca="false">$C125+(($AM$20-$AM$10))/10</f>
        <v>0.1438</v>
      </c>
      <c r="D126" s="217" t="n">
        <f aca="false">$D125+(($AH$30-$AH$20))/10</f>
        <v>0.0705</v>
      </c>
      <c r="E126" s="211" t="n">
        <f aca="false">$AC121</f>
        <v>115.77</v>
      </c>
      <c r="F126" s="212" t="n">
        <f aca="false">$F125+(($AR$20-$AR$10))/10</f>
        <v>-0.1056</v>
      </c>
      <c r="G126" s="218" t="n">
        <f aca="false">$G125+(($AW$20-$AW$10))/10</f>
        <v>-0.1888</v>
      </c>
      <c r="H126" s="213" t="n">
        <f aca="false">$BB120+($BB122-$BB120)/2</f>
        <v>0</v>
      </c>
      <c r="I126" s="213" t="n">
        <f aca="false">$BG120+($BG122-$BG120)/2</f>
        <v>0</v>
      </c>
      <c r="K126" s="234" t="n">
        <v>0.14</v>
      </c>
      <c r="L126" s="238" t="n">
        <f aca="false">L125-($L$112-$L$212)/101</f>
        <v>0</v>
      </c>
      <c r="M126" s="239" t="n">
        <f aca="false">M125-($M$112-$M$212)/101</f>
        <v>0</v>
      </c>
      <c r="Q126" s="234" t="n">
        <v>0.15</v>
      </c>
      <c r="R126" s="235" t="n">
        <f aca="false">R125-($R$111-$R$211)/101</f>
        <v>-0.00602970297029703</v>
      </c>
      <c r="S126" s="236" t="n">
        <f aca="false">S125-($R$111-$R$211)/101</f>
        <v>-0.00602970297029703</v>
      </c>
      <c r="T126" s="165"/>
      <c r="U126" s="165"/>
      <c r="V126" s="165"/>
      <c r="W126" s="165"/>
      <c r="X126" s="182"/>
      <c r="Y126" s="164" t="n">
        <v>123</v>
      </c>
      <c r="Z126" s="243" t="n">
        <v>120</v>
      </c>
      <c r="AA126" s="180" t="n">
        <f aca="false">IF(MOD(ROW(),2),"",INDEX($Z$3:$Z$600,ROW()/2))</f>
        <v>55.4</v>
      </c>
      <c r="AB126" s="181" t="n">
        <v>1.24</v>
      </c>
      <c r="AC126" s="182" t="n">
        <f aca="false">VALUE($Z127)</f>
        <v>121.06</v>
      </c>
      <c r="AD126" s="164" t="n">
        <v>123</v>
      </c>
      <c r="AE126" s="191"/>
      <c r="AF126" s="227" t="str">
        <f aca="false">IF(MOD(ROW(),10),"",INDEX(AE$3:AE$600,ROW()/10))</f>
        <v/>
      </c>
      <c r="AG126" s="228" t="n">
        <v>121</v>
      </c>
      <c r="AH126" s="229" t="e">
        <f aca="false">VALUE($AF126)</f>
        <v>#VALUE!</v>
      </c>
      <c r="AI126" s="164" t="n">
        <v>123</v>
      </c>
      <c r="AJ126" s="243"/>
      <c r="AK126" s="227" t="str">
        <f aca="false">IF(MOD(ROW(),10),"",INDEX(AJ$3:AJ$600,ROW()/10))</f>
        <v/>
      </c>
      <c r="AL126" s="228" t="n">
        <v>116</v>
      </c>
      <c r="AM126" s="229" t="e">
        <f aca="false">VALUE($AK126)</f>
        <v>#VALUE!</v>
      </c>
      <c r="AN126" s="164" t="n">
        <v>123</v>
      </c>
      <c r="AO126" s="190"/>
      <c r="AP126" s="227" t="str">
        <f aca="false">IF(MOD(ROW(),10),"",INDEX(AO$3:AO$600,ROW()/10))</f>
        <v/>
      </c>
      <c r="AQ126" s="181" t="n">
        <v>1.24</v>
      </c>
      <c r="AR126" s="229" t="e">
        <f aca="false">VALUE($AP126)</f>
        <v>#VALUE!</v>
      </c>
      <c r="AS126" s="164" t="n">
        <v>1230</v>
      </c>
      <c r="AT126" s="243"/>
      <c r="AU126" s="227" t="str">
        <f aca="false">IF(MOD(ROW(),10),"",INDEX(AT$3:AT$600,ROW()/10))</f>
        <v/>
      </c>
      <c r="AV126" s="181" t="n">
        <v>1.24</v>
      </c>
      <c r="AW126" s="229" t="e">
        <f aca="false">VALUE($AU126)</f>
        <v>#VALUE!</v>
      </c>
      <c r="AY126" s="243"/>
      <c r="AZ126" s="180" t="n">
        <f aca="false">IF(MOD(ROW(),2),"",INDEX(AY$3:AY$600,ROW()/2))</f>
        <v>0</v>
      </c>
      <c r="BA126" s="181" t="n">
        <v>1.24</v>
      </c>
      <c r="BB126" s="182" t="n">
        <f aca="false">VALUE(AZ126)</f>
        <v>0</v>
      </c>
      <c r="BD126" s="243"/>
      <c r="BE126" s="180" t="n">
        <f aca="false">IF(MOD(ROW(),2),"",INDEX(BD$3:BD$600,ROW()/2))</f>
        <v>0</v>
      </c>
      <c r="BF126" s="181" t="n">
        <v>1.24</v>
      </c>
      <c r="BG126" s="182" t="n">
        <f aca="false">VALUE($BD127)</f>
        <v>0</v>
      </c>
    </row>
    <row r="127" customFormat="false" ht="13.5" hidden="false" customHeight="false" outlineLevel="0" collapsed="false">
      <c r="A127" s="208" t="n">
        <v>1.2</v>
      </c>
      <c r="B127" s="209" t="n">
        <v>4.37</v>
      </c>
      <c r="C127" s="213" t="n">
        <f aca="false">$AM130</f>
        <v>0.133</v>
      </c>
      <c r="D127" s="241" t="n">
        <f aca="false">$AH130</f>
        <v>0.066</v>
      </c>
      <c r="E127" s="211" t="n">
        <f aca="false">$AC122</f>
        <v>116.82</v>
      </c>
      <c r="F127" s="212" t="n">
        <f aca="false">$AR130</f>
        <v>-0.066</v>
      </c>
      <c r="G127" s="218" t="n">
        <f aca="false">$AW130</f>
        <v>-0.133</v>
      </c>
      <c r="H127" s="213" t="n">
        <f aca="false">$BB122</f>
        <v>0</v>
      </c>
      <c r="I127" s="213" t="n">
        <f aca="false">$BG122</f>
        <v>0</v>
      </c>
      <c r="K127" s="234" t="n">
        <v>0.15</v>
      </c>
      <c r="L127" s="238" t="n">
        <f aca="false">L126-($L$112-$L$212)/101</f>
        <v>0</v>
      </c>
      <c r="M127" s="239" t="n">
        <f aca="false">M126-($M$112-$M$212)/101</f>
        <v>0</v>
      </c>
      <c r="Q127" s="234" t="n">
        <v>0.16</v>
      </c>
      <c r="R127" s="235" t="n">
        <f aca="false">R126-($R$111-$R$211)/101</f>
        <v>-0.00643168316831683</v>
      </c>
      <c r="S127" s="236" t="n">
        <f aca="false">S126-($R$111-$R$211)/101</f>
        <v>-0.00643168316831683</v>
      </c>
      <c r="T127" s="165"/>
      <c r="U127" s="165"/>
      <c r="V127" s="165"/>
      <c r="W127" s="165"/>
      <c r="X127" s="182"/>
      <c r="Y127" s="164" t="n">
        <v>124</v>
      </c>
      <c r="Z127" s="243" t="n">
        <v>121.06</v>
      </c>
      <c r="AA127" s="180" t="str">
        <f aca="false">IF(MOD(ROW(),2),"",INDEX($Z$3:$Z$600,ROW()/2))</f>
        <v/>
      </c>
      <c r="AB127" s="181" t="n">
        <v>1.25</v>
      </c>
      <c r="AC127" s="182" t="n">
        <f aca="false">VALUE($Z128)</f>
        <v>122.12</v>
      </c>
      <c r="AD127" s="164" t="n">
        <v>124</v>
      </c>
      <c r="AE127" s="191"/>
      <c r="AF127" s="227" t="str">
        <f aca="false">IF(MOD(ROW(),10),"",INDEX(AE$3:AE$600,ROW()/10))</f>
        <v/>
      </c>
      <c r="AG127" s="228" t="n">
        <v>122</v>
      </c>
      <c r="AH127" s="229" t="e">
        <f aca="false">VALUE($AF127)</f>
        <v>#VALUE!</v>
      </c>
      <c r="AI127" s="164" t="n">
        <v>124</v>
      </c>
      <c r="AJ127" s="243"/>
      <c r="AK127" s="227" t="str">
        <f aca="false">IF(MOD(ROW(),10),"",INDEX(AJ$3:AJ$600,ROW()/10))</f>
        <v/>
      </c>
      <c r="AL127" s="228" t="n">
        <v>117</v>
      </c>
      <c r="AM127" s="229" t="e">
        <f aca="false">VALUE($AK127)</f>
        <v>#VALUE!</v>
      </c>
      <c r="AN127" s="164" t="n">
        <v>124</v>
      </c>
      <c r="AO127" s="190"/>
      <c r="AP127" s="227" t="str">
        <f aca="false">IF(MOD(ROW(),10),"",INDEX(AO$3:AO$600,ROW()/10))</f>
        <v/>
      </c>
      <c r="AQ127" s="181" t="n">
        <v>1.25</v>
      </c>
      <c r="AR127" s="229" t="e">
        <f aca="false">VALUE($AP127)</f>
        <v>#VALUE!</v>
      </c>
      <c r="AS127" s="164" t="n">
        <v>1240</v>
      </c>
      <c r="AT127" s="243"/>
      <c r="AU127" s="227" t="str">
        <f aca="false">IF(MOD(ROW(),10),"",INDEX(AT$3:AT$600,ROW()/10))</f>
        <v/>
      </c>
      <c r="AV127" s="181" t="n">
        <v>1.25</v>
      </c>
      <c r="AW127" s="229" t="e">
        <f aca="false">VALUE($AU127)</f>
        <v>#VALUE!</v>
      </c>
      <c r="AY127" s="243"/>
      <c r="AZ127" s="180" t="str">
        <f aca="false">IF(MOD(ROW(),2),"",INDEX(AY$3:AY$600,ROW()/2))</f>
        <v/>
      </c>
      <c r="BA127" s="181" t="n">
        <v>1.25</v>
      </c>
      <c r="BB127" s="182" t="e">
        <f aca="false">VALUE(AZ127)</f>
        <v>#VALUE!</v>
      </c>
      <c r="BD127" s="243"/>
      <c r="BE127" s="180" t="str">
        <f aca="false">IF(MOD(ROW(),2),"",INDEX(BD$3:BD$600,ROW()/2))</f>
        <v/>
      </c>
      <c r="BF127" s="181" t="n">
        <v>1.25</v>
      </c>
      <c r="BG127" s="182" t="n">
        <f aca="false">VALUE($BD128)</f>
        <v>0</v>
      </c>
    </row>
    <row r="128" customFormat="false" ht="13.5" hidden="false" customHeight="false" outlineLevel="0" collapsed="false">
      <c r="A128" s="208" t="n">
        <v>1.21</v>
      </c>
      <c r="B128" s="209" t="n">
        <v>4.36</v>
      </c>
      <c r="C128" s="213" t="n">
        <f aca="false">$C127+(($AM$20-$AM$10))/10</f>
        <v>0.1342</v>
      </c>
      <c r="D128" s="217" t="n">
        <f aca="false">$D127+(($AH$30-$AH$20))/10</f>
        <v>0.0665</v>
      </c>
      <c r="E128" s="211" t="n">
        <f aca="false">$AC123</f>
        <v>117.88</v>
      </c>
      <c r="F128" s="212" t="n">
        <f aca="false">$F127+(($AR$20-$AR$10))/10</f>
        <v>-0.0704</v>
      </c>
      <c r="G128" s="218" t="n">
        <f aca="false">$G127+(($AW$20-$AW$10))/10</f>
        <v>-0.1392</v>
      </c>
      <c r="H128" s="213" t="n">
        <f aca="false">$BB122+($BB124-$BB122)/2</f>
        <v>0</v>
      </c>
      <c r="I128" s="213" t="n">
        <f aca="false">$BG122+($BG124-$BG122)/2</f>
        <v>0</v>
      </c>
      <c r="K128" s="234" t="n">
        <v>0.16</v>
      </c>
      <c r="L128" s="238" t="n">
        <f aca="false">L127-($L$112-$L$212)/101</f>
        <v>0</v>
      </c>
      <c r="M128" s="239" t="n">
        <f aca="false">M127-($M$112-$M$212)/101</f>
        <v>0</v>
      </c>
      <c r="Q128" s="234" t="n">
        <v>0.17</v>
      </c>
      <c r="R128" s="235" t="n">
        <f aca="false">R127-($R$111-$R$211)/101</f>
        <v>-0.00683366336633663</v>
      </c>
      <c r="S128" s="236" t="n">
        <f aca="false">S127-($R$111-$R$211)/101</f>
        <v>-0.00683366336633663</v>
      </c>
      <c r="T128" s="165"/>
      <c r="U128" s="165"/>
      <c r="V128" s="165"/>
      <c r="W128" s="165"/>
      <c r="X128" s="182"/>
      <c r="Y128" s="164" t="n">
        <v>125</v>
      </c>
      <c r="Z128" s="243" t="n">
        <v>122.12</v>
      </c>
      <c r="AA128" s="180" t="n">
        <f aca="false">IF(MOD(ROW(),2),"",INDEX($Z$3:$Z$600,ROW()/2))</f>
        <v>56.46</v>
      </c>
      <c r="AB128" s="181" t="n">
        <v>1.26</v>
      </c>
      <c r="AC128" s="182" t="n">
        <f aca="false">VALUE($Z129)</f>
        <v>123.18</v>
      </c>
      <c r="AD128" s="164" t="n">
        <v>125</v>
      </c>
      <c r="AE128" s="191"/>
      <c r="AF128" s="227" t="str">
        <f aca="false">IF(MOD(ROW(),10),"",INDEX(AE$3:AE$600,ROW()/10))</f>
        <v/>
      </c>
      <c r="AG128" s="228" t="n">
        <v>123</v>
      </c>
      <c r="AH128" s="229" t="e">
        <f aca="false">VALUE($AF128)</f>
        <v>#VALUE!</v>
      </c>
      <c r="AI128" s="164" t="n">
        <v>125</v>
      </c>
      <c r="AJ128" s="243"/>
      <c r="AK128" s="227" t="str">
        <f aca="false">IF(MOD(ROW(),10),"",INDEX(AJ$3:AJ$600,ROW()/10))</f>
        <v/>
      </c>
      <c r="AL128" s="228" t="n">
        <v>118</v>
      </c>
      <c r="AM128" s="229" t="e">
        <f aca="false">VALUE($AK128)</f>
        <v>#VALUE!</v>
      </c>
      <c r="AN128" s="164" t="n">
        <v>125</v>
      </c>
      <c r="AO128" s="190"/>
      <c r="AP128" s="227" t="str">
        <f aca="false">IF(MOD(ROW(),10),"",INDEX(AO$3:AO$600,ROW()/10))</f>
        <v/>
      </c>
      <c r="AQ128" s="181" t="n">
        <v>1.26</v>
      </c>
      <c r="AR128" s="229" t="e">
        <f aca="false">VALUE($AP128)</f>
        <v>#VALUE!</v>
      </c>
      <c r="AS128" s="164" t="n">
        <v>1250</v>
      </c>
      <c r="AT128" s="243"/>
      <c r="AU128" s="227" t="str">
        <f aca="false">IF(MOD(ROW(),10),"",INDEX(AT$3:AT$600,ROW()/10))</f>
        <v/>
      </c>
      <c r="AV128" s="181" t="n">
        <v>1.26</v>
      </c>
      <c r="AW128" s="229" t="e">
        <f aca="false">VALUE($AU128)</f>
        <v>#VALUE!</v>
      </c>
      <c r="AY128" s="243"/>
      <c r="AZ128" s="180" t="n">
        <f aca="false">IF(MOD(ROW(),2),"",INDEX(AY$3:AY$600,ROW()/2))</f>
        <v>0</v>
      </c>
      <c r="BA128" s="181" t="n">
        <v>1.26</v>
      </c>
      <c r="BB128" s="182" t="n">
        <f aca="false">VALUE(AZ128)</f>
        <v>0</v>
      </c>
      <c r="BD128" s="243"/>
      <c r="BE128" s="180" t="n">
        <f aca="false">IF(MOD(ROW(),2),"",INDEX(BD$3:BD$600,ROW()/2))</f>
        <v>0</v>
      </c>
      <c r="BF128" s="181" t="n">
        <v>1.26</v>
      </c>
      <c r="BG128" s="182" t="n">
        <f aca="false">VALUE($BD129)</f>
        <v>0</v>
      </c>
    </row>
    <row r="129" customFormat="false" ht="13.5" hidden="false" customHeight="false" outlineLevel="0" collapsed="false">
      <c r="A129" s="208" t="n">
        <v>1.22</v>
      </c>
      <c r="B129" s="209" t="n">
        <v>4.35</v>
      </c>
      <c r="C129" s="213" t="n">
        <f aca="false">$C128+(($AM$20-$AM$10))/10</f>
        <v>0.1354</v>
      </c>
      <c r="D129" s="217" t="n">
        <f aca="false">$D128+(($AH$30-$AH$20))/10</f>
        <v>0.067</v>
      </c>
      <c r="E129" s="211" t="n">
        <f aca="false">$AC124</f>
        <v>118.94</v>
      </c>
      <c r="F129" s="212" t="n">
        <f aca="false">$F128+(($AR$20-$AR$10))/10</f>
        <v>-0.0748</v>
      </c>
      <c r="G129" s="218" t="n">
        <f aca="false">$G128+(($AW$20-$AW$10))/10</f>
        <v>-0.1454</v>
      </c>
      <c r="H129" s="213" t="n">
        <f aca="false">$BB124</f>
        <v>0</v>
      </c>
      <c r="I129" s="213" t="n">
        <f aca="false">$BG124</f>
        <v>0</v>
      </c>
      <c r="K129" s="234" t="n">
        <v>0.17</v>
      </c>
      <c r="L129" s="238" t="n">
        <f aca="false">L128-($L$112-$L$212)/101</f>
        <v>0</v>
      </c>
      <c r="M129" s="239" t="n">
        <f aca="false">M128-($M$112-$M$212)/101</f>
        <v>0</v>
      </c>
      <c r="Q129" s="234" t="n">
        <v>0.18</v>
      </c>
      <c r="R129" s="235" t="n">
        <f aca="false">R128-($R$111-$R$211)/101</f>
        <v>-0.00723564356435643</v>
      </c>
      <c r="S129" s="236" t="n">
        <f aca="false">S128-($R$111-$R$211)/101</f>
        <v>-0.00723564356435643</v>
      </c>
      <c r="T129" s="165"/>
      <c r="U129" s="165"/>
      <c r="V129" s="165"/>
      <c r="W129" s="165"/>
      <c r="X129" s="182"/>
      <c r="Y129" s="164" t="n">
        <v>126</v>
      </c>
      <c r="Z129" s="243" t="n">
        <v>123.18</v>
      </c>
      <c r="AA129" s="180" t="str">
        <f aca="false">IF(MOD(ROW(),2),"",INDEX($Z$3:$Z$600,ROW()/2))</f>
        <v/>
      </c>
      <c r="AB129" s="181" t="n">
        <v>1.27</v>
      </c>
      <c r="AC129" s="182" t="n">
        <f aca="false">VALUE($Z130)</f>
        <v>124.24</v>
      </c>
      <c r="AD129" s="164" t="n">
        <v>126</v>
      </c>
      <c r="AE129" s="191"/>
      <c r="AF129" s="227" t="str">
        <f aca="false">IF(MOD(ROW(),10),"",INDEX(AE$3:AE$600,ROW()/10))</f>
        <v/>
      </c>
      <c r="AG129" s="228" t="n">
        <v>124</v>
      </c>
      <c r="AH129" s="229" t="e">
        <f aca="false">VALUE($AF129)</f>
        <v>#VALUE!</v>
      </c>
      <c r="AI129" s="164" t="n">
        <v>126</v>
      </c>
      <c r="AJ129" s="243"/>
      <c r="AK129" s="227" t="str">
        <f aca="false">IF(MOD(ROW(),10),"",INDEX(AJ$3:AJ$600,ROW()/10))</f>
        <v/>
      </c>
      <c r="AL129" s="228" t="n">
        <v>119</v>
      </c>
      <c r="AM129" s="229" t="e">
        <f aca="false">VALUE($AK129)</f>
        <v>#VALUE!</v>
      </c>
      <c r="AN129" s="164" t="n">
        <v>126</v>
      </c>
      <c r="AO129" s="190"/>
      <c r="AP129" s="227" t="str">
        <f aca="false">IF(MOD(ROW(),10),"",INDEX(AO$3:AO$600,ROW()/10))</f>
        <v/>
      </c>
      <c r="AQ129" s="181" t="n">
        <v>1.27</v>
      </c>
      <c r="AR129" s="229" t="e">
        <f aca="false">VALUE($AP129)</f>
        <v>#VALUE!</v>
      </c>
      <c r="AS129" s="164" t="n">
        <v>1260</v>
      </c>
      <c r="AT129" s="243"/>
      <c r="AU129" s="227" t="str">
        <f aca="false">IF(MOD(ROW(),10),"",INDEX(AT$3:AT$600,ROW()/10))</f>
        <v/>
      </c>
      <c r="AV129" s="181" t="n">
        <v>1.27</v>
      </c>
      <c r="AW129" s="229" t="e">
        <f aca="false">VALUE($AU129)</f>
        <v>#VALUE!</v>
      </c>
      <c r="AY129" s="243"/>
      <c r="AZ129" s="180" t="str">
        <f aca="false">IF(MOD(ROW(),2),"",INDEX(AY$3:AY$600,ROW()/2))</f>
        <v/>
      </c>
      <c r="BA129" s="181" t="n">
        <v>1.27</v>
      </c>
      <c r="BB129" s="182" t="e">
        <f aca="false">VALUE(AZ129)</f>
        <v>#VALUE!</v>
      </c>
      <c r="BD129" s="243"/>
      <c r="BE129" s="180" t="str">
        <f aca="false">IF(MOD(ROW(),2),"",INDEX(BD$3:BD$600,ROW()/2))</f>
        <v/>
      </c>
      <c r="BF129" s="181" t="n">
        <v>1.27</v>
      </c>
      <c r="BG129" s="182" t="n">
        <f aca="false">VALUE($BD130)</f>
        <v>0</v>
      </c>
    </row>
    <row r="130" customFormat="false" ht="13.5" hidden="false" customHeight="false" outlineLevel="0" collapsed="false">
      <c r="A130" s="208" t="n">
        <v>1.23</v>
      </c>
      <c r="B130" s="209" t="n">
        <v>4.34</v>
      </c>
      <c r="C130" s="213" t="n">
        <f aca="false">$C129+(($AM$20-$AM$10))/10</f>
        <v>0.1366</v>
      </c>
      <c r="D130" s="217" t="n">
        <f aca="false">$D129+(($AH$30-$AH$20))/10</f>
        <v>0.0675</v>
      </c>
      <c r="E130" s="211" t="n">
        <f aca="false">$AC125</f>
        <v>120</v>
      </c>
      <c r="F130" s="212" t="n">
        <f aca="false">$F129+(($AR$20-$AR$10))/10</f>
        <v>-0.0792</v>
      </c>
      <c r="G130" s="218" t="n">
        <f aca="false">$G129+(($AW$20-$AW$10))/10</f>
        <v>-0.1516</v>
      </c>
      <c r="H130" s="213" t="n">
        <f aca="false">$BB124+($BB126-$BB124)/2</f>
        <v>0</v>
      </c>
      <c r="I130" s="213" t="n">
        <f aca="false">$BG124+($BG126-$BG124)/2</f>
        <v>0</v>
      </c>
      <c r="K130" s="234" t="n">
        <v>0.18</v>
      </c>
      <c r="L130" s="238" t="n">
        <f aca="false">L129-($L$112-$L$212)/101</f>
        <v>0</v>
      </c>
      <c r="M130" s="239" t="n">
        <f aca="false">M129-($M$112-$M$212)/101</f>
        <v>0</v>
      </c>
      <c r="Q130" s="234" t="n">
        <v>0.19</v>
      </c>
      <c r="R130" s="235" t="n">
        <f aca="false">R129-($R$111-$R$211)/101</f>
        <v>-0.00763762376237623</v>
      </c>
      <c r="S130" s="236" t="n">
        <f aca="false">S129-($R$111-$R$211)/101</f>
        <v>-0.00763762376237623</v>
      </c>
      <c r="T130" s="165"/>
      <c r="U130" s="165"/>
      <c r="V130" s="165"/>
      <c r="W130" s="165"/>
      <c r="X130" s="182"/>
      <c r="Y130" s="164" t="n">
        <v>127</v>
      </c>
      <c r="Z130" s="243" t="n">
        <v>124.24</v>
      </c>
      <c r="AA130" s="180" t="n">
        <f aca="false">IF(MOD(ROW(),2),"",INDEX($Z$3:$Z$600,ROW()/2))</f>
        <v>57.52</v>
      </c>
      <c r="AB130" s="181" t="n">
        <v>1.28</v>
      </c>
      <c r="AC130" s="182" t="n">
        <f aca="false">VALUE($Z131)</f>
        <v>125.3</v>
      </c>
      <c r="AD130" s="164" t="n">
        <v>127</v>
      </c>
      <c r="AE130" s="191"/>
      <c r="AF130" s="227" t="n">
        <f aca="false">IF(MOD(ROW(),10),"",INDEX(AE$3:AE$600,ROW()/10))</f>
        <v>0.066</v>
      </c>
      <c r="AG130" s="228" t="n">
        <v>125</v>
      </c>
      <c r="AH130" s="229" t="n">
        <f aca="false">VALUE($AF130)</f>
        <v>0.066</v>
      </c>
      <c r="AI130" s="164" t="n">
        <v>127</v>
      </c>
      <c r="AJ130" s="243"/>
      <c r="AK130" s="227" t="n">
        <f aca="false">IF(MOD(ROW(),10),"",INDEX(AJ$3:AJ$600,ROW()/10))</f>
        <v>0.133</v>
      </c>
      <c r="AL130" s="228" t="n">
        <v>120</v>
      </c>
      <c r="AM130" s="229" t="n">
        <f aca="false">VALUE($AK130)</f>
        <v>0.133</v>
      </c>
      <c r="AN130" s="164" t="n">
        <v>127</v>
      </c>
      <c r="AO130" s="190"/>
      <c r="AP130" s="227" t="n">
        <f aca="false">IF(MOD(ROW(),10),"",INDEX(AO$3:AO$600,ROW()/10))</f>
        <v>-0.066</v>
      </c>
      <c r="AQ130" s="181" t="n">
        <v>1.28</v>
      </c>
      <c r="AR130" s="229" t="n">
        <f aca="false">VALUE($AP130)</f>
        <v>-0.066</v>
      </c>
      <c r="AS130" s="164" t="n">
        <v>1270</v>
      </c>
      <c r="AT130" s="243"/>
      <c r="AU130" s="227" t="n">
        <f aca="false">IF(MOD(ROW(),10),"",INDEX(AT$3:AT$600,ROW()/10))</f>
        <v>-0.133</v>
      </c>
      <c r="AV130" s="181" t="n">
        <v>1.28</v>
      </c>
      <c r="AW130" s="229" t="n">
        <f aca="false">VALUE($AU130)</f>
        <v>-0.133</v>
      </c>
      <c r="AY130" s="243"/>
      <c r="AZ130" s="180" t="n">
        <f aca="false">IF(MOD(ROW(),2),"",INDEX(AY$3:AY$600,ROW()/2))</f>
        <v>0</v>
      </c>
      <c r="BA130" s="181" t="n">
        <v>1.28</v>
      </c>
      <c r="BB130" s="182" t="n">
        <f aca="false">VALUE(AZ130)</f>
        <v>0</v>
      </c>
      <c r="BD130" s="243"/>
      <c r="BE130" s="180" t="n">
        <f aca="false">IF(MOD(ROW(),2),"",INDEX(BD$3:BD$600,ROW()/2))</f>
        <v>0</v>
      </c>
      <c r="BF130" s="181" t="n">
        <v>1.28</v>
      </c>
      <c r="BG130" s="182" t="n">
        <f aca="false">VALUE($BD131)</f>
        <v>0</v>
      </c>
    </row>
    <row r="131" customFormat="false" ht="13.5" hidden="false" customHeight="false" outlineLevel="0" collapsed="false">
      <c r="A131" s="208" t="n">
        <v>1.24</v>
      </c>
      <c r="B131" s="209" t="n">
        <v>4.33</v>
      </c>
      <c r="C131" s="213" t="n">
        <f aca="false">$C130+(($AM$20-$AM$10))/10</f>
        <v>0.1378</v>
      </c>
      <c r="D131" s="217" t="n">
        <f aca="false">$D130+(($AH$30-$AH$20))/10</f>
        <v>0.068</v>
      </c>
      <c r="E131" s="211" t="n">
        <f aca="false">$AC126</f>
        <v>121.06</v>
      </c>
      <c r="F131" s="212" t="n">
        <f aca="false">$F130+(($AR$20-$AR$10))/10</f>
        <v>-0.0836</v>
      </c>
      <c r="G131" s="218" t="n">
        <f aca="false">$G130+(($AW$20-$AW$10))/10</f>
        <v>-0.1578</v>
      </c>
      <c r="H131" s="213" t="n">
        <f aca="false">$BB126</f>
        <v>0</v>
      </c>
      <c r="I131" s="213" t="n">
        <f aca="false">$BG126</f>
        <v>0</v>
      </c>
      <c r="K131" s="234" t="n">
        <v>0.19</v>
      </c>
      <c r="L131" s="238" t="n">
        <f aca="false">L130-($L$112-$L$212)/101</f>
        <v>0</v>
      </c>
      <c r="M131" s="239" t="n">
        <f aca="false">M130-($M$112-$M$212)/101</f>
        <v>0</v>
      </c>
      <c r="Q131" s="234" t="n">
        <v>0.2</v>
      </c>
      <c r="R131" s="235" t="n">
        <f aca="false">R130-($R$111-$R$211)/101</f>
        <v>-0.00803960396039604</v>
      </c>
      <c r="S131" s="236" t="n">
        <f aca="false">S130-($R$111-$R$211)/101</f>
        <v>-0.00803960396039604</v>
      </c>
      <c r="T131" s="165"/>
      <c r="U131" s="165"/>
      <c r="V131" s="165"/>
      <c r="W131" s="165"/>
      <c r="X131" s="182"/>
      <c r="Y131" s="164" t="n">
        <v>128</v>
      </c>
      <c r="Z131" s="243" t="n">
        <v>125.3</v>
      </c>
      <c r="AA131" s="180" t="str">
        <f aca="false">IF(MOD(ROW(),2),"",INDEX($Z$3:$Z$600,ROW()/2))</f>
        <v/>
      </c>
      <c r="AB131" s="181" t="n">
        <v>1.29</v>
      </c>
      <c r="AC131" s="182" t="n">
        <f aca="false">VALUE($Z132)</f>
        <v>126.36</v>
      </c>
      <c r="AD131" s="164" t="n">
        <v>128</v>
      </c>
      <c r="AE131" s="191"/>
      <c r="AF131" s="227" t="str">
        <f aca="false">IF(MOD(ROW(),10),"",INDEX(AE$3:AE$600,ROW()/10))</f>
        <v/>
      </c>
      <c r="AG131" s="228" t="n">
        <v>126</v>
      </c>
      <c r="AH131" s="229" t="e">
        <f aca="false">VALUE($AF131)</f>
        <v>#VALUE!</v>
      </c>
      <c r="AI131" s="164" t="n">
        <v>128</v>
      </c>
      <c r="AJ131" s="243"/>
      <c r="AK131" s="227" t="str">
        <f aca="false">IF(MOD(ROW(),10),"",INDEX(AJ$3:AJ$600,ROW()/10))</f>
        <v/>
      </c>
      <c r="AL131" s="228" t="n">
        <v>121</v>
      </c>
      <c r="AM131" s="229" t="e">
        <f aca="false">VALUE($AK131)</f>
        <v>#VALUE!</v>
      </c>
      <c r="AN131" s="164" t="n">
        <v>128</v>
      </c>
      <c r="AO131" s="190"/>
      <c r="AP131" s="227" t="str">
        <f aca="false">IF(MOD(ROW(),10),"",INDEX(AO$3:AO$600,ROW()/10))</f>
        <v/>
      </c>
      <c r="AQ131" s="181" t="n">
        <v>1.29</v>
      </c>
      <c r="AR131" s="229" t="e">
        <f aca="false">VALUE($AP131)</f>
        <v>#VALUE!</v>
      </c>
      <c r="AS131" s="164" t="n">
        <v>1280</v>
      </c>
      <c r="AT131" s="243"/>
      <c r="AU131" s="227" t="str">
        <f aca="false">IF(MOD(ROW(),10),"",INDEX(AT$3:AT$600,ROW()/10))</f>
        <v/>
      </c>
      <c r="AV131" s="181" t="n">
        <v>1.29</v>
      </c>
      <c r="AW131" s="229" t="e">
        <f aca="false">VALUE($AU131)</f>
        <v>#VALUE!</v>
      </c>
      <c r="AY131" s="243"/>
      <c r="AZ131" s="180" t="str">
        <f aca="false">IF(MOD(ROW(),2),"",INDEX(AY$3:AY$600,ROW()/2))</f>
        <v/>
      </c>
      <c r="BA131" s="181" t="n">
        <v>1.29</v>
      </c>
      <c r="BB131" s="182" t="e">
        <f aca="false">VALUE(AZ131)</f>
        <v>#VALUE!</v>
      </c>
      <c r="BD131" s="243"/>
      <c r="BE131" s="180" t="str">
        <f aca="false">IF(MOD(ROW(),2),"",INDEX(BD$3:BD$600,ROW()/2))</f>
        <v/>
      </c>
      <c r="BF131" s="181" t="n">
        <v>1.29</v>
      </c>
      <c r="BG131" s="182" t="n">
        <f aca="false">VALUE($BD132)</f>
        <v>0</v>
      </c>
    </row>
    <row r="132" customFormat="false" ht="13.5" hidden="false" customHeight="false" outlineLevel="0" collapsed="false">
      <c r="A132" s="208" t="n">
        <v>1.25</v>
      </c>
      <c r="B132" s="209" t="n">
        <v>4.32</v>
      </c>
      <c r="C132" s="213" t="n">
        <f aca="false">$C131+(($AM$20-$AM$10))/10</f>
        <v>0.139</v>
      </c>
      <c r="D132" s="217" t="n">
        <f aca="false">$D131+(($AH$30-$AH$20))/10</f>
        <v>0.0685</v>
      </c>
      <c r="E132" s="211" t="n">
        <f aca="false">$AC127</f>
        <v>122.12</v>
      </c>
      <c r="F132" s="212" t="n">
        <f aca="false">$F131+(($AR$20-$AR$10))/10</f>
        <v>-0.088</v>
      </c>
      <c r="G132" s="218" t="n">
        <f aca="false">$G131+(($AW$20-$AW$10))/10</f>
        <v>-0.164</v>
      </c>
      <c r="H132" s="213" t="n">
        <f aca="false">$BB126+($BB128-$BB126)/2</f>
        <v>0</v>
      </c>
      <c r="I132" s="213" t="n">
        <f aca="false">$BG126+($BG128-$BG126)/2</f>
        <v>0</v>
      </c>
      <c r="K132" s="234" t="n">
        <v>0.2</v>
      </c>
      <c r="L132" s="238" t="n">
        <f aca="false">L131-($L$112-$L$212)/101</f>
        <v>0</v>
      </c>
      <c r="M132" s="239" t="n">
        <f aca="false">M131-($M$112-$M$212)/101</f>
        <v>0</v>
      </c>
      <c r="Q132" s="234" t="n">
        <v>0.21</v>
      </c>
      <c r="R132" s="235" t="n">
        <f aca="false">R131-($R$111-$R$211)/101</f>
        <v>-0.00844158415841584</v>
      </c>
      <c r="S132" s="236" t="n">
        <f aca="false">S131-($R$111-$R$211)/101</f>
        <v>-0.00844158415841584</v>
      </c>
      <c r="T132" s="165"/>
      <c r="U132" s="165"/>
      <c r="V132" s="165"/>
      <c r="W132" s="165"/>
      <c r="X132" s="182"/>
      <c r="Y132" s="164" t="n">
        <v>129</v>
      </c>
      <c r="Z132" s="243" t="n">
        <v>126.36</v>
      </c>
      <c r="AA132" s="180" t="n">
        <f aca="false">IF(MOD(ROW(),2),"",INDEX($Z$3:$Z$600,ROW()/2))</f>
        <v>58.58</v>
      </c>
      <c r="AB132" s="181" t="n">
        <v>1.3</v>
      </c>
      <c r="AC132" s="182" t="n">
        <f aca="false">VALUE($Z133)</f>
        <v>127.42</v>
      </c>
      <c r="AD132" s="164" t="n">
        <v>129</v>
      </c>
      <c r="AE132" s="191"/>
      <c r="AF132" s="227" t="str">
        <f aca="false">IF(MOD(ROW(),10),"",INDEX(AE$3:AE$600,ROW()/10))</f>
        <v/>
      </c>
      <c r="AG132" s="228" t="n">
        <v>127</v>
      </c>
      <c r="AH132" s="229" t="e">
        <f aca="false">VALUE($AF132)</f>
        <v>#VALUE!</v>
      </c>
      <c r="AI132" s="164" t="n">
        <v>129</v>
      </c>
      <c r="AJ132" s="243"/>
      <c r="AK132" s="227" t="str">
        <f aca="false">IF(MOD(ROW(),10),"",INDEX(AJ$3:AJ$600,ROW()/10))</f>
        <v/>
      </c>
      <c r="AL132" s="228" t="n">
        <v>122</v>
      </c>
      <c r="AM132" s="229" t="e">
        <f aca="false">VALUE($AK132)</f>
        <v>#VALUE!</v>
      </c>
      <c r="AN132" s="164" t="n">
        <v>129</v>
      </c>
      <c r="AO132" s="190"/>
      <c r="AP132" s="227" t="str">
        <f aca="false">IF(MOD(ROW(),10),"",INDEX(AO$3:AO$600,ROW()/10))</f>
        <v/>
      </c>
      <c r="AQ132" s="181" t="n">
        <v>1.3</v>
      </c>
      <c r="AR132" s="229" t="e">
        <f aca="false">VALUE($AP132)</f>
        <v>#VALUE!</v>
      </c>
      <c r="AS132" s="164" t="n">
        <v>1290</v>
      </c>
      <c r="AT132" s="243"/>
      <c r="AU132" s="227" t="str">
        <f aca="false">IF(MOD(ROW(),10),"",INDEX(AT$3:AT$600,ROW()/10))</f>
        <v/>
      </c>
      <c r="AV132" s="181" t="n">
        <v>1.3</v>
      </c>
      <c r="AW132" s="229" t="e">
        <f aca="false">VALUE($AU132)</f>
        <v>#VALUE!</v>
      </c>
      <c r="AY132" s="243"/>
      <c r="AZ132" s="180" t="n">
        <f aca="false">IF(MOD(ROW(),2),"",INDEX(AY$3:AY$600,ROW()/2))</f>
        <v>0</v>
      </c>
      <c r="BA132" s="181" t="n">
        <v>1.3</v>
      </c>
      <c r="BB132" s="182" t="n">
        <f aca="false">VALUE(AZ132)</f>
        <v>0</v>
      </c>
      <c r="BD132" s="243"/>
      <c r="BE132" s="180" t="n">
        <f aca="false">IF(MOD(ROW(),2),"",INDEX(BD$3:BD$600,ROW()/2))</f>
        <v>0</v>
      </c>
      <c r="BF132" s="181" t="n">
        <v>1.3</v>
      </c>
      <c r="BG132" s="182" t="n">
        <f aca="false">VALUE($BD133)</f>
        <v>0</v>
      </c>
    </row>
    <row r="133" customFormat="false" ht="13.5" hidden="false" customHeight="false" outlineLevel="0" collapsed="false">
      <c r="A133" s="208" t="n">
        <v>1.26</v>
      </c>
      <c r="B133" s="209" t="n">
        <v>4.31</v>
      </c>
      <c r="C133" s="213" t="n">
        <f aca="false">$C132+(($AM$20-$AM$10))/10</f>
        <v>0.1402</v>
      </c>
      <c r="D133" s="217" t="n">
        <f aca="false">$D132+(($AH$30-$AH$20))/10</f>
        <v>0.069</v>
      </c>
      <c r="E133" s="211" t="n">
        <f aca="false">$AC128</f>
        <v>123.18</v>
      </c>
      <c r="F133" s="212" t="n">
        <f aca="false">$F132+(($AR$20-$AR$10))/10</f>
        <v>-0.0924</v>
      </c>
      <c r="G133" s="218" t="n">
        <f aca="false">$G132+(($AW$20-$AW$10))/10</f>
        <v>-0.1702</v>
      </c>
      <c r="H133" s="213" t="n">
        <f aca="false">$BB128</f>
        <v>0</v>
      </c>
      <c r="I133" s="213" t="n">
        <f aca="false">$BG128</f>
        <v>0</v>
      </c>
      <c r="K133" s="234" t="n">
        <v>0.21</v>
      </c>
      <c r="L133" s="238" t="n">
        <f aca="false">L132-($L$112-$L$212)/101</f>
        <v>0</v>
      </c>
      <c r="M133" s="239" t="n">
        <f aca="false">M132-($M$112-$M$212)/101</f>
        <v>0</v>
      </c>
      <c r="Q133" s="234" t="n">
        <v>0.22</v>
      </c>
      <c r="R133" s="235" t="n">
        <f aca="false">R132-($R$111-$R$211)/101</f>
        <v>-0.00884356435643564</v>
      </c>
      <c r="S133" s="236" t="n">
        <f aca="false">S132-($R$111-$R$211)/101</f>
        <v>-0.00884356435643564</v>
      </c>
      <c r="T133" s="165"/>
      <c r="U133" s="165"/>
      <c r="V133" s="165"/>
      <c r="W133" s="165"/>
      <c r="X133" s="182"/>
      <c r="Y133" s="164" t="n">
        <v>130</v>
      </c>
      <c r="Z133" s="243" t="n">
        <v>127.42</v>
      </c>
      <c r="AA133" s="180" t="str">
        <f aca="false">IF(MOD(ROW(),2),"",INDEX($Z$3:$Z$600,ROW()/2))</f>
        <v/>
      </c>
      <c r="AB133" s="181" t="n">
        <v>1.31</v>
      </c>
      <c r="AC133" s="182" t="n">
        <f aca="false">VALUE($Z134)</f>
        <v>128.47</v>
      </c>
      <c r="AD133" s="164" t="n">
        <v>130</v>
      </c>
      <c r="AE133" s="191"/>
      <c r="AF133" s="227" t="str">
        <f aca="false">IF(MOD(ROW(),10),"",INDEX(AE$3:AE$600,ROW()/10))</f>
        <v/>
      </c>
      <c r="AG133" s="228" t="n">
        <v>128</v>
      </c>
      <c r="AH133" s="229" t="e">
        <f aca="false">VALUE($AF133)</f>
        <v>#VALUE!</v>
      </c>
      <c r="AI133" s="164" t="n">
        <v>130</v>
      </c>
      <c r="AJ133" s="243"/>
      <c r="AK133" s="227" t="str">
        <f aca="false">IF(MOD(ROW(),10),"",INDEX(AJ$3:AJ$600,ROW()/10))</f>
        <v/>
      </c>
      <c r="AL133" s="228" t="n">
        <v>123</v>
      </c>
      <c r="AM133" s="229" t="e">
        <f aca="false">VALUE($AK133)</f>
        <v>#VALUE!</v>
      </c>
      <c r="AN133" s="164" t="n">
        <v>130</v>
      </c>
      <c r="AO133" s="190"/>
      <c r="AP133" s="227" t="str">
        <f aca="false">IF(MOD(ROW(),10),"",INDEX(AO$3:AO$600,ROW()/10))</f>
        <v/>
      </c>
      <c r="AQ133" s="181" t="n">
        <v>1.31</v>
      </c>
      <c r="AR133" s="229" t="e">
        <f aca="false">VALUE($AP133)</f>
        <v>#VALUE!</v>
      </c>
      <c r="AS133" s="164" t="n">
        <v>1300</v>
      </c>
      <c r="AT133" s="243"/>
      <c r="AU133" s="227" t="str">
        <f aca="false">IF(MOD(ROW(),10),"",INDEX(AT$3:AT$600,ROW()/10))</f>
        <v/>
      </c>
      <c r="AV133" s="181" t="n">
        <v>1.31</v>
      </c>
      <c r="AW133" s="229" t="e">
        <f aca="false">VALUE($AU133)</f>
        <v>#VALUE!</v>
      </c>
      <c r="AY133" s="243"/>
      <c r="AZ133" s="180" t="str">
        <f aca="false">IF(MOD(ROW(),2),"",INDEX(AY$3:AY$600,ROW()/2))</f>
        <v/>
      </c>
      <c r="BA133" s="181" t="n">
        <v>1.31</v>
      </c>
      <c r="BB133" s="182" t="e">
        <f aca="false">VALUE(AZ133)</f>
        <v>#VALUE!</v>
      </c>
      <c r="BD133" s="243"/>
      <c r="BE133" s="180" t="str">
        <f aca="false">IF(MOD(ROW(),2),"",INDEX(BD$3:BD$600,ROW()/2))</f>
        <v/>
      </c>
      <c r="BF133" s="181" t="n">
        <v>1.31</v>
      </c>
      <c r="BG133" s="182" t="n">
        <f aca="false">VALUE($BD134)</f>
        <v>0</v>
      </c>
    </row>
    <row r="134" customFormat="false" ht="13.5" hidden="false" customHeight="false" outlineLevel="0" collapsed="false">
      <c r="A134" s="208" t="n">
        <v>1.27</v>
      </c>
      <c r="B134" s="209" t="n">
        <v>4.3</v>
      </c>
      <c r="C134" s="213" t="n">
        <f aca="false">$C133+(($AM$20-$AM$10))/10</f>
        <v>0.1414</v>
      </c>
      <c r="D134" s="217" t="n">
        <f aca="false">$D133+(($AH$30-$AH$20))/10</f>
        <v>0.0695</v>
      </c>
      <c r="E134" s="211" t="n">
        <f aca="false">$AC129</f>
        <v>124.24</v>
      </c>
      <c r="F134" s="212" t="n">
        <f aca="false">$F133+(($AR$20-$AR$10))/10</f>
        <v>-0.0968</v>
      </c>
      <c r="G134" s="218" t="n">
        <f aca="false">$G133+(($AW$20-$AW$10))/10</f>
        <v>-0.1764</v>
      </c>
      <c r="H134" s="213" t="n">
        <f aca="false">$BB128+($BB130-$BB128)/2</f>
        <v>0</v>
      </c>
      <c r="I134" s="213" t="n">
        <f aca="false">$BG128+($BG130-$BG128)/2</f>
        <v>0</v>
      </c>
      <c r="K134" s="234" t="n">
        <v>0.22</v>
      </c>
      <c r="L134" s="238" t="n">
        <f aca="false">L133-($L$112-$L$212)/101</f>
        <v>0</v>
      </c>
      <c r="M134" s="239" t="n">
        <f aca="false">M133-($M$112-$M$212)/101</f>
        <v>0</v>
      </c>
      <c r="Q134" s="234" t="n">
        <v>0.23</v>
      </c>
      <c r="R134" s="235" t="n">
        <f aca="false">R133-($R$111-$R$211)/101</f>
        <v>-0.00924554455445544</v>
      </c>
      <c r="S134" s="236" t="n">
        <f aca="false">S133-($R$111-$R$211)/101</f>
        <v>-0.00924554455445544</v>
      </c>
      <c r="T134" s="165"/>
      <c r="U134" s="165"/>
      <c r="V134" s="165"/>
      <c r="W134" s="165"/>
      <c r="X134" s="182"/>
      <c r="Y134" s="164" t="n">
        <v>131</v>
      </c>
      <c r="Z134" s="243" t="n">
        <v>128.47</v>
      </c>
      <c r="AA134" s="180" t="n">
        <f aca="false">IF(MOD(ROW(),2),"",INDEX($Z$3:$Z$600,ROW()/2))</f>
        <v>59.64</v>
      </c>
      <c r="AB134" s="181" t="n">
        <v>1.32</v>
      </c>
      <c r="AC134" s="182" t="n">
        <f aca="false">VALUE($Z135)</f>
        <v>129.53</v>
      </c>
      <c r="AD134" s="164" t="n">
        <v>131</v>
      </c>
      <c r="AE134" s="191"/>
      <c r="AF134" s="227" t="str">
        <f aca="false">IF(MOD(ROW(),10),"",INDEX(AE$3:AE$600,ROW()/10))</f>
        <v/>
      </c>
      <c r="AG134" s="228" t="n">
        <v>129</v>
      </c>
      <c r="AH134" s="229" t="e">
        <f aca="false">VALUE($AF134)</f>
        <v>#VALUE!</v>
      </c>
      <c r="AI134" s="164" t="n">
        <v>131</v>
      </c>
      <c r="AJ134" s="243"/>
      <c r="AK134" s="227" t="str">
        <f aca="false">IF(MOD(ROW(),10),"",INDEX(AJ$3:AJ$600,ROW()/10))</f>
        <v/>
      </c>
      <c r="AL134" s="228" t="n">
        <v>124</v>
      </c>
      <c r="AM134" s="229" t="e">
        <f aca="false">VALUE($AK134)</f>
        <v>#VALUE!</v>
      </c>
      <c r="AN134" s="164" t="n">
        <v>131</v>
      </c>
      <c r="AO134" s="190"/>
      <c r="AP134" s="227" t="str">
        <f aca="false">IF(MOD(ROW(),10),"",INDEX(AO$3:AO$600,ROW()/10))</f>
        <v/>
      </c>
      <c r="AQ134" s="181" t="n">
        <v>1.32</v>
      </c>
      <c r="AR134" s="229" t="e">
        <f aca="false">VALUE($AP134)</f>
        <v>#VALUE!</v>
      </c>
      <c r="AS134" s="164" t="n">
        <v>1310</v>
      </c>
      <c r="AT134" s="243"/>
      <c r="AU134" s="227" t="str">
        <f aca="false">IF(MOD(ROW(),10),"",INDEX(AT$3:AT$600,ROW()/10))</f>
        <v/>
      </c>
      <c r="AV134" s="181" t="n">
        <v>1.32</v>
      </c>
      <c r="AW134" s="229" t="e">
        <f aca="false">VALUE($AU134)</f>
        <v>#VALUE!</v>
      </c>
      <c r="AY134" s="243"/>
      <c r="AZ134" s="180" t="n">
        <f aca="false">IF(MOD(ROW(),2),"",INDEX(AY$3:AY$600,ROW()/2))</f>
        <v>0</v>
      </c>
      <c r="BA134" s="181" t="n">
        <v>1.32</v>
      </c>
      <c r="BB134" s="182" t="n">
        <f aca="false">VALUE(AZ134)</f>
        <v>0</v>
      </c>
      <c r="BD134" s="243"/>
      <c r="BE134" s="180" t="n">
        <f aca="false">IF(MOD(ROW(),2),"",INDEX(BD$3:BD$600,ROW()/2))</f>
        <v>0</v>
      </c>
      <c r="BF134" s="181" t="n">
        <v>1.32</v>
      </c>
      <c r="BG134" s="182" t="n">
        <f aca="false">VALUE($BD135)</f>
        <v>0</v>
      </c>
    </row>
    <row r="135" customFormat="false" ht="13.5" hidden="false" customHeight="false" outlineLevel="0" collapsed="false">
      <c r="A135" s="208" t="n">
        <v>1.28</v>
      </c>
      <c r="B135" s="209" t="n">
        <v>4.29</v>
      </c>
      <c r="C135" s="213" t="n">
        <f aca="false">$C134+(($AM$20-$AM$10))/10</f>
        <v>0.1426</v>
      </c>
      <c r="D135" s="217" t="n">
        <f aca="false">$D134+(($AH$30-$AH$20))/10</f>
        <v>0.07</v>
      </c>
      <c r="E135" s="211" t="n">
        <f aca="false">$AC130</f>
        <v>125.3</v>
      </c>
      <c r="F135" s="212" t="n">
        <f aca="false">$F134+(($AR$20-$AR$10))/10</f>
        <v>-0.1012</v>
      </c>
      <c r="G135" s="218" t="n">
        <f aca="false">$G134+(($AW$20-$AW$10))/10</f>
        <v>-0.1826</v>
      </c>
      <c r="H135" s="213" t="n">
        <f aca="false">$BB130</f>
        <v>0</v>
      </c>
      <c r="I135" s="213" t="n">
        <f aca="false">$BG130</f>
        <v>0</v>
      </c>
      <c r="K135" s="234" t="n">
        <v>0.23</v>
      </c>
      <c r="L135" s="238" t="n">
        <f aca="false">L134-($L$112-$L$212)/101</f>
        <v>0</v>
      </c>
      <c r="M135" s="239" t="n">
        <f aca="false">M134-($M$112-$M$212)/101</f>
        <v>0</v>
      </c>
      <c r="Q135" s="234" t="n">
        <v>0.24</v>
      </c>
      <c r="R135" s="235" t="n">
        <f aca="false">R134-($R$111-$R$211)/101</f>
        <v>-0.00964752475247524</v>
      </c>
      <c r="S135" s="236" t="n">
        <f aca="false">S134-($R$111-$R$211)/101</f>
        <v>-0.00964752475247524</v>
      </c>
      <c r="T135" s="165"/>
      <c r="U135" s="165"/>
      <c r="V135" s="165"/>
      <c r="W135" s="165"/>
      <c r="Y135" s="164" t="n">
        <v>132</v>
      </c>
      <c r="Z135" s="243" t="n">
        <v>129.53</v>
      </c>
      <c r="AA135" s="180" t="str">
        <f aca="false">IF(MOD(ROW(),2),"",INDEX($Z$3:$Z$600,ROW()/2))</f>
        <v/>
      </c>
      <c r="AB135" s="181" t="n">
        <v>1.33</v>
      </c>
      <c r="AC135" s="182" t="n">
        <f aca="false">VALUE($Z136)</f>
        <v>130.59</v>
      </c>
      <c r="AD135" s="164" t="n">
        <v>132</v>
      </c>
      <c r="AE135" s="191"/>
      <c r="AF135" s="227" t="str">
        <f aca="false">IF(MOD(ROW(),10),"",INDEX(AE$3:AE$600,ROW()/10))</f>
        <v/>
      </c>
      <c r="AG135" s="228" t="n">
        <v>130</v>
      </c>
      <c r="AH135" s="229" t="e">
        <f aca="false">VALUE($AF135)</f>
        <v>#VALUE!</v>
      </c>
      <c r="AI135" s="164" t="n">
        <v>132</v>
      </c>
      <c r="AJ135" s="243"/>
      <c r="AK135" s="227" t="str">
        <f aca="false">IF(MOD(ROW(),10),"",INDEX(AJ$3:AJ$600,ROW()/10))</f>
        <v/>
      </c>
      <c r="AL135" s="228" t="n">
        <v>125</v>
      </c>
      <c r="AM135" s="229" t="e">
        <f aca="false">VALUE($AK135)</f>
        <v>#VALUE!</v>
      </c>
      <c r="AN135" s="164" t="n">
        <v>132</v>
      </c>
      <c r="AO135" s="190"/>
      <c r="AP135" s="227" t="str">
        <f aca="false">IF(MOD(ROW(),10),"",INDEX(AO$3:AO$600,ROW()/10))</f>
        <v/>
      </c>
      <c r="AQ135" s="181" t="n">
        <v>1.33</v>
      </c>
      <c r="AR135" s="229" t="e">
        <f aca="false">VALUE($AP135)</f>
        <v>#VALUE!</v>
      </c>
      <c r="AS135" s="164" t="n">
        <v>1320</v>
      </c>
      <c r="AT135" s="243"/>
      <c r="AU135" s="227" t="str">
        <f aca="false">IF(MOD(ROW(),10),"",INDEX(AT$3:AT$600,ROW()/10))</f>
        <v/>
      </c>
      <c r="AV135" s="181" t="n">
        <v>1.33</v>
      </c>
      <c r="AW135" s="229" t="e">
        <f aca="false">VALUE($AU135)</f>
        <v>#VALUE!</v>
      </c>
      <c r="AY135" s="243"/>
      <c r="AZ135" s="180" t="str">
        <f aca="false">IF(MOD(ROW(),2),"",INDEX(AY$3:AY$600,ROW()/2))</f>
        <v/>
      </c>
      <c r="BA135" s="181" t="n">
        <v>1.33</v>
      </c>
      <c r="BB135" s="182" t="e">
        <f aca="false">VALUE(AZ135)</f>
        <v>#VALUE!</v>
      </c>
      <c r="BD135" s="243"/>
      <c r="BE135" s="180" t="str">
        <f aca="false">IF(MOD(ROW(),2),"",INDEX(BD$3:BD$600,ROW()/2))</f>
        <v/>
      </c>
      <c r="BF135" s="181" t="n">
        <v>1.33</v>
      </c>
      <c r="BG135" s="182" t="n">
        <f aca="false">VALUE($BD136)</f>
        <v>0</v>
      </c>
    </row>
    <row r="136" customFormat="false" ht="13.5" hidden="false" customHeight="false" outlineLevel="0" collapsed="false">
      <c r="A136" s="208" t="n">
        <v>1.29</v>
      </c>
      <c r="B136" s="209" t="n">
        <v>4.28</v>
      </c>
      <c r="C136" s="213" t="n">
        <f aca="false">$C135+(($AM$20-$AM$10))/10</f>
        <v>0.1438</v>
      </c>
      <c r="D136" s="217" t="n">
        <f aca="false">$D135+(($AH$30-$AH$20))/10</f>
        <v>0.0705</v>
      </c>
      <c r="E136" s="211" t="n">
        <f aca="false">$AC131</f>
        <v>126.36</v>
      </c>
      <c r="F136" s="212" t="n">
        <f aca="false">$F135+(($AR$20-$AR$10))/10</f>
        <v>-0.1056</v>
      </c>
      <c r="G136" s="218" t="n">
        <f aca="false">$G135+(($AW$20-$AW$10))/10</f>
        <v>-0.1888</v>
      </c>
      <c r="H136" s="213" t="n">
        <f aca="false">$BB130+($BB132-$BB130)/2</f>
        <v>0</v>
      </c>
      <c r="I136" s="213" t="n">
        <f aca="false">$BG130+($BG132-$BG130)/2</f>
        <v>0</v>
      </c>
      <c r="K136" s="234" t="n">
        <v>0.24</v>
      </c>
      <c r="L136" s="238" t="n">
        <f aca="false">L135-($L$112-$L$212)/101</f>
        <v>0</v>
      </c>
      <c r="M136" s="239" t="n">
        <f aca="false">M135-($M$112-$M$212)/101</f>
        <v>0</v>
      </c>
      <c r="Q136" s="234" t="n">
        <v>0.25</v>
      </c>
      <c r="R136" s="235" t="n">
        <f aca="false">R135-($R$111-$R$211)/101</f>
        <v>-0.010049504950495</v>
      </c>
      <c r="S136" s="236" t="n">
        <f aca="false">S135-($R$111-$R$211)/101</f>
        <v>-0.010049504950495</v>
      </c>
      <c r="T136" s="165"/>
      <c r="U136" s="165"/>
      <c r="V136" s="165"/>
      <c r="W136" s="165"/>
      <c r="Y136" s="164" t="n">
        <v>133</v>
      </c>
      <c r="Z136" s="243" t="n">
        <v>130.59</v>
      </c>
      <c r="AA136" s="180" t="n">
        <f aca="false">IF(MOD(ROW(),2),"",INDEX($Z$3:$Z$600,ROW()/2))</f>
        <v>60.69</v>
      </c>
      <c r="AB136" s="181" t="n">
        <v>1.34</v>
      </c>
      <c r="AC136" s="182" t="n">
        <f aca="false">VALUE($Z137)</f>
        <v>131.65</v>
      </c>
      <c r="AD136" s="164" t="n">
        <v>133</v>
      </c>
      <c r="AE136" s="191"/>
      <c r="AF136" s="227" t="str">
        <f aca="false">IF(MOD(ROW(),10),"",INDEX(AE$3:AE$600,ROW()/10))</f>
        <v/>
      </c>
      <c r="AG136" s="228" t="n">
        <v>131</v>
      </c>
      <c r="AH136" s="229" t="e">
        <f aca="false">VALUE($AF136)</f>
        <v>#VALUE!</v>
      </c>
      <c r="AI136" s="164" t="n">
        <v>133</v>
      </c>
      <c r="AJ136" s="243"/>
      <c r="AK136" s="227" t="str">
        <f aca="false">IF(MOD(ROW(),10),"",INDEX(AJ$3:AJ$600,ROW()/10))</f>
        <v/>
      </c>
      <c r="AL136" s="228" t="n">
        <v>126</v>
      </c>
      <c r="AM136" s="229" t="e">
        <f aca="false">VALUE($AK136)</f>
        <v>#VALUE!</v>
      </c>
      <c r="AN136" s="164" t="n">
        <v>133</v>
      </c>
      <c r="AO136" s="190"/>
      <c r="AP136" s="227" t="str">
        <f aca="false">IF(MOD(ROW(),10),"",INDEX(AO$3:AO$600,ROW()/10))</f>
        <v/>
      </c>
      <c r="AQ136" s="181" t="n">
        <v>1.34</v>
      </c>
      <c r="AR136" s="229" t="e">
        <f aca="false">VALUE($AP136)</f>
        <v>#VALUE!</v>
      </c>
      <c r="AS136" s="164" t="n">
        <v>1330</v>
      </c>
      <c r="AT136" s="243"/>
      <c r="AU136" s="227" t="str">
        <f aca="false">IF(MOD(ROW(),10),"",INDEX(AT$3:AT$600,ROW()/10))</f>
        <v/>
      </c>
      <c r="AV136" s="181" t="n">
        <v>1.34</v>
      </c>
      <c r="AW136" s="229" t="e">
        <f aca="false">VALUE($AU136)</f>
        <v>#VALUE!</v>
      </c>
      <c r="AY136" s="243"/>
      <c r="AZ136" s="180" t="n">
        <f aca="false">IF(MOD(ROW(),2),"",INDEX(AY$3:AY$600,ROW()/2))</f>
        <v>0</v>
      </c>
      <c r="BA136" s="181" t="n">
        <v>1.34</v>
      </c>
      <c r="BB136" s="182" t="n">
        <f aca="false">VALUE(AZ136)</f>
        <v>0</v>
      </c>
      <c r="BD136" s="243"/>
      <c r="BE136" s="180" t="n">
        <f aca="false">IF(MOD(ROW(),2),"",INDEX(BD$3:BD$600,ROW()/2))</f>
        <v>0</v>
      </c>
      <c r="BF136" s="181" t="n">
        <v>1.34</v>
      </c>
      <c r="BG136" s="182" t="n">
        <f aca="false">VALUE($BD137)</f>
        <v>0</v>
      </c>
    </row>
    <row r="137" customFormat="false" ht="13.5" hidden="false" customHeight="false" outlineLevel="0" collapsed="false">
      <c r="A137" s="208" t="n">
        <v>1.3</v>
      </c>
      <c r="B137" s="209" t="n">
        <v>4.27</v>
      </c>
      <c r="C137" s="213" t="n">
        <f aca="false">$AM140</f>
        <v>0.133</v>
      </c>
      <c r="D137" s="241" t="n">
        <f aca="false">$AH140</f>
        <v>0.066</v>
      </c>
      <c r="E137" s="211" t="n">
        <f aca="false">$AC132</f>
        <v>127.42</v>
      </c>
      <c r="F137" s="212" t="n">
        <f aca="false">$AR140</f>
        <v>-0.066</v>
      </c>
      <c r="G137" s="218" t="n">
        <f aca="false">$AW140</f>
        <v>-0.133</v>
      </c>
      <c r="H137" s="213" t="n">
        <f aca="false">$BB132</f>
        <v>0</v>
      </c>
      <c r="I137" s="213" t="n">
        <f aca="false">$BG132</f>
        <v>0</v>
      </c>
      <c r="K137" s="234" t="n">
        <v>0.25</v>
      </c>
      <c r="L137" s="238" t="n">
        <f aca="false">L136-($L$112-$L$212)/101</f>
        <v>0</v>
      </c>
      <c r="M137" s="239" t="n">
        <f aca="false">M136-($M$112-$M$212)/101</f>
        <v>0</v>
      </c>
      <c r="Q137" s="234" t="n">
        <v>0.26</v>
      </c>
      <c r="R137" s="235" t="n">
        <f aca="false">R136-($R$111-$R$211)/101</f>
        <v>-0.0104514851485148</v>
      </c>
      <c r="S137" s="236" t="n">
        <f aca="false">S136-($R$111-$R$211)/101</f>
        <v>-0.0104514851485148</v>
      </c>
      <c r="T137" s="165"/>
      <c r="U137" s="165"/>
      <c r="V137" s="165"/>
      <c r="W137" s="165"/>
      <c r="Y137" s="164" t="n">
        <v>134</v>
      </c>
      <c r="Z137" s="243" t="n">
        <v>131.65</v>
      </c>
      <c r="AA137" s="180" t="str">
        <f aca="false">IF(MOD(ROW(),2),"",INDEX($Z$3:$Z$600,ROW()/2))</f>
        <v/>
      </c>
      <c r="AB137" s="181" t="n">
        <v>1.35</v>
      </c>
      <c r="AC137" s="182" t="n">
        <f aca="false">VALUE($Z138)</f>
        <v>132.71</v>
      </c>
      <c r="AD137" s="164" t="n">
        <v>134</v>
      </c>
      <c r="AE137" s="191"/>
      <c r="AF137" s="227" t="str">
        <f aca="false">IF(MOD(ROW(),10),"",INDEX(AE$3:AE$600,ROW()/10))</f>
        <v/>
      </c>
      <c r="AG137" s="228" t="n">
        <v>132</v>
      </c>
      <c r="AH137" s="229" t="e">
        <f aca="false">VALUE($AF137)</f>
        <v>#VALUE!</v>
      </c>
      <c r="AI137" s="164" t="n">
        <v>134</v>
      </c>
      <c r="AJ137" s="243"/>
      <c r="AK137" s="227" t="str">
        <f aca="false">IF(MOD(ROW(),10),"",INDEX(AJ$3:AJ$600,ROW()/10))</f>
        <v/>
      </c>
      <c r="AL137" s="228" t="n">
        <v>127</v>
      </c>
      <c r="AM137" s="229" t="e">
        <f aca="false">VALUE($AK137)</f>
        <v>#VALUE!</v>
      </c>
      <c r="AN137" s="164" t="n">
        <v>134</v>
      </c>
      <c r="AO137" s="190"/>
      <c r="AP137" s="227" t="str">
        <f aca="false">IF(MOD(ROW(),10),"",INDEX(AO$3:AO$600,ROW()/10))</f>
        <v/>
      </c>
      <c r="AQ137" s="181" t="n">
        <v>1.35</v>
      </c>
      <c r="AR137" s="229" t="e">
        <f aca="false">VALUE($AP137)</f>
        <v>#VALUE!</v>
      </c>
      <c r="AS137" s="164" t="n">
        <v>1340</v>
      </c>
      <c r="AT137" s="243"/>
      <c r="AU137" s="227" t="str">
        <f aca="false">IF(MOD(ROW(),10),"",INDEX(AT$3:AT$600,ROW()/10))</f>
        <v/>
      </c>
      <c r="AV137" s="181" t="n">
        <v>1.35</v>
      </c>
      <c r="AW137" s="229" t="e">
        <f aca="false">VALUE($AU137)</f>
        <v>#VALUE!</v>
      </c>
      <c r="AY137" s="243"/>
      <c r="AZ137" s="180" t="str">
        <f aca="false">IF(MOD(ROW(),2),"",INDEX(AY$3:AY$600,ROW()/2))</f>
        <v/>
      </c>
      <c r="BA137" s="181" t="n">
        <v>1.35</v>
      </c>
      <c r="BB137" s="182" t="e">
        <f aca="false">VALUE(AZ137)</f>
        <v>#VALUE!</v>
      </c>
      <c r="BD137" s="243"/>
      <c r="BE137" s="180" t="str">
        <f aca="false">IF(MOD(ROW(),2),"",INDEX(BD$3:BD$600,ROW()/2))</f>
        <v/>
      </c>
      <c r="BF137" s="181" t="n">
        <v>1.35</v>
      </c>
      <c r="BG137" s="182" t="n">
        <f aca="false">VALUE($BD138)</f>
        <v>0</v>
      </c>
    </row>
    <row r="138" customFormat="false" ht="13.5" hidden="false" customHeight="false" outlineLevel="0" collapsed="false">
      <c r="A138" s="208" t="n">
        <v>1.31</v>
      </c>
      <c r="B138" s="209" t="n">
        <v>4.26</v>
      </c>
      <c r="C138" s="213" t="n">
        <f aca="false">$C137+(($AM$20-$AM$10))/10</f>
        <v>0.1342</v>
      </c>
      <c r="D138" s="217" t="n">
        <f aca="false">$D137+(($AH$30-$AH$20))/10</f>
        <v>0.0665</v>
      </c>
      <c r="E138" s="211" t="n">
        <f aca="false">$AC133</f>
        <v>128.47</v>
      </c>
      <c r="F138" s="212" t="n">
        <f aca="false">$F137+(($AR$20-$AR$10))/10</f>
        <v>-0.0704</v>
      </c>
      <c r="G138" s="218" t="n">
        <f aca="false">$G137+(($AW$20-$AW$10))/10</f>
        <v>-0.1392</v>
      </c>
      <c r="H138" s="213" t="n">
        <f aca="false">$BB132+($BB134-$BB132)/2</f>
        <v>0</v>
      </c>
      <c r="I138" s="213" t="n">
        <f aca="false">$BG132+($BG134-$BG132)/2</f>
        <v>0</v>
      </c>
      <c r="K138" s="234" t="n">
        <v>0.26</v>
      </c>
      <c r="L138" s="238" t="n">
        <f aca="false">L137-($L$112-$L$212)/101</f>
        <v>0</v>
      </c>
      <c r="M138" s="239" t="n">
        <f aca="false">M137-($M$112-$M$212)/101</f>
        <v>0</v>
      </c>
      <c r="Q138" s="234" t="n">
        <v>0.27</v>
      </c>
      <c r="R138" s="235" t="n">
        <f aca="false">R137-($R$111-$R$211)/101</f>
        <v>-0.0108534653465346</v>
      </c>
      <c r="S138" s="236" t="n">
        <f aca="false">S137-($R$111-$R$211)/101</f>
        <v>-0.0108534653465346</v>
      </c>
      <c r="T138" s="165"/>
      <c r="U138" s="165"/>
      <c r="V138" s="165"/>
      <c r="W138" s="165"/>
      <c r="Y138" s="164" t="n">
        <v>135</v>
      </c>
      <c r="Z138" s="243" t="n">
        <v>132.71</v>
      </c>
      <c r="AA138" s="180" t="n">
        <f aca="false">IF(MOD(ROW(),2),"",INDEX($Z$3:$Z$600,ROW()/2))</f>
        <v>61.75</v>
      </c>
      <c r="AB138" s="181" t="n">
        <v>1.36</v>
      </c>
      <c r="AC138" s="182" t="n">
        <f aca="false">VALUE($Z139)</f>
        <v>133.77</v>
      </c>
      <c r="AD138" s="164" t="n">
        <v>135</v>
      </c>
      <c r="AE138" s="191"/>
      <c r="AF138" s="227" t="str">
        <f aca="false">IF(MOD(ROW(),10),"",INDEX(AE$3:AE$600,ROW()/10))</f>
        <v/>
      </c>
      <c r="AG138" s="228" t="n">
        <v>133</v>
      </c>
      <c r="AH138" s="229" t="e">
        <f aca="false">VALUE($AF138)</f>
        <v>#VALUE!</v>
      </c>
      <c r="AI138" s="164" t="n">
        <v>135</v>
      </c>
      <c r="AJ138" s="243"/>
      <c r="AK138" s="227" t="str">
        <f aca="false">IF(MOD(ROW(),10),"",INDEX(AJ$3:AJ$600,ROW()/10))</f>
        <v/>
      </c>
      <c r="AL138" s="228" t="n">
        <v>128</v>
      </c>
      <c r="AM138" s="229" t="e">
        <f aca="false">VALUE($AK138)</f>
        <v>#VALUE!</v>
      </c>
      <c r="AN138" s="164" t="n">
        <v>135</v>
      </c>
      <c r="AO138" s="190"/>
      <c r="AP138" s="227" t="str">
        <f aca="false">IF(MOD(ROW(),10),"",INDEX(AO$3:AO$600,ROW()/10))</f>
        <v/>
      </c>
      <c r="AQ138" s="181" t="n">
        <v>1.36</v>
      </c>
      <c r="AR138" s="229" t="e">
        <f aca="false">VALUE($AP138)</f>
        <v>#VALUE!</v>
      </c>
      <c r="AS138" s="164" t="n">
        <v>1350</v>
      </c>
      <c r="AT138" s="243"/>
      <c r="AU138" s="227" t="str">
        <f aca="false">IF(MOD(ROW(),10),"",INDEX(AT$3:AT$600,ROW()/10))</f>
        <v/>
      </c>
      <c r="AV138" s="181" t="n">
        <v>1.36</v>
      </c>
      <c r="AW138" s="229" t="e">
        <f aca="false">VALUE($AU138)</f>
        <v>#VALUE!</v>
      </c>
      <c r="AY138" s="243"/>
      <c r="AZ138" s="180" t="n">
        <f aca="false">IF(MOD(ROW(),2),"",INDEX(AY$3:AY$600,ROW()/2))</f>
        <v>0</v>
      </c>
      <c r="BA138" s="181" t="n">
        <v>1.36</v>
      </c>
      <c r="BB138" s="182" t="n">
        <f aca="false">VALUE(AZ138)</f>
        <v>0</v>
      </c>
      <c r="BD138" s="243"/>
      <c r="BE138" s="180" t="n">
        <f aca="false">IF(MOD(ROW(),2),"",INDEX(BD$3:BD$600,ROW()/2))</f>
        <v>0</v>
      </c>
      <c r="BF138" s="181" t="n">
        <v>1.36</v>
      </c>
      <c r="BG138" s="182" t="n">
        <f aca="false">VALUE($BD139)</f>
        <v>0</v>
      </c>
    </row>
    <row r="139" customFormat="false" ht="13.5" hidden="false" customHeight="false" outlineLevel="0" collapsed="false">
      <c r="A139" s="208" t="n">
        <v>1.32</v>
      </c>
      <c r="B139" s="209" t="n">
        <v>4.25</v>
      </c>
      <c r="C139" s="213" t="n">
        <f aca="false">$C138+(($AM$20-$AM$10))/10</f>
        <v>0.1354</v>
      </c>
      <c r="D139" s="217" t="n">
        <f aca="false">$D138+(($AH$30-$AH$20))/10</f>
        <v>0.067</v>
      </c>
      <c r="E139" s="211" t="n">
        <f aca="false">$AC134</f>
        <v>129.53</v>
      </c>
      <c r="F139" s="212" t="n">
        <f aca="false">$F138+(($AR$20-$AR$10))/10</f>
        <v>-0.0748</v>
      </c>
      <c r="G139" s="218" t="n">
        <f aca="false">$G138+(($AW$20-$AW$10))/10</f>
        <v>-0.1454</v>
      </c>
      <c r="H139" s="213" t="n">
        <f aca="false">$BB134</f>
        <v>0</v>
      </c>
      <c r="I139" s="213" t="n">
        <f aca="false">$BG134</f>
        <v>0</v>
      </c>
      <c r="K139" s="234" t="n">
        <v>0.27</v>
      </c>
      <c r="L139" s="238" t="n">
        <f aca="false">L138-($L$112-$L$212)/101</f>
        <v>0</v>
      </c>
      <c r="M139" s="239" t="n">
        <f aca="false">M138-($M$112-$M$212)/101</f>
        <v>0</v>
      </c>
      <c r="Q139" s="234" t="n">
        <v>0.28</v>
      </c>
      <c r="R139" s="235" t="n">
        <f aca="false">R138-($R$111-$R$211)/101</f>
        <v>-0.0112554455445545</v>
      </c>
      <c r="S139" s="236" t="n">
        <f aca="false">S138-($R$111-$R$211)/101</f>
        <v>-0.0112554455445545</v>
      </c>
      <c r="T139" s="165"/>
      <c r="U139" s="165"/>
      <c r="V139" s="165"/>
      <c r="W139" s="165"/>
      <c r="Y139" s="164" t="n">
        <v>136</v>
      </c>
      <c r="Z139" s="243" t="n">
        <v>133.77</v>
      </c>
      <c r="AA139" s="180" t="str">
        <f aca="false">IF(MOD(ROW(),2),"",INDEX($Z$3:$Z$600,ROW()/2))</f>
        <v/>
      </c>
      <c r="AB139" s="181" t="n">
        <v>1.37</v>
      </c>
      <c r="AC139" s="182" t="n">
        <f aca="false">VALUE($Z140)</f>
        <v>134.83</v>
      </c>
      <c r="AD139" s="164" t="n">
        <v>136</v>
      </c>
      <c r="AE139" s="191"/>
      <c r="AF139" s="227" t="str">
        <f aca="false">IF(MOD(ROW(),10),"",INDEX(AE$3:AE$600,ROW()/10))</f>
        <v/>
      </c>
      <c r="AG139" s="228" t="n">
        <v>134</v>
      </c>
      <c r="AH139" s="229" t="e">
        <f aca="false">VALUE($AF139)</f>
        <v>#VALUE!</v>
      </c>
      <c r="AI139" s="164" t="n">
        <v>136</v>
      </c>
      <c r="AJ139" s="243"/>
      <c r="AK139" s="227" t="str">
        <f aca="false">IF(MOD(ROW(),10),"",INDEX(AJ$3:AJ$600,ROW()/10))</f>
        <v/>
      </c>
      <c r="AL139" s="228" t="n">
        <v>129</v>
      </c>
      <c r="AM139" s="229" t="e">
        <f aca="false">VALUE($AK139)</f>
        <v>#VALUE!</v>
      </c>
      <c r="AN139" s="164" t="n">
        <v>136</v>
      </c>
      <c r="AO139" s="190"/>
      <c r="AP139" s="227" t="str">
        <f aca="false">IF(MOD(ROW(),10),"",INDEX(AO$3:AO$600,ROW()/10))</f>
        <v/>
      </c>
      <c r="AQ139" s="181" t="n">
        <v>1.37</v>
      </c>
      <c r="AR139" s="229" t="e">
        <f aca="false">VALUE($AP139)</f>
        <v>#VALUE!</v>
      </c>
      <c r="AS139" s="164" t="n">
        <v>1360</v>
      </c>
      <c r="AT139" s="243"/>
      <c r="AU139" s="227" t="str">
        <f aca="false">IF(MOD(ROW(),10),"",INDEX(AT$3:AT$600,ROW()/10))</f>
        <v/>
      </c>
      <c r="AV139" s="181" t="n">
        <v>1.37</v>
      </c>
      <c r="AW139" s="229" t="e">
        <f aca="false">VALUE($AU139)</f>
        <v>#VALUE!</v>
      </c>
      <c r="AY139" s="243"/>
      <c r="AZ139" s="180" t="str">
        <f aca="false">IF(MOD(ROW(),2),"",INDEX(AY$3:AY$600,ROW()/2))</f>
        <v/>
      </c>
      <c r="BA139" s="181" t="n">
        <v>1.37</v>
      </c>
      <c r="BB139" s="182" t="e">
        <f aca="false">VALUE(AZ139)</f>
        <v>#VALUE!</v>
      </c>
      <c r="BD139" s="243"/>
      <c r="BE139" s="180" t="str">
        <f aca="false">IF(MOD(ROW(),2),"",INDEX(BD$3:BD$600,ROW()/2))</f>
        <v/>
      </c>
      <c r="BF139" s="181" t="n">
        <v>1.37</v>
      </c>
      <c r="BG139" s="182" t="n">
        <f aca="false">VALUE($BD140)</f>
        <v>0</v>
      </c>
    </row>
    <row r="140" customFormat="false" ht="13.5" hidden="false" customHeight="false" outlineLevel="0" collapsed="false">
      <c r="A140" s="208" t="n">
        <v>1.33</v>
      </c>
      <c r="B140" s="209" t="n">
        <v>4.24</v>
      </c>
      <c r="C140" s="213" t="n">
        <f aca="false">$C139+(($AM$20-$AM$10))/10</f>
        <v>0.1366</v>
      </c>
      <c r="D140" s="217" t="n">
        <f aca="false">$D139+(($AH$30-$AH$20))/10</f>
        <v>0.0675</v>
      </c>
      <c r="E140" s="211" t="n">
        <f aca="false">$AC135</f>
        <v>130.59</v>
      </c>
      <c r="F140" s="212" t="n">
        <f aca="false">$F139+(($AR$20-$AR$10))/10</f>
        <v>-0.0792</v>
      </c>
      <c r="G140" s="218" t="n">
        <f aca="false">$G139+(($AW$20-$AW$10))/10</f>
        <v>-0.1516</v>
      </c>
      <c r="H140" s="213" t="n">
        <f aca="false">$BB134+($BB136-$BB134)/2</f>
        <v>0</v>
      </c>
      <c r="I140" s="213" t="n">
        <f aca="false">$BG134+($BG136-$BG134)/2</f>
        <v>0</v>
      </c>
      <c r="K140" s="234" t="n">
        <v>0.28</v>
      </c>
      <c r="L140" s="238" t="n">
        <f aca="false">L139-($L$112-$L$212)/101</f>
        <v>0</v>
      </c>
      <c r="M140" s="239" t="n">
        <f aca="false">M139-($M$112-$M$212)/101</f>
        <v>0</v>
      </c>
      <c r="Q140" s="234" t="n">
        <v>0.29</v>
      </c>
      <c r="R140" s="235" t="n">
        <f aca="false">R139-($R$111-$R$211)/101</f>
        <v>-0.0116574257425743</v>
      </c>
      <c r="S140" s="236" t="n">
        <f aca="false">S139-($R$111-$R$211)/101</f>
        <v>-0.0116574257425743</v>
      </c>
      <c r="T140" s="165"/>
      <c r="U140" s="165"/>
      <c r="V140" s="165"/>
      <c r="W140" s="165"/>
      <c r="Y140" s="164" t="n">
        <v>137</v>
      </c>
      <c r="Z140" s="243" t="n">
        <v>134.83</v>
      </c>
      <c r="AA140" s="180" t="n">
        <f aca="false">IF(MOD(ROW(),2),"",INDEX($Z$3:$Z$600,ROW()/2))</f>
        <v>62.81</v>
      </c>
      <c r="AB140" s="181" t="n">
        <v>1.38</v>
      </c>
      <c r="AC140" s="182" t="n">
        <f aca="false">VALUE($Z141)</f>
        <v>135.89</v>
      </c>
      <c r="AD140" s="164" t="n">
        <v>137</v>
      </c>
      <c r="AE140" s="191"/>
      <c r="AF140" s="227" t="n">
        <f aca="false">IF(MOD(ROW(),10),"",INDEX(AE$3:AE$600,ROW()/10))</f>
        <v>0.066</v>
      </c>
      <c r="AG140" s="228" t="n">
        <v>135</v>
      </c>
      <c r="AH140" s="229" t="n">
        <f aca="false">VALUE($AF140)</f>
        <v>0.066</v>
      </c>
      <c r="AI140" s="164" t="n">
        <v>137</v>
      </c>
      <c r="AJ140" s="243"/>
      <c r="AK140" s="227" t="n">
        <f aca="false">IF(MOD(ROW(),10),"",INDEX(AJ$3:AJ$600,ROW()/10))</f>
        <v>0.133</v>
      </c>
      <c r="AL140" s="228" t="n">
        <v>130</v>
      </c>
      <c r="AM140" s="229" t="n">
        <f aca="false">VALUE($AK140)</f>
        <v>0.133</v>
      </c>
      <c r="AN140" s="164" t="n">
        <v>137</v>
      </c>
      <c r="AO140" s="190"/>
      <c r="AP140" s="227" t="n">
        <f aca="false">IF(MOD(ROW(),10),"",INDEX(AO$3:AO$600,ROW()/10))</f>
        <v>-0.066</v>
      </c>
      <c r="AQ140" s="181" t="n">
        <v>1.38</v>
      </c>
      <c r="AR140" s="229" t="n">
        <f aca="false">VALUE($AP140)</f>
        <v>-0.066</v>
      </c>
      <c r="AS140" s="164" t="n">
        <v>1370</v>
      </c>
      <c r="AT140" s="243"/>
      <c r="AU140" s="227" t="n">
        <f aca="false">IF(MOD(ROW(),10),"",INDEX(AT$3:AT$600,ROW()/10))</f>
        <v>-0.133</v>
      </c>
      <c r="AV140" s="181" t="n">
        <v>1.38</v>
      </c>
      <c r="AW140" s="229" t="n">
        <f aca="false">VALUE($AU140)</f>
        <v>-0.133</v>
      </c>
      <c r="AY140" s="243"/>
      <c r="AZ140" s="180" t="n">
        <f aca="false">IF(MOD(ROW(),2),"",INDEX(AY$3:AY$600,ROW()/2))</f>
        <v>0</v>
      </c>
      <c r="BA140" s="181" t="n">
        <v>1.38</v>
      </c>
      <c r="BB140" s="182" t="n">
        <f aca="false">VALUE(AZ140)</f>
        <v>0</v>
      </c>
      <c r="BD140" s="243"/>
      <c r="BE140" s="180" t="n">
        <f aca="false">IF(MOD(ROW(),2),"",INDEX(BD$3:BD$600,ROW()/2))</f>
        <v>0</v>
      </c>
      <c r="BF140" s="181" t="n">
        <v>1.38</v>
      </c>
      <c r="BG140" s="182" t="n">
        <f aca="false">VALUE($BD141)</f>
        <v>0</v>
      </c>
    </row>
    <row r="141" customFormat="false" ht="13.5" hidden="false" customHeight="false" outlineLevel="0" collapsed="false">
      <c r="A141" s="208" t="n">
        <v>1.34</v>
      </c>
      <c r="B141" s="209" t="n">
        <v>4.23</v>
      </c>
      <c r="C141" s="213" t="n">
        <f aca="false">$C140+(($AM$20-$AM$10))/10</f>
        <v>0.1378</v>
      </c>
      <c r="D141" s="217" t="n">
        <f aca="false">$D140+(($AH$30-$AH$20))/10</f>
        <v>0.068</v>
      </c>
      <c r="E141" s="211" t="n">
        <f aca="false">$AC136</f>
        <v>131.65</v>
      </c>
      <c r="F141" s="212" t="n">
        <f aca="false">$F140+(($AR$20-$AR$10))/10</f>
        <v>-0.0836</v>
      </c>
      <c r="G141" s="218" t="n">
        <f aca="false">$G140+(($AW$20-$AW$10))/10</f>
        <v>-0.1578</v>
      </c>
      <c r="H141" s="213" t="n">
        <f aca="false">$BB136</f>
        <v>0</v>
      </c>
      <c r="I141" s="213" t="n">
        <f aca="false">$BG136</f>
        <v>0</v>
      </c>
      <c r="K141" s="234" t="n">
        <v>0.29</v>
      </c>
      <c r="L141" s="238" t="n">
        <f aca="false">L140-($L$112-$L$212)/101</f>
        <v>0</v>
      </c>
      <c r="M141" s="239" t="n">
        <f aca="false">M140-($M$112-$M$212)/101</f>
        <v>0</v>
      </c>
      <c r="Q141" s="234" t="n">
        <v>0.3</v>
      </c>
      <c r="R141" s="235" t="n">
        <f aca="false">R140-($R$111-$R$211)/101</f>
        <v>-0.0120594059405941</v>
      </c>
      <c r="S141" s="236" t="n">
        <f aca="false">S140-($R$111-$R$211)/101</f>
        <v>-0.0120594059405941</v>
      </c>
      <c r="T141" s="165"/>
      <c r="U141" s="165"/>
      <c r="V141" s="165"/>
      <c r="W141" s="165"/>
      <c r="Y141" s="164" t="n">
        <v>138</v>
      </c>
      <c r="Z141" s="245" t="n">
        <v>135.89</v>
      </c>
      <c r="AA141" s="180" t="str">
        <f aca="false">IF(MOD(ROW(),2),"",INDEX($Z$3:$Z$600,ROW()/2))</f>
        <v/>
      </c>
      <c r="AB141" s="181" t="n">
        <v>1.39</v>
      </c>
      <c r="AC141" s="182" t="n">
        <f aca="false">VALUE($Z142)</f>
        <v>136.95</v>
      </c>
      <c r="AD141" s="164" t="n">
        <v>138</v>
      </c>
      <c r="AE141" s="191"/>
      <c r="AF141" s="227" t="str">
        <f aca="false">IF(MOD(ROW(),10),"",INDEX(AE$3:AE$600,ROW()/10))</f>
        <v/>
      </c>
      <c r="AG141" s="228" t="n">
        <v>136</v>
      </c>
      <c r="AH141" s="229" t="e">
        <f aca="false">VALUE($AF141)</f>
        <v>#VALUE!</v>
      </c>
      <c r="AI141" s="164" t="n">
        <v>138</v>
      </c>
      <c r="AJ141" s="245"/>
      <c r="AK141" s="227" t="str">
        <f aca="false">IF(MOD(ROW(),10),"",INDEX(AJ$3:AJ$600,ROW()/10))</f>
        <v/>
      </c>
      <c r="AL141" s="228" t="n">
        <v>131</v>
      </c>
      <c r="AM141" s="229" t="e">
        <f aca="false">VALUE($AK141)</f>
        <v>#VALUE!</v>
      </c>
      <c r="AN141" s="164" t="n">
        <v>138</v>
      </c>
      <c r="AO141" s="190"/>
      <c r="AP141" s="227" t="str">
        <f aca="false">IF(MOD(ROW(),10),"",INDEX(AO$3:AO$600,ROW()/10))</f>
        <v/>
      </c>
      <c r="AQ141" s="181" t="n">
        <v>1.39</v>
      </c>
      <c r="AR141" s="229" t="e">
        <f aca="false">VALUE($AP141)</f>
        <v>#VALUE!</v>
      </c>
      <c r="AS141" s="164" t="n">
        <v>1380</v>
      </c>
      <c r="AT141" s="245"/>
      <c r="AU141" s="227" t="str">
        <f aca="false">IF(MOD(ROW(),10),"",INDEX(AT$3:AT$600,ROW()/10))</f>
        <v/>
      </c>
      <c r="AV141" s="181" t="n">
        <v>1.39</v>
      </c>
      <c r="AW141" s="229" t="e">
        <f aca="false">VALUE($AU141)</f>
        <v>#VALUE!</v>
      </c>
      <c r="AY141" s="245"/>
      <c r="AZ141" s="180" t="str">
        <f aca="false">IF(MOD(ROW(),2),"",INDEX(AY$3:AY$600,ROW()/2))</f>
        <v/>
      </c>
      <c r="BA141" s="181" t="n">
        <v>1.39</v>
      </c>
      <c r="BB141" s="182" t="e">
        <f aca="false">VALUE(AZ141)</f>
        <v>#VALUE!</v>
      </c>
      <c r="BD141" s="245"/>
      <c r="BE141" s="180" t="str">
        <f aca="false">IF(MOD(ROW(),2),"",INDEX(BD$3:BD$600,ROW()/2))</f>
        <v/>
      </c>
      <c r="BF141" s="181" t="n">
        <v>1.39</v>
      </c>
      <c r="BG141" s="182" t="n">
        <f aca="false">VALUE($BD142)</f>
        <v>0</v>
      </c>
    </row>
    <row r="142" customFormat="false" ht="13.5" hidden="false" customHeight="false" outlineLevel="0" collapsed="false">
      <c r="A142" s="208" t="n">
        <v>1.35</v>
      </c>
      <c r="B142" s="209" t="n">
        <v>4.22</v>
      </c>
      <c r="C142" s="213" t="n">
        <f aca="false">$C141+(($AM$20-$AM$10))/10</f>
        <v>0.139</v>
      </c>
      <c r="D142" s="217" t="n">
        <f aca="false">$D141+(($AH$30-$AH$20))/10</f>
        <v>0.0685</v>
      </c>
      <c r="E142" s="211" t="n">
        <f aca="false">$AC137</f>
        <v>132.71</v>
      </c>
      <c r="F142" s="212" t="n">
        <f aca="false">$F141+(($AR$20-$AR$10))/10</f>
        <v>-0.088</v>
      </c>
      <c r="G142" s="218" t="n">
        <f aca="false">$G141+(($AW$20-$AW$10))/10</f>
        <v>-0.164</v>
      </c>
      <c r="H142" s="213" t="n">
        <f aca="false">$BB136+($BB138-$BB136)/2</f>
        <v>0</v>
      </c>
      <c r="I142" s="213" t="n">
        <f aca="false">$BG136+($BG138-$BG136)/2</f>
        <v>0</v>
      </c>
      <c r="K142" s="234" t="n">
        <v>0.3</v>
      </c>
      <c r="L142" s="238" t="n">
        <f aca="false">L141-($L$112-$L$212)/101</f>
        <v>0</v>
      </c>
      <c r="M142" s="239" t="n">
        <f aca="false">M141-($M$112-$M$212)/101</f>
        <v>0</v>
      </c>
      <c r="Q142" s="234" t="n">
        <v>0.31</v>
      </c>
      <c r="R142" s="235" t="n">
        <f aca="false">R141-($R$111-$R$211)/101</f>
        <v>-0.0124613861386139</v>
      </c>
      <c r="S142" s="236" t="n">
        <f aca="false">S141-($R$111-$R$211)/101</f>
        <v>-0.0124613861386139</v>
      </c>
      <c r="T142" s="165"/>
      <c r="U142" s="165"/>
      <c r="V142" s="165"/>
      <c r="W142" s="165"/>
      <c r="Y142" s="164" t="n">
        <v>139</v>
      </c>
      <c r="Z142" s="245" t="n">
        <v>136.95</v>
      </c>
      <c r="AA142" s="180" t="n">
        <f aca="false">IF(MOD(ROW(),2),"",INDEX($Z$3:$Z$600,ROW()/2))</f>
        <v>63.87</v>
      </c>
      <c r="AB142" s="181" t="n">
        <v>1.4</v>
      </c>
      <c r="AC142" s="182" t="n">
        <f aca="false">VALUE($Z143)</f>
        <v>138.01</v>
      </c>
      <c r="AD142" s="164" t="n">
        <v>139</v>
      </c>
      <c r="AE142" s="191"/>
      <c r="AF142" s="227" t="str">
        <f aca="false">IF(MOD(ROW(),10),"",INDEX(AE$3:AE$600,ROW()/10))</f>
        <v/>
      </c>
      <c r="AG142" s="228" t="n">
        <v>137</v>
      </c>
      <c r="AH142" s="229" t="e">
        <f aca="false">VALUE($AF142)</f>
        <v>#VALUE!</v>
      </c>
      <c r="AI142" s="164" t="n">
        <v>139</v>
      </c>
      <c r="AJ142" s="245"/>
      <c r="AK142" s="227" t="str">
        <f aca="false">IF(MOD(ROW(),10),"",INDEX(AJ$3:AJ$600,ROW()/10))</f>
        <v/>
      </c>
      <c r="AL142" s="228" t="n">
        <v>132</v>
      </c>
      <c r="AM142" s="229" t="e">
        <f aca="false">VALUE($AK142)</f>
        <v>#VALUE!</v>
      </c>
      <c r="AN142" s="164" t="n">
        <v>139</v>
      </c>
      <c r="AO142" s="190"/>
      <c r="AP142" s="227" t="str">
        <f aca="false">IF(MOD(ROW(),10),"",INDEX(AO$3:AO$600,ROW()/10))</f>
        <v/>
      </c>
      <c r="AQ142" s="181" t="n">
        <v>1.4</v>
      </c>
      <c r="AR142" s="229" t="e">
        <f aca="false">VALUE($AP142)</f>
        <v>#VALUE!</v>
      </c>
      <c r="AS142" s="164" t="n">
        <v>1390</v>
      </c>
      <c r="AT142" s="245"/>
      <c r="AU142" s="227" t="str">
        <f aca="false">IF(MOD(ROW(),10),"",INDEX(AT$3:AT$600,ROW()/10))</f>
        <v/>
      </c>
      <c r="AV142" s="181" t="n">
        <v>1.4</v>
      </c>
      <c r="AW142" s="229" t="e">
        <f aca="false">VALUE($AU142)</f>
        <v>#VALUE!</v>
      </c>
      <c r="AY142" s="245"/>
      <c r="AZ142" s="180" t="n">
        <f aca="false">IF(MOD(ROW(),2),"",INDEX(AY$3:AY$600,ROW()/2))</f>
        <v>0</v>
      </c>
      <c r="BA142" s="181" t="n">
        <v>1.4</v>
      </c>
      <c r="BB142" s="182" t="n">
        <f aca="false">VALUE(AZ142)</f>
        <v>0</v>
      </c>
      <c r="BD142" s="245"/>
      <c r="BE142" s="180" t="n">
        <f aca="false">IF(MOD(ROW(),2),"",INDEX(BD$3:BD$600,ROW()/2))</f>
        <v>0</v>
      </c>
      <c r="BF142" s="181" t="n">
        <v>1.4</v>
      </c>
      <c r="BG142" s="182" t="n">
        <f aca="false">VALUE($BD143)</f>
        <v>0</v>
      </c>
    </row>
    <row r="143" customFormat="false" ht="13.5" hidden="false" customHeight="false" outlineLevel="0" collapsed="false">
      <c r="A143" s="208" t="n">
        <v>1.36</v>
      </c>
      <c r="B143" s="209" t="n">
        <v>4.21</v>
      </c>
      <c r="C143" s="213" t="n">
        <f aca="false">$C142+(($AM$20-$AM$10))/10</f>
        <v>0.1402</v>
      </c>
      <c r="D143" s="217" t="n">
        <f aca="false">$D142+(($AH$30-$AH$20))/10</f>
        <v>0.069</v>
      </c>
      <c r="E143" s="211" t="n">
        <f aca="false">$AC138</f>
        <v>133.77</v>
      </c>
      <c r="F143" s="212" t="n">
        <f aca="false">$F142+(($AR$20-$AR$10))/10</f>
        <v>-0.0924</v>
      </c>
      <c r="G143" s="218" t="n">
        <f aca="false">$G142+(($AW$20-$AW$10))/10</f>
        <v>-0.1702</v>
      </c>
      <c r="H143" s="213" t="n">
        <f aca="false">$BB138</f>
        <v>0</v>
      </c>
      <c r="I143" s="213" t="n">
        <f aca="false">$BG138</f>
        <v>0</v>
      </c>
      <c r="K143" s="234" t="n">
        <v>0.31</v>
      </c>
      <c r="L143" s="238" t="n">
        <f aca="false">L142-($L$112-$L$212)/101</f>
        <v>0</v>
      </c>
      <c r="M143" s="239" t="n">
        <f aca="false">M142-($M$112-$M$212)/101</f>
        <v>0</v>
      </c>
      <c r="Q143" s="234" t="n">
        <v>0.32</v>
      </c>
      <c r="R143" s="235" t="n">
        <f aca="false">R142-($R$111-$R$211)/101</f>
        <v>-0.0128633663366337</v>
      </c>
      <c r="S143" s="236" t="n">
        <f aca="false">S142-($R$111-$R$211)/101</f>
        <v>-0.0128633663366337</v>
      </c>
      <c r="T143" s="165"/>
      <c r="U143" s="165"/>
      <c r="V143" s="165"/>
      <c r="W143" s="165"/>
      <c r="Y143" s="164" t="n">
        <v>140</v>
      </c>
      <c r="Z143" s="245" t="n">
        <v>138.01</v>
      </c>
      <c r="AA143" s="180" t="str">
        <f aca="false">IF(MOD(ROW(),2),"",INDEX($Z$3:$Z$600,ROW()/2))</f>
        <v/>
      </c>
      <c r="AB143" s="181" t="n">
        <v>1.41</v>
      </c>
      <c r="AC143" s="182" t="n">
        <f aca="false">VALUE($Z144)</f>
        <v>139.07</v>
      </c>
      <c r="AD143" s="164" t="n">
        <v>140</v>
      </c>
      <c r="AE143" s="191"/>
      <c r="AF143" s="227" t="str">
        <f aca="false">IF(MOD(ROW(),10),"",INDEX(AE$3:AE$600,ROW()/10))</f>
        <v/>
      </c>
      <c r="AG143" s="228" t="n">
        <v>138</v>
      </c>
      <c r="AH143" s="229" t="e">
        <f aca="false">VALUE($AF143)</f>
        <v>#VALUE!</v>
      </c>
      <c r="AI143" s="164" t="n">
        <v>140</v>
      </c>
      <c r="AJ143" s="245"/>
      <c r="AK143" s="227" t="str">
        <f aca="false">IF(MOD(ROW(),10),"",INDEX(AJ$3:AJ$600,ROW()/10))</f>
        <v/>
      </c>
      <c r="AL143" s="228" t="n">
        <v>133</v>
      </c>
      <c r="AM143" s="229" t="e">
        <f aca="false">VALUE($AK143)</f>
        <v>#VALUE!</v>
      </c>
      <c r="AN143" s="164" t="n">
        <v>140</v>
      </c>
      <c r="AO143" s="190"/>
      <c r="AP143" s="227" t="str">
        <f aca="false">IF(MOD(ROW(),10),"",INDEX(AO$3:AO$600,ROW()/10))</f>
        <v/>
      </c>
      <c r="AQ143" s="181" t="n">
        <v>1.41</v>
      </c>
      <c r="AR143" s="229" t="e">
        <f aca="false">VALUE($AP143)</f>
        <v>#VALUE!</v>
      </c>
      <c r="AS143" s="164" t="n">
        <v>1400</v>
      </c>
      <c r="AT143" s="245"/>
      <c r="AU143" s="227" t="str">
        <f aca="false">IF(MOD(ROW(),10),"",INDEX(AT$3:AT$600,ROW()/10))</f>
        <v/>
      </c>
      <c r="AV143" s="181" t="n">
        <v>1.41</v>
      </c>
      <c r="AW143" s="229" t="e">
        <f aca="false">VALUE($AU143)</f>
        <v>#VALUE!</v>
      </c>
      <c r="AY143" s="245"/>
      <c r="AZ143" s="180" t="str">
        <f aca="false">IF(MOD(ROW(),2),"",INDEX(AY$3:AY$600,ROW()/2))</f>
        <v/>
      </c>
      <c r="BA143" s="181" t="n">
        <v>1.41</v>
      </c>
      <c r="BB143" s="182" t="e">
        <f aca="false">VALUE(AZ143)</f>
        <v>#VALUE!</v>
      </c>
      <c r="BD143" s="245"/>
      <c r="BE143" s="180" t="str">
        <f aca="false">IF(MOD(ROW(),2),"",INDEX(BD$3:BD$600,ROW()/2))</f>
        <v/>
      </c>
      <c r="BF143" s="181" t="n">
        <v>1.41</v>
      </c>
      <c r="BG143" s="182" t="n">
        <f aca="false">VALUE($BD144)</f>
        <v>0</v>
      </c>
    </row>
    <row r="144" customFormat="false" ht="13.5" hidden="false" customHeight="false" outlineLevel="0" collapsed="false">
      <c r="A144" s="208" t="n">
        <v>1.37</v>
      </c>
      <c r="B144" s="209" t="n">
        <v>4.2</v>
      </c>
      <c r="C144" s="213" t="n">
        <f aca="false">$C143+(($AM$20-$AM$10))/10</f>
        <v>0.1414</v>
      </c>
      <c r="D144" s="217" t="n">
        <f aca="false">$D143+(($AH$30-$AH$20))/10</f>
        <v>0.0695</v>
      </c>
      <c r="E144" s="211" t="n">
        <f aca="false">$AC139</f>
        <v>134.83</v>
      </c>
      <c r="F144" s="212" t="n">
        <f aca="false">$F143+(($AR$20-$AR$10))/10</f>
        <v>-0.0968</v>
      </c>
      <c r="G144" s="218" t="n">
        <f aca="false">$G143+(($AW$20-$AW$10))/10</f>
        <v>-0.1764</v>
      </c>
      <c r="H144" s="213" t="n">
        <f aca="false">$BB138+($BB140-$BB138)/2</f>
        <v>0</v>
      </c>
      <c r="I144" s="213" t="n">
        <f aca="false">$BG138+($BG140-$BG138)/2</f>
        <v>0</v>
      </c>
      <c r="K144" s="234" t="n">
        <v>0.32</v>
      </c>
      <c r="L144" s="238" t="n">
        <f aca="false">L143-($L$112-$L$212)/101</f>
        <v>0</v>
      </c>
      <c r="M144" s="239" t="n">
        <f aca="false">M143-($M$112-$M$212)/101</f>
        <v>0</v>
      </c>
      <c r="Q144" s="234" t="n">
        <v>0.33</v>
      </c>
      <c r="R144" s="235" t="n">
        <f aca="false">R143-($R$111-$R$211)/101</f>
        <v>-0.0132653465346535</v>
      </c>
      <c r="S144" s="236" t="n">
        <f aca="false">S143-($R$111-$R$211)/101</f>
        <v>-0.0132653465346535</v>
      </c>
      <c r="T144" s="165"/>
      <c r="U144" s="165"/>
      <c r="V144" s="165"/>
      <c r="W144" s="165"/>
      <c r="Y144" s="164" t="n">
        <v>141</v>
      </c>
      <c r="Z144" s="245" t="n">
        <v>139.07</v>
      </c>
      <c r="AA144" s="180" t="n">
        <f aca="false">IF(MOD(ROW(),2),"",INDEX($Z$3:$Z$600,ROW()/2))</f>
        <v>64.93</v>
      </c>
      <c r="AB144" s="181" t="n">
        <v>1.42</v>
      </c>
      <c r="AC144" s="182" t="n">
        <f aca="false">VALUE($Z145)</f>
        <v>140.12</v>
      </c>
      <c r="AD144" s="164" t="n">
        <v>141</v>
      </c>
      <c r="AE144" s="191"/>
      <c r="AF144" s="227" t="str">
        <f aca="false">IF(MOD(ROW(),10),"",INDEX(AE$3:AE$600,ROW()/10))</f>
        <v/>
      </c>
      <c r="AG144" s="228" t="n">
        <v>139</v>
      </c>
      <c r="AH144" s="229" t="e">
        <f aca="false">VALUE($AF144)</f>
        <v>#VALUE!</v>
      </c>
      <c r="AI144" s="164" t="n">
        <v>141</v>
      </c>
      <c r="AJ144" s="245"/>
      <c r="AK144" s="227" t="str">
        <f aca="false">IF(MOD(ROW(),10),"",INDEX(AJ$3:AJ$600,ROW()/10))</f>
        <v/>
      </c>
      <c r="AL144" s="228" t="n">
        <v>134</v>
      </c>
      <c r="AM144" s="229" t="e">
        <f aca="false">VALUE($AK144)</f>
        <v>#VALUE!</v>
      </c>
      <c r="AN144" s="164" t="n">
        <v>141</v>
      </c>
      <c r="AO144" s="190"/>
      <c r="AP144" s="227" t="str">
        <f aca="false">IF(MOD(ROW(),10),"",INDEX(AO$3:AO$600,ROW()/10))</f>
        <v/>
      </c>
      <c r="AQ144" s="181" t="n">
        <v>1.42</v>
      </c>
      <c r="AR144" s="229" t="e">
        <f aca="false">VALUE($AP144)</f>
        <v>#VALUE!</v>
      </c>
      <c r="AS144" s="164" t="n">
        <v>1410</v>
      </c>
      <c r="AT144" s="245"/>
      <c r="AU144" s="227" t="str">
        <f aca="false">IF(MOD(ROW(),10),"",INDEX(AT$3:AT$600,ROW()/10))</f>
        <v/>
      </c>
      <c r="AV144" s="181" t="n">
        <v>1.42</v>
      </c>
      <c r="AW144" s="229" t="e">
        <f aca="false">VALUE($AU144)</f>
        <v>#VALUE!</v>
      </c>
      <c r="AY144" s="245"/>
      <c r="AZ144" s="180" t="n">
        <f aca="false">IF(MOD(ROW(),2),"",INDEX(AY$3:AY$600,ROW()/2))</f>
        <v>0</v>
      </c>
      <c r="BA144" s="181" t="n">
        <v>1.42</v>
      </c>
      <c r="BB144" s="182" t="n">
        <f aca="false">VALUE(AZ144)</f>
        <v>0</v>
      </c>
      <c r="BD144" s="245"/>
      <c r="BE144" s="180" t="n">
        <f aca="false">IF(MOD(ROW(),2),"",INDEX(BD$3:BD$600,ROW()/2))</f>
        <v>0</v>
      </c>
      <c r="BF144" s="181" t="n">
        <v>1.42</v>
      </c>
      <c r="BG144" s="182" t="n">
        <f aca="false">VALUE($BD145)</f>
        <v>0</v>
      </c>
    </row>
    <row r="145" customFormat="false" ht="13.5" hidden="false" customHeight="false" outlineLevel="0" collapsed="false">
      <c r="A145" s="208" t="n">
        <v>1.38</v>
      </c>
      <c r="B145" s="209" t="n">
        <v>4.19</v>
      </c>
      <c r="C145" s="213" t="n">
        <f aca="false">$C144+(($AM$20-$AM$10))/10</f>
        <v>0.1426</v>
      </c>
      <c r="D145" s="217" t="n">
        <f aca="false">$D144+(($AH$30-$AH$20))/10</f>
        <v>0.07</v>
      </c>
      <c r="E145" s="211" t="n">
        <f aca="false">$AC140</f>
        <v>135.89</v>
      </c>
      <c r="F145" s="212" t="n">
        <f aca="false">$F144+(($AR$20-$AR$10))/10</f>
        <v>-0.1012</v>
      </c>
      <c r="G145" s="218" t="n">
        <f aca="false">$G144+(($AW$20-$AW$10))/10</f>
        <v>-0.1826</v>
      </c>
      <c r="H145" s="213" t="n">
        <f aca="false">$BB140</f>
        <v>0</v>
      </c>
      <c r="I145" s="213" t="n">
        <f aca="false">$BG140</f>
        <v>0</v>
      </c>
      <c r="K145" s="234" t="n">
        <v>0.33</v>
      </c>
      <c r="L145" s="238" t="n">
        <f aca="false">L144-($L$112-$L$212)/101</f>
        <v>0</v>
      </c>
      <c r="M145" s="239" t="n">
        <f aca="false">M144-($M$112-$M$212)/101</f>
        <v>0</v>
      </c>
      <c r="Q145" s="234" t="n">
        <v>0.34</v>
      </c>
      <c r="R145" s="235" t="n">
        <f aca="false">R144-($R$111-$R$211)/101</f>
        <v>-0.0136673267326733</v>
      </c>
      <c r="S145" s="236" t="n">
        <f aca="false">S144-($R$111-$R$211)/101</f>
        <v>-0.0136673267326733</v>
      </c>
      <c r="T145" s="165"/>
      <c r="U145" s="165"/>
      <c r="V145" s="165"/>
      <c r="W145" s="165"/>
      <c r="Y145" s="164" t="n">
        <v>142</v>
      </c>
      <c r="Z145" s="245" t="n">
        <v>140.12</v>
      </c>
      <c r="AA145" s="180" t="str">
        <f aca="false">IF(MOD(ROW(),2),"",INDEX($Z$3:$Z$600,ROW()/2))</f>
        <v/>
      </c>
      <c r="AB145" s="181" t="n">
        <v>1.43</v>
      </c>
      <c r="AC145" s="182" t="n">
        <f aca="false">VALUE($Z146)</f>
        <v>141.18</v>
      </c>
      <c r="AD145" s="164" t="n">
        <v>142</v>
      </c>
      <c r="AE145" s="191"/>
      <c r="AF145" s="227" t="str">
        <f aca="false">IF(MOD(ROW(),10),"",INDEX(AE$3:AE$600,ROW()/10))</f>
        <v/>
      </c>
      <c r="AG145" s="228" t="n">
        <v>140</v>
      </c>
      <c r="AH145" s="229" t="e">
        <f aca="false">VALUE($AF145)</f>
        <v>#VALUE!</v>
      </c>
      <c r="AI145" s="164" t="n">
        <v>142</v>
      </c>
      <c r="AJ145" s="245"/>
      <c r="AK145" s="227" t="str">
        <f aca="false">IF(MOD(ROW(),10),"",INDEX(AJ$3:AJ$600,ROW()/10))</f>
        <v/>
      </c>
      <c r="AL145" s="228" t="n">
        <v>135</v>
      </c>
      <c r="AM145" s="229" t="e">
        <f aca="false">VALUE($AK145)</f>
        <v>#VALUE!</v>
      </c>
      <c r="AN145" s="164" t="n">
        <v>142</v>
      </c>
      <c r="AO145" s="190"/>
      <c r="AP145" s="227" t="str">
        <f aca="false">IF(MOD(ROW(),10),"",INDEX(AO$3:AO$600,ROW()/10))</f>
        <v/>
      </c>
      <c r="AQ145" s="181" t="n">
        <v>1.43</v>
      </c>
      <c r="AR145" s="229" t="e">
        <f aca="false">VALUE($AP145)</f>
        <v>#VALUE!</v>
      </c>
      <c r="AS145" s="164" t="n">
        <v>1420</v>
      </c>
      <c r="AT145" s="245"/>
      <c r="AU145" s="227" t="str">
        <f aca="false">IF(MOD(ROW(),10),"",INDEX(AT$3:AT$600,ROW()/10))</f>
        <v/>
      </c>
      <c r="AV145" s="181" t="n">
        <v>1.43</v>
      </c>
      <c r="AW145" s="229" t="e">
        <f aca="false">VALUE($AU145)</f>
        <v>#VALUE!</v>
      </c>
      <c r="AY145" s="245"/>
      <c r="AZ145" s="180" t="str">
        <f aca="false">IF(MOD(ROW(),2),"",INDEX(AY$3:AY$600,ROW()/2))</f>
        <v/>
      </c>
      <c r="BA145" s="181" t="n">
        <v>1.43</v>
      </c>
      <c r="BB145" s="182" t="e">
        <f aca="false">VALUE(AZ145)</f>
        <v>#VALUE!</v>
      </c>
      <c r="BD145" s="245"/>
      <c r="BE145" s="180" t="str">
        <f aca="false">IF(MOD(ROW(),2),"",INDEX(BD$3:BD$600,ROW()/2))</f>
        <v/>
      </c>
      <c r="BF145" s="181" t="n">
        <v>1.43</v>
      </c>
      <c r="BG145" s="182" t="n">
        <f aca="false">VALUE($BD146)</f>
        <v>0</v>
      </c>
    </row>
    <row r="146" customFormat="false" ht="13.5" hidden="false" customHeight="false" outlineLevel="0" collapsed="false">
      <c r="A146" s="208" t="n">
        <v>1.39</v>
      </c>
      <c r="B146" s="209" t="n">
        <v>4.18</v>
      </c>
      <c r="C146" s="213" t="n">
        <f aca="false">$C145+(($AM$20-$AM$10))/10</f>
        <v>0.1438</v>
      </c>
      <c r="D146" s="217" t="n">
        <f aca="false">$D145+(($AH$30-$AH$20))/10</f>
        <v>0.0705</v>
      </c>
      <c r="E146" s="211" t="n">
        <f aca="false">$AC141</f>
        <v>136.95</v>
      </c>
      <c r="F146" s="212" t="n">
        <f aca="false">$F145+(($AR$20-$AR$10))/10</f>
        <v>-0.1056</v>
      </c>
      <c r="G146" s="218" t="n">
        <f aca="false">$G145+(($AW$20-$AW$10))/10</f>
        <v>-0.1888</v>
      </c>
      <c r="H146" s="213" t="n">
        <f aca="false">$BB140+($BB142-$BB140)/2</f>
        <v>0</v>
      </c>
      <c r="I146" s="213" t="n">
        <f aca="false">$BG140+($BG142-$BG140)/2</f>
        <v>0</v>
      </c>
      <c r="K146" s="234" t="n">
        <v>0.34</v>
      </c>
      <c r="L146" s="238" t="n">
        <f aca="false">L145-($L$112-$L$212)/101</f>
        <v>0</v>
      </c>
      <c r="M146" s="239" t="n">
        <f aca="false">M145-($M$112-$M$212)/101</f>
        <v>0</v>
      </c>
      <c r="Q146" s="234" t="n">
        <v>0.35</v>
      </c>
      <c r="R146" s="235" t="n">
        <f aca="false">R145-($R$111-$R$211)/101</f>
        <v>-0.0140693069306931</v>
      </c>
      <c r="S146" s="236" t="n">
        <f aca="false">S145-($R$111-$R$211)/101</f>
        <v>-0.0140693069306931</v>
      </c>
      <c r="T146" s="165"/>
      <c r="U146" s="165"/>
      <c r="V146" s="165"/>
      <c r="W146" s="165"/>
      <c r="Y146" s="164" t="n">
        <v>143</v>
      </c>
      <c r="Z146" s="245" t="n">
        <v>141.18</v>
      </c>
      <c r="AA146" s="180" t="n">
        <f aca="false">IF(MOD(ROW(),2),"",INDEX($Z$3:$Z$600,ROW()/2))</f>
        <v>65.99</v>
      </c>
      <c r="AB146" s="181" t="n">
        <v>1.44</v>
      </c>
      <c r="AC146" s="182" t="n">
        <f aca="false">VALUE($Z147)</f>
        <v>142.24</v>
      </c>
      <c r="AD146" s="164" t="n">
        <v>143</v>
      </c>
      <c r="AE146" s="191"/>
      <c r="AF146" s="227" t="str">
        <f aca="false">IF(MOD(ROW(),10),"",INDEX(AE$3:AE$600,ROW()/10))</f>
        <v/>
      </c>
      <c r="AG146" s="228" t="n">
        <v>141</v>
      </c>
      <c r="AH146" s="229" t="e">
        <f aca="false">VALUE($AF146)</f>
        <v>#VALUE!</v>
      </c>
      <c r="AI146" s="164" t="n">
        <v>143</v>
      </c>
      <c r="AJ146" s="245"/>
      <c r="AK146" s="227" t="str">
        <f aca="false">IF(MOD(ROW(),10),"",INDEX(AJ$3:AJ$600,ROW()/10))</f>
        <v/>
      </c>
      <c r="AL146" s="228" t="n">
        <v>136</v>
      </c>
      <c r="AM146" s="229" t="e">
        <f aca="false">VALUE($AK146)</f>
        <v>#VALUE!</v>
      </c>
      <c r="AN146" s="164" t="n">
        <v>143</v>
      </c>
      <c r="AO146" s="190"/>
      <c r="AP146" s="227" t="str">
        <f aca="false">IF(MOD(ROW(),10),"",INDEX(AO$3:AO$600,ROW()/10))</f>
        <v/>
      </c>
      <c r="AQ146" s="181" t="n">
        <v>1.44</v>
      </c>
      <c r="AR146" s="229" t="e">
        <f aca="false">VALUE($AP146)</f>
        <v>#VALUE!</v>
      </c>
      <c r="AS146" s="164" t="n">
        <v>1430</v>
      </c>
      <c r="AT146" s="245"/>
      <c r="AU146" s="227" t="str">
        <f aca="false">IF(MOD(ROW(),10),"",INDEX(AT$3:AT$600,ROW()/10))</f>
        <v/>
      </c>
      <c r="AV146" s="181" t="n">
        <v>1.44</v>
      </c>
      <c r="AW146" s="229" t="e">
        <f aca="false">VALUE($AU146)</f>
        <v>#VALUE!</v>
      </c>
      <c r="AY146" s="245"/>
      <c r="AZ146" s="180" t="n">
        <f aca="false">IF(MOD(ROW(),2),"",INDEX(AY$3:AY$600,ROW()/2))</f>
        <v>0</v>
      </c>
      <c r="BA146" s="181" t="n">
        <v>1.44</v>
      </c>
      <c r="BB146" s="182" t="n">
        <f aca="false">VALUE(AZ146)</f>
        <v>0</v>
      </c>
      <c r="BD146" s="245"/>
      <c r="BE146" s="180" t="n">
        <f aca="false">IF(MOD(ROW(),2),"",INDEX(BD$3:BD$600,ROW()/2))</f>
        <v>0</v>
      </c>
      <c r="BF146" s="181" t="n">
        <v>1.44</v>
      </c>
      <c r="BG146" s="182" t="n">
        <f aca="false">VALUE($BD147)</f>
        <v>0</v>
      </c>
    </row>
    <row r="147" customFormat="false" ht="13.5" hidden="false" customHeight="false" outlineLevel="0" collapsed="false">
      <c r="A147" s="208" t="n">
        <v>1.4</v>
      </c>
      <c r="B147" s="209" t="n">
        <v>4.17</v>
      </c>
      <c r="C147" s="213" t="n">
        <f aca="false">$AM150</f>
        <v>0.12</v>
      </c>
      <c r="D147" s="241" t="n">
        <f aca="false">$AH150</f>
        <v>0.066</v>
      </c>
      <c r="E147" s="211" t="n">
        <f aca="false">$AC142</f>
        <v>138.01</v>
      </c>
      <c r="F147" s="212" t="n">
        <f aca="false">$AR150</f>
        <v>-0.066</v>
      </c>
      <c r="G147" s="218" t="n">
        <f aca="false">$AW150</f>
        <v>-0.133</v>
      </c>
      <c r="H147" s="213" t="n">
        <f aca="false">$BB142</f>
        <v>0</v>
      </c>
      <c r="I147" s="213" t="n">
        <f aca="false">$BG142</f>
        <v>0</v>
      </c>
      <c r="K147" s="234" t="n">
        <v>0.35</v>
      </c>
      <c r="L147" s="238" t="n">
        <f aca="false">L146-($L$112-$L$212)/101</f>
        <v>0</v>
      </c>
      <c r="M147" s="239" t="n">
        <f aca="false">M146-($M$112-$M$212)/101</f>
        <v>0</v>
      </c>
      <c r="Q147" s="234" t="n">
        <v>0.36</v>
      </c>
      <c r="R147" s="235" t="n">
        <f aca="false">R146-($R$111-$R$211)/101</f>
        <v>-0.0144712871287129</v>
      </c>
      <c r="S147" s="236" t="n">
        <f aca="false">S146-($R$111-$R$211)/101</f>
        <v>-0.0144712871287129</v>
      </c>
      <c r="T147" s="165"/>
      <c r="U147" s="165"/>
      <c r="V147" s="165"/>
      <c r="W147" s="165"/>
      <c r="Y147" s="164" t="n">
        <v>144</v>
      </c>
      <c r="Z147" s="245" t="n">
        <v>142.24</v>
      </c>
      <c r="AA147" s="180" t="str">
        <f aca="false">IF(MOD(ROW(),2),"",INDEX($Z$3:$Z$600,ROW()/2))</f>
        <v/>
      </c>
      <c r="AB147" s="181" t="n">
        <v>1.45</v>
      </c>
      <c r="AC147" s="182" t="n">
        <f aca="false">VALUE($Z148)</f>
        <v>143.3</v>
      </c>
      <c r="AD147" s="164" t="n">
        <v>144</v>
      </c>
      <c r="AE147" s="191"/>
      <c r="AF147" s="227" t="str">
        <f aca="false">IF(MOD(ROW(),10),"",INDEX(AE$3:AE$600,ROW()/10))</f>
        <v/>
      </c>
      <c r="AG147" s="228" t="n">
        <v>142</v>
      </c>
      <c r="AH147" s="229" t="e">
        <f aca="false">VALUE($AF147)</f>
        <v>#VALUE!</v>
      </c>
      <c r="AI147" s="164" t="n">
        <v>144</v>
      </c>
      <c r="AJ147" s="245"/>
      <c r="AK147" s="227" t="str">
        <f aca="false">IF(MOD(ROW(),10),"",INDEX(AJ$3:AJ$600,ROW()/10))</f>
        <v/>
      </c>
      <c r="AL147" s="228" t="n">
        <v>137</v>
      </c>
      <c r="AM147" s="229" t="e">
        <f aca="false">VALUE($AK147)</f>
        <v>#VALUE!</v>
      </c>
      <c r="AN147" s="164" t="n">
        <v>144</v>
      </c>
      <c r="AO147" s="190"/>
      <c r="AP147" s="227" t="str">
        <f aca="false">IF(MOD(ROW(),10),"",INDEX(AO$3:AO$600,ROW()/10))</f>
        <v/>
      </c>
      <c r="AQ147" s="181" t="n">
        <v>1.45</v>
      </c>
      <c r="AR147" s="229" t="e">
        <f aca="false">VALUE($AP147)</f>
        <v>#VALUE!</v>
      </c>
      <c r="AS147" s="164" t="n">
        <v>1440</v>
      </c>
      <c r="AT147" s="245"/>
      <c r="AU147" s="227" t="str">
        <f aca="false">IF(MOD(ROW(),10),"",INDEX(AT$3:AT$600,ROW()/10))</f>
        <v/>
      </c>
      <c r="AV147" s="181" t="n">
        <v>1.45</v>
      </c>
      <c r="AW147" s="229" t="e">
        <f aca="false">VALUE($AU147)</f>
        <v>#VALUE!</v>
      </c>
      <c r="AY147" s="245"/>
      <c r="AZ147" s="180" t="str">
        <f aca="false">IF(MOD(ROW(),2),"",INDEX(AY$3:AY$600,ROW()/2))</f>
        <v/>
      </c>
      <c r="BA147" s="181" t="n">
        <v>1.45</v>
      </c>
      <c r="BB147" s="182" t="e">
        <f aca="false">VALUE(AZ147)</f>
        <v>#VALUE!</v>
      </c>
      <c r="BD147" s="245"/>
      <c r="BE147" s="180" t="str">
        <f aca="false">IF(MOD(ROW(),2),"",INDEX(BD$3:BD$600,ROW()/2))</f>
        <v/>
      </c>
      <c r="BF147" s="181" t="n">
        <v>1.45</v>
      </c>
      <c r="BG147" s="182" t="n">
        <f aca="false">VALUE($BD148)</f>
        <v>0</v>
      </c>
    </row>
    <row r="148" customFormat="false" ht="13.5" hidden="false" customHeight="false" outlineLevel="0" collapsed="false">
      <c r="A148" s="208" t="n">
        <v>1.41</v>
      </c>
      <c r="B148" s="209" t="n">
        <v>4.16</v>
      </c>
      <c r="C148" s="213" t="n">
        <f aca="false">$C147+(($AM$20-$AM$10))/10</f>
        <v>0.1212</v>
      </c>
      <c r="D148" s="217" t="n">
        <f aca="false">$D147+(($AH$30-$AH$20))/10</f>
        <v>0.0665</v>
      </c>
      <c r="E148" s="211" t="n">
        <f aca="false">$AC143</f>
        <v>139.07</v>
      </c>
      <c r="F148" s="212" t="n">
        <f aca="false">$F147+(($AR$20-$AR$10))/10</f>
        <v>-0.0704</v>
      </c>
      <c r="G148" s="218" t="n">
        <f aca="false">$G147+(($AW$20-$AW$10))/10</f>
        <v>-0.1392</v>
      </c>
      <c r="H148" s="213" t="n">
        <f aca="false">$BB142+($BB144-$BB142)/2</f>
        <v>0</v>
      </c>
      <c r="I148" s="213" t="n">
        <f aca="false">$BG142+($BG144-$BG142)/2</f>
        <v>0</v>
      </c>
      <c r="K148" s="234" t="n">
        <v>0.36</v>
      </c>
      <c r="L148" s="238" t="n">
        <f aca="false">L147-($L$112-$L$212)/101</f>
        <v>0</v>
      </c>
      <c r="M148" s="239" t="n">
        <f aca="false">M147-($M$112-$M$212)/101</f>
        <v>0</v>
      </c>
      <c r="Q148" s="234" t="n">
        <v>0.37</v>
      </c>
      <c r="R148" s="235" t="n">
        <f aca="false">R147-($R$111-$R$211)/101</f>
        <v>-0.0148732673267327</v>
      </c>
      <c r="S148" s="236" t="n">
        <f aca="false">S147-($R$111-$R$211)/101</f>
        <v>-0.0148732673267327</v>
      </c>
      <c r="T148" s="165"/>
      <c r="U148" s="165"/>
      <c r="V148" s="165"/>
      <c r="W148" s="165"/>
      <c r="Y148" s="164" t="n">
        <v>145</v>
      </c>
      <c r="Z148" s="245" t="n">
        <v>143.3</v>
      </c>
      <c r="AA148" s="180" t="n">
        <f aca="false">IF(MOD(ROW(),2),"",INDEX($Z$3:$Z$600,ROW()/2))</f>
        <v>67.05</v>
      </c>
      <c r="AB148" s="181" t="n">
        <v>1.46</v>
      </c>
      <c r="AC148" s="182" t="n">
        <f aca="false">VALUE($Z149)</f>
        <v>144.36</v>
      </c>
      <c r="AD148" s="164" t="n">
        <v>145</v>
      </c>
      <c r="AE148" s="191"/>
      <c r="AF148" s="227" t="str">
        <f aca="false">IF(MOD(ROW(),10),"",INDEX(AE$3:AE$600,ROW()/10))</f>
        <v/>
      </c>
      <c r="AG148" s="228" t="n">
        <v>143</v>
      </c>
      <c r="AH148" s="229" t="e">
        <f aca="false">VALUE($AF148)</f>
        <v>#VALUE!</v>
      </c>
      <c r="AI148" s="164" t="n">
        <v>145</v>
      </c>
      <c r="AJ148" s="245"/>
      <c r="AK148" s="227" t="str">
        <f aca="false">IF(MOD(ROW(),10),"",INDEX(AJ$3:AJ$600,ROW()/10))</f>
        <v/>
      </c>
      <c r="AL148" s="228" t="n">
        <v>138</v>
      </c>
      <c r="AM148" s="229" t="e">
        <f aca="false">VALUE($AK148)</f>
        <v>#VALUE!</v>
      </c>
      <c r="AN148" s="164" t="n">
        <v>145</v>
      </c>
      <c r="AO148" s="190"/>
      <c r="AP148" s="227" t="str">
        <f aca="false">IF(MOD(ROW(),10),"",INDEX(AO$3:AO$600,ROW()/10))</f>
        <v/>
      </c>
      <c r="AQ148" s="181" t="n">
        <v>1.46</v>
      </c>
      <c r="AR148" s="229" t="e">
        <f aca="false">VALUE($AP148)</f>
        <v>#VALUE!</v>
      </c>
      <c r="AS148" s="164" t="n">
        <v>1450</v>
      </c>
      <c r="AT148" s="245"/>
      <c r="AU148" s="227" t="str">
        <f aca="false">IF(MOD(ROW(),10),"",INDEX(AT$3:AT$600,ROW()/10))</f>
        <v/>
      </c>
      <c r="AV148" s="181" t="n">
        <v>1.46</v>
      </c>
      <c r="AW148" s="229" t="e">
        <f aca="false">VALUE($AU148)</f>
        <v>#VALUE!</v>
      </c>
      <c r="AY148" s="245"/>
      <c r="AZ148" s="180" t="n">
        <f aca="false">IF(MOD(ROW(),2),"",INDEX(AY$3:AY$600,ROW()/2))</f>
        <v>0</v>
      </c>
      <c r="BA148" s="181" t="n">
        <v>1.46</v>
      </c>
      <c r="BB148" s="182" t="n">
        <f aca="false">VALUE(AZ148)</f>
        <v>0</v>
      </c>
      <c r="BD148" s="245"/>
      <c r="BE148" s="180" t="n">
        <f aca="false">IF(MOD(ROW(),2),"",INDEX(BD$3:BD$600,ROW()/2))</f>
        <v>0</v>
      </c>
      <c r="BF148" s="181" t="n">
        <v>1.46</v>
      </c>
      <c r="BG148" s="182" t="n">
        <f aca="false">VALUE($BD149)</f>
        <v>0</v>
      </c>
    </row>
    <row r="149" customFormat="false" ht="13.5" hidden="false" customHeight="false" outlineLevel="0" collapsed="false">
      <c r="A149" s="208" t="n">
        <v>1.42</v>
      </c>
      <c r="B149" s="209" t="n">
        <v>4.15</v>
      </c>
      <c r="C149" s="213" t="n">
        <f aca="false">$C148+(($AM$20-$AM$10))/10</f>
        <v>0.1224</v>
      </c>
      <c r="D149" s="217" t="n">
        <f aca="false">$D148+(($AH$30-$AH$20))/10</f>
        <v>0.067</v>
      </c>
      <c r="E149" s="211" t="n">
        <f aca="false">$AC144</f>
        <v>140.12</v>
      </c>
      <c r="F149" s="212" t="n">
        <f aca="false">$F148+(($AR$20-$AR$10))/10</f>
        <v>-0.0748</v>
      </c>
      <c r="G149" s="218" t="n">
        <f aca="false">$G148+(($AW$20-$AW$10))/10</f>
        <v>-0.1454</v>
      </c>
      <c r="H149" s="213" t="n">
        <f aca="false">$BB144</f>
        <v>0</v>
      </c>
      <c r="I149" s="213" t="n">
        <f aca="false">$BG144</f>
        <v>0</v>
      </c>
      <c r="K149" s="234" t="n">
        <v>0.37</v>
      </c>
      <c r="L149" s="238" t="n">
        <f aca="false">L148-($L$112-$L$212)/101</f>
        <v>0</v>
      </c>
      <c r="M149" s="239" t="n">
        <f aca="false">M148-($M$112-$M$212)/101</f>
        <v>0</v>
      </c>
      <c r="Q149" s="234" t="n">
        <v>0.38</v>
      </c>
      <c r="R149" s="235" t="n">
        <f aca="false">R148-($R$111-$R$211)/101</f>
        <v>-0.0152752475247525</v>
      </c>
      <c r="S149" s="236" t="n">
        <f aca="false">S148-($R$111-$R$211)/101</f>
        <v>-0.0152752475247525</v>
      </c>
      <c r="T149" s="165"/>
      <c r="U149" s="165"/>
      <c r="V149" s="165"/>
      <c r="W149" s="165"/>
      <c r="Y149" s="164" t="n">
        <v>146</v>
      </c>
      <c r="Z149" s="245" t="n">
        <v>144.36</v>
      </c>
      <c r="AA149" s="180" t="str">
        <f aca="false">IF(MOD(ROW(),2),"",INDEX($Z$3:$Z$600,ROW()/2))</f>
        <v/>
      </c>
      <c r="AB149" s="181" t="n">
        <v>1.47</v>
      </c>
      <c r="AC149" s="182" t="n">
        <f aca="false">VALUE($Z150)</f>
        <v>145.42</v>
      </c>
      <c r="AD149" s="164" t="n">
        <v>146</v>
      </c>
      <c r="AE149" s="191"/>
      <c r="AF149" s="227" t="str">
        <f aca="false">IF(MOD(ROW(),10),"",INDEX(AE$3:AE$600,ROW()/10))</f>
        <v/>
      </c>
      <c r="AG149" s="228" t="n">
        <v>144</v>
      </c>
      <c r="AH149" s="229" t="e">
        <f aca="false">VALUE($AF149)</f>
        <v>#VALUE!</v>
      </c>
      <c r="AI149" s="164" t="n">
        <v>146</v>
      </c>
      <c r="AJ149" s="245"/>
      <c r="AK149" s="227" t="str">
        <f aca="false">IF(MOD(ROW(),10),"",INDEX(AJ$3:AJ$600,ROW()/10))</f>
        <v/>
      </c>
      <c r="AL149" s="228" t="n">
        <v>139</v>
      </c>
      <c r="AM149" s="229" t="e">
        <f aca="false">VALUE($AK149)</f>
        <v>#VALUE!</v>
      </c>
      <c r="AN149" s="164" t="n">
        <v>146</v>
      </c>
      <c r="AO149" s="190"/>
      <c r="AP149" s="227" t="str">
        <f aca="false">IF(MOD(ROW(),10),"",INDEX(AO$3:AO$600,ROW()/10))</f>
        <v/>
      </c>
      <c r="AQ149" s="181" t="n">
        <v>1.47</v>
      </c>
      <c r="AR149" s="229" t="e">
        <f aca="false">VALUE($AP149)</f>
        <v>#VALUE!</v>
      </c>
      <c r="AS149" s="164" t="n">
        <v>1460</v>
      </c>
      <c r="AT149" s="245"/>
      <c r="AU149" s="227" t="str">
        <f aca="false">IF(MOD(ROW(),10),"",INDEX(AT$3:AT$600,ROW()/10))</f>
        <v/>
      </c>
      <c r="AV149" s="181" t="n">
        <v>1.47</v>
      </c>
      <c r="AW149" s="229" t="e">
        <f aca="false">VALUE($AU149)</f>
        <v>#VALUE!</v>
      </c>
      <c r="AY149" s="245"/>
      <c r="AZ149" s="180" t="str">
        <f aca="false">IF(MOD(ROW(),2),"",INDEX(AY$3:AY$600,ROW()/2))</f>
        <v/>
      </c>
      <c r="BA149" s="181" t="n">
        <v>1.47</v>
      </c>
      <c r="BB149" s="182" t="e">
        <f aca="false">VALUE(AZ149)</f>
        <v>#VALUE!</v>
      </c>
      <c r="BD149" s="245"/>
      <c r="BE149" s="180" t="str">
        <f aca="false">IF(MOD(ROW(),2),"",INDEX(BD$3:BD$600,ROW()/2))</f>
        <v/>
      </c>
      <c r="BF149" s="181" t="n">
        <v>1.47</v>
      </c>
      <c r="BG149" s="182" t="n">
        <f aca="false">VALUE($BD150)</f>
        <v>0</v>
      </c>
    </row>
    <row r="150" customFormat="false" ht="13.5" hidden="false" customHeight="false" outlineLevel="0" collapsed="false">
      <c r="A150" s="208" t="n">
        <v>1.43</v>
      </c>
      <c r="B150" s="209" t="n">
        <v>4.14</v>
      </c>
      <c r="C150" s="213" t="n">
        <f aca="false">$C149+(($AM$20-$AM$10))/10</f>
        <v>0.1236</v>
      </c>
      <c r="D150" s="217" t="n">
        <f aca="false">$D149+(($AH$30-$AH$20))/10</f>
        <v>0.0675</v>
      </c>
      <c r="E150" s="211" t="n">
        <f aca="false">$AC145</f>
        <v>141.18</v>
      </c>
      <c r="F150" s="212" t="n">
        <f aca="false">$F149+(($AR$20-$AR$10))/10</f>
        <v>-0.0792</v>
      </c>
      <c r="G150" s="218" t="n">
        <f aca="false">$G149+(($AW$20-$AW$10))/10</f>
        <v>-0.1516</v>
      </c>
      <c r="H150" s="213" t="n">
        <f aca="false">$BB144+($BB146-$BB144)/2</f>
        <v>0</v>
      </c>
      <c r="I150" s="213" t="n">
        <f aca="false">$BG144+($BG146-$BG144)/2</f>
        <v>0</v>
      </c>
      <c r="K150" s="234" t="n">
        <v>0.38</v>
      </c>
      <c r="L150" s="238" t="n">
        <f aca="false">L149-($L$112-$L$212)/101</f>
        <v>0</v>
      </c>
      <c r="M150" s="239" t="n">
        <f aca="false">M149-($M$112-$M$212)/101</f>
        <v>0</v>
      </c>
      <c r="Q150" s="234" t="n">
        <v>0.39</v>
      </c>
      <c r="R150" s="235" t="n">
        <f aca="false">R149-($R$111-$R$211)/101</f>
        <v>-0.0156772277227723</v>
      </c>
      <c r="S150" s="236" t="n">
        <f aca="false">S149-($R$111-$R$211)/101</f>
        <v>-0.0156772277227723</v>
      </c>
      <c r="T150" s="165"/>
      <c r="U150" s="165"/>
      <c r="V150" s="165"/>
      <c r="W150" s="165"/>
      <c r="Y150" s="164" t="n">
        <v>147</v>
      </c>
      <c r="Z150" s="245" t="n">
        <v>145.42</v>
      </c>
      <c r="AA150" s="180" t="n">
        <f aca="false">IF(MOD(ROW(),2),"",INDEX($Z$3:$Z$600,ROW()/2))</f>
        <v>68.11</v>
      </c>
      <c r="AB150" s="181" t="n">
        <v>1.48</v>
      </c>
      <c r="AC150" s="182" t="n">
        <f aca="false">VALUE($Z151)</f>
        <v>146.48</v>
      </c>
      <c r="AD150" s="164" t="n">
        <v>147</v>
      </c>
      <c r="AE150" s="191"/>
      <c r="AF150" s="227" t="n">
        <f aca="false">IF(MOD(ROW(),10),"",INDEX(AE$3:AE$600,ROW()/10))</f>
        <v>0.066</v>
      </c>
      <c r="AG150" s="228" t="n">
        <v>145</v>
      </c>
      <c r="AH150" s="229" t="n">
        <f aca="false">VALUE($AF150)</f>
        <v>0.066</v>
      </c>
      <c r="AI150" s="164" t="n">
        <v>147</v>
      </c>
      <c r="AJ150" s="245"/>
      <c r="AK150" s="227" t="n">
        <f aca="false">IF(MOD(ROW(),10),"",INDEX(AJ$3:AJ$600,ROW()/10))</f>
        <v>0.12</v>
      </c>
      <c r="AL150" s="228" t="n">
        <v>140</v>
      </c>
      <c r="AM150" s="229" t="n">
        <f aca="false">VALUE($AK150)</f>
        <v>0.12</v>
      </c>
      <c r="AN150" s="164" t="n">
        <v>147</v>
      </c>
      <c r="AO150" s="190"/>
      <c r="AP150" s="227" t="n">
        <f aca="false">IF(MOD(ROW(),10),"",INDEX(AO$3:AO$600,ROW()/10))</f>
        <v>-0.066</v>
      </c>
      <c r="AQ150" s="181" t="n">
        <v>1.48</v>
      </c>
      <c r="AR150" s="229" t="n">
        <f aca="false">VALUE($AP150)</f>
        <v>-0.066</v>
      </c>
      <c r="AS150" s="164" t="n">
        <v>1470</v>
      </c>
      <c r="AT150" s="245"/>
      <c r="AU150" s="227" t="n">
        <f aca="false">IF(MOD(ROW(),10),"",INDEX(AT$3:AT$600,ROW()/10))</f>
        <v>-0.133</v>
      </c>
      <c r="AV150" s="181" t="n">
        <v>1.48</v>
      </c>
      <c r="AW150" s="229" t="n">
        <f aca="false">VALUE($AU150)</f>
        <v>-0.133</v>
      </c>
      <c r="AY150" s="245"/>
      <c r="AZ150" s="180" t="n">
        <f aca="false">IF(MOD(ROW(),2),"",INDEX(AY$3:AY$600,ROW()/2))</f>
        <v>0</v>
      </c>
      <c r="BA150" s="181" t="n">
        <v>1.48</v>
      </c>
      <c r="BB150" s="182" t="n">
        <f aca="false">VALUE(AZ150)</f>
        <v>0</v>
      </c>
      <c r="BD150" s="245"/>
      <c r="BE150" s="180" t="n">
        <f aca="false">IF(MOD(ROW(),2),"",INDEX(BD$3:BD$600,ROW()/2))</f>
        <v>0</v>
      </c>
      <c r="BF150" s="181" t="n">
        <v>1.48</v>
      </c>
      <c r="BG150" s="182" t="n">
        <f aca="false">VALUE($BD151)</f>
        <v>0</v>
      </c>
    </row>
    <row r="151" customFormat="false" ht="13.5" hidden="false" customHeight="false" outlineLevel="0" collapsed="false">
      <c r="A151" s="208" t="n">
        <v>1.44</v>
      </c>
      <c r="B151" s="209" t="n">
        <v>4.13</v>
      </c>
      <c r="C151" s="213" t="n">
        <f aca="false">$C150+(($AM$20-$AM$10))/10</f>
        <v>0.1248</v>
      </c>
      <c r="D151" s="217" t="n">
        <f aca="false">$D150+(($AH$30-$AH$20))/10</f>
        <v>0.068</v>
      </c>
      <c r="E151" s="211" t="n">
        <f aca="false">$AC146</f>
        <v>142.24</v>
      </c>
      <c r="F151" s="212" t="n">
        <f aca="false">$F150+(($AR$20-$AR$10))/10</f>
        <v>-0.0836</v>
      </c>
      <c r="G151" s="218" t="n">
        <f aca="false">$G150+(($AW$20-$AW$10))/10</f>
        <v>-0.1578</v>
      </c>
      <c r="H151" s="213" t="n">
        <f aca="false">$BB146</f>
        <v>0</v>
      </c>
      <c r="I151" s="213" t="n">
        <f aca="false">$BG146</f>
        <v>0</v>
      </c>
      <c r="K151" s="234" t="n">
        <v>0.39</v>
      </c>
      <c r="L151" s="238" t="n">
        <f aca="false">L150-($L$112-$L$212)/101</f>
        <v>0</v>
      </c>
      <c r="M151" s="239" t="n">
        <f aca="false">M150-($M$112-$M$212)/101</f>
        <v>0</v>
      </c>
      <c r="Q151" s="234" t="n">
        <v>0.4</v>
      </c>
      <c r="R151" s="235" t="n">
        <f aca="false">R150-($R$111-$R$211)/101</f>
        <v>-0.0160792079207921</v>
      </c>
      <c r="S151" s="236" t="n">
        <f aca="false">S150-($R$111-$R$211)/101</f>
        <v>-0.0160792079207921</v>
      </c>
      <c r="T151" s="165"/>
      <c r="U151" s="165"/>
      <c r="V151" s="165"/>
      <c r="W151" s="165"/>
      <c r="Y151" s="164" t="n">
        <v>148</v>
      </c>
      <c r="Z151" s="245" t="n">
        <v>146.48</v>
      </c>
      <c r="AA151" s="180" t="str">
        <f aca="false">IF(MOD(ROW(),2),"",INDEX($Z$3:$Z$600,ROW()/2))</f>
        <v/>
      </c>
      <c r="AB151" s="181" t="n">
        <v>1.49</v>
      </c>
      <c r="AC151" s="182" t="n">
        <f aca="false">VALUE($Z152)</f>
        <v>147.54</v>
      </c>
      <c r="AD151" s="164" t="n">
        <v>148</v>
      </c>
      <c r="AE151" s="191"/>
      <c r="AF151" s="227" t="str">
        <f aca="false">IF(MOD(ROW(),10),"",INDEX(AE$3:AE$600,ROW()/10))</f>
        <v/>
      </c>
      <c r="AG151" s="228" t="n">
        <v>146</v>
      </c>
      <c r="AH151" s="229" t="e">
        <f aca="false">VALUE($AF151)</f>
        <v>#VALUE!</v>
      </c>
      <c r="AI151" s="164" t="n">
        <v>148</v>
      </c>
      <c r="AJ151" s="245"/>
      <c r="AK151" s="227" t="str">
        <f aca="false">IF(MOD(ROW(),10),"",INDEX(AJ$3:AJ$600,ROW()/10))</f>
        <v/>
      </c>
      <c r="AL151" s="228" t="n">
        <v>141</v>
      </c>
      <c r="AM151" s="229" t="e">
        <f aca="false">VALUE($AK151)</f>
        <v>#VALUE!</v>
      </c>
      <c r="AN151" s="164" t="n">
        <v>148</v>
      </c>
      <c r="AO151" s="190"/>
      <c r="AP151" s="227" t="str">
        <f aca="false">IF(MOD(ROW(),10),"",INDEX(AO$3:AO$600,ROW()/10))</f>
        <v/>
      </c>
      <c r="AQ151" s="181" t="n">
        <v>1.49</v>
      </c>
      <c r="AR151" s="229" t="e">
        <f aca="false">VALUE($AP151)</f>
        <v>#VALUE!</v>
      </c>
      <c r="AS151" s="164" t="n">
        <v>1480</v>
      </c>
      <c r="AT151" s="245"/>
      <c r="AU151" s="227" t="str">
        <f aca="false">IF(MOD(ROW(),10),"",INDEX(AT$3:AT$600,ROW()/10))</f>
        <v/>
      </c>
      <c r="AV151" s="181" t="n">
        <v>1.49</v>
      </c>
      <c r="AW151" s="229" t="e">
        <f aca="false">VALUE($AU151)</f>
        <v>#VALUE!</v>
      </c>
      <c r="AY151" s="245"/>
      <c r="AZ151" s="180" t="str">
        <f aca="false">IF(MOD(ROW(),2),"",INDEX(AY$3:AY$600,ROW()/2))</f>
        <v/>
      </c>
      <c r="BA151" s="181" t="n">
        <v>1.49</v>
      </c>
      <c r="BB151" s="182" t="e">
        <f aca="false">VALUE(AZ151)</f>
        <v>#VALUE!</v>
      </c>
      <c r="BD151" s="245"/>
      <c r="BE151" s="180" t="str">
        <f aca="false">IF(MOD(ROW(),2),"",INDEX(BD$3:BD$600,ROW()/2))</f>
        <v/>
      </c>
      <c r="BF151" s="181" t="n">
        <v>1.49</v>
      </c>
      <c r="BG151" s="182" t="n">
        <f aca="false">VALUE($BD152)</f>
        <v>0</v>
      </c>
    </row>
    <row r="152" customFormat="false" ht="13.5" hidden="false" customHeight="false" outlineLevel="0" collapsed="false">
      <c r="A152" s="208" t="n">
        <v>1.45</v>
      </c>
      <c r="B152" s="209" t="n">
        <v>4.12</v>
      </c>
      <c r="C152" s="213" t="n">
        <f aca="false">$C151+(($AM$20-$AM$10))/10</f>
        <v>0.126</v>
      </c>
      <c r="D152" s="217" t="n">
        <f aca="false">$D151+(($AH$30-$AH$20))/10</f>
        <v>0.0685</v>
      </c>
      <c r="E152" s="211" t="n">
        <f aca="false">$AC147</f>
        <v>143.3</v>
      </c>
      <c r="F152" s="212" t="n">
        <f aca="false">$F151+(($AR$20-$AR$10))/10</f>
        <v>-0.088</v>
      </c>
      <c r="G152" s="218" t="n">
        <f aca="false">$G151+(($AW$20-$AW$10))/10</f>
        <v>-0.164</v>
      </c>
      <c r="H152" s="213" t="n">
        <f aca="false">$BB146+($BB148-$BB146)/2</f>
        <v>0</v>
      </c>
      <c r="I152" s="213" t="n">
        <f aca="false">$BG146+($BG148-$BG146)/2</f>
        <v>0</v>
      </c>
      <c r="K152" s="234" t="n">
        <v>0.4</v>
      </c>
      <c r="L152" s="238" t="n">
        <f aca="false">L151-($L$112-$L$212)/101</f>
        <v>0</v>
      </c>
      <c r="M152" s="239" t="n">
        <f aca="false">M151-($M$112-$M$212)/101</f>
        <v>0</v>
      </c>
      <c r="Q152" s="234" t="n">
        <v>0.41</v>
      </c>
      <c r="R152" s="235" t="n">
        <f aca="false">R151-($R$111-$R$211)/101</f>
        <v>-0.0164811881188119</v>
      </c>
      <c r="S152" s="236" t="n">
        <f aca="false">S151-($R$111-$R$211)/101</f>
        <v>-0.0164811881188119</v>
      </c>
      <c r="T152" s="165"/>
      <c r="U152" s="165"/>
      <c r="V152" s="165"/>
      <c r="W152" s="165"/>
      <c r="Y152" s="164" t="n">
        <v>149</v>
      </c>
      <c r="Z152" s="245" t="n">
        <v>147.54</v>
      </c>
      <c r="AA152" s="180" t="n">
        <f aca="false">IF(MOD(ROW(),2),"",INDEX($Z$3:$Z$600,ROW()/2))</f>
        <v>69.17</v>
      </c>
      <c r="AB152" s="181" t="n">
        <v>1.5</v>
      </c>
      <c r="AC152" s="182" t="n">
        <f aca="false">VALUE($Z153)</f>
        <v>148.6</v>
      </c>
      <c r="AD152" s="164" t="n">
        <v>149</v>
      </c>
      <c r="AE152" s="191"/>
      <c r="AF152" s="227" t="str">
        <f aca="false">IF(MOD(ROW(),10),"",INDEX(AE$3:AE$600,ROW()/10))</f>
        <v/>
      </c>
      <c r="AG152" s="228" t="n">
        <v>147</v>
      </c>
      <c r="AH152" s="229" t="e">
        <f aca="false">VALUE($AF152)</f>
        <v>#VALUE!</v>
      </c>
      <c r="AI152" s="164" t="n">
        <v>149</v>
      </c>
      <c r="AJ152" s="245"/>
      <c r="AK152" s="227" t="str">
        <f aca="false">IF(MOD(ROW(),10),"",INDEX(AJ$3:AJ$600,ROW()/10))</f>
        <v/>
      </c>
      <c r="AL152" s="228" t="n">
        <v>142</v>
      </c>
      <c r="AM152" s="229" t="e">
        <f aca="false">VALUE($AK152)</f>
        <v>#VALUE!</v>
      </c>
      <c r="AN152" s="164" t="n">
        <v>149</v>
      </c>
      <c r="AO152" s="190"/>
      <c r="AP152" s="227" t="str">
        <f aca="false">IF(MOD(ROW(),10),"",INDEX(AO$3:AO$600,ROW()/10))</f>
        <v/>
      </c>
      <c r="AQ152" s="181" t="n">
        <v>1.5</v>
      </c>
      <c r="AR152" s="229" t="e">
        <f aca="false">VALUE($AP152)</f>
        <v>#VALUE!</v>
      </c>
      <c r="AS152" s="164" t="n">
        <v>1490</v>
      </c>
      <c r="AT152" s="245"/>
      <c r="AU152" s="227" t="str">
        <f aca="false">IF(MOD(ROW(),10),"",INDEX(AT$3:AT$600,ROW()/10))</f>
        <v/>
      </c>
      <c r="AV152" s="181" t="n">
        <v>1.5</v>
      </c>
      <c r="AW152" s="229" t="e">
        <f aca="false">VALUE($AU152)</f>
        <v>#VALUE!</v>
      </c>
      <c r="AY152" s="245"/>
      <c r="AZ152" s="180" t="n">
        <f aca="false">IF(MOD(ROW(),2),"",INDEX(AY$3:AY$600,ROW()/2))</f>
        <v>0</v>
      </c>
      <c r="BA152" s="181" t="n">
        <v>1.5</v>
      </c>
      <c r="BB152" s="182" t="n">
        <f aca="false">VALUE(AZ152)</f>
        <v>0</v>
      </c>
      <c r="BD152" s="245"/>
      <c r="BE152" s="180" t="n">
        <f aca="false">IF(MOD(ROW(),2),"",INDEX(BD$3:BD$600,ROW()/2))</f>
        <v>0</v>
      </c>
      <c r="BF152" s="181" t="n">
        <v>1.5</v>
      </c>
      <c r="BG152" s="182" t="n">
        <f aca="false">VALUE($BD153)</f>
        <v>0</v>
      </c>
    </row>
    <row r="153" customFormat="false" ht="13.5" hidden="false" customHeight="false" outlineLevel="0" collapsed="false">
      <c r="A153" s="208" t="n">
        <v>1.46</v>
      </c>
      <c r="B153" s="209" t="n">
        <v>4.11</v>
      </c>
      <c r="C153" s="213" t="n">
        <f aca="false">$C152+(($AM$20-$AM$10))/10</f>
        <v>0.1272</v>
      </c>
      <c r="D153" s="217" t="n">
        <f aca="false">$D152+(($AH$30-$AH$20))/10</f>
        <v>0.069</v>
      </c>
      <c r="E153" s="211" t="n">
        <f aca="false">$AC148</f>
        <v>144.36</v>
      </c>
      <c r="F153" s="212" t="n">
        <f aca="false">$F152+(($AR$20-$AR$10))/10</f>
        <v>-0.0924</v>
      </c>
      <c r="G153" s="218" t="n">
        <f aca="false">$G152+(($AW$20-$AW$10))/10</f>
        <v>-0.1702</v>
      </c>
      <c r="H153" s="213" t="n">
        <f aca="false">$BB148</f>
        <v>0</v>
      </c>
      <c r="I153" s="213" t="n">
        <f aca="false">$BG148</f>
        <v>0</v>
      </c>
      <c r="K153" s="234" t="n">
        <v>0.41</v>
      </c>
      <c r="L153" s="238" t="n">
        <f aca="false">L152-($L$112-$L$212)/101</f>
        <v>0</v>
      </c>
      <c r="M153" s="239" t="n">
        <f aca="false">M152-($M$112-$M$212)/101</f>
        <v>0</v>
      </c>
      <c r="Q153" s="234" t="n">
        <v>0.42</v>
      </c>
      <c r="R153" s="235" t="n">
        <f aca="false">R152-($R$111-$R$211)/101</f>
        <v>-0.0168831683168317</v>
      </c>
      <c r="S153" s="236" t="n">
        <f aca="false">S152-($R$111-$R$211)/101</f>
        <v>-0.0168831683168317</v>
      </c>
      <c r="T153" s="165"/>
      <c r="U153" s="165"/>
      <c r="V153" s="165"/>
      <c r="W153" s="165"/>
      <c r="Y153" s="164" t="n">
        <v>150</v>
      </c>
      <c r="Z153" s="245" t="n">
        <v>148.6</v>
      </c>
      <c r="AA153" s="180" t="str">
        <f aca="false">IF(MOD(ROW(),2),"",INDEX($Z$3:$Z$600,ROW()/2))</f>
        <v/>
      </c>
      <c r="AB153" s="181" t="n">
        <v>1.51</v>
      </c>
      <c r="AC153" s="182" t="n">
        <f aca="false">VALUE($Z154)</f>
        <v>149.66</v>
      </c>
      <c r="AD153" s="164" t="n">
        <v>150</v>
      </c>
      <c r="AE153" s="191"/>
      <c r="AF153" s="227" t="str">
        <f aca="false">IF(MOD(ROW(),10),"",INDEX(AE$3:AE$600,ROW()/10))</f>
        <v/>
      </c>
      <c r="AG153" s="228" t="n">
        <v>148</v>
      </c>
      <c r="AH153" s="229" t="e">
        <f aca="false">VALUE($AF153)</f>
        <v>#VALUE!</v>
      </c>
      <c r="AI153" s="164" t="n">
        <v>150</v>
      </c>
      <c r="AJ153" s="245"/>
      <c r="AK153" s="227" t="str">
        <f aca="false">IF(MOD(ROW(),10),"",INDEX(AJ$3:AJ$600,ROW()/10))</f>
        <v/>
      </c>
      <c r="AL153" s="228" t="n">
        <v>143</v>
      </c>
      <c r="AM153" s="229" t="e">
        <f aca="false">VALUE($AK153)</f>
        <v>#VALUE!</v>
      </c>
      <c r="AN153" s="164" t="n">
        <v>150</v>
      </c>
      <c r="AO153" s="190"/>
      <c r="AP153" s="227" t="str">
        <f aca="false">IF(MOD(ROW(),10),"",INDEX(AO$3:AO$600,ROW()/10))</f>
        <v/>
      </c>
      <c r="AQ153" s="181" t="n">
        <v>1.51</v>
      </c>
      <c r="AR153" s="229" t="e">
        <f aca="false">VALUE($AP153)</f>
        <v>#VALUE!</v>
      </c>
      <c r="AS153" s="164" t="n">
        <v>1500</v>
      </c>
      <c r="AT153" s="245"/>
      <c r="AU153" s="227" t="str">
        <f aca="false">IF(MOD(ROW(),10),"",INDEX(AT$3:AT$600,ROW()/10))</f>
        <v/>
      </c>
      <c r="AV153" s="181" t="n">
        <v>1.51</v>
      </c>
      <c r="AW153" s="229" t="e">
        <f aca="false">VALUE($AU153)</f>
        <v>#VALUE!</v>
      </c>
      <c r="AY153" s="245"/>
      <c r="AZ153" s="180" t="str">
        <f aca="false">IF(MOD(ROW(),2),"",INDEX(AY$3:AY$600,ROW()/2))</f>
        <v/>
      </c>
      <c r="BA153" s="181" t="n">
        <v>1.51</v>
      </c>
      <c r="BB153" s="182" t="e">
        <f aca="false">VALUE(AZ153)</f>
        <v>#VALUE!</v>
      </c>
      <c r="BD153" s="245"/>
      <c r="BE153" s="180" t="str">
        <f aca="false">IF(MOD(ROW(),2),"",INDEX(BD$3:BD$600,ROW()/2))</f>
        <v/>
      </c>
      <c r="BF153" s="181" t="n">
        <v>1.51</v>
      </c>
      <c r="BG153" s="182" t="n">
        <f aca="false">VALUE($BD154)</f>
        <v>0</v>
      </c>
    </row>
    <row r="154" customFormat="false" ht="13.5" hidden="false" customHeight="false" outlineLevel="0" collapsed="false">
      <c r="A154" s="208" t="n">
        <v>1.47</v>
      </c>
      <c r="B154" s="209" t="n">
        <v>4.1</v>
      </c>
      <c r="C154" s="213" t="n">
        <f aca="false">$C153+(($AM$20-$AM$10))/10</f>
        <v>0.1284</v>
      </c>
      <c r="D154" s="217" t="n">
        <f aca="false">$D153+(($AH$30-$AH$20))/10</f>
        <v>0.0695</v>
      </c>
      <c r="E154" s="211" t="n">
        <f aca="false">$AC149</f>
        <v>145.42</v>
      </c>
      <c r="F154" s="212" t="n">
        <f aca="false">$F153+(($AR$20-$AR$10))/10</f>
        <v>-0.0968</v>
      </c>
      <c r="G154" s="218" t="n">
        <f aca="false">$G153+(($AW$20-$AW$10))/10</f>
        <v>-0.1764</v>
      </c>
      <c r="H154" s="213" t="n">
        <f aca="false">$BB148+($BB150-$BB148)/2</f>
        <v>0</v>
      </c>
      <c r="I154" s="213" t="n">
        <f aca="false">$BG148+($BG150-$BG148)/2</f>
        <v>0</v>
      </c>
      <c r="K154" s="234" t="n">
        <v>0.42</v>
      </c>
      <c r="L154" s="238" t="n">
        <f aca="false">L153-($L$112-$L$212)/101</f>
        <v>0</v>
      </c>
      <c r="M154" s="239" t="n">
        <f aca="false">M153-($M$112-$M$212)/101</f>
        <v>0</v>
      </c>
      <c r="Q154" s="234" t="n">
        <v>0.43</v>
      </c>
      <c r="R154" s="235" t="n">
        <f aca="false">R153-($R$111-$R$211)/101</f>
        <v>-0.0172851485148515</v>
      </c>
      <c r="S154" s="236" t="n">
        <f aca="false">S153-($R$111-$R$211)/101</f>
        <v>-0.0172851485148515</v>
      </c>
      <c r="T154" s="165"/>
      <c r="U154" s="165"/>
      <c r="V154" s="165"/>
      <c r="W154" s="165"/>
      <c r="Y154" s="164" t="n">
        <v>151</v>
      </c>
      <c r="Z154" s="245" t="n">
        <v>149.66</v>
      </c>
      <c r="AA154" s="180" t="n">
        <f aca="false">IF(MOD(ROW(),2),"",INDEX($Z$3:$Z$600,ROW()/2))</f>
        <v>70.23</v>
      </c>
      <c r="AB154" s="181" t="n">
        <v>1.52</v>
      </c>
      <c r="AC154" s="182" t="n">
        <f aca="false">VALUE($Z155)</f>
        <v>150.71</v>
      </c>
      <c r="AD154" s="164" t="n">
        <v>151</v>
      </c>
      <c r="AE154" s="191"/>
      <c r="AF154" s="227" t="str">
        <f aca="false">IF(MOD(ROW(),10),"",INDEX(AE$3:AE$600,ROW()/10))</f>
        <v/>
      </c>
      <c r="AG154" s="228" t="n">
        <v>149</v>
      </c>
      <c r="AH154" s="229" t="e">
        <f aca="false">VALUE($AF154)</f>
        <v>#VALUE!</v>
      </c>
      <c r="AI154" s="164" t="n">
        <v>151</v>
      </c>
      <c r="AJ154" s="245"/>
      <c r="AK154" s="227" t="str">
        <f aca="false">IF(MOD(ROW(),10),"",INDEX(AJ$3:AJ$600,ROW()/10))</f>
        <v/>
      </c>
      <c r="AL154" s="228" t="n">
        <v>144</v>
      </c>
      <c r="AM154" s="229" t="e">
        <f aca="false">VALUE($AK154)</f>
        <v>#VALUE!</v>
      </c>
      <c r="AN154" s="164" t="n">
        <v>151</v>
      </c>
      <c r="AO154" s="190"/>
      <c r="AP154" s="227" t="str">
        <f aca="false">IF(MOD(ROW(),10),"",INDEX(AO$3:AO$600,ROW()/10))</f>
        <v/>
      </c>
      <c r="AQ154" s="181" t="n">
        <v>1.52</v>
      </c>
      <c r="AR154" s="229" t="e">
        <f aca="false">VALUE($AP154)</f>
        <v>#VALUE!</v>
      </c>
      <c r="AS154" s="164" t="n">
        <v>1510</v>
      </c>
      <c r="AT154" s="245"/>
      <c r="AU154" s="227" t="str">
        <f aca="false">IF(MOD(ROW(),10),"",INDEX(AT$3:AT$600,ROW()/10))</f>
        <v/>
      </c>
      <c r="AV154" s="181" t="n">
        <v>1.52</v>
      </c>
      <c r="AW154" s="229" t="e">
        <f aca="false">VALUE($AU154)</f>
        <v>#VALUE!</v>
      </c>
      <c r="AY154" s="245"/>
      <c r="AZ154" s="180" t="n">
        <f aca="false">IF(MOD(ROW(),2),"",INDEX(AY$3:AY$600,ROW()/2))</f>
        <v>0</v>
      </c>
      <c r="BA154" s="181" t="n">
        <v>1.52</v>
      </c>
      <c r="BB154" s="182" t="n">
        <f aca="false">VALUE(AZ154)</f>
        <v>0</v>
      </c>
      <c r="BD154" s="245"/>
      <c r="BE154" s="180" t="n">
        <f aca="false">IF(MOD(ROW(),2),"",INDEX(BD$3:BD$600,ROW()/2))</f>
        <v>0</v>
      </c>
      <c r="BF154" s="181" t="n">
        <v>1.52</v>
      </c>
      <c r="BG154" s="182" t="n">
        <f aca="false">VALUE($BD155)</f>
        <v>0</v>
      </c>
    </row>
    <row r="155" customFormat="false" ht="13.5" hidden="false" customHeight="false" outlineLevel="0" collapsed="false">
      <c r="A155" s="208" t="n">
        <v>1.48</v>
      </c>
      <c r="B155" s="209" t="n">
        <v>4.09</v>
      </c>
      <c r="C155" s="213" t="n">
        <f aca="false">$C154+(($AM$20-$AM$10))/10</f>
        <v>0.1296</v>
      </c>
      <c r="D155" s="217" t="n">
        <f aca="false">$D154+(($AH$30-$AH$20))/10</f>
        <v>0.07</v>
      </c>
      <c r="E155" s="211" t="n">
        <f aca="false">$AC150</f>
        <v>146.48</v>
      </c>
      <c r="F155" s="212" t="n">
        <f aca="false">$F154+(($AR$20-$AR$10))/10</f>
        <v>-0.1012</v>
      </c>
      <c r="G155" s="218" t="n">
        <f aca="false">$G154+(($AW$20-$AW$10))/10</f>
        <v>-0.1826</v>
      </c>
      <c r="H155" s="213" t="n">
        <f aca="false">$BB150</f>
        <v>0</v>
      </c>
      <c r="I155" s="213" t="n">
        <f aca="false">$BG150</f>
        <v>0</v>
      </c>
      <c r="K155" s="234" t="n">
        <v>0.43</v>
      </c>
      <c r="L155" s="238" t="n">
        <f aca="false">L154-($L$112-$L$212)/101</f>
        <v>0</v>
      </c>
      <c r="M155" s="239" t="n">
        <f aca="false">M154-($M$112-$M$212)/101</f>
        <v>0</v>
      </c>
      <c r="Q155" s="234" t="n">
        <v>0.44</v>
      </c>
      <c r="R155" s="235" t="n">
        <f aca="false">R154-($R$111-$R$211)/101</f>
        <v>-0.0176871287128713</v>
      </c>
      <c r="S155" s="236" t="n">
        <f aca="false">S154-($R$111-$R$211)/101</f>
        <v>-0.0176871287128713</v>
      </c>
      <c r="T155" s="165"/>
      <c r="U155" s="165"/>
      <c r="V155" s="165"/>
      <c r="W155" s="165"/>
      <c r="Y155" s="164" t="n">
        <v>152</v>
      </c>
      <c r="Z155" s="245" t="n">
        <v>150.71</v>
      </c>
      <c r="AA155" s="180" t="str">
        <f aca="false">IF(MOD(ROW(),2),"",INDEX($Z$3:$Z$600,ROW()/2))</f>
        <v/>
      </c>
      <c r="AB155" s="181" t="n">
        <v>1.53</v>
      </c>
      <c r="AC155" s="182" t="n">
        <f aca="false">VALUE($Z156)</f>
        <v>151.77</v>
      </c>
      <c r="AD155" s="164" t="n">
        <v>152</v>
      </c>
      <c r="AE155" s="191"/>
      <c r="AF155" s="227" t="str">
        <f aca="false">IF(MOD(ROW(),10),"",INDEX(AE$3:AE$600,ROW()/10))</f>
        <v/>
      </c>
      <c r="AG155" s="228" t="n">
        <v>150</v>
      </c>
      <c r="AH155" s="229" t="e">
        <f aca="false">VALUE($AF155)</f>
        <v>#VALUE!</v>
      </c>
      <c r="AI155" s="164" t="n">
        <v>152</v>
      </c>
      <c r="AJ155" s="245"/>
      <c r="AK155" s="227" t="str">
        <f aca="false">IF(MOD(ROW(),10),"",INDEX(AJ$3:AJ$600,ROW()/10))</f>
        <v/>
      </c>
      <c r="AL155" s="228" t="n">
        <v>145</v>
      </c>
      <c r="AM155" s="229" t="e">
        <f aca="false">VALUE($AK155)</f>
        <v>#VALUE!</v>
      </c>
      <c r="AN155" s="164" t="n">
        <v>152</v>
      </c>
      <c r="AO155" s="190"/>
      <c r="AP155" s="227" t="str">
        <f aca="false">IF(MOD(ROW(),10),"",INDEX(AO$3:AO$600,ROW()/10))</f>
        <v/>
      </c>
      <c r="AQ155" s="181" t="n">
        <v>1.53</v>
      </c>
      <c r="AR155" s="229" t="e">
        <f aca="false">VALUE($AP155)</f>
        <v>#VALUE!</v>
      </c>
      <c r="AS155" s="164" t="n">
        <v>1520</v>
      </c>
      <c r="AT155" s="245"/>
      <c r="AU155" s="227" t="str">
        <f aca="false">IF(MOD(ROW(),10),"",INDEX(AT$3:AT$600,ROW()/10))</f>
        <v/>
      </c>
      <c r="AV155" s="181" t="n">
        <v>1.53</v>
      </c>
      <c r="AW155" s="229" t="e">
        <f aca="false">VALUE($AU155)</f>
        <v>#VALUE!</v>
      </c>
      <c r="AY155" s="245"/>
      <c r="AZ155" s="180" t="str">
        <f aca="false">IF(MOD(ROW(),2),"",INDEX(AY$3:AY$600,ROW()/2))</f>
        <v/>
      </c>
      <c r="BA155" s="181" t="n">
        <v>1.53</v>
      </c>
      <c r="BB155" s="182" t="e">
        <f aca="false">VALUE(AZ155)</f>
        <v>#VALUE!</v>
      </c>
      <c r="BD155" s="245"/>
      <c r="BE155" s="180" t="str">
        <f aca="false">IF(MOD(ROW(),2),"",INDEX(BD$3:BD$600,ROW()/2))</f>
        <v/>
      </c>
      <c r="BF155" s="181" t="n">
        <v>1.53</v>
      </c>
      <c r="BG155" s="182" t="n">
        <f aca="false">VALUE($BD156)</f>
        <v>0</v>
      </c>
    </row>
    <row r="156" customFormat="false" ht="13.5" hidden="false" customHeight="false" outlineLevel="0" collapsed="false">
      <c r="A156" s="208" t="n">
        <v>1.49</v>
      </c>
      <c r="B156" s="209" t="n">
        <v>4.08</v>
      </c>
      <c r="C156" s="213" t="n">
        <f aca="false">$C155+(($AM$20-$AM$10))/10</f>
        <v>0.1308</v>
      </c>
      <c r="D156" s="217" t="n">
        <f aca="false">$D155+(($AH$30-$AH$20))/10</f>
        <v>0.0705</v>
      </c>
      <c r="E156" s="211" t="n">
        <f aca="false">$AC151</f>
        <v>147.54</v>
      </c>
      <c r="F156" s="212" t="n">
        <f aca="false">$F155+(($AR$20-$AR$10))/10</f>
        <v>-0.1056</v>
      </c>
      <c r="G156" s="218" t="n">
        <f aca="false">$G155+(($AW$20-$AW$10))/10</f>
        <v>-0.1888</v>
      </c>
      <c r="H156" s="213" t="n">
        <f aca="false">$BB150+($BB152-$BB150)/2</f>
        <v>0</v>
      </c>
      <c r="I156" s="213" t="n">
        <f aca="false">$BG150+($BG152-$BG150)/2</f>
        <v>0</v>
      </c>
      <c r="K156" s="234" t="n">
        <v>0.44</v>
      </c>
      <c r="L156" s="238" t="n">
        <f aca="false">L155-($L$112-$L$212)/101</f>
        <v>0</v>
      </c>
      <c r="M156" s="239" t="n">
        <f aca="false">M155-($M$112-$M$212)/101</f>
        <v>0</v>
      </c>
      <c r="Q156" s="234" t="n">
        <v>0.45</v>
      </c>
      <c r="R156" s="235" t="n">
        <f aca="false">R155-($R$111-$R$211)/101</f>
        <v>-0.0180891089108911</v>
      </c>
      <c r="S156" s="236" t="n">
        <f aca="false">S155-($R$111-$R$211)/101</f>
        <v>-0.0180891089108911</v>
      </c>
      <c r="T156" s="165"/>
      <c r="U156" s="165"/>
      <c r="V156" s="165"/>
      <c r="W156" s="165"/>
      <c r="Y156" s="164" t="n">
        <v>153</v>
      </c>
      <c r="Z156" s="245" t="n">
        <v>151.77</v>
      </c>
      <c r="AA156" s="180" t="n">
        <f aca="false">IF(MOD(ROW(),2),"",INDEX($Z$3:$Z$600,ROW()/2))</f>
        <v>71.28</v>
      </c>
      <c r="AB156" s="181" t="n">
        <v>1.54</v>
      </c>
      <c r="AC156" s="182" t="n">
        <f aca="false">VALUE($Z157)</f>
        <v>152.96</v>
      </c>
      <c r="AD156" s="164" t="n">
        <v>153</v>
      </c>
      <c r="AE156" s="191"/>
      <c r="AF156" s="227" t="str">
        <f aca="false">IF(MOD(ROW(),10),"",INDEX(AE$3:AE$600,ROW()/10))</f>
        <v/>
      </c>
      <c r="AG156" s="228" t="n">
        <v>151</v>
      </c>
      <c r="AH156" s="229" t="e">
        <f aca="false">VALUE($AF156)</f>
        <v>#VALUE!</v>
      </c>
      <c r="AI156" s="164" t="n">
        <v>153</v>
      </c>
      <c r="AJ156" s="245"/>
      <c r="AK156" s="227" t="str">
        <f aca="false">IF(MOD(ROW(),10),"",INDEX(AJ$3:AJ$600,ROW()/10))</f>
        <v/>
      </c>
      <c r="AL156" s="228" t="n">
        <v>146</v>
      </c>
      <c r="AM156" s="229" t="e">
        <f aca="false">VALUE($AK156)</f>
        <v>#VALUE!</v>
      </c>
      <c r="AN156" s="164" t="n">
        <v>153</v>
      </c>
      <c r="AO156" s="190"/>
      <c r="AP156" s="227" t="str">
        <f aca="false">IF(MOD(ROW(),10),"",INDEX(AO$3:AO$600,ROW()/10))</f>
        <v/>
      </c>
      <c r="AQ156" s="181" t="n">
        <v>1.54</v>
      </c>
      <c r="AR156" s="229" t="e">
        <f aca="false">VALUE($AP156)</f>
        <v>#VALUE!</v>
      </c>
      <c r="AS156" s="164" t="n">
        <v>1530</v>
      </c>
      <c r="AT156" s="245"/>
      <c r="AU156" s="227" t="str">
        <f aca="false">IF(MOD(ROW(),10),"",INDEX(AT$3:AT$600,ROW()/10))</f>
        <v/>
      </c>
      <c r="AV156" s="181" t="n">
        <v>1.54</v>
      </c>
      <c r="AW156" s="229" t="e">
        <f aca="false">VALUE($AU156)</f>
        <v>#VALUE!</v>
      </c>
      <c r="AY156" s="245"/>
      <c r="AZ156" s="180" t="n">
        <f aca="false">IF(MOD(ROW(),2),"",INDEX(AY$3:AY$600,ROW()/2))</f>
        <v>0</v>
      </c>
      <c r="BA156" s="181" t="n">
        <v>1.54</v>
      </c>
      <c r="BB156" s="182" t="n">
        <f aca="false">VALUE(AZ156)</f>
        <v>0</v>
      </c>
      <c r="BD156" s="245"/>
      <c r="BE156" s="180" t="n">
        <f aca="false">IF(MOD(ROW(),2),"",INDEX(BD$3:BD$600,ROW()/2))</f>
        <v>0</v>
      </c>
      <c r="BF156" s="181" t="n">
        <v>1.54</v>
      </c>
      <c r="BG156" s="182" t="n">
        <f aca="false">VALUE($BD157)</f>
        <v>0</v>
      </c>
    </row>
    <row r="157" customFormat="false" ht="13.5" hidden="false" customHeight="false" outlineLevel="0" collapsed="false">
      <c r="A157" s="208" t="n">
        <v>1.5</v>
      </c>
      <c r="B157" s="209" t="n">
        <v>4.07</v>
      </c>
      <c r="C157" s="213" t="n">
        <f aca="false">$AM160</f>
        <v>0.039</v>
      </c>
      <c r="D157" s="241" t="n">
        <f aca="false">$AH160</f>
        <v>0.037</v>
      </c>
      <c r="E157" s="211" t="n">
        <f aca="false">$AC152</f>
        <v>148.6</v>
      </c>
      <c r="F157" s="212" t="n">
        <f aca="false">$AR160</f>
        <v>-0.066</v>
      </c>
      <c r="G157" s="218" t="n">
        <f aca="false">$AW160</f>
        <v>-0.133</v>
      </c>
      <c r="H157" s="213" t="n">
        <f aca="false">$BB152</f>
        <v>0</v>
      </c>
      <c r="I157" s="213" t="n">
        <f aca="false">$BG152</f>
        <v>0</v>
      </c>
      <c r="K157" s="234" t="n">
        <v>0.45</v>
      </c>
      <c r="L157" s="238" t="n">
        <f aca="false">L156-($L$112-$L$212)/101</f>
        <v>0</v>
      </c>
      <c r="M157" s="239" t="n">
        <f aca="false">M156-($M$112-$M$212)/101</f>
        <v>0</v>
      </c>
      <c r="Q157" s="234" t="n">
        <v>0.46</v>
      </c>
      <c r="R157" s="235" t="n">
        <f aca="false">R156-($R$111-$R$211)/101</f>
        <v>-0.0184910891089109</v>
      </c>
      <c r="S157" s="236" t="n">
        <f aca="false">S156-($R$111-$R$211)/101</f>
        <v>-0.0184910891089109</v>
      </c>
      <c r="T157" s="165"/>
      <c r="U157" s="165"/>
      <c r="V157" s="165"/>
      <c r="W157" s="165"/>
      <c r="Y157" s="164" t="n">
        <v>154</v>
      </c>
      <c r="Z157" s="245" t="n">
        <v>152.96</v>
      </c>
      <c r="AA157" s="180" t="str">
        <f aca="false">IF(MOD(ROW(),2),"",INDEX($Z$3:$Z$600,ROW()/2))</f>
        <v/>
      </c>
      <c r="AB157" s="181" t="n">
        <v>1.55</v>
      </c>
      <c r="AC157" s="182" t="n">
        <f aca="false">VALUE($Z158)</f>
        <v>0</v>
      </c>
      <c r="AD157" s="164" t="n">
        <v>154</v>
      </c>
      <c r="AE157" s="191"/>
      <c r="AF157" s="227" t="str">
        <f aca="false">IF(MOD(ROW(),10),"",INDEX(AE$3:AE$600,ROW()/10))</f>
        <v/>
      </c>
      <c r="AG157" s="228" t="n">
        <v>152</v>
      </c>
      <c r="AH157" s="229" t="e">
        <f aca="false">VALUE($AF157)</f>
        <v>#VALUE!</v>
      </c>
      <c r="AI157" s="164" t="n">
        <v>154</v>
      </c>
      <c r="AJ157" s="245"/>
      <c r="AK157" s="227" t="str">
        <f aca="false">IF(MOD(ROW(),10),"",INDEX(AJ$3:AJ$600,ROW()/10))</f>
        <v/>
      </c>
      <c r="AL157" s="228" t="n">
        <v>147</v>
      </c>
      <c r="AM157" s="229" t="e">
        <f aca="false">VALUE($AK157)</f>
        <v>#VALUE!</v>
      </c>
      <c r="AN157" s="164" t="n">
        <v>154</v>
      </c>
      <c r="AO157" s="190"/>
      <c r="AP157" s="227" t="str">
        <f aca="false">IF(MOD(ROW(),10),"",INDEX(AO$3:AO$600,ROW()/10))</f>
        <v/>
      </c>
      <c r="AQ157" s="181" t="n">
        <v>1.55</v>
      </c>
      <c r="AR157" s="229" t="e">
        <f aca="false">VALUE($AP157)</f>
        <v>#VALUE!</v>
      </c>
      <c r="AS157" s="164" t="n">
        <v>1540</v>
      </c>
      <c r="AT157" s="245"/>
      <c r="AU157" s="227" t="str">
        <f aca="false">IF(MOD(ROW(),10),"",INDEX(AT$3:AT$600,ROW()/10))</f>
        <v/>
      </c>
      <c r="AV157" s="181" t="n">
        <v>1.55</v>
      </c>
      <c r="AW157" s="229" t="e">
        <f aca="false">VALUE($AU157)</f>
        <v>#VALUE!</v>
      </c>
      <c r="AY157" s="245"/>
      <c r="AZ157" s="180" t="str">
        <f aca="false">IF(MOD(ROW(),2),"",INDEX(AY$3:AY$600,ROW()/2))</f>
        <v/>
      </c>
      <c r="BA157" s="181" t="n">
        <v>1.55</v>
      </c>
      <c r="BB157" s="182" t="e">
        <f aca="false">VALUE(AZ157)</f>
        <v>#VALUE!</v>
      </c>
      <c r="BD157" s="245"/>
      <c r="BE157" s="180" t="str">
        <f aca="false">IF(MOD(ROW(),2),"",INDEX(BD$3:BD$600,ROW()/2))</f>
        <v/>
      </c>
      <c r="BF157" s="181" t="n">
        <v>1.55</v>
      </c>
      <c r="BG157" s="182" t="n">
        <f aca="false">VALUE($BD158)</f>
        <v>0</v>
      </c>
    </row>
    <row r="158" customFormat="false" ht="13.5" hidden="false" customHeight="false" outlineLevel="0" collapsed="false">
      <c r="A158" s="208" t="n">
        <v>1.51</v>
      </c>
      <c r="B158" s="209" t="n">
        <v>4.06</v>
      </c>
      <c r="C158" s="213" t="n">
        <f aca="false">$C157+(($AM$20-$AM$10))/10</f>
        <v>0.0402</v>
      </c>
      <c r="D158" s="217" t="n">
        <f aca="false">$D157+(($AH$30-$AH$20))/10</f>
        <v>0.0375</v>
      </c>
      <c r="E158" s="211" t="n">
        <f aca="false">$AC153</f>
        <v>149.66</v>
      </c>
      <c r="F158" s="212" t="n">
        <f aca="false">$F157+(($AR$20-$AR$10))/10</f>
        <v>-0.0704</v>
      </c>
      <c r="G158" s="218" t="n">
        <f aca="false">$G157+(($AW$20-$AW$10))/10</f>
        <v>-0.1392</v>
      </c>
      <c r="H158" s="213" t="n">
        <f aca="false">$BB152+($BB154-$BB152)/2</f>
        <v>0</v>
      </c>
      <c r="I158" s="213" t="n">
        <f aca="false">$BG152+($BG154-$BG152)/2</f>
        <v>0</v>
      </c>
      <c r="K158" s="234" t="n">
        <v>0.46</v>
      </c>
      <c r="L158" s="238" t="n">
        <f aca="false">L157-($L$112-$L$212)/101</f>
        <v>0</v>
      </c>
      <c r="M158" s="239" t="n">
        <f aca="false">M157-($M$112-$M$212)/101</f>
        <v>0</v>
      </c>
      <c r="Q158" s="234" t="n">
        <v>0.47</v>
      </c>
      <c r="R158" s="235" t="n">
        <f aca="false">R157-($R$111-$R$211)/101</f>
        <v>-0.0188930693069307</v>
      </c>
      <c r="S158" s="236" t="n">
        <f aca="false">S157-($R$111-$R$211)/101</f>
        <v>-0.0188930693069307</v>
      </c>
      <c r="T158" s="165"/>
      <c r="U158" s="165"/>
      <c r="V158" s="165"/>
      <c r="W158" s="165"/>
      <c r="Y158" s="164" t="n">
        <v>155</v>
      </c>
      <c r="Z158" s="245"/>
      <c r="AA158" s="180" t="n">
        <f aca="false">IF(MOD(ROW(),2),"",INDEX($Z$3:$Z$600,ROW()/2))</f>
        <v>72.34</v>
      </c>
      <c r="AB158" s="181" t="n">
        <v>1.56</v>
      </c>
      <c r="AC158" s="182" t="n">
        <f aca="false">VALUE($Z159)</f>
        <v>0</v>
      </c>
      <c r="AD158" s="164" t="n">
        <v>155</v>
      </c>
      <c r="AE158" s="191"/>
      <c r="AF158" s="227" t="str">
        <f aca="false">IF(MOD(ROW(),10),"",INDEX(AE$3:AE$600,ROW()/10))</f>
        <v/>
      </c>
      <c r="AG158" s="228" t="n">
        <v>153</v>
      </c>
      <c r="AH158" s="229" t="e">
        <f aca="false">VALUE($AF158)</f>
        <v>#VALUE!</v>
      </c>
      <c r="AI158" s="164" t="n">
        <v>155</v>
      </c>
      <c r="AJ158" s="245"/>
      <c r="AK158" s="227" t="str">
        <f aca="false">IF(MOD(ROW(),10),"",INDEX(AJ$3:AJ$600,ROW()/10))</f>
        <v/>
      </c>
      <c r="AL158" s="228" t="n">
        <v>148</v>
      </c>
      <c r="AM158" s="229" t="e">
        <f aca="false">VALUE($AK158)</f>
        <v>#VALUE!</v>
      </c>
      <c r="AN158" s="164" t="n">
        <v>155</v>
      </c>
      <c r="AO158" s="190"/>
      <c r="AP158" s="227" t="str">
        <f aca="false">IF(MOD(ROW(),10),"",INDEX(AO$3:AO$600,ROW()/10))</f>
        <v/>
      </c>
      <c r="AQ158" s="181" t="n">
        <v>1.56</v>
      </c>
      <c r="AR158" s="229" t="e">
        <f aca="false">VALUE($AP158)</f>
        <v>#VALUE!</v>
      </c>
      <c r="AS158" s="164" t="n">
        <v>1550</v>
      </c>
      <c r="AT158" s="245"/>
      <c r="AU158" s="227" t="str">
        <f aca="false">IF(MOD(ROW(),10),"",INDEX(AT$3:AT$600,ROW()/10))</f>
        <v/>
      </c>
      <c r="AV158" s="181" t="n">
        <v>1.56</v>
      </c>
      <c r="AW158" s="229" t="e">
        <f aca="false">VALUE($AU158)</f>
        <v>#VALUE!</v>
      </c>
      <c r="AY158" s="245"/>
      <c r="AZ158" s="180" t="n">
        <f aca="false">IF(MOD(ROW(),2),"",INDEX(AY$3:AY$600,ROW()/2))</f>
        <v>0</v>
      </c>
      <c r="BA158" s="181" t="n">
        <v>1.56</v>
      </c>
      <c r="BB158" s="182" t="n">
        <f aca="false">VALUE(AZ158)</f>
        <v>0</v>
      </c>
      <c r="BD158" s="245"/>
      <c r="BE158" s="180" t="n">
        <f aca="false">IF(MOD(ROW(),2),"",INDEX(BD$3:BD$600,ROW()/2))</f>
        <v>0</v>
      </c>
      <c r="BF158" s="181" t="n">
        <v>1.56</v>
      </c>
      <c r="BG158" s="182" t="n">
        <f aca="false">VALUE($BD159)</f>
        <v>0</v>
      </c>
    </row>
    <row r="159" customFormat="false" ht="13.5" hidden="false" customHeight="false" outlineLevel="0" collapsed="false">
      <c r="A159" s="208" t="n">
        <v>1.52</v>
      </c>
      <c r="B159" s="209" t="n">
        <v>4.05</v>
      </c>
      <c r="C159" s="213" t="n">
        <f aca="false">$C158+(($AM$20-$AM$10))/10</f>
        <v>0.0414</v>
      </c>
      <c r="D159" s="217" t="n">
        <f aca="false">$D158+(($AH$30-$AH$20))/10</f>
        <v>0.038</v>
      </c>
      <c r="E159" s="211" t="n">
        <f aca="false">$AC154</f>
        <v>150.71</v>
      </c>
      <c r="F159" s="212" t="n">
        <f aca="false">$F158+(($AR$20-$AR$10))/10</f>
        <v>-0.0748</v>
      </c>
      <c r="G159" s="218" t="n">
        <f aca="false">$G158+(($AW$20-$AW$10))/10</f>
        <v>-0.1454</v>
      </c>
      <c r="H159" s="213" t="n">
        <f aca="false">$BB154</f>
        <v>0</v>
      </c>
      <c r="I159" s="213" t="n">
        <f aca="false">$BG154</f>
        <v>0</v>
      </c>
      <c r="K159" s="234" t="n">
        <v>0.47</v>
      </c>
      <c r="L159" s="238" t="n">
        <f aca="false">L158-($L$112-$L$212)/101</f>
        <v>0</v>
      </c>
      <c r="M159" s="239" t="n">
        <f aca="false">M158-($M$112-$M$212)/101</f>
        <v>0</v>
      </c>
      <c r="Q159" s="234" t="n">
        <v>0.48</v>
      </c>
      <c r="R159" s="235" t="n">
        <f aca="false">R158-($R$111-$R$211)/101</f>
        <v>-0.0192950495049505</v>
      </c>
      <c r="S159" s="236" t="n">
        <f aca="false">S158-($R$111-$R$211)/101</f>
        <v>-0.0192950495049505</v>
      </c>
      <c r="T159" s="165"/>
      <c r="U159" s="165"/>
      <c r="V159" s="165"/>
      <c r="W159" s="165"/>
      <c r="Y159" s="164" t="n">
        <v>156</v>
      </c>
      <c r="Z159" s="245"/>
      <c r="AA159" s="180" t="str">
        <f aca="false">IF(MOD(ROW(),2),"",INDEX($Z$3:$Z$600,ROW()/2))</f>
        <v/>
      </c>
      <c r="AB159" s="181" t="n">
        <v>1.57</v>
      </c>
      <c r="AC159" s="182" t="n">
        <f aca="false">VALUE($Z160)</f>
        <v>0</v>
      </c>
      <c r="AD159" s="164" t="n">
        <v>156</v>
      </c>
      <c r="AE159" s="191"/>
      <c r="AF159" s="227" t="str">
        <f aca="false">IF(MOD(ROW(),10),"",INDEX(AE$3:AE$600,ROW()/10))</f>
        <v/>
      </c>
      <c r="AG159" s="228" t="n">
        <v>154</v>
      </c>
      <c r="AH159" s="229" t="e">
        <f aca="false">VALUE($AF159)</f>
        <v>#VALUE!</v>
      </c>
      <c r="AI159" s="164" t="n">
        <v>156</v>
      </c>
      <c r="AJ159" s="245"/>
      <c r="AK159" s="227" t="str">
        <f aca="false">IF(MOD(ROW(),10),"",INDEX(AJ$3:AJ$600,ROW()/10))</f>
        <v/>
      </c>
      <c r="AL159" s="228" t="n">
        <v>149</v>
      </c>
      <c r="AM159" s="229" t="e">
        <f aca="false">VALUE($AK159)</f>
        <v>#VALUE!</v>
      </c>
      <c r="AN159" s="164" t="n">
        <v>156</v>
      </c>
      <c r="AO159" s="190"/>
      <c r="AP159" s="227" t="str">
        <f aca="false">IF(MOD(ROW(),10),"",INDEX(AO$3:AO$600,ROW()/10))</f>
        <v/>
      </c>
      <c r="AQ159" s="181" t="n">
        <v>1.57</v>
      </c>
      <c r="AR159" s="229" t="e">
        <f aca="false">VALUE($AP159)</f>
        <v>#VALUE!</v>
      </c>
      <c r="AS159" s="164" t="n">
        <v>1560</v>
      </c>
      <c r="AT159" s="245"/>
      <c r="AU159" s="227" t="str">
        <f aca="false">IF(MOD(ROW(),10),"",INDEX(AT$3:AT$600,ROW()/10))</f>
        <v/>
      </c>
      <c r="AV159" s="181" t="n">
        <v>1.57</v>
      </c>
      <c r="AW159" s="229" t="e">
        <f aca="false">VALUE($AU159)</f>
        <v>#VALUE!</v>
      </c>
      <c r="AY159" s="245"/>
      <c r="AZ159" s="180" t="str">
        <f aca="false">IF(MOD(ROW(),2),"",INDEX(AY$3:AY$600,ROW()/2))</f>
        <v/>
      </c>
      <c r="BA159" s="181" t="n">
        <v>1.57</v>
      </c>
      <c r="BB159" s="182" t="e">
        <f aca="false">VALUE(AZ159)</f>
        <v>#VALUE!</v>
      </c>
      <c r="BD159" s="245"/>
      <c r="BE159" s="180" t="str">
        <f aca="false">IF(MOD(ROW(),2),"",INDEX(BD$3:BD$600,ROW()/2))</f>
        <v/>
      </c>
      <c r="BF159" s="181" t="n">
        <v>1.57</v>
      </c>
      <c r="BG159" s="182" t="n">
        <f aca="false">VALUE($BD160)</f>
        <v>0</v>
      </c>
    </row>
    <row r="160" customFormat="false" ht="13.5" hidden="false" customHeight="false" outlineLevel="0" collapsed="false">
      <c r="A160" s="208" t="n">
        <v>1.53</v>
      </c>
      <c r="B160" s="209" t="n">
        <v>4.04</v>
      </c>
      <c r="C160" s="213" t="n">
        <f aca="false">$C159+(($AM$20-$AM$10))/10</f>
        <v>0.0426</v>
      </c>
      <c r="D160" s="217" t="n">
        <f aca="false">$D159+(($AH$30-$AH$20))/10</f>
        <v>0.0385</v>
      </c>
      <c r="E160" s="211" t="n">
        <f aca="false">$AC155</f>
        <v>151.77</v>
      </c>
      <c r="F160" s="212" t="n">
        <f aca="false">$F159+(($AR$20-$AR$10))/10</f>
        <v>-0.0792</v>
      </c>
      <c r="G160" s="218" t="n">
        <f aca="false">$G159+(($AW$20-$AW$10))/10</f>
        <v>-0.1516</v>
      </c>
      <c r="H160" s="213" t="n">
        <f aca="false">$BB154+($BB156-$BB154)/2</f>
        <v>0</v>
      </c>
      <c r="I160" s="213" t="n">
        <f aca="false">$BG154+($BG156-$BG154)/2</f>
        <v>0</v>
      </c>
      <c r="K160" s="234" t="n">
        <v>0.48</v>
      </c>
      <c r="L160" s="238" t="n">
        <f aca="false">L159-($L$112-$L$212)/101</f>
        <v>0</v>
      </c>
      <c r="M160" s="239" t="n">
        <f aca="false">M159-($M$112-$M$212)/101</f>
        <v>0</v>
      </c>
      <c r="Q160" s="234" t="n">
        <v>0.49</v>
      </c>
      <c r="R160" s="235" t="n">
        <f aca="false">R159-($R$111-$R$211)/101</f>
        <v>-0.0196970297029703</v>
      </c>
      <c r="S160" s="236" t="n">
        <f aca="false">S159-($R$111-$R$211)/101</f>
        <v>-0.0196970297029703</v>
      </c>
      <c r="T160" s="165"/>
      <c r="U160" s="165"/>
      <c r="V160" s="165"/>
      <c r="W160" s="165"/>
      <c r="Y160" s="164" t="n">
        <v>157</v>
      </c>
      <c r="Z160" s="245"/>
      <c r="AA160" s="180" t="n">
        <f aca="false">IF(MOD(ROW(),2),"",INDEX($Z$3:$Z$600,ROW()/2))</f>
        <v>73.4</v>
      </c>
      <c r="AB160" s="181" t="n">
        <v>1.58</v>
      </c>
      <c r="AC160" s="182" t="n">
        <f aca="false">VALUE($Z161)</f>
        <v>0</v>
      </c>
      <c r="AD160" s="164" t="n">
        <v>157</v>
      </c>
      <c r="AE160" s="191"/>
      <c r="AF160" s="227" t="n">
        <f aca="false">IF(MOD(ROW(),10),"",INDEX(AE$3:AE$600,ROW()/10))</f>
        <v>0.037</v>
      </c>
      <c r="AG160" s="228" t="n">
        <v>155</v>
      </c>
      <c r="AH160" s="229" t="n">
        <f aca="false">VALUE($AF160)</f>
        <v>0.037</v>
      </c>
      <c r="AI160" s="164" t="n">
        <v>157</v>
      </c>
      <c r="AJ160" s="245"/>
      <c r="AK160" s="227" t="n">
        <f aca="false">IF(MOD(ROW(),10),"",INDEX(AJ$3:AJ$600,ROW()/10))</f>
        <v>0.039</v>
      </c>
      <c r="AL160" s="228" t="n">
        <v>150</v>
      </c>
      <c r="AM160" s="229" t="n">
        <f aca="false">VALUE($AK160)</f>
        <v>0.039</v>
      </c>
      <c r="AN160" s="164" t="n">
        <v>157</v>
      </c>
      <c r="AO160" s="190"/>
      <c r="AP160" s="227" t="n">
        <f aca="false">IF(MOD(ROW(),10),"",INDEX(AO$3:AO$600,ROW()/10))</f>
        <v>-0.066</v>
      </c>
      <c r="AQ160" s="181" t="n">
        <v>1.58</v>
      </c>
      <c r="AR160" s="229" t="n">
        <f aca="false">VALUE($AP160)</f>
        <v>-0.066</v>
      </c>
      <c r="AS160" s="164" t="n">
        <v>1570</v>
      </c>
      <c r="AT160" s="245"/>
      <c r="AU160" s="227" t="n">
        <f aca="false">IF(MOD(ROW(),10),"",INDEX(AT$3:AT$600,ROW()/10))</f>
        <v>-0.133</v>
      </c>
      <c r="AV160" s="181" t="n">
        <v>1.58</v>
      </c>
      <c r="AW160" s="229" t="n">
        <f aca="false">VALUE($AU160)</f>
        <v>-0.133</v>
      </c>
      <c r="AY160" s="245"/>
      <c r="AZ160" s="180" t="n">
        <f aca="false">IF(MOD(ROW(),2),"",INDEX(AY$3:AY$600,ROW()/2))</f>
        <v>0</v>
      </c>
      <c r="BA160" s="181" t="n">
        <v>1.58</v>
      </c>
      <c r="BB160" s="182" t="n">
        <f aca="false">VALUE(AZ160)</f>
        <v>0</v>
      </c>
      <c r="BD160" s="245"/>
      <c r="BE160" s="180" t="n">
        <f aca="false">IF(MOD(ROW(),2),"",INDEX(BD$3:BD$600,ROW()/2))</f>
        <v>0</v>
      </c>
      <c r="BF160" s="181" t="n">
        <v>1.58</v>
      </c>
      <c r="BG160" s="182" t="n">
        <f aca="false">VALUE($BD161)</f>
        <v>0</v>
      </c>
    </row>
    <row r="161" customFormat="false" ht="13.5" hidden="false" customHeight="false" outlineLevel="0" collapsed="false">
      <c r="A161" s="208" t="n">
        <v>1.54</v>
      </c>
      <c r="B161" s="209" t="n">
        <v>4.03</v>
      </c>
      <c r="C161" s="213" t="n">
        <f aca="false">$C160+(($AM$20-$AM$10))/10</f>
        <v>0.0438</v>
      </c>
      <c r="D161" s="217" t="n">
        <f aca="false">$D160+(($AH$30-$AH$20))/10</f>
        <v>0.039</v>
      </c>
      <c r="E161" s="211" t="n">
        <f aca="false">$AC156</f>
        <v>152.96</v>
      </c>
      <c r="F161" s="212" t="n">
        <f aca="false">$F160+(($AR$20-$AR$10))/10</f>
        <v>-0.0836</v>
      </c>
      <c r="G161" s="218" t="n">
        <f aca="false">$G160+(($AW$20-$AW$10))/10</f>
        <v>-0.1578</v>
      </c>
      <c r="H161" s="213" t="n">
        <f aca="false">$BB156</f>
        <v>0</v>
      </c>
      <c r="I161" s="213" t="n">
        <f aca="false">$BG156</f>
        <v>0</v>
      </c>
      <c r="K161" s="234" t="n">
        <v>0.49</v>
      </c>
      <c r="L161" s="238" t="n">
        <f aca="false">L160-($L$112-$L$212)/101</f>
        <v>0</v>
      </c>
      <c r="M161" s="239" t="n">
        <f aca="false">M160-($M$112-$M$212)/101</f>
        <v>0</v>
      </c>
      <c r="Q161" s="231" t="n">
        <v>0.5</v>
      </c>
      <c r="R161" s="235" t="n">
        <f aca="false">R160-($R$111-$R$211)/101</f>
        <v>-0.0200990099009901</v>
      </c>
      <c r="S161" s="236" t="n">
        <f aca="false">S160-($R$111-$R$211)/101</f>
        <v>-0.0200990099009901</v>
      </c>
      <c r="T161" s="165"/>
      <c r="U161" s="165"/>
      <c r="V161" s="165"/>
      <c r="W161" s="165"/>
      <c r="Y161" s="164" t="n">
        <v>158</v>
      </c>
      <c r="Z161" s="245"/>
      <c r="AA161" s="180" t="str">
        <f aca="false">IF(MOD(ROW(),2),"",INDEX($Z$3:$Z$600,ROW()/2))</f>
        <v/>
      </c>
      <c r="AB161" s="181" t="n">
        <v>1.59</v>
      </c>
      <c r="AC161" s="182" t="n">
        <f aca="false">VALUE($Z162)</f>
        <v>0</v>
      </c>
      <c r="AD161" s="164" t="n">
        <v>158</v>
      </c>
      <c r="AE161" s="191"/>
      <c r="AF161" s="227" t="str">
        <f aca="false">IF(MOD(ROW(),10),"",INDEX(AE$3:AE$600,ROW()/10))</f>
        <v/>
      </c>
      <c r="AG161" s="228" t="n">
        <v>156</v>
      </c>
      <c r="AH161" s="229" t="e">
        <f aca="false">VALUE($AF161)</f>
        <v>#VALUE!</v>
      </c>
      <c r="AI161" s="164" t="n">
        <v>158</v>
      </c>
      <c r="AJ161" s="245"/>
      <c r="AK161" s="227" t="str">
        <f aca="false">IF(MOD(ROW(),10),"",INDEX(AJ$3:AJ$600,ROW()/10))</f>
        <v/>
      </c>
      <c r="AL161" s="228" t="n">
        <v>151</v>
      </c>
      <c r="AM161" s="229" t="e">
        <f aca="false">VALUE($AK161)</f>
        <v>#VALUE!</v>
      </c>
      <c r="AN161" s="164" t="n">
        <v>158</v>
      </c>
      <c r="AO161" s="190"/>
      <c r="AP161" s="227" t="str">
        <f aca="false">IF(MOD(ROW(),10),"",INDEX(AO$3:AO$600,ROW()/10))</f>
        <v/>
      </c>
      <c r="AQ161" s="181" t="n">
        <v>1.59</v>
      </c>
      <c r="AR161" s="229" t="e">
        <f aca="false">VALUE($AP161)</f>
        <v>#VALUE!</v>
      </c>
      <c r="AS161" s="164" t="n">
        <v>1580</v>
      </c>
      <c r="AT161" s="245"/>
      <c r="AU161" s="227" t="str">
        <f aca="false">IF(MOD(ROW(),10),"",INDEX(AT$3:AT$600,ROW()/10))</f>
        <v/>
      </c>
      <c r="AV161" s="181" t="n">
        <v>1.59</v>
      </c>
      <c r="AW161" s="229" t="e">
        <f aca="false">VALUE($AU161)</f>
        <v>#VALUE!</v>
      </c>
      <c r="AY161" s="245"/>
      <c r="AZ161" s="180" t="str">
        <f aca="false">IF(MOD(ROW(),2),"",INDEX(AY$3:AY$600,ROW()/2))</f>
        <v/>
      </c>
      <c r="BA161" s="181" t="n">
        <v>1.59</v>
      </c>
      <c r="BB161" s="182" t="e">
        <f aca="false">VALUE(AZ161)</f>
        <v>#VALUE!</v>
      </c>
      <c r="BD161" s="245"/>
      <c r="BE161" s="180" t="str">
        <f aca="false">IF(MOD(ROW(),2),"",INDEX(BD$3:BD$600,ROW()/2))</f>
        <v/>
      </c>
      <c r="BF161" s="181" t="n">
        <v>1.59</v>
      </c>
      <c r="BG161" s="182" t="n">
        <f aca="false">VALUE($BD162)</f>
        <v>0</v>
      </c>
    </row>
    <row r="162" customFormat="false" ht="13.5" hidden="false" customHeight="false" outlineLevel="0" collapsed="false">
      <c r="A162" s="208" t="n">
        <v>1.55</v>
      </c>
      <c r="B162" s="209" t="n">
        <v>4.02</v>
      </c>
      <c r="C162" s="213" t="n">
        <f aca="false">$C161+(($AM$20-$AM$10))/10</f>
        <v>0.045</v>
      </c>
      <c r="D162" s="217" t="n">
        <f aca="false">$D161+(($AH$30-$AH$20))/10</f>
        <v>0.0395</v>
      </c>
      <c r="E162" s="211" t="n">
        <f aca="false">$AC157</f>
        <v>0</v>
      </c>
      <c r="F162" s="212" t="n">
        <f aca="false">$F161+(($AR$20-$AR$10))/10</f>
        <v>-0.088</v>
      </c>
      <c r="G162" s="218" t="n">
        <f aca="false">$G161+(($AW$20-$AW$10))/10</f>
        <v>-0.164</v>
      </c>
      <c r="H162" s="213" t="n">
        <f aca="false">$BB156+($BB158-$BB156)/2</f>
        <v>0</v>
      </c>
      <c r="I162" s="213" t="n">
        <f aca="false">$BG156+($BG158-$BG156)/2</f>
        <v>0</v>
      </c>
      <c r="K162" s="231" t="n">
        <v>0.5</v>
      </c>
      <c r="L162" s="231" t="n">
        <f aca="false">L161-($L$112-$L$212)/101</f>
        <v>0</v>
      </c>
      <c r="M162" s="231" t="n">
        <f aca="false">M161-($M$112-$M$212)/101</f>
        <v>0</v>
      </c>
      <c r="Q162" s="234" t="n">
        <v>0.51</v>
      </c>
      <c r="R162" s="235" t="n">
        <f aca="false">R161-($R$111-$R$211)/101</f>
        <v>-0.0205009900990099</v>
      </c>
      <c r="S162" s="236" t="n">
        <f aca="false">S161-($R$111-$R$211)/101</f>
        <v>-0.0205009900990099</v>
      </c>
      <c r="T162" s="165"/>
      <c r="U162" s="165"/>
      <c r="V162" s="165"/>
      <c r="W162" s="165"/>
      <c r="Y162" s="164" t="n">
        <v>159</v>
      </c>
      <c r="Z162" s="245"/>
      <c r="AA162" s="180" t="n">
        <f aca="false">IF(MOD(ROW(),2),"",INDEX($Z$3:$Z$600,ROW()/2))</f>
        <v>74.46</v>
      </c>
      <c r="AB162" s="181" t="n">
        <v>1.6</v>
      </c>
      <c r="AC162" s="182" t="n">
        <f aca="false">VALUE($Z163)</f>
        <v>0</v>
      </c>
      <c r="AD162" s="164" t="n">
        <v>159</v>
      </c>
      <c r="AE162" s="191"/>
      <c r="AF162" s="227" t="str">
        <f aca="false">IF(MOD(ROW(),10),"",INDEX(AE$3:AE$600,ROW()/10))</f>
        <v/>
      </c>
      <c r="AG162" s="228" t="n">
        <v>157</v>
      </c>
      <c r="AH162" s="229" t="e">
        <f aca="false">VALUE($AF162)</f>
        <v>#VALUE!</v>
      </c>
      <c r="AI162" s="164" t="n">
        <v>159</v>
      </c>
      <c r="AJ162" s="245"/>
      <c r="AK162" s="227" t="str">
        <f aca="false">IF(MOD(ROW(),10),"",INDEX(AJ$3:AJ$600,ROW()/10))</f>
        <v/>
      </c>
      <c r="AL162" s="228" t="n">
        <v>152</v>
      </c>
      <c r="AM162" s="229" t="e">
        <f aca="false">VALUE($AK162)</f>
        <v>#VALUE!</v>
      </c>
      <c r="AN162" s="164" t="n">
        <v>159</v>
      </c>
      <c r="AO162" s="190"/>
      <c r="AP162" s="227" t="str">
        <f aca="false">IF(MOD(ROW(),10),"",INDEX(AO$3:AO$600,ROW()/10))</f>
        <v/>
      </c>
      <c r="AQ162" s="181" t="n">
        <v>1.6</v>
      </c>
      <c r="AR162" s="229" t="e">
        <f aca="false">VALUE($AP162)</f>
        <v>#VALUE!</v>
      </c>
      <c r="AS162" s="164" t="n">
        <v>1590</v>
      </c>
      <c r="AT162" s="245"/>
      <c r="AU162" s="227" t="str">
        <f aca="false">IF(MOD(ROW(),10),"",INDEX(AT$3:AT$600,ROW()/10))</f>
        <v/>
      </c>
      <c r="AV162" s="181" t="n">
        <v>1.6</v>
      </c>
      <c r="AW162" s="229" t="e">
        <f aca="false">VALUE($AU162)</f>
        <v>#VALUE!</v>
      </c>
      <c r="AY162" s="245"/>
      <c r="AZ162" s="180" t="n">
        <f aca="false">IF(MOD(ROW(),2),"",INDEX(AY$3:AY$600,ROW()/2))</f>
        <v>0</v>
      </c>
      <c r="BA162" s="181" t="n">
        <v>1.6</v>
      </c>
      <c r="BB162" s="182" t="n">
        <f aca="false">VALUE(AZ162)</f>
        <v>0</v>
      </c>
      <c r="BD162" s="245"/>
      <c r="BE162" s="180" t="n">
        <f aca="false">IF(MOD(ROW(),2),"",INDEX(BD$3:BD$600,ROW()/2))</f>
        <v>0</v>
      </c>
      <c r="BF162" s="181" t="n">
        <v>1.6</v>
      </c>
      <c r="BG162" s="182" t="n">
        <f aca="false">VALUE($BD163)</f>
        <v>0</v>
      </c>
    </row>
    <row r="163" customFormat="false" ht="13.5" hidden="false" customHeight="false" outlineLevel="0" collapsed="false">
      <c r="A163" s="208" t="n">
        <v>1.56</v>
      </c>
      <c r="B163" s="209" t="n">
        <v>4.01</v>
      </c>
      <c r="C163" s="213" t="n">
        <f aca="false">$C162+(($AM$20-$AM$10))/10</f>
        <v>0.0462</v>
      </c>
      <c r="D163" s="217" t="n">
        <f aca="false">$D162+(($AH$30-$AH$20))/10</f>
        <v>0.04</v>
      </c>
      <c r="E163" s="211" t="n">
        <f aca="false">$AC158</f>
        <v>0</v>
      </c>
      <c r="F163" s="212" t="n">
        <f aca="false">$F162+(($AR$20-$AR$10))/10</f>
        <v>-0.0924</v>
      </c>
      <c r="G163" s="218" t="n">
        <f aca="false">$G162+(($AW$20-$AW$10))/10</f>
        <v>-0.1702</v>
      </c>
      <c r="H163" s="213" t="n">
        <f aca="false">$BB158</f>
        <v>0</v>
      </c>
      <c r="I163" s="213" t="n">
        <f aca="false">$BG158</f>
        <v>0</v>
      </c>
      <c r="K163" s="234" t="n">
        <v>0.51</v>
      </c>
      <c r="L163" s="238" t="n">
        <f aca="false">L162-($L$112-$L$212)/101</f>
        <v>0</v>
      </c>
      <c r="M163" s="239" t="n">
        <f aca="false">M162-($M$112-$M$212)/101</f>
        <v>0</v>
      </c>
      <c r="Q163" s="234" t="n">
        <v>0.52</v>
      </c>
      <c r="R163" s="235" t="n">
        <f aca="false">R162-($R$111-$R$211)/101</f>
        <v>-0.0209029702970297</v>
      </c>
      <c r="S163" s="236" t="n">
        <f aca="false">S162-($R$111-$R$211)/101</f>
        <v>-0.0209029702970297</v>
      </c>
      <c r="T163" s="165"/>
      <c r="U163" s="165"/>
      <c r="V163" s="165"/>
      <c r="W163" s="165"/>
      <c r="Y163" s="164" t="n">
        <v>160</v>
      </c>
      <c r="Z163" s="245"/>
      <c r="AA163" s="180" t="str">
        <f aca="false">IF(MOD(ROW(),2),"",INDEX($Z$3:$Z$600,ROW()/2))</f>
        <v/>
      </c>
      <c r="AB163" s="181" t="n">
        <v>1.61</v>
      </c>
      <c r="AC163" s="182" t="n">
        <f aca="false">VALUE($Z164)</f>
        <v>0</v>
      </c>
      <c r="AD163" s="164" t="n">
        <v>160</v>
      </c>
      <c r="AE163" s="191"/>
      <c r="AF163" s="227" t="str">
        <f aca="false">IF(MOD(ROW(),10),"",INDEX(AE$3:AE$600,ROW()/10))</f>
        <v/>
      </c>
      <c r="AG163" s="228" t="n">
        <v>158</v>
      </c>
      <c r="AH163" s="229" t="e">
        <f aca="false">VALUE($AF163)</f>
        <v>#VALUE!</v>
      </c>
      <c r="AI163" s="164" t="n">
        <v>160</v>
      </c>
      <c r="AJ163" s="245"/>
      <c r="AK163" s="227" t="str">
        <f aca="false">IF(MOD(ROW(),10),"",INDEX(AJ$3:AJ$600,ROW()/10))</f>
        <v/>
      </c>
      <c r="AL163" s="228" t="n">
        <v>153</v>
      </c>
      <c r="AM163" s="229" t="e">
        <f aca="false">VALUE($AK163)</f>
        <v>#VALUE!</v>
      </c>
      <c r="AN163" s="164" t="n">
        <v>160</v>
      </c>
      <c r="AO163" s="190"/>
      <c r="AP163" s="227" t="str">
        <f aca="false">IF(MOD(ROW(),10),"",INDEX(AO$3:AO$600,ROW()/10))</f>
        <v/>
      </c>
      <c r="AQ163" s="181" t="n">
        <v>1.61</v>
      </c>
      <c r="AR163" s="229" t="e">
        <f aca="false">VALUE($AP163)</f>
        <v>#VALUE!</v>
      </c>
      <c r="AS163" s="164" t="n">
        <v>1600</v>
      </c>
      <c r="AT163" s="245"/>
      <c r="AU163" s="227" t="str">
        <f aca="false">IF(MOD(ROW(),10),"",INDEX(AT$3:AT$600,ROW()/10))</f>
        <v/>
      </c>
      <c r="AV163" s="181" t="n">
        <v>1.61</v>
      </c>
      <c r="AW163" s="229" t="e">
        <f aca="false">VALUE($AU163)</f>
        <v>#VALUE!</v>
      </c>
      <c r="AY163" s="245"/>
      <c r="AZ163" s="180" t="str">
        <f aca="false">IF(MOD(ROW(),2),"",INDEX(AY$3:AY$600,ROW()/2))</f>
        <v/>
      </c>
      <c r="BA163" s="181" t="n">
        <v>1.61</v>
      </c>
      <c r="BB163" s="182" t="e">
        <f aca="false">VALUE(AZ163)</f>
        <v>#VALUE!</v>
      </c>
      <c r="BD163" s="245"/>
      <c r="BE163" s="180" t="str">
        <f aca="false">IF(MOD(ROW(),2),"",INDEX(BD$3:BD$600,ROW()/2))</f>
        <v/>
      </c>
      <c r="BF163" s="181" t="n">
        <v>1.61</v>
      </c>
      <c r="BG163" s="182" t="n">
        <f aca="false">VALUE($BD164)</f>
        <v>0</v>
      </c>
    </row>
    <row r="164" customFormat="false" ht="13.5" hidden="false" customHeight="false" outlineLevel="0" collapsed="false">
      <c r="A164" s="208" t="n">
        <v>1.57</v>
      </c>
      <c r="B164" s="209" t="n">
        <v>4</v>
      </c>
      <c r="C164" s="213" t="n">
        <f aca="false">$C163+(($AM$20-$AM$10))/10</f>
        <v>0.0474</v>
      </c>
      <c r="D164" s="217" t="n">
        <f aca="false">$D163+(($AH$30-$AH$20))/10</f>
        <v>0.0405</v>
      </c>
      <c r="E164" s="211" t="n">
        <f aca="false">$AC159</f>
        <v>0</v>
      </c>
      <c r="F164" s="212" t="n">
        <f aca="false">$F163+(($AR$20-$AR$10))/10</f>
        <v>-0.0968</v>
      </c>
      <c r="G164" s="218" t="n">
        <f aca="false">$G163+(($AW$20-$AW$10))/10</f>
        <v>-0.1764</v>
      </c>
      <c r="H164" s="213" t="n">
        <f aca="false">$BB158+($BB160-$BB158)/2</f>
        <v>0</v>
      </c>
      <c r="I164" s="213" t="n">
        <f aca="false">$BG158+($BG160-$BG158)/2</f>
        <v>0</v>
      </c>
      <c r="K164" s="234" t="n">
        <v>0.52</v>
      </c>
      <c r="L164" s="238" t="n">
        <f aca="false">L163-($L$112-$L$212)/101</f>
        <v>0</v>
      </c>
      <c r="M164" s="239" t="n">
        <f aca="false">M163-($M$112-$M$212)/101</f>
        <v>0</v>
      </c>
      <c r="Q164" s="234" t="n">
        <v>0.53</v>
      </c>
      <c r="R164" s="235" t="n">
        <f aca="false">R163-($R$111-$R$211)/101</f>
        <v>-0.0213049504950495</v>
      </c>
      <c r="S164" s="236" t="n">
        <f aca="false">S163-($R$111-$R$211)/101</f>
        <v>-0.0213049504950495</v>
      </c>
      <c r="T164" s="165"/>
      <c r="U164" s="165"/>
      <c r="V164" s="165"/>
      <c r="W164" s="165"/>
      <c r="Y164" s="164" t="n">
        <v>161</v>
      </c>
      <c r="Z164" s="245"/>
      <c r="AA164" s="180" t="n">
        <f aca="false">IF(MOD(ROW(),2),"",INDEX($Z$3:$Z$600,ROW()/2))</f>
        <v>75.52</v>
      </c>
      <c r="AB164" s="181" t="n">
        <v>1.62</v>
      </c>
      <c r="AC164" s="182" t="n">
        <f aca="false">VALUE($Z165)</f>
        <v>0</v>
      </c>
      <c r="AD164" s="164" t="n">
        <v>161</v>
      </c>
      <c r="AE164" s="191"/>
      <c r="AF164" s="227" t="str">
        <f aca="false">IF(MOD(ROW(),10),"",INDEX(AE$3:AE$600,ROW()/10))</f>
        <v/>
      </c>
      <c r="AG164" s="228" t="n">
        <v>159</v>
      </c>
      <c r="AH164" s="229" t="e">
        <f aca="false">VALUE($AF164)</f>
        <v>#VALUE!</v>
      </c>
      <c r="AI164" s="164" t="n">
        <v>161</v>
      </c>
      <c r="AJ164" s="245"/>
      <c r="AK164" s="227" t="str">
        <f aca="false">IF(MOD(ROW(),10),"",INDEX(AJ$3:AJ$600,ROW()/10))</f>
        <v/>
      </c>
      <c r="AL164" s="228" t="n">
        <v>154</v>
      </c>
      <c r="AM164" s="229" t="e">
        <f aca="false">VALUE($AK164)</f>
        <v>#VALUE!</v>
      </c>
      <c r="AN164" s="164" t="n">
        <v>161</v>
      </c>
      <c r="AO164" s="190"/>
      <c r="AP164" s="227" t="str">
        <f aca="false">IF(MOD(ROW(),10),"",INDEX(AO$3:AO$600,ROW()/10))</f>
        <v/>
      </c>
      <c r="AQ164" s="181" t="n">
        <v>1.62</v>
      </c>
      <c r="AR164" s="229" t="e">
        <f aca="false">VALUE($AP164)</f>
        <v>#VALUE!</v>
      </c>
      <c r="AS164" s="164" t="n">
        <v>1610</v>
      </c>
      <c r="AT164" s="245"/>
      <c r="AU164" s="227" t="str">
        <f aca="false">IF(MOD(ROW(),10),"",INDEX(AT$3:AT$600,ROW()/10))</f>
        <v/>
      </c>
      <c r="AV164" s="181" t="n">
        <v>1.62</v>
      </c>
      <c r="AW164" s="229" t="e">
        <f aca="false">VALUE($AU164)</f>
        <v>#VALUE!</v>
      </c>
      <c r="AY164" s="245"/>
      <c r="AZ164" s="180" t="n">
        <f aca="false">IF(MOD(ROW(),2),"",INDEX(AY$3:AY$600,ROW()/2))</f>
        <v>0</v>
      </c>
      <c r="BA164" s="181" t="n">
        <v>1.62</v>
      </c>
      <c r="BB164" s="182" t="n">
        <f aca="false">VALUE(AZ164)</f>
        <v>0</v>
      </c>
      <c r="BD164" s="245"/>
      <c r="BE164" s="180" t="n">
        <f aca="false">IF(MOD(ROW(),2),"",INDEX(BD$3:BD$600,ROW()/2))</f>
        <v>0</v>
      </c>
      <c r="BF164" s="181" t="n">
        <v>1.62</v>
      </c>
      <c r="BG164" s="182" t="n">
        <f aca="false">VALUE($BD165)</f>
        <v>0</v>
      </c>
    </row>
    <row r="165" customFormat="false" ht="13.5" hidden="false" customHeight="false" outlineLevel="0" collapsed="false">
      <c r="A165" s="208" t="n">
        <v>1.58</v>
      </c>
      <c r="B165" s="209" t="n">
        <v>3.99</v>
      </c>
      <c r="C165" s="213" t="n">
        <f aca="false">$C164+(($AM$20-$AM$10))/10</f>
        <v>0.0486</v>
      </c>
      <c r="D165" s="217" t="n">
        <f aca="false">$D164+(($AH$30-$AH$20))/10</f>
        <v>0.041</v>
      </c>
      <c r="E165" s="211" t="n">
        <f aca="false">$AC160</f>
        <v>0</v>
      </c>
      <c r="F165" s="212" t="n">
        <f aca="false">$F164+(($AR$20-$AR$10))/10</f>
        <v>-0.1012</v>
      </c>
      <c r="G165" s="218" t="n">
        <f aca="false">$G164+(($AW$20-$AW$10))/10</f>
        <v>-0.1826</v>
      </c>
      <c r="H165" s="213" t="n">
        <f aca="false">$BB160</f>
        <v>0</v>
      </c>
      <c r="I165" s="213" t="n">
        <f aca="false">$BG160</f>
        <v>0</v>
      </c>
      <c r="K165" s="234" t="n">
        <v>0.53</v>
      </c>
      <c r="L165" s="238" t="n">
        <f aca="false">L164-($L$112-$L$212)/101</f>
        <v>0</v>
      </c>
      <c r="M165" s="239" t="n">
        <f aca="false">M164-($M$112-$M$212)/101</f>
        <v>0</v>
      </c>
      <c r="Q165" s="234" t="n">
        <v>0.54</v>
      </c>
      <c r="R165" s="235" t="n">
        <f aca="false">R164-($R$111-$R$211)/101</f>
        <v>-0.0217069306930693</v>
      </c>
      <c r="S165" s="236" t="n">
        <f aca="false">S164-($R$111-$R$211)/101</f>
        <v>-0.0217069306930693</v>
      </c>
      <c r="T165" s="165"/>
      <c r="U165" s="165"/>
      <c r="V165" s="165"/>
      <c r="W165" s="165"/>
      <c r="Y165" s="164" t="n">
        <v>162</v>
      </c>
      <c r="Z165" s="245"/>
      <c r="AA165" s="180" t="str">
        <f aca="false">IF(MOD(ROW(),2),"",INDEX($Z$3:$Z$600,ROW()/2))</f>
        <v/>
      </c>
      <c r="AB165" s="181" t="n">
        <v>1.63</v>
      </c>
      <c r="AC165" s="182" t="n">
        <f aca="false">VALUE($Z166)</f>
        <v>0</v>
      </c>
      <c r="AD165" s="164" t="n">
        <v>162</v>
      </c>
      <c r="AE165" s="191"/>
      <c r="AF165" s="227" t="str">
        <f aca="false">IF(MOD(ROW(),10),"",INDEX(AE$3:AE$600,ROW()/10))</f>
        <v/>
      </c>
      <c r="AG165" s="228" t="n">
        <v>160</v>
      </c>
      <c r="AH165" s="229" t="e">
        <f aca="false">VALUE($AF165)</f>
        <v>#VALUE!</v>
      </c>
      <c r="AI165" s="164" t="n">
        <v>162</v>
      </c>
      <c r="AJ165" s="245"/>
      <c r="AK165" s="227" t="str">
        <f aca="false">IF(MOD(ROW(),10),"",INDEX(AJ$3:AJ$600,ROW()/10))</f>
        <v/>
      </c>
      <c r="AL165" s="228" t="n">
        <v>155</v>
      </c>
      <c r="AM165" s="229" t="e">
        <f aca="false">VALUE($AK165)</f>
        <v>#VALUE!</v>
      </c>
      <c r="AN165" s="164" t="n">
        <v>162</v>
      </c>
      <c r="AO165" s="190"/>
      <c r="AP165" s="227" t="str">
        <f aca="false">IF(MOD(ROW(),10),"",INDEX(AO$3:AO$600,ROW()/10))</f>
        <v/>
      </c>
      <c r="AQ165" s="181" t="n">
        <v>1.63</v>
      </c>
      <c r="AR165" s="229" t="e">
        <f aca="false">VALUE($AP165)</f>
        <v>#VALUE!</v>
      </c>
      <c r="AS165" s="164" t="n">
        <v>1620</v>
      </c>
      <c r="AT165" s="245"/>
      <c r="AU165" s="227" t="str">
        <f aca="false">IF(MOD(ROW(),10),"",INDEX(AT$3:AT$600,ROW()/10))</f>
        <v/>
      </c>
      <c r="AV165" s="181" t="n">
        <v>1.63</v>
      </c>
      <c r="AW165" s="229" t="e">
        <f aca="false">VALUE($AU165)</f>
        <v>#VALUE!</v>
      </c>
      <c r="AY165" s="245"/>
      <c r="AZ165" s="180" t="str">
        <f aca="false">IF(MOD(ROW(),2),"",INDEX(AY$3:AY$600,ROW()/2))</f>
        <v/>
      </c>
      <c r="BA165" s="181" t="n">
        <v>1.63</v>
      </c>
      <c r="BB165" s="182" t="e">
        <f aca="false">VALUE(AZ165)</f>
        <v>#VALUE!</v>
      </c>
      <c r="BD165" s="245"/>
      <c r="BE165" s="180" t="str">
        <f aca="false">IF(MOD(ROW(),2),"",INDEX(BD$3:BD$600,ROW()/2))</f>
        <v/>
      </c>
      <c r="BF165" s="181" t="n">
        <v>1.63</v>
      </c>
      <c r="BG165" s="182" t="n">
        <f aca="false">VALUE($BD166)</f>
        <v>0</v>
      </c>
    </row>
    <row r="166" customFormat="false" ht="13.5" hidden="false" customHeight="false" outlineLevel="0" collapsed="false">
      <c r="A166" s="208" t="n">
        <v>1.59</v>
      </c>
      <c r="B166" s="209" t="n">
        <v>3.98</v>
      </c>
      <c r="C166" s="213" t="n">
        <f aca="false">$C165+(($AM$20-$AM$10))/10</f>
        <v>0.0498</v>
      </c>
      <c r="D166" s="217" t="n">
        <f aca="false">$D165+(($AH$30-$AH$20))/10</f>
        <v>0.0415</v>
      </c>
      <c r="E166" s="211" t="n">
        <f aca="false">$AC161</f>
        <v>0</v>
      </c>
      <c r="F166" s="212" t="n">
        <f aca="false">$F165+(($AR$20-$AR$10))/10</f>
        <v>-0.1056</v>
      </c>
      <c r="G166" s="218" t="n">
        <f aca="false">$G165+(($AW$20-$AW$10))/10</f>
        <v>-0.1888</v>
      </c>
      <c r="H166" s="213" t="n">
        <f aca="false">$BB160+($BB162-$BB160)/2</f>
        <v>0</v>
      </c>
      <c r="I166" s="213" t="n">
        <f aca="false">$BG160+($BG162-$BG160)/2</f>
        <v>0</v>
      </c>
      <c r="K166" s="234" t="n">
        <v>0.54</v>
      </c>
      <c r="L166" s="238" t="n">
        <f aca="false">L165-($L$112-$L$212)/101</f>
        <v>0</v>
      </c>
      <c r="M166" s="239" t="n">
        <f aca="false">M165-($M$112-$M$212)/101</f>
        <v>0</v>
      </c>
      <c r="Q166" s="234" t="n">
        <v>0.55</v>
      </c>
      <c r="R166" s="235" t="n">
        <f aca="false">R165-($R$111-$R$211)/101</f>
        <v>-0.0221089108910891</v>
      </c>
      <c r="S166" s="236" t="n">
        <f aca="false">S165-($R$111-$R$211)/101</f>
        <v>-0.0221089108910891</v>
      </c>
      <c r="T166" s="165"/>
      <c r="U166" s="165"/>
      <c r="V166" s="165"/>
      <c r="W166" s="165"/>
      <c r="Y166" s="164" t="n">
        <v>163</v>
      </c>
      <c r="Z166" s="245"/>
      <c r="AA166" s="180" t="n">
        <f aca="false">IF(MOD(ROW(),2),"",INDEX($Z$3:$Z$600,ROW()/2))</f>
        <v>76.58</v>
      </c>
      <c r="AB166" s="181" t="n">
        <v>1.64</v>
      </c>
      <c r="AC166" s="182" t="n">
        <f aca="false">VALUE($Z167)</f>
        <v>0</v>
      </c>
      <c r="AD166" s="164" t="n">
        <v>163</v>
      </c>
      <c r="AE166" s="191"/>
      <c r="AF166" s="227" t="str">
        <f aca="false">IF(MOD(ROW(),10),"",INDEX(AE$3:AE$600,ROW()/10))</f>
        <v/>
      </c>
      <c r="AG166" s="228" t="n">
        <v>161</v>
      </c>
      <c r="AH166" s="229" t="e">
        <f aca="false">VALUE($AF166)</f>
        <v>#VALUE!</v>
      </c>
      <c r="AI166" s="164" t="n">
        <v>163</v>
      </c>
      <c r="AJ166" s="245"/>
      <c r="AK166" s="227" t="str">
        <f aca="false">IF(MOD(ROW(),10),"",INDEX(AJ$3:AJ$600,ROW()/10))</f>
        <v/>
      </c>
      <c r="AL166" s="228" t="n">
        <v>156</v>
      </c>
      <c r="AM166" s="229" t="e">
        <f aca="false">VALUE($AK166)</f>
        <v>#VALUE!</v>
      </c>
      <c r="AN166" s="164" t="n">
        <v>163</v>
      </c>
      <c r="AO166" s="190"/>
      <c r="AP166" s="227" t="str">
        <f aca="false">IF(MOD(ROW(),10),"",INDEX(AO$3:AO$600,ROW()/10))</f>
        <v/>
      </c>
      <c r="AQ166" s="181" t="n">
        <v>1.64</v>
      </c>
      <c r="AR166" s="229" t="e">
        <f aca="false">VALUE($AP166)</f>
        <v>#VALUE!</v>
      </c>
      <c r="AS166" s="164" t="n">
        <v>1630</v>
      </c>
      <c r="AT166" s="245"/>
      <c r="AU166" s="227" t="str">
        <f aca="false">IF(MOD(ROW(),10),"",INDEX(AT$3:AT$600,ROW()/10))</f>
        <v/>
      </c>
      <c r="AV166" s="181" t="n">
        <v>1.64</v>
      </c>
      <c r="AW166" s="229" t="e">
        <f aca="false">VALUE($AU166)</f>
        <v>#VALUE!</v>
      </c>
      <c r="AY166" s="245"/>
      <c r="AZ166" s="180" t="n">
        <f aca="false">IF(MOD(ROW(),2),"",INDEX(AY$3:AY$600,ROW()/2))</f>
        <v>0</v>
      </c>
      <c r="BA166" s="181" t="n">
        <v>1.64</v>
      </c>
      <c r="BB166" s="182" t="n">
        <f aca="false">VALUE(AZ166)</f>
        <v>0</v>
      </c>
      <c r="BD166" s="245"/>
      <c r="BE166" s="180" t="n">
        <f aca="false">IF(MOD(ROW(),2),"",INDEX(BD$3:BD$600,ROW()/2))</f>
        <v>0</v>
      </c>
      <c r="BF166" s="181" t="n">
        <v>1.64</v>
      </c>
      <c r="BG166" s="182" t="n">
        <f aca="false">VALUE($BD167)</f>
        <v>0</v>
      </c>
    </row>
    <row r="167" customFormat="false" ht="13.5" hidden="false" customHeight="false" outlineLevel="0" collapsed="false">
      <c r="A167" s="208" t="n">
        <v>1.6</v>
      </c>
      <c r="B167" s="209" t="n">
        <v>3.97</v>
      </c>
      <c r="C167" s="213" t="n">
        <f aca="false">$AM170</f>
        <v>0</v>
      </c>
      <c r="D167" s="241" t="n">
        <f aca="false">$AH170</f>
        <v>0</v>
      </c>
      <c r="E167" s="211" t="n">
        <f aca="false">$AC162</f>
        <v>0</v>
      </c>
      <c r="F167" s="212" t="n">
        <f aca="false">$AR170</f>
        <v>-0.066</v>
      </c>
      <c r="G167" s="218" t="n">
        <f aca="false">$AW170</f>
        <v>-0.111</v>
      </c>
      <c r="H167" s="213" t="n">
        <f aca="false">$BB162</f>
        <v>0</v>
      </c>
      <c r="I167" s="213" t="n">
        <f aca="false">$BG162</f>
        <v>0</v>
      </c>
      <c r="K167" s="234" t="n">
        <v>0.55</v>
      </c>
      <c r="L167" s="238" t="n">
        <f aca="false">L166-($L$112-$L$212)/101</f>
        <v>0</v>
      </c>
      <c r="M167" s="239" t="n">
        <f aca="false">M166-($M$112-$M$212)/101</f>
        <v>0</v>
      </c>
      <c r="Q167" s="234" t="n">
        <v>0.56</v>
      </c>
      <c r="R167" s="235" t="n">
        <f aca="false">R166-($R$111-$R$211)/101</f>
        <v>-0.0225108910891089</v>
      </c>
      <c r="S167" s="236" t="n">
        <f aca="false">S166-($R$111-$R$211)/101</f>
        <v>-0.0225108910891089</v>
      </c>
      <c r="T167" s="165"/>
      <c r="U167" s="165"/>
      <c r="V167" s="165"/>
      <c r="W167" s="165"/>
      <c r="Y167" s="164" t="n">
        <v>164</v>
      </c>
      <c r="Z167" s="245"/>
      <c r="AA167" s="180" t="str">
        <f aca="false">IF(MOD(ROW(),2),"",INDEX($Z$3:$Z$600,ROW()/2))</f>
        <v/>
      </c>
      <c r="AB167" s="181" t="n">
        <v>1.65</v>
      </c>
      <c r="AC167" s="182" t="n">
        <f aca="false">VALUE($Z168)</f>
        <v>0</v>
      </c>
      <c r="AD167" s="164" t="n">
        <v>164</v>
      </c>
      <c r="AE167" s="191"/>
      <c r="AF167" s="227" t="str">
        <f aca="false">IF(MOD(ROW(),10),"",INDEX(AE$3:AE$600,ROW()/10))</f>
        <v/>
      </c>
      <c r="AG167" s="228" t="n">
        <v>162</v>
      </c>
      <c r="AH167" s="229" t="e">
        <f aca="false">VALUE($AF167)</f>
        <v>#VALUE!</v>
      </c>
      <c r="AI167" s="164" t="n">
        <v>164</v>
      </c>
      <c r="AJ167" s="245"/>
      <c r="AK167" s="227" t="str">
        <f aca="false">IF(MOD(ROW(),10),"",INDEX(AJ$3:AJ$600,ROW()/10))</f>
        <v/>
      </c>
      <c r="AL167" s="228" t="n">
        <v>157</v>
      </c>
      <c r="AM167" s="229" t="e">
        <f aca="false">VALUE($AK167)</f>
        <v>#VALUE!</v>
      </c>
      <c r="AN167" s="164" t="n">
        <v>164</v>
      </c>
      <c r="AO167" s="190"/>
      <c r="AP167" s="227" t="str">
        <f aca="false">IF(MOD(ROW(),10),"",INDEX(AO$3:AO$600,ROW()/10))</f>
        <v/>
      </c>
      <c r="AQ167" s="181" t="n">
        <v>1.65</v>
      </c>
      <c r="AR167" s="229" t="e">
        <f aca="false">VALUE($AP167)</f>
        <v>#VALUE!</v>
      </c>
      <c r="AS167" s="164" t="n">
        <v>1640</v>
      </c>
      <c r="AT167" s="245"/>
      <c r="AU167" s="227" t="str">
        <f aca="false">IF(MOD(ROW(),10),"",INDEX(AT$3:AT$600,ROW()/10))</f>
        <v/>
      </c>
      <c r="AV167" s="181" t="n">
        <v>1.65</v>
      </c>
      <c r="AW167" s="229" t="e">
        <f aca="false">VALUE($AU167)</f>
        <v>#VALUE!</v>
      </c>
      <c r="AY167" s="245"/>
      <c r="AZ167" s="180" t="str">
        <f aca="false">IF(MOD(ROW(),2),"",INDEX(AY$3:AY$600,ROW()/2))</f>
        <v/>
      </c>
      <c r="BA167" s="181" t="n">
        <v>1.65</v>
      </c>
      <c r="BB167" s="182" t="e">
        <f aca="false">VALUE(AZ167)</f>
        <v>#VALUE!</v>
      </c>
      <c r="BD167" s="245"/>
      <c r="BE167" s="180" t="str">
        <f aca="false">IF(MOD(ROW(),2),"",INDEX(BD$3:BD$600,ROW()/2))</f>
        <v/>
      </c>
      <c r="BF167" s="181" t="n">
        <v>1.65</v>
      </c>
      <c r="BG167" s="182" t="n">
        <f aca="false">VALUE($BD168)</f>
        <v>0</v>
      </c>
    </row>
    <row r="168" customFormat="false" ht="13.5" hidden="false" customHeight="false" outlineLevel="0" collapsed="false">
      <c r="A168" s="208" t="n">
        <v>1.61</v>
      </c>
      <c r="B168" s="209" t="n">
        <v>3.96</v>
      </c>
      <c r="C168" s="213" t="n">
        <f aca="false">$C167+(($AM$20-$AM$10))/10</f>
        <v>0.0012</v>
      </c>
      <c r="D168" s="217" t="n">
        <f aca="false">$D167+(($AH$30-$AH$20))/10</f>
        <v>0.0005</v>
      </c>
      <c r="E168" s="211" t="n">
        <f aca="false">$AC163</f>
        <v>0</v>
      </c>
      <c r="F168" s="212" t="n">
        <f aca="false">$F167+(($AR$20-$AR$10))/10</f>
        <v>-0.0704</v>
      </c>
      <c r="G168" s="218" t="n">
        <f aca="false">$G167+(($AW$20-$AW$10))/10</f>
        <v>-0.1172</v>
      </c>
      <c r="H168" s="213" t="n">
        <f aca="false">$BB162+($BB164-$BB162)/2</f>
        <v>0</v>
      </c>
      <c r="I168" s="213" t="n">
        <f aca="false">$BG162+($BG164-$BG162)/2</f>
        <v>0</v>
      </c>
      <c r="K168" s="234" t="n">
        <v>0.56</v>
      </c>
      <c r="L168" s="238" t="n">
        <f aca="false">L167-($L$112-$L$212)/101</f>
        <v>0</v>
      </c>
      <c r="M168" s="239" t="n">
        <f aca="false">M167-($M$112-$M$212)/101</f>
        <v>0</v>
      </c>
      <c r="Q168" s="234" t="n">
        <v>0.57</v>
      </c>
      <c r="R168" s="235" t="n">
        <f aca="false">R167-($R$111-$R$211)/101</f>
        <v>-0.0229128712871287</v>
      </c>
      <c r="S168" s="236" t="n">
        <f aca="false">S167-($R$111-$R$211)/101</f>
        <v>-0.0229128712871287</v>
      </c>
      <c r="T168" s="165"/>
      <c r="U168" s="165"/>
      <c r="V168" s="165"/>
      <c r="W168" s="165"/>
      <c r="Y168" s="164" t="n">
        <v>165</v>
      </c>
      <c r="Z168" s="245"/>
      <c r="AA168" s="180" t="n">
        <f aca="false">IF(MOD(ROW(),2),"",INDEX($Z$3:$Z$600,ROW()/2))</f>
        <v>77.64</v>
      </c>
      <c r="AB168" s="181" t="n">
        <v>1.66</v>
      </c>
      <c r="AC168" s="182" t="n">
        <f aca="false">VALUE($Z169)</f>
        <v>0</v>
      </c>
      <c r="AD168" s="164" t="n">
        <v>165</v>
      </c>
      <c r="AE168" s="191"/>
      <c r="AF168" s="227" t="str">
        <f aca="false">IF(MOD(ROW(),10),"",INDEX(AE$3:AE$600,ROW()/10))</f>
        <v/>
      </c>
      <c r="AG168" s="228" t="n">
        <v>163</v>
      </c>
      <c r="AH168" s="229" t="e">
        <f aca="false">VALUE($AF168)</f>
        <v>#VALUE!</v>
      </c>
      <c r="AI168" s="164" t="n">
        <v>165</v>
      </c>
      <c r="AJ168" s="245"/>
      <c r="AK168" s="227" t="str">
        <f aca="false">IF(MOD(ROW(),10),"",INDEX(AJ$3:AJ$600,ROW()/10))</f>
        <v/>
      </c>
      <c r="AL168" s="228" t="n">
        <v>158</v>
      </c>
      <c r="AM168" s="229" t="e">
        <f aca="false">VALUE($AK168)</f>
        <v>#VALUE!</v>
      </c>
      <c r="AN168" s="164" t="n">
        <v>165</v>
      </c>
      <c r="AO168" s="190"/>
      <c r="AP168" s="227" t="str">
        <f aca="false">IF(MOD(ROW(),10),"",INDEX(AO$3:AO$600,ROW()/10))</f>
        <v/>
      </c>
      <c r="AQ168" s="181" t="n">
        <v>1.66</v>
      </c>
      <c r="AR168" s="229" t="e">
        <f aca="false">VALUE($AP168)</f>
        <v>#VALUE!</v>
      </c>
      <c r="AS168" s="164" t="n">
        <v>1650</v>
      </c>
      <c r="AT168" s="245"/>
      <c r="AU168" s="227" t="str">
        <f aca="false">IF(MOD(ROW(),10),"",INDEX(AT$3:AT$600,ROW()/10))</f>
        <v/>
      </c>
      <c r="AV168" s="181" t="n">
        <v>1.66</v>
      </c>
      <c r="AW168" s="229" t="e">
        <f aca="false">VALUE($AU168)</f>
        <v>#VALUE!</v>
      </c>
      <c r="AY168" s="245"/>
      <c r="AZ168" s="180" t="n">
        <f aca="false">IF(MOD(ROW(),2),"",INDEX(AY$3:AY$600,ROW()/2))</f>
        <v>0</v>
      </c>
      <c r="BA168" s="181" t="n">
        <v>1.66</v>
      </c>
      <c r="BB168" s="182" t="n">
        <f aca="false">VALUE(AZ168)</f>
        <v>0</v>
      </c>
      <c r="BD168" s="245"/>
      <c r="BE168" s="180" t="n">
        <f aca="false">IF(MOD(ROW(),2),"",INDEX(BD$3:BD$600,ROW()/2))</f>
        <v>0</v>
      </c>
      <c r="BF168" s="181" t="n">
        <v>1.66</v>
      </c>
      <c r="BG168" s="182" t="n">
        <f aca="false">VALUE($BD169)</f>
        <v>0</v>
      </c>
    </row>
    <row r="169" customFormat="false" ht="13.5" hidden="false" customHeight="false" outlineLevel="0" collapsed="false">
      <c r="A169" s="208" t="n">
        <v>1.62</v>
      </c>
      <c r="B169" s="209" t="n">
        <v>3.95</v>
      </c>
      <c r="C169" s="213" t="n">
        <f aca="false">$C168+(($AM$20-$AM$10))/10</f>
        <v>0.0024</v>
      </c>
      <c r="D169" s="217" t="n">
        <f aca="false">$D168+(($AH$30-$AH$20))/10</f>
        <v>0.001</v>
      </c>
      <c r="E169" s="211" t="n">
        <f aca="false">$AC164</f>
        <v>0</v>
      </c>
      <c r="F169" s="212" t="n">
        <f aca="false">$F168+(($AR$20-$AR$10))/10</f>
        <v>-0.0748</v>
      </c>
      <c r="G169" s="218" t="n">
        <f aca="false">$G168+(($AW$20-$AW$10))/10</f>
        <v>-0.1234</v>
      </c>
      <c r="H169" s="213" t="n">
        <f aca="false">$BB164</f>
        <v>0</v>
      </c>
      <c r="I169" s="213" t="n">
        <f aca="false">$BG164</f>
        <v>0</v>
      </c>
      <c r="K169" s="234" t="n">
        <v>0.57</v>
      </c>
      <c r="L169" s="238" t="n">
        <f aca="false">L168-($L$112-$L$212)/101</f>
        <v>0</v>
      </c>
      <c r="M169" s="239" t="n">
        <f aca="false">M168-($M$112-$M$212)/101</f>
        <v>0</v>
      </c>
      <c r="Q169" s="234" t="n">
        <v>0.58</v>
      </c>
      <c r="R169" s="235" t="n">
        <f aca="false">R168-($R$111-$R$211)/101</f>
        <v>-0.0233148514851485</v>
      </c>
      <c r="S169" s="236" t="n">
        <f aca="false">S168-($R$111-$R$211)/101</f>
        <v>-0.0233148514851485</v>
      </c>
      <c r="T169" s="165"/>
      <c r="U169" s="165"/>
      <c r="V169" s="165"/>
      <c r="W169" s="165"/>
      <c r="Y169" s="164" t="n">
        <v>166</v>
      </c>
      <c r="Z169" s="245"/>
      <c r="AA169" s="180" t="str">
        <f aca="false">IF(MOD(ROW(),2),"",INDEX($Z$3:$Z$600,ROW()/2))</f>
        <v/>
      </c>
      <c r="AB169" s="181" t="n">
        <v>1.67</v>
      </c>
      <c r="AC169" s="182" t="n">
        <f aca="false">VALUE($Z170)</f>
        <v>0</v>
      </c>
      <c r="AD169" s="164" t="n">
        <v>166</v>
      </c>
      <c r="AE169" s="191"/>
      <c r="AF169" s="227" t="str">
        <f aca="false">IF(MOD(ROW(),10),"",INDEX(AE$3:AE$600,ROW()/10))</f>
        <v/>
      </c>
      <c r="AG169" s="228" t="n">
        <v>164</v>
      </c>
      <c r="AH169" s="229" t="e">
        <f aca="false">VALUE($AF169)</f>
        <v>#VALUE!</v>
      </c>
      <c r="AI169" s="164" t="n">
        <v>166</v>
      </c>
      <c r="AJ169" s="245"/>
      <c r="AK169" s="227" t="str">
        <f aca="false">IF(MOD(ROW(),10),"",INDEX(AJ$3:AJ$600,ROW()/10))</f>
        <v/>
      </c>
      <c r="AL169" s="228" t="n">
        <v>159</v>
      </c>
      <c r="AM169" s="229" t="e">
        <f aca="false">VALUE($AK169)</f>
        <v>#VALUE!</v>
      </c>
      <c r="AN169" s="164" t="n">
        <v>166</v>
      </c>
      <c r="AO169" s="190"/>
      <c r="AP169" s="227" t="str">
        <f aca="false">IF(MOD(ROW(),10),"",INDEX(AO$3:AO$600,ROW()/10))</f>
        <v/>
      </c>
      <c r="AQ169" s="181" t="n">
        <v>1.67</v>
      </c>
      <c r="AR169" s="229" t="e">
        <f aca="false">VALUE($AP169)</f>
        <v>#VALUE!</v>
      </c>
      <c r="AS169" s="164" t="n">
        <v>1660</v>
      </c>
      <c r="AT169" s="245"/>
      <c r="AU169" s="227" t="str">
        <f aca="false">IF(MOD(ROW(),10),"",INDEX(AT$3:AT$600,ROW()/10))</f>
        <v/>
      </c>
      <c r="AV169" s="181" t="n">
        <v>1.67</v>
      </c>
      <c r="AW169" s="229" t="e">
        <f aca="false">VALUE($AU169)</f>
        <v>#VALUE!</v>
      </c>
      <c r="AY169" s="245"/>
      <c r="AZ169" s="180" t="str">
        <f aca="false">IF(MOD(ROW(),2),"",INDEX(AY$3:AY$600,ROW()/2))</f>
        <v/>
      </c>
      <c r="BA169" s="181" t="n">
        <v>1.67</v>
      </c>
      <c r="BB169" s="182" t="e">
        <f aca="false">VALUE(AZ169)</f>
        <v>#VALUE!</v>
      </c>
      <c r="BD169" s="245"/>
      <c r="BE169" s="180" t="str">
        <f aca="false">IF(MOD(ROW(),2),"",INDEX(BD$3:BD$600,ROW()/2))</f>
        <v/>
      </c>
      <c r="BF169" s="181" t="n">
        <v>1.67</v>
      </c>
      <c r="BG169" s="182" t="n">
        <f aca="false">VALUE($BD170)</f>
        <v>0</v>
      </c>
    </row>
    <row r="170" customFormat="false" ht="13.5" hidden="false" customHeight="false" outlineLevel="0" collapsed="false">
      <c r="A170" s="208" t="n">
        <v>1.63</v>
      </c>
      <c r="B170" s="209" t="n">
        <v>3.94</v>
      </c>
      <c r="C170" s="213" t="n">
        <f aca="false">$C169+(($AM$20-$AM$10))/10</f>
        <v>0.0036</v>
      </c>
      <c r="D170" s="217" t="n">
        <f aca="false">$D169+(($AH$30-$AH$20))/10</f>
        <v>0.0015</v>
      </c>
      <c r="E170" s="211" t="n">
        <f aca="false">$AC165</f>
        <v>0</v>
      </c>
      <c r="F170" s="212" t="n">
        <f aca="false">$F169+(($AR$20-$AR$10))/10</f>
        <v>-0.0792</v>
      </c>
      <c r="G170" s="218" t="n">
        <f aca="false">$G169+(($AW$20-$AW$10))/10</f>
        <v>-0.1296</v>
      </c>
      <c r="H170" s="213" t="n">
        <f aca="false">$BB164+($BB166-$BB164)/2</f>
        <v>0</v>
      </c>
      <c r="I170" s="213" t="n">
        <f aca="false">$BG164+($BG166-$BG164)/2</f>
        <v>0</v>
      </c>
      <c r="K170" s="234" t="n">
        <v>0.58</v>
      </c>
      <c r="L170" s="238" t="n">
        <f aca="false">L169-($L$112-$L$212)/101</f>
        <v>0</v>
      </c>
      <c r="M170" s="239" t="n">
        <f aca="false">M169-($M$112-$M$212)/101</f>
        <v>0</v>
      </c>
      <c r="Q170" s="234" t="n">
        <v>0.59</v>
      </c>
      <c r="R170" s="235" t="n">
        <f aca="false">R169-($R$111-$R$211)/101</f>
        <v>-0.0237168316831683</v>
      </c>
      <c r="S170" s="236" t="n">
        <f aca="false">S169-($R$111-$R$211)/101</f>
        <v>-0.0237168316831683</v>
      </c>
      <c r="T170" s="165"/>
      <c r="U170" s="165"/>
      <c r="V170" s="165"/>
      <c r="W170" s="165"/>
      <c r="Y170" s="164" t="n">
        <v>167</v>
      </c>
      <c r="Z170" s="245"/>
      <c r="AA170" s="180" t="n">
        <f aca="false">IF(MOD(ROW(),2),"",INDEX($Z$3:$Z$600,ROW()/2))</f>
        <v>78.7</v>
      </c>
      <c r="AB170" s="181" t="n">
        <v>1.68</v>
      </c>
      <c r="AC170" s="182" t="n">
        <f aca="false">VALUE($Z171)</f>
        <v>0</v>
      </c>
      <c r="AD170" s="164" t="n">
        <v>167</v>
      </c>
      <c r="AE170" s="191"/>
      <c r="AF170" s="227" t="n">
        <f aca="false">IF(MOD(ROW(),10),"",INDEX(AE$3:AE$600,ROW()/10))</f>
        <v>0</v>
      </c>
      <c r="AG170" s="228" t="n">
        <v>165</v>
      </c>
      <c r="AH170" s="229" t="n">
        <f aca="false">VALUE($AF170)</f>
        <v>0</v>
      </c>
      <c r="AI170" s="164" t="n">
        <v>167</v>
      </c>
      <c r="AJ170" s="245"/>
      <c r="AK170" s="227" t="n">
        <f aca="false">IF(MOD(ROW(),10),"",INDEX(AJ$3:AJ$600,ROW()/10))</f>
        <v>0</v>
      </c>
      <c r="AL170" s="228" t="n">
        <v>160</v>
      </c>
      <c r="AM170" s="229" t="n">
        <f aca="false">VALUE($AK170)</f>
        <v>0</v>
      </c>
      <c r="AN170" s="164" t="n">
        <v>167</v>
      </c>
      <c r="AO170" s="190"/>
      <c r="AP170" s="227" t="n">
        <f aca="false">IF(MOD(ROW(),10),"",INDEX(AO$3:AO$600,ROW()/10))</f>
        <v>-0.066</v>
      </c>
      <c r="AQ170" s="181" t="n">
        <v>1.68</v>
      </c>
      <c r="AR170" s="229" t="n">
        <f aca="false">VALUE($AP170)</f>
        <v>-0.066</v>
      </c>
      <c r="AS170" s="164" t="n">
        <v>1670</v>
      </c>
      <c r="AT170" s="245"/>
      <c r="AU170" s="227" t="n">
        <f aca="false">IF(MOD(ROW(),10),"",INDEX(AT$3:AT$600,ROW()/10))</f>
        <v>-0.111</v>
      </c>
      <c r="AV170" s="181" t="n">
        <v>1.68</v>
      </c>
      <c r="AW170" s="229" t="n">
        <f aca="false">VALUE($AU170)</f>
        <v>-0.111</v>
      </c>
      <c r="AY170" s="245"/>
      <c r="AZ170" s="180" t="n">
        <f aca="false">IF(MOD(ROW(),2),"",INDEX(AY$3:AY$600,ROW()/2))</f>
        <v>0</v>
      </c>
      <c r="BA170" s="181" t="n">
        <v>1.68</v>
      </c>
      <c r="BB170" s="182" t="n">
        <f aca="false">VALUE(AZ170)</f>
        <v>0</v>
      </c>
      <c r="BD170" s="245"/>
      <c r="BE170" s="180" t="n">
        <f aca="false">IF(MOD(ROW(),2),"",INDEX(BD$3:BD$600,ROW()/2))</f>
        <v>0</v>
      </c>
      <c r="BF170" s="181" t="n">
        <v>1.68</v>
      </c>
      <c r="BG170" s="182" t="n">
        <f aca="false">VALUE($BD171)</f>
        <v>0</v>
      </c>
    </row>
    <row r="171" customFormat="false" ht="13.5" hidden="false" customHeight="false" outlineLevel="0" collapsed="false">
      <c r="A171" s="208" t="n">
        <v>1.64</v>
      </c>
      <c r="B171" s="209" t="n">
        <v>3.93</v>
      </c>
      <c r="C171" s="213" t="n">
        <f aca="false">$C170+(($AM$20-$AM$10))/10</f>
        <v>0.0048</v>
      </c>
      <c r="D171" s="217" t="n">
        <f aca="false">$D170+(($AH$30-$AH$20))/10</f>
        <v>0.002</v>
      </c>
      <c r="E171" s="211" t="n">
        <f aca="false">$AC166</f>
        <v>0</v>
      </c>
      <c r="F171" s="212" t="n">
        <f aca="false">$F170+(($AR$20-$AR$10))/10</f>
        <v>-0.0836</v>
      </c>
      <c r="G171" s="218" t="n">
        <f aca="false">$G170+(($AW$20-$AW$10))/10</f>
        <v>-0.1358</v>
      </c>
      <c r="H171" s="213" t="n">
        <f aca="false">$BB166</f>
        <v>0</v>
      </c>
      <c r="I171" s="213" t="n">
        <f aca="false">$BG166</f>
        <v>0</v>
      </c>
      <c r="K171" s="234" t="n">
        <v>0.59</v>
      </c>
      <c r="L171" s="238" t="n">
        <f aca="false">L170-($L$112-$L$212)/101</f>
        <v>0</v>
      </c>
      <c r="M171" s="239" t="n">
        <f aca="false">M170-($M$112-$M$212)/101</f>
        <v>0</v>
      </c>
      <c r="Q171" s="234" t="n">
        <v>0.6</v>
      </c>
      <c r="R171" s="235" t="n">
        <f aca="false">R170-($R$111-$R$211)/101</f>
        <v>-0.0241188118811881</v>
      </c>
      <c r="S171" s="236" t="n">
        <f aca="false">S170-($R$111-$R$211)/101</f>
        <v>-0.0241188118811881</v>
      </c>
      <c r="T171" s="165"/>
      <c r="U171" s="165"/>
      <c r="V171" s="165"/>
      <c r="W171" s="165"/>
      <c r="Y171" s="164" t="n">
        <v>168</v>
      </c>
      <c r="Z171" s="245"/>
      <c r="AA171" s="180" t="str">
        <f aca="false">IF(MOD(ROW(),2),"",INDEX($Z$3:$Z$600,ROW()/2))</f>
        <v/>
      </c>
      <c r="AB171" s="181" t="n">
        <v>1.69</v>
      </c>
      <c r="AC171" s="182" t="n">
        <f aca="false">VALUE($Z172)</f>
        <v>0</v>
      </c>
      <c r="AD171" s="164" t="n">
        <v>168</v>
      </c>
      <c r="AE171" s="191"/>
      <c r="AF171" s="227" t="str">
        <f aca="false">IF(MOD(ROW(),10),"",INDEX(AE$3:AE$600,ROW()/10))</f>
        <v/>
      </c>
      <c r="AG171" s="228" t="n">
        <v>166</v>
      </c>
      <c r="AH171" s="229" t="e">
        <f aca="false">VALUE($AF171)</f>
        <v>#VALUE!</v>
      </c>
      <c r="AI171" s="164" t="n">
        <v>168</v>
      </c>
      <c r="AJ171" s="245"/>
      <c r="AK171" s="227" t="str">
        <f aca="false">IF(MOD(ROW(),10),"",INDEX(AJ$3:AJ$600,ROW()/10))</f>
        <v/>
      </c>
      <c r="AL171" s="228" t="n">
        <v>161</v>
      </c>
      <c r="AM171" s="229" t="e">
        <f aca="false">VALUE($AK171)</f>
        <v>#VALUE!</v>
      </c>
      <c r="AN171" s="164" t="n">
        <v>168</v>
      </c>
      <c r="AO171" s="190"/>
      <c r="AP171" s="227" t="str">
        <f aca="false">IF(MOD(ROW(),10),"",INDEX(AO$3:AO$600,ROW()/10))</f>
        <v/>
      </c>
      <c r="AQ171" s="181" t="n">
        <v>1.69</v>
      </c>
      <c r="AR171" s="229" t="e">
        <f aca="false">VALUE($AP171)</f>
        <v>#VALUE!</v>
      </c>
      <c r="AS171" s="164" t="n">
        <v>1680</v>
      </c>
      <c r="AT171" s="245"/>
      <c r="AU171" s="227" t="str">
        <f aca="false">IF(MOD(ROW(),10),"",INDEX(AT$3:AT$600,ROW()/10))</f>
        <v/>
      </c>
      <c r="AV171" s="181" t="n">
        <v>1.69</v>
      </c>
      <c r="AW171" s="229" t="e">
        <f aca="false">VALUE($AU171)</f>
        <v>#VALUE!</v>
      </c>
      <c r="AY171" s="245"/>
      <c r="AZ171" s="180" t="str">
        <f aca="false">IF(MOD(ROW(),2),"",INDEX(AY$3:AY$600,ROW()/2))</f>
        <v/>
      </c>
      <c r="BA171" s="181" t="n">
        <v>1.69</v>
      </c>
      <c r="BB171" s="182" t="e">
        <f aca="false">VALUE(AZ171)</f>
        <v>#VALUE!</v>
      </c>
      <c r="BD171" s="245"/>
      <c r="BE171" s="180" t="str">
        <f aca="false">IF(MOD(ROW(),2),"",INDEX(BD$3:BD$600,ROW()/2))</f>
        <v/>
      </c>
      <c r="BF171" s="181" t="n">
        <v>1.69</v>
      </c>
      <c r="BG171" s="182" t="n">
        <f aca="false">VALUE($BD172)</f>
        <v>0</v>
      </c>
    </row>
    <row r="172" customFormat="false" ht="13.5" hidden="false" customHeight="false" outlineLevel="0" collapsed="false">
      <c r="A172" s="208" t="n">
        <v>1.65</v>
      </c>
      <c r="B172" s="209" t="n">
        <v>3.92</v>
      </c>
      <c r="C172" s="213" t="n">
        <f aca="false">$C171+(($AM$20-$AM$10))/10</f>
        <v>0.006</v>
      </c>
      <c r="D172" s="217" t="n">
        <f aca="false">$D171+(($AH$30-$AH$20))/10</f>
        <v>0.0025</v>
      </c>
      <c r="E172" s="211" t="n">
        <f aca="false">$AC167</f>
        <v>0</v>
      </c>
      <c r="F172" s="212" t="n">
        <f aca="false">$F171+(($AR$20-$AR$10))/10</f>
        <v>-0.088</v>
      </c>
      <c r="G172" s="218" t="n">
        <f aca="false">$G171+(($AW$20-$AW$10))/10</f>
        <v>-0.142</v>
      </c>
      <c r="H172" s="213" t="n">
        <f aca="false">$BB166+($BB168-$BB166)/2</f>
        <v>0</v>
      </c>
      <c r="I172" s="213" t="n">
        <f aca="false">$BG166+($BG168-$BG166)/2</f>
        <v>0</v>
      </c>
      <c r="K172" s="234" t="n">
        <v>0.6</v>
      </c>
      <c r="L172" s="238" t="n">
        <f aca="false">L171-($L$112-$L$212)/101</f>
        <v>0</v>
      </c>
      <c r="M172" s="239" t="n">
        <f aca="false">M171-($M$112-$M$212)/101</f>
        <v>0</v>
      </c>
      <c r="Q172" s="234" t="n">
        <v>0.61</v>
      </c>
      <c r="R172" s="235" t="n">
        <f aca="false">R171-($R$111-$R$211)/101</f>
        <v>-0.0245207920792079</v>
      </c>
      <c r="S172" s="236" t="n">
        <f aca="false">S171-($R$111-$R$211)/101</f>
        <v>-0.0245207920792079</v>
      </c>
      <c r="T172" s="165"/>
      <c r="U172" s="165"/>
      <c r="V172" s="165"/>
      <c r="W172" s="165"/>
      <c r="Y172" s="164" t="n">
        <v>169</v>
      </c>
      <c r="Z172" s="245"/>
      <c r="AA172" s="180" t="n">
        <f aca="false">IF(MOD(ROW(),2),"",INDEX($Z$3:$Z$600,ROW()/2))</f>
        <v>79.76</v>
      </c>
      <c r="AB172" s="181" t="n">
        <v>1.7</v>
      </c>
      <c r="AC172" s="182" t="n">
        <f aca="false">VALUE($Z173)</f>
        <v>0</v>
      </c>
      <c r="AD172" s="164" t="n">
        <v>169</v>
      </c>
      <c r="AE172" s="191"/>
      <c r="AF172" s="227" t="str">
        <f aca="false">IF(MOD(ROW(),10),"",INDEX(AE$3:AE$600,ROW()/10))</f>
        <v/>
      </c>
      <c r="AG172" s="228" t="n">
        <v>167</v>
      </c>
      <c r="AH172" s="229" t="e">
        <f aca="false">VALUE($AF172)</f>
        <v>#VALUE!</v>
      </c>
      <c r="AI172" s="164" t="n">
        <v>169</v>
      </c>
      <c r="AJ172" s="245"/>
      <c r="AK172" s="227" t="str">
        <f aca="false">IF(MOD(ROW(),10),"",INDEX(AJ$3:AJ$600,ROW()/10))</f>
        <v/>
      </c>
      <c r="AL172" s="228" t="n">
        <v>162</v>
      </c>
      <c r="AM172" s="229" t="e">
        <f aca="false">VALUE($AK172)</f>
        <v>#VALUE!</v>
      </c>
      <c r="AN172" s="164" t="n">
        <v>169</v>
      </c>
      <c r="AO172" s="190"/>
      <c r="AP172" s="227" t="str">
        <f aca="false">IF(MOD(ROW(),10),"",INDEX(AO$3:AO$600,ROW()/10))</f>
        <v/>
      </c>
      <c r="AQ172" s="181" t="n">
        <v>1.7</v>
      </c>
      <c r="AR172" s="229" t="e">
        <f aca="false">VALUE($AP172)</f>
        <v>#VALUE!</v>
      </c>
      <c r="AS172" s="164" t="n">
        <v>1690</v>
      </c>
      <c r="AT172" s="245"/>
      <c r="AU172" s="227" t="str">
        <f aca="false">IF(MOD(ROW(),10),"",INDEX(AT$3:AT$600,ROW()/10))</f>
        <v/>
      </c>
      <c r="AV172" s="181" t="n">
        <v>1.7</v>
      </c>
      <c r="AW172" s="229" t="e">
        <f aca="false">VALUE($AU172)</f>
        <v>#VALUE!</v>
      </c>
      <c r="AY172" s="245"/>
      <c r="AZ172" s="180" t="n">
        <f aca="false">IF(MOD(ROW(),2),"",INDEX(AY$3:AY$600,ROW()/2))</f>
        <v>0</v>
      </c>
      <c r="BA172" s="181" t="n">
        <v>1.7</v>
      </c>
      <c r="BB172" s="182" t="n">
        <f aca="false">VALUE(AZ172)</f>
        <v>0</v>
      </c>
      <c r="BD172" s="245"/>
      <c r="BE172" s="180" t="n">
        <f aca="false">IF(MOD(ROW(),2),"",INDEX(BD$3:BD$600,ROW()/2))</f>
        <v>0</v>
      </c>
      <c r="BF172" s="181" t="n">
        <v>1.7</v>
      </c>
      <c r="BG172" s="182" t="n">
        <f aca="false">VALUE($BD173)</f>
        <v>0</v>
      </c>
    </row>
    <row r="173" customFormat="false" ht="13.5" hidden="false" customHeight="false" outlineLevel="0" collapsed="false">
      <c r="A173" s="208" t="n">
        <v>1.66</v>
      </c>
      <c r="B173" s="209" t="n">
        <v>3.91</v>
      </c>
      <c r="C173" s="213" t="n">
        <f aca="false">$C172+(($AM$20-$AM$10))/10</f>
        <v>0.0072</v>
      </c>
      <c r="D173" s="217" t="n">
        <f aca="false">$D172+(($AH$30-$AH$20))/10</f>
        <v>0.003</v>
      </c>
      <c r="E173" s="211" t="n">
        <f aca="false">$AC168</f>
        <v>0</v>
      </c>
      <c r="F173" s="212" t="n">
        <f aca="false">$F172+(($AR$20-$AR$10))/10</f>
        <v>-0.0924</v>
      </c>
      <c r="G173" s="218" t="n">
        <f aca="false">$G172+(($AW$20-$AW$10))/10</f>
        <v>-0.1482</v>
      </c>
      <c r="H173" s="213" t="n">
        <f aca="false">$BB168</f>
        <v>0</v>
      </c>
      <c r="I173" s="213" t="n">
        <f aca="false">$BG168</f>
        <v>0</v>
      </c>
      <c r="K173" s="234" t="n">
        <v>0.61</v>
      </c>
      <c r="L173" s="238" t="n">
        <f aca="false">L172-($L$112-$L$212)/101</f>
        <v>0</v>
      </c>
      <c r="M173" s="239" t="n">
        <f aca="false">M172-($M$112-$M$212)/101</f>
        <v>0</v>
      </c>
      <c r="Q173" s="234" t="n">
        <v>0.62</v>
      </c>
      <c r="R173" s="235" t="n">
        <f aca="false">R172-($R$111-$R$211)/101</f>
        <v>-0.0249227722772277</v>
      </c>
      <c r="S173" s="236" t="n">
        <f aca="false">S172-($R$111-$R$211)/101</f>
        <v>-0.0249227722772277</v>
      </c>
      <c r="T173" s="165"/>
      <c r="U173" s="165"/>
      <c r="V173" s="165"/>
      <c r="W173" s="165"/>
      <c r="Y173" s="164" t="n">
        <v>170</v>
      </c>
      <c r="Z173" s="245"/>
      <c r="AA173" s="180" t="str">
        <f aca="false">IF(MOD(ROW(),2),"",INDEX($Z$3:$Z$600,ROW()/2))</f>
        <v/>
      </c>
      <c r="AB173" s="181" t="n">
        <v>1.71</v>
      </c>
      <c r="AC173" s="182" t="n">
        <f aca="false">VALUE($Z174)</f>
        <v>0</v>
      </c>
      <c r="AD173" s="164" t="n">
        <v>170</v>
      </c>
      <c r="AE173" s="191"/>
      <c r="AF173" s="227" t="str">
        <f aca="false">IF(MOD(ROW(),10),"",INDEX(AE$3:AE$600,ROW()/10))</f>
        <v/>
      </c>
      <c r="AG173" s="228" t="n">
        <v>168</v>
      </c>
      <c r="AH173" s="229" t="e">
        <f aca="false">VALUE($AF173)</f>
        <v>#VALUE!</v>
      </c>
      <c r="AI173" s="164" t="n">
        <v>170</v>
      </c>
      <c r="AJ173" s="245"/>
      <c r="AK173" s="227" t="str">
        <f aca="false">IF(MOD(ROW(),10),"",INDEX(AJ$3:AJ$600,ROW()/10))</f>
        <v/>
      </c>
      <c r="AL173" s="228" t="n">
        <v>163</v>
      </c>
      <c r="AM173" s="229" t="e">
        <f aca="false">VALUE($AK173)</f>
        <v>#VALUE!</v>
      </c>
      <c r="AN173" s="164" t="n">
        <v>170</v>
      </c>
      <c r="AO173" s="190"/>
      <c r="AP173" s="227" t="str">
        <f aca="false">IF(MOD(ROW(),10),"",INDEX(AO$3:AO$600,ROW()/10))</f>
        <v/>
      </c>
      <c r="AQ173" s="181" t="n">
        <v>1.71</v>
      </c>
      <c r="AR173" s="229" t="e">
        <f aca="false">VALUE($AP173)</f>
        <v>#VALUE!</v>
      </c>
      <c r="AS173" s="164" t="n">
        <v>1700</v>
      </c>
      <c r="AT173" s="245"/>
      <c r="AU173" s="227" t="str">
        <f aca="false">IF(MOD(ROW(),10),"",INDEX(AT$3:AT$600,ROW()/10))</f>
        <v/>
      </c>
      <c r="AV173" s="181" t="n">
        <v>1.71</v>
      </c>
      <c r="AW173" s="229" t="e">
        <f aca="false">VALUE($AU173)</f>
        <v>#VALUE!</v>
      </c>
      <c r="AY173" s="245"/>
      <c r="AZ173" s="180" t="str">
        <f aca="false">IF(MOD(ROW(),2),"",INDEX(AY$3:AY$600,ROW()/2))</f>
        <v/>
      </c>
      <c r="BA173" s="181" t="n">
        <v>1.71</v>
      </c>
      <c r="BB173" s="182" t="e">
        <f aca="false">VALUE(AZ173)</f>
        <v>#VALUE!</v>
      </c>
      <c r="BD173" s="245"/>
      <c r="BE173" s="180" t="str">
        <f aca="false">IF(MOD(ROW(),2),"",INDEX(BD$3:BD$600,ROW()/2))</f>
        <v/>
      </c>
      <c r="BF173" s="181" t="n">
        <v>1.71</v>
      </c>
      <c r="BG173" s="182" t="n">
        <f aca="false">VALUE($BD174)</f>
        <v>0</v>
      </c>
    </row>
    <row r="174" customFormat="false" ht="13.5" hidden="false" customHeight="false" outlineLevel="0" collapsed="false">
      <c r="A174" s="208" t="n">
        <v>1.67</v>
      </c>
      <c r="B174" s="209" t="n">
        <v>3.9</v>
      </c>
      <c r="C174" s="213" t="n">
        <f aca="false">$C173+(($AM$20-$AM$10))/10</f>
        <v>0.0084</v>
      </c>
      <c r="D174" s="217" t="n">
        <f aca="false">$D173+(($AH$30-$AH$20))/10</f>
        <v>0.0035</v>
      </c>
      <c r="E174" s="211" t="n">
        <f aca="false">$AC169</f>
        <v>0</v>
      </c>
      <c r="F174" s="212" t="n">
        <f aca="false">$F173+(($AR$20-$AR$10))/10</f>
        <v>-0.0968</v>
      </c>
      <c r="G174" s="218" t="n">
        <f aca="false">$G173+(($AW$20-$AW$10))/10</f>
        <v>-0.1544</v>
      </c>
      <c r="H174" s="213" t="n">
        <f aca="false">$BB168+($BB170-$BB168)/2</f>
        <v>0</v>
      </c>
      <c r="I174" s="213" t="n">
        <f aca="false">$BG168+($BG170-$BG168)/2</f>
        <v>0</v>
      </c>
      <c r="K174" s="234" t="n">
        <v>0.62</v>
      </c>
      <c r="L174" s="238" t="n">
        <f aca="false">L173-($L$112-$L$212)/101</f>
        <v>0</v>
      </c>
      <c r="M174" s="239" t="n">
        <f aca="false">M173-($M$112-$M$212)/101</f>
        <v>0</v>
      </c>
      <c r="Q174" s="234" t="n">
        <v>0.63</v>
      </c>
      <c r="R174" s="235" t="n">
        <f aca="false">R173-($R$111-$R$211)/101</f>
        <v>-0.0253247524752475</v>
      </c>
      <c r="S174" s="236" t="n">
        <f aca="false">S173-($R$111-$R$211)/101</f>
        <v>-0.0253247524752475</v>
      </c>
      <c r="T174" s="165"/>
      <c r="U174" s="165"/>
      <c r="V174" s="165"/>
      <c r="W174" s="165"/>
      <c r="Y174" s="164" t="n">
        <v>171</v>
      </c>
      <c r="Z174" s="245"/>
      <c r="AA174" s="180" t="n">
        <f aca="false">IF(MOD(ROW(),2),"",INDEX($Z$3:$Z$600,ROW()/2))</f>
        <v>80.82</v>
      </c>
      <c r="AB174" s="181" t="n">
        <v>1.72</v>
      </c>
      <c r="AC174" s="182" t="n">
        <f aca="false">VALUE($Z175)</f>
        <v>0</v>
      </c>
      <c r="AD174" s="164" t="n">
        <v>171</v>
      </c>
      <c r="AE174" s="191"/>
      <c r="AF174" s="227" t="str">
        <f aca="false">IF(MOD(ROW(),10),"",INDEX(AE$3:AE$600,ROW()/10))</f>
        <v/>
      </c>
      <c r="AG174" s="228" t="n">
        <v>169</v>
      </c>
      <c r="AH174" s="229" t="e">
        <f aca="false">VALUE($AF174)</f>
        <v>#VALUE!</v>
      </c>
      <c r="AI174" s="164" t="n">
        <v>171</v>
      </c>
      <c r="AJ174" s="245"/>
      <c r="AK174" s="227" t="str">
        <f aca="false">IF(MOD(ROW(),10),"",INDEX(AJ$3:AJ$600,ROW()/10))</f>
        <v/>
      </c>
      <c r="AL174" s="228" t="n">
        <v>164</v>
      </c>
      <c r="AM174" s="229" t="e">
        <f aca="false">VALUE($AK174)</f>
        <v>#VALUE!</v>
      </c>
      <c r="AN174" s="164" t="n">
        <v>171</v>
      </c>
      <c r="AO174" s="190"/>
      <c r="AP174" s="227" t="str">
        <f aca="false">IF(MOD(ROW(),10),"",INDEX(AO$3:AO$600,ROW()/10))</f>
        <v/>
      </c>
      <c r="AQ174" s="181" t="n">
        <v>1.72</v>
      </c>
      <c r="AR174" s="229" t="e">
        <f aca="false">VALUE($AP174)</f>
        <v>#VALUE!</v>
      </c>
      <c r="AS174" s="164" t="n">
        <v>1710</v>
      </c>
      <c r="AT174" s="245"/>
      <c r="AU174" s="227" t="str">
        <f aca="false">IF(MOD(ROW(),10),"",INDEX(AT$3:AT$600,ROW()/10))</f>
        <v/>
      </c>
      <c r="AV174" s="181" t="n">
        <v>1.72</v>
      </c>
      <c r="AW174" s="229" t="e">
        <f aca="false">VALUE($AU174)</f>
        <v>#VALUE!</v>
      </c>
      <c r="AY174" s="245"/>
      <c r="AZ174" s="180" t="n">
        <f aca="false">IF(MOD(ROW(),2),"",INDEX(AY$3:AY$600,ROW()/2))</f>
        <v>0</v>
      </c>
      <c r="BA174" s="181" t="n">
        <v>1.72</v>
      </c>
      <c r="BB174" s="182" t="n">
        <f aca="false">VALUE(AZ174)</f>
        <v>0</v>
      </c>
      <c r="BD174" s="245"/>
      <c r="BE174" s="180" t="n">
        <f aca="false">IF(MOD(ROW(),2),"",INDEX(BD$3:BD$600,ROW()/2))</f>
        <v>0</v>
      </c>
      <c r="BF174" s="181" t="n">
        <v>1.72</v>
      </c>
      <c r="BG174" s="182" t="n">
        <f aca="false">VALUE($BD175)</f>
        <v>0</v>
      </c>
    </row>
    <row r="175" customFormat="false" ht="13.5" hidden="false" customHeight="false" outlineLevel="0" collapsed="false">
      <c r="A175" s="208" t="n">
        <v>1.68</v>
      </c>
      <c r="B175" s="209" t="n">
        <v>3.89</v>
      </c>
      <c r="C175" s="213" t="n">
        <f aca="false">$C174+(($AM$20-$AM$10))/10</f>
        <v>0.0096</v>
      </c>
      <c r="D175" s="217" t="n">
        <f aca="false">$D174+(($AH$30-$AH$20))/10</f>
        <v>0.004</v>
      </c>
      <c r="E175" s="211" t="n">
        <f aca="false">$AC170</f>
        <v>0</v>
      </c>
      <c r="F175" s="212" t="n">
        <f aca="false">$F174+(($AR$20-$AR$10))/10</f>
        <v>-0.1012</v>
      </c>
      <c r="G175" s="218" t="n">
        <f aca="false">$G174+(($AW$20-$AW$10))/10</f>
        <v>-0.1606</v>
      </c>
      <c r="H175" s="213" t="n">
        <f aca="false">$BB170</f>
        <v>0</v>
      </c>
      <c r="I175" s="213" t="n">
        <f aca="false">$BG170</f>
        <v>0</v>
      </c>
      <c r="K175" s="234" t="n">
        <v>0.63</v>
      </c>
      <c r="L175" s="238" t="n">
        <f aca="false">L174-($L$112-$L$212)/101</f>
        <v>0</v>
      </c>
      <c r="M175" s="239" t="n">
        <f aca="false">M174-($M$112-$M$212)/101</f>
        <v>0</v>
      </c>
      <c r="Q175" s="234" t="n">
        <v>0.64</v>
      </c>
      <c r="R175" s="235" t="n">
        <f aca="false">R174-($R$111-$R$211)/101</f>
        <v>-0.0257267326732673</v>
      </c>
      <c r="S175" s="236" t="n">
        <f aca="false">S174-($R$111-$R$211)/101</f>
        <v>-0.0257267326732673</v>
      </c>
      <c r="T175" s="165"/>
      <c r="U175" s="165"/>
      <c r="V175" s="165"/>
      <c r="W175" s="165"/>
      <c r="Y175" s="164" t="n">
        <v>172</v>
      </c>
      <c r="Z175" s="245"/>
      <c r="AA175" s="180" t="str">
        <f aca="false">IF(MOD(ROW(),2),"",INDEX($Z$3:$Z$600,ROW()/2))</f>
        <v/>
      </c>
      <c r="AB175" s="181" t="n">
        <v>1.73</v>
      </c>
      <c r="AC175" s="182" t="n">
        <f aca="false">VALUE($Z176)</f>
        <v>0</v>
      </c>
      <c r="AD175" s="164" t="n">
        <v>172</v>
      </c>
      <c r="AE175" s="191"/>
      <c r="AF175" s="227" t="str">
        <f aca="false">IF(MOD(ROW(),10),"",INDEX(AE$3:AE$600,ROW()/10))</f>
        <v/>
      </c>
      <c r="AG175" s="228" t="n">
        <v>170</v>
      </c>
      <c r="AH175" s="229" t="e">
        <f aca="false">VALUE($AF175)</f>
        <v>#VALUE!</v>
      </c>
      <c r="AI175" s="164" t="n">
        <v>172</v>
      </c>
      <c r="AJ175" s="245"/>
      <c r="AK175" s="227" t="str">
        <f aca="false">IF(MOD(ROW(),10),"",INDEX(AJ$3:AJ$600,ROW()/10))</f>
        <v/>
      </c>
      <c r="AL175" s="228" t="n">
        <v>165</v>
      </c>
      <c r="AM175" s="229" t="e">
        <f aca="false">VALUE($AK175)</f>
        <v>#VALUE!</v>
      </c>
      <c r="AN175" s="164" t="n">
        <v>172</v>
      </c>
      <c r="AO175" s="190"/>
      <c r="AP175" s="227" t="str">
        <f aca="false">IF(MOD(ROW(),10),"",INDEX(AO$3:AO$600,ROW()/10))</f>
        <v/>
      </c>
      <c r="AQ175" s="181" t="n">
        <v>1.73</v>
      </c>
      <c r="AR175" s="229" t="e">
        <f aca="false">VALUE($AP175)</f>
        <v>#VALUE!</v>
      </c>
      <c r="AS175" s="164" t="n">
        <v>1720</v>
      </c>
      <c r="AT175" s="245"/>
      <c r="AU175" s="227" t="str">
        <f aca="false">IF(MOD(ROW(),10),"",INDEX(AT$3:AT$600,ROW()/10))</f>
        <v/>
      </c>
      <c r="AV175" s="181" t="n">
        <v>1.73</v>
      </c>
      <c r="AW175" s="229" t="e">
        <f aca="false">VALUE($AU175)</f>
        <v>#VALUE!</v>
      </c>
      <c r="AY175" s="245"/>
      <c r="AZ175" s="180" t="str">
        <f aca="false">IF(MOD(ROW(),2),"",INDEX(AY$3:AY$600,ROW()/2))</f>
        <v/>
      </c>
      <c r="BA175" s="181" t="n">
        <v>1.73</v>
      </c>
      <c r="BB175" s="182" t="e">
        <f aca="false">VALUE(AZ175)</f>
        <v>#VALUE!</v>
      </c>
      <c r="BD175" s="245"/>
      <c r="BE175" s="180" t="str">
        <f aca="false">IF(MOD(ROW(),2),"",INDEX(BD$3:BD$600,ROW()/2))</f>
        <v/>
      </c>
      <c r="BF175" s="181" t="n">
        <v>1.73</v>
      </c>
      <c r="BG175" s="182" t="n">
        <f aca="false">VALUE($BD176)</f>
        <v>0</v>
      </c>
    </row>
    <row r="176" customFormat="false" ht="13.5" hidden="false" customHeight="false" outlineLevel="0" collapsed="false">
      <c r="A176" s="208" t="n">
        <v>1.69</v>
      </c>
      <c r="B176" s="209" t="n">
        <v>3.88</v>
      </c>
      <c r="C176" s="213" t="n">
        <f aca="false">$C175+(($AM$20-$AM$10))/10</f>
        <v>0.0108</v>
      </c>
      <c r="D176" s="217" t="n">
        <f aca="false">$D175+(($AH$30-$AH$20))/10</f>
        <v>0.0045</v>
      </c>
      <c r="E176" s="211" t="n">
        <f aca="false">$AC171</f>
        <v>0</v>
      </c>
      <c r="F176" s="212" t="n">
        <f aca="false">$F175+(($AR$20-$AR$10))/10</f>
        <v>-0.1056</v>
      </c>
      <c r="G176" s="218" t="n">
        <f aca="false">$G175+(($AW$20-$AW$10))/10</f>
        <v>-0.1668</v>
      </c>
      <c r="H176" s="213" t="n">
        <f aca="false">$BB170+($BB172-$BB170)/2</f>
        <v>0</v>
      </c>
      <c r="I176" s="213" t="n">
        <f aca="false">$BG170+($BG172-$BG170)/2</f>
        <v>0</v>
      </c>
      <c r="K176" s="234" t="n">
        <v>0.64</v>
      </c>
      <c r="L176" s="238" t="n">
        <f aca="false">L175-($L$112-$L$212)/101</f>
        <v>0</v>
      </c>
      <c r="M176" s="239" t="n">
        <f aca="false">M175-($M$112-$M$212)/101</f>
        <v>0</v>
      </c>
      <c r="Q176" s="234" t="n">
        <v>0.65</v>
      </c>
      <c r="R176" s="235" t="n">
        <f aca="false">R175-($R$111-$R$211)/101</f>
        <v>-0.0261287128712871</v>
      </c>
      <c r="S176" s="236" t="n">
        <f aca="false">S175-($R$111-$R$211)/101</f>
        <v>-0.0261287128712871</v>
      </c>
      <c r="T176" s="165"/>
      <c r="U176" s="165"/>
      <c r="V176" s="165"/>
      <c r="W176" s="165"/>
      <c r="Y176" s="164" t="n">
        <v>173</v>
      </c>
      <c r="Z176" s="245"/>
      <c r="AA176" s="180" t="n">
        <f aca="false">IF(MOD(ROW(),2),"",INDEX($Z$3:$Z$600,ROW()/2))</f>
        <v>81.88</v>
      </c>
      <c r="AB176" s="181" t="n">
        <v>1.74</v>
      </c>
      <c r="AC176" s="182" t="n">
        <f aca="false">VALUE($Z177)</f>
        <v>0</v>
      </c>
      <c r="AD176" s="164" t="n">
        <v>173</v>
      </c>
      <c r="AE176" s="191"/>
      <c r="AF176" s="227" t="str">
        <f aca="false">IF(MOD(ROW(),10),"",INDEX(AE$3:AE$600,ROW()/10))</f>
        <v/>
      </c>
      <c r="AG176" s="228" t="n">
        <v>171</v>
      </c>
      <c r="AH176" s="229" t="e">
        <f aca="false">VALUE($AF176)</f>
        <v>#VALUE!</v>
      </c>
      <c r="AI176" s="164" t="n">
        <v>173</v>
      </c>
      <c r="AJ176" s="245"/>
      <c r="AK176" s="227" t="str">
        <f aca="false">IF(MOD(ROW(),10),"",INDEX(AJ$3:AJ$600,ROW()/10))</f>
        <v/>
      </c>
      <c r="AL176" s="228" t="n">
        <v>166</v>
      </c>
      <c r="AM176" s="229" t="e">
        <f aca="false">VALUE($AK176)</f>
        <v>#VALUE!</v>
      </c>
      <c r="AN176" s="164" t="n">
        <v>173</v>
      </c>
      <c r="AO176" s="190"/>
      <c r="AP176" s="227" t="str">
        <f aca="false">IF(MOD(ROW(),10),"",INDEX(AO$3:AO$600,ROW()/10))</f>
        <v/>
      </c>
      <c r="AQ176" s="181" t="n">
        <v>1.74</v>
      </c>
      <c r="AR176" s="229" t="e">
        <f aca="false">VALUE($AP176)</f>
        <v>#VALUE!</v>
      </c>
      <c r="AS176" s="164" t="n">
        <v>1730</v>
      </c>
      <c r="AT176" s="245"/>
      <c r="AU176" s="227" t="str">
        <f aca="false">IF(MOD(ROW(),10),"",INDEX(AT$3:AT$600,ROW()/10))</f>
        <v/>
      </c>
      <c r="AV176" s="181" t="n">
        <v>1.74</v>
      </c>
      <c r="AW176" s="229" t="e">
        <f aca="false">VALUE($AU176)</f>
        <v>#VALUE!</v>
      </c>
      <c r="AY176" s="245"/>
      <c r="AZ176" s="180" t="n">
        <f aca="false">IF(MOD(ROW(),2),"",INDEX(AY$3:AY$600,ROW()/2))</f>
        <v>0</v>
      </c>
      <c r="BA176" s="181" t="n">
        <v>1.74</v>
      </c>
      <c r="BB176" s="182" t="n">
        <f aca="false">VALUE(AZ176)</f>
        <v>0</v>
      </c>
      <c r="BD176" s="245"/>
      <c r="BE176" s="180" t="n">
        <f aca="false">IF(MOD(ROW(),2),"",INDEX(BD$3:BD$600,ROW()/2))</f>
        <v>0</v>
      </c>
      <c r="BF176" s="181" t="n">
        <v>1.74</v>
      </c>
      <c r="BG176" s="182" t="n">
        <f aca="false">VALUE($BD177)</f>
        <v>0</v>
      </c>
    </row>
    <row r="177" customFormat="false" ht="13.5" hidden="false" customHeight="false" outlineLevel="0" collapsed="false">
      <c r="A177" s="208" t="n">
        <v>1.7</v>
      </c>
      <c r="B177" s="209" t="n">
        <v>3.87</v>
      </c>
      <c r="C177" s="213" t="n">
        <f aca="false">$AM180</f>
        <v>0</v>
      </c>
      <c r="D177" s="241" t="n">
        <f aca="false">$AH180</f>
        <v>0</v>
      </c>
      <c r="E177" s="211" t="n">
        <f aca="false">$AC172</f>
        <v>0</v>
      </c>
      <c r="F177" s="212" t="n">
        <f aca="false">$AR180</f>
        <v>-0.063</v>
      </c>
      <c r="G177" s="218" t="n">
        <f aca="false">$AW180</f>
        <v>0</v>
      </c>
      <c r="H177" s="213" t="n">
        <f aca="false">$BB172</f>
        <v>0</v>
      </c>
      <c r="I177" s="213" t="n">
        <f aca="false">$BG172</f>
        <v>0</v>
      </c>
      <c r="K177" s="234" t="n">
        <v>0.65</v>
      </c>
      <c r="L177" s="238" t="n">
        <f aca="false">L176-($L$112-$L$212)/101</f>
        <v>0</v>
      </c>
      <c r="M177" s="239" t="n">
        <f aca="false">M176-($M$112-$M$212)/101</f>
        <v>0</v>
      </c>
      <c r="Q177" s="234" t="n">
        <v>0.66</v>
      </c>
      <c r="R177" s="235" t="n">
        <f aca="false">R176-($R$111-$R$211)/101</f>
        <v>-0.0265306930693069</v>
      </c>
      <c r="S177" s="236" t="n">
        <f aca="false">S176-($R$111-$R$211)/101</f>
        <v>-0.0265306930693069</v>
      </c>
      <c r="T177" s="165"/>
      <c r="U177" s="165"/>
      <c r="V177" s="165"/>
      <c r="W177" s="165"/>
      <c r="Y177" s="164" t="n">
        <v>174</v>
      </c>
      <c r="Z177" s="245"/>
      <c r="AA177" s="180" t="str">
        <f aca="false">IF(MOD(ROW(),2),"",INDEX($Z$3:$Z$600,ROW()/2))</f>
        <v/>
      </c>
      <c r="AB177" s="181" t="n">
        <v>1.75</v>
      </c>
      <c r="AC177" s="182" t="n">
        <f aca="false">VALUE($Z178)</f>
        <v>0</v>
      </c>
      <c r="AD177" s="164" t="n">
        <v>174</v>
      </c>
      <c r="AE177" s="191"/>
      <c r="AF177" s="227" t="str">
        <f aca="false">IF(MOD(ROW(),10),"",INDEX(AE$3:AE$600,ROW()/10))</f>
        <v/>
      </c>
      <c r="AG177" s="228" t="n">
        <v>172</v>
      </c>
      <c r="AH177" s="229" t="e">
        <f aca="false">VALUE($AF177)</f>
        <v>#VALUE!</v>
      </c>
      <c r="AI177" s="164" t="n">
        <v>174</v>
      </c>
      <c r="AJ177" s="245"/>
      <c r="AK177" s="227" t="str">
        <f aca="false">IF(MOD(ROW(),10),"",INDEX(AJ$3:AJ$600,ROW()/10))</f>
        <v/>
      </c>
      <c r="AL177" s="228" t="n">
        <v>167</v>
      </c>
      <c r="AM177" s="229" t="e">
        <f aca="false">VALUE($AK177)</f>
        <v>#VALUE!</v>
      </c>
      <c r="AN177" s="164" t="n">
        <v>174</v>
      </c>
      <c r="AO177" s="190"/>
      <c r="AP177" s="227" t="str">
        <f aca="false">IF(MOD(ROW(),10),"",INDEX(AO$3:AO$600,ROW()/10))</f>
        <v/>
      </c>
      <c r="AQ177" s="181" t="n">
        <v>1.75</v>
      </c>
      <c r="AR177" s="229" t="e">
        <f aca="false">VALUE($AP177)</f>
        <v>#VALUE!</v>
      </c>
      <c r="AS177" s="164" t="n">
        <v>1740</v>
      </c>
      <c r="AT177" s="245"/>
      <c r="AU177" s="227" t="str">
        <f aca="false">IF(MOD(ROW(),10),"",INDEX(AT$3:AT$600,ROW()/10))</f>
        <v/>
      </c>
      <c r="AV177" s="181" t="n">
        <v>1.75</v>
      </c>
      <c r="AW177" s="229" t="e">
        <f aca="false">VALUE($AU177)</f>
        <v>#VALUE!</v>
      </c>
      <c r="AY177" s="245"/>
      <c r="AZ177" s="180" t="str">
        <f aca="false">IF(MOD(ROW(),2),"",INDEX(AY$3:AY$600,ROW()/2))</f>
        <v/>
      </c>
      <c r="BA177" s="181" t="n">
        <v>1.75</v>
      </c>
      <c r="BB177" s="182" t="e">
        <f aca="false">VALUE(AZ177)</f>
        <v>#VALUE!</v>
      </c>
      <c r="BD177" s="245"/>
      <c r="BE177" s="180" t="str">
        <f aca="false">IF(MOD(ROW(),2),"",INDEX(BD$3:BD$600,ROW()/2))</f>
        <v/>
      </c>
      <c r="BF177" s="181" t="n">
        <v>1.75</v>
      </c>
      <c r="BG177" s="182" t="n">
        <f aca="false">VALUE($BD178)</f>
        <v>0</v>
      </c>
    </row>
    <row r="178" customFormat="false" ht="13.5" hidden="false" customHeight="false" outlineLevel="0" collapsed="false">
      <c r="A178" s="208" t="n">
        <v>1.71</v>
      </c>
      <c r="B178" s="209" t="n">
        <v>3.86</v>
      </c>
      <c r="C178" s="213" t="n">
        <f aca="false">$C177+(($AM$20-$AM$10))/10</f>
        <v>0.0012</v>
      </c>
      <c r="D178" s="217" t="n">
        <f aca="false">$D177+(($AH$30-$AH$20))/10</f>
        <v>0.0005</v>
      </c>
      <c r="E178" s="211" t="n">
        <f aca="false">$AC173</f>
        <v>0</v>
      </c>
      <c r="F178" s="212" t="n">
        <f aca="false">$F177+(($AR$20-$AR$10))/10</f>
        <v>-0.0674</v>
      </c>
      <c r="G178" s="218" t="n">
        <f aca="false">$G177+(($AW$20-$AW$10))/10</f>
        <v>-0.0062</v>
      </c>
      <c r="H178" s="213" t="n">
        <f aca="false">$BB172+($BB174-$BB172)/2</f>
        <v>0</v>
      </c>
      <c r="I178" s="213" t="n">
        <f aca="false">$BG172+($BG174-$BG172)/2</f>
        <v>0</v>
      </c>
      <c r="K178" s="234" t="n">
        <v>0.66</v>
      </c>
      <c r="L178" s="238" t="n">
        <f aca="false">L177-($L$112-$L$212)/101</f>
        <v>0</v>
      </c>
      <c r="M178" s="239" t="n">
        <f aca="false">M177-($M$112-$M$212)/101</f>
        <v>0</v>
      </c>
      <c r="Q178" s="234" t="n">
        <v>0.67</v>
      </c>
      <c r="R178" s="235" t="n">
        <f aca="false">R177-($R$111-$R$211)/101</f>
        <v>-0.0269326732673267</v>
      </c>
      <c r="S178" s="236" t="n">
        <f aca="false">S177-($R$111-$R$211)/101</f>
        <v>-0.0269326732673267</v>
      </c>
      <c r="T178" s="165"/>
      <c r="U178" s="165"/>
      <c r="V178" s="165"/>
      <c r="W178" s="165"/>
      <c r="Y178" s="164" t="n">
        <v>175</v>
      </c>
      <c r="Z178" s="245"/>
      <c r="AA178" s="180" t="n">
        <f aca="false">IF(MOD(ROW(),2),"",INDEX($Z$3:$Z$600,ROW()/2))</f>
        <v>82.93</v>
      </c>
      <c r="AB178" s="181" t="n">
        <v>1.76</v>
      </c>
      <c r="AC178" s="182" t="n">
        <f aca="false">VALUE($Z179)</f>
        <v>0</v>
      </c>
      <c r="AD178" s="164" t="n">
        <v>175</v>
      </c>
      <c r="AE178" s="191"/>
      <c r="AF178" s="227" t="str">
        <f aca="false">IF(MOD(ROW(),10),"",INDEX(AE$3:AE$600,ROW()/10))</f>
        <v/>
      </c>
      <c r="AG178" s="228" t="n">
        <v>173</v>
      </c>
      <c r="AH178" s="229" t="e">
        <f aca="false">VALUE($AF178)</f>
        <v>#VALUE!</v>
      </c>
      <c r="AI178" s="164" t="n">
        <v>175</v>
      </c>
      <c r="AJ178" s="245"/>
      <c r="AK178" s="227" t="str">
        <f aca="false">IF(MOD(ROW(),10),"",INDEX(AJ$3:AJ$600,ROW()/10))</f>
        <v/>
      </c>
      <c r="AL178" s="228" t="n">
        <v>168</v>
      </c>
      <c r="AM178" s="229" t="e">
        <f aca="false">VALUE($AK178)</f>
        <v>#VALUE!</v>
      </c>
      <c r="AN178" s="164" t="n">
        <v>175</v>
      </c>
      <c r="AO178" s="190"/>
      <c r="AP178" s="227" t="str">
        <f aca="false">IF(MOD(ROW(),10),"",INDEX(AO$3:AO$600,ROW()/10))</f>
        <v/>
      </c>
      <c r="AQ178" s="181" t="n">
        <v>1.76</v>
      </c>
      <c r="AR178" s="229" t="e">
        <f aca="false">VALUE($AP178)</f>
        <v>#VALUE!</v>
      </c>
      <c r="AS178" s="164" t="n">
        <v>1750</v>
      </c>
      <c r="AT178" s="245"/>
      <c r="AU178" s="227" t="str">
        <f aca="false">IF(MOD(ROW(),10),"",INDEX(AT$3:AT$600,ROW()/10))</f>
        <v/>
      </c>
      <c r="AV178" s="181" t="n">
        <v>1.76</v>
      </c>
      <c r="AW178" s="229" t="e">
        <f aca="false">VALUE($AU178)</f>
        <v>#VALUE!</v>
      </c>
      <c r="AY178" s="245"/>
      <c r="AZ178" s="180" t="n">
        <f aca="false">IF(MOD(ROW(),2),"",INDEX(AY$3:AY$600,ROW()/2))</f>
        <v>0</v>
      </c>
      <c r="BA178" s="181" t="n">
        <v>1.76</v>
      </c>
      <c r="BB178" s="182" t="n">
        <f aca="false">VALUE(AZ178)</f>
        <v>0</v>
      </c>
      <c r="BD178" s="245"/>
      <c r="BE178" s="180" t="n">
        <f aca="false">IF(MOD(ROW(),2),"",INDEX(BD$3:BD$600,ROW()/2))</f>
        <v>0</v>
      </c>
      <c r="BF178" s="181" t="n">
        <v>1.76</v>
      </c>
      <c r="BG178" s="182" t="n">
        <f aca="false">VALUE($BD179)</f>
        <v>0</v>
      </c>
    </row>
    <row r="179" customFormat="false" ht="13.5" hidden="false" customHeight="false" outlineLevel="0" collapsed="false">
      <c r="A179" s="208" t="n">
        <v>1.72</v>
      </c>
      <c r="B179" s="209" t="n">
        <v>3.85</v>
      </c>
      <c r="C179" s="213" t="n">
        <f aca="false">$C178+(($AM$20-$AM$10))/10</f>
        <v>0.0024</v>
      </c>
      <c r="D179" s="217" t="n">
        <f aca="false">$D178+(($AH$30-$AH$20))/10</f>
        <v>0.001</v>
      </c>
      <c r="E179" s="211" t="n">
        <f aca="false">$AC174</f>
        <v>0</v>
      </c>
      <c r="F179" s="212" t="n">
        <f aca="false">$F178+(($AR$20-$AR$10))/10</f>
        <v>-0.0718</v>
      </c>
      <c r="G179" s="218" t="n">
        <f aca="false">$G178+(($AW$20-$AW$10))/10</f>
        <v>-0.0124</v>
      </c>
      <c r="H179" s="213" t="n">
        <f aca="false">$BB174</f>
        <v>0</v>
      </c>
      <c r="I179" s="213" t="n">
        <f aca="false">$BG174</f>
        <v>0</v>
      </c>
      <c r="K179" s="234" t="n">
        <v>0.67</v>
      </c>
      <c r="L179" s="238" t="n">
        <f aca="false">L178-($L$112-$L$212)/101</f>
        <v>0</v>
      </c>
      <c r="M179" s="239" t="n">
        <f aca="false">M178-($M$112-$M$212)/101</f>
        <v>0</v>
      </c>
      <c r="Q179" s="234" t="n">
        <v>0.68</v>
      </c>
      <c r="R179" s="235" t="n">
        <f aca="false">R178-($R$111-$R$211)/101</f>
        <v>-0.0273346534653465</v>
      </c>
      <c r="S179" s="236" t="n">
        <f aca="false">S178-($R$111-$R$211)/101</f>
        <v>-0.0273346534653465</v>
      </c>
      <c r="T179" s="165"/>
      <c r="U179" s="165"/>
      <c r="V179" s="165"/>
      <c r="W179" s="165"/>
      <c r="Y179" s="164" t="n">
        <v>176</v>
      </c>
      <c r="Z179" s="245"/>
      <c r="AA179" s="180" t="str">
        <f aca="false">IF(MOD(ROW(),2),"",INDEX($Z$3:$Z$600,ROW()/2))</f>
        <v/>
      </c>
      <c r="AB179" s="181" t="n">
        <v>1.77</v>
      </c>
      <c r="AC179" s="182" t="n">
        <f aca="false">VALUE($Z180)</f>
        <v>0</v>
      </c>
      <c r="AD179" s="164" t="n">
        <v>176</v>
      </c>
      <c r="AE179" s="191"/>
      <c r="AF179" s="227" t="str">
        <f aca="false">IF(MOD(ROW(),10),"",INDEX(AE$3:AE$600,ROW()/10))</f>
        <v/>
      </c>
      <c r="AG179" s="228" t="n">
        <v>174</v>
      </c>
      <c r="AH179" s="229" t="e">
        <f aca="false">VALUE($AF179)</f>
        <v>#VALUE!</v>
      </c>
      <c r="AI179" s="164" t="n">
        <v>176</v>
      </c>
      <c r="AJ179" s="245"/>
      <c r="AK179" s="227" t="str">
        <f aca="false">IF(MOD(ROW(),10),"",INDEX(AJ$3:AJ$600,ROW()/10))</f>
        <v/>
      </c>
      <c r="AL179" s="228" t="n">
        <v>169</v>
      </c>
      <c r="AM179" s="229" t="e">
        <f aca="false">VALUE($AK179)</f>
        <v>#VALUE!</v>
      </c>
      <c r="AN179" s="164" t="n">
        <v>176</v>
      </c>
      <c r="AO179" s="190"/>
      <c r="AP179" s="227" t="str">
        <f aca="false">IF(MOD(ROW(),10),"",INDEX(AO$3:AO$600,ROW()/10))</f>
        <v/>
      </c>
      <c r="AQ179" s="181" t="n">
        <v>1.77</v>
      </c>
      <c r="AR179" s="229" t="e">
        <f aca="false">VALUE($AP179)</f>
        <v>#VALUE!</v>
      </c>
      <c r="AS179" s="164" t="n">
        <v>1760</v>
      </c>
      <c r="AT179" s="245"/>
      <c r="AU179" s="227" t="str">
        <f aca="false">IF(MOD(ROW(),10),"",INDEX(AT$3:AT$600,ROW()/10))</f>
        <v/>
      </c>
      <c r="AV179" s="181" t="n">
        <v>1.77</v>
      </c>
      <c r="AW179" s="229" t="e">
        <f aca="false">VALUE($AU179)</f>
        <v>#VALUE!</v>
      </c>
      <c r="AY179" s="245"/>
      <c r="AZ179" s="180" t="str">
        <f aca="false">IF(MOD(ROW(),2),"",INDEX(AY$3:AY$600,ROW()/2))</f>
        <v/>
      </c>
      <c r="BA179" s="181" t="n">
        <v>1.77</v>
      </c>
      <c r="BB179" s="182" t="e">
        <f aca="false">VALUE(AZ179)</f>
        <v>#VALUE!</v>
      </c>
      <c r="BD179" s="245"/>
      <c r="BE179" s="180" t="str">
        <f aca="false">IF(MOD(ROW(),2),"",INDEX(BD$3:BD$600,ROW()/2))</f>
        <v/>
      </c>
      <c r="BF179" s="181" t="n">
        <v>1.77</v>
      </c>
      <c r="BG179" s="182" t="n">
        <f aca="false">VALUE($BD180)</f>
        <v>0</v>
      </c>
    </row>
    <row r="180" customFormat="false" ht="13.5" hidden="false" customHeight="false" outlineLevel="0" collapsed="false">
      <c r="A180" s="208" t="n">
        <v>1.73</v>
      </c>
      <c r="B180" s="209" t="n">
        <v>3.84</v>
      </c>
      <c r="C180" s="213" t="n">
        <f aca="false">$C179+(($AM$20-$AM$10))/10</f>
        <v>0.0036</v>
      </c>
      <c r="D180" s="217" t="n">
        <f aca="false">$D179+(($AH$30-$AH$20))/10</f>
        <v>0.0015</v>
      </c>
      <c r="E180" s="211" t="n">
        <f aca="false">$AC175</f>
        <v>0</v>
      </c>
      <c r="F180" s="212" t="n">
        <f aca="false">$F179+(($AR$20-$AR$10))/10</f>
        <v>-0.0762</v>
      </c>
      <c r="G180" s="218" t="n">
        <f aca="false">$G179+(($AW$20-$AW$10))/10</f>
        <v>-0.0186</v>
      </c>
      <c r="H180" s="213" t="n">
        <f aca="false">$BB174+($BB176-$BB174)/2</f>
        <v>0</v>
      </c>
      <c r="I180" s="213" t="n">
        <f aca="false">$BG174+($BG176-$BG174)/2</f>
        <v>0</v>
      </c>
      <c r="K180" s="234" t="n">
        <v>0.68</v>
      </c>
      <c r="L180" s="238" t="n">
        <f aca="false">L179-($L$112-$L$212)/101</f>
        <v>0</v>
      </c>
      <c r="M180" s="239" t="n">
        <f aca="false">M179-($M$112-$M$212)/101</f>
        <v>0</v>
      </c>
      <c r="Q180" s="234" t="n">
        <v>0.69</v>
      </c>
      <c r="R180" s="235" t="n">
        <f aca="false">R179-($R$111-$R$211)/101</f>
        <v>-0.0277366336633663</v>
      </c>
      <c r="S180" s="236" t="n">
        <f aca="false">S179-($R$111-$R$211)/101</f>
        <v>-0.0277366336633663</v>
      </c>
      <c r="T180" s="165"/>
      <c r="U180" s="165"/>
      <c r="V180" s="165"/>
      <c r="W180" s="165"/>
      <c r="Y180" s="164" t="n">
        <v>177</v>
      </c>
      <c r="Z180" s="245"/>
      <c r="AA180" s="180" t="n">
        <f aca="false">IF(MOD(ROW(),2),"",INDEX($Z$3:$Z$600,ROW()/2))</f>
        <v>83.99</v>
      </c>
      <c r="AB180" s="181" t="n">
        <v>1.78</v>
      </c>
      <c r="AC180" s="182" t="n">
        <f aca="false">VALUE($Z181)</f>
        <v>0</v>
      </c>
      <c r="AD180" s="164" t="n">
        <v>177</v>
      </c>
      <c r="AE180" s="191"/>
      <c r="AF180" s="227" t="n">
        <f aca="false">IF(MOD(ROW(),10),"",INDEX(AE$3:AE$600,ROW()/10))</f>
        <v>0</v>
      </c>
      <c r="AG180" s="228" t="n">
        <v>175</v>
      </c>
      <c r="AH180" s="229" t="n">
        <f aca="false">VALUE($AF180)</f>
        <v>0</v>
      </c>
      <c r="AI180" s="164" t="n">
        <v>177</v>
      </c>
      <c r="AJ180" s="245"/>
      <c r="AK180" s="227" t="n">
        <f aca="false">IF(MOD(ROW(),10),"",INDEX(AJ$3:AJ$600,ROW()/10))</f>
        <v>0</v>
      </c>
      <c r="AL180" s="228" t="n">
        <v>170</v>
      </c>
      <c r="AM180" s="229" t="n">
        <f aca="false">VALUE($AK180)</f>
        <v>0</v>
      </c>
      <c r="AN180" s="164" t="n">
        <v>177</v>
      </c>
      <c r="AO180" s="190"/>
      <c r="AP180" s="227" t="n">
        <f aca="false">IF(MOD(ROW(),10),"",INDEX(AO$3:AO$600,ROW()/10))</f>
        <v>-0.063</v>
      </c>
      <c r="AQ180" s="181" t="n">
        <v>1.78</v>
      </c>
      <c r="AR180" s="229" t="n">
        <f aca="false">VALUE($AP180)</f>
        <v>-0.063</v>
      </c>
      <c r="AS180" s="164" t="n">
        <v>1770</v>
      </c>
      <c r="AT180" s="245"/>
      <c r="AU180" s="227" t="n">
        <f aca="false">IF(MOD(ROW(),10),"",INDEX(AT$3:AT$600,ROW()/10))</f>
        <v>0</v>
      </c>
      <c r="AV180" s="181" t="n">
        <v>1.78</v>
      </c>
      <c r="AW180" s="229" t="n">
        <f aca="false">VALUE($AU180)</f>
        <v>0</v>
      </c>
      <c r="AY180" s="245"/>
      <c r="AZ180" s="180" t="n">
        <f aca="false">IF(MOD(ROW(),2),"",INDEX(AY$3:AY$600,ROW()/2))</f>
        <v>0</v>
      </c>
      <c r="BA180" s="181" t="n">
        <v>1.78</v>
      </c>
      <c r="BB180" s="182" t="n">
        <f aca="false">VALUE(AZ180)</f>
        <v>0</v>
      </c>
      <c r="BD180" s="245"/>
      <c r="BE180" s="180" t="n">
        <f aca="false">IF(MOD(ROW(),2),"",INDEX(BD$3:BD$600,ROW()/2))</f>
        <v>0</v>
      </c>
      <c r="BF180" s="181" t="n">
        <v>1.78</v>
      </c>
      <c r="BG180" s="182" t="n">
        <f aca="false">VALUE($BD181)</f>
        <v>0</v>
      </c>
    </row>
    <row r="181" customFormat="false" ht="13.5" hidden="false" customHeight="false" outlineLevel="0" collapsed="false">
      <c r="A181" s="208" t="n">
        <v>1.74</v>
      </c>
      <c r="B181" s="209" t="n">
        <v>3.83</v>
      </c>
      <c r="C181" s="213" t="n">
        <f aca="false">$C180+(($AM$20-$AM$10))/10</f>
        <v>0.0048</v>
      </c>
      <c r="D181" s="217" t="n">
        <f aca="false">$D180+(($AH$30-$AH$20))/10</f>
        <v>0.002</v>
      </c>
      <c r="E181" s="211" t="n">
        <f aca="false">$AC176</f>
        <v>0</v>
      </c>
      <c r="F181" s="212" t="n">
        <f aca="false">$F180+(($AR$20-$AR$10))/10</f>
        <v>-0.0806</v>
      </c>
      <c r="G181" s="218" t="n">
        <f aca="false">$G180+(($AW$20-$AW$10))/10</f>
        <v>-0.0248</v>
      </c>
      <c r="H181" s="213" t="n">
        <f aca="false">$BB176</f>
        <v>0</v>
      </c>
      <c r="I181" s="213" t="n">
        <f aca="false">$BG176</f>
        <v>0</v>
      </c>
      <c r="K181" s="234" t="n">
        <v>0.69</v>
      </c>
      <c r="L181" s="238" t="n">
        <f aca="false">L180-($L$112-$L$212)/101</f>
        <v>0</v>
      </c>
      <c r="M181" s="239" t="n">
        <f aca="false">M180-($M$112-$M$212)/101</f>
        <v>0</v>
      </c>
      <c r="Q181" s="234" t="n">
        <v>0.7</v>
      </c>
      <c r="R181" s="235" t="n">
        <f aca="false">R180-($R$111-$R$211)/101</f>
        <v>-0.0281386138613861</v>
      </c>
      <c r="S181" s="236" t="n">
        <f aca="false">S180-($R$111-$R$211)/101</f>
        <v>-0.0281386138613861</v>
      </c>
      <c r="T181" s="165"/>
      <c r="U181" s="165"/>
      <c r="V181" s="165"/>
      <c r="W181" s="165"/>
      <c r="Y181" s="164" t="n">
        <v>178</v>
      </c>
      <c r="Z181" s="245"/>
      <c r="AA181" s="180" t="str">
        <f aca="false">IF(MOD(ROW(),2),"",INDEX($Z$3:$Z$600,ROW()/2))</f>
        <v/>
      </c>
      <c r="AB181" s="181" t="n">
        <v>1.79</v>
      </c>
      <c r="AC181" s="182" t="n">
        <f aca="false">VALUE($Z182)</f>
        <v>0</v>
      </c>
      <c r="AD181" s="164" t="n">
        <v>178</v>
      </c>
      <c r="AE181" s="191"/>
      <c r="AF181" s="227" t="str">
        <f aca="false">IF(MOD(ROW(),10),"",INDEX(AE$3:AE$600,ROW()/10))</f>
        <v/>
      </c>
      <c r="AG181" s="228" t="n">
        <v>176</v>
      </c>
      <c r="AH181" s="229" t="e">
        <f aca="false">VALUE($AF181)</f>
        <v>#VALUE!</v>
      </c>
      <c r="AI181" s="164" t="n">
        <v>178</v>
      </c>
      <c r="AJ181" s="245"/>
      <c r="AK181" s="227" t="str">
        <f aca="false">IF(MOD(ROW(),10),"",INDEX(AJ$3:AJ$600,ROW()/10))</f>
        <v/>
      </c>
      <c r="AL181" s="228" t="n">
        <v>171</v>
      </c>
      <c r="AM181" s="229" t="e">
        <f aca="false">VALUE($AK181)</f>
        <v>#VALUE!</v>
      </c>
      <c r="AN181" s="164" t="n">
        <v>178</v>
      </c>
      <c r="AO181" s="190"/>
      <c r="AP181" s="227" t="str">
        <f aca="false">IF(MOD(ROW(),10),"",INDEX(AO$3:AO$600,ROW()/10))</f>
        <v/>
      </c>
      <c r="AQ181" s="181" t="n">
        <v>1.79</v>
      </c>
      <c r="AR181" s="229" t="e">
        <f aca="false">VALUE($AP181)</f>
        <v>#VALUE!</v>
      </c>
      <c r="AS181" s="164" t="n">
        <v>1780</v>
      </c>
      <c r="AT181" s="245"/>
      <c r="AU181" s="227" t="str">
        <f aca="false">IF(MOD(ROW(),10),"",INDEX(AT$3:AT$600,ROW()/10))</f>
        <v/>
      </c>
      <c r="AV181" s="181" t="n">
        <v>1.79</v>
      </c>
      <c r="AW181" s="229" t="e">
        <f aca="false">VALUE($AU181)</f>
        <v>#VALUE!</v>
      </c>
      <c r="AY181" s="245"/>
      <c r="AZ181" s="180" t="str">
        <f aca="false">IF(MOD(ROW(),2),"",INDEX(AY$3:AY$600,ROW()/2))</f>
        <v/>
      </c>
      <c r="BA181" s="181" t="n">
        <v>1.79</v>
      </c>
      <c r="BB181" s="182" t="e">
        <f aca="false">VALUE(AZ181)</f>
        <v>#VALUE!</v>
      </c>
      <c r="BD181" s="245"/>
      <c r="BE181" s="180" t="str">
        <f aca="false">IF(MOD(ROW(),2),"",INDEX(BD$3:BD$600,ROW()/2))</f>
        <v/>
      </c>
      <c r="BF181" s="181" t="n">
        <v>1.79</v>
      </c>
      <c r="BG181" s="182" t="n">
        <f aca="false">VALUE($BD182)</f>
        <v>0</v>
      </c>
    </row>
    <row r="182" customFormat="false" ht="13.5" hidden="false" customHeight="false" outlineLevel="0" collapsed="false">
      <c r="A182" s="208" t="n">
        <v>1.75</v>
      </c>
      <c r="B182" s="209" t="n">
        <v>3.82</v>
      </c>
      <c r="C182" s="213" t="n">
        <f aca="false">$C181+(($AM$20-$AM$10))/10</f>
        <v>0.006</v>
      </c>
      <c r="D182" s="217" t="n">
        <f aca="false">$D181+(($AH$30-$AH$20))/10</f>
        <v>0.0025</v>
      </c>
      <c r="E182" s="211" t="n">
        <f aca="false">$AC177</f>
        <v>0</v>
      </c>
      <c r="F182" s="212" t="n">
        <f aca="false">$F181+(($AR$20-$AR$10))/10</f>
        <v>-0.085</v>
      </c>
      <c r="G182" s="218" t="n">
        <f aca="false">$G181+(($AW$20-$AW$10))/10</f>
        <v>-0.031</v>
      </c>
      <c r="H182" s="213" t="n">
        <f aca="false">$BB176+($BB178-$BB176)/2</f>
        <v>0</v>
      </c>
      <c r="I182" s="213" t="n">
        <f aca="false">$BG176+($BG178-$BG176)/2</f>
        <v>0</v>
      </c>
      <c r="K182" s="234" t="n">
        <v>0.7</v>
      </c>
      <c r="L182" s="238" t="n">
        <f aca="false">L181-($L$112-$L$212)/101</f>
        <v>0</v>
      </c>
      <c r="M182" s="239" t="n">
        <f aca="false">M181-($M$112-$M$212)/101</f>
        <v>0</v>
      </c>
      <c r="Q182" s="234" t="n">
        <v>0.71</v>
      </c>
      <c r="R182" s="235" t="n">
        <f aca="false">R181-($R$111-$R$211)/101</f>
        <v>-0.0285405940594059</v>
      </c>
      <c r="S182" s="236" t="n">
        <f aca="false">S181-($R$111-$R$211)/101</f>
        <v>-0.0285405940594059</v>
      </c>
      <c r="T182" s="165"/>
      <c r="U182" s="165"/>
      <c r="V182" s="165"/>
      <c r="W182" s="165"/>
      <c r="Y182" s="164" t="n">
        <v>179</v>
      </c>
      <c r="Z182" s="245"/>
      <c r="AA182" s="180" t="n">
        <f aca="false">IF(MOD(ROW(),2),"",INDEX($Z$3:$Z$600,ROW()/2))</f>
        <v>85.05</v>
      </c>
      <c r="AB182" s="181" t="n">
        <v>1.8</v>
      </c>
      <c r="AC182" s="182" t="n">
        <f aca="false">VALUE($Z183)</f>
        <v>0</v>
      </c>
      <c r="AD182" s="164" t="n">
        <v>179</v>
      </c>
      <c r="AE182" s="191"/>
      <c r="AF182" s="227" t="str">
        <f aca="false">IF(MOD(ROW(),10),"",INDEX(AE$3:AE$600,ROW()/10))</f>
        <v/>
      </c>
      <c r="AG182" s="228" t="n">
        <v>177</v>
      </c>
      <c r="AH182" s="229" t="e">
        <f aca="false">VALUE($AF182)</f>
        <v>#VALUE!</v>
      </c>
      <c r="AI182" s="164" t="n">
        <v>179</v>
      </c>
      <c r="AJ182" s="245"/>
      <c r="AK182" s="227" t="str">
        <f aca="false">IF(MOD(ROW(),10),"",INDEX(AJ$3:AJ$600,ROW()/10))</f>
        <v/>
      </c>
      <c r="AL182" s="228" t="n">
        <v>172</v>
      </c>
      <c r="AM182" s="229" t="e">
        <f aca="false">VALUE($AK182)</f>
        <v>#VALUE!</v>
      </c>
      <c r="AN182" s="164" t="n">
        <v>179</v>
      </c>
      <c r="AO182" s="190"/>
      <c r="AP182" s="227" t="str">
        <f aca="false">IF(MOD(ROW(),10),"",INDEX(AO$3:AO$600,ROW()/10))</f>
        <v/>
      </c>
      <c r="AQ182" s="181" t="n">
        <v>1.8</v>
      </c>
      <c r="AR182" s="229" t="e">
        <f aca="false">VALUE($AP182)</f>
        <v>#VALUE!</v>
      </c>
      <c r="AS182" s="164" t="n">
        <v>1790</v>
      </c>
      <c r="AT182" s="245"/>
      <c r="AU182" s="227" t="str">
        <f aca="false">IF(MOD(ROW(),10),"",INDEX(AT$3:AT$600,ROW()/10))</f>
        <v/>
      </c>
      <c r="AV182" s="181" t="n">
        <v>1.8</v>
      </c>
      <c r="AW182" s="229" t="e">
        <f aca="false">VALUE($AU182)</f>
        <v>#VALUE!</v>
      </c>
      <c r="AY182" s="245"/>
      <c r="AZ182" s="180" t="n">
        <f aca="false">IF(MOD(ROW(),2),"",INDEX(AY$3:AY$600,ROW()/2))</f>
        <v>0</v>
      </c>
      <c r="BA182" s="181" t="n">
        <v>1.8</v>
      </c>
      <c r="BB182" s="182" t="n">
        <f aca="false">VALUE(AZ182)</f>
        <v>0</v>
      </c>
      <c r="BD182" s="245"/>
      <c r="BE182" s="180" t="n">
        <f aca="false">IF(MOD(ROW(),2),"",INDEX(BD$3:BD$600,ROW()/2))</f>
        <v>0</v>
      </c>
      <c r="BF182" s="181" t="n">
        <v>1.8</v>
      </c>
      <c r="BG182" s="182" t="n">
        <f aca="false">VALUE($BD183)</f>
        <v>0</v>
      </c>
    </row>
    <row r="183" customFormat="false" ht="13.5" hidden="false" customHeight="false" outlineLevel="0" collapsed="false">
      <c r="A183" s="208" t="n">
        <v>1.76</v>
      </c>
      <c r="B183" s="209" t="n">
        <v>3.81</v>
      </c>
      <c r="C183" s="213" t="n">
        <f aca="false">$C182+(($AM$20-$AM$10))/10</f>
        <v>0.0072</v>
      </c>
      <c r="D183" s="217" t="n">
        <f aca="false">$D182+(($AH$30-$AH$20))/10</f>
        <v>0.003</v>
      </c>
      <c r="E183" s="211" t="n">
        <f aca="false">$AC178</f>
        <v>0</v>
      </c>
      <c r="F183" s="212" t="n">
        <f aca="false">$F182+(($AR$20-$AR$10))/10</f>
        <v>-0.0894</v>
      </c>
      <c r="G183" s="218" t="n">
        <f aca="false">$G182+(($AW$20-$AW$10))/10</f>
        <v>-0.0372</v>
      </c>
      <c r="H183" s="213" t="n">
        <f aca="false">$BB178</f>
        <v>0</v>
      </c>
      <c r="I183" s="213" t="n">
        <f aca="false">$BG178</f>
        <v>0</v>
      </c>
      <c r="K183" s="234" t="n">
        <v>0.71</v>
      </c>
      <c r="L183" s="238" t="n">
        <f aca="false">L182-($L$112-$L$212)/101</f>
        <v>0</v>
      </c>
      <c r="M183" s="239" t="n">
        <f aca="false">M182-($M$112-$M$212)/101</f>
        <v>0</v>
      </c>
      <c r="Q183" s="234" t="n">
        <v>0.72</v>
      </c>
      <c r="R183" s="235" t="n">
        <f aca="false">R182-($R$111-$R$211)/101</f>
        <v>-0.0289425742574257</v>
      </c>
      <c r="S183" s="236" t="n">
        <f aca="false">S182-($R$111-$R$211)/101</f>
        <v>-0.0289425742574257</v>
      </c>
      <c r="T183" s="165"/>
      <c r="U183" s="165"/>
      <c r="V183" s="165"/>
      <c r="W183" s="165"/>
      <c r="Y183" s="164" t="n">
        <v>180</v>
      </c>
      <c r="Z183" s="245"/>
      <c r="AA183" s="180" t="str">
        <f aca="false">IF(MOD(ROW(),2),"",INDEX($Z$3:$Z$600,ROW()/2))</f>
        <v/>
      </c>
      <c r="AB183" s="181" t="n">
        <v>1.81</v>
      </c>
      <c r="AC183" s="182" t="n">
        <f aca="false">VALUE($Z184)</f>
        <v>0</v>
      </c>
      <c r="AD183" s="164" t="n">
        <v>180</v>
      </c>
      <c r="AE183" s="191"/>
      <c r="AF183" s="227" t="str">
        <f aca="false">IF(MOD(ROW(),10),"",INDEX(AE$3:AE$600,ROW()/10))</f>
        <v/>
      </c>
      <c r="AG183" s="228" t="n">
        <v>178</v>
      </c>
      <c r="AH183" s="229" t="e">
        <f aca="false">VALUE($AF183)</f>
        <v>#VALUE!</v>
      </c>
      <c r="AI183" s="164" t="n">
        <v>180</v>
      </c>
      <c r="AJ183" s="246"/>
      <c r="AK183" s="227" t="str">
        <f aca="false">IF(MOD(ROW(),10),"",INDEX(AJ$3:AJ$600,ROW()/10))</f>
        <v/>
      </c>
      <c r="AL183" s="228" t="n">
        <v>173</v>
      </c>
      <c r="AM183" s="229" t="e">
        <f aca="false">VALUE($AK183)</f>
        <v>#VALUE!</v>
      </c>
      <c r="AN183" s="164" t="n">
        <v>180</v>
      </c>
      <c r="AO183" s="190"/>
      <c r="AP183" s="227" t="str">
        <f aca="false">IF(MOD(ROW(),10),"",INDEX(AO$3:AO$600,ROW()/10))</f>
        <v/>
      </c>
      <c r="AQ183" s="181" t="n">
        <v>1.81</v>
      </c>
      <c r="AR183" s="229" t="e">
        <f aca="false">VALUE($AP183)</f>
        <v>#VALUE!</v>
      </c>
      <c r="AS183" s="164" t="n">
        <v>1800</v>
      </c>
      <c r="AT183" s="246"/>
      <c r="AU183" s="227" t="str">
        <f aca="false">IF(MOD(ROW(),10),"",INDEX(AT$3:AT$600,ROW()/10))</f>
        <v/>
      </c>
      <c r="AV183" s="181" t="n">
        <v>1.81</v>
      </c>
      <c r="AW183" s="229" t="e">
        <f aca="false">VALUE($AU183)</f>
        <v>#VALUE!</v>
      </c>
      <c r="AY183" s="246"/>
      <c r="AZ183" s="180" t="str">
        <f aca="false">IF(MOD(ROW(),2),"",INDEX(AY$3:AY$600,ROW()/2))</f>
        <v/>
      </c>
      <c r="BA183" s="181" t="n">
        <v>1.81</v>
      </c>
      <c r="BB183" s="182" t="e">
        <f aca="false">VALUE(AZ183)</f>
        <v>#VALUE!</v>
      </c>
      <c r="BD183" s="246"/>
      <c r="BE183" s="180" t="str">
        <f aca="false">IF(MOD(ROW(),2),"",INDEX(BD$3:BD$600,ROW()/2))</f>
        <v/>
      </c>
      <c r="BF183" s="181" t="n">
        <v>1.81</v>
      </c>
      <c r="BG183" s="182" t="n">
        <f aca="false">VALUE($BD184)</f>
        <v>0</v>
      </c>
    </row>
    <row r="184" customFormat="false" ht="13.5" hidden="false" customHeight="false" outlineLevel="0" collapsed="false">
      <c r="A184" s="208" t="n">
        <v>1.77</v>
      </c>
      <c r="B184" s="209" t="n">
        <v>3.8</v>
      </c>
      <c r="C184" s="213" t="n">
        <f aca="false">$C183+(($AM$20-$AM$10))/10</f>
        <v>0.0084</v>
      </c>
      <c r="D184" s="217" t="n">
        <f aca="false">$D183+(($AH$30-$AH$20))/10</f>
        <v>0.0035</v>
      </c>
      <c r="E184" s="211" t="n">
        <f aca="false">$AC179</f>
        <v>0</v>
      </c>
      <c r="F184" s="212" t="n">
        <f aca="false">$F183+(($AR$20-$AR$10))/10</f>
        <v>-0.0938</v>
      </c>
      <c r="G184" s="218" t="n">
        <f aca="false">$G183+(($AW$20-$AW$10))/10</f>
        <v>-0.0434</v>
      </c>
      <c r="H184" s="213" t="n">
        <f aca="false">$BB178+($BB180-$BB178)/2</f>
        <v>0</v>
      </c>
      <c r="I184" s="213" t="n">
        <f aca="false">$BG178+($BG180-$BG178)/2</f>
        <v>0</v>
      </c>
      <c r="K184" s="234" t="n">
        <v>0.72</v>
      </c>
      <c r="L184" s="238" t="n">
        <f aca="false">L183-($L$112-$L$212)/101</f>
        <v>0</v>
      </c>
      <c r="M184" s="239" t="n">
        <f aca="false">M183-($M$112-$M$212)/101</f>
        <v>0</v>
      </c>
      <c r="Q184" s="234" t="n">
        <v>0.73</v>
      </c>
      <c r="R184" s="235" t="n">
        <f aca="false">R183-($R$111-$R$211)/101</f>
        <v>-0.0293445544554455</v>
      </c>
      <c r="S184" s="236" t="n">
        <f aca="false">S183-($R$111-$R$211)/101</f>
        <v>-0.0293445544554455</v>
      </c>
      <c r="T184" s="165"/>
      <c r="U184" s="165"/>
      <c r="V184" s="165"/>
      <c r="W184" s="165"/>
      <c r="Y184" s="164" t="n">
        <v>181</v>
      </c>
      <c r="Z184" s="245"/>
      <c r="AA184" s="180" t="n">
        <f aca="false">IF(MOD(ROW(),2),"",INDEX($Z$3:$Z$600,ROW()/2))</f>
        <v>86.11</v>
      </c>
      <c r="AB184" s="181" t="n">
        <v>1.82</v>
      </c>
      <c r="AC184" s="182" t="n">
        <f aca="false">VALUE($Z185)</f>
        <v>0</v>
      </c>
      <c r="AD184" s="164" t="n">
        <v>181</v>
      </c>
      <c r="AE184" s="191"/>
      <c r="AF184" s="227" t="str">
        <f aca="false">IF(MOD(ROW(),10),"",INDEX(AE$3:AE$600,ROW()/10))</f>
        <v/>
      </c>
      <c r="AG184" s="228" t="n">
        <v>179</v>
      </c>
      <c r="AH184" s="229" t="e">
        <f aca="false">VALUE($AF184)</f>
        <v>#VALUE!</v>
      </c>
      <c r="AI184" s="164" t="n">
        <v>181</v>
      </c>
      <c r="AJ184" s="246"/>
      <c r="AK184" s="227" t="str">
        <f aca="false">IF(MOD(ROW(),10),"",INDEX(AJ$3:AJ$600,ROW()/10))</f>
        <v/>
      </c>
      <c r="AL184" s="228" t="n">
        <v>174</v>
      </c>
      <c r="AM184" s="229" t="e">
        <f aca="false">VALUE($AK184)</f>
        <v>#VALUE!</v>
      </c>
      <c r="AN184" s="164" t="n">
        <v>181</v>
      </c>
      <c r="AO184" s="190"/>
      <c r="AP184" s="227" t="str">
        <f aca="false">IF(MOD(ROW(),10),"",INDEX(AO$3:AO$600,ROW()/10))</f>
        <v/>
      </c>
      <c r="AQ184" s="181" t="n">
        <v>1.82</v>
      </c>
      <c r="AR184" s="229" t="e">
        <f aca="false">VALUE($AP184)</f>
        <v>#VALUE!</v>
      </c>
      <c r="AS184" s="164" t="n">
        <v>1810</v>
      </c>
      <c r="AT184" s="246"/>
      <c r="AU184" s="227" t="str">
        <f aca="false">IF(MOD(ROW(),10),"",INDEX(AT$3:AT$600,ROW()/10))</f>
        <v/>
      </c>
      <c r="AV184" s="181" t="n">
        <v>1.82</v>
      </c>
      <c r="AW184" s="229" t="e">
        <f aca="false">VALUE($AU184)</f>
        <v>#VALUE!</v>
      </c>
      <c r="AY184" s="246"/>
      <c r="AZ184" s="180" t="n">
        <f aca="false">IF(MOD(ROW(),2),"",INDEX(AY$3:AY$600,ROW()/2))</f>
        <v>0</v>
      </c>
      <c r="BA184" s="181" t="n">
        <v>1.82</v>
      </c>
      <c r="BB184" s="182" t="n">
        <f aca="false">VALUE(AZ184)</f>
        <v>0</v>
      </c>
      <c r="BD184" s="246"/>
      <c r="BE184" s="180" t="n">
        <f aca="false">IF(MOD(ROW(),2),"",INDEX(BD$3:BD$600,ROW()/2))</f>
        <v>0</v>
      </c>
      <c r="BF184" s="181" t="n">
        <v>1.82</v>
      </c>
      <c r="BG184" s="182" t="n">
        <f aca="false">VALUE($BD185)</f>
        <v>0</v>
      </c>
    </row>
    <row r="185" customFormat="false" ht="13.5" hidden="false" customHeight="false" outlineLevel="0" collapsed="false">
      <c r="A185" s="208" t="n">
        <v>1.78</v>
      </c>
      <c r="B185" s="209" t="n">
        <v>3.79</v>
      </c>
      <c r="C185" s="213" t="n">
        <f aca="false">$C184+(($AM$20-$AM$10))/10</f>
        <v>0.0096</v>
      </c>
      <c r="D185" s="217" t="n">
        <f aca="false">$D184+(($AH$30-$AH$20))/10</f>
        <v>0.004</v>
      </c>
      <c r="E185" s="211" t="n">
        <f aca="false">$AC180</f>
        <v>0</v>
      </c>
      <c r="F185" s="212" t="n">
        <f aca="false">$F184+(($AR$20-$AR$10))/10</f>
        <v>-0.0982</v>
      </c>
      <c r="G185" s="218" t="n">
        <f aca="false">$G184+(($AW$20-$AW$10))/10</f>
        <v>-0.0496</v>
      </c>
      <c r="H185" s="213" t="n">
        <f aca="false">$BB180</f>
        <v>0</v>
      </c>
      <c r="I185" s="213" t="n">
        <f aca="false">$BG180</f>
        <v>0</v>
      </c>
      <c r="K185" s="234" t="n">
        <v>0.73</v>
      </c>
      <c r="L185" s="238" t="n">
        <f aca="false">L184-($L$112-$L$212)/101</f>
        <v>0</v>
      </c>
      <c r="M185" s="239" t="n">
        <f aca="false">M184-($M$112-$M$212)/101</f>
        <v>0</v>
      </c>
      <c r="Q185" s="234" t="n">
        <v>0.74</v>
      </c>
      <c r="R185" s="235" t="n">
        <f aca="false">R184-($R$111-$R$211)/101</f>
        <v>-0.0297465346534653</v>
      </c>
      <c r="S185" s="236" t="n">
        <f aca="false">S184-($R$111-$R$211)/101</f>
        <v>-0.0297465346534653</v>
      </c>
      <c r="T185" s="165"/>
      <c r="U185" s="165"/>
      <c r="V185" s="165"/>
      <c r="W185" s="165"/>
      <c r="Y185" s="164" t="n">
        <v>182</v>
      </c>
      <c r="Z185" s="245"/>
      <c r="AA185" s="180" t="str">
        <f aca="false">IF(MOD(ROW(),2),"",INDEX($Z$3:$Z$600,ROW()/2))</f>
        <v/>
      </c>
      <c r="AB185" s="181" t="n">
        <v>1.83</v>
      </c>
      <c r="AC185" s="182" t="n">
        <f aca="false">VALUE($Z186)</f>
        <v>0</v>
      </c>
      <c r="AD185" s="164" t="n">
        <v>182</v>
      </c>
      <c r="AE185" s="191"/>
      <c r="AF185" s="227" t="str">
        <f aca="false">IF(MOD(ROW(),10),"",INDEX(AE$3:AE$600,ROW()/10))</f>
        <v/>
      </c>
      <c r="AG185" s="228" t="n">
        <v>180</v>
      </c>
      <c r="AH185" s="229" t="e">
        <f aca="false">VALUE($AF185)</f>
        <v>#VALUE!</v>
      </c>
      <c r="AI185" s="164" t="n">
        <v>182</v>
      </c>
      <c r="AJ185" s="246"/>
      <c r="AK185" s="227" t="str">
        <f aca="false">IF(MOD(ROW(),10),"",INDEX(AJ$3:AJ$600,ROW()/10))</f>
        <v/>
      </c>
      <c r="AL185" s="228" t="n">
        <v>175</v>
      </c>
      <c r="AM185" s="229" t="e">
        <f aca="false">VALUE($AK185)</f>
        <v>#VALUE!</v>
      </c>
      <c r="AN185" s="164" t="n">
        <v>182</v>
      </c>
      <c r="AO185" s="190"/>
      <c r="AP185" s="227" t="str">
        <f aca="false">IF(MOD(ROW(),10),"",INDEX(AO$3:AO$600,ROW()/10))</f>
        <v/>
      </c>
      <c r="AQ185" s="181" t="n">
        <v>1.83</v>
      </c>
      <c r="AR185" s="229" t="e">
        <f aca="false">VALUE($AP185)</f>
        <v>#VALUE!</v>
      </c>
      <c r="AS185" s="164" t="n">
        <v>1820</v>
      </c>
      <c r="AT185" s="246"/>
      <c r="AU185" s="227" t="str">
        <f aca="false">IF(MOD(ROW(),10),"",INDEX(AT$3:AT$600,ROW()/10))</f>
        <v/>
      </c>
      <c r="AV185" s="181" t="n">
        <v>1.83</v>
      </c>
      <c r="AW185" s="229" t="e">
        <f aca="false">VALUE($AU185)</f>
        <v>#VALUE!</v>
      </c>
      <c r="AY185" s="246"/>
      <c r="AZ185" s="180" t="str">
        <f aca="false">IF(MOD(ROW(),2),"",INDEX(AY$3:AY$600,ROW()/2))</f>
        <v/>
      </c>
      <c r="BA185" s="181" t="n">
        <v>1.83</v>
      </c>
      <c r="BB185" s="182" t="e">
        <f aca="false">VALUE(AZ185)</f>
        <v>#VALUE!</v>
      </c>
      <c r="BD185" s="246"/>
      <c r="BE185" s="180" t="str">
        <f aca="false">IF(MOD(ROW(),2),"",INDEX(BD$3:BD$600,ROW()/2))</f>
        <v/>
      </c>
      <c r="BF185" s="181" t="n">
        <v>1.83</v>
      </c>
      <c r="BG185" s="182" t="n">
        <f aca="false">VALUE($BD186)</f>
        <v>0</v>
      </c>
    </row>
    <row r="186" customFormat="false" ht="13.5" hidden="false" customHeight="false" outlineLevel="0" collapsed="false">
      <c r="A186" s="208" t="n">
        <v>1.79</v>
      </c>
      <c r="B186" s="209" t="n">
        <v>3.78</v>
      </c>
      <c r="C186" s="213" t="n">
        <f aca="false">$C185+(($AM$20-$AM$10))/10</f>
        <v>0.0108</v>
      </c>
      <c r="D186" s="217" t="n">
        <f aca="false">$D185+(($AH$30-$AH$20))/10</f>
        <v>0.0045</v>
      </c>
      <c r="E186" s="211" t="n">
        <f aca="false">$AC181</f>
        <v>0</v>
      </c>
      <c r="F186" s="212" t="n">
        <f aca="false">$F185+(($AR$20-$AR$10))/10</f>
        <v>-0.1026</v>
      </c>
      <c r="G186" s="218" t="n">
        <f aca="false">$G185+(($AW$20-$AW$10))/10</f>
        <v>-0.0558</v>
      </c>
      <c r="H186" s="213" t="n">
        <f aca="false">$BB180+($BB182-$BB180)/2</f>
        <v>0</v>
      </c>
      <c r="I186" s="213" t="n">
        <f aca="false">$BG180+($BG182-$BG180)/2</f>
        <v>0</v>
      </c>
      <c r="K186" s="234" t="n">
        <v>0.74</v>
      </c>
      <c r="L186" s="238" t="n">
        <f aca="false">L185-($L$112-$L$212)/101</f>
        <v>0</v>
      </c>
      <c r="M186" s="239" t="n">
        <f aca="false">M185-($M$112-$M$212)/101</f>
        <v>0</v>
      </c>
      <c r="Q186" s="234" t="n">
        <v>0.75</v>
      </c>
      <c r="R186" s="235" t="n">
        <f aca="false">R185-($R$111-$R$211)/101</f>
        <v>-0.0301485148514851</v>
      </c>
      <c r="S186" s="236" t="n">
        <f aca="false">S185-($R$111-$R$211)/101</f>
        <v>-0.0301485148514851</v>
      </c>
      <c r="T186" s="165"/>
      <c r="U186" s="165"/>
      <c r="V186" s="165"/>
      <c r="W186" s="165"/>
      <c r="Y186" s="164" t="n">
        <v>183</v>
      </c>
      <c r="Z186" s="245"/>
      <c r="AA186" s="180" t="n">
        <f aca="false">IF(MOD(ROW(),2),"",INDEX($Z$3:$Z$600,ROW()/2))</f>
        <v>87.17</v>
      </c>
      <c r="AB186" s="181" t="n">
        <v>1.84</v>
      </c>
      <c r="AC186" s="182" t="n">
        <f aca="false">VALUE($Z187)</f>
        <v>0</v>
      </c>
      <c r="AD186" s="164" t="n">
        <v>183</v>
      </c>
      <c r="AE186" s="191"/>
      <c r="AF186" s="227" t="str">
        <f aca="false">IF(MOD(ROW(),10),"",INDEX(AE$3:AE$600,ROW()/10))</f>
        <v/>
      </c>
      <c r="AG186" s="228" t="n">
        <v>181</v>
      </c>
      <c r="AH186" s="229" t="e">
        <f aca="false">VALUE($AF186)</f>
        <v>#VALUE!</v>
      </c>
      <c r="AI186" s="164" t="n">
        <v>183</v>
      </c>
      <c r="AJ186" s="246"/>
      <c r="AK186" s="227" t="str">
        <f aca="false">IF(MOD(ROW(),10),"",INDEX(AJ$3:AJ$600,ROW()/10))</f>
        <v/>
      </c>
      <c r="AL186" s="228" t="n">
        <v>176</v>
      </c>
      <c r="AM186" s="229" t="e">
        <f aca="false">VALUE($AK186)</f>
        <v>#VALUE!</v>
      </c>
      <c r="AN186" s="164" t="n">
        <v>183</v>
      </c>
      <c r="AO186" s="190"/>
      <c r="AP186" s="227" t="str">
        <f aca="false">IF(MOD(ROW(),10),"",INDEX(AO$3:AO$600,ROW()/10))</f>
        <v/>
      </c>
      <c r="AQ186" s="181" t="n">
        <v>1.84</v>
      </c>
      <c r="AR186" s="229" t="e">
        <f aca="false">VALUE($AP186)</f>
        <v>#VALUE!</v>
      </c>
      <c r="AS186" s="164" t="n">
        <v>1830</v>
      </c>
      <c r="AT186" s="246"/>
      <c r="AU186" s="227" t="str">
        <f aca="false">IF(MOD(ROW(),10),"",INDEX(AT$3:AT$600,ROW()/10))</f>
        <v/>
      </c>
      <c r="AV186" s="181" t="n">
        <v>1.84</v>
      </c>
      <c r="AW186" s="229" t="e">
        <f aca="false">VALUE($AU186)</f>
        <v>#VALUE!</v>
      </c>
      <c r="AY186" s="246"/>
      <c r="AZ186" s="180" t="n">
        <f aca="false">IF(MOD(ROW(),2),"",INDEX(AY$3:AY$600,ROW()/2))</f>
        <v>0</v>
      </c>
      <c r="BA186" s="181" t="n">
        <v>1.84</v>
      </c>
      <c r="BB186" s="182" t="n">
        <f aca="false">VALUE(AZ186)</f>
        <v>0</v>
      </c>
      <c r="BD186" s="246"/>
      <c r="BE186" s="180" t="n">
        <f aca="false">IF(MOD(ROW(),2),"",INDEX(BD$3:BD$600,ROW()/2))</f>
        <v>0</v>
      </c>
      <c r="BF186" s="181" t="n">
        <v>1.84</v>
      </c>
      <c r="BG186" s="182" t="n">
        <f aca="false">VALUE($BD187)</f>
        <v>0</v>
      </c>
    </row>
    <row r="187" customFormat="false" ht="13.5" hidden="false" customHeight="false" outlineLevel="0" collapsed="false">
      <c r="A187" s="208" t="n">
        <v>1.8</v>
      </c>
      <c r="B187" s="209" t="n">
        <v>3.77</v>
      </c>
      <c r="C187" s="213" t="n">
        <f aca="false">$AM190</f>
        <v>0</v>
      </c>
      <c r="D187" s="241" t="n">
        <f aca="false">$AH190</f>
        <v>0</v>
      </c>
      <c r="E187" s="211" t="n">
        <f aca="false">$AC182</f>
        <v>0</v>
      </c>
      <c r="F187" s="212" t="n">
        <f aca="false">$AR190</f>
        <v>0</v>
      </c>
      <c r="G187" s="218" t="n">
        <f aca="false">$AW190</f>
        <v>0</v>
      </c>
      <c r="H187" s="213" t="n">
        <f aca="false">$BB182</f>
        <v>0</v>
      </c>
      <c r="I187" s="213" t="n">
        <f aca="false">$BG182</f>
        <v>0</v>
      </c>
      <c r="K187" s="234" t="n">
        <v>0.75</v>
      </c>
      <c r="L187" s="238" t="n">
        <f aca="false">L186-($L$112-$L$212)/101</f>
        <v>0</v>
      </c>
      <c r="M187" s="239" t="n">
        <f aca="false">M186-($M$112-$M$212)/101</f>
        <v>0</v>
      </c>
      <c r="Q187" s="234" t="n">
        <v>0.76</v>
      </c>
      <c r="R187" s="235" t="n">
        <f aca="false">R186-($R$111-$R$211)/101</f>
        <v>-0.0305504950495049</v>
      </c>
      <c r="S187" s="236" t="n">
        <f aca="false">S186-($R$111-$R$211)/101</f>
        <v>-0.0305504950495049</v>
      </c>
      <c r="T187" s="165"/>
      <c r="U187" s="165"/>
      <c r="V187" s="165"/>
      <c r="W187" s="165"/>
      <c r="Y187" s="164" t="n">
        <v>184</v>
      </c>
      <c r="Z187" s="245"/>
      <c r="AA187" s="180" t="str">
        <f aca="false">IF(MOD(ROW(),2),"",INDEX($Z$3:$Z$600,ROW()/2))</f>
        <v/>
      </c>
      <c r="AB187" s="181" t="n">
        <v>1.85</v>
      </c>
      <c r="AC187" s="182" t="n">
        <f aca="false">VALUE($Z188)</f>
        <v>0</v>
      </c>
      <c r="AD187" s="164" t="n">
        <v>184</v>
      </c>
      <c r="AE187" s="191"/>
      <c r="AF187" s="227" t="str">
        <f aca="false">IF(MOD(ROW(),10),"",INDEX(AE$3:AE$600,ROW()/10))</f>
        <v/>
      </c>
      <c r="AG187" s="228" t="n">
        <v>182</v>
      </c>
      <c r="AH187" s="229" t="e">
        <f aca="false">VALUE($AF187)</f>
        <v>#VALUE!</v>
      </c>
      <c r="AI187" s="164" t="n">
        <v>184</v>
      </c>
      <c r="AJ187" s="246"/>
      <c r="AK187" s="227" t="str">
        <f aca="false">IF(MOD(ROW(),10),"",INDEX(AJ$3:AJ$600,ROW()/10))</f>
        <v/>
      </c>
      <c r="AL187" s="228" t="n">
        <v>177</v>
      </c>
      <c r="AM187" s="229" t="e">
        <f aca="false">VALUE($AK187)</f>
        <v>#VALUE!</v>
      </c>
      <c r="AN187" s="164" t="n">
        <v>184</v>
      </c>
      <c r="AO187" s="190"/>
      <c r="AP187" s="227" t="str">
        <f aca="false">IF(MOD(ROW(),10),"",INDEX(AO$3:AO$600,ROW()/10))</f>
        <v/>
      </c>
      <c r="AQ187" s="181" t="n">
        <v>1.85</v>
      </c>
      <c r="AR187" s="229" t="e">
        <f aca="false">VALUE($AP187)</f>
        <v>#VALUE!</v>
      </c>
      <c r="AS187" s="164" t="n">
        <v>1840</v>
      </c>
      <c r="AT187" s="246"/>
      <c r="AU187" s="227" t="str">
        <f aca="false">IF(MOD(ROW(),10),"",INDEX(AT$3:AT$600,ROW()/10))</f>
        <v/>
      </c>
      <c r="AV187" s="181" t="n">
        <v>1.85</v>
      </c>
      <c r="AW187" s="229" t="e">
        <f aca="false">VALUE($AU187)</f>
        <v>#VALUE!</v>
      </c>
      <c r="AY187" s="246"/>
      <c r="AZ187" s="180" t="str">
        <f aca="false">IF(MOD(ROW(),2),"",INDEX(AY$3:AY$600,ROW()/2))</f>
        <v/>
      </c>
      <c r="BA187" s="181" t="n">
        <v>1.85</v>
      </c>
      <c r="BB187" s="182" t="e">
        <f aca="false">VALUE(AZ187)</f>
        <v>#VALUE!</v>
      </c>
      <c r="BD187" s="246"/>
      <c r="BE187" s="180" t="str">
        <f aca="false">IF(MOD(ROW(),2),"",INDEX(BD$3:BD$600,ROW()/2))</f>
        <v/>
      </c>
      <c r="BF187" s="181" t="n">
        <v>1.85</v>
      </c>
      <c r="BG187" s="182" t="n">
        <f aca="false">VALUE($BD188)</f>
        <v>0</v>
      </c>
    </row>
    <row r="188" customFormat="false" ht="13.5" hidden="false" customHeight="false" outlineLevel="0" collapsed="false">
      <c r="A188" s="208" t="n">
        <v>1.81</v>
      </c>
      <c r="B188" s="209" t="n">
        <v>3.76</v>
      </c>
      <c r="C188" s="213" t="n">
        <f aca="false">$C187+(($AM$20-$AM$10))/10</f>
        <v>0.0012</v>
      </c>
      <c r="D188" s="217" t="n">
        <f aca="false">$D187+(($AH$30-$AH$20))/10</f>
        <v>0.0005</v>
      </c>
      <c r="E188" s="211" t="n">
        <f aca="false">$AC183</f>
        <v>0</v>
      </c>
      <c r="F188" s="212" t="n">
        <f aca="false">$F187+(($AR$20-$AR$10))/10</f>
        <v>-0.0044</v>
      </c>
      <c r="G188" s="218" t="n">
        <f aca="false">$G187+(($AW$20-$AW$10))/10</f>
        <v>-0.0062</v>
      </c>
      <c r="H188" s="213" t="n">
        <f aca="false">$BB182+($BB184-$BB182)/2</f>
        <v>0</v>
      </c>
      <c r="I188" s="213" t="n">
        <f aca="false">$BG182+($BG184-$BG182)/2</f>
        <v>0</v>
      </c>
      <c r="K188" s="234" t="n">
        <v>0.76</v>
      </c>
      <c r="L188" s="238" t="n">
        <f aca="false">L187-($L$112-$L$212)/101</f>
        <v>0</v>
      </c>
      <c r="M188" s="239" t="n">
        <f aca="false">M187-($M$112-$M$212)/101</f>
        <v>0</v>
      </c>
      <c r="Q188" s="234" t="n">
        <v>0.77</v>
      </c>
      <c r="R188" s="235" t="n">
        <f aca="false">R187-($R$111-$R$211)/101</f>
        <v>-0.0309524752475247</v>
      </c>
      <c r="S188" s="236" t="n">
        <f aca="false">S187-($R$111-$R$211)/101</f>
        <v>-0.0309524752475247</v>
      </c>
      <c r="T188" s="165"/>
      <c r="U188" s="165"/>
      <c r="V188" s="165"/>
      <c r="W188" s="165"/>
      <c r="Y188" s="164" t="n">
        <v>185</v>
      </c>
      <c r="Z188" s="245"/>
      <c r="AA188" s="180" t="n">
        <f aca="false">IF(MOD(ROW(),2),"",INDEX($Z$3:$Z$600,ROW()/2))</f>
        <v>88.23</v>
      </c>
      <c r="AB188" s="181" t="n">
        <v>1.86</v>
      </c>
      <c r="AC188" s="182" t="n">
        <f aca="false">VALUE($Z189)</f>
        <v>0</v>
      </c>
      <c r="AD188" s="164" t="n">
        <v>185</v>
      </c>
      <c r="AE188" s="191"/>
      <c r="AF188" s="227" t="str">
        <f aca="false">IF(MOD(ROW(),10),"",INDEX(AE$3:AE$600,ROW()/10))</f>
        <v/>
      </c>
      <c r="AG188" s="228" t="n">
        <v>183</v>
      </c>
      <c r="AH188" s="229" t="e">
        <f aca="false">VALUE($AF188)</f>
        <v>#VALUE!</v>
      </c>
      <c r="AI188" s="164" t="n">
        <v>185</v>
      </c>
      <c r="AJ188" s="246"/>
      <c r="AK188" s="227" t="str">
        <f aca="false">IF(MOD(ROW(),10),"",INDEX(AJ$3:AJ$600,ROW()/10))</f>
        <v/>
      </c>
      <c r="AL188" s="228" t="n">
        <v>178</v>
      </c>
      <c r="AM188" s="229" t="e">
        <f aca="false">VALUE($AK188)</f>
        <v>#VALUE!</v>
      </c>
      <c r="AN188" s="164" t="n">
        <v>185</v>
      </c>
      <c r="AO188" s="190"/>
      <c r="AP188" s="227" t="str">
        <f aca="false">IF(MOD(ROW(),10),"",INDEX(AO$3:AO$600,ROW()/10))</f>
        <v/>
      </c>
      <c r="AQ188" s="181" t="n">
        <v>1.86</v>
      </c>
      <c r="AR188" s="229" t="e">
        <f aca="false">VALUE($AP188)</f>
        <v>#VALUE!</v>
      </c>
      <c r="AS188" s="164" t="n">
        <v>1850</v>
      </c>
      <c r="AT188" s="246"/>
      <c r="AU188" s="227" t="str">
        <f aca="false">IF(MOD(ROW(),10),"",INDEX(AT$3:AT$600,ROW()/10))</f>
        <v/>
      </c>
      <c r="AV188" s="181" t="n">
        <v>1.86</v>
      </c>
      <c r="AW188" s="229" t="e">
        <f aca="false">VALUE($AU188)</f>
        <v>#VALUE!</v>
      </c>
      <c r="AY188" s="246"/>
      <c r="AZ188" s="180" t="n">
        <f aca="false">IF(MOD(ROW(),2),"",INDEX(AY$3:AY$600,ROW()/2))</f>
        <v>0</v>
      </c>
      <c r="BA188" s="181" t="n">
        <v>1.86</v>
      </c>
      <c r="BB188" s="182" t="n">
        <f aca="false">VALUE(AZ188)</f>
        <v>0</v>
      </c>
      <c r="BD188" s="246"/>
      <c r="BE188" s="180" t="n">
        <f aca="false">IF(MOD(ROW(),2),"",INDEX(BD$3:BD$600,ROW()/2))</f>
        <v>0</v>
      </c>
      <c r="BF188" s="181" t="n">
        <v>1.86</v>
      </c>
      <c r="BG188" s="182" t="n">
        <f aca="false">VALUE($BD189)</f>
        <v>0</v>
      </c>
    </row>
    <row r="189" customFormat="false" ht="13.5" hidden="false" customHeight="false" outlineLevel="0" collapsed="false">
      <c r="A189" s="208" t="n">
        <v>1.82</v>
      </c>
      <c r="B189" s="209" t="n">
        <v>3.75</v>
      </c>
      <c r="C189" s="213" t="n">
        <f aca="false">$C188+(($AM$20-$AM$10))/10</f>
        <v>0.0024</v>
      </c>
      <c r="D189" s="217" t="n">
        <f aca="false">$D188+(($AH$30-$AH$20))/10</f>
        <v>0.001</v>
      </c>
      <c r="E189" s="211" t="n">
        <f aca="false">$AC184</f>
        <v>0</v>
      </c>
      <c r="F189" s="212" t="n">
        <f aca="false">$F188+(($AR$20-$AR$10))/10</f>
        <v>-0.0088</v>
      </c>
      <c r="G189" s="218" t="n">
        <f aca="false">$G188+(($AW$20-$AW$10))/10</f>
        <v>-0.0124</v>
      </c>
      <c r="H189" s="213" t="n">
        <f aca="false">$BB184</f>
        <v>0</v>
      </c>
      <c r="I189" s="213" t="n">
        <f aca="false">$BG184</f>
        <v>0</v>
      </c>
      <c r="K189" s="234" t="n">
        <v>0.77</v>
      </c>
      <c r="L189" s="238" t="n">
        <f aca="false">L188-($L$112-$L$212)/101</f>
        <v>0</v>
      </c>
      <c r="M189" s="239" t="n">
        <f aca="false">M188-($M$112-$M$212)/101</f>
        <v>0</v>
      </c>
      <c r="Q189" s="234" t="n">
        <v>0.78</v>
      </c>
      <c r="R189" s="235" t="n">
        <f aca="false">R188-($R$111-$R$211)/101</f>
        <v>-0.0313544554455445</v>
      </c>
      <c r="S189" s="236" t="n">
        <f aca="false">S188-($R$111-$R$211)/101</f>
        <v>-0.0313544554455445</v>
      </c>
      <c r="T189" s="165"/>
      <c r="U189" s="165"/>
      <c r="V189" s="165"/>
      <c r="W189" s="165"/>
      <c r="Y189" s="164" t="n">
        <v>186</v>
      </c>
      <c r="Z189" s="245"/>
      <c r="AA189" s="180" t="str">
        <f aca="false">IF(MOD(ROW(),2),"",INDEX($Z$3:$Z$600,ROW()/2))</f>
        <v/>
      </c>
      <c r="AB189" s="181" t="n">
        <v>1.87</v>
      </c>
      <c r="AC189" s="182" t="n">
        <f aca="false">VALUE($Z190)</f>
        <v>0</v>
      </c>
      <c r="AD189" s="164" t="n">
        <v>186</v>
      </c>
      <c r="AE189" s="191"/>
      <c r="AF189" s="227" t="str">
        <f aca="false">IF(MOD(ROW(),10),"",INDEX(AE$3:AE$600,ROW()/10))</f>
        <v/>
      </c>
      <c r="AG189" s="228" t="n">
        <v>184</v>
      </c>
      <c r="AH189" s="229" t="e">
        <f aca="false">VALUE($AF189)</f>
        <v>#VALUE!</v>
      </c>
      <c r="AI189" s="164" t="n">
        <v>186</v>
      </c>
      <c r="AJ189" s="246"/>
      <c r="AK189" s="227" t="str">
        <f aca="false">IF(MOD(ROW(),10),"",INDEX(AJ$3:AJ$600,ROW()/10))</f>
        <v/>
      </c>
      <c r="AL189" s="228" t="n">
        <v>179</v>
      </c>
      <c r="AM189" s="229" t="e">
        <f aca="false">VALUE($AK189)</f>
        <v>#VALUE!</v>
      </c>
      <c r="AN189" s="164" t="n">
        <v>186</v>
      </c>
      <c r="AO189" s="190"/>
      <c r="AP189" s="227" t="str">
        <f aca="false">IF(MOD(ROW(),10),"",INDEX(AO$3:AO$600,ROW()/10))</f>
        <v/>
      </c>
      <c r="AQ189" s="181" t="n">
        <v>1.87</v>
      </c>
      <c r="AR189" s="229" t="e">
        <f aca="false">VALUE($AP189)</f>
        <v>#VALUE!</v>
      </c>
      <c r="AS189" s="164" t="n">
        <v>1860</v>
      </c>
      <c r="AT189" s="246"/>
      <c r="AU189" s="227" t="str">
        <f aca="false">IF(MOD(ROW(),10),"",INDEX(AT$3:AT$600,ROW()/10))</f>
        <v/>
      </c>
      <c r="AV189" s="181" t="n">
        <v>1.87</v>
      </c>
      <c r="AW189" s="229" t="e">
        <f aca="false">VALUE($AU189)</f>
        <v>#VALUE!</v>
      </c>
      <c r="AY189" s="246"/>
      <c r="AZ189" s="180" t="str">
        <f aca="false">IF(MOD(ROW(),2),"",INDEX(AY$3:AY$600,ROW()/2))</f>
        <v/>
      </c>
      <c r="BA189" s="181" t="n">
        <v>1.87</v>
      </c>
      <c r="BB189" s="182" t="e">
        <f aca="false">VALUE(AZ189)</f>
        <v>#VALUE!</v>
      </c>
      <c r="BD189" s="246"/>
      <c r="BE189" s="180" t="str">
        <f aca="false">IF(MOD(ROW(),2),"",INDEX(BD$3:BD$600,ROW()/2))</f>
        <v/>
      </c>
      <c r="BF189" s="181" t="n">
        <v>1.87</v>
      </c>
      <c r="BG189" s="182" t="n">
        <f aca="false">VALUE($BD190)</f>
        <v>0</v>
      </c>
    </row>
    <row r="190" customFormat="false" ht="13.5" hidden="false" customHeight="false" outlineLevel="0" collapsed="false">
      <c r="A190" s="208" t="n">
        <v>1.83</v>
      </c>
      <c r="B190" s="209" t="n">
        <v>3.74</v>
      </c>
      <c r="C190" s="213" t="n">
        <f aca="false">$C189+(($AM$20-$AM$10))/10</f>
        <v>0.0036</v>
      </c>
      <c r="D190" s="217" t="n">
        <f aca="false">$D189+(($AH$30-$AH$20))/10</f>
        <v>0.0015</v>
      </c>
      <c r="E190" s="211" t="n">
        <f aca="false">$AC185</f>
        <v>0</v>
      </c>
      <c r="F190" s="212" t="n">
        <f aca="false">$F189+(($AR$20-$AR$10))/10</f>
        <v>-0.0132</v>
      </c>
      <c r="G190" s="218" t="n">
        <f aca="false">$G189+(($AW$20-$AW$10))/10</f>
        <v>-0.0186</v>
      </c>
      <c r="H190" s="213" t="n">
        <f aca="false">$BB184+($BB186-$BB184)/2</f>
        <v>0</v>
      </c>
      <c r="I190" s="213" t="n">
        <f aca="false">$BG184+($BG186-$BG184)/2</f>
        <v>0</v>
      </c>
      <c r="K190" s="234" t="n">
        <v>0.78</v>
      </c>
      <c r="L190" s="238" t="n">
        <f aca="false">L189-($L$112-$L$212)/101</f>
        <v>0</v>
      </c>
      <c r="M190" s="239" t="n">
        <f aca="false">M189-($M$112-$M$212)/101</f>
        <v>0</v>
      </c>
      <c r="Q190" s="234" t="n">
        <v>0.79</v>
      </c>
      <c r="R190" s="235" t="n">
        <f aca="false">R189-($R$111-$R$211)/101</f>
        <v>-0.0317564356435643</v>
      </c>
      <c r="S190" s="236" t="n">
        <f aca="false">S189-($R$111-$R$211)/101</f>
        <v>-0.0317564356435643</v>
      </c>
      <c r="T190" s="165"/>
      <c r="U190" s="165"/>
      <c r="V190" s="165"/>
      <c r="W190" s="165"/>
      <c r="Y190" s="164" t="n">
        <v>187</v>
      </c>
      <c r="Z190" s="245"/>
      <c r="AA190" s="180" t="n">
        <f aca="false">IF(MOD(ROW(),2),"",INDEX($Z$3:$Z$600,ROW()/2))</f>
        <v>89.29</v>
      </c>
      <c r="AB190" s="181" t="n">
        <v>1.88</v>
      </c>
      <c r="AC190" s="182" t="n">
        <f aca="false">VALUE($Z191)</f>
        <v>0</v>
      </c>
      <c r="AD190" s="164" t="n">
        <v>187</v>
      </c>
      <c r="AE190" s="191"/>
      <c r="AF190" s="227" t="n">
        <f aca="false">IF(MOD(ROW(),10),"",INDEX(AE$3:AE$600,ROW()/10))</f>
        <v>0</v>
      </c>
      <c r="AG190" s="228" t="n">
        <v>185</v>
      </c>
      <c r="AH190" s="229" t="n">
        <f aca="false">VALUE($AF190)</f>
        <v>0</v>
      </c>
      <c r="AI190" s="164" t="n">
        <v>187</v>
      </c>
      <c r="AJ190" s="246"/>
      <c r="AK190" s="227" t="n">
        <f aca="false">IF(MOD(ROW(),10),"",INDEX(AJ$3:AJ$600,ROW()/10))</f>
        <v>0</v>
      </c>
      <c r="AL190" s="228" t="n">
        <v>180</v>
      </c>
      <c r="AM190" s="229" t="n">
        <f aca="false">VALUE($AK190)</f>
        <v>0</v>
      </c>
      <c r="AN190" s="164" t="n">
        <v>187</v>
      </c>
      <c r="AO190" s="190"/>
      <c r="AP190" s="227" t="n">
        <f aca="false">IF(MOD(ROW(),10),"",INDEX(AO$3:AO$600,ROW()/10))</f>
        <v>0</v>
      </c>
      <c r="AQ190" s="181" t="n">
        <v>1.88</v>
      </c>
      <c r="AR190" s="229" t="n">
        <f aca="false">VALUE($AP190)</f>
        <v>0</v>
      </c>
      <c r="AS190" s="164" t="n">
        <v>1870</v>
      </c>
      <c r="AT190" s="246"/>
      <c r="AU190" s="227" t="n">
        <f aca="false">IF(MOD(ROW(),10),"",INDEX(AT$3:AT$600,ROW()/10))</f>
        <v>0</v>
      </c>
      <c r="AV190" s="181" t="n">
        <v>1.88</v>
      </c>
      <c r="AW190" s="229" t="n">
        <f aca="false">VALUE($AU190)</f>
        <v>0</v>
      </c>
      <c r="AY190" s="246"/>
      <c r="AZ190" s="180" t="n">
        <f aca="false">IF(MOD(ROW(),2),"",INDEX(AY$3:AY$600,ROW()/2))</f>
        <v>0</v>
      </c>
      <c r="BA190" s="181" t="n">
        <v>1.88</v>
      </c>
      <c r="BB190" s="182" t="n">
        <f aca="false">VALUE(AZ190)</f>
        <v>0</v>
      </c>
      <c r="BD190" s="246"/>
      <c r="BE190" s="180" t="n">
        <f aca="false">IF(MOD(ROW(),2),"",INDEX(BD$3:BD$600,ROW()/2))</f>
        <v>0</v>
      </c>
      <c r="BF190" s="181" t="n">
        <v>1.88</v>
      </c>
      <c r="BG190" s="182" t="n">
        <f aca="false">VALUE($BD191)</f>
        <v>0</v>
      </c>
    </row>
    <row r="191" customFormat="false" ht="13.5" hidden="false" customHeight="false" outlineLevel="0" collapsed="false">
      <c r="A191" s="208" t="n">
        <v>1.84</v>
      </c>
      <c r="B191" s="209" t="n">
        <v>3.73</v>
      </c>
      <c r="C191" s="213" t="n">
        <f aca="false">$C190+(($AM$20-$AM$10))/10</f>
        <v>0.0048</v>
      </c>
      <c r="D191" s="217" t="n">
        <f aca="false">$D190+(($AH$30-$AH$20))/10</f>
        <v>0.002</v>
      </c>
      <c r="E191" s="211" t="n">
        <f aca="false">$AC186</f>
        <v>0</v>
      </c>
      <c r="F191" s="212" t="n">
        <f aca="false">$F190+(($AR$20-$AR$10))/10</f>
        <v>-0.0176</v>
      </c>
      <c r="G191" s="218" t="n">
        <f aca="false">$G190+(($AW$20-$AW$10))/10</f>
        <v>-0.0248</v>
      </c>
      <c r="H191" s="213" t="n">
        <f aca="false">$BB186</f>
        <v>0</v>
      </c>
      <c r="I191" s="213" t="n">
        <f aca="false">$BG186</f>
        <v>0</v>
      </c>
      <c r="K191" s="234" t="n">
        <v>0.79</v>
      </c>
      <c r="L191" s="238" t="n">
        <f aca="false">L190-($L$112-$L$212)/101</f>
        <v>0</v>
      </c>
      <c r="M191" s="239" t="n">
        <f aca="false">M190-($M$112-$M$212)/101</f>
        <v>0</v>
      </c>
      <c r="Q191" s="234" t="n">
        <v>0.8</v>
      </c>
      <c r="R191" s="235" t="n">
        <f aca="false">R190-($R$111-$R$211)/101</f>
        <v>-0.0321584158415841</v>
      </c>
      <c r="S191" s="236" t="n">
        <f aca="false">S190-($R$111-$R$211)/101</f>
        <v>-0.0321584158415841</v>
      </c>
      <c r="T191" s="165"/>
      <c r="U191" s="165"/>
      <c r="V191" s="165"/>
      <c r="W191" s="165"/>
      <c r="Y191" s="164" t="n">
        <v>188</v>
      </c>
      <c r="Z191" s="245"/>
      <c r="AA191" s="180" t="str">
        <f aca="false">IF(MOD(ROW(),2),"",INDEX($Z$3:$Z$600,ROW()/2))</f>
        <v/>
      </c>
      <c r="AB191" s="181" t="n">
        <v>1.89</v>
      </c>
      <c r="AC191" s="182" t="n">
        <f aca="false">VALUE($Z192)</f>
        <v>0</v>
      </c>
      <c r="AD191" s="164" t="n">
        <v>188</v>
      </c>
      <c r="AE191" s="191"/>
      <c r="AF191" s="227" t="str">
        <f aca="false">IF(MOD(ROW(),10),"",INDEX(AE$3:AE$600,ROW()/10))</f>
        <v/>
      </c>
      <c r="AG191" s="228" t="n">
        <v>186</v>
      </c>
      <c r="AH191" s="229" t="e">
        <f aca="false">VALUE($AF191)</f>
        <v>#VALUE!</v>
      </c>
      <c r="AI191" s="164" t="n">
        <v>188</v>
      </c>
      <c r="AJ191" s="246"/>
      <c r="AK191" s="227" t="str">
        <f aca="false">IF(MOD(ROW(),10),"",INDEX(AJ$3:AJ$600,ROW()/10))</f>
        <v/>
      </c>
      <c r="AL191" s="228" t="n">
        <v>181</v>
      </c>
      <c r="AM191" s="229" t="e">
        <f aca="false">VALUE($AK191)</f>
        <v>#VALUE!</v>
      </c>
      <c r="AN191" s="164" t="n">
        <v>188</v>
      </c>
      <c r="AO191" s="190"/>
      <c r="AP191" s="227" t="str">
        <f aca="false">IF(MOD(ROW(),10),"",INDEX(AO$3:AO$600,ROW()/10))</f>
        <v/>
      </c>
      <c r="AQ191" s="181" t="n">
        <v>1.89</v>
      </c>
      <c r="AR191" s="229" t="e">
        <f aca="false">VALUE($AP191)</f>
        <v>#VALUE!</v>
      </c>
      <c r="AS191" s="164" t="n">
        <v>1880</v>
      </c>
      <c r="AT191" s="246"/>
      <c r="AU191" s="227" t="str">
        <f aca="false">IF(MOD(ROW(),10),"",INDEX(AT$3:AT$600,ROW()/10))</f>
        <v/>
      </c>
      <c r="AV191" s="181" t="n">
        <v>1.89</v>
      </c>
      <c r="AW191" s="229" t="e">
        <f aca="false">VALUE($AU191)</f>
        <v>#VALUE!</v>
      </c>
      <c r="AY191" s="246"/>
      <c r="AZ191" s="180" t="str">
        <f aca="false">IF(MOD(ROW(),2),"",INDEX(AY$3:AY$600,ROW()/2))</f>
        <v/>
      </c>
      <c r="BA191" s="181" t="n">
        <v>1.89</v>
      </c>
      <c r="BB191" s="182" t="e">
        <f aca="false">VALUE(AZ191)</f>
        <v>#VALUE!</v>
      </c>
      <c r="BD191" s="246"/>
      <c r="BE191" s="180" t="str">
        <f aca="false">IF(MOD(ROW(),2),"",INDEX(BD$3:BD$600,ROW()/2))</f>
        <v/>
      </c>
      <c r="BF191" s="181" t="n">
        <v>1.89</v>
      </c>
      <c r="BG191" s="182" t="n">
        <f aca="false">VALUE($BD192)</f>
        <v>0</v>
      </c>
    </row>
    <row r="192" customFormat="false" ht="13.5" hidden="false" customHeight="false" outlineLevel="0" collapsed="false">
      <c r="A192" s="208" t="n">
        <v>1.85</v>
      </c>
      <c r="B192" s="209" t="n">
        <v>3.72</v>
      </c>
      <c r="C192" s="213" t="n">
        <f aca="false">$C191+(($AM$20-$AM$10))/10</f>
        <v>0.006</v>
      </c>
      <c r="D192" s="217" t="n">
        <f aca="false">$D191+(($AH$30-$AH$20))/10</f>
        <v>0.0025</v>
      </c>
      <c r="E192" s="211" t="n">
        <f aca="false">$AC187</f>
        <v>0</v>
      </c>
      <c r="F192" s="212" t="n">
        <f aca="false">$F191+(($AR$20-$AR$10))/10</f>
        <v>-0.022</v>
      </c>
      <c r="G192" s="218" t="n">
        <f aca="false">$G191+(($AW$20-$AW$10))/10</f>
        <v>-0.031</v>
      </c>
      <c r="H192" s="213" t="n">
        <f aca="false">$BB186+($BB188-$BB186)/2</f>
        <v>0</v>
      </c>
      <c r="I192" s="213" t="n">
        <f aca="false">$BG186+($BG188-$BG186)/2</f>
        <v>0</v>
      </c>
      <c r="K192" s="234" t="n">
        <v>0.8</v>
      </c>
      <c r="L192" s="238" t="n">
        <f aca="false">L191-($L$112-$L$212)/101</f>
        <v>0</v>
      </c>
      <c r="M192" s="239" t="n">
        <f aca="false">M191-($M$112-$M$212)/101</f>
        <v>0</v>
      </c>
      <c r="Q192" s="234" t="n">
        <v>0.81</v>
      </c>
      <c r="R192" s="235" t="n">
        <f aca="false">R191-($R$111-$R$211)/101</f>
        <v>-0.0325603960396039</v>
      </c>
      <c r="S192" s="236" t="n">
        <f aca="false">S191-($R$111-$R$211)/101</f>
        <v>-0.0325603960396039</v>
      </c>
      <c r="T192" s="165"/>
      <c r="U192" s="165"/>
      <c r="V192" s="165"/>
      <c r="W192" s="165"/>
      <c r="Y192" s="164" t="n">
        <v>189</v>
      </c>
      <c r="Z192" s="245"/>
      <c r="AA192" s="180" t="n">
        <f aca="false">IF(MOD(ROW(),2),"",INDEX($Z$3:$Z$600,ROW()/2))</f>
        <v>90.35</v>
      </c>
      <c r="AB192" s="181" t="n">
        <v>1.9</v>
      </c>
      <c r="AC192" s="182" t="n">
        <f aca="false">VALUE($Z193)</f>
        <v>0</v>
      </c>
      <c r="AD192" s="164" t="n">
        <v>189</v>
      </c>
      <c r="AE192" s="191"/>
      <c r="AF192" s="227" t="str">
        <f aca="false">IF(MOD(ROW(),10),"",INDEX(AE$3:AE$600,ROW()/10))</f>
        <v/>
      </c>
      <c r="AG192" s="228" t="n">
        <v>187</v>
      </c>
      <c r="AH192" s="229" t="e">
        <f aca="false">VALUE($AF192)</f>
        <v>#VALUE!</v>
      </c>
      <c r="AI192" s="164" t="n">
        <v>189</v>
      </c>
      <c r="AJ192" s="246"/>
      <c r="AK192" s="227" t="str">
        <f aca="false">IF(MOD(ROW(),10),"",INDEX(AJ$3:AJ$600,ROW()/10))</f>
        <v/>
      </c>
      <c r="AL192" s="228" t="n">
        <v>182</v>
      </c>
      <c r="AM192" s="229" t="e">
        <f aca="false">VALUE($AK192)</f>
        <v>#VALUE!</v>
      </c>
      <c r="AN192" s="164" t="n">
        <v>189</v>
      </c>
      <c r="AO192" s="190"/>
      <c r="AP192" s="227" t="str">
        <f aca="false">IF(MOD(ROW(),10),"",INDEX(AO$3:AO$600,ROW()/10))</f>
        <v/>
      </c>
      <c r="AQ192" s="181" t="n">
        <v>1.9</v>
      </c>
      <c r="AR192" s="229" t="e">
        <f aca="false">VALUE($AP192)</f>
        <v>#VALUE!</v>
      </c>
      <c r="AS192" s="164" t="n">
        <v>1890</v>
      </c>
      <c r="AT192" s="246"/>
      <c r="AU192" s="227" t="str">
        <f aca="false">IF(MOD(ROW(),10),"",INDEX(AT$3:AT$600,ROW()/10))</f>
        <v/>
      </c>
      <c r="AV192" s="181" t="n">
        <v>1.9</v>
      </c>
      <c r="AW192" s="229" t="e">
        <f aca="false">VALUE($AU192)</f>
        <v>#VALUE!</v>
      </c>
      <c r="AY192" s="246"/>
      <c r="AZ192" s="180" t="n">
        <f aca="false">IF(MOD(ROW(),2),"",INDEX(AY$3:AY$600,ROW()/2))</f>
        <v>0</v>
      </c>
      <c r="BA192" s="181" t="n">
        <v>1.9</v>
      </c>
      <c r="BB192" s="182" t="n">
        <f aca="false">VALUE(AZ192)</f>
        <v>0</v>
      </c>
      <c r="BD192" s="246"/>
      <c r="BE192" s="180" t="n">
        <f aca="false">IF(MOD(ROW(),2),"",INDEX(BD$3:BD$600,ROW()/2))</f>
        <v>0</v>
      </c>
      <c r="BF192" s="181" t="n">
        <v>1.9</v>
      </c>
      <c r="BG192" s="182" t="n">
        <f aca="false">VALUE($BD193)</f>
        <v>0</v>
      </c>
    </row>
    <row r="193" customFormat="false" ht="13.5" hidden="false" customHeight="false" outlineLevel="0" collapsed="false">
      <c r="A193" s="208" t="n">
        <v>1.86</v>
      </c>
      <c r="B193" s="209" t="n">
        <v>3.71</v>
      </c>
      <c r="C193" s="213" t="n">
        <f aca="false">$C192+(($AM$20-$AM$10))/10</f>
        <v>0.0072</v>
      </c>
      <c r="D193" s="217" t="n">
        <f aca="false">$D192+(($AH$30-$AH$20))/10</f>
        <v>0.003</v>
      </c>
      <c r="E193" s="211" t="n">
        <f aca="false">$AC188</f>
        <v>0</v>
      </c>
      <c r="F193" s="212" t="n">
        <f aca="false">$F192+(($AR$20-$AR$10))/10</f>
        <v>-0.0264</v>
      </c>
      <c r="G193" s="218" t="n">
        <f aca="false">$G192+(($AW$20-$AW$10))/10</f>
        <v>-0.0372</v>
      </c>
      <c r="H193" s="213" t="n">
        <f aca="false">$BB188</f>
        <v>0</v>
      </c>
      <c r="I193" s="213" t="n">
        <f aca="false">$BG188</f>
        <v>0</v>
      </c>
      <c r="K193" s="234" t="n">
        <v>0.81</v>
      </c>
      <c r="L193" s="238" t="n">
        <f aca="false">L192-($L$112-$L$212)/101</f>
        <v>0</v>
      </c>
      <c r="M193" s="239" t="n">
        <f aca="false">M192-($M$112-$M$212)/101</f>
        <v>0</v>
      </c>
      <c r="Q193" s="234" t="n">
        <v>0.82</v>
      </c>
      <c r="R193" s="235" t="n">
        <f aca="false">R192-($R$111-$R$211)/101</f>
        <v>-0.0329623762376238</v>
      </c>
      <c r="S193" s="236" t="n">
        <f aca="false">S192-($R$111-$R$211)/101</f>
        <v>-0.0329623762376238</v>
      </c>
      <c r="T193" s="165"/>
      <c r="U193" s="165"/>
      <c r="V193" s="165"/>
      <c r="W193" s="165"/>
      <c r="Y193" s="164" t="n">
        <v>190</v>
      </c>
      <c r="Z193" s="245"/>
      <c r="AA193" s="180" t="str">
        <f aca="false">IF(MOD(ROW(),2),"",INDEX($Z$3:$Z$600,ROW()/2))</f>
        <v/>
      </c>
      <c r="AB193" s="181" t="n">
        <v>1.91</v>
      </c>
      <c r="AC193" s="182" t="n">
        <f aca="false">VALUE($Z194)</f>
        <v>0</v>
      </c>
      <c r="AD193" s="164" t="n">
        <v>190</v>
      </c>
      <c r="AE193" s="191"/>
      <c r="AF193" s="227" t="str">
        <f aca="false">IF(MOD(ROW(),10),"",INDEX(AE$3:AE$600,ROW()/10))</f>
        <v/>
      </c>
      <c r="AG193" s="228" t="n">
        <v>188</v>
      </c>
      <c r="AH193" s="229" t="e">
        <f aca="false">VALUE($AF193)</f>
        <v>#VALUE!</v>
      </c>
      <c r="AI193" s="164" t="n">
        <v>190</v>
      </c>
      <c r="AJ193" s="246"/>
      <c r="AK193" s="227" t="str">
        <f aca="false">IF(MOD(ROW(),10),"",INDEX(AJ$3:AJ$600,ROW()/10))</f>
        <v/>
      </c>
      <c r="AL193" s="228" t="n">
        <v>183</v>
      </c>
      <c r="AM193" s="229" t="e">
        <f aca="false">VALUE($AK193)</f>
        <v>#VALUE!</v>
      </c>
      <c r="AN193" s="164" t="n">
        <v>190</v>
      </c>
      <c r="AO193" s="190"/>
      <c r="AP193" s="227" t="str">
        <f aca="false">IF(MOD(ROW(),10),"",INDEX(AO$3:AO$600,ROW()/10))</f>
        <v/>
      </c>
      <c r="AQ193" s="181" t="n">
        <v>1.91</v>
      </c>
      <c r="AR193" s="229" t="e">
        <f aca="false">VALUE($AP193)</f>
        <v>#VALUE!</v>
      </c>
      <c r="AS193" s="164" t="n">
        <v>1900</v>
      </c>
      <c r="AT193" s="246"/>
      <c r="AU193" s="227" t="str">
        <f aca="false">IF(MOD(ROW(),10),"",INDEX(AT$3:AT$600,ROW()/10))</f>
        <v/>
      </c>
      <c r="AV193" s="181" t="n">
        <v>1.91</v>
      </c>
      <c r="AW193" s="229" t="e">
        <f aca="false">VALUE($AU193)</f>
        <v>#VALUE!</v>
      </c>
      <c r="AY193" s="246"/>
      <c r="AZ193" s="180" t="str">
        <f aca="false">IF(MOD(ROW(),2),"",INDEX(AY$3:AY$600,ROW()/2))</f>
        <v/>
      </c>
      <c r="BA193" s="181" t="n">
        <v>1.91</v>
      </c>
      <c r="BB193" s="182" t="e">
        <f aca="false">VALUE(AZ193)</f>
        <v>#VALUE!</v>
      </c>
      <c r="BD193" s="246"/>
      <c r="BE193" s="180" t="str">
        <f aca="false">IF(MOD(ROW(),2),"",INDEX(BD$3:BD$600,ROW()/2))</f>
        <v/>
      </c>
      <c r="BF193" s="181" t="n">
        <v>1.91</v>
      </c>
      <c r="BG193" s="182" t="n">
        <f aca="false">VALUE($BD194)</f>
        <v>0</v>
      </c>
    </row>
    <row r="194" customFormat="false" ht="13.5" hidden="false" customHeight="false" outlineLevel="0" collapsed="false">
      <c r="A194" s="208" t="n">
        <v>1.87</v>
      </c>
      <c r="B194" s="209" t="n">
        <v>3.7</v>
      </c>
      <c r="C194" s="213" t="n">
        <f aca="false">$C193+(($AM$20-$AM$10))/10</f>
        <v>0.0084</v>
      </c>
      <c r="D194" s="217" t="n">
        <f aca="false">$D193+(($AH$30-$AH$20))/10</f>
        <v>0.0035</v>
      </c>
      <c r="E194" s="211" t="n">
        <f aca="false">$AC189</f>
        <v>0</v>
      </c>
      <c r="F194" s="212" t="n">
        <f aca="false">$F193+(($AR$20-$AR$10))/10</f>
        <v>-0.0308</v>
      </c>
      <c r="G194" s="218" t="n">
        <f aca="false">$G193+(($AW$20-$AW$10))/10</f>
        <v>-0.0434</v>
      </c>
      <c r="H194" s="213" t="n">
        <f aca="false">$BB188+($BB190-$BB188)/2</f>
        <v>0</v>
      </c>
      <c r="I194" s="213" t="n">
        <f aca="false">$BG188+($BG190-$BG188)/2</f>
        <v>0</v>
      </c>
      <c r="K194" s="234" t="n">
        <v>0.82</v>
      </c>
      <c r="L194" s="238" t="n">
        <f aca="false">L193-($L$112-$L$212)/101</f>
        <v>0</v>
      </c>
      <c r="M194" s="239" t="n">
        <f aca="false">M193-($M$112-$M$212)/101</f>
        <v>0</v>
      </c>
      <c r="Q194" s="234" t="n">
        <v>0.83</v>
      </c>
      <c r="R194" s="235" t="n">
        <f aca="false">R193-($R$111-$R$211)/101</f>
        <v>-0.0333643564356436</v>
      </c>
      <c r="S194" s="236" t="n">
        <f aca="false">S193-($R$111-$R$211)/101</f>
        <v>-0.0333643564356436</v>
      </c>
      <c r="T194" s="165"/>
      <c r="U194" s="165"/>
      <c r="V194" s="165"/>
      <c r="W194" s="165"/>
      <c r="Y194" s="164" t="n">
        <v>191</v>
      </c>
      <c r="Z194" s="245"/>
      <c r="AA194" s="180" t="n">
        <f aca="false">IF(MOD(ROW(),2),"",INDEX($Z$3:$Z$600,ROW()/2))</f>
        <v>91.41</v>
      </c>
      <c r="AB194" s="181" t="n">
        <v>1.92</v>
      </c>
      <c r="AC194" s="182" t="n">
        <f aca="false">VALUE($Z195)</f>
        <v>0</v>
      </c>
      <c r="AD194" s="164" t="n">
        <v>191</v>
      </c>
      <c r="AE194" s="191"/>
      <c r="AF194" s="227" t="str">
        <f aca="false">IF(MOD(ROW(),10),"",INDEX(AE$3:AE$600,ROW()/10))</f>
        <v/>
      </c>
      <c r="AG194" s="228" t="n">
        <v>189</v>
      </c>
      <c r="AH194" s="229" t="e">
        <f aca="false">VALUE($AF194)</f>
        <v>#VALUE!</v>
      </c>
      <c r="AI194" s="164" t="n">
        <v>191</v>
      </c>
      <c r="AJ194" s="246"/>
      <c r="AK194" s="227" t="str">
        <f aca="false">IF(MOD(ROW(),10),"",INDEX(AJ$3:AJ$600,ROW()/10))</f>
        <v/>
      </c>
      <c r="AL194" s="228" t="n">
        <v>184</v>
      </c>
      <c r="AM194" s="229" t="e">
        <f aca="false">VALUE($AK194)</f>
        <v>#VALUE!</v>
      </c>
      <c r="AN194" s="164" t="n">
        <v>191</v>
      </c>
      <c r="AO194" s="190"/>
      <c r="AP194" s="227" t="str">
        <f aca="false">IF(MOD(ROW(),10),"",INDEX(AO$3:AO$600,ROW()/10))</f>
        <v/>
      </c>
      <c r="AQ194" s="181" t="n">
        <v>1.92</v>
      </c>
      <c r="AR194" s="229" t="e">
        <f aca="false">VALUE($AP194)</f>
        <v>#VALUE!</v>
      </c>
      <c r="AS194" s="164" t="n">
        <v>1910</v>
      </c>
      <c r="AT194" s="246"/>
      <c r="AU194" s="227" t="str">
        <f aca="false">IF(MOD(ROW(),10),"",INDEX(AT$3:AT$600,ROW()/10))</f>
        <v/>
      </c>
      <c r="AV194" s="181" t="n">
        <v>1.92</v>
      </c>
      <c r="AW194" s="229" t="e">
        <f aca="false">VALUE($AU194)</f>
        <v>#VALUE!</v>
      </c>
      <c r="AY194" s="246"/>
      <c r="AZ194" s="180" t="n">
        <f aca="false">IF(MOD(ROW(),2),"",INDEX(AY$3:AY$600,ROW()/2))</f>
        <v>0</v>
      </c>
      <c r="BA194" s="181" t="n">
        <v>1.92</v>
      </c>
      <c r="BB194" s="182" t="n">
        <f aca="false">VALUE(AZ194)</f>
        <v>0</v>
      </c>
      <c r="BD194" s="246"/>
      <c r="BE194" s="180" t="n">
        <f aca="false">IF(MOD(ROW(),2),"",INDEX(BD$3:BD$600,ROW()/2))</f>
        <v>0</v>
      </c>
      <c r="BF194" s="181" t="n">
        <v>1.92</v>
      </c>
      <c r="BG194" s="182" t="n">
        <f aca="false">VALUE($BD195)</f>
        <v>0</v>
      </c>
    </row>
    <row r="195" customFormat="false" ht="13.5" hidden="false" customHeight="false" outlineLevel="0" collapsed="false">
      <c r="A195" s="208" t="n">
        <v>1.88</v>
      </c>
      <c r="B195" s="209" t="n">
        <v>3.69</v>
      </c>
      <c r="C195" s="213" t="n">
        <f aca="false">$C194+(($AM$20-$AM$10))/10</f>
        <v>0.0096</v>
      </c>
      <c r="D195" s="217" t="n">
        <f aca="false">$D194+(($AH$30-$AH$20))/10</f>
        <v>0.004</v>
      </c>
      <c r="E195" s="211" t="n">
        <f aca="false">$AC190</f>
        <v>0</v>
      </c>
      <c r="F195" s="212" t="n">
        <f aca="false">$F194+(($AR$20-$AR$10))/10</f>
        <v>-0.0352</v>
      </c>
      <c r="G195" s="218" t="n">
        <f aca="false">$G194+(($AW$20-$AW$10))/10</f>
        <v>-0.0496</v>
      </c>
      <c r="H195" s="213" t="n">
        <f aca="false">$BB190</f>
        <v>0</v>
      </c>
      <c r="I195" s="213" t="n">
        <f aca="false">$BG190</f>
        <v>0</v>
      </c>
      <c r="K195" s="234" t="n">
        <v>0.83</v>
      </c>
      <c r="L195" s="238" t="n">
        <f aca="false">L194-($L$112-$L$212)/101</f>
        <v>0</v>
      </c>
      <c r="M195" s="239" t="n">
        <f aca="false">M194-($M$112-$M$212)/101</f>
        <v>0</v>
      </c>
      <c r="Q195" s="234" t="n">
        <v>0.84</v>
      </c>
      <c r="R195" s="235" t="n">
        <f aca="false">R194-($R$111-$R$211)/101</f>
        <v>-0.0337663366336634</v>
      </c>
      <c r="S195" s="236" t="n">
        <f aca="false">S194-($R$111-$R$211)/101</f>
        <v>-0.0337663366336634</v>
      </c>
      <c r="T195" s="165"/>
      <c r="U195" s="165"/>
      <c r="V195" s="165"/>
      <c r="W195" s="165"/>
      <c r="Y195" s="164" t="n">
        <v>192</v>
      </c>
      <c r="Z195" s="245"/>
      <c r="AA195" s="180" t="str">
        <f aca="false">IF(MOD(ROW(),2),"",INDEX($Z$3:$Z$600,ROW()/2))</f>
        <v/>
      </c>
      <c r="AB195" s="181" t="n">
        <v>1.93</v>
      </c>
      <c r="AC195" s="182" t="n">
        <f aca="false">VALUE($Z196)</f>
        <v>0</v>
      </c>
      <c r="AD195" s="164" t="n">
        <v>192</v>
      </c>
      <c r="AE195" s="191"/>
      <c r="AF195" s="227" t="str">
        <f aca="false">IF(MOD(ROW(),10),"",INDEX(AE$3:AE$600,ROW()/10))</f>
        <v/>
      </c>
      <c r="AG195" s="228" t="n">
        <v>190</v>
      </c>
      <c r="AH195" s="229" t="e">
        <f aca="false">VALUE($AF195)</f>
        <v>#VALUE!</v>
      </c>
      <c r="AI195" s="164" t="n">
        <v>192</v>
      </c>
      <c r="AJ195" s="246"/>
      <c r="AK195" s="227" t="str">
        <f aca="false">IF(MOD(ROW(),10),"",INDEX(AJ$3:AJ$600,ROW()/10))</f>
        <v/>
      </c>
      <c r="AL195" s="228" t="n">
        <v>185</v>
      </c>
      <c r="AM195" s="229" t="e">
        <f aca="false">VALUE($AK195)</f>
        <v>#VALUE!</v>
      </c>
      <c r="AN195" s="164" t="n">
        <v>192</v>
      </c>
      <c r="AO195" s="190"/>
      <c r="AP195" s="227" t="str">
        <f aca="false">IF(MOD(ROW(),10),"",INDEX(AO$3:AO$600,ROW()/10))</f>
        <v/>
      </c>
      <c r="AQ195" s="181" t="n">
        <v>1.93</v>
      </c>
      <c r="AR195" s="229" t="e">
        <f aca="false">VALUE($AP195)</f>
        <v>#VALUE!</v>
      </c>
      <c r="AS195" s="164" t="n">
        <v>1920</v>
      </c>
      <c r="AT195" s="246"/>
      <c r="AU195" s="227" t="str">
        <f aca="false">IF(MOD(ROW(),10),"",INDEX(AT$3:AT$600,ROW()/10))</f>
        <v/>
      </c>
      <c r="AV195" s="181" t="n">
        <v>1.93</v>
      </c>
      <c r="AW195" s="229" t="e">
        <f aca="false">VALUE($AU195)</f>
        <v>#VALUE!</v>
      </c>
      <c r="AY195" s="246"/>
      <c r="AZ195" s="180" t="str">
        <f aca="false">IF(MOD(ROW(),2),"",INDEX(AY$3:AY$600,ROW()/2))</f>
        <v/>
      </c>
      <c r="BA195" s="181" t="n">
        <v>1.93</v>
      </c>
      <c r="BB195" s="182" t="e">
        <f aca="false">VALUE(AZ195)</f>
        <v>#VALUE!</v>
      </c>
      <c r="BD195" s="246"/>
      <c r="BE195" s="180" t="str">
        <f aca="false">IF(MOD(ROW(),2),"",INDEX(BD$3:BD$600,ROW()/2))</f>
        <v/>
      </c>
      <c r="BF195" s="181" t="n">
        <v>1.93</v>
      </c>
      <c r="BG195" s="182" t="n">
        <f aca="false">VALUE($BD196)</f>
        <v>0</v>
      </c>
    </row>
    <row r="196" customFormat="false" ht="13.5" hidden="false" customHeight="false" outlineLevel="0" collapsed="false">
      <c r="A196" s="208" t="n">
        <v>1.89</v>
      </c>
      <c r="B196" s="209" t="n">
        <v>3.68</v>
      </c>
      <c r="C196" s="213" t="n">
        <f aca="false">$C195+(($AM$20-$AM$10))/10</f>
        <v>0.0108</v>
      </c>
      <c r="D196" s="217" t="n">
        <f aca="false">$D195+(($AH$30-$AH$20))/10</f>
        <v>0.0045</v>
      </c>
      <c r="E196" s="211" t="n">
        <f aca="false">$AC191</f>
        <v>0</v>
      </c>
      <c r="F196" s="212" t="n">
        <f aca="false">$F195+(($AR$20-$AR$10))/10</f>
        <v>-0.0396</v>
      </c>
      <c r="G196" s="218" t="n">
        <f aca="false">$G195+(($AW$20-$AW$10))/10</f>
        <v>-0.0558</v>
      </c>
      <c r="H196" s="213" t="n">
        <f aca="false">$BB190+($BB192-$BB190)/2</f>
        <v>0</v>
      </c>
      <c r="I196" s="213" t="n">
        <f aca="false">$BG190+($BG192-$BG190)/2</f>
        <v>0</v>
      </c>
      <c r="K196" s="234" t="n">
        <v>0.84</v>
      </c>
      <c r="L196" s="238" t="n">
        <f aca="false">L195-($L$112-$L$212)/101</f>
        <v>0</v>
      </c>
      <c r="M196" s="239" t="n">
        <f aca="false">M195-($M$112-$M$212)/101</f>
        <v>0</v>
      </c>
      <c r="Q196" s="234" t="n">
        <v>0.85</v>
      </c>
      <c r="R196" s="235" t="n">
        <f aca="false">R195-($R$111-$R$211)/101</f>
        <v>-0.0341683168316832</v>
      </c>
      <c r="S196" s="236" t="n">
        <f aca="false">S195-($R$111-$R$211)/101</f>
        <v>-0.0341683168316832</v>
      </c>
      <c r="T196" s="165"/>
      <c r="U196" s="165"/>
      <c r="V196" s="165"/>
      <c r="W196" s="165"/>
      <c r="Y196" s="164" t="n">
        <v>193</v>
      </c>
      <c r="Z196" s="245"/>
      <c r="AA196" s="180" t="n">
        <f aca="false">IF(MOD(ROW(),2),"",INDEX($Z$3:$Z$600,ROW()/2))</f>
        <v>92.47</v>
      </c>
      <c r="AB196" s="181" t="n">
        <v>1.94</v>
      </c>
      <c r="AC196" s="182" t="n">
        <f aca="false">VALUE($Z197)</f>
        <v>0</v>
      </c>
      <c r="AD196" s="164" t="n">
        <v>193</v>
      </c>
      <c r="AE196" s="191"/>
      <c r="AF196" s="227" t="str">
        <f aca="false">IF(MOD(ROW(),10),"",INDEX(AE$3:AE$600,ROW()/10))</f>
        <v/>
      </c>
      <c r="AG196" s="228" t="n">
        <v>191</v>
      </c>
      <c r="AH196" s="229" t="e">
        <f aca="false">VALUE($AF196)</f>
        <v>#VALUE!</v>
      </c>
      <c r="AI196" s="164" t="n">
        <v>193</v>
      </c>
      <c r="AJ196" s="246"/>
      <c r="AK196" s="227" t="str">
        <f aca="false">IF(MOD(ROW(),10),"",INDEX(AJ$3:AJ$600,ROW()/10))</f>
        <v/>
      </c>
      <c r="AL196" s="228" t="n">
        <v>186</v>
      </c>
      <c r="AM196" s="229" t="e">
        <f aca="false">VALUE($AK196)</f>
        <v>#VALUE!</v>
      </c>
      <c r="AN196" s="164" t="n">
        <v>193</v>
      </c>
      <c r="AO196" s="190"/>
      <c r="AP196" s="227" t="str">
        <f aca="false">IF(MOD(ROW(),10),"",INDEX(AO$3:AO$600,ROW()/10))</f>
        <v/>
      </c>
      <c r="AQ196" s="181" t="n">
        <v>1.94</v>
      </c>
      <c r="AR196" s="229" t="e">
        <f aca="false">VALUE($AP196)</f>
        <v>#VALUE!</v>
      </c>
      <c r="AS196" s="164" t="n">
        <v>1930</v>
      </c>
      <c r="AT196" s="246"/>
      <c r="AU196" s="227" t="str">
        <f aca="false">IF(MOD(ROW(),10),"",INDEX(AT$3:AT$600,ROW()/10))</f>
        <v/>
      </c>
      <c r="AV196" s="181" t="n">
        <v>1.94</v>
      </c>
      <c r="AW196" s="229" t="e">
        <f aca="false">VALUE($AU196)</f>
        <v>#VALUE!</v>
      </c>
      <c r="AY196" s="246"/>
      <c r="AZ196" s="180" t="n">
        <f aca="false">IF(MOD(ROW(),2),"",INDEX(AY$3:AY$600,ROW()/2))</f>
        <v>0</v>
      </c>
      <c r="BA196" s="181" t="n">
        <v>1.94</v>
      </c>
      <c r="BB196" s="182" t="n">
        <f aca="false">VALUE(AZ196)</f>
        <v>0</v>
      </c>
      <c r="BD196" s="246"/>
      <c r="BE196" s="180" t="n">
        <f aca="false">IF(MOD(ROW(),2),"",INDEX(BD$3:BD$600,ROW()/2))</f>
        <v>0</v>
      </c>
      <c r="BF196" s="181" t="n">
        <v>1.94</v>
      </c>
      <c r="BG196" s="182" t="n">
        <f aca="false">VALUE($BD197)</f>
        <v>0</v>
      </c>
    </row>
    <row r="197" customFormat="false" ht="13.5" hidden="false" customHeight="false" outlineLevel="0" collapsed="false">
      <c r="A197" s="208" t="n">
        <v>1.9</v>
      </c>
      <c r="B197" s="209" t="n">
        <v>3.67</v>
      </c>
      <c r="C197" s="213" t="n">
        <f aca="false">$AM200</f>
        <v>0</v>
      </c>
      <c r="D197" s="241" t="n">
        <f aca="false">$AH200</f>
        <v>0</v>
      </c>
      <c r="E197" s="211" t="n">
        <f aca="false">$AC192</f>
        <v>0</v>
      </c>
      <c r="F197" s="212" t="n">
        <f aca="false">$AR200</f>
        <v>0</v>
      </c>
      <c r="G197" s="218" t="n">
        <f aca="false">$AW200</f>
        <v>0</v>
      </c>
      <c r="H197" s="213" t="n">
        <f aca="false">$BB192</f>
        <v>0</v>
      </c>
      <c r="I197" s="213" t="n">
        <f aca="false">$BG192</f>
        <v>0</v>
      </c>
      <c r="K197" s="234" t="n">
        <v>0.85</v>
      </c>
      <c r="L197" s="238" t="n">
        <f aca="false">L196-($L$112-$L$212)/101</f>
        <v>0</v>
      </c>
      <c r="M197" s="239" t="n">
        <f aca="false">M196-($M$112-$M$212)/101</f>
        <v>0</v>
      </c>
      <c r="Q197" s="234" t="n">
        <v>0.86</v>
      </c>
      <c r="R197" s="235" t="n">
        <f aca="false">R196-($R$111-$R$211)/101</f>
        <v>-0.034570297029703</v>
      </c>
      <c r="S197" s="236" t="n">
        <f aca="false">S196-($R$111-$R$211)/101</f>
        <v>-0.034570297029703</v>
      </c>
      <c r="T197" s="165"/>
      <c r="U197" s="165"/>
      <c r="V197" s="165"/>
      <c r="W197" s="165"/>
      <c r="Y197" s="164" t="n">
        <v>194</v>
      </c>
      <c r="Z197" s="245"/>
      <c r="AA197" s="180" t="str">
        <f aca="false">IF(MOD(ROW(),2),"",INDEX($Z$3:$Z$600,ROW()/2))</f>
        <v/>
      </c>
      <c r="AB197" s="181" t="n">
        <v>1.95</v>
      </c>
      <c r="AC197" s="182" t="n">
        <f aca="false">VALUE($Z198)</f>
        <v>0</v>
      </c>
      <c r="AD197" s="164" t="n">
        <v>194</v>
      </c>
      <c r="AE197" s="191"/>
      <c r="AF197" s="227" t="str">
        <f aca="false">IF(MOD(ROW(),10),"",INDEX(AE$3:AE$600,ROW()/10))</f>
        <v/>
      </c>
      <c r="AG197" s="228" t="n">
        <v>192</v>
      </c>
      <c r="AH197" s="229" t="e">
        <f aca="false">VALUE($AF197)</f>
        <v>#VALUE!</v>
      </c>
      <c r="AI197" s="164" t="n">
        <v>194</v>
      </c>
      <c r="AJ197" s="246"/>
      <c r="AK197" s="227" t="str">
        <f aca="false">IF(MOD(ROW(),10),"",INDEX(AJ$3:AJ$600,ROW()/10))</f>
        <v/>
      </c>
      <c r="AL197" s="228" t="n">
        <v>187</v>
      </c>
      <c r="AM197" s="229" t="e">
        <f aca="false">VALUE($AK197)</f>
        <v>#VALUE!</v>
      </c>
      <c r="AN197" s="164" t="n">
        <v>194</v>
      </c>
      <c r="AO197" s="190"/>
      <c r="AP197" s="227" t="str">
        <f aca="false">IF(MOD(ROW(),10),"",INDEX(AO$3:AO$600,ROW()/10))</f>
        <v/>
      </c>
      <c r="AQ197" s="181" t="n">
        <v>1.95</v>
      </c>
      <c r="AR197" s="229" t="e">
        <f aca="false">VALUE($AP197)</f>
        <v>#VALUE!</v>
      </c>
      <c r="AS197" s="164" t="n">
        <v>1940</v>
      </c>
      <c r="AT197" s="246"/>
      <c r="AU197" s="227" t="str">
        <f aca="false">IF(MOD(ROW(),10),"",INDEX(AT$3:AT$600,ROW()/10))</f>
        <v/>
      </c>
      <c r="AV197" s="181" t="n">
        <v>1.95</v>
      </c>
      <c r="AW197" s="229" t="e">
        <f aca="false">VALUE($AU197)</f>
        <v>#VALUE!</v>
      </c>
      <c r="AY197" s="246"/>
      <c r="AZ197" s="180" t="str">
        <f aca="false">IF(MOD(ROW(),2),"",INDEX(AY$3:AY$600,ROW()/2))</f>
        <v/>
      </c>
      <c r="BA197" s="181" t="n">
        <v>1.95</v>
      </c>
      <c r="BB197" s="182" t="e">
        <f aca="false">VALUE(AZ197)</f>
        <v>#VALUE!</v>
      </c>
      <c r="BD197" s="246"/>
      <c r="BE197" s="180" t="str">
        <f aca="false">IF(MOD(ROW(),2),"",INDEX(BD$3:BD$600,ROW()/2))</f>
        <v/>
      </c>
      <c r="BF197" s="181" t="n">
        <v>1.95</v>
      </c>
      <c r="BG197" s="182" t="n">
        <f aca="false">VALUE($BD198)</f>
        <v>0</v>
      </c>
    </row>
    <row r="198" customFormat="false" ht="13.5" hidden="false" customHeight="false" outlineLevel="0" collapsed="false">
      <c r="A198" s="208" t="n">
        <v>1.91</v>
      </c>
      <c r="B198" s="209" t="n">
        <v>3.66</v>
      </c>
      <c r="C198" s="213" t="n">
        <f aca="false">$C197+(($AM$20-$AM$10))/10</f>
        <v>0.0012</v>
      </c>
      <c r="D198" s="217" t="n">
        <f aca="false">$D197+(($AH$30-$AH$20))/10</f>
        <v>0.0005</v>
      </c>
      <c r="E198" s="211" t="n">
        <f aca="false">$AC193</f>
        <v>0</v>
      </c>
      <c r="F198" s="212" t="n">
        <f aca="false">$F197+(($AR$20-$AR$10))/10</f>
        <v>-0.0044</v>
      </c>
      <c r="G198" s="218" t="n">
        <f aca="false">$G197+(($AW$20-$AW$10))/10</f>
        <v>-0.0062</v>
      </c>
      <c r="H198" s="213" t="n">
        <f aca="false">$BB192+($BB194-$BB192)/2</f>
        <v>0</v>
      </c>
      <c r="I198" s="213" t="n">
        <f aca="false">$BG192+($BG194-$BG192)/2</f>
        <v>0</v>
      </c>
      <c r="K198" s="234" t="n">
        <v>0.86</v>
      </c>
      <c r="L198" s="238" t="n">
        <f aca="false">L197-($L$112-$L$212)/101</f>
        <v>0</v>
      </c>
      <c r="M198" s="239" t="n">
        <f aca="false">M197-($M$112-$M$212)/101</f>
        <v>0</v>
      </c>
      <c r="Q198" s="234" t="n">
        <v>0.87</v>
      </c>
      <c r="R198" s="235" t="n">
        <f aca="false">R197-($R$111-$R$211)/101</f>
        <v>-0.0349722772277228</v>
      </c>
      <c r="S198" s="236" t="n">
        <f aca="false">S197-($R$111-$R$211)/101</f>
        <v>-0.0349722772277228</v>
      </c>
      <c r="T198" s="165"/>
      <c r="U198" s="165"/>
      <c r="V198" s="165"/>
      <c r="W198" s="165"/>
      <c r="Y198" s="164" t="n">
        <v>195</v>
      </c>
      <c r="Z198" s="245"/>
      <c r="AA198" s="180" t="n">
        <f aca="false">IF(MOD(ROW(),2),"",INDEX($Z$3:$Z$600,ROW()/2))</f>
        <v>93.53</v>
      </c>
      <c r="AB198" s="181" t="n">
        <v>1.96</v>
      </c>
      <c r="AC198" s="182" t="n">
        <f aca="false">VALUE($Z199)</f>
        <v>0</v>
      </c>
      <c r="AD198" s="164" t="n">
        <v>195</v>
      </c>
      <c r="AE198" s="191"/>
      <c r="AF198" s="227" t="str">
        <f aca="false">IF(MOD(ROW(),10),"",INDEX(AE$3:AE$600,ROW()/10))</f>
        <v/>
      </c>
      <c r="AG198" s="228" t="n">
        <v>193</v>
      </c>
      <c r="AH198" s="229" t="e">
        <f aca="false">VALUE($AF198)</f>
        <v>#VALUE!</v>
      </c>
      <c r="AI198" s="164" t="n">
        <v>195</v>
      </c>
      <c r="AJ198" s="246"/>
      <c r="AK198" s="227" t="str">
        <f aca="false">IF(MOD(ROW(),10),"",INDEX(AJ$3:AJ$600,ROW()/10))</f>
        <v/>
      </c>
      <c r="AL198" s="228" t="n">
        <v>188</v>
      </c>
      <c r="AM198" s="229" t="e">
        <f aca="false">VALUE($AK198)</f>
        <v>#VALUE!</v>
      </c>
      <c r="AN198" s="164" t="n">
        <v>195</v>
      </c>
      <c r="AO198" s="190"/>
      <c r="AP198" s="227" t="str">
        <f aca="false">IF(MOD(ROW(),10),"",INDEX(AO$3:AO$600,ROW()/10))</f>
        <v/>
      </c>
      <c r="AQ198" s="181" t="n">
        <v>1.96</v>
      </c>
      <c r="AR198" s="229" t="e">
        <f aca="false">VALUE($AP198)</f>
        <v>#VALUE!</v>
      </c>
      <c r="AS198" s="164" t="n">
        <v>1950</v>
      </c>
      <c r="AT198" s="246"/>
      <c r="AU198" s="227" t="str">
        <f aca="false">IF(MOD(ROW(),10),"",INDEX(AT$3:AT$600,ROW()/10))</f>
        <v/>
      </c>
      <c r="AV198" s="181" t="n">
        <v>1.96</v>
      </c>
      <c r="AW198" s="229" t="e">
        <f aca="false">VALUE($AU198)</f>
        <v>#VALUE!</v>
      </c>
      <c r="AY198" s="246"/>
      <c r="AZ198" s="180" t="n">
        <f aca="false">IF(MOD(ROW(),2),"",INDEX(AY$3:AY$600,ROW()/2))</f>
        <v>0</v>
      </c>
      <c r="BA198" s="181" t="n">
        <v>1.96</v>
      </c>
      <c r="BB198" s="182" t="n">
        <f aca="false">VALUE(AZ198)</f>
        <v>0</v>
      </c>
      <c r="BD198" s="246"/>
      <c r="BE198" s="180" t="n">
        <f aca="false">IF(MOD(ROW(),2),"",INDEX(BD$3:BD$600,ROW()/2))</f>
        <v>0</v>
      </c>
      <c r="BF198" s="181" t="n">
        <v>1.96</v>
      </c>
      <c r="BG198" s="182" t="n">
        <f aca="false">VALUE($BD199)</f>
        <v>0</v>
      </c>
    </row>
    <row r="199" customFormat="false" ht="13.5" hidden="false" customHeight="false" outlineLevel="0" collapsed="false">
      <c r="A199" s="208" t="n">
        <v>1.92</v>
      </c>
      <c r="B199" s="209" t="n">
        <v>3.65</v>
      </c>
      <c r="C199" s="213" t="n">
        <f aca="false">$C198+(($AM$20-$AM$10))/10</f>
        <v>0.0024</v>
      </c>
      <c r="D199" s="217" t="n">
        <f aca="false">$D198+(($AH$30-$AH$20))/10</f>
        <v>0.001</v>
      </c>
      <c r="E199" s="211" t="n">
        <f aca="false">$AC194</f>
        <v>0</v>
      </c>
      <c r="F199" s="212" t="n">
        <f aca="false">$F198+(($AR$20-$AR$10))/10</f>
        <v>-0.0088</v>
      </c>
      <c r="G199" s="218" t="n">
        <f aca="false">$G198+(($AW$20-$AW$10))/10</f>
        <v>-0.0124</v>
      </c>
      <c r="H199" s="213" t="n">
        <f aca="false">$BB194</f>
        <v>0</v>
      </c>
      <c r="I199" s="213" t="n">
        <f aca="false">$BG194</f>
        <v>0</v>
      </c>
      <c r="K199" s="234" t="n">
        <v>0.87</v>
      </c>
      <c r="L199" s="238" t="n">
        <f aca="false">L198-($L$112-$L$212)/101</f>
        <v>0</v>
      </c>
      <c r="M199" s="239" t="n">
        <f aca="false">M198-($M$112-$M$212)/101</f>
        <v>0</v>
      </c>
      <c r="Q199" s="234" t="n">
        <v>0.88</v>
      </c>
      <c r="R199" s="235" t="n">
        <f aca="false">R198-($R$111-$R$211)/101</f>
        <v>-0.0353742574257426</v>
      </c>
      <c r="S199" s="236" t="n">
        <f aca="false">S198-($R$111-$R$211)/101</f>
        <v>-0.0353742574257426</v>
      </c>
      <c r="T199" s="165"/>
      <c r="U199" s="165"/>
      <c r="V199" s="165"/>
      <c r="W199" s="165"/>
      <c r="Y199" s="164" t="n">
        <v>196</v>
      </c>
      <c r="Z199" s="245"/>
      <c r="AA199" s="180" t="str">
        <f aca="false">IF(MOD(ROW(),2),"",INDEX($Z$3:$Z$600,ROW()/2))</f>
        <v/>
      </c>
      <c r="AB199" s="181" t="n">
        <v>1.97</v>
      </c>
      <c r="AC199" s="182" t="n">
        <f aca="false">VALUE($Z200)</f>
        <v>0</v>
      </c>
      <c r="AD199" s="164" t="n">
        <v>196</v>
      </c>
      <c r="AE199" s="191"/>
      <c r="AF199" s="227" t="str">
        <f aca="false">IF(MOD(ROW(),10),"",INDEX(AE$3:AE$600,ROW()/10))</f>
        <v/>
      </c>
      <c r="AG199" s="228" t="n">
        <v>194</v>
      </c>
      <c r="AH199" s="229" t="e">
        <f aca="false">VALUE($AF199)</f>
        <v>#VALUE!</v>
      </c>
      <c r="AI199" s="164" t="n">
        <v>196</v>
      </c>
      <c r="AJ199" s="246"/>
      <c r="AK199" s="227" t="str">
        <f aca="false">IF(MOD(ROW(),10),"",INDEX(AJ$3:AJ$600,ROW()/10))</f>
        <v/>
      </c>
      <c r="AL199" s="228" t="n">
        <v>189</v>
      </c>
      <c r="AM199" s="229" t="e">
        <f aca="false">VALUE($AK199)</f>
        <v>#VALUE!</v>
      </c>
      <c r="AN199" s="164" t="n">
        <v>196</v>
      </c>
      <c r="AO199" s="190"/>
      <c r="AP199" s="227" t="str">
        <f aca="false">IF(MOD(ROW(),10),"",INDEX(AO$3:AO$600,ROW()/10))</f>
        <v/>
      </c>
      <c r="AQ199" s="181" t="n">
        <v>1.97</v>
      </c>
      <c r="AR199" s="229" t="e">
        <f aca="false">VALUE($AP199)</f>
        <v>#VALUE!</v>
      </c>
      <c r="AS199" s="164" t="n">
        <v>1960</v>
      </c>
      <c r="AT199" s="246"/>
      <c r="AU199" s="227" t="str">
        <f aca="false">IF(MOD(ROW(),10),"",INDEX(AT$3:AT$600,ROW()/10))</f>
        <v/>
      </c>
      <c r="AV199" s="181" t="n">
        <v>1.97</v>
      </c>
      <c r="AW199" s="229" t="e">
        <f aca="false">VALUE($AU199)</f>
        <v>#VALUE!</v>
      </c>
      <c r="AY199" s="246"/>
      <c r="AZ199" s="180" t="str">
        <f aca="false">IF(MOD(ROW(),2),"",INDEX(AY$3:AY$600,ROW()/2))</f>
        <v/>
      </c>
      <c r="BA199" s="181" t="n">
        <v>1.97</v>
      </c>
      <c r="BB199" s="182" t="e">
        <f aca="false">VALUE(AZ199)</f>
        <v>#VALUE!</v>
      </c>
      <c r="BD199" s="246"/>
      <c r="BE199" s="180" t="str">
        <f aca="false">IF(MOD(ROW(),2),"",INDEX(BD$3:BD$600,ROW()/2))</f>
        <v/>
      </c>
      <c r="BF199" s="181" t="n">
        <v>1.97</v>
      </c>
      <c r="BG199" s="182" t="n">
        <f aca="false">VALUE($BD200)</f>
        <v>0</v>
      </c>
    </row>
    <row r="200" customFormat="false" ht="13.5" hidden="false" customHeight="false" outlineLevel="0" collapsed="false">
      <c r="A200" s="208" t="n">
        <v>1.93</v>
      </c>
      <c r="B200" s="209" t="n">
        <v>3.64</v>
      </c>
      <c r="C200" s="213" t="n">
        <f aca="false">$C199+(($AM$20-$AM$10))/10</f>
        <v>0.0036</v>
      </c>
      <c r="D200" s="217" t="n">
        <f aca="false">$D199+(($AH$30-$AH$20))/10</f>
        <v>0.0015</v>
      </c>
      <c r="E200" s="211" t="n">
        <f aca="false">$AC195</f>
        <v>0</v>
      </c>
      <c r="F200" s="212" t="n">
        <f aca="false">$F199+(($AR$20-$AR$10))/10</f>
        <v>-0.0132</v>
      </c>
      <c r="G200" s="218" t="n">
        <f aca="false">$G199+(($AW$20-$AW$10))/10</f>
        <v>-0.0186</v>
      </c>
      <c r="H200" s="213" t="n">
        <f aca="false">$BB194+($BB196-$BB194)/2</f>
        <v>0</v>
      </c>
      <c r="I200" s="213" t="n">
        <f aca="false">$BG194+($BG196-$BG194)/2</f>
        <v>0</v>
      </c>
      <c r="K200" s="234" t="n">
        <v>0.88</v>
      </c>
      <c r="L200" s="238" t="n">
        <f aca="false">L199-($L$112-$L$212)/101</f>
        <v>0</v>
      </c>
      <c r="M200" s="239" t="n">
        <f aca="false">M199-($M$112-$M$212)/101</f>
        <v>0</v>
      </c>
      <c r="Q200" s="234" t="n">
        <v>0.89</v>
      </c>
      <c r="R200" s="235" t="n">
        <f aca="false">R199-($R$111-$R$211)/101</f>
        <v>-0.0357762376237624</v>
      </c>
      <c r="S200" s="236" t="n">
        <f aca="false">S199-($R$111-$R$211)/101</f>
        <v>-0.0357762376237624</v>
      </c>
      <c r="T200" s="165"/>
      <c r="U200" s="165"/>
      <c r="V200" s="165"/>
      <c r="W200" s="165"/>
      <c r="Y200" s="164" t="n">
        <v>197</v>
      </c>
      <c r="Z200" s="247"/>
      <c r="AA200" s="180" t="n">
        <f aca="false">IF(MOD(ROW(),2),"",INDEX($Z$3:$Z$600,ROW()/2))</f>
        <v>94.58</v>
      </c>
      <c r="AB200" s="181" t="n">
        <v>1.98</v>
      </c>
      <c r="AC200" s="182" t="n">
        <f aca="false">VALUE($Z201)</f>
        <v>0</v>
      </c>
      <c r="AD200" s="164" t="n">
        <v>197</v>
      </c>
      <c r="AE200" s="191"/>
      <c r="AF200" s="227" t="n">
        <f aca="false">IF(MOD(ROW(),10),"",INDEX(AE$3:AE$600,ROW()/10))</f>
        <v>0</v>
      </c>
      <c r="AG200" s="228" t="n">
        <v>195</v>
      </c>
      <c r="AH200" s="229" t="n">
        <f aca="false">VALUE($AF200)</f>
        <v>0</v>
      </c>
      <c r="AI200" s="164" t="n">
        <v>197</v>
      </c>
      <c r="AJ200" s="246"/>
      <c r="AK200" s="227" t="n">
        <f aca="false">IF(MOD(ROW(),10),"",INDEX(AJ$3:AJ$600,ROW()/10))</f>
        <v>0</v>
      </c>
      <c r="AL200" s="228" t="n">
        <v>190</v>
      </c>
      <c r="AM200" s="229" t="n">
        <f aca="false">VALUE($AK200)</f>
        <v>0</v>
      </c>
      <c r="AN200" s="164" t="n">
        <v>197</v>
      </c>
      <c r="AO200" s="190"/>
      <c r="AP200" s="227" t="n">
        <f aca="false">IF(MOD(ROW(),10),"",INDEX(AO$3:AO$600,ROW()/10))</f>
        <v>0</v>
      </c>
      <c r="AQ200" s="181" t="n">
        <v>1.98</v>
      </c>
      <c r="AR200" s="229" t="n">
        <f aca="false">VALUE($AP200)</f>
        <v>0</v>
      </c>
      <c r="AS200" s="164" t="n">
        <v>1970</v>
      </c>
      <c r="AT200" s="246"/>
      <c r="AU200" s="227" t="n">
        <f aca="false">IF(MOD(ROW(),10),"",INDEX(AT$3:AT$600,ROW()/10))</f>
        <v>0</v>
      </c>
      <c r="AV200" s="181" t="n">
        <v>1.98</v>
      </c>
      <c r="AW200" s="229" t="n">
        <f aca="false">VALUE($AU200)</f>
        <v>0</v>
      </c>
      <c r="AY200" s="246"/>
      <c r="AZ200" s="180" t="n">
        <f aca="false">IF(MOD(ROW(),2),"",INDEX(AY$3:AY$600,ROW()/2))</f>
        <v>0</v>
      </c>
      <c r="BA200" s="181" t="n">
        <v>1.98</v>
      </c>
      <c r="BB200" s="182" t="n">
        <f aca="false">VALUE(AZ200)</f>
        <v>0</v>
      </c>
      <c r="BD200" s="246"/>
      <c r="BE200" s="180" t="n">
        <f aca="false">IF(MOD(ROW(),2),"",INDEX(BD$3:BD$600,ROW()/2))</f>
        <v>0</v>
      </c>
      <c r="BF200" s="181" t="n">
        <v>1.98</v>
      </c>
      <c r="BG200" s="182" t="n">
        <f aca="false">VALUE($BD201)</f>
        <v>0</v>
      </c>
    </row>
    <row r="201" customFormat="false" ht="13.5" hidden="false" customHeight="false" outlineLevel="0" collapsed="false">
      <c r="A201" s="208" t="n">
        <v>1.94</v>
      </c>
      <c r="B201" s="209" t="n">
        <v>3.63</v>
      </c>
      <c r="C201" s="213" t="n">
        <f aca="false">$C200+(($AM$20-$AM$10))/10</f>
        <v>0.0048</v>
      </c>
      <c r="D201" s="217" t="n">
        <f aca="false">$D200+(($AH$30-$AH$20))/10</f>
        <v>0.002</v>
      </c>
      <c r="E201" s="211" t="n">
        <f aca="false">$AC196</f>
        <v>0</v>
      </c>
      <c r="F201" s="212" t="n">
        <f aca="false">$F200+(($AR$20-$AR$10))/10</f>
        <v>-0.0176</v>
      </c>
      <c r="G201" s="218" t="n">
        <f aca="false">$G200+(($AW$20-$AW$10))/10</f>
        <v>-0.0248</v>
      </c>
      <c r="H201" s="213" t="n">
        <f aca="false">$BB196</f>
        <v>0</v>
      </c>
      <c r="I201" s="213" t="n">
        <f aca="false">$BG196</f>
        <v>0</v>
      </c>
      <c r="K201" s="234" t="n">
        <v>0.89</v>
      </c>
      <c r="L201" s="238" t="n">
        <f aca="false">L200-($L$112-$L$212)/101</f>
        <v>0</v>
      </c>
      <c r="M201" s="239" t="n">
        <f aca="false">M200-($M$112-$M$212)/101</f>
        <v>0</v>
      </c>
      <c r="Q201" s="234" t="n">
        <v>0.9</v>
      </c>
      <c r="R201" s="235" t="n">
        <f aca="false">R200-($R$111-$R$211)/101</f>
        <v>-0.0361782178217822</v>
      </c>
      <c r="S201" s="236" t="n">
        <f aca="false">S200-($R$111-$R$211)/101</f>
        <v>-0.0361782178217822</v>
      </c>
      <c r="T201" s="165"/>
      <c r="U201" s="165"/>
      <c r="V201" s="165"/>
      <c r="W201" s="165"/>
      <c r="Y201" s="164" t="n">
        <v>198</v>
      </c>
      <c r="Z201" s="245"/>
      <c r="AA201" s="180" t="str">
        <f aca="false">IF(MOD(ROW(),2),"",INDEX($Z$3:$Z$600,ROW()/2))</f>
        <v/>
      </c>
      <c r="AB201" s="181" t="n">
        <v>1.99</v>
      </c>
      <c r="AC201" s="182" t="n">
        <f aca="false">VALUE($Z202)</f>
        <v>0</v>
      </c>
      <c r="AD201" s="164" t="n">
        <v>198</v>
      </c>
      <c r="AE201" s="191"/>
      <c r="AF201" s="227" t="str">
        <f aca="false">IF(MOD(ROW(),10),"",INDEX(AE$3:AE$600,ROW()/10))</f>
        <v/>
      </c>
      <c r="AG201" s="228" t="n">
        <v>196</v>
      </c>
      <c r="AH201" s="229" t="e">
        <f aca="false">VALUE($AF201)</f>
        <v>#VALUE!</v>
      </c>
      <c r="AI201" s="164" t="n">
        <v>198</v>
      </c>
      <c r="AJ201" s="246"/>
      <c r="AK201" s="227" t="str">
        <f aca="false">IF(MOD(ROW(),10),"",INDEX(AJ$3:AJ$600,ROW()/10))</f>
        <v/>
      </c>
      <c r="AL201" s="228" t="n">
        <v>191</v>
      </c>
      <c r="AM201" s="229" t="e">
        <f aca="false">VALUE($AK201)</f>
        <v>#VALUE!</v>
      </c>
      <c r="AN201" s="164" t="n">
        <v>198</v>
      </c>
      <c r="AO201" s="190"/>
      <c r="AP201" s="227" t="str">
        <f aca="false">IF(MOD(ROW(),10),"",INDEX(AO$3:AO$600,ROW()/10))</f>
        <v/>
      </c>
      <c r="AQ201" s="181" t="n">
        <v>1.99</v>
      </c>
      <c r="AR201" s="229" t="e">
        <f aca="false">VALUE($AP201)</f>
        <v>#VALUE!</v>
      </c>
      <c r="AS201" s="164" t="n">
        <v>1980</v>
      </c>
      <c r="AT201" s="246"/>
      <c r="AU201" s="227" t="str">
        <f aca="false">IF(MOD(ROW(),10),"",INDEX(AT$3:AT$600,ROW()/10))</f>
        <v/>
      </c>
      <c r="AV201" s="181" t="n">
        <v>1.99</v>
      </c>
      <c r="AW201" s="229" t="e">
        <f aca="false">VALUE($AU201)</f>
        <v>#VALUE!</v>
      </c>
      <c r="AY201" s="246"/>
      <c r="AZ201" s="180" t="str">
        <f aca="false">IF(MOD(ROW(),2),"",INDEX(AY$3:AY$600,ROW()/2))</f>
        <v/>
      </c>
      <c r="BA201" s="181" t="n">
        <v>1.99</v>
      </c>
      <c r="BB201" s="182" t="e">
        <f aca="false">VALUE(AZ201)</f>
        <v>#VALUE!</v>
      </c>
      <c r="BD201" s="246"/>
      <c r="BE201" s="180" t="str">
        <f aca="false">IF(MOD(ROW(),2),"",INDEX(BD$3:BD$600,ROW()/2))</f>
        <v/>
      </c>
      <c r="BF201" s="181" t="n">
        <v>1.99</v>
      </c>
      <c r="BG201" s="182" t="n">
        <f aca="false">VALUE($BD202)</f>
        <v>0</v>
      </c>
    </row>
    <row r="202" customFormat="false" ht="13.5" hidden="false" customHeight="false" outlineLevel="0" collapsed="false">
      <c r="A202" s="208" t="n">
        <v>1.95</v>
      </c>
      <c r="B202" s="209" t="n">
        <v>3.62</v>
      </c>
      <c r="C202" s="213" t="n">
        <f aca="false">$C201+(($AM$20-$AM$10))/10</f>
        <v>0.006</v>
      </c>
      <c r="D202" s="217" t="n">
        <f aca="false">$D201+(($AH$30-$AH$20))/10</f>
        <v>0.0025</v>
      </c>
      <c r="E202" s="211" t="n">
        <f aca="false">$AC197</f>
        <v>0</v>
      </c>
      <c r="F202" s="212" t="n">
        <f aca="false">$F201+(($AR$20-$AR$10))/10</f>
        <v>-0.022</v>
      </c>
      <c r="G202" s="218" t="n">
        <f aca="false">$G201+(($AW$20-$AW$10))/10</f>
        <v>-0.031</v>
      </c>
      <c r="H202" s="213" t="n">
        <f aca="false">$BB196+($BB198-$BB196)/2</f>
        <v>0</v>
      </c>
      <c r="I202" s="213" t="n">
        <f aca="false">$BG196+($BG198-$BG196)/2</f>
        <v>0</v>
      </c>
      <c r="K202" s="234" t="n">
        <v>0.9</v>
      </c>
      <c r="L202" s="238" t="n">
        <f aca="false">L201-($L$112-$L$212)/101</f>
        <v>0</v>
      </c>
      <c r="M202" s="239" t="n">
        <f aca="false">M201-($M$112-$M$212)/101</f>
        <v>0</v>
      </c>
      <c r="Q202" s="234" t="n">
        <v>0.91</v>
      </c>
      <c r="R202" s="235" t="n">
        <f aca="false">R201-($R$111-$R$211)/101</f>
        <v>-0.036580198019802</v>
      </c>
      <c r="S202" s="236" t="n">
        <f aca="false">S201-($R$111-$R$211)/101</f>
        <v>-0.036580198019802</v>
      </c>
      <c r="T202" s="165"/>
      <c r="U202" s="165"/>
      <c r="V202" s="165"/>
      <c r="W202" s="165"/>
      <c r="Y202" s="164" t="n">
        <v>199</v>
      </c>
      <c r="Z202" s="245"/>
      <c r="AA202" s="180" t="n">
        <f aca="false">IF(MOD(ROW(),2),"",INDEX($Z$3:$Z$600,ROW()/2))</f>
        <v>95.64</v>
      </c>
      <c r="AB202" s="181" t="n">
        <v>2</v>
      </c>
      <c r="AC202" s="182" t="n">
        <f aca="false">VALUE($Z203)</f>
        <v>0</v>
      </c>
      <c r="AD202" s="164" t="n">
        <v>199</v>
      </c>
      <c r="AE202" s="191"/>
      <c r="AF202" s="227" t="str">
        <f aca="false">IF(MOD(ROW(),10),"",INDEX(AE$3:AE$600,ROW()/10))</f>
        <v/>
      </c>
      <c r="AG202" s="228" t="n">
        <v>197</v>
      </c>
      <c r="AH202" s="229" t="e">
        <f aca="false">VALUE($AF202)</f>
        <v>#VALUE!</v>
      </c>
      <c r="AI202" s="164" t="n">
        <v>199</v>
      </c>
      <c r="AJ202" s="246"/>
      <c r="AK202" s="227" t="str">
        <f aca="false">IF(MOD(ROW(),10),"",INDEX(AJ$3:AJ$600,ROW()/10))</f>
        <v/>
      </c>
      <c r="AL202" s="228" t="n">
        <v>192</v>
      </c>
      <c r="AM202" s="229" t="e">
        <f aca="false">VALUE($AK202)</f>
        <v>#VALUE!</v>
      </c>
      <c r="AN202" s="164" t="n">
        <v>199</v>
      </c>
      <c r="AO202" s="190"/>
      <c r="AP202" s="227" t="str">
        <f aca="false">IF(MOD(ROW(),10),"",INDEX(AO$3:AO$600,ROW()/10))</f>
        <v/>
      </c>
      <c r="AQ202" s="181" t="n">
        <v>2</v>
      </c>
      <c r="AR202" s="229" t="e">
        <f aca="false">VALUE($AP202)</f>
        <v>#VALUE!</v>
      </c>
      <c r="AS202" s="164" t="n">
        <v>1990</v>
      </c>
      <c r="AT202" s="246"/>
      <c r="AU202" s="227" t="str">
        <f aca="false">IF(MOD(ROW(),10),"",INDEX(AT$3:AT$600,ROW()/10))</f>
        <v/>
      </c>
      <c r="AV202" s="181" t="n">
        <v>2</v>
      </c>
      <c r="AW202" s="229" t="e">
        <f aca="false">VALUE($AU202)</f>
        <v>#VALUE!</v>
      </c>
      <c r="AY202" s="246"/>
      <c r="AZ202" s="180" t="n">
        <f aca="false">IF(MOD(ROW(),2),"",INDEX(AY$3:AY$600,ROW()/2))</f>
        <v>0</v>
      </c>
      <c r="BA202" s="181" t="n">
        <v>2</v>
      </c>
      <c r="BB202" s="182" t="n">
        <f aca="false">VALUE(AZ202)</f>
        <v>0</v>
      </c>
      <c r="BD202" s="246"/>
      <c r="BE202" s="180" t="n">
        <f aca="false">IF(MOD(ROW(),2),"",INDEX(BD$3:BD$600,ROW()/2))</f>
        <v>0</v>
      </c>
      <c r="BF202" s="181" t="n">
        <v>2</v>
      </c>
      <c r="BG202" s="182" t="n">
        <f aca="false">VALUE($BD203)</f>
        <v>0</v>
      </c>
    </row>
    <row r="203" customFormat="false" ht="13.5" hidden="false" customHeight="false" outlineLevel="0" collapsed="false">
      <c r="A203" s="208" t="n">
        <v>1.96</v>
      </c>
      <c r="B203" s="209" t="n">
        <v>3.61</v>
      </c>
      <c r="C203" s="213" t="n">
        <f aca="false">$C202+(($AM$20-$AM$10))/10</f>
        <v>0.0072</v>
      </c>
      <c r="D203" s="217" t="n">
        <f aca="false">$D202+(($AH$30-$AH$20))/10</f>
        <v>0.003</v>
      </c>
      <c r="E203" s="211" t="n">
        <f aca="false">$AC198</f>
        <v>0</v>
      </c>
      <c r="F203" s="212" t="n">
        <f aca="false">$F202+(($AR$20-$AR$10))/10</f>
        <v>-0.0264</v>
      </c>
      <c r="G203" s="218" t="n">
        <f aca="false">$G202+(($AW$20-$AW$10))/10</f>
        <v>-0.0372</v>
      </c>
      <c r="H203" s="213" t="n">
        <f aca="false">$BB198</f>
        <v>0</v>
      </c>
      <c r="I203" s="213" t="n">
        <f aca="false">$BG198</f>
        <v>0</v>
      </c>
      <c r="K203" s="234" t="n">
        <v>0.91</v>
      </c>
      <c r="L203" s="238" t="n">
        <f aca="false">L202-($L$112-$L$212)/101</f>
        <v>0</v>
      </c>
      <c r="M203" s="239" t="n">
        <f aca="false">M202-($M$112-$M$212)/101</f>
        <v>0</v>
      </c>
      <c r="Q203" s="234" t="n">
        <v>0.92</v>
      </c>
      <c r="R203" s="235" t="n">
        <f aca="false">R202-($R$111-$R$211)/101</f>
        <v>-0.0369821782178218</v>
      </c>
      <c r="S203" s="236" t="n">
        <f aca="false">S202-($R$111-$R$211)/101</f>
        <v>-0.0369821782178218</v>
      </c>
      <c r="T203" s="165"/>
      <c r="U203" s="165"/>
      <c r="V203" s="165"/>
      <c r="W203" s="165"/>
      <c r="Y203" s="164" t="n">
        <v>200</v>
      </c>
      <c r="Z203" s="245"/>
      <c r="AA203" s="180" t="str">
        <f aca="false">IF(MOD(ROW(),2),"",INDEX($Z$3:$Z$600,ROW()/2))</f>
        <v/>
      </c>
      <c r="AB203" s="181" t="n">
        <v>2.01</v>
      </c>
      <c r="AC203" s="182" t="n">
        <f aca="false">VALUE($Z204)</f>
        <v>0</v>
      </c>
      <c r="AD203" s="164" t="n">
        <v>200</v>
      </c>
      <c r="AE203" s="191"/>
      <c r="AF203" s="227" t="str">
        <f aca="false">IF(MOD(ROW(),10),"",INDEX(AE$3:AE$600,ROW()/10))</f>
        <v/>
      </c>
      <c r="AG203" s="228" t="n">
        <v>198</v>
      </c>
      <c r="AH203" s="229" t="e">
        <f aca="false">VALUE($AF203)</f>
        <v>#VALUE!</v>
      </c>
      <c r="AI203" s="164" t="n">
        <v>200</v>
      </c>
      <c r="AJ203" s="246"/>
      <c r="AK203" s="227" t="str">
        <f aca="false">IF(MOD(ROW(),10),"",INDEX(AJ$3:AJ$600,ROW()/10))</f>
        <v/>
      </c>
      <c r="AL203" s="228" t="n">
        <v>193</v>
      </c>
      <c r="AM203" s="229" t="e">
        <f aca="false">VALUE($AK203)</f>
        <v>#VALUE!</v>
      </c>
      <c r="AN203" s="164" t="n">
        <v>200</v>
      </c>
      <c r="AO203" s="190"/>
      <c r="AP203" s="227" t="str">
        <f aca="false">IF(MOD(ROW(),10),"",INDEX(AO$3:AO$600,ROW()/10))</f>
        <v/>
      </c>
      <c r="AQ203" s="181" t="n">
        <v>2.01</v>
      </c>
      <c r="AR203" s="229" t="e">
        <f aca="false">VALUE($AP203)</f>
        <v>#VALUE!</v>
      </c>
      <c r="AS203" s="164" t="n">
        <v>2000</v>
      </c>
      <c r="AT203" s="246"/>
      <c r="AU203" s="227" t="str">
        <f aca="false">IF(MOD(ROW(),10),"",INDEX(AT$3:AT$600,ROW()/10))</f>
        <v/>
      </c>
      <c r="AV203" s="181" t="n">
        <v>2.01</v>
      </c>
      <c r="AW203" s="229" t="e">
        <f aca="false">VALUE($AU203)</f>
        <v>#VALUE!</v>
      </c>
      <c r="AY203" s="246"/>
      <c r="AZ203" s="180" t="str">
        <f aca="false">IF(MOD(ROW(),2),"",INDEX(AY$3:AY$600,ROW()/2))</f>
        <v/>
      </c>
      <c r="BA203" s="181" t="n">
        <v>2.01</v>
      </c>
      <c r="BB203" s="182" t="e">
        <f aca="false">VALUE(AZ203)</f>
        <v>#VALUE!</v>
      </c>
      <c r="BD203" s="246"/>
      <c r="BE203" s="180" t="str">
        <f aca="false">IF(MOD(ROW(),2),"",INDEX(BD$3:BD$600,ROW()/2))</f>
        <v/>
      </c>
      <c r="BF203" s="181" t="n">
        <v>2.01</v>
      </c>
      <c r="BG203" s="182" t="n">
        <f aca="false">VALUE($BD204)</f>
        <v>0</v>
      </c>
    </row>
    <row r="204" customFormat="false" ht="13.5" hidden="false" customHeight="false" outlineLevel="0" collapsed="false">
      <c r="A204" s="208" t="n">
        <v>1.97</v>
      </c>
      <c r="B204" s="209" t="n">
        <v>3.6</v>
      </c>
      <c r="C204" s="213" t="n">
        <f aca="false">$C203+(($AM$20-$AM$10))/10</f>
        <v>0.0084</v>
      </c>
      <c r="D204" s="217" t="n">
        <f aca="false">$D203+(($AH$30-$AH$20))/10</f>
        <v>0.0035</v>
      </c>
      <c r="E204" s="211" t="n">
        <f aca="false">$AC199</f>
        <v>0</v>
      </c>
      <c r="F204" s="212" t="n">
        <f aca="false">$F203+(($AR$20-$AR$10))/10</f>
        <v>-0.0308</v>
      </c>
      <c r="G204" s="218" t="n">
        <f aca="false">$G203+(($AW$20-$AW$10))/10</f>
        <v>-0.0434</v>
      </c>
      <c r="H204" s="213" t="n">
        <f aca="false">$BB198+($BB200-$BB198)/2</f>
        <v>0</v>
      </c>
      <c r="I204" s="213" t="n">
        <f aca="false">$BG198+($BG200-$BG198)/2</f>
        <v>0</v>
      </c>
      <c r="K204" s="234" t="n">
        <v>0.92</v>
      </c>
      <c r="L204" s="238" t="n">
        <f aca="false">L203-($L$112-$L$212)/101</f>
        <v>0</v>
      </c>
      <c r="M204" s="239" t="n">
        <f aca="false">M203-($M$112-$M$212)/101</f>
        <v>0</v>
      </c>
      <c r="Q204" s="234" t="n">
        <v>0.93</v>
      </c>
      <c r="R204" s="235" t="n">
        <f aca="false">R203-($R$111-$R$211)/101</f>
        <v>-0.0373841584158416</v>
      </c>
      <c r="S204" s="236" t="n">
        <f aca="false">S203-($R$111-$R$211)/101</f>
        <v>-0.0373841584158416</v>
      </c>
      <c r="T204" s="165"/>
      <c r="U204" s="165"/>
      <c r="V204" s="165"/>
      <c r="W204" s="165"/>
      <c r="Y204" s="164" t="n">
        <v>201</v>
      </c>
      <c r="Z204" s="245"/>
      <c r="AA204" s="180" t="n">
        <f aca="false">IF(MOD(ROW(),2),"",INDEX($Z$3:$Z$600,ROW()/2))</f>
        <v>96.7</v>
      </c>
      <c r="AB204" s="181" t="n">
        <v>2.02</v>
      </c>
      <c r="AC204" s="182" t="n">
        <f aca="false">VALUE($Z205)</f>
        <v>0</v>
      </c>
      <c r="AD204" s="164" t="n">
        <v>201</v>
      </c>
      <c r="AE204" s="191"/>
      <c r="AF204" s="227" t="str">
        <f aca="false">IF(MOD(ROW(),10),"",INDEX(AE$3:AE$600,ROW()/10))</f>
        <v/>
      </c>
      <c r="AG204" s="228" t="n">
        <v>199</v>
      </c>
      <c r="AH204" s="229" t="e">
        <f aca="false">VALUE($AF204)</f>
        <v>#VALUE!</v>
      </c>
      <c r="AI204" s="164" t="n">
        <v>201</v>
      </c>
      <c r="AJ204" s="246"/>
      <c r="AK204" s="227" t="str">
        <f aca="false">IF(MOD(ROW(),10),"",INDEX(AJ$3:AJ$600,ROW()/10))</f>
        <v/>
      </c>
      <c r="AL204" s="228" t="n">
        <v>194</v>
      </c>
      <c r="AM204" s="229" t="e">
        <f aca="false">VALUE($AK204)</f>
        <v>#VALUE!</v>
      </c>
      <c r="AN204" s="164" t="n">
        <v>201</v>
      </c>
      <c r="AO204" s="190"/>
      <c r="AP204" s="227" t="str">
        <f aca="false">IF(MOD(ROW(),10),"",INDEX(AO$3:AO$600,ROW()/10))</f>
        <v/>
      </c>
      <c r="AQ204" s="181" t="n">
        <v>2.02</v>
      </c>
      <c r="AR204" s="229" t="e">
        <f aca="false">VALUE($AP204)</f>
        <v>#VALUE!</v>
      </c>
      <c r="AS204" s="164" t="n">
        <v>2010</v>
      </c>
      <c r="AT204" s="246"/>
      <c r="AU204" s="227" t="str">
        <f aca="false">IF(MOD(ROW(),10),"",INDEX(AT$3:AT$600,ROW()/10))</f>
        <v/>
      </c>
      <c r="AV204" s="181" t="n">
        <v>2.02</v>
      </c>
      <c r="AW204" s="229" t="e">
        <f aca="false">VALUE($AU204)</f>
        <v>#VALUE!</v>
      </c>
      <c r="AY204" s="246"/>
      <c r="AZ204" s="180" t="n">
        <f aca="false">IF(MOD(ROW(),2),"",INDEX(AY$3:AY$600,ROW()/2))</f>
        <v>0</v>
      </c>
      <c r="BA204" s="181" t="n">
        <v>2.02</v>
      </c>
      <c r="BB204" s="182" t="n">
        <f aca="false">VALUE(AZ204)</f>
        <v>0</v>
      </c>
      <c r="BD204" s="246"/>
      <c r="BE204" s="180" t="n">
        <f aca="false">IF(MOD(ROW(),2),"",INDEX(BD$3:BD$600,ROW()/2))</f>
        <v>0</v>
      </c>
      <c r="BF204" s="181" t="n">
        <v>2.02</v>
      </c>
      <c r="BG204" s="182" t="n">
        <f aca="false">VALUE($BD205)</f>
        <v>0</v>
      </c>
    </row>
    <row r="205" customFormat="false" ht="13.5" hidden="false" customHeight="false" outlineLevel="0" collapsed="false">
      <c r="A205" s="208" t="n">
        <v>1.98</v>
      </c>
      <c r="B205" s="209" t="n">
        <v>3.59</v>
      </c>
      <c r="C205" s="213" t="n">
        <f aca="false">$C204+(($AM$20-$AM$10))/10</f>
        <v>0.0096</v>
      </c>
      <c r="D205" s="217" t="n">
        <f aca="false">$D204+(($AH$30-$AH$20))/10</f>
        <v>0.004</v>
      </c>
      <c r="E205" s="211" t="n">
        <f aca="false">$AC200</f>
        <v>0</v>
      </c>
      <c r="F205" s="212" t="n">
        <f aca="false">$F204+(($AR$20-$AR$10))/10</f>
        <v>-0.0352</v>
      </c>
      <c r="G205" s="218" t="n">
        <f aca="false">$G204+(($AW$20-$AW$10))/10</f>
        <v>-0.0496</v>
      </c>
      <c r="H205" s="213" t="n">
        <f aca="false">$BB200</f>
        <v>0</v>
      </c>
      <c r="I205" s="213" t="n">
        <f aca="false">$BG200</f>
        <v>0</v>
      </c>
      <c r="K205" s="234" t="n">
        <v>0.93</v>
      </c>
      <c r="L205" s="238" t="n">
        <f aca="false">L204-($L$112-$L$212)/101</f>
        <v>0</v>
      </c>
      <c r="M205" s="239" t="n">
        <f aca="false">M204-($M$112-$M$212)/101</f>
        <v>0</v>
      </c>
      <c r="Q205" s="234" t="n">
        <v>0.94</v>
      </c>
      <c r="R205" s="235" t="n">
        <f aca="false">R204-($R$111-$R$211)/101</f>
        <v>-0.0377861386138614</v>
      </c>
      <c r="S205" s="236" t="n">
        <f aca="false">S204-($R$111-$R$211)/101</f>
        <v>-0.0377861386138614</v>
      </c>
      <c r="T205" s="165"/>
      <c r="U205" s="165"/>
      <c r="V205" s="165"/>
      <c r="W205" s="165"/>
      <c r="Y205" s="164" t="n">
        <v>202</v>
      </c>
      <c r="Z205" s="245"/>
      <c r="AA205" s="180" t="str">
        <f aca="false">IF(MOD(ROW(),2),"",INDEX($Z$3:$Z$600,ROW()/2))</f>
        <v/>
      </c>
      <c r="AB205" s="181" t="n">
        <v>2.03</v>
      </c>
      <c r="AC205" s="182" t="n">
        <f aca="false">VALUE($Z206)</f>
        <v>0</v>
      </c>
      <c r="AD205" s="164" t="n">
        <v>202</v>
      </c>
      <c r="AE205" s="191"/>
      <c r="AF205" s="227" t="str">
        <f aca="false">IF(MOD(ROW(),10),"",INDEX(AE$3:AE$600,ROW()/10))</f>
        <v/>
      </c>
      <c r="AG205" s="228" t="n">
        <v>200</v>
      </c>
      <c r="AH205" s="229" t="e">
        <f aca="false">VALUE($AF205)</f>
        <v>#VALUE!</v>
      </c>
      <c r="AI205" s="164" t="n">
        <v>202</v>
      </c>
      <c r="AJ205" s="246"/>
      <c r="AK205" s="227" t="str">
        <f aca="false">IF(MOD(ROW(),10),"",INDEX(AJ$3:AJ$600,ROW()/10))</f>
        <v/>
      </c>
      <c r="AL205" s="228" t="n">
        <v>195</v>
      </c>
      <c r="AM205" s="229" t="e">
        <f aca="false">VALUE($AK205)</f>
        <v>#VALUE!</v>
      </c>
      <c r="AN205" s="164" t="n">
        <v>202</v>
      </c>
      <c r="AO205" s="190"/>
      <c r="AP205" s="227" t="str">
        <f aca="false">IF(MOD(ROW(),10),"",INDEX(AO$3:AO$600,ROW()/10))</f>
        <v/>
      </c>
      <c r="AQ205" s="181" t="n">
        <v>2.03</v>
      </c>
      <c r="AR205" s="229" t="e">
        <f aca="false">VALUE($AP205)</f>
        <v>#VALUE!</v>
      </c>
      <c r="AS205" s="164" t="n">
        <v>2020</v>
      </c>
      <c r="AT205" s="246"/>
      <c r="AU205" s="227" t="str">
        <f aca="false">IF(MOD(ROW(),10),"",INDEX(AT$3:AT$600,ROW()/10))</f>
        <v/>
      </c>
      <c r="AV205" s="181" t="n">
        <v>2.03</v>
      </c>
      <c r="AW205" s="229" t="e">
        <f aca="false">VALUE($AU205)</f>
        <v>#VALUE!</v>
      </c>
      <c r="AY205" s="246"/>
      <c r="AZ205" s="180" t="str">
        <f aca="false">IF(MOD(ROW(),2),"",INDEX(AY$3:AY$600,ROW()/2))</f>
        <v/>
      </c>
      <c r="BA205" s="181" t="n">
        <v>2.03</v>
      </c>
      <c r="BB205" s="182" t="e">
        <f aca="false">VALUE(AZ205)</f>
        <v>#VALUE!</v>
      </c>
      <c r="BD205" s="246"/>
      <c r="BE205" s="180" t="str">
        <f aca="false">IF(MOD(ROW(),2),"",INDEX(BD$3:BD$600,ROW()/2))</f>
        <v/>
      </c>
      <c r="BF205" s="181" t="n">
        <v>2.03</v>
      </c>
      <c r="BG205" s="182" t="n">
        <f aca="false">VALUE($BD206)</f>
        <v>0</v>
      </c>
    </row>
    <row r="206" customFormat="false" ht="13.5" hidden="false" customHeight="false" outlineLevel="0" collapsed="false">
      <c r="A206" s="208" t="n">
        <v>1.99</v>
      </c>
      <c r="B206" s="209" t="n">
        <v>3.58</v>
      </c>
      <c r="C206" s="213" t="n">
        <f aca="false">$C205+(($AM$20-$AM$10))/10</f>
        <v>0.0108</v>
      </c>
      <c r="D206" s="217" t="n">
        <f aca="false">$D205+(($AH$30-$AH$20))/10</f>
        <v>0.0045</v>
      </c>
      <c r="E206" s="211" t="n">
        <f aca="false">$AC201</f>
        <v>0</v>
      </c>
      <c r="F206" s="212" t="n">
        <f aca="false">$F205+(($AR$20-$AR$10))/10</f>
        <v>-0.0396</v>
      </c>
      <c r="G206" s="218" t="n">
        <f aca="false">$G205+(($AW$20-$AW$10))/10</f>
        <v>-0.0558</v>
      </c>
      <c r="H206" s="213" t="n">
        <f aca="false">$BB200+($BB202-$BB200)/2</f>
        <v>0</v>
      </c>
      <c r="I206" s="213" t="n">
        <f aca="false">$BG200+($BG202-$BG200)/2</f>
        <v>0</v>
      </c>
      <c r="K206" s="234" t="n">
        <v>0.94</v>
      </c>
      <c r="L206" s="238" t="n">
        <f aca="false">L205-($L$112-$L$212)/101</f>
        <v>0</v>
      </c>
      <c r="M206" s="239" t="n">
        <f aca="false">M205-($M$112-$M$212)/101</f>
        <v>0</v>
      </c>
      <c r="Q206" s="234" t="n">
        <v>0.95</v>
      </c>
      <c r="R206" s="235" t="n">
        <f aca="false">R205-($R$111-$R$211)/101</f>
        <v>-0.0381881188118812</v>
      </c>
      <c r="S206" s="236" t="n">
        <f aca="false">S205-($R$111-$R$211)/101</f>
        <v>-0.0381881188118812</v>
      </c>
      <c r="T206" s="165"/>
      <c r="U206" s="165"/>
      <c r="V206" s="165"/>
      <c r="W206" s="165"/>
      <c r="Y206" s="164" t="n">
        <v>203</v>
      </c>
      <c r="Z206" s="245"/>
      <c r="AA206" s="180" t="n">
        <f aca="false">IF(MOD(ROW(),2),"",INDEX($Z$3:$Z$600,ROW()/2))</f>
        <v>97.76</v>
      </c>
      <c r="AB206" s="181" t="n">
        <v>2.04</v>
      </c>
      <c r="AC206" s="182" t="n">
        <f aca="false">VALUE($Z207)</f>
        <v>0</v>
      </c>
      <c r="AD206" s="164" t="n">
        <v>203</v>
      </c>
      <c r="AE206" s="191"/>
      <c r="AF206" s="227" t="str">
        <f aca="false">IF(MOD(ROW(),10),"",INDEX(AE$3:AE$600,ROW()/10))</f>
        <v/>
      </c>
      <c r="AG206" s="228" t="n">
        <v>201</v>
      </c>
      <c r="AH206" s="229" t="e">
        <f aca="false">VALUE($AF206)</f>
        <v>#VALUE!</v>
      </c>
      <c r="AI206" s="164" t="n">
        <v>203</v>
      </c>
      <c r="AJ206" s="246"/>
      <c r="AK206" s="227" t="str">
        <f aca="false">IF(MOD(ROW(),10),"",INDEX(AJ$3:AJ$600,ROW()/10))</f>
        <v/>
      </c>
      <c r="AL206" s="228" t="n">
        <v>196</v>
      </c>
      <c r="AM206" s="229" t="e">
        <f aca="false">VALUE($AK206)</f>
        <v>#VALUE!</v>
      </c>
      <c r="AN206" s="164" t="n">
        <v>203</v>
      </c>
      <c r="AO206" s="190"/>
      <c r="AP206" s="227" t="str">
        <f aca="false">IF(MOD(ROW(),10),"",INDEX(AO$3:AO$600,ROW()/10))</f>
        <v/>
      </c>
      <c r="AQ206" s="181" t="n">
        <v>2.04</v>
      </c>
      <c r="AR206" s="229" t="e">
        <f aca="false">VALUE($AP206)</f>
        <v>#VALUE!</v>
      </c>
      <c r="AS206" s="164" t="n">
        <v>2030</v>
      </c>
      <c r="AT206" s="246"/>
      <c r="AU206" s="227" t="str">
        <f aca="false">IF(MOD(ROW(),10),"",INDEX(AT$3:AT$600,ROW()/10))</f>
        <v/>
      </c>
      <c r="AV206" s="181" t="n">
        <v>2.04</v>
      </c>
      <c r="AW206" s="229" t="e">
        <f aca="false">VALUE($AU206)</f>
        <v>#VALUE!</v>
      </c>
      <c r="AY206" s="246"/>
      <c r="AZ206" s="180" t="n">
        <f aca="false">IF(MOD(ROW(),2),"",INDEX(AY$3:AY$600,ROW()/2))</f>
        <v>0</v>
      </c>
      <c r="BA206" s="181" t="n">
        <v>2.04</v>
      </c>
      <c r="BB206" s="182" t="n">
        <f aca="false">VALUE(AZ206)</f>
        <v>0</v>
      </c>
      <c r="BD206" s="246"/>
      <c r="BE206" s="180" t="n">
        <f aca="false">IF(MOD(ROW(),2),"",INDEX(BD$3:BD$600,ROW()/2))</f>
        <v>0</v>
      </c>
      <c r="BF206" s="181" t="n">
        <v>2.04</v>
      </c>
      <c r="BG206" s="182" t="n">
        <f aca="false">VALUE($BD207)</f>
        <v>0</v>
      </c>
    </row>
    <row r="207" customFormat="false" ht="13.5" hidden="false" customHeight="false" outlineLevel="0" collapsed="false">
      <c r="A207" s="208" t="n">
        <v>2</v>
      </c>
      <c r="B207" s="209" t="n">
        <v>3.57</v>
      </c>
      <c r="C207" s="213" t="n">
        <f aca="false">$AM210</f>
        <v>0</v>
      </c>
      <c r="D207" s="241" t="n">
        <f aca="false">$AH210</f>
        <v>0</v>
      </c>
      <c r="E207" s="211" t="n">
        <f aca="false">$AC202</f>
        <v>0</v>
      </c>
      <c r="F207" s="212" t="n">
        <f aca="false">$AR210</f>
        <v>0</v>
      </c>
      <c r="G207" s="218" t="n">
        <f aca="false">$AW210</f>
        <v>0</v>
      </c>
      <c r="H207" s="213" t="n">
        <f aca="false">$BB202</f>
        <v>0</v>
      </c>
      <c r="I207" s="213" t="n">
        <f aca="false">$BG202</f>
        <v>0</v>
      </c>
      <c r="K207" s="234" t="n">
        <v>0.95</v>
      </c>
      <c r="L207" s="238" t="n">
        <f aca="false">L206-($L$112-$L$212)/101</f>
        <v>0</v>
      </c>
      <c r="M207" s="239" t="n">
        <f aca="false">M206-($M$112-$M$212)/101</f>
        <v>0</v>
      </c>
      <c r="Q207" s="234" t="n">
        <v>0.96</v>
      </c>
      <c r="R207" s="235" t="n">
        <f aca="false">R206-($R$111-$R$211)/101</f>
        <v>-0.038590099009901</v>
      </c>
      <c r="S207" s="236" t="n">
        <f aca="false">S206-($R$111-$R$211)/101</f>
        <v>-0.038590099009901</v>
      </c>
      <c r="T207" s="165"/>
      <c r="U207" s="165"/>
      <c r="V207" s="165"/>
      <c r="W207" s="165"/>
      <c r="Y207" s="164" t="n">
        <v>204</v>
      </c>
      <c r="Z207" s="245"/>
      <c r="AA207" s="180" t="str">
        <f aca="false">IF(MOD(ROW(),2),"",INDEX($Z$3:$Z$600,ROW()/2))</f>
        <v/>
      </c>
      <c r="AB207" s="181" t="n">
        <v>2.05</v>
      </c>
      <c r="AC207" s="182" t="n">
        <f aca="false">VALUE($Z208)</f>
        <v>0</v>
      </c>
      <c r="AD207" s="164" t="n">
        <v>204</v>
      </c>
      <c r="AE207" s="191"/>
      <c r="AF207" s="227" t="str">
        <f aca="false">IF(MOD(ROW(),10),"",INDEX(AE$3:AE$600,ROW()/10))</f>
        <v/>
      </c>
      <c r="AG207" s="228" t="n">
        <v>202</v>
      </c>
      <c r="AH207" s="229" t="e">
        <f aca="false">VALUE($AF207)</f>
        <v>#VALUE!</v>
      </c>
      <c r="AI207" s="164" t="n">
        <v>204</v>
      </c>
      <c r="AJ207" s="246"/>
      <c r="AK207" s="227" t="str">
        <f aca="false">IF(MOD(ROW(),10),"",INDEX(AJ$3:AJ$600,ROW()/10))</f>
        <v/>
      </c>
      <c r="AL207" s="228" t="n">
        <v>197</v>
      </c>
      <c r="AM207" s="229" t="e">
        <f aca="false">VALUE($AK207)</f>
        <v>#VALUE!</v>
      </c>
      <c r="AN207" s="164" t="n">
        <v>204</v>
      </c>
      <c r="AO207" s="190"/>
      <c r="AP207" s="227" t="str">
        <f aca="false">IF(MOD(ROW(),10),"",INDEX(AO$3:AO$600,ROW()/10))</f>
        <v/>
      </c>
      <c r="AQ207" s="181" t="n">
        <v>2.05</v>
      </c>
      <c r="AR207" s="229" t="e">
        <f aca="false">VALUE($AP207)</f>
        <v>#VALUE!</v>
      </c>
      <c r="AS207" s="164" t="n">
        <v>2040</v>
      </c>
      <c r="AT207" s="246"/>
      <c r="AU207" s="227" t="str">
        <f aca="false">IF(MOD(ROW(),10),"",INDEX(AT$3:AT$600,ROW()/10))</f>
        <v/>
      </c>
      <c r="AV207" s="181" t="n">
        <v>2.05</v>
      </c>
      <c r="AW207" s="229" t="e">
        <f aca="false">VALUE($AU207)</f>
        <v>#VALUE!</v>
      </c>
      <c r="AY207" s="246"/>
      <c r="AZ207" s="180" t="str">
        <f aca="false">IF(MOD(ROW(),2),"",INDEX(AY$3:AY$600,ROW()/2))</f>
        <v/>
      </c>
      <c r="BA207" s="181" t="n">
        <v>2.05</v>
      </c>
      <c r="BB207" s="182" t="e">
        <f aca="false">VALUE(AZ207)</f>
        <v>#VALUE!</v>
      </c>
      <c r="BD207" s="246"/>
      <c r="BE207" s="180" t="str">
        <f aca="false">IF(MOD(ROW(),2),"",INDEX(BD$3:BD$600,ROW()/2))</f>
        <v/>
      </c>
      <c r="BF207" s="181" t="n">
        <v>2.05</v>
      </c>
      <c r="BG207" s="182" t="n">
        <f aca="false">VALUE($BD208)</f>
        <v>0</v>
      </c>
    </row>
    <row r="208" customFormat="false" ht="13.5" hidden="false" customHeight="false" outlineLevel="0" collapsed="false">
      <c r="A208" s="208" t="n">
        <v>2.01</v>
      </c>
      <c r="B208" s="209" t="n">
        <v>3.56</v>
      </c>
      <c r="C208" s="213" t="n">
        <f aca="false">$C207+(($AM$20-$AM$10))/10</f>
        <v>0.0012</v>
      </c>
      <c r="D208" s="217" t="n">
        <f aca="false">$D207+(($AH$30-$AH$20))/10</f>
        <v>0.0005</v>
      </c>
      <c r="E208" s="211" t="n">
        <f aca="false">$AC203</f>
        <v>0</v>
      </c>
      <c r="F208" s="212" t="n">
        <f aca="false">$F207+(($AR$20-$AR$10))/10</f>
        <v>-0.0044</v>
      </c>
      <c r="G208" s="218" t="n">
        <f aca="false">$G207+(($AW$20-$AW$10))/10</f>
        <v>-0.0062</v>
      </c>
      <c r="H208" s="213" t="n">
        <f aca="false">$BB202+($BB204-$BB202)/2</f>
        <v>0</v>
      </c>
      <c r="I208" s="213" t="n">
        <f aca="false">$BG202+($BG204-$BG202)/2</f>
        <v>0</v>
      </c>
      <c r="K208" s="234" t="n">
        <v>0.96</v>
      </c>
      <c r="L208" s="238" t="n">
        <f aca="false">L207-($L$112-$L$212)/101</f>
        <v>0</v>
      </c>
      <c r="M208" s="239" t="n">
        <f aca="false">M207-($M$112-$M$212)/101</f>
        <v>0</v>
      </c>
      <c r="Q208" s="234" t="n">
        <v>0.97</v>
      </c>
      <c r="R208" s="235" t="n">
        <f aca="false">R207-($R$111-$R$211)/101</f>
        <v>-0.0389920792079208</v>
      </c>
      <c r="S208" s="236" t="n">
        <f aca="false">S207-($R$111-$R$211)/101</f>
        <v>-0.0389920792079208</v>
      </c>
      <c r="T208" s="165"/>
      <c r="U208" s="165"/>
      <c r="V208" s="165"/>
      <c r="W208" s="165"/>
      <c r="Y208" s="164" t="n">
        <v>205</v>
      </c>
      <c r="Z208" s="245"/>
      <c r="AA208" s="180" t="n">
        <f aca="false">IF(MOD(ROW(),2),"",INDEX($Z$3:$Z$600,ROW()/2))</f>
        <v>98.82</v>
      </c>
      <c r="AB208" s="181" t="n">
        <v>2.06</v>
      </c>
      <c r="AC208" s="182" t="n">
        <f aca="false">VALUE($Z209)</f>
        <v>0</v>
      </c>
      <c r="AD208" s="164" t="n">
        <v>205</v>
      </c>
      <c r="AE208" s="191"/>
      <c r="AF208" s="227" t="str">
        <f aca="false">IF(MOD(ROW(),10),"",INDEX(AE$3:AE$600,ROW()/10))</f>
        <v/>
      </c>
      <c r="AG208" s="228" t="n">
        <v>203</v>
      </c>
      <c r="AH208" s="229" t="e">
        <f aca="false">VALUE($AF208)</f>
        <v>#VALUE!</v>
      </c>
      <c r="AI208" s="164" t="n">
        <v>205</v>
      </c>
      <c r="AJ208" s="246"/>
      <c r="AK208" s="227" t="str">
        <f aca="false">IF(MOD(ROW(),10),"",INDEX(AJ$3:AJ$600,ROW()/10))</f>
        <v/>
      </c>
      <c r="AL208" s="228" t="n">
        <v>198</v>
      </c>
      <c r="AM208" s="229" t="e">
        <f aca="false">VALUE($AK208)</f>
        <v>#VALUE!</v>
      </c>
      <c r="AN208" s="164" t="n">
        <v>205</v>
      </c>
      <c r="AO208" s="190"/>
      <c r="AP208" s="227" t="str">
        <f aca="false">IF(MOD(ROW(),10),"",INDEX(AO$3:AO$600,ROW()/10))</f>
        <v/>
      </c>
      <c r="AQ208" s="181" t="n">
        <v>2.06</v>
      </c>
      <c r="AR208" s="229" t="e">
        <f aca="false">VALUE($AP208)</f>
        <v>#VALUE!</v>
      </c>
      <c r="AS208" s="164" t="n">
        <v>2050</v>
      </c>
      <c r="AT208" s="246"/>
      <c r="AU208" s="227" t="str">
        <f aca="false">IF(MOD(ROW(),10),"",INDEX(AT$3:AT$600,ROW()/10))</f>
        <v/>
      </c>
      <c r="AV208" s="181" t="n">
        <v>2.06</v>
      </c>
      <c r="AW208" s="229" t="e">
        <f aca="false">VALUE($AU208)</f>
        <v>#VALUE!</v>
      </c>
      <c r="AY208" s="246"/>
      <c r="AZ208" s="180" t="n">
        <f aca="false">IF(MOD(ROW(),2),"",INDEX(AY$3:AY$600,ROW()/2))</f>
        <v>0</v>
      </c>
      <c r="BA208" s="181" t="n">
        <v>2.06</v>
      </c>
      <c r="BB208" s="182" t="n">
        <f aca="false">VALUE(AZ208)</f>
        <v>0</v>
      </c>
      <c r="BD208" s="246"/>
      <c r="BE208" s="180" t="n">
        <f aca="false">IF(MOD(ROW(),2),"",INDEX(BD$3:BD$600,ROW()/2))</f>
        <v>0</v>
      </c>
      <c r="BF208" s="181" t="n">
        <v>2.06</v>
      </c>
      <c r="BG208" s="182" t="n">
        <f aca="false">VALUE($BD209)</f>
        <v>0</v>
      </c>
    </row>
    <row r="209" customFormat="false" ht="13.5" hidden="false" customHeight="false" outlineLevel="0" collapsed="false">
      <c r="A209" s="208" t="n">
        <v>2.02</v>
      </c>
      <c r="B209" s="209" t="n">
        <v>3.55</v>
      </c>
      <c r="C209" s="213" t="n">
        <f aca="false">$C208+(($AM$20-$AM$10))/10</f>
        <v>0.0024</v>
      </c>
      <c r="D209" s="217" t="n">
        <f aca="false">$D208+(($AH$30-$AH$20))/10</f>
        <v>0.001</v>
      </c>
      <c r="E209" s="211" t="n">
        <f aca="false">$AC204</f>
        <v>0</v>
      </c>
      <c r="F209" s="212" t="n">
        <f aca="false">$F208+(($AR$20-$AR$10))/10</f>
        <v>-0.0088</v>
      </c>
      <c r="G209" s="218" t="n">
        <f aca="false">$G208+(($AW$20-$AW$10))/10</f>
        <v>-0.0124</v>
      </c>
      <c r="H209" s="213" t="n">
        <f aca="false">$BB204</f>
        <v>0</v>
      </c>
      <c r="I209" s="213" t="n">
        <f aca="false">$BG204</f>
        <v>0</v>
      </c>
      <c r="K209" s="234" t="n">
        <v>0.97</v>
      </c>
      <c r="L209" s="238" t="n">
        <f aca="false">L208-($L$112-$L$212)/101</f>
        <v>0</v>
      </c>
      <c r="M209" s="239" t="n">
        <f aca="false">M208-($M$112-$M$212)/101</f>
        <v>0</v>
      </c>
      <c r="Q209" s="234" t="n">
        <v>0.98</v>
      </c>
      <c r="R209" s="235" t="n">
        <f aca="false">R208-($R$111-$R$211)/101</f>
        <v>-0.0393940594059406</v>
      </c>
      <c r="S209" s="236" t="n">
        <f aca="false">S208-($R$111-$R$211)/101</f>
        <v>-0.0393940594059406</v>
      </c>
      <c r="T209" s="165"/>
      <c r="U209" s="165"/>
      <c r="V209" s="165"/>
      <c r="W209" s="165"/>
      <c r="Y209" s="164" t="n">
        <v>206</v>
      </c>
      <c r="Z209" s="245"/>
      <c r="AA209" s="180" t="str">
        <f aca="false">IF(MOD(ROW(),2),"",INDEX($Z$3:$Z$600,ROW()/2))</f>
        <v/>
      </c>
      <c r="AB209" s="181" t="n">
        <v>2.07</v>
      </c>
      <c r="AC209" s="182" t="n">
        <f aca="false">VALUE($Z210)</f>
        <v>0</v>
      </c>
      <c r="AD209" s="164" t="n">
        <v>206</v>
      </c>
      <c r="AE209" s="191"/>
      <c r="AF209" s="227" t="str">
        <f aca="false">IF(MOD(ROW(),10),"",INDEX(AE$3:AE$600,ROW()/10))</f>
        <v/>
      </c>
      <c r="AG209" s="228" t="n">
        <v>204</v>
      </c>
      <c r="AH209" s="229" t="e">
        <f aca="false">VALUE($AF209)</f>
        <v>#VALUE!</v>
      </c>
      <c r="AI209" s="164" t="n">
        <v>206</v>
      </c>
      <c r="AJ209" s="246"/>
      <c r="AK209" s="227" t="str">
        <f aca="false">IF(MOD(ROW(),10),"",INDEX(AJ$3:AJ$600,ROW()/10))</f>
        <v/>
      </c>
      <c r="AL209" s="228" t="n">
        <v>199</v>
      </c>
      <c r="AM209" s="229" t="e">
        <f aca="false">VALUE($AK209)</f>
        <v>#VALUE!</v>
      </c>
      <c r="AN209" s="164" t="n">
        <v>206</v>
      </c>
      <c r="AO209" s="190"/>
      <c r="AP209" s="227" t="str">
        <f aca="false">IF(MOD(ROW(),10),"",INDEX(AO$3:AO$600,ROW()/10))</f>
        <v/>
      </c>
      <c r="AQ209" s="181" t="n">
        <v>2.07</v>
      </c>
      <c r="AR209" s="229" t="e">
        <f aca="false">VALUE($AP209)</f>
        <v>#VALUE!</v>
      </c>
      <c r="AS209" s="164" t="n">
        <v>2060</v>
      </c>
      <c r="AT209" s="246"/>
      <c r="AU209" s="227" t="str">
        <f aca="false">IF(MOD(ROW(),10),"",INDEX(AT$3:AT$600,ROW()/10))</f>
        <v/>
      </c>
      <c r="AV209" s="181" t="n">
        <v>2.07</v>
      </c>
      <c r="AW209" s="229" t="e">
        <f aca="false">VALUE($AU209)</f>
        <v>#VALUE!</v>
      </c>
      <c r="AY209" s="246"/>
      <c r="AZ209" s="180" t="str">
        <f aca="false">IF(MOD(ROW(),2),"",INDEX(AY$3:AY$600,ROW()/2))</f>
        <v/>
      </c>
      <c r="BA209" s="181" t="n">
        <v>2.07</v>
      </c>
      <c r="BB209" s="182" t="e">
        <f aca="false">VALUE(AZ209)</f>
        <v>#VALUE!</v>
      </c>
      <c r="BD209" s="246"/>
      <c r="BE209" s="180" t="str">
        <f aca="false">IF(MOD(ROW(),2),"",INDEX(BD$3:BD$600,ROW()/2))</f>
        <v/>
      </c>
      <c r="BF209" s="181" t="n">
        <v>2.07</v>
      </c>
      <c r="BG209" s="182" t="n">
        <f aca="false">VALUE($BD210)</f>
        <v>0</v>
      </c>
    </row>
    <row r="210" customFormat="false" ht="13.5" hidden="false" customHeight="false" outlineLevel="0" collapsed="false">
      <c r="A210" s="208" t="n">
        <v>2.03</v>
      </c>
      <c r="B210" s="209" t="n">
        <v>3.54</v>
      </c>
      <c r="C210" s="213" t="n">
        <f aca="false">$C209+(($AM$20-$AM$10))/10</f>
        <v>0.0036</v>
      </c>
      <c r="D210" s="217" t="n">
        <f aca="false">$D209+(($AH$30-$AH$20))/10</f>
        <v>0.0015</v>
      </c>
      <c r="E210" s="211" t="n">
        <f aca="false">$AC205</f>
        <v>0</v>
      </c>
      <c r="F210" s="212" t="n">
        <f aca="false">$F209+(($AR$20-$AR$10))/10</f>
        <v>-0.0132</v>
      </c>
      <c r="G210" s="218" t="n">
        <f aca="false">$G209+(($AW$20-$AW$10))/10</f>
        <v>-0.0186</v>
      </c>
      <c r="H210" s="213" t="n">
        <f aca="false">$BB204+($BB206-$BB204)/2</f>
        <v>0</v>
      </c>
      <c r="I210" s="213" t="n">
        <f aca="false">$BG204+($BG206-$BG204)/2</f>
        <v>0</v>
      </c>
      <c r="K210" s="234" t="n">
        <v>0.98</v>
      </c>
      <c r="L210" s="238" t="n">
        <f aca="false">L209-($L$112-$L$212)/101</f>
        <v>0</v>
      </c>
      <c r="M210" s="239" t="n">
        <f aca="false">M209-($M$112-$M$212)/101</f>
        <v>0</v>
      </c>
      <c r="Q210" s="234" t="n">
        <v>0.99</v>
      </c>
      <c r="R210" s="235" t="n">
        <f aca="false">R209-($R$111-$R$211)/101</f>
        <v>-0.0397960396039604</v>
      </c>
      <c r="S210" s="236" t="n">
        <f aca="false">S209-($R$111-$R$211)/101</f>
        <v>-0.0397960396039604</v>
      </c>
      <c r="T210" s="165"/>
      <c r="U210" s="165"/>
      <c r="V210" s="165"/>
      <c r="W210" s="165"/>
      <c r="Y210" s="164" t="n">
        <v>207</v>
      </c>
      <c r="Z210" s="245"/>
      <c r="AA210" s="180" t="n">
        <f aca="false">IF(MOD(ROW(),2),"",INDEX($Z$3:$Z$600,ROW()/2))</f>
        <v>99.88</v>
      </c>
      <c r="AB210" s="181" t="n">
        <v>2.08</v>
      </c>
      <c r="AC210" s="182" t="n">
        <f aca="false">VALUE($Z211)</f>
        <v>0</v>
      </c>
      <c r="AD210" s="164" t="n">
        <v>207</v>
      </c>
      <c r="AE210" s="191"/>
      <c r="AF210" s="227" t="n">
        <f aca="false">IF(MOD(ROW(),10),"",INDEX(AE$3:AE$600,ROW()/10))</f>
        <v>0</v>
      </c>
      <c r="AG210" s="228" t="n">
        <v>205</v>
      </c>
      <c r="AH210" s="229" t="n">
        <f aca="false">VALUE($AF210)</f>
        <v>0</v>
      </c>
      <c r="AI210" s="164" t="n">
        <v>207</v>
      </c>
      <c r="AJ210" s="246"/>
      <c r="AK210" s="227" t="n">
        <f aca="false">IF(MOD(ROW(),10),"",INDEX(AJ$3:AJ$600,ROW()/10))</f>
        <v>0</v>
      </c>
      <c r="AL210" s="228" t="n">
        <v>200</v>
      </c>
      <c r="AM210" s="229" t="n">
        <f aca="false">VALUE($AK210)</f>
        <v>0</v>
      </c>
      <c r="AN210" s="164" t="n">
        <v>207</v>
      </c>
      <c r="AO210" s="190"/>
      <c r="AP210" s="227" t="n">
        <f aca="false">IF(MOD(ROW(),10),"",INDEX(AO$3:AO$600,ROW()/10))</f>
        <v>0</v>
      </c>
      <c r="AQ210" s="181" t="n">
        <v>2.08</v>
      </c>
      <c r="AR210" s="229" t="n">
        <f aca="false">VALUE($AP210)</f>
        <v>0</v>
      </c>
      <c r="AS210" s="164" t="n">
        <v>2070</v>
      </c>
      <c r="AT210" s="246"/>
      <c r="AU210" s="227" t="n">
        <f aca="false">IF(MOD(ROW(),10),"",INDEX(AT$3:AT$600,ROW()/10))</f>
        <v>0</v>
      </c>
      <c r="AV210" s="181" t="n">
        <v>2.08</v>
      </c>
      <c r="AW210" s="229" t="n">
        <f aca="false">VALUE($AU210)</f>
        <v>0</v>
      </c>
      <c r="AY210" s="246"/>
      <c r="AZ210" s="180" t="n">
        <f aca="false">IF(MOD(ROW(),2),"",INDEX(AY$3:AY$600,ROW()/2))</f>
        <v>0</v>
      </c>
      <c r="BA210" s="181" t="n">
        <v>2.08</v>
      </c>
      <c r="BB210" s="182" t="n">
        <f aca="false">VALUE(AZ210)</f>
        <v>0</v>
      </c>
      <c r="BD210" s="246"/>
      <c r="BE210" s="180" t="n">
        <f aca="false">IF(MOD(ROW(),2),"",INDEX(BD$3:BD$600,ROW()/2))</f>
        <v>0</v>
      </c>
      <c r="BF210" s="181" t="n">
        <v>2.08</v>
      </c>
      <c r="BG210" s="182" t="n">
        <f aca="false">VALUE($BD211)</f>
        <v>0</v>
      </c>
    </row>
    <row r="211" customFormat="false" ht="13.5" hidden="false" customHeight="false" outlineLevel="0" collapsed="false">
      <c r="A211" s="208" t="n">
        <v>2.04</v>
      </c>
      <c r="B211" s="209" t="n">
        <v>3.53</v>
      </c>
      <c r="C211" s="213" t="n">
        <f aca="false">$C210+(($AM$20-$AM$10))/10</f>
        <v>0.0048</v>
      </c>
      <c r="D211" s="217" t="n">
        <f aca="false">$D210+(($AH$30-$AH$20))/10</f>
        <v>0.002</v>
      </c>
      <c r="E211" s="211" t="n">
        <f aca="false">$AC206</f>
        <v>0</v>
      </c>
      <c r="F211" s="212" t="n">
        <f aca="false">$F210+(($AR$20-$AR$10))/10</f>
        <v>-0.0176</v>
      </c>
      <c r="G211" s="218" t="n">
        <f aca="false">$G210+(($AW$20-$AW$10))/10</f>
        <v>-0.0248</v>
      </c>
      <c r="H211" s="213" t="n">
        <f aca="false">$BB206</f>
        <v>0</v>
      </c>
      <c r="I211" s="213" t="n">
        <f aca="false">$BG206</f>
        <v>0</v>
      </c>
      <c r="K211" s="234" t="n">
        <v>0.99</v>
      </c>
      <c r="L211" s="238" t="n">
        <f aca="false">L210-($L$112-$L$212)/101</f>
        <v>0</v>
      </c>
      <c r="M211" s="239" t="n">
        <f aca="false">M210-($M$112-$M$212)/101</f>
        <v>0</v>
      </c>
      <c r="Q211" s="231" t="n">
        <v>1</v>
      </c>
      <c r="R211" s="248" t="n">
        <f aca="false">$U$9</f>
        <v>-0.0406</v>
      </c>
      <c r="S211" s="248" t="n">
        <f aca="false">$U$7</f>
        <v>0</v>
      </c>
      <c r="T211" s="165"/>
      <c r="U211" s="165"/>
      <c r="V211" s="165"/>
      <c r="W211" s="165"/>
      <c r="Y211" s="164" t="n">
        <v>208</v>
      </c>
      <c r="Z211" s="245"/>
      <c r="AA211" s="180" t="str">
        <f aca="false">IF(MOD(ROW(),2),"",INDEX($Z$3:$Z$600,ROW()/2))</f>
        <v/>
      </c>
      <c r="AB211" s="181" t="n">
        <v>2.09</v>
      </c>
      <c r="AC211" s="182" t="n">
        <f aca="false">VALUE($Z212)</f>
        <v>0</v>
      </c>
      <c r="AD211" s="164" t="n">
        <v>208</v>
      </c>
      <c r="AE211" s="191"/>
      <c r="AF211" s="227" t="str">
        <f aca="false">IF(MOD(ROW(),10),"",INDEX(AE$3:AE$600,ROW()/10))</f>
        <v/>
      </c>
      <c r="AG211" s="228" t="n">
        <v>206</v>
      </c>
      <c r="AH211" s="229" t="e">
        <f aca="false">VALUE($AF211)</f>
        <v>#VALUE!</v>
      </c>
      <c r="AI211" s="164" t="n">
        <v>208</v>
      </c>
      <c r="AJ211" s="246"/>
      <c r="AK211" s="227" t="str">
        <f aca="false">IF(MOD(ROW(),10),"",INDEX(AJ$3:AJ$600,ROW()/10))</f>
        <v/>
      </c>
      <c r="AL211" s="228" t="n">
        <v>201</v>
      </c>
      <c r="AM211" s="229" t="e">
        <f aca="false">VALUE($AK211)</f>
        <v>#VALUE!</v>
      </c>
      <c r="AN211" s="164" t="n">
        <v>208</v>
      </c>
      <c r="AO211" s="190"/>
      <c r="AP211" s="227" t="str">
        <f aca="false">IF(MOD(ROW(),10),"",INDEX(AO$3:AO$600,ROW()/10))</f>
        <v/>
      </c>
      <c r="AQ211" s="181" t="n">
        <v>2.09</v>
      </c>
      <c r="AR211" s="229" t="e">
        <f aca="false">VALUE($AP211)</f>
        <v>#VALUE!</v>
      </c>
      <c r="AS211" s="164" t="n">
        <v>2080</v>
      </c>
      <c r="AT211" s="246"/>
      <c r="AU211" s="227" t="str">
        <f aca="false">IF(MOD(ROW(),10),"",INDEX(AT$3:AT$600,ROW()/10))</f>
        <v/>
      </c>
      <c r="AV211" s="181" t="n">
        <v>2.09</v>
      </c>
      <c r="AW211" s="229" t="e">
        <f aca="false">VALUE($AU211)</f>
        <v>#VALUE!</v>
      </c>
      <c r="AY211" s="246"/>
      <c r="AZ211" s="180" t="str">
        <f aca="false">IF(MOD(ROW(),2),"",INDEX(AY$3:AY$600,ROW()/2))</f>
        <v/>
      </c>
      <c r="BA211" s="181" t="n">
        <v>2.09</v>
      </c>
      <c r="BB211" s="182" t="e">
        <f aca="false">VALUE(AZ211)</f>
        <v>#VALUE!</v>
      </c>
      <c r="BD211" s="246"/>
      <c r="BE211" s="180" t="str">
        <f aca="false">IF(MOD(ROW(),2),"",INDEX(BD$3:BD$600,ROW()/2))</f>
        <v/>
      </c>
      <c r="BF211" s="181" t="n">
        <v>2.09</v>
      </c>
      <c r="BG211" s="182" t="n">
        <f aca="false">VALUE($BD212)</f>
        <v>0</v>
      </c>
    </row>
    <row r="212" customFormat="false" ht="13.5" hidden="false" customHeight="false" outlineLevel="0" collapsed="false">
      <c r="A212" s="208" t="n">
        <v>2.05</v>
      </c>
      <c r="B212" s="209" t="n">
        <v>3.52</v>
      </c>
      <c r="C212" s="213" t="n">
        <f aca="false">$C211+(($AM$20-$AM$10))/10</f>
        <v>0.006</v>
      </c>
      <c r="D212" s="217" t="n">
        <f aca="false">$D211+(($AH$30-$AH$20))/10</f>
        <v>0.0025</v>
      </c>
      <c r="E212" s="211" t="n">
        <f aca="false">$AC207</f>
        <v>0</v>
      </c>
      <c r="F212" s="212" t="n">
        <f aca="false">$F211+(($AR$20-$AR$10))/10</f>
        <v>-0.022</v>
      </c>
      <c r="G212" s="218" t="n">
        <f aca="false">$G211+(($AW$20-$AW$10))/10</f>
        <v>-0.031</v>
      </c>
      <c r="H212" s="213" t="n">
        <f aca="false">$BB206+($BB208-$BB206)/2</f>
        <v>0</v>
      </c>
      <c r="I212" s="213" t="n">
        <f aca="false">$BG206+($BG208-$BG206)/2</f>
        <v>0</v>
      </c>
      <c r="K212" s="231" t="n">
        <v>1</v>
      </c>
      <c r="L212" s="231" t="n">
        <f aca="false">$M$8</f>
        <v>0</v>
      </c>
      <c r="M212" s="231" t="n">
        <f aca="false">$M$10</f>
        <v>0</v>
      </c>
      <c r="Q212" s="249"/>
      <c r="R212" s="249"/>
      <c r="S212" s="165"/>
      <c r="T212" s="165"/>
      <c r="U212" s="165"/>
      <c r="V212" s="165"/>
      <c r="W212" s="165"/>
      <c r="Y212" s="164" t="n">
        <v>209</v>
      </c>
      <c r="Z212" s="246"/>
      <c r="AA212" s="180" t="n">
        <f aca="false">IF(MOD(ROW(),2),"",INDEX($Z$3:$Z$600,ROW()/2))</f>
        <v>100.94</v>
      </c>
      <c r="AB212" s="181" t="n">
        <v>2.1</v>
      </c>
      <c r="AC212" s="182" t="n">
        <f aca="false">VALUE($Z213)</f>
        <v>0</v>
      </c>
      <c r="AD212" s="164" t="n">
        <v>209</v>
      </c>
      <c r="AE212" s="191"/>
      <c r="AF212" s="227" t="str">
        <f aca="false">IF(MOD(ROW(),10),"",INDEX(AE$3:AE$600,ROW()/10))</f>
        <v/>
      </c>
      <c r="AG212" s="228" t="n">
        <v>207</v>
      </c>
      <c r="AH212" s="229" t="e">
        <f aca="false">VALUE($AF212)</f>
        <v>#VALUE!</v>
      </c>
      <c r="AI212" s="164" t="n">
        <v>209</v>
      </c>
      <c r="AJ212" s="246"/>
      <c r="AK212" s="227" t="str">
        <f aca="false">IF(MOD(ROW(),10),"",INDEX(AJ$3:AJ$600,ROW()/10))</f>
        <v/>
      </c>
      <c r="AL212" s="228" t="n">
        <v>202</v>
      </c>
      <c r="AM212" s="229" t="e">
        <f aca="false">VALUE($AK212)</f>
        <v>#VALUE!</v>
      </c>
      <c r="AN212" s="164" t="n">
        <v>209</v>
      </c>
      <c r="AO212" s="190"/>
      <c r="AP212" s="227" t="str">
        <f aca="false">IF(MOD(ROW(),10),"",INDEX(AO$3:AO$600,ROW()/10))</f>
        <v/>
      </c>
      <c r="AQ212" s="181" t="n">
        <v>2.1</v>
      </c>
      <c r="AR212" s="229" t="e">
        <f aca="false">VALUE($AP212)</f>
        <v>#VALUE!</v>
      </c>
      <c r="AS212" s="164" t="n">
        <v>2090</v>
      </c>
      <c r="AT212" s="246"/>
      <c r="AU212" s="227" t="str">
        <f aca="false">IF(MOD(ROW(),10),"",INDEX(AT$3:AT$600,ROW()/10))</f>
        <v/>
      </c>
      <c r="AV212" s="181" t="n">
        <v>2.1</v>
      </c>
      <c r="AW212" s="229" t="e">
        <f aca="false">VALUE($AU212)</f>
        <v>#VALUE!</v>
      </c>
      <c r="AY212" s="246"/>
      <c r="AZ212" s="180" t="n">
        <f aca="false">IF(MOD(ROW(),2),"",INDEX(AY$3:AY$600,ROW()/2))</f>
        <v>0</v>
      </c>
      <c r="BA212" s="181" t="n">
        <v>2.1</v>
      </c>
      <c r="BB212" s="182" t="n">
        <f aca="false">VALUE(AZ212)</f>
        <v>0</v>
      </c>
      <c r="BD212" s="246"/>
      <c r="BE212" s="180" t="n">
        <f aca="false">IF(MOD(ROW(),2),"",INDEX(BD$3:BD$600,ROW()/2))</f>
        <v>0</v>
      </c>
      <c r="BF212" s="181" t="n">
        <v>2.1</v>
      </c>
      <c r="BG212" s="182" t="n">
        <f aca="false">VALUE($BD213)</f>
        <v>0</v>
      </c>
    </row>
    <row r="213" customFormat="false" ht="13.5" hidden="false" customHeight="false" outlineLevel="0" collapsed="false">
      <c r="A213" s="208" t="n">
        <v>2.06</v>
      </c>
      <c r="B213" s="209" t="n">
        <v>3.51</v>
      </c>
      <c r="C213" s="213" t="n">
        <f aca="false">$C212+(($AM$20-$AM$10))/10</f>
        <v>0.0072</v>
      </c>
      <c r="D213" s="217" t="n">
        <f aca="false">$D212+(($AH$30-$AH$20))/10</f>
        <v>0.003</v>
      </c>
      <c r="E213" s="211" t="n">
        <f aca="false">$AC208</f>
        <v>0</v>
      </c>
      <c r="F213" s="212" t="n">
        <f aca="false">$F212+(($AR$20-$AR$10))/10</f>
        <v>-0.0264</v>
      </c>
      <c r="G213" s="218" t="n">
        <f aca="false">$G212+(($AW$20-$AW$10))/10</f>
        <v>-0.0372</v>
      </c>
      <c r="H213" s="213" t="n">
        <f aca="false">$BB208</f>
        <v>0</v>
      </c>
      <c r="I213" s="213" t="n">
        <f aca="false">$BG208</f>
        <v>0</v>
      </c>
      <c r="J213" s="165"/>
      <c r="Q213" s="249"/>
      <c r="R213" s="249"/>
      <c r="S213" s="165"/>
      <c r="T213" s="165"/>
      <c r="U213" s="165"/>
      <c r="V213" s="165"/>
      <c r="W213" s="165"/>
      <c r="Y213" s="164" t="n">
        <v>210</v>
      </c>
      <c r="Z213" s="246"/>
      <c r="AA213" s="180" t="str">
        <f aca="false">IF(MOD(ROW(),2),"",INDEX($Z$3:$Z$600,ROW()/2))</f>
        <v/>
      </c>
      <c r="AB213" s="181" t="n">
        <v>2.11</v>
      </c>
      <c r="AC213" s="182" t="n">
        <f aca="false">VALUE($Z214)</f>
        <v>0</v>
      </c>
      <c r="AD213" s="164" t="n">
        <v>210</v>
      </c>
      <c r="AE213" s="191"/>
      <c r="AF213" s="227" t="str">
        <f aca="false">IF(MOD(ROW(),10),"",INDEX(AE$3:AE$600,ROW()/10))</f>
        <v/>
      </c>
      <c r="AG213" s="228" t="n">
        <v>208</v>
      </c>
      <c r="AH213" s="229" t="e">
        <f aca="false">VALUE($AF213)</f>
        <v>#VALUE!</v>
      </c>
      <c r="AI213" s="164" t="n">
        <v>210</v>
      </c>
      <c r="AJ213" s="246"/>
      <c r="AK213" s="227" t="str">
        <f aca="false">IF(MOD(ROW(),10),"",INDEX(AJ$3:AJ$600,ROW()/10))</f>
        <v/>
      </c>
      <c r="AL213" s="228" t="n">
        <v>203</v>
      </c>
      <c r="AM213" s="229" t="e">
        <f aca="false">VALUE($AK213)</f>
        <v>#VALUE!</v>
      </c>
      <c r="AN213" s="164" t="n">
        <v>210</v>
      </c>
      <c r="AO213" s="190"/>
      <c r="AP213" s="227" t="str">
        <f aca="false">IF(MOD(ROW(),10),"",INDEX(AO$3:AO$600,ROW()/10))</f>
        <v/>
      </c>
      <c r="AQ213" s="181" t="n">
        <v>2.11</v>
      </c>
      <c r="AR213" s="229" t="e">
        <f aca="false">VALUE($AP213)</f>
        <v>#VALUE!</v>
      </c>
      <c r="AS213" s="164" t="n">
        <v>2100</v>
      </c>
      <c r="AT213" s="246"/>
      <c r="AU213" s="227" t="str">
        <f aca="false">IF(MOD(ROW(),10),"",INDEX(AT$3:AT$600,ROW()/10))</f>
        <v/>
      </c>
      <c r="AV213" s="181" t="n">
        <v>2.11</v>
      </c>
      <c r="AW213" s="229" t="e">
        <f aca="false">VALUE($AU213)</f>
        <v>#VALUE!</v>
      </c>
      <c r="AY213" s="246"/>
      <c r="AZ213" s="180" t="str">
        <f aca="false">IF(MOD(ROW(),2),"",INDEX(AY$3:AY$600,ROW()/2))</f>
        <v/>
      </c>
      <c r="BA213" s="181" t="n">
        <v>2.11</v>
      </c>
      <c r="BB213" s="182" t="e">
        <f aca="false">VALUE(AZ213)</f>
        <v>#VALUE!</v>
      </c>
      <c r="BD213" s="246"/>
      <c r="BE213" s="180" t="str">
        <f aca="false">IF(MOD(ROW(),2),"",INDEX(BD$3:BD$600,ROW()/2))</f>
        <v/>
      </c>
      <c r="BF213" s="181" t="n">
        <v>2.11</v>
      </c>
      <c r="BG213" s="182" t="n">
        <f aca="false">VALUE($BD214)</f>
        <v>0</v>
      </c>
    </row>
    <row r="214" customFormat="false" ht="13.5" hidden="false" customHeight="false" outlineLevel="0" collapsed="false">
      <c r="A214" s="208" t="n">
        <v>2.07</v>
      </c>
      <c r="B214" s="209" t="n">
        <v>3.5</v>
      </c>
      <c r="C214" s="213" t="n">
        <f aca="false">$C213+(($AM$20-$AM$10))/10</f>
        <v>0.0084</v>
      </c>
      <c r="D214" s="217" t="n">
        <f aca="false">$D213+(($AH$30-$AH$20))/10</f>
        <v>0.0035</v>
      </c>
      <c r="E214" s="211" t="n">
        <f aca="false">$AC209</f>
        <v>0</v>
      </c>
      <c r="F214" s="212" t="n">
        <f aca="false">$F213+(($AR$20-$AR$10))/10</f>
        <v>-0.0308</v>
      </c>
      <c r="G214" s="218" t="n">
        <f aca="false">$G213+(($AW$20-$AW$10))/10</f>
        <v>-0.0434</v>
      </c>
      <c r="H214" s="213" t="n">
        <f aca="false">$BB208+($BB210-$BB208)/2</f>
        <v>0</v>
      </c>
      <c r="I214" s="213" t="n">
        <f aca="false">$BG208+($BG210-$BG208)/2</f>
        <v>0</v>
      </c>
      <c r="J214" s="165"/>
      <c r="Q214" s="249"/>
      <c r="R214" s="249"/>
      <c r="S214" s="165"/>
      <c r="T214" s="165"/>
      <c r="U214" s="165"/>
      <c r="V214" s="165"/>
      <c r="W214" s="165"/>
      <c r="Y214" s="164" t="n">
        <v>211</v>
      </c>
      <c r="Z214" s="246"/>
      <c r="AA214" s="180" t="n">
        <f aca="false">IF(MOD(ROW(),2),"",INDEX($Z$3:$Z$600,ROW()/2))</f>
        <v>102</v>
      </c>
      <c r="AB214" s="181" t="n">
        <v>2.12</v>
      </c>
      <c r="AC214" s="182" t="n">
        <f aca="false">VALUE($Z215)</f>
        <v>0</v>
      </c>
      <c r="AD214" s="164" t="n">
        <v>211</v>
      </c>
      <c r="AE214" s="191"/>
      <c r="AF214" s="227" t="str">
        <f aca="false">IF(MOD(ROW(),10),"",INDEX(AE$3:AE$600,ROW()/10))</f>
        <v/>
      </c>
      <c r="AG214" s="228" t="n">
        <v>209</v>
      </c>
      <c r="AH214" s="229" t="e">
        <f aca="false">VALUE($AF214)</f>
        <v>#VALUE!</v>
      </c>
      <c r="AI214" s="164" t="n">
        <v>211</v>
      </c>
      <c r="AJ214" s="246"/>
      <c r="AK214" s="227" t="str">
        <f aca="false">IF(MOD(ROW(),10),"",INDEX(AJ$3:AJ$600,ROW()/10))</f>
        <v/>
      </c>
      <c r="AL214" s="228" t="n">
        <v>204</v>
      </c>
      <c r="AM214" s="229" t="e">
        <f aca="false">VALUE($AK214)</f>
        <v>#VALUE!</v>
      </c>
      <c r="AN214" s="164" t="n">
        <v>211</v>
      </c>
      <c r="AO214" s="190"/>
      <c r="AP214" s="227" t="str">
        <f aca="false">IF(MOD(ROW(),10),"",INDEX(AO$3:AO$600,ROW()/10))</f>
        <v/>
      </c>
      <c r="AQ214" s="181" t="n">
        <v>2.12</v>
      </c>
      <c r="AR214" s="229" t="e">
        <f aca="false">VALUE($AP214)</f>
        <v>#VALUE!</v>
      </c>
      <c r="AS214" s="164" t="n">
        <v>2110</v>
      </c>
      <c r="AT214" s="246"/>
      <c r="AU214" s="227" t="str">
        <f aca="false">IF(MOD(ROW(),10),"",INDEX(AT$3:AT$600,ROW()/10))</f>
        <v/>
      </c>
      <c r="AV214" s="181" t="n">
        <v>2.12</v>
      </c>
      <c r="AW214" s="229" t="e">
        <f aca="false">VALUE($AU214)</f>
        <v>#VALUE!</v>
      </c>
      <c r="AY214" s="246"/>
      <c r="AZ214" s="180" t="n">
        <f aca="false">IF(MOD(ROW(),2),"",INDEX(AY$3:AY$600,ROW()/2))</f>
        <v>0</v>
      </c>
      <c r="BA214" s="181" t="n">
        <v>2.12</v>
      </c>
      <c r="BB214" s="182" t="n">
        <f aca="false">VALUE(AZ214)</f>
        <v>0</v>
      </c>
      <c r="BD214" s="246"/>
      <c r="BE214" s="180" t="n">
        <f aca="false">IF(MOD(ROW(),2),"",INDEX(BD$3:BD$600,ROW()/2))</f>
        <v>0</v>
      </c>
      <c r="BF214" s="181" t="n">
        <v>2.12</v>
      </c>
      <c r="BG214" s="182" t="n">
        <f aca="false">VALUE($BD215)</f>
        <v>0</v>
      </c>
    </row>
    <row r="215" customFormat="false" ht="13.5" hidden="false" customHeight="false" outlineLevel="0" collapsed="false">
      <c r="A215" s="208" t="n">
        <v>2.08</v>
      </c>
      <c r="B215" s="209" t="n">
        <v>3.49</v>
      </c>
      <c r="C215" s="213" t="n">
        <f aca="false">$C214+(($AM$20-$AM$10))/10</f>
        <v>0.0096</v>
      </c>
      <c r="D215" s="217" t="n">
        <f aca="false">$D214+(($AH$30-$AH$20))/10</f>
        <v>0.004</v>
      </c>
      <c r="E215" s="211" t="n">
        <f aca="false">$AC210</f>
        <v>0</v>
      </c>
      <c r="F215" s="212" t="n">
        <f aca="false">$F214+(($AR$20-$AR$10))/10</f>
        <v>-0.0352</v>
      </c>
      <c r="G215" s="218" t="n">
        <f aca="false">$G214+(($AW$20-$AW$10))/10</f>
        <v>-0.0496</v>
      </c>
      <c r="H215" s="213" t="n">
        <f aca="false">$BB210</f>
        <v>0</v>
      </c>
      <c r="I215" s="213" t="n">
        <f aca="false">$BG210</f>
        <v>0</v>
      </c>
      <c r="J215" s="165"/>
      <c r="Q215" s="249"/>
      <c r="R215" s="249"/>
      <c r="S215" s="165"/>
      <c r="T215" s="165"/>
      <c r="U215" s="165"/>
      <c r="V215" s="165"/>
      <c r="W215" s="165"/>
      <c r="Y215" s="164" t="n">
        <v>212</v>
      </c>
      <c r="Z215" s="246"/>
      <c r="AA215" s="180" t="str">
        <f aca="false">IF(MOD(ROW(),2),"",INDEX($Z$3:$Z$600,ROW()/2))</f>
        <v/>
      </c>
      <c r="AB215" s="181" t="n">
        <v>2.13</v>
      </c>
      <c r="AC215" s="182" t="n">
        <f aca="false">VALUE($Z216)</f>
        <v>0</v>
      </c>
      <c r="AD215" s="164" t="n">
        <v>212</v>
      </c>
      <c r="AE215" s="191"/>
      <c r="AF215" s="227" t="str">
        <f aca="false">IF(MOD(ROW(),10),"",INDEX(AE$3:AE$600,ROW()/10))</f>
        <v/>
      </c>
      <c r="AG215" s="228" t="n">
        <v>210</v>
      </c>
      <c r="AH215" s="229" t="e">
        <f aca="false">VALUE($AF215)</f>
        <v>#VALUE!</v>
      </c>
      <c r="AI215" s="164" t="n">
        <v>212</v>
      </c>
      <c r="AJ215" s="246"/>
      <c r="AK215" s="227" t="str">
        <f aca="false">IF(MOD(ROW(),10),"",INDEX(AJ$3:AJ$600,ROW()/10))</f>
        <v/>
      </c>
      <c r="AL215" s="228" t="n">
        <v>205</v>
      </c>
      <c r="AM215" s="229" t="e">
        <f aca="false">VALUE($AK215)</f>
        <v>#VALUE!</v>
      </c>
      <c r="AN215" s="164" t="n">
        <v>212</v>
      </c>
      <c r="AO215" s="190"/>
      <c r="AP215" s="227" t="str">
        <f aca="false">IF(MOD(ROW(),10),"",INDEX(AO$3:AO$600,ROW()/10))</f>
        <v/>
      </c>
      <c r="AQ215" s="181" t="n">
        <v>2.13</v>
      </c>
      <c r="AR215" s="229" t="e">
        <f aca="false">VALUE($AP215)</f>
        <v>#VALUE!</v>
      </c>
      <c r="AS215" s="164" t="n">
        <v>2120</v>
      </c>
      <c r="AT215" s="246"/>
      <c r="AU215" s="227" t="str">
        <f aca="false">IF(MOD(ROW(),10),"",INDEX(AT$3:AT$600,ROW()/10))</f>
        <v/>
      </c>
      <c r="AV215" s="181" t="n">
        <v>2.13</v>
      </c>
      <c r="AW215" s="229" t="e">
        <f aca="false">VALUE($AU215)</f>
        <v>#VALUE!</v>
      </c>
      <c r="AY215" s="246"/>
      <c r="AZ215" s="180" t="str">
        <f aca="false">IF(MOD(ROW(),2),"",INDEX(AY$3:AY$600,ROW()/2))</f>
        <v/>
      </c>
      <c r="BA215" s="181" t="n">
        <v>2.13</v>
      </c>
      <c r="BB215" s="182" t="e">
        <f aca="false">VALUE(AZ215)</f>
        <v>#VALUE!</v>
      </c>
      <c r="BD215" s="246"/>
      <c r="BE215" s="180" t="str">
        <f aca="false">IF(MOD(ROW(),2),"",INDEX(BD$3:BD$600,ROW()/2))</f>
        <v/>
      </c>
      <c r="BF215" s="181" t="n">
        <v>2.13</v>
      </c>
      <c r="BG215" s="182" t="n">
        <f aca="false">VALUE($BD216)</f>
        <v>0</v>
      </c>
    </row>
    <row r="216" customFormat="false" ht="13.5" hidden="false" customHeight="false" outlineLevel="0" collapsed="false">
      <c r="A216" s="208" t="n">
        <v>2.09</v>
      </c>
      <c r="B216" s="209" t="n">
        <v>3.48</v>
      </c>
      <c r="C216" s="213" t="n">
        <f aca="false">$C215+(($AM$20-$AM$10))/10</f>
        <v>0.0108</v>
      </c>
      <c r="D216" s="217" t="n">
        <f aca="false">$D215+(($AH$30-$AH$20))/10</f>
        <v>0.0045</v>
      </c>
      <c r="E216" s="211" t="n">
        <f aca="false">$AC211</f>
        <v>0</v>
      </c>
      <c r="F216" s="212" t="n">
        <f aca="false">$F215+(($AR$20-$AR$10))/10</f>
        <v>-0.0396</v>
      </c>
      <c r="G216" s="218" t="n">
        <f aca="false">$G215+(($AW$20-$AW$10))/10</f>
        <v>-0.0558</v>
      </c>
      <c r="H216" s="213" t="n">
        <f aca="false">$BB210+($BB212-$BB210)/2</f>
        <v>0</v>
      </c>
      <c r="I216" s="213" t="n">
        <f aca="false">$BG210+($BG212-$BG210)/2</f>
        <v>0</v>
      </c>
      <c r="J216" s="165"/>
      <c r="Q216" s="249"/>
      <c r="R216" s="249"/>
      <c r="S216" s="165"/>
      <c r="T216" s="165"/>
      <c r="U216" s="165"/>
      <c r="V216" s="165"/>
      <c r="W216" s="165"/>
      <c r="Y216" s="164" t="n">
        <v>213</v>
      </c>
      <c r="Z216" s="246"/>
      <c r="AA216" s="180" t="n">
        <f aca="false">IF(MOD(ROW(),2),"",INDEX($Z$3:$Z$600,ROW()/2))</f>
        <v>103.06</v>
      </c>
      <c r="AB216" s="181" t="n">
        <v>2.14</v>
      </c>
      <c r="AC216" s="182" t="n">
        <f aca="false">VALUE($Z217)</f>
        <v>0</v>
      </c>
      <c r="AD216" s="164" t="n">
        <v>213</v>
      </c>
      <c r="AE216" s="191"/>
      <c r="AF216" s="227" t="str">
        <f aca="false">IF(MOD(ROW(),10),"",INDEX(AE$3:AE$600,ROW()/10))</f>
        <v/>
      </c>
      <c r="AG216" s="228" t="n">
        <v>211</v>
      </c>
      <c r="AH216" s="229" t="e">
        <f aca="false">VALUE($AF216)</f>
        <v>#VALUE!</v>
      </c>
      <c r="AI216" s="164" t="n">
        <v>213</v>
      </c>
      <c r="AJ216" s="246"/>
      <c r="AK216" s="227" t="str">
        <f aca="false">IF(MOD(ROW(),10),"",INDEX(AJ$3:AJ$600,ROW()/10))</f>
        <v/>
      </c>
      <c r="AL216" s="228" t="n">
        <v>206</v>
      </c>
      <c r="AM216" s="229" t="e">
        <f aca="false">VALUE($AK216)</f>
        <v>#VALUE!</v>
      </c>
      <c r="AN216" s="164" t="n">
        <v>213</v>
      </c>
      <c r="AO216" s="190"/>
      <c r="AP216" s="227" t="str">
        <f aca="false">IF(MOD(ROW(),10),"",INDEX(AO$3:AO$600,ROW()/10))</f>
        <v/>
      </c>
      <c r="AQ216" s="181" t="n">
        <v>2.14</v>
      </c>
      <c r="AR216" s="229" t="e">
        <f aca="false">VALUE($AP216)</f>
        <v>#VALUE!</v>
      </c>
      <c r="AS216" s="164" t="n">
        <v>2130</v>
      </c>
      <c r="AT216" s="246"/>
      <c r="AU216" s="227" t="str">
        <f aca="false">IF(MOD(ROW(),10),"",INDEX(AT$3:AT$600,ROW()/10))</f>
        <v/>
      </c>
      <c r="AV216" s="181" t="n">
        <v>2.14</v>
      </c>
      <c r="AW216" s="229" t="e">
        <f aca="false">VALUE($AU216)</f>
        <v>#VALUE!</v>
      </c>
      <c r="AY216" s="246"/>
      <c r="AZ216" s="180" t="n">
        <f aca="false">IF(MOD(ROW(),2),"",INDEX(AY$3:AY$600,ROW()/2))</f>
        <v>0</v>
      </c>
      <c r="BA216" s="181" t="n">
        <v>2.14</v>
      </c>
      <c r="BB216" s="182" t="n">
        <f aca="false">VALUE(AZ216)</f>
        <v>0</v>
      </c>
      <c r="BD216" s="246"/>
      <c r="BE216" s="180" t="n">
        <f aca="false">IF(MOD(ROW(),2),"",INDEX(BD$3:BD$600,ROW()/2))</f>
        <v>0</v>
      </c>
      <c r="BF216" s="181" t="n">
        <v>2.14</v>
      </c>
      <c r="BG216" s="182" t="n">
        <f aca="false">VALUE($BD217)</f>
        <v>0</v>
      </c>
    </row>
    <row r="217" customFormat="false" ht="13.5" hidden="false" customHeight="false" outlineLevel="0" collapsed="false">
      <c r="A217" s="208" t="n">
        <v>2.1</v>
      </c>
      <c r="B217" s="209" t="n">
        <v>3.47</v>
      </c>
      <c r="C217" s="213" t="n">
        <f aca="false">$AM220</f>
        <v>0</v>
      </c>
      <c r="D217" s="241" t="n">
        <f aca="false">$AH220</f>
        <v>0</v>
      </c>
      <c r="E217" s="211" t="n">
        <f aca="false">$AC212</f>
        <v>0</v>
      </c>
      <c r="F217" s="212" t="n">
        <f aca="false">$AR220</f>
        <v>0</v>
      </c>
      <c r="G217" s="218" t="n">
        <f aca="false">$AW220</f>
        <v>0</v>
      </c>
      <c r="H217" s="213" t="n">
        <f aca="false">$BB212</f>
        <v>0</v>
      </c>
      <c r="I217" s="213" t="n">
        <f aca="false">$BG212</f>
        <v>0</v>
      </c>
      <c r="J217" s="165"/>
      <c r="Q217" s="249"/>
      <c r="R217" s="249"/>
      <c r="S217" s="165"/>
      <c r="T217" s="165"/>
      <c r="U217" s="165"/>
      <c r="V217" s="165"/>
      <c r="W217" s="165"/>
      <c r="Y217" s="164" t="n">
        <v>214</v>
      </c>
      <c r="Z217" s="246"/>
      <c r="AA217" s="180" t="str">
        <f aca="false">IF(MOD(ROW(),2),"",INDEX($Z$3:$Z$600,ROW()/2))</f>
        <v/>
      </c>
      <c r="AB217" s="181" t="n">
        <v>2.15</v>
      </c>
      <c r="AC217" s="182" t="n">
        <f aca="false">VALUE($Z218)</f>
        <v>0</v>
      </c>
      <c r="AD217" s="164" t="n">
        <v>214</v>
      </c>
      <c r="AE217" s="191"/>
      <c r="AF217" s="227" t="str">
        <f aca="false">IF(MOD(ROW(),10),"",INDEX(AE$3:AE$600,ROW()/10))</f>
        <v/>
      </c>
      <c r="AG217" s="228" t="n">
        <v>212</v>
      </c>
      <c r="AH217" s="229" t="e">
        <f aca="false">VALUE($AF217)</f>
        <v>#VALUE!</v>
      </c>
      <c r="AI217" s="164" t="n">
        <v>214</v>
      </c>
      <c r="AJ217" s="246"/>
      <c r="AK217" s="227" t="str">
        <f aca="false">IF(MOD(ROW(),10),"",INDEX(AJ$3:AJ$600,ROW()/10))</f>
        <v/>
      </c>
      <c r="AL217" s="228" t="n">
        <v>207</v>
      </c>
      <c r="AM217" s="229" t="e">
        <f aca="false">VALUE($AK217)</f>
        <v>#VALUE!</v>
      </c>
      <c r="AN217" s="164" t="n">
        <v>214</v>
      </c>
      <c r="AO217" s="190"/>
      <c r="AP217" s="227" t="str">
        <f aca="false">IF(MOD(ROW(),10),"",INDEX(AO$3:AO$600,ROW()/10))</f>
        <v/>
      </c>
      <c r="AQ217" s="181" t="n">
        <v>2.15</v>
      </c>
      <c r="AR217" s="229" t="e">
        <f aca="false">VALUE($AP217)</f>
        <v>#VALUE!</v>
      </c>
      <c r="AS217" s="164" t="n">
        <v>2140</v>
      </c>
      <c r="AT217" s="246"/>
      <c r="AU217" s="227" t="str">
        <f aca="false">IF(MOD(ROW(),10),"",INDEX(AT$3:AT$600,ROW()/10))</f>
        <v/>
      </c>
      <c r="AV217" s="181" t="n">
        <v>2.15</v>
      </c>
      <c r="AW217" s="229" t="e">
        <f aca="false">VALUE($AU217)</f>
        <v>#VALUE!</v>
      </c>
      <c r="AY217" s="246"/>
      <c r="AZ217" s="180" t="str">
        <f aca="false">IF(MOD(ROW(),2),"",INDEX(AY$3:AY$600,ROW()/2))</f>
        <v/>
      </c>
      <c r="BA217" s="181" t="n">
        <v>2.15</v>
      </c>
      <c r="BB217" s="182" t="e">
        <f aca="false">VALUE(AZ217)</f>
        <v>#VALUE!</v>
      </c>
      <c r="BD217" s="246"/>
      <c r="BE217" s="180" t="str">
        <f aca="false">IF(MOD(ROW(),2),"",INDEX(BD$3:BD$600,ROW()/2))</f>
        <v/>
      </c>
      <c r="BF217" s="181" t="n">
        <v>2.15</v>
      </c>
      <c r="BG217" s="182" t="n">
        <f aca="false">VALUE($BD218)</f>
        <v>0</v>
      </c>
    </row>
    <row r="218" customFormat="false" ht="13.5" hidden="false" customHeight="false" outlineLevel="0" collapsed="false">
      <c r="A218" s="208" t="n">
        <v>2.11</v>
      </c>
      <c r="B218" s="209" t="n">
        <v>3.46</v>
      </c>
      <c r="C218" s="213" t="n">
        <f aca="false">$C217+(($AM$20-$AM$10))/10</f>
        <v>0.0012</v>
      </c>
      <c r="D218" s="217" t="n">
        <f aca="false">$D217+(($AH$30-$AH$20))/10</f>
        <v>0.0005</v>
      </c>
      <c r="E218" s="211" t="n">
        <f aca="false">$AC213</f>
        <v>0</v>
      </c>
      <c r="F218" s="212" t="n">
        <f aca="false">$F217+(($AR$20-$AR$10))/10</f>
        <v>-0.0044</v>
      </c>
      <c r="G218" s="218" t="n">
        <f aca="false">$G217+(($AW$20-$AW$10))/10</f>
        <v>-0.0062</v>
      </c>
      <c r="H218" s="213" t="n">
        <f aca="false">$BB212+($BB214-$BB212)/2</f>
        <v>0</v>
      </c>
      <c r="I218" s="213" t="n">
        <f aca="false">$BG212+($BG214-$BG212)/2</f>
        <v>0</v>
      </c>
      <c r="J218" s="165"/>
      <c r="Q218" s="249"/>
      <c r="R218" s="249"/>
      <c r="S218" s="165"/>
      <c r="T218" s="165"/>
      <c r="U218" s="165"/>
      <c r="V218" s="165"/>
      <c r="W218" s="165"/>
      <c r="Y218" s="164" t="n">
        <v>215</v>
      </c>
      <c r="Z218" s="246"/>
      <c r="AA218" s="180" t="n">
        <f aca="false">IF(MOD(ROW(),2),"",INDEX($Z$3:$Z$600,ROW()/2))</f>
        <v>104.12</v>
      </c>
      <c r="AB218" s="181" t="n">
        <v>2.16</v>
      </c>
      <c r="AC218" s="182" t="n">
        <f aca="false">VALUE($Z219)</f>
        <v>0</v>
      </c>
      <c r="AD218" s="164" t="n">
        <v>215</v>
      </c>
      <c r="AE218" s="191"/>
      <c r="AF218" s="227" t="str">
        <f aca="false">IF(MOD(ROW(),10),"",INDEX(AE$3:AE$600,ROW()/10))</f>
        <v/>
      </c>
      <c r="AG218" s="228" t="n">
        <v>213</v>
      </c>
      <c r="AH218" s="229" t="e">
        <f aca="false">VALUE($AF218)</f>
        <v>#VALUE!</v>
      </c>
      <c r="AI218" s="164" t="n">
        <v>215</v>
      </c>
      <c r="AJ218" s="246"/>
      <c r="AK218" s="227" t="str">
        <f aca="false">IF(MOD(ROW(),10),"",INDEX(AJ$3:AJ$600,ROW()/10))</f>
        <v/>
      </c>
      <c r="AL218" s="228" t="n">
        <v>208</v>
      </c>
      <c r="AM218" s="229" t="e">
        <f aca="false">VALUE($AK218)</f>
        <v>#VALUE!</v>
      </c>
      <c r="AN218" s="164" t="n">
        <v>215</v>
      </c>
      <c r="AO218" s="190"/>
      <c r="AP218" s="227" t="str">
        <f aca="false">IF(MOD(ROW(),10),"",INDEX(AO$3:AO$600,ROW()/10))</f>
        <v/>
      </c>
      <c r="AQ218" s="181" t="n">
        <v>2.16</v>
      </c>
      <c r="AR218" s="229" t="e">
        <f aca="false">VALUE($AP218)</f>
        <v>#VALUE!</v>
      </c>
      <c r="AS218" s="164" t="n">
        <v>2150</v>
      </c>
      <c r="AT218" s="246"/>
      <c r="AU218" s="227" t="str">
        <f aca="false">IF(MOD(ROW(),10),"",INDEX(AT$3:AT$600,ROW()/10))</f>
        <v/>
      </c>
      <c r="AV218" s="181" t="n">
        <v>2.16</v>
      </c>
      <c r="AW218" s="229" t="e">
        <f aca="false">VALUE($AU218)</f>
        <v>#VALUE!</v>
      </c>
      <c r="AY218" s="246"/>
      <c r="AZ218" s="180" t="n">
        <f aca="false">IF(MOD(ROW(),2),"",INDEX(AY$3:AY$600,ROW()/2))</f>
        <v>0</v>
      </c>
      <c r="BA218" s="181" t="n">
        <v>2.16</v>
      </c>
      <c r="BB218" s="182" t="n">
        <f aca="false">VALUE(AZ218)</f>
        <v>0</v>
      </c>
      <c r="BD218" s="246"/>
      <c r="BE218" s="180" t="n">
        <f aca="false">IF(MOD(ROW(),2),"",INDEX(BD$3:BD$600,ROW()/2))</f>
        <v>0</v>
      </c>
      <c r="BF218" s="181" t="n">
        <v>2.16</v>
      </c>
      <c r="BG218" s="182" t="n">
        <f aca="false">VALUE($BD219)</f>
        <v>0</v>
      </c>
    </row>
    <row r="219" customFormat="false" ht="13.5" hidden="false" customHeight="false" outlineLevel="0" collapsed="false">
      <c r="A219" s="208" t="n">
        <v>2.12</v>
      </c>
      <c r="B219" s="209" t="n">
        <v>3.45</v>
      </c>
      <c r="C219" s="213" t="n">
        <f aca="false">$C218+(($AM$20-$AM$10))/10</f>
        <v>0.0024</v>
      </c>
      <c r="D219" s="217" t="n">
        <f aca="false">$D218+(($AH$30-$AH$20))/10</f>
        <v>0.001</v>
      </c>
      <c r="E219" s="211" t="n">
        <f aca="false">$AC214</f>
        <v>0</v>
      </c>
      <c r="F219" s="212" t="n">
        <f aca="false">$F218+(($AR$20-$AR$10))/10</f>
        <v>-0.0088</v>
      </c>
      <c r="G219" s="218" t="n">
        <f aca="false">$G218+(($AW$20-$AW$10))/10</f>
        <v>-0.0124</v>
      </c>
      <c r="H219" s="213" t="n">
        <f aca="false">$BB214</f>
        <v>0</v>
      </c>
      <c r="I219" s="213" t="n">
        <f aca="false">$BG214</f>
        <v>0</v>
      </c>
      <c r="J219" s="165"/>
      <c r="Q219" s="249"/>
      <c r="R219" s="249"/>
      <c r="S219" s="165"/>
      <c r="T219" s="165"/>
      <c r="U219" s="165"/>
      <c r="V219" s="165"/>
      <c r="W219" s="165"/>
      <c r="Y219" s="164" t="n">
        <v>216</v>
      </c>
      <c r="Z219" s="246"/>
      <c r="AA219" s="180" t="str">
        <f aca="false">IF(MOD(ROW(),2),"",INDEX($Z$3:$Z$600,ROW()/2))</f>
        <v/>
      </c>
      <c r="AB219" s="181" t="n">
        <v>2.17</v>
      </c>
      <c r="AC219" s="182" t="n">
        <f aca="false">VALUE($Z220)</f>
        <v>0</v>
      </c>
      <c r="AD219" s="164" t="n">
        <v>216</v>
      </c>
      <c r="AE219" s="191"/>
      <c r="AF219" s="227" t="str">
        <f aca="false">IF(MOD(ROW(),10),"",INDEX(AE$3:AE$600,ROW()/10))</f>
        <v/>
      </c>
      <c r="AG219" s="228" t="n">
        <v>214</v>
      </c>
      <c r="AH219" s="229" t="e">
        <f aca="false">VALUE($AF219)</f>
        <v>#VALUE!</v>
      </c>
      <c r="AI219" s="164" t="n">
        <v>216</v>
      </c>
      <c r="AJ219" s="246"/>
      <c r="AK219" s="227" t="str">
        <f aca="false">IF(MOD(ROW(),10),"",INDEX(AJ$3:AJ$600,ROW()/10))</f>
        <v/>
      </c>
      <c r="AL219" s="228" t="n">
        <v>209</v>
      </c>
      <c r="AM219" s="229" t="e">
        <f aca="false">VALUE($AK219)</f>
        <v>#VALUE!</v>
      </c>
      <c r="AN219" s="164" t="n">
        <v>216</v>
      </c>
      <c r="AO219" s="190"/>
      <c r="AP219" s="227" t="str">
        <f aca="false">IF(MOD(ROW(),10),"",INDEX(AO$3:AO$600,ROW()/10))</f>
        <v/>
      </c>
      <c r="AQ219" s="181" t="n">
        <v>2.17</v>
      </c>
      <c r="AR219" s="229" t="e">
        <f aca="false">VALUE($AP219)</f>
        <v>#VALUE!</v>
      </c>
      <c r="AS219" s="164" t="n">
        <v>2160</v>
      </c>
      <c r="AT219" s="246"/>
      <c r="AU219" s="227" t="str">
        <f aca="false">IF(MOD(ROW(),10),"",INDEX(AT$3:AT$600,ROW()/10))</f>
        <v/>
      </c>
      <c r="AV219" s="181" t="n">
        <v>2.17</v>
      </c>
      <c r="AW219" s="229" t="e">
        <f aca="false">VALUE($AU219)</f>
        <v>#VALUE!</v>
      </c>
      <c r="AY219" s="246"/>
      <c r="AZ219" s="180" t="str">
        <f aca="false">IF(MOD(ROW(),2),"",INDEX(AY$3:AY$600,ROW()/2))</f>
        <v/>
      </c>
      <c r="BA219" s="181" t="n">
        <v>2.17</v>
      </c>
      <c r="BB219" s="182" t="e">
        <f aca="false">VALUE(AZ219)</f>
        <v>#VALUE!</v>
      </c>
      <c r="BD219" s="246"/>
      <c r="BE219" s="180" t="str">
        <f aca="false">IF(MOD(ROW(),2),"",INDEX(BD$3:BD$600,ROW()/2))</f>
        <v/>
      </c>
      <c r="BF219" s="181" t="n">
        <v>2.17</v>
      </c>
      <c r="BG219" s="182" t="n">
        <f aca="false">VALUE($BD220)</f>
        <v>0</v>
      </c>
    </row>
    <row r="220" customFormat="false" ht="13.5" hidden="false" customHeight="false" outlineLevel="0" collapsed="false">
      <c r="A220" s="208" t="n">
        <v>2.13</v>
      </c>
      <c r="B220" s="209" t="n">
        <v>3.44</v>
      </c>
      <c r="C220" s="213" t="n">
        <f aca="false">$C219+(($AM$20-$AM$10))/10</f>
        <v>0.0036</v>
      </c>
      <c r="D220" s="217" t="n">
        <f aca="false">$D219+(($AH$30-$AH$20))/10</f>
        <v>0.0015</v>
      </c>
      <c r="E220" s="211" t="n">
        <f aca="false">$AC215</f>
        <v>0</v>
      </c>
      <c r="F220" s="212" t="n">
        <f aca="false">$F219+(($AR$20-$AR$10))/10</f>
        <v>-0.0132</v>
      </c>
      <c r="G220" s="218" t="n">
        <f aca="false">$G219+(($AW$20-$AW$10))/10</f>
        <v>-0.0186</v>
      </c>
      <c r="H220" s="213" t="n">
        <f aca="false">$BB214+($BB216-$BB214)/2</f>
        <v>0</v>
      </c>
      <c r="I220" s="213" t="n">
        <f aca="false">$BG214+($BG216-$BG214)/2</f>
        <v>0</v>
      </c>
      <c r="J220" s="165"/>
      <c r="Q220" s="249"/>
      <c r="R220" s="249"/>
      <c r="S220" s="165"/>
      <c r="T220" s="165"/>
      <c r="U220" s="165"/>
      <c r="V220" s="165"/>
      <c r="W220" s="165"/>
      <c r="Y220" s="164" t="n">
        <v>217</v>
      </c>
      <c r="Z220" s="246"/>
      <c r="AA220" s="180" t="n">
        <f aca="false">IF(MOD(ROW(),2),"",INDEX($Z$3:$Z$600,ROW()/2))</f>
        <v>105.18</v>
      </c>
      <c r="AB220" s="181" t="n">
        <v>2.18</v>
      </c>
      <c r="AC220" s="182" t="n">
        <f aca="false">VALUE($Z221)</f>
        <v>0</v>
      </c>
      <c r="AD220" s="164" t="n">
        <v>217</v>
      </c>
      <c r="AE220" s="191"/>
      <c r="AF220" s="227" t="n">
        <f aca="false">IF(MOD(ROW(),10),"",INDEX(AE$3:AE$600,ROW()/10))</f>
        <v>0</v>
      </c>
      <c r="AG220" s="228" t="n">
        <v>215</v>
      </c>
      <c r="AH220" s="229" t="n">
        <f aca="false">VALUE($AF220)</f>
        <v>0</v>
      </c>
      <c r="AI220" s="164" t="n">
        <v>217</v>
      </c>
      <c r="AJ220" s="246"/>
      <c r="AK220" s="227" t="n">
        <f aca="false">IF(MOD(ROW(),10),"",INDEX(AJ$3:AJ$600,ROW()/10))</f>
        <v>0</v>
      </c>
      <c r="AL220" s="228" t="n">
        <v>210</v>
      </c>
      <c r="AM220" s="229" t="n">
        <f aca="false">VALUE($AK220)</f>
        <v>0</v>
      </c>
      <c r="AN220" s="164" t="n">
        <v>217</v>
      </c>
      <c r="AO220" s="190"/>
      <c r="AP220" s="227" t="n">
        <f aca="false">IF(MOD(ROW(),10),"",INDEX(AO$3:AO$600,ROW()/10))</f>
        <v>0</v>
      </c>
      <c r="AQ220" s="181" t="n">
        <v>2.18</v>
      </c>
      <c r="AR220" s="229" t="n">
        <f aca="false">VALUE($AP220)</f>
        <v>0</v>
      </c>
      <c r="AS220" s="164" t="n">
        <v>2170</v>
      </c>
      <c r="AT220" s="246"/>
      <c r="AU220" s="227" t="n">
        <f aca="false">IF(MOD(ROW(),10),"",INDEX(AT$3:AT$600,ROW()/10))</f>
        <v>0</v>
      </c>
      <c r="AV220" s="181" t="n">
        <v>2.18</v>
      </c>
      <c r="AW220" s="229" t="n">
        <f aca="false">VALUE($AU220)</f>
        <v>0</v>
      </c>
      <c r="AY220" s="246"/>
      <c r="AZ220" s="180" t="n">
        <f aca="false">IF(MOD(ROW(),2),"",INDEX(AY$3:AY$600,ROW()/2))</f>
        <v>0</v>
      </c>
      <c r="BA220" s="181" t="n">
        <v>2.18</v>
      </c>
      <c r="BB220" s="182" t="n">
        <f aca="false">VALUE(AZ220)</f>
        <v>0</v>
      </c>
      <c r="BD220" s="246"/>
      <c r="BE220" s="180" t="n">
        <f aca="false">IF(MOD(ROW(),2),"",INDEX(BD$3:BD$600,ROW()/2))</f>
        <v>0</v>
      </c>
      <c r="BF220" s="181" t="n">
        <v>2.18</v>
      </c>
      <c r="BG220" s="182" t="n">
        <f aca="false">VALUE($BD221)</f>
        <v>0</v>
      </c>
    </row>
    <row r="221" customFormat="false" ht="13.5" hidden="false" customHeight="false" outlineLevel="0" collapsed="false">
      <c r="A221" s="208" t="n">
        <v>2.14</v>
      </c>
      <c r="B221" s="209" t="n">
        <v>3.43</v>
      </c>
      <c r="C221" s="213" t="n">
        <f aca="false">$C220+(($AM$20-$AM$10))/10</f>
        <v>0.0048</v>
      </c>
      <c r="D221" s="217" t="n">
        <f aca="false">$D220+(($AH$30-$AH$20))/10</f>
        <v>0.002</v>
      </c>
      <c r="E221" s="211" t="n">
        <f aca="false">$AC216</f>
        <v>0</v>
      </c>
      <c r="F221" s="212" t="n">
        <f aca="false">$F220+(($AR$20-$AR$10))/10</f>
        <v>-0.0176</v>
      </c>
      <c r="G221" s="218" t="n">
        <f aca="false">$G220+(($AW$20-$AW$10))/10</f>
        <v>-0.0248</v>
      </c>
      <c r="H221" s="213" t="n">
        <f aca="false">$BB216</f>
        <v>0</v>
      </c>
      <c r="I221" s="213" t="n">
        <f aca="false">$BG216</f>
        <v>0</v>
      </c>
      <c r="J221" s="165"/>
      <c r="Q221" s="249"/>
      <c r="R221" s="249"/>
      <c r="S221" s="165"/>
      <c r="T221" s="165"/>
      <c r="U221" s="165"/>
      <c r="V221" s="165"/>
      <c r="W221" s="165"/>
      <c r="Y221" s="164" t="n">
        <v>218</v>
      </c>
      <c r="Z221" s="246"/>
      <c r="AA221" s="180" t="str">
        <f aca="false">IF(MOD(ROW(),2),"",INDEX($Z$3:$Z$600,ROW()/2))</f>
        <v/>
      </c>
      <c r="AB221" s="181" t="n">
        <v>2.19</v>
      </c>
      <c r="AC221" s="182" t="n">
        <f aca="false">VALUE($Z222)</f>
        <v>0</v>
      </c>
      <c r="AD221" s="164" t="n">
        <v>218</v>
      </c>
      <c r="AE221" s="191"/>
      <c r="AF221" s="227" t="str">
        <f aca="false">IF(MOD(ROW(),10),"",INDEX(AE$3:AE$600,ROW()/10))</f>
        <v/>
      </c>
      <c r="AG221" s="228" t="n">
        <v>216</v>
      </c>
      <c r="AH221" s="229" t="e">
        <f aca="false">VALUE($AF221)</f>
        <v>#VALUE!</v>
      </c>
      <c r="AI221" s="164" t="n">
        <v>218</v>
      </c>
      <c r="AJ221" s="246"/>
      <c r="AK221" s="227" t="str">
        <f aca="false">IF(MOD(ROW(),10),"",INDEX(AJ$3:AJ$600,ROW()/10))</f>
        <v/>
      </c>
      <c r="AL221" s="228" t="n">
        <v>211</v>
      </c>
      <c r="AM221" s="229" t="e">
        <f aca="false">VALUE($AK221)</f>
        <v>#VALUE!</v>
      </c>
      <c r="AN221" s="164" t="n">
        <v>218</v>
      </c>
      <c r="AO221" s="190"/>
      <c r="AP221" s="227" t="str">
        <f aca="false">IF(MOD(ROW(),10),"",INDEX(AO$3:AO$600,ROW()/10))</f>
        <v/>
      </c>
      <c r="AQ221" s="181" t="n">
        <v>2.19</v>
      </c>
      <c r="AR221" s="229" t="e">
        <f aca="false">VALUE($AP221)</f>
        <v>#VALUE!</v>
      </c>
      <c r="AS221" s="164" t="n">
        <v>2180</v>
      </c>
      <c r="AT221" s="246"/>
      <c r="AU221" s="227" t="str">
        <f aca="false">IF(MOD(ROW(),10),"",INDEX(AT$3:AT$600,ROW()/10))</f>
        <v/>
      </c>
      <c r="AV221" s="181" t="n">
        <v>2.19</v>
      </c>
      <c r="AW221" s="229" t="e">
        <f aca="false">VALUE($AU221)</f>
        <v>#VALUE!</v>
      </c>
      <c r="AY221" s="246"/>
      <c r="AZ221" s="180" t="str">
        <f aca="false">IF(MOD(ROW(),2),"",INDEX(AY$3:AY$600,ROW()/2))</f>
        <v/>
      </c>
      <c r="BA221" s="181" t="n">
        <v>2.19</v>
      </c>
      <c r="BB221" s="182" t="e">
        <f aca="false">VALUE(AZ221)</f>
        <v>#VALUE!</v>
      </c>
      <c r="BD221" s="246"/>
      <c r="BE221" s="180" t="str">
        <f aca="false">IF(MOD(ROW(),2),"",INDEX(BD$3:BD$600,ROW()/2))</f>
        <v/>
      </c>
      <c r="BF221" s="181" t="n">
        <v>2.19</v>
      </c>
      <c r="BG221" s="182" t="n">
        <f aca="false">VALUE($BD222)</f>
        <v>0</v>
      </c>
    </row>
    <row r="222" customFormat="false" ht="13.5" hidden="false" customHeight="false" outlineLevel="0" collapsed="false">
      <c r="A222" s="208" t="n">
        <v>2.15</v>
      </c>
      <c r="B222" s="209" t="n">
        <v>3.42</v>
      </c>
      <c r="C222" s="213" t="n">
        <f aca="false">$C221+(($AM$20-$AM$10))/10</f>
        <v>0.006</v>
      </c>
      <c r="D222" s="217" t="n">
        <f aca="false">$D221+(($AH$30-$AH$20))/10</f>
        <v>0.0025</v>
      </c>
      <c r="E222" s="211" t="n">
        <f aca="false">$AC217</f>
        <v>0</v>
      </c>
      <c r="F222" s="212" t="n">
        <f aca="false">$F221+(($AR$20-$AR$10))/10</f>
        <v>-0.022</v>
      </c>
      <c r="G222" s="218" t="n">
        <f aca="false">$G221+(($AW$20-$AW$10))/10</f>
        <v>-0.031</v>
      </c>
      <c r="H222" s="213" t="n">
        <f aca="false">$BB216+($BB218-$BB216)/2</f>
        <v>0</v>
      </c>
      <c r="I222" s="213" t="n">
        <f aca="false">$BG216+($BG218-$BG216)/2</f>
        <v>0</v>
      </c>
      <c r="J222" s="165"/>
      <c r="Q222" s="249"/>
      <c r="R222" s="249"/>
      <c r="S222" s="165"/>
      <c r="T222" s="165"/>
      <c r="U222" s="165"/>
      <c r="V222" s="165"/>
      <c r="W222" s="165"/>
      <c r="Y222" s="164" t="n">
        <v>219</v>
      </c>
      <c r="Z222" s="246"/>
      <c r="AA222" s="180" t="n">
        <f aca="false">IF(MOD(ROW(),2),"",INDEX($Z$3:$Z$600,ROW()/2))</f>
        <v>106.23</v>
      </c>
      <c r="AB222" s="181" t="n">
        <v>2.2</v>
      </c>
      <c r="AC222" s="182" t="n">
        <f aca="false">VALUE($Z223)</f>
        <v>0</v>
      </c>
      <c r="AD222" s="164" t="n">
        <v>219</v>
      </c>
      <c r="AE222" s="191"/>
      <c r="AF222" s="227" t="str">
        <f aca="false">IF(MOD(ROW(),10),"",INDEX(AE$3:AE$600,ROW()/10))</f>
        <v/>
      </c>
      <c r="AG222" s="228" t="n">
        <v>217</v>
      </c>
      <c r="AH222" s="229" t="e">
        <f aca="false">VALUE($AF222)</f>
        <v>#VALUE!</v>
      </c>
      <c r="AI222" s="164" t="n">
        <v>219</v>
      </c>
      <c r="AJ222" s="246"/>
      <c r="AK222" s="227" t="str">
        <f aca="false">IF(MOD(ROW(),10),"",INDEX(AJ$3:AJ$600,ROW()/10))</f>
        <v/>
      </c>
      <c r="AL222" s="228" t="n">
        <v>212</v>
      </c>
      <c r="AM222" s="229" t="e">
        <f aca="false">VALUE($AK222)</f>
        <v>#VALUE!</v>
      </c>
      <c r="AN222" s="164" t="n">
        <v>219</v>
      </c>
      <c r="AO222" s="190"/>
      <c r="AP222" s="227" t="str">
        <f aca="false">IF(MOD(ROW(),10),"",INDEX(AO$3:AO$600,ROW()/10))</f>
        <v/>
      </c>
      <c r="AQ222" s="181" t="n">
        <v>2.2</v>
      </c>
      <c r="AR222" s="229" t="e">
        <f aca="false">VALUE($AP222)</f>
        <v>#VALUE!</v>
      </c>
      <c r="AS222" s="164" t="n">
        <v>2190</v>
      </c>
      <c r="AT222" s="246"/>
      <c r="AU222" s="227" t="str">
        <f aca="false">IF(MOD(ROW(),10),"",INDEX(AT$3:AT$600,ROW()/10))</f>
        <v/>
      </c>
      <c r="AV222" s="181" t="n">
        <v>2.2</v>
      </c>
      <c r="AW222" s="229" t="e">
        <f aca="false">VALUE($AU222)</f>
        <v>#VALUE!</v>
      </c>
      <c r="AY222" s="246"/>
      <c r="AZ222" s="180" t="n">
        <f aca="false">IF(MOD(ROW(),2),"",INDEX(AY$3:AY$600,ROW()/2))</f>
        <v>0</v>
      </c>
      <c r="BA222" s="181" t="n">
        <v>2.2</v>
      </c>
      <c r="BB222" s="182" t="n">
        <f aca="false">VALUE(AZ222)</f>
        <v>0</v>
      </c>
      <c r="BD222" s="246"/>
      <c r="BE222" s="180" t="n">
        <f aca="false">IF(MOD(ROW(),2),"",INDEX(BD$3:BD$600,ROW()/2))</f>
        <v>0</v>
      </c>
      <c r="BF222" s="181" t="n">
        <v>2.2</v>
      </c>
      <c r="BG222" s="182" t="n">
        <f aca="false">VALUE($BD223)</f>
        <v>0</v>
      </c>
    </row>
    <row r="223" customFormat="false" ht="13.5" hidden="false" customHeight="false" outlineLevel="0" collapsed="false">
      <c r="A223" s="208" t="n">
        <v>2.16</v>
      </c>
      <c r="B223" s="209" t="n">
        <v>3.41</v>
      </c>
      <c r="C223" s="213" t="n">
        <f aca="false">$C222+(($AM$20-$AM$10))/10</f>
        <v>0.0072</v>
      </c>
      <c r="D223" s="217" t="n">
        <f aca="false">$D222+(($AH$30-$AH$20))/10</f>
        <v>0.003</v>
      </c>
      <c r="E223" s="211" t="n">
        <f aca="false">$AC218</f>
        <v>0</v>
      </c>
      <c r="F223" s="212" t="n">
        <f aca="false">$F222+(($AR$20-$AR$10))/10</f>
        <v>-0.0264</v>
      </c>
      <c r="G223" s="218" t="n">
        <f aca="false">$G222+(($AW$20-$AW$10))/10</f>
        <v>-0.0372</v>
      </c>
      <c r="H223" s="213" t="n">
        <f aca="false">$BB218</f>
        <v>0</v>
      </c>
      <c r="I223" s="213" t="n">
        <f aca="false">$BG218</f>
        <v>0</v>
      </c>
      <c r="J223" s="165"/>
      <c r="Q223" s="249"/>
      <c r="R223" s="249"/>
      <c r="S223" s="165"/>
      <c r="T223" s="165"/>
      <c r="U223" s="165"/>
      <c r="V223" s="165"/>
      <c r="W223" s="165"/>
      <c r="Y223" s="164" t="n">
        <v>220</v>
      </c>
      <c r="Z223" s="246"/>
      <c r="AA223" s="180" t="str">
        <f aca="false">IF(MOD(ROW(),2),"",INDEX($Z$3:$Z$600,ROW()/2))</f>
        <v/>
      </c>
      <c r="AB223" s="181" t="n">
        <v>2.21</v>
      </c>
      <c r="AC223" s="182" t="n">
        <f aca="false">VALUE($Z224)</f>
        <v>0</v>
      </c>
      <c r="AD223" s="164" t="n">
        <v>220</v>
      </c>
      <c r="AE223" s="191"/>
      <c r="AF223" s="227" t="str">
        <f aca="false">IF(MOD(ROW(),10),"",INDEX(AE$3:AE$600,ROW()/10))</f>
        <v/>
      </c>
      <c r="AG223" s="228" t="n">
        <v>218</v>
      </c>
      <c r="AH223" s="229" t="e">
        <f aca="false">VALUE($AF223)</f>
        <v>#VALUE!</v>
      </c>
      <c r="AI223" s="164" t="n">
        <v>220</v>
      </c>
      <c r="AJ223" s="246"/>
      <c r="AK223" s="227" t="str">
        <f aca="false">IF(MOD(ROW(),10),"",INDEX(AJ$3:AJ$600,ROW()/10))</f>
        <v/>
      </c>
      <c r="AL223" s="228" t="n">
        <v>213</v>
      </c>
      <c r="AM223" s="229" t="e">
        <f aca="false">VALUE($AK223)</f>
        <v>#VALUE!</v>
      </c>
      <c r="AN223" s="164" t="n">
        <v>220</v>
      </c>
      <c r="AO223" s="190"/>
      <c r="AP223" s="227" t="str">
        <f aca="false">IF(MOD(ROW(),10),"",INDEX(AO$3:AO$600,ROW()/10))</f>
        <v/>
      </c>
      <c r="AQ223" s="181" t="n">
        <v>2.21</v>
      </c>
      <c r="AR223" s="229" t="e">
        <f aca="false">VALUE($AP223)</f>
        <v>#VALUE!</v>
      </c>
      <c r="AS223" s="164" t="n">
        <v>2200</v>
      </c>
      <c r="AT223" s="246"/>
      <c r="AU223" s="227" t="str">
        <f aca="false">IF(MOD(ROW(),10),"",INDEX(AT$3:AT$600,ROW()/10))</f>
        <v/>
      </c>
      <c r="AV223" s="181" t="n">
        <v>2.21</v>
      </c>
      <c r="AW223" s="229" t="e">
        <f aca="false">VALUE($AU223)</f>
        <v>#VALUE!</v>
      </c>
      <c r="AY223" s="246"/>
      <c r="AZ223" s="180" t="str">
        <f aca="false">IF(MOD(ROW(),2),"",INDEX(AY$3:AY$600,ROW()/2))</f>
        <v/>
      </c>
      <c r="BA223" s="181" t="n">
        <v>2.21</v>
      </c>
      <c r="BB223" s="182" t="e">
        <f aca="false">VALUE(AZ223)</f>
        <v>#VALUE!</v>
      </c>
      <c r="BD223" s="246"/>
      <c r="BE223" s="180" t="str">
        <f aca="false">IF(MOD(ROW(),2),"",INDEX(BD$3:BD$600,ROW()/2))</f>
        <v/>
      </c>
      <c r="BF223" s="181" t="n">
        <v>2.21</v>
      </c>
      <c r="BG223" s="182" t="n">
        <f aca="false">VALUE($BD224)</f>
        <v>0</v>
      </c>
    </row>
    <row r="224" customFormat="false" ht="13.5" hidden="false" customHeight="false" outlineLevel="0" collapsed="false">
      <c r="A224" s="208" t="n">
        <v>2.17</v>
      </c>
      <c r="B224" s="209" t="n">
        <v>3.4</v>
      </c>
      <c r="C224" s="213" t="n">
        <f aca="false">$C223+(($AM$20-$AM$10))/10</f>
        <v>0.0084</v>
      </c>
      <c r="D224" s="217" t="n">
        <f aca="false">$D223+(($AH$30-$AH$20))/10</f>
        <v>0.0035</v>
      </c>
      <c r="E224" s="211" t="n">
        <f aca="false">$AC219</f>
        <v>0</v>
      </c>
      <c r="F224" s="212" t="n">
        <f aca="false">$F223+(($AR$20-$AR$10))/10</f>
        <v>-0.0308</v>
      </c>
      <c r="G224" s="218" t="n">
        <f aca="false">$G223+(($AW$20-$AW$10))/10</f>
        <v>-0.0434</v>
      </c>
      <c r="H224" s="213" t="n">
        <f aca="false">$BB218+($BB220-$BB218)/2</f>
        <v>0</v>
      </c>
      <c r="I224" s="213" t="n">
        <f aca="false">$BG218+($BG220-$BG218)/2</f>
        <v>0</v>
      </c>
      <c r="J224" s="165"/>
      <c r="Q224" s="249"/>
      <c r="R224" s="249"/>
      <c r="S224" s="165"/>
      <c r="T224" s="165"/>
      <c r="U224" s="165"/>
      <c r="V224" s="165"/>
      <c r="W224" s="165"/>
      <c r="Y224" s="164" t="n">
        <v>221</v>
      </c>
      <c r="Z224" s="246"/>
      <c r="AA224" s="180" t="n">
        <f aca="false">IF(MOD(ROW(),2),"",INDEX($Z$3:$Z$600,ROW()/2))</f>
        <v>107.29</v>
      </c>
      <c r="AB224" s="181" t="n">
        <v>2.22</v>
      </c>
      <c r="AC224" s="182" t="n">
        <f aca="false">VALUE($Z225)</f>
        <v>0</v>
      </c>
      <c r="AD224" s="164" t="n">
        <v>221</v>
      </c>
      <c r="AE224" s="191"/>
      <c r="AF224" s="227" t="str">
        <f aca="false">IF(MOD(ROW(),10),"",INDEX(AE$3:AE$600,ROW()/10))</f>
        <v/>
      </c>
      <c r="AG224" s="228" t="n">
        <v>219</v>
      </c>
      <c r="AH224" s="229" t="e">
        <f aca="false">VALUE($AF224)</f>
        <v>#VALUE!</v>
      </c>
      <c r="AI224" s="164" t="n">
        <v>221</v>
      </c>
      <c r="AJ224" s="246"/>
      <c r="AK224" s="227" t="str">
        <f aca="false">IF(MOD(ROW(),10),"",INDEX(AJ$3:AJ$600,ROW()/10))</f>
        <v/>
      </c>
      <c r="AL224" s="228" t="n">
        <v>214</v>
      </c>
      <c r="AM224" s="229" t="e">
        <f aca="false">VALUE($AK224)</f>
        <v>#VALUE!</v>
      </c>
      <c r="AN224" s="164" t="n">
        <v>221</v>
      </c>
      <c r="AO224" s="190"/>
      <c r="AP224" s="227" t="str">
        <f aca="false">IF(MOD(ROW(),10),"",INDEX(AO$3:AO$600,ROW()/10))</f>
        <v/>
      </c>
      <c r="AQ224" s="181" t="n">
        <v>2.22</v>
      </c>
      <c r="AR224" s="229" t="e">
        <f aca="false">VALUE($AP224)</f>
        <v>#VALUE!</v>
      </c>
      <c r="AS224" s="164" t="n">
        <v>2210</v>
      </c>
      <c r="AT224" s="246"/>
      <c r="AU224" s="227" t="str">
        <f aca="false">IF(MOD(ROW(),10),"",INDEX(AT$3:AT$600,ROW()/10))</f>
        <v/>
      </c>
      <c r="AV224" s="181" t="n">
        <v>2.22</v>
      </c>
      <c r="AW224" s="229" t="e">
        <f aca="false">VALUE($AU224)</f>
        <v>#VALUE!</v>
      </c>
      <c r="AY224" s="246"/>
      <c r="AZ224" s="180" t="n">
        <f aca="false">IF(MOD(ROW(),2),"",INDEX(AY$3:AY$600,ROW()/2))</f>
        <v>0</v>
      </c>
      <c r="BA224" s="181" t="n">
        <v>2.22</v>
      </c>
      <c r="BB224" s="182" t="n">
        <f aca="false">VALUE(AZ224)</f>
        <v>0</v>
      </c>
      <c r="BD224" s="246"/>
      <c r="BE224" s="180" t="n">
        <f aca="false">IF(MOD(ROW(),2),"",INDEX(BD$3:BD$600,ROW()/2))</f>
        <v>0</v>
      </c>
      <c r="BF224" s="181" t="n">
        <v>2.22</v>
      </c>
      <c r="BG224" s="182" t="n">
        <f aca="false">VALUE($BD225)</f>
        <v>0</v>
      </c>
    </row>
    <row r="225" customFormat="false" ht="13.5" hidden="false" customHeight="false" outlineLevel="0" collapsed="false">
      <c r="A225" s="208" t="n">
        <v>2.18</v>
      </c>
      <c r="B225" s="209" t="n">
        <v>3.39</v>
      </c>
      <c r="C225" s="213" t="n">
        <f aca="false">$C224+(($AM$20-$AM$10))/10</f>
        <v>0.0096</v>
      </c>
      <c r="D225" s="217" t="n">
        <f aca="false">$D224+(($AH$30-$AH$20))/10</f>
        <v>0.004</v>
      </c>
      <c r="E225" s="211" t="n">
        <f aca="false">$AC220</f>
        <v>0</v>
      </c>
      <c r="F225" s="212" t="n">
        <f aca="false">$F224+(($AR$20-$AR$10))/10</f>
        <v>-0.0352</v>
      </c>
      <c r="G225" s="218" t="n">
        <f aca="false">$G224+(($AW$20-$AW$10))/10</f>
        <v>-0.0496</v>
      </c>
      <c r="H225" s="213" t="n">
        <f aca="false">$BB220</f>
        <v>0</v>
      </c>
      <c r="I225" s="213" t="n">
        <f aca="false">$BG220</f>
        <v>0</v>
      </c>
      <c r="J225" s="165"/>
      <c r="Q225" s="249"/>
      <c r="R225" s="249"/>
      <c r="S225" s="165"/>
      <c r="T225" s="165"/>
      <c r="U225" s="165"/>
      <c r="V225" s="165"/>
      <c r="W225" s="165"/>
      <c r="Y225" s="164" t="n">
        <v>222</v>
      </c>
      <c r="Z225" s="246"/>
      <c r="AA225" s="180" t="str">
        <f aca="false">IF(MOD(ROW(),2),"",INDEX($Z$3:$Z$600,ROW()/2))</f>
        <v/>
      </c>
      <c r="AB225" s="181" t="n">
        <v>2.23</v>
      </c>
      <c r="AC225" s="182" t="n">
        <f aca="false">VALUE($Z226)</f>
        <v>0</v>
      </c>
      <c r="AD225" s="164" t="n">
        <v>222</v>
      </c>
      <c r="AE225" s="191"/>
      <c r="AF225" s="227" t="str">
        <f aca="false">IF(MOD(ROW(),10),"",INDEX(AE$3:AE$600,ROW()/10))</f>
        <v/>
      </c>
      <c r="AG225" s="228" t="n">
        <v>220</v>
      </c>
      <c r="AH225" s="229" t="e">
        <f aca="false">VALUE($AF225)</f>
        <v>#VALUE!</v>
      </c>
      <c r="AI225" s="164" t="n">
        <v>222</v>
      </c>
      <c r="AJ225" s="246"/>
      <c r="AK225" s="227" t="str">
        <f aca="false">IF(MOD(ROW(),10),"",INDEX(AJ$3:AJ$600,ROW()/10))</f>
        <v/>
      </c>
      <c r="AL225" s="228" t="n">
        <v>215</v>
      </c>
      <c r="AM225" s="229" t="e">
        <f aca="false">VALUE($AK225)</f>
        <v>#VALUE!</v>
      </c>
      <c r="AN225" s="164" t="n">
        <v>222</v>
      </c>
      <c r="AO225" s="190"/>
      <c r="AP225" s="227" t="str">
        <f aca="false">IF(MOD(ROW(),10),"",INDEX(AO$3:AO$600,ROW()/10))</f>
        <v/>
      </c>
      <c r="AQ225" s="181" t="n">
        <v>2.23</v>
      </c>
      <c r="AR225" s="229" t="e">
        <f aca="false">VALUE($AP225)</f>
        <v>#VALUE!</v>
      </c>
      <c r="AS225" s="164" t="n">
        <v>2220</v>
      </c>
      <c r="AT225" s="246"/>
      <c r="AU225" s="227" t="str">
        <f aca="false">IF(MOD(ROW(),10),"",INDEX(AT$3:AT$600,ROW()/10))</f>
        <v/>
      </c>
      <c r="AV225" s="181" t="n">
        <v>2.23</v>
      </c>
      <c r="AW225" s="229" t="e">
        <f aca="false">VALUE($AU225)</f>
        <v>#VALUE!</v>
      </c>
      <c r="AY225" s="246"/>
      <c r="AZ225" s="180" t="str">
        <f aca="false">IF(MOD(ROW(),2),"",INDEX(AY$3:AY$600,ROW()/2))</f>
        <v/>
      </c>
      <c r="BA225" s="181" t="n">
        <v>2.23</v>
      </c>
      <c r="BB225" s="182" t="e">
        <f aca="false">VALUE(AZ225)</f>
        <v>#VALUE!</v>
      </c>
      <c r="BD225" s="246"/>
      <c r="BE225" s="180" t="str">
        <f aca="false">IF(MOD(ROW(),2),"",INDEX(BD$3:BD$600,ROW()/2))</f>
        <v/>
      </c>
      <c r="BF225" s="181" t="n">
        <v>2.23</v>
      </c>
      <c r="BG225" s="182" t="n">
        <f aca="false">VALUE($BD226)</f>
        <v>0</v>
      </c>
    </row>
    <row r="226" customFormat="false" ht="13.5" hidden="false" customHeight="false" outlineLevel="0" collapsed="false">
      <c r="A226" s="208" t="n">
        <v>2.19</v>
      </c>
      <c r="B226" s="209" t="n">
        <v>3.38</v>
      </c>
      <c r="C226" s="213" t="n">
        <f aca="false">$C225+(($AM$20-$AM$10))/10</f>
        <v>0.0108</v>
      </c>
      <c r="D226" s="217" t="n">
        <f aca="false">$D225+(($AH$30-$AH$20))/10</f>
        <v>0.0045</v>
      </c>
      <c r="E226" s="211" t="n">
        <f aca="false">$AC221</f>
        <v>0</v>
      </c>
      <c r="F226" s="212" t="n">
        <f aca="false">$F225+(($AR$20-$AR$10))/10</f>
        <v>-0.0396</v>
      </c>
      <c r="G226" s="218" t="n">
        <f aca="false">$G225+(($AW$20-$AW$10))/10</f>
        <v>-0.0558</v>
      </c>
      <c r="H226" s="213" t="n">
        <f aca="false">$BB220+($BB222-$BB220)/2</f>
        <v>0</v>
      </c>
      <c r="I226" s="213" t="n">
        <f aca="false">$BG220+($BG222-$BG220)/2</f>
        <v>0</v>
      </c>
      <c r="J226" s="165"/>
      <c r="Q226" s="249"/>
      <c r="R226" s="249"/>
      <c r="S226" s="165"/>
      <c r="T226" s="165"/>
      <c r="U226" s="165"/>
      <c r="V226" s="165"/>
      <c r="W226" s="165"/>
      <c r="Y226" s="164" t="n">
        <v>223</v>
      </c>
      <c r="Z226" s="246"/>
      <c r="AA226" s="180" t="n">
        <f aca="false">IF(MOD(ROW(),2),"",INDEX($Z$3:$Z$600,ROW()/2))</f>
        <v>108.35</v>
      </c>
      <c r="AB226" s="181" t="n">
        <v>2.24</v>
      </c>
      <c r="AC226" s="182" t="n">
        <f aca="false">VALUE($Z227)</f>
        <v>0</v>
      </c>
      <c r="AD226" s="164" t="n">
        <v>223</v>
      </c>
      <c r="AE226" s="191"/>
      <c r="AF226" s="227" t="str">
        <f aca="false">IF(MOD(ROW(),10),"",INDEX(AE$3:AE$600,ROW()/10))</f>
        <v/>
      </c>
      <c r="AG226" s="228" t="n">
        <v>221</v>
      </c>
      <c r="AH226" s="229" t="e">
        <f aca="false">VALUE($AF226)</f>
        <v>#VALUE!</v>
      </c>
      <c r="AI226" s="164" t="n">
        <v>223</v>
      </c>
      <c r="AJ226" s="246"/>
      <c r="AK226" s="227" t="str">
        <f aca="false">IF(MOD(ROW(),10),"",INDEX(AJ$3:AJ$600,ROW()/10))</f>
        <v/>
      </c>
      <c r="AL226" s="228" t="n">
        <v>216</v>
      </c>
      <c r="AM226" s="229" t="e">
        <f aca="false">VALUE($AK226)</f>
        <v>#VALUE!</v>
      </c>
      <c r="AN226" s="164" t="n">
        <v>223</v>
      </c>
      <c r="AO226" s="190"/>
      <c r="AP226" s="227" t="str">
        <f aca="false">IF(MOD(ROW(),10),"",INDEX(AO$3:AO$600,ROW()/10))</f>
        <v/>
      </c>
      <c r="AQ226" s="181" t="n">
        <v>2.24</v>
      </c>
      <c r="AR226" s="229" t="e">
        <f aca="false">VALUE($AP226)</f>
        <v>#VALUE!</v>
      </c>
      <c r="AS226" s="164" t="n">
        <v>2230</v>
      </c>
      <c r="AT226" s="246"/>
      <c r="AU226" s="227" t="str">
        <f aca="false">IF(MOD(ROW(),10),"",INDEX(AT$3:AT$600,ROW()/10))</f>
        <v/>
      </c>
      <c r="AV226" s="181" t="n">
        <v>2.24</v>
      </c>
      <c r="AW226" s="229" t="e">
        <f aca="false">VALUE($AU226)</f>
        <v>#VALUE!</v>
      </c>
      <c r="AY226" s="246"/>
      <c r="AZ226" s="180" t="n">
        <f aca="false">IF(MOD(ROW(),2),"",INDEX(AY$3:AY$600,ROW()/2))</f>
        <v>0</v>
      </c>
      <c r="BA226" s="181" t="n">
        <v>2.24</v>
      </c>
      <c r="BB226" s="182" t="n">
        <f aca="false">VALUE(AZ226)</f>
        <v>0</v>
      </c>
      <c r="BD226" s="246"/>
      <c r="BE226" s="180" t="n">
        <f aca="false">IF(MOD(ROW(),2),"",INDEX(BD$3:BD$600,ROW()/2))</f>
        <v>0</v>
      </c>
      <c r="BF226" s="181" t="n">
        <v>2.24</v>
      </c>
      <c r="BG226" s="182" t="n">
        <f aca="false">VALUE($BD227)</f>
        <v>0</v>
      </c>
    </row>
    <row r="227" customFormat="false" ht="13.5" hidden="false" customHeight="false" outlineLevel="0" collapsed="false">
      <c r="A227" s="208" t="n">
        <v>2.2</v>
      </c>
      <c r="B227" s="209" t="n">
        <v>3.37</v>
      </c>
      <c r="C227" s="213" t="n">
        <f aca="false">$AM230</f>
        <v>0</v>
      </c>
      <c r="D227" s="241" t="n">
        <f aca="false">$AH230</f>
        <v>0</v>
      </c>
      <c r="E227" s="211" t="n">
        <f aca="false">$AC222</f>
        <v>0</v>
      </c>
      <c r="F227" s="212" t="n">
        <f aca="false">$AR230</f>
        <v>0</v>
      </c>
      <c r="G227" s="218" t="n">
        <f aca="false">$AW230</f>
        <v>0</v>
      </c>
      <c r="H227" s="213" t="n">
        <f aca="false">$BB222</f>
        <v>0</v>
      </c>
      <c r="I227" s="213" t="n">
        <f aca="false">$BG222</f>
        <v>0</v>
      </c>
      <c r="J227" s="165"/>
      <c r="Q227" s="249"/>
      <c r="R227" s="249"/>
      <c r="S227" s="165"/>
      <c r="T227" s="165"/>
      <c r="U227" s="165"/>
      <c r="V227" s="165"/>
      <c r="W227" s="165"/>
      <c r="Y227" s="164" t="n">
        <v>224</v>
      </c>
      <c r="Z227" s="246"/>
      <c r="AA227" s="180" t="str">
        <f aca="false">IF(MOD(ROW(),2),"",INDEX($Z$3:$Z$600,ROW()/2))</f>
        <v/>
      </c>
      <c r="AB227" s="181" t="n">
        <v>2.25</v>
      </c>
      <c r="AC227" s="182" t="n">
        <f aca="false">VALUE($Z228)</f>
        <v>0</v>
      </c>
      <c r="AD227" s="164" t="n">
        <v>224</v>
      </c>
      <c r="AE227" s="191"/>
      <c r="AF227" s="227" t="str">
        <f aca="false">IF(MOD(ROW(),10),"",INDEX(AE$3:AE$600,ROW()/10))</f>
        <v/>
      </c>
      <c r="AG227" s="228" t="n">
        <v>222</v>
      </c>
      <c r="AH227" s="229" t="e">
        <f aca="false">VALUE($AF227)</f>
        <v>#VALUE!</v>
      </c>
      <c r="AI227" s="164" t="n">
        <v>224</v>
      </c>
      <c r="AJ227" s="246"/>
      <c r="AK227" s="227" t="str">
        <f aca="false">IF(MOD(ROW(),10),"",INDEX(AJ$3:AJ$600,ROW()/10))</f>
        <v/>
      </c>
      <c r="AL227" s="228" t="n">
        <v>217</v>
      </c>
      <c r="AM227" s="229" t="e">
        <f aca="false">VALUE($AK227)</f>
        <v>#VALUE!</v>
      </c>
      <c r="AN227" s="164" t="n">
        <v>224</v>
      </c>
      <c r="AO227" s="190"/>
      <c r="AP227" s="227" t="str">
        <f aca="false">IF(MOD(ROW(),10),"",INDEX(AO$3:AO$600,ROW()/10))</f>
        <v/>
      </c>
      <c r="AQ227" s="181" t="n">
        <v>2.25</v>
      </c>
      <c r="AR227" s="229" t="e">
        <f aca="false">VALUE($AP227)</f>
        <v>#VALUE!</v>
      </c>
      <c r="AS227" s="164" t="n">
        <v>2240</v>
      </c>
      <c r="AT227" s="246"/>
      <c r="AU227" s="227" t="str">
        <f aca="false">IF(MOD(ROW(),10),"",INDEX(AT$3:AT$600,ROW()/10))</f>
        <v/>
      </c>
      <c r="AV227" s="181" t="n">
        <v>2.25</v>
      </c>
      <c r="AW227" s="229" t="e">
        <f aca="false">VALUE($AU227)</f>
        <v>#VALUE!</v>
      </c>
      <c r="AY227" s="246"/>
      <c r="AZ227" s="180" t="str">
        <f aca="false">IF(MOD(ROW(),2),"",INDEX(AY$3:AY$600,ROW()/2))</f>
        <v/>
      </c>
      <c r="BA227" s="181" t="n">
        <v>2.25</v>
      </c>
      <c r="BB227" s="182" t="e">
        <f aca="false">VALUE(AZ227)</f>
        <v>#VALUE!</v>
      </c>
      <c r="BD227" s="246"/>
      <c r="BE227" s="180" t="str">
        <f aca="false">IF(MOD(ROW(),2),"",INDEX(BD$3:BD$600,ROW()/2))</f>
        <v/>
      </c>
      <c r="BF227" s="181" t="n">
        <v>2.25</v>
      </c>
      <c r="BG227" s="182" t="n">
        <f aca="false">VALUE($BD228)</f>
        <v>0</v>
      </c>
    </row>
    <row r="228" customFormat="false" ht="13.5" hidden="false" customHeight="false" outlineLevel="0" collapsed="false">
      <c r="A228" s="208" t="n">
        <v>2.21</v>
      </c>
      <c r="B228" s="209" t="n">
        <v>3.36</v>
      </c>
      <c r="C228" s="213" t="n">
        <f aca="false">$C227+(($AM$20-$AM$10))/10</f>
        <v>0.0012</v>
      </c>
      <c r="D228" s="217" t="n">
        <f aca="false">$D227+(($AH$30-$AH$20))/10</f>
        <v>0.0005</v>
      </c>
      <c r="E228" s="211" t="n">
        <f aca="false">$AC223</f>
        <v>0</v>
      </c>
      <c r="F228" s="212" t="n">
        <f aca="false">$F227+(($AR$20-$AR$10))/10</f>
        <v>-0.0044</v>
      </c>
      <c r="G228" s="218" t="n">
        <f aca="false">$G227+(($AW$20-$AW$10))/10</f>
        <v>-0.0062</v>
      </c>
      <c r="H228" s="213" t="n">
        <f aca="false">$BB222+($BB224-$BB222)/2</f>
        <v>0</v>
      </c>
      <c r="I228" s="213" t="n">
        <f aca="false">$BG222+($BG224-$BG222)/2</f>
        <v>0</v>
      </c>
      <c r="J228" s="165"/>
      <c r="Q228" s="249"/>
      <c r="R228" s="249"/>
      <c r="S228" s="165"/>
      <c r="T228" s="165"/>
      <c r="U228" s="165"/>
      <c r="V228" s="165"/>
      <c r="W228" s="165"/>
      <c r="Y228" s="164" t="n">
        <v>225</v>
      </c>
      <c r="Z228" s="246"/>
      <c r="AA228" s="180" t="n">
        <f aca="false">IF(MOD(ROW(),2),"",INDEX($Z$3:$Z$600,ROW()/2))</f>
        <v>109.41</v>
      </c>
      <c r="AB228" s="181" t="n">
        <v>2.26</v>
      </c>
      <c r="AC228" s="182" t="n">
        <f aca="false">VALUE($Z229)</f>
        <v>0</v>
      </c>
      <c r="AD228" s="164" t="n">
        <v>225</v>
      </c>
      <c r="AE228" s="191"/>
      <c r="AF228" s="227" t="str">
        <f aca="false">IF(MOD(ROW(),10),"",INDEX(AE$3:AE$600,ROW()/10))</f>
        <v/>
      </c>
      <c r="AG228" s="228" t="n">
        <v>223</v>
      </c>
      <c r="AH228" s="229" t="e">
        <f aca="false">VALUE($AF228)</f>
        <v>#VALUE!</v>
      </c>
      <c r="AI228" s="164" t="n">
        <v>225</v>
      </c>
      <c r="AJ228" s="246"/>
      <c r="AK228" s="227" t="str">
        <f aca="false">IF(MOD(ROW(),10),"",INDEX(AJ$3:AJ$600,ROW()/10))</f>
        <v/>
      </c>
      <c r="AL228" s="228" t="n">
        <v>218</v>
      </c>
      <c r="AM228" s="229" t="e">
        <f aca="false">VALUE($AK228)</f>
        <v>#VALUE!</v>
      </c>
      <c r="AN228" s="164" t="n">
        <v>225</v>
      </c>
      <c r="AO228" s="190"/>
      <c r="AP228" s="227" t="str">
        <f aca="false">IF(MOD(ROW(),10),"",INDEX(AO$3:AO$600,ROW()/10))</f>
        <v/>
      </c>
      <c r="AQ228" s="181" t="n">
        <v>2.26</v>
      </c>
      <c r="AR228" s="229" t="e">
        <f aca="false">VALUE($AP228)</f>
        <v>#VALUE!</v>
      </c>
      <c r="AS228" s="164" t="n">
        <v>2250</v>
      </c>
      <c r="AT228" s="246"/>
      <c r="AU228" s="227" t="str">
        <f aca="false">IF(MOD(ROW(),10),"",INDEX(AT$3:AT$600,ROW()/10))</f>
        <v/>
      </c>
      <c r="AV228" s="181" t="n">
        <v>2.26</v>
      </c>
      <c r="AW228" s="229" t="e">
        <f aca="false">VALUE($AU228)</f>
        <v>#VALUE!</v>
      </c>
      <c r="AY228" s="246"/>
      <c r="AZ228" s="180" t="n">
        <f aca="false">IF(MOD(ROW(),2),"",INDEX(AY$3:AY$600,ROW()/2))</f>
        <v>0</v>
      </c>
      <c r="BA228" s="181" t="n">
        <v>2.26</v>
      </c>
      <c r="BB228" s="182" t="n">
        <f aca="false">VALUE(AZ228)</f>
        <v>0</v>
      </c>
      <c r="BD228" s="246"/>
      <c r="BE228" s="180" t="n">
        <f aca="false">IF(MOD(ROW(),2),"",INDEX(BD$3:BD$600,ROW()/2))</f>
        <v>0</v>
      </c>
      <c r="BF228" s="181" t="n">
        <v>2.26</v>
      </c>
      <c r="BG228" s="182" t="n">
        <f aca="false">VALUE($BD229)</f>
        <v>0</v>
      </c>
    </row>
    <row r="229" customFormat="false" ht="13.5" hidden="false" customHeight="false" outlineLevel="0" collapsed="false">
      <c r="A229" s="208" t="n">
        <v>2.22</v>
      </c>
      <c r="B229" s="209" t="n">
        <v>3.35</v>
      </c>
      <c r="C229" s="213" t="n">
        <f aca="false">$C228+(($AM$20-$AM$10))/10</f>
        <v>0.0024</v>
      </c>
      <c r="D229" s="217" t="n">
        <f aca="false">$D228+(($AH$30-$AH$20))/10</f>
        <v>0.001</v>
      </c>
      <c r="E229" s="211" t="n">
        <f aca="false">$AC224</f>
        <v>0</v>
      </c>
      <c r="F229" s="212" t="n">
        <f aca="false">$F228+(($AR$20-$AR$10))/10</f>
        <v>-0.0088</v>
      </c>
      <c r="G229" s="218" t="n">
        <f aca="false">$G228+(($AW$20-$AW$10))/10</f>
        <v>-0.0124</v>
      </c>
      <c r="H229" s="213" t="n">
        <f aca="false">$BB224</f>
        <v>0</v>
      </c>
      <c r="I229" s="213" t="n">
        <f aca="false">$BG224</f>
        <v>0</v>
      </c>
      <c r="J229" s="165"/>
      <c r="Q229" s="249"/>
      <c r="R229" s="249"/>
      <c r="S229" s="165"/>
      <c r="T229" s="165"/>
      <c r="U229" s="165"/>
      <c r="V229" s="165"/>
      <c r="W229" s="165"/>
      <c r="Y229" s="164" t="n">
        <v>226</v>
      </c>
      <c r="Z229" s="246"/>
      <c r="AA229" s="180" t="str">
        <f aca="false">IF(MOD(ROW(),2),"",INDEX($Z$3:$Z$600,ROW()/2))</f>
        <v/>
      </c>
      <c r="AB229" s="181" t="n">
        <v>2.27</v>
      </c>
      <c r="AC229" s="182" t="n">
        <f aca="false">VALUE($Z230)</f>
        <v>0</v>
      </c>
      <c r="AD229" s="164" t="n">
        <v>226</v>
      </c>
      <c r="AE229" s="191"/>
      <c r="AF229" s="227" t="str">
        <f aca="false">IF(MOD(ROW(),10),"",INDEX(AE$3:AE$600,ROW()/10))</f>
        <v/>
      </c>
      <c r="AG229" s="228" t="n">
        <v>224</v>
      </c>
      <c r="AH229" s="229" t="e">
        <f aca="false">VALUE($AF229)</f>
        <v>#VALUE!</v>
      </c>
      <c r="AI229" s="164" t="n">
        <v>226</v>
      </c>
      <c r="AJ229" s="246"/>
      <c r="AK229" s="227" t="str">
        <f aca="false">IF(MOD(ROW(),10),"",INDEX(AJ$3:AJ$600,ROW()/10))</f>
        <v/>
      </c>
      <c r="AL229" s="228" t="n">
        <v>219</v>
      </c>
      <c r="AM229" s="229" t="e">
        <f aca="false">VALUE($AK229)</f>
        <v>#VALUE!</v>
      </c>
      <c r="AN229" s="164" t="n">
        <v>226</v>
      </c>
      <c r="AO229" s="190"/>
      <c r="AP229" s="227" t="str">
        <f aca="false">IF(MOD(ROW(),10),"",INDEX(AO$3:AO$600,ROW()/10))</f>
        <v/>
      </c>
      <c r="AQ229" s="181" t="n">
        <v>2.27</v>
      </c>
      <c r="AR229" s="229" t="e">
        <f aca="false">VALUE($AP229)</f>
        <v>#VALUE!</v>
      </c>
      <c r="AS229" s="164" t="n">
        <v>2260</v>
      </c>
      <c r="AT229" s="246"/>
      <c r="AU229" s="227" t="str">
        <f aca="false">IF(MOD(ROW(),10),"",INDEX(AT$3:AT$600,ROW()/10))</f>
        <v/>
      </c>
      <c r="AV229" s="181" t="n">
        <v>2.27</v>
      </c>
      <c r="AW229" s="229" t="e">
        <f aca="false">VALUE($AU229)</f>
        <v>#VALUE!</v>
      </c>
      <c r="AY229" s="246"/>
      <c r="AZ229" s="180" t="str">
        <f aca="false">IF(MOD(ROW(),2),"",INDEX(AY$3:AY$600,ROW()/2))</f>
        <v/>
      </c>
      <c r="BA229" s="181" t="n">
        <v>2.27</v>
      </c>
      <c r="BB229" s="182" t="e">
        <f aca="false">VALUE(AZ229)</f>
        <v>#VALUE!</v>
      </c>
      <c r="BD229" s="246"/>
      <c r="BE229" s="180" t="str">
        <f aca="false">IF(MOD(ROW(),2),"",INDEX(BD$3:BD$600,ROW()/2))</f>
        <v/>
      </c>
      <c r="BF229" s="181" t="n">
        <v>2.27</v>
      </c>
      <c r="BG229" s="182" t="n">
        <f aca="false">VALUE($BD230)</f>
        <v>0</v>
      </c>
    </row>
    <row r="230" customFormat="false" ht="13.5" hidden="false" customHeight="false" outlineLevel="0" collapsed="false">
      <c r="A230" s="208" t="n">
        <v>2.23</v>
      </c>
      <c r="B230" s="209" t="n">
        <v>3.34</v>
      </c>
      <c r="C230" s="213" t="n">
        <f aca="false">$C229+(($AM$20-$AM$10))/10</f>
        <v>0.0036</v>
      </c>
      <c r="D230" s="217" t="n">
        <f aca="false">$D229+(($AH$30-$AH$20))/10</f>
        <v>0.0015</v>
      </c>
      <c r="E230" s="211" t="n">
        <f aca="false">$AC225</f>
        <v>0</v>
      </c>
      <c r="F230" s="212" t="n">
        <f aca="false">$F229+(($AR$20-$AR$10))/10</f>
        <v>-0.0132</v>
      </c>
      <c r="G230" s="218" t="n">
        <f aca="false">$G229+(($AW$20-$AW$10))/10</f>
        <v>-0.0186</v>
      </c>
      <c r="H230" s="213" t="n">
        <f aca="false">$BB224+($BB226-$BB224)/2</f>
        <v>0</v>
      </c>
      <c r="I230" s="213" t="n">
        <f aca="false">$BG224+($BG226-$BG224)/2</f>
        <v>0</v>
      </c>
      <c r="J230" s="165"/>
      <c r="Q230" s="249"/>
      <c r="R230" s="249"/>
      <c r="S230" s="165"/>
      <c r="T230" s="165"/>
      <c r="U230" s="165"/>
      <c r="V230" s="165"/>
      <c r="W230" s="165"/>
      <c r="Y230" s="164" t="n">
        <v>227</v>
      </c>
      <c r="Z230" s="246"/>
      <c r="AA230" s="180" t="n">
        <f aca="false">IF(MOD(ROW(),2),"",INDEX($Z$3:$Z$600,ROW()/2))</f>
        <v>110.47</v>
      </c>
      <c r="AB230" s="181" t="n">
        <v>2.28</v>
      </c>
      <c r="AC230" s="182" t="n">
        <f aca="false">VALUE($Z231)</f>
        <v>0</v>
      </c>
      <c r="AD230" s="164" t="n">
        <v>227</v>
      </c>
      <c r="AE230" s="191"/>
      <c r="AF230" s="227" t="n">
        <f aca="false">IF(MOD(ROW(),10),"",INDEX(AE$3:AE$600,ROW()/10))</f>
        <v>0</v>
      </c>
      <c r="AG230" s="228" t="n">
        <v>225</v>
      </c>
      <c r="AH230" s="229" t="n">
        <f aca="false">VALUE($AF230)</f>
        <v>0</v>
      </c>
      <c r="AI230" s="164" t="n">
        <v>227</v>
      </c>
      <c r="AJ230" s="246"/>
      <c r="AK230" s="227" t="n">
        <f aca="false">IF(MOD(ROW(),10),"",INDEX(AJ$3:AJ$600,ROW()/10))</f>
        <v>0</v>
      </c>
      <c r="AL230" s="228" t="n">
        <v>220</v>
      </c>
      <c r="AM230" s="229" t="n">
        <f aca="false">VALUE($AK230)</f>
        <v>0</v>
      </c>
      <c r="AN230" s="164" t="n">
        <v>227</v>
      </c>
      <c r="AO230" s="190"/>
      <c r="AP230" s="227" t="n">
        <f aca="false">IF(MOD(ROW(),10),"",INDEX(AO$3:AO$600,ROW()/10))</f>
        <v>0</v>
      </c>
      <c r="AQ230" s="181" t="n">
        <v>2.28</v>
      </c>
      <c r="AR230" s="229" t="n">
        <f aca="false">VALUE($AP230)</f>
        <v>0</v>
      </c>
      <c r="AS230" s="164" t="n">
        <v>2270</v>
      </c>
      <c r="AT230" s="246"/>
      <c r="AU230" s="227" t="n">
        <f aca="false">IF(MOD(ROW(),10),"",INDEX(AT$3:AT$600,ROW()/10))</f>
        <v>0</v>
      </c>
      <c r="AV230" s="181" t="n">
        <v>2.28</v>
      </c>
      <c r="AW230" s="229" t="n">
        <f aca="false">VALUE($AU230)</f>
        <v>0</v>
      </c>
      <c r="AY230" s="246"/>
      <c r="AZ230" s="180" t="n">
        <f aca="false">IF(MOD(ROW(),2),"",INDEX(AY$3:AY$600,ROW()/2))</f>
        <v>0</v>
      </c>
      <c r="BA230" s="181" t="n">
        <v>2.28</v>
      </c>
      <c r="BB230" s="182" t="n">
        <f aca="false">VALUE(AZ230)</f>
        <v>0</v>
      </c>
      <c r="BD230" s="246"/>
      <c r="BE230" s="180" t="n">
        <f aca="false">IF(MOD(ROW(),2),"",INDEX(BD$3:BD$600,ROW()/2))</f>
        <v>0</v>
      </c>
      <c r="BF230" s="181" t="n">
        <v>2.28</v>
      </c>
      <c r="BG230" s="182" t="n">
        <f aca="false">VALUE($BD231)</f>
        <v>0</v>
      </c>
    </row>
    <row r="231" customFormat="false" ht="13.5" hidden="false" customHeight="false" outlineLevel="0" collapsed="false">
      <c r="A231" s="208" t="n">
        <v>2.24</v>
      </c>
      <c r="B231" s="209" t="n">
        <v>3.33</v>
      </c>
      <c r="C231" s="213" t="n">
        <f aca="false">$C230+(($AM$20-$AM$10))/10</f>
        <v>0.0048</v>
      </c>
      <c r="D231" s="217" t="n">
        <f aca="false">$D230+(($AH$30-$AH$20))/10</f>
        <v>0.002</v>
      </c>
      <c r="E231" s="211" t="n">
        <f aca="false">$AC226</f>
        <v>0</v>
      </c>
      <c r="F231" s="212" t="n">
        <f aca="false">$F230+(($AR$20-$AR$10))/10</f>
        <v>-0.0176</v>
      </c>
      <c r="G231" s="218" t="n">
        <f aca="false">$G230+(($AW$20-$AW$10))/10</f>
        <v>-0.0248</v>
      </c>
      <c r="H231" s="213" t="n">
        <f aca="false">$BB226</f>
        <v>0</v>
      </c>
      <c r="I231" s="213" t="n">
        <f aca="false">$BG226</f>
        <v>0</v>
      </c>
      <c r="J231" s="165"/>
      <c r="Q231" s="249"/>
      <c r="R231" s="249"/>
      <c r="S231" s="165"/>
      <c r="T231" s="165"/>
      <c r="U231" s="165"/>
      <c r="V231" s="165"/>
      <c r="W231" s="165"/>
      <c r="Y231" s="164" t="n">
        <v>228</v>
      </c>
      <c r="Z231" s="246"/>
      <c r="AA231" s="180" t="str">
        <f aca="false">IF(MOD(ROW(),2),"",INDEX($Z$3:$Z$600,ROW()/2))</f>
        <v/>
      </c>
      <c r="AB231" s="181" t="n">
        <v>2.29</v>
      </c>
      <c r="AC231" s="182" t="n">
        <f aca="false">VALUE($Z232)</f>
        <v>0</v>
      </c>
      <c r="AD231" s="164" t="n">
        <v>228</v>
      </c>
      <c r="AE231" s="191"/>
      <c r="AF231" s="227" t="str">
        <f aca="false">IF(MOD(ROW(),10),"",INDEX(AE$3:AE$600,ROW()/10))</f>
        <v/>
      </c>
      <c r="AG231" s="228" t="n">
        <v>226</v>
      </c>
      <c r="AH231" s="229" t="e">
        <f aca="false">VALUE($AF231)</f>
        <v>#VALUE!</v>
      </c>
      <c r="AI231" s="164" t="n">
        <v>228</v>
      </c>
      <c r="AJ231" s="246"/>
      <c r="AK231" s="227" t="str">
        <f aca="false">IF(MOD(ROW(),10),"",INDEX(AJ$3:AJ$600,ROW()/10))</f>
        <v/>
      </c>
      <c r="AL231" s="228" t="n">
        <v>221</v>
      </c>
      <c r="AM231" s="229" t="e">
        <f aca="false">VALUE($AK231)</f>
        <v>#VALUE!</v>
      </c>
      <c r="AN231" s="164" t="n">
        <v>228</v>
      </c>
      <c r="AO231" s="190"/>
      <c r="AP231" s="227" t="str">
        <f aca="false">IF(MOD(ROW(),10),"",INDEX(AO$3:AO$600,ROW()/10))</f>
        <v/>
      </c>
      <c r="AQ231" s="181" t="n">
        <v>2.29</v>
      </c>
      <c r="AR231" s="229" t="e">
        <f aca="false">VALUE($AP231)</f>
        <v>#VALUE!</v>
      </c>
      <c r="AS231" s="164" t="n">
        <v>2280</v>
      </c>
      <c r="AT231" s="246"/>
      <c r="AU231" s="227" t="str">
        <f aca="false">IF(MOD(ROW(),10),"",INDEX(AT$3:AT$600,ROW()/10))</f>
        <v/>
      </c>
      <c r="AV231" s="181" t="n">
        <v>2.29</v>
      </c>
      <c r="AW231" s="229" t="e">
        <f aca="false">VALUE($AU231)</f>
        <v>#VALUE!</v>
      </c>
      <c r="AY231" s="246"/>
      <c r="AZ231" s="180" t="str">
        <f aca="false">IF(MOD(ROW(),2),"",INDEX(AY$3:AY$600,ROW()/2))</f>
        <v/>
      </c>
      <c r="BA231" s="181" t="n">
        <v>2.29</v>
      </c>
      <c r="BB231" s="182" t="e">
        <f aca="false">VALUE(AZ231)</f>
        <v>#VALUE!</v>
      </c>
      <c r="BD231" s="246"/>
      <c r="BE231" s="180" t="str">
        <f aca="false">IF(MOD(ROW(),2),"",INDEX(BD$3:BD$600,ROW()/2))</f>
        <v/>
      </c>
      <c r="BF231" s="181" t="n">
        <v>2.29</v>
      </c>
      <c r="BG231" s="182" t="n">
        <f aca="false">VALUE($BD232)</f>
        <v>0</v>
      </c>
    </row>
    <row r="232" customFormat="false" ht="13.5" hidden="false" customHeight="false" outlineLevel="0" collapsed="false">
      <c r="A232" s="208" t="n">
        <v>2.25</v>
      </c>
      <c r="B232" s="209" t="n">
        <v>3.32</v>
      </c>
      <c r="C232" s="213" t="n">
        <f aca="false">$C231+(($AM$20-$AM$10))/10</f>
        <v>0.006</v>
      </c>
      <c r="D232" s="217" t="n">
        <f aca="false">$D231+(($AH$30-$AH$20))/10</f>
        <v>0.0025</v>
      </c>
      <c r="E232" s="211" t="n">
        <f aca="false">$AC227</f>
        <v>0</v>
      </c>
      <c r="F232" s="212" t="n">
        <f aca="false">$F231+(($AR$20-$AR$10))/10</f>
        <v>-0.022</v>
      </c>
      <c r="G232" s="218" t="n">
        <f aca="false">$G231+(($AW$20-$AW$10))/10</f>
        <v>-0.031</v>
      </c>
      <c r="H232" s="213" t="n">
        <f aca="false">$BB226+($BB228-$BB226)/2</f>
        <v>0</v>
      </c>
      <c r="I232" s="213" t="n">
        <f aca="false">$BG226+($BG228-$BG226)/2</f>
        <v>0</v>
      </c>
      <c r="J232" s="165"/>
      <c r="Q232" s="249"/>
      <c r="R232" s="249"/>
      <c r="S232" s="165"/>
      <c r="T232" s="165"/>
      <c r="U232" s="165"/>
      <c r="V232" s="165"/>
      <c r="W232" s="165"/>
      <c r="Y232" s="164" t="n">
        <v>229</v>
      </c>
      <c r="Z232" s="246"/>
      <c r="AA232" s="180" t="n">
        <f aca="false">IF(MOD(ROW(),2),"",INDEX($Z$3:$Z$600,ROW()/2))</f>
        <v>111.53</v>
      </c>
      <c r="AB232" s="181" t="n">
        <v>2.3</v>
      </c>
      <c r="AC232" s="182" t="n">
        <f aca="false">VALUE($Z233)</f>
        <v>0</v>
      </c>
      <c r="AD232" s="164" t="n">
        <v>229</v>
      </c>
      <c r="AE232" s="191"/>
      <c r="AF232" s="227" t="str">
        <f aca="false">IF(MOD(ROW(),10),"",INDEX(AE$3:AE$600,ROW()/10))</f>
        <v/>
      </c>
      <c r="AG232" s="228" t="n">
        <v>227</v>
      </c>
      <c r="AH232" s="229" t="e">
        <f aca="false">VALUE($AF232)</f>
        <v>#VALUE!</v>
      </c>
      <c r="AI232" s="164" t="n">
        <v>229</v>
      </c>
      <c r="AJ232" s="246"/>
      <c r="AK232" s="227" t="str">
        <f aca="false">IF(MOD(ROW(),10),"",INDEX(AJ$3:AJ$600,ROW()/10))</f>
        <v/>
      </c>
      <c r="AL232" s="228" t="n">
        <v>222</v>
      </c>
      <c r="AM232" s="229" t="e">
        <f aca="false">VALUE($AK232)</f>
        <v>#VALUE!</v>
      </c>
      <c r="AN232" s="164" t="n">
        <v>229</v>
      </c>
      <c r="AO232" s="190"/>
      <c r="AP232" s="227" t="str">
        <f aca="false">IF(MOD(ROW(),10),"",INDEX(AO$3:AO$600,ROW()/10))</f>
        <v/>
      </c>
      <c r="AQ232" s="181" t="n">
        <v>2.3</v>
      </c>
      <c r="AR232" s="229" t="e">
        <f aca="false">VALUE($AP232)</f>
        <v>#VALUE!</v>
      </c>
      <c r="AS232" s="164" t="n">
        <v>2290</v>
      </c>
      <c r="AT232" s="246"/>
      <c r="AU232" s="227" t="str">
        <f aca="false">IF(MOD(ROW(),10),"",INDEX(AT$3:AT$600,ROW()/10))</f>
        <v/>
      </c>
      <c r="AV232" s="181" t="n">
        <v>2.3</v>
      </c>
      <c r="AW232" s="229" t="e">
        <f aca="false">VALUE($AU232)</f>
        <v>#VALUE!</v>
      </c>
      <c r="AY232" s="246"/>
      <c r="AZ232" s="180" t="n">
        <f aca="false">IF(MOD(ROW(),2),"",INDEX(AY$3:AY$600,ROW()/2))</f>
        <v>0</v>
      </c>
      <c r="BA232" s="181" t="n">
        <v>2.3</v>
      </c>
      <c r="BB232" s="182" t="n">
        <f aca="false">VALUE(AZ232)</f>
        <v>0</v>
      </c>
      <c r="BD232" s="246"/>
      <c r="BE232" s="180" t="n">
        <f aca="false">IF(MOD(ROW(),2),"",INDEX(BD$3:BD$600,ROW()/2))</f>
        <v>0</v>
      </c>
      <c r="BF232" s="181" t="n">
        <v>2.3</v>
      </c>
      <c r="BG232" s="182" t="n">
        <f aca="false">VALUE($BD233)</f>
        <v>0</v>
      </c>
    </row>
    <row r="233" customFormat="false" ht="13.5" hidden="false" customHeight="false" outlineLevel="0" collapsed="false">
      <c r="A233" s="208" t="n">
        <v>2.26</v>
      </c>
      <c r="B233" s="209" t="n">
        <v>3.31</v>
      </c>
      <c r="C233" s="213" t="n">
        <f aca="false">$C232+(($AM$20-$AM$10))/10</f>
        <v>0.0072</v>
      </c>
      <c r="D233" s="217" t="n">
        <f aca="false">$D232+(($AH$30-$AH$20))/10</f>
        <v>0.003</v>
      </c>
      <c r="E233" s="211" t="n">
        <f aca="false">$AC228</f>
        <v>0</v>
      </c>
      <c r="F233" s="212" t="n">
        <f aca="false">$F232+(($AR$20-$AR$10))/10</f>
        <v>-0.0264</v>
      </c>
      <c r="G233" s="218" t="n">
        <f aca="false">$G232+(($AW$20-$AW$10))/10</f>
        <v>-0.0372</v>
      </c>
      <c r="H233" s="213" t="n">
        <f aca="false">$BB228</f>
        <v>0</v>
      </c>
      <c r="I233" s="213" t="n">
        <f aca="false">$BG228</f>
        <v>0</v>
      </c>
      <c r="J233" s="165"/>
      <c r="Q233" s="249"/>
      <c r="R233" s="249"/>
      <c r="S233" s="165"/>
      <c r="T233" s="165"/>
      <c r="U233" s="165"/>
      <c r="V233" s="165"/>
      <c r="W233" s="165"/>
      <c r="Y233" s="164" t="n">
        <v>230</v>
      </c>
      <c r="Z233" s="246"/>
      <c r="AA233" s="180" t="str">
        <f aca="false">IF(MOD(ROW(),2),"",INDEX($Z$3:$Z$600,ROW()/2))</f>
        <v/>
      </c>
      <c r="AB233" s="181" t="n">
        <v>2.31</v>
      </c>
      <c r="AC233" s="182" t="n">
        <f aca="false">VALUE($Z234)</f>
        <v>0</v>
      </c>
      <c r="AD233" s="164" t="n">
        <v>230</v>
      </c>
      <c r="AE233" s="191"/>
      <c r="AF233" s="227" t="str">
        <f aca="false">IF(MOD(ROW(),10),"",INDEX(AE$3:AE$600,ROW()/10))</f>
        <v/>
      </c>
      <c r="AG233" s="228" t="n">
        <v>228</v>
      </c>
      <c r="AH233" s="229" t="e">
        <f aca="false">VALUE($AF233)</f>
        <v>#VALUE!</v>
      </c>
      <c r="AI233" s="164" t="n">
        <v>230</v>
      </c>
      <c r="AJ233" s="246"/>
      <c r="AK233" s="227" t="str">
        <f aca="false">IF(MOD(ROW(),10),"",INDEX(AJ$3:AJ$600,ROW()/10))</f>
        <v/>
      </c>
      <c r="AL233" s="228" t="n">
        <v>223</v>
      </c>
      <c r="AM233" s="229" t="e">
        <f aca="false">VALUE($AK233)</f>
        <v>#VALUE!</v>
      </c>
      <c r="AN233" s="164" t="n">
        <v>230</v>
      </c>
      <c r="AO233" s="190"/>
      <c r="AP233" s="227" t="str">
        <f aca="false">IF(MOD(ROW(),10),"",INDEX(AO$3:AO$600,ROW()/10))</f>
        <v/>
      </c>
      <c r="AQ233" s="181" t="n">
        <v>2.31</v>
      </c>
      <c r="AR233" s="229" t="e">
        <f aca="false">VALUE($AP233)</f>
        <v>#VALUE!</v>
      </c>
      <c r="AS233" s="164" t="n">
        <v>2300</v>
      </c>
      <c r="AT233" s="246"/>
      <c r="AU233" s="227" t="str">
        <f aca="false">IF(MOD(ROW(),10),"",INDEX(AT$3:AT$600,ROW()/10))</f>
        <v/>
      </c>
      <c r="AV233" s="181" t="n">
        <v>2.31</v>
      </c>
      <c r="AW233" s="229" t="e">
        <f aca="false">VALUE($AU233)</f>
        <v>#VALUE!</v>
      </c>
      <c r="AY233" s="246"/>
      <c r="AZ233" s="180" t="str">
        <f aca="false">IF(MOD(ROW(),2),"",INDEX(AY$3:AY$600,ROW()/2))</f>
        <v/>
      </c>
      <c r="BA233" s="181" t="n">
        <v>2.31</v>
      </c>
      <c r="BB233" s="182" t="e">
        <f aca="false">VALUE(AZ233)</f>
        <v>#VALUE!</v>
      </c>
      <c r="BD233" s="246"/>
      <c r="BE233" s="180" t="str">
        <f aca="false">IF(MOD(ROW(),2),"",INDEX(BD$3:BD$600,ROW()/2))</f>
        <v/>
      </c>
      <c r="BF233" s="181" t="n">
        <v>2.31</v>
      </c>
      <c r="BG233" s="182" t="n">
        <f aca="false">VALUE($BD234)</f>
        <v>0</v>
      </c>
    </row>
    <row r="234" customFormat="false" ht="13.5" hidden="false" customHeight="false" outlineLevel="0" collapsed="false">
      <c r="A234" s="208" t="n">
        <v>2.27</v>
      </c>
      <c r="B234" s="209" t="n">
        <v>3.3</v>
      </c>
      <c r="C234" s="213" t="n">
        <f aca="false">$C233+(($AM$20-$AM$10))/10</f>
        <v>0.0084</v>
      </c>
      <c r="D234" s="217" t="n">
        <f aca="false">$D233+(($AH$30-$AH$20))/10</f>
        <v>0.0035</v>
      </c>
      <c r="E234" s="211" t="n">
        <f aca="false">$AC229</f>
        <v>0</v>
      </c>
      <c r="F234" s="212" t="n">
        <f aca="false">$F233+(($AR$20-$AR$10))/10</f>
        <v>-0.0308</v>
      </c>
      <c r="G234" s="218" t="n">
        <f aca="false">$G233+(($AW$20-$AW$10))/10</f>
        <v>-0.0434</v>
      </c>
      <c r="H234" s="213" t="n">
        <f aca="false">$BB228+($BB230-$BB228)/2</f>
        <v>0</v>
      </c>
      <c r="I234" s="213" t="n">
        <f aca="false">$BG228+($BG230-$BG228)/2</f>
        <v>0</v>
      </c>
      <c r="J234" s="165"/>
      <c r="Q234" s="249"/>
      <c r="R234" s="249"/>
      <c r="S234" s="165"/>
      <c r="T234" s="165"/>
      <c r="U234" s="165"/>
      <c r="V234" s="165"/>
      <c r="W234" s="165"/>
      <c r="Y234" s="164" t="n">
        <v>231</v>
      </c>
      <c r="Z234" s="246"/>
      <c r="AA234" s="180" t="n">
        <f aca="false">IF(MOD(ROW(),2),"",INDEX($Z$3:$Z$600,ROW()/2))</f>
        <v>112.59</v>
      </c>
      <c r="AB234" s="181" t="n">
        <v>2.32</v>
      </c>
      <c r="AC234" s="182" t="n">
        <f aca="false">VALUE($Z235)</f>
        <v>0</v>
      </c>
      <c r="AD234" s="164" t="n">
        <v>231</v>
      </c>
      <c r="AE234" s="191"/>
      <c r="AF234" s="227" t="str">
        <f aca="false">IF(MOD(ROW(),10),"",INDEX(AE$3:AE$600,ROW()/10))</f>
        <v/>
      </c>
      <c r="AG234" s="228" t="n">
        <v>229</v>
      </c>
      <c r="AH234" s="229" t="e">
        <f aca="false">VALUE($AF234)</f>
        <v>#VALUE!</v>
      </c>
      <c r="AI234" s="164" t="n">
        <v>231</v>
      </c>
      <c r="AJ234" s="246"/>
      <c r="AK234" s="227" t="str">
        <f aca="false">IF(MOD(ROW(),10),"",INDEX(AJ$3:AJ$600,ROW()/10))</f>
        <v/>
      </c>
      <c r="AL234" s="228" t="n">
        <v>224</v>
      </c>
      <c r="AM234" s="229" t="e">
        <f aca="false">VALUE($AK234)</f>
        <v>#VALUE!</v>
      </c>
      <c r="AN234" s="164" t="n">
        <v>231</v>
      </c>
      <c r="AO234" s="190"/>
      <c r="AP234" s="227" t="str">
        <f aca="false">IF(MOD(ROW(),10),"",INDEX(AO$3:AO$600,ROW()/10))</f>
        <v/>
      </c>
      <c r="AQ234" s="181" t="n">
        <v>2.32</v>
      </c>
      <c r="AR234" s="229" t="e">
        <f aca="false">VALUE($AP234)</f>
        <v>#VALUE!</v>
      </c>
      <c r="AS234" s="164" t="n">
        <v>2310</v>
      </c>
      <c r="AT234" s="246"/>
      <c r="AU234" s="227" t="str">
        <f aca="false">IF(MOD(ROW(),10),"",INDEX(AT$3:AT$600,ROW()/10))</f>
        <v/>
      </c>
      <c r="AV234" s="181" t="n">
        <v>2.32</v>
      </c>
      <c r="AW234" s="229" t="e">
        <f aca="false">VALUE($AU234)</f>
        <v>#VALUE!</v>
      </c>
      <c r="AY234" s="246"/>
      <c r="AZ234" s="180" t="n">
        <f aca="false">IF(MOD(ROW(),2),"",INDEX(AY$3:AY$600,ROW()/2))</f>
        <v>0</v>
      </c>
      <c r="BA234" s="181" t="n">
        <v>2.32</v>
      </c>
      <c r="BB234" s="182" t="n">
        <f aca="false">VALUE(AZ234)</f>
        <v>0</v>
      </c>
      <c r="BD234" s="246"/>
      <c r="BE234" s="180" t="n">
        <f aca="false">IF(MOD(ROW(),2),"",INDEX(BD$3:BD$600,ROW()/2))</f>
        <v>0</v>
      </c>
      <c r="BF234" s="181" t="n">
        <v>2.32</v>
      </c>
      <c r="BG234" s="182" t="n">
        <f aca="false">VALUE($BD235)</f>
        <v>0</v>
      </c>
    </row>
    <row r="235" customFormat="false" ht="13.5" hidden="false" customHeight="false" outlineLevel="0" collapsed="false">
      <c r="A235" s="208" t="n">
        <v>2.28</v>
      </c>
      <c r="B235" s="209" t="n">
        <v>3.29</v>
      </c>
      <c r="C235" s="213" t="n">
        <f aca="false">$C234+(($AM$20-$AM$10))/10</f>
        <v>0.0096</v>
      </c>
      <c r="D235" s="217" t="n">
        <f aca="false">$D234+(($AH$30-$AH$20))/10</f>
        <v>0.004</v>
      </c>
      <c r="E235" s="211" t="n">
        <f aca="false">$AC230</f>
        <v>0</v>
      </c>
      <c r="F235" s="212" t="n">
        <f aca="false">$F234+(($AR$20-$AR$10))/10</f>
        <v>-0.0352</v>
      </c>
      <c r="G235" s="218" t="n">
        <f aca="false">$G234+(($AW$20-$AW$10))/10</f>
        <v>-0.0496</v>
      </c>
      <c r="H235" s="213" t="n">
        <f aca="false">$BB230</f>
        <v>0</v>
      </c>
      <c r="I235" s="213" t="n">
        <f aca="false">$BG230</f>
        <v>0</v>
      </c>
      <c r="J235" s="165"/>
      <c r="Q235" s="249"/>
      <c r="R235" s="249"/>
      <c r="S235" s="165"/>
      <c r="T235" s="165"/>
      <c r="U235" s="165"/>
      <c r="V235" s="165"/>
      <c r="W235" s="165"/>
      <c r="Y235" s="164" t="n">
        <v>232</v>
      </c>
      <c r="Z235" s="246"/>
      <c r="AA235" s="180" t="str">
        <f aca="false">IF(MOD(ROW(),2),"",INDEX($Z$3:$Z$600,ROW()/2))</f>
        <v/>
      </c>
      <c r="AB235" s="181" t="n">
        <v>2.33</v>
      </c>
      <c r="AC235" s="182" t="n">
        <f aca="false">VALUE($Z236)</f>
        <v>0</v>
      </c>
      <c r="AD235" s="164" t="n">
        <v>232</v>
      </c>
      <c r="AE235" s="191"/>
      <c r="AF235" s="227" t="str">
        <f aca="false">IF(MOD(ROW(),10),"",INDEX(AE$3:AE$600,ROW()/10))</f>
        <v/>
      </c>
      <c r="AG235" s="228" t="n">
        <v>230</v>
      </c>
      <c r="AH235" s="229" t="e">
        <f aca="false">VALUE($AF235)</f>
        <v>#VALUE!</v>
      </c>
      <c r="AI235" s="164" t="n">
        <v>232</v>
      </c>
      <c r="AJ235" s="246"/>
      <c r="AK235" s="227" t="str">
        <f aca="false">IF(MOD(ROW(),10),"",INDEX(AJ$3:AJ$600,ROW()/10))</f>
        <v/>
      </c>
      <c r="AL235" s="228" t="n">
        <v>225</v>
      </c>
      <c r="AM235" s="229" t="e">
        <f aca="false">VALUE($AK235)</f>
        <v>#VALUE!</v>
      </c>
      <c r="AN235" s="164" t="n">
        <v>232</v>
      </c>
      <c r="AO235" s="190"/>
      <c r="AP235" s="227" t="str">
        <f aca="false">IF(MOD(ROW(),10),"",INDEX(AO$3:AO$600,ROW()/10))</f>
        <v/>
      </c>
      <c r="AQ235" s="181" t="n">
        <v>2.33</v>
      </c>
      <c r="AR235" s="229" t="e">
        <f aca="false">VALUE($AP235)</f>
        <v>#VALUE!</v>
      </c>
      <c r="AS235" s="164" t="n">
        <v>2320</v>
      </c>
      <c r="AT235" s="246"/>
      <c r="AU235" s="227" t="str">
        <f aca="false">IF(MOD(ROW(),10),"",INDEX(AT$3:AT$600,ROW()/10))</f>
        <v/>
      </c>
      <c r="AV235" s="181" t="n">
        <v>2.33</v>
      </c>
      <c r="AW235" s="229" t="e">
        <f aca="false">VALUE($AU235)</f>
        <v>#VALUE!</v>
      </c>
      <c r="AY235" s="246"/>
      <c r="AZ235" s="180" t="str">
        <f aca="false">IF(MOD(ROW(),2),"",INDEX(AY$3:AY$600,ROW()/2))</f>
        <v/>
      </c>
      <c r="BA235" s="181" t="n">
        <v>2.33</v>
      </c>
      <c r="BB235" s="182" t="e">
        <f aca="false">VALUE(AZ235)</f>
        <v>#VALUE!</v>
      </c>
      <c r="BD235" s="246"/>
      <c r="BE235" s="180" t="str">
        <f aca="false">IF(MOD(ROW(),2),"",INDEX(BD$3:BD$600,ROW()/2))</f>
        <v/>
      </c>
      <c r="BF235" s="181" t="n">
        <v>2.33</v>
      </c>
      <c r="BG235" s="182" t="n">
        <f aca="false">VALUE($BD236)</f>
        <v>0</v>
      </c>
    </row>
    <row r="236" customFormat="false" ht="13.5" hidden="false" customHeight="false" outlineLevel="0" collapsed="false">
      <c r="A236" s="208" t="n">
        <v>2.29</v>
      </c>
      <c r="B236" s="209" t="n">
        <v>3.28</v>
      </c>
      <c r="C236" s="213" t="n">
        <f aca="false">$C235+(($AM$20-$AM$10))/10</f>
        <v>0.0108</v>
      </c>
      <c r="D236" s="217" t="n">
        <f aca="false">$D235+(($AH$30-$AH$20))/10</f>
        <v>0.0045</v>
      </c>
      <c r="E236" s="211" t="n">
        <f aca="false">$AC231</f>
        <v>0</v>
      </c>
      <c r="F236" s="212" t="n">
        <f aca="false">$F235+(($AR$20-$AR$10))/10</f>
        <v>-0.0396</v>
      </c>
      <c r="G236" s="218" t="n">
        <f aca="false">$G235+(($AW$20-$AW$10))/10</f>
        <v>-0.0558</v>
      </c>
      <c r="H236" s="213" t="n">
        <f aca="false">$BB230+($BB232-$BB230)/2</f>
        <v>0</v>
      </c>
      <c r="I236" s="213" t="n">
        <f aca="false">$BG230+($BG232-$BG230)/2</f>
        <v>0</v>
      </c>
      <c r="J236" s="165"/>
      <c r="Q236" s="249"/>
      <c r="R236" s="249"/>
      <c r="S236" s="165"/>
      <c r="T236" s="165"/>
      <c r="U236" s="165"/>
      <c r="V236" s="165"/>
      <c r="W236" s="165"/>
      <c r="Y236" s="164" t="n">
        <v>233</v>
      </c>
      <c r="Z236" s="246"/>
      <c r="AA236" s="180" t="n">
        <f aca="false">IF(MOD(ROW(),2),"",INDEX($Z$3:$Z$600,ROW()/2))</f>
        <v>113.65</v>
      </c>
      <c r="AB236" s="181" t="n">
        <v>2.34</v>
      </c>
      <c r="AC236" s="182" t="n">
        <f aca="false">VALUE($Z237)</f>
        <v>0</v>
      </c>
      <c r="AD236" s="164" t="n">
        <v>233</v>
      </c>
      <c r="AE236" s="191"/>
      <c r="AF236" s="227" t="str">
        <f aca="false">IF(MOD(ROW(),10),"",INDEX(AE$3:AE$600,ROW()/10))</f>
        <v/>
      </c>
      <c r="AG236" s="228" t="n">
        <v>231</v>
      </c>
      <c r="AH236" s="229" t="e">
        <f aca="false">VALUE($AF236)</f>
        <v>#VALUE!</v>
      </c>
      <c r="AI236" s="164" t="n">
        <v>233</v>
      </c>
      <c r="AJ236" s="246"/>
      <c r="AK236" s="227" t="str">
        <f aca="false">IF(MOD(ROW(),10),"",INDEX(AJ$3:AJ$600,ROW()/10))</f>
        <v/>
      </c>
      <c r="AL236" s="228" t="n">
        <v>226</v>
      </c>
      <c r="AM236" s="229" t="e">
        <f aca="false">VALUE($AK236)</f>
        <v>#VALUE!</v>
      </c>
      <c r="AN236" s="164" t="n">
        <v>233</v>
      </c>
      <c r="AO236" s="190"/>
      <c r="AP236" s="227" t="str">
        <f aca="false">IF(MOD(ROW(),10),"",INDEX(AO$3:AO$600,ROW()/10))</f>
        <v/>
      </c>
      <c r="AQ236" s="181" t="n">
        <v>2.34</v>
      </c>
      <c r="AR236" s="229" t="e">
        <f aca="false">VALUE($AP236)</f>
        <v>#VALUE!</v>
      </c>
      <c r="AS236" s="164" t="n">
        <v>2330</v>
      </c>
      <c r="AT236" s="246"/>
      <c r="AU236" s="227" t="str">
        <f aca="false">IF(MOD(ROW(),10),"",INDEX(AT$3:AT$600,ROW()/10))</f>
        <v/>
      </c>
      <c r="AV236" s="181" t="n">
        <v>2.34</v>
      </c>
      <c r="AW236" s="229" t="e">
        <f aca="false">VALUE($AU236)</f>
        <v>#VALUE!</v>
      </c>
      <c r="AY236" s="246"/>
      <c r="AZ236" s="180" t="n">
        <f aca="false">IF(MOD(ROW(),2),"",INDEX(AY$3:AY$600,ROW()/2))</f>
        <v>0</v>
      </c>
      <c r="BA236" s="181" t="n">
        <v>2.34</v>
      </c>
      <c r="BB236" s="182" t="n">
        <f aca="false">VALUE(AZ236)</f>
        <v>0</v>
      </c>
      <c r="BD236" s="246"/>
      <c r="BE236" s="180" t="n">
        <f aca="false">IF(MOD(ROW(),2),"",INDEX(BD$3:BD$600,ROW()/2))</f>
        <v>0</v>
      </c>
      <c r="BF236" s="181" t="n">
        <v>2.34</v>
      </c>
      <c r="BG236" s="182" t="n">
        <f aca="false">VALUE($BD237)</f>
        <v>0</v>
      </c>
    </row>
    <row r="237" customFormat="false" ht="13.5" hidden="false" customHeight="false" outlineLevel="0" collapsed="false">
      <c r="A237" s="208" t="n">
        <v>2.3</v>
      </c>
      <c r="B237" s="209" t="n">
        <v>3.27</v>
      </c>
      <c r="C237" s="213" t="n">
        <f aca="false">$AM240</f>
        <v>0</v>
      </c>
      <c r="D237" s="241" t="n">
        <f aca="false">$AH240</f>
        <v>0</v>
      </c>
      <c r="E237" s="211" t="n">
        <f aca="false">$AC232</f>
        <v>0</v>
      </c>
      <c r="F237" s="212" t="n">
        <f aca="false">$AR240</f>
        <v>0</v>
      </c>
      <c r="G237" s="218" t="n">
        <f aca="false">$AW240</f>
        <v>0</v>
      </c>
      <c r="H237" s="213" t="n">
        <f aca="false">$BB232</f>
        <v>0</v>
      </c>
      <c r="I237" s="213" t="n">
        <f aca="false">$BG232</f>
        <v>0</v>
      </c>
      <c r="J237" s="165"/>
      <c r="Q237" s="249"/>
      <c r="R237" s="249"/>
      <c r="S237" s="165"/>
      <c r="T237" s="165"/>
      <c r="U237" s="165"/>
      <c r="V237" s="165"/>
      <c r="W237" s="165"/>
      <c r="Y237" s="164" t="n">
        <v>234</v>
      </c>
      <c r="Z237" s="246"/>
      <c r="AA237" s="180" t="str">
        <f aca="false">IF(MOD(ROW(),2),"",INDEX($Z$3:$Z$600,ROW()/2))</f>
        <v/>
      </c>
      <c r="AB237" s="181" t="n">
        <v>2.35</v>
      </c>
      <c r="AC237" s="182" t="n">
        <f aca="false">VALUE($Z238)</f>
        <v>0</v>
      </c>
      <c r="AD237" s="164" t="n">
        <v>234</v>
      </c>
      <c r="AE237" s="191"/>
      <c r="AF237" s="227" t="str">
        <f aca="false">IF(MOD(ROW(),10),"",INDEX(AE$3:AE$600,ROW()/10))</f>
        <v/>
      </c>
      <c r="AG237" s="228" t="n">
        <v>232</v>
      </c>
      <c r="AH237" s="229" t="e">
        <f aca="false">VALUE($AF237)</f>
        <v>#VALUE!</v>
      </c>
      <c r="AI237" s="164" t="n">
        <v>234</v>
      </c>
      <c r="AJ237" s="246"/>
      <c r="AK237" s="227" t="str">
        <f aca="false">IF(MOD(ROW(),10),"",INDEX(AJ$3:AJ$600,ROW()/10))</f>
        <v/>
      </c>
      <c r="AL237" s="228" t="n">
        <v>227</v>
      </c>
      <c r="AM237" s="229" t="e">
        <f aca="false">VALUE($AK237)</f>
        <v>#VALUE!</v>
      </c>
      <c r="AN237" s="164" t="n">
        <v>234</v>
      </c>
      <c r="AO237" s="190"/>
      <c r="AP237" s="227" t="str">
        <f aca="false">IF(MOD(ROW(),10),"",INDEX(AO$3:AO$600,ROW()/10))</f>
        <v/>
      </c>
      <c r="AQ237" s="181" t="n">
        <v>2.35</v>
      </c>
      <c r="AR237" s="229" t="e">
        <f aca="false">VALUE($AP237)</f>
        <v>#VALUE!</v>
      </c>
      <c r="AS237" s="164" t="n">
        <v>2340</v>
      </c>
      <c r="AT237" s="246"/>
      <c r="AU237" s="227" t="str">
        <f aca="false">IF(MOD(ROW(),10),"",INDEX(AT$3:AT$600,ROW()/10))</f>
        <v/>
      </c>
      <c r="AV237" s="181" t="n">
        <v>2.35</v>
      </c>
      <c r="AW237" s="229" t="e">
        <f aca="false">VALUE($AU237)</f>
        <v>#VALUE!</v>
      </c>
      <c r="AY237" s="246"/>
      <c r="AZ237" s="180" t="str">
        <f aca="false">IF(MOD(ROW(),2),"",INDEX(AY$3:AY$600,ROW()/2))</f>
        <v/>
      </c>
      <c r="BA237" s="181" t="n">
        <v>2.35</v>
      </c>
      <c r="BB237" s="182" t="e">
        <f aca="false">VALUE(AZ237)</f>
        <v>#VALUE!</v>
      </c>
      <c r="BD237" s="246"/>
      <c r="BE237" s="180" t="str">
        <f aca="false">IF(MOD(ROW(),2),"",INDEX(BD$3:BD$600,ROW()/2))</f>
        <v/>
      </c>
      <c r="BF237" s="181" t="n">
        <v>2.35</v>
      </c>
      <c r="BG237" s="182" t="n">
        <f aca="false">VALUE($BD238)</f>
        <v>0</v>
      </c>
    </row>
    <row r="238" customFormat="false" ht="13.5" hidden="false" customHeight="false" outlineLevel="0" collapsed="false">
      <c r="A238" s="208" t="n">
        <v>2.31</v>
      </c>
      <c r="B238" s="209" t="n">
        <v>3.26</v>
      </c>
      <c r="C238" s="213" t="n">
        <f aca="false">$C237+(($AM$20-$AM$10))/10</f>
        <v>0.0012</v>
      </c>
      <c r="D238" s="217" t="n">
        <f aca="false">$D237+(($AH$30-$AH$20))/10</f>
        <v>0.0005</v>
      </c>
      <c r="E238" s="211" t="n">
        <f aca="false">$AC233</f>
        <v>0</v>
      </c>
      <c r="F238" s="212" t="n">
        <f aca="false">$F237+(($AR$20-$AR$10))/10</f>
        <v>-0.0044</v>
      </c>
      <c r="G238" s="218" t="n">
        <f aca="false">$G237+(($AW$20-$AW$10))/10</f>
        <v>-0.0062</v>
      </c>
      <c r="H238" s="213" t="n">
        <f aca="false">$BB232+($BB234-$BB232)/2</f>
        <v>0</v>
      </c>
      <c r="I238" s="213" t="n">
        <f aca="false">$BG232+($BG234-$BG232)/2</f>
        <v>0</v>
      </c>
      <c r="J238" s="165"/>
      <c r="Q238" s="249"/>
      <c r="R238" s="249"/>
      <c r="S238" s="165"/>
      <c r="T238" s="165"/>
      <c r="U238" s="165"/>
      <c r="V238" s="165"/>
      <c r="W238" s="165"/>
      <c r="Y238" s="164" t="n">
        <v>235</v>
      </c>
      <c r="Z238" s="246"/>
      <c r="AA238" s="180" t="n">
        <f aca="false">IF(MOD(ROW(),2),"",INDEX($Z$3:$Z$600,ROW()/2))</f>
        <v>114.71</v>
      </c>
      <c r="AB238" s="181" t="n">
        <v>2.36</v>
      </c>
      <c r="AC238" s="182" t="n">
        <f aca="false">VALUE($Z239)</f>
        <v>0</v>
      </c>
      <c r="AD238" s="164" t="n">
        <v>235</v>
      </c>
      <c r="AE238" s="191"/>
      <c r="AF238" s="227" t="str">
        <f aca="false">IF(MOD(ROW(),10),"",INDEX(AE$3:AE$600,ROW()/10))</f>
        <v/>
      </c>
      <c r="AG238" s="228" t="n">
        <v>233</v>
      </c>
      <c r="AH238" s="229" t="e">
        <f aca="false">VALUE($AF238)</f>
        <v>#VALUE!</v>
      </c>
      <c r="AI238" s="164" t="n">
        <v>235</v>
      </c>
      <c r="AJ238" s="246"/>
      <c r="AK238" s="227" t="str">
        <f aca="false">IF(MOD(ROW(),10),"",INDEX(AJ$3:AJ$600,ROW()/10))</f>
        <v/>
      </c>
      <c r="AL238" s="228" t="n">
        <v>228</v>
      </c>
      <c r="AM238" s="229" t="e">
        <f aca="false">VALUE($AK238)</f>
        <v>#VALUE!</v>
      </c>
      <c r="AN238" s="164" t="n">
        <v>235</v>
      </c>
      <c r="AO238" s="190"/>
      <c r="AP238" s="227" t="str">
        <f aca="false">IF(MOD(ROW(),10),"",INDEX(AO$3:AO$600,ROW()/10))</f>
        <v/>
      </c>
      <c r="AQ238" s="181" t="n">
        <v>2.36</v>
      </c>
      <c r="AR238" s="229" t="e">
        <f aca="false">VALUE($AP238)</f>
        <v>#VALUE!</v>
      </c>
      <c r="AS238" s="164" t="n">
        <v>2350</v>
      </c>
      <c r="AT238" s="246"/>
      <c r="AU238" s="227" t="str">
        <f aca="false">IF(MOD(ROW(),10),"",INDEX(AT$3:AT$600,ROW()/10))</f>
        <v/>
      </c>
      <c r="AV238" s="181" t="n">
        <v>2.36</v>
      </c>
      <c r="AW238" s="229" t="e">
        <f aca="false">VALUE($AU238)</f>
        <v>#VALUE!</v>
      </c>
      <c r="AY238" s="246"/>
      <c r="AZ238" s="180" t="n">
        <f aca="false">IF(MOD(ROW(),2),"",INDEX(AY$3:AY$600,ROW()/2))</f>
        <v>0</v>
      </c>
      <c r="BA238" s="181" t="n">
        <v>2.36</v>
      </c>
      <c r="BB238" s="182" t="n">
        <f aca="false">VALUE(AZ238)</f>
        <v>0</v>
      </c>
      <c r="BD238" s="246"/>
      <c r="BE238" s="180" t="n">
        <f aca="false">IF(MOD(ROW(),2),"",INDEX(BD$3:BD$600,ROW()/2))</f>
        <v>0</v>
      </c>
      <c r="BF238" s="181" t="n">
        <v>2.36</v>
      </c>
      <c r="BG238" s="182" t="n">
        <f aca="false">VALUE($BD239)</f>
        <v>0</v>
      </c>
    </row>
    <row r="239" customFormat="false" ht="13.5" hidden="false" customHeight="false" outlineLevel="0" collapsed="false">
      <c r="A239" s="208" t="n">
        <v>2.32</v>
      </c>
      <c r="B239" s="209" t="n">
        <v>3.25</v>
      </c>
      <c r="C239" s="213" t="n">
        <f aca="false">$C238+(($AM$20-$AM$10))/10</f>
        <v>0.0024</v>
      </c>
      <c r="D239" s="217" t="n">
        <f aca="false">$D238+(($AH$30-$AH$20))/10</f>
        <v>0.001</v>
      </c>
      <c r="E239" s="211" t="n">
        <f aca="false">$AC234</f>
        <v>0</v>
      </c>
      <c r="F239" s="212" t="n">
        <f aca="false">$F238+(($AR$20-$AR$10))/10</f>
        <v>-0.0088</v>
      </c>
      <c r="G239" s="218" t="n">
        <f aca="false">$G238+(($AW$20-$AW$10))/10</f>
        <v>-0.0124</v>
      </c>
      <c r="H239" s="213" t="n">
        <f aca="false">$BB234</f>
        <v>0</v>
      </c>
      <c r="I239" s="213" t="n">
        <f aca="false">$BG234</f>
        <v>0</v>
      </c>
      <c r="J239" s="165"/>
      <c r="Q239" s="249"/>
      <c r="R239" s="249"/>
      <c r="S239" s="165"/>
      <c r="T239" s="165"/>
      <c r="U239" s="165"/>
      <c r="V239" s="165"/>
      <c r="W239" s="165"/>
      <c r="Y239" s="164" t="n">
        <v>236</v>
      </c>
      <c r="Z239" s="246"/>
      <c r="AA239" s="180" t="str">
        <f aca="false">IF(MOD(ROW(),2),"",INDEX($Z$3:$Z$600,ROW()/2))</f>
        <v/>
      </c>
      <c r="AB239" s="181" t="n">
        <v>2.37</v>
      </c>
      <c r="AC239" s="182" t="n">
        <f aca="false">VALUE($Z240)</f>
        <v>0</v>
      </c>
      <c r="AD239" s="164" t="n">
        <v>236</v>
      </c>
      <c r="AE239" s="191"/>
      <c r="AF239" s="227" t="str">
        <f aca="false">IF(MOD(ROW(),10),"",INDEX(AE$3:AE$600,ROW()/10))</f>
        <v/>
      </c>
      <c r="AG239" s="228" t="n">
        <v>234</v>
      </c>
      <c r="AH239" s="229" t="e">
        <f aca="false">VALUE($AF239)</f>
        <v>#VALUE!</v>
      </c>
      <c r="AI239" s="164" t="n">
        <v>236</v>
      </c>
      <c r="AJ239" s="246"/>
      <c r="AK239" s="227" t="str">
        <f aca="false">IF(MOD(ROW(),10),"",INDEX(AJ$3:AJ$600,ROW()/10))</f>
        <v/>
      </c>
      <c r="AL239" s="228" t="n">
        <v>229</v>
      </c>
      <c r="AM239" s="229" t="e">
        <f aca="false">VALUE($AK239)</f>
        <v>#VALUE!</v>
      </c>
      <c r="AN239" s="164" t="n">
        <v>236</v>
      </c>
      <c r="AO239" s="190"/>
      <c r="AP239" s="227" t="str">
        <f aca="false">IF(MOD(ROW(),10),"",INDEX(AO$3:AO$600,ROW()/10))</f>
        <v/>
      </c>
      <c r="AQ239" s="181" t="n">
        <v>2.37</v>
      </c>
      <c r="AR239" s="229" t="e">
        <f aca="false">VALUE($AP239)</f>
        <v>#VALUE!</v>
      </c>
      <c r="AS239" s="164" t="n">
        <v>2360</v>
      </c>
      <c r="AT239" s="246"/>
      <c r="AU239" s="227" t="str">
        <f aca="false">IF(MOD(ROW(),10),"",INDEX(AT$3:AT$600,ROW()/10))</f>
        <v/>
      </c>
      <c r="AV239" s="181" t="n">
        <v>2.37</v>
      </c>
      <c r="AW239" s="229" t="e">
        <f aca="false">VALUE($AU239)</f>
        <v>#VALUE!</v>
      </c>
      <c r="AY239" s="246"/>
      <c r="AZ239" s="180" t="str">
        <f aca="false">IF(MOD(ROW(),2),"",INDEX(AY$3:AY$600,ROW()/2))</f>
        <v/>
      </c>
      <c r="BA239" s="181" t="n">
        <v>2.37</v>
      </c>
      <c r="BB239" s="182" t="e">
        <f aca="false">VALUE(AZ239)</f>
        <v>#VALUE!</v>
      </c>
      <c r="BD239" s="246"/>
      <c r="BE239" s="180" t="str">
        <f aca="false">IF(MOD(ROW(),2),"",INDEX(BD$3:BD$600,ROW()/2))</f>
        <v/>
      </c>
      <c r="BF239" s="181" t="n">
        <v>2.37</v>
      </c>
      <c r="BG239" s="182" t="n">
        <f aca="false">VALUE($BD240)</f>
        <v>0</v>
      </c>
    </row>
    <row r="240" customFormat="false" ht="13.5" hidden="false" customHeight="false" outlineLevel="0" collapsed="false">
      <c r="A240" s="208" t="n">
        <v>2.33</v>
      </c>
      <c r="B240" s="209" t="n">
        <v>3.24</v>
      </c>
      <c r="C240" s="213" t="n">
        <f aca="false">$C239+(($AM$20-$AM$10))/10</f>
        <v>0.0036</v>
      </c>
      <c r="D240" s="217" t="n">
        <f aca="false">$D239+(($AH$30-$AH$20))/10</f>
        <v>0.0015</v>
      </c>
      <c r="E240" s="211" t="n">
        <f aca="false">$AC235</f>
        <v>0</v>
      </c>
      <c r="F240" s="212" t="n">
        <f aca="false">$F239+(($AR$20-$AR$10))/10</f>
        <v>-0.0132</v>
      </c>
      <c r="G240" s="218" t="n">
        <f aca="false">$G239+(($AW$20-$AW$10))/10</f>
        <v>-0.0186</v>
      </c>
      <c r="H240" s="213" t="n">
        <f aca="false">$BB234+($BB236-$BB234)/2</f>
        <v>0</v>
      </c>
      <c r="I240" s="213" t="n">
        <f aca="false">$BG234+($BG236-$BG234)/2</f>
        <v>0</v>
      </c>
      <c r="J240" s="165"/>
      <c r="Q240" s="249"/>
      <c r="R240" s="249"/>
      <c r="S240" s="165"/>
      <c r="T240" s="165"/>
      <c r="U240" s="165"/>
      <c r="V240" s="165"/>
      <c r="W240" s="165"/>
      <c r="Y240" s="164" t="n">
        <v>237</v>
      </c>
      <c r="Z240" s="246"/>
      <c r="AA240" s="180" t="n">
        <f aca="false">IF(MOD(ROW(),2),"",INDEX($Z$3:$Z$600,ROW()/2))</f>
        <v>115.77</v>
      </c>
      <c r="AB240" s="181" t="n">
        <v>2.38</v>
      </c>
      <c r="AC240" s="182" t="n">
        <f aca="false">VALUE($Z241)</f>
        <v>0</v>
      </c>
      <c r="AD240" s="164" t="n">
        <v>237</v>
      </c>
      <c r="AE240" s="191"/>
      <c r="AF240" s="227" t="n">
        <f aca="false">IF(MOD(ROW(),10),"",INDEX(AE$3:AE$600,ROW()/10))</f>
        <v>0</v>
      </c>
      <c r="AG240" s="228" t="n">
        <v>235</v>
      </c>
      <c r="AH240" s="229" t="n">
        <f aca="false">VALUE($AF240)</f>
        <v>0</v>
      </c>
      <c r="AI240" s="164" t="n">
        <v>237</v>
      </c>
      <c r="AJ240" s="246"/>
      <c r="AK240" s="227" t="n">
        <f aca="false">IF(MOD(ROW(),10),"",INDEX(AJ$3:AJ$600,ROW()/10))</f>
        <v>0</v>
      </c>
      <c r="AL240" s="228" t="n">
        <v>230</v>
      </c>
      <c r="AM240" s="229" t="n">
        <f aca="false">VALUE($AK240)</f>
        <v>0</v>
      </c>
      <c r="AN240" s="164" t="n">
        <v>237</v>
      </c>
      <c r="AO240" s="190"/>
      <c r="AP240" s="227" t="n">
        <f aca="false">IF(MOD(ROW(),10),"",INDEX(AO$3:AO$600,ROW()/10))</f>
        <v>0</v>
      </c>
      <c r="AQ240" s="181" t="n">
        <v>2.38</v>
      </c>
      <c r="AR240" s="229" t="n">
        <f aca="false">VALUE($AP240)</f>
        <v>0</v>
      </c>
      <c r="AS240" s="164" t="n">
        <v>2370</v>
      </c>
      <c r="AT240" s="246"/>
      <c r="AU240" s="227" t="n">
        <f aca="false">IF(MOD(ROW(),10),"",INDEX(AT$3:AT$600,ROW()/10))</f>
        <v>0</v>
      </c>
      <c r="AV240" s="181" t="n">
        <v>2.38</v>
      </c>
      <c r="AW240" s="229" t="n">
        <f aca="false">VALUE($AU240)</f>
        <v>0</v>
      </c>
      <c r="AY240" s="246"/>
      <c r="AZ240" s="180" t="n">
        <f aca="false">IF(MOD(ROW(),2),"",INDEX(AY$3:AY$600,ROW()/2))</f>
        <v>0</v>
      </c>
      <c r="BA240" s="181" t="n">
        <v>2.38</v>
      </c>
      <c r="BB240" s="182" t="n">
        <f aca="false">VALUE(AZ240)</f>
        <v>0</v>
      </c>
      <c r="BD240" s="246"/>
      <c r="BE240" s="180" t="n">
        <f aca="false">IF(MOD(ROW(),2),"",INDEX(BD$3:BD$600,ROW()/2))</f>
        <v>0</v>
      </c>
      <c r="BF240" s="181" t="n">
        <v>2.38</v>
      </c>
      <c r="BG240" s="182" t="n">
        <f aca="false">VALUE($BD241)</f>
        <v>0</v>
      </c>
    </row>
    <row r="241" customFormat="false" ht="13.5" hidden="false" customHeight="false" outlineLevel="0" collapsed="false">
      <c r="A241" s="208" t="n">
        <v>2.34</v>
      </c>
      <c r="B241" s="209" t="n">
        <v>3.23</v>
      </c>
      <c r="C241" s="213" t="n">
        <f aca="false">$C240+(($AM$20-$AM$10))/10</f>
        <v>0.0048</v>
      </c>
      <c r="D241" s="217" t="n">
        <f aca="false">$D240+(($AH$30-$AH$20))/10</f>
        <v>0.002</v>
      </c>
      <c r="E241" s="211" t="n">
        <f aca="false">$AC236</f>
        <v>0</v>
      </c>
      <c r="F241" s="212" t="n">
        <f aca="false">$F240+(($AR$20-$AR$10))/10</f>
        <v>-0.0176</v>
      </c>
      <c r="G241" s="218" t="n">
        <f aca="false">$G240+(($AW$20-$AW$10))/10</f>
        <v>-0.0248</v>
      </c>
      <c r="H241" s="213" t="n">
        <f aca="false">$BB236</f>
        <v>0</v>
      </c>
      <c r="I241" s="213" t="n">
        <f aca="false">$BG236</f>
        <v>0</v>
      </c>
      <c r="J241" s="165"/>
      <c r="Q241" s="249"/>
      <c r="R241" s="249"/>
      <c r="S241" s="165"/>
      <c r="T241" s="165"/>
      <c r="U241" s="165"/>
      <c r="V241" s="165"/>
      <c r="W241" s="165"/>
      <c r="Y241" s="164" t="n">
        <v>238</v>
      </c>
      <c r="Z241" s="246"/>
      <c r="AA241" s="180" t="str">
        <f aca="false">IF(MOD(ROW(),2),"",INDEX($Z$3:$Z$600,ROW()/2))</f>
        <v/>
      </c>
      <c r="AB241" s="181" t="n">
        <v>2.39</v>
      </c>
      <c r="AC241" s="182" t="n">
        <f aca="false">VALUE($Z242)</f>
        <v>0</v>
      </c>
      <c r="AD241" s="164" t="n">
        <v>238</v>
      </c>
      <c r="AE241" s="191"/>
      <c r="AF241" s="227" t="str">
        <f aca="false">IF(MOD(ROW(),10),"",INDEX(AE$3:AE$600,ROW()/10))</f>
        <v/>
      </c>
      <c r="AG241" s="228" t="n">
        <v>236</v>
      </c>
      <c r="AH241" s="229" t="e">
        <f aca="false">VALUE($AF241)</f>
        <v>#VALUE!</v>
      </c>
      <c r="AI241" s="164" t="n">
        <v>238</v>
      </c>
      <c r="AJ241" s="246"/>
      <c r="AK241" s="227" t="str">
        <f aca="false">IF(MOD(ROW(),10),"",INDEX(AJ$3:AJ$600,ROW()/10))</f>
        <v/>
      </c>
      <c r="AL241" s="228" t="n">
        <v>231</v>
      </c>
      <c r="AM241" s="229" t="e">
        <f aca="false">VALUE($AK241)</f>
        <v>#VALUE!</v>
      </c>
      <c r="AN241" s="164" t="n">
        <v>238</v>
      </c>
      <c r="AO241" s="190"/>
      <c r="AP241" s="227" t="str">
        <f aca="false">IF(MOD(ROW(),10),"",INDEX(AO$3:AO$600,ROW()/10))</f>
        <v/>
      </c>
      <c r="AQ241" s="181" t="n">
        <v>2.39</v>
      </c>
      <c r="AR241" s="229" t="e">
        <f aca="false">VALUE($AP241)</f>
        <v>#VALUE!</v>
      </c>
      <c r="AS241" s="164" t="n">
        <v>2380</v>
      </c>
      <c r="AT241" s="246"/>
      <c r="AU241" s="227" t="str">
        <f aca="false">IF(MOD(ROW(),10),"",INDEX(AT$3:AT$600,ROW()/10))</f>
        <v/>
      </c>
      <c r="AV241" s="181" t="n">
        <v>2.39</v>
      </c>
      <c r="AW241" s="229" t="e">
        <f aca="false">VALUE($AU241)</f>
        <v>#VALUE!</v>
      </c>
      <c r="AY241" s="246"/>
      <c r="AZ241" s="180" t="str">
        <f aca="false">IF(MOD(ROW(),2),"",INDEX(AY$3:AY$600,ROW()/2))</f>
        <v/>
      </c>
      <c r="BA241" s="181" t="n">
        <v>2.39</v>
      </c>
      <c r="BB241" s="182" t="e">
        <f aca="false">VALUE(AZ241)</f>
        <v>#VALUE!</v>
      </c>
      <c r="BD241" s="246"/>
      <c r="BE241" s="180" t="str">
        <f aca="false">IF(MOD(ROW(),2),"",INDEX(BD$3:BD$600,ROW()/2))</f>
        <v/>
      </c>
      <c r="BF241" s="181" t="n">
        <v>2.39</v>
      </c>
      <c r="BG241" s="182" t="n">
        <f aca="false">VALUE($BD242)</f>
        <v>0</v>
      </c>
    </row>
    <row r="242" customFormat="false" ht="13.5" hidden="false" customHeight="false" outlineLevel="0" collapsed="false">
      <c r="A242" s="208" t="n">
        <v>2.35</v>
      </c>
      <c r="B242" s="209" t="n">
        <v>3.22</v>
      </c>
      <c r="C242" s="213" t="n">
        <f aca="false">$C241+(($AM$20-$AM$10))/10</f>
        <v>0.006</v>
      </c>
      <c r="D242" s="217" t="n">
        <f aca="false">$D241+(($AH$30-$AH$20))/10</f>
        <v>0.0025</v>
      </c>
      <c r="E242" s="211" t="n">
        <f aca="false">$AC237</f>
        <v>0</v>
      </c>
      <c r="F242" s="212" t="n">
        <f aca="false">$F241+(($AR$20-$AR$10))/10</f>
        <v>-0.022</v>
      </c>
      <c r="G242" s="218" t="n">
        <f aca="false">$G241+(($AW$20-$AW$10))/10</f>
        <v>-0.031</v>
      </c>
      <c r="H242" s="213" t="n">
        <f aca="false">$BB236+($BB238-$BB236)/2</f>
        <v>0</v>
      </c>
      <c r="I242" s="213" t="n">
        <f aca="false">$BG236+($BG238-$BG236)/2</f>
        <v>0</v>
      </c>
      <c r="J242" s="165"/>
      <c r="Q242" s="249"/>
      <c r="R242" s="249"/>
      <c r="S242" s="165"/>
      <c r="T242" s="165"/>
      <c r="U242" s="165"/>
      <c r="V242" s="165"/>
      <c r="W242" s="165"/>
      <c r="Y242" s="164" t="n">
        <v>239</v>
      </c>
      <c r="Z242" s="246"/>
      <c r="AA242" s="180" t="n">
        <f aca="false">IF(MOD(ROW(),2),"",INDEX($Z$3:$Z$600,ROW()/2))</f>
        <v>116.82</v>
      </c>
      <c r="AB242" s="181" t="n">
        <v>2.4</v>
      </c>
      <c r="AC242" s="182" t="n">
        <f aca="false">VALUE($Z243)</f>
        <v>0</v>
      </c>
      <c r="AD242" s="164" t="n">
        <v>239</v>
      </c>
      <c r="AE242" s="191"/>
      <c r="AF242" s="227" t="str">
        <f aca="false">IF(MOD(ROW(),10),"",INDEX(AE$3:AE$600,ROW()/10))</f>
        <v/>
      </c>
      <c r="AG242" s="228" t="n">
        <v>237</v>
      </c>
      <c r="AH242" s="229" t="e">
        <f aca="false">VALUE($AF242)</f>
        <v>#VALUE!</v>
      </c>
      <c r="AI242" s="164" t="n">
        <v>239</v>
      </c>
      <c r="AJ242" s="246"/>
      <c r="AK242" s="227" t="str">
        <f aca="false">IF(MOD(ROW(),10),"",INDEX(AJ$3:AJ$600,ROW()/10))</f>
        <v/>
      </c>
      <c r="AL242" s="228" t="n">
        <v>232</v>
      </c>
      <c r="AM242" s="229" t="e">
        <f aca="false">VALUE($AK242)</f>
        <v>#VALUE!</v>
      </c>
      <c r="AN242" s="164" t="n">
        <v>239</v>
      </c>
      <c r="AO242" s="190"/>
      <c r="AP242" s="227" t="str">
        <f aca="false">IF(MOD(ROW(),10),"",INDEX(AO$3:AO$600,ROW()/10))</f>
        <v/>
      </c>
      <c r="AQ242" s="181" t="n">
        <v>2.4</v>
      </c>
      <c r="AR242" s="229" t="e">
        <f aca="false">VALUE($AP242)</f>
        <v>#VALUE!</v>
      </c>
      <c r="AS242" s="164" t="n">
        <v>2390</v>
      </c>
      <c r="AT242" s="246"/>
      <c r="AU242" s="227" t="str">
        <f aca="false">IF(MOD(ROW(),10),"",INDEX(AT$3:AT$600,ROW()/10))</f>
        <v/>
      </c>
      <c r="AV242" s="181" t="n">
        <v>2.4</v>
      </c>
      <c r="AW242" s="229" t="e">
        <f aca="false">VALUE($AU242)</f>
        <v>#VALUE!</v>
      </c>
      <c r="AY242" s="246"/>
      <c r="AZ242" s="180" t="n">
        <f aca="false">IF(MOD(ROW(),2),"",INDEX(AY$3:AY$600,ROW()/2))</f>
        <v>0</v>
      </c>
      <c r="BA242" s="181" t="n">
        <v>2.4</v>
      </c>
      <c r="BB242" s="182" t="n">
        <f aca="false">VALUE(AZ242)</f>
        <v>0</v>
      </c>
      <c r="BD242" s="246"/>
      <c r="BE242" s="180" t="n">
        <f aca="false">IF(MOD(ROW(),2),"",INDEX(BD$3:BD$600,ROW()/2))</f>
        <v>0</v>
      </c>
      <c r="BF242" s="181" t="n">
        <v>2.4</v>
      </c>
      <c r="BG242" s="182" t="n">
        <f aca="false">VALUE($BD243)</f>
        <v>0</v>
      </c>
    </row>
    <row r="243" customFormat="false" ht="13.5" hidden="false" customHeight="false" outlineLevel="0" collapsed="false">
      <c r="A243" s="208" t="n">
        <v>2.36</v>
      </c>
      <c r="B243" s="209" t="n">
        <v>3.21</v>
      </c>
      <c r="C243" s="213" t="n">
        <f aca="false">$C242+(($AM$20-$AM$10))/10</f>
        <v>0.0072</v>
      </c>
      <c r="D243" s="217" t="n">
        <f aca="false">$D242+(($AH$30-$AH$20))/10</f>
        <v>0.003</v>
      </c>
      <c r="E243" s="211" t="n">
        <f aca="false">$AC238</f>
        <v>0</v>
      </c>
      <c r="F243" s="212" t="n">
        <f aca="false">$F242+(($AR$20-$AR$10))/10</f>
        <v>-0.0264</v>
      </c>
      <c r="G243" s="218" t="n">
        <f aca="false">$G242+(($AW$20-$AW$10))/10</f>
        <v>-0.0372</v>
      </c>
      <c r="H243" s="213" t="n">
        <f aca="false">$BB238</f>
        <v>0</v>
      </c>
      <c r="I243" s="213" t="n">
        <f aca="false">$BG238</f>
        <v>0</v>
      </c>
      <c r="J243" s="165"/>
      <c r="Q243" s="249"/>
      <c r="R243" s="249"/>
      <c r="S243" s="165"/>
      <c r="T243" s="165"/>
      <c r="U243" s="165"/>
      <c r="V243" s="165"/>
      <c r="W243" s="165"/>
      <c r="Y243" s="164" t="n">
        <v>240</v>
      </c>
      <c r="Z243" s="246"/>
      <c r="AA243" s="180" t="str">
        <f aca="false">IF(MOD(ROW(),2),"",INDEX($Z$3:$Z$600,ROW()/2))</f>
        <v/>
      </c>
      <c r="AB243" s="181" t="n">
        <v>2.41</v>
      </c>
      <c r="AC243" s="182" t="n">
        <f aca="false">VALUE($Z244)</f>
        <v>0</v>
      </c>
      <c r="AD243" s="164" t="n">
        <v>240</v>
      </c>
      <c r="AE243" s="191"/>
      <c r="AF243" s="227" t="str">
        <f aca="false">IF(MOD(ROW(),10),"",INDEX(AE$3:AE$600,ROW()/10))</f>
        <v/>
      </c>
      <c r="AG243" s="228" t="n">
        <v>238</v>
      </c>
      <c r="AH243" s="229" t="e">
        <f aca="false">VALUE($AF243)</f>
        <v>#VALUE!</v>
      </c>
      <c r="AI243" s="164" t="n">
        <v>240</v>
      </c>
      <c r="AJ243" s="246"/>
      <c r="AK243" s="227" t="str">
        <f aca="false">IF(MOD(ROW(),10),"",INDEX(AJ$3:AJ$600,ROW()/10))</f>
        <v/>
      </c>
      <c r="AL243" s="228" t="n">
        <v>233</v>
      </c>
      <c r="AM243" s="229" t="e">
        <f aca="false">VALUE($AK243)</f>
        <v>#VALUE!</v>
      </c>
      <c r="AN243" s="164" t="n">
        <v>240</v>
      </c>
      <c r="AO243" s="190"/>
      <c r="AP243" s="227" t="str">
        <f aca="false">IF(MOD(ROW(),10),"",INDEX(AO$3:AO$600,ROW()/10))</f>
        <v/>
      </c>
      <c r="AQ243" s="181" t="n">
        <v>2.41</v>
      </c>
      <c r="AR243" s="229" t="e">
        <f aca="false">VALUE($AP243)</f>
        <v>#VALUE!</v>
      </c>
      <c r="AS243" s="164" t="n">
        <v>2400</v>
      </c>
      <c r="AT243" s="246"/>
      <c r="AU243" s="227" t="str">
        <f aca="false">IF(MOD(ROW(),10),"",INDEX(AT$3:AT$600,ROW()/10))</f>
        <v/>
      </c>
      <c r="AV243" s="181" t="n">
        <v>2.41</v>
      </c>
      <c r="AW243" s="229" t="e">
        <f aca="false">VALUE($AU243)</f>
        <v>#VALUE!</v>
      </c>
      <c r="AY243" s="246"/>
      <c r="AZ243" s="180" t="str">
        <f aca="false">IF(MOD(ROW(),2),"",INDEX(AY$3:AY$600,ROW()/2))</f>
        <v/>
      </c>
      <c r="BA243" s="181" t="n">
        <v>2.41</v>
      </c>
      <c r="BB243" s="182" t="e">
        <f aca="false">VALUE(AZ243)</f>
        <v>#VALUE!</v>
      </c>
      <c r="BD243" s="246"/>
      <c r="BE243" s="180" t="str">
        <f aca="false">IF(MOD(ROW(),2),"",INDEX(BD$3:BD$600,ROW()/2))</f>
        <v/>
      </c>
      <c r="BF243" s="181" t="n">
        <v>2.41</v>
      </c>
      <c r="BG243" s="182" t="n">
        <f aca="false">VALUE($BD244)</f>
        <v>0</v>
      </c>
    </row>
    <row r="244" customFormat="false" ht="13.5" hidden="false" customHeight="false" outlineLevel="0" collapsed="false">
      <c r="A244" s="208" t="n">
        <v>2.37</v>
      </c>
      <c r="B244" s="209" t="n">
        <v>3.2</v>
      </c>
      <c r="C244" s="213" t="n">
        <f aca="false">$C243+(($AM$20-$AM$10))/10</f>
        <v>0.0084</v>
      </c>
      <c r="D244" s="217" t="n">
        <f aca="false">$D243+(($AH$30-$AH$20))/10</f>
        <v>0.0035</v>
      </c>
      <c r="E244" s="211" t="n">
        <f aca="false">$AC239</f>
        <v>0</v>
      </c>
      <c r="F244" s="212" t="n">
        <f aca="false">$F243+(($AR$20-$AR$10))/10</f>
        <v>-0.0308</v>
      </c>
      <c r="G244" s="218" t="n">
        <f aca="false">$G243+(($AW$20-$AW$10))/10</f>
        <v>-0.0434</v>
      </c>
      <c r="H244" s="213" t="n">
        <f aca="false">$BB238+($BB240-$BB238)/2</f>
        <v>0</v>
      </c>
      <c r="I244" s="213" t="n">
        <f aca="false">$BG238+($BG240-$BG238)/2</f>
        <v>0</v>
      </c>
      <c r="J244" s="165"/>
      <c r="Q244" s="249"/>
      <c r="R244" s="249"/>
      <c r="S244" s="165"/>
      <c r="T244" s="165"/>
      <c r="U244" s="165"/>
      <c r="V244" s="165"/>
      <c r="W244" s="165"/>
      <c r="Y244" s="164" t="n">
        <v>241</v>
      </c>
      <c r="Z244" s="246"/>
      <c r="AA244" s="180" t="n">
        <f aca="false">IF(MOD(ROW(),2),"",INDEX($Z$3:$Z$600,ROW()/2))</f>
        <v>117.88</v>
      </c>
      <c r="AB244" s="181" t="n">
        <v>2.42</v>
      </c>
      <c r="AC244" s="182" t="n">
        <f aca="false">VALUE($Z245)</f>
        <v>0</v>
      </c>
      <c r="AD244" s="164" t="n">
        <v>241</v>
      </c>
      <c r="AE244" s="191"/>
      <c r="AF244" s="227" t="str">
        <f aca="false">IF(MOD(ROW(),10),"",INDEX(AE$3:AE$600,ROW()/10))</f>
        <v/>
      </c>
      <c r="AG244" s="228" t="n">
        <v>239</v>
      </c>
      <c r="AH244" s="229" t="e">
        <f aca="false">VALUE($AF244)</f>
        <v>#VALUE!</v>
      </c>
      <c r="AI244" s="164" t="n">
        <v>241</v>
      </c>
      <c r="AJ244" s="246"/>
      <c r="AK244" s="227" t="str">
        <f aca="false">IF(MOD(ROW(),10),"",INDEX(AJ$3:AJ$600,ROW()/10))</f>
        <v/>
      </c>
      <c r="AL244" s="228" t="n">
        <v>234</v>
      </c>
      <c r="AM244" s="229" t="e">
        <f aca="false">VALUE($AK244)</f>
        <v>#VALUE!</v>
      </c>
      <c r="AN244" s="164" t="n">
        <v>241</v>
      </c>
      <c r="AO244" s="190"/>
      <c r="AP244" s="227" t="str">
        <f aca="false">IF(MOD(ROW(),10),"",INDEX(AO$3:AO$600,ROW()/10))</f>
        <v/>
      </c>
      <c r="AQ244" s="181" t="n">
        <v>2.42</v>
      </c>
      <c r="AR244" s="229" t="e">
        <f aca="false">VALUE($AP244)</f>
        <v>#VALUE!</v>
      </c>
      <c r="AS244" s="164" t="n">
        <v>2410</v>
      </c>
      <c r="AT244" s="246"/>
      <c r="AU244" s="227" t="str">
        <f aca="false">IF(MOD(ROW(),10),"",INDEX(AT$3:AT$600,ROW()/10))</f>
        <v/>
      </c>
      <c r="AV244" s="181" t="n">
        <v>2.42</v>
      </c>
      <c r="AW244" s="229" t="e">
        <f aca="false">VALUE($AU244)</f>
        <v>#VALUE!</v>
      </c>
      <c r="AY244" s="246"/>
      <c r="AZ244" s="180" t="n">
        <f aca="false">IF(MOD(ROW(),2),"",INDEX(AY$3:AY$600,ROW()/2))</f>
        <v>0</v>
      </c>
      <c r="BA244" s="181" t="n">
        <v>2.42</v>
      </c>
      <c r="BB244" s="182" t="n">
        <f aca="false">VALUE(AZ244)</f>
        <v>0</v>
      </c>
      <c r="BD244" s="246"/>
      <c r="BE244" s="180" t="n">
        <f aca="false">IF(MOD(ROW(),2),"",INDEX(BD$3:BD$600,ROW()/2))</f>
        <v>0</v>
      </c>
      <c r="BF244" s="181" t="n">
        <v>2.42</v>
      </c>
      <c r="BG244" s="182" t="n">
        <f aca="false">VALUE($BD245)</f>
        <v>0</v>
      </c>
    </row>
    <row r="245" customFormat="false" ht="13.5" hidden="false" customHeight="false" outlineLevel="0" collapsed="false">
      <c r="A245" s="208" t="n">
        <v>2.38</v>
      </c>
      <c r="B245" s="209" t="n">
        <v>3.19</v>
      </c>
      <c r="C245" s="213" t="n">
        <f aca="false">$C244+(($AM$20-$AM$10))/10</f>
        <v>0.0096</v>
      </c>
      <c r="D245" s="217" t="n">
        <f aca="false">$D244+(($AH$30-$AH$20))/10</f>
        <v>0.004</v>
      </c>
      <c r="E245" s="211" t="n">
        <f aca="false">$AC240</f>
        <v>0</v>
      </c>
      <c r="F245" s="212" t="n">
        <f aca="false">$F244+(($AR$20-$AR$10))/10</f>
        <v>-0.0352</v>
      </c>
      <c r="G245" s="218" t="n">
        <f aca="false">$G244+(($AW$20-$AW$10))/10</f>
        <v>-0.0496</v>
      </c>
      <c r="H245" s="213" t="n">
        <f aca="false">$BB240</f>
        <v>0</v>
      </c>
      <c r="I245" s="213" t="n">
        <f aca="false">$BG240</f>
        <v>0</v>
      </c>
      <c r="J245" s="165"/>
      <c r="Q245" s="249"/>
      <c r="R245" s="249"/>
      <c r="S245" s="165"/>
      <c r="T245" s="165"/>
      <c r="U245" s="165"/>
      <c r="V245" s="165"/>
      <c r="W245" s="165"/>
      <c r="Y245" s="164" t="n">
        <v>242</v>
      </c>
      <c r="Z245" s="246"/>
      <c r="AA245" s="180" t="str">
        <f aca="false">IF(MOD(ROW(),2),"",INDEX($Z$3:$Z$600,ROW()/2))</f>
        <v/>
      </c>
      <c r="AB245" s="181" t="n">
        <v>2.43</v>
      </c>
      <c r="AC245" s="182" t="n">
        <f aca="false">VALUE($Z246)</f>
        <v>0</v>
      </c>
      <c r="AD245" s="164" t="n">
        <v>242</v>
      </c>
      <c r="AE245" s="191"/>
      <c r="AF245" s="227" t="str">
        <f aca="false">IF(MOD(ROW(),10),"",INDEX(AE$3:AE$600,ROW()/10))</f>
        <v/>
      </c>
      <c r="AG245" s="228" t="n">
        <v>240</v>
      </c>
      <c r="AH245" s="229" t="e">
        <f aca="false">VALUE($AF245)</f>
        <v>#VALUE!</v>
      </c>
      <c r="AI245" s="164" t="n">
        <v>242</v>
      </c>
      <c r="AJ245" s="246"/>
      <c r="AK245" s="227" t="str">
        <f aca="false">IF(MOD(ROW(),10),"",INDEX(AJ$3:AJ$600,ROW()/10))</f>
        <v/>
      </c>
      <c r="AL245" s="228" t="n">
        <v>235</v>
      </c>
      <c r="AM245" s="229" t="e">
        <f aca="false">VALUE($AK245)</f>
        <v>#VALUE!</v>
      </c>
      <c r="AN245" s="164" t="n">
        <v>242</v>
      </c>
      <c r="AO245" s="190"/>
      <c r="AP245" s="227" t="str">
        <f aca="false">IF(MOD(ROW(),10),"",INDEX(AO$3:AO$600,ROW()/10))</f>
        <v/>
      </c>
      <c r="AQ245" s="181" t="n">
        <v>2.43</v>
      </c>
      <c r="AR245" s="229" t="e">
        <f aca="false">VALUE($AP245)</f>
        <v>#VALUE!</v>
      </c>
      <c r="AS245" s="164" t="n">
        <v>2420</v>
      </c>
      <c r="AT245" s="246"/>
      <c r="AU245" s="227" t="str">
        <f aca="false">IF(MOD(ROW(),10),"",INDEX(AT$3:AT$600,ROW()/10))</f>
        <v/>
      </c>
      <c r="AV245" s="181" t="n">
        <v>2.43</v>
      </c>
      <c r="AW245" s="229" t="e">
        <f aca="false">VALUE($AU245)</f>
        <v>#VALUE!</v>
      </c>
      <c r="AY245" s="246"/>
      <c r="AZ245" s="180" t="str">
        <f aca="false">IF(MOD(ROW(),2),"",INDEX(AY$3:AY$600,ROW()/2))</f>
        <v/>
      </c>
      <c r="BA245" s="181" t="n">
        <v>2.43</v>
      </c>
      <c r="BB245" s="182" t="e">
        <f aca="false">VALUE(AZ245)</f>
        <v>#VALUE!</v>
      </c>
      <c r="BD245" s="246"/>
      <c r="BE245" s="180" t="str">
        <f aca="false">IF(MOD(ROW(),2),"",INDEX(BD$3:BD$600,ROW()/2))</f>
        <v/>
      </c>
      <c r="BF245" s="181" t="n">
        <v>2.43</v>
      </c>
      <c r="BG245" s="182" t="n">
        <f aca="false">VALUE($BD246)</f>
        <v>0</v>
      </c>
    </row>
    <row r="246" customFormat="false" ht="13.5" hidden="false" customHeight="false" outlineLevel="0" collapsed="false">
      <c r="A246" s="208" t="n">
        <v>2.39</v>
      </c>
      <c r="B246" s="209" t="n">
        <v>3.18</v>
      </c>
      <c r="C246" s="213" t="n">
        <f aca="false">$C245+(($AM$20-$AM$10))/10</f>
        <v>0.0108</v>
      </c>
      <c r="D246" s="217" t="n">
        <f aca="false">$D245+(($AH$30-$AH$20))/10</f>
        <v>0.0045</v>
      </c>
      <c r="E246" s="211" t="n">
        <f aca="false">$AC241</f>
        <v>0</v>
      </c>
      <c r="F246" s="212" t="n">
        <f aca="false">$F245+(($AR$20-$AR$10))/10</f>
        <v>-0.0396</v>
      </c>
      <c r="G246" s="218" t="n">
        <f aca="false">$G245+(($AW$20-$AW$10))/10</f>
        <v>-0.0558</v>
      </c>
      <c r="H246" s="213" t="n">
        <f aca="false">$BB240+($BB242-$BB240)/2</f>
        <v>0</v>
      </c>
      <c r="I246" s="213" t="n">
        <f aca="false">$BG240+($BG242-$BG240)/2</f>
        <v>0</v>
      </c>
      <c r="J246" s="165"/>
      <c r="Q246" s="249"/>
      <c r="R246" s="249"/>
      <c r="S246" s="165"/>
      <c r="T246" s="165"/>
      <c r="U246" s="165"/>
      <c r="V246" s="165"/>
      <c r="W246" s="165"/>
      <c r="Y246" s="164" t="n">
        <v>243</v>
      </c>
      <c r="Z246" s="246"/>
      <c r="AA246" s="180" t="n">
        <f aca="false">IF(MOD(ROW(),2),"",INDEX($Z$3:$Z$600,ROW()/2))</f>
        <v>118.94</v>
      </c>
      <c r="AB246" s="181" t="n">
        <v>2.44</v>
      </c>
      <c r="AC246" s="182" t="n">
        <f aca="false">VALUE($Z247)</f>
        <v>0</v>
      </c>
      <c r="AD246" s="164" t="n">
        <v>243</v>
      </c>
      <c r="AE246" s="191"/>
      <c r="AF246" s="227" t="str">
        <f aca="false">IF(MOD(ROW(),10),"",INDEX(AE$3:AE$600,ROW()/10))</f>
        <v/>
      </c>
      <c r="AG246" s="228" t="n">
        <v>241</v>
      </c>
      <c r="AH246" s="229" t="e">
        <f aca="false">VALUE($AF246)</f>
        <v>#VALUE!</v>
      </c>
      <c r="AI246" s="164" t="n">
        <v>243</v>
      </c>
      <c r="AJ246" s="246"/>
      <c r="AK246" s="227" t="str">
        <f aca="false">IF(MOD(ROW(),10),"",INDEX(AJ$3:AJ$600,ROW()/10))</f>
        <v/>
      </c>
      <c r="AL246" s="228" t="n">
        <v>236</v>
      </c>
      <c r="AM246" s="229" t="e">
        <f aca="false">VALUE($AK246)</f>
        <v>#VALUE!</v>
      </c>
      <c r="AN246" s="164" t="n">
        <v>243</v>
      </c>
      <c r="AO246" s="190"/>
      <c r="AP246" s="227" t="str">
        <f aca="false">IF(MOD(ROW(),10),"",INDEX(AO$3:AO$600,ROW()/10))</f>
        <v/>
      </c>
      <c r="AQ246" s="181" t="n">
        <v>2.44</v>
      </c>
      <c r="AR246" s="229" t="e">
        <f aca="false">VALUE($AP246)</f>
        <v>#VALUE!</v>
      </c>
      <c r="AS246" s="164" t="n">
        <v>2430</v>
      </c>
      <c r="AT246" s="246"/>
      <c r="AU246" s="227" t="str">
        <f aca="false">IF(MOD(ROW(),10),"",INDEX(AT$3:AT$600,ROW()/10))</f>
        <v/>
      </c>
      <c r="AV246" s="181" t="n">
        <v>2.44</v>
      </c>
      <c r="AW246" s="229" t="e">
        <f aca="false">VALUE($AU246)</f>
        <v>#VALUE!</v>
      </c>
      <c r="AY246" s="246"/>
      <c r="AZ246" s="180" t="n">
        <f aca="false">IF(MOD(ROW(),2),"",INDEX(AY$3:AY$600,ROW()/2))</f>
        <v>0</v>
      </c>
      <c r="BA246" s="181" t="n">
        <v>2.44</v>
      </c>
      <c r="BB246" s="182" t="n">
        <f aca="false">VALUE(AZ246)</f>
        <v>0</v>
      </c>
      <c r="BD246" s="246"/>
      <c r="BE246" s="180" t="n">
        <f aca="false">IF(MOD(ROW(),2),"",INDEX(BD$3:BD$600,ROW()/2))</f>
        <v>0</v>
      </c>
      <c r="BF246" s="181" t="n">
        <v>2.44</v>
      </c>
      <c r="BG246" s="182" t="n">
        <f aca="false">VALUE($BD247)</f>
        <v>0</v>
      </c>
    </row>
    <row r="247" customFormat="false" ht="13.5" hidden="false" customHeight="false" outlineLevel="0" collapsed="false">
      <c r="A247" s="208" t="n">
        <v>2.4</v>
      </c>
      <c r="B247" s="209" t="n">
        <v>3.17</v>
      </c>
      <c r="C247" s="213" t="n">
        <f aca="false">$AM250</f>
        <v>0</v>
      </c>
      <c r="D247" s="241" t="n">
        <f aca="false">$AH250</f>
        <v>0</v>
      </c>
      <c r="E247" s="211" t="n">
        <f aca="false">$AC242</f>
        <v>0</v>
      </c>
      <c r="F247" s="212" t="n">
        <f aca="false">$AR250</f>
        <v>0</v>
      </c>
      <c r="G247" s="218" t="n">
        <f aca="false">$AW250</f>
        <v>0</v>
      </c>
      <c r="H247" s="213" t="n">
        <f aca="false">$BB242</f>
        <v>0</v>
      </c>
      <c r="I247" s="213" t="n">
        <f aca="false">$BG242</f>
        <v>0</v>
      </c>
      <c r="J247" s="165"/>
      <c r="Q247" s="249"/>
      <c r="R247" s="249"/>
      <c r="S247" s="165"/>
      <c r="T247" s="165"/>
      <c r="U247" s="165"/>
      <c r="V247" s="165"/>
      <c r="W247" s="165"/>
      <c r="Y247" s="164" t="n">
        <v>244</v>
      </c>
      <c r="Z247" s="246"/>
      <c r="AA247" s="180" t="str">
        <f aca="false">IF(MOD(ROW(),2),"",INDEX($Z$3:$Z$600,ROW()/2))</f>
        <v/>
      </c>
      <c r="AB247" s="181" t="n">
        <v>2.45</v>
      </c>
      <c r="AC247" s="182" t="n">
        <f aca="false">VALUE($Z248)</f>
        <v>0</v>
      </c>
      <c r="AD247" s="164" t="n">
        <v>244</v>
      </c>
      <c r="AE247" s="191"/>
      <c r="AF247" s="227" t="str">
        <f aca="false">IF(MOD(ROW(),10),"",INDEX(AE$3:AE$600,ROW()/10))</f>
        <v/>
      </c>
      <c r="AG247" s="228" t="n">
        <v>242</v>
      </c>
      <c r="AH247" s="229" t="e">
        <f aca="false">VALUE($AF247)</f>
        <v>#VALUE!</v>
      </c>
      <c r="AI247" s="164" t="n">
        <v>244</v>
      </c>
      <c r="AJ247" s="246"/>
      <c r="AK247" s="227" t="str">
        <f aca="false">IF(MOD(ROW(),10),"",INDEX(AJ$3:AJ$600,ROW()/10))</f>
        <v/>
      </c>
      <c r="AL247" s="228" t="n">
        <v>237</v>
      </c>
      <c r="AM247" s="229" t="e">
        <f aca="false">VALUE($AK247)</f>
        <v>#VALUE!</v>
      </c>
      <c r="AN247" s="164" t="n">
        <v>244</v>
      </c>
      <c r="AO247" s="190"/>
      <c r="AP247" s="227" t="str">
        <f aca="false">IF(MOD(ROW(),10),"",INDEX(AO$3:AO$600,ROW()/10))</f>
        <v/>
      </c>
      <c r="AQ247" s="181" t="n">
        <v>2.45</v>
      </c>
      <c r="AR247" s="229" t="e">
        <f aca="false">VALUE($AP247)</f>
        <v>#VALUE!</v>
      </c>
      <c r="AS247" s="164" t="n">
        <v>2440</v>
      </c>
      <c r="AT247" s="246"/>
      <c r="AU247" s="227" t="str">
        <f aca="false">IF(MOD(ROW(),10),"",INDEX(AT$3:AT$600,ROW()/10))</f>
        <v/>
      </c>
      <c r="AV247" s="181" t="n">
        <v>2.45</v>
      </c>
      <c r="AW247" s="229" t="e">
        <f aca="false">VALUE($AU247)</f>
        <v>#VALUE!</v>
      </c>
      <c r="AY247" s="246"/>
      <c r="AZ247" s="180" t="str">
        <f aca="false">IF(MOD(ROW(),2),"",INDEX(AY$3:AY$600,ROW()/2))</f>
        <v/>
      </c>
      <c r="BA247" s="181" t="n">
        <v>2.45</v>
      </c>
      <c r="BB247" s="182" t="e">
        <f aca="false">VALUE(AZ247)</f>
        <v>#VALUE!</v>
      </c>
      <c r="BD247" s="246"/>
      <c r="BE247" s="180" t="str">
        <f aca="false">IF(MOD(ROW(),2),"",INDEX(BD$3:BD$600,ROW()/2))</f>
        <v/>
      </c>
      <c r="BF247" s="181" t="n">
        <v>2.45</v>
      </c>
      <c r="BG247" s="182" t="n">
        <f aca="false">VALUE($BD248)</f>
        <v>0</v>
      </c>
    </row>
    <row r="248" customFormat="false" ht="13.5" hidden="false" customHeight="false" outlineLevel="0" collapsed="false">
      <c r="A248" s="208" t="n">
        <v>2.41</v>
      </c>
      <c r="B248" s="209" t="n">
        <v>3.16</v>
      </c>
      <c r="C248" s="213" t="n">
        <f aca="false">$C247+(($AM$20-$AM$10))/10</f>
        <v>0.0012</v>
      </c>
      <c r="D248" s="217" t="n">
        <f aca="false">$D247+(($AH$30-$AH$20))/10</f>
        <v>0.0005</v>
      </c>
      <c r="E248" s="211" t="n">
        <f aca="false">$AC243</f>
        <v>0</v>
      </c>
      <c r="F248" s="212" t="n">
        <f aca="false">$F247+(($AR$20-$AR$10))/10</f>
        <v>-0.0044</v>
      </c>
      <c r="G248" s="218" t="n">
        <f aca="false">$G247+(($AW$20-$AW$10))/10</f>
        <v>-0.0062</v>
      </c>
      <c r="H248" s="213" t="n">
        <f aca="false">$BB242+($BB244-$BB242)/2</f>
        <v>0</v>
      </c>
      <c r="I248" s="213" t="n">
        <f aca="false">$BG242+($BG244-$BG242)/2</f>
        <v>0</v>
      </c>
      <c r="J248" s="165"/>
      <c r="Q248" s="249"/>
      <c r="R248" s="249"/>
      <c r="S248" s="165"/>
      <c r="T248" s="165"/>
      <c r="U248" s="165"/>
      <c r="V248" s="165"/>
      <c r="W248" s="165"/>
      <c r="Y248" s="164" t="n">
        <v>245</v>
      </c>
      <c r="Z248" s="246"/>
      <c r="AA248" s="180" t="n">
        <f aca="false">IF(MOD(ROW(),2),"",INDEX($Z$3:$Z$600,ROW()/2))</f>
        <v>120</v>
      </c>
      <c r="AB248" s="181" t="n">
        <v>2.46</v>
      </c>
      <c r="AC248" s="182" t="n">
        <f aca="false">VALUE($Z249)</f>
        <v>0</v>
      </c>
      <c r="AD248" s="164" t="n">
        <v>245</v>
      </c>
      <c r="AE248" s="191"/>
      <c r="AF248" s="227" t="str">
        <f aca="false">IF(MOD(ROW(),10),"",INDEX(AE$3:AE$600,ROW()/10))</f>
        <v/>
      </c>
      <c r="AG248" s="228" t="n">
        <v>243</v>
      </c>
      <c r="AH248" s="229" t="e">
        <f aca="false">VALUE($AF248)</f>
        <v>#VALUE!</v>
      </c>
      <c r="AI248" s="164" t="n">
        <v>245</v>
      </c>
      <c r="AJ248" s="246"/>
      <c r="AK248" s="227" t="str">
        <f aca="false">IF(MOD(ROW(),10),"",INDEX(AJ$3:AJ$600,ROW()/10))</f>
        <v/>
      </c>
      <c r="AL248" s="228" t="n">
        <v>238</v>
      </c>
      <c r="AM248" s="229" t="e">
        <f aca="false">VALUE($AK248)</f>
        <v>#VALUE!</v>
      </c>
      <c r="AN248" s="164" t="n">
        <v>245</v>
      </c>
      <c r="AO248" s="190"/>
      <c r="AP248" s="227" t="str">
        <f aca="false">IF(MOD(ROW(),10),"",INDEX(AO$3:AO$600,ROW()/10))</f>
        <v/>
      </c>
      <c r="AQ248" s="181" t="n">
        <v>2.46</v>
      </c>
      <c r="AR248" s="229" t="e">
        <f aca="false">VALUE($AP248)</f>
        <v>#VALUE!</v>
      </c>
      <c r="AS248" s="164" t="n">
        <v>2450</v>
      </c>
      <c r="AT248" s="246"/>
      <c r="AU248" s="227" t="str">
        <f aca="false">IF(MOD(ROW(),10),"",INDEX(AT$3:AT$600,ROW()/10))</f>
        <v/>
      </c>
      <c r="AV248" s="181" t="n">
        <v>2.46</v>
      </c>
      <c r="AW248" s="229" t="e">
        <f aca="false">VALUE($AU248)</f>
        <v>#VALUE!</v>
      </c>
      <c r="AY248" s="246"/>
      <c r="AZ248" s="180" t="n">
        <f aca="false">IF(MOD(ROW(),2),"",INDEX(AY$3:AY$600,ROW()/2))</f>
        <v>0</v>
      </c>
      <c r="BA248" s="181" t="n">
        <v>2.46</v>
      </c>
      <c r="BB248" s="182" t="n">
        <f aca="false">VALUE(AZ248)</f>
        <v>0</v>
      </c>
      <c r="BD248" s="246"/>
      <c r="BE248" s="180" t="n">
        <f aca="false">IF(MOD(ROW(),2),"",INDEX(BD$3:BD$600,ROW()/2))</f>
        <v>0</v>
      </c>
      <c r="BF248" s="181" t="n">
        <v>2.46</v>
      </c>
      <c r="BG248" s="182" t="n">
        <f aca="false">VALUE($BD249)</f>
        <v>0</v>
      </c>
    </row>
    <row r="249" customFormat="false" ht="13.5" hidden="false" customHeight="false" outlineLevel="0" collapsed="false">
      <c r="A249" s="208" t="n">
        <v>2.42</v>
      </c>
      <c r="B249" s="209" t="n">
        <v>3.15</v>
      </c>
      <c r="C249" s="213" t="n">
        <f aca="false">$C248+(($AM$20-$AM$10))/10</f>
        <v>0.0024</v>
      </c>
      <c r="D249" s="217" t="n">
        <f aca="false">$D248+(($AH$30-$AH$20))/10</f>
        <v>0.001</v>
      </c>
      <c r="E249" s="211" t="n">
        <f aca="false">$AC244</f>
        <v>0</v>
      </c>
      <c r="F249" s="212" t="n">
        <f aca="false">$F248+(($AR$20-$AR$10))/10</f>
        <v>-0.0088</v>
      </c>
      <c r="G249" s="218" t="n">
        <f aca="false">$G248+(($AW$20-$AW$10))/10</f>
        <v>-0.0124</v>
      </c>
      <c r="H249" s="213" t="n">
        <f aca="false">$BB244</f>
        <v>0</v>
      </c>
      <c r="I249" s="213" t="n">
        <f aca="false">$BG244</f>
        <v>0</v>
      </c>
      <c r="J249" s="165"/>
      <c r="Q249" s="249"/>
      <c r="R249" s="249"/>
      <c r="S249" s="165"/>
      <c r="T249" s="165"/>
      <c r="U249" s="165"/>
      <c r="V249" s="165"/>
      <c r="W249" s="165"/>
      <c r="Y249" s="164" t="n">
        <v>246</v>
      </c>
      <c r="Z249" s="246"/>
      <c r="AA249" s="180" t="str">
        <f aca="false">IF(MOD(ROW(),2),"",INDEX($Z$3:$Z$600,ROW()/2))</f>
        <v/>
      </c>
      <c r="AB249" s="181" t="n">
        <v>2.47</v>
      </c>
      <c r="AC249" s="182" t="n">
        <f aca="false">VALUE($Z250)</f>
        <v>0</v>
      </c>
      <c r="AD249" s="164" t="n">
        <v>246</v>
      </c>
      <c r="AE249" s="191"/>
      <c r="AF249" s="227" t="str">
        <f aca="false">IF(MOD(ROW(),10),"",INDEX(AE$3:AE$600,ROW()/10))</f>
        <v/>
      </c>
      <c r="AG249" s="228" t="n">
        <v>244</v>
      </c>
      <c r="AH249" s="229" t="e">
        <f aca="false">VALUE($AF249)</f>
        <v>#VALUE!</v>
      </c>
      <c r="AI249" s="164" t="n">
        <v>246</v>
      </c>
      <c r="AJ249" s="246"/>
      <c r="AK249" s="227" t="str">
        <f aca="false">IF(MOD(ROW(),10),"",INDEX(AJ$3:AJ$600,ROW()/10))</f>
        <v/>
      </c>
      <c r="AL249" s="228" t="n">
        <v>239</v>
      </c>
      <c r="AM249" s="229" t="e">
        <f aca="false">VALUE($AK249)</f>
        <v>#VALUE!</v>
      </c>
      <c r="AN249" s="164" t="n">
        <v>246</v>
      </c>
      <c r="AO249" s="190"/>
      <c r="AP249" s="227" t="str">
        <f aca="false">IF(MOD(ROW(),10),"",INDEX(AO$3:AO$600,ROW()/10))</f>
        <v/>
      </c>
      <c r="AQ249" s="181" t="n">
        <v>2.47</v>
      </c>
      <c r="AR249" s="229" t="e">
        <f aca="false">VALUE($AP249)</f>
        <v>#VALUE!</v>
      </c>
      <c r="AS249" s="164" t="n">
        <v>2460</v>
      </c>
      <c r="AT249" s="246"/>
      <c r="AU249" s="227" t="str">
        <f aca="false">IF(MOD(ROW(),10),"",INDEX(AT$3:AT$600,ROW()/10))</f>
        <v/>
      </c>
      <c r="AV249" s="181" t="n">
        <v>2.47</v>
      </c>
      <c r="AW249" s="229" t="e">
        <f aca="false">VALUE($AU249)</f>
        <v>#VALUE!</v>
      </c>
      <c r="AY249" s="246"/>
      <c r="AZ249" s="180" t="str">
        <f aca="false">IF(MOD(ROW(),2),"",INDEX(AY$3:AY$600,ROW()/2))</f>
        <v/>
      </c>
      <c r="BA249" s="181" t="n">
        <v>2.47</v>
      </c>
      <c r="BB249" s="182" t="e">
        <f aca="false">VALUE(AZ249)</f>
        <v>#VALUE!</v>
      </c>
      <c r="BD249" s="246"/>
      <c r="BE249" s="180" t="str">
        <f aca="false">IF(MOD(ROW(),2),"",INDEX(BD$3:BD$600,ROW()/2))</f>
        <v/>
      </c>
      <c r="BF249" s="181" t="n">
        <v>2.47</v>
      </c>
      <c r="BG249" s="182" t="n">
        <f aca="false">VALUE($BD250)</f>
        <v>0</v>
      </c>
    </row>
    <row r="250" customFormat="false" ht="13.5" hidden="false" customHeight="false" outlineLevel="0" collapsed="false">
      <c r="A250" s="208" t="n">
        <v>2.43</v>
      </c>
      <c r="B250" s="209" t="n">
        <v>3.14</v>
      </c>
      <c r="C250" s="213" t="n">
        <f aca="false">$C249+(($AM$20-$AM$10))/10</f>
        <v>0.0036</v>
      </c>
      <c r="D250" s="217" t="n">
        <f aca="false">$D249+(($AH$30-$AH$20))/10</f>
        <v>0.0015</v>
      </c>
      <c r="E250" s="211" t="n">
        <f aca="false">$AC245</f>
        <v>0</v>
      </c>
      <c r="F250" s="212" t="n">
        <f aca="false">$F249+(($AR$20-$AR$10))/10</f>
        <v>-0.0132</v>
      </c>
      <c r="G250" s="218" t="n">
        <f aca="false">$G249+(($AW$20-$AW$10))/10</f>
        <v>-0.0186</v>
      </c>
      <c r="H250" s="213" t="n">
        <f aca="false">$BB244+($BB246-$BB244)/2</f>
        <v>0</v>
      </c>
      <c r="I250" s="213" t="n">
        <f aca="false">$BG244+($BG246-$BG244)/2</f>
        <v>0</v>
      </c>
      <c r="J250" s="165"/>
      <c r="Q250" s="249"/>
      <c r="R250" s="249"/>
      <c r="S250" s="165"/>
      <c r="T250" s="165"/>
      <c r="U250" s="165"/>
      <c r="V250" s="165"/>
      <c r="W250" s="165"/>
      <c r="Y250" s="164" t="n">
        <v>247</v>
      </c>
      <c r="Z250" s="246"/>
      <c r="AA250" s="180" t="n">
        <f aca="false">IF(MOD(ROW(),2),"",INDEX($Z$3:$Z$600,ROW()/2))</f>
        <v>121.06</v>
      </c>
      <c r="AB250" s="181" t="n">
        <v>2.48</v>
      </c>
      <c r="AC250" s="182" t="n">
        <f aca="false">VALUE($Z251)</f>
        <v>0</v>
      </c>
      <c r="AD250" s="164" t="n">
        <v>247</v>
      </c>
      <c r="AE250" s="191"/>
      <c r="AF250" s="227" t="n">
        <f aca="false">IF(MOD(ROW(),10),"",INDEX(AE$3:AE$600,ROW()/10))</f>
        <v>0</v>
      </c>
      <c r="AG250" s="228" t="n">
        <v>245</v>
      </c>
      <c r="AH250" s="229" t="n">
        <f aca="false">VALUE($AF250)</f>
        <v>0</v>
      </c>
      <c r="AI250" s="164" t="n">
        <v>247</v>
      </c>
      <c r="AJ250" s="246"/>
      <c r="AK250" s="227" t="n">
        <f aca="false">IF(MOD(ROW(),10),"",INDEX(AJ$3:AJ$600,ROW()/10))</f>
        <v>0</v>
      </c>
      <c r="AL250" s="228" t="n">
        <v>240</v>
      </c>
      <c r="AM250" s="229" t="n">
        <f aca="false">VALUE($AK250)</f>
        <v>0</v>
      </c>
      <c r="AN250" s="164" t="n">
        <v>247</v>
      </c>
      <c r="AO250" s="190"/>
      <c r="AP250" s="227" t="n">
        <f aca="false">IF(MOD(ROW(),10),"",INDEX(AO$3:AO$600,ROW()/10))</f>
        <v>0</v>
      </c>
      <c r="AQ250" s="181" t="n">
        <v>2.48</v>
      </c>
      <c r="AR250" s="229" t="n">
        <f aca="false">VALUE($AP250)</f>
        <v>0</v>
      </c>
      <c r="AS250" s="164" t="n">
        <v>2470</v>
      </c>
      <c r="AT250" s="246"/>
      <c r="AU250" s="227" t="n">
        <f aca="false">IF(MOD(ROW(),10),"",INDEX(AT$3:AT$600,ROW()/10))</f>
        <v>0</v>
      </c>
      <c r="AV250" s="181" t="n">
        <v>2.48</v>
      </c>
      <c r="AW250" s="229" t="n">
        <f aca="false">VALUE($AU250)</f>
        <v>0</v>
      </c>
      <c r="AY250" s="246"/>
      <c r="AZ250" s="180" t="n">
        <f aca="false">IF(MOD(ROW(),2),"",INDEX(AY$3:AY$600,ROW()/2))</f>
        <v>0</v>
      </c>
      <c r="BA250" s="181" t="n">
        <v>2.48</v>
      </c>
      <c r="BB250" s="182" t="n">
        <f aca="false">VALUE(AZ250)</f>
        <v>0</v>
      </c>
      <c r="BD250" s="246"/>
      <c r="BE250" s="180" t="n">
        <f aca="false">IF(MOD(ROW(),2),"",INDEX(BD$3:BD$600,ROW()/2))</f>
        <v>0</v>
      </c>
      <c r="BF250" s="181" t="n">
        <v>2.48</v>
      </c>
      <c r="BG250" s="182" t="n">
        <f aca="false">VALUE($BD251)</f>
        <v>0</v>
      </c>
    </row>
    <row r="251" customFormat="false" ht="13.5" hidden="false" customHeight="false" outlineLevel="0" collapsed="false">
      <c r="A251" s="208" t="n">
        <v>2.44</v>
      </c>
      <c r="B251" s="209" t="n">
        <v>3.13</v>
      </c>
      <c r="C251" s="213" t="n">
        <f aca="false">$C250+(($AM$20-$AM$10))/10</f>
        <v>0.0048</v>
      </c>
      <c r="D251" s="217" t="n">
        <f aca="false">$D250+(($AH$30-$AH$20))/10</f>
        <v>0.002</v>
      </c>
      <c r="E251" s="211" t="n">
        <f aca="false">$AC246</f>
        <v>0</v>
      </c>
      <c r="F251" s="212" t="n">
        <f aca="false">$F250+(($AR$20-$AR$10))/10</f>
        <v>-0.0176</v>
      </c>
      <c r="G251" s="218" t="n">
        <f aca="false">$G250+(($AW$20-$AW$10))/10</f>
        <v>-0.0248</v>
      </c>
      <c r="H251" s="213" t="n">
        <f aca="false">$BB246</f>
        <v>0</v>
      </c>
      <c r="I251" s="213" t="n">
        <f aca="false">$BG246</f>
        <v>0</v>
      </c>
      <c r="J251" s="165"/>
      <c r="Q251" s="249"/>
      <c r="R251" s="249"/>
      <c r="S251" s="165"/>
      <c r="T251" s="165"/>
      <c r="U251" s="165"/>
      <c r="V251" s="165"/>
      <c r="W251" s="165"/>
      <c r="Y251" s="164" t="n">
        <v>248</v>
      </c>
      <c r="Z251" s="246"/>
      <c r="AA251" s="180" t="str">
        <f aca="false">IF(MOD(ROW(),2),"",INDEX($Z$3:$Z$600,ROW()/2))</f>
        <v/>
      </c>
      <c r="AB251" s="181" t="n">
        <v>2.49</v>
      </c>
      <c r="AC251" s="182" t="n">
        <f aca="false">VALUE($Z252)</f>
        <v>0</v>
      </c>
      <c r="AD251" s="164" t="n">
        <v>248</v>
      </c>
      <c r="AE251" s="191"/>
      <c r="AF251" s="227" t="str">
        <f aca="false">IF(MOD(ROW(),10),"",INDEX(AE$3:AE$600,ROW()/10))</f>
        <v/>
      </c>
      <c r="AG251" s="228" t="n">
        <v>246</v>
      </c>
      <c r="AH251" s="229" t="e">
        <f aca="false">VALUE($AF251)</f>
        <v>#VALUE!</v>
      </c>
      <c r="AI251" s="164" t="n">
        <v>248</v>
      </c>
      <c r="AJ251" s="246"/>
      <c r="AK251" s="227" t="str">
        <f aca="false">IF(MOD(ROW(),10),"",INDEX(AJ$3:AJ$600,ROW()/10))</f>
        <v/>
      </c>
      <c r="AL251" s="228" t="n">
        <v>241</v>
      </c>
      <c r="AM251" s="229" t="e">
        <f aca="false">VALUE($AK251)</f>
        <v>#VALUE!</v>
      </c>
      <c r="AN251" s="164" t="n">
        <v>248</v>
      </c>
      <c r="AO251" s="190"/>
      <c r="AP251" s="227" t="str">
        <f aca="false">IF(MOD(ROW(),10),"",INDEX(AO$3:AO$600,ROW()/10))</f>
        <v/>
      </c>
      <c r="AQ251" s="181" t="n">
        <v>2.49</v>
      </c>
      <c r="AR251" s="229" t="e">
        <f aca="false">VALUE($AP251)</f>
        <v>#VALUE!</v>
      </c>
      <c r="AS251" s="164" t="n">
        <v>2480</v>
      </c>
      <c r="AT251" s="246"/>
      <c r="AU251" s="227" t="str">
        <f aca="false">IF(MOD(ROW(),10),"",INDEX(AT$3:AT$600,ROW()/10))</f>
        <v/>
      </c>
      <c r="AV251" s="181" t="n">
        <v>2.49</v>
      </c>
      <c r="AW251" s="229" t="e">
        <f aca="false">VALUE($AU251)</f>
        <v>#VALUE!</v>
      </c>
      <c r="AY251" s="246"/>
      <c r="AZ251" s="180" t="str">
        <f aca="false">IF(MOD(ROW(),2),"",INDEX(AY$3:AY$600,ROW()/2))</f>
        <v/>
      </c>
      <c r="BA251" s="181" t="n">
        <v>2.49</v>
      </c>
      <c r="BB251" s="182" t="e">
        <f aca="false">VALUE(AZ251)</f>
        <v>#VALUE!</v>
      </c>
      <c r="BD251" s="246"/>
      <c r="BE251" s="180" t="str">
        <f aca="false">IF(MOD(ROW(),2),"",INDEX(BD$3:BD$600,ROW()/2))</f>
        <v/>
      </c>
      <c r="BF251" s="181" t="n">
        <v>2.49</v>
      </c>
      <c r="BG251" s="182" t="n">
        <f aca="false">VALUE($BD252)</f>
        <v>0</v>
      </c>
    </row>
    <row r="252" customFormat="false" ht="13.5" hidden="false" customHeight="false" outlineLevel="0" collapsed="false">
      <c r="A252" s="208" t="n">
        <v>2.45</v>
      </c>
      <c r="B252" s="209" t="n">
        <v>3.12</v>
      </c>
      <c r="C252" s="213" t="n">
        <f aca="false">$C251+(($AM$20-$AM$10))/10</f>
        <v>0.006</v>
      </c>
      <c r="D252" s="217" t="n">
        <f aca="false">$D251+(($AH$30-$AH$20))/10</f>
        <v>0.0025</v>
      </c>
      <c r="E252" s="211" t="n">
        <f aca="false">$AC247</f>
        <v>0</v>
      </c>
      <c r="F252" s="212" t="n">
        <f aca="false">$F251+(($AR$20-$AR$10))/10</f>
        <v>-0.022</v>
      </c>
      <c r="G252" s="218" t="n">
        <f aca="false">$G251+(($AW$20-$AW$10))/10</f>
        <v>-0.031</v>
      </c>
      <c r="H252" s="213" t="n">
        <f aca="false">$BB246+($BB248-$BB246)/2</f>
        <v>0</v>
      </c>
      <c r="I252" s="213" t="n">
        <f aca="false">$BG246+($BG248-$BG246)/2</f>
        <v>0</v>
      </c>
      <c r="J252" s="165"/>
      <c r="Q252" s="249"/>
      <c r="R252" s="249"/>
      <c r="S252" s="165"/>
      <c r="T252" s="165"/>
      <c r="U252" s="165"/>
      <c r="V252" s="165"/>
      <c r="W252" s="165"/>
      <c r="Y252" s="164" t="n">
        <v>249</v>
      </c>
      <c r="Z252" s="246"/>
      <c r="AA252" s="180" t="n">
        <f aca="false">IF(MOD(ROW(),2),"",INDEX($Z$3:$Z$600,ROW()/2))</f>
        <v>122.12</v>
      </c>
      <c r="AB252" s="181" t="n">
        <v>2.5</v>
      </c>
      <c r="AC252" s="182" t="n">
        <f aca="false">VALUE($Z253)</f>
        <v>0</v>
      </c>
      <c r="AD252" s="164" t="n">
        <v>249</v>
      </c>
      <c r="AE252" s="191"/>
      <c r="AF252" s="227" t="str">
        <f aca="false">IF(MOD(ROW(),10),"",INDEX(AE$3:AE$600,ROW()/10))</f>
        <v/>
      </c>
      <c r="AG252" s="228" t="n">
        <v>247</v>
      </c>
      <c r="AH252" s="229" t="e">
        <f aca="false">VALUE($AF252)</f>
        <v>#VALUE!</v>
      </c>
      <c r="AI252" s="164" t="n">
        <v>249</v>
      </c>
      <c r="AJ252" s="246"/>
      <c r="AK252" s="227" t="str">
        <f aca="false">IF(MOD(ROW(),10),"",INDEX(AJ$3:AJ$600,ROW()/10))</f>
        <v/>
      </c>
      <c r="AL252" s="228" t="n">
        <v>242</v>
      </c>
      <c r="AM252" s="229" t="e">
        <f aca="false">VALUE($AK252)</f>
        <v>#VALUE!</v>
      </c>
      <c r="AN252" s="164" t="n">
        <v>249</v>
      </c>
      <c r="AO252" s="190"/>
      <c r="AP252" s="227" t="str">
        <f aca="false">IF(MOD(ROW(),10),"",INDEX(AO$3:AO$600,ROW()/10))</f>
        <v/>
      </c>
      <c r="AQ252" s="181" t="n">
        <v>2.5</v>
      </c>
      <c r="AR252" s="229" t="e">
        <f aca="false">VALUE($AP252)</f>
        <v>#VALUE!</v>
      </c>
      <c r="AS252" s="164" t="n">
        <v>2490</v>
      </c>
      <c r="AT252" s="246"/>
      <c r="AU252" s="227" t="str">
        <f aca="false">IF(MOD(ROW(),10),"",INDEX(AT$3:AT$600,ROW()/10))</f>
        <v/>
      </c>
      <c r="AV252" s="181" t="n">
        <v>2.5</v>
      </c>
      <c r="AW252" s="229" t="e">
        <f aca="false">VALUE($AU252)</f>
        <v>#VALUE!</v>
      </c>
      <c r="AY252" s="246"/>
      <c r="AZ252" s="180" t="n">
        <f aca="false">IF(MOD(ROW(),2),"",INDEX(AY$3:AY$600,ROW()/2))</f>
        <v>0</v>
      </c>
      <c r="BA252" s="181" t="n">
        <v>2.5</v>
      </c>
      <c r="BB252" s="182" t="n">
        <f aca="false">VALUE(AZ252)</f>
        <v>0</v>
      </c>
      <c r="BD252" s="246"/>
      <c r="BE252" s="180" t="n">
        <f aca="false">IF(MOD(ROW(),2),"",INDEX(BD$3:BD$600,ROW()/2))</f>
        <v>0</v>
      </c>
      <c r="BF252" s="181" t="n">
        <v>2.5</v>
      </c>
      <c r="BG252" s="182" t="n">
        <f aca="false">VALUE($BD253)</f>
        <v>0</v>
      </c>
    </row>
    <row r="253" customFormat="false" ht="13.5" hidden="false" customHeight="false" outlineLevel="0" collapsed="false">
      <c r="A253" s="208" t="n">
        <v>2.46</v>
      </c>
      <c r="B253" s="209" t="n">
        <v>3.11</v>
      </c>
      <c r="C253" s="213" t="n">
        <f aca="false">$C252+(($AM$20-$AM$10))/10</f>
        <v>0.0072</v>
      </c>
      <c r="D253" s="217" t="n">
        <f aca="false">$D252+(($AH$30-$AH$20))/10</f>
        <v>0.003</v>
      </c>
      <c r="E253" s="211" t="n">
        <f aca="false">$AC248</f>
        <v>0</v>
      </c>
      <c r="F253" s="212" t="n">
        <f aca="false">$F252+(($AR$20-$AR$10))/10</f>
        <v>-0.0264</v>
      </c>
      <c r="G253" s="218" t="n">
        <f aca="false">$G252+(($AW$20-$AW$10))/10</f>
        <v>-0.0372</v>
      </c>
      <c r="H253" s="213" t="n">
        <f aca="false">$BB248</f>
        <v>0</v>
      </c>
      <c r="I253" s="213" t="n">
        <f aca="false">$BG248</f>
        <v>0</v>
      </c>
      <c r="J253" s="165"/>
      <c r="Q253" s="249"/>
      <c r="R253" s="249"/>
      <c r="S253" s="165"/>
      <c r="T253" s="165"/>
      <c r="U253" s="165"/>
      <c r="V253" s="165"/>
      <c r="W253" s="165"/>
      <c r="Y253" s="164" t="n">
        <v>250</v>
      </c>
      <c r="Z253" s="246"/>
      <c r="AA253" s="180" t="str">
        <f aca="false">IF(MOD(ROW(),2),"",INDEX($Z$3:$Z$600,ROW()/2))</f>
        <v/>
      </c>
      <c r="AB253" s="181" t="n">
        <v>2.51</v>
      </c>
      <c r="AC253" s="182" t="n">
        <f aca="false">VALUE($Z254)</f>
        <v>0</v>
      </c>
      <c r="AD253" s="164" t="n">
        <v>250</v>
      </c>
      <c r="AE253" s="191"/>
      <c r="AF253" s="227" t="str">
        <f aca="false">IF(MOD(ROW(),10),"",INDEX(AE$3:AE$600,ROW()/10))</f>
        <v/>
      </c>
      <c r="AG253" s="228" t="n">
        <v>248</v>
      </c>
      <c r="AH253" s="229" t="e">
        <f aca="false">VALUE($AF253)</f>
        <v>#VALUE!</v>
      </c>
      <c r="AI253" s="164" t="n">
        <v>250</v>
      </c>
      <c r="AJ253" s="246"/>
      <c r="AK253" s="227" t="str">
        <f aca="false">IF(MOD(ROW(),10),"",INDEX(AJ$3:AJ$600,ROW()/10))</f>
        <v/>
      </c>
      <c r="AL253" s="228" t="n">
        <v>243</v>
      </c>
      <c r="AM253" s="229" t="e">
        <f aca="false">VALUE($AK253)</f>
        <v>#VALUE!</v>
      </c>
      <c r="AN253" s="164" t="n">
        <v>250</v>
      </c>
      <c r="AO253" s="190"/>
      <c r="AP253" s="227" t="str">
        <f aca="false">IF(MOD(ROW(),10),"",INDEX(AO$3:AO$600,ROW()/10))</f>
        <v/>
      </c>
      <c r="AQ253" s="181" t="n">
        <v>2.51</v>
      </c>
      <c r="AR253" s="229" t="e">
        <f aca="false">VALUE($AP253)</f>
        <v>#VALUE!</v>
      </c>
      <c r="AS253" s="164" t="n">
        <v>2500</v>
      </c>
      <c r="AT253" s="246"/>
      <c r="AU253" s="227" t="str">
        <f aca="false">IF(MOD(ROW(),10),"",INDEX(AT$3:AT$600,ROW()/10))</f>
        <v/>
      </c>
      <c r="AV253" s="181" t="n">
        <v>2.51</v>
      </c>
      <c r="AW253" s="229" t="e">
        <f aca="false">VALUE($AU253)</f>
        <v>#VALUE!</v>
      </c>
      <c r="AY253" s="246"/>
      <c r="AZ253" s="180" t="str">
        <f aca="false">IF(MOD(ROW(),2),"",INDEX(AY$3:AY$600,ROW()/2))</f>
        <v/>
      </c>
      <c r="BA253" s="181" t="n">
        <v>2.51</v>
      </c>
      <c r="BB253" s="182" t="e">
        <f aca="false">VALUE(AZ253)</f>
        <v>#VALUE!</v>
      </c>
      <c r="BD253" s="246"/>
      <c r="BE253" s="180" t="str">
        <f aca="false">IF(MOD(ROW(),2),"",INDEX(BD$3:BD$600,ROW()/2))</f>
        <v/>
      </c>
      <c r="BF253" s="181" t="n">
        <v>2.51</v>
      </c>
      <c r="BG253" s="182" t="n">
        <f aca="false">VALUE($BD254)</f>
        <v>0</v>
      </c>
    </row>
    <row r="254" customFormat="false" ht="13.5" hidden="false" customHeight="false" outlineLevel="0" collapsed="false">
      <c r="A254" s="208" t="n">
        <v>2.47</v>
      </c>
      <c r="B254" s="209" t="n">
        <v>3.1</v>
      </c>
      <c r="C254" s="213" t="n">
        <f aca="false">$C253+(($AM$20-$AM$10))/10</f>
        <v>0.0084</v>
      </c>
      <c r="D254" s="217" t="n">
        <f aca="false">$D253+(($AH$30-$AH$20))/10</f>
        <v>0.0035</v>
      </c>
      <c r="E254" s="211" t="n">
        <f aca="false">$AC249</f>
        <v>0</v>
      </c>
      <c r="F254" s="212" t="n">
        <f aca="false">$F253+(($AR$20-$AR$10))/10</f>
        <v>-0.0308</v>
      </c>
      <c r="G254" s="218" t="n">
        <f aca="false">$G253+(($AW$20-$AW$10))/10</f>
        <v>-0.0434</v>
      </c>
      <c r="H254" s="213" t="n">
        <f aca="false">$BB248+($BB250-$BB248)/2</f>
        <v>0</v>
      </c>
      <c r="I254" s="213" t="n">
        <f aca="false">$BG248+($BG250-$BG248)/2</f>
        <v>0</v>
      </c>
      <c r="J254" s="165"/>
      <c r="Q254" s="249"/>
      <c r="R254" s="249"/>
      <c r="S254" s="165"/>
      <c r="T254" s="165"/>
      <c r="U254" s="165"/>
      <c r="V254" s="165"/>
      <c r="W254" s="165"/>
      <c r="Y254" s="164" t="n">
        <v>251</v>
      </c>
      <c r="Z254" s="246"/>
      <c r="AA254" s="180" t="n">
        <f aca="false">IF(MOD(ROW(),2),"",INDEX($Z$3:$Z$600,ROW()/2))</f>
        <v>123.18</v>
      </c>
      <c r="AB254" s="181" t="n">
        <v>2.52</v>
      </c>
      <c r="AC254" s="182" t="n">
        <f aca="false">VALUE($Z255)</f>
        <v>0</v>
      </c>
      <c r="AD254" s="164" t="n">
        <v>251</v>
      </c>
      <c r="AE254" s="191"/>
      <c r="AF254" s="227" t="str">
        <f aca="false">IF(MOD(ROW(),10),"",INDEX(AE$3:AE$600,ROW()/10))</f>
        <v/>
      </c>
      <c r="AG254" s="228" t="n">
        <v>249</v>
      </c>
      <c r="AH254" s="229" t="e">
        <f aca="false">VALUE($AF254)</f>
        <v>#VALUE!</v>
      </c>
      <c r="AI254" s="164" t="n">
        <v>251</v>
      </c>
      <c r="AJ254" s="246"/>
      <c r="AK254" s="227" t="str">
        <f aca="false">IF(MOD(ROW(),10),"",INDEX(AJ$3:AJ$600,ROW()/10))</f>
        <v/>
      </c>
      <c r="AL254" s="228" t="n">
        <v>244</v>
      </c>
      <c r="AM254" s="229" t="e">
        <f aca="false">VALUE($AK254)</f>
        <v>#VALUE!</v>
      </c>
      <c r="AN254" s="164" t="n">
        <v>251</v>
      </c>
      <c r="AO254" s="190"/>
      <c r="AP254" s="227" t="str">
        <f aca="false">IF(MOD(ROW(),10),"",INDEX(AO$3:AO$600,ROW()/10))</f>
        <v/>
      </c>
      <c r="AQ254" s="181" t="n">
        <v>2.52</v>
      </c>
      <c r="AR254" s="229" t="e">
        <f aca="false">VALUE($AP254)</f>
        <v>#VALUE!</v>
      </c>
      <c r="AS254" s="164" t="n">
        <v>2510</v>
      </c>
      <c r="AT254" s="246"/>
      <c r="AU254" s="227" t="str">
        <f aca="false">IF(MOD(ROW(),10),"",INDEX(AT$3:AT$600,ROW()/10))</f>
        <v/>
      </c>
      <c r="AV254" s="181" t="n">
        <v>2.52</v>
      </c>
      <c r="AW254" s="229" t="e">
        <f aca="false">VALUE($AU254)</f>
        <v>#VALUE!</v>
      </c>
      <c r="AY254" s="246"/>
      <c r="AZ254" s="180" t="n">
        <f aca="false">IF(MOD(ROW(),2),"",INDEX(AY$3:AY$600,ROW()/2))</f>
        <v>0</v>
      </c>
      <c r="BA254" s="181" t="n">
        <v>2.52</v>
      </c>
      <c r="BB254" s="182" t="n">
        <f aca="false">VALUE(AZ254)</f>
        <v>0</v>
      </c>
      <c r="BD254" s="246"/>
      <c r="BE254" s="180" t="n">
        <f aca="false">IF(MOD(ROW(),2),"",INDEX(BD$3:BD$600,ROW()/2))</f>
        <v>0</v>
      </c>
      <c r="BF254" s="181" t="n">
        <v>2.52</v>
      </c>
      <c r="BG254" s="182" t="n">
        <f aca="false">VALUE($BD255)</f>
        <v>0</v>
      </c>
    </row>
    <row r="255" customFormat="false" ht="13.5" hidden="false" customHeight="false" outlineLevel="0" collapsed="false">
      <c r="A255" s="208" t="n">
        <v>2.48</v>
      </c>
      <c r="B255" s="209" t="n">
        <v>3.09</v>
      </c>
      <c r="C255" s="213" t="n">
        <f aca="false">$C254+(($AM$20-$AM$10))/10</f>
        <v>0.0096</v>
      </c>
      <c r="D255" s="217" t="n">
        <f aca="false">$D254+(($AH$30-$AH$20))/10</f>
        <v>0.004</v>
      </c>
      <c r="E255" s="211" t="n">
        <f aca="false">$AC250</f>
        <v>0</v>
      </c>
      <c r="F255" s="212" t="n">
        <f aca="false">$F254+(($AR$20-$AR$10))/10</f>
        <v>-0.0352</v>
      </c>
      <c r="G255" s="218" t="n">
        <f aca="false">$G254+(($AW$20-$AW$10))/10</f>
        <v>-0.0496</v>
      </c>
      <c r="H255" s="213" t="n">
        <f aca="false">$BB250</f>
        <v>0</v>
      </c>
      <c r="I255" s="213" t="n">
        <f aca="false">$BG250</f>
        <v>0</v>
      </c>
      <c r="J255" s="165"/>
      <c r="Q255" s="249"/>
      <c r="R255" s="249"/>
      <c r="S255" s="165"/>
      <c r="T255" s="165"/>
      <c r="U255" s="165"/>
      <c r="V255" s="165"/>
      <c r="W255" s="165"/>
      <c r="Y255" s="164" t="n">
        <v>252</v>
      </c>
      <c r="Z255" s="246"/>
      <c r="AA255" s="180" t="str">
        <f aca="false">IF(MOD(ROW(),2),"",INDEX($Z$3:$Z$600,ROW()/2))</f>
        <v/>
      </c>
      <c r="AB255" s="181" t="n">
        <v>2.53</v>
      </c>
      <c r="AC255" s="182" t="n">
        <f aca="false">VALUE($Z256)</f>
        <v>0</v>
      </c>
      <c r="AD255" s="164" t="n">
        <v>252</v>
      </c>
      <c r="AE255" s="191"/>
      <c r="AF255" s="227" t="str">
        <f aca="false">IF(MOD(ROW(),10),"",INDEX(AE$3:AE$600,ROW()/10))</f>
        <v/>
      </c>
      <c r="AG255" s="228" t="n">
        <v>250</v>
      </c>
      <c r="AH255" s="229" t="e">
        <f aca="false">VALUE($AF255)</f>
        <v>#VALUE!</v>
      </c>
      <c r="AI255" s="164" t="n">
        <v>252</v>
      </c>
      <c r="AJ255" s="246"/>
      <c r="AK255" s="227" t="str">
        <f aca="false">IF(MOD(ROW(),10),"",INDEX(AJ$3:AJ$600,ROW()/10))</f>
        <v/>
      </c>
      <c r="AL255" s="228" t="n">
        <v>245</v>
      </c>
      <c r="AM255" s="229" t="e">
        <f aca="false">VALUE($AK255)</f>
        <v>#VALUE!</v>
      </c>
      <c r="AN255" s="164" t="n">
        <v>252</v>
      </c>
      <c r="AO255" s="190"/>
      <c r="AP255" s="227" t="str">
        <f aca="false">IF(MOD(ROW(),10),"",INDEX(AO$3:AO$600,ROW()/10))</f>
        <v/>
      </c>
      <c r="AQ255" s="181" t="n">
        <v>2.53</v>
      </c>
      <c r="AR255" s="229" t="e">
        <f aca="false">VALUE($AP255)</f>
        <v>#VALUE!</v>
      </c>
      <c r="AS255" s="164" t="n">
        <v>2520</v>
      </c>
      <c r="AT255" s="246"/>
      <c r="AU255" s="227" t="str">
        <f aca="false">IF(MOD(ROW(),10),"",INDEX(AT$3:AT$600,ROW()/10))</f>
        <v/>
      </c>
      <c r="AV255" s="181" t="n">
        <v>2.53</v>
      </c>
      <c r="AW255" s="229" t="e">
        <f aca="false">VALUE($AU255)</f>
        <v>#VALUE!</v>
      </c>
      <c r="AY255" s="246"/>
      <c r="AZ255" s="180" t="str">
        <f aca="false">IF(MOD(ROW(),2),"",INDEX(AY$3:AY$600,ROW()/2))</f>
        <v/>
      </c>
      <c r="BA255" s="181" t="n">
        <v>2.53</v>
      </c>
      <c r="BB255" s="182" t="e">
        <f aca="false">VALUE(AZ255)</f>
        <v>#VALUE!</v>
      </c>
      <c r="BD255" s="246"/>
      <c r="BE255" s="180" t="str">
        <f aca="false">IF(MOD(ROW(),2),"",INDEX(BD$3:BD$600,ROW()/2))</f>
        <v/>
      </c>
      <c r="BF255" s="181" t="n">
        <v>2.53</v>
      </c>
      <c r="BG255" s="182" t="n">
        <f aca="false">VALUE($BD256)</f>
        <v>0</v>
      </c>
    </row>
    <row r="256" customFormat="false" ht="13.5" hidden="false" customHeight="false" outlineLevel="0" collapsed="false">
      <c r="A256" s="208" t="n">
        <v>2.49</v>
      </c>
      <c r="B256" s="209" t="n">
        <v>3.08</v>
      </c>
      <c r="C256" s="213" t="n">
        <f aca="false">$C255+(($AM$20-$AM$10))/10</f>
        <v>0.0108</v>
      </c>
      <c r="D256" s="217" t="n">
        <f aca="false">$D255+(($AH$30-$AH$20))/10</f>
        <v>0.0045</v>
      </c>
      <c r="E256" s="211" t="n">
        <f aca="false">$AC251</f>
        <v>0</v>
      </c>
      <c r="F256" s="212" t="n">
        <f aca="false">$F255+(($AR$20-$AR$10))/10</f>
        <v>-0.0396</v>
      </c>
      <c r="G256" s="218" t="n">
        <f aca="false">$G255+(($AW$20-$AW$10))/10</f>
        <v>-0.0558</v>
      </c>
      <c r="H256" s="213" t="n">
        <f aca="false">$BB250+($BB252-$BB250)/2</f>
        <v>0</v>
      </c>
      <c r="I256" s="213" t="n">
        <f aca="false">$BG250+($BG252-$BG250)/2</f>
        <v>0</v>
      </c>
      <c r="J256" s="165"/>
      <c r="Q256" s="249"/>
      <c r="R256" s="249"/>
      <c r="S256" s="165"/>
      <c r="T256" s="165"/>
      <c r="U256" s="165"/>
      <c r="V256" s="165"/>
      <c r="W256" s="165"/>
      <c r="Y256" s="164" t="n">
        <v>253</v>
      </c>
      <c r="Z256" s="246"/>
      <c r="AA256" s="180" t="n">
        <f aca="false">IF(MOD(ROW(),2),"",INDEX($Z$3:$Z$600,ROW()/2))</f>
        <v>124.24</v>
      </c>
      <c r="AB256" s="181" t="n">
        <v>2.54</v>
      </c>
      <c r="AC256" s="182" t="n">
        <f aca="false">VALUE($Z257)</f>
        <v>0</v>
      </c>
      <c r="AD256" s="164" t="n">
        <v>253</v>
      </c>
      <c r="AE256" s="191"/>
      <c r="AF256" s="227" t="str">
        <f aca="false">IF(MOD(ROW(),10),"",INDEX(AE$3:AE$600,ROW()/10))</f>
        <v/>
      </c>
      <c r="AG256" s="228" t="n">
        <v>251</v>
      </c>
      <c r="AH256" s="229" t="e">
        <f aca="false">VALUE($AF256)</f>
        <v>#VALUE!</v>
      </c>
      <c r="AI256" s="164" t="n">
        <v>253</v>
      </c>
      <c r="AJ256" s="246"/>
      <c r="AK256" s="227" t="str">
        <f aca="false">IF(MOD(ROW(),10),"",INDEX(AJ$3:AJ$600,ROW()/10))</f>
        <v/>
      </c>
      <c r="AL256" s="228" t="n">
        <v>246</v>
      </c>
      <c r="AM256" s="229" t="e">
        <f aca="false">VALUE($AK256)</f>
        <v>#VALUE!</v>
      </c>
      <c r="AN256" s="164" t="n">
        <v>253</v>
      </c>
      <c r="AO256" s="190"/>
      <c r="AP256" s="227" t="str">
        <f aca="false">IF(MOD(ROW(),10),"",INDEX(AO$3:AO$600,ROW()/10))</f>
        <v/>
      </c>
      <c r="AQ256" s="181" t="n">
        <v>2.54</v>
      </c>
      <c r="AR256" s="229" t="e">
        <f aca="false">VALUE($AP256)</f>
        <v>#VALUE!</v>
      </c>
      <c r="AS256" s="164" t="n">
        <v>2530</v>
      </c>
      <c r="AT256" s="246"/>
      <c r="AU256" s="227" t="str">
        <f aca="false">IF(MOD(ROW(),10),"",INDEX(AT$3:AT$600,ROW()/10))</f>
        <v/>
      </c>
      <c r="AV256" s="181" t="n">
        <v>2.54</v>
      </c>
      <c r="AW256" s="229" t="e">
        <f aca="false">VALUE($AU256)</f>
        <v>#VALUE!</v>
      </c>
      <c r="AY256" s="246"/>
      <c r="AZ256" s="180" t="n">
        <f aca="false">IF(MOD(ROW(),2),"",INDEX(AY$3:AY$600,ROW()/2))</f>
        <v>0</v>
      </c>
      <c r="BA256" s="181" t="n">
        <v>2.54</v>
      </c>
      <c r="BB256" s="182" t="n">
        <f aca="false">VALUE(AZ256)</f>
        <v>0</v>
      </c>
      <c r="BD256" s="246"/>
      <c r="BE256" s="180" t="n">
        <f aca="false">IF(MOD(ROW(),2),"",INDEX(BD$3:BD$600,ROW()/2))</f>
        <v>0</v>
      </c>
      <c r="BF256" s="181" t="n">
        <v>2.54</v>
      </c>
      <c r="BG256" s="182" t="n">
        <f aca="false">VALUE($BD257)</f>
        <v>0</v>
      </c>
    </row>
    <row r="257" customFormat="false" ht="13.5" hidden="false" customHeight="false" outlineLevel="0" collapsed="false">
      <c r="A257" s="208" t="n">
        <v>2.5</v>
      </c>
      <c r="B257" s="209" t="n">
        <v>3.07</v>
      </c>
      <c r="C257" s="213" t="n">
        <f aca="false">$AM260</f>
        <v>0</v>
      </c>
      <c r="D257" s="241" t="n">
        <f aca="false">$AH260</f>
        <v>0</v>
      </c>
      <c r="E257" s="211" t="n">
        <f aca="false">$AC252</f>
        <v>0</v>
      </c>
      <c r="F257" s="212" t="n">
        <f aca="false">$AR260</f>
        <v>0</v>
      </c>
      <c r="G257" s="218" t="n">
        <f aca="false">$AW260</f>
        <v>0</v>
      </c>
      <c r="H257" s="213" t="n">
        <f aca="false">$BB252</f>
        <v>0</v>
      </c>
      <c r="I257" s="213" t="n">
        <f aca="false">$BG252</f>
        <v>0</v>
      </c>
      <c r="J257" s="165"/>
      <c r="Q257" s="249"/>
      <c r="R257" s="249"/>
      <c r="S257" s="165"/>
      <c r="T257" s="165"/>
      <c r="U257" s="165"/>
      <c r="V257" s="165"/>
      <c r="W257" s="165"/>
      <c r="Y257" s="164" t="n">
        <v>254</v>
      </c>
      <c r="Z257" s="246"/>
      <c r="AA257" s="180" t="str">
        <f aca="false">IF(MOD(ROW(),2),"",INDEX($Z$3:$Z$600,ROW()/2))</f>
        <v/>
      </c>
      <c r="AB257" s="181" t="n">
        <v>2.55</v>
      </c>
      <c r="AC257" s="182" t="n">
        <f aca="false">VALUE($Z258)</f>
        <v>0</v>
      </c>
      <c r="AD257" s="164" t="n">
        <v>254</v>
      </c>
      <c r="AE257" s="191"/>
      <c r="AF257" s="227" t="str">
        <f aca="false">IF(MOD(ROW(),10),"",INDEX(AE$3:AE$600,ROW()/10))</f>
        <v/>
      </c>
      <c r="AG257" s="228" t="n">
        <v>252</v>
      </c>
      <c r="AH257" s="229" t="e">
        <f aca="false">VALUE($AF257)</f>
        <v>#VALUE!</v>
      </c>
      <c r="AI257" s="164" t="n">
        <v>254</v>
      </c>
      <c r="AJ257" s="246"/>
      <c r="AK257" s="227" t="str">
        <f aca="false">IF(MOD(ROW(),10),"",INDEX(AJ$3:AJ$600,ROW()/10))</f>
        <v/>
      </c>
      <c r="AL257" s="228" t="n">
        <v>247</v>
      </c>
      <c r="AM257" s="229" t="e">
        <f aca="false">VALUE($AK257)</f>
        <v>#VALUE!</v>
      </c>
      <c r="AN257" s="164" t="n">
        <v>254</v>
      </c>
      <c r="AO257" s="190"/>
      <c r="AP257" s="227" t="str">
        <f aca="false">IF(MOD(ROW(),10),"",INDEX(AO$3:AO$600,ROW()/10))</f>
        <v/>
      </c>
      <c r="AQ257" s="181" t="n">
        <v>2.55</v>
      </c>
      <c r="AR257" s="229" t="e">
        <f aca="false">VALUE($AP257)</f>
        <v>#VALUE!</v>
      </c>
      <c r="AS257" s="164" t="n">
        <v>2540</v>
      </c>
      <c r="AT257" s="246"/>
      <c r="AU257" s="227" t="str">
        <f aca="false">IF(MOD(ROW(),10),"",INDEX(AT$3:AT$600,ROW()/10))</f>
        <v/>
      </c>
      <c r="AV257" s="181" t="n">
        <v>2.55</v>
      </c>
      <c r="AW257" s="229" t="e">
        <f aca="false">VALUE($AU257)</f>
        <v>#VALUE!</v>
      </c>
      <c r="AY257" s="246"/>
      <c r="AZ257" s="180" t="str">
        <f aca="false">IF(MOD(ROW(),2),"",INDEX(AY$3:AY$600,ROW()/2))</f>
        <v/>
      </c>
      <c r="BA257" s="181" t="n">
        <v>2.55</v>
      </c>
      <c r="BB257" s="182" t="e">
        <f aca="false">VALUE(AZ257)</f>
        <v>#VALUE!</v>
      </c>
      <c r="BD257" s="246"/>
      <c r="BE257" s="180" t="str">
        <f aca="false">IF(MOD(ROW(),2),"",INDEX(BD$3:BD$600,ROW()/2))</f>
        <v/>
      </c>
      <c r="BF257" s="181" t="n">
        <v>2.55</v>
      </c>
      <c r="BG257" s="182" t="n">
        <f aca="false">VALUE($BD258)</f>
        <v>0</v>
      </c>
    </row>
    <row r="258" customFormat="false" ht="13.5" hidden="false" customHeight="false" outlineLevel="0" collapsed="false">
      <c r="A258" s="208" t="n">
        <v>2.51</v>
      </c>
      <c r="B258" s="209" t="n">
        <v>3.06</v>
      </c>
      <c r="C258" s="213" t="n">
        <f aca="false">$C257+(($AM$20-$AM$10))/10</f>
        <v>0.0012</v>
      </c>
      <c r="D258" s="217" t="n">
        <f aca="false">$D257+(($AH$30-$AH$20))/10</f>
        <v>0.0005</v>
      </c>
      <c r="E258" s="211" t="n">
        <f aca="false">$AC253</f>
        <v>0</v>
      </c>
      <c r="F258" s="212" t="n">
        <f aca="false">$F257+(($AR$20-$AR$10))/10</f>
        <v>-0.0044</v>
      </c>
      <c r="G258" s="218" t="n">
        <f aca="false">$G257+(($AW$20-$AW$10))/10</f>
        <v>-0.0062</v>
      </c>
      <c r="H258" s="213" t="n">
        <f aca="false">$BB252+($BB254-$BB252)/2</f>
        <v>0</v>
      </c>
      <c r="I258" s="213" t="n">
        <f aca="false">$BG252+($BG254-$BG252)/2</f>
        <v>0</v>
      </c>
      <c r="J258" s="165"/>
      <c r="Q258" s="249"/>
      <c r="R258" s="249"/>
      <c r="S258" s="165"/>
      <c r="T258" s="165"/>
      <c r="U258" s="165"/>
      <c r="V258" s="165"/>
      <c r="W258" s="165"/>
      <c r="Y258" s="164" t="n">
        <v>255</v>
      </c>
      <c r="Z258" s="246"/>
      <c r="AA258" s="180" t="n">
        <f aca="false">IF(MOD(ROW(),2),"",INDEX($Z$3:$Z$600,ROW()/2))</f>
        <v>125.3</v>
      </c>
      <c r="AB258" s="181" t="n">
        <v>2.56</v>
      </c>
      <c r="AC258" s="182" t="n">
        <f aca="false">VALUE($Z259)</f>
        <v>0</v>
      </c>
      <c r="AD258" s="164" t="n">
        <v>255</v>
      </c>
      <c r="AE258" s="191"/>
      <c r="AF258" s="227" t="str">
        <f aca="false">IF(MOD(ROW(),10),"",INDEX(AE$3:AE$600,ROW()/10))</f>
        <v/>
      </c>
      <c r="AG258" s="228" t="n">
        <v>253</v>
      </c>
      <c r="AH258" s="229" t="e">
        <f aca="false">VALUE($AF258)</f>
        <v>#VALUE!</v>
      </c>
      <c r="AI258" s="164" t="n">
        <v>255</v>
      </c>
      <c r="AJ258" s="246"/>
      <c r="AK258" s="227" t="str">
        <f aca="false">IF(MOD(ROW(),10),"",INDEX(AJ$3:AJ$600,ROW()/10))</f>
        <v/>
      </c>
      <c r="AL258" s="228" t="n">
        <v>248</v>
      </c>
      <c r="AM258" s="229" t="e">
        <f aca="false">VALUE($AK258)</f>
        <v>#VALUE!</v>
      </c>
      <c r="AN258" s="164" t="n">
        <v>255</v>
      </c>
      <c r="AO258" s="190"/>
      <c r="AP258" s="227" t="str">
        <f aca="false">IF(MOD(ROW(),10),"",INDEX(AO$3:AO$600,ROW()/10))</f>
        <v/>
      </c>
      <c r="AQ258" s="181" t="n">
        <v>2.56</v>
      </c>
      <c r="AR258" s="229" t="e">
        <f aca="false">VALUE($AP258)</f>
        <v>#VALUE!</v>
      </c>
      <c r="AS258" s="164" t="n">
        <v>2550</v>
      </c>
      <c r="AT258" s="246"/>
      <c r="AU258" s="227" t="str">
        <f aca="false">IF(MOD(ROW(),10),"",INDEX(AT$3:AT$600,ROW()/10))</f>
        <v/>
      </c>
      <c r="AV258" s="181" t="n">
        <v>2.56</v>
      </c>
      <c r="AW258" s="229" t="e">
        <f aca="false">VALUE($AU258)</f>
        <v>#VALUE!</v>
      </c>
      <c r="AY258" s="246"/>
      <c r="AZ258" s="180" t="n">
        <f aca="false">IF(MOD(ROW(),2),"",INDEX(AY$3:AY$600,ROW()/2))</f>
        <v>0</v>
      </c>
      <c r="BA258" s="181" t="n">
        <v>2.56</v>
      </c>
      <c r="BB258" s="182" t="n">
        <f aca="false">VALUE(AZ258)</f>
        <v>0</v>
      </c>
      <c r="BD258" s="246"/>
      <c r="BE258" s="180" t="n">
        <f aca="false">IF(MOD(ROW(),2),"",INDEX(BD$3:BD$600,ROW()/2))</f>
        <v>0</v>
      </c>
      <c r="BF258" s="181" t="n">
        <v>2.56</v>
      </c>
      <c r="BG258" s="182" t="n">
        <f aca="false">VALUE($BD259)</f>
        <v>0</v>
      </c>
    </row>
    <row r="259" customFormat="false" ht="13.5" hidden="false" customHeight="false" outlineLevel="0" collapsed="false">
      <c r="A259" s="208" t="n">
        <v>2.52</v>
      </c>
      <c r="B259" s="209" t="n">
        <v>3.05</v>
      </c>
      <c r="C259" s="213" t="n">
        <f aca="false">$C258+(($AM$20-$AM$10))/10</f>
        <v>0.0024</v>
      </c>
      <c r="D259" s="217" t="n">
        <f aca="false">$D258+(($AH$30-$AH$20))/10</f>
        <v>0.001</v>
      </c>
      <c r="E259" s="211" t="n">
        <f aca="false">$AC254</f>
        <v>0</v>
      </c>
      <c r="F259" s="212" t="n">
        <f aca="false">$F258+(($AR$20-$AR$10))/10</f>
        <v>-0.0088</v>
      </c>
      <c r="G259" s="218" t="n">
        <f aca="false">$G258+(($AW$20-$AW$10))/10</f>
        <v>-0.0124</v>
      </c>
      <c r="H259" s="213" t="n">
        <f aca="false">$BB254</f>
        <v>0</v>
      </c>
      <c r="I259" s="213" t="n">
        <f aca="false">$BG254</f>
        <v>0</v>
      </c>
      <c r="J259" s="165"/>
      <c r="Q259" s="249"/>
      <c r="R259" s="249"/>
      <c r="S259" s="165"/>
      <c r="T259" s="165"/>
      <c r="U259" s="165"/>
      <c r="V259" s="165"/>
      <c r="W259" s="165"/>
      <c r="Y259" s="164" t="n">
        <v>256</v>
      </c>
      <c r="Z259" s="246"/>
      <c r="AA259" s="180" t="str">
        <f aca="false">IF(MOD(ROW(),2),"",INDEX($Z$3:$Z$600,ROW()/2))</f>
        <v/>
      </c>
      <c r="AB259" s="181" t="n">
        <v>2.57</v>
      </c>
      <c r="AC259" s="182" t="n">
        <f aca="false">VALUE($Z260)</f>
        <v>0</v>
      </c>
      <c r="AD259" s="164" t="n">
        <v>256</v>
      </c>
      <c r="AE259" s="191"/>
      <c r="AF259" s="227" t="str">
        <f aca="false">IF(MOD(ROW(),10),"",INDEX(AE$3:AE$600,ROW()/10))</f>
        <v/>
      </c>
      <c r="AG259" s="228" t="n">
        <v>254</v>
      </c>
      <c r="AH259" s="229" t="e">
        <f aca="false">VALUE($AF259)</f>
        <v>#VALUE!</v>
      </c>
      <c r="AI259" s="164" t="n">
        <v>256</v>
      </c>
      <c r="AJ259" s="246"/>
      <c r="AK259" s="227" t="str">
        <f aca="false">IF(MOD(ROW(),10),"",INDEX(AJ$3:AJ$600,ROW()/10))</f>
        <v/>
      </c>
      <c r="AL259" s="228" t="n">
        <v>249</v>
      </c>
      <c r="AM259" s="229" t="e">
        <f aca="false">VALUE($AK259)</f>
        <v>#VALUE!</v>
      </c>
      <c r="AN259" s="164" t="n">
        <v>256</v>
      </c>
      <c r="AO259" s="190"/>
      <c r="AP259" s="227" t="str">
        <f aca="false">IF(MOD(ROW(),10),"",INDEX(AO$3:AO$600,ROW()/10))</f>
        <v/>
      </c>
      <c r="AQ259" s="181" t="n">
        <v>2.57</v>
      </c>
      <c r="AR259" s="229" t="e">
        <f aca="false">VALUE($AP259)</f>
        <v>#VALUE!</v>
      </c>
      <c r="AS259" s="164" t="n">
        <v>2560</v>
      </c>
      <c r="AT259" s="246"/>
      <c r="AU259" s="227" t="str">
        <f aca="false">IF(MOD(ROW(),10),"",INDEX(AT$3:AT$600,ROW()/10))</f>
        <v/>
      </c>
      <c r="AV259" s="181" t="n">
        <v>2.57</v>
      </c>
      <c r="AW259" s="229" t="e">
        <f aca="false">VALUE($AU259)</f>
        <v>#VALUE!</v>
      </c>
      <c r="AY259" s="246"/>
      <c r="AZ259" s="180" t="str">
        <f aca="false">IF(MOD(ROW(),2),"",INDEX(AY$3:AY$600,ROW()/2))</f>
        <v/>
      </c>
      <c r="BA259" s="181" t="n">
        <v>2.57</v>
      </c>
      <c r="BB259" s="182" t="e">
        <f aca="false">VALUE(AZ259)</f>
        <v>#VALUE!</v>
      </c>
      <c r="BD259" s="246"/>
      <c r="BE259" s="180" t="str">
        <f aca="false">IF(MOD(ROW(),2),"",INDEX(BD$3:BD$600,ROW()/2))</f>
        <v/>
      </c>
      <c r="BF259" s="181" t="n">
        <v>2.57</v>
      </c>
      <c r="BG259" s="182" t="n">
        <f aca="false">VALUE($BD260)</f>
        <v>0</v>
      </c>
    </row>
    <row r="260" customFormat="false" ht="13.5" hidden="false" customHeight="false" outlineLevel="0" collapsed="false">
      <c r="A260" s="208" t="n">
        <v>2.53</v>
      </c>
      <c r="B260" s="209" t="n">
        <v>3.04</v>
      </c>
      <c r="C260" s="213" t="n">
        <f aca="false">$C259+(($AM$20-$AM$10))/10</f>
        <v>0.0036</v>
      </c>
      <c r="D260" s="217" t="n">
        <f aca="false">$D259+(($AH$30-$AH$20))/10</f>
        <v>0.0015</v>
      </c>
      <c r="E260" s="211" t="n">
        <f aca="false">$AC255</f>
        <v>0</v>
      </c>
      <c r="F260" s="212" t="n">
        <f aca="false">$F259+(($AR$20-$AR$10))/10</f>
        <v>-0.0132</v>
      </c>
      <c r="G260" s="218" t="n">
        <f aca="false">$G259+(($AW$20-$AW$10))/10</f>
        <v>-0.0186</v>
      </c>
      <c r="H260" s="213" t="n">
        <f aca="false">$BB254+($BB256-$BB254)/2</f>
        <v>0</v>
      </c>
      <c r="I260" s="213" t="n">
        <f aca="false">$BG254+($BG256-$BG254)/2</f>
        <v>0</v>
      </c>
      <c r="J260" s="165"/>
      <c r="Q260" s="249"/>
      <c r="R260" s="249"/>
      <c r="S260" s="165"/>
      <c r="T260" s="165"/>
      <c r="U260" s="165"/>
      <c r="V260" s="165"/>
      <c r="W260" s="165"/>
      <c r="Y260" s="164" t="n">
        <v>257</v>
      </c>
      <c r="Z260" s="246"/>
      <c r="AA260" s="180" t="n">
        <f aca="false">IF(MOD(ROW(),2),"",INDEX($Z$3:$Z$600,ROW()/2))</f>
        <v>126.36</v>
      </c>
      <c r="AB260" s="181" t="n">
        <v>2.58</v>
      </c>
      <c r="AC260" s="182" t="n">
        <f aca="false">VALUE($Z261)</f>
        <v>0</v>
      </c>
      <c r="AD260" s="164" t="n">
        <v>257</v>
      </c>
      <c r="AE260" s="191"/>
      <c r="AF260" s="227" t="n">
        <f aca="false">IF(MOD(ROW(),10),"",INDEX(AE$3:AE$600,ROW()/10))</f>
        <v>0</v>
      </c>
      <c r="AG260" s="228" t="n">
        <v>255</v>
      </c>
      <c r="AH260" s="229" t="n">
        <f aca="false">VALUE($AF260)</f>
        <v>0</v>
      </c>
      <c r="AI260" s="164" t="n">
        <v>257</v>
      </c>
      <c r="AJ260" s="246"/>
      <c r="AK260" s="227" t="n">
        <f aca="false">IF(MOD(ROW(),10),"",INDEX(AJ$3:AJ$600,ROW()/10))</f>
        <v>0</v>
      </c>
      <c r="AL260" s="228" t="n">
        <v>250</v>
      </c>
      <c r="AM260" s="229" t="n">
        <f aca="false">VALUE($AK260)</f>
        <v>0</v>
      </c>
      <c r="AN260" s="164" t="n">
        <v>257</v>
      </c>
      <c r="AO260" s="190"/>
      <c r="AP260" s="227" t="n">
        <f aca="false">IF(MOD(ROW(),10),"",INDEX(AO$3:AO$600,ROW()/10))</f>
        <v>0</v>
      </c>
      <c r="AQ260" s="181" t="n">
        <v>2.58</v>
      </c>
      <c r="AR260" s="229" t="n">
        <f aca="false">VALUE($AP260)</f>
        <v>0</v>
      </c>
      <c r="AS260" s="164" t="n">
        <v>2570</v>
      </c>
      <c r="AT260" s="246"/>
      <c r="AU260" s="227" t="n">
        <f aca="false">IF(MOD(ROW(),10),"",INDEX(AT$3:AT$600,ROW()/10))</f>
        <v>0</v>
      </c>
      <c r="AV260" s="181" t="n">
        <v>2.58</v>
      </c>
      <c r="AW260" s="229" t="n">
        <f aca="false">VALUE($AU260)</f>
        <v>0</v>
      </c>
      <c r="AY260" s="246"/>
      <c r="AZ260" s="180" t="n">
        <f aca="false">IF(MOD(ROW(),2),"",INDEX(AY$3:AY$600,ROW()/2))</f>
        <v>0</v>
      </c>
      <c r="BA260" s="181" t="n">
        <v>2.58</v>
      </c>
      <c r="BB260" s="182" t="n">
        <f aca="false">VALUE(AZ260)</f>
        <v>0</v>
      </c>
      <c r="BD260" s="246"/>
      <c r="BE260" s="180" t="n">
        <f aca="false">IF(MOD(ROW(),2),"",INDEX(BD$3:BD$600,ROW()/2))</f>
        <v>0</v>
      </c>
      <c r="BF260" s="181" t="n">
        <v>2.58</v>
      </c>
      <c r="BG260" s="182" t="n">
        <f aca="false">VALUE($BD261)</f>
        <v>0</v>
      </c>
    </row>
    <row r="261" customFormat="false" ht="13.5" hidden="false" customHeight="false" outlineLevel="0" collapsed="false">
      <c r="A261" s="208" t="n">
        <v>2.54</v>
      </c>
      <c r="B261" s="209" t="n">
        <v>3.03</v>
      </c>
      <c r="C261" s="213" t="n">
        <f aca="false">$C260+(($AM$20-$AM$10))/10</f>
        <v>0.0048</v>
      </c>
      <c r="D261" s="217" t="n">
        <f aca="false">$D260+(($AH$30-$AH$20))/10</f>
        <v>0.002</v>
      </c>
      <c r="E261" s="211" t="n">
        <f aca="false">$AC256</f>
        <v>0</v>
      </c>
      <c r="F261" s="212" t="n">
        <f aca="false">$F260+(($AR$20-$AR$10))/10</f>
        <v>-0.0176</v>
      </c>
      <c r="G261" s="218" t="n">
        <f aca="false">$G260+(($AW$20-$AW$10))/10</f>
        <v>-0.0248</v>
      </c>
      <c r="H261" s="213" t="n">
        <f aca="false">$BB256</f>
        <v>0</v>
      </c>
      <c r="I261" s="213" t="n">
        <f aca="false">$BG256</f>
        <v>0</v>
      </c>
      <c r="J261" s="165"/>
      <c r="Q261" s="249"/>
      <c r="R261" s="249"/>
      <c r="S261" s="165"/>
      <c r="T261" s="165"/>
      <c r="U261" s="165"/>
      <c r="V261" s="165"/>
      <c r="W261" s="165"/>
      <c r="Y261" s="164" t="n">
        <v>258</v>
      </c>
      <c r="Z261" s="246"/>
      <c r="AA261" s="180" t="str">
        <f aca="false">IF(MOD(ROW(),2),"",INDEX($Z$3:$Z$600,ROW()/2))</f>
        <v/>
      </c>
      <c r="AB261" s="181" t="n">
        <v>2.59</v>
      </c>
      <c r="AC261" s="182" t="n">
        <f aca="false">VALUE($Z262)</f>
        <v>0</v>
      </c>
      <c r="AD261" s="164" t="n">
        <v>258</v>
      </c>
      <c r="AE261" s="191"/>
      <c r="AF261" s="227" t="str">
        <f aca="false">IF(MOD(ROW(),10),"",INDEX(AE$3:AE$600,ROW()/10))</f>
        <v/>
      </c>
      <c r="AG261" s="228" t="n">
        <v>256</v>
      </c>
      <c r="AH261" s="229" t="e">
        <f aca="false">VALUE($AF261)</f>
        <v>#VALUE!</v>
      </c>
      <c r="AI261" s="164" t="n">
        <v>258</v>
      </c>
      <c r="AJ261" s="246"/>
      <c r="AK261" s="227" t="str">
        <f aca="false">IF(MOD(ROW(),10),"",INDEX(AJ$3:AJ$600,ROW()/10))</f>
        <v/>
      </c>
      <c r="AL261" s="228" t="n">
        <v>251</v>
      </c>
      <c r="AM261" s="229" t="e">
        <f aca="false">VALUE($AK261)</f>
        <v>#VALUE!</v>
      </c>
      <c r="AN261" s="164" t="n">
        <v>258</v>
      </c>
      <c r="AO261" s="190"/>
      <c r="AP261" s="227" t="str">
        <f aca="false">IF(MOD(ROW(),10),"",INDEX(AO$3:AO$600,ROW()/10))</f>
        <v/>
      </c>
      <c r="AQ261" s="181" t="n">
        <v>2.59</v>
      </c>
      <c r="AR261" s="229" t="e">
        <f aca="false">VALUE($AP261)</f>
        <v>#VALUE!</v>
      </c>
      <c r="AS261" s="164" t="n">
        <v>2580</v>
      </c>
      <c r="AT261" s="246"/>
      <c r="AU261" s="227" t="str">
        <f aca="false">IF(MOD(ROW(),10),"",INDEX(AT$3:AT$600,ROW()/10))</f>
        <v/>
      </c>
      <c r="AV261" s="181" t="n">
        <v>2.59</v>
      </c>
      <c r="AW261" s="229" t="e">
        <f aca="false">VALUE($AU261)</f>
        <v>#VALUE!</v>
      </c>
      <c r="AY261" s="246"/>
      <c r="AZ261" s="180" t="str">
        <f aca="false">IF(MOD(ROW(),2),"",INDEX(AY$3:AY$600,ROW()/2))</f>
        <v/>
      </c>
      <c r="BA261" s="181" t="n">
        <v>2.59</v>
      </c>
      <c r="BB261" s="182" t="e">
        <f aca="false">VALUE(AZ261)</f>
        <v>#VALUE!</v>
      </c>
      <c r="BD261" s="246"/>
      <c r="BE261" s="180" t="str">
        <f aca="false">IF(MOD(ROW(),2),"",INDEX(BD$3:BD$600,ROW()/2))</f>
        <v/>
      </c>
      <c r="BF261" s="181" t="n">
        <v>2.59</v>
      </c>
      <c r="BG261" s="182" t="n">
        <f aca="false">VALUE($BD262)</f>
        <v>0</v>
      </c>
    </row>
    <row r="262" customFormat="false" ht="13.5" hidden="false" customHeight="false" outlineLevel="0" collapsed="false">
      <c r="A262" s="208" t="n">
        <v>2.55</v>
      </c>
      <c r="B262" s="209" t="n">
        <v>3.02</v>
      </c>
      <c r="C262" s="213" t="n">
        <f aca="false">$C261+(($AM$20-$AM$10))/10</f>
        <v>0.006</v>
      </c>
      <c r="D262" s="217" t="n">
        <f aca="false">$D261+(($AH$30-$AH$20))/10</f>
        <v>0.0025</v>
      </c>
      <c r="E262" s="211" t="n">
        <f aca="false">$AC257</f>
        <v>0</v>
      </c>
      <c r="F262" s="212" t="n">
        <f aca="false">$F261+(($AR$20-$AR$10))/10</f>
        <v>-0.022</v>
      </c>
      <c r="G262" s="218" t="n">
        <f aca="false">$G261+(($AW$20-$AW$10))/10</f>
        <v>-0.031</v>
      </c>
      <c r="H262" s="213" t="n">
        <f aca="false">$BB256+($BB258-$BB256)/2</f>
        <v>0</v>
      </c>
      <c r="I262" s="213" t="n">
        <f aca="false">$BG256+($BG258-$BG256)/2</f>
        <v>0</v>
      </c>
      <c r="J262" s="165"/>
      <c r="Q262" s="249"/>
      <c r="R262" s="249"/>
      <c r="S262" s="165"/>
      <c r="T262" s="165"/>
      <c r="U262" s="165"/>
      <c r="V262" s="165"/>
      <c r="W262" s="165"/>
      <c r="Y262" s="164" t="n">
        <v>259</v>
      </c>
      <c r="Z262" s="246"/>
      <c r="AA262" s="180" t="n">
        <f aca="false">IF(MOD(ROW(),2),"",INDEX($Z$3:$Z$600,ROW()/2))</f>
        <v>127.42</v>
      </c>
      <c r="AB262" s="181" t="n">
        <v>2.6</v>
      </c>
      <c r="AC262" s="182" t="n">
        <f aca="false">VALUE($Z263)</f>
        <v>0</v>
      </c>
      <c r="AD262" s="164" t="n">
        <v>259</v>
      </c>
      <c r="AE262" s="191"/>
      <c r="AF262" s="227" t="str">
        <f aca="false">IF(MOD(ROW(),10),"",INDEX(AE$3:AE$600,ROW()/10))</f>
        <v/>
      </c>
      <c r="AG262" s="228" t="n">
        <v>257</v>
      </c>
      <c r="AH262" s="229" t="e">
        <f aca="false">VALUE($AF262)</f>
        <v>#VALUE!</v>
      </c>
      <c r="AI262" s="164" t="n">
        <v>259</v>
      </c>
      <c r="AJ262" s="246"/>
      <c r="AK262" s="227" t="str">
        <f aca="false">IF(MOD(ROW(),10),"",INDEX(AJ$3:AJ$600,ROW()/10))</f>
        <v/>
      </c>
      <c r="AL262" s="228" t="n">
        <v>252</v>
      </c>
      <c r="AM262" s="229" t="e">
        <f aca="false">VALUE($AK262)</f>
        <v>#VALUE!</v>
      </c>
      <c r="AN262" s="164" t="n">
        <v>259</v>
      </c>
      <c r="AO262" s="190"/>
      <c r="AP262" s="227" t="str">
        <f aca="false">IF(MOD(ROW(),10),"",INDEX(AO$3:AO$600,ROW()/10))</f>
        <v/>
      </c>
      <c r="AQ262" s="181" t="n">
        <v>2.6</v>
      </c>
      <c r="AR262" s="229" t="e">
        <f aca="false">VALUE($AP262)</f>
        <v>#VALUE!</v>
      </c>
      <c r="AS262" s="164" t="n">
        <v>2590</v>
      </c>
      <c r="AT262" s="246"/>
      <c r="AU262" s="227" t="str">
        <f aca="false">IF(MOD(ROW(),10),"",INDEX(AT$3:AT$600,ROW()/10))</f>
        <v/>
      </c>
      <c r="AV262" s="181" t="n">
        <v>2.6</v>
      </c>
      <c r="AW262" s="229" t="e">
        <f aca="false">VALUE($AU262)</f>
        <v>#VALUE!</v>
      </c>
      <c r="AY262" s="246"/>
      <c r="AZ262" s="180" t="n">
        <f aca="false">IF(MOD(ROW(),2),"",INDEX(AY$3:AY$600,ROW()/2))</f>
        <v>0</v>
      </c>
      <c r="BA262" s="181" t="n">
        <v>2.6</v>
      </c>
      <c r="BB262" s="182" t="n">
        <f aca="false">VALUE(AZ262)</f>
        <v>0</v>
      </c>
      <c r="BD262" s="246"/>
      <c r="BE262" s="180" t="n">
        <f aca="false">IF(MOD(ROW(),2),"",INDEX(BD$3:BD$600,ROW()/2))</f>
        <v>0</v>
      </c>
      <c r="BF262" s="181" t="n">
        <v>2.6</v>
      </c>
      <c r="BG262" s="182" t="n">
        <f aca="false">VALUE($BD263)</f>
        <v>0</v>
      </c>
    </row>
    <row r="263" customFormat="false" ht="13.5" hidden="false" customHeight="false" outlineLevel="0" collapsed="false">
      <c r="A263" s="208" t="n">
        <v>2.56</v>
      </c>
      <c r="B263" s="209" t="n">
        <v>3.01</v>
      </c>
      <c r="C263" s="213" t="n">
        <f aca="false">$C262+(($AM$20-$AM$10))/10</f>
        <v>0.0072</v>
      </c>
      <c r="D263" s="217" t="n">
        <f aca="false">$D262+(($AH$30-$AH$20))/10</f>
        <v>0.003</v>
      </c>
      <c r="E263" s="211" t="n">
        <f aca="false">$AC258</f>
        <v>0</v>
      </c>
      <c r="F263" s="212" t="n">
        <f aca="false">$F262+(($AR$20-$AR$10))/10</f>
        <v>-0.0264</v>
      </c>
      <c r="G263" s="218" t="n">
        <f aca="false">$G262+(($AW$20-$AW$10))/10</f>
        <v>-0.0372</v>
      </c>
      <c r="H263" s="213" t="n">
        <f aca="false">$BB258</f>
        <v>0</v>
      </c>
      <c r="I263" s="213" t="n">
        <f aca="false">$BG258</f>
        <v>0</v>
      </c>
      <c r="J263" s="165"/>
      <c r="Q263" s="249"/>
      <c r="R263" s="249"/>
      <c r="S263" s="165"/>
      <c r="T263" s="165"/>
      <c r="U263" s="165"/>
      <c r="V263" s="165"/>
      <c r="W263" s="165"/>
      <c r="Y263" s="164" t="n">
        <v>260</v>
      </c>
      <c r="Z263" s="246"/>
      <c r="AA263" s="180" t="str">
        <f aca="false">IF(MOD(ROW(),2),"",INDEX($Z$3:$Z$600,ROW()/2))</f>
        <v/>
      </c>
      <c r="AB263" s="181" t="n">
        <v>2.61</v>
      </c>
      <c r="AC263" s="182" t="n">
        <f aca="false">VALUE($Z264)</f>
        <v>0</v>
      </c>
      <c r="AD263" s="164" t="n">
        <v>260</v>
      </c>
      <c r="AE263" s="191"/>
      <c r="AF263" s="227" t="str">
        <f aca="false">IF(MOD(ROW(),10),"",INDEX(AE$3:AE$600,ROW()/10))</f>
        <v/>
      </c>
      <c r="AG263" s="228" t="n">
        <v>258</v>
      </c>
      <c r="AH263" s="229" t="e">
        <f aca="false">VALUE($AF263)</f>
        <v>#VALUE!</v>
      </c>
      <c r="AI263" s="164" t="n">
        <v>260</v>
      </c>
      <c r="AJ263" s="246"/>
      <c r="AK263" s="227" t="str">
        <f aca="false">IF(MOD(ROW(),10),"",INDEX(AJ$3:AJ$600,ROW()/10))</f>
        <v/>
      </c>
      <c r="AL263" s="228" t="n">
        <v>253</v>
      </c>
      <c r="AM263" s="229" t="e">
        <f aca="false">VALUE($AK263)</f>
        <v>#VALUE!</v>
      </c>
      <c r="AN263" s="164" t="n">
        <v>260</v>
      </c>
      <c r="AO263" s="190"/>
      <c r="AP263" s="227" t="str">
        <f aca="false">IF(MOD(ROW(),10),"",INDEX(AO$3:AO$600,ROW()/10))</f>
        <v/>
      </c>
      <c r="AQ263" s="181" t="n">
        <v>2.61</v>
      </c>
      <c r="AR263" s="229" t="e">
        <f aca="false">VALUE($AP263)</f>
        <v>#VALUE!</v>
      </c>
      <c r="AS263" s="164" t="n">
        <v>2600</v>
      </c>
      <c r="AT263" s="246"/>
      <c r="AU263" s="227" t="str">
        <f aca="false">IF(MOD(ROW(),10),"",INDEX(AT$3:AT$600,ROW()/10))</f>
        <v/>
      </c>
      <c r="AV263" s="181" t="n">
        <v>2.61</v>
      </c>
      <c r="AW263" s="229" t="e">
        <f aca="false">VALUE($AU263)</f>
        <v>#VALUE!</v>
      </c>
      <c r="AY263" s="246"/>
      <c r="AZ263" s="180" t="str">
        <f aca="false">IF(MOD(ROW(),2),"",INDEX(AY$3:AY$600,ROW()/2))</f>
        <v/>
      </c>
      <c r="BA263" s="181" t="n">
        <v>2.61</v>
      </c>
      <c r="BB263" s="182" t="e">
        <f aca="false">VALUE(AZ263)</f>
        <v>#VALUE!</v>
      </c>
      <c r="BD263" s="246"/>
      <c r="BE263" s="180" t="str">
        <f aca="false">IF(MOD(ROW(),2),"",INDEX(BD$3:BD$600,ROW()/2))</f>
        <v/>
      </c>
      <c r="BF263" s="181" t="n">
        <v>2.61</v>
      </c>
      <c r="BG263" s="182" t="n">
        <f aca="false">VALUE($BD264)</f>
        <v>0</v>
      </c>
    </row>
    <row r="264" customFormat="false" ht="13.5" hidden="false" customHeight="false" outlineLevel="0" collapsed="false">
      <c r="A264" s="208" t="n">
        <v>2.57</v>
      </c>
      <c r="B264" s="209" t="n">
        <v>3</v>
      </c>
      <c r="C264" s="213" t="n">
        <f aca="false">$C263+(($AM$20-$AM$10))/10</f>
        <v>0.0084</v>
      </c>
      <c r="D264" s="217" t="n">
        <f aca="false">$D263+(($AH$30-$AH$20))/10</f>
        <v>0.0035</v>
      </c>
      <c r="E264" s="211" t="n">
        <f aca="false">$AC259</f>
        <v>0</v>
      </c>
      <c r="F264" s="212" t="n">
        <f aca="false">$F263+(($AR$20-$AR$10))/10</f>
        <v>-0.0308</v>
      </c>
      <c r="G264" s="218" t="n">
        <f aca="false">$G263+(($AW$20-$AW$10))/10</f>
        <v>-0.0434</v>
      </c>
      <c r="H264" s="213" t="n">
        <f aca="false">$BB258+($BB260-$BB258)/2</f>
        <v>0</v>
      </c>
      <c r="I264" s="213" t="n">
        <f aca="false">$BG258+($BG260-$BG258)/2</f>
        <v>0</v>
      </c>
      <c r="J264" s="165"/>
      <c r="Q264" s="249"/>
      <c r="R264" s="249"/>
      <c r="S264" s="165"/>
      <c r="T264" s="165"/>
      <c r="U264" s="165"/>
      <c r="V264" s="165"/>
      <c r="W264" s="165"/>
      <c r="Y264" s="164" t="n">
        <v>261</v>
      </c>
      <c r="Z264" s="246"/>
      <c r="AA264" s="180" t="n">
        <f aca="false">IF(MOD(ROW(),2),"",INDEX($Z$3:$Z$600,ROW()/2))</f>
        <v>128.47</v>
      </c>
      <c r="AB264" s="181" t="n">
        <v>2.62</v>
      </c>
      <c r="AC264" s="182" t="n">
        <f aca="false">VALUE($Z265)</f>
        <v>0</v>
      </c>
      <c r="AD264" s="164" t="n">
        <v>261</v>
      </c>
      <c r="AE264" s="191"/>
      <c r="AF264" s="227" t="str">
        <f aca="false">IF(MOD(ROW(),10),"",INDEX(AE$3:AE$600,ROW()/10))</f>
        <v/>
      </c>
      <c r="AG264" s="228" t="n">
        <v>259</v>
      </c>
      <c r="AH264" s="229" t="e">
        <f aca="false">VALUE($AF264)</f>
        <v>#VALUE!</v>
      </c>
      <c r="AI264" s="164" t="n">
        <v>261</v>
      </c>
      <c r="AJ264" s="246"/>
      <c r="AK264" s="227" t="str">
        <f aca="false">IF(MOD(ROW(),10),"",INDEX(AJ$3:AJ$600,ROW()/10))</f>
        <v/>
      </c>
      <c r="AL264" s="228" t="n">
        <v>254</v>
      </c>
      <c r="AM264" s="229" t="e">
        <f aca="false">VALUE($AK264)</f>
        <v>#VALUE!</v>
      </c>
      <c r="AN264" s="164" t="n">
        <v>261</v>
      </c>
      <c r="AO264" s="190"/>
      <c r="AP264" s="227" t="str">
        <f aca="false">IF(MOD(ROW(),10),"",INDEX(AO$3:AO$600,ROW()/10))</f>
        <v/>
      </c>
      <c r="AQ264" s="181" t="n">
        <v>2.62</v>
      </c>
      <c r="AR264" s="229" t="e">
        <f aca="false">VALUE($AP264)</f>
        <v>#VALUE!</v>
      </c>
      <c r="AS264" s="164" t="n">
        <v>2610</v>
      </c>
      <c r="AT264" s="246"/>
      <c r="AU264" s="227" t="str">
        <f aca="false">IF(MOD(ROW(),10),"",INDEX(AT$3:AT$600,ROW()/10))</f>
        <v/>
      </c>
      <c r="AV264" s="181" t="n">
        <v>2.62</v>
      </c>
      <c r="AW264" s="229" t="e">
        <f aca="false">VALUE($AU264)</f>
        <v>#VALUE!</v>
      </c>
      <c r="AY264" s="246"/>
      <c r="AZ264" s="180" t="n">
        <f aca="false">IF(MOD(ROW(),2),"",INDEX(AY$3:AY$600,ROW()/2))</f>
        <v>0</v>
      </c>
      <c r="BA264" s="181" t="n">
        <v>2.62</v>
      </c>
      <c r="BB264" s="182" t="n">
        <f aca="false">VALUE(AZ264)</f>
        <v>0</v>
      </c>
      <c r="BD264" s="246"/>
      <c r="BE264" s="180" t="n">
        <f aca="false">IF(MOD(ROW(),2),"",INDEX(BD$3:BD$600,ROW()/2))</f>
        <v>0</v>
      </c>
      <c r="BF264" s="181" t="n">
        <v>2.62</v>
      </c>
      <c r="BG264" s="182" t="n">
        <f aca="false">VALUE($BD265)</f>
        <v>0</v>
      </c>
    </row>
    <row r="265" customFormat="false" ht="13.5" hidden="false" customHeight="false" outlineLevel="0" collapsed="false">
      <c r="A265" s="208" t="n">
        <v>2.58</v>
      </c>
      <c r="B265" s="209" t="n">
        <v>2.99</v>
      </c>
      <c r="C265" s="213" t="n">
        <f aca="false">$C264+(($AM$20-$AM$10))/10</f>
        <v>0.0096</v>
      </c>
      <c r="D265" s="217" t="n">
        <f aca="false">$D264+(($AH$30-$AH$20))/10</f>
        <v>0.004</v>
      </c>
      <c r="E265" s="211" t="n">
        <f aca="false">$AC260</f>
        <v>0</v>
      </c>
      <c r="F265" s="212" t="n">
        <f aca="false">$F264+(($AR$20-$AR$10))/10</f>
        <v>-0.0352</v>
      </c>
      <c r="G265" s="218" t="n">
        <f aca="false">$G264+(($AW$20-$AW$10))/10</f>
        <v>-0.0496</v>
      </c>
      <c r="H265" s="213" t="n">
        <f aca="false">$BB260</f>
        <v>0</v>
      </c>
      <c r="I265" s="213" t="n">
        <f aca="false">$BG260</f>
        <v>0</v>
      </c>
      <c r="J265" s="165"/>
      <c r="Q265" s="249"/>
      <c r="R265" s="249"/>
      <c r="S265" s="165"/>
      <c r="T265" s="165"/>
      <c r="U265" s="165"/>
      <c r="V265" s="165"/>
      <c r="W265" s="165"/>
      <c r="Y265" s="164" t="n">
        <v>262</v>
      </c>
      <c r="Z265" s="246"/>
      <c r="AA265" s="180" t="str">
        <f aca="false">IF(MOD(ROW(),2),"",INDEX($Z$3:$Z$600,ROW()/2))</f>
        <v/>
      </c>
      <c r="AB265" s="181" t="n">
        <v>2.63</v>
      </c>
      <c r="AC265" s="182" t="n">
        <f aca="false">VALUE($Z266)</f>
        <v>0</v>
      </c>
      <c r="AD265" s="164" t="n">
        <v>262</v>
      </c>
      <c r="AE265" s="191"/>
      <c r="AF265" s="227" t="str">
        <f aca="false">IF(MOD(ROW(),10),"",INDEX(AE$3:AE$600,ROW()/10))</f>
        <v/>
      </c>
      <c r="AG265" s="228" t="n">
        <v>260</v>
      </c>
      <c r="AH265" s="229" t="e">
        <f aca="false">VALUE($AF265)</f>
        <v>#VALUE!</v>
      </c>
      <c r="AI265" s="164" t="n">
        <v>262</v>
      </c>
      <c r="AJ265" s="246"/>
      <c r="AK265" s="227" t="str">
        <f aca="false">IF(MOD(ROW(),10),"",INDEX(AJ$3:AJ$600,ROW()/10))</f>
        <v/>
      </c>
      <c r="AL265" s="228" t="n">
        <v>255</v>
      </c>
      <c r="AM265" s="229" t="e">
        <f aca="false">VALUE($AK265)</f>
        <v>#VALUE!</v>
      </c>
      <c r="AN265" s="164" t="n">
        <v>262</v>
      </c>
      <c r="AO265" s="190"/>
      <c r="AP265" s="227" t="str">
        <f aca="false">IF(MOD(ROW(),10),"",INDEX(AO$3:AO$600,ROW()/10))</f>
        <v/>
      </c>
      <c r="AQ265" s="181" t="n">
        <v>2.63</v>
      </c>
      <c r="AR265" s="229" t="e">
        <f aca="false">VALUE($AP265)</f>
        <v>#VALUE!</v>
      </c>
      <c r="AS265" s="164" t="n">
        <v>2620</v>
      </c>
      <c r="AT265" s="246"/>
      <c r="AU265" s="227" t="str">
        <f aca="false">IF(MOD(ROW(),10),"",INDEX(AT$3:AT$600,ROW()/10))</f>
        <v/>
      </c>
      <c r="AV265" s="181" t="n">
        <v>2.63</v>
      </c>
      <c r="AW265" s="229" t="e">
        <f aca="false">VALUE($AU265)</f>
        <v>#VALUE!</v>
      </c>
      <c r="AY265" s="246"/>
      <c r="AZ265" s="180" t="str">
        <f aca="false">IF(MOD(ROW(),2),"",INDEX(AY$3:AY$600,ROW()/2))</f>
        <v/>
      </c>
      <c r="BA265" s="181" t="n">
        <v>2.63</v>
      </c>
      <c r="BB265" s="182" t="e">
        <f aca="false">VALUE(AZ265)</f>
        <v>#VALUE!</v>
      </c>
      <c r="BD265" s="246"/>
      <c r="BE265" s="180" t="str">
        <f aca="false">IF(MOD(ROW(),2),"",INDEX(BD$3:BD$600,ROW()/2))</f>
        <v/>
      </c>
      <c r="BF265" s="181" t="n">
        <v>2.63</v>
      </c>
      <c r="BG265" s="182" t="n">
        <f aca="false">VALUE($BD266)</f>
        <v>0</v>
      </c>
    </row>
    <row r="266" customFormat="false" ht="13.5" hidden="false" customHeight="false" outlineLevel="0" collapsed="false">
      <c r="A266" s="208" t="n">
        <v>2.59</v>
      </c>
      <c r="B266" s="209" t="n">
        <v>2.98</v>
      </c>
      <c r="C266" s="213" t="n">
        <f aca="false">$C265+(($AM$20-$AM$10))/10</f>
        <v>0.0108</v>
      </c>
      <c r="D266" s="217" t="n">
        <f aca="false">$D265+(($AH$30-$AH$20))/10</f>
        <v>0.0045</v>
      </c>
      <c r="E266" s="211" t="n">
        <f aca="false">$AC261</f>
        <v>0</v>
      </c>
      <c r="F266" s="212" t="n">
        <f aca="false">$F265+(($AR$20-$AR$10))/10</f>
        <v>-0.0396</v>
      </c>
      <c r="G266" s="218" t="n">
        <f aca="false">$G265+(($AW$20-$AW$10))/10</f>
        <v>-0.0558</v>
      </c>
      <c r="H266" s="213" t="n">
        <f aca="false">$BB260+($BB262-$BB260)/2</f>
        <v>0</v>
      </c>
      <c r="I266" s="213" t="n">
        <f aca="false">$BG260+($BG262-$BG260)/2</f>
        <v>0</v>
      </c>
      <c r="J266" s="165"/>
      <c r="Q266" s="249"/>
      <c r="R266" s="249"/>
      <c r="S266" s="165"/>
      <c r="T266" s="165"/>
      <c r="U266" s="165"/>
      <c r="V266" s="165"/>
      <c r="W266" s="165"/>
      <c r="Y266" s="164" t="n">
        <v>263</v>
      </c>
      <c r="Z266" s="246"/>
      <c r="AA266" s="180" t="n">
        <f aca="false">IF(MOD(ROW(),2),"",INDEX($Z$3:$Z$600,ROW()/2))</f>
        <v>129.53</v>
      </c>
      <c r="AB266" s="181" t="n">
        <v>2.64</v>
      </c>
      <c r="AC266" s="182" t="n">
        <f aca="false">VALUE($Z267)</f>
        <v>0</v>
      </c>
      <c r="AD266" s="164" t="n">
        <v>263</v>
      </c>
      <c r="AE266" s="191"/>
      <c r="AF266" s="227" t="str">
        <f aca="false">IF(MOD(ROW(),10),"",INDEX(AE$3:AE$600,ROW()/10))</f>
        <v/>
      </c>
      <c r="AG266" s="228" t="n">
        <v>261</v>
      </c>
      <c r="AH266" s="229" t="e">
        <f aca="false">VALUE($AF266)</f>
        <v>#VALUE!</v>
      </c>
      <c r="AI266" s="164" t="n">
        <v>263</v>
      </c>
      <c r="AJ266" s="246"/>
      <c r="AK266" s="227" t="str">
        <f aca="false">IF(MOD(ROW(),10),"",INDEX(AJ$3:AJ$600,ROW()/10))</f>
        <v/>
      </c>
      <c r="AL266" s="228" t="n">
        <v>256</v>
      </c>
      <c r="AM266" s="229" t="e">
        <f aca="false">VALUE($AK266)</f>
        <v>#VALUE!</v>
      </c>
      <c r="AN266" s="164" t="n">
        <v>263</v>
      </c>
      <c r="AO266" s="190"/>
      <c r="AP266" s="227" t="str">
        <f aca="false">IF(MOD(ROW(),10),"",INDEX(AO$3:AO$600,ROW()/10))</f>
        <v/>
      </c>
      <c r="AQ266" s="181" t="n">
        <v>2.64</v>
      </c>
      <c r="AR266" s="229" t="e">
        <f aca="false">VALUE($AP266)</f>
        <v>#VALUE!</v>
      </c>
      <c r="AS266" s="164" t="n">
        <v>2630</v>
      </c>
      <c r="AT266" s="246"/>
      <c r="AU266" s="227" t="str">
        <f aca="false">IF(MOD(ROW(),10),"",INDEX(AT$3:AT$600,ROW()/10))</f>
        <v/>
      </c>
      <c r="AV266" s="181" t="n">
        <v>2.64</v>
      </c>
      <c r="AW266" s="229" t="e">
        <f aca="false">VALUE($AU266)</f>
        <v>#VALUE!</v>
      </c>
      <c r="AY266" s="246"/>
      <c r="AZ266" s="180" t="n">
        <f aca="false">IF(MOD(ROW(),2),"",INDEX(AY$3:AY$600,ROW()/2))</f>
        <v>0</v>
      </c>
      <c r="BA266" s="181" t="n">
        <v>2.64</v>
      </c>
      <c r="BB266" s="182" t="n">
        <f aca="false">VALUE(AZ266)</f>
        <v>0</v>
      </c>
      <c r="BD266" s="246"/>
      <c r="BE266" s="180" t="n">
        <f aca="false">IF(MOD(ROW(),2),"",INDEX(BD$3:BD$600,ROW()/2))</f>
        <v>0</v>
      </c>
      <c r="BF266" s="181" t="n">
        <v>2.64</v>
      </c>
      <c r="BG266" s="182" t="n">
        <f aca="false">VALUE($BD267)</f>
        <v>0</v>
      </c>
    </row>
    <row r="267" customFormat="false" ht="13.5" hidden="false" customHeight="false" outlineLevel="0" collapsed="false">
      <c r="A267" s="208" t="n">
        <v>2.6</v>
      </c>
      <c r="B267" s="209" t="n">
        <v>2.97</v>
      </c>
      <c r="C267" s="213" t="n">
        <f aca="false">$AM270</f>
        <v>0</v>
      </c>
      <c r="D267" s="241" t="n">
        <f aca="false">$AH270</f>
        <v>0</v>
      </c>
      <c r="E267" s="211" t="n">
        <f aca="false">$AC262</f>
        <v>0</v>
      </c>
      <c r="F267" s="212" t="n">
        <f aca="false">$AR270</f>
        <v>0</v>
      </c>
      <c r="G267" s="218" t="n">
        <f aca="false">$AW270</f>
        <v>0</v>
      </c>
      <c r="H267" s="213" t="n">
        <f aca="false">$BB262</f>
        <v>0</v>
      </c>
      <c r="I267" s="213" t="n">
        <f aca="false">$BG262</f>
        <v>0</v>
      </c>
      <c r="J267" s="165"/>
      <c r="Q267" s="249"/>
      <c r="R267" s="249"/>
      <c r="S267" s="165"/>
      <c r="T267" s="165"/>
      <c r="U267" s="165"/>
      <c r="V267" s="165"/>
      <c r="W267" s="165"/>
      <c r="Y267" s="164" t="n">
        <v>264</v>
      </c>
      <c r="Z267" s="246"/>
      <c r="AA267" s="180" t="str">
        <f aca="false">IF(MOD(ROW(),2),"",INDEX($Z$3:$Z$600,ROW()/2))</f>
        <v/>
      </c>
      <c r="AB267" s="181" t="n">
        <v>2.65</v>
      </c>
      <c r="AC267" s="182" t="n">
        <f aca="false">VALUE($Z268)</f>
        <v>0</v>
      </c>
      <c r="AD267" s="164" t="n">
        <v>264</v>
      </c>
      <c r="AE267" s="191"/>
      <c r="AF267" s="227" t="str">
        <f aca="false">IF(MOD(ROW(),10),"",INDEX(AE$3:AE$600,ROW()/10))</f>
        <v/>
      </c>
      <c r="AG267" s="228" t="n">
        <v>262</v>
      </c>
      <c r="AH267" s="229" t="e">
        <f aca="false">VALUE($AF267)</f>
        <v>#VALUE!</v>
      </c>
      <c r="AI267" s="164" t="n">
        <v>264</v>
      </c>
      <c r="AJ267" s="246"/>
      <c r="AK267" s="227" t="str">
        <f aca="false">IF(MOD(ROW(),10),"",INDEX(AJ$3:AJ$600,ROW()/10))</f>
        <v/>
      </c>
      <c r="AL267" s="228" t="n">
        <v>257</v>
      </c>
      <c r="AM267" s="229" t="e">
        <f aca="false">VALUE($AK267)</f>
        <v>#VALUE!</v>
      </c>
      <c r="AN267" s="164" t="n">
        <v>264</v>
      </c>
      <c r="AO267" s="190"/>
      <c r="AP267" s="227" t="str">
        <f aca="false">IF(MOD(ROW(),10),"",INDEX(AO$3:AO$600,ROW()/10))</f>
        <v/>
      </c>
      <c r="AQ267" s="181" t="n">
        <v>2.65</v>
      </c>
      <c r="AR267" s="229" t="e">
        <f aca="false">VALUE($AP267)</f>
        <v>#VALUE!</v>
      </c>
      <c r="AS267" s="164" t="n">
        <v>2640</v>
      </c>
      <c r="AT267" s="246"/>
      <c r="AU267" s="227" t="str">
        <f aca="false">IF(MOD(ROW(),10),"",INDEX(AT$3:AT$600,ROW()/10))</f>
        <v/>
      </c>
      <c r="AV267" s="181" t="n">
        <v>2.65</v>
      </c>
      <c r="AW267" s="229" t="e">
        <f aca="false">VALUE($AU267)</f>
        <v>#VALUE!</v>
      </c>
      <c r="AY267" s="246"/>
      <c r="AZ267" s="180" t="str">
        <f aca="false">IF(MOD(ROW(),2),"",INDEX(AY$3:AY$600,ROW()/2))</f>
        <v/>
      </c>
      <c r="BA267" s="181" t="n">
        <v>2.65</v>
      </c>
      <c r="BB267" s="182" t="e">
        <f aca="false">VALUE(AZ267)</f>
        <v>#VALUE!</v>
      </c>
      <c r="BD267" s="246"/>
      <c r="BE267" s="180" t="str">
        <f aca="false">IF(MOD(ROW(),2),"",INDEX(BD$3:BD$600,ROW()/2))</f>
        <v/>
      </c>
      <c r="BF267" s="181" t="n">
        <v>2.65</v>
      </c>
      <c r="BG267" s="182" t="n">
        <f aca="false">VALUE($BD268)</f>
        <v>0</v>
      </c>
    </row>
    <row r="268" customFormat="false" ht="13.5" hidden="false" customHeight="false" outlineLevel="0" collapsed="false">
      <c r="A268" s="208" t="n">
        <v>2.61</v>
      </c>
      <c r="B268" s="209" t="n">
        <v>2.96</v>
      </c>
      <c r="C268" s="213" t="n">
        <f aca="false">$C267+(($AM$20-$AM$10))/10</f>
        <v>0.0012</v>
      </c>
      <c r="D268" s="217" t="n">
        <f aca="false">$D267+(($AH$30-$AH$20))/10</f>
        <v>0.0005</v>
      </c>
      <c r="E268" s="211" t="n">
        <f aca="false">$AC263</f>
        <v>0</v>
      </c>
      <c r="F268" s="212" t="n">
        <f aca="false">$F267+(($AR$20-$AR$10))/10</f>
        <v>-0.0044</v>
      </c>
      <c r="G268" s="218" t="n">
        <f aca="false">$G267+(($AW$20-$AW$10))/10</f>
        <v>-0.0062</v>
      </c>
      <c r="H268" s="213" t="n">
        <f aca="false">$BB262+($BB264-$BB262)/2</f>
        <v>0</v>
      </c>
      <c r="I268" s="213" t="n">
        <f aca="false">$BG262+($BG264-$BG262)/2</f>
        <v>0</v>
      </c>
      <c r="J268" s="165"/>
      <c r="Q268" s="249"/>
      <c r="R268" s="249"/>
      <c r="S268" s="165"/>
      <c r="T268" s="165"/>
      <c r="U268" s="165"/>
      <c r="V268" s="165"/>
      <c r="W268" s="165"/>
      <c r="Y268" s="164" t="n">
        <v>265</v>
      </c>
      <c r="Z268" s="246"/>
      <c r="AA268" s="180" t="n">
        <f aca="false">IF(MOD(ROW(),2),"",INDEX($Z$3:$Z$600,ROW()/2))</f>
        <v>130.59</v>
      </c>
      <c r="AB268" s="181" t="n">
        <v>2.66</v>
      </c>
      <c r="AC268" s="182" t="n">
        <f aca="false">VALUE($Z269)</f>
        <v>0</v>
      </c>
      <c r="AD268" s="164" t="n">
        <v>265</v>
      </c>
      <c r="AE268" s="191"/>
      <c r="AF268" s="227" t="str">
        <f aca="false">IF(MOD(ROW(),10),"",INDEX(AE$3:AE$600,ROW()/10))</f>
        <v/>
      </c>
      <c r="AG268" s="228" t="n">
        <v>263</v>
      </c>
      <c r="AH268" s="229" t="e">
        <f aca="false">VALUE($AF268)</f>
        <v>#VALUE!</v>
      </c>
      <c r="AI268" s="164" t="n">
        <v>265</v>
      </c>
      <c r="AJ268" s="246"/>
      <c r="AK268" s="227" t="str">
        <f aca="false">IF(MOD(ROW(),10),"",INDEX(AJ$3:AJ$600,ROW()/10))</f>
        <v/>
      </c>
      <c r="AL268" s="228" t="n">
        <v>258</v>
      </c>
      <c r="AM268" s="229" t="e">
        <f aca="false">VALUE($AK268)</f>
        <v>#VALUE!</v>
      </c>
      <c r="AN268" s="164" t="n">
        <v>265</v>
      </c>
      <c r="AO268" s="190"/>
      <c r="AP268" s="227" t="str">
        <f aca="false">IF(MOD(ROW(),10),"",INDEX(AO$3:AO$600,ROW()/10))</f>
        <v/>
      </c>
      <c r="AQ268" s="181" t="n">
        <v>2.66</v>
      </c>
      <c r="AR268" s="229" t="e">
        <f aca="false">VALUE($AP268)</f>
        <v>#VALUE!</v>
      </c>
      <c r="AS268" s="164" t="n">
        <v>2650</v>
      </c>
      <c r="AT268" s="246"/>
      <c r="AU268" s="227" t="str">
        <f aca="false">IF(MOD(ROW(),10),"",INDEX(AT$3:AT$600,ROW()/10))</f>
        <v/>
      </c>
      <c r="AV268" s="181" t="n">
        <v>2.66</v>
      </c>
      <c r="AW268" s="229" t="e">
        <f aca="false">VALUE($AU268)</f>
        <v>#VALUE!</v>
      </c>
      <c r="AY268" s="246"/>
      <c r="AZ268" s="180" t="n">
        <f aca="false">IF(MOD(ROW(),2),"",INDEX(AY$3:AY$600,ROW()/2))</f>
        <v>0</v>
      </c>
      <c r="BA268" s="181" t="n">
        <v>2.66</v>
      </c>
      <c r="BB268" s="182" t="n">
        <f aca="false">VALUE(AZ268)</f>
        <v>0</v>
      </c>
      <c r="BD268" s="246"/>
      <c r="BE268" s="180" t="n">
        <f aca="false">IF(MOD(ROW(),2),"",INDEX(BD$3:BD$600,ROW()/2))</f>
        <v>0</v>
      </c>
      <c r="BF268" s="181" t="n">
        <v>2.66</v>
      </c>
      <c r="BG268" s="182" t="n">
        <f aca="false">VALUE($BD269)</f>
        <v>0</v>
      </c>
    </row>
    <row r="269" customFormat="false" ht="13.5" hidden="false" customHeight="false" outlineLevel="0" collapsed="false">
      <c r="A269" s="208" t="n">
        <v>2.62</v>
      </c>
      <c r="B269" s="209" t="n">
        <v>2.95</v>
      </c>
      <c r="C269" s="213" t="n">
        <f aca="false">$C268+(($AM$20-$AM$10))/10</f>
        <v>0.0024</v>
      </c>
      <c r="D269" s="217" t="n">
        <f aca="false">$D268+(($AH$30-$AH$20))/10</f>
        <v>0.001</v>
      </c>
      <c r="E269" s="211" t="n">
        <f aca="false">$AC264</f>
        <v>0</v>
      </c>
      <c r="F269" s="212" t="n">
        <f aca="false">$F268+(($AR$20-$AR$10))/10</f>
        <v>-0.0088</v>
      </c>
      <c r="G269" s="218" t="n">
        <f aca="false">$G268+(($AW$20-$AW$10))/10</f>
        <v>-0.0124</v>
      </c>
      <c r="H269" s="213" t="n">
        <f aca="false">$BB264</f>
        <v>0</v>
      </c>
      <c r="I269" s="213" t="n">
        <f aca="false">$BG264</f>
        <v>0</v>
      </c>
      <c r="J269" s="165"/>
      <c r="Q269" s="249"/>
      <c r="R269" s="249"/>
      <c r="S269" s="165"/>
      <c r="T269" s="165"/>
      <c r="U269" s="165"/>
      <c r="V269" s="165"/>
      <c r="W269" s="165"/>
      <c r="Y269" s="164" t="n">
        <v>266</v>
      </c>
      <c r="Z269" s="246"/>
      <c r="AA269" s="180" t="str">
        <f aca="false">IF(MOD(ROW(),2),"",INDEX($Z$3:$Z$600,ROW()/2))</f>
        <v/>
      </c>
      <c r="AB269" s="181" t="n">
        <v>2.67</v>
      </c>
      <c r="AC269" s="182" t="n">
        <f aca="false">VALUE($Z270)</f>
        <v>0</v>
      </c>
      <c r="AD269" s="164" t="n">
        <v>266</v>
      </c>
      <c r="AE269" s="191"/>
      <c r="AF269" s="227" t="str">
        <f aca="false">IF(MOD(ROW(),10),"",INDEX(AE$3:AE$600,ROW()/10))</f>
        <v/>
      </c>
      <c r="AG269" s="228" t="n">
        <v>264</v>
      </c>
      <c r="AH269" s="229" t="e">
        <f aca="false">VALUE($AF269)</f>
        <v>#VALUE!</v>
      </c>
      <c r="AI269" s="164" t="n">
        <v>266</v>
      </c>
      <c r="AJ269" s="246"/>
      <c r="AK269" s="227" t="str">
        <f aca="false">IF(MOD(ROW(),10),"",INDEX(AJ$3:AJ$600,ROW()/10))</f>
        <v/>
      </c>
      <c r="AL269" s="228" t="n">
        <v>259</v>
      </c>
      <c r="AM269" s="229" t="e">
        <f aca="false">VALUE($AK269)</f>
        <v>#VALUE!</v>
      </c>
      <c r="AN269" s="164" t="n">
        <v>266</v>
      </c>
      <c r="AO269" s="190"/>
      <c r="AP269" s="227" t="str">
        <f aca="false">IF(MOD(ROW(),10),"",INDEX(AO$3:AO$600,ROW()/10))</f>
        <v/>
      </c>
      <c r="AQ269" s="181" t="n">
        <v>2.67</v>
      </c>
      <c r="AR269" s="229" t="e">
        <f aca="false">VALUE($AP269)</f>
        <v>#VALUE!</v>
      </c>
      <c r="AS269" s="164" t="n">
        <v>2660</v>
      </c>
      <c r="AT269" s="246"/>
      <c r="AU269" s="227" t="str">
        <f aca="false">IF(MOD(ROW(),10),"",INDEX(AT$3:AT$600,ROW()/10))</f>
        <v/>
      </c>
      <c r="AV269" s="181" t="n">
        <v>2.67</v>
      </c>
      <c r="AW269" s="229" t="e">
        <f aca="false">VALUE($AU269)</f>
        <v>#VALUE!</v>
      </c>
      <c r="AY269" s="246"/>
      <c r="AZ269" s="180" t="str">
        <f aca="false">IF(MOD(ROW(),2),"",INDEX(AY$3:AY$600,ROW()/2))</f>
        <v/>
      </c>
      <c r="BA269" s="181" t="n">
        <v>2.67</v>
      </c>
      <c r="BB269" s="182" t="e">
        <f aca="false">VALUE(AZ269)</f>
        <v>#VALUE!</v>
      </c>
      <c r="BD269" s="246"/>
      <c r="BE269" s="180" t="str">
        <f aca="false">IF(MOD(ROW(),2),"",INDEX(BD$3:BD$600,ROW()/2))</f>
        <v/>
      </c>
      <c r="BF269" s="181" t="n">
        <v>2.67</v>
      </c>
      <c r="BG269" s="182" t="n">
        <f aca="false">VALUE($BD270)</f>
        <v>0</v>
      </c>
    </row>
    <row r="270" customFormat="false" ht="13.5" hidden="false" customHeight="false" outlineLevel="0" collapsed="false">
      <c r="A270" s="208" t="n">
        <v>2.63</v>
      </c>
      <c r="B270" s="209" t="n">
        <v>2.94</v>
      </c>
      <c r="C270" s="213" t="n">
        <f aca="false">$C269+(($AM$20-$AM$10))/10</f>
        <v>0.0036</v>
      </c>
      <c r="D270" s="217" t="n">
        <f aca="false">$D269+(($AH$30-$AH$20))/10</f>
        <v>0.0015</v>
      </c>
      <c r="E270" s="211" t="n">
        <f aca="false">$AC265</f>
        <v>0</v>
      </c>
      <c r="F270" s="212" t="n">
        <f aca="false">$F269+(($AR$20-$AR$10))/10</f>
        <v>-0.0132</v>
      </c>
      <c r="G270" s="218" t="n">
        <f aca="false">$G269+(($AW$20-$AW$10))/10</f>
        <v>-0.0186</v>
      </c>
      <c r="H270" s="213" t="n">
        <f aca="false">$BB264+($BB266-$BB264)/2</f>
        <v>0</v>
      </c>
      <c r="I270" s="213" t="n">
        <f aca="false">$BG264+($BG266-$BG264)/2</f>
        <v>0</v>
      </c>
      <c r="J270" s="165"/>
      <c r="Q270" s="249"/>
      <c r="R270" s="249"/>
      <c r="S270" s="165"/>
      <c r="T270" s="165"/>
      <c r="U270" s="165"/>
      <c r="V270" s="165"/>
      <c r="W270" s="165"/>
      <c r="Y270" s="164" t="n">
        <v>267</v>
      </c>
      <c r="Z270" s="246"/>
      <c r="AA270" s="180" t="n">
        <f aca="false">IF(MOD(ROW(),2),"",INDEX($Z$3:$Z$600,ROW()/2))</f>
        <v>131.65</v>
      </c>
      <c r="AB270" s="181" t="n">
        <v>2.68</v>
      </c>
      <c r="AC270" s="182" t="n">
        <f aca="false">VALUE($Z271)</f>
        <v>0</v>
      </c>
      <c r="AD270" s="164" t="n">
        <v>267</v>
      </c>
      <c r="AE270" s="191"/>
      <c r="AF270" s="227" t="n">
        <f aca="false">IF(MOD(ROW(),10),"",INDEX(AE$3:AE$600,ROW()/10))</f>
        <v>0</v>
      </c>
      <c r="AG270" s="228" t="n">
        <v>265</v>
      </c>
      <c r="AH270" s="229" t="n">
        <f aca="false">VALUE($AF270)</f>
        <v>0</v>
      </c>
      <c r="AI270" s="164" t="n">
        <v>267</v>
      </c>
      <c r="AJ270" s="246"/>
      <c r="AK270" s="227" t="n">
        <f aca="false">IF(MOD(ROW(),10),"",INDEX(AJ$3:AJ$600,ROW()/10))</f>
        <v>0</v>
      </c>
      <c r="AL270" s="228" t="n">
        <v>260</v>
      </c>
      <c r="AM270" s="229" t="n">
        <f aca="false">VALUE($AK270)</f>
        <v>0</v>
      </c>
      <c r="AN270" s="164" t="n">
        <v>267</v>
      </c>
      <c r="AO270" s="190"/>
      <c r="AP270" s="227" t="n">
        <f aca="false">IF(MOD(ROW(),10),"",INDEX(AO$3:AO$600,ROW()/10))</f>
        <v>0</v>
      </c>
      <c r="AQ270" s="181" t="n">
        <v>2.68</v>
      </c>
      <c r="AR270" s="229" t="n">
        <f aca="false">VALUE($AP270)</f>
        <v>0</v>
      </c>
      <c r="AS270" s="164" t="n">
        <v>2670</v>
      </c>
      <c r="AT270" s="246"/>
      <c r="AU270" s="227" t="n">
        <f aca="false">IF(MOD(ROW(),10),"",INDEX(AT$3:AT$600,ROW()/10))</f>
        <v>0</v>
      </c>
      <c r="AV270" s="181" t="n">
        <v>2.68</v>
      </c>
      <c r="AW270" s="229" t="n">
        <f aca="false">VALUE($AU270)</f>
        <v>0</v>
      </c>
      <c r="AY270" s="246"/>
      <c r="AZ270" s="180" t="n">
        <f aca="false">IF(MOD(ROW(),2),"",INDEX(AY$3:AY$600,ROW()/2))</f>
        <v>0</v>
      </c>
      <c r="BA270" s="181" t="n">
        <v>2.68</v>
      </c>
      <c r="BB270" s="182" t="n">
        <f aca="false">VALUE(AZ270)</f>
        <v>0</v>
      </c>
      <c r="BD270" s="246"/>
      <c r="BE270" s="180" t="n">
        <f aca="false">IF(MOD(ROW(),2),"",INDEX(BD$3:BD$600,ROW()/2))</f>
        <v>0</v>
      </c>
      <c r="BF270" s="181" t="n">
        <v>2.68</v>
      </c>
      <c r="BG270" s="182" t="n">
        <f aca="false">VALUE($BD271)</f>
        <v>0</v>
      </c>
    </row>
    <row r="271" customFormat="false" ht="13.5" hidden="false" customHeight="false" outlineLevel="0" collapsed="false">
      <c r="A271" s="208" t="n">
        <v>2.64</v>
      </c>
      <c r="B271" s="209" t="n">
        <v>2.93</v>
      </c>
      <c r="C271" s="213" t="n">
        <f aca="false">$C270+(($AM$20-$AM$10))/10</f>
        <v>0.0048</v>
      </c>
      <c r="D271" s="217" t="n">
        <f aca="false">$D270+(($AH$30-$AH$20))/10</f>
        <v>0.002</v>
      </c>
      <c r="E271" s="211" t="n">
        <f aca="false">$AC266</f>
        <v>0</v>
      </c>
      <c r="F271" s="212" t="n">
        <f aca="false">$F270+(($AR$20-$AR$10))/10</f>
        <v>-0.0176</v>
      </c>
      <c r="G271" s="218" t="n">
        <f aca="false">$G270+(($AW$20-$AW$10))/10</f>
        <v>-0.0248</v>
      </c>
      <c r="H271" s="213" t="n">
        <f aca="false">$BB266</f>
        <v>0</v>
      </c>
      <c r="I271" s="213" t="n">
        <f aca="false">$BG266</f>
        <v>0</v>
      </c>
      <c r="J271" s="165"/>
      <c r="Q271" s="249"/>
      <c r="R271" s="249"/>
      <c r="S271" s="165"/>
      <c r="T271" s="165"/>
      <c r="U271" s="165"/>
      <c r="V271" s="165"/>
      <c r="W271" s="165"/>
      <c r="Y271" s="164" t="n">
        <v>268</v>
      </c>
      <c r="Z271" s="246"/>
      <c r="AA271" s="180" t="str">
        <f aca="false">IF(MOD(ROW(),2),"",INDEX($Z$3:$Z$600,ROW()/2))</f>
        <v/>
      </c>
      <c r="AB271" s="181" t="n">
        <v>2.69</v>
      </c>
      <c r="AC271" s="182" t="n">
        <f aca="false">VALUE($Z272)</f>
        <v>0</v>
      </c>
      <c r="AD271" s="164" t="n">
        <v>268</v>
      </c>
      <c r="AE271" s="191"/>
      <c r="AF271" s="227" t="str">
        <f aca="false">IF(MOD(ROW(),10),"",INDEX(AE$3:AE$600,ROW()/10))</f>
        <v/>
      </c>
      <c r="AG271" s="228" t="n">
        <v>266</v>
      </c>
      <c r="AH271" s="229" t="e">
        <f aca="false">VALUE($AF271)</f>
        <v>#VALUE!</v>
      </c>
      <c r="AI271" s="164" t="n">
        <v>268</v>
      </c>
      <c r="AJ271" s="246"/>
      <c r="AK271" s="227" t="str">
        <f aca="false">IF(MOD(ROW(),10),"",INDEX(AJ$3:AJ$600,ROW()/10))</f>
        <v/>
      </c>
      <c r="AL271" s="228" t="n">
        <v>261</v>
      </c>
      <c r="AM271" s="229" t="e">
        <f aca="false">VALUE($AK271)</f>
        <v>#VALUE!</v>
      </c>
      <c r="AN271" s="164" t="n">
        <v>268</v>
      </c>
      <c r="AO271" s="190"/>
      <c r="AP271" s="227" t="str">
        <f aca="false">IF(MOD(ROW(),10),"",INDEX(AO$3:AO$600,ROW()/10))</f>
        <v/>
      </c>
      <c r="AQ271" s="181" t="n">
        <v>2.69</v>
      </c>
      <c r="AR271" s="229" t="e">
        <f aca="false">VALUE($AP271)</f>
        <v>#VALUE!</v>
      </c>
      <c r="AS271" s="164" t="n">
        <v>2680</v>
      </c>
      <c r="AT271" s="246"/>
      <c r="AU271" s="227" t="str">
        <f aca="false">IF(MOD(ROW(),10),"",INDEX(AT$3:AT$600,ROW()/10))</f>
        <v/>
      </c>
      <c r="AV271" s="181" t="n">
        <v>2.69</v>
      </c>
      <c r="AW271" s="229" t="e">
        <f aca="false">VALUE($AU271)</f>
        <v>#VALUE!</v>
      </c>
      <c r="AY271" s="246"/>
      <c r="AZ271" s="180" t="str">
        <f aca="false">IF(MOD(ROW(),2),"",INDEX(AY$3:AY$600,ROW()/2))</f>
        <v/>
      </c>
      <c r="BA271" s="181" t="n">
        <v>2.69</v>
      </c>
      <c r="BB271" s="182" t="e">
        <f aca="false">VALUE(AZ271)</f>
        <v>#VALUE!</v>
      </c>
      <c r="BD271" s="246"/>
      <c r="BE271" s="180" t="str">
        <f aca="false">IF(MOD(ROW(),2),"",INDEX(BD$3:BD$600,ROW()/2))</f>
        <v/>
      </c>
      <c r="BF271" s="181" t="n">
        <v>2.69</v>
      </c>
      <c r="BG271" s="182" t="n">
        <f aca="false">VALUE($BD272)</f>
        <v>0</v>
      </c>
    </row>
    <row r="272" customFormat="false" ht="13.5" hidden="false" customHeight="false" outlineLevel="0" collapsed="false">
      <c r="A272" s="208" t="n">
        <v>2.65</v>
      </c>
      <c r="B272" s="209" t="n">
        <v>2.92</v>
      </c>
      <c r="C272" s="213" t="n">
        <f aca="false">$C271+(($AM$20-$AM$10))/10</f>
        <v>0.006</v>
      </c>
      <c r="D272" s="217" t="n">
        <f aca="false">$D271+(($AH$30-$AH$20))/10</f>
        <v>0.0025</v>
      </c>
      <c r="E272" s="211" t="n">
        <f aca="false">$AC267</f>
        <v>0</v>
      </c>
      <c r="F272" s="212" t="n">
        <f aca="false">$F271+(($AR$20-$AR$10))/10</f>
        <v>-0.022</v>
      </c>
      <c r="G272" s="218" t="n">
        <f aca="false">$G271+(($AW$20-$AW$10))/10</f>
        <v>-0.031</v>
      </c>
      <c r="H272" s="213" t="n">
        <f aca="false">$BB266+($BB268-$BB266)/2</f>
        <v>0</v>
      </c>
      <c r="I272" s="213" t="n">
        <f aca="false">$BG266+($BG268-$BG266)/2</f>
        <v>0</v>
      </c>
      <c r="J272" s="165"/>
      <c r="Q272" s="249"/>
      <c r="R272" s="249"/>
      <c r="S272" s="165"/>
      <c r="T272" s="165"/>
      <c r="U272" s="165"/>
      <c r="V272" s="165"/>
      <c r="W272" s="165"/>
      <c r="Y272" s="164" t="n">
        <v>269</v>
      </c>
      <c r="Z272" s="246"/>
      <c r="AA272" s="180" t="n">
        <f aca="false">IF(MOD(ROW(),2),"",INDEX($Z$3:$Z$600,ROW()/2))</f>
        <v>132.71</v>
      </c>
      <c r="AB272" s="181" t="n">
        <v>2.7</v>
      </c>
      <c r="AC272" s="182" t="n">
        <f aca="false">VALUE($Z273)</f>
        <v>0</v>
      </c>
      <c r="AD272" s="164" t="n">
        <v>269</v>
      </c>
      <c r="AE272" s="191"/>
      <c r="AF272" s="227" t="str">
        <f aca="false">IF(MOD(ROW(),10),"",INDEX(AE$3:AE$600,ROW()/10))</f>
        <v/>
      </c>
      <c r="AG272" s="228" t="n">
        <v>267</v>
      </c>
      <c r="AH272" s="229" t="e">
        <f aca="false">VALUE($AF272)</f>
        <v>#VALUE!</v>
      </c>
      <c r="AI272" s="164" t="n">
        <v>269</v>
      </c>
      <c r="AJ272" s="246"/>
      <c r="AK272" s="227" t="str">
        <f aca="false">IF(MOD(ROW(),10),"",INDEX(AJ$3:AJ$600,ROW()/10))</f>
        <v/>
      </c>
      <c r="AL272" s="228" t="n">
        <v>262</v>
      </c>
      <c r="AM272" s="229" t="e">
        <f aca="false">VALUE($AK272)</f>
        <v>#VALUE!</v>
      </c>
      <c r="AN272" s="164" t="n">
        <v>269</v>
      </c>
      <c r="AO272" s="190"/>
      <c r="AP272" s="227" t="str">
        <f aca="false">IF(MOD(ROW(),10),"",INDEX(AO$3:AO$600,ROW()/10))</f>
        <v/>
      </c>
      <c r="AQ272" s="181" t="n">
        <v>2.7</v>
      </c>
      <c r="AR272" s="229" t="e">
        <f aca="false">VALUE($AP272)</f>
        <v>#VALUE!</v>
      </c>
      <c r="AS272" s="164" t="n">
        <v>2690</v>
      </c>
      <c r="AT272" s="246"/>
      <c r="AU272" s="227" t="str">
        <f aca="false">IF(MOD(ROW(),10),"",INDEX(AT$3:AT$600,ROW()/10))</f>
        <v/>
      </c>
      <c r="AV272" s="181" t="n">
        <v>2.7</v>
      </c>
      <c r="AW272" s="229" t="e">
        <f aca="false">VALUE($AU272)</f>
        <v>#VALUE!</v>
      </c>
      <c r="AY272" s="246"/>
      <c r="AZ272" s="180" t="n">
        <f aca="false">IF(MOD(ROW(),2),"",INDEX(AY$3:AY$600,ROW()/2))</f>
        <v>0</v>
      </c>
      <c r="BA272" s="181" t="n">
        <v>2.7</v>
      </c>
      <c r="BB272" s="182" t="n">
        <f aca="false">VALUE(AZ272)</f>
        <v>0</v>
      </c>
      <c r="BD272" s="246"/>
      <c r="BE272" s="180" t="n">
        <f aca="false">IF(MOD(ROW(),2),"",INDEX(BD$3:BD$600,ROW()/2))</f>
        <v>0</v>
      </c>
      <c r="BF272" s="181" t="n">
        <v>2.7</v>
      </c>
      <c r="BG272" s="182" t="n">
        <f aca="false">VALUE($BD273)</f>
        <v>0</v>
      </c>
    </row>
    <row r="273" customFormat="false" ht="13.5" hidden="false" customHeight="false" outlineLevel="0" collapsed="false">
      <c r="A273" s="208" t="n">
        <v>2.66</v>
      </c>
      <c r="B273" s="209" t="n">
        <v>2.91</v>
      </c>
      <c r="C273" s="213" t="n">
        <f aca="false">$C272+(($AM$20-$AM$10))/10</f>
        <v>0.0072</v>
      </c>
      <c r="D273" s="217" t="n">
        <f aca="false">$D272+(($AH$30-$AH$20))/10</f>
        <v>0.003</v>
      </c>
      <c r="E273" s="211" t="n">
        <f aca="false">$AC268</f>
        <v>0</v>
      </c>
      <c r="F273" s="212" t="n">
        <f aca="false">$F272+(($AR$20-$AR$10))/10</f>
        <v>-0.0264</v>
      </c>
      <c r="G273" s="218" t="n">
        <f aca="false">$G272+(($AW$20-$AW$10))/10</f>
        <v>-0.0372</v>
      </c>
      <c r="H273" s="213" t="n">
        <f aca="false">$BB268</f>
        <v>0</v>
      </c>
      <c r="I273" s="213" t="n">
        <f aca="false">$BG268</f>
        <v>0</v>
      </c>
      <c r="J273" s="165"/>
      <c r="Q273" s="249"/>
      <c r="R273" s="249"/>
      <c r="S273" s="165"/>
      <c r="T273" s="165"/>
      <c r="U273" s="165"/>
      <c r="V273" s="165"/>
      <c r="W273" s="165"/>
      <c r="Y273" s="164" t="n">
        <v>270</v>
      </c>
      <c r="Z273" s="246"/>
      <c r="AA273" s="180" t="str">
        <f aca="false">IF(MOD(ROW(),2),"",INDEX($Z$3:$Z$600,ROW()/2))</f>
        <v/>
      </c>
      <c r="AB273" s="181" t="n">
        <v>2.71</v>
      </c>
      <c r="AC273" s="182" t="n">
        <f aca="false">VALUE($Z274)</f>
        <v>0</v>
      </c>
      <c r="AD273" s="164" t="n">
        <v>270</v>
      </c>
      <c r="AE273" s="191"/>
      <c r="AF273" s="227" t="str">
        <f aca="false">IF(MOD(ROW(),10),"",INDEX(AE$3:AE$600,ROW()/10))</f>
        <v/>
      </c>
      <c r="AG273" s="228" t="n">
        <v>268</v>
      </c>
      <c r="AH273" s="229" t="e">
        <f aca="false">VALUE($AF273)</f>
        <v>#VALUE!</v>
      </c>
      <c r="AI273" s="164" t="n">
        <v>270</v>
      </c>
      <c r="AJ273" s="246"/>
      <c r="AK273" s="227" t="str">
        <f aca="false">IF(MOD(ROW(),10),"",INDEX(AJ$3:AJ$600,ROW()/10))</f>
        <v/>
      </c>
      <c r="AL273" s="228" t="n">
        <v>263</v>
      </c>
      <c r="AM273" s="229" t="e">
        <f aca="false">VALUE($AK273)</f>
        <v>#VALUE!</v>
      </c>
      <c r="AN273" s="164" t="n">
        <v>270</v>
      </c>
      <c r="AO273" s="190"/>
      <c r="AP273" s="227" t="str">
        <f aca="false">IF(MOD(ROW(),10),"",INDEX(AO$3:AO$600,ROW()/10))</f>
        <v/>
      </c>
      <c r="AQ273" s="181" t="n">
        <v>2.71</v>
      </c>
      <c r="AR273" s="229" t="e">
        <f aca="false">VALUE($AP273)</f>
        <v>#VALUE!</v>
      </c>
      <c r="AS273" s="164" t="n">
        <v>2700</v>
      </c>
      <c r="AT273" s="246"/>
      <c r="AU273" s="227" t="str">
        <f aca="false">IF(MOD(ROW(),10),"",INDEX(AT$3:AT$600,ROW()/10))</f>
        <v/>
      </c>
      <c r="AV273" s="181" t="n">
        <v>2.71</v>
      </c>
      <c r="AW273" s="229" t="e">
        <f aca="false">VALUE($AU273)</f>
        <v>#VALUE!</v>
      </c>
      <c r="AY273" s="246"/>
      <c r="AZ273" s="180" t="str">
        <f aca="false">IF(MOD(ROW(),2),"",INDEX(AY$3:AY$600,ROW()/2))</f>
        <v/>
      </c>
      <c r="BA273" s="181" t="n">
        <v>2.71</v>
      </c>
      <c r="BB273" s="182" t="e">
        <f aca="false">VALUE(AZ273)</f>
        <v>#VALUE!</v>
      </c>
      <c r="BD273" s="246"/>
      <c r="BE273" s="180" t="str">
        <f aca="false">IF(MOD(ROW(),2),"",INDEX(BD$3:BD$600,ROW()/2))</f>
        <v/>
      </c>
      <c r="BF273" s="181" t="n">
        <v>2.71</v>
      </c>
      <c r="BG273" s="182" t="n">
        <f aca="false">VALUE($BD274)</f>
        <v>0</v>
      </c>
    </row>
    <row r="274" customFormat="false" ht="13.5" hidden="false" customHeight="false" outlineLevel="0" collapsed="false">
      <c r="A274" s="208" t="n">
        <v>2.67</v>
      </c>
      <c r="B274" s="209" t="n">
        <v>2.9</v>
      </c>
      <c r="C274" s="213" t="n">
        <f aca="false">$C273+(($AM$20-$AM$10))/10</f>
        <v>0.0084</v>
      </c>
      <c r="D274" s="217" t="n">
        <f aca="false">$D273+(($AH$30-$AH$20))/10</f>
        <v>0.0035</v>
      </c>
      <c r="E274" s="211" t="n">
        <f aca="false">$AC269</f>
        <v>0</v>
      </c>
      <c r="F274" s="212" t="n">
        <f aca="false">$F273+(($AR$20-$AR$10))/10</f>
        <v>-0.0308</v>
      </c>
      <c r="G274" s="218" t="n">
        <f aca="false">$G273+(($AW$20-$AW$10))/10</f>
        <v>-0.0434</v>
      </c>
      <c r="H274" s="213" t="n">
        <f aca="false">$BB268+($BB270-$BB268)/2</f>
        <v>0</v>
      </c>
      <c r="I274" s="213" t="n">
        <f aca="false">$BG268+($BG270-$BG268)/2</f>
        <v>0</v>
      </c>
      <c r="J274" s="165"/>
      <c r="Q274" s="249"/>
      <c r="R274" s="249"/>
      <c r="S274" s="165"/>
      <c r="T274" s="165"/>
      <c r="U274" s="165"/>
      <c r="V274" s="165"/>
      <c r="W274" s="165"/>
      <c r="Y274" s="164" t="n">
        <v>271</v>
      </c>
      <c r="Z274" s="246"/>
      <c r="AA274" s="180" t="n">
        <f aca="false">IF(MOD(ROW(),2),"",INDEX($Z$3:$Z$600,ROW()/2))</f>
        <v>133.77</v>
      </c>
      <c r="AB274" s="181" t="n">
        <v>2.72</v>
      </c>
      <c r="AC274" s="182" t="n">
        <f aca="false">VALUE($Z275)</f>
        <v>0</v>
      </c>
      <c r="AD274" s="164" t="n">
        <v>271</v>
      </c>
      <c r="AE274" s="191"/>
      <c r="AF274" s="227" t="str">
        <f aca="false">IF(MOD(ROW(),10),"",INDEX(AE$3:AE$600,ROW()/10))</f>
        <v/>
      </c>
      <c r="AG274" s="228" t="n">
        <v>269</v>
      </c>
      <c r="AH274" s="229" t="e">
        <f aca="false">VALUE($AF274)</f>
        <v>#VALUE!</v>
      </c>
      <c r="AI274" s="164" t="n">
        <v>271</v>
      </c>
      <c r="AJ274" s="246"/>
      <c r="AK274" s="227" t="str">
        <f aca="false">IF(MOD(ROW(),10),"",INDEX(AJ$3:AJ$600,ROW()/10))</f>
        <v/>
      </c>
      <c r="AL274" s="228" t="n">
        <v>264</v>
      </c>
      <c r="AM274" s="229" t="e">
        <f aca="false">VALUE($AK274)</f>
        <v>#VALUE!</v>
      </c>
      <c r="AN274" s="164" t="n">
        <v>271</v>
      </c>
      <c r="AO274" s="190"/>
      <c r="AP274" s="227" t="str">
        <f aca="false">IF(MOD(ROW(),10),"",INDEX(AO$3:AO$600,ROW()/10))</f>
        <v/>
      </c>
      <c r="AQ274" s="181" t="n">
        <v>2.72</v>
      </c>
      <c r="AR274" s="229" t="e">
        <f aca="false">VALUE($AP274)</f>
        <v>#VALUE!</v>
      </c>
      <c r="AS274" s="164" t="n">
        <v>2710</v>
      </c>
      <c r="AT274" s="246"/>
      <c r="AU274" s="227" t="str">
        <f aca="false">IF(MOD(ROW(),10),"",INDEX(AT$3:AT$600,ROW()/10))</f>
        <v/>
      </c>
      <c r="AV274" s="181" t="n">
        <v>2.72</v>
      </c>
      <c r="AW274" s="229" t="e">
        <f aca="false">VALUE($AU274)</f>
        <v>#VALUE!</v>
      </c>
      <c r="AY274" s="246"/>
      <c r="AZ274" s="180" t="n">
        <f aca="false">IF(MOD(ROW(),2),"",INDEX(AY$3:AY$600,ROW()/2))</f>
        <v>0</v>
      </c>
      <c r="BA274" s="181" t="n">
        <v>2.72</v>
      </c>
      <c r="BB274" s="182" t="n">
        <f aca="false">VALUE(AZ274)</f>
        <v>0</v>
      </c>
      <c r="BD274" s="246"/>
      <c r="BE274" s="180" t="n">
        <f aca="false">IF(MOD(ROW(),2),"",INDEX(BD$3:BD$600,ROW()/2))</f>
        <v>0</v>
      </c>
      <c r="BF274" s="181" t="n">
        <v>2.72</v>
      </c>
      <c r="BG274" s="182" t="n">
        <f aca="false">VALUE($BD275)</f>
        <v>0</v>
      </c>
    </row>
    <row r="275" customFormat="false" ht="13.5" hidden="false" customHeight="false" outlineLevel="0" collapsed="false">
      <c r="A275" s="208" t="n">
        <v>2.68</v>
      </c>
      <c r="B275" s="209" t="n">
        <v>2.89</v>
      </c>
      <c r="C275" s="213" t="n">
        <f aca="false">$C274+(($AM$20-$AM$10))/10</f>
        <v>0.0096</v>
      </c>
      <c r="D275" s="217" t="n">
        <f aca="false">$D274+(($AH$30-$AH$20))/10</f>
        <v>0.004</v>
      </c>
      <c r="E275" s="211" t="n">
        <f aca="false">$AC270</f>
        <v>0</v>
      </c>
      <c r="F275" s="212" t="n">
        <f aca="false">$F274+(($AR$20-$AR$10))/10</f>
        <v>-0.0352</v>
      </c>
      <c r="G275" s="218" t="n">
        <f aca="false">$G274+(($AW$20-$AW$10))/10</f>
        <v>-0.0496</v>
      </c>
      <c r="H275" s="213" t="n">
        <f aca="false">$BB270</f>
        <v>0</v>
      </c>
      <c r="I275" s="213" t="n">
        <f aca="false">$BG270</f>
        <v>0</v>
      </c>
      <c r="J275" s="165"/>
      <c r="Q275" s="249"/>
      <c r="R275" s="249"/>
      <c r="S275" s="165"/>
      <c r="T275" s="165"/>
      <c r="U275" s="165"/>
      <c r="V275" s="165"/>
      <c r="W275" s="165"/>
      <c r="Y275" s="164" t="n">
        <v>272</v>
      </c>
      <c r="Z275" s="246"/>
      <c r="AA275" s="180" t="str">
        <f aca="false">IF(MOD(ROW(),2),"",INDEX($Z$3:$Z$600,ROW()/2))</f>
        <v/>
      </c>
      <c r="AB275" s="181" t="n">
        <v>2.73</v>
      </c>
      <c r="AC275" s="182" t="n">
        <f aca="false">VALUE($Z276)</f>
        <v>0</v>
      </c>
      <c r="AD275" s="164" t="n">
        <v>272</v>
      </c>
      <c r="AE275" s="191"/>
      <c r="AF275" s="227" t="str">
        <f aca="false">IF(MOD(ROW(),10),"",INDEX(AE$3:AE$600,ROW()/10))</f>
        <v/>
      </c>
      <c r="AG275" s="228" t="n">
        <v>270</v>
      </c>
      <c r="AH275" s="229" t="e">
        <f aca="false">VALUE($AF275)</f>
        <v>#VALUE!</v>
      </c>
      <c r="AI275" s="164" t="n">
        <v>272</v>
      </c>
      <c r="AJ275" s="246"/>
      <c r="AK275" s="227" t="str">
        <f aca="false">IF(MOD(ROW(),10),"",INDEX(AJ$3:AJ$600,ROW()/10))</f>
        <v/>
      </c>
      <c r="AL275" s="228" t="n">
        <v>265</v>
      </c>
      <c r="AM275" s="229" t="e">
        <f aca="false">VALUE($AK275)</f>
        <v>#VALUE!</v>
      </c>
      <c r="AN275" s="164" t="n">
        <v>272</v>
      </c>
      <c r="AO275" s="190"/>
      <c r="AP275" s="227" t="str">
        <f aca="false">IF(MOD(ROW(),10),"",INDEX(AO$3:AO$600,ROW()/10))</f>
        <v/>
      </c>
      <c r="AQ275" s="181" t="n">
        <v>2.73</v>
      </c>
      <c r="AR275" s="229" t="e">
        <f aca="false">VALUE($AP275)</f>
        <v>#VALUE!</v>
      </c>
      <c r="AS275" s="164" t="n">
        <v>2720</v>
      </c>
      <c r="AT275" s="246"/>
      <c r="AU275" s="227" t="str">
        <f aca="false">IF(MOD(ROW(),10),"",INDEX(AT$3:AT$600,ROW()/10))</f>
        <v/>
      </c>
      <c r="AV275" s="181" t="n">
        <v>2.73</v>
      </c>
      <c r="AW275" s="229" t="e">
        <f aca="false">VALUE($AU275)</f>
        <v>#VALUE!</v>
      </c>
      <c r="AY275" s="246"/>
      <c r="AZ275" s="180" t="str">
        <f aca="false">IF(MOD(ROW(),2),"",INDEX(AY$3:AY$600,ROW()/2))</f>
        <v/>
      </c>
      <c r="BA275" s="181" t="n">
        <v>2.73</v>
      </c>
      <c r="BB275" s="182" t="e">
        <f aca="false">VALUE(AZ275)</f>
        <v>#VALUE!</v>
      </c>
      <c r="BD275" s="246"/>
      <c r="BE275" s="180" t="str">
        <f aca="false">IF(MOD(ROW(),2),"",INDEX(BD$3:BD$600,ROW()/2))</f>
        <v/>
      </c>
      <c r="BF275" s="181" t="n">
        <v>2.73</v>
      </c>
      <c r="BG275" s="182" t="n">
        <f aca="false">VALUE($BD276)</f>
        <v>0</v>
      </c>
    </row>
    <row r="276" customFormat="false" ht="13.5" hidden="false" customHeight="false" outlineLevel="0" collapsed="false">
      <c r="A276" s="208" t="n">
        <v>2.69</v>
      </c>
      <c r="B276" s="209" t="n">
        <v>2.88</v>
      </c>
      <c r="C276" s="213" t="n">
        <f aca="false">$C275+(($AM$20-$AM$10))/10</f>
        <v>0.0108</v>
      </c>
      <c r="D276" s="217" t="n">
        <f aca="false">$D275+(($AH$30-$AH$20))/10</f>
        <v>0.0045</v>
      </c>
      <c r="E276" s="211" t="n">
        <f aca="false">$AC271</f>
        <v>0</v>
      </c>
      <c r="F276" s="212" t="n">
        <f aca="false">$F275+(($AR$20-$AR$10))/10</f>
        <v>-0.0396</v>
      </c>
      <c r="G276" s="218" t="n">
        <f aca="false">$G275+(($AW$20-$AW$10))/10</f>
        <v>-0.0558</v>
      </c>
      <c r="H276" s="213" t="n">
        <f aca="false">$BB270+($BB272-$BB270)/2</f>
        <v>0</v>
      </c>
      <c r="I276" s="213" t="n">
        <f aca="false">$BG270+($BG272-$BG270)/2</f>
        <v>0</v>
      </c>
      <c r="J276" s="165"/>
      <c r="Q276" s="249"/>
      <c r="R276" s="249"/>
      <c r="S276" s="165"/>
      <c r="T276" s="165"/>
      <c r="U276" s="165"/>
      <c r="V276" s="165"/>
      <c r="W276" s="165"/>
      <c r="Y276" s="164" t="n">
        <v>273</v>
      </c>
      <c r="Z276" s="246"/>
      <c r="AA276" s="180" t="n">
        <f aca="false">IF(MOD(ROW(),2),"",INDEX($Z$3:$Z$600,ROW()/2))</f>
        <v>134.83</v>
      </c>
      <c r="AB276" s="181" t="n">
        <v>2.74</v>
      </c>
      <c r="AC276" s="182" t="n">
        <f aca="false">VALUE($Z277)</f>
        <v>0</v>
      </c>
      <c r="AD276" s="164" t="n">
        <v>273</v>
      </c>
      <c r="AE276" s="191"/>
      <c r="AF276" s="227" t="str">
        <f aca="false">IF(MOD(ROW(),10),"",INDEX(AE$3:AE$600,ROW()/10))</f>
        <v/>
      </c>
      <c r="AG276" s="228" t="n">
        <v>271</v>
      </c>
      <c r="AH276" s="229" t="e">
        <f aca="false">VALUE($AF276)</f>
        <v>#VALUE!</v>
      </c>
      <c r="AI276" s="164" t="n">
        <v>273</v>
      </c>
      <c r="AJ276" s="246"/>
      <c r="AK276" s="227" t="str">
        <f aca="false">IF(MOD(ROW(),10),"",INDEX(AJ$3:AJ$600,ROW()/10))</f>
        <v/>
      </c>
      <c r="AL276" s="228" t="n">
        <v>266</v>
      </c>
      <c r="AM276" s="229" t="e">
        <f aca="false">VALUE($AK276)</f>
        <v>#VALUE!</v>
      </c>
      <c r="AN276" s="164" t="n">
        <v>273</v>
      </c>
      <c r="AO276" s="190"/>
      <c r="AP276" s="227" t="str">
        <f aca="false">IF(MOD(ROW(),10),"",INDEX(AO$3:AO$600,ROW()/10))</f>
        <v/>
      </c>
      <c r="AQ276" s="181" t="n">
        <v>2.74</v>
      </c>
      <c r="AR276" s="229" t="e">
        <f aca="false">VALUE($AP276)</f>
        <v>#VALUE!</v>
      </c>
      <c r="AS276" s="164" t="n">
        <v>2730</v>
      </c>
      <c r="AT276" s="246"/>
      <c r="AU276" s="227" t="str">
        <f aca="false">IF(MOD(ROW(),10),"",INDEX(AT$3:AT$600,ROW()/10))</f>
        <v/>
      </c>
      <c r="AV276" s="181" t="n">
        <v>2.74</v>
      </c>
      <c r="AW276" s="229" t="e">
        <f aca="false">VALUE($AU276)</f>
        <v>#VALUE!</v>
      </c>
      <c r="AY276" s="246"/>
      <c r="AZ276" s="180" t="n">
        <f aca="false">IF(MOD(ROW(),2),"",INDEX(AY$3:AY$600,ROW()/2))</f>
        <v>0</v>
      </c>
      <c r="BA276" s="181" t="n">
        <v>2.74</v>
      </c>
      <c r="BB276" s="182" t="n">
        <f aca="false">VALUE(AZ276)</f>
        <v>0</v>
      </c>
      <c r="BD276" s="246"/>
      <c r="BE276" s="180" t="n">
        <f aca="false">IF(MOD(ROW(),2),"",INDEX(BD$3:BD$600,ROW()/2))</f>
        <v>0</v>
      </c>
      <c r="BF276" s="181" t="n">
        <v>2.74</v>
      </c>
      <c r="BG276" s="182" t="n">
        <f aca="false">VALUE($BD277)</f>
        <v>0</v>
      </c>
    </row>
    <row r="277" customFormat="false" ht="13.5" hidden="false" customHeight="false" outlineLevel="0" collapsed="false">
      <c r="A277" s="208" t="n">
        <v>2.7</v>
      </c>
      <c r="B277" s="209" t="n">
        <v>2.87</v>
      </c>
      <c r="C277" s="213" t="n">
        <f aca="false">$AM280</f>
        <v>0</v>
      </c>
      <c r="D277" s="241" t="n">
        <f aca="false">$AH280</f>
        <v>0</v>
      </c>
      <c r="E277" s="211" t="n">
        <f aca="false">$AC272</f>
        <v>0</v>
      </c>
      <c r="F277" s="212" t="n">
        <f aca="false">$AR280</f>
        <v>0</v>
      </c>
      <c r="G277" s="218" t="n">
        <f aca="false">$AW280</f>
        <v>0</v>
      </c>
      <c r="H277" s="213" t="n">
        <f aca="false">$BB272</f>
        <v>0</v>
      </c>
      <c r="I277" s="213" t="n">
        <f aca="false">$BG272</f>
        <v>0</v>
      </c>
      <c r="J277" s="165"/>
      <c r="Q277" s="249"/>
      <c r="R277" s="249"/>
      <c r="S277" s="165"/>
      <c r="T277" s="165"/>
      <c r="U277" s="165"/>
      <c r="V277" s="165"/>
      <c r="W277" s="165"/>
      <c r="Y277" s="164" t="n">
        <v>274</v>
      </c>
      <c r="Z277" s="246"/>
      <c r="AA277" s="180" t="str">
        <f aca="false">IF(MOD(ROW(),2),"",INDEX($Z$3:$Z$600,ROW()/2))</f>
        <v/>
      </c>
      <c r="AB277" s="181" t="n">
        <v>2.75</v>
      </c>
      <c r="AC277" s="182" t="n">
        <f aca="false">VALUE($Z278)</f>
        <v>0</v>
      </c>
      <c r="AD277" s="164" t="n">
        <v>274</v>
      </c>
      <c r="AE277" s="191"/>
      <c r="AF277" s="227" t="str">
        <f aca="false">IF(MOD(ROW(),10),"",INDEX(AE$3:AE$600,ROW()/10))</f>
        <v/>
      </c>
      <c r="AG277" s="228" t="n">
        <v>272</v>
      </c>
      <c r="AH277" s="229" t="e">
        <f aca="false">VALUE($AF277)</f>
        <v>#VALUE!</v>
      </c>
      <c r="AI277" s="164" t="n">
        <v>274</v>
      </c>
      <c r="AJ277" s="246"/>
      <c r="AK277" s="227" t="str">
        <f aca="false">IF(MOD(ROW(),10),"",INDEX(AJ$3:AJ$600,ROW()/10))</f>
        <v/>
      </c>
      <c r="AL277" s="228" t="n">
        <v>267</v>
      </c>
      <c r="AM277" s="229" t="e">
        <f aca="false">VALUE($AK277)</f>
        <v>#VALUE!</v>
      </c>
      <c r="AN277" s="164" t="n">
        <v>274</v>
      </c>
      <c r="AO277" s="190"/>
      <c r="AP277" s="227" t="str">
        <f aca="false">IF(MOD(ROW(),10),"",INDEX(AO$3:AO$600,ROW()/10))</f>
        <v/>
      </c>
      <c r="AQ277" s="181" t="n">
        <v>2.75</v>
      </c>
      <c r="AR277" s="229" t="e">
        <f aca="false">VALUE($AP277)</f>
        <v>#VALUE!</v>
      </c>
      <c r="AS277" s="164" t="n">
        <v>2740</v>
      </c>
      <c r="AT277" s="246"/>
      <c r="AU277" s="227" t="str">
        <f aca="false">IF(MOD(ROW(),10),"",INDEX(AT$3:AT$600,ROW()/10))</f>
        <v/>
      </c>
      <c r="AV277" s="181" t="n">
        <v>2.75</v>
      </c>
      <c r="AW277" s="229" t="e">
        <f aca="false">VALUE($AU277)</f>
        <v>#VALUE!</v>
      </c>
      <c r="AY277" s="246"/>
      <c r="AZ277" s="180" t="str">
        <f aca="false">IF(MOD(ROW(),2),"",INDEX(AY$3:AY$600,ROW()/2))</f>
        <v/>
      </c>
      <c r="BA277" s="181" t="n">
        <v>2.75</v>
      </c>
      <c r="BB277" s="182" t="e">
        <f aca="false">VALUE(AZ277)</f>
        <v>#VALUE!</v>
      </c>
      <c r="BD277" s="246"/>
      <c r="BE277" s="180" t="str">
        <f aca="false">IF(MOD(ROW(),2),"",INDEX(BD$3:BD$600,ROW()/2))</f>
        <v/>
      </c>
      <c r="BF277" s="181" t="n">
        <v>2.75</v>
      </c>
      <c r="BG277" s="182" t="n">
        <f aca="false">VALUE($BD278)</f>
        <v>0</v>
      </c>
    </row>
    <row r="278" customFormat="false" ht="13.5" hidden="false" customHeight="false" outlineLevel="0" collapsed="false">
      <c r="A278" s="208" t="n">
        <v>2.71</v>
      </c>
      <c r="B278" s="209" t="n">
        <v>2.86</v>
      </c>
      <c r="C278" s="213" t="n">
        <f aca="false">$C277+(($AM$20-$AM$10))/10</f>
        <v>0.0012</v>
      </c>
      <c r="D278" s="217" t="n">
        <f aca="false">$D277+(($AH$30-$AH$20))/10</f>
        <v>0.0005</v>
      </c>
      <c r="E278" s="211" t="n">
        <f aca="false">$AC273</f>
        <v>0</v>
      </c>
      <c r="F278" s="212" t="n">
        <f aca="false">$F277+(($AR$20-$AR$10))/10</f>
        <v>-0.0044</v>
      </c>
      <c r="G278" s="218" t="n">
        <f aca="false">$G277+(($AW$20-$AW$10))/10</f>
        <v>-0.0062</v>
      </c>
      <c r="H278" s="213" t="n">
        <f aca="false">$BB272+($BB274-$BB272)/2</f>
        <v>0</v>
      </c>
      <c r="I278" s="213" t="n">
        <f aca="false">$BG272+($BG274-$BG272)/2</f>
        <v>0</v>
      </c>
      <c r="J278" s="165"/>
      <c r="Q278" s="249"/>
      <c r="R278" s="249"/>
      <c r="S278" s="165"/>
      <c r="T278" s="165"/>
      <c r="U278" s="165"/>
      <c r="V278" s="165"/>
      <c r="W278" s="165"/>
      <c r="Y278" s="164" t="n">
        <v>275</v>
      </c>
      <c r="Z278" s="246"/>
      <c r="AA278" s="180" t="n">
        <f aca="false">IF(MOD(ROW(),2),"",INDEX($Z$3:$Z$600,ROW()/2))</f>
        <v>135.89</v>
      </c>
      <c r="AB278" s="181" t="n">
        <v>2.76</v>
      </c>
      <c r="AC278" s="182" t="n">
        <f aca="false">VALUE($Z279)</f>
        <v>0</v>
      </c>
      <c r="AD278" s="164" t="n">
        <v>275</v>
      </c>
      <c r="AE278" s="191"/>
      <c r="AF278" s="227" t="str">
        <f aca="false">IF(MOD(ROW(),10),"",INDEX(AE$3:AE$600,ROW()/10))</f>
        <v/>
      </c>
      <c r="AG278" s="228" t="n">
        <v>273</v>
      </c>
      <c r="AH278" s="229" t="e">
        <f aca="false">VALUE($AF278)</f>
        <v>#VALUE!</v>
      </c>
      <c r="AI278" s="164" t="n">
        <v>275</v>
      </c>
      <c r="AJ278" s="246"/>
      <c r="AK278" s="227" t="str">
        <f aca="false">IF(MOD(ROW(),10),"",INDEX(AJ$3:AJ$600,ROW()/10))</f>
        <v/>
      </c>
      <c r="AL278" s="228" t="n">
        <v>268</v>
      </c>
      <c r="AM278" s="229" t="e">
        <f aca="false">VALUE($AK278)</f>
        <v>#VALUE!</v>
      </c>
      <c r="AN278" s="164" t="n">
        <v>275</v>
      </c>
      <c r="AO278" s="190"/>
      <c r="AP278" s="227" t="str">
        <f aca="false">IF(MOD(ROW(),10),"",INDEX(AO$3:AO$600,ROW()/10))</f>
        <v/>
      </c>
      <c r="AQ278" s="181" t="n">
        <v>2.76</v>
      </c>
      <c r="AR278" s="229" t="e">
        <f aca="false">VALUE($AP278)</f>
        <v>#VALUE!</v>
      </c>
      <c r="AS278" s="164" t="n">
        <v>2750</v>
      </c>
      <c r="AT278" s="246"/>
      <c r="AU278" s="227" t="str">
        <f aca="false">IF(MOD(ROW(),10),"",INDEX(AT$3:AT$600,ROW()/10))</f>
        <v/>
      </c>
      <c r="AV278" s="181" t="n">
        <v>2.76</v>
      </c>
      <c r="AW278" s="229" t="e">
        <f aca="false">VALUE($AU278)</f>
        <v>#VALUE!</v>
      </c>
      <c r="AY278" s="246"/>
      <c r="AZ278" s="180" t="n">
        <f aca="false">IF(MOD(ROW(),2),"",INDEX(AY$3:AY$600,ROW()/2))</f>
        <v>0</v>
      </c>
      <c r="BA278" s="181" t="n">
        <v>2.76</v>
      </c>
      <c r="BB278" s="182" t="n">
        <f aca="false">VALUE(AZ278)</f>
        <v>0</v>
      </c>
      <c r="BD278" s="246"/>
      <c r="BE278" s="180" t="n">
        <f aca="false">IF(MOD(ROW(),2),"",INDEX(BD$3:BD$600,ROW()/2))</f>
        <v>0</v>
      </c>
      <c r="BF278" s="181" t="n">
        <v>2.76</v>
      </c>
      <c r="BG278" s="182" t="n">
        <f aca="false">VALUE($BD279)</f>
        <v>0</v>
      </c>
    </row>
    <row r="279" customFormat="false" ht="13.5" hidden="false" customHeight="false" outlineLevel="0" collapsed="false">
      <c r="A279" s="208" t="n">
        <v>2.72</v>
      </c>
      <c r="B279" s="209" t="n">
        <v>2.85</v>
      </c>
      <c r="C279" s="213" t="n">
        <f aca="false">$C278+(($AM$20-$AM$10))/10</f>
        <v>0.0024</v>
      </c>
      <c r="D279" s="217" t="n">
        <f aca="false">$D278+(($AH$30-$AH$20))/10</f>
        <v>0.001</v>
      </c>
      <c r="E279" s="211" t="n">
        <f aca="false">$AC274</f>
        <v>0</v>
      </c>
      <c r="F279" s="212" t="n">
        <f aca="false">$F278+(($AR$20-$AR$10))/10</f>
        <v>-0.0088</v>
      </c>
      <c r="G279" s="218" t="n">
        <f aca="false">$G278+(($AW$20-$AW$10))/10</f>
        <v>-0.0124</v>
      </c>
      <c r="H279" s="250" t="n">
        <f aca="false">$BB274</f>
        <v>0</v>
      </c>
      <c r="I279" s="250" t="n">
        <f aca="false">$BG274</f>
        <v>0</v>
      </c>
      <c r="J279" s="165"/>
      <c r="Q279" s="249"/>
      <c r="R279" s="249"/>
      <c r="S279" s="165"/>
      <c r="T279" s="165"/>
      <c r="U279" s="165"/>
      <c r="V279" s="165"/>
      <c r="W279" s="165"/>
      <c r="Y279" s="164" t="n">
        <v>276</v>
      </c>
      <c r="Z279" s="246"/>
      <c r="AA279" s="180" t="str">
        <f aca="false">IF(MOD(ROW(),2),"",INDEX($Z$3:$Z$600,ROW()/2))</f>
        <v/>
      </c>
      <c r="AB279" s="181" t="n">
        <v>2.77</v>
      </c>
      <c r="AC279" s="182" t="n">
        <f aca="false">VALUE($Z280)</f>
        <v>0</v>
      </c>
      <c r="AD279" s="164" t="n">
        <v>276</v>
      </c>
      <c r="AE279" s="191"/>
      <c r="AF279" s="227" t="str">
        <f aca="false">IF(MOD(ROW(),10),"",INDEX(AE$3:AE$600,ROW()/10))</f>
        <v/>
      </c>
      <c r="AG279" s="228" t="n">
        <v>274</v>
      </c>
      <c r="AH279" s="229" t="e">
        <f aca="false">VALUE($AF279)</f>
        <v>#VALUE!</v>
      </c>
      <c r="AI279" s="164" t="n">
        <v>276</v>
      </c>
      <c r="AJ279" s="246"/>
      <c r="AK279" s="227" t="str">
        <f aca="false">IF(MOD(ROW(),10),"",INDEX(AJ$3:AJ$600,ROW()/10))</f>
        <v/>
      </c>
      <c r="AL279" s="228" t="n">
        <v>269</v>
      </c>
      <c r="AM279" s="229" t="e">
        <f aca="false">VALUE($AK279)</f>
        <v>#VALUE!</v>
      </c>
      <c r="AN279" s="164" t="n">
        <v>276</v>
      </c>
      <c r="AO279" s="190"/>
      <c r="AP279" s="227" t="str">
        <f aca="false">IF(MOD(ROW(),10),"",INDEX(AO$3:AO$600,ROW()/10))</f>
        <v/>
      </c>
      <c r="AQ279" s="181" t="n">
        <v>2.77</v>
      </c>
      <c r="AR279" s="229" t="e">
        <f aca="false">VALUE($AP279)</f>
        <v>#VALUE!</v>
      </c>
      <c r="AS279" s="164" t="n">
        <v>2760</v>
      </c>
      <c r="AT279" s="246"/>
      <c r="AU279" s="227" t="str">
        <f aca="false">IF(MOD(ROW(),10),"",INDEX(AT$3:AT$600,ROW()/10))</f>
        <v/>
      </c>
      <c r="AV279" s="181" t="n">
        <v>2.77</v>
      </c>
      <c r="AW279" s="229" t="e">
        <f aca="false">VALUE($AU279)</f>
        <v>#VALUE!</v>
      </c>
      <c r="AY279" s="246"/>
      <c r="AZ279" s="180" t="str">
        <f aca="false">IF(MOD(ROW(),2),"",INDEX(AY$3:AY$600,ROW()/2))</f>
        <v/>
      </c>
      <c r="BA279" s="181" t="n">
        <v>2.77</v>
      </c>
      <c r="BB279" s="182" t="e">
        <f aca="false">VALUE(AZ279)</f>
        <v>#VALUE!</v>
      </c>
      <c r="BD279" s="246"/>
      <c r="BE279" s="180" t="str">
        <f aca="false">IF(MOD(ROW(),2),"",INDEX(BD$3:BD$600,ROW()/2))</f>
        <v/>
      </c>
      <c r="BF279" s="181" t="n">
        <v>2.77</v>
      </c>
      <c r="BG279" s="182" t="n">
        <f aca="false">VALUE($BD280)</f>
        <v>0</v>
      </c>
    </row>
    <row r="280" customFormat="false" ht="13.5" hidden="false" customHeight="false" outlineLevel="0" collapsed="false">
      <c r="A280" s="208" t="n">
        <v>2.73</v>
      </c>
      <c r="B280" s="209" t="n">
        <v>2.84</v>
      </c>
      <c r="C280" s="213" t="n">
        <f aca="false">$C279+(($AM$20-$AM$10))/10</f>
        <v>0.0036</v>
      </c>
      <c r="D280" s="217" t="n">
        <f aca="false">$D279+(($AH$30-$AH$20))/10</f>
        <v>0.0015</v>
      </c>
      <c r="E280" s="211" t="n">
        <f aca="false">$AC275</f>
        <v>0</v>
      </c>
      <c r="F280" s="212" t="n">
        <f aca="false">$F279+(($AR$20-$AR$10))/10</f>
        <v>-0.0132</v>
      </c>
      <c r="G280" s="218" t="n">
        <f aca="false">$G279+(($AW$20-$AW$10))/10</f>
        <v>-0.0186</v>
      </c>
      <c r="H280" s="213" t="n">
        <f aca="false">$BB274+($BB276-$BB274)/2</f>
        <v>0</v>
      </c>
      <c r="I280" s="213" t="n">
        <f aca="false">$BG274+($BG276-$BG274)/2</f>
        <v>0</v>
      </c>
      <c r="J280" s="165"/>
      <c r="Q280" s="249"/>
      <c r="R280" s="249"/>
      <c r="S280" s="165"/>
      <c r="T280" s="165"/>
      <c r="U280" s="165"/>
      <c r="V280" s="165"/>
      <c r="W280" s="165"/>
      <c r="Y280" s="164" t="n">
        <v>277</v>
      </c>
      <c r="Z280" s="246"/>
      <c r="AA280" s="180" t="n">
        <f aca="false">IF(MOD(ROW(),2),"",INDEX($Z$3:$Z$600,ROW()/2))</f>
        <v>136.95</v>
      </c>
      <c r="AB280" s="181" t="n">
        <v>2.78</v>
      </c>
      <c r="AC280" s="182" t="n">
        <f aca="false">VALUE($Z281)</f>
        <v>0</v>
      </c>
      <c r="AD280" s="164" t="n">
        <v>277</v>
      </c>
      <c r="AE280" s="191"/>
      <c r="AF280" s="227" t="n">
        <f aca="false">IF(MOD(ROW(),10),"",INDEX(AE$3:AE$600,ROW()/10))</f>
        <v>0</v>
      </c>
      <c r="AG280" s="228" t="n">
        <v>275</v>
      </c>
      <c r="AH280" s="229" t="n">
        <f aca="false">VALUE($AF280)</f>
        <v>0</v>
      </c>
      <c r="AI280" s="164" t="n">
        <v>277</v>
      </c>
      <c r="AJ280" s="246"/>
      <c r="AK280" s="227" t="n">
        <f aca="false">IF(MOD(ROW(),10),"",INDEX(AJ$3:AJ$600,ROW()/10))</f>
        <v>0</v>
      </c>
      <c r="AL280" s="228" t="n">
        <v>270</v>
      </c>
      <c r="AM280" s="229" t="n">
        <f aca="false">VALUE($AK280)</f>
        <v>0</v>
      </c>
      <c r="AN280" s="164" t="n">
        <v>277</v>
      </c>
      <c r="AO280" s="190"/>
      <c r="AP280" s="227" t="n">
        <f aca="false">IF(MOD(ROW(),10),"",INDEX(AO$3:AO$600,ROW()/10))</f>
        <v>0</v>
      </c>
      <c r="AQ280" s="181" t="n">
        <v>2.78</v>
      </c>
      <c r="AR280" s="229" t="n">
        <f aca="false">VALUE($AP280)</f>
        <v>0</v>
      </c>
      <c r="AS280" s="164" t="n">
        <v>2770</v>
      </c>
      <c r="AT280" s="246"/>
      <c r="AU280" s="227" t="n">
        <f aca="false">IF(MOD(ROW(),10),"",INDEX(AT$3:AT$600,ROW()/10))</f>
        <v>0</v>
      </c>
      <c r="AV280" s="181" t="n">
        <v>2.78</v>
      </c>
      <c r="AW280" s="229" t="n">
        <f aca="false">VALUE($AU280)</f>
        <v>0</v>
      </c>
      <c r="AY280" s="246"/>
      <c r="AZ280" s="180" t="n">
        <f aca="false">IF(MOD(ROW(),2),"",INDEX(AY$3:AY$600,ROW()/2))</f>
        <v>0</v>
      </c>
      <c r="BA280" s="181" t="n">
        <v>2.78</v>
      </c>
      <c r="BB280" s="182" t="n">
        <f aca="false">VALUE(AZ280)</f>
        <v>0</v>
      </c>
      <c r="BD280" s="246"/>
      <c r="BE280" s="180" t="n">
        <f aca="false">IF(MOD(ROW(),2),"",INDEX(BD$3:BD$600,ROW()/2))</f>
        <v>0</v>
      </c>
      <c r="BF280" s="181" t="n">
        <v>2.78</v>
      </c>
      <c r="BG280" s="182" t="n">
        <f aca="false">VALUE($BD281)</f>
        <v>0</v>
      </c>
    </row>
    <row r="281" customFormat="false" ht="13.5" hidden="false" customHeight="false" outlineLevel="0" collapsed="false">
      <c r="A281" s="208" t="n">
        <v>2.74</v>
      </c>
      <c r="B281" s="209" t="n">
        <v>2.83</v>
      </c>
      <c r="C281" s="213" t="n">
        <f aca="false">$C280+(($AM$20-$AM$10))/10</f>
        <v>0.0048</v>
      </c>
      <c r="D281" s="217" t="n">
        <f aca="false">$D280+(($AH$30-$AH$20))/10</f>
        <v>0.002</v>
      </c>
      <c r="E281" s="211" t="n">
        <f aca="false">$AC276</f>
        <v>0</v>
      </c>
      <c r="F281" s="212" t="n">
        <f aca="false">$F280+(($AR$20-$AR$10))/10</f>
        <v>-0.0176</v>
      </c>
      <c r="G281" s="218" t="n">
        <f aca="false">$G280+(($AW$20-$AW$10))/10</f>
        <v>-0.0248</v>
      </c>
      <c r="H281" s="213" t="n">
        <f aca="false">$BB276</f>
        <v>0</v>
      </c>
      <c r="I281" s="213" t="n">
        <f aca="false">$BG276</f>
        <v>0</v>
      </c>
      <c r="J281" s="165"/>
      <c r="Q281" s="249"/>
      <c r="R281" s="249"/>
      <c r="S281" s="165"/>
      <c r="T281" s="165"/>
      <c r="U281" s="165"/>
      <c r="V281" s="165"/>
      <c r="W281" s="165"/>
      <c r="Y281" s="164" t="n">
        <v>278</v>
      </c>
      <c r="Z281" s="246"/>
      <c r="AA281" s="180" t="str">
        <f aca="false">IF(MOD(ROW(),2),"",INDEX($Z$3:$Z$600,ROW()/2))</f>
        <v/>
      </c>
      <c r="AB281" s="181" t="n">
        <v>2.79</v>
      </c>
      <c r="AC281" s="182" t="n">
        <f aca="false">VALUE($Z282)</f>
        <v>0</v>
      </c>
      <c r="AD281" s="164" t="n">
        <v>278</v>
      </c>
      <c r="AE281" s="191"/>
      <c r="AF281" s="227" t="str">
        <f aca="false">IF(MOD(ROW(),10),"",INDEX(AE$3:AE$600,ROW()/10))</f>
        <v/>
      </c>
      <c r="AG281" s="228" t="n">
        <v>276</v>
      </c>
      <c r="AH281" s="229" t="e">
        <f aca="false">VALUE($AF281)</f>
        <v>#VALUE!</v>
      </c>
      <c r="AI281" s="164" t="n">
        <v>278</v>
      </c>
      <c r="AJ281" s="246"/>
      <c r="AK281" s="227" t="str">
        <f aca="false">IF(MOD(ROW(),10),"",INDEX(AJ$3:AJ$600,ROW()/10))</f>
        <v/>
      </c>
      <c r="AL281" s="228" t="n">
        <v>271</v>
      </c>
      <c r="AM281" s="229" t="e">
        <f aca="false">VALUE($AK281)</f>
        <v>#VALUE!</v>
      </c>
      <c r="AN281" s="164" t="n">
        <v>278</v>
      </c>
      <c r="AO281" s="190"/>
      <c r="AP281" s="227" t="str">
        <f aca="false">IF(MOD(ROW(),10),"",INDEX(AO$3:AO$600,ROW()/10))</f>
        <v/>
      </c>
      <c r="AQ281" s="181" t="n">
        <v>2.79</v>
      </c>
      <c r="AR281" s="229" t="e">
        <f aca="false">VALUE($AP281)</f>
        <v>#VALUE!</v>
      </c>
      <c r="AS281" s="164" t="n">
        <v>2780</v>
      </c>
      <c r="AT281" s="246"/>
      <c r="AU281" s="227" t="str">
        <f aca="false">IF(MOD(ROW(),10),"",INDEX(AT$3:AT$600,ROW()/10))</f>
        <v/>
      </c>
      <c r="AV281" s="181" t="n">
        <v>2.79</v>
      </c>
      <c r="AW281" s="229" t="e">
        <f aca="false">VALUE($AU281)</f>
        <v>#VALUE!</v>
      </c>
      <c r="AY281" s="246"/>
      <c r="AZ281" s="180" t="str">
        <f aca="false">IF(MOD(ROW(),2),"",INDEX(AY$3:AY$600,ROW()/2))</f>
        <v/>
      </c>
      <c r="BA281" s="181" t="n">
        <v>2.79</v>
      </c>
      <c r="BB281" s="182" t="e">
        <f aca="false">VALUE(AZ281)</f>
        <v>#VALUE!</v>
      </c>
      <c r="BD281" s="246"/>
      <c r="BE281" s="180" t="str">
        <f aca="false">IF(MOD(ROW(),2),"",INDEX(BD$3:BD$600,ROW()/2))</f>
        <v/>
      </c>
      <c r="BF281" s="181" t="n">
        <v>2.79</v>
      </c>
      <c r="BG281" s="182" t="n">
        <f aca="false">VALUE($BD282)</f>
        <v>0</v>
      </c>
    </row>
    <row r="282" customFormat="false" ht="13.5" hidden="false" customHeight="false" outlineLevel="0" collapsed="false">
      <c r="A282" s="208" t="n">
        <v>2.75</v>
      </c>
      <c r="B282" s="209" t="n">
        <v>2.82</v>
      </c>
      <c r="C282" s="213" t="n">
        <f aca="false">$C281+(($AM$20-$AM$10))/10</f>
        <v>0.006</v>
      </c>
      <c r="D282" s="217" t="n">
        <f aca="false">$D281+(($AH$30-$AH$20))/10</f>
        <v>0.0025</v>
      </c>
      <c r="E282" s="211" t="n">
        <f aca="false">$AC277</f>
        <v>0</v>
      </c>
      <c r="F282" s="212" t="n">
        <f aca="false">$F281+(($AR$20-$AR$10))/10</f>
        <v>-0.022</v>
      </c>
      <c r="G282" s="218" t="n">
        <f aca="false">$G281+(($AW$20-$AW$10))/10</f>
        <v>-0.031</v>
      </c>
      <c r="H282" s="213" t="n">
        <f aca="false">$BB276+($BB278-$BB276)/2</f>
        <v>0</v>
      </c>
      <c r="I282" s="213" t="n">
        <f aca="false">$BG276+($BG278-$BG276)/2</f>
        <v>0</v>
      </c>
      <c r="J282" s="165"/>
      <c r="Q282" s="249"/>
      <c r="R282" s="249"/>
      <c r="S282" s="165"/>
      <c r="T282" s="165"/>
      <c r="U282" s="165"/>
      <c r="V282" s="165"/>
      <c r="W282" s="165"/>
      <c r="Y282" s="164" t="n">
        <v>279</v>
      </c>
      <c r="Z282" s="246"/>
      <c r="AA282" s="180" t="n">
        <f aca="false">IF(MOD(ROW(),2),"",INDEX($Z$3:$Z$600,ROW()/2))</f>
        <v>138.01</v>
      </c>
      <c r="AB282" s="181" t="n">
        <v>2.8</v>
      </c>
      <c r="AC282" s="182" t="n">
        <f aca="false">VALUE($Z283)</f>
        <v>0</v>
      </c>
      <c r="AD282" s="164" t="n">
        <v>279</v>
      </c>
      <c r="AE282" s="191"/>
      <c r="AF282" s="227" t="str">
        <f aca="false">IF(MOD(ROW(),10),"",INDEX(AE$3:AE$600,ROW()/10))</f>
        <v/>
      </c>
      <c r="AG282" s="228" t="n">
        <v>277</v>
      </c>
      <c r="AH282" s="229" t="e">
        <f aca="false">VALUE($AF282)</f>
        <v>#VALUE!</v>
      </c>
      <c r="AI282" s="164" t="n">
        <v>279</v>
      </c>
      <c r="AJ282" s="246"/>
      <c r="AK282" s="227" t="str">
        <f aca="false">IF(MOD(ROW(),10),"",INDEX(AJ$3:AJ$600,ROW()/10))</f>
        <v/>
      </c>
      <c r="AL282" s="228" t="n">
        <v>272</v>
      </c>
      <c r="AM282" s="229" t="e">
        <f aca="false">VALUE($AK282)</f>
        <v>#VALUE!</v>
      </c>
      <c r="AN282" s="164" t="n">
        <v>279</v>
      </c>
      <c r="AO282" s="190"/>
      <c r="AP282" s="227" t="str">
        <f aca="false">IF(MOD(ROW(),10),"",INDEX(AO$3:AO$600,ROW()/10))</f>
        <v/>
      </c>
      <c r="AQ282" s="181" t="n">
        <v>2.8</v>
      </c>
      <c r="AR282" s="229" t="e">
        <f aca="false">VALUE($AP282)</f>
        <v>#VALUE!</v>
      </c>
      <c r="AS282" s="164" t="n">
        <v>2790</v>
      </c>
      <c r="AT282" s="246"/>
      <c r="AU282" s="227" t="str">
        <f aca="false">IF(MOD(ROW(),10),"",INDEX(AT$3:AT$600,ROW()/10))</f>
        <v/>
      </c>
      <c r="AV282" s="181" t="n">
        <v>2.8</v>
      </c>
      <c r="AW282" s="229" t="e">
        <f aca="false">VALUE($AU282)</f>
        <v>#VALUE!</v>
      </c>
      <c r="AY282" s="246"/>
      <c r="AZ282" s="180" t="n">
        <f aca="false">IF(MOD(ROW(),2),"",INDEX(AY$3:AY$600,ROW()/2))</f>
        <v>0</v>
      </c>
      <c r="BA282" s="181" t="n">
        <v>2.8</v>
      </c>
      <c r="BB282" s="182" t="n">
        <f aca="false">VALUE(AZ282)</f>
        <v>0</v>
      </c>
      <c r="BD282" s="246"/>
      <c r="BE282" s="180" t="n">
        <f aca="false">IF(MOD(ROW(),2),"",INDEX(BD$3:BD$600,ROW()/2))</f>
        <v>0</v>
      </c>
      <c r="BF282" s="181" t="n">
        <v>2.8</v>
      </c>
      <c r="BG282" s="182" t="n">
        <f aca="false">VALUE($BD283)</f>
        <v>0</v>
      </c>
    </row>
    <row r="283" customFormat="false" ht="13.5" hidden="false" customHeight="false" outlineLevel="0" collapsed="false">
      <c r="A283" s="208" t="n">
        <v>2.76</v>
      </c>
      <c r="B283" s="209" t="n">
        <v>2.81</v>
      </c>
      <c r="C283" s="213" t="n">
        <f aca="false">$C282+(($AM$20-$AM$10))/10</f>
        <v>0.0072</v>
      </c>
      <c r="D283" s="217" t="n">
        <f aca="false">$D282+(($AH$30-$AH$20))/10</f>
        <v>0.003</v>
      </c>
      <c r="E283" s="211" t="n">
        <f aca="false">$AC278</f>
        <v>0</v>
      </c>
      <c r="F283" s="212" t="n">
        <f aca="false">$F282+(($AR$20-$AR$10))/10</f>
        <v>-0.0264</v>
      </c>
      <c r="G283" s="218" t="n">
        <f aca="false">$G282+(($AW$20-$AW$10))/10</f>
        <v>-0.0372</v>
      </c>
      <c r="H283" s="250" t="n">
        <f aca="false">$BB278</f>
        <v>0</v>
      </c>
      <c r="I283" s="250" t="n">
        <f aca="false">$BG278</f>
        <v>0</v>
      </c>
      <c r="J283" s="165"/>
      <c r="Q283" s="249"/>
      <c r="R283" s="249"/>
      <c r="S283" s="165"/>
      <c r="T283" s="165"/>
      <c r="U283" s="165"/>
      <c r="V283" s="165"/>
      <c r="W283" s="165"/>
      <c r="Y283" s="164" t="n">
        <v>280</v>
      </c>
      <c r="Z283" s="165"/>
      <c r="AA283" s="180" t="str">
        <f aca="false">IF(MOD(ROW(),2),"",INDEX($Z$3:$Z$600,ROW()/2))</f>
        <v/>
      </c>
      <c r="AB283" s="181" t="n">
        <v>2.81</v>
      </c>
      <c r="AC283" s="182" t="n">
        <f aca="false">VALUE($Z284)</f>
        <v>0</v>
      </c>
      <c r="AD283" s="164" t="n">
        <v>280</v>
      </c>
      <c r="AE283" s="191"/>
      <c r="AF283" s="227" t="str">
        <f aca="false">IF(MOD(ROW(),10),"",INDEX(AE$3:AE$600,ROW()/10))</f>
        <v/>
      </c>
      <c r="AG283" s="228" t="n">
        <v>278</v>
      </c>
      <c r="AH283" s="229" t="e">
        <f aca="false">VALUE($AF283)</f>
        <v>#VALUE!</v>
      </c>
      <c r="AI283" s="164" t="n">
        <v>280</v>
      </c>
      <c r="AJ283" s="165"/>
      <c r="AK283" s="227" t="str">
        <f aca="false">IF(MOD(ROW(),10),"",INDEX(AJ$3:AJ$600,ROW()/10))</f>
        <v/>
      </c>
      <c r="AL283" s="228" t="n">
        <v>273</v>
      </c>
      <c r="AM283" s="229" t="e">
        <f aca="false">VALUE($AK283)</f>
        <v>#VALUE!</v>
      </c>
      <c r="AN283" s="164" t="n">
        <v>280</v>
      </c>
      <c r="AO283" s="190"/>
      <c r="AP283" s="227" t="str">
        <f aca="false">IF(MOD(ROW(),10),"",INDEX(AO$3:AO$600,ROW()/10))</f>
        <v/>
      </c>
      <c r="AQ283" s="181" t="n">
        <v>2.81</v>
      </c>
      <c r="AR283" s="229" t="e">
        <f aca="false">VALUE($AP283)</f>
        <v>#VALUE!</v>
      </c>
      <c r="AS283" s="164" t="n">
        <v>2800</v>
      </c>
      <c r="AT283" s="165"/>
      <c r="AU283" s="227" t="str">
        <f aca="false">IF(MOD(ROW(),10),"",INDEX(AT$3:AT$600,ROW()/10))</f>
        <v/>
      </c>
      <c r="AV283" s="181" t="n">
        <v>2.81</v>
      </c>
      <c r="AW283" s="229" t="e">
        <f aca="false">VALUE($AU283)</f>
        <v>#VALUE!</v>
      </c>
      <c r="AY283" s="165"/>
      <c r="AZ283" s="180" t="str">
        <f aca="false">IF(MOD(ROW(),2),"",INDEX(AY$3:AY$600,ROW()/2))</f>
        <v/>
      </c>
      <c r="BA283" s="181" t="n">
        <v>2.81</v>
      </c>
      <c r="BB283" s="182" t="e">
        <f aca="false">VALUE(AZ283)</f>
        <v>#VALUE!</v>
      </c>
      <c r="BD283" s="165"/>
      <c r="BE283" s="180" t="str">
        <f aca="false">IF(MOD(ROW(),2),"",INDEX(BD$3:BD$600,ROW()/2))</f>
        <v/>
      </c>
      <c r="BF283" s="181" t="n">
        <v>2.81</v>
      </c>
      <c r="BG283" s="182" t="n">
        <f aca="false">VALUE($BD284)</f>
        <v>0</v>
      </c>
    </row>
    <row r="284" customFormat="false" ht="13.5" hidden="false" customHeight="false" outlineLevel="0" collapsed="false">
      <c r="A284" s="208" t="n">
        <v>2.77</v>
      </c>
      <c r="B284" s="209" t="n">
        <v>2.8</v>
      </c>
      <c r="C284" s="213" t="n">
        <f aca="false">$C283+(($AM$20-$AM$10))/10</f>
        <v>0.0084</v>
      </c>
      <c r="D284" s="217" t="n">
        <f aca="false">$D283+(($AH$30-$AH$20))/10</f>
        <v>0.0035</v>
      </c>
      <c r="E284" s="211" t="n">
        <f aca="false">$AC279</f>
        <v>0</v>
      </c>
      <c r="F284" s="212" t="n">
        <f aca="false">$F283+(($AR$20-$AR$10))/10</f>
        <v>-0.0308</v>
      </c>
      <c r="G284" s="218" t="n">
        <f aca="false">$G283+(($AW$20-$AW$10))/10</f>
        <v>-0.0434</v>
      </c>
      <c r="H284" s="213" t="n">
        <f aca="false">$BB278+($BB280-$BB278)/2</f>
        <v>0</v>
      </c>
      <c r="I284" s="213" t="n">
        <f aca="false">$BG278+($BG280-$BG278)/2</f>
        <v>0</v>
      </c>
      <c r="J284" s="165"/>
      <c r="Q284" s="249"/>
      <c r="R284" s="249"/>
      <c r="S284" s="165"/>
      <c r="T284" s="165"/>
      <c r="U284" s="165"/>
      <c r="V284" s="165"/>
      <c r="W284" s="165"/>
      <c r="Y284" s="164" t="n">
        <v>281</v>
      </c>
      <c r="Z284" s="165"/>
      <c r="AA284" s="180" t="n">
        <f aca="false">IF(MOD(ROW(),2),"",INDEX($Z$3:$Z$600,ROW()/2))</f>
        <v>139.07</v>
      </c>
      <c r="AB284" s="181" t="n">
        <v>2.82</v>
      </c>
      <c r="AC284" s="182" t="n">
        <f aca="false">VALUE($Z285)</f>
        <v>0</v>
      </c>
      <c r="AD284" s="164" t="n">
        <v>281</v>
      </c>
      <c r="AE284" s="191"/>
      <c r="AF284" s="227" t="str">
        <f aca="false">IF(MOD(ROW(),10),"",INDEX(AE$3:AE$600,ROW()/10))</f>
        <v/>
      </c>
      <c r="AG284" s="228" t="n">
        <v>279</v>
      </c>
      <c r="AH284" s="229" t="e">
        <f aca="false">VALUE($AF284)</f>
        <v>#VALUE!</v>
      </c>
      <c r="AI284" s="164" t="n">
        <v>281</v>
      </c>
      <c r="AJ284" s="165"/>
      <c r="AK284" s="227" t="str">
        <f aca="false">IF(MOD(ROW(),10),"",INDEX(AJ$3:AJ$600,ROW()/10))</f>
        <v/>
      </c>
      <c r="AL284" s="228" t="n">
        <v>274</v>
      </c>
      <c r="AM284" s="229" t="e">
        <f aca="false">VALUE($AK284)</f>
        <v>#VALUE!</v>
      </c>
      <c r="AN284" s="164" t="n">
        <v>281</v>
      </c>
      <c r="AO284" s="190"/>
      <c r="AP284" s="227" t="str">
        <f aca="false">IF(MOD(ROW(),10),"",INDEX(AO$3:AO$600,ROW()/10))</f>
        <v/>
      </c>
      <c r="AQ284" s="181" t="n">
        <v>2.82</v>
      </c>
      <c r="AR284" s="229" t="e">
        <f aca="false">VALUE($AP284)</f>
        <v>#VALUE!</v>
      </c>
      <c r="AS284" s="164" t="n">
        <v>2810</v>
      </c>
      <c r="AT284" s="165"/>
      <c r="AU284" s="227" t="str">
        <f aca="false">IF(MOD(ROW(),10),"",INDEX(AT$3:AT$600,ROW()/10))</f>
        <v/>
      </c>
      <c r="AV284" s="181" t="n">
        <v>2.82</v>
      </c>
      <c r="AW284" s="229" t="e">
        <f aca="false">VALUE($AU284)</f>
        <v>#VALUE!</v>
      </c>
      <c r="AY284" s="165"/>
      <c r="AZ284" s="180" t="n">
        <f aca="false">IF(MOD(ROW(),2),"",INDEX(AY$3:AY$600,ROW()/2))</f>
        <v>0</v>
      </c>
      <c r="BA284" s="181" t="n">
        <v>2.82</v>
      </c>
      <c r="BB284" s="182" t="n">
        <f aca="false">VALUE(AZ284)</f>
        <v>0</v>
      </c>
      <c r="BD284" s="165"/>
      <c r="BE284" s="180" t="n">
        <f aca="false">IF(MOD(ROW(),2),"",INDEX(BD$3:BD$600,ROW()/2))</f>
        <v>0</v>
      </c>
      <c r="BF284" s="181" t="n">
        <v>2.82</v>
      </c>
      <c r="BG284" s="182" t="n">
        <f aca="false">VALUE($BD285)</f>
        <v>0</v>
      </c>
    </row>
    <row r="285" customFormat="false" ht="13.5" hidden="false" customHeight="false" outlineLevel="0" collapsed="false">
      <c r="A285" s="208" t="n">
        <v>2.78</v>
      </c>
      <c r="B285" s="209" t="n">
        <v>2.79</v>
      </c>
      <c r="C285" s="213" t="n">
        <f aca="false">$C284+(($AM$20-$AM$10))/10</f>
        <v>0.0096</v>
      </c>
      <c r="D285" s="217" t="n">
        <f aca="false">$D284+(($AH$30-$AH$20))/10</f>
        <v>0.004</v>
      </c>
      <c r="E285" s="211" t="n">
        <f aca="false">$AC280</f>
        <v>0</v>
      </c>
      <c r="F285" s="212" t="n">
        <f aca="false">$F284+(($AR$20-$AR$10))/10</f>
        <v>-0.0352</v>
      </c>
      <c r="G285" s="218" t="n">
        <f aca="false">$G284+(($AW$20-$AW$10))/10</f>
        <v>-0.0496</v>
      </c>
      <c r="H285" s="213" t="n">
        <f aca="false">$BB280</f>
        <v>0</v>
      </c>
      <c r="I285" s="213" t="n">
        <f aca="false">$BG280</f>
        <v>0</v>
      </c>
      <c r="J285" s="165"/>
      <c r="Q285" s="249"/>
      <c r="R285" s="249"/>
      <c r="S285" s="165"/>
      <c r="T285" s="165"/>
      <c r="U285" s="165"/>
      <c r="V285" s="165"/>
      <c r="W285" s="165"/>
      <c r="Y285" s="164" t="n">
        <v>282</v>
      </c>
      <c r="Z285" s="165"/>
      <c r="AA285" s="180" t="str">
        <f aca="false">IF(MOD(ROW(),2),"",INDEX($Z$3:$Z$600,ROW()/2))</f>
        <v/>
      </c>
      <c r="AB285" s="181" t="n">
        <v>2.83</v>
      </c>
      <c r="AC285" s="182" t="n">
        <f aca="false">VALUE($Z286)</f>
        <v>0</v>
      </c>
      <c r="AD285" s="164" t="n">
        <v>282</v>
      </c>
      <c r="AE285" s="191"/>
      <c r="AF285" s="227" t="str">
        <f aca="false">IF(MOD(ROW(),10),"",INDEX(AE$3:AE$600,ROW()/10))</f>
        <v/>
      </c>
      <c r="AG285" s="228" t="n">
        <v>280</v>
      </c>
      <c r="AH285" s="229" t="e">
        <f aca="false">VALUE($AF285)</f>
        <v>#VALUE!</v>
      </c>
      <c r="AI285" s="164" t="n">
        <v>282</v>
      </c>
      <c r="AJ285" s="165"/>
      <c r="AK285" s="227" t="str">
        <f aca="false">IF(MOD(ROW(),10),"",INDEX(AJ$3:AJ$600,ROW()/10))</f>
        <v/>
      </c>
      <c r="AL285" s="228" t="n">
        <v>275</v>
      </c>
      <c r="AM285" s="229" t="e">
        <f aca="false">VALUE($AK285)</f>
        <v>#VALUE!</v>
      </c>
      <c r="AN285" s="164" t="n">
        <v>282</v>
      </c>
      <c r="AO285" s="190"/>
      <c r="AP285" s="227" t="str">
        <f aca="false">IF(MOD(ROW(),10),"",INDEX(AO$3:AO$600,ROW()/10))</f>
        <v/>
      </c>
      <c r="AQ285" s="181" t="n">
        <v>2.83</v>
      </c>
      <c r="AR285" s="229" t="e">
        <f aca="false">VALUE($AP285)</f>
        <v>#VALUE!</v>
      </c>
      <c r="AS285" s="164" t="n">
        <v>2820</v>
      </c>
      <c r="AT285" s="165"/>
      <c r="AU285" s="227" t="str">
        <f aca="false">IF(MOD(ROW(),10),"",INDEX(AT$3:AT$600,ROW()/10))</f>
        <v/>
      </c>
      <c r="AV285" s="181" t="n">
        <v>2.83</v>
      </c>
      <c r="AW285" s="229" t="e">
        <f aca="false">VALUE($AU285)</f>
        <v>#VALUE!</v>
      </c>
      <c r="AY285" s="165"/>
      <c r="AZ285" s="180" t="str">
        <f aca="false">IF(MOD(ROW(),2),"",INDEX(AY$3:AY$600,ROW()/2))</f>
        <v/>
      </c>
      <c r="BA285" s="181" t="n">
        <v>2.83</v>
      </c>
      <c r="BB285" s="182" t="e">
        <f aca="false">VALUE(AZ285)</f>
        <v>#VALUE!</v>
      </c>
      <c r="BD285" s="165"/>
      <c r="BE285" s="180" t="str">
        <f aca="false">IF(MOD(ROW(),2),"",INDEX(BD$3:BD$600,ROW()/2))</f>
        <v/>
      </c>
      <c r="BF285" s="181" t="n">
        <v>2.83</v>
      </c>
      <c r="BG285" s="182" t="n">
        <f aca="false">VALUE($BD286)</f>
        <v>0</v>
      </c>
    </row>
    <row r="286" customFormat="false" ht="13.5" hidden="false" customHeight="false" outlineLevel="0" collapsed="false">
      <c r="A286" s="208" t="n">
        <v>2.79</v>
      </c>
      <c r="B286" s="209" t="n">
        <v>2.78</v>
      </c>
      <c r="C286" s="213" t="n">
        <f aca="false">$C285+(($AM$20-$AM$10))/10</f>
        <v>0.0108</v>
      </c>
      <c r="D286" s="217" t="n">
        <f aca="false">$D285+(($AH$30-$AH$20))/10</f>
        <v>0.0045</v>
      </c>
      <c r="E286" s="211" t="n">
        <f aca="false">$AC281</f>
        <v>0</v>
      </c>
      <c r="F286" s="212" t="n">
        <f aca="false">$F285+(($AR$20-$AR$10))/10</f>
        <v>-0.0396</v>
      </c>
      <c r="G286" s="218" t="n">
        <f aca="false">$G285+(($AW$20-$AW$10))/10</f>
        <v>-0.0558</v>
      </c>
      <c r="H286" s="213" t="n">
        <f aca="false">$BB280+($BB282-$BB280)/2</f>
        <v>0</v>
      </c>
      <c r="I286" s="213" t="n">
        <f aca="false">$BG280+($BG282-$BG280)/2</f>
        <v>0</v>
      </c>
      <c r="J286" s="165"/>
      <c r="Q286" s="249"/>
      <c r="R286" s="249"/>
      <c r="S286" s="165"/>
      <c r="T286" s="165"/>
      <c r="U286" s="165"/>
      <c r="V286" s="165"/>
      <c r="W286" s="165"/>
      <c r="Y286" s="164" t="n">
        <v>283</v>
      </c>
      <c r="Z286" s="165"/>
      <c r="AA286" s="180" t="n">
        <f aca="false">IF(MOD(ROW(),2),"",INDEX($Z$3:$Z$600,ROW()/2))</f>
        <v>140.12</v>
      </c>
      <c r="AB286" s="181" t="n">
        <v>2.84</v>
      </c>
      <c r="AC286" s="182" t="n">
        <f aca="false">VALUE($Z287)</f>
        <v>0</v>
      </c>
      <c r="AD286" s="164" t="n">
        <v>283</v>
      </c>
      <c r="AE286" s="191"/>
      <c r="AF286" s="227" t="str">
        <f aca="false">IF(MOD(ROW(),10),"",INDEX(AE$3:AE$600,ROW()/10))</f>
        <v/>
      </c>
      <c r="AG286" s="228" t="n">
        <v>281</v>
      </c>
      <c r="AH286" s="229" t="e">
        <f aca="false">VALUE($AF286)</f>
        <v>#VALUE!</v>
      </c>
      <c r="AI286" s="164" t="n">
        <v>283</v>
      </c>
      <c r="AJ286" s="165"/>
      <c r="AK286" s="227" t="str">
        <f aca="false">IF(MOD(ROW(),10),"",INDEX(AJ$3:AJ$600,ROW()/10))</f>
        <v/>
      </c>
      <c r="AL286" s="228" t="n">
        <v>276</v>
      </c>
      <c r="AM286" s="229" t="e">
        <f aca="false">VALUE($AK286)</f>
        <v>#VALUE!</v>
      </c>
      <c r="AN286" s="164" t="n">
        <v>283</v>
      </c>
      <c r="AO286" s="190"/>
      <c r="AP286" s="227" t="str">
        <f aca="false">IF(MOD(ROW(),10),"",INDEX(AO$3:AO$600,ROW()/10))</f>
        <v/>
      </c>
      <c r="AQ286" s="181" t="n">
        <v>2.84</v>
      </c>
      <c r="AR286" s="229" t="e">
        <f aca="false">VALUE($AP286)</f>
        <v>#VALUE!</v>
      </c>
      <c r="AS286" s="164" t="n">
        <v>2830</v>
      </c>
      <c r="AT286" s="165"/>
      <c r="AU286" s="227" t="str">
        <f aca="false">IF(MOD(ROW(),10),"",INDEX(AT$3:AT$600,ROW()/10))</f>
        <v/>
      </c>
      <c r="AV286" s="181" t="n">
        <v>2.84</v>
      </c>
      <c r="AW286" s="229" t="e">
        <f aca="false">VALUE($AU286)</f>
        <v>#VALUE!</v>
      </c>
      <c r="AY286" s="165"/>
      <c r="AZ286" s="180" t="n">
        <f aca="false">IF(MOD(ROW(),2),"",INDEX(AY$3:AY$600,ROW()/2))</f>
        <v>0</v>
      </c>
      <c r="BA286" s="181" t="n">
        <v>2.84</v>
      </c>
      <c r="BB286" s="182" t="n">
        <f aca="false">VALUE(AZ286)</f>
        <v>0</v>
      </c>
      <c r="BD286" s="165"/>
      <c r="BE286" s="180" t="n">
        <f aca="false">IF(MOD(ROW(),2),"",INDEX(BD$3:BD$600,ROW()/2))</f>
        <v>0</v>
      </c>
      <c r="BF286" s="181" t="n">
        <v>2.84</v>
      </c>
      <c r="BG286" s="182" t="n">
        <f aca="false">VALUE($BD287)</f>
        <v>0</v>
      </c>
    </row>
    <row r="287" customFormat="false" ht="13.5" hidden="false" customHeight="false" outlineLevel="0" collapsed="false">
      <c r="A287" s="208" t="n">
        <v>2.8</v>
      </c>
      <c r="B287" s="209" t="n">
        <v>2.77</v>
      </c>
      <c r="C287" s="213" t="n">
        <f aca="false">$AM290</f>
        <v>0</v>
      </c>
      <c r="D287" s="241" t="n">
        <f aca="false">$AH290</f>
        <v>0</v>
      </c>
      <c r="E287" s="211" t="n">
        <f aca="false">$AC282</f>
        <v>0</v>
      </c>
      <c r="F287" s="212" t="n">
        <f aca="false">$AR290</f>
        <v>0</v>
      </c>
      <c r="G287" s="218" t="n">
        <f aca="false">$AW290</f>
        <v>0</v>
      </c>
      <c r="H287" s="250" t="n">
        <f aca="false">$BB282</f>
        <v>0</v>
      </c>
      <c r="I287" s="250" t="n">
        <f aca="false">$BG282</f>
        <v>0</v>
      </c>
      <c r="J287" s="165"/>
      <c r="Q287" s="249"/>
      <c r="R287" s="249"/>
      <c r="S287" s="165"/>
      <c r="T287" s="165"/>
      <c r="U287" s="165"/>
      <c r="V287" s="165"/>
      <c r="W287" s="165"/>
      <c r="Y287" s="164" t="n">
        <v>284</v>
      </c>
      <c r="Z287" s="165"/>
      <c r="AA287" s="180" t="str">
        <f aca="false">IF(MOD(ROW(),2),"",INDEX($Z$3:$Z$600,ROW()/2))</f>
        <v/>
      </c>
      <c r="AB287" s="181" t="n">
        <v>2.85</v>
      </c>
      <c r="AC287" s="182" t="n">
        <f aca="false">VALUE($Z288)</f>
        <v>0</v>
      </c>
      <c r="AD287" s="164" t="n">
        <v>284</v>
      </c>
      <c r="AE287" s="191"/>
      <c r="AF287" s="227" t="str">
        <f aca="false">IF(MOD(ROW(),10),"",INDEX(AE$3:AE$600,ROW()/10))</f>
        <v/>
      </c>
      <c r="AG287" s="228" t="n">
        <v>282</v>
      </c>
      <c r="AH287" s="229" t="e">
        <f aca="false">VALUE($AF287)</f>
        <v>#VALUE!</v>
      </c>
      <c r="AI287" s="164" t="n">
        <v>284</v>
      </c>
      <c r="AJ287" s="165"/>
      <c r="AK287" s="227" t="str">
        <f aca="false">IF(MOD(ROW(),10),"",INDEX(AJ$3:AJ$600,ROW()/10))</f>
        <v/>
      </c>
      <c r="AL287" s="228" t="n">
        <v>277</v>
      </c>
      <c r="AM287" s="229" t="e">
        <f aca="false">VALUE($AK287)</f>
        <v>#VALUE!</v>
      </c>
      <c r="AN287" s="164" t="n">
        <v>284</v>
      </c>
      <c r="AO287" s="190"/>
      <c r="AP287" s="227" t="str">
        <f aca="false">IF(MOD(ROW(),10),"",INDEX(AO$3:AO$600,ROW()/10))</f>
        <v/>
      </c>
      <c r="AQ287" s="181" t="n">
        <v>2.85</v>
      </c>
      <c r="AR287" s="229" t="e">
        <f aca="false">VALUE($AP287)</f>
        <v>#VALUE!</v>
      </c>
      <c r="AS287" s="164" t="n">
        <v>2840</v>
      </c>
      <c r="AT287" s="165"/>
      <c r="AU287" s="227" t="str">
        <f aca="false">IF(MOD(ROW(),10),"",INDEX(AT$3:AT$600,ROW()/10))</f>
        <v/>
      </c>
      <c r="AV287" s="181" t="n">
        <v>2.85</v>
      </c>
      <c r="AW287" s="229" t="e">
        <f aca="false">VALUE($AU287)</f>
        <v>#VALUE!</v>
      </c>
      <c r="AY287" s="165"/>
      <c r="AZ287" s="180" t="str">
        <f aca="false">IF(MOD(ROW(),2),"",INDEX(AY$3:AY$600,ROW()/2))</f>
        <v/>
      </c>
      <c r="BA287" s="181" t="n">
        <v>2.85</v>
      </c>
      <c r="BB287" s="182" t="e">
        <f aca="false">VALUE(AZ287)</f>
        <v>#VALUE!</v>
      </c>
      <c r="BD287" s="165"/>
      <c r="BE287" s="180" t="str">
        <f aca="false">IF(MOD(ROW(),2),"",INDEX(BD$3:BD$600,ROW()/2))</f>
        <v/>
      </c>
      <c r="BF287" s="181" t="n">
        <v>2.85</v>
      </c>
      <c r="BG287" s="182" t="n">
        <f aca="false">VALUE($BD288)</f>
        <v>0</v>
      </c>
    </row>
    <row r="288" customFormat="false" ht="13.5" hidden="false" customHeight="false" outlineLevel="0" collapsed="false">
      <c r="A288" s="208" t="n">
        <v>2.81</v>
      </c>
      <c r="B288" s="209" t="n">
        <v>2.76</v>
      </c>
      <c r="C288" s="213" t="n">
        <f aca="false">$C287+(($AM$20-$AM$10))/10</f>
        <v>0.0012</v>
      </c>
      <c r="D288" s="217" t="n">
        <f aca="false">$D287+(($AH$30-$AH$20))/10</f>
        <v>0.0005</v>
      </c>
      <c r="E288" s="211" t="n">
        <f aca="false">$AC283</f>
        <v>0</v>
      </c>
      <c r="F288" s="212" t="n">
        <f aca="false">$F287+(($AR$20-$AR$10))/10</f>
        <v>-0.0044</v>
      </c>
      <c r="G288" s="218" t="n">
        <f aca="false">$G287+(($AW$20-$AW$10))/10</f>
        <v>-0.0062</v>
      </c>
      <c r="H288" s="213" t="n">
        <f aca="false">$BB282+($BB284-$BB282)/2</f>
        <v>0</v>
      </c>
      <c r="I288" s="213" t="n">
        <f aca="false">$BG282+($BG284-$BG282)/2</f>
        <v>0</v>
      </c>
      <c r="J288" s="165"/>
      <c r="Q288" s="249"/>
      <c r="R288" s="249"/>
      <c r="S288" s="165"/>
      <c r="T288" s="165"/>
      <c r="U288" s="165"/>
      <c r="V288" s="165"/>
      <c r="W288" s="165"/>
      <c r="Y288" s="164" t="n">
        <v>285</v>
      </c>
      <c r="Z288" s="165"/>
      <c r="AA288" s="180" t="n">
        <f aca="false">IF(MOD(ROW(),2),"",INDEX($Z$3:$Z$600,ROW()/2))</f>
        <v>141.18</v>
      </c>
      <c r="AB288" s="181" t="n">
        <v>2.86</v>
      </c>
      <c r="AC288" s="182" t="n">
        <f aca="false">VALUE($Z289)</f>
        <v>0</v>
      </c>
      <c r="AD288" s="164" t="n">
        <v>285</v>
      </c>
      <c r="AE288" s="191"/>
      <c r="AF288" s="227" t="str">
        <f aca="false">IF(MOD(ROW(),10),"",INDEX(AE$3:AE$600,ROW()/10))</f>
        <v/>
      </c>
      <c r="AG288" s="228" t="n">
        <v>283</v>
      </c>
      <c r="AH288" s="229" t="e">
        <f aca="false">VALUE($AF288)</f>
        <v>#VALUE!</v>
      </c>
      <c r="AI288" s="164" t="n">
        <v>285</v>
      </c>
      <c r="AJ288" s="165"/>
      <c r="AK288" s="227" t="str">
        <f aca="false">IF(MOD(ROW(),10),"",INDEX(AJ$3:AJ$600,ROW()/10))</f>
        <v/>
      </c>
      <c r="AL288" s="228" t="n">
        <v>278</v>
      </c>
      <c r="AM288" s="229" t="e">
        <f aca="false">VALUE($AK288)</f>
        <v>#VALUE!</v>
      </c>
      <c r="AN288" s="164" t="n">
        <v>285</v>
      </c>
      <c r="AO288" s="190"/>
      <c r="AP288" s="227" t="str">
        <f aca="false">IF(MOD(ROW(),10),"",INDEX(AO$3:AO$600,ROW()/10))</f>
        <v/>
      </c>
      <c r="AQ288" s="181" t="n">
        <v>2.86</v>
      </c>
      <c r="AR288" s="229" t="e">
        <f aca="false">VALUE($AP288)</f>
        <v>#VALUE!</v>
      </c>
      <c r="AS288" s="164" t="n">
        <v>2850</v>
      </c>
      <c r="AT288" s="165"/>
      <c r="AU288" s="227" t="str">
        <f aca="false">IF(MOD(ROW(),10),"",INDEX(AT$3:AT$600,ROW()/10))</f>
        <v/>
      </c>
      <c r="AV288" s="181" t="n">
        <v>2.86</v>
      </c>
      <c r="AW288" s="229" t="e">
        <f aca="false">VALUE($AU288)</f>
        <v>#VALUE!</v>
      </c>
      <c r="AY288" s="165"/>
      <c r="AZ288" s="180" t="n">
        <f aca="false">IF(MOD(ROW(),2),"",INDEX(AY$3:AY$600,ROW()/2))</f>
        <v>0</v>
      </c>
      <c r="BA288" s="181" t="n">
        <v>2.86</v>
      </c>
      <c r="BB288" s="182" t="n">
        <f aca="false">VALUE(AZ288)</f>
        <v>0</v>
      </c>
      <c r="BD288" s="165"/>
      <c r="BE288" s="180" t="n">
        <f aca="false">IF(MOD(ROW(),2),"",INDEX(BD$3:BD$600,ROW()/2))</f>
        <v>0</v>
      </c>
      <c r="BF288" s="181" t="n">
        <v>2.86</v>
      </c>
      <c r="BG288" s="182" t="n">
        <f aca="false">VALUE($BD289)</f>
        <v>0</v>
      </c>
    </row>
    <row r="289" customFormat="false" ht="13.5" hidden="false" customHeight="false" outlineLevel="0" collapsed="false">
      <c r="A289" s="208" t="n">
        <v>2.82</v>
      </c>
      <c r="B289" s="209" t="n">
        <v>2.75</v>
      </c>
      <c r="C289" s="213" t="n">
        <f aca="false">$C288+(($AM$20-$AM$10))/10</f>
        <v>0.0024</v>
      </c>
      <c r="D289" s="217" t="n">
        <f aca="false">$D288+(($AH$30-$AH$20))/10</f>
        <v>0.001</v>
      </c>
      <c r="E289" s="211" t="n">
        <f aca="false">$AC284</f>
        <v>0</v>
      </c>
      <c r="F289" s="212" t="n">
        <f aca="false">$F288+(($AR$20-$AR$10))/10</f>
        <v>-0.0088</v>
      </c>
      <c r="G289" s="218" t="n">
        <f aca="false">$G288+(($AW$20-$AW$10))/10</f>
        <v>-0.0124</v>
      </c>
      <c r="H289" s="213" t="n">
        <f aca="false">$BB284</f>
        <v>0</v>
      </c>
      <c r="I289" s="213" t="n">
        <f aca="false">$BG284</f>
        <v>0</v>
      </c>
      <c r="J289" s="165"/>
      <c r="Q289" s="249"/>
      <c r="R289" s="249"/>
      <c r="S289" s="165"/>
      <c r="T289" s="165"/>
      <c r="U289" s="165"/>
      <c r="V289" s="165"/>
      <c r="W289" s="165"/>
      <c r="Y289" s="164" t="n">
        <v>286</v>
      </c>
      <c r="Z289" s="165"/>
      <c r="AA289" s="180" t="str">
        <f aca="false">IF(MOD(ROW(),2),"",INDEX($Z$3:$Z$600,ROW()/2))</f>
        <v/>
      </c>
      <c r="AB289" s="181" t="n">
        <v>2.87</v>
      </c>
      <c r="AC289" s="182" t="n">
        <f aca="false">VALUE($Z290)</f>
        <v>0</v>
      </c>
      <c r="AD289" s="164" t="n">
        <v>286</v>
      </c>
      <c r="AE289" s="191"/>
      <c r="AF289" s="227" t="str">
        <f aca="false">IF(MOD(ROW(),10),"",INDEX(AE$3:AE$600,ROW()/10))</f>
        <v/>
      </c>
      <c r="AG289" s="228" t="n">
        <v>284</v>
      </c>
      <c r="AH289" s="229" t="e">
        <f aca="false">VALUE($AF289)</f>
        <v>#VALUE!</v>
      </c>
      <c r="AI289" s="164" t="n">
        <v>286</v>
      </c>
      <c r="AJ289" s="165"/>
      <c r="AK289" s="227" t="str">
        <f aca="false">IF(MOD(ROW(),10),"",INDEX(AJ$3:AJ$600,ROW()/10))</f>
        <v/>
      </c>
      <c r="AL289" s="228" t="n">
        <v>279</v>
      </c>
      <c r="AM289" s="229" t="e">
        <f aca="false">VALUE($AK289)</f>
        <v>#VALUE!</v>
      </c>
      <c r="AN289" s="164" t="n">
        <v>286</v>
      </c>
      <c r="AO289" s="190"/>
      <c r="AP289" s="227" t="str">
        <f aca="false">IF(MOD(ROW(),10),"",INDEX(AO$3:AO$600,ROW()/10))</f>
        <v/>
      </c>
      <c r="AQ289" s="181" t="n">
        <v>2.87</v>
      </c>
      <c r="AR289" s="229" t="e">
        <f aca="false">VALUE($AP289)</f>
        <v>#VALUE!</v>
      </c>
      <c r="AS289" s="164" t="n">
        <v>2860</v>
      </c>
      <c r="AT289" s="165"/>
      <c r="AU289" s="227" t="str">
        <f aca="false">IF(MOD(ROW(),10),"",INDEX(AT$3:AT$600,ROW()/10))</f>
        <v/>
      </c>
      <c r="AV289" s="181" t="n">
        <v>2.87</v>
      </c>
      <c r="AW289" s="229" t="e">
        <f aca="false">VALUE($AU289)</f>
        <v>#VALUE!</v>
      </c>
      <c r="AY289" s="165"/>
      <c r="AZ289" s="180" t="str">
        <f aca="false">IF(MOD(ROW(),2),"",INDEX(AY$3:AY$600,ROW()/2))</f>
        <v/>
      </c>
      <c r="BA289" s="181" t="n">
        <v>2.87</v>
      </c>
      <c r="BB289" s="182" t="e">
        <f aca="false">VALUE(AZ289)</f>
        <v>#VALUE!</v>
      </c>
      <c r="BD289" s="165"/>
      <c r="BE289" s="180" t="str">
        <f aca="false">IF(MOD(ROW(),2),"",INDEX(BD$3:BD$600,ROW()/2))</f>
        <v/>
      </c>
      <c r="BF289" s="181" t="n">
        <v>2.87</v>
      </c>
      <c r="BG289" s="182" t="n">
        <f aca="false">VALUE($BD290)</f>
        <v>0</v>
      </c>
    </row>
    <row r="290" customFormat="false" ht="13.5" hidden="false" customHeight="false" outlineLevel="0" collapsed="false">
      <c r="A290" s="208" t="n">
        <v>2.83</v>
      </c>
      <c r="B290" s="209" t="n">
        <v>2.74</v>
      </c>
      <c r="C290" s="213" t="n">
        <f aca="false">$C289+(($AM$20-$AM$10))/10</f>
        <v>0.0036</v>
      </c>
      <c r="D290" s="217" t="n">
        <f aca="false">$D289+(($AH$30-$AH$20))/10</f>
        <v>0.0015</v>
      </c>
      <c r="E290" s="211" t="n">
        <f aca="false">$AC285</f>
        <v>0</v>
      </c>
      <c r="F290" s="212" t="n">
        <f aca="false">$F289+(($AR$20-$AR$10))/10</f>
        <v>-0.0132</v>
      </c>
      <c r="G290" s="218" t="n">
        <f aca="false">$G289+(($AW$20-$AW$10))/10</f>
        <v>-0.0186</v>
      </c>
      <c r="H290" s="213" t="n">
        <f aca="false">$BB284+($BB286-$BB284)/2</f>
        <v>0</v>
      </c>
      <c r="I290" s="213" t="n">
        <f aca="false">$BG284+($BG286-$BG284)/2</f>
        <v>0</v>
      </c>
      <c r="J290" s="165"/>
      <c r="Q290" s="249"/>
      <c r="R290" s="249"/>
      <c r="S290" s="165"/>
      <c r="T290" s="165"/>
      <c r="U290" s="165"/>
      <c r="V290" s="165"/>
      <c r="W290" s="165"/>
      <c r="Y290" s="164" t="n">
        <v>287</v>
      </c>
      <c r="Z290" s="165"/>
      <c r="AA290" s="180" t="n">
        <f aca="false">IF(MOD(ROW(),2),"",INDEX($Z$3:$Z$600,ROW()/2))</f>
        <v>142.24</v>
      </c>
      <c r="AB290" s="181" t="n">
        <v>2.88</v>
      </c>
      <c r="AC290" s="182" t="n">
        <f aca="false">VALUE($Z291)</f>
        <v>0</v>
      </c>
      <c r="AD290" s="164" t="n">
        <v>287</v>
      </c>
      <c r="AE290" s="191"/>
      <c r="AF290" s="227" t="n">
        <f aca="false">IF(MOD(ROW(),10),"",INDEX(AE$3:AE$600,ROW()/10))</f>
        <v>0</v>
      </c>
      <c r="AG290" s="228" t="n">
        <v>285</v>
      </c>
      <c r="AH290" s="229" t="n">
        <f aca="false">VALUE($AF290)</f>
        <v>0</v>
      </c>
      <c r="AI290" s="164" t="n">
        <v>287</v>
      </c>
      <c r="AJ290" s="165"/>
      <c r="AK290" s="227" t="n">
        <f aca="false">IF(MOD(ROW(),10),"",INDEX(AJ$3:AJ$600,ROW()/10))</f>
        <v>0</v>
      </c>
      <c r="AL290" s="228" t="n">
        <v>280</v>
      </c>
      <c r="AM290" s="229" t="n">
        <f aca="false">VALUE($AK290)</f>
        <v>0</v>
      </c>
      <c r="AN290" s="164" t="n">
        <v>287</v>
      </c>
      <c r="AO290" s="190"/>
      <c r="AP290" s="227" t="n">
        <f aca="false">IF(MOD(ROW(),10),"",INDEX(AO$3:AO$600,ROW()/10))</f>
        <v>0</v>
      </c>
      <c r="AQ290" s="181" t="n">
        <v>2.88</v>
      </c>
      <c r="AR290" s="229" t="n">
        <f aca="false">VALUE($AP290)</f>
        <v>0</v>
      </c>
      <c r="AS290" s="164" t="n">
        <v>2870</v>
      </c>
      <c r="AT290" s="165"/>
      <c r="AU290" s="227" t="n">
        <f aca="false">IF(MOD(ROW(),10),"",INDEX(AT$3:AT$600,ROW()/10))</f>
        <v>0</v>
      </c>
      <c r="AV290" s="181" t="n">
        <v>2.88</v>
      </c>
      <c r="AW290" s="229" t="n">
        <f aca="false">VALUE($AU290)</f>
        <v>0</v>
      </c>
      <c r="AY290" s="165"/>
      <c r="AZ290" s="180" t="n">
        <f aca="false">IF(MOD(ROW(),2),"",INDEX(AY$3:AY$600,ROW()/2))</f>
        <v>0</v>
      </c>
      <c r="BA290" s="181" t="n">
        <v>2.88</v>
      </c>
      <c r="BB290" s="182" t="n">
        <f aca="false">VALUE(AZ290)</f>
        <v>0</v>
      </c>
      <c r="BD290" s="165"/>
      <c r="BE290" s="180" t="n">
        <f aca="false">IF(MOD(ROW(),2),"",INDEX(BD$3:BD$600,ROW()/2))</f>
        <v>0</v>
      </c>
      <c r="BF290" s="181" t="n">
        <v>2.88</v>
      </c>
      <c r="BG290" s="182" t="n">
        <f aca="false">VALUE($BD291)</f>
        <v>0</v>
      </c>
    </row>
    <row r="291" customFormat="false" ht="13.5" hidden="false" customHeight="false" outlineLevel="0" collapsed="false">
      <c r="A291" s="208" t="n">
        <v>2.84</v>
      </c>
      <c r="B291" s="209" t="n">
        <v>2.73</v>
      </c>
      <c r="C291" s="213" t="n">
        <f aca="false">$C290+(($AM$20-$AM$10))/10</f>
        <v>0.0048</v>
      </c>
      <c r="D291" s="217" t="n">
        <f aca="false">$D290+(($AH$30-$AH$20))/10</f>
        <v>0.002</v>
      </c>
      <c r="E291" s="211" t="n">
        <f aca="false">$AC286</f>
        <v>0</v>
      </c>
      <c r="F291" s="212" t="n">
        <f aca="false">$F290+(($AR$20-$AR$10))/10</f>
        <v>-0.0176</v>
      </c>
      <c r="G291" s="218" t="n">
        <f aca="false">$G290+(($AW$20-$AW$10))/10</f>
        <v>-0.0248</v>
      </c>
      <c r="H291" s="250" t="n">
        <f aca="false">$BB286</f>
        <v>0</v>
      </c>
      <c r="I291" s="250" t="n">
        <f aca="false">$BG286</f>
        <v>0</v>
      </c>
      <c r="J291" s="165"/>
      <c r="Q291" s="249"/>
      <c r="R291" s="249"/>
      <c r="S291" s="165"/>
      <c r="T291" s="165"/>
      <c r="U291" s="165"/>
      <c r="V291" s="165"/>
      <c r="W291" s="165"/>
      <c r="Y291" s="164" t="n">
        <v>288</v>
      </c>
      <c r="Z291" s="165"/>
      <c r="AA291" s="180" t="str">
        <f aca="false">IF(MOD(ROW(),2),"",INDEX($Z$3:$Z$600,ROW()/2))</f>
        <v/>
      </c>
      <c r="AB291" s="181" t="n">
        <v>2.89</v>
      </c>
      <c r="AC291" s="182" t="n">
        <f aca="false">VALUE($Z292)</f>
        <v>0</v>
      </c>
      <c r="AD291" s="164" t="n">
        <v>288</v>
      </c>
      <c r="AE291" s="191"/>
      <c r="AF291" s="227" t="str">
        <f aca="false">IF(MOD(ROW(),10),"",INDEX(AE$3:AE$600,ROW()/10))</f>
        <v/>
      </c>
      <c r="AG291" s="228" t="n">
        <v>286</v>
      </c>
      <c r="AH291" s="229" t="e">
        <f aca="false">VALUE($AF291)</f>
        <v>#VALUE!</v>
      </c>
      <c r="AI291" s="164" t="n">
        <v>288</v>
      </c>
      <c r="AJ291" s="165"/>
      <c r="AK291" s="227" t="str">
        <f aca="false">IF(MOD(ROW(),10),"",INDEX(AJ$3:AJ$600,ROW()/10))</f>
        <v/>
      </c>
      <c r="AL291" s="228" t="n">
        <v>281</v>
      </c>
      <c r="AM291" s="229" t="e">
        <f aca="false">VALUE($AK291)</f>
        <v>#VALUE!</v>
      </c>
      <c r="AN291" s="164" t="n">
        <v>288</v>
      </c>
      <c r="AO291" s="190"/>
      <c r="AP291" s="227" t="str">
        <f aca="false">IF(MOD(ROW(),10),"",INDEX(AO$3:AO$600,ROW()/10))</f>
        <v/>
      </c>
      <c r="AQ291" s="181" t="n">
        <v>2.89</v>
      </c>
      <c r="AR291" s="229" t="e">
        <f aca="false">VALUE($AP291)</f>
        <v>#VALUE!</v>
      </c>
      <c r="AS291" s="164" t="n">
        <v>2880</v>
      </c>
      <c r="AT291" s="165"/>
      <c r="AU291" s="227" t="str">
        <f aca="false">IF(MOD(ROW(),10),"",INDEX(AT$3:AT$600,ROW()/10))</f>
        <v/>
      </c>
      <c r="AV291" s="181" t="n">
        <v>2.89</v>
      </c>
      <c r="AW291" s="229" t="e">
        <f aca="false">VALUE($AU291)</f>
        <v>#VALUE!</v>
      </c>
      <c r="AY291" s="165"/>
      <c r="AZ291" s="180" t="str">
        <f aca="false">IF(MOD(ROW(),2),"",INDEX(AY$3:AY$600,ROW()/2))</f>
        <v/>
      </c>
      <c r="BA291" s="181" t="n">
        <v>2.89</v>
      </c>
      <c r="BB291" s="182" t="e">
        <f aca="false">VALUE(AZ291)</f>
        <v>#VALUE!</v>
      </c>
      <c r="BD291" s="165"/>
      <c r="BE291" s="180" t="str">
        <f aca="false">IF(MOD(ROW(),2),"",INDEX(BD$3:BD$600,ROW()/2))</f>
        <v/>
      </c>
      <c r="BF291" s="181" t="n">
        <v>2.89</v>
      </c>
      <c r="BG291" s="182" t="n">
        <f aca="false">VALUE($BD292)</f>
        <v>0</v>
      </c>
    </row>
    <row r="292" customFormat="false" ht="13.5" hidden="false" customHeight="false" outlineLevel="0" collapsed="false">
      <c r="A292" s="208" t="n">
        <v>2.85</v>
      </c>
      <c r="B292" s="209" t="n">
        <v>2.72</v>
      </c>
      <c r="C292" s="213" t="n">
        <f aca="false">$C291+(($AM$20-$AM$10))/10</f>
        <v>0.006</v>
      </c>
      <c r="D292" s="217" t="n">
        <f aca="false">$D291+(($AH$30-$AH$20))/10</f>
        <v>0.0025</v>
      </c>
      <c r="E292" s="211" t="n">
        <f aca="false">$AC287</f>
        <v>0</v>
      </c>
      <c r="F292" s="212" t="n">
        <f aca="false">$F291+(($AR$20-$AR$10))/10</f>
        <v>-0.022</v>
      </c>
      <c r="G292" s="218" t="n">
        <f aca="false">$G291+(($AW$20-$AW$10))/10</f>
        <v>-0.031</v>
      </c>
      <c r="H292" s="213" t="n">
        <f aca="false">$BB286+($BB288-$BB286)/2</f>
        <v>0</v>
      </c>
      <c r="I292" s="213" t="n">
        <f aca="false">$BG286+($BG288-$BG286)/2</f>
        <v>0</v>
      </c>
      <c r="J292" s="165"/>
      <c r="Q292" s="249"/>
      <c r="R292" s="249"/>
      <c r="S292" s="165"/>
      <c r="T292" s="165"/>
      <c r="U292" s="165"/>
      <c r="V292" s="165"/>
      <c r="W292" s="165"/>
      <c r="Y292" s="164" t="n">
        <v>289</v>
      </c>
      <c r="Z292" s="165"/>
      <c r="AA292" s="180" t="n">
        <f aca="false">IF(MOD(ROW(),2),"",INDEX($Z$3:$Z$600,ROW()/2))</f>
        <v>143.3</v>
      </c>
      <c r="AB292" s="181" t="n">
        <v>2.9</v>
      </c>
      <c r="AC292" s="182" t="n">
        <f aca="false">VALUE($Z293)</f>
        <v>0</v>
      </c>
      <c r="AD292" s="164" t="n">
        <v>289</v>
      </c>
      <c r="AE292" s="191"/>
      <c r="AF292" s="227" t="str">
        <f aca="false">IF(MOD(ROW(),10),"",INDEX(AE$3:AE$600,ROW()/10))</f>
        <v/>
      </c>
      <c r="AG292" s="228" t="n">
        <v>287</v>
      </c>
      <c r="AH292" s="229" t="e">
        <f aca="false">VALUE($AF292)</f>
        <v>#VALUE!</v>
      </c>
      <c r="AI292" s="164" t="n">
        <v>289</v>
      </c>
      <c r="AJ292" s="165"/>
      <c r="AK292" s="227" t="str">
        <f aca="false">IF(MOD(ROW(),10),"",INDEX(AJ$3:AJ$600,ROW()/10))</f>
        <v/>
      </c>
      <c r="AL292" s="228" t="n">
        <v>282</v>
      </c>
      <c r="AM292" s="229" t="e">
        <f aca="false">VALUE($AK292)</f>
        <v>#VALUE!</v>
      </c>
      <c r="AN292" s="164" t="n">
        <v>289</v>
      </c>
      <c r="AO292" s="190"/>
      <c r="AP292" s="227" t="str">
        <f aca="false">IF(MOD(ROW(),10),"",INDEX(AO$3:AO$600,ROW()/10))</f>
        <v/>
      </c>
      <c r="AQ292" s="181" t="n">
        <v>2.9</v>
      </c>
      <c r="AR292" s="229" t="e">
        <f aca="false">VALUE($AP292)</f>
        <v>#VALUE!</v>
      </c>
      <c r="AS292" s="164" t="n">
        <v>2890</v>
      </c>
      <c r="AT292" s="165"/>
      <c r="AU292" s="227" t="str">
        <f aca="false">IF(MOD(ROW(),10),"",INDEX(AT$3:AT$600,ROW()/10))</f>
        <v/>
      </c>
      <c r="AV292" s="181" t="n">
        <v>2.9</v>
      </c>
      <c r="AW292" s="229" t="e">
        <f aca="false">VALUE($AU292)</f>
        <v>#VALUE!</v>
      </c>
      <c r="AY292" s="165"/>
      <c r="AZ292" s="180" t="n">
        <f aca="false">IF(MOD(ROW(),2),"",INDEX(AY$3:AY$600,ROW()/2))</f>
        <v>0</v>
      </c>
      <c r="BA292" s="181" t="n">
        <v>2.9</v>
      </c>
      <c r="BB292" s="182" t="n">
        <f aca="false">VALUE(AZ292)</f>
        <v>0</v>
      </c>
      <c r="BD292" s="165"/>
      <c r="BE292" s="180" t="n">
        <f aca="false">IF(MOD(ROW(),2),"",INDEX(BD$3:BD$600,ROW()/2))</f>
        <v>0</v>
      </c>
      <c r="BF292" s="181" t="n">
        <v>2.9</v>
      </c>
      <c r="BG292" s="182" t="n">
        <f aca="false">VALUE($BD293)</f>
        <v>0</v>
      </c>
    </row>
    <row r="293" customFormat="false" ht="13.5" hidden="false" customHeight="false" outlineLevel="0" collapsed="false">
      <c r="A293" s="208" t="n">
        <v>2.86</v>
      </c>
      <c r="B293" s="209" t="n">
        <v>2.71</v>
      </c>
      <c r="C293" s="213" t="n">
        <f aca="false">$C292+(($AM$20-$AM$10))/10</f>
        <v>0.0072</v>
      </c>
      <c r="D293" s="217" t="n">
        <f aca="false">$D292+(($AH$30-$AH$20))/10</f>
        <v>0.003</v>
      </c>
      <c r="E293" s="211" t="n">
        <f aca="false">$AC288</f>
        <v>0</v>
      </c>
      <c r="F293" s="212" t="n">
        <f aca="false">$F292+(($AR$20-$AR$10))/10</f>
        <v>-0.0264</v>
      </c>
      <c r="G293" s="218" t="n">
        <f aca="false">$G292+(($AW$20-$AW$10))/10</f>
        <v>-0.0372</v>
      </c>
      <c r="H293" s="213" t="n">
        <f aca="false">$BB288</f>
        <v>0</v>
      </c>
      <c r="I293" s="213" t="n">
        <f aca="false">$BG288</f>
        <v>0</v>
      </c>
      <c r="J293" s="165"/>
      <c r="Q293" s="249"/>
      <c r="R293" s="249"/>
      <c r="S293" s="165"/>
      <c r="T293" s="165"/>
      <c r="U293" s="165"/>
      <c r="V293" s="165"/>
      <c r="W293" s="165"/>
      <c r="Y293" s="164" t="n">
        <v>290</v>
      </c>
      <c r="Z293" s="165"/>
      <c r="AA293" s="180" t="str">
        <f aca="false">IF(MOD(ROW(),2),"",INDEX($Z$3:$Z$600,ROW()/2))</f>
        <v/>
      </c>
      <c r="AB293" s="181" t="n">
        <v>2.91</v>
      </c>
      <c r="AC293" s="182" t="n">
        <f aca="false">VALUE($Z294)</f>
        <v>0</v>
      </c>
      <c r="AD293" s="164" t="n">
        <v>290</v>
      </c>
      <c r="AE293" s="191"/>
      <c r="AF293" s="227" t="str">
        <f aca="false">IF(MOD(ROW(),10),"",INDEX(AE$3:AE$600,ROW()/10))</f>
        <v/>
      </c>
      <c r="AG293" s="228" t="n">
        <v>288</v>
      </c>
      <c r="AH293" s="229" t="e">
        <f aca="false">VALUE($AF293)</f>
        <v>#VALUE!</v>
      </c>
      <c r="AI293" s="164" t="n">
        <v>290</v>
      </c>
      <c r="AJ293" s="165"/>
      <c r="AK293" s="227" t="str">
        <f aca="false">IF(MOD(ROW(),10),"",INDEX(AJ$3:AJ$600,ROW()/10))</f>
        <v/>
      </c>
      <c r="AL293" s="228" t="n">
        <v>283</v>
      </c>
      <c r="AM293" s="229" t="e">
        <f aca="false">VALUE($AK293)</f>
        <v>#VALUE!</v>
      </c>
      <c r="AN293" s="164" t="n">
        <v>290</v>
      </c>
      <c r="AO293" s="190"/>
      <c r="AP293" s="227" t="str">
        <f aca="false">IF(MOD(ROW(),10),"",INDEX(AO$3:AO$600,ROW()/10))</f>
        <v/>
      </c>
      <c r="AQ293" s="181" t="n">
        <v>2.91</v>
      </c>
      <c r="AR293" s="229" t="e">
        <f aca="false">VALUE($AP293)</f>
        <v>#VALUE!</v>
      </c>
      <c r="AS293" s="164" t="n">
        <v>2900</v>
      </c>
      <c r="AT293" s="165"/>
      <c r="AU293" s="227" t="str">
        <f aca="false">IF(MOD(ROW(),10),"",INDEX(AT$3:AT$600,ROW()/10))</f>
        <v/>
      </c>
      <c r="AV293" s="181" t="n">
        <v>2.91</v>
      </c>
      <c r="AW293" s="229" t="e">
        <f aca="false">VALUE($AU293)</f>
        <v>#VALUE!</v>
      </c>
      <c r="AY293" s="165"/>
      <c r="AZ293" s="180" t="str">
        <f aca="false">IF(MOD(ROW(),2),"",INDEX(AY$3:AY$600,ROW()/2))</f>
        <v/>
      </c>
      <c r="BA293" s="181" t="n">
        <v>2.91</v>
      </c>
      <c r="BB293" s="182" t="e">
        <f aca="false">VALUE(AZ293)</f>
        <v>#VALUE!</v>
      </c>
      <c r="BD293" s="165"/>
      <c r="BE293" s="180" t="str">
        <f aca="false">IF(MOD(ROW(),2),"",INDEX(BD$3:BD$600,ROW()/2))</f>
        <v/>
      </c>
      <c r="BF293" s="181" t="n">
        <v>2.91</v>
      </c>
      <c r="BG293" s="182" t="n">
        <f aca="false">VALUE($BD294)</f>
        <v>0</v>
      </c>
    </row>
    <row r="294" customFormat="false" ht="13.5" hidden="false" customHeight="false" outlineLevel="0" collapsed="false">
      <c r="A294" s="208" t="n">
        <v>2.87</v>
      </c>
      <c r="B294" s="209" t="n">
        <v>2.7</v>
      </c>
      <c r="C294" s="213" t="n">
        <f aca="false">$C293+(($AM$20-$AM$10))/10</f>
        <v>0.0084</v>
      </c>
      <c r="D294" s="217" t="n">
        <f aca="false">$D293+(($AH$30-$AH$20))/10</f>
        <v>0.0035</v>
      </c>
      <c r="E294" s="211" t="n">
        <f aca="false">$AC289</f>
        <v>0</v>
      </c>
      <c r="F294" s="212" t="n">
        <f aca="false">$F293+(($AR$20-$AR$10))/10</f>
        <v>-0.0308</v>
      </c>
      <c r="G294" s="218" t="n">
        <f aca="false">$G293+(($AW$20-$AW$10))/10</f>
        <v>-0.0434</v>
      </c>
      <c r="H294" s="213" t="n">
        <f aca="false">$BB288+($BB290-$BB288)/2</f>
        <v>0</v>
      </c>
      <c r="I294" s="213" t="n">
        <f aca="false">$BG288+($BG290-$BG288)/2</f>
        <v>0</v>
      </c>
      <c r="J294" s="165"/>
      <c r="Q294" s="249"/>
      <c r="R294" s="249"/>
      <c r="S294" s="165"/>
      <c r="T294" s="165"/>
      <c r="U294" s="165"/>
      <c r="V294" s="165"/>
      <c r="W294" s="165"/>
      <c r="Y294" s="164" t="n">
        <v>291</v>
      </c>
      <c r="Z294" s="165"/>
      <c r="AA294" s="180" t="n">
        <f aca="false">IF(MOD(ROW(),2),"",INDEX($Z$3:$Z$600,ROW()/2))</f>
        <v>144.36</v>
      </c>
      <c r="AB294" s="181" t="n">
        <v>2.92</v>
      </c>
      <c r="AC294" s="182" t="n">
        <f aca="false">VALUE($Z295)</f>
        <v>0</v>
      </c>
      <c r="AD294" s="164" t="n">
        <v>291</v>
      </c>
      <c r="AE294" s="191"/>
      <c r="AF294" s="227" t="str">
        <f aca="false">IF(MOD(ROW(),10),"",INDEX(AE$3:AE$600,ROW()/10))</f>
        <v/>
      </c>
      <c r="AG294" s="228" t="n">
        <v>289</v>
      </c>
      <c r="AH294" s="229" t="e">
        <f aca="false">VALUE($AF294)</f>
        <v>#VALUE!</v>
      </c>
      <c r="AI294" s="164" t="n">
        <v>291</v>
      </c>
      <c r="AJ294" s="165"/>
      <c r="AK294" s="227" t="str">
        <f aca="false">IF(MOD(ROW(),10),"",INDEX(AJ$3:AJ$600,ROW()/10))</f>
        <v/>
      </c>
      <c r="AL294" s="228" t="n">
        <v>284</v>
      </c>
      <c r="AM294" s="229" t="e">
        <f aca="false">VALUE($AK294)</f>
        <v>#VALUE!</v>
      </c>
      <c r="AN294" s="164" t="n">
        <v>291</v>
      </c>
      <c r="AO294" s="190"/>
      <c r="AP294" s="227" t="str">
        <f aca="false">IF(MOD(ROW(),10),"",INDEX(AO$3:AO$600,ROW()/10))</f>
        <v/>
      </c>
      <c r="AQ294" s="181" t="n">
        <v>2.92</v>
      </c>
      <c r="AR294" s="229" t="e">
        <f aca="false">VALUE($AP294)</f>
        <v>#VALUE!</v>
      </c>
      <c r="AS294" s="164" t="n">
        <v>2910</v>
      </c>
      <c r="AT294" s="165"/>
      <c r="AU294" s="227" t="str">
        <f aca="false">IF(MOD(ROW(),10),"",INDEX(AT$3:AT$600,ROW()/10))</f>
        <v/>
      </c>
      <c r="AV294" s="181" t="n">
        <v>2.92</v>
      </c>
      <c r="AW294" s="229" t="e">
        <f aca="false">VALUE($AU294)</f>
        <v>#VALUE!</v>
      </c>
      <c r="AY294" s="165"/>
      <c r="AZ294" s="180" t="n">
        <f aca="false">IF(MOD(ROW(),2),"",INDEX(AY$3:AY$600,ROW()/2))</f>
        <v>0</v>
      </c>
      <c r="BA294" s="181" t="n">
        <v>2.92</v>
      </c>
      <c r="BB294" s="182" t="n">
        <f aca="false">VALUE(AZ294)</f>
        <v>0</v>
      </c>
      <c r="BD294" s="165"/>
      <c r="BE294" s="180" t="n">
        <f aca="false">IF(MOD(ROW(),2),"",INDEX(BD$3:BD$600,ROW()/2))</f>
        <v>0</v>
      </c>
      <c r="BF294" s="181" t="n">
        <v>2.92</v>
      </c>
      <c r="BG294" s="182" t="n">
        <f aca="false">VALUE($BD295)</f>
        <v>0</v>
      </c>
    </row>
    <row r="295" customFormat="false" ht="13.5" hidden="false" customHeight="false" outlineLevel="0" collapsed="false">
      <c r="A295" s="208" t="n">
        <v>2.88</v>
      </c>
      <c r="B295" s="209" t="n">
        <v>2.69</v>
      </c>
      <c r="C295" s="213" t="n">
        <f aca="false">$C294+(($AM$20-$AM$10))/10</f>
        <v>0.0096</v>
      </c>
      <c r="D295" s="217" t="n">
        <f aca="false">$D294+(($AH$30-$AH$20))/10</f>
        <v>0.004</v>
      </c>
      <c r="E295" s="211" t="n">
        <f aca="false">$AC290</f>
        <v>0</v>
      </c>
      <c r="F295" s="212" t="n">
        <f aca="false">$F294+(($AR$20-$AR$10))/10</f>
        <v>-0.0352</v>
      </c>
      <c r="G295" s="218" t="n">
        <f aca="false">$G294+(($AW$20-$AW$10))/10</f>
        <v>-0.0496</v>
      </c>
      <c r="H295" s="250" t="n">
        <f aca="false">$BB290</f>
        <v>0</v>
      </c>
      <c r="I295" s="250" t="n">
        <f aca="false">$BG290</f>
        <v>0</v>
      </c>
      <c r="J295" s="165"/>
      <c r="Q295" s="249"/>
      <c r="R295" s="249"/>
      <c r="S295" s="165"/>
      <c r="T295" s="165"/>
      <c r="U295" s="165"/>
      <c r="V295" s="165"/>
      <c r="W295" s="165"/>
      <c r="Y295" s="164" t="n">
        <v>292</v>
      </c>
      <c r="Z295" s="165"/>
      <c r="AA295" s="180" t="str">
        <f aca="false">IF(MOD(ROW(),2),"",INDEX($Z$3:$Z$600,ROW()/2))</f>
        <v/>
      </c>
      <c r="AB295" s="181" t="n">
        <v>2.93</v>
      </c>
      <c r="AC295" s="182" t="n">
        <f aca="false">VALUE($Z296)</f>
        <v>0</v>
      </c>
      <c r="AD295" s="164" t="n">
        <v>292</v>
      </c>
      <c r="AE295" s="191"/>
      <c r="AF295" s="227" t="str">
        <f aca="false">IF(MOD(ROW(),10),"",INDEX(AE$3:AE$600,ROW()/10))</f>
        <v/>
      </c>
      <c r="AG295" s="228" t="n">
        <v>290</v>
      </c>
      <c r="AH295" s="229" t="e">
        <f aca="false">VALUE($AF295)</f>
        <v>#VALUE!</v>
      </c>
      <c r="AI295" s="164" t="n">
        <v>292</v>
      </c>
      <c r="AJ295" s="165"/>
      <c r="AK295" s="227" t="str">
        <f aca="false">IF(MOD(ROW(),10),"",INDEX(AJ$3:AJ$600,ROW()/10))</f>
        <v/>
      </c>
      <c r="AL295" s="228" t="n">
        <v>285</v>
      </c>
      <c r="AM295" s="229" t="e">
        <f aca="false">VALUE($AK295)</f>
        <v>#VALUE!</v>
      </c>
      <c r="AN295" s="164" t="n">
        <v>292</v>
      </c>
      <c r="AO295" s="190"/>
      <c r="AP295" s="227" t="str">
        <f aca="false">IF(MOD(ROW(),10),"",INDEX(AO$3:AO$600,ROW()/10))</f>
        <v/>
      </c>
      <c r="AQ295" s="181" t="n">
        <v>2.93</v>
      </c>
      <c r="AR295" s="229" t="e">
        <f aca="false">VALUE($AP295)</f>
        <v>#VALUE!</v>
      </c>
      <c r="AS295" s="164" t="n">
        <v>2920</v>
      </c>
      <c r="AT295" s="165"/>
      <c r="AU295" s="227" t="str">
        <f aca="false">IF(MOD(ROW(),10),"",INDEX(AT$3:AT$600,ROW()/10))</f>
        <v/>
      </c>
      <c r="AV295" s="181" t="n">
        <v>2.93</v>
      </c>
      <c r="AW295" s="229" t="e">
        <f aca="false">VALUE($AU295)</f>
        <v>#VALUE!</v>
      </c>
      <c r="AY295" s="165"/>
      <c r="AZ295" s="180" t="str">
        <f aca="false">IF(MOD(ROW(),2),"",INDEX(AY$3:AY$600,ROW()/2))</f>
        <v/>
      </c>
      <c r="BA295" s="181" t="n">
        <v>2.93</v>
      </c>
      <c r="BB295" s="182" t="e">
        <f aca="false">VALUE(AZ295)</f>
        <v>#VALUE!</v>
      </c>
      <c r="BD295" s="165"/>
      <c r="BE295" s="180" t="str">
        <f aca="false">IF(MOD(ROW(),2),"",INDEX(BD$3:BD$600,ROW()/2))</f>
        <v/>
      </c>
      <c r="BF295" s="181" t="n">
        <v>2.93</v>
      </c>
      <c r="BG295" s="182" t="n">
        <f aca="false">VALUE($BD296)</f>
        <v>0</v>
      </c>
    </row>
    <row r="296" customFormat="false" ht="13.5" hidden="false" customHeight="false" outlineLevel="0" collapsed="false">
      <c r="A296" s="208" t="n">
        <v>2.89</v>
      </c>
      <c r="B296" s="209" t="n">
        <v>2.68</v>
      </c>
      <c r="C296" s="213" t="n">
        <f aca="false">$C295+(($AM$20-$AM$10))/10</f>
        <v>0.0108</v>
      </c>
      <c r="D296" s="217" t="n">
        <f aca="false">$D295+(($AH$30-$AH$20))/10</f>
        <v>0.0045</v>
      </c>
      <c r="E296" s="211" t="n">
        <f aca="false">$AC291</f>
        <v>0</v>
      </c>
      <c r="F296" s="212" t="n">
        <f aca="false">$F295+(($AR$20-$AR$10))/10</f>
        <v>-0.0396</v>
      </c>
      <c r="G296" s="218" t="n">
        <f aca="false">$G295+(($AW$20-$AW$10))/10</f>
        <v>-0.0558</v>
      </c>
      <c r="H296" s="213" t="n">
        <f aca="false">$BB290+($BB292-$BB290)/2</f>
        <v>0</v>
      </c>
      <c r="I296" s="213" t="n">
        <f aca="false">$BG290+($BG292-$BG290)/2</f>
        <v>0</v>
      </c>
      <c r="J296" s="165"/>
      <c r="Q296" s="249"/>
      <c r="R296" s="249"/>
      <c r="S296" s="165"/>
      <c r="T296" s="165"/>
      <c r="U296" s="165"/>
      <c r="V296" s="165"/>
      <c r="W296" s="165"/>
      <c r="Y296" s="164" t="n">
        <v>293</v>
      </c>
      <c r="Z296" s="165"/>
      <c r="AA296" s="180" t="n">
        <f aca="false">IF(MOD(ROW(),2),"",INDEX($Z$3:$Z$600,ROW()/2))</f>
        <v>145.42</v>
      </c>
      <c r="AB296" s="181" t="n">
        <v>2.94</v>
      </c>
      <c r="AC296" s="182" t="n">
        <f aca="false">VALUE($Z297)</f>
        <v>0</v>
      </c>
      <c r="AD296" s="164" t="n">
        <v>293</v>
      </c>
      <c r="AE296" s="191"/>
      <c r="AF296" s="227" t="str">
        <f aca="false">IF(MOD(ROW(),10),"",INDEX(AE$3:AE$600,ROW()/10))</f>
        <v/>
      </c>
      <c r="AG296" s="228" t="n">
        <v>291</v>
      </c>
      <c r="AH296" s="229" t="e">
        <f aca="false">VALUE($AF296)</f>
        <v>#VALUE!</v>
      </c>
      <c r="AI296" s="164" t="n">
        <v>293</v>
      </c>
      <c r="AJ296" s="165"/>
      <c r="AK296" s="227" t="str">
        <f aca="false">IF(MOD(ROW(),10),"",INDEX(AJ$3:AJ$600,ROW()/10))</f>
        <v/>
      </c>
      <c r="AL296" s="228" t="n">
        <v>286</v>
      </c>
      <c r="AM296" s="229" t="e">
        <f aca="false">VALUE($AK296)</f>
        <v>#VALUE!</v>
      </c>
      <c r="AN296" s="164" t="n">
        <v>293</v>
      </c>
      <c r="AO296" s="190"/>
      <c r="AP296" s="227" t="str">
        <f aca="false">IF(MOD(ROW(),10),"",INDEX(AO$3:AO$600,ROW()/10))</f>
        <v/>
      </c>
      <c r="AQ296" s="181" t="n">
        <v>2.94</v>
      </c>
      <c r="AR296" s="229" t="e">
        <f aca="false">VALUE($AP296)</f>
        <v>#VALUE!</v>
      </c>
      <c r="AS296" s="164" t="n">
        <v>2930</v>
      </c>
      <c r="AT296" s="165"/>
      <c r="AU296" s="227" t="str">
        <f aca="false">IF(MOD(ROW(),10),"",INDEX(AT$3:AT$600,ROW()/10))</f>
        <v/>
      </c>
      <c r="AV296" s="181" t="n">
        <v>2.94</v>
      </c>
      <c r="AW296" s="229" t="e">
        <f aca="false">VALUE($AU296)</f>
        <v>#VALUE!</v>
      </c>
      <c r="AY296" s="165"/>
      <c r="AZ296" s="180" t="n">
        <f aca="false">IF(MOD(ROW(),2),"",INDEX(AY$3:AY$600,ROW()/2))</f>
        <v>0</v>
      </c>
      <c r="BA296" s="181" t="n">
        <v>2.94</v>
      </c>
      <c r="BB296" s="182" t="n">
        <f aca="false">VALUE(AZ296)</f>
        <v>0</v>
      </c>
      <c r="BD296" s="165"/>
      <c r="BE296" s="180" t="n">
        <f aca="false">IF(MOD(ROW(),2),"",INDEX(BD$3:BD$600,ROW()/2))</f>
        <v>0</v>
      </c>
      <c r="BF296" s="181" t="n">
        <v>2.94</v>
      </c>
      <c r="BG296" s="182" t="n">
        <f aca="false">VALUE($BD297)</f>
        <v>0</v>
      </c>
    </row>
    <row r="297" customFormat="false" ht="13.5" hidden="false" customHeight="false" outlineLevel="0" collapsed="false">
      <c r="A297" s="208" t="n">
        <v>2.9</v>
      </c>
      <c r="B297" s="209" t="n">
        <v>2.67</v>
      </c>
      <c r="C297" s="213" t="n">
        <f aca="false">$AM300</f>
        <v>0</v>
      </c>
      <c r="D297" s="241" t="n">
        <f aca="false">$AH300</f>
        <v>0</v>
      </c>
      <c r="E297" s="211" t="n">
        <f aca="false">$AC292</f>
        <v>0</v>
      </c>
      <c r="F297" s="212" t="n">
        <f aca="false">$AR300</f>
        <v>0</v>
      </c>
      <c r="G297" s="218" t="n">
        <f aca="false">$AW300</f>
        <v>0</v>
      </c>
      <c r="H297" s="213" t="n">
        <f aca="false">$BB292</f>
        <v>0</v>
      </c>
      <c r="I297" s="213" t="n">
        <f aca="false">$BG292</f>
        <v>0</v>
      </c>
      <c r="J297" s="165"/>
      <c r="Q297" s="249"/>
      <c r="R297" s="249"/>
      <c r="S297" s="165"/>
      <c r="T297" s="165"/>
      <c r="U297" s="165"/>
      <c r="V297" s="165"/>
      <c r="W297" s="165"/>
      <c r="Y297" s="164" t="n">
        <v>294</v>
      </c>
      <c r="Z297" s="165"/>
      <c r="AA297" s="180" t="str">
        <f aca="false">IF(MOD(ROW(),2),"",INDEX($Z$3:$Z$600,ROW()/2))</f>
        <v/>
      </c>
      <c r="AB297" s="181" t="n">
        <v>2.95</v>
      </c>
      <c r="AC297" s="182" t="n">
        <f aca="false">VALUE($Z298)</f>
        <v>0</v>
      </c>
      <c r="AD297" s="164" t="n">
        <v>294</v>
      </c>
      <c r="AE297" s="191"/>
      <c r="AF297" s="227" t="str">
        <f aca="false">IF(MOD(ROW(),10),"",INDEX(AE$3:AE$600,ROW()/10))</f>
        <v/>
      </c>
      <c r="AG297" s="228" t="n">
        <v>292</v>
      </c>
      <c r="AH297" s="229" t="e">
        <f aca="false">VALUE($AF297)</f>
        <v>#VALUE!</v>
      </c>
      <c r="AI297" s="164" t="n">
        <v>294</v>
      </c>
      <c r="AJ297" s="165"/>
      <c r="AK297" s="227" t="str">
        <f aca="false">IF(MOD(ROW(),10),"",INDEX(AJ$3:AJ$600,ROW()/10))</f>
        <v/>
      </c>
      <c r="AL297" s="228" t="n">
        <v>287</v>
      </c>
      <c r="AM297" s="229" t="e">
        <f aca="false">VALUE($AK297)</f>
        <v>#VALUE!</v>
      </c>
      <c r="AN297" s="164" t="n">
        <v>294</v>
      </c>
      <c r="AO297" s="190"/>
      <c r="AP297" s="227" t="str">
        <f aca="false">IF(MOD(ROW(),10),"",INDEX(AO$3:AO$600,ROW()/10))</f>
        <v/>
      </c>
      <c r="AQ297" s="181" t="n">
        <v>2.95</v>
      </c>
      <c r="AR297" s="229" t="e">
        <f aca="false">VALUE($AP297)</f>
        <v>#VALUE!</v>
      </c>
      <c r="AS297" s="164" t="n">
        <v>2940</v>
      </c>
      <c r="AT297" s="165"/>
      <c r="AU297" s="227" t="str">
        <f aca="false">IF(MOD(ROW(),10),"",INDEX(AT$3:AT$600,ROW()/10))</f>
        <v/>
      </c>
      <c r="AV297" s="181" t="n">
        <v>2.95</v>
      </c>
      <c r="AW297" s="229" t="e">
        <f aca="false">VALUE($AU297)</f>
        <v>#VALUE!</v>
      </c>
      <c r="AY297" s="165"/>
      <c r="AZ297" s="180" t="str">
        <f aca="false">IF(MOD(ROW(),2),"",INDEX(AY$3:AY$600,ROW()/2))</f>
        <v/>
      </c>
      <c r="BA297" s="181" t="n">
        <v>2.95</v>
      </c>
      <c r="BB297" s="182" t="e">
        <f aca="false">VALUE(AZ297)</f>
        <v>#VALUE!</v>
      </c>
      <c r="BD297" s="165"/>
      <c r="BE297" s="180" t="str">
        <f aca="false">IF(MOD(ROW(),2),"",INDEX(BD$3:BD$600,ROW()/2))</f>
        <v/>
      </c>
      <c r="BF297" s="181" t="n">
        <v>2.95</v>
      </c>
      <c r="BG297" s="182" t="n">
        <f aca="false">VALUE($BD298)</f>
        <v>0</v>
      </c>
    </row>
    <row r="298" customFormat="false" ht="13.5" hidden="false" customHeight="false" outlineLevel="0" collapsed="false">
      <c r="A298" s="208" t="n">
        <v>2.91</v>
      </c>
      <c r="B298" s="209" t="n">
        <v>2.66</v>
      </c>
      <c r="C298" s="213" t="n">
        <f aca="false">$C297+(($AM$20-$AM$10))/10</f>
        <v>0.0012</v>
      </c>
      <c r="D298" s="217" t="n">
        <f aca="false">$D297+(($AH$30-$AH$20))/10</f>
        <v>0.0005</v>
      </c>
      <c r="E298" s="211" t="n">
        <f aca="false">$AC293</f>
        <v>0</v>
      </c>
      <c r="F298" s="212" t="n">
        <f aca="false">$F297+(($AR$20-$AR$10))/10</f>
        <v>-0.0044</v>
      </c>
      <c r="G298" s="218" t="n">
        <f aca="false">$G297+(($AW$20-$AW$10))/10</f>
        <v>-0.0062</v>
      </c>
      <c r="H298" s="213" t="n">
        <f aca="false">$BB292+($BB294-$BB292)/2</f>
        <v>0</v>
      </c>
      <c r="I298" s="213" t="n">
        <f aca="false">$BG292+($BG294-$BG292)/2</f>
        <v>0</v>
      </c>
      <c r="J298" s="165"/>
      <c r="Q298" s="249"/>
      <c r="R298" s="249"/>
      <c r="S298" s="165"/>
      <c r="T298" s="165"/>
      <c r="U298" s="165"/>
      <c r="V298" s="165"/>
      <c r="W298" s="165"/>
      <c r="Y298" s="164" t="n">
        <v>295</v>
      </c>
      <c r="Z298" s="165"/>
      <c r="AA298" s="180" t="n">
        <f aca="false">IF(MOD(ROW(),2),"",INDEX($Z$3:$Z$600,ROW()/2))</f>
        <v>146.48</v>
      </c>
      <c r="AB298" s="181" t="n">
        <v>2.96</v>
      </c>
      <c r="AC298" s="182" t="n">
        <f aca="false">VALUE($Z299)</f>
        <v>0</v>
      </c>
      <c r="AD298" s="164" t="n">
        <v>295</v>
      </c>
      <c r="AE298" s="191"/>
      <c r="AF298" s="227" t="str">
        <f aca="false">IF(MOD(ROW(),10),"",INDEX(AE$3:AE$600,ROW()/10))</f>
        <v/>
      </c>
      <c r="AG298" s="228" t="n">
        <v>293</v>
      </c>
      <c r="AH298" s="229" t="e">
        <f aca="false">VALUE($AF298)</f>
        <v>#VALUE!</v>
      </c>
      <c r="AI298" s="164" t="n">
        <v>295</v>
      </c>
      <c r="AJ298" s="165"/>
      <c r="AK298" s="227" t="str">
        <f aca="false">IF(MOD(ROW(),10),"",INDEX(AJ$3:AJ$600,ROW()/10))</f>
        <v/>
      </c>
      <c r="AL298" s="228" t="n">
        <v>288</v>
      </c>
      <c r="AM298" s="229" t="e">
        <f aca="false">VALUE($AK298)</f>
        <v>#VALUE!</v>
      </c>
      <c r="AN298" s="164" t="n">
        <v>295</v>
      </c>
      <c r="AO298" s="190"/>
      <c r="AP298" s="227" t="str">
        <f aca="false">IF(MOD(ROW(),10),"",INDEX(AO$3:AO$600,ROW()/10))</f>
        <v/>
      </c>
      <c r="AQ298" s="181" t="n">
        <v>2.96</v>
      </c>
      <c r="AR298" s="229" t="e">
        <f aca="false">VALUE($AP298)</f>
        <v>#VALUE!</v>
      </c>
      <c r="AS298" s="164" t="n">
        <v>2950</v>
      </c>
      <c r="AT298" s="165"/>
      <c r="AU298" s="227" t="str">
        <f aca="false">IF(MOD(ROW(),10),"",INDEX(AT$3:AT$600,ROW()/10))</f>
        <v/>
      </c>
      <c r="AV298" s="181" t="n">
        <v>2.96</v>
      </c>
      <c r="AW298" s="229" t="e">
        <f aca="false">VALUE($AU298)</f>
        <v>#VALUE!</v>
      </c>
      <c r="AY298" s="165"/>
      <c r="AZ298" s="180" t="n">
        <f aca="false">IF(MOD(ROW(),2),"",INDEX(AY$3:AY$600,ROW()/2))</f>
        <v>0</v>
      </c>
      <c r="BA298" s="181" t="n">
        <v>2.96</v>
      </c>
      <c r="BB298" s="182" t="n">
        <f aca="false">VALUE(AZ298)</f>
        <v>0</v>
      </c>
      <c r="BD298" s="165"/>
      <c r="BE298" s="180" t="n">
        <f aca="false">IF(MOD(ROW(),2),"",INDEX(BD$3:BD$600,ROW()/2))</f>
        <v>0</v>
      </c>
      <c r="BF298" s="181" t="n">
        <v>2.96</v>
      </c>
      <c r="BG298" s="182" t="n">
        <f aca="false">VALUE($BD299)</f>
        <v>0</v>
      </c>
    </row>
    <row r="299" customFormat="false" ht="13.5" hidden="false" customHeight="false" outlineLevel="0" collapsed="false">
      <c r="A299" s="208" t="n">
        <v>2.92</v>
      </c>
      <c r="B299" s="209" t="n">
        <v>2.65</v>
      </c>
      <c r="C299" s="213" t="n">
        <f aca="false">$C298+(($AM$20-$AM$10))/10</f>
        <v>0.0024</v>
      </c>
      <c r="D299" s="217" t="n">
        <f aca="false">$D298+(($AH$30-$AH$20))/10</f>
        <v>0.001</v>
      </c>
      <c r="E299" s="211" t="n">
        <f aca="false">$AC294</f>
        <v>0</v>
      </c>
      <c r="F299" s="212" t="n">
        <f aca="false">$F298+(($AR$20-$AR$10))/10</f>
        <v>-0.0088</v>
      </c>
      <c r="G299" s="218" t="n">
        <f aca="false">$G298+(($AW$20-$AW$10))/10</f>
        <v>-0.0124</v>
      </c>
      <c r="H299" s="250" t="n">
        <f aca="false">$BB294</f>
        <v>0</v>
      </c>
      <c r="I299" s="250" t="n">
        <f aca="false">$BG294</f>
        <v>0</v>
      </c>
      <c r="J299" s="165"/>
      <c r="Q299" s="249"/>
      <c r="R299" s="249"/>
      <c r="S299" s="165"/>
      <c r="T299" s="165"/>
      <c r="U299" s="165"/>
      <c r="V299" s="165"/>
      <c r="W299" s="165"/>
      <c r="Y299" s="164" t="n">
        <v>296</v>
      </c>
      <c r="Z299" s="165"/>
      <c r="AA299" s="180" t="str">
        <f aca="false">IF(MOD(ROW(),2),"",INDEX($Z$3:$Z$600,ROW()/2))</f>
        <v/>
      </c>
      <c r="AB299" s="181" t="n">
        <v>2.97</v>
      </c>
      <c r="AC299" s="182" t="n">
        <f aca="false">VALUE($Z300)</f>
        <v>0</v>
      </c>
      <c r="AD299" s="164" t="n">
        <v>296</v>
      </c>
      <c r="AE299" s="191"/>
      <c r="AF299" s="227" t="str">
        <f aca="false">IF(MOD(ROW(),10),"",INDEX(AE$3:AE$600,ROW()/10))</f>
        <v/>
      </c>
      <c r="AG299" s="228" t="n">
        <v>294</v>
      </c>
      <c r="AH299" s="229" t="e">
        <f aca="false">VALUE($AF299)</f>
        <v>#VALUE!</v>
      </c>
      <c r="AI299" s="164" t="n">
        <v>296</v>
      </c>
      <c r="AJ299" s="165"/>
      <c r="AK299" s="227" t="str">
        <f aca="false">IF(MOD(ROW(),10),"",INDEX(AJ$3:AJ$600,ROW()/10))</f>
        <v/>
      </c>
      <c r="AL299" s="228" t="n">
        <v>289</v>
      </c>
      <c r="AM299" s="229" t="e">
        <f aca="false">VALUE($AK299)</f>
        <v>#VALUE!</v>
      </c>
      <c r="AN299" s="164" t="n">
        <v>296</v>
      </c>
      <c r="AO299" s="190"/>
      <c r="AP299" s="227" t="str">
        <f aca="false">IF(MOD(ROW(),10),"",INDEX(AO$3:AO$600,ROW()/10))</f>
        <v/>
      </c>
      <c r="AQ299" s="181" t="n">
        <v>2.97</v>
      </c>
      <c r="AR299" s="229" t="e">
        <f aca="false">VALUE($AP299)</f>
        <v>#VALUE!</v>
      </c>
      <c r="AS299" s="164" t="n">
        <v>2960</v>
      </c>
      <c r="AT299" s="165"/>
      <c r="AU299" s="227" t="str">
        <f aca="false">IF(MOD(ROW(),10),"",INDEX(AT$3:AT$600,ROW()/10))</f>
        <v/>
      </c>
      <c r="AV299" s="181" t="n">
        <v>2.97</v>
      </c>
      <c r="AW299" s="229" t="e">
        <f aca="false">VALUE($AU299)</f>
        <v>#VALUE!</v>
      </c>
      <c r="AY299" s="165"/>
      <c r="AZ299" s="180" t="str">
        <f aca="false">IF(MOD(ROW(),2),"",INDEX(AY$3:AY$600,ROW()/2))</f>
        <v/>
      </c>
      <c r="BA299" s="181" t="n">
        <v>2.97</v>
      </c>
      <c r="BB299" s="182" t="e">
        <f aca="false">VALUE(AZ299)</f>
        <v>#VALUE!</v>
      </c>
      <c r="BD299" s="165"/>
      <c r="BE299" s="180" t="str">
        <f aca="false">IF(MOD(ROW(),2),"",INDEX(BD$3:BD$600,ROW()/2))</f>
        <v/>
      </c>
      <c r="BF299" s="181" t="n">
        <v>2.97</v>
      </c>
      <c r="BG299" s="182" t="n">
        <f aca="false">VALUE($BD300)</f>
        <v>0</v>
      </c>
    </row>
    <row r="300" customFormat="false" ht="13.5" hidden="false" customHeight="false" outlineLevel="0" collapsed="false">
      <c r="A300" s="208" t="n">
        <v>2.93</v>
      </c>
      <c r="B300" s="209" t="n">
        <v>2.64</v>
      </c>
      <c r="C300" s="213" t="n">
        <f aca="false">$C299+(($AM$20-$AM$10))/10</f>
        <v>0.0036</v>
      </c>
      <c r="D300" s="217" t="n">
        <f aca="false">$D299+(($AH$30-$AH$20))/10</f>
        <v>0.0015</v>
      </c>
      <c r="E300" s="211" t="n">
        <f aca="false">$AC295</f>
        <v>0</v>
      </c>
      <c r="F300" s="212" t="n">
        <f aca="false">$F299+(($AR$20-$AR$10))/10</f>
        <v>-0.0132</v>
      </c>
      <c r="G300" s="218" t="n">
        <f aca="false">$G299+(($AW$20-$AW$10))/10</f>
        <v>-0.0186</v>
      </c>
      <c r="H300" s="213" t="n">
        <f aca="false">$BB294+($BB296-$BB294)/2</f>
        <v>0</v>
      </c>
      <c r="I300" s="213" t="n">
        <f aca="false">$BG294+($BG296-$BG294)/2</f>
        <v>0</v>
      </c>
      <c r="J300" s="165"/>
      <c r="Q300" s="249"/>
      <c r="R300" s="249"/>
      <c r="S300" s="165"/>
      <c r="T300" s="165"/>
      <c r="U300" s="165"/>
      <c r="V300" s="165"/>
      <c r="W300" s="165"/>
      <c r="Y300" s="164" t="n">
        <v>297</v>
      </c>
      <c r="Z300" s="165"/>
      <c r="AA300" s="180" t="n">
        <f aca="false">IF(MOD(ROW(),2),"",INDEX($Z$3:$Z$600,ROW()/2))</f>
        <v>147.54</v>
      </c>
      <c r="AB300" s="181" t="n">
        <v>2.98</v>
      </c>
      <c r="AC300" s="182" t="n">
        <f aca="false">VALUE($Z301)</f>
        <v>0</v>
      </c>
      <c r="AD300" s="164" t="n">
        <v>297</v>
      </c>
      <c r="AE300" s="191"/>
      <c r="AF300" s="227" t="n">
        <f aca="false">IF(MOD(ROW(),10),"",INDEX(AE$3:AE$600,ROW()/10))</f>
        <v>0</v>
      </c>
      <c r="AG300" s="228" t="n">
        <v>295</v>
      </c>
      <c r="AH300" s="229" t="n">
        <f aca="false">VALUE($AF300)</f>
        <v>0</v>
      </c>
      <c r="AI300" s="164" t="n">
        <v>297</v>
      </c>
      <c r="AJ300" s="165"/>
      <c r="AK300" s="227" t="n">
        <f aca="false">IF(MOD(ROW(),10),"",INDEX(AJ$3:AJ$600,ROW()/10))</f>
        <v>0</v>
      </c>
      <c r="AL300" s="228" t="n">
        <v>290</v>
      </c>
      <c r="AM300" s="229" t="n">
        <f aca="false">VALUE($AK300)</f>
        <v>0</v>
      </c>
      <c r="AN300" s="164" t="n">
        <v>297</v>
      </c>
      <c r="AO300" s="190"/>
      <c r="AP300" s="227" t="n">
        <f aca="false">IF(MOD(ROW(),10),"",INDEX(AO$3:AO$600,ROW()/10))</f>
        <v>0</v>
      </c>
      <c r="AQ300" s="181" t="n">
        <v>2.98</v>
      </c>
      <c r="AR300" s="229" t="n">
        <f aca="false">VALUE($AP300)</f>
        <v>0</v>
      </c>
      <c r="AS300" s="164" t="n">
        <v>2970</v>
      </c>
      <c r="AT300" s="165"/>
      <c r="AU300" s="227" t="n">
        <f aca="false">IF(MOD(ROW(),10),"",INDEX(AT$3:AT$600,ROW()/10))</f>
        <v>0</v>
      </c>
      <c r="AV300" s="181" t="n">
        <v>2.98</v>
      </c>
      <c r="AW300" s="229" t="n">
        <f aca="false">VALUE($AU300)</f>
        <v>0</v>
      </c>
      <c r="AY300" s="165"/>
      <c r="AZ300" s="180" t="n">
        <f aca="false">IF(MOD(ROW(),2),"",INDEX(AY$3:AY$600,ROW()/2))</f>
        <v>0</v>
      </c>
      <c r="BA300" s="181" t="n">
        <v>2.98</v>
      </c>
      <c r="BB300" s="182" t="n">
        <f aca="false">VALUE(AZ300)</f>
        <v>0</v>
      </c>
      <c r="BD300" s="165"/>
      <c r="BE300" s="180" t="n">
        <f aca="false">IF(MOD(ROW(),2),"",INDEX(BD$3:BD$600,ROW()/2))</f>
        <v>0</v>
      </c>
      <c r="BF300" s="181" t="n">
        <v>2.98</v>
      </c>
      <c r="BG300" s="182" t="n">
        <f aca="false">VALUE($BD301)</f>
        <v>0</v>
      </c>
    </row>
    <row r="301" customFormat="false" ht="13.5" hidden="false" customHeight="false" outlineLevel="0" collapsed="false">
      <c r="A301" s="208" t="n">
        <v>2.94</v>
      </c>
      <c r="B301" s="209" t="n">
        <v>2.63</v>
      </c>
      <c r="C301" s="213" t="n">
        <f aca="false">$C300+(($AM$20-$AM$10))/10</f>
        <v>0.0048</v>
      </c>
      <c r="D301" s="217" t="n">
        <f aca="false">$D300+(($AH$30-$AH$20))/10</f>
        <v>0.002</v>
      </c>
      <c r="E301" s="211" t="n">
        <f aca="false">$AC296</f>
        <v>0</v>
      </c>
      <c r="F301" s="212" t="n">
        <f aca="false">$F300+(($AR$20-$AR$10))/10</f>
        <v>-0.0176</v>
      </c>
      <c r="G301" s="218" t="n">
        <f aca="false">$G300+(($AW$20-$AW$10))/10</f>
        <v>-0.0248</v>
      </c>
      <c r="H301" s="213" t="n">
        <f aca="false">$BB296</f>
        <v>0</v>
      </c>
      <c r="I301" s="213" t="n">
        <f aca="false">$BG296</f>
        <v>0</v>
      </c>
      <c r="J301" s="165"/>
      <c r="Q301" s="249"/>
      <c r="R301" s="249"/>
      <c r="S301" s="165"/>
      <c r="T301" s="165"/>
      <c r="U301" s="165"/>
      <c r="V301" s="165"/>
      <c r="W301" s="165"/>
      <c r="Y301" s="164" t="n">
        <v>298</v>
      </c>
      <c r="Z301" s="165"/>
      <c r="AA301" s="180" t="str">
        <f aca="false">IF(MOD(ROW(),2),"",INDEX($Z$3:$Z$600,ROW()/2))</f>
        <v/>
      </c>
      <c r="AB301" s="181" t="n">
        <v>2.99</v>
      </c>
      <c r="AC301" s="182" t="n">
        <f aca="false">VALUE($Z302)</f>
        <v>0</v>
      </c>
      <c r="AD301" s="164" t="n">
        <v>298</v>
      </c>
      <c r="AE301" s="191"/>
      <c r="AF301" s="227" t="str">
        <f aca="false">IF(MOD(ROW(),10),"",INDEX(AE$3:AE$600,ROW()/10))</f>
        <v/>
      </c>
      <c r="AG301" s="228" t="n">
        <v>296</v>
      </c>
      <c r="AH301" s="229" t="e">
        <f aca="false">VALUE($AF301)</f>
        <v>#VALUE!</v>
      </c>
      <c r="AI301" s="164" t="n">
        <v>298</v>
      </c>
      <c r="AJ301" s="165"/>
      <c r="AK301" s="227" t="str">
        <f aca="false">IF(MOD(ROW(),10),"",INDEX(AJ$3:AJ$600,ROW()/10))</f>
        <v/>
      </c>
      <c r="AL301" s="228" t="n">
        <v>291</v>
      </c>
      <c r="AM301" s="229" t="e">
        <f aca="false">VALUE($AK301)</f>
        <v>#VALUE!</v>
      </c>
      <c r="AN301" s="164" t="n">
        <v>298</v>
      </c>
      <c r="AO301" s="190"/>
      <c r="AP301" s="227" t="str">
        <f aca="false">IF(MOD(ROW(),10),"",INDEX(AO$3:AO$600,ROW()/10))</f>
        <v/>
      </c>
      <c r="AQ301" s="181" t="n">
        <v>2.99</v>
      </c>
      <c r="AR301" s="229" t="e">
        <f aca="false">VALUE($AP301)</f>
        <v>#VALUE!</v>
      </c>
      <c r="AS301" s="164" t="n">
        <v>2980</v>
      </c>
      <c r="AT301" s="165"/>
      <c r="AU301" s="227" t="str">
        <f aca="false">IF(MOD(ROW(),10),"",INDEX(AT$3:AT$600,ROW()/10))</f>
        <v/>
      </c>
      <c r="AV301" s="181" t="n">
        <v>2.99</v>
      </c>
      <c r="AW301" s="229" t="e">
        <f aca="false">VALUE($AU301)</f>
        <v>#VALUE!</v>
      </c>
      <c r="AY301" s="165"/>
      <c r="AZ301" s="180" t="str">
        <f aca="false">IF(MOD(ROW(),2),"",INDEX(AY$3:AY$600,ROW()/2))</f>
        <v/>
      </c>
      <c r="BA301" s="181" t="n">
        <v>2.99</v>
      </c>
      <c r="BB301" s="182" t="e">
        <f aca="false">VALUE(AZ301)</f>
        <v>#VALUE!</v>
      </c>
      <c r="BD301" s="165"/>
      <c r="BE301" s="180" t="str">
        <f aca="false">IF(MOD(ROW(),2),"",INDEX(BD$3:BD$600,ROW()/2))</f>
        <v/>
      </c>
      <c r="BF301" s="181" t="n">
        <v>2.99</v>
      </c>
      <c r="BG301" s="182" t="n">
        <f aca="false">VALUE($BD302)</f>
        <v>0</v>
      </c>
    </row>
    <row r="302" customFormat="false" ht="13.5" hidden="false" customHeight="false" outlineLevel="0" collapsed="false">
      <c r="A302" s="208" t="n">
        <v>2.95</v>
      </c>
      <c r="B302" s="209" t="n">
        <v>2.62</v>
      </c>
      <c r="C302" s="213" t="n">
        <f aca="false">$C301+(($AM$20-$AM$10))/10</f>
        <v>0.006</v>
      </c>
      <c r="D302" s="217" t="n">
        <f aca="false">$D301+(($AH$30-$AH$20))/10</f>
        <v>0.0025</v>
      </c>
      <c r="E302" s="211" t="n">
        <f aca="false">$AC297</f>
        <v>0</v>
      </c>
      <c r="F302" s="212" t="n">
        <f aca="false">$F301+(($AR$20-$AR$10))/10</f>
        <v>-0.022</v>
      </c>
      <c r="G302" s="218" t="n">
        <f aca="false">$G301+(($AW$20-$AW$10))/10</f>
        <v>-0.031</v>
      </c>
      <c r="H302" s="213" t="n">
        <f aca="false">$BB296+($BB298-$BB296)/2</f>
        <v>0</v>
      </c>
      <c r="I302" s="213" t="n">
        <f aca="false">$BG296+($BG298-$BG296)/2</f>
        <v>0</v>
      </c>
      <c r="J302" s="165"/>
      <c r="Q302" s="249"/>
      <c r="R302" s="249"/>
      <c r="S302" s="165"/>
      <c r="T302" s="165"/>
      <c r="U302" s="165"/>
      <c r="V302" s="165"/>
      <c r="W302" s="165"/>
      <c r="Y302" s="164" t="n">
        <v>299</v>
      </c>
      <c r="Z302" s="165"/>
      <c r="AA302" s="180" t="n">
        <f aca="false">IF(MOD(ROW(),2),"",INDEX($Z$3:$Z$600,ROW()/2))</f>
        <v>148.6</v>
      </c>
      <c r="AB302" s="181" t="n">
        <v>3</v>
      </c>
      <c r="AC302" s="182" t="n">
        <f aca="false">VALUE($Z303)</f>
        <v>0</v>
      </c>
      <c r="AD302" s="164" t="n">
        <v>299</v>
      </c>
      <c r="AE302" s="191"/>
      <c r="AF302" s="227" t="str">
        <f aca="false">IF(MOD(ROW(),10),"",INDEX(AE$3:AE$600,ROW()/10))</f>
        <v/>
      </c>
      <c r="AG302" s="228" t="n">
        <v>297</v>
      </c>
      <c r="AH302" s="229" t="e">
        <f aca="false">VALUE($AF302)</f>
        <v>#VALUE!</v>
      </c>
      <c r="AI302" s="164" t="n">
        <v>299</v>
      </c>
      <c r="AJ302" s="165"/>
      <c r="AK302" s="227" t="str">
        <f aca="false">IF(MOD(ROW(),10),"",INDEX(AJ$3:AJ$600,ROW()/10))</f>
        <v/>
      </c>
      <c r="AL302" s="228" t="n">
        <v>292</v>
      </c>
      <c r="AM302" s="229" t="e">
        <f aca="false">VALUE($AK302)</f>
        <v>#VALUE!</v>
      </c>
      <c r="AN302" s="164" t="n">
        <v>299</v>
      </c>
      <c r="AO302" s="190"/>
      <c r="AP302" s="227" t="str">
        <f aca="false">IF(MOD(ROW(),10),"",INDEX(AO$3:AO$600,ROW()/10))</f>
        <v/>
      </c>
      <c r="AQ302" s="181" t="n">
        <v>3</v>
      </c>
      <c r="AR302" s="229" t="e">
        <f aca="false">VALUE($AP302)</f>
        <v>#VALUE!</v>
      </c>
      <c r="AS302" s="164" t="n">
        <v>2990</v>
      </c>
      <c r="AT302" s="165"/>
      <c r="AU302" s="227" t="str">
        <f aca="false">IF(MOD(ROW(),10),"",INDEX(AT$3:AT$600,ROW()/10))</f>
        <v/>
      </c>
      <c r="AV302" s="181" t="n">
        <v>3</v>
      </c>
      <c r="AW302" s="229" t="e">
        <f aca="false">VALUE($AU302)</f>
        <v>#VALUE!</v>
      </c>
      <c r="AY302" s="165"/>
      <c r="AZ302" s="180" t="n">
        <f aca="false">IF(MOD(ROW(),2),"",INDEX(AY$3:AY$600,ROW()/2))</f>
        <v>0</v>
      </c>
      <c r="BA302" s="181" t="n">
        <v>3</v>
      </c>
      <c r="BB302" s="182" t="n">
        <f aca="false">VALUE(AZ302)</f>
        <v>0</v>
      </c>
      <c r="BD302" s="165"/>
      <c r="BE302" s="180" t="n">
        <f aca="false">IF(MOD(ROW(),2),"",INDEX(BD$3:BD$600,ROW()/2))</f>
        <v>0</v>
      </c>
      <c r="BF302" s="181" t="n">
        <v>3</v>
      </c>
      <c r="BG302" s="182" t="n">
        <f aca="false">VALUE($BD303)</f>
        <v>0</v>
      </c>
    </row>
    <row r="303" customFormat="false" ht="13.5" hidden="false" customHeight="false" outlineLevel="0" collapsed="false">
      <c r="A303" s="208" t="n">
        <v>2.96</v>
      </c>
      <c r="B303" s="209" t="n">
        <v>2.61</v>
      </c>
      <c r="C303" s="213" t="n">
        <f aca="false">$C302+(($AM$20-$AM$10))/10</f>
        <v>0.0072</v>
      </c>
      <c r="D303" s="217" t="n">
        <f aca="false">$D302+(($AH$30-$AH$20))/10</f>
        <v>0.003</v>
      </c>
      <c r="E303" s="211" t="n">
        <f aca="false">$AC298</f>
        <v>0</v>
      </c>
      <c r="F303" s="212" t="n">
        <f aca="false">$F302+(($AR$20-$AR$10))/10</f>
        <v>-0.0264</v>
      </c>
      <c r="G303" s="218" t="n">
        <f aca="false">$G302+(($AW$20-$AW$10))/10</f>
        <v>-0.0372</v>
      </c>
      <c r="H303" s="250" t="n">
        <f aca="false">$BB298</f>
        <v>0</v>
      </c>
      <c r="I303" s="250" t="n">
        <f aca="false">$BG298</f>
        <v>0</v>
      </c>
      <c r="J303" s="165"/>
      <c r="Q303" s="249"/>
      <c r="R303" s="249"/>
      <c r="S303" s="165"/>
      <c r="T303" s="165"/>
      <c r="U303" s="165"/>
      <c r="V303" s="165"/>
      <c r="W303" s="165"/>
      <c r="Y303" s="164" t="n">
        <v>300</v>
      </c>
      <c r="Z303" s="165"/>
      <c r="AA303" s="180" t="str">
        <f aca="false">IF(MOD(ROW(),2),"",INDEX($Z$3:$Z$600,ROW()/2))</f>
        <v/>
      </c>
      <c r="AB303" s="181" t="n">
        <v>3.01</v>
      </c>
      <c r="AC303" s="182" t="n">
        <f aca="false">VALUE($Z304)</f>
        <v>0</v>
      </c>
      <c r="AD303" s="164" t="n">
        <v>300</v>
      </c>
      <c r="AE303" s="191"/>
      <c r="AF303" s="227" t="str">
        <f aca="false">IF(MOD(ROW(),10),"",INDEX(AE$3:AE$600,ROW()/10))</f>
        <v/>
      </c>
      <c r="AG303" s="228" t="n">
        <v>298</v>
      </c>
      <c r="AH303" s="229" t="e">
        <f aca="false">VALUE($AF303)</f>
        <v>#VALUE!</v>
      </c>
      <c r="AI303" s="164" t="n">
        <v>300</v>
      </c>
      <c r="AJ303" s="165"/>
      <c r="AK303" s="227" t="str">
        <f aca="false">IF(MOD(ROW(),10),"",INDEX(AJ$3:AJ$600,ROW()/10))</f>
        <v/>
      </c>
      <c r="AL303" s="228" t="n">
        <v>293</v>
      </c>
      <c r="AM303" s="229" t="e">
        <f aca="false">VALUE($AK303)</f>
        <v>#VALUE!</v>
      </c>
      <c r="AN303" s="164" t="n">
        <v>300</v>
      </c>
      <c r="AO303" s="190"/>
      <c r="AP303" s="227" t="str">
        <f aca="false">IF(MOD(ROW(),10),"",INDEX(AO$3:AO$600,ROW()/10))</f>
        <v/>
      </c>
      <c r="AQ303" s="181" t="n">
        <v>3.01</v>
      </c>
      <c r="AR303" s="229" t="e">
        <f aca="false">VALUE($AP303)</f>
        <v>#VALUE!</v>
      </c>
      <c r="AS303" s="164" t="n">
        <v>3000</v>
      </c>
      <c r="AT303" s="165"/>
      <c r="AU303" s="227" t="str">
        <f aca="false">IF(MOD(ROW(),10),"",INDEX(AT$3:AT$600,ROW()/10))</f>
        <v/>
      </c>
      <c r="AV303" s="181" t="n">
        <v>3.01</v>
      </c>
      <c r="AW303" s="229" t="e">
        <f aca="false">VALUE($AU303)</f>
        <v>#VALUE!</v>
      </c>
      <c r="AY303" s="165"/>
      <c r="AZ303" s="180" t="str">
        <f aca="false">IF(MOD(ROW(),2),"",INDEX(AY$3:AY$600,ROW()/2))</f>
        <v/>
      </c>
      <c r="BA303" s="181" t="n">
        <v>3.01</v>
      </c>
      <c r="BB303" s="182" t="e">
        <f aca="false">VALUE(AZ303)</f>
        <v>#VALUE!</v>
      </c>
      <c r="BD303" s="165"/>
      <c r="BE303" s="180" t="str">
        <f aca="false">IF(MOD(ROW(),2),"",INDEX(BD$3:BD$600,ROW()/2))</f>
        <v/>
      </c>
      <c r="BF303" s="181" t="n">
        <v>3.01</v>
      </c>
      <c r="BG303" s="182" t="n">
        <f aca="false">VALUE($BD304)</f>
        <v>0</v>
      </c>
    </row>
    <row r="304" customFormat="false" ht="13.5" hidden="false" customHeight="false" outlineLevel="0" collapsed="false">
      <c r="A304" s="208" t="n">
        <v>2.97</v>
      </c>
      <c r="B304" s="209" t="n">
        <v>2.6</v>
      </c>
      <c r="C304" s="213" t="n">
        <f aca="false">$C303+(($AM$20-$AM$10))/10</f>
        <v>0.0084</v>
      </c>
      <c r="D304" s="217" t="n">
        <f aca="false">$D303+(($AH$30-$AH$20))/10</f>
        <v>0.0035</v>
      </c>
      <c r="E304" s="211" t="n">
        <f aca="false">$AC299</f>
        <v>0</v>
      </c>
      <c r="F304" s="212" t="n">
        <f aca="false">$F303+(($AR$20-$AR$10))/10</f>
        <v>-0.0308</v>
      </c>
      <c r="G304" s="218" t="n">
        <f aca="false">$G303+(($AW$20-$AW$10))/10</f>
        <v>-0.0434</v>
      </c>
      <c r="H304" s="213" t="n">
        <f aca="false">$BB298+($BB300-$BB298)/2</f>
        <v>0</v>
      </c>
      <c r="I304" s="213" t="n">
        <f aca="false">$BG298+($BG300-$BG298)/2</f>
        <v>0</v>
      </c>
      <c r="J304" s="165"/>
      <c r="Q304" s="249"/>
      <c r="R304" s="249"/>
      <c r="S304" s="165"/>
      <c r="T304" s="165"/>
      <c r="U304" s="165"/>
      <c r="V304" s="165"/>
      <c r="W304" s="165"/>
      <c r="Y304" s="164" t="n">
        <v>301</v>
      </c>
      <c r="Z304" s="165"/>
      <c r="AA304" s="180" t="n">
        <f aca="false">IF(MOD(ROW(),2),"",INDEX($Z$3:$Z$600,ROW()/2))</f>
        <v>149.66</v>
      </c>
      <c r="AB304" s="181" t="n">
        <v>3.02</v>
      </c>
      <c r="AC304" s="182" t="n">
        <f aca="false">VALUE($Z305)</f>
        <v>0</v>
      </c>
      <c r="AD304" s="164" t="n">
        <v>301</v>
      </c>
      <c r="AE304" s="191"/>
      <c r="AF304" s="227" t="str">
        <f aca="false">IF(MOD(ROW(),10),"",INDEX(AE$3:AE$600,ROW()/10))</f>
        <v/>
      </c>
      <c r="AG304" s="228" t="n">
        <v>299</v>
      </c>
      <c r="AH304" s="229" t="e">
        <f aca="false">VALUE($AF304)</f>
        <v>#VALUE!</v>
      </c>
      <c r="AI304" s="164" t="n">
        <v>301</v>
      </c>
      <c r="AJ304" s="165"/>
      <c r="AK304" s="227" t="str">
        <f aca="false">IF(MOD(ROW(),10),"",INDEX(AJ$3:AJ$600,ROW()/10))</f>
        <v/>
      </c>
      <c r="AL304" s="228" t="n">
        <v>294</v>
      </c>
      <c r="AM304" s="229" t="e">
        <f aca="false">VALUE($AK304)</f>
        <v>#VALUE!</v>
      </c>
      <c r="AN304" s="164" t="n">
        <v>301</v>
      </c>
      <c r="AO304" s="190"/>
      <c r="AP304" s="227" t="str">
        <f aca="false">IF(MOD(ROW(),10),"",INDEX(AO$3:AO$600,ROW()/10))</f>
        <v/>
      </c>
      <c r="AQ304" s="181" t="n">
        <v>3.02</v>
      </c>
      <c r="AR304" s="229" t="e">
        <f aca="false">VALUE($AP304)</f>
        <v>#VALUE!</v>
      </c>
      <c r="AS304" s="164" t="n">
        <v>3010</v>
      </c>
      <c r="AT304" s="165"/>
      <c r="AU304" s="227" t="str">
        <f aca="false">IF(MOD(ROW(),10),"",INDEX(AT$3:AT$600,ROW()/10))</f>
        <v/>
      </c>
      <c r="AV304" s="181" t="n">
        <v>3.02</v>
      </c>
      <c r="AW304" s="229" t="e">
        <f aca="false">VALUE($AU304)</f>
        <v>#VALUE!</v>
      </c>
      <c r="AY304" s="165"/>
      <c r="AZ304" s="180" t="n">
        <f aca="false">IF(MOD(ROW(),2),"",INDEX(AY$3:AY$600,ROW()/2))</f>
        <v>0</v>
      </c>
      <c r="BA304" s="181" t="n">
        <v>3.02</v>
      </c>
      <c r="BB304" s="182" t="n">
        <f aca="false">VALUE(AZ304)</f>
        <v>0</v>
      </c>
      <c r="BD304" s="165"/>
      <c r="BE304" s="180" t="n">
        <f aca="false">IF(MOD(ROW(),2),"",INDEX(BD$3:BD$600,ROW()/2))</f>
        <v>0</v>
      </c>
      <c r="BF304" s="181" t="n">
        <v>3.02</v>
      </c>
      <c r="BG304" s="182" t="n">
        <f aca="false">VALUE($BD305)</f>
        <v>0</v>
      </c>
    </row>
    <row r="305" customFormat="false" ht="13.5" hidden="false" customHeight="false" outlineLevel="0" collapsed="false">
      <c r="A305" s="208" t="n">
        <v>2.98</v>
      </c>
      <c r="B305" s="209" t="n">
        <v>2.59</v>
      </c>
      <c r="C305" s="213" t="n">
        <f aca="false">$C304+(($AM$20-$AM$10))/10</f>
        <v>0.0096</v>
      </c>
      <c r="D305" s="217" t="n">
        <f aca="false">$D304+(($AH$30-$AH$20))/10</f>
        <v>0.004</v>
      </c>
      <c r="E305" s="211" t="n">
        <f aca="false">$AC300</f>
        <v>0</v>
      </c>
      <c r="F305" s="212" t="n">
        <f aca="false">$F304+(($AR$20-$AR$10))/10</f>
        <v>-0.0352</v>
      </c>
      <c r="G305" s="218" t="n">
        <f aca="false">$G304+(($AW$20-$AW$10))/10</f>
        <v>-0.0496</v>
      </c>
      <c r="H305" s="213" t="n">
        <f aca="false">$BB300</f>
        <v>0</v>
      </c>
      <c r="I305" s="213" t="n">
        <f aca="false">$BG300</f>
        <v>0</v>
      </c>
      <c r="J305" s="165"/>
      <c r="Q305" s="249"/>
      <c r="R305" s="249"/>
      <c r="S305" s="165"/>
      <c r="T305" s="165"/>
      <c r="U305" s="165"/>
      <c r="V305" s="165"/>
      <c r="W305" s="165"/>
      <c r="Y305" s="164" t="n">
        <v>302</v>
      </c>
      <c r="Z305" s="165"/>
      <c r="AA305" s="180" t="str">
        <f aca="false">IF(MOD(ROW(),2),"",INDEX($Z$3:$Z$600,ROW()/2))</f>
        <v/>
      </c>
      <c r="AB305" s="181" t="n">
        <v>3.03</v>
      </c>
      <c r="AC305" s="182" t="n">
        <f aca="false">VALUE($Z306)</f>
        <v>0</v>
      </c>
      <c r="AD305" s="164" t="n">
        <v>302</v>
      </c>
      <c r="AE305" s="191"/>
      <c r="AF305" s="227" t="str">
        <f aca="false">IF(MOD(ROW(),10),"",INDEX(AE$3:AE$600,ROW()/10))</f>
        <v/>
      </c>
      <c r="AG305" s="228" t="n">
        <v>300</v>
      </c>
      <c r="AH305" s="229" t="e">
        <f aca="false">VALUE($AF305)</f>
        <v>#VALUE!</v>
      </c>
      <c r="AI305" s="164" t="n">
        <v>302</v>
      </c>
      <c r="AJ305" s="165"/>
      <c r="AK305" s="227" t="str">
        <f aca="false">IF(MOD(ROW(),10),"",INDEX(AJ$3:AJ$600,ROW()/10))</f>
        <v/>
      </c>
      <c r="AL305" s="228" t="n">
        <v>295</v>
      </c>
      <c r="AM305" s="229" t="e">
        <f aca="false">VALUE($AK305)</f>
        <v>#VALUE!</v>
      </c>
      <c r="AN305" s="164" t="n">
        <v>302</v>
      </c>
      <c r="AO305" s="190"/>
      <c r="AP305" s="227" t="str">
        <f aca="false">IF(MOD(ROW(),10),"",INDEX(AO$3:AO$600,ROW()/10))</f>
        <v/>
      </c>
      <c r="AQ305" s="181" t="n">
        <v>3.03</v>
      </c>
      <c r="AR305" s="229" t="e">
        <f aca="false">VALUE($AP305)</f>
        <v>#VALUE!</v>
      </c>
      <c r="AS305" s="164" t="n">
        <v>3020</v>
      </c>
      <c r="AT305" s="165"/>
      <c r="AU305" s="227" t="str">
        <f aca="false">IF(MOD(ROW(),10),"",INDEX(AT$3:AT$600,ROW()/10))</f>
        <v/>
      </c>
      <c r="AV305" s="181" t="n">
        <v>3.03</v>
      </c>
      <c r="AW305" s="229" t="e">
        <f aca="false">VALUE($AU305)</f>
        <v>#VALUE!</v>
      </c>
      <c r="AY305" s="165"/>
      <c r="AZ305" s="180" t="str">
        <f aca="false">IF(MOD(ROW(),2),"",INDEX(AY$3:AY$600,ROW()/2))</f>
        <v/>
      </c>
      <c r="BA305" s="181" t="n">
        <v>3.03</v>
      </c>
      <c r="BB305" s="182" t="e">
        <f aca="false">VALUE(AZ305)</f>
        <v>#VALUE!</v>
      </c>
      <c r="BD305" s="165"/>
      <c r="BE305" s="180" t="str">
        <f aca="false">IF(MOD(ROW(),2),"",INDEX(BD$3:BD$600,ROW()/2))</f>
        <v/>
      </c>
      <c r="BF305" s="181" t="n">
        <v>3.03</v>
      </c>
      <c r="BG305" s="182" t="n">
        <f aca="false">VALUE($BD306)</f>
        <v>0</v>
      </c>
    </row>
    <row r="306" customFormat="false" ht="13.5" hidden="false" customHeight="false" outlineLevel="0" collapsed="false">
      <c r="A306" s="208" t="n">
        <v>2.99</v>
      </c>
      <c r="B306" s="209" t="n">
        <v>2.58</v>
      </c>
      <c r="C306" s="213" t="n">
        <f aca="false">$C305+(($AM$20-$AM$10))/10</f>
        <v>0.0108</v>
      </c>
      <c r="D306" s="217" t="n">
        <f aca="false">$D305+(($AH$30-$AH$20))/10</f>
        <v>0.0045</v>
      </c>
      <c r="E306" s="211" t="n">
        <f aca="false">$AC301</f>
        <v>0</v>
      </c>
      <c r="F306" s="212" t="n">
        <f aca="false">$F305+(($AR$20-$AR$10))/10</f>
        <v>-0.0396</v>
      </c>
      <c r="G306" s="218" t="n">
        <f aca="false">$G305+(($AW$20-$AW$10))/10</f>
        <v>-0.0558</v>
      </c>
      <c r="H306" s="213" t="n">
        <f aca="false">$BB300+($BB302-$BB300)/2</f>
        <v>0</v>
      </c>
      <c r="I306" s="213" t="n">
        <f aca="false">$BG300+($BG302-$BG300)/2</f>
        <v>0</v>
      </c>
      <c r="J306" s="165"/>
      <c r="Q306" s="249"/>
      <c r="R306" s="249"/>
      <c r="S306" s="165"/>
      <c r="T306" s="165"/>
      <c r="U306" s="165"/>
      <c r="V306" s="165"/>
      <c r="W306" s="165"/>
      <c r="Y306" s="164" t="n">
        <v>303</v>
      </c>
      <c r="Z306" s="165"/>
      <c r="AA306" s="180" t="n">
        <f aca="false">IF(MOD(ROW(),2),"",INDEX($Z$3:$Z$600,ROW()/2))</f>
        <v>150.71</v>
      </c>
      <c r="AB306" s="181" t="n">
        <v>3.04</v>
      </c>
      <c r="AC306" s="182" t="n">
        <f aca="false">VALUE($Z307)</f>
        <v>0</v>
      </c>
      <c r="AD306" s="164" t="n">
        <v>303</v>
      </c>
      <c r="AE306" s="191"/>
      <c r="AF306" s="227" t="str">
        <f aca="false">IF(MOD(ROW(),10),"",INDEX(AE$3:AE$600,ROW()/10))</f>
        <v/>
      </c>
      <c r="AG306" s="228" t="n">
        <v>301</v>
      </c>
      <c r="AH306" s="229" t="e">
        <f aca="false">VALUE($AF306)</f>
        <v>#VALUE!</v>
      </c>
      <c r="AI306" s="164" t="n">
        <v>303</v>
      </c>
      <c r="AJ306" s="165"/>
      <c r="AK306" s="227" t="str">
        <f aca="false">IF(MOD(ROW(),10),"",INDEX(AJ$3:AJ$600,ROW()/10))</f>
        <v/>
      </c>
      <c r="AL306" s="228" t="n">
        <v>296</v>
      </c>
      <c r="AM306" s="229" t="e">
        <f aca="false">VALUE($AK306)</f>
        <v>#VALUE!</v>
      </c>
      <c r="AN306" s="164" t="n">
        <v>303</v>
      </c>
      <c r="AO306" s="190"/>
      <c r="AP306" s="227" t="str">
        <f aca="false">IF(MOD(ROW(),10),"",INDEX(AO$3:AO$600,ROW()/10))</f>
        <v/>
      </c>
      <c r="AQ306" s="181" t="n">
        <v>3.04</v>
      </c>
      <c r="AR306" s="229" t="e">
        <f aca="false">VALUE($AP306)</f>
        <v>#VALUE!</v>
      </c>
      <c r="AS306" s="164" t="n">
        <v>3030</v>
      </c>
      <c r="AT306" s="165"/>
      <c r="AU306" s="227" t="str">
        <f aca="false">IF(MOD(ROW(),10),"",INDEX(AT$3:AT$600,ROW()/10))</f>
        <v/>
      </c>
      <c r="AV306" s="181" t="n">
        <v>3.04</v>
      </c>
      <c r="AW306" s="229" t="e">
        <f aca="false">VALUE($AU306)</f>
        <v>#VALUE!</v>
      </c>
      <c r="AY306" s="165"/>
      <c r="AZ306" s="180" t="n">
        <f aca="false">IF(MOD(ROW(),2),"",INDEX(AY$3:AY$600,ROW()/2))</f>
        <v>0</v>
      </c>
      <c r="BA306" s="181" t="n">
        <v>3.04</v>
      </c>
      <c r="BB306" s="182" t="n">
        <f aca="false">VALUE(AZ306)</f>
        <v>0</v>
      </c>
      <c r="BD306" s="165"/>
      <c r="BE306" s="180" t="n">
        <f aca="false">IF(MOD(ROW(),2),"",INDEX(BD$3:BD$600,ROW()/2))</f>
        <v>0</v>
      </c>
      <c r="BF306" s="181" t="n">
        <v>3.04</v>
      </c>
      <c r="BG306" s="182" t="n">
        <f aca="false">VALUE($BD307)</f>
        <v>0</v>
      </c>
    </row>
    <row r="307" customFormat="false" ht="13.5" hidden="false" customHeight="false" outlineLevel="0" collapsed="false">
      <c r="A307" s="208" t="n">
        <v>3</v>
      </c>
      <c r="B307" s="209" t="n">
        <v>2.57</v>
      </c>
      <c r="C307" s="213" t="n">
        <f aca="false">$AM310</f>
        <v>0</v>
      </c>
      <c r="D307" s="241" t="n">
        <f aca="false">$AH310</f>
        <v>0</v>
      </c>
      <c r="E307" s="211" t="n">
        <f aca="false">$AC302</f>
        <v>0</v>
      </c>
      <c r="F307" s="212" t="n">
        <f aca="false">$AR310</f>
        <v>0</v>
      </c>
      <c r="G307" s="218" t="n">
        <f aca="false">$AW310</f>
        <v>0</v>
      </c>
      <c r="H307" s="250" t="n">
        <f aca="false">$BB302</f>
        <v>0</v>
      </c>
      <c r="I307" s="250" t="n">
        <f aca="false">$BG302</f>
        <v>0</v>
      </c>
      <c r="J307" s="165"/>
      <c r="Q307" s="249"/>
      <c r="R307" s="249"/>
      <c r="S307" s="165"/>
      <c r="T307" s="165"/>
      <c r="U307" s="165"/>
      <c r="V307" s="165"/>
      <c r="W307" s="165"/>
      <c r="Y307" s="164" t="n">
        <v>304</v>
      </c>
      <c r="Z307" s="165"/>
      <c r="AA307" s="180" t="str">
        <f aca="false">IF(MOD(ROW(),2),"",INDEX($Z$3:$Z$600,ROW()/2))</f>
        <v/>
      </c>
      <c r="AB307" s="181" t="n">
        <v>3.05</v>
      </c>
      <c r="AC307" s="182" t="n">
        <f aca="false">VALUE($Z308)</f>
        <v>0</v>
      </c>
      <c r="AD307" s="164" t="n">
        <v>304</v>
      </c>
      <c r="AE307" s="191"/>
      <c r="AF307" s="227" t="str">
        <f aca="false">IF(MOD(ROW(),10),"",INDEX(AE$3:AE$600,ROW()/10))</f>
        <v/>
      </c>
      <c r="AG307" s="228" t="n">
        <v>302</v>
      </c>
      <c r="AH307" s="229" t="e">
        <f aca="false">VALUE($AF307)</f>
        <v>#VALUE!</v>
      </c>
      <c r="AI307" s="164" t="n">
        <v>304</v>
      </c>
      <c r="AJ307" s="165"/>
      <c r="AK307" s="227" t="str">
        <f aca="false">IF(MOD(ROW(),10),"",INDEX(AJ$3:AJ$600,ROW()/10))</f>
        <v/>
      </c>
      <c r="AL307" s="228" t="n">
        <v>297</v>
      </c>
      <c r="AM307" s="229" t="e">
        <f aca="false">VALUE($AK307)</f>
        <v>#VALUE!</v>
      </c>
      <c r="AN307" s="164" t="n">
        <v>304</v>
      </c>
      <c r="AO307" s="190"/>
      <c r="AP307" s="227" t="str">
        <f aca="false">IF(MOD(ROW(),10),"",INDEX(AO$3:AO$600,ROW()/10))</f>
        <v/>
      </c>
      <c r="AQ307" s="181" t="n">
        <v>3.05</v>
      </c>
      <c r="AR307" s="229" t="e">
        <f aca="false">VALUE($AP307)</f>
        <v>#VALUE!</v>
      </c>
      <c r="AS307" s="164" t="n">
        <v>3040</v>
      </c>
      <c r="AT307" s="165"/>
      <c r="AU307" s="227" t="str">
        <f aca="false">IF(MOD(ROW(),10),"",INDEX(AT$3:AT$600,ROW()/10))</f>
        <v/>
      </c>
      <c r="AV307" s="181" t="n">
        <v>3.05</v>
      </c>
      <c r="AW307" s="229" t="e">
        <f aca="false">VALUE($AU307)</f>
        <v>#VALUE!</v>
      </c>
      <c r="AY307" s="165"/>
      <c r="AZ307" s="180" t="str">
        <f aca="false">IF(MOD(ROW(),2),"",INDEX(AY$3:AY$600,ROW()/2))</f>
        <v/>
      </c>
      <c r="BA307" s="181" t="n">
        <v>3.05</v>
      </c>
      <c r="BB307" s="182" t="e">
        <f aca="false">VALUE(AZ307)</f>
        <v>#VALUE!</v>
      </c>
      <c r="BD307" s="165"/>
      <c r="BE307" s="180" t="str">
        <f aca="false">IF(MOD(ROW(),2),"",INDEX(BD$3:BD$600,ROW()/2))</f>
        <v/>
      </c>
      <c r="BF307" s="181" t="n">
        <v>3.05</v>
      </c>
      <c r="BG307" s="182" t="n">
        <f aca="false">VALUE($BD308)</f>
        <v>0</v>
      </c>
    </row>
    <row r="308" customFormat="false" ht="13.5" hidden="false" customHeight="false" outlineLevel="0" collapsed="false">
      <c r="A308" s="208" t="n">
        <v>3.01</v>
      </c>
      <c r="B308" s="209" t="n">
        <v>2.56</v>
      </c>
      <c r="C308" s="213" t="n">
        <f aca="false">$C307+(($AM$20-$AM$10))/10</f>
        <v>0.0012</v>
      </c>
      <c r="D308" s="217" t="n">
        <f aca="false">$D307+(($AH$30-$AH$20))/10</f>
        <v>0.0005</v>
      </c>
      <c r="E308" s="211" t="n">
        <f aca="false">$AC303</f>
        <v>0</v>
      </c>
      <c r="F308" s="212" t="n">
        <f aca="false">$F307+(($AR$20-$AR$10))/10</f>
        <v>-0.0044</v>
      </c>
      <c r="G308" s="218" t="n">
        <f aca="false">$G307+(($AW$20-$AW$10))/10</f>
        <v>-0.0062</v>
      </c>
      <c r="H308" s="213" t="n">
        <f aca="false">$BB302+($BB304-$BB302)/2</f>
        <v>0</v>
      </c>
      <c r="I308" s="213" t="n">
        <f aca="false">$BG302+($BG304-$BG302)/2</f>
        <v>0</v>
      </c>
      <c r="J308" s="165"/>
      <c r="Q308" s="249"/>
      <c r="R308" s="249"/>
      <c r="S308" s="165"/>
      <c r="T308" s="165"/>
      <c r="U308" s="165"/>
      <c r="V308" s="165"/>
      <c r="W308" s="165"/>
      <c r="Y308" s="164" t="n">
        <v>305</v>
      </c>
      <c r="Z308" s="165"/>
      <c r="AA308" s="180" t="n">
        <f aca="false">IF(MOD(ROW(),2),"",INDEX($Z$3:$Z$600,ROW()/2))</f>
        <v>151.77</v>
      </c>
      <c r="AB308" s="181" t="n">
        <v>3.06</v>
      </c>
      <c r="AC308" s="182" t="n">
        <f aca="false">VALUE($Z309)</f>
        <v>0</v>
      </c>
      <c r="AD308" s="164" t="n">
        <v>305</v>
      </c>
      <c r="AE308" s="191"/>
      <c r="AF308" s="227" t="str">
        <f aca="false">IF(MOD(ROW(),10),"",INDEX(AE$3:AE$600,ROW()/10))</f>
        <v/>
      </c>
      <c r="AG308" s="228" t="n">
        <v>303</v>
      </c>
      <c r="AH308" s="229" t="e">
        <f aca="false">VALUE($AF308)</f>
        <v>#VALUE!</v>
      </c>
      <c r="AI308" s="164" t="n">
        <v>305</v>
      </c>
      <c r="AJ308" s="165"/>
      <c r="AK308" s="227" t="str">
        <f aca="false">IF(MOD(ROW(),10),"",INDEX(AJ$3:AJ$600,ROW()/10))</f>
        <v/>
      </c>
      <c r="AL308" s="228" t="n">
        <v>298</v>
      </c>
      <c r="AM308" s="229" t="e">
        <f aca="false">VALUE($AK308)</f>
        <v>#VALUE!</v>
      </c>
      <c r="AN308" s="164" t="n">
        <v>305</v>
      </c>
      <c r="AO308" s="190"/>
      <c r="AP308" s="227" t="str">
        <f aca="false">IF(MOD(ROW(),10),"",INDEX(AO$3:AO$600,ROW()/10))</f>
        <v/>
      </c>
      <c r="AQ308" s="181" t="n">
        <v>3.06</v>
      </c>
      <c r="AR308" s="229" t="e">
        <f aca="false">VALUE($AP308)</f>
        <v>#VALUE!</v>
      </c>
      <c r="AS308" s="164" t="n">
        <v>3050</v>
      </c>
      <c r="AT308" s="165"/>
      <c r="AU308" s="227" t="str">
        <f aca="false">IF(MOD(ROW(),10),"",INDEX(AT$3:AT$600,ROW()/10))</f>
        <v/>
      </c>
      <c r="AV308" s="181" t="n">
        <v>3.06</v>
      </c>
      <c r="AW308" s="229" t="e">
        <f aca="false">VALUE($AU308)</f>
        <v>#VALUE!</v>
      </c>
      <c r="AY308" s="165"/>
      <c r="AZ308" s="180" t="n">
        <f aca="false">IF(MOD(ROW(),2),"",INDEX(AY$3:AY$600,ROW()/2))</f>
        <v>0</v>
      </c>
      <c r="BA308" s="181" t="n">
        <v>3.06</v>
      </c>
      <c r="BB308" s="182" t="n">
        <f aca="false">VALUE(AZ308)</f>
        <v>0</v>
      </c>
      <c r="BD308" s="165"/>
      <c r="BE308" s="180" t="n">
        <f aca="false">IF(MOD(ROW(),2),"",INDEX(BD$3:BD$600,ROW()/2))</f>
        <v>0</v>
      </c>
      <c r="BF308" s="181" t="n">
        <v>3.06</v>
      </c>
      <c r="BG308" s="182" t="n">
        <f aca="false">VALUE($BD309)</f>
        <v>0</v>
      </c>
    </row>
    <row r="309" customFormat="false" ht="13.5" hidden="false" customHeight="false" outlineLevel="0" collapsed="false">
      <c r="A309" s="208" t="n">
        <v>3.02</v>
      </c>
      <c r="B309" s="209" t="n">
        <v>2.55</v>
      </c>
      <c r="C309" s="213" t="n">
        <f aca="false">$C308+(($AM$20-$AM$10))/10</f>
        <v>0.0024</v>
      </c>
      <c r="D309" s="217" t="n">
        <f aca="false">$D308+(($AH$30-$AH$20))/10</f>
        <v>0.001</v>
      </c>
      <c r="E309" s="211" t="n">
        <f aca="false">$AC304</f>
        <v>0</v>
      </c>
      <c r="F309" s="212" t="n">
        <f aca="false">$F308+(($AR$20-$AR$10))/10</f>
        <v>-0.0088</v>
      </c>
      <c r="G309" s="218" t="n">
        <f aca="false">$G308+(($AW$20-$AW$10))/10</f>
        <v>-0.0124</v>
      </c>
      <c r="H309" s="213" t="n">
        <f aca="false">$BB304</f>
        <v>0</v>
      </c>
      <c r="I309" s="213" t="n">
        <f aca="false">$BG304</f>
        <v>0</v>
      </c>
      <c r="J309" s="165"/>
      <c r="Q309" s="249"/>
      <c r="R309" s="249"/>
      <c r="S309" s="165"/>
      <c r="T309" s="165"/>
      <c r="U309" s="165"/>
      <c r="V309" s="165"/>
      <c r="W309" s="165"/>
      <c r="Y309" s="164" t="n">
        <v>306</v>
      </c>
      <c r="Z309" s="165"/>
      <c r="AA309" s="180" t="str">
        <f aca="false">IF(MOD(ROW(),2),"",INDEX($Z$3:$Z$600,ROW()/2))</f>
        <v/>
      </c>
      <c r="AB309" s="181" t="n">
        <v>3.07</v>
      </c>
      <c r="AC309" s="182" t="n">
        <f aca="false">VALUE($Z310)</f>
        <v>0</v>
      </c>
      <c r="AD309" s="164" t="n">
        <v>306</v>
      </c>
      <c r="AE309" s="191"/>
      <c r="AF309" s="227" t="str">
        <f aca="false">IF(MOD(ROW(),10),"",INDEX(AE$3:AE$600,ROW()/10))</f>
        <v/>
      </c>
      <c r="AG309" s="228" t="n">
        <v>304</v>
      </c>
      <c r="AH309" s="229" t="e">
        <f aca="false">VALUE($AF309)</f>
        <v>#VALUE!</v>
      </c>
      <c r="AI309" s="164" t="n">
        <v>306</v>
      </c>
      <c r="AJ309" s="165"/>
      <c r="AK309" s="227" t="str">
        <f aca="false">IF(MOD(ROW(),10),"",INDEX(AJ$3:AJ$600,ROW()/10))</f>
        <v/>
      </c>
      <c r="AL309" s="228" t="n">
        <v>299</v>
      </c>
      <c r="AM309" s="229" t="e">
        <f aca="false">VALUE($AK309)</f>
        <v>#VALUE!</v>
      </c>
      <c r="AN309" s="164" t="n">
        <v>306</v>
      </c>
      <c r="AO309" s="190"/>
      <c r="AP309" s="227" t="str">
        <f aca="false">IF(MOD(ROW(),10),"",INDEX(AO$3:AO$600,ROW()/10))</f>
        <v/>
      </c>
      <c r="AQ309" s="181" t="n">
        <v>3.07</v>
      </c>
      <c r="AR309" s="229" t="e">
        <f aca="false">VALUE($AP309)</f>
        <v>#VALUE!</v>
      </c>
      <c r="AS309" s="164" t="n">
        <v>3060</v>
      </c>
      <c r="AT309" s="165"/>
      <c r="AU309" s="227" t="str">
        <f aca="false">IF(MOD(ROW(),10),"",INDEX(AT$3:AT$600,ROW()/10))</f>
        <v/>
      </c>
      <c r="AV309" s="181" t="n">
        <v>3.07</v>
      </c>
      <c r="AW309" s="229" t="e">
        <f aca="false">VALUE($AU309)</f>
        <v>#VALUE!</v>
      </c>
      <c r="AY309" s="165"/>
      <c r="AZ309" s="180" t="str">
        <f aca="false">IF(MOD(ROW(),2),"",INDEX(AY$3:AY$600,ROW()/2))</f>
        <v/>
      </c>
      <c r="BA309" s="181" t="n">
        <v>3.07</v>
      </c>
      <c r="BB309" s="182" t="e">
        <f aca="false">VALUE(AZ309)</f>
        <v>#VALUE!</v>
      </c>
      <c r="BD309" s="165"/>
      <c r="BE309" s="180" t="str">
        <f aca="false">IF(MOD(ROW(),2),"",INDEX(BD$3:BD$600,ROW()/2))</f>
        <v/>
      </c>
      <c r="BF309" s="181" t="n">
        <v>3.07</v>
      </c>
      <c r="BG309" s="182" t="n">
        <f aca="false">VALUE($BD310)</f>
        <v>0</v>
      </c>
    </row>
    <row r="310" customFormat="false" ht="13.5" hidden="false" customHeight="false" outlineLevel="0" collapsed="false">
      <c r="A310" s="208" t="n">
        <v>3.03</v>
      </c>
      <c r="B310" s="209" t="n">
        <v>2.54</v>
      </c>
      <c r="C310" s="213" t="n">
        <f aca="false">$C309+(($AM$20-$AM$10))/10</f>
        <v>0.0036</v>
      </c>
      <c r="D310" s="217" t="n">
        <f aca="false">$D309+(($AH$30-$AH$20))/10</f>
        <v>0.0015</v>
      </c>
      <c r="E310" s="211" t="n">
        <f aca="false">$AC305</f>
        <v>0</v>
      </c>
      <c r="F310" s="212" t="n">
        <f aca="false">$F309+(($AR$20-$AR$10))/10</f>
        <v>-0.0132</v>
      </c>
      <c r="G310" s="218" t="n">
        <f aca="false">$G309+(($AW$20-$AW$10))/10</f>
        <v>-0.0186</v>
      </c>
      <c r="H310" s="213" t="n">
        <f aca="false">$BB304+($BB306-$BB304)/2</f>
        <v>0</v>
      </c>
      <c r="I310" s="213" t="n">
        <f aca="false">$BG304+($BG306-$BG304)/2</f>
        <v>0</v>
      </c>
      <c r="J310" s="165"/>
      <c r="Q310" s="249"/>
      <c r="R310" s="249"/>
      <c r="S310" s="165"/>
      <c r="T310" s="165"/>
      <c r="U310" s="165"/>
      <c r="V310" s="165"/>
      <c r="W310" s="165"/>
      <c r="Y310" s="164" t="n">
        <v>307</v>
      </c>
      <c r="Z310" s="165"/>
      <c r="AA310" s="180" t="n">
        <f aca="false">IF(MOD(ROW(),2),"",INDEX($Z$3:$Z$600,ROW()/2))</f>
        <v>152.96</v>
      </c>
      <c r="AB310" s="181" t="n">
        <v>3.08</v>
      </c>
      <c r="AC310" s="182" t="n">
        <f aca="false">VALUE($Z311)</f>
        <v>0</v>
      </c>
      <c r="AD310" s="164" t="n">
        <v>307</v>
      </c>
      <c r="AE310" s="191"/>
      <c r="AF310" s="227" t="n">
        <f aca="false">IF(MOD(ROW(),10),"",INDEX(AE$3:AE$600,ROW()/10))</f>
        <v>0</v>
      </c>
      <c r="AG310" s="228" t="n">
        <v>305</v>
      </c>
      <c r="AH310" s="229" t="n">
        <f aca="false">VALUE($AF310)</f>
        <v>0</v>
      </c>
      <c r="AI310" s="164" t="n">
        <v>307</v>
      </c>
      <c r="AJ310" s="165"/>
      <c r="AK310" s="227" t="n">
        <f aca="false">IF(MOD(ROW(),10),"",INDEX(AJ$3:AJ$600,ROW()/10))</f>
        <v>0</v>
      </c>
      <c r="AL310" s="228" t="n">
        <v>300</v>
      </c>
      <c r="AM310" s="229" t="n">
        <f aca="false">VALUE($AK310)</f>
        <v>0</v>
      </c>
      <c r="AN310" s="164" t="n">
        <v>307</v>
      </c>
      <c r="AO310" s="190"/>
      <c r="AP310" s="227" t="n">
        <f aca="false">IF(MOD(ROW(),10),"",INDEX(AO$3:AO$600,ROW()/10))</f>
        <v>0</v>
      </c>
      <c r="AQ310" s="181" t="n">
        <v>3.08</v>
      </c>
      <c r="AR310" s="229" t="n">
        <f aca="false">VALUE($AP310)</f>
        <v>0</v>
      </c>
      <c r="AS310" s="164" t="n">
        <v>3070</v>
      </c>
      <c r="AT310" s="165"/>
      <c r="AU310" s="227" t="n">
        <f aca="false">IF(MOD(ROW(),10),"",INDEX(AT$3:AT$600,ROW()/10))</f>
        <v>0</v>
      </c>
      <c r="AV310" s="181" t="n">
        <v>3.08</v>
      </c>
      <c r="AW310" s="229" t="n">
        <f aca="false">VALUE($AU310)</f>
        <v>0</v>
      </c>
      <c r="AY310" s="165"/>
      <c r="AZ310" s="180" t="n">
        <f aca="false">IF(MOD(ROW(),2),"",INDEX(AY$3:AY$600,ROW()/2))</f>
        <v>0</v>
      </c>
      <c r="BA310" s="181" t="n">
        <v>3.08</v>
      </c>
      <c r="BB310" s="182" t="n">
        <f aca="false">VALUE(AZ310)</f>
        <v>0</v>
      </c>
      <c r="BD310" s="165"/>
      <c r="BE310" s="180" t="n">
        <f aca="false">IF(MOD(ROW(),2),"",INDEX(BD$3:BD$600,ROW()/2))</f>
        <v>0</v>
      </c>
      <c r="BF310" s="181" t="n">
        <v>3.08</v>
      </c>
      <c r="BG310" s="182" t="n">
        <f aca="false">VALUE($BD311)</f>
        <v>0</v>
      </c>
    </row>
    <row r="311" customFormat="false" ht="13.5" hidden="false" customHeight="false" outlineLevel="0" collapsed="false">
      <c r="A311" s="208" t="n">
        <v>3.04</v>
      </c>
      <c r="B311" s="209" t="n">
        <v>2.53</v>
      </c>
      <c r="C311" s="213" t="n">
        <f aca="false">$C310+(($AM$20-$AM$10))/10</f>
        <v>0.0048</v>
      </c>
      <c r="D311" s="217" t="n">
        <f aca="false">$D310+(($AH$30-$AH$20))/10</f>
        <v>0.002</v>
      </c>
      <c r="E311" s="211" t="n">
        <f aca="false">$AC306</f>
        <v>0</v>
      </c>
      <c r="F311" s="212" t="n">
        <f aca="false">$F310+(($AR$20-$AR$10))/10</f>
        <v>-0.0176</v>
      </c>
      <c r="G311" s="218" t="n">
        <f aca="false">$G310+(($AW$20-$AW$10))/10</f>
        <v>-0.0248</v>
      </c>
      <c r="H311" s="250" t="n">
        <f aca="false">$BB306</f>
        <v>0</v>
      </c>
      <c r="I311" s="250" t="n">
        <f aca="false">$BG306</f>
        <v>0</v>
      </c>
      <c r="J311" s="165"/>
      <c r="Q311" s="249"/>
      <c r="R311" s="251"/>
      <c r="S311" s="165"/>
      <c r="T311" s="165"/>
      <c r="U311" s="165"/>
      <c r="V311" s="165"/>
      <c r="W311" s="165"/>
      <c r="Y311" s="164" t="n">
        <v>308</v>
      </c>
      <c r="Z311" s="165"/>
      <c r="AA311" s="180" t="str">
        <f aca="false">IF(MOD(ROW(),2),"",INDEX($Z$3:$Z$600,ROW()/2))</f>
        <v/>
      </c>
      <c r="AB311" s="181" t="n">
        <v>3.09</v>
      </c>
      <c r="AC311" s="182" t="n">
        <f aca="false">VALUE($Z312)</f>
        <v>0</v>
      </c>
      <c r="AD311" s="164" t="n">
        <v>308</v>
      </c>
      <c r="AE311" s="191"/>
      <c r="AF311" s="227" t="str">
        <f aca="false">IF(MOD(ROW(),10),"",INDEX(AE$3:AE$600,ROW()/10))</f>
        <v/>
      </c>
      <c r="AG311" s="228" t="n">
        <v>306</v>
      </c>
      <c r="AH311" s="229" t="e">
        <f aca="false">VALUE($AF311)</f>
        <v>#VALUE!</v>
      </c>
      <c r="AI311" s="164" t="n">
        <v>308</v>
      </c>
      <c r="AJ311" s="165"/>
      <c r="AK311" s="227" t="str">
        <f aca="false">IF(MOD(ROW(),10),"",INDEX(AJ$3:AJ$600,ROW()/10))</f>
        <v/>
      </c>
      <c r="AL311" s="228" t="n">
        <v>301</v>
      </c>
      <c r="AM311" s="229" t="e">
        <f aca="false">VALUE($AK311)</f>
        <v>#VALUE!</v>
      </c>
      <c r="AN311" s="164" t="n">
        <v>308</v>
      </c>
      <c r="AO311" s="190"/>
      <c r="AP311" s="227" t="str">
        <f aca="false">IF(MOD(ROW(),10),"",INDEX(AO$3:AO$600,ROW()/10))</f>
        <v/>
      </c>
      <c r="AQ311" s="181" t="n">
        <v>3.09</v>
      </c>
      <c r="AR311" s="229" t="e">
        <f aca="false">VALUE($AP311)</f>
        <v>#VALUE!</v>
      </c>
      <c r="AS311" s="164" t="n">
        <v>3080</v>
      </c>
      <c r="AT311" s="165"/>
      <c r="AU311" s="227" t="str">
        <f aca="false">IF(MOD(ROW(),10),"",INDEX(AT$3:AT$600,ROW()/10))</f>
        <v/>
      </c>
      <c r="AV311" s="181" t="n">
        <v>3.09</v>
      </c>
      <c r="AW311" s="229" t="e">
        <f aca="false">VALUE($AU311)</f>
        <v>#VALUE!</v>
      </c>
      <c r="AY311" s="165"/>
      <c r="AZ311" s="180" t="str">
        <f aca="false">IF(MOD(ROW(),2),"",INDEX(AY$3:AY$600,ROW()/2))</f>
        <v/>
      </c>
      <c r="BA311" s="181" t="n">
        <v>3.09</v>
      </c>
      <c r="BB311" s="182" t="e">
        <f aca="false">VALUE(AZ311)</f>
        <v>#VALUE!</v>
      </c>
      <c r="BD311" s="165"/>
      <c r="BE311" s="180" t="str">
        <f aca="false">IF(MOD(ROW(),2),"",INDEX(BD$3:BD$600,ROW()/2))</f>
        <v/>
      </c>
      <c r="BF311" s="181" t="n">
        <v>3.09</v>
      </c>
      <c r="BG311" s="182" t="n">
        <f aca="false">VALUE($BD312)</f>
        <v>0</v>
      </c>
    </row>
    <row r="312" customFormat="false" ht="13.5" hidden="false" customHeight="false" outlineLevel="0" collapsed="false">
      <c r="A312" s="208" t="n">
        <v>3.05</v>
      </c>
      <c r="B312" s="209" t="n">
        <v>2.52</v>
      </c>
      <c r="C312" s="213" t="n">
        <f aca="false">$C311+(($AM$20-$AM$10))/10</f>
        <v>0.006</v>
      </c>
      <c r="D312" s="217" t="n">
        <f aca="false">$D311+(($AH$30-$AH$20))/10</f>
        <v>0.0025</v>
      </c>
      <c r="E312" s="211" t="n">
        <f aca="false">$AC307</f>
        <v>0</v>
      </c>
      <c r="F312" s="212" t="n">
        <f aca="false">$F311+(($AR$20-$AR$10))/10</f>
        <v>-0.022</v>
      </c>
      <c r="G312" s="218" t="n">
        <f aca="false">$G311+(($AW$20-$AW$10))/10</f>
        <v>-0.031</v>
      </c>
      <c r="H312" s="213" t="n">
        <f aca="false">$BB306+($BB308-$BB306)/2</f>
        <v>0</v>
      </c>
      <c r="I312" s="213" t="n">
        <f aca="false">$BG306+($BG308-$BG306)/2</f>
        <v>0</v>
      </c>
      <c r="J312" s="165"/>
      <c r="Q312" s="251"/>
      <c r="R312" s="251"/>
      <c r="S312" s="165"/>
      <c r="T312" s="165"/>
      <c r="U312" s="165"/>
      <c r="V312" s="165"/>
      <c r="W312" s="165"/>
      <c r="Y312" s="164" t="n">
        <v>309</v>
      </c>
      <c r="Z312" s="165"/>
      <c r="AA312" s="180" t="n">
        <f aca="false">IF(MOD(ROW(),2),"",INDEX($Z$3:$Z$600,ROW()/2))</f>
        <v>0</v>
      </c>
      <c r="AB312" s="181" t="n">
        <v>3.1</v>
      </c>
      <c r="AC312" s="182" t="n">
        <f aca="false">VALUE($Z313)</f>
        <v>0</v>
      </c>
      <c r="AD312" s="164" t="n">
        <v>309</v>
      </c>
      <c r="AE312" s="191"/>
      <c r="AF312" s="227" t="str">
        <f aca="false">IF(MOD(ROW(),10),"",INDEX(AE$3:AE$600,ROW()/10))</f>
        <v/>
      </c>
      <c r="AG312" s="228" t="n">
        <v>307</v>
      </c>
      <c r="AH312" s="229" t="e">
        <f aca="false">VALUE($AF312)</f>
        <v>#VALUE!</v>
      </c>
      <c r="AI312" s="164" t="n">
        <v>309</v>
      </c>
      <c r="AJ312" s="165"/>
      <c r="AK312" s="227" t="str">
        <f aca="false">IF(MOD(ROW(),10),"",INDEX(AJ$3:AJ$600,ROW()/10))</f>
        <v/>
      </c>
      <c r="AL312" s="228" t="n">
        <v>302</v>
      </c>
      <c r="AM312" s="229" t="e">
        <f aca="false">VALUE($AK312)</f>
        <v>#VALUE!</v>
      </c>
      <c r="AN312" s="164" t="n">
        <v>309</v>
      </c>
      <c r="AO312" s="190"/>
      <c r="AP312" s="227" t="str">
        <f aca="false">IF(MOD(ROW(),10),"",INDEX(AO$3:AO$600,ROW()/10))</f>
        <v/>
      </c>
      <c r="AQ312" s="181" t="n">
        <v>3.1</v>
      </c>
      <c r="AR312" s="229" t="e">
        <f aca="false">VALUE($AP312)</f>
        <v>#VALUE!</v>
      </c>
      <c r="AS312" s="164" t="n">
        <v>3090</v>
      </c>
      <c r="AT312" s="165"/>
      <c r="AU312" s="227" t="str">
        <f aca="false">IF(MOD(ROW(),10),"",INDEX(AT$3:AT$600,ROW()/10))</f>
        <v/>
      </c>
      <c r="AV312" s="181" t="n">
        <v>3.1</v>
      </c>
      <c r="AW312" s="229" t="e">
        <f aca="false">VALUE($AU312)</f>
        <v>#VALUE!</v>
      </c>
      <c r="AY312" s="165"/>
      <c r="AZ312" s="180" t="n">
        <f aca="false">IF(MOD(ROW(),2),"",INDEX(AY$3:AY$600,ROW()/2))</f>
        <v>0</v>
      </c>
      <c r="BA312" s="181" t="n">
        <v>3.1</v>
      </c>
      <c r="BB312" s="182" t="n">
        <f aca="false">VALUE(AZ312)</f>
        <v>0</v>
      </c>
      <c r="BD312" s="165"/>
      <c r="BE312" s="180" t="n">
        <f aca="false">IF(MOD(ROW(),2),"",INDEX(BD$3:BD$600,ROW()/2))</f>
        <v>0</v>
      </c>
      <c r="BF312" s="181" t="n">
        <v>3.1</v>
      </c>
      <c r="BG312" s="182" t="n">
        <f aca="false">VALUE($BD313)</f>
        <v>0</v>
      </c>
    </row>
    <row r="313" customFormat="false" ht="13.5" hidden="false" customHeight="false" outlineLevel="0" collapsed="false">
      <c r="A313" s="208" t="n">
        <v>3.06</v>
      </c>
      <c r="B313" s="209" t="n">
        <v>2.51</v>
      </c>
      <c r="C313" s="213" t="n">
        <f aca="false">$C312+(($AM$20-$AM$10))/10</f>
        <v>0.0072</v>
      </c>
      <c r="D313" s="217" t="n">
        <f aca="false">$D312+(($AH$30-$AH$20))/10</f>
        <v>0.003</v>
      </c>
      <c r="E313" s="211" t="n">
        <f aca="false">$AC308</f>
        <v>0</v>
      </c>
      <c r="F313" s="212" t="n">
        <f aca="false">$F312+(($AR$20-$AR$10))/10</f>
        <v>-0.0264</v>
      </c>
      <c r="G313" s="218" t="n">
        <f aca="false">$G312+(($AW$20-$AW$10))/10</f>
        <v>-0.0372</v>
      </c>
      <c r="H313" s="213" t="n">
        <f aca="false">$BB308</f>
        <v>0</v>
      </c>
      <c r="I313" s="213" t="n">
        <f aca="false">$BG308</f>
        <v>0</v>
      </c>
      <c r="J313" s="165"/>
      <c r="Q313" s="165"/>
      <c r="R313" s="165"/>
      <c r="S313" s="165"/>
      <c r="T313" s="165"/>
      <c r="U313" s="165"/>
      <c r="V313" s="165"/>
      <c r="W313" s="165"/>
      <c r="Y313" s="164" t="n">
        <v>310</v>
      </c>
      <c r="Z313" s="165"/>
      <c r="AA313" s="180" t="str">
        <f aca="false">IF(MOD(ROW(),2),"",INDEX($Z$3:$Z$600,ROW()/2))</f>
        <v/>
      </c>
      <c r="AB313" s="181" t="n">
        <v>3.11</v>
      </c>
      <c r="AC313" s="182" t="n">
        <f aca="false">VALUE($Z314)</f>
        <v>0</v>
      </c>
      <c r="AD313" s="164" t="n">
        <v>310</v>
      </c>
      <c r="AE313" s="191"/>
      <c r="AF313" s="227" t="str">
        <f aca="false">IF(MOD(ROW(),10),"",INDEX(AE$3:AE$600,ROW()/10))</f>
        <v/>
      </c>
      <c r="AG313" s="228" t="n">
        <v>308</v>
      </c>
      <c r="AH313" s="229" t="e">
        <f aca="false">VALUE($AF313)</f>
        <v>#VALUE!</v>
      </c>
      <c r="AI313" s="164" t="n">
        <v>310</v>
      </c>
      <c r="AJ313" s="165"/>
      <c r="AK313" s="227" t="str">
        <f aca="false">IF(MOD(ROW(),10),"",INDEX(AJ$3:AJ$600,ROW()/10))</f>
        <v/>
      </c>
      <c r="AL313" s="228" t="n">
        <v>303</v>
      </c>
      <c r="AM313" s="229" t="e">
        <f aca="false">VALUE($AK313)</f>
        <v>#VALUE!</v>
      </c>
      <c r="AN313" s="164" t="n">
        <v>310</v>
      </c>
      <c r="AO313" s="190"/>
      <c r="AP313" s="227" t="str">
        <f aca="false">IF(MOD(ROW(),10),"",INDEX(AO$3:AO$600,ROW()/10))</f>
        <v/>
      </c>
      <c r="AQ313" s="181" t="n">
        <v>3.11</v>
      </c>
      <c r="AR313" s="229" t="e">
        <f aca="false">VALUE($AP313)</f>
        <v>#VALUE!</v>
      </c>
      <c r="AS313" s="164" t="n">
        <v>3100</v>
      </c>
      <c r="AT313" s="165"/>
      <c r="AU313" s="227" t="str">
        <f aca="false">IF(MOD(ROW(),10),"",INDEX(AT$3:AT$600,ROW()/10))</f>
        <v/>
      </c>
      <c r="AV313" s="181" t="n">
        <v>3.11</v>
      </c>
      <c r="AW313" s="229" t="e">
        <f aca="false">VALUE($AU313)</f>
        <v>#VALUE!</v>
      </c>
      <c r="AY313" s="165"/>
      <c r="AZ313" s="180" t="str">
        <f aca="false">IF(MOD(ROW(),2),"",INDEX(AY$3:AY$600,ROW()/2))</f>
        <v/>
      </c>
      <c r="BA313" s="181" t="n">
        <v>3.11</v>
      </c>
      <c r="BB313" s="182" t="e">
        <f aca="false">VALUE(AZ313)</f>
        <v>#VALUE!</v>
      </c>
      <c r="BD313" s="165"/>
      <c r="BE313" s="180" t="str">
        <f aca="false">IF(MOD(ROW(),2),"",INDEX(BD$3:BD$600,ROW()/2))</f>
        <v/>
      </c>
      <c r="BF313" s="181" t="n">
        <v>3.11</v>
      </c>
      <c r="BG313" s="182" t="n">
        <f aca="false">VALUE($BD314)</f>
        <v>0</v>
      </c>
    </row>
    <row r="314" customFormat="false" ht="13.5" hidden="false" customHeight="false" outlineLevel="0" collapsed="false">
      <c r="A314" s="208" t="n">
        <v>3.07</v>
      </c>
      <c r="B314" s="209" t="n">
        <v>2.5</v>
      </c>
      <c r="C314" s="213" t="n">
        <f aca="false">$C313+(($AM$20-$AM$10))/10</f>
        <v>0.0084</v>
      </c>
      <c r="D314" s="217" t="n">
        <f aca="false">$D313+(($AH$30-$AH$20))/10</f>
        <v>0.0035</v>
      </c>
      <c r="E314" s="211" t="n">
        <f aca="false">$AC309</f>
        <v>0</v>
      </c>
      <c r="F314" s="212" t="n">
        <f aca="false">$F313+(($AR$20-$AR$10))/10</f>
        <v>-0.0308</v>
      </c>
      <c r="G314" s="218" t="n">
        <f aca="false">$G313+(($AW$20-$AW$10))/10</f>
        <v>-0.0434</v>
      </c>
      <c r="H314" s="213" t="n">
        <f aca="false">$BB308+($BB310-$BB308)/2</f>
        <v>0</v>
      </c>
      <c r="I314" s="213" t="n">
        <f aca="false">$BG308+($BG310-$BG308)/2</f>
        <v>0</v>
      </c>
      <c r="J314" s="165"/>
      <c r="S314" s="165"/>
      <c r="T314" s="165"/>
      <c r="U314" s="165"/>
      <c r="V314" s="165"/>
      <c r="W314" s="165"/>
      <c r="Y314" s="164" t="n">
        <v>311</v>
      </c>
      <c r="Z314" s="165"/>
      <c r="AA314" s="180" t="n">
        <f aca="false">IF(MOD(ROW(),2),"",INDEX($Z$3:$Z$600,ROW()/2))</f>
        <v>0</v>
      </c>
      <c r="AB314" s="181" t="n">
        <v>3.12</v>
      </c>
      <c r="AC314" s="182" t="n">
        <f aca="false">VALUE($Z315)</f>
        <v>0</v>
      </c>
      <c r="AD314" s="164" t="n">
        <v>311</v>
      </c>
      <c r="AE314" s="191"/>
      <c r="AF314" s="227" t="str">
        <f aca="false">IF(MOD(ROW(),10),"",INDEX(AE$3:AE$600,ROW()/10))</f>
        <v/>
      </c>
      <c r="AG314" s="228" t="n">
        <v>309</v>
      </c>
      <c r="AH314" s="229" t="e">
        <f aca="false">VALUE($AF314)</f>
        <v>#VALUE!</v>
      </c>
      <c r="AI314" s="164" t="n">
        <v>311</v>
      </c>
      <c r="AJ314" s="165"/>
      <c r="AK314" s="227" t="str">
        <f aca="false">IF(MOD(ROW(),10),"",INDEX(AJ$3:AJ$600,ROW()/10))</f>
        <v/>
      </c>
      <c r="AL314" s="228" t="n">
        <v>304</v>
      </c>
      <c r="AM314" s="229" t="e">
        <f aca="false">VALUE($AK314)</f>
        <v>#VALUE!</v>
      </c>
      <c r="AN314" s="164" t="n">
        <v>311</v>
      </c>
      <c r="AO314" s="190"/>
      <c r="AP314" s="227" t="str">
        <f aca="false">IF(MOD(ROW(),10),"",INDEX(AO$3:AO$600,ROW()/10))</f>
        <v/>
      </c>
      <c r="AQ314" s="181" t="n">
        <v>3.12</v>
      </c>
      <c r="AR314" s="229" t="e">
        <f aca="false">VALUE($AP314)</f>
        <v>#VALUE!</v>
      </c>
      <c r="AS314" s="164" t="n">
        <v>3110</v>
      </c>
      <c r="AT314" s="165"/>
      <c r="AU314" s="227" t="str">
        <f aca="false">IF(MOD(ROW(),10),"",INDEX(AT$3:AT$600,ROW()/10))</f>
        <v/>
      </c>
      <c r="AV314" s="181" t="n">
        <v>3.12</v>
      </c>
      <c r="AW314" s="229" t="e">
        <f aca="false">VALUE($AU314)</f>
        <v>#VALUE!</v>
      </c>
      <c r="AY314" s="165"/>
      <c r="AZ314" s="180" t="n">
        <f aca="false">IF(MOD(ROW(),2),"",INDEX(AY$3:AY$600,ROW()/2))</f>
        <v>0</v>
      </c>
      <c r="BA314" s="181" t="n">
        <v>3.12</v>
      </c>
      <c r="BB314" s="182" t="n">
        <f aca="false">VALUE(AZ314)</f>
        <v>0</v>
      </c>
      <c r="BD314" s="165"/>
      <c r="BE314" s="180" t="n">
        <f aca="false">IF(MOD(ROW(),2),"",INDEX(BD$3:BD$600,ROW()/2))</f>
        <v>0</v>
      </c>
      <c r="BF314" s="181" t="n">
        <v>3.12</v>
      </c>
      <c r="BG314" s="182" t="n">
        <f aca="false">VALUE($BD315)</f>
        <v>0</v>
      </c>
    </row>
    <row r="315" customFormat="false" ht="13.5" hidden="false" customHeight="false" outlineLevel="0" collapsed="false">
      <c r="A315" s="208" t="n">
        <v>3.08</v>
      </c>
      <c r="B315" s="209" t="n">
        <v>2.49</v>
      </c>
      <c r="C315" s="213" t="n">
        <f aca="false">$C314+(($AM$20-$AM$10))/10</f>
        <v>0.0096</v>
      </c>
      <c r="D315" s="217" t="n">
        <f aca="false">$D314+(($AH$30-$AH$20))/10</f>
        <v>0.004</v>
      </c>
      <c r="E315" s="211" t="n">
        <f aca="false">$AC310</f>
        <v>0</v>
      </c>
      <c r="F315" s="212" t="n">
        <f aca="false">$F314+(($AR$20-$AR$10))/10</f>
        <v>-0.0352</v>
      </c>
      <c r="G315" s="218" t="n">
        <f aca="false">$G314+(($AW$20-$AW$10))/10</f>
        <v>-0.0496</v>
      </c>
      <c r="H315" s="250" t="n">
        <f aca="false">$BB310</f>
        <v>0</v>
      </c>
      <c r="I315" s="250" t="n">
        <f aca="false">$BG310</f>
        <v>0</v>
      </c>
      <c r="J315" s="165"/>
      <c r="S315" s="165"/>
      <c r="T315" s="165"/>
      <c r="U315" s="165"/>
      <c r="V315" s="165"/>
      <c r="W315" s="165"/>
      <c r="Y315" s="164" t="n">
        <v>312</v>
      </c>
      <c r="Z315" s="165"/>
      <c r="AA315" s="180" t="str">
        <f aca="false">IF(MOD(ROW(),2),"",INDEX($Z$3:$Z$600,ROW()/2))</f>
        <v/>
      </c>
      <c r="AB315" s="181" t="n">
        <v>3.13</v>
      </c>
      <c r="AC315" s="182" t="n">
        <f aca="false">VALUE($Z316)</f>
        <v>0</v>
      </c>
      <c r="AD315" s="164" t="n">
        <v>312</v>
      </c>
      <c r="AE315" s="191"/>
      <c r="AF315" s="227" t="str">
        <f aca="false">IF(MOD(ROW(),10),"",INDEX(AE$3:AE$600,ROW()/10))</f>
        <v/>
      </c>
      <c r="AG315" s="228" t="n">
        <v>310</v>
      </c>
      <c r="AH315" s="229" t="e">
        <f aca="false">VALUE($AF315)</f>
        <v>#VALUE!</v>
      </c>
      <c r="AI315" s="164" t="n">
        <v>312</v>
      </c>
      <c r="AJ315" s="165"/>
      <c r="AK315" s="227" t="str">
        <f aca="false">IF(MOD(ROW(),10),"",INDEX(AJ$3:AJ$600,ROW()/10))</f>
        <v/>
      </c>
      <c r="AL315" s="228" t="n">
        <v>305</v>
      </c>
      <c r="AM315" s="229" t="e">
        <f aca="false">VALUE($AK315)</f>
        <v>#VALUE!</v>
      </c>
      <c r="AN315" s="164" t="n">
        <v>312</v>
      </c>
      <c r="AO315" s="190"/>
      <c r="AP315" s="227" t="str">
        <f aca="false">IF(MOD(ROW(),10),"",INDEX(AO$3:AO$600,ROW()/10))</f>
        <v/>
      </c>
      <c r="AQ315" s="181" t="n">
        <v>3.13</v>
      </c>
      <c r="AR315" s="229" t="e">
        <f aca="false">VALUE($AP315)</f>
        <v>#VALUE!</v>
      </c>
      <c r="AS315" s="164" t="n">
        <v>3120</v>
      </c>
      <c r="AT315" s="165"/>
      <c r="AU315" s="227" t="str">
        <f aca="false">IF(MOD(ROW(),10),"",INDEX(AT$3:AT$600,ROW()/10))</f>
        <v/>
      </c>
      <c r="AV315" s="181" t="n">
        <v>3.13</v>
      </c>
      <c r="AW315" s="229" t="e">
        <f aca="false">VALUE($AU315)</f>
        <v>#VALUE!</v>
      </c>
      <c r="AY315" s="165"/>
      <c r="AZ315" s="180" t="str">
        <f aca="false">IF(MOD(ROW(),2),"",INDEX(AY$3:AY$600,ROW()/2))</f>
        <v/>
      </c>
      <c r="BA315" s="181" t="n">
        <v>3.13</v>
      </c>
      <c r="BB315" s="182" t="e">
        <f aca="false">VALUE(AZ315)</f>
        <v>#VALUE!</v>
      </c>
      <c r="BD315" s="165"/>
      <c r="BE315" s="180" t="str">
        <f aca="false">IF(MOD(ROW(),2),"",INDEX(BD$3:BD$600,ROW()/2))</f>
        <v/>
      </c>
      <c r="BF315" s="181" t="n">
        <v>3.13</v>
      </c>
      <c r="BG315" s="182" t="n">
        <f aca="false">VALUE($BD316)</f>
        <v>0</v>
      </c>
    </row>
    <row r="316" customFormat="false" ht="13.5" hidden="false" customHeight="false" outlineLevel="0" collapsed="false">
      <c r="A316" s="208" t="n">
        <v>3.09</v>
      </c>
      <c r="B316" s="209" t="n">
        <v>2.48</v>
      </c>
      <c r="C316" s="213" t="n">
        <f aca="false">$C315+(($AM$20-$AM$10))/10</f>
        <v>0.0108</v>
      </c>
      <c r="D316" s="217" t="n">
        <f aca="false">$D315+(($AH$30-$AH$20))/10</f>
        <v>0.0045</v>
      </c>
      <c r="E316" s="211" t="n">
        <f aca="false">$AC311</f>
        <v>0</v>
      </c>
      <c r="F316" s="212" t="n">
        <f aca="false">$F315+(($AR$20-$AR$10))/10</f>
        <v>-0.0396</v>
      </c>
      <c r="G316" s="218" t="n">
        <f aca="false">$G315+(($AW$20-$AW$10))/10</f>
        <v>-0.0558</v>
      </c>
      <c r="H316" s="213" t="n">
        <f aca="false">$BB310+($BB312-$BB310)/2</f>
        <v>0</v>
      </c>
      <c r="I316" s="213" t="n">
        <f aca="false">$BG310+($BG312-$BG310)/2</f>
        <v>0</v>
      </c>
      <c r="J316" s="165"/>
      <c r="S316" s="165"/>
      <c r="T316" s="165"/>
      <c r="U316" s="165"/>
      <c r="V316" s="165"/>
      <c r="W316" s="165"/>
      <c r="Y316" s="164" t="n">
        <v>313</v>
      </c>
      <c r="Z316" s="165"/>
      <c r="AA316" s="180" t="n">
        <f aca="false">IF(MOD(ROW(),2),"",INDEX($Z$3:$Z$600,ROW()/2))</f>
        <v>0</v>
      </c>
      <c r="AB316" s="181" t="n">
        <v>3.14</v>
      </c>
      <c r="AC316" s="182" t="n">
        <f aca="false">VALUE($Z317)</f>
        <v>0</v>
      </c>
      <c r="AD316" s="164" t="n">
        <v>313</v>
      </c>
      <c r="AE316" s="191"/>
      <c r="AF316" s="227" t="str">
        <f aca="false">IF(MOD(ROW(),10),"",INDEX(AE$3:AE$600,ROW()/10))</f>
        <v/>
      </c>
      <c r="AG316" s="228" t="n">
        <v>311</v>
      </c>
      <c r="AH316" s="229" t="e">
        <f aca="false">VALUE($AF316)</f>
        <v>#VALUE!</v>
      </c>
      <c r="AI316" s="164" t="n">
        <v>313</v>
      </c>
      <c r="AJ316" s="165"/>
      <c r="AK316" s="227" t="str">
        <f aca="false">IF(MOD(ROW(),10),"",INDEX(AJ$3:AJ$600,ROW()/10))</f>
        <v/>
      </c>
      <c r="AL316" s="228" t="n">
        <v>306</v>
      </c>
      <c r="AM316" s="229" t="e">
        <f aca="false">VALUE($AK316)</f>
        <v>#VALUE!</v>
      </c>
      <c r="AN316" s="164" t="n">
        <v>313</v>
      </c>
      <c r="AO316" s="190"/>
      <c r="AP316" s="227" t="str">
        <f aca="false">IF(MOD(ROW(),10),"",INDEX(AO$3:AO$600,ROW()/10))</f>
        <v/>
      </c>
      <c r="AQ316" s="181" t="n">
        <v>3.14</v>
      </c>
      <c r="AR316" s="229" t="e">
        <f aca="false">VALUE($AP316)</f>
        <v>#VALUE!</v>
      </c>
      <c r="AS316" s="164" t="n">
        <v>3130</v>
      </c>
      <c r="AT316" s="165"/>
      <c r="AU316" s="227" t="str">
        <f aca="false">IF(MOD(ROW(),10),"",INDEX(AT$3:AT$600,ROW()/10))</f>
        <v/>
      </c>
      <c r="AV316" s="181" t="n">
        <v>3.14</v>
      </c>
      <c r="AW316" s="229" t="e">
        <f aca="false">VALUE($AU316)</f>
        <v>#VALUE!</v>
      </c>
      <c r="AY316" s="165"/>
      <c r="AZ316" s="180" t="n">
        <f aca="false">IF(MOD(ROW(),2),"",INDEX(AY$3:AY$600,ROW()/2))</f>
        <v>0</v>
      </c>
      <c r="BA316" s="181" t="n">
        <v>3.14</v>
      </c>
      <c r="BB316" s="182" t="n">
        <f aca="false">VALUE(AZ316)</f>
        <v>0</v>
      </c>
      <c r="BD316" s="165"/>
      <c r="BE316" s="180" t="n">
        <f aca="false">IF(MOD(ROW(),2),"",INDEX(BD$3:BD$600,ROW()/2))</f>
        <v>0</v>
      </c>
      <c r="BF316" s="181" t="n">
        <v>3.14</v>
      </c>
      <c r="BG316" s="182" t="n">
        <f aca="false">VALUE($BD317)</f>
        <v>0</v>
      </c>
    </row>
    <row r="317" customFormat="false" ht="13.5" hidden="false" customHeight="false" outlineLevel="0" collapsed="false">
      <c r="A317" s="208" t="n">
        <v>3.1</v>
      </c>
      <c r="B317" s="209" t="n">
        <v>2.47</v>
      </c>
      <c r="C317" s="213" t="n">
        <f aca="false">$AM320</f>
        <v>0</v>
      </c>
      <c r="D317" s="241" t="n">
        <f aca="false">$AH320</f>
        <v>0</v>
      </c>
      <c r="E317" s="211" t="n">
        <f aca="false">$AC312</f>
        <v>0</v>
      </c>
      <c r="F317" s="212" t="n">
        <f aca="false">$AR320</f>
        <v>0</v>
      </c>
      <c r="G317" s="218" t="n">
        <f aca="false">$AW320</f>
        <v>0</v>
      </c>
      <c r="H317" s="213" t="n">
        <f aca="false">$BB312</f>
        <v>0</v>
      </c>
      <c r="I317" s="213" t="n">
        <f aca="false">$BG312</f>
        <v>0</v>
      </c>
      <c r="J317" s="165"/>
      <c r="S317" s="165"/>
      <c r="T317" s="165"/>
      <c r="U317" s="165"/>
      <c r="V317" s="165"/>
      <c r="W317" s="165"/>
      <c r="Y317" s="164" t="n">
        <v>314</v>
      </c>
      <c r="Z317" s="165"/>
      <c r="AA317" s="180" t="str">
        <f aca="false">IF(MOD(ROW(),2),"",INDEX($Z$3:$Z$600,ROW()/2))</f>
        <v/>
      </c>
      <c r="AB317" s="181" t="n">
        <v>3.15</v>
      </c>
      <c r="AC317" s="182" t="n">
        <f aca="false">VALUE($Z318)</f>
        <v>0</v>
      </c>
      <c r="AD317" s="164" t="n">
        <v>314</v>
      </c>
      <c r="AE317" s="191"/>
      <c r="AF317" s="227" t="str">
        <f aca="false">IF(MOD(ROW(),10),"",INDEX(AE$3:AE$600,ROW()/10))</f>
        <v/>
      </c>
      <c r="AG317" s="228" t="n">
        <v>312</v>
      </c>
      <c r="AH317" s="229" t="e">
        <f aca="false">VALUE($AF317)</f>
        <v>#VALUE!</v>
      </c>
      <c r="AI317" s="164" t="n">
        <v>314</v>
      </c>
      <c r="AJ317" s="165"/>
      <c r="AK317" s="227" t="str">
        <f aca="false">IF(MOD(ROW(),10),"",INDEX(AJ$3:AJ$600,ROW()/10))</f>
        <v/>
      </c>
      <c r="AL317" s="228" t="n">
        <v>307</v>
      </c>
      <c r="AM317" s="229" t="e">
        <f aca="false">VALUE($AK317)</f>
        <v>#VALUE!</v>
      </c>
      <c r="AN317" s="164" t="n">
        <v>314</v>
      </c>
      <c r="AO317" s="190"/>
      <c r="AP317" s="227" t="str">
        <f aca="false">IF(MOD(ROW(),10),"",INDEX(AO$3:AO$600,ROW()/10))</f>
        <v/>
      </c>
      <c r="AQ317" s="181" t="n">
        <v>3.15</v>
      </c>
      <c r="AR317" s="229" t="e">
        <f aca="false">VALUE($AP317)</f>
        <v>#VALUE!</v>
      </c>
      <c r="AS317" s="164" t="n">
        <v>3140</v>
      </c>
      <c r="AT317" s="165"/>
      <c r="AU317" s="227" t="str">
        <f aca="false">IF(MOD(ROW(),10),"",INDEX(AT$3:AT$600,ROW()/10))</f>
        <v/>
      </c>
      <c r="AV317" s="181" t="n">
        <v>3.15</v>
      </c>
      <c r="AW317" s="229" t="e">
        <f aca="false">VALUE($AU317)</f>
        <v>#VALUE!</v>
      </c>
      <c r="AY317" s="165"/>
      <c r="AZ317" s="180" t="str">
        <f aca="false">IF(MOD(ROW(),2),"",INDEX(AY$3:AY$600,ROW()/2))</f>
        <v/>
      </c>
      <c r="BA317" s="181" t="n">
        <v>3.15</v>
      </c>
      <c r="BB317" s="182" t="e">
        <f aca="false">VALUE(AZ317)</f>
        <v>#VALUE!</v>
      </c>
      <c r="BD317" s="165"/>
      <c r="BE317" s="180" t="str">
        <f aca="false">IF(MOD(ROW(),2),"",INDEX(BD$3:BD$600,ROW()/2))</f>
        <v/>
      </c>
      <c r="BF317" s="181" t="n">
        <v>3.15</v>
      </c>
      <c r="BG317" s="182" t="n">
        <f aca="false">VALUE($BD318)</f>
        <v>0</v>
      </c>
    </row>
    <row r="318" customFormat="false" ht="13.5" hidden="false" customHeight="false" outlineLevel="0" collapsed="false">
      <c r="A318" s="208" t="n">
        <v>3.11</v>
      </c>
      <c r="B318" s="209" t="n">
        <v>2.46</v>
      </c>
      <c r="C318" s="213" t="n">
        <f aca="false">$C317+(($AM$20-$AM$10))/10</f>
        <v>0.0012</v>
      </c>
      <c r="D318" s="217" t="n">
        <f aca="false">$D317+(($AH$30-$AH$20))/10</f>
        <v>0.0005</v>
      </c>
      <c r="E318" s="211" t="n">
        <f aca="false">$AC313</f>
        <v>0</v>
      </c>
      <c r="F318" s="212" t="n">
        <f aca="false">$F317+(($AR$20-$AR$10))/10</f>
        <v>-0.0044</v>
      </c>
      <c r="G318" s="218" t="n">
        <f aca="false">$G317+(($AW$20-$AW$10))/10</f>
        <v>-0.0062</v>
      </c>
      <c r="H318" s="213" t="n">
        <f aca="false">$BB312+($BB314-$BB312)/2</f>
        <v>0</v>
      </c>
      <c r="I318" s="213" t="n">
        <f aca="false">$BG312+($BG314-$BG312)/2</f>
        <v>0</v>
      </c>
      <c r="J318" s="165"/>
      <c r="S318" s="165"/>
      <c r="T318" s="165"/>
      <c r="U318" s="165"/>
      <c r="V318" s="165"/>
      <c r="W318" s="165"/>
      <c r="Y318" s="164" t="n">
        <v>315</v>
      </c>
      <c r="Z318" s="165"/>
      <c r="AA318" s="180" t="n">
        <f aca="false">IF(MOD(ROW(),2),"",INDEX($Z$3:$Z$600,ROW()/2))</f>
        <v>0</v>
      </c>
      <c r="AB318" s="181" t="n">
        <v>3.16</v>
      </c>
      <c r="AC318" s="182" t="n">
        <f aca="false">VALUE($Z319)</f>
        <v>0</v>
      </c>
      <c r="AD318" s="164" t="n">
        <v>315</v>
      </c>
      <c r="AE318" s="191"/>
      <c r="AF318" s="227" t="str">
        <f aca="false">IF(MOD(ROW(),10),"",INDEX(AE$3:AE$600,ROW()/10))</f>
        <v/>
      </c>
      <c r="AG318" s="228" t="n">
        <v>313</v>
      </c>
      <c r="AH318" s="229" t="e">
        <f aca="false">VALUE($AF318)</f>
        <v>#VALUE!</v>
      </c>
      <c r="AI318" s="164" t="n">
        <v>315</v>
      </c>
      <c r="AJ318" s="165"/>
      <c r="AK318" s="227" t="str">
        <f aca="false">IF(MOD(ROW(),10),"",INDEX(AJ$3:AJ$600,ROW()/10))</f>
        <v/>
      </c>
      <c r="AL318" s="228" t="n">
        <v>308</v>
      </c>
      <c r="AM318" s="229" t="e">
        <f aca="false">VALUE($AK318)</f>
        <v>#VALUE!</v>
      </c>
      <c r="AN318" s="164" t="n">
        <v>315</v>
      </c>
      <c r="AO318" s="190"/>
      <c r="AP318" s="227" t="str">
        <f aca="false">IF(MOD(ROW(),10),"",INDEX(AO$3:AO$600,ROW()/10))</f>
        <v/>
      </c>
      <c r="AQ318" s="181" t="n">
        <v>3.16</v>
      </c>
      <c r="AR318" s="229" t="e">
        <f aca="false">VALUE($AP318)</f>
        <v>#VALUE!</v>
      </c>
      <c r="AS318" s="164" t="n">
        <v>3150</v>
      </c>
      <c r="AT318" s="165"/>
      <c r="AU318" s="227" t="str">
        <f aca="false">IF(MOD(ROW(),10),"",INDEX(AT$3:AT$600,ROW()/10))</f>
        <v/>
      </c>
      <c r="AV318" s="181" t="n">
        <v>3.16</v>
      </c>
      <c r="AW318" s="229" t="e">
        <f aca="false">VALUE($AU318)</f>
        <v>#VALUE!</v>
      </c>
      <c r="AY318" s="165"/>
      <c r="AZ318" s="180" t="n">
        <f aca="false">IF(MOD(ROW(),2),"",INDEX(AY$3:AY$600,ROW()/2))</f>
        <v>0</v>
      </c>
      <c r="BA318" s="181" t="n">
        <v>3.16</v>
      </c>
      <c r="BB318" s="182" t="n">
        <f aca="false">VALUE(AZ318)</f>
        <v>0</v>
      </c>
      <c r="BD318" s="165"/>
      <c r="BE318" s="180" t="n">
        <f aca="false">IF(MOD(ROW(),2),"",INDEX(BD$3:BD$600,ROW()/2))</f>
        <v>0</v>
      </c>
      <c r="BF318" s="181" t="n">
        <v>3.16</v>
      </c>
      <c r="BG318" s="182" t="n">
        <f aca="false">VALUE($BD319)</f>
        <v>0</v>
      </c>
    </row>
    <row r="319" customFormat="false" ht="13.5" hidden="false" customHeight="false" outlineLevel="0" collapsed="false">
      <c r="A319" s="208" t="n">
        <v>3.12</v>
      </c>
      <c r="B319" s="209" t="n">
        <v>2.45</v>
      </c>
      <c r="C319" s="213" t="n">
        <f aca="false">$C318+(($AM$20-$AM$10))/10</f>
        <v>0.0024</v>
      </c>
      <c r="D319" s="217" t="n">
        <f aca="false">$D318+(($AH$30-$AH$20))/10</f>
        <v>0.001</v>
      </c>
      <c r="E319" s="211" t="n">
        <f aca="false">$AC314</f>
        <v>0</v>
      </c>
      <c r="F319" s="212" t="n">
        <f aca="false">$F318+(($AR$20-$AR$10))/10</f>
        <v>-0.0088</v>
      </c>
      <c r="G319" s="218" t="n">
        <f aca="false">$G318+(($AW$20-$AW$10))/10</f>
        <v>-0.0124</v>
      </c>
      <c r="H319" s="250" t="n">
        <f aca="false">$BB314</f>
        <v>0</v>
      </c>
      <c r="I319" s="250" t="n">
        <f aca="false">$BG314</f>
        <v>0</v>
      </c>
      <c r="J319" s="165"/>
      <c r="S319" s="165"/>
      <c r="T319" s="165"/>
      <c r="U319" s="165"/>
      <c r="V319" s="165"/>
      <c r="W319" s="165"/>
      <c r="Y319" s="164" t="n">
        <v>316</v>
      </c>
      <c r="Z319" s="165"/>
      <c r="AA319" s="180" t="str">
        <f aca="false">IF(MOD(ROW(),2),"",INDEX($Z$3:$Z$600,ROW()/2))</f>
        <v/>
      </c>
      <c r="AB319" s="181" t="n">
        <v>3.17</v>
      </c>
      <c r="AC319" s="182" t="n">
        <f aca="false">VALUE($Z320)</f>
        <v>0</v>
      </c>
      <c r="AD319" s="164" t="n">
        <v>316</v>
      </c>
      <c r="AE319" s="191"/>
      <c r="AF319" s="227" t="str">
        <f aca="false">IF(MOD(ROW(),10),"",INDEX(AE$3:AE$600,ROW()/10))</f>
        <v/>
      </c>
      <c r="AG319" s="228" t="n">
        <v>314</v>
      </c>
      <c r="AH319" s="229" t="e">
        <f aca="false">VALUE($AF319)</f>
        <v>#VALUE!</v>
      </c>
      <c r="AI319" s="164" t="n">
        <v>316</v>
      </c>
      <c r="AJ319" s="165"/>
      <c r="AK319" s="227" t="str">
        <f aca="false">IF(MOD(ROW(),10),"",INDEX(AJ$3:AJ$600,ROW()/10))</f>
        <v/>
      </c>
      <c r="AL319" s="228" t="n">
        <v>309</v>
      </c>
      <c r="AM319" s="229" t="e">
        <f aca="false">VALUE($AK319)</f>
        <v>#VALUE!</v>
      </c>
      <c r="AN319" s="164" t="n">
        <v>316</v>
      </c>
      <c r="AO319" s="190"/>
      <c r="AP319" s="227" t="str">
        <f aca="false">IF(MOD(ROW(),10),"",INDEX(AO$3:AO$600,ROW()/10))</f>
        <v/>
      </c>
      <c r="AQ319" s="181" t="n">
        <v>3.17</v>
      </c>
      <c r="AR319" s="229" t="e">
        <f aca="false">VALUE($AP319)</f>
        <v>#VALUE!</v>
      </c>
      <c r="AS319" s="164" t="n">
        <v>3160</v>
      </c>
      <c r="AT319" s="165"/>
      <c r="AU319" s="227" t="str">
        <f aca="false">IF(MOD(ROW(),10),"",INDEX(AT$3:AT$600,ROW()/10))</f>
        <v/>
      </c>
      <c r="AV319" s="181" t="n">
        <v>3.17</v>
      </c>
      <c r="AW319" s="229" t="e">
        <f aca="false">VALUE($AU319)</f>
        <v>#VALUE!</v>
      </c>
      <c r="AY319" s="165"/>
      <c r="AZ319" s="180" t="str">
        <f aca="false">IF(MOD(ROW(),2),"",INDEX(AY$3:AY$600,ROW()/2))</f>
        <v/>
      </c>
      <c r="BA319" s="181" t="n">
        <v>3.17</v>
      </c>
      <c r="BB319" s="182" t="e">
        <f aca="false">VALUE(AZ319)</f>
        <v>#VALUE!</v>
      </c>
      <c r="BD319" s="165"/>
      <c r="BE319" s="180" t="str">
        <f aca="false">IF(MOD(ROW(),2),"",INDEX(BD$3:BD$600,ROW()/2))</f>
        <v/>
      </c>
      <c r="BF319" s="181" t="n">
        <v>3.17</v>
      </c>
      <c r="BG319" s="182" t="n">
        <f aca="false">VALUE($BD320)</f>
        <v>0</v>
      </c>
    </row>
    <row r="320" customFormat="false" ht="13.5" hidden="false" customHeight="false" outlineLevel="0" collapsed="false">
      <c r="A320" s="208" t="n">
        <v>3.13</v>
      </c>
      <c r="B320" s="209" t="n">
        <v>2.44</v>
      </c>
      <c r="C320" s="213" t="n">
        <f aca="false">$C319+(($AM$20-$AM$10))/10</f>
        <v>0.0036</v>
      </c>
      <c r="D320" s="217" t="n">
        <f aca="false">$D319+(($AH$30-$AH$20))/10</f>
        <v>0.0015</v>
      </c>
      <c r="E320" s="211" t="n">
        <f aca="false">$AC315</f>
        <v>0</v>
      </c>
      <c r="F320" s="212" t="n">
        <f aca="false">$F319+(($AR$20-$AR$10))/10</f>
        <v>-0.0132</v>
      </c>
      <c r="G320" s="218" t="n">
        <f aca="false">$G319+(($AW$20-$AW$10))/10</f>
        <v>-0.0186</v>
      </c>
      <c r="H320" s="213" t="n">
        <f aca="false">$BB314+($BB316-$BB314)/2</f>
        <v>0</v>
      </c>
      <c r="I320" s="213" t="n">
        <f aca="false">$BG314+($BG316-$BG314)/2</f>
        <v>0</v>
      </c>
      <c r="J320" s="165"/>
      <c r="S320" s="165"/>
      <c r="T320" s="165"/>
      <c r="U320" s="165"/>
      <c r="V320" s="165"/>
      <c r="W320" s="165"/>
      <c r="Y320" s="164" t="n">
        <v>317</v>
      </c>
      <c r="Z320" s="165"/>
      <c r="AA320" s="180" t="n">
        <f aca="false">IF(MOD(ROW(),2),"",INDEX($Z$3:$Z$600,ROW()/2))</f>
        <v>0</v>
      </c>
      <c r="AB320" s="181" t="n">
        <v>3.18</v>
      </c>
      <c r="AC320" s="182" t="n">
        <f aca="false">VALUE($Z321)</f>
        <v>0</v>
      </c>
      <c r="AD320" s="164" t="n">
        <v>317</v>
      </c>
      <c r="AE320" s="191"/>
      <c r="AF320" s="227" t="n">
        <f aca="false">IF(MOD(ROW(),10),"",INDEX(AE$3:AE$600,ROW()/10))</f>
        <v>0</v>
      </c>
      <c r="AG320" s="228" t="n">
        <v>315</v>
      </c>
      <c r="AH320" s="229" t="n">
        <f aca="false">VALUE($AF320)</f>
        <v>0</v>
      </c>
      <c r="AI320" s="164" t="n">
        <v>317</v>
      </c>
      <c r="AJ320" s="165"/>
      <c r="AK320" s="227" t="n">
        <f aca="false">IF(MOD(ROW(),10),"",INDEX(AJ$3:AJ$600,ROW()/10))</f>
        <v>0</v>
      </c>
      <c r="AL320" s="228" t="n">
        <v>310</v>
      </c>
      <c r="AM320" s="229" t="n">
        <f aca="false">VALUE($AK320)</f>
        <v>0</v>
      </c>
      <c r="AN320" s="164" t="n">
        <v>317</v>
      </c>
      <c r="AO320" s="190"/>
      <c r="AP320" s="227" t="n">
        <f aca="false">IF(MOD(ROW(),10),"",INDEX(AO$3:AO$600,ROW()/10))</f>
        <v>0</v>
      </c>
      <c r="AQ320" s="181" t="n">
        <v>3.18</v>
      </c>
      <c r="AR320" s="229" t="n">
        <f aca="false">VALUE($AP320)</f>
        <v>0</v>
      </c>
      <c r="AS320" s="164" t="n">
        <v>3170</v>
      </c>
      <c r="AT320" s="165"/>
      <c r="AU320" s="227" t="n">
        <f aca="false">IF(MOD(ROW(),10),"",INDEX(AT$3:AT$600,ROW()/10))</f>
        <v>0</v>
      </c>
      <c r="AV320" s="181" t="n">
        <v>3.18</v>
      </c>
      <c r="AW320" s="229" t="n">
        <f aca="false">VALUE($AU320)</f>
        <v>0</v>
      </c>
      <c r="AY320" s="165"/>
      <c r="AZ320" s="180" t="n">
        <f aca="false">IF(MOD(ROW(),2),"",INDEX(AY$3:AY$600,ROW()/2))</f>
        <v>0</v>
      </c>
      <c r="BA320" s="181" t="n">
        <v>3.18</v>
      </c>
      <c r="BB320" s="182" t="n">
        <f aca="false">VALUE(AZ320)</f>
        <v>0</v>
      </c>
      <c r="BD320" s="165"/>
      <c r="BE320" s="180" t="n">
        <f aca="false">IF(MOD(ROW(),2),"",INDEX(BD$3:BD$600,ROW()/2))</f>
        <v>0</v>
      </c>
      <c r="BF320" s="181" t="n">
        <v>3.18</v>
      </c>
      <c r="BG320" s="182" t="n">
        <f aca="false">VALUE($BD321)</f>
        <v>0</v>
      </c>
    </row>
    <row r="321" customFormat="false" ht="13.5" hidden="false" customHeight="false" outlineLevel="0" collapsed="false">
      <c r="A321" s="208" t="n">
        <v>3.14</v>
      </c>
      <c r="B321" s="209" t="n">
        <v>2.43</v>
      </c>
      <c r="C321" s="213" t="n">
        <f aca="false">$C320+(($AM$20-$AM$10))/10</f>
        <v>0.0048</v>
      </c>
      <c r="D321" s="217" t="n">
        <f aca="false">$D320+(($AH$30-$AH$20))/10</f>
        <v>0.002</v>
      </c>
      <c r="E321" s="211" t="n">
        <f aca="false">$AC316</f>
        <v>0</v>
      </c>
      <c r="F321" s="212" t="n">
        <f aca="false">$F320+(($AR$20-$AR$10))/10</f>
        <v>-0.0176</v>
      </c>
      <c r="G321" s="218" t="n">
        <f aca="false">$G320+(($AW$20-$AW$10))/10</f>
        <v>-0.0248</v>
      </c>
      <c r="H321" s="213" t="n">
        <f aca="false">$BB316</f>
        <v>0</v>
      </c>
      <c r="I321" s="213" t="n">
        <f aca="false">$BG316</f>
        <v>0</v>
      </c>
      <c r="J321" s="165"/>
      <c r="S321" s="165"/>
      <c r="T321" s="165"/>
      <c r="U321" s="165"/>
      <c r="V321" s="165"/>
      <c r="W321" s="165"/>
      <c r="Y321" s="164" t="n">
        <v>318</v>
      </c>
      <c r="Z321" s="165"/>
      <c r="AA321" s="180" t="str">
        <f aca="false">IF(MOD(ROW(),2),"",INDEX($Z$3:$Z$600,ROW()/2))</f>
        <v/>
      </c>
      <c r="AB321" s="181" t="n">
        <v>3.19</v>
      </c>
      <c r="AC321" s="182" t="n">
        <f aca="false">VALUE($Z322)</f>
        <v>0</v>
      </c>
      <c r="AD321" s="164" t="n">
        <v>318</v>
      </c>
      <c r="AE321" s="191"/>
      <c r="AF321" s="227" t="str">
        <f aca="false">IF(MOD(ROW(),10),"",INDEX(AE$3:AE$600,ROW()/10))</f>
        <v/>
      </c>
      <c r="AG321" s="228" t="n">
        <v>316</v>
      </c>
      <c r="AH321" s="229" t="e">
        <f aca="false">VALUE($AF321)</f>
        <v>#VALUE!</v>
      </c>
      <c r="AI321" s="164" t="n">
        <v>318</v>
      </c>
      <c r="AJ321" s="165"/>
      <c r="AK321" s="227" t="str">
        <f aca="false">IF(MOD(ROW(),10),"",INDEX(AJ$3:AJ$600,ROW()/10))</f>
        <v/>
      </c>
      <c r="AL321" s="228" t="n">
        <v>311</v>
      </c>
      <c r="AM321" s="229" t="e">
        <f aca="false">VALUE($AK321)</f>
        <v>#VALUE!</v>
      </c>
      <c r="AN321" s="164" t="n">
        <v>318</v>
      </c>
      <c r="AO321" s="190"/>
      <c r="AP321" s="227" t="str">
        <f aca="false">IF(MOD(ROW(),10),"",INDEX(AO$3:AO$600,ROW()/10))</f>
        <v/>
      </c>
      <c r="AQ321" s="181" t="n">
        <v>3.19</v>
      </c>
      <c r="AR321" s="229" t="e">
        <f aca="false">VALUE($AP321)</f>
        <v>#VALUE!</v>
      </c>
      <c r="AS321" s="164" t="n">
        <v>3180</v>
      </c>
      <c r="AT321" s="165"/>
      <c r="AU321" s="227" t="str">
        <f aca="false">IF(MOD(ROW(),10),"",INDEX(AT$3:AT$600,ROW()/10))</f>
        <v/>
      </c>
      <c r="AV321" s="181" t="n">
        <v>3.19</v>
      </c>
      <c r="AW321" s="229" t="e">
        <f aca="false">VALUE($AU321)</f>
        <v>#VALUE!</v>
      </c>
      <c r="AY321" s="165"/>
      <c r="AZ321" s="180" t="str">
        <f aca="false">IF(MOD(ROW(),2),"",INDEX(AY$3:AY$600,ROW()/2))</f>
        <v/>
      </c>
      <c r="BA321" s="181" t="n">
        <v>3.19</v>
      </c>
      <c r="BB321" s="182" t="e">
        <f aca="false">VALUE(AZ321)</f>
        <v>#VALUE!</v>
      </c>
      <c r="BD321" s="165"/>
      <c r="BE321" s="180" t="str">
        <f aca="false">IF(MOD(ROW(),2),"",INDEX(BD$3:BD$600,ROW()/2))</f>
        <v/>
      </c>
      <c r="BF321" s="181" t="n">
        <v>3.19</v>
      </c>
      <c r="BG321" s="182" t="n">
        <f aca="false">VALUE($BD322)</f>
        <v>0</v>
      </c>
    </row>
    <row r="322" customFormat="false" ht="13.5" hidden="false" customHeight="false" outlineLevel="0" collapsed="false">
      <c r="A322" s="208" t="n">
        <v>3.15</v>
      </c>
      <c r="B322" s="209" t="n">
        <v>2.42</v>
      </c>
      <c r="C322" s="213" t="n">
        <f aca="false">$C321+(($AM$20-$AM$10))/10</f>
        <v>0.006</v>
      </c>
      <c r="D322" s="217" t="n">
        <f aca="false">$D321+(($AH$30-$AH$20))/10</f>
        <v>0.0025</v>
      </c>
      <c r="E322" s="211" t="n">
        <f aca="false">$AC317</f>
        <v>0</v>
      </c>
      <c r="F322" s="212" t="n">
        <f aca="false">$F321+(($AR$20-$AR$10))/10</f>
        <v>-0.022</v>
      </c>
      <c r="G322" s="218" t="n">
        <f aca="false">$G321+(($AW$20-$AW$10))/10</f>
        <v>-0.031</v>
      </c>
      <c r="H322" s="213" t="n">
        <f aca="false">$BB316+($BB318-$BB316)/2</f>
        <v>0</v>
      </c>
      <c r="I322" s="213" t="n">
        <f aca="false">$BG316+($BG318-$BG316)/2</f>
        <v>0</v>
      </c>
      <c r="J322" s="165"/>
      <c r="S322" s="165"/>
      <c r="T322" s="165"/>
      <c r="U322" s="165"/>
      <c r="V322" s="165"/>
      <c r="W322" s="165"/>
      <c r="Y322" s="164" t="n">
        <v>319</v>
      </c>
      <c r="Z322" s="165"/>
      <c r="AA322" s="180" t="n">
        <f aca="false">IF(MOD(ROW(),2),"",INDEX($Z$3:$Z$600,ROW()/2))</f>
        <v>0</v>
      </c>
      <c r="AB322" s="181" t="n">
        <v>3.2</v>
      </c>
      <c r="AC322" s="182" t="n">
        <f aca="false">VALUE($Z323)</f>
        <v>0</v>
      </c>
      <c r="AD322" s="164" t="n">
        <v>319</v>
      </c>
      <c r="AE322" s="191"/>
      <c r="AF322" s="227" t="str">
        <f aca="false">IF(MOD(ROW(),10),"",INDEX(AE$3:AE$600,ROW()/10))</f>
        <v/>
      </c>
      <c r="AG322" s="228" t="n">
        <v>317</v>
      </c>
      <c r="AH322" s="229" t="e">
        <f aca="false">VALUE($AF322)</f>
        <v>#VALUE!</v>
      </c>
      <c r="AI322" s="164" t="n">
        <v>319</v>
      </c>
      <c r="AJ322" s="165"/>
      <c r="AK322" s="227" t="str">
        <f aca="false">IF(MOD(ROW(),10),"",INDEX(AJ$3:AJ$600,ROW()/10))</f>
        <v/>
      </c>
      <c r="AL322" s="228" t="n">
        <v>312</v>
      </c>
      <c r="AM322" s="229" t="e">
        <f aca="false">VALUE($AK322)</f>
        <v>#VALUE!</v>
      </c>
      <c r="AN322" s="164" t="n">
        <v>319</v>
      </c>
      <c r="AO322" s="190"/>
      <c r="AP322" s="227" t="str">
        <f aca="false">IF(MOD(ROW(),10),"",INDEX(AO$3:AO$600,ROW()/10))</f>
        <v/>
      </c>
      <c r="AQ322" s="181" t="n">
        <v>3.2</v>
      </c>
      <c r="AR322" s="229" t="e">
        <f aca="false">VALUE($AP322)</f>
        <v>#VALUE!</v>
      </c>
      <c r="AS322" s="164" t="n">
        <v>3190</v>
      </c>
      <c r="AT322" s="165"/>
      <c r="AU322" s="227" t="str">
        <f aca="false">IF(MOD(ROW(),10),"",INDEX(AT$3:AT$600,ROW()/10))</f>
        <v/>
      </c>
      <c r="AV322" s="181" t="n">
        <v>3.2</v>
      </c>
      <c r="AW322" s="229" t="e">
        <f aca="false">VALUE($AU322)</f>
        <v>#VALUE!</v>
      </c>
      <c r="AY322" s="165"/>
      <c r="AZ322" s="180" t="n">
        <f aca="false">IF(MOD(ROW(),2),"",INDEX(AY$3:AY$600,ROW()/2))</f>
        <v>0</v>
      </c>
      <c r="BA322" s="181" t="n">
        <v>3.2</v>
      </c>
      <c r="BB322" s="182" t="n">
        <f aca="false">VALUE(AZ322)</f>
        <v>0</v>
      </c>
      <c r="BD322" s="165"/>
      <c r="BE322" s="180" t="n">
        <f aca="false">IF(MOD(ROW(),2),"",INDEX(BD$3:BD$600,ROW()/2))</f>
        <v>0</v>
      </c>
      <c r="BF322" s="181" t="n">
        <v>3.2</v>
      </c>
      <c r="BG322" s="182" t="n">
        <f aca="false">VALUE($BD323)</f>
        <v>0</v>
      </c>
    </row>
    <row r="323" customFormat="false" ht="13.5" hidden="false" customHeight="false" outlineLevel="0" collapsed="false">
      <c r="A323" s="208" t="n">
        <v>3.16</v>
      </c>
      <c r="B323" s="209" t="n">
        <v>2.41</v>
      </c>
      <c r="C323" s="213" t="n">
        <f aca="false">$C322+(($AM$20-$AM$10))/10</f>
        <v>0.0072</v>
      </c>
      <c r="D323" s="217" t="n">
        <f aca="false">$D322+(($AH$30-$AH$20))/10</f>
        <v>0.003</v>
      </c>
      <c r="E323" s="211" t="n">
        <f aca="false">$AC318</f>
        <v>0</v>
      </c>
      <c r="F323" s="212" t="n">
        <f aca="false">$F322+(($AR$20-$AR$10))/10</f>
        <v>-0.0264</v>
      </c>
      <c r="G323" s="218" t="n">
        <f aca="false">$G322+(($AW$20-$AW$10))/10</f>
        <v>-0.0372</v>
      </c>
      <c r="H323" s="250" t="n">
        <f aca="false">$BB318</f>
        <v>0</v>
      </c>
      <c r="I323" s="250" t="n">
        <f aca="false">$BG318</f>
        <v>0</v>
      </c>
      <c r="J323" s="165"/>
      <c r="S323" s="165"/>
      <c r="T323" s="165"/>
      <c r="U323" s="165"/>
      <c r="V323" s="165"/>
      <c r="W323" s="165"/>
      <c r="Y323" s="164" t="n">
        <v>320</v>
      </c>
      <c r="Z323" s="165"/>
      <c r="AA323" s="180" t="str">
        <f aca="false">IF(MOD(ROW(),2),"",INDEX($Z$3:$Z$600,ROW()/2))</f>
        <v/>
      </c>
      <c r="AB323" s="181" t="n">
        <v>3.21</v>
      </c>
      <c r="AC323" s="182" t="n">
        <f aca="false">VALUE($Z324)</f>
        <v>0</v>
      </c>
      <c r="AD323" s="164" t="n">
        <v>320</v>
      </c>
      <c r="AE323" s="191"/>
      <c r="AF323" s="227" t="str">
        <f aca="false">IF(MOD(ROW(),10),"",INDEX(AE$3:AE$600,ROW()/10))</f>
        <v/>
      </c>
      <c r="AG323" s="228" t="n">
        <v>318</v>
      </c>
      <c r="AH323" s="229" t="e">
        <f aca="false">VALUE($AF323)</f>
        <v>#VALUE!</v>
      </c>
      <c r="AI323" s="164" t="n">
        <v>320</v>
      </c>
      <c r="AJ323" s="165"/>
      <c r="AK323" s="227" t="str">
        <f aca="false">IF(MOD(ROW(),10),"",INDEX(AJ$3:AJ$600,ROW()/10))</f>
        <v/>
      </c>
      <c r="AL323" s="228" t="n">
        <v>313</v>
      </c>
      <c r="AM323" s="229" t="e">
        <f aca="false">VALUE($AK323)</f>
        <v>#VALUE!</v>
      </c>
      <c r="AN323" s="164" t="n">
        <v>320</v>
      </c>
      <c r="AO323" s="190"/>
      <c r="AP323" s="227" t="str">
        <f aca="false">IF(MOD(ROW(),10),"",INDEX(AO$3:AO$600,ROW()/10))</f>
        <v/>
      </c>
      <c r="AQ323" s="181" t="n">
        <v>3.21</v>
      </c>
      <c r="AR323" s="229" t="e">
        <f aca="false">VALUE($AP323)</f>
        <v>#VALUE!</v>
      </c>
      <c r="AS323" s="164" t="n">
        <v>3200</v>
      </c>
      <c r="AT323" s="165"/>
      <c r="AU323" s="227" t="str">
        <f aca="false">IF(MOD(ROW(),10),"",INDEX(AT$3:AT$600,ROW()/10))</f>
        <v/>
      </c>
      <c r="AV323" s="181" t="n">
        <v>3.21</v>
      </c>
      <c r="AW323" s="229" t="e">
        <f aca="false">VALUE($AU323)</f>
        <v>#VALUE!</v>
      </c>
      <c r="AY323" s="165"/>
      <c r="AZ323" s="180" t="str">
        <f aca="false">IF(MOD(ROW(),2),"",INDEX(AY$3:AY$600,ROW()/2))</f>
        <v/>
      </c>
      <c r="BA323" s="181" t="n">
        <v>3.21</v>
      </c>
      <c r="BB323" s="182" t="e">
        <f aca="false">VALUE(AZ323)</f>
        <v>#VALUE!</v>
      </c>
      <c r="BD323" s="165"/>
      <c r="BE323" s="180" t="str">
        <f aca="false">IF(MOD(ROW(),2),"",INDEX(BD$3:BD$600,ROW()/2))</f>
        <v/>
      </c>
      <c r="BF323" s="181" t="n">
        <v>3.21</v>
      </c>
      <c r="BG323" s="182" t="n">
        <f aca="false">VALUE($BD324)</f>
        <v>0</v>
      </c>
    </row>
    <row r="324" customFormat="false" ht="13.5" hidden="false" customHeight="false" outlineLevel="0" collapsed="false">
      <c r="A324" s="208" t="n">
        <v>3.17</v>
      </c>
      <c r="B324" s="209" t="n">
        <v>2.4</v>
      </c>
      <c r="C324" s="213" t="n">
        <f aca="false">$C323+(($AM$20-$AM$10))/10</f>
        <v>0.0084</v>
      </c>
      <c r="D324" s="217" t="n">
        <f aca="false">$D323+(($AH$30-$AH$20))/10</f>
        <v>0.0035</v>
      </c>
      <c r="E324" s="211" t="n">
        <f aca="false">$AC319</f>
        <v>0</v>
      </c>
      <c r="F324" s="212" t="n">
        <f aca="false">$F323+(($AR$20-$AR$10))/10</f>
        <v>-0.0308</v>
      </c>
      <c r="G324" s="218" t="n">
        <f aca="false">$G323+(($AW$20-$AW$10))/10</f>
        <v>-0.0434</v>
      </c>
      <c r="H324" s="213" t="n">
        <f aca="false">$BB318+($BB320-$BB318)/2</f>
        <v>0</v>
      </c>
      <c r="I324" s="213" t="n">
        <f aca="false">$BG318+($BG320-$BG318)/2</f>
        <v>0</v>
      </c>
      <c r="J324" s="165"/>
      <c r="S324" s="165"/>
      <c r="T324" s="165"/>
      <c r="U324" s="165"/>
      <c r="V324" s="165"/>
      <c r="W324" s="165"/>
      <c r="Y324" s="164" t="n">
        <v>321</v>
      </c>
      <c r="Z324" s="165"/>
      <c r="AA324" s="180" t="n">
        <f aca="false">IF(MOD(ROW(),2),"",INDEX($Z$3:$Z$600,ROW()/2))</f>
        <v>0</v>
      </c>
      <c r="AB324" s="181" t="n">
        <v>3.22</v>
      </c>
      <c r="AC324" s="182" t="n">
        <f aca="false">VALUE($Z325)</f>
        <v>0</v>
      </c>
      <c r="AD324" s="164" t="n">
        <v>321</v>
      </c>
      <c r="AE324" s="191"/>
      <c r="AF324" s="227" t="str">
        <f aca="false">IF(MOD(ROW(),10),"",INDEX(AE$3:AE$600,ROW()/10))</f>
        <v/>
      </c>
      <c r="AG324" s="228" t="n">
        <v>319</v>
      </c>
      <c r="AH324" s="229" t="e">
        <f aca="false">VALUE($AF324)</f>
        <v>#VALUE!</v>
      </c>
      <c r="AI324" s="164" t="n">
        <v>321</v>
      </c>
      <c r="AJ324" s="165"/>
      <c r="AK324" s="227" t="str">
        <f aca="false">IF(MOD(ROW(),10),"",INDEX(AJ$3:AJ$600,ROW()/10))</f>
        <v/>
      </c>
      <c r="AL324" s="228" t="n">
        <v>314</v>
      </c>
      <c r="AM324" s="229" t="e">
        <f aca="false">VALUE($AK324)</f>
        <v>#VALUE!</v>
      </c>
      <c r="AN324" s="164" t="n">
        <v>321</v>
      </c>
      <c r="AO324" s="190"/>
      <c r="AP324" s="227" t="str">
        <f aca="false">IF(MOD(ROW(),10),"",INDEX(AO$3:AO$600,ROW()/10))</f>
        <v/>
      </c>
      <c r="AQ324" s="181" t="n">
        <v>3.22</v>
      </c>
      <c r="AR324" s="229" t="e">
        <f aca="false">VALUE($AP324)</f>
        <v>#VALUE!</v>
      </c>
      <c r="AS324" s="164" t="n">
        <v>3210</v>
      </c>
      <c r="AT324" s="165"/>
      <c r="AU324" s="227" t="str">
        <f aca="false">IF(MOD(ROW(),10),"",INDEX(AT$3:AT$600,ROW()/10))</f>
        <v/>
      </c>
      <c r="AV324" s="181" t="n">
        <v>3.22</v>
      </c>
      <c r="AW324" s="229" t="e">
        <f aca="false">VALUE($AU324)</f>
        <v>#VALUE!</v>
      </c>
      <c r="AY324" s="165"/>
      <c r="AZ324" s="180" t="n">
        <f aca="false">IF(MOD(ROW(),2),"",INDEX(AY$3:AY$600,ROW()/2))</f>
        <v>0</v>
      </c>
      <c r="BA324" s="181" t="n">
        <v>3.22</v>
      </c>
      <c r="BB324" s="182" t="n">
        <f aca="false">VALUE(AZ324)</f>
        <v>0</v>
      </c>
      <c r="BD324" s="165"/>
      <c r="BE324" s="180" t="n">
        <f aca="false">IF(MOD(ROW(),2),"",INDEX(BD$3:BD$600,ROW()/2))</f>
        <v>0</v>
      </c>
      <c r="BF324" s="181" t="n">
        <v>3.22</v>
      </c>
      <c r="BG324" s="182" t="n">
        <f aca="false">VALUE($BD325)</f>
        <v>0</v>
      </c>
    </row>
    <row r="325" customFormat="false" ht="13.5" hidden="false" customHeight="false" outlineLevel="0" collapsed="false">
      <c r="A325" s="208" t="n">
        <v>3.18</v>
      </c>
      <c r="B325" s="209" t="n">
        <v>2.39</v>
      </c>
      <c r="C325" s="213" t="n">
        <f aca="false">$C324+(($AM$20-$AM$10))/10</f>
        <v>0.0096</v>
      </c>
      <c r="D325" s="217" t="n">
        <f aca="false">$D324+(($AH$30-$AH$20))/10</f>
        <v>0.004</v>
      </c>
      <c r="E325" s="211" t="n">
        <f aca="false">$AC320</f>
        <v>0</v>
      </c>
      <c r="F325" s="212" t="n">
        <f aca="false">$F324+(($AR$20-$AR$10))/10</f>
        <v>-0.0352</v>
      </c>
      <c r="G325" s="218" t="n">
        <f aca="false">$G324+(($AW$20-$AW$10))/10</f>
        <v>-0.0496</v>
      </c>
      <c r="H325" s="213" t="n">
        <f aca="false">$BB320</f>
        <v>0</v>
      </c>
      <c r="I325" s="213" t="n">
        <f aca="false">$BG320</f>
        <v>0</v>
      </c>
      <c r="J325" s="165"/>
      <c r="S325" s="165"/>
      <c r="T325" s="165"/>
      <c r="U325" s="165"/>
      <c r="V325" s="165"/>
      <c r="W325" s="165"/>
      <c r="Y325" s="164" t="n">
        <v>322</v>
      </c>
      <c r="Z325" s="165"/>
      <c r="AA325" s="180" t="str">
        <f aca="false">IF(MOD(ROW(),2),"",INDEX($Z$3:$Z$600,ROW()/2))</f>
        <v/>
      </c>
      <c r="AB325" s="181" t="n">
        <v>3.23</v>
      </c>
      <c r="AC325" s="182" t="n">
        <f aca="false">VALUE($Z326)</f>
        <v>0</v>
      </c>
      <c r="AD325" s="164" t="n">
        <v>322</v>
      </c>
      <c r="AE325" s="191"/>
      <c r="AF325" s="227" t="str">
        <f aca="false">IF(MOD(ROW(),10),"",INDEX(AE$3:AE$600,ROW()/10))</f>
        <v/>
      </c>
      <c r="AG325" s="228" t="n">
        <v>320</v>
      </c>
      <c r="AH325" s="229" t="e">
        <f aca="false">VALUE($AF325)</f>
        <v>#VALUE!</v>
      </c>
      <c r="AI325" s="164" t="n">
        <v>322</v>
      </c>
      <c r="AJ325" s="165"/>
      <c r="AK325" s="227" t="str">
        <f aca="false">IF(MOD(ROW(),10),"",INDEX(AJ$3:AJ$600,ROW()/10))</f>
        <v/>
      </c>
      <c r="AL325" s="228" t="n">
        <v>315</v>
      </c>
      <c r="AM325" s="229" t="e">
        <f aca="false">VALUE($AK325)</f>
        <v>#VALUE!</v>
      </c>
      <c r="AN325" s="164" t="n">
        <v>322</v>
      </c>
      <c r="AO325" s="190"/>
      <c r="AP325" s="227" t="str">
        <f aca="false">IF(MOD(ROW(),10),"",INDEX(AO$3:AO$600,ROW()/10))</f>
        <v/>
      </c>
      <c r="AQ325" s="181" t="n">
        <v>3.23</v>
      </c>
      <c r="AR325" s="229" t="e">
        <f aca="false">VALUE($AP325)</f>
        <v>#VALUE!</v>
      </c>
      <c r="AS325" s="164" t="n">
        <v>3220</v>
      </c>
      <c r="AT325" s="165"/>
      <c r="AU325" s="227" t="str">
        <f aca="false">IF(MOD(ROW(),10),"",INDEX(AT$3:AT$600,ROW()/10))</f>
        <v/>
      </c>
      <c r="AV325" s="181" t="n">
        <v>3.23</v>
      </c>
      <c r="AW325" s="229" t="e">
        <f aca="false">VALUE($AU325)</f>
        <v>#VALUE!</v>
      </c>
      <c r="AY325" s="165"/>
      <c r="AZ325" s="180" t="str">
        <f aca="false">IF(MOD(ROW(),2),"",INDEX(AY$3:AY$600,ROW()/2))</f>
        <v/>
      </c>
      <c r="BA325" s="181" t="n">
        <v>3.23</v>
      </c>
      <c r="BB325" s="182" t="e">
        <f aca="false">VALUE(AZ325)</f>
        <v>#VALUE!</v>
      </c>
      <c r="BD325" s="165"/>
      <c r="BE325" s="180" t="str">
        <f aca="false">IF(MOD(ROW(),2),"",INDEX(BD$3:BD$600,ROW()/2))</f>
        <v/>
      </c>
      <c r="BF325" s="181" t="n">
        <v>3.23</v>
      </c>
      <c r="BG325" s="182" t="n">
        <f aca="false">VALUE($BD326)</f>
        <v>0</v>
      </c>
    </row>
    <row r="326" customFormat="false" ht="13.5" hidden="false" customHeight="false" outlineLevel="0" collapsed="false">
      <c r="A326" s="208" t="n">
        <v>3.19</v>
      </c>
      <c r="B326" s="209" t="n">
        <v>2.38</v>
      </c>
      <c r="C326" s="213" t="n">
        <f aca="false">$C325+(($AM$20-$AM$10))/10</f>
        <v>0.0108</v>
      </c>
      <c r="D326" s="217" t="n">
        <f aca="false">$D325+(($AH$30-$AH$20))/10</f>
        <v>0.0045</v>
      </c>
      <c r="E326" s="211" t="n">
        <f aca="false">$AC321</f>
        <v>0</v>
      </c>
      <c r="F326" s="212" t="n">
        <f aca="false">$F325+(($AR$20-$AR$10))/10</f>
        <v>-0.0396</v>
      </c>
      <c r="G326" s="218" t="n">
        <f aca="false">$G325+(($AW$20-$AW$10))/10</f>
        <v>-0.0558</v>
      </c>
      <c r="H326" s="213" t="n">
        <f aca="false">$BB320+($BB322-$BB320)/2</f>
        <v>0</v>
      </c>
      <c r="I326" s="213" t="n">
        <f aca="false">$BG320+($BG322-$BG320)/2</f>
        <v>0</v>
      </c>
      <c r="J326" s="165"/>
      <c r="S326" s="165"/>
      <c r="T326" s="165"/>
      <c r="U326" s="165"/>
      <c r="V326" s="165"/>
      <c r="W326" s="165"/>
      <c r="Y326" s="164" t="n">
        <v>323</v>
      </c>
      <c r="Z326" s="165"/>
      <c r="AA326" s="180" t="n">
        <f aca="false">IF(MOD(ROW(),2),"",INDEX($Z$3:$Z$600,ROW()/2))</f>
        <v>0</v>
      </c>
      <c r="AB326" s="181" t="n">
        <v>3.24</v>
      </c>
      <c r="AC326" s="182" t="n">
        <f aca="false">VALUE($Z327)</f>
        <v>0</v>
      </c>
      <c r="AD326" s="164" t="n">
        <v>323</v>
      </c>
      <c r="AE326" s="191"/>
      <c r="AF326" s="227" t="str">
        <f aca="false">IF(MOD(ROW(),10),"",INDEX(AE$3:AE$600,ROW()/10))</f>
        <v/>
      </c>
      <c r="AG326" s="228" t="n">
        <v>321</v>
      </c>
      <c r="AH326" s="229" t="e">
        <f aca="false">VALUE($AF326)</f>
        <v>#VALUE!</v>
      </c>
      <c r="AI326" s="164" t="n">
        <v>323</v>
      </c>
      <c r="AJ326" s="165"/>
      <c r="AK326" s="227" t="str">
        <f aca="false">IF(MOD(ROW(),10),"",INDEX(AJ$3:AJ$600,ROW()/10))</f>
        <v/>
      </c>
      <c r="AL326" s="228" t="n">
        <v>316</v>
      </c>
      <c r="AM326" s="229" t="e">
        <f aca="false">VALUE($AK326)</f>
        <v>#VALUE!</v>
      </c>
      <c r="AN326" s="164" t="n">
        <v>323</v>
      </c>
      <c r="AO326" s="190"/>
      <c r="AP326" s="227" t="str">
        <f aca="false">IF(MOD(ROW(),10),"",INDEX(AO$3:AO$600,ROW()/10))</f>
        <v/>
      </c>
      <c r="AQ326" s="181" t="n">
        <v>3.24</v>
      </c>
      <c r="AR326" s="229" t="e">
        <f aca="false">VALUE($AP326)</f>
        <v>#VALUE!</v>
      </c>
      <c r="AS326" s="164" t="n">
        <v>3230</v>
      </c>
      <c r="AT326" s="165"/>
      <c r="AU326" s="227" t="str">
        <f aca="false">IF(MOD(ROW(),10),"",INDEX(AT$3:AT$600,ROW()/10))</f>
        <v/>
      </c>
      <c r="AV326" s="181" t="n">
        <v>3.24</v>
      </c>
      <c r="AW326" s="229" t="e">
        <f aca="false">VALUE($AU326)</f>
        <v>#VALUE!</v>
      </c>
      <c r="AY326" s="165"/>
      <c r="AZ326" s="180" t="n">
        <f aca="false">IF(MOD(ROW(),2),"",INDEX(AY$3:AY$600,ROW()/2))</f>
        <v>0</v>
      </c>
      <c r="BA326" s="181" t="n">
        <v>3.24</v>
      </c>
      <c r="BB326" s="182" t="n">
        <f aca="false">VALUE(AZ326)</f>
        <v>0</v>
      </c>
      <c r="BD326" s="165"/>
      <c r="BE326" s="180" t="n">
        <f aca="false">IF(MOD(ROW(),2),"",INDEX(BD$3:BD$600,ROW()/2))</f>
        <v>0</v>
      </c>
      <c r="BF326" s="181" t="n">
        <v>3.24</v>
      </c>
      <c r="BG326" s="182" t="n">
        <f aca="false">VALUE($BD327)</f>
        <v>0</v>
      </c>
    </row>
    <row r="327" customFormat="false" ht="13.5" hidden="false" customHeight="false" outlineLevel="0" collapsed="false">
      <c r="A327" s="208" t="n">
        <v>3.2</v>
      </c>
      <c r="B327" s="209" t="n">
        <v>2.37</v>
      </c>
      <c r="C327" s="213" t="n">
        <f aca="false">$AM330</f>
        <v>0</v>
      </c>
      <c r="D327" s="241" t="n">
        <f aca="false">$AH330</f>
        <v>0</v>
      </c>
      <c r="E327" s="211" t="n">
        <f aca="false">$AC322</f>
        <v>0</v>
      </c>
      <c r="F327" s="212" t="n">
        <f aca="false">$AR330</f>
        <v>0</v>
      </c>
      <c r="G327" s="218" t="n">
        <f aca="false">$AW330</f>
        <v>0</v>
      </c>
      <c r="H327" s="250" t="n">
        <f aca="false">$BB322</f>
        <v>0</v>
      </c>
      <c r="I327" s="250" t="n">
        <f aca="false">$BG322</f>
        <v>0</v>
      </c>
      <c r="J327" s="165"/>
      <c r="S327" s="165"/>
      <c r="T327" s="165"/>
      <c r="U327" s="165"/>
      <c r="V327" s="165"/>
      <c r="W327" s="165"/>
      <c r="Y327" s="164" t="n">
        <v>324</v>
      </c>
      <c r="Z327" s="165"/>
      <c r="AA327" s="180" t="str">
        <f aca="false">IF(MOD(ROW(),2),"",INDEX($Z$3:$Z$600,ROW()/2))</f>
        <v/>
      </c>
      <c r="AB327" s="181" t="n">
        <v>3.25</v>
      </c>
      <c r="AC327" s="182" t="n">
        <f aca="false">VALUE($Z328)</f>
        <v>0</v>
      </c>
      <c r="AD327" s="164" t="n">
        <v>324</v>
      </c>
      <c r="AE327" s="191"/>
      <c r="AF327" s="227" t="str">
        <f aca="false">IF(MOD(ROW(),10),"",INDEX(AE$3:AE$600,ROW()/10))</f>
        <v/>
      </c>
      <c r="AG327" s="228" t="n">
        <v>322</v>
      </c>
      <c r="AH327" s="229" t="e">
        <f aca="false">VALUE($AF327)</f>
        <v>#VALUE!</v>
      </c>
      <c r="AI327" s="164" t="n">
        <v>324</v>
      </c>
      <c r="AJ327" s="165"/>
      <c r="AK327" s="227" t="str">
        <f aca="false">IF(MOD(ROW(),10),"",INDEX(AJ$3:AJ$600,ROW()/10))</f>
        <v/>
      </c>
      <c r="AL327" s="228" t="n">
        <v>317</v>
      </c>
      <c r="AM327" s="229" t="e">
        <f aca="false">VALUE($AK327)</f>
        <v>#VALUE!</v>
      </c>
      <c r="AN327" s="164" t="n">
        <v>324</v>
      </c>
      <c r="AO327" s="190"/>
      <c r="AP327" s="227" t="str">
        <f aca="false">IF(MOD(ROW(),10),"",INDEX(AO$3:AO$600,ROW()/10))</f>
        <v/>
      </c>
      <c r="AQ327" s="181" t="n">
        <v>3.25</v>
      </c>
      <c r="AR327" s="229" t="e">
        <f aca="false">VALUE($AP327)</f>
        <v>#VALUE!</v>
      </c>
      <c r="AS327" s="164" t="n">
        <v>3240</v>
      </c>
      <c r="AT327" s="165"/>
      <c r="AU327" s="227" t="str">
        <f aca="false">IF(MOD(ROW(),10),"",INDEX(AT$3:AT$600,ROW()/10))</f>
        <v/>
      </c>
      <c r="AV327" s="181" t="n">
        <v>3.25</v>
      </c>
      <c r="AW327" s="229" t="e">
        <f aca="false">VALUE($AU327)</f>
        <v>#VALUE!</v>
      </c>
      <c r="AY327" s="165"/>
      <c r="AZ327" s="180" t="str">
        <f aca="false">IF(MOD(ROW(),2),"",INDEX(AY$3:AY$600,ROW()/2))</f>
        <v/>
      </c>
      <c r="BA327" s="181" t="n">
        <v>3.25</v>
      </c>
      <c r="BB327" s="182" t="e">
        <f aca="false">VALUE(AZ327)</f>
        <v>#VALUE!</v>
      </c>
      <c r="BD327" s="165"/>
      <c r="BE327" s="180" t="str">
        <f aca="false">IF(MOD(ROW(),2),"",INDEX(BD$3:BD$600,ROW()/2))</f>
        <v/>
      </c>
      <c r="BF327" s="181" t="n">
        <v>3.25</v>
      </c>
      <c r="BG327" s="182" t="n">
        <f aca="false">VALUE($BD328)</f>
        <v>0</v>
      </c>
    </row>
    <row r="328" customFormat="false" ht="13.5" hidden="false" customHeight="false" outlineLevel="0" collapsed="false">
      <c r="A328" s="208" t="n">
        <v>3.21</v>
      </c>
      <c r="B328" s="209" t="n">
        <v>2.36</v>
      </c>
      <c r="C328" s="213" t="n">
        <f aca="false">$C327+(($AM$20-$AM$10))/10</f>
        <v>0.0012</v>
      </c>
      <c r="D328" s="217" t="n">
        <f aca="false">$D327+(($AH$30-$AH$20))/10</f>
        <v>0.0005</v>
      </c>
      <c r="E328" s="211" t="n">
        <f aca="false">$AC323</f>
        <v>0</v>
      </c>
      <c r="F328" s="212" t="n">
        <f aca="false">$F327+(($AR$20-$AR$10))/10</f>
        <v>-0.0044</v>
      </c>
      <c r="G328" s="218" t="n">
        <f aca="false">$G327+(($AW$20-$AW$10))/10</f>
        <v>-0.0062</v>
      </c>
      <c r="H328" s="213" t="n">
        <f aca="false">$BB322+($BB324-$BB322)/2</f>
        <v>0</v>
      </c>
      <c r="I328" s="213" t="n">
        <f aca="false">$BG322+($BG324-$BG322)/2</f>
        <v>0</v>
      </c>
      <c r="J328" s="165"/>
      <c r="S328" s="165"/>
      <c r="T328" s="165"/>
      <c r="U328" s="165"/>
      <c r="V328" s="165"/>
      <c r="W328" s="165"/>
      <c r="Y328" s="164" t="n">
        <v>325</v>
      </c>
      <c r="Z328" s="165"/>
      <c r="AA328" s="180" t="n">
        <f aca="false">IF(MOD(ROW(),2),"",INDEX($Z$3:$Z$600,ROW()/2))</f>
        <v>0</v>
      </c>
      <c r="AB328" s="181" t="n">
        <v>3.26</v>
      </c>
      <c r="AC328" s="182" t="n">
        <f aca="false">VALUE($Z329)</f>
        <v>0</v>
      </c>
      <c r="AD328" s="164" t="n">
        <v>325</v>
      </c>
      <c r="AE328" s="191"/>
      <c r="AF328" s="227" t="str">
        <f aca="false">IF(MOD(ROW(),10),"",INDEX(AE$3:AE$600,ROW()/10))</f>
        <v/>
      </c>
      <c r="AG328" s="228" t="n">
        <v>323</v>
      </c>
      <c r="AH328" s="229" t="e">
        <f aca="false">VALUE($AF328)</f>
        <v>#VALUE!</v>
      </c>
      <c r="AI328" s="164" t="n">
        <v>325</v>
      </c>
      <c r="AJ328" s="165"/>
      <c r="AK328" s="227" t="str">
        <f aca="false">IF(MOD(ROW(),10),"",INDEX(AJ$3:AJ$600,ROW()/10))</f>
        <v/>
      </c>
      <c r="AL328" s="228" t="n">
        <v>318</v>
      </c>
      <c r="AM328" s="229" t="e">
        <f aca="false">VALUE($AK328)</f>
        <v>#VALUE!</v>
      </c>
      <c r="AN328" s="164" t="n">
        <v>325</v>
      </c>
      <c r="AO328" s="190"/>
      <c r="AP328" s="227" t="str">
        <f aca="false">IF(MOD(ROW(),10),"",INDEX(AO$3:AO$600,ROW()/10))</f>
        <v/>
      </c>
      <c r="AQ328" s="181" t="n">
        <v>3.26</v>
      </c>
      <c r="AR328" s="229" t="e">
        <f aca="false">VALUE($AP328)</f>
        <v>#VALUE!</v>
      </c>
      <c r="AS328" s="164" t="n">
        <v>3250</v>
      </c>
      <c r="AT328" s="165"/>
      <c r="AU328" s="227" t="str">
        <f aca="false">IF(MOD(ROW(),10),"",INDEX(AT$3:AT$600,ROW()/10))</f>
        <v/>
      </c>
      <c r="AV328" s="181" t="n">
        <v>3.26</v>
      </c>
      <c r="AW328" s="229" t="e">
        <f aca="false">VALUE($AU328)</f>
        <v>#VALUE!</v>
      </c>
      <c r="AY328" s="165"/>
      <c r="AZ328" s="180" t="n">
        <f aca="false">IF(MOD(ROW(),2),"",INDEX(AY$3:AY$600,ROW()/2))</f>
        <v>0</v>
      </c>
      <c r="BA328" s="181" t="n">
        <v>3.26</v>
      </c>
      <c r="BB328" s="182" t="n">
        <f aca="false">VALUE(AZ328)</f>
        <v>0</v>
      </c>
      <c r="BD328" s="165"/>
      <c r="BE328" s="180" t="n">
        <f aca="false">IF(MOD(ROW(),2),"",INDEX(BD$3:BD$600,ROW()/2))</f>
        <v>0</v>
      </c>
      <c r="BF328" s="181" t="n">
        <v>3.26</v>
      </c>
      <c r="BG328" s="182" t="n">
        <f aca="false">VALUE($BD329)</f>
        <v>0</v>
      </c>
    </row>
    <row r="329" customFormat="false" ht="13.5" hidden="false" customHeight="false" outlineLevel="0" collapsed="false">
      <c r="A329" s="208" t="n">
        <v>3.22</v>
      </c>
      <c r="B329" s="209" t="n">
        <v>2.35</v>
      </c>
      <c r="C329" s="213" t="n">
        <f aca="false">$C328+(($AM$20-$AM$10))/10</f>
        <v>0.0024</v>
      </c>
      <c r="D329" s="217" t="n">
        <f aca="false">$D328+(($AH$30-$AH$20))/10</f>
        <v>0.001</v>
      </c>
      <c r="E329" s="211" t="n">
        <f aca="false">$AC324</f>
        <v>0</v>
      </c>
      <c r="F329" s="212" t="n">
        <f aca="false">$F328+(($AR$20-$AR$10))/10</f>
        <v>-0.0088</v>
      </c>
      <c r="G329" s="218" t="n">
        <f aca="false">$G328+(($AW$20-$AW$10))/10</f>
        <v>-0.0124</v>
      </c>
      <c r="H329" s="213" t="n">
        <f aca="false">$BB324</f>
        <v>0</v>
      </c>
      <c r="I329" s="213" t="n">
        <f aca="false">$BG324</f>
        <v>0</v>
      </c>
      <c r="J329" s="165"/>
      <c r="S329" s="165"/>
      <c r="T329" s="165"/>
      <c r="U329" s="165"/>
      <c r="V329" s="165"/>
      <c r="W329" s="165"/>
      <c r="Y329" s="164" t="n">
        <v>326</v>
      </c>
      <c r="Z329" s="165"/>
      <c r="AA329" s="180" t="str">
        <f aca="false">IF(MOD(ROW(),2),"",INDEX($Z$3:$Z$600,ROW()/2))</f>
        <v/>
      </c>
      <c r="AB329" s="181" t="n">
        <v>3.27</v>
      </c>
      <c r="AC329" s="182" t="n">
        <f aca="false">VALUE($Z330)</f>
        <v>0</v>
      </c>
      <c r="AD329" s="164" t="n">
        <v>326</v>
      </c>
      <c r="AE329" s="191"/>
      <c r="AF329" s="227" t="str">
        <f aca="false">IF(MOD(ROW(),10),"",INDEX(AE$3:AE$600,ROW()/10))</f>
        <v/>
      </c>
      <c r="AG329" s="228" t="n">
        <v>324</v>
      </c>
      <c r="AH329" s="229" t="e">
        <f aca="false">VALUE($AF329)</f>
        <v>#VALUE!</v>
      </c>
      <c r="AI329" s="164" t="n">
        <v>326</v>
      </c>
      <c r="AJ329" s="165"/>
      <c r="AK329" s="227" t="str">
        <f aca="false">IF(MOD(ROW(),10),"",INDEX(AJ$3:AJ$600,ROW()/10))</f>
        <v/>
      </c>
      <c r="AL329" s="228" t="n">
        <v>319</v>
      </c>
      <c r="AM329" s="229" t="e">
        <f aca="false">VALUE($AK329)</f>
        <v>#VALUE!</v>
      </c>
      <c r="AN329" s="164" t="n">
        <v>326</v>
      </c>
      <c r="AO329" s="190"/>
      <c r="AP329" s="227" t="str">
        <f aca="false">IF(MOD(ROW(),10),"",INDEX(AO$3:AO$600,ROW()/10))</f>
        <v/>
      </c>
      <c r="AQ329" s="181" t="n">
        <v>3.27</v>
      </c>
      <c r="AR329" s="229" t="e">
        <f aca="false">VALUE($AP329)</f>
        <v>#VALUE!</v>
      </c>
      <c r="AS329" s="164" t="n">
        <v>3260</v>
      </c>
      <c r="AT329" s="165"/>
      <c r="AU329" s="227" t="str">
        <f aca="false">IF(MOD(ROW(),10),"",INDEX(AT$3:AT$600,ROW()/10))</f>
        <v/>
      </c>
      <c r="AV329" s="181" t="n">
        <v>3.27</v>
      </c>
      <c r="AW329" s="229" t="e">
        <f aca="false">VALUE($AU329)</f>
        <v>#VALUE!</v>
      </c>
      <c r="AY329" s="165"/>
      <c r="AZ329" s="180" t="str">
        <f aca="false">IF(MOD(ROW(),2),"",INDEX(AY$3:AY$600,ROW()/2))</f>
        <v/>
      </c>
      <c r="BA329" s="181" t="n">
        <v>3.27</v>
      </c>
      <c r="BB329" s="182" t="e">
        <f aca="false">VALUE(AZ329)</f>
        <v>#VALUE!</v>
      </c>
      <c r="BD329" s="165"/>
      <c r="BE329" s="180" t="str">
        <f aca="false">IF(MOD(ROW(),2),"",INDEX(BD$3:BD$600,ROW()/2))</f>
        <v/>
      </c>
      <c r="BF329" s="181" t="n">
        <v>3.27</v>
      </c>
      <c r="BG329" s="182" t="n">
        <f aca="false">VALUE($BD330)</f>
        <v>0</v>
      </c>
    </row>
    <row r="330" customFormat="false" ht="13.5" hidden="false" customHeight="false" outlineLevel="0" collapsed="false">
      <c r="A330" s="208" t="n">
        <v>3.23</v>
      </c>
      <c r="B330" s="209" t="n">
        <v>2.34</v>
      </c>
      <c r="C330" s="213" t="n">
        <f aca="false">$C329+(($AM$20-$AM$10))/10</f>
        <v>0.0036</v>
      </c>
      <c r="D330" s="217" t="n">
        <f aca="false">$D329+(($AH$30-$AH$20))/10</f>
        <v>0.0015</v>
      </c>
      <c r="E330" s="211" t="n">
        <f aca="false">$AC325</f>
        <v>0</v>
      </c>
      <c r="F330" s="212" t="n">
        <f aca="false">$F329+(($AR$20-$AR$10))/10</f>
        <v>-0.0132</v>
      </c>
      <c r="G330" s="218" t="n">
        <f aca="false">$G329+(($AW$20-$AW$10))/10</f>
        <v>-0.0186</v>
      </c>
      <c r="H330" s="213" t="n">
        <f aca="false">$BB324+($BB326-$BB324)/2</f>
        <v>0</v>
      </c>
      <c r="I330" s="213" t="n">
        <f aca="false">$BG324+($BG326-$BG324)/2</f>
        <v>0</v>
      </c>
      <c r="J330" s="165"/>
      <c r="S330" s="165"/>
      <c r="T330" s="165"/>
      <c r="U330" s="165"/>
      <c r="V330" s="165"/>
      <c r="W330" s="165"/>
      <c r="Y330" s="164" t="n">
        <v>327</v>
      </c>
      <c r="Z330" s="165"/>
      <c r="AA330" s="180" t="n">
        <f aca="false">IF(MOD(ROW(),2),"",INDEX($Z$3:$Z$600,ROW()/2))</f>
        <v>0</v>
      </c>
      <c r="AB330" s="181" t="n">
        <v>3.28</v>
      </c>
      <c r="AC330" s="182" t="n">
        <f aca="false">VALUE($Z331)</f>
        <v>0</v>
      </c>
      <c r="AD330" s="164" t="n">
        <v>327</v>
      </c>
      <c r="AE330" s="191"/>
      <c r="AF330" s="227" t="n">
        <f aca="false">IF(MOD(ROW(),10),"",INDEX(AE$3:AE$600,ROW()/10))</f>
        <v>0</v>
      </c>
      <c r="AG330" s="228" t="n">
        <v>325</v>
      </c>
      <c r="AH330" s="229" t="n">
        <f aca="false">VALUE($AF330)</f>
        <v>0</v>
      </c>
      <c r="AI330" s="164" t="n">
        <v>327</v>
      </c>
      <c r="AJ330" s="165"/>
      <c r="AK330" s="227" t="n">
        <f aca="false">IF(MOD(ROW(),10),"",INDEX(AJ$3:AJ$600,ROW()/10))</f>
        <v>0</v>
      </c>
      <c r="AL330" s="228" t="n">
        <v>320</v>
      </c>
      <c r="AM330" s="229" t="n">
        <f aca="false">VALUE($AK330)</f>
        <v>0</v>
      </c>
      <c r="AN330" s="164" t="n">
        <v>327</v>
      </c>
      <c r="AO330" s="190"/>
      <c r="AP330" s="227" t="n">
        <f aca="false">IF(MOD(ROW(),10),"",INDEX(AO$3:AO$600,ROW()/10))</f>
        <v>0</v>
      </c>
      <c r="AQ330" s="181" t="n">
        <v>3.28</v>
      </c>
      <c r="AR330" s="229" t="n">
        <f aca="false">VALUE($AP330)</f>
        <v>0</v>
      </c>
      <c r="AS330" s="164" t="n">
        <v>3270</v>
      </c>
      <c r="AT330" s="165"/>
      <c r="AU330" s="227" t="n">
        <f aca="false">IF(MOD(ROW(),10),"",INDEX(AT$3:AT$600,ROW()/10))</f>
        <v>0</v>
      </c>
      <c r="AV330" s="181" t="n">
        <v>3.28</v>
      </c>
      <c r="AW330" s="229" t="n">
        <f aca="false">VALUE($AU330)</f>
        <v>0</v>
      </c>
      <c r="AY330" s="165"/>
      <c r="AZ330" s="180" t="n">
        <f aca="false">IF(MOD(ROW(),2),"",INDEX(AY$3:AY$600,ROW()/2))</f>
        <v>0</v>
      </c>
      <c r="BA330" s="181" t="n">
        <v>3.28</v>
      </c>
      <c r="BB330" s="182" t="n">
        <f aca="false">VALUE(AZ330)</f>
        <v>0</v>
      </c>
      <c r="BD330" s="165"/>
      <c r="BE330" s="180" t="n">
        <f aca="false">IF(MOD(ROW(),2),"",INDEX(BD$3:BD$600,ROW()/2))</f>
        <v>0</v>
      </c>
      <c r="BF330" s="181" t="n">
        <v>3.28</v>
      </c>
      <c r="BG330" s="182" t="n">
        <f aca="false">VALUE($BD331)</f>
        <v>0</v>
      </c>
    </row>
    <row r="331" customFormat="false" ht="13.5" hidden="false" customHeight="false" outlineLevel="0" collapsed="false">
      <c r="A331" s="208" t="n">
        <v>3.24</v>
      </c>
      <c r="B331" s="209" t="n">
        <v>2.33</v>
      </c>
      <c r="C331" s="213" t="n">
        <f aca="false">$C330+(($AM$20-$AM$10))/10</f>
        <v>0.0048</v>
      </c>
      <c r="D331" s="217" t="n">
        <f aca="false">$D330+(($AH$30-$AH$20))/10</f>
        <v>0.002</v>
      </c>
      <c r="E331" s="211" t="n">
        <f aca="false">$AC326</f>
        <v>0</v>
      </c>
      <c r="F331" s="212" t="n">
        <f aca="false">$F330+(($AR$20-$AR$10))/10</f>
        <v>-0.0176</v>
      </c>
      <c r="G331" s="218" t="n">
        <f aca="false">$G330+(($AW$20-$AW$10))/10</f>
        <v>-0.0248</v>
      </c>
      <c r="H331" s="250" t="n">
        <f aca="false">$BB326</f>
        <v>0</v>
      </c>
      <c r="I331" s="250" t="n">
        <f aca="false">$BG326</f>
        <v>0</v>
      </c>
      <c r="J331" s="165"/>
      <c r="S331" s="165"/>
      <c r="T331" s="165"/>
      <c r="U331" s="165"/>
      <c r="V331" s="165"/>
      <c r="W331" s="165"/>
      <c r="Y331" s="164" t="n">
        <v>328</v>
      </c>
      <c r="Z331" s="165"/>
      <c r="AA331" s="180" t="str">
        <f aca="false">IF(MOD(ROW(),2),"",INDEX($Z$3:$Z$600,ROW()/2))</f>
        <v/>
      </c>
      <c r="AB331" s="181" t="n">
        <v>3.29</v>
      </c>
      <c r="AC331" s="182" t="n">
        <f aca="false">VALUE($Z332)</f>
        <v>0</v>
      </c>
      <c r="AD331" s="164" t="n">
        <v>328</v>
      </c>
      <c r="AE331" s="191"/>
      <c r="AF331" s="227" t="str">
        <f aca="false">IF(MOD(ROW(),10),"",INDEX(AE$3:AE$600,ROW()/10))</f>
        <v/>
      </c>
      <c r="AG331" s="228" t="n">
        <v>326</v>
      </c>
      <c r="AH331" s="229" t="e">
        <f aca="false">VALUE($AF331)</f>
        <v>#VALUE!</v>
      </c>
      <c r="AI331" s="164" t="n">
        <v>328</v>
      </c>
      <c r="AJ331" s="165"/>
      <c r="AK331" s="227" t="str">
        <f aca="false">IF(MOD(ROW(),10),"",INDEX(AJ$3:AJ$600,ROW()/10))</f>
        <v/>
      </c>
      <c r="AL331" s="228" t="n">
        <v>321</v>
      </c>
      <c r="AM331" s="229" t="e">
        <f aca="false">VALUE($AK331)</f>
        <v>#VALUE!</v>
      </c>
      <c r="AN331" s="164" t="n">
        <v>328</v>
      </c>
      <c r="AO331" s="190"/>
      <c r="AP331" s="227" t="str">
        <f aca="false">IF(MOD(ROW(),10),"",INDEX(AO$3:AO$600,ROW()/10))</f>
        <v/>
      </c>
      <c r="AQ331" s="181" t="n">
        <v>3.29</v>
      </c>
      <c r="AR331" s="229" t="e">
        <f aca="false">VALUE($AP331)</f>
        <v>#VALUE!</v>
      </c>
      <c r="AS331" s="164" t="n">
        <v>3280</v>
      </c>
      <c r="AT331" s="165"/>
      <c r="AU331" s="227" t="str">
        <f aca="false">IF(MOD(ROW(),10),"",INDEX(AT$3:AT$600,ROW()/10))</f>
        <v/>
      </c>
      <c r="AV331" s="181" t="n">
        <v>3.29</v>
      </c>
      <c r="AW331" s="229" t="e">
        <f aca="false">VALUE($AU331)</f>
        <v>#VALUE!</v>
      </c>
      <c r="AY331" s="165"/>
      <c r="AZ331" s="180" t="str">
        <f aca="false">IF(MOD(ROW(),2),"",INDEX(AY$3:AY$600,ROW()/2))</f>
        <v/>
      </c>
      <c r="BA331" s="181" t="n">
        <v>3.29</v>
      </c>
      <c r="BB331" s="182" t="e">
        <f aca="false">VALUE(AZ331)</f>
        <v>#VALUE!</v>
      </c>
      <c r="BD331" s="165"/>
      <c r="BE331" s="180" t="str">
        <f aca="false">IF(MOD(ROW(),2),"",INDEX(BD$3:BD$600,ROW()/2))</f>
        <v/>
      </c>
      <c r="BF331" s="181" t="n">
        <v>3.29</v>
      </c>
      <c r="BG331" s="182" t="n">
        <f aca="false">VALUE($BD332)</f>
        <v>0</v>
      </c>
    </row>
    <row r="332" customFormat="false" ht="13.5" hidden="false" customHeight="false" outlineLevel="0" collapsed="false">
      <c r="A332" s="208" t="n">
        <v>3.25</v>
      </c>
      <c r="B332" s="209" t="n">
        <v>2.32</v>
      </c>
      <c r="C332" s="213" t="n">
        <f aca="false">$C331+(($AM$20-$AM$10))/10</f>
        <v>0.006</v>
      </c>
      <c r="D332" s="217" t="n">
        <f aca="false">$D331+(($AH$30-$AH$20))/10</f>
        <v>0.0025</v>
      </c>
      <c r="E332" s="211" t="n">
        <f aca="false">$AC327</f>
        <v>0</v>
      </c>
      <c r="F332" s="212" t="n">
        <f aca="false">$F331+(($AR$20-$AR$10))/10</f>
        <v>-0.022</v>
      </c>
      <c r="G332" s="218" t="n">
        <f aca="false">$G331+(($AW$20-$AW$10))/10</f>
        <v>-0.031</v>
      </c>
      <c r="H332" s="213" t="n">
        <f aca="false">$BB326+($BB328-$BB326)/2</f>
        <v>0</v>
      </c>
      <c r="I332" s="213" t="n">
        <f aca="false">$BG326+($BG328-$BG326)/2</f>
        <v>0</v>
      </c>
      <c r="J332" s="165"/>
      <c r="S332" s="165"/>
      <c r="T332" s="165"/>
      <c r="U332" s="165"/>
      <c r="V332" s="165"/>
      <c r="W332" s="165"/>
      <c r="Y332" s="164" t="n">
        <v>329</v>
      </c>
      <c r="Z332" s="165"/>
      <c r="AA332" s="180" t="n">
        <f aca="false">IF(MOD(ROW(),2),"",INDEX($Z$3:$Z$600,ROW()/2))</f>
        <v>0</v>
      </c>
      <c r="AB332" s="181" t="n">
        <v>3.3</v>
      </c>
      <c r="AC332" s="182" t="n">
        <f aca="false">VALUE($Z333)</f>
        <v>0</v>
      </c>
      <c r="AD332" s="164" t="n">
        <v>329</v>
      </c>
      <c r="AE332" s="191"/>
      <c r="AF332" s="227" t="str">
        <f aca="false">IF(MOD(ROW(),10),"",INDEX(AE$3:AE$600,ROW()/10))</f>
        <v/>
      </c>
      <c r="AG332" s="228" t="n">
        <v>327</v>
      </c>
      <c r="AH332" s="229" t="e">
        <f aca="false">VALUE($AF332)</f>
        <v>#VALUE!</v>
      </c>
      <c r="AI332" s="164" t="n">
        <v>329</v>
      </c>
      <c r="AJ332" s="165"/>
      <c r="AK332" s="227" t="str">
        <f aca="false">IF(MOD(ROW(),10),"",INDEX(AJ$3:AJ$600,ROW()/10))</f>
        <v/>
      </c>
      <c r="AL332" s="228" t="n">
        <v>322</v>
      </c>
      <c r="AM332" s="229" t="e">
        <f aca="false">VALUE($AK332)</f>
        <v>#VALUE!</v>
      </c>
      <c r="AN332" s="164" t="n">
        <v>329</v>
      </c>
      <c r="AO332" s="190"/>
      <c r="AP332" s="227" t="str">
        <f aca="false">IF(MOD(ROW(),10),"",INDEX(AO$3:AO$600,ROW()/10))</f>
        <v/>
      </c>
      <c r="AQ332" s="181" t="n">
        <v>3.3</v>
      </c>
      <c r="AR332" s="229" t="e">
        <f aca="false">VALUE($AP332)</f>
        <v>#VALUE!</v>
      </c>
      <c r="AS332" s="164" t="n">
        <v>3290</v>
      </c>
      <c r="AT332" s="165"/>
      <c r="AU332" s="227" t="str">
        <f aca="false">IF(MOD(ROW(),10),"",INDEX(AT$3:AT$600,ROW()/10))</f>
        <v/>
      </c>
      <c r="AV332" s="181" t="n">
        <v>3.3</v>
      </c>
      <c r="AW332" s="229" t="e">
        <f aca="false">VALUE($AU332)</f>
        <v>#VALUE!</v>
      </c>
      <c r="AY332" s="165"/>
      <c r="AZ332" s="180" t="n">
        <f aca="false">IF(MOD(ROW(),2),"",INDEX(AY$3:AY$600,ROW()/2))</f>
        <v>0</v>
      </c>
      <c r="BA332" s="181" t="n">
        <v>3.3</v>
      </c>
      <c r="BB332" s="182" t="n">
        <f aca="false">VALUE(AZ332)</f>
        <v>0</v>
      </c>
      <c r="BD332" s="165"/>
      <c r="BE332" s="180" t="n">
        <f aca="false">IF(MOD(ROW(),2),"",INDEX(BD$3:BD$600,ROW()/2))</f>
        <v>0</v>
      </c>
      <c r="BF332" s="181" t="n">
        <v>3.3</v>
      </c>
      <c r="BG332" s="182" t="n">
        <f aca="false">VALUE($BD333)</f>
        <v>0</v>
      </c>
    </row>
    <row r="333" customFormat="false" ht="13.5" hidden="false" customHeight="false" outlineLevel="0" collapsed="false">
      <c r="A333" s="208" t="n">
        <v>3.26</v>
      </c>
      <c r="B333" s="209" t="n">
        <v>2.31</v>
      </c>
      <c r="C333" s="213" t="n">
        <f aca="false">$C332+(($AM$20-$AM$10))/10</f>
        <v>0.0072</v>
      </c>
      <c r="D333" s="217" t="n">
        <f aca="false">$D332+(($AH$30-$AH$20))/10</f>
        <v>0.003</v>
      </c>
      <c r="E333" s="211" t="n">
        <f aca="false">$AC328</f>
        <v>0</v>
      </c>
      <c r="F333" s="212" t="n">
        <f aca="false">$F332+(($AR$20-$AR$10))/10</f>
        <v>-0.0264</v>
      </c>
      <c r="G333" s="218" t="n">
        <f aca="false">$G332+(($AW$20-$AW$10))/10</f>
        <v>-0.0372</v>
      </c>
      <c r="H333" s="213" t="n">
        <f aca="false">$BB328</f>
        <v>0</v>
      </c>
      <c r="I333" s="213" t="n">
        <f aca="false">$BG328</f>
        <v>0</v>
      </c>
      <c r="J333" s="165"/>
      <c r="S333" s="165"/>
      <c r="T333" s="165"/>
      <c r="U333" s="165"/>
      <c r="V333" s="165"/>
      <c r="W333" s="165"/>
      <c r="Y333" s="164" t="n">
        <v>330</v>
      </c>
      <c r="Z333" s="165"/>
      <c r="AA333" s="180" t="str">
        <f aca="false">IF(MOD(ROW(),2),"",INDEX($Z$3:$Z$600,ROW()/2))</f>
        <v/>
      </c>
      <c r="AB333" s="181" t="n">
        <v>3.31</v>
      </c>
      <c r="AC333" s="182" t="n">
        <f aca="false">VALUE($Z334)</f>
        <v>0</v>
      </c>
      <c r="AD333" s="164" t="n">
        <v>330</v>
      </c>
      <c r="AE333" s="191"/>
      <c r="AF333" s="227" t="str">
        <f aca="false">IF(MOD(ROW(),10),"",INDEX(AE$3:AE$600,ROW()/10))</f>
        <v/>
      </c>
      <c r="AG333" s="228" t="n">
        <v>328</v>
      </c>
      <c r="AH333" s="229" t="e">
        <f aca="false">VALUE($AF333)</f>
        <v>#VALUE!</v>
      </c>
      <c r="AI333" s="164" t="n">
        <v>330</v>
      </c>
      <c r="AJ333" s="165"/>
      <c r="AK333" s="227" t="str">
        <f aca="false">IF(MOD(ROW(),10),"",INDEX(AJ$3:AJ$600,ROW()/10))</f>
        <v/>
      </c>
      <c r="AL333" s="228" t="n">
        <v>323</v>
      </c>
      <c r="AM333" s="229" t="e">
        <f aca="false">VALUE($AK333)</f>
        <v>#VALUE!</v>
      </c>
      <c r="AN333" s="164" t="n">
        <v>330</v>
      </c>
      <c r="AO333" s="190"/>
      <c r="AP333" s="227" t="str">
        <f aca="false">IF(MOD(ROW(),10),"",INDEX(AO$3:AO$600,ROW()/10))</f>
        <v/>
      </c>
      <c r="AQ333" s="181" t="n">
        <v>3.31</v>
      </c>
      <c r="AR333" s="229" t="e">
        <f aca="false">VALUE($AP333)</f>
        <v>#VALUE!</v>
      </c>
      <c r="AS333" s="164" t="n">
        <v>3300</v>
      </c>
      <c r="AT333" s="165"/>
      <c r="AU333" s="227" t="str">
        <f aca="false">IF(MOD(ROW(),10),"",INDEX(AT$3:AT$600,ROW()/10))</f>
        <v/>
      </c>
      <c r="AV333" s="181" t="n">
        <v>3.31</v>
      </c>
      <c r="AW333" s="229" t="e">
        <f aca="false">VALUE($AU333)</f>
        <v>#VALUE!</v>
      </c>
      <c r="AY333" s="165"/>
      <c r="AZ333" s="180" t="str">
        <f aca="false">IF(MOD(ROW(),2),"",INDEX(AY$3:AY$600,ROW()/2))</f>
        <v/>
      </c>
      <c r="BA333" s="181" t="n">
        <v>3.31</v>
      </c>
      <c r="BB333" s="182" t="e">
        <f aca="false">VALUE(AZ333)</f>
        <v>#VALUE!</v>
      </c>
      <c r="BD333" s="165"/>
      <c r="BE333" s="180" t="str">
        <f aca="false">IF(MOD(ROW(),2),"",INDEX(BD$3:BD$600,ROW()/2))</f>
        <v/>
      </c>
      <c r="BF333" s="181" t="n">
        <v>3.31</v>
      </c>
      <c r="BG333" s="182" t="n">
        <f aca="false">VALUE($BD334)</f>
        <v>0</v>
      </c>
    </row>
    <row r="334" customFormat="false" ht="13.5" hidden="false" customHeight="false" outlineLevel="0" collapsed="false">
      <c r="A334" s="208" t="n">
        <v>3.27</v>
      </c>
      <c r="B334" s="209" t="n">
        <v>2.3</v>
      </c>
      <c r="C334" s="213" t="n">
        <f aca="false">$C333+(($AM$20-$AM$10))/10</f>
        <v>0.0084</v>
      </c>
      <c r="D334" s="217" t="n">
        <f aca="false">$D333+(($AH$30-$AH$20))/10</f>
        <v>0.0035</v>
      </c>
      <c r="E334" s="211" t="n">
        <f aca="false">$AC329</f>
        <v>0</v>
      </c>
      <c r="F334" s="212" t="n">
        <f aca="false">$F333+(($AR$20-$AR$10))/10</f>
        <v>-0.0308</v>
      </c>
      <c r="G334" s="218" t="n">
        <f aca="false">$G333+(($AW$20-$AW$10))/10</f>
        <v>-0.0434</v>
      </c>
      <c r="H334" s="213" t="n">
        <f aca="false">$BB328+($BB330-$BB328)/2</f>
        <v>0</v>
      </c>
      <c r="I334" s="213" t="n">
        <f aca="false">$BG328+($BG330-$BG328)/2</f>
        <v>0</v>
      </c>
      <c r="J334" s="165"/>
      <c r="S334" s="165"/>
      <c r="T334" s="165"/>
      <c r="U334" s="165"/>
      <c r="V334" s="165"/>
      <c r="W334" s="165"/>
      <c r="Y334" s="164" t="n">
        <v>331</v>
      </c>
      <c r="Z334" s="165"/>
      <c r="AA334" s="180" t="n">
        <f aca="false">IF(MOD(ROW(),2),"",INDEX($Z$3:$Z$600,ROW()/2))</f>
        <v>0</v>
      </c>
      <c r="AB334" s="181" t="n">
        <v>3.32</v>
      </c>
      <c r="AC334" s="182" t="n">
        <f aca="false">VALUE($Z335)</f>
        <v>0</v>
      </c>
      <c r="AD334" s="164" t="n">
        <v>331</v>
      </c>
      <c r="AE334" s="191"/>
      <c r="AF334" s="227" t="str">
        <f aca="false">IF(MOD(ROW(),10),"",INDEX(AE$3:AE$600,ROW()/10))</f>
        <v/>
      </c>
      <c r="AG334" s="228" t="n">
        <v>329</v>
      </c>
      <c r="AH334" s="229" t="e">
        <f aca="false">VALUE($AF334)</f>
        <v>#VALUE!</v>
      </c>
      <c r="AI334" s="164" t="n">
        <v>331</v>
      </c>
      <c r="AJ334" s="165"/>
      <c r="AK334" s="227" t="str">
        <f aca="false">IF(MOD(ROW(),10),"",INDEX(AJ$3:AJ$600,ROW()/10))</f>
        <v/>
      </c>
      <c r="AL334" s="228" t="n">
        <v>324</v>
      </c>
      <c r="AM334" s="229" t="e">
        <f aca="false">VALUE($AK334)</f>
        <v>#VALUE!</v>
      </c>
      <c r="AN334" s="164" t="n">
        <v>331</v>
      </c>
      <c r="AO334" s="190"/>
      <c r="AP334" s="227" t="str">
        <f aca="false">IF(MOD(ROW(),10),"",INDEX(AO$3:AO$600,ROW()/10))</f>
        <v/>
      </c>
      <c r="AQ334" s="181" t="n">
        <v>3.32</v>
      </c>
      <c r="AR334" s="229" t="e">
        <f aca="false">VALUE($AP334)</f>
        <v>#VALUE!</v>
      </c>
      <c r="AS334" s="164" t="n">
        <v>3310</v>
      </c>
      <c r="AT334" s="165"/>
      <c r="AU334" s="227" t="str">
        <f aca="false">IF(MOD(ROW(),10),"",INDEX(AT$3:AT$600,ROW()/10))</f>
        <v/>
      </c>
      <c r="AV334" s="181" t="n">
        <v>3.32</v>
      </c>
      <c r="AW334" s="229" t="e">
        <f aca="false">VALUE($AU334)</f>
        <v>#VALUE!</v>
      </c>
      <c r="AY334" s="165"/>
      <c r="AZ334" s="180" t="n">
        <f aca="false">IF(MOD(ROW(),2),"",INDEX(AY$3:AY$600,ROW()/2))</f>
        <v>0</v>
      </c>
      <c r="BA334" s="181" t="n">
        <v>3.32</v>
      </c>
      <c r="BB334" s="182" t="n">
        <f aca="false">VALUE(AZ334)</f>
        <v>0</v>
      </c>
      <c r="BD334" s="165"/>
      <c r="BE334" s="180" t="n">
        <f aca="false">IF(MOD(ROW(),2),"",INDEX(BD$3:BD$600,ROW()/2))</f>
        <v>0</v>
      </c>
      <c r="BF334" s="181" t="n">
        <v>3.32</v>
      </c>
      <c r="BG334" s="182" t="n">
        <f aca="false">VALUE($BD335)</f>
        <v>0</v>
      </c>
    </row>
    <row r="335" customFormat="false" ht="13.5" hidden="false" customHeight="false" outlineLevel="0" collapsed="false">
      <c r="A335" s="208" t="n">
        <v>3.28</v>
      </c>
      <c r="B335" s="209" t="n">
        <v>2.29</v>
      </c>
      <c r="C335" s="213" t="n">
        <f aca="false">$C334+(($AM$20-$AM$10))/10</f>
        <v>0.0096</v>
      </c>
      <c r="D335" s="217" t="n">
        <f aca="false">$D334+(($AH$30-$AH$20))/10</f>
        <v>0.004</v>
      </c>
      <c r="E335" s="211" t="n">
        <f aca="false">$AC330</f>
        <v>0</v>
      </c>
      <c r="F335" s="212" t="n">
        <f aca="false">$F334+(($AR$20-$AR$10))/10</f>
        <v>-0.0352</v>
      </c>
      <c r="G335" s="218" t="n">
        <f aca="false">$G334+(($AW$20-$AW$10))/10</f>
        <v>-0.0496</v>
      </c>
      <c r="H335" s="250" t="n">
        <f aca="false">$BB330</f>
        <v>0</v>
      </c>
      <c r="I335" s="250" t="n">
        <f aca="false">$BG330</f>
        <v>0</v>
      </c>
      <c r="J335" s="165"/>
      <c r="S335" s="165"/>
      <c r="T335" s="165"/>
      <c r="U335" s="165"/>
      <c r="V335" s="165"/>
      <c r="W335" s="165"/>
      <c r="Y335" s="164" t="n">
        <v>332</v>
      </c>
      <c r="Z335" s="165"/>
      <c r="AA335" s="180" t="str">
        <f aca="false">IF(MOD(ROW(),2),"",INDEX($Z$3:$Z$600,ROW()/2))</f>
        <v/>
      </c>
      <c r="AB335" s="181" t="n">
        <v>3.33</v>
      </c>
      <c r="AC335" s="182" t="n">
        <f aca="false">VALUE($Z336)</f>
        <v>0</v>
      </c>
      <c r="AD335" s="164" t="n">
        <v>332</v>
      </c>
      <c r="AE335" s="191"/>
      <c r="AF335" s="227" t="str">
        <f aca="false">IF(MOD(ROW(),10),"",INDEX(AE$3:AE$600,ROW()/10))</f>
        <v/>
      </c>
      <c r="AG335" s="228" t="n">
        <v>330</v>
      </c>
      <c r="AH335" s="229" t="e">
        <f aca="false">VALUE($AF335)</f>
        <v>#VALUE!</v>
      </c>
      <c r="AI335" s="164" t="n">
        <v>332</v>
      </c>
      <c r="AJ335" s="165"/>
      <c r="AK335" s="227" t="str">
        <f aca="false">IF(MOD(ROW(),10),"",INDEX(AJ$3:AJ$600,ROW()/10))</f>
        <v/>
      </c>
      <c r="AL335" s="228" t="n">
        <v>325</v>
      </c>
      <c r="AM335" s="229" t="e">
        <f aca="false">VALUE($AK335)</f>
        <v>#VALUE!</v>
      </c>
      <c r="AN335" s="164" t="n">
        <v>332</v>
      </c>
      <c r="AO335" s="190"/>
      <c r="AP335" s="227" t="str">
        <f aca="false">IF(MOD(ROW(),10),"",INDEX(AO$3:AO$600,ROW()/10))</f>
        <v/>
      </c>
      <c r="AQ335" s="181" t="n">
        <v>3.33</v>
      </c>
      <c r="AR335" s="229" t="e">
        <f aca="false">VALUE($AP335)</f>
        <v>#VALUE!</v>
      </c>
      <c r="AS335" s="164" t="n">
        <v>3320</v>
      </c>
      <c r="AT335" s="165"/>
      <c r="AU335" s="227" t="str">
        <f aca="false">IF(MOD(ROW(),10),"",INDEX(AT$3:AT$600,ROW()/10))</f>
        <v/>
      </c>
      <c r="AV335" s="181" t="n">
        <v>3.33</v>
      </c>
      <c r="AW335" s="229" t="e">
        <f aca="false">VALUE($AU335)</f>
        <v>#VALUE!</v>
      </c>
      <c r="AY335" s="165"/>
      <c r="AZ335" s="180" t="str">
        <f aca="false">IF(MOD(ROW(),2),"",INDEX(AY$3:AY$600,ROW()/2))</f>
        <v/>
      </c>
      <c r="BA335" s="181" t="n">
        <v>3.33</v>
      </c>
      <c r="BB335" s="182" t="e">
        <f aca="false">VALUE(AZ335)</f>
        <v>#VALUE!</v>
      </c>
      <c r="BD335" s="165"/>
      <c r="BE335" s="180" t="str">
        <f aca="false">IF(MOD(ROW(),2),"",INDEX(BD$3:BD$600,ROW()/2))</f>
        <v/>
      </c>
      <c r="BF335" s="181" t="n">
        <v>3.33</v>
      </c>
      <c r="BG335" s="182" t="n">
        <f aca="false">VALUE($BD336)</f>
        <v>0</v>
      </c>
    </row>
    <row r="336" customFormat="false" ht="13.5" hidden="false" customHeight="false" outlineLevel="0" collapsed="false">
      <c r="A336" s="208" t="n">
        <v>3.29</v>
      </c>
      <c r="B336" s="209" t="n">
        <v>2.28</v>
      </c>
      <c r="C336" s="213" t="n">
        <f aca="false">$C335+(($AM$20-$AM$10))/10</f>
        <v>0.0108</v>
      </c>
      <c r="D336" s="217" t="n">
        <f aca="false">$D335+(($AH$30-$AH$20))/10</f>
        <v>0.0045</v>
      </c>
      <c r="E336" s="211" t="n">
        <f aca="false">$AC331</f>
        <v>0</v>
      </c>
      <c r="F336" s="212" t="n">
        <f aca="false">$F335+(($AR$20-$AR$10))/10</f>
        <v>-0.0396</v>
      </c>
      <c r="G336" s="218" t="n">
        <f aca="false">$G335+(($AW$20-$AW$10))/10</f>
        <v>-0.0558</v>
      </c>
      <c r="H336" s="213" t="n">
        <f aca="false">$BB330+($BB332-$BB330)/2</f>
        <v>0</v>
      </c>
      <c r="I336" s="213" t="n">
        <f aca="false">$BG330+($BG332-$BG330)/2</f>
        <v>0</v>
      </c>
      <c r="J336" s="165"/>
      <c r="S336" s="165"/>
      <c r="T336" s="165"/>
      <c r="U336" s="165"/>
      <c r="V336" s="165"/>
      <c r="W336" s="165"/>
      <c r="Y336" s="164" t="n">
        <v>333</v>
      </c>
      <c r="Z336" s="165"/>
      <c r="AA336" s="180" t="n">
        <f aca="false">IF(MOD(ROW(),2),"",INDEX($Z$3:$Z$600,ROW()/2))</f>
        <v>0</v>
      </c>
      <c r="AB336" s="181" t="n">
        <v>3.34</v>
      </c>
      <c r="AC336" s="182" t="n">
        <f aca="false">VALUE($Z337)</f>
        <v>0</v>
      </c>
      <c r="AD336" s="164" t="n">
        <v>333</v>
      </c>
      <c r="AE336" s="191"/>
      <c r="AF336" s="227" t="str">
        <f aca="false">IF(MOD(ROW(),10),"",INDEX(AE$3:AE$600,ROW()/10))</f>
        <v/>
      </c>
      <c r="AG336" s="228" t="n">
        <v>331</v>
      </c>
      <c r="AH336" s="229" t="e">
        <f aca="false">VALUE($AF336)</f>
        <v>#VALUE!</v>
      </c>
      <c r="AI336" s="164" t="n">
        <v>333</v>
      </c>
      <c r="AJ336" s="165"/>
      <c r="AK336" s="227" t="str">
        <f aca="false">IF(MOD(ROW(),10),"",INDEX(AJ$3:AJ$600,ROW()/10))</f>
        <v/>
      </c>
      <c r="AL336" s="228" t="n">
        <v>326</v>
      </c>
      <c r="AM336" s="229" t="e">
        <f aca="false">VALUE($AK336)</f>
        <v>#VALUE!</v>
      </c>
      <c r="AN336" s="164" t="n">
        <v>333</v>
      </c>
      <c r="AO336" s="190"/>
      <c r="AP336" s="227" t="str">
        <f aca="false">IF(MOD(ROW(),10),"",INDEX(AO$3:AO$600,ROW()/10))</f>
        <v/>
      </c>
      <c r="AQ336" s="181" t="n">
        <v>3.34</v>
      </c>
      <c r="AR336" s="229" t="e">
        <f aca="false">VALUE($AP336)</f>
        <v>#VALUE!</v>
      </c>
      <c r="AS336" s="164" t="n">
        <v>3330</v>
      </c>
      <c r="AT336" s="165"/>
      <c r="AU336" s="227" t="str">
        <f aca="false">IF(MOD(ROW(),10),"",INDEX(AT$3:AT$600,ROW()/10))</f>
        <v/>
      </c>
      <c r="AV336" s="181" t="n">
        <v>3.34</v>
      </c>
      <c r="AW336" s="229" t="e">
        <f aca="false">VALUE($AU336)</f>
        <v>#VALUE!</v>
      </c>
      <c r="AY336" s="165"/>
      <c r="AZ336" s="180" t="n">
        <f aca="false">IF(MOD(ROW(),2),"",INDEX(AY$3:AY$600,ROW()/2))</f>
        <v>0</v>
      </c>
      <c r="BA336" s="181" t="n">
        <v>3.34</v>
      </c>
      <c r="BB336" s="182" t="n">
        <f aca="false">VALUE(AZ336)</f>
        <v>0</v>
      </c>
      <c r="BD336" s="165"/>
      <c r="BE336" s="180" t="n">
        <f aca="false">IF(MOD(ROW(),2),"",INDEX(BD$3:BD$600,ROW()/2))</f>
        <v>0</v>
      </c>
      <c r="BF336" s="181" t="n">
        <v>3.34</v>
      </c>
      <c r="BG336" s="182" t="n">
        <f aca="false">VALUE($BD337)</f>
        <v>0</v>
      </c>
    </row>
    <row r="337" customFormat="false" ht="13.5" hidden="false" customHeight="false" outlineLevel="0" collapsed="false">
      <c r="A337" s="208" t="n">
        <v>3.3</v>
      </c>
      <c r="B337" s="209" t="n">
        <v>2.27</v>
      </c>
      <c r="C337" s="213" t="n">
        <f aca="false">$AM340</f>
        <v>0</v>
      </c>
      <c r="D337" s="241" t="n">
        <f aca="false">$AH340</f>
        <v>0</v>
      </c>
      <c r="E337" s="211" t="n">
        <f aca="false">$AC332</f>
        <v>0</v>
      </c>
      <c r="F337" s="212" t="n">
        <f aca="false">$AR340</f>
        <v>0</v>
      </c>
      <c r="G337" s="218" t="n">
        <f aca="false">$AW340</f>
        <v>0</v>
      </c>
      <c r="H337" s="213" t="n">
        <f aca="false">$BB332</f>
        <v>0</v>
      </c>
      <c r="I337" s="213" t="n">
        <f aca="false">$BG332</f>
        <v>0</v>
      </c>
      <c r="J337" s="165"/>
      <c r="P337" s="165"/>
      <c r="S337" s="165"/>
      <c r="T337" s="165"/>
      <c r="U337" s="165"/>
      <c r="V337" s="165"/>
      <c r="W337" s="165"/>
      <c r="Y337" s="164" t="n">
        <v>334</v>
      </c>
      <c r="Z337" s="165"/>
      <c r="AA337" s="180" t="str">
        <f aca="false">IF(MOD(ROW(),2),"",INDEX($Z$3:$Z$600,ROW()/2))</f>
        <v/>
      </c>
      <c r="AB337" s="181" t="n">
        <v>3.35</v>
      </c>
      <c r="AC337" s="182" t="n">
        <f aca="false">VALUE($Z338)</f>
        <v>0</v>
      </c>
      <c r="AD337" s="164" t="n">
        <v>334</v>
      </c>
      <c r="AE337" s="191"/>
      <c r="AF337" s="227" t="str">
        <f aca="false">IF(MOD(ROW(),10),"",INDEX(AE$3:AE$600,ROW()/10))</f>
        <v/>
      </c>
      <c r="AG337" s="228" t="n">
        <v>332</v>
      </c>
      <c r="AH337" s="229" t="e">
        <f aca="false">VALUE($AF337)</f>
        <v>#VALUE!</v>
      </c>
      <c r="AI337" s="164" t="n">
        <v>334</v>
      </c>
      <c r="AJ337" s="165"/>
      <c r="AK337" s="227" t="str">
        <f aca="false">IF(MOD(ROW(),10),"",INDEX(AJ$3:AJ$600,ROW()/10))</f>
        <v/>
      </c>
      <c r="AL337" s="228" t="n">
        <v>327</v>
      </c>
      <c r="AM337" s="229" t="e">
        <f aca="false">VALUE($AK337)</f>
        <v>#VALUE!</v>
      </c>
      <c r="AN337" s="164" t="n">
        <v>334</v>
      </c>
      <c r="AO337" s="190"/>
      <c r="AP337" s="227" t="str">
        <f aca="false">IF(MOD(ROW(),10),"",INDEX(AO$3:AO$600,ROW()/10))</f>
        <v/>
      </c>
      <c r="AQ337" s="181" t="n">
        <v>3.35</v>
      </c>
      <c r="AR337" s="229" t="e">
        <f aca="false">VALUE($AP337)</f>
        <v>#VALUE!</v>
      </c>
      <c r="AS337" s="164" t="n">
        <v>3340</v>
      </c>
      <c r="AT337" s="165"/>
      <c r="AU337" s="227" t="str">
        <f aca="false">IF(MOD(ROW(),10),"",INDEX(AT$3:AT$600,ROW()/10))</f>
        <v/>
      </c>
      <c r="AV337" s="181" t="n">
        <v>3.35</v>
      </c>
      <c r="AW337" s="229" t="e">
        <f aca="false">VALUE($AU337)</f>
        <v>#VALUE!</v>
      </c>
      <c r="AY337" s="165"/>
      <c r="AZ337" s="180" t="str">
        <f aca="false">IF(MOD(ROW(),2),"",INDEX(AY$3:AY$600,ROW()/2))</f>
        <v/>
      </c>
      <c r="BA337" s="181" t="n">
        <v>3.35</v>
      </c>
      <c r="BB337" s="182" t="e">
        <f aca="false">VALUE(AZ337)</f>
        <v>#VALUE!</v>
      </c>
      <c r="BD337" s="165"/>
      <c r="BE337" s="180" t="str">
        <f aca="false">IF(MOD(ROW(),2),"",INDEX(BD$3:BD$600,ROW()/2))</f>
        <v/>
      </c>
      <c r="BF337" s="181" t="n">
        <v>3.35</v>
      </c>
      <c r="BG337" s="182" t="n">
        <f aca="false">VALUE($BD338)</f>
        <v>0</v>
      </c>
    </row>
    <row r="338" customFormat="false" ht="13.5" hidden="false" customHeight="false" outlineLevel="0" collapsed="false">
      <c r="A338" s="208" t="n">
        <v>3.31</v>
      </c>
      <c r="B338" s="209" t="n">
        <v>2.26</v>
      </c>
      <c r="C338" s="213" t="n">
        <f aca="false">$C337+(($AM$20-$AM$10))/10</f>
        <v>0.0012</v>
      </c>
      <c r="D338" s="217" t="n">
        <f aca="false">$D337+(($AH$30-$AH$20))/10</f>
        <v>0.0005</v>
      </c>
      <c r="E338" s="211" t="n">
        <f aca="false">$AC333</f>
        <v>0</v>
      </c>
      <c r="F338" s="212" t="n">
        <f aca="false">$F337+(($AR$20-$AR$10))/10</f>
        <v>-0.0044</v>
      </c>
      <c r="G338" s="218" t="n">
        <f aca="false">$G337+(($AW$20-$AW$10))/10</f>
        <v>-0.0062</v>
      </c>
      <c r="H338" s="213" t="n">
        <f aca="false">$BB332+($BB334-$BB332)/2</f>
        <v>0</v>
      </c>
      <c r="I338" s="213" t="n">
        <f aca="false">$BG332+($BG334-$BG332)/2</f>
        <v>0</v>
      </c>
      <c r="J338" s="165"/>
      <c r="P338" s="165"/>
      <c r="S338" s="165"/>
      <c r="T338" s="165"/>
      <c r="U338" s="165"/>
      <c r="V338" s="165"/>
      <c r="W338" s="165"/>
      <c r="Y338" s="164" t="n">
        <v>335</v>
      </c>
      <c r="Z338" s="165"/>
      <c r="AA338" s="180" t="n">
        <f aca="false">IF(MOD(ROW(),2),"",INDEX($Z$3:$Z$600,ROW()/2))</f>
        <v>0</v>
      </c>
      <c r="AB338" s="181" t="n">
        <v>3.36</v>
      </c>
      <c r="AC338" s="182" t="n">
        <f aca="false">VALUE($Z339)</f>
        <v>0</v>
      </c>
      <c r="AD338" s="164" t="n">
        <v>335</v>
      </c>
      <c r="AE338" s="191"/>
      <c r="AF338" s="227" t="str">
        <f aca="false">IF(MOD(ROW(),10),"",INDEX(AE$3:AE$600,ROW()/10))</f>
        <v/>
      </c>
      <c r="AG338" s="228" t="n">
        <v>333</v>
      </c>
      <c r="AH338" s="229" t="e">
        <f aca="false">VALUE($AF338)</f>
        <v>#VALUE!</v>
      </c>
      <c r="AI338" s="164" t="n">
        <v>335</v>
      </c>
      <c r="AJ338" s="165"/>
      <c r="AK338" s="227" t="str">
        <f aca="false">IF(MOD(ROW(),10),"",INDEX(AJ$3:AJ$600,ROW()/10))</f>
        <v/>
      </c>
      <c r="AL338" s="228" t="n">
        <v>328</v>
      </c>
      <c r="AM338" s="229" t="e">
        <f aca="false">VALUE($AK338)</f>
        <v>#VALUE!</v>
      </c>
      <c r="AN338" s="164" t="n">
        <v>335</v>
      </c>
      <c r="AO338" s="190"/>
      <c r="AP338" s="227" t="str">
        <f aca="false">IF(MOD(ROW(),10),"",INDEX(AO$3:AO$600,ROW()/10))</f>
        <v/>
      </c>
      <c r="AQ338" s="181" t="n">
        <v>3.36</v>
      </c>
      <c r="AR338" s="229" t="e">
        <f aca="false">VALUE($AP338)</f>
        <v>#VALUE!</v>
      </c>
      <c r="AS338" s="164" t="n">
        <v>3350</v>
      </c>
      <c r="AT338" s="165"/>
      <c r="AU338" s="227" t="str">
        <f aca="false">IF(MOD(ROW(),10),"",INDEX(AT$3:AT$600,ROW()/10))</f>
        <v/>
      </c>
      <c r="AV338" s="181" t="n">
        <v>3.36</v>
      </c>
      <c r="AW338" s="229" t="e">
        <f aca="false">VALUE($AU338)</f>
        <v>#VALUE!</v>
      </c>
      <c r="AY338" s="165"/>
      <c r="AZ338" s="180" t="n">
        <f aca="false">IF(MOD(ROW(),2),"",INDEX(AY$3:AY$600,ROW()/2))</f>
        <v>0</v>
      </c>
      <c r="BA338" s="181" t="n">
        <v>3.36</v>
      </c>
      <c r="BB338" s="182" t="n">
        <f aca="false">VALUE(AZ338)</f>
        <v>0</v>
      </c>
      <c r="BD338" s="165"/>
      <c r="BE338" s="180" t="n">
        <f aca="false">IF(MOD(ROW(),2),"",INDEX(BD$3:BD$600,ROW()/2))</f>
        <v>0</v>
      </c>
      <c r="BF338" s="181" t="n">
        <v>3.36</v>
      </c>
      <c r="BG338" s="182" t="n">
        <f aca="false">VALUE($BD339)</f>
        <v>0</v>
      </c>
    </row>
    <row r="339" customFormat="false" ht="13.5" hidden="false" customHeight="false" outlineLevel="0" collapsed="false">
      <c r="A339" s="208" t="n">
        <v>3.32</v>
      </c>
      <c r="B339" s="209" t="n">
        <v>2.25</v>
      </c>
      <c r="C339" s="213" t="n">
        <f aca="false">$C338+(($AM$20-$AM$10))/10</f>
        <v>0.0024</v>
      </c>
      <c r="D339" s="217" t="n">
        <f aca="false">$D338+(($AH$30-$AH$20))/10</f>
        <v>0.001</v>
      </c>
      <c r="E339" s="211" t="n">
        <f aca="false">$AC334</f>
        <v>0</v>
      </c>
      <c r="F339" s="212" t="n">
        <f aca="false">$F338+(($AR$20-$AR$10))/10</f>
        <v>-0.0088</v>
      </c>
      <c r="G339" s="218" t="n">
        <f aca="false">$G338+(($AW$20-$AW$10))/10</f>
        <v>-0.0124</v>
      </c>
      <c r="H339" s="250" t="n">
        <f aca="false">$BB334</f>
        <v>0</v>
      </c>
      <c r="I339" s="250" t="n">
        <f aca="false">$BG334</f>
        <v>0</v>
      </c>
      <c r="J339" s="165"/>
      <c r="P339" s="165"/>
      <c r="S339" s="165"/>
      <c r="T339" s="165"/>
      <c r="U339" s="165"/>
      <c r="V339" s="165"/>
      <c r="W339" s="165"/>
      <c r="Y339" s="164" t="n">
        <v>336</v>
      </c>
      <c r="Z339" s="165"/>
      <c r="AA339" s="180" t="str">
        <f aca="false">IF(MOD(ROW(),2),"",INDEX($Z$3:$Z$600,ROW()/2))</f>
        <v/>
      </c>
      <c r="AB339" s="181" t="n">
        <v>3.37</v>
      </c>
      <c r="AC339" s="182" t="n">
        <f aca="false">VALUE($Z340)</f>
        <v>0</v>
      </c>
      <c r="AD339" s="164" t="n">
        <v>336</v>
      </c>
      <c r="AE339" s="191"/>
      <c r="AF339" s="227" t="str">
        <f aca="false">IF(MOD(ROW(),10),"",INDEX(AE$3:AE$600,ROW()/10))</f>
        <v/>
      </c>
      <c r="AG339" s="228" t="n">
        <v>334</v>
      </c>
      <c r="AH339" s="229" t="e">
        <f aca="false">VALUE($AF339)</f>
        <v>#VALUE!</v>
      </c>
      <c r="AI339" s="164" t="n">
        <v>336</v>
      </c>
      <c r="AJ339" s="165"/>
      <c r="AK339" s="227" t="str">
        <f aca="false">IF(MOD(ROW(),10),"",INDEX(AJ$3:AJ$600,ROW()/10))</f>
        <v/>
      </c>
      <c r="AL339" s="228" t="n">
        <v>329</v>
      </c>
      <c r="AM339" s="229" t="e">
        <f aca="false">VALUE($AK339)</f>
        <v>#VALUE!</v>
      </c>
      <c r="AN339" s="164" t="n">
        <v>336</v>
      </c>
      <c r="AO339" s="190"/>
      <c r="AP339" s="227" t="str">
        <f aca="false">IF(MOD(ROW(),10),"",INDEX(AO$3:AO$600,ROW()/10))</f>
        <v/>
      </c>
      <c r="AQ339" s="181" t="n">
        <v>3.37</v>
      </c>
      <c r="AR339" s="229" t="e">
        <f aca="false">VALUE($AP339)</f>
        <v>#VALUE!</v>
      </c>
      <c r="AS339" s="164" t="n">
        <v>3360</v>
      </c>
      <c r="AT339" s="165"/>
      <c r="AU339" s="227" t="str">
        <f aca="false">IF(MOD(ROW(),10),"",INDEX(AT$3:AT$600,ROW()/10))</f>
        <v/>
      </c>
      <c r="AV339" s="181" t="n">
        <v>3.37</v>
      </c>
      <c r="AW339" s="229" t="e">
        <f aca="false">VALUE($AU339)</f>
        <v>#VALUE!</v>
      </c>
      <c r="AY339" s="165"/>
      <c r="AZ339" s="180" t="str">
        <f aca="false">IF(MOD(ROW(),2),"",INDEX(AY$3:AY$600,ROW()/2))</f>
        <v/>
      </c>
      <c r="BA339" s="181" t="n">
        <v>3.37</v>
      </c>
      <c r="BB339" s="182" t="e">
        <f aca="false">VALUE(AZ339)</f>
        <v>#VALUE!</v>
      </c>
      <c r="BD339" s="165"/>
      <c r="BE339" s="180" t="str">
        <f aca="false">IF(MOD(ROW(),2),"",INDEX(BD$3:BD$600,ROW()/2))</f>
        <v/>
      </c>
      <c r="BF339" s="181" t="n">
        <v>3.37</v>
      </c>
      <c r="BG339" s="182" t="n">
        <f aca="false">VALUE($BD340)</f>
        <v>0</v>
      </c>
    </row>
    <row r="340" customFormat="false" ht="13.5" hidden="false" customHeight="false" outlineLevel="0" collapsed="false">
      <c r="A340" s="208" t="n">
        <v>3.33</v>
      </c>
      <c r="B340" s="209" t="n">
        <v>2.24</v>
      </c>
      <c r="C340" s="213" t="n">
        <f aca="false">$C339+(($AM$20-$AM$10))/10</f>
        <v>0.0036</v>
      </c>
      <c r="D340" s="217" t="n">
        <f aca="false">$D339+(($AH$30-$AH$20))/10</f>
        <v>0.0015</v>
      </c>
      <c r="E340" s="211" t="n">
        <f aca="false">$AC335</f>
        <v>0</v>
      </c>
      <c r="F340" s="212" t="n">
        <f aca="false">$F339+(($AR$20-$AR$10))/10</f>
        <v>-0.0132</v>
      </c>
      <c r="G340" s="218" t="n">
        <f aca="false">$G339+(($AW$20-$AW$10))/10</f>
        <v>-0.0186</v>
      </c>
      <c r="H340" s="213" t="n">
        <f aca="false">$BB334+($BB336-$BB334)/2</f>
        <v>0</v>
      </c>
      <c r="I340" s="213" t="n">
        <f aca="false">$BG334+($BG336-$BG334)/2</f>
        <v>0</v>
      </c>
      <c r="J340" s="165"/>
      <c r="P340" s="165"/>
      <c r="S340" s="165"/>
      <c r="T340" s="165"/>
      <c r="U340" s="165"/>
      <c r="V340" s="165"/>
      <c r="W340" s="165"/>
      <c r="Y340" s="164" t="n">
        <v>337</v>
      </c>
      <c r="Z340" s="165"/>
      <c r="AA340" s="180" t="n">
        <f aca="false">IF(MOD(ROW(),2),"",INDEX($Z$3:$Z$600,ROW()/2))</f>
        <v>0</v>
      </c>
      <c r="AB340" s="181" t="n">
        <v>3.38</v>
      </c>
      <c r="AC340" s="182" t="n">
        <f aca="false">VALUE($Z341)</f>
        <v>0</v>
      </c>
      <c r="AD340" s="164" t="n">
        <v>337</v>
      </c>
      <c r="AE340" s="191"/>
      <c r="AF340" s="227" t="n">
        <f aca="false">IF(MOD(ROW(),10),"",INDEX(AE$3:AE$600,ROW()/10))</f>
        <v>0</v>
      </c>
      <c r="AG340" s="228" t="n">
        <v>335</v>
      </c>
      <c r="AH340" s="229" t="n">
        <f aca="false">VALUE($AF340)</f>
        <v>0</v>
      </c>
      <c r="AI340" s="164" t="n">
        <v>337</v>
      </c>
      <c r="AJ340" s="165"/>
      <c r="AK340" s="227" t="n">
        <f aca="false">IF(MOD(ROW(),10),"",INDEX(AJ$3:AJ$600,ROW()/10))</f>
        <v>0</v>
      </c>
      <c r="AL340" s="228" t="n">
        <v>330</v>
      </c>
      <c r="AM340" s="229" t="n">
        <f aca="false">VALUE($AK340)</f>
        <v>0</v>
      </c>
      <c r="AN340" s="164" t="n">
        <v>337</v>
      </c>
      <c r="AO340" s="190"/>
      <c r="AP340" s="227" t="n">
        <f aca="false">IF(MOD(ROW(),10),"",INDEX(AO$3:AO$600,ROW()/10))</f>
        <v>0</v>
      </c>
      <c r="AQ340" s="181" t="n">
        <v>3.38</v>
      </c>
      <c r="AR340" s="229" t="n">
        <f aca="false">VALUE($AP340)</f>
        <v>0</v>
      </c>
      <c r="AS340" s="164" t="n">
        <v>3370</v>
      </c>
      <c r="AT340" s="165"/>
      <c r="AU340" s="227" t="n">
        <f aca="false">IF(MOD(ROW(),10),"",INDEX(AT$3:AT$600,ROW()/10))</f>
        <v>0</v>
      </c>
      <c r="AV340" s="181" t="n">
        <v>3.38</v>
      </c>
      <c r="AW340" s="229" t="n">
        <f aca="false">VALUE($AU340)</f>
        <v>0</v>
      </c>
      <c r="AY340" s="165"/>
      <c r="AZ340" s="180" t="n">
        <f aca="false">IF(MOD(ROW(),2),"",INDEX(AY$3:AY$600,ROW()/2))</f>
        <v>0</v>
      </c>
      <c r="BA340" s="181" t="n">
        <v>3.38</v>
      </c>
      <c r="BB340" s="182" t="n">
        <f aca="false">VALUE(AZ340)</f>
        <v>0</v>
      </c>
      <c r="BD340" s="165"/>
      <c r="BE340" s="180" t="n">
        <f aca="false">IF(MOD(ROW(),2),"",INDEX(BD$3:BD$600,ROW()/2))</f>
        <v>0</v>
      </c>
      <c r="BF340" s="181" t="n">
        <v>3.38</v>
      </c>
      <c r="BG340" s="182" t="n">
        <f aca="false">VALUE($BD341)</f>
        <v>0</v>
      </c>
    </row>
    <row r="341" customFormat="false" ht="13.5" hidden="false" customHeight="false" outlineLevel="0" collapsed="false">
      <c r="A341" s="208" t="n">
        <v>3.34</v>
      </c>
      <c r="B341" s="209" t="n">
        <v>2.23</v>
      </c>
      <c r="C341" s="213" t="n">
        <f aca="false">$C340+(($AM$20-$AM$10))/10</f>
        <v>0.0048</v>
      </c>
      <c r="D341" s="217" t="n">
        <f aca="false">$D340+(($AH$30-$AH$20))/10</f>
        <v>0.002</v>
      </c>
      <c r="E341" s="211" t="n">
        <f aca="false">$AC336</f>
        <v>0</v>
      </c>
      <c r="F341" s="212" t="n">
        <f aca="false">$F340+(($AR$20-$AR$10))/10</f>
        <v>-0.0176</v>
      </c>
      <c r="G341" s="218" t="n">
        <f aca="false">$G340+(($AW$20-$AW$10))/10</f>
        <v>-0.0248</v>
      </c>
      <c r="H341" s="213" t="n">
        <f aca="false">$BB336</f>
        <v>0</v>
      </c>
      <c r="I341" s="213" t="n">
        <f aca="false">$BG336</f>
        <v>0</v>
      </c>
      <c r="J341" s="165"/>
      <c r="P341" s="165"/>
      <c r="S341" s="165"/>
      <c r="T341" s="165"/>
      <c r="U341" s="165"/>
      <c r="V341" s="165"/>
      <c r="W341" s="165"/>
      <c r="Y341" s="164" t="n">
        <v>338</v>
      </c>
      <c r="AA341" s="180" t="str">
        <f aca="false">IF(MOD(ROW(),2),"",INDEX($Z$3:$Z$600,ROW()/2))</f>
        <v/>
      </c>
      <c r="AB341" s="181" t="n">
        <v>3.39</v>
      </c>
      <c r="AC341" s="182" t="n">
        <f aca="false">VALUE($Z342)</f>
        <v>0</v>
      </c>
      <c r="AD341" s="164" t="n">
        <v>338</v>
      </c>
      <c r="AE341" s="191"/>
      <c r="AF341" s="227" t="str">
        <f aca="false">IF(MOD(ROW(),10),"",INDEX(AE$3:AE$600,ROW()/10))</f>
        <v/>
      </c>
      <c r="AG341" s="228" t="n">
        <v>336</v>
      </c>
      <c r="AH341" s="229" t="e">
        <f aca="false">VALUE($AF341)</f>
        <v>#VALUE!</v>
      </c>
      <c r="AI341" s="164" t="n">
        <v>338</v>
      </c>
      <c r="AK341" s="227" t="str">
        <f aca="false">IF(MOD(ROW(),10),"",INDEX(AJ$3:AJ$600,ROW()/10))</f>
        <v/>
      </c>
      <c r="AL341" s="228" t="n">
        <v>331</v>
      </c>
      <c r="AM341" s="229" t="e">
        <f aca="false">VALUE($AK341)</f>
        <v>#VALUE!</v>
      </c>
      <c r="AN341" s="164" t="n">
        <v>338</v>
      </c>
      <c r="AO341" s="190"/>
      <c r="AP341" s="227" t="str">
        <f aca="false">IF(MOD(ROW(),10),"",INDEX(AO$3:AO$600,ROW()/10))</f>
        <v/>
      </c>
      <c r="AQ341" s="181" t="n">
        <v>3.39</v>
      </c>
      <c r="AR341" s="229" t="e">
        <f aca="false">VALUE($AP341)</f>
        <v>#VALUE!</v>
      </c>
      <c r="AS341" s="164" t="n">
        <v>3380</v>
      </c>
      <c r="AU341" s="227" t="str">
        <f aca="false">IF(MOD(ROW(),10),"",INDEX(AT$3:AT$600,ROW()/10))</f>
        <v/>
      </c>
      <c r="AV341" s="181" t="n">
        <v>3.39</v>
      </c>
      <c r="AW341" s="229" t="e">
        <f aca="false">VALUE($AU341)</f>
        <v>#VALUE!</v>
      </c>
      <c r="AZ341" s="180" t="str">
        <f aca="false">IF(MOD(ROW(),2),"",INDEX(AY$3:AY$600,ROW()/2))</f>
        <v/>
      </c>
      <c r="BA341" s="181" t="n">
        <v>3.39</v>
      </c>
      <c r="BB341" s="182" t="e">
        <f aca="false">VALUE(AZ341)</f>
        <v>#VALUE!</v>
      </c>
      <c r="BE341" s="180" t="str">
        <f aca="false">IF(MOD(ROW(),2),"",INDEX(BD$3:BD$600,ROW()/2))</f>
        <v/>
      </c>
      <c r="BF341" s="181" t="n">
        <v>3.39</v>
      </c>
      <c r="BG341" s="182" t="n">
        <f aca="false">VALUE($BD342)</f>
        <v>0</v>
      </c>
    </row>
    <row r="342" customFormat="false" ht="13.5" hidden="false" customHeight="false" outlineLevel="0" collapsed="false">
      <c r="A342" s="208" t="n">
        <v>3.35</v>
      </c>
      <c r="B342" s="209" t="n">
        <v>2.22</v>
      </c>
      <c r="C342" s="213" t="n">
        <f aca="false">$C341+(($AM$20-$AM$10))/10</f>
        <v>0.006</v>
      </c>
      <c r="D342" s="217" t="n">
        <f aca="false">$D341+(($AH$30-$AH$20))/10</f>
        <v>0.0025</v>
      </c>
      <c r="E342" s="211" t="n">
        <f aca="false">$AC337</f>
        <v>0</v>
      </c>
      <c r="F342" s="212" t="n">
        <f aca="false">$F341+(($AR$20-$AR$10))/10</f>
        <v>-0.022</v>
      </c>
      <c r="G342" s="218" t="n">
        <f aca="false">$G341+(($AW$20-$AW$10))/10</f>
        <v>-0.031</v>
      </c>
      <c r="H342" s="213" t="n">
        <f aca="false">$BB336+($BB338-$BB336)/2</f>
        <v>0</v>
      </c>
      <c r="I342" s="213" t="n">
        <f aca="false">$BG336+($BG338-$BG336)/2</f>
        <v>0</v>
      </c>
      <c r="J342" s="165"/>
      <c r="P342" s="165"/>
      <c r="S342" s="165"/>
      <c r="T342" s="165"/>
      <c r="U342" s="165"/>
      <c r="V342" s="165"/>
      <c r="W342" s="165"/>
      <c r="Y342" s="164" t="n">
        <v>339</v>
      </c>
      <c r="AA342" s="180" t="n">
        <f aca="false">IF(MOD(ROW(),2),"",INDEX($Z$3:$Z$600,ROW()/2))</f>
        <v>0</v>
      </c>
      <c r="AB342" s="181" t="n">
        <v>3.4</v>
      </c>
      <c r="AC342" s="182" t="n">
        <f aca="false">VALUE($Z343)</f>
        <v>0</v>
      </c>
      <c r="AD342" s="164" t="n">
        <v>339</v>
      </c>
      <c r="AE342" s="191"/>
      <c r="AF342" s="227" t="str">
        <f aca="false">IF(MOD(ROW(),10),"",INDEX(AE$3:AE$600,ROW()/10))</f>
        <v/>
      </c>
      <c r="AG342" s="228" t="n">
        <v>337</v>
      </c>
      <c r="AH342" s="229" t="e">
        <f aca="false">VALUE($AF342)</f>
        <v>#VALUE!</v>
      </c>
      <c r="AI342" s="164" t="n">
        <v>339</v>
      </c>
      <c r="AK342" s="227" t="str">
        <f aca="false">IF(MOD(ROW(),10),"",INDEX(AJ$3:AJ$600,ROW()/10))</f>
        <v/>
      </c>
      <c r="AL342" s="228" t="n">
        <v>332</v>
      </c>
      <c r="AM342" s="229" t="e">
        <f aca="false">VALUE($AK342)</f>
        <v>#VALUE!</v>
      </c>
      <c r="AN342" s="164" t="n">
        <v>339</v>
      </c>
      <c r="AO342" s="190"/>
      <c r="AP342" s="227" t="str">
        <f aca="false">IF(MOD(ROW(),10),"",INDEX(AO$3:AO$600,ROW()/10))</f>
        <v/>
      </c>
      <c r="AQ342" s="181" t="n">
        <v>3.4</v>
      </c>
      <c r="AR342" s="229" t="e">
        <f aca="false">VALUE($AP342)</f>
        <v>#VALUE!</v>
      </c>
      <c r="AS342" s="164" t="n">
        <v>3390</v>
      </c>
      <c r="AU342" s="227" t="str">
        <f aca="false">IF(MOD(ROW(),10),"",INDEX(AT$3:AT$600,ROW()/10))</f>
        <v/>
      </c>
      <c r="AV342" s="181" t="n">
        <v>3.4</v>
      </c>
      <c r="AW342" s="229" t="e">
        <f aca="false">VALUE($AU342)</f>
        <v>#VALUE!</v>
      </c>
      <c r="AZ342" s="180" t="n">
        <f aca="false">IF(MOD(ROW(),2),"",INDEX(AY$3:AY$600,ROW()/2))</f>
        <v>0</v>
      </c>
      <c r="BA342" s="181" t="n">
        <v>3.4</v>
      </c>
      <c r="BB342" s="182" t="n">
        <f aca="false">VALUE(AZ342)</f>
        <v>0</v>
      </c>
      <c r="BE342" s="180" t="n">
        <f aca="false">IF(MOD(ROW(),2),"",INDEX(BD$3:BD$600,ROW()/2))</f>
        <v>0</v>
      </c>
      <c r="BF342" s="181" t="n">
        <v>3.4</v>
      </c>
      <c r="BG342" s="182" t="n">
        <f aca="false">VALUE($BD343)</f>
        <v>0</v>
      </c>
    </row>
    <row r="343" customFormat="false" ht="13.5" hidden="false" customHeight="false" outlineLevel="0" collapsed="false">
      <c r="A343" s="208" t="n">
        <v>3.36</v>
      </c>
      <c r="B343" s="209" t="n">
        <v>2.21</v>
      </c>
      <c r="C343" s="213" t="n">
        <f aca="false">$C342+(($AM$20-$AM$10))/10</f>
        <v>0.0072</v>
      </c>
      <c r="D343" s="217" t="n">
        <f aca="false">$D342+(($AH$30-$AH$20))/10</f>
        <v>0.003</v>
      </c>
      <c r="E343" s="211" t="n">
        <f aca="false">$AC338</f>
        <v>0</v>
      </c>
      <c r="F343" s="212" t="n">
        <f aca="false">$F342+(($AR$20-$AR$10))/10</f>
        <v>-0.0264</v>
      </c>
      <c r="G343" s="218" t="n">
        <f aca="false">$G342+(($AW$20-$AW$10))/10</f>
        <v>-0.0372</v>
      </c>
      <c r="H343" s="250" t="n">
        <f aca="false">$BB338</f>
        <v>0</v>
      </c>
      <c r="I343" s="250" t="n">
        <f aca="false">$BG338</f>
        <v>0</v>
      </c>
      <c r="J343" s="165"/>
      <c r="P343" s="165"/>
      <c r="S343" s="165"/>
      <c r="T343" s="165"/>
      <c r="U343" s="165"/>
      <c r="V343" s="165"/>
      <c r="W343" s="165"/>
      <c r="Y343" s="164" t="n">
        <v>340</v>
      </c>
      <c r="AA343" s="180" t="str">
        <f aca="false">IF(MOD(ROW(),2),"",INDEX($Z$3:$Z$600,ROW()/2))</f>
        <v/>
      </c>
      <c r="AB343" s="181" t="n">
        <v>3.41</v>
      </c>
      <c r="AC343" s="182" t="n">
        <f aca="false">VALUE($Z344)</f>
        <v>0</v>
      </c>
      <c r="AD343" s="164" t="n">
        <v>340</v>
      </c>
      <c r="AE343" s="191"/>
      <c r="AF343" s="227" t="str">
        <f aca="false">IF(MOD(ROW(),10),"",INDEX(AE$3:AE$600,ROW()/10))</f>
        <v/>
      </c>
      <c r="AG343" s="228" t="n">
        <v>338</v>
      </c>
      <c r="AH343" s="229" t="e">
        <f aca="false">VALUE($AF343)</f>
        <v>#VALUE!</v>
      </c>
      <c r="AI343" s="164" t="n">
        <v>340</v>
      </c>
      <c r="AK343" s="227" t="str">
        <f aca="false">IF(MOD(ROW(),10),"",INDEX(AJ$3:AJ$600,ROW()/10))</f>
        <v/>
      </c>
      <c r="AL343" s="228" t="n">
        <v>333</v>
      </c>
      <c r="AM343" s="229" t="e">
        <f aca="false">VALUE($AK343)</f>
        <v>#VALUE!</v>
      </c>
      <c r="AN343" s="164" t="n">
        <v>340</v>
      </c>
      <c r="AO343" s="190"/>
      <c r="AP343" s="227" t="str">
        <f aca="false">IF(MOD(ROW(),10),"",INDEX(AO$3:AO$600,ROW()/10))</f>
        <v/>
      </c>
      <c r="AQ343" s="181" t="n">
        <v>3.41</v>
      </c>
      <c r="AR343" s="229" t="e">
        <f aca="false">VALUE($AP343)</f>
        <v>#VALUE!</v>
      </c>
      <c r="AS343" s="164" t="n">
        <v>3400</v>
      </c>
      <c r="AU343" s="227" t="str">
        <f aca="false">IF(MOD(ROW(),10),"",INDEX(AT$3:AT$600,ROW()/10))</f>
        <v/>
      </c>
      <c r="AV343" s="181" t="n">
        <v>3.41</v>
      </c>
      <c r="AW343" s="229" t="e">
        <f aca="false">VALUE($AU343)</f>
        <v>#VALUE!</v>
      </c>
      <c r="AZ343" s="180" t="str">
        <f aca="false">IF(MOD(ROW(),2),"",INDEX(AY$3:AY$600,ROW()/2))</f>
        <v/>
      </c>
      <c r="BA343" s="181" t="n">
        <v>3.41</v>
      </c>
      <c r="BB343" s="182" t="e">
        <f aca="false">VALUE(AZ343)</f>
        <v>#VALUE!</v>
      </c>
      <c r="BE343" s="180" t="str">
        <f aca="false">IF(MOD(ROW(),2),"",INDEX(BD$3:BD$600,ROW()/2))</f>
        <v/>
      </c>
      <c r="BF343" s="181" t="n">
        <v>3.41</v>
      </c>
      <c r="BG343" s="182" t="n">
        <f aca="false">VALUE($BD344)</f>
        <v>0</v>
      </c>
    </row>
    <row r="344" customFormat="false" ht="13.5" hidden="false" customHeight="false" outlineLevel="0" collapsed="false">
      <c r="A344" s="208" t="n">
        <v>3.37</v>
      </c>
      <c r="B344" s="209" t="n">
        <v>2.2</v>
      </c>
      <c r="C344" s="213" t="n">
        <f aca="false">$C343+(($AM$20-$AM$10))/10</f>
        <v>0.0084</v>
      </c>
      <c r="D344" s="217" t="n">
        <f aca="false">$D343+(($AH$30-$AH$20))/10</f>
        <v>0.0035</v>
      </c>
      <c r="E344" s="211" t="n">
        <f aca="false">$AC339</f>
        <v>0</v>
      </c>
      <c r="F344" s="212" t="n">
        <f aca="false">$F343+(($AR$20-$AR$10))/10</f>
        <v>-0.0308</v>
      </c>
      <c r="G344" s="218" t="n">
        <f aca="false">$G343+(($AW$20-$AW$10))/10</f>
        <v>-0.0434</v>
      </c>
      <c r="H344" s="213" t="n">
        <f aca="false">$BB338+($BB340-$BB338)/2</f>
        <v>0</v>
      </c>
      <c r="I344" s="213" t="n">
        <f aca="false">$BG338+($BG340-$BG338)/2</f>
        <v>0</v>
      </c>
      <c r="J344" s="165"/>
      <c r="P344" s="165"/>
      <c r="S344" s="165"/>
      <c r="T344" s="165"/>
      <c r="U344" s="165"/>
      <c r="V344" s="165"/>
      <c r="W344" s="165"/>
      <c r="Y344" s="164" t="n">
        <v>341</v>
      </c>
      <c r="AA344" s="180" t="n">
        <f aca="false">IF(MOD(ROW(),2),"",INDEX($Z$3:$Z$600,ROW()/2))</f>
        <v>0</v>
      </c>
      <c r="AB344" s="181" t="n">
        <v>3.42</v>
      </c>
      <c r="AC344" s="182" t="n">
        <f aca="false">VALUE($Z345)</f>
        <v>0</v>
      </c>
      <c r="AD344" s="164" t="n">
        <v>341</v>
      </c>
      <c r="AE344" s="191"/>
      <c r="AF344" s="227" t="str">
        <f aca="false">IF(MOD(ROW(),10),"",INDEX(AE$3:AE$600,ROW()/10))</f>
        <v/>
      </c>
      <c r="AG344" s="228" t="n">
        <v>339</v>
      </c>
      <c r="AH344" s="229" t="e">
        <f aca="false">VALUE($AF344)</f>
        <v>#VALUE!</v>
      </c>
      <c r="AI344" s="164" t="n">
        <v>341</v>
      </c>
      <c r="AK344" s="227" t="str">
        <f aca="false">IF(MOD(ROW(),10),"",INDEX(AJ$3:AJ$600,ROW()/10))</f>
        <v/>
      </c>
      <c r="AL344" s="228" t="n">
        <v>334</v>
      </c>
      <c r="AM344" s="229" t="e">
        <f aca="false">VALUE($AF344)</f>
        <v>#VALUE!</v>
      </c>
      <c r="AN344" s="164" t="n">
        <v>341</v>
      </c>
      <c r="AO344" s="190"/>
      <c r="AP344" s="227" t="str">
        <f aca="false">IF(MOD(ROW(),10),"",INDEX(AO$3:AO$600,ROW()/10))</f>
        <v/>
      </c>
      <c r="AQ344" s="181" t="n">
        <v>3.42</v>
      </c>
      <c r="AR344" s="229" t="e">
        <f aca="false">VALUE($AP344)</f>
        <v>#VALUE!</v>
      </c>
      <c r="AS344" s="164" t="n">
        <v>3410</v>
      </c>
      <c r="AU344" s="227" t="str">
        <f aca="false">IF(MOD(ROW(),10),"",INDEX(AT$3:AT$600,ROW()/10))</f>
        <v/>
      </c>
      <c r="AV344" s="181" t="n">
        <v>3.42</v>
      </c>
      <c r="AW344" s="229" t="e">
        <f aca="false">VALUE($AU344)</f>
        <v>#VALUE!</v>
      </c>
      <c r="AZ344" s="180" t="n">
        <f aca="false">IF(MOD(ROW(),2),"",INDEX(AY$3:AY$600,ROW()/2))</f>
        <v>0</v>
      </c>
      <c r="BA344" s="181" t="n">
        <v>3.42</v>
      </c>
      <c r="BB344" s="182" t="n">
        <f aca="false">VALUE(AZ344)</f>
        <v>0</v>
      </c>
      <c r="BE344" s="180" t="n">
        <f aca="false">IF(MOD(ROW(),2),"",INDEX(BD$3:BD$600,ROW()/2))</f>
        <v>0</v>
      </c>
      <c r="BF344" s="181" t="n">
        <v>3.42</v>
      </c>
      <c r="BG344" s="182" t="n">
        <f aca="false">VALUE($BD345)</f>
        <v>0</v>
      </c>
    </row>
    <row r="345" customFormat="false" ht="13.5" hidden="false" customHeight="false" outlineLevel="0" collapsed="false">
      <c r="A345" s="208" t="n">
        <v>3.38</v>
      </c>
      <c r="B345" s="209" t="n">
        <v>2.19</v>
      </c>
      <c r="C345" s="213" t="n">
        <f aca="false">$C344+(($AM$20-$AM$10))/10</f>
        <v>0.0096</v>
      </c>
      <c r="D345" s="217" t="n">
        <f aca="false">$D344+(($AH$30-$AH$20))/10</f>
        <v>0.004</v>
      </c>
      <c r="E345" s="211" t="n">
        <f aca="false">$AC340</f>
        <v>0</v>
      </c>
      <c r="F345" s="212" t="n">
        <f aca="false">$F344+(($AR$20-$AR$10))/10</f>
        <v>-0.0352</v>
      </c>
      <c r="G345" s="218" t="n">
        <f aca="false">$G344+(($AW$20-$AW$10))/10</f>
        <v>-0.0496</v>
      </c>
      <c r="H345" s="213" t="n">
        <f aca="false">$BB340</f>
        <v>0</v>
      </c>
      <c r="I345" s="213" t="n">
        <f aca="false">$BG340</f>
        <v>0</v>
      </c>
      <c r="J345" s="165"/>
      <c r="P345" s="165"/>
      <c r="S345" s="165"/>
      <c r="T345" s="165"/>
      <c r="U345" s="165"/>
      <c r="V345" s="165"/>
      <c r="W345" s="165"/>
      <c r="Y345" s="164" t="n">
        <v>342</v>
      </c>
      <c r="AA345" s="180" t="str">
        <f aca="false">IF(MOD(ROW(),2),"",INDEX($Z$3:$Z$600,ROW()/2))</f>
        <v/>
      </c>
      <c r="AB345" s="181" t="n">
        <v>3.43</v>
      </c>
      <c r="AC345" s="182" t="n">
        <f aca="false">VALUE($Z346)</f>
        <v>0</v>
      </c>
      <c r="AD345" s="164" t="n">
        <v>342</v>
      </c>
      <c r="AE345" s="191"/>
      <c r="AF345" s="227" t="str">
        <f aca="false">IF(MOD(ROW(),10),"",INDEX(AE$3:AE$600,ROW()/10))</f>
        <v/>
      </c>
      <c r="AG345" s="228" t="n">
        <v>340</v>
      </c>
      <c r="AH345" s="229" t="e">
        <f aca="false">VALUE($AF345)</f>
        <v>#VALUE!</v>
      </c>
      <c r="AI345" s="164" t="n">
        <v>342</v>
      </c>
      <c r="AK345" s="227" t="str">
        <f aca="false">IF(MOD(ROW(),10),"",INDEX(AJ$3:AJ$600,ROW()/10))</f>
        <v/>
      </c>
      <c r="AL345" s="228" t="n">
        <v>335</v>
      </c>
      <c r="AM345" s="229" t="e">
        <f aca="false">VALUE($AF345)</f>
        <v>#VALUE!</v>
      </c>
      <c r="AN345" s="164" t="n">
        <v>342</v>
      </c>
      <c r="AO345" s="190"/>
      <c r="AP345" s="227" t="str">
        <f aca="false">IF(MOD(ROW(),10),"",INDEX(AO$3:AO$600,ROW()/10))</f>
        <v/>
      </c>
      <c r="AQ345" s="181" t="n">
        <v>3.43</v>
      </c>
      <c r="AR345" s="229" t="e">
        <f aca="false">VALUE($AP345)</f>
        <v>#VALUE!</v>
      </c>
      <c r="AS345" s="164" t="n">
        <v>3420</v>
      </c>
      <c r="AU345" s="227" t="str">
        <f aca="false">IF(MOD(ROW(),10),"",INDEX(AT$3:AT$600,ROW()/10))</f>
        <v/>
      </c>
      <c r="AV345" s="181" t="n">
        <v>3.43</v>
      </c>
      <c r="AW345" s="229" t="e">
        <f aca="false">VALUE($AU345)</f>
        <v>#VALUE!</v>
      </c>
      <c r="AZ345" s="180" t="str">
        <f aca="false">IF(MOD(ROW(),2),"",INDEX(AY$3:AY$600,ROW()/2))</f>
        <v/>
      </c>
      <c r="BA345" s="181" t="n">
        <v>3.43</v>
      </c>
      <c r="BB345" s="182" t="e">
        <f aca="false">VALUE(AZ345)</f>
        <v>#VALUE!</v>
      </c>
      <c r="BE345" s="180" t="str">
        <f aca="false">IF(MOD(ROW(),2),"",INDEX(BD$3:BD$600,ROW()/2))</f>
        <v/>
      </c>
      <c r="BF345" s="181" t="n">
        <v>3.43</v>
      </c>
      <c r="BG345" s="182" t="n">
        <f aca="false">VALUE($BD346)</f>
        <v>0</v>
      </c>
    </row>
    <row r="346" customFormat="false" ht="13.5" hidden="false" customHeight="false" outlineLevel="0" collapsed="false">
      <c r="A346" s="208" t="n">
        <v>3.39</v>
      </c>
      <c r="B346" s="209" t="n">
        <v>2.18</v>
      </c>
      <c r="C346" s="213" t="n">
        <f aca="false">$C345+(($AM$20-$AM$10))/10</f>
        <v>0.0108</v>
      </c>
      <c r="D346" s="217" t="n">
        <f aca="false">$D345+(($AH$30-$AH$20))/10</f>
        <v>0.0045</v>
      </c>
      <c r="E346" s="211" t="n">
        <f aca="false">$AC341</f>
        <v>0</v>
      </c>
      <c r="F346" s="212" t="n">
        <f aca="false">$F345+(($AR$20-$AR$10))/10</f>
        <v>-0.0396</v>
      </c>
      <c r="G346" s="218" t="n">
        <f aca="false">$G345+(($AW$20-$AW$10))/10</f>
        <v>-0.0558</v>
      </c>
      <c r="H346" s="213" t="n">
        <f aca="false">$BB340+($BB342-$BB340)/2</f>
        <v>0</v>
      </c>
      <c r="I346" s="213" t="n">
        <f aca="false">$BG340+($BG342-$BG340)/2</f>
        <v>0</v>
      </c>
      <c r="J346" s="165"/>
      <c r="P346" s="165"/>
      <c r="S346" s="165"/>
      <c r="T346" s="165"/>
      <c r="U346" s="165"/>
      <c r="V346" s="165"/>
      <c r="W346" s="165"/>
      <c r="Y346" s="164" t="n">
        <v>343</v>
      </c>
      <c r="AA346" s="180" t="n">
        <f aca="false">IF(MOD(ROW(),2),"",INDEX($Z$3:$Z$600,ROW()/2))</f>
        <v>0</v>
      </c>
      <c r="AB346" s="181" t="n">
        <v>3.44</v>
      </c>
      <c r="AC346" s="182" t="n">
        <f aca="false">VALUE($Z347)</f>
        <v>0</v>
      </c>
      <c r="AD346" s="164" t="n">
        <v>343</v>
      </c>
      <c r="AE346" s="191"/>
      <c r="AF346" s="227" t="str">
        <f aca="false">IF(MOD(ROW(),10),"",INDEX(AE$3:AE$600,ROW()/10))</f>
        <v/>
      </c>
      <c r="AG346" s="228" t="n">
        <v>341</v>
      </c>
      <c r="AH346" s="229" t="e">
        <f aca="false">VALUE($AF346)</f>
        <v>#VALUE!</v>
      </c>
      <c r="AI346" s="164" t="n">
        <v>343</v>
      </c>
      <c r="AK346" s="227" t="str">
        <f aca="false">IF(MOD(ROW(),10),"",INDEX(AJ$3:AJ$600,ROW()/10))</f>
        <v/>
      </c>
      <c r="AL346" s="228" t="n">
        <v>336</v>
      </c>
      <c r="AM346" s="229" t="e">
        <f aca="false">VALUE($AF346)</f>
        <v>#VALUE!</v>
      </c>
      <c r="AN346" s="164" t="n">
        <v>343</v>
      </c>
      <c r="AO346" s="190"/>
      <c r="AP346" s="227" t="str">
        <f aca="false">IF(MOD(ROW(),10),"",INDEX(AO$3:AO$600,ROW()/10))</f>
        <v/>
      </c>
      <c r="AQ346" s="181" t="n">
        <v>3.44</v>
      </c>
      <c r="AR346" s="229" t="e">
        <f aca="false">VALUE($AP346)</f>
        <v>#VALUE!</v>
      </c>
      <c r="AS346" s="164" t="n">
        <v>3430</v>
      </c>
      <c r="AU346" s="227" t="str">
        <f aca="false">IF(MOD(ROW(),10),"",INDEX(AT$3:AT$600,ROW()/10))</f>
        <v/>
      </c>
      <c r="AV346" s="181" t="n">
        <v>3.44</v>
      </c>
      <c r="AW346" s="229" t="e">
        <f aca="false">VALUE($AU346)</f>
        <v>#VALUE!</v>
      </c>
      <c r="AZ346" s="180" t="n">
        <f aca="false">IF(MOD(ROW(),2),"",INDEX(AY$3:AY$600,ROW()/2))</f>
        <v>0</v>
      </c>
      <c r="BA346" s="181" t="n">
        <v>3.44</v>
      </c>
      <c r="BB346" s="182" t="n">
        <f aca="false">VALUE(AZ346)</f>
        <v>0</v>
      </c>
      <c r="BE346" s="180" t="n">
        <f aca="false">IF(MOD(ROW(),2),"",INDEX(BD$3:BD$600,ROW()/2))</f>
        <v>0</v>
      </c>
      <c r="BF346" s="181" t="n">
        <v>3.44</v>
      </c>
      <c r="BG346" s="182" t="n">
        <f aca="false">VALUE($BD347)</f>
        <v>0</v>
      </c>
    </row>
    <row r="347" customFormat="false" ht="13.5" hidden="false" customHeight="false" outlineLevel="0" collapsed="false">
      <c r="A347" s="208" t="n">
        <v>3.4</v>
      </c>
      <c r="B347" s="209" t="n">
        <v>2.17</v>
      </c>
      <c r="C347" s="213" t="n">
        <f aca="false">$AM350</f>
        <v>0</v>
      </c>
      <c r="D347" s="241" t="n">
        <f aca="false">$AH350</f>
        <v>0</v>
      </c>
      <c r="E347" s="211" t="n">
        <f aca="false">$AC342</f>
        <v>0</v>
      </c>
      <c r="F347" s="212" t="n">
        <f aca="false">$AR350</f>
        <v>0</v>
      </c>
      <c r="G347" s="218" t="n">
        <f aca="false">$AW350</f>
        <v>0</v>
      </c>
      <c r="H347" s="250" t="n">
        <f aca="false">$BB342</f>
        <v>0</v>
      </c>
      <c r="I347" s="250" t="n">
        <f aca="false">$BG342</f>
        <v>0</v>
      </c>
      <c r="J347" s="165"/>
      <c r="P347" s="165"/>
      <c r="S347" s="165"/>
      <c r="T347" s="165"/>
      <c r="U347" s="165"/>
      <c r="V347" s="165"/>
      <c r="W347" s="165"/>
      <c r="Y347" s="164" t="n">
        <v>344</v>
      </c>
      <c r="AA347" s="180" t="str">
        <f aca="false">IF(MOD(ROW(),2),"",INDEX($Z$3:$Z$600,ROW()/2))</f>
        <v/>
      </c>
      <c r="AB347" s="181" t="n">
        <v>3.45</v>
      </c>
      <c r="AC347" s="182" t="n">
        <f aca="false">VALUE($Z348)</f>
        <v>0</v>
      </c>
      <c r="AD347" s="164" t="n">
        <v>344</v>
      </c>
      <c r="AE347" s="191"/>
      <c r="AF347" s="227" t="str">
        <f aca="false">IF(MOD(ROW(),10),"",INDEX(AE$3:AE$600,ROW()/10))</f>
        <v/>
      </c>
      <c r="AG347" s="228" t="n">
        <v>342</v>
      </c>
      <c r="AH347" s="229" t="e">
        <f aca="false">VALUE($AF347)</f>
        <v>#VALUE!</v>
      </c>
      <c r="AI347" s="164" t="n">
        <v>344</v>
      </c>
      <c r="AK347" s="227" t="str">
        <f aca="false">IF(MOD(ROW(),10),"",INDEX(AJ$3:AJ$600,ROW()/10))</f>
        <v/>
      </c>
      <c r="AL347" s="228" t="n">
        <v>337</v>
      </c>
      <c r="AM347" s="229" t="e">
        <f aca="false">VALUE($AF347)</f>
        <v>#VALUE!</v>
      </c>
      <c r="AN347" s="164" t="n">
        <v>344</v>
      </c>
      <c r="AO347" s="190"/>
      <c r="AP347" s="227" t="str">
        <f aca="false">IF(MOD(ROW(),10),"",INDEX(AO$3:AO$600,ROW()/10))</f>
        <v/>
      </c>
      <c r="AQ347" s="181" t="n">
        <v>3.45</v>
      </c>
      <c r="AR347" s="229" t="e">
        <f aca="false">VALUE($AP347)</f>
        <v>#VALUE!</v>
      </c>
      <c r="AS347" s="164" t="n">
        <v>3440</v>
      </c>
      <c r="AU347" s="227" t="str">
        <f aca="false">IF(MOD(ROW(),10),"",INDEX(AT$3:AT$600,ROW()/10))</f>
        <v/>
      </c>
      <c r="AV347" s="181" t="n">
        <v>3.45</v>
      </c>
      <c r="AW347" s="229" t="e">
        <f aca="false">VALUE($AU347)</f>
        <v>#VALUE!</v>
      </c>
      <c r="AZ347" s="180" t="str">
        <f aca="false">IF(MOD(ROW(),2),"",INDEX(AY$3:AY$600,ROW()/2))</f>
        <v/>
      </c>
      <c r="BA347" s="181" t="n">
        <v>3.45</v>
      </c>
      <c r="BB347" s="182" t="e">
        <f aca="false">VALUE(AZ347)</f>
        <v>#VALUE!</v>
      </c>
      <c r="BE347" s="180" t="str">
        <f aca="false">IF(MOD(ROW(),2),"",INDEX(BD$3:BD$600,ROW()/2))</f>
        <v/>
      </c>
      <c r="BF347" s="181" t="n">
        <v>3.45</v>
      </c>
      <c r="BG347" s="182" t="n">
        <f aca="false">VALUE($BD348)</f>
        <v>0</v>
      </c>
    </row>
    <row r="348" customFormat="false" ht="13.5" hidden="false" customHeight="false" outlineLevel="0" collapsed="false">
      <c r="A348" s="208" t="n">
        <v>3.41</v>
      </c>
      <c r="B348" s="209" t="n">
        <v>2.16</v>
      </c>
      <c r="C348" s="213" t="n">
        <f aca="false">$C347+(($AM$20-$AM$10))/10</f>
        <v>0.0012</v>
      </c>
      <c r="D348" s="217" t="n">
        <f aca="false">$D347+(($AH$30-$AH$20))/10</f>
        <v>0.0005</v>
      </c>
      <c r="E348" s="211" t="n">
        <f aca="false">$AC343</f>
        <v>0</v>
      </c>
      <c r="F348" s="212" t="n">
        <f aca="false">$F347+(($AR$20-$AR$10))/10</f>
        <v>-0.0044</v>
      </c>
      <c r="G348" s="218" t="n">
        <f aca="false">$G347+(($AW$20-$AW$10))/10</f>
        <v>-0.0062</v>
      </c>
      <c r="H348" s="213" t="n">
        <f aca="false">$BB342+($BB344-$BB342)/2</f>
        <v>0</v>
      </c>
      <c r="I348" s="213" t="n">
        <f aca="false">$BG342+($BG344-$BG342)/2</f>
        <v>0</v>
      </c>
      <c r="J348" s="165"/>
      <c r="P348" s="165"/>
      <c r="S348" s="165"/>
      <c r="T348" s="165"/>
      <c r="U348" s="165"/>
      <c r="V348" s="165"/>
      <c r="W348" s="165"/>
      <c r="Y348" s="164" t="n">
        <v>345</v>
      </c>
      <c r="AA348" s="180" t="n">
        <f aca="false">IF(MOD(ROW(),2),"",INDEX($Z$3:$Z$600,ROW()/2))</f>
        <v>0</v>
      </c>
      <c r="AB348" s="181" t="n">
        <v>3.46</v>
      </c>
      <c r="AC348" s="182" t="n">
        <f aca="false">VALUE($Z349)</f>
        <v>0</v>
      </c>
      <c r="AD348" s="164" t="n">
        <v>345</v>
      </c>
      <c r="AE348" s="191"/>
      <c r="AF348" s="227" t="str">
        <f aca="false">IF(MOD(ROW(),10),"",INDEX(AE$3:AE$600,ROW()/10))</f>
        <v/>
      </c>
      <c r="AG348" s="228" t="n">
        <v>343</v>
      </c>
      <c r="AH348" s="229" t="e">
        <f aca="false">VALUE($AF348)</f>
        <v>#VALUE!</v>
      </c>
      <c r="AI348" s="164" t="n">
        <v>345</v>
      </c>
      <c r="AK348" s="227" t="str">
        <f aca="false">IF(MOD(ROW(),10),"",INDEX(AJ$3:AJ$600,ROW()/10))</f>
        <v/>
      </c>
      <c r="AL348" s="228" t="n">
        <v>338</v>
      </c>
      <c r="AM348" s="229" t="e">
        <f aca="false">VALUE($AF348)</f>
        <v>#VALUE!</v>
      </c>
      <c r="AN348" s="164" t="n">
        <v>345</v>
      </c>
      <c r="AO348" s="190"/>
      <c r="AP348" s="227" t="str">
        <f aca="false">IF(MOD(ROW(),10),"",INDEX(AO$3:AO$600,ROW()/10))</f>
        <v/>
      </c>
      <c r="AQ348" s="181" t="n">
        <v>3.46</v>
      </c>
      <c r="AR348" s="229" t="e">
        <f aca="false">VALUE($AP348)</f>
        <v>#VALUE!</v>
      </c>
      <c r="AS348" s="164" t="n">
        <v>3450</v>
      </c>
      <c r="AU348" s="227" t="str">
        <f aca="false">IF(MOD(ROW(),10),"",INDEX(AT$3:AT$600,ROW()/10))</f>
        <v/>
      </c>
      <c r="AV348" s="181" t="n">
        <v>3.46</v>
      </c>
      <c r="AW348" s="229" t="e">
        <f aca="false">VALUE($AU348)</f>
        <v>#VALUE!</v>
      </c>
      <c r="AZ348" s="180" t="n">
        <f aca="false">IF(MOD(ROW(),2),"",INDEX(AY$3:AY$600,ROW()/2))</f>
        <v>0</v>
      </c>
      <c r="BA348" s="181" t="n">
        <v>3.46</v>
      </c>
      <c r="BB348" s="182" t="n">
        <f aca="false">VALUE(AZ348)</f>
        <v>0</v>
      </c>
      <c r="BE348" s="180" t="n">
        <f aca="false">IF(MOD(ROW(),2),"",INDEX(BD$3:BD$600,ROW()/2))</f>
        <v>0</v>
      </c>
      <c r="BF348" s="181" t="n">
        <v>3.46</v>
      </c>
      <c r="BG348" s="182" t="n">
        <f aca="false">VALUE($BD349)</f>
        <v>0</v>
      </c>
    </row>
    <row r="349" customFormat="false" ht="13.5" hidden="false" customHeight="false" outlineLevel="0" collapsed="false">
      <c r="A349" s="208" t="n">
        <v>3.42</v>
      </c>
      <c r="B349" s="209" t="n">
        <v>2.15</v>
      </c>
      <c r="C349" s="213" t="n">
        <f aca="false">$C348+(($AM$20-$AM$10))/10</f>
        <v>0.0024</v>
      </c>
      <c r="D349" s="217" t="n">
        <f aca="false">$D348+(($AH$30-$AH$20))/10</f>
        <v>0.001</v>
      </c>
      <c r="E349" s="211" t="n">
        <f aca="false">$AC344</f>
        <v>0</v>
      </c>
      <c r="F349" s="212" t="n">
        <f aca="false">$F348+(($AR$20-$AR$10))/10</f>
        <v>-0.0088</v>
      </c>
      <c r="G349" s="218" t="n">
        <f aca="false">$G348+(($AW$20-$AW$10))/10</f>
        <v>-0.0124</v>
      </c>
      <c r="H349" s="213" t="n">
        <f aca="false">$BB344</f>
        <v>0</v>
      </c>
      <c r="I349" s="213" t="n">
        <f aca="false">$BG344</f>
        <v>0</v>
      </c>
      <c r="J349" s="165"/>
      <c r="P349" s="165"/>
      <c r="S349" s="165"/>
      <c r="T349" s="165"/>
      <c r="U349" s="165"/>
      <c r="V349" s="165"/>
      <c r="W349" s="165"/>
      <c r="Y349" s="164" t="n">
        <v>346</v>
      </c>
      <c r="AA349" s="180" t="str">
        <f aca="false">IF(MOD(ROW(),2),"",INDEX($Z$3:$Z$600,ROW()/2))</f>
        <v/>
      </c>
      <c r="AB349" s="181" t="n">
        <v>3.47</v>
      </c>
      <c r="AC349" s="182" t="n">
        <f aca="false">VALUE($Z350)</f>
        <v>0</v>
      </c>
      <c r="AD349" s="164" t="n">
        <v>346</v>
      </c>
      <c r="AE349" s="191"/>
      <c r="AF349" s="227" t="str">
        <f aca="false">IF(MOD(ROW(),10),"",INDEX(AE$3:AE$600,ROW()/10))</f>
        <v/>
      </c>
      <c r="AG349" s="228" t="n">
        <v>344</v>
      </c>
      <c r="AH349" s="229" t="e">
        <f aca="false">VALUE($AF349)</f>
        <v>#VALUE!</v>
      </c>
      <c r="AI349" s="164" t="n">
        <v>346</v>
      </c>
      <c r="AK349" s="227" t="str">
        <f aca="false">IF(MOD(ROW(),10),"",INDEX(AJ$3:AJ$600,ROW()/10))</f>
        <v/>
      </c>
      <c r="AL349" s="228" t="n">
        <v>339</v>
      </c>
      <c r="AM349" s="229" t="e">
        <f aca="false">VALUE($AF349)</f>
        <v>#VALUE!</v>
      </c>
      <c r="AN349" s="164" t="n">
        <v>346</v>
      </c>
      <c r="AO349" s="190"/>
      <c r="AP349" s="227" t="str">
        <f aca="false">IF(MOD(ROW(),10),"",INDEX(AO$3:AO$600,ROW()/10))</f>
        <v/>
      </c>
      <c r="AQ349" s="181" t="n">
        <v>3.47</v>
      </c>
      <c r="AR349" s="229" t="e">
        <f aca="false">VALUE($AP349)</f>
        <v>#VALUE!</v>
      </c>
      <c r="AS349" s="164" t="n">
        <v>3460</v>
      </c>
      <c r="AU349" s="227" t="str">
        <f aca="false">IF(MOD(ROW(),10),"",INDEX(AT$3:AT$600,ROW()/10))</f>
        <v/>
      </c>
      <c r="AV349" s="181" t="n">
        <v>3.47</v>
      </c>
      <c r="AW349" s="229" t="e">
        <f aca="false">VALUE($AU349)</f>
        <v>#VALUE!</v>
      </c>
      <c r="AZ349" s="180" t="str">
        <f aca="false">IF(MOD(ROW(),2),"",INDEX(AY$3:AY$600,ROW()/2))</f>
        <v/>
      </c>
      <c r="BA349" s="181" t="n">
        <v>3.47</v>
      </c>
      <c r="BB349" s="182" t="e">
        <f aca="false">VALUE(AZ349)</f>
        <v>#VALUE!</v>
      </c>
      <c r="BE349" s="180" t="str">
        <f aca="false">IF(MOD(ROW(),2),"",INDEX(BD$3:BD$600,ROW()/2))</f>
        <v/>
      </c>
      <c r="BF349" s="181" t="n">
        <v>3.47</v>
      </c>
      <c r="BG349" s="182" t="n">
        <f aca="false">VALUE($BD350)</f>
        <v>0</v>
      </c>
    </row>
    <row r="350" customFormat="false" ht="13.5" hidden="false" customHeight="false" outlineLevel="0" collapsed="false">
      <c r="A350" s="208" t="n">
        <v>3.43</v>
      </c>
      <c r="B350" s="209" t="n">
        <v>2.14</v>
      </c>
      <c r="C350" s="213" t="n">
        <f aca="false">$C349+(($AM$20-$AM$10))/10</f>
        <v>0.0036</v>
      </c>
      <c r="D350" s="217" t="n">
        <f aca="false">$D349+(($AH$30-$AH$20))/10</f>
        <v>0.0015</v>
      </c>
      <c r="E350" s="211" t="n">
        <f aca="false">$AC345</f>
        <v>0</v>
      </c>
      <c r="F350" s="212" t="n">
        <f aca="false">$F349+(($AR$20-$AR$10))/10</f>
        <v>-0.0132</v>
      </c>
      <c r="G350" s="218" t="n">
        <f aca="false">$G349+(($AW$20-$AW$10))/10</f>
        <v>-0.0186</v>
      </c>
      <c r="H350" s="213" t="n">
        <f aca="false">$BB344+($BB346-$BB344)/2</f>
        <v>0</v>
      </c>
      <c r="I350" s="213" t="n">
        <f aca="false">$BG344+($BG346-$BG344)/2</f>
        <v>0</v>
      </c>
      <c r="J350" s="165"/>
      <c r="P350" s="165"/>
      <c r="S350" s="165"/>
      <c r="T350" s="165"/>
      <c r="U350" s="165"/>
      <c r="V350" s="165"/>
      <c r="W350" s="165"/>
      <c r="Y350" s="164" t="n">
        <v>347</v>
      </c>
      <c r="AA350" s="180" t="n">
        <f aca="false">IF(MOD(ROW(),2),"",INDEX($Z$3:$Z$600,ROW()/2))</f>
        <v>0</v>
      </c>
      <c r="AB350" s="181" t="n">
        <v>3.48</v>
      </c>
      <c r="AC350" s="182" t="n">
        <f aca="false">VALUE($Z351)</f>
        <v>0</v>
      </c>
      <c r="AD350" s="164" t="n">
        <v>347</v>
      </c>
      <c r="AE350" s="191"/>
      <c r="AF350" s="227" t="n">
        <f aca="false">IF(MOD(ROW(),10),"",INDEX(AE$3:AE$600,ROW()/10))</f>
        <v>0</v>
      </c>
      <c r="AG350" s="228" t="n">
        <v>345</v>
      </c>
      <c r="AH350" s="229" t="n">
        <f aca="false">VALUE($AF350)</f>
        <v>0</v>
      </c>
      <c r="AI350" s="164" t="n">
        <v>347</v>
      </c>
      <c r="AK350" s="227" t="n">
        <f aca="false">IF(MOD(ROW(),10),"",INDEX(AJ$3:AJ$600,ROW()/10))</f>
        <v>0</v>
      </c>
      <c r="AL350" s="228" t="n">
        <v>340</v>
      </c>
      <c r="AM350" s="229" t="n">
        <f aca="false">VALUE($AF350)</f>
        <v>0</v>
      </c>
      <c r="AN350" s="164" t="n">
        <v>347</v>
      </c>
      <c r="AO350" s="190"/>
      <c r="AP350" s="227" t="n">
        <f aca="false">IF(MOD(ROW(),10),"",INDEX(AO$3:AO$600,ROW()/10))</f>
        <v>0</v>
      </c>
      <c r="AQ350" s="181" t="n">
        <v>3.48</v>
      </c>
      <c r="AR350" s="229" t="n">
        <f aca="false">VALUE($AP350)</f>
        <v>0</v>
      </c>
      <c r="AS350" s="164" t="n">
        <v>3470</v>
      </c>
      <c r="AU350" s="227" t="n">
        <f aca="false">IF(MOD(ROW(),10),"",INDEX(AT$3:AT$600,ROW()/10))</f>
        <v>0</v>
      </c>
      <c r="AV350" s="181" t="n">
        <v>3.48</v>
      </c>
      <c r="AW350" s="229" t="n">
        <f aca="false">VALUE($AU350)</f>
        <v>0</v>
      </c>
      <c r="AZ350" s="180" t="n">
        <f aca="false">IF(MOD(ROW(),2),"",INDEX(AY$3:AY$600,ROW()/2))</f>
        <v>0</v>
      </c>
      <c r="BA350" s="181" t="n">
        <v>3.48</v>
      </c>
      <c r="BB350" s="182" t="n">
        <f aca="false">VALUE(AZ350)</f>
        <v>0</v>
      </c>
      <c r="BE350" s="180" t="n">
        <f aca="false">IF(MOD(ROW(),2),"",INDEX(BD$3:BD$600,ROW()/2))</f>
        <v>0</v>
      </c>
      <c r="BF350" s="181" t="n">
        <v>3.48</v>
      </c>
      <c r="BG350" s="182" t="n">
        <f aca="false">VALUE($BD351)</f>
        <v>0</v>
      </c>
    </row>
    <row r="351" customFormat="false" ht="13.5" hidden="false" customHeight="false" outlineLevel="0" collapsed="false">
      <c r="A351" s="208" t="n">
        <v>3.44</v>
      </c>
      <c r="B351" s="209" t="n">
        <v>2.13</v>
      </c>
      <c r="C351" s="213" t="n">
        <f aca="false">$C350+(($AM$20-$AM$10))/10</f>
        <v>0.0048</v>
      </c>
      <c r="D351" s="217" t="n">
        <f aca="false">$D350+(($AH$30-$AH$20))/10</f>
        <v>0.002</v>
      </c>
      <c r="E351" s="211" t="n">
        <f aca="false">$AC346</f>
        <v>0</v>
      </c>
      <c r="F351" s="212" t="n">
        <f aca="false">$F350+(($AR$20-$AR$10))/10</f>
        <v>-0.0176</v>
      </c>
      <c r="G351" s="218" t="n">
        <f aca="false">$G350+(($AW$20-$AW$10))/10</f>
        <v>-0.0248</v>
      </c>
      <c r="H351" s="250" t="n">
        <f aca="false">$BB346</f>
        <v>0</v>
      </c>
      <c r="I351" s="250" t="n">
        <f aca="false">$BG346</f>
        <v>0</v>
      </c>
      <c r="J351" s="165"/>
      <c r="P351" s="165"/>
      <c r="S351" s="165"/>
      <c r="T351" s="165"/>
      <c r="U351" s="165"/>
      <c r="V351" s="165"/>
      <c r="W351" s="165"/>
      <c r="Y351" s="164" t="n">
        <v>348</v>
      </c>
      <c r="AA351" s="180" t="str">
        <f aca="false">IF(MOD(ROW(),2),"",INDEX($Z$3:$Z$600,ROW()/2))</f>
        <v/>
      </c>
      <c r="AB351" s="181" t="n">
        <v>3.49</v>
      </c>
      <c r="AC351" s="182" t="n">
        <f aca="false">VALUE($Z352)</f>
        <v>0</v>
      </c>
      <c r="AD351" s="164" t="n">
        <v>348</v>
      </c>
      <c r="AE351" s="191"/>
      <c r="AF351" s="227" t="str">
        <f aca="false">IF(MOD(ROW(),10),"",INDEX(AE$3:AE$600,ROW()/10))</f>
        <v/>
      </c>
      <c r="AG351" s="228" t="n">
        <v>346</v>
      </c>
      <c r="AH351" s="229" t="e">
        <f aca="false">VALUE($AF351)</f>
        <v>#VALUE!</v>
      </c>
      <c r="AI351" s="164" t="n">
        <v>348</v>
      </c>
      <c r="AK351" s="227" t="str">
        <f aca="false">IF(MOD(ROW(),10),"",INDEX(AJ$3:AJ$600,ROW()/10))</f>
        <v/>
      </c>
      <c r="AL351" s="228" t="n">
        <v>341</v>
      </c>
      <c r="AM351" s="229" t="e">
        <f aca="false">VALUE($AF351)</f>
        <v>#VALUE!</v>
      </c>
      <c r="AN351" s="164" t="n">
        <v>348</v>
      </c>
      <c r="AO351" s="190"/>
      <c r="AP351" s="227" t="str">
        <f aca="false">IF(MOD(ROW(),10),"",INDEX(AO$3:AO$600,ROW()/10))</f>
        <v/>
      </c>
      <c r="AQ351" s="181" t="n">
        <v>3.49</v>
      </c>
      <c r="AR351" s="229" t="e">
        <f aca="false">VALUE($AP351)</f>
        <v>#VALUE!</v>
      </c>
      <c r="AS351" s="164" t="n">
        <v>3480</v>
      </c>
      <c r="AU351" s="227" t="str">
        <f aca="false">IF(MOD(ROW(),10),"",INDEX(AT$3:AT$600,ROW()/10))</f>
        <v/>
      </c>
      <c r="AV351" s="181" t="n">
        <v>3.49</v>
      </c>
      <c r="AW351" s="229" t="e">
        <f aca="false">VALUE($AU351)</f>
        <v>#VALUE!</v>
      </c>
      <c r="AZ351" s="180" t="str">
        <f aca="false">IF(MOD(ROW(),2),"",INDEX(AY$3:AY$600,ROW()/2))</f>
        <v/>
      </c>
      <c r="BA351" s="181" t="n">
        <v>3.49</v>
      </c>
      <c r="BB351" s="182" t="e">
        <f aca="false">VALUE(AZ351)</f>
        <v>#VALUE!</v>
      </c>
      <c r="BE351" s="180" t="str">
        <f aca="false">IF(MOD(ROW(),2),"",INDEX(BD$3:BD$600,ROW()/2))</f>
        <v/>
      </c>
      <c r="BF351" s="181" t="n">
        <v>3.49</v>
      </c>
      <c r="BG351" s="182" t="n">
        <f aca="false">VALUE($BD352)</f>
        <v>0</v>
      </c>
    </row>
    <row r="352" customFormat="false" ht="13.5" hidden="false" customHeight="false" outlineLevel="0" collapsed="false">
      <c r="A352" s="208" t="n">
        <v>3.45</v>
      </c>
      <c r="B352" s="209" t="n">
        <v>2.12</v>
      </c>
      <c r="C352" s="213" t="n">
        <f aca="false">$C351+(($AM$20-$AM$10))/10</f>
        <v>0.006</v>
      </c>
      <c r="D352" s="217" t="n">
        <f aca="false">$D351+(($AH$30-$AH$20))/10</f>
        <v>0.0025</v>
      </c>
      <c r="E352" s="211" t="n">
        <f aca="false">$AC347</f>
        <v>0</v>
      </c>
      <c r="F352" s="212" t="n">
        <f aca="false">$F351+(($AR$20-$AR$10))/10</f>
        <v>-0.022</v>
      </c>
      <c r="G352" s="218" t="n">
        <f aca="false">$G351+(($AW$20-$AW$10))/10</f>
        <v>-0.031</v>
      </c>
      <c r="H352" s="213" t="n">
        <f aca="false">$BB346+($BB348-$BB346)/2</f>
        <v>0</v>
      </c>
      <c r="I352" s="213" t="n">
        <f aca="false">$BG346+($BG348-$BG346)/2</f>
        <v>0</v>
      </c>
      <c r="J352" s="165"/>
      <c r="P352" s="165"/>
      <c r="S352" s="165"/>
      <c r="T352" s="165"/>
      <c r="U352" s="165"/>
      <c r="V352" s="165"/>
      <c r="W352" s="165"/>
      <c r="Y352" s="164" t="n">
        <v>349</v>
      </c>
      <c r="AA352" s="180" t="n">
        <f aca="false">IF(MOD(ROW(),2),"",INDEX($Z$3:$Z$600,ROW()/2))</f>
        <v>0</v>
      </c>
      <c r="AB352" s="181" t="n">
        <v>3.5</v>
      </c>
      <c r="AC352" s="182" t="n">
        <f aca="false">VALUE($Z353)</f>
        <v>0</v>
      </c>
      <c r="AD352" s="164" t="n">
        <v>349</v>
      </c>
      <c r="AE352" s="191"/>
      <c r="AF352" s="227" t="str">
        <f aca="false">IF(MOD(ROW(),10),"",INDEX(AE$3:AE$600,ROW()/10))</f>
        <v/>
      </c>
      <c r="AG352" s="228" t="n">
        <v>347</v>
      </c>
      <c r="AH352" s="229" t="e">
        <f aca="false">VALUE($AF352)</f>
        <v>#VALUE!</v>
      </c>
      <c r="AI352" s="164" t="n">
        <v>349</v>
      </c>
      <c r="AK352" s="227" t="str">
        <f aca="false">IF(MOD(ROW(),10),"",INDEX(AJ$3:AJ$600,ROW()/10))</f>
        <v/>
      </c>
      <c r="AL352" s="228" t="n">
        <v>342</v>
      </c>
      <c r="AM352" s="229" t="e">
        <f aca="false">VALUE($AF352)</f>
        <v>#VALUE!</v>
      </c>
      <c r="AN352" s="164" t="n">
        <v>349</v>
      </c>
      <c r="AO352" s="190"/>
      <c r="AP352" s="227" t="str">
        <f aca="false">IF(MOD(ROW(),10),"",INDEX(AO$3:AO$600,ROW()/10))</f>
        <v/>
      </c>
      <c r="AQ352" s="181" t="n">
        <v>3.5</v>
      </c>
      <c r="AR352" s="229" t="e">
        <f aca="false">VALUE($AP352)</f>
        <v>#VALUE!</v>
      </c>
      <c r="AS352" s="164" t="n">
        <v>3490</v>
      </c>
      <c r="AU352" s="227" t="str">
        <f aca="false">IF(MOD(ROW(),10),"",INDEX(AT$3:AT$600,ROW()/10))</f>
        <v/>
      </c>
      <c r="AV352" s="181" t="n">
        <v>3.5</v>
      </c>
      <c r="AW352" s="229" t="e">
        <f aca="false">VALUE($AU352)</f>
        <v>#VALUE!</v>
      </c>
      <c r="AZ352" s="180" t="n">
        <f aca="false">IF(MOD(ROW(),2),"",INDEX(AY$3:AY$600,ROW()/2))</f>
        <v>0</v>
      </c>
      <c r="BA352" s="181" t="n">
        <v>3.5</v>
      </c>
      <c r="BB352" s="182" t="n">
        <f aca="false">VALUE(AZ352)</f>
        <v>0</v>
      </c>
      <c r="BE352" s="180" t="n">
        <f aca="false">IF(MOD(ROW(),2),"",INDEX(BD$3:BD$600,ROW()/2))</f>
        <v>0</v>
      </c>
      <c r="BF352" s="181" t="n">
        <v>3.5</v>
      </c>
      <c r="BG352" s="182" t="n">
        <f aca="false">VALUE($BD353)</f>
        <v>0</v>
      </c>
    </row>
    <row r="353" customFormat="false" ht="13.5" hidden="false" customHeight="false" outlineLevel="0" collapsed="false">
      <c r="A353" s="208" t="n">
        <v>3.46</v>
      </c>
      <c r="B353" s="209" t="n">
        <v>2.11</v>
      </c>
      <c r="C353" s="213" t="n">
        <f aca="false">$C352+(($AM$20-$AM$10))/10</f>
        <v>0.0072</v>
      </c>
      <c r="D353" s="217" t="n">
        <f aca="false">$D352+(($AH$30-$AH$20))/10</f>
        <v>0.003</v>
      </c>
      <c r="E353" s="211" t="n">
        <f aca="false">$AC348</f>
        <v>0</v>
      </c>
      <c r="F353" s="212" t="n">
        <f aca="false">$F352+(($AR$20-$AR$10))/10</f>
        <v>-0.0264</v>
      </c>
      <c r="G353" s="218" t="n">
        <f aca="false">$G352+(($AW$20-$AW$10))/10</f>
        <v>-0.0372</v>
      </c>
      <c r="H353" s="213" t="n">
        <f aca="false">$BB348</f>
        <v>0</v>
      </c>
      <c r="I353" s="213" t="n">
        <f aca="false">$BG348</f>
        <v>0</v>
      </c>
      <c r="J353" s="165"/>
      <c r="P353" s="165"/>
      <c r="S353" s="165"/>
      <c r="T353" s="165"/>
      <c r="U353" s="165"/>
      <c r="V353" s="165"/>
      <c r="W353" s="165"/>
      <c r="Y353" s="164" t="n">
        <v>350</v>
      </c>
      <c r="AA353" s="180" t="str">
        <f aca="false">IF(MOD(ROW(),2),"",INDEX($Z$3:$Z$600,ROW()/2))</f>
        <v/>
      </c>
      <c r="AB353" s="181" t="n">
        <v>3.51</v>
      </c>
      <c r="AC353" s="182" t="n">
        <f aca="false">VALUE($Z354)</f>
        <v>0</v>
      </c>
      <c r="AD353" s="164" t="n">
        <v>350</v>
      </c>
      <c r="AE353" s="191"/>
      <c r="AF353" s="227" t="str">
        <f aca="false">IF(MOD(ROW(),10),"",INDEX(AE$3:AE$600,ROW()/10))</f>
        <v/>
      </c>
      <c r="AG353" s="228" t="n">
        <v>348</v>
      </c>
      <c r="AH353" s="229" t="e">
        <f aca="false">VALUE($AF353)</f>
        <v>#VALUE!</v>
      </c>
      <c r="AI353" s="164" t="n">
        <v>350</v>
      </c>
      <c r="AK353" s="227" t="str">
        <f aca="false">IF(MOD(ROW(),10),"",INDEX(AJ$3:AJ$600,ROW()/10))</f>
        <v/>
      </c>
      <c r="AL353" s="228" t="n">
        <v>343</v>
      </c>
      <c r="AM353" s="229" t="e">
        <f aca="false">VALUE($AF353)</f>
        <v>#VALUE!</v>
      </c>
      <c r="AN353" s="164" t="n">
        <v>350</v>
      </c>
      <c r="AO353" s="190"/>
      <c r="AP353" s="227" t="str">
        <f aca="false">IF(MOD(ROW(),10),"",INDEX(AO$3:AO$600,ROW()/10))</f>
        <v/>
      </c>
      <c r="AQ353" s="181" t="n">
        <v>3.51</v>
      </c>
      <c r="AR353" s="229" t="e">
        <f aca="false">VALUE($AP353)</f>
        <v>#VALUE!</v>
      </c>
      <c r="AS353" s="164" t="n">
        <v>3500</v>
      </c>
      <c r="AU353" s="227" t="str">
        <f aca="false">IF(MOD(ROW(),10),"",INDEX(AT$3:AT$600,ROW()/10))</f>
        <v/>
      </c>
      <c r="AV353" s="181" t="n">
        <v>3.51</v>
      </c>
      <c r="AW353" s="229" t="e">
        <f aca="false">VALUE($AU353)</f>
        <v>#VALUE!</v>
      </c>
      <c r="AZ353" s="180" t="str">
        <f aca="false">IF(MOD(ROW(),2),"",INDEX(AY$3:AY$600,ROW()/2))</f>
        <v/>
      </c>
      <c r="BA353" s="181" t="n">
        <v>3.51</v>
      </c>
      <c r="BB353" s="182" t="e">
        <f aca="false">VALUE(AZ353)</f>
        <v>#VALUE!</v>
      </c>
      <c r="BE353" s="180" t="str">
        <f aca="false">IF(MOD(ROW(),2),"",INDEX(BD$3:BD$600,ROW()/2))</f>
        <v/>
      </c>
      <c r="BF353" s="181" t="n">
        <v>3.51</v>
      </c>
      <c r="BG353" s="182" t="n">
        <f aca="false">VALUE($BD354)</f>
        <v>0</v>
      </c>
    </row>
    <row r="354" customFormat="false" ht="13.5" hidden="false" customHeight="false" outlineLevel="0" collapsed="false">
      <c r="A354" s="208" t="n">
        <v>3.47</v>
      </c>
      <c r="B354" s="209" t="n">
        <v>2.1</v>
      </c>
      <c r="C354" s="213" t="n">
        <f aca="false">$C353+(($AM$20-$AM$10))/10</f>
        <v>0.0084</v>
      </c>
      <c r="D354" s="217" t="n">
        <f aca="false">$D353+(($AH$30-$AH$20))/10</f>
        <v>0.0035</v>
      </c>
      <c r="E354" s="211" t="n">
        <f aca="false">$AC349</f>
        <v>0</v>
      </c>
      <c r="F354" s="212" t="n">
        <f aca="false">$F353+(($AR$20-$AR$10))/10</f>
        <v>-0.0308</v>
      </c>
      <c r="G354" s="218" t="n">
        <f aca="false">$G353+(($AW$20-$AW$10))/10</f>
        <v>-0.0434</v>
      </c>
      <c r="H354" s="213" t="n">
        <f aca="false">$BB348+($BB350-$BB348)/2</f>
        <v>0</v>
      </c>
      <c r="I354" s="213" t="n">
        <f aca="false">$BG348+($BG350-$BG348)/2</f>
        <v>0</v>
      </c>
      <c r="J354" s="165"/>
      <c r="P354" s="165"/>
      <c r="S354" s="165"/>
      <c r="T354" s="165"/>
      <c r="U354" s="165"/>
      <c r="V354" s="165"/>
      <c r="W354" s="165"/>
      <c r="Y354" s="164" t="n">
        <v>351</v>
      </c>
      <c r="AA354" s="180" t="n">
        <f aca="false">IF(MOD(ROW(),2),"",INDEX($Z$3:$Z$600,ROW()/2))</f>
        <v>0</v>
      </c>
      <c r="AB354" s="181" t="n">
        <v>3.52</v>
      </c>
      <c r="AC354" s="182" t="n">
        <f aca="false">VALUE($Z355)</f>
        <v>0</v>
      </c>
      <c r="AD354" s="164" t="n">
        <v>351</v>
      </c>
      <c r="AE354" s="191"/>
      <c r="AF354" s="227" t="str">
        <f aca="false">IF(MOD(ROW(),10),"",INDEX(AE$3:AE$600,ROW()/10))</f>
        <v/>
      </c>
      <c r="AG354" s="228" t="n">
        <v>349</v>
      </c>
      <c r="AH354" s="229" t="e">
        <f aca="false">VALUE($AF354)</f>
        <v>#VALUE!</v>
      </c>
      <c r="AI354" s="164" t="n">
        <v>351</v>
      </c>
      <c r="AK354" s="227" t="str">
        <f aca="false">IF(MOD(ROW(),10),"",INDEX(AJ$3:AJ$600,ROW()/10))</f>
        <v/>
      </c>
      <c r="AL354" s="228" t="n">
        <v>344</v>
      </c>
      <c r="AM354" s="229" t="e">
        <f aca="false">VALUE($AF354)</f>
        <v>#VALUE!</v>
      </c>
      <c r="AN354" s="164" t="n">
        <v>351</v>
      </c>
      <c r="AO354" s="190"/>
      <c r="AP354" s="227" t="str">
        <f aca="false">IF(MOD(ROW(),10),"",INDEX(AO$3:AO$600,ROW()/10))</f>
        <v/>
      </c>
      <c r="AQ354" s="181" t="n">
        <v>3.52</v>
      </c>
      <c r="AR354" s="229" t="e">
        <f aca="false">VALUE($AP354)</f>
        <v>#VALUE!</v>
      </c>
      <c r="AS354" s="164" t="n">
        <v>3510</v>
      </c>
      <c r="AU354" s="227" t="str">
        <f aca="false">IF(MOD(ROW(),10),"",INDEX(AT$3:AT$600,ROW()/10))</f>
        <v/>
      </c>
      <c r="AV354" s="181" t="n">
        <v>3.52</v>
      </c>
      <c r="AW354" s="229" t="e">
        <f aca="false">VALUE($AU354)</f>
        <v>#VALUE!</v>
      </c>
      <c r="AZ354" s="180" t="n">
        <f aca="false">IF(MOD(ROW(),2),"",INDEX(AY$3:AY$600,ROW()/2))</f>
        <v>0</v>
      </c>
      <c r="BA354" s="181" t="n">
        <v>3.52</v>
      </c>
      <c r="BB354" s="182" t="n">
        <f aca="false">VALUE(AZ354)</f>
        <v>0</v>
      </c>
      <c r="BE354" s="180" t="n">
        <f aca="false">IF(MOD(ROW(),2),"",INDEX(BD$3:BD$600,ROW()/2))</f>
        <v>0</v>
      </c>
      <c r="BF354" s="181" t="n">
        <v>3.52</v>
      </c>
      <c r="BG354" s="182" t="n">
        <f aca="false">VALUE($BD355)</f>
        <v>0</v>
      </c>
    </row>
    <row r="355" customFormat="false" ht="13.5" hidden="false" customHeight="false" outlineLevel="0" collapsed="false">
      <c r="A355" s="208" t="n">
        <v>3.48</v>
      </c>
      <c r="B355" s="209" t="n">
        <v>2.09</v>
      </c>
      <c r="C355" s="213" t="n">
        <f aca="false">$C354+(($AM$20-$AM$10))/10</f>
        <v>0.0096</v>
      </c>
      <c r="D355" s="217" t="n">
        <f aca="false">$D354+(($AH$30-$AH$20))/10</f>
        <v>0.004</v>
      </c>
      <c r="E355" s="211" t="n">
        <f aca="false">$AC350</f>
        <v>0</v>
      </c>
      <c r="F355" s="212" t="n">
        <f aca="false">$F354+(($AR$20-$AR$10))/10</f>
        <v>-0.0352</v>
      </c>
      <c r="G355" s="218" t="n">
        <f aca="false">$G354+(($AW$20-$AW$10))/10</f>
        <v>-0.0496</v>
      </c>
      <c r="H355" s="250" t="n">
        <f aca="false">$BB350</f>
        <v>0</v>
      </c>
      <c r="I355" s="250" t="n">
        <f aca="false">$BG350</f>
        <v>0</v>
      </c>
      <c r="J355" s="165"/>
      <c r="P355" s="165"/>
      <c r="S355" s="165"/>
      <c r="T355" s="165"/>
      <c r="U355" s="165"/>
      <c r="V355" s="165"/>
      <c r="W355" s="165"/>
      <c r="Y355" s="164" t="n">
        <v>352</v>
      </c>
      <c r="AA355" s="180" t="str">
        <f aca="false">IF(MOD(ROW(),2),"",INDEX($Z$3:$Z$600,ROW()/2))</f>
        <v/>
      </c>
      <c r="AB355" s="181" t="n">
        <v>3.53</v>
      </c>
      <c r="AC355" s="182" t="n">
        <f aca="false">VALUE($Z356)</f>
        <v>0</v>
      </c>
      <c r="AD355" s="164" t="n">
        <v>352</v>
      </c>
      <c r="AE355" s="191"/>
      <c r="AF355" s="227" t="str">
        <f aca="false">IF(MOD(ROW(),10),"",INDEX(AE$3:AE$600,ROW()/10))</f>
        <v/>
      </c>
      <c r="AG355" s="228" t="n">
        <v>350</v>
      </c>
      <c r="AH355" s="229" t="e">
        <f aca="false">VALUE($AF355)</f>
        <v>#VALUE!</v>
      </c>
      <c r="AI355" s="164" t="n">
        <v>352</v>
      </c>
      <c r="AK355" s="227" t="str">
        <f aca="false">IF(MOD(ROW(),10),"",INDEX(AJ$3:AJ$600,ROW()/10))</f>
        <v/>
      </c>
      <c r="AL355" s="228" t="n">
        <v>345</v>
      </c>
      <c r="AM355" s="229" t="e">
        <f aca="false">VALUE($AF355)</f>
        <v>#VALUE!</v>
      </c>
      <c r="AN355" s="164" t="n">
        <v>352</v>
      </c>
      <c r="AO355" s="190"/>
      <c r="AP355" s="227" t="str">
        <f aca="false">IF(MOD(ROW(),10),"",INDEX(AO$3:AO$600,ROW()/10))</f>
        <v/>
      </c>
      <c r="AQ355" s="181" t="n">
        <v>3.53</v>
      </c>
      <c r="AR355" s="229" t="e">
        <f aca="false">VALUE($AP355)</f>
        <v>#VALUE!</v>
      </c>
      <c r="AS355" s="164" t="n">
        <v>3520</v>
      </c>
      <c r="AU355" s="227" t="str">
        <f aca="false">IF(MOD(ROW(),10),"",INDEX(AT$3:AT$600,ROW()/10))</f>
        <v/>
      </c>
      <c r="AV355" s="181" t="n">
        <v>3.53</v>
      </c>
      <c r="AW355" s="229" t="e">
        <f aca="false">VALUE($AU355)</f>
        <v>#VALUE!</v>
      </c>
      <c r="AZ355" s="180" t="str">
        <f aca="false">IF(MOD(ROW(),2),"",INDEX(AY$3:AY$600,ROW()/2))</f>
        <v/>
      </c>
      <c r="BA355" s="181" t="n">
        <v>3.53</v>
      </c>
      <c r="BB355" s="182" t="e">
        <f aca="false">VALUE(AZ355)</f>
        <v>#VALUE!</v>
      </c>
      <c r="BE355" s="180" t="str">
        <f aca="false">IF(MOD(ROW(),2),"",INDEX(BD$3:BD$600,ROW()/2))</f>
        <v/>
      </c>
      <c r="BF355" s="181" t="n">
        <v>3.53</v>
      </c>
      <c r="BG355" s="182" t="n">
        <f aca="false">VALUE($BD356)</f>
        <v>0</v>
      </c>
    </row>
    <row r="356" customFormat="false" ht="13.5" hidden="false" customHeight="false" outlineLevel="0" collapsed="false">
      <c r="A356" s="208" t="n">
        <v>3.49</v>
      </c>
      <c r="B356" s="209" t="n">
        <v>2.08</v>
      </c>
      <c r="C356" s="213" t="n">
        <f aca="false">$C355+(($AM$20-$AM$10))/10</f>
        <v>0.0108</v>
      </c>
      <c r="D356" s="217" t="n">
        <f aca="false">$D355+(($AH$30-$AH$20))/10</f>
        <v>0.0045</v>
      </c>
      <c r="E356" s="211" t="n">
        <f aca="false">$AC351</f>
        <v>0</v>
      </c>
      <c r="F356" s="212" t="n">
        <f aca="false">$F355+(($AR$20-$AR$10))/10</f>
        <v>-0.0396</v>
      </c>
      <c r="G356" s="218" t="n">
        <f aca="false">$G355+(($AW$20-$AW$10))/10</f>
        <v>-0.0558</v>
      </c>
      <c r="H356" s="213" t="n">
        <f aca="false">$BB350+($BB352-$BB350)/2</f>
        <v>0</v>
      </c>
      <c r="I356" s="213" t="n">
        <f aca="false">$BG350+($BG352-$BG350)/2</f>
        <v>0</v>
      </c>
      <c r="J356" s="165"/>
      <c r="P356" s="165"/>
      <c r="S356" s="165"/>
      <c r="T356" s="165"/>
      <c r="U356" s="165"/>
      <c r="V356" s="165"/>
      <c r="W356" s="165"/>
      <c r="Y356" s="164" t="n">
        <v>353</v>
      </c>
      <c r="AA356" s="180" t="n">
        <f aca="false">IF(MOD(ROW(),2),"",INDEX($Z$3:$Z$600,ROW()/2))</f>
        <v>0</v>
      </c>
      <c r="AB356" s="181" t="n">
        <v>3.54</v>
      </c>
      <c r="AC356" s="182" t="n">
        <f aca="false">VALUE($Z357)</f>
        <v>0</v>
      </c>
      <c r="AD356" s="164" t="n">
        <v>353</v>
      </c>
      <c r="AE356" s="191"/>
      <c r="AF356" s="227" t="str">
        <f aca="false">IF(MOD(ROW(),10),"",INDEX(AE$3:AE$600,ROW()/10))</f>
        <v/>
      </c>
      <c r="AG356" s="228" t="n">
        <v>351</v>
      </c>
      <c r="AH356" s="229" t="e">
        <f aca="false">VALUE($AF356)</f>
        <v>#VALUE!</v>
      </c>
      <c r="AI356" s="164" t="n">
        <v>353</v>
      </c>
      <c r="AK356" s="227" t="str">
        <f aca="false">IF(MOD(ROW(),10),"",INDEX(AJ$3:AJ$600,ROW()/10))</f>
        <v/>
      </c>
      <c r="AL356" s="228" t="n">
        <v>346</v>
      </c>
      <c r="AM356" s="229" t="e">
        <f aca="false">VALUE($AF356)</f>
        <v>#VALUE!</v>
      </c>
      <c r="AN356" s="164" t="n">
        <v>353</v>
      </c>
      <c r="AO356" s="190"/>
      <c r="AP356" s="227" t="str">
        <f aca="false">IF(MOD(ROW(),10),"",INDEX(AO$3:AO$600,ROW()/10))</f>
        <v/>
      </c>
      <c r="AQ356" s="181" t="n">
        <v>3.54</v>
      </c>
      <c r="AR356" s="229" t="e">
        <f aca="false">VALUE($AP356)</f>
        <v>#VALUE!</v>
      </c>
      <c r="AS356" s="164" t="n">
        <v>3530</v>
      </c>
      <c r="AU356" s="227" t="str">
        <f aca="false">IF(MOD(ROW(),10),"",INDEX(AT$3:AT$600,ROW()/10))</f>
        <v/>
      </c>
      <c r="AV356" s="181" t="n">
        <v>3.54</v>
      </c>
      <c r="AW356" s="229" t="e">
        <f aca="false">VALUE($AU356)</f>
        <v>#VALUE!</v>
      </c>
      <c r="AZ356" s="180" t="n">
        <f aca="false">IF(MOD(ROW(),2),"",INDEX(AY$3:AY$600,ROW()/2))</f>
        <v>0</v>
      </c>
      <c r="BA356" s="181" t="n">
        <v>3.54</v>
      </c>
      <c r="BB356" s="182" t="n">
        <f aca="false">VALUE(AZ356)</f>
        <v>0</v>
      </c>
      <c r="BE356" s="180" t="n">
        <f aca="false">IF(MOD(ROW(),2),"",INDEX(BD$3:BD$600,ROW()/2))</f>
        <v>0</v>
      </c>
      <c r="BF356" s="181" t="n">
        <v>3.54</v>
      </c>
      <c r="BG356" s="182" t="n">
        <f aca="false">VALUE($BD357)</f>
        <v>0</v>
      </c>
    </row>
    <row r="357" customFormat="false" ht="13.5" hidden="false" customHeight="false" outlineLevel="0" collapsed="false">
      <c r="A357" s="208" t="n">
        <v>3.5</v>
      </c>
      <c r="B357" s="209" t="n">
        <v>2.07</v>
      </c>
      <c r="C357" s="213" t="n">
        <f aca="false">$AM360</f>
        <v>0</v>
      </c>
      <c r="D357" s="241" t="n">
        <f aca="false">$AH360</f>
        <v>0</v>
      </c>
      <c r="E357" s="211" t="n">
        <f aca="false">$AC352</f>
        <v>0</v>
      </c>
      <c r="F357" s="212" t="n">
        <f aca="false">$AR360</f>
        <v>0</v>
      </c>
      <c r="G357" s="218" t="n">
        <f aca="false">$AW360</f>
        <v>0</v>
      </c>
      <c r="H357" s="213" t="n">
        <f aca="false">$BB352</f>
        <v>0</v>
      </c>
      <c r="I357" s="213" t="n">
        <f aca="false">$BG352</f>
        <v>0</v>
      </c>
      <c r="J357" s="165"/>
      <c r="P357" s="165"/>
      <c r="S357" s="165"/>
      <c r="T357" s="165"/>
      <c r="U357" s="165"/>
      <c r="V357" s="165"/>
      <c r="W357" s="165"/>
      <c r="Y357" s="164" t="n">
        <v>354</v>
      </c>
      <c r="AA357" s="180" t="str">
        <f aca="false">IF(MOD(ROW(),2),"",INDEX($Z$3:$Z$600,ROW()/2))</f>
        <v/>
      </c>
      <c r="AB357" s="181" t="n">
        <v>3.55</v>
      </c>
      <c r="AC357" s="182" t="n">
        <f aca="false">VALUE($Z358)</f>
        <v>0</v>
      </c>
      <c r="AD357" s="164" t="n">
        <v>354</v>
      </c>
      <c r="AE357" s="191"/>
      <c r="AF357" s="227" t="str">
        <f aca="false">IF(MOD(ROW(),10),"",INDEX(AE$3:AE$600,ROW()/10))</f>
        <v/>
      </c>
      <c r="AG357" s="228" t="n">
        <v>352</v>
      </c>
      <c r="AH357" s="229" t="e">
        <f aca="false">VALUE($AF357)</f>
        <v>#VALUE!</v>
      </c>
      <c r="AI357" s="164" t="n">
        <v>354</v>
      </c>
      <c r="AK357" s="227" t="str">
        <f aca="false">IF(MOD(ROW(),10),"",INDEX(AJ$3:AJ$600,ROW()/10))</f>
        <v/>
      </c>
      <c r="AL357" s="228" t="n">
        <v>347</v>
      </c>
      <c r="AM357" s="229" t="e">
        <f aca="false">VALUE($AF357)</f>
        <v>#VALUE!</v>
      </c>
      <c r="AN357" s="164" t="n">
        <v>354</v>
      </c>
      <c r="AO357" s="190"/>
      <c r="AP357" s="227" t="str">
        <f aca="false">IF(MOD(ROW(),10),"",INDEX(AO$3:AO$600,ROW()/10))</f>
        <v/>
      </c>
      <c r="AQ357" s="181" t="n">
        <v>3.55</v>
      </c>
      <c r="AR357" s="229" t="e">
        <f aca="false">VALUE($AP357)</f>
        <v>#VALUE!</v>
      </c>
      <c r="AS357" s="164" t="n">
        <v>3540</v>
      </c>
      <c r="AU357" s="227" t="str">
        <f aca="false">IF(MOD(ROW(),10),"",INDEX(AT$3:AT$600,ROW()/10))</f>
        <v/>
      </c>
      <c r="AV357" s="181" t="n">
        <v>3.55</v>
      </c>
      <c r="AW357" s="229" t="e">
        <f aca="false">VALUE($AU357)</f>
        <v>#VALUE!</v>
      </c>
      <c r="AZ357" s="180" t="str">
        <f aca="false">IF(MOD(ROW(),2),"",INDEX(AY$3:AY$600,ROW()/2))</f>
        <v/>
      </c>
      <c r="BA357" s="181" t="n">
        <v>3.55</v>
      </c>
      <c r="BB357" s="182" t="e">
        <f aca="false">VALUE(AZ357)</f>
        <v>#VALUE!</v>
      </c>
      <c r="BE357" s="180" t="str">
        <f aca="false">IF(MOD(ROW(),2),"",INDEX(BD$3:BD$600,ROW()/2))</f>
        <v/>
      </c>
      <c r="BF357" s="181" t="n">
        <v>3.55</v>
      </c>
      <c r="BG357" s="182" t="n">
        <f aca="false">VALUE($BD358)</f>
        <v>0</v>
      </c>
    </row>
    <row r="358" customFormat="false" ht="13.5" hidden="false" customHeight="false" outlineLevel="0" collapsed="false">
      <c r="A358" s="208" t="n">
        <v>3.51</v>
      </c>
      <c r="B358" s="209" t="n">
        <v>2.06</v>
      </c>
      <c r="C358" s="213" t="n">
        <f aca="false">$C357+(($AM$20-$AM$10))/10</f>
        <v>0.0012</v>
      </c>
      <c r="D358" s="217" t="n">
        <f aca="false">$D357+(($AH$30-$AH$20))/10</f>
        <v>0.0005</v>
      </c>
      <c r="E358" s="211" t="n">
        <f aca="false">$AC353</f>
        <v>0</v>
      </c>
      <c r="F358" s="212" t="n">
        <f aca="false">$F357+(($AR$20-$AR$10))/10</f>
        <v>-0.0044</v>
      </c>
      <c r="G358" s="218" t="n">
        <f aca="false">$G357+(($AW$20-$AW$10))/10</f>
        <v>-0.0062</v>
      </c>
      <c r="H358" s="213" t="n">
        <f aca="false">$BB352+($BB354-$BB352)/2</f>
        <v>0</v>
      </c>
      <c r="I358" s="213" t="n">
        <f aca="false">$BG352+($BG354-$BG352)/2</f>
        <v>0</v>
      </c>
      <c r="J358" s="165"/>
      <c r="P358" s="165"/>
      <c r="S358" s="165"/>
      <c r="T358" s="165"/>
      <c r="U358" s="165"/>
      <c r="V358" s="165"/>
      <c r="W358" s="165"/>
      <c r="Y358" s="164" t="n">
        <v>355</v>
      </c>
      <c r="AA358" s="180" t="n">
        <f aca="false">IF(MOD(ROW(),2),"",INDEX($Z$3:$Z$600,ROW()/2))</f>
        <v>0</v>
      </c>
      <c r="AB358" s="181" t="n">
        <v>3.56</v>
      </c>
      <c r="AC358" s="182" t="n">
        <f aca="false">VALUE($Z359)</f>
        <v>0</v>
      </c>
      <c r="AD358" s="164" t="n">
        <v>355</v>
      </c>
      <c r="AE358" s="191"/>
      <c r="AF358" s="227" t="str">
        <f aca="false">IF(MOD(ROW(),10),"",INDEX(AE$3:AE$600,ROW()/10))</f>
        <v/>
      </c>
      <c r="AG358" s="228" t="n">
        <v>353</v>
      </c>
      <c r="AH358" s="229" t="e">
        <f aca="false">VALUE($AF358)</f>
        <v>#VALUE!</v>
      </c>
      <c r="AI358" s="164" t="n">
        <v>355</v>
      </c>
      <c r="AK358" s="227" t="str">
        <f aca="false">IF(MOD(ROW(),10),"",INDEX(AJ$3:AJ$600,ROW()/10))</f>
        <v/>
      </c>
      <c r="AL358" s="228" t="n">
        <v>348</v>
      </c>
      <c r="AM358" s="229" t="e">
        <f aca="false">VALUE($AF358)</f>
        <v>#VALUE!</v>
      </c>
      <c r="AN358" s="164" t="n">
        <v>355</v>
      </c>
      <c r="AO358" s="190"/>
      <c r="AP358" s="227" t="str">
        <f aca="false">IF(MOD(ROW(),10),"",INDEX(AO$3:AO$600,ROW()/10))</f>
        <v/>
      </c>
      <c r="AQ358" s="181" t="n">
        <v>3.56</v>
      </c>
      <c r="AR358" s="229" t="e">
        <f aca="false">VALUE($AP358)</f>
        <v>#VALUE!</v>
      </c>
      <c r="AS358" s="164" t="n">
        <v>3550</v>
      </c>
      <c r="AU358" s="227" t="str">
        <f aca="false">IF(MOD(ROW(),10),"",INDEX(AT$3:AT$600,ROW()/10))</f>
        <v/>
      </c>
      <c r="AV358" s="181" t="n">
        <v>3.56</v>
      </c>
      <c r="AW358" s="229" t="e">
        <f aca="false">VALUE($AU358)</f>
        <v>#VALUE!</v>
      </c>
      <c r="AZ358" s="180" t="n">
        <f aca="false">IF(MOD(ROW(),2),"",INDEX(AY$3:AY$600,ROW()/2))</f>
        <v>0</v>
      </c>
      <c r="BA358" s="181" t="n">
        <v>3.56</v>
      </c>
      <c r="BB358" s="182" t="n">
        <f aca="false">VALUE(AZ358)</f>
        <v>0</v>
      </c>
      <c r="BE358" s="180" t="n">
        <f aca="false">IF(MOD(ROW(),2),"",INDEX(BD$3:BD$600,ROW()/2))</f>
        <v>0</v>
      </c>
      <c r="BF358" s="181" t="n">
        <v>3.56</v>
      </c>
      <c r="BG358" s="182" t="n">
        <f aca="false">VALUE($BD359)</f>
        <v>0</v>
      </c>
    </row>
    <row r="359" customFormat="false" ht="13.5" hidden="false" customHeight="false" outlineLevel="0" collapsed="false">
      <c r="A359" s="208" t="n">
        <v>3.52</v>
      </c>
      <c r="B359" s="209" t="n">
        <v>2.05</v>
      </c>
      <c r="C359" s="213" t="n">
        <f aca="false">$C358+(($AM$20-$AM$10))/10</f>
        <v>0.0024</v>
      </c>
      <c r="D359" s="217" t="n">
        <f aca="false">$D358+(($AH$30-$AH$20))/10</f>
        <v>0.001</v>
      </c>
      <c r="E359" s="211" t="n">
        <f aca="false">$AC354</f>
        <v>0</v>
      </c>
      <c r="F359" s="212" t="n">
        <f aca="false">$F358+(($AR$20-$AR$10))/10</f>
        <v>-0.0088</v>
      </c>
      <c r="G359" s="218" t="n">
        <f aca="false">$G358+(($AW$20-$AW$10))/10</f>
        <v>-0.0124</v>
      </c>
      <c r="H359" s="250" t="n">
        <f aca="false">$BB354</f>
        <v>0</v>
      </c>
      <c r="I359" s="250" t="n">
        <f aca="false">$BG354</f>
        <v>0</v>
      </c>
      <c r="J359" s="165"/>
      <c r="P359" s="165"/>
      <c r="S359" s="165"/>
      <c r="T359" s="165"/>
      <c r="U359" s="165"/>
      <c r="V359" s="165"/>
      <c r="W359" s="165"/>
      <c r="Y359" s="164" t="n">
        <v>356</v>
      </c>
      <c r="AA359" s="180" t="str">
        <f aca="false">IF(MOD(ROW(),2),"",INDEX($Z$3:$Z$600,ROW()/2))</f>
        <v/>
      </c>
      <c r="AB359" s="181" t="n">
        <v>3.57</v>
      </c>
      <c r="AC359" s="182" t="n">
        <f aca="false">VALUE($Z360)</f>
        <v>0</v>
      </c>
      <c r="AD359" s="164" t="n">
        <v>356</v>
      </c>
      <c r="AE359" s="191"/>
      <c r="AF359" s="227" t="str">
        <f aca="false">IF(MOD(ROW(),10),"",INDEX(AE$3:AE$600,ROW()/10))</f>
        <v/>
      </c>
      <c r="AG359" s="228" t="n">
        <v>354</v>
      </c>
      <c r="AH359" s="229" t="e">
        <f aca="false">VALUE($AF359)</f>
        <v>#VALUE!</v>
      </c>
      <c r="AI359" s="164" t="n">
        <v>356</v>
      </c>
      <c r="AK359" s="227" t="str">
        <f aca="false">IF(MOD(ROW(),10),"",INDEX(AJ$3:AJ$600,ROW()/10))</f>
        <v/>
      </c>
      <c r="AL359" s="228" t="n">
        <v>349</v>
      </c>
      <c r="AM359" s="229" t="e">
        <f aca="false">VALUE($AF359)</f>
        <v>#VALUE!</v>
      </c>
      <c r="AN359" s="164" t="n">
        <v>356</v>
      </c>
      <c r="AO359" s="190"/>
      <c r="AP359" s="227" t="str">
        <f aca="false">IF(MOD(ROW(),10),"",INDEX(AO$3:AO$600,ROW()/10))</f>
        <v/>
      </c>
      <c r="AQ359" s="181" t="n">
        <v>3.57</v>
      </c>
      <c r="AR359" s="229" t="e">
        <f aca="false">VALUE($AP359)</f>
        <v>#VALUE!</v>
      </c>
      <c r="AS359" s="164" t="n">
        <v>3560</v>
      </c>
      <c r="AU359" s="227" t="str">
        <f aca="false">IF(MOD(ROW(),10),"",INDEX(AT$3:AT$600,ROW()/10))</f>
        <v/>
      </c>
      <c r="AV359" s="181" t="n">
        <v>3.57</v>
      </c>
      <c r="AW359" s="229" t="e">
        <f aca="false">VALUE($AU359)</f>
        <v>#VALUE!</v>
      </c>
      <c r="AZ359" s="180" t="str">
        <f aca="false">IF(MOD(ROW(),2),"",INDEX(AY$3:AY$600,ROW()/2))</f>
        <v/>
      </c>
      <c r="BA359" s="181" t="n">
        <v>3.57</v>
      </c>
      <c r="BB359" s="182" t="e">
        <f aca="false">VALUE(AZ359)</f>
        <v>#VALUE!</v>
      </c>
      <c r="BE359" s="180" t="str">
        <f aca="false">IF(MOD(ROW(),2),"",INDEX(BD$3:BD$600,ROW()/2))</f>
        <v/>
      </c>
      <c r="BF359" s="181" t="n">
        <v>3.57</v>
      </c>
      <c r="BG359" s="182" t="n">
        <f aca="false">VALUE($BD360)</f>
        <v>0</v>
      </c>
    </row>
    <row r="360" customFormat="false" ht="13.5" hidden="false" customHeight="false" outlineLevel="0" collapsed="false">
      <c r="A360" s="208" t="n">
        <v>3.53</v>
      </c>
      <c r="B360" s="209" t="n">
        <v>2.04</v>
      </c>
      <c r="C360" s="213" t="n">
        <f aca="false">$C359+(($AM$20-$AM$10))/10</f>
        <v>0.0036</v>
      </c>
      <c r="D360" s="217" t="n">
        <f aca="false">$D359+(($AH$30-$AH$20))/10</f>
        <v>0.0015</v>
      </c>
      <c r="E360" s="211" t="n">
        <f aca="false">$AC355</f>
        <v>0</v>
      </c>
      <c r="F360" s="212" t="n">
        <f aca="false">$F359+(($AR$20-$AR$10))/10</f>
        <v>-0.0132</v>
      </c>
      <c r="G360" s="218" t="n">
        <f aca="false">$G359+(($AW$20-$AW$10))/10</f>
        <v>-0.0186</v>
      </c>
      <c r="H360" s="213" t="n">
        <f aca="false">$BB354+($BB356-$BB354)/2</f>
        <v>0</v>
      </c>
      <c r="I360" s="213" t="n">
        <f aca="false">$BG354+($BG356-$BG354)/2</f>
        <v>0</v>
      </c>
      <c r="J360" s="165"/>
      <c r="P360" s="165"/>
      <c r="S360" s="165"/>
      <c r="T360" s="165"/>
      <c r="U360" s="165"/>
      <c r="V360" s="165"/>
      <c r="W360" s="165"/>
      <c r="Y360" s="164" t="n">
        <v>357</v>
      </c>
      <c r="AA360" s="180" t="n">
        <f aca="false">IF(MOD(ROW(),2),"",INDEX($Z$3:$Z$600,ROW()/2))</f>
        <v>0</v>
      </c>
      <c r="AB360" s="181" t="n">
        <v>3.58</v>
      </c>
      <c r="AC360" s="182" t="n">
        <f aca="false">VALUE($Z361)</f>
        <v>0</v>
      </c>
      <c r="AD360" s="164" t="n">
        <v>357</v>
      </c>
      <c r="AE360" s="191"/>
      <c r="AF360" s="227" t="n">
        <f aca="false">IF(MOD(ROW(),10),"",INDEX(AE$3:AE$600,ROW()/10))</f>
        <v>0</v>
      </c>
      <c r="AG360" s="228" t="n">
        <v>355</v>
      </c>
      <c r="AH360" s="229" t="n">
        <f aca="false">VALUE($AF360)</f>
        <v>0</v>
      </c>
      <c r="AI360" s="164" t="n">
        <v>357</v>
      </c>
      <c r="AK360" s="227" t="n">
        <f aca="false">IF(MOD(ROW(),10),"",INDEX(AJ$3:AJ$600,ROW()/10))</f>
        <v>0</v>
      </c>
      <c r="AL360" s="228" t="n">
        <v>350</v>
      </c>
      <c r="AM360" s="229" t="n">
        <f aca="false">VALUE($AF360)</f>
        <v>0</v>
      </c>
      <c r="AN360" s="164" t="n">
        <v>357</v>
      </c>
      <c r="AP360" s="227" t="n">
        <f aca="false">IF(MOD(ROW(),10),"",INDEX(AO$3:AO$600,ROW()/10))</f>
        <v>0</v>
      </c>
      <c r="AQ360" s="181" t="n">
        <v>3.58</v>
      </c>
      <c r="AR360" s="229" t="n">
        <f aca="false">VALUE($AP360)</f>
        <v>0</v>
      </c>
      <c r="AS360" s="164" t="n">
        <v>3570</v>
      </c>
      <c r="AU360" s="227" t="n">
        <f aca="false">IF(MOD(ROW(),10),"",INDEX(AT$3:AT$600,ROW()/10))</f>
        <v>0</v>
      </c>
      <c r="AV360" s="181" t="n">
        <v>3.58</v>
      </c>
      <c r="AW360" s="229" t="n">
        <f aca="false">VALUE($AU360)</f>
        <v>0</v>
      </c>
      <c r="AZ360" s="180" t="n">
        <f aca="false">IF(MOD(ROW(),2),"",INDEX(AY$3:AY$600,ROW()/2))</f>
        <v>0</v>
      </c>
      <c r="BA360" s="181" t="n">
        <v>3.58</v>
      </c>
      <c r="BB360" s="182" t="n">
        <f aca="false">VALUE(AZ360)</f>
        <v>0</v>
      </c>
      <c r="BE360" s="180" t="n">
        <f aca="false">IF(MOD(ROW(),2),"",INDEX(BD$3:BD$600,ROW()/2))</f>
        <v>0</v>
      </c>
      <c r="BF360" s="181" t="n">
        <v>3.58</v>
      </c>
      <c r="BG360" s="182" t="n">
        <f aca="false">VALUE($BD361)</f>
        <v>0</v>
      </c>
    </row>
    <row r="361" customFormat="false" ht="13.5" hidden="false" customHeight="false" outlineLevel="0" collapsed="false">
      <c r="A361" s="208" t="n">
        <v>3.54</v>
      </c>
      <c r="B361" s="209" t="n">
        <v>2.03</v>
      </c>
      <c r="C361" s="213" t="n">
        <f aca="false">$C360+(($AM$20-$AM$10))/10</f>
        <v>0.0048</v>
      </c>
      <c r="D361" s="217" t="n">
        <f aca="false">$D360+(($AH$30-$AH$20))/10</f>
        <v>0.002</v>
      </c>
      <c r="E361" s="211" t="n">
        <f aca="false">$AC356</f>
        <v>0</v>
      </c>
      <c r="F361" s="212" t="n">
        <f aca="false">$F360+(($AR$20-$AR$10))/10</f>
        <v>-0.0176</v>
      </c>
      <c r="G361" s="218" t="n">
        <f aca="false">$G360+(($AW$20-$AW$10))/10</f>
        <v>-0.0248</v>
      </c>
      <c r="H361" s="213" t="n">
        <f aca="false">$BB356</f>
        <v>0</v>
      </c>
      <c r="I361" s="213" t="n">
        <f aca="false">$BG356</f>
        <v>0</v>
      </c>
      <c r="J361" s="165"/>
      <c r="P361" s="165"/>
      <c r="S361" s="165"/>
      <c r="T361" s="165"/>
      <c r="U361" s="165"/>
      <c r="V361" s="165"/>
      <c r="W361" s="165"/>
      <c r="Y361" s="164" t="n">
        <v>358</v>
      </c>
      <c r="AA361" s="180" t="str">
        <f aca="false">IF(MOD(ROW(),2),"",INDEX($Z$3:$Z$600,ROW()/2))</f>
        <v/>
      </c>
      <c r="AB361" s="181" t="n">
        <v>3.59</v>
      </c>
      <c r="AC361" s="182" t="n">
        <f aca="false">VALUE($Z362)</f>
        <v>0</v>
      </c>
      <c r="AD361" s="164" t="n">
        <v>358</v>
      </c>
      <c r="AE361" s="191"/>
      <c r="AF361" s="227" t="str">
        <f aca="false">IF(MOD(ROW(),10),"",INDEX(AE$3:AE$600,ROW()/10))</f>
        <v/>
      </c>
      <c r="AG361" s="228" t="n">
        <v>356</v>
      </c>
      <c r="AH361" s="229" t="e">
        <f aca="false">VALUE($AF361)</f>
        <v>#VALUE!</v>
      </c>
      <c r="AI361" s="164" t="n">
        <v>358</v>
      </c>
      <c r="AK361" s="227" t="str">
        <f aca="false">IF(MOD(ROW(),10),"",INDEX(AJ$3:AJ$600,ROW()/10))</f>
        <v/>
      </c>
      <c r="AL361" s="228" t="n">
        <v>351</v>
      </c>
      <c r="AM361" s="229" t="e">
        <f aca="false">VALUE($AF361)</f>
        <v>#VALUE!</v>
      </c>
      <c r="AN361" s="164" t="n">
        <v>358</v>
      </c>
      <c r="AP361" s="227" t="str">
        <f aca="false">IF(MOD(ROW(),10),"",INDEX(AO$3:AO$600,ROW()/10))</f>
        <v/>
      </c>
      <c r="AQ361" s="181" t="n">
        <v>3.59</v>
      </c>
      <c r="AR361" s="229" t="e">
        <f aca="false">VALUE($AP361)</f>
        <v>#VALUE!</v>
      </c>
      <c r="AS361" s="164" t="n">
        <v>3580</v>
      </c>
      <c r="AU361" s="227" t="str">
        <f aca="false">IF(MOD(ROW(),10),"",INDEX(AT$3:AT$600,ROW()/10))</f>
        <v/>
      </c>
      <c r="AV361" s="181" t="n">
        <v>3.59</v>
      </c>
      <c r="AW361" s="229" t="e">
        <f aca="false">VALUE($AU361)</f>
        <v>#VALUE!</v>
      </c>
      <c r="AZ361" s="180" t="str">
        <f aca="false">IF(MOD(ROW(),2),"",INDEX(AY$3:AY$600,ROW()/2))</f>
        <v/>
      </c>
      <c r="BA361" s="181" t="n">
        <v>3.59</v>
      </c>
      <c r="BB361" s="182" t="e">
        <f aca="false">VALUE(AZ361)</f>
        <v>#VALUE!</v>
      </c>
      <c r="BE361" s="180" t="str">
        <f aca="false">IF(MOD(ROW(),2),"",INDEX(BD$3:BD$600,ROW()/2))</f>
        <v/>
      </c>
      <c r="BF361" s="181" t="n">
        <v>3.59</v>
      </c>
      <c r="BG361" s="182" t="n">
        <f aca="false">VALUE($BD362)</f>
        <v>0</v>
      </c>
    </row>
    <row r="362" customFormat="false" ht="13.5" hidden="false" customHeight="false" outlineLevel="0" collapsed="false">
      <c r="A362" s="208" t="n">
        <v>3.55</v>
      </c>
      <c r="B362" s="209" t="n">
        <v>2.02</v>
      </c>
      <c r="C362" s="213" t="n">
        <f aca="false">$C361+(($AM$20-$AM$10))/10</f>
        <v>0.006</v>
      </c>
      <c r="D362" s="217" t="n">
        <f aca="false">$D361+(($AH$30-$AH$20))/10</f>
        <v>0.0025</v>
      </c>
      <c r="E362" s="211" t="n">
        <f aca="false">$AC357</f>
        <v>0</v>
      </c>
      <c r="F362" s="212" t="n">
        <f aca="false">$F361+(($AR$20-$AR$10))/10</f>
        <v>-0.022</v>
      </c>
      <c r="G362" s="218" t="n">
        <f aca="false">$G361+(($AW$20-$AW$10))/10</f>
        <v>-0.031</v>
      </c>
      <c r="H362" s="213" t="n">
        <f aca="false">$BB356+($BB358-$BB356)/2</f>
        <v>0</v>
      </c>
      <c r="I362" s="213" t="n">
        <f aca="false">$BG356+($BG358-$BG356)/2</f>
        <v>0</v>
      </c>
      <c r="J362" s="165"/>
      <c r="P362" s="165"/>
      <c r="S362" s="165"/>
      <c r="T362" s="165"/>
      <c r="U362" s="165"/>
      <c r="V362" s="165"/>
      <c r="W362" s="165"/>
      <c r="Y362" s="164" t="n">
        <v>359</v>
      </c>
      <c r="AA362" s="180" t="n">
        <f aca="false">IF(MOD(ROW(),2),"",INDEX($Z$3:$Z$600,ROW()/2))</f>
        <v>0</v>
      </c>
      <c r="AB362" s="181" t="n">
        <v>3.6</v>
      </c>
      <c r="AC362" s="182" t="n">
        <f aca="false">VALUE($Z363)</f>
        <v>0</v>
      </c>
      <c r="AD362" s="164" t="n">
        <v>359</v>
      </c>
      <c r="AE362" s="191"/>
      <c r="AF362" s="227" t="str">
        <f aca="false">IF(MOD(ROW(),10),"",INDEX(AE$3:AE$600,ROW()/10))</f>
        <v/>
      </c>
      <c r="AG362" s="228" t="n">
        <v>357</v>
      </c>
      <c r="AH362" s="229" t="e">
        <f aca="false">VALUE($AF362)</f>
        <v>#VALUE!</v>
      </c>
      <c r="AI362" s="164" t="n">
        <v>359</v>
      </c>
      <c r="AK362" s="227" t="str">
        <f aca="false">IF(MOD(ROW(),10),"",INDEX(AJ$3:AJ$600,ROW()/10))</f>
        <v/>
      </c>
      <c r="AL362" s="228" t="n">
        <v>352</v>
      </c>
      <c r="AM362" s="229" t="e">
        <f aca="false">VALUE($AF362)</f>
        <v>#VALUE!</v>
      </c>
      <c r="AN362" s="164" t="n">
        <v>359</v>
      </c>
      <c r="AP362" s="227" t="str">
        <f aca="false">IF(MOD(ROW(),10),"",INDEX(AO$3:AO$600,ROW()/10))</f>
        <v/>
      </c>
      <c r="AQ362" s="181" t="n">
        <v>3.6</v>
      </c>
      <c r="AR362" s="229" t="e">
        <f aca="false">VALUE($AP362)</f>
        <v>#VALUE!</v>
      </c>
      <c r="AS362" s="164" t="n">
        <v>3590</v>
      </c>
      <c r="AU362" s="227" t="str">
        <f aca="false">IF(MOD(ROW(),10),"",INDEX(AT$3:AT$600,ROW()/10))</f>
        <v/>
      </c>
      <c r="AV362" s="181" t="n">
        <v>3.6</v>
      </c>
      <c r="AW362" s="229" t="e">
        <f aca="false">VALUE($AU362)</f>
        <v>#VALUE!</v>
      </c>
      <c r="AZ362" s="180" t="n">
        <f aca="false">IF(MOD(ROW(),2),"",INDEX(AY$3:AY$600,ROW()/2))</f>
        <v>0</v>
      </c>
      <c r="BA362" s="181" t="n">
        <v>3.6</v>
      </c>
      <c r="BB362" s="182" t="n">
        <f aca="false">VALUE(AZ362)</f>
        <v>0</v>
      </c>
      <c r="BE362" s="180" t="n">
        <f aca="false">IF(MOD(ROW(),2),"",INDEX(BD$3:BD$600,ROW()/2))</f>
        <v>0</v>
      </c>
      <c r="BF362" s="181" t="n">
        <v>3.6</v>
      </c>
      <c r="BG362" s="182" t="n">
        <f aca="false">VALUE($BD363)</f>
        <v>0</v>
      </c>
    </row>
    <row r="363" customFormat="false" ht="13.5" hidden="false" customHeight="false" outlineLevel="0" collapsed="false">
      <c r="A363" s="208" t="n">
        <v>3.56</v>
      </c>
      <c r="B363" s="209" t="n">
        <v>2.01</v>
      </c>
      <c r="C363" s="213" t="n">
        <f aca="false">$C362+(($AM$20-$AM$10))/10</f>
        <v>0.0072</v>
      </c>
      <c r="D363" s="217" t="n">
        <f aca="false">$D362+(($AH$30-$AH$20))/10</f>
        <v>0.003</v>
      </c>
      <c r="E363" s="211" t="n">
        <f aca="false">$AC358</f>
        <v>0</v>
      </c>
      <c r="F363" s="212" t="n">
        <f aca="false">$F362+(($AR$20-$AR$10))/10</f>
        <v>-0.0264</v>
      </c>
      <c r="G363" s="218" t="n">
        <f aca="false">$G362+(($AW$20-$AW$10))/10</f>
        <v>-0.0372</v>
      </c>
      <c r="H363" s="250" t="n">
        <f aca="false">$BB358</f>
        <v>0</v>
      </c>
      <c r="I363" s="250" t="n">
        <f aca="false">$BG358</f>
        <v>0</v>
      </c>
      <c r="J363" s="165"/>
      <c r="P363" s="165"/>
      <c r="S363" s="165"/>
      <c r="T363" s="165"/>
      <c r="U363" s="165"/>
      <c r="V363" s="165"/>
      <c r="W363" s="165"/>
      <c r="Y363" s="164" t="n">
        <v>360</v>
      </c>
      <c r="AA363" s="180" t="str">
        <f aca="false">IF(MOD(ROW(),2),"",INDEX($Z$3:$Z$600,ROW()/2))</f>
        <v/>
      </c>
      <c r="AB363" s="181" t="n">
        <v>3.61</v>
      </c>
      <c r="AC363" s="182" t="n">
        <f aca="false">VALUE($Z364)</f>
        <v>0</v>
      </c>
      <c r="AD363" s="164" t="n">
        <v>360</v>
      </c>
      <c r="AE363" s="191"/>
      <c r="AF363" s="227" t="str">
        <f aca="false">IF(MOD(ROW(),10),"",INDEX(AE$3:AE$600,ROW()/10))</f>
        <v/>
      </c>
      <c r="AG363" s="228" t="n">
        <v>358</v>
      </c>
      <c r="AH363" s="229" t="e">
        <f aca="false">VALUE($AF363)</f>
        <v>#VALUE!</v>
      </c>
      <c r="AI363" s="164" t="n">
        <v>360</v>
      </c>
      <c r="AK363" s="227" t="str">
        <f aca="false">IF(MOD(ROW(),10),"",INDEX(AJ$3:AJ$600,ROW()/10))</f>
        <v/>
      </c>
      <c r="AL363" s="228" t="n">
        <v>353</v>
      </c>
      <c r="AM363" s="229" t="e">
        <f aca="false">VALUE($AF363)</f>
        <v>#VALUE!</v>
      </c>
      <c r="AN363" s="164" t="n">
        <v>360</v>
      </c>
      <c r="AP363" s="227" t="str">
        <f aca="false">IF(MOD(ROW(),10),"",INDEX(AO$3:AO$600,ROW()/10))</f>
        <v/>
      </c>
      <c r="AQ363" s="181" t="n">
        <v>3.61</v>
      </c>
      <c r="AR363" s="229" t="e">
        <f aca="false">VALUE($AP363)</f>
        <v>#VALUE!</v>
      </c>
      <c r="AS363" s="164" t="n">
        <v>3600</v>
      </c>
      <c r="AU363" s="227" t="str">
        <f aca="false">IF(MOD(ROW(),10),"",INDEX(AT$3:AT$600,ROW()/10))</f>
        <v/>
      </c>
      <c r="AV363" s="181" t="n">
        <v>3.61</v>
      </c>
      <c r="AW363" s="229" t="e">
        <f aca="false">VALUE($AU363)</f>
        <v>#VALUE!</v>
      </c>
      <c r="AZ363" s="180" t="str">
        <f aca="false">IF(MOD(ROW(),2),"",INDEX(AY$3:AY$600,ROW()/2))</f>
        <v/>
      </c>
      <c r="BA363" s="181" t="n">
        <v>3.61</v>
      </c>
      <c r="BB363" s="182" t="e">
        <f aca="false">VALUE(AZ363)</f>
        <v>#VALUE!</v>
      </c>
      <c r="BE363" s="180" t="str">
        <f aca="false">IF(MOD(ROW(),2),"",INDEX(BD$3:BD$600,ROW()/2))</f>
        <v/>
      </c>
      <c r="BF363" s="181" t="n">
        <v>3.61</v>
      </c>
      <c r="BG363" s="182" t="n">
        <f aca="false">VALUE($BD364)</f>
        <v>0</v>
      </c>
    </row>
    <row r="364" customFormat="false" ht="13.5" hidden="false" customHeight="false" outlineLevel="0" collapsed="false">
      <c r="A364" s="208" t="n">
        <v>3.57</v>
      </c>
      <c r="B364" s="209" t="n">
        <v>2</v>
      </c>
      <c r="C364" s="213" t="n">
        <f aca="false">$C363+(($AM$20-$AM$10))/10</f>
        <v>0.0084</v>
      </c>
      <c r="D364" s="217" t="n">
        <f aca="false">$D363+(($AH$30-$AH$20))/10</f>
        <v>0.0035</v>
      </c>
      <c r="E364" s="211" t="n">
        <f aca="false">$AC359</f>
        <v>0</v>
      </c>
      <c r="F364" s="212" t="n">
        <f aca="false">$F363+(($AR$20-$AR$10))/10</f>
        <v>-0.0308</v>
      </c>
      <c r="G364" s="218" t="n">
        <f aca="false">$G363+(($AW$20-$AW$10))/10</f>
        <v>-0.0434</v>
      </c>
      <c r="H364" s="213" t="n">
        <f aca="false">$BB358+($BB360-$BB358)/2</f>
        <v>0</v>
      </c>
      <c r="I364" s="213" t="n">
        <f aca="false">$BG358+($BG360-$BG358)/2</f>
        <v>0</v>
      </c>
      <c r="J364" s="165"/>
      <c r="P364" s="165"/>
      <c r="S364" s="165"/>
      <c r="T364" s="165"/>
      <c r="U364" s="165"/>
      <c r="V364" s="165"/>
      <c r="W364" s="165"/>
      <c r="Y364" s="164" t="n">
        <v>361</v>
      </c>
      <c r="AA364" s="180" t="n">
        <f aca="false">IF(MOD(ROW(),2),"",INDEX($Z$3:$Z$600,ROW()/2))</f>
        <v>0</v>
      </c>
      <c r="AB364" s="181" t="n">
        <v>3.62</v>
      </c>
      <c r="AC364" s="182" t="n">
        <f aca="false">VALUE($Z365)</f>
        <v>0</v>
      </c>
      <c r="AD364" s="164" t="n">
        <v>361</v>
      </c>
      <c r="AE364" s="191"/>
      <c r="AF364" s="227" t="str">
        <f aca="false">IF(MOD(ROW(),10),"",INDEX(AE$3:AE$600,ROW()/10))</f>
        <v/>
      </c>
      <c r="AG364" s="228" t="n">
        <v>359</v>
      </c>
      <c r="AH364" s="229" t="e">
        <f aca="false">VALUE($AF364)</f>
        <v>#VALUE!</v>
      </c>
      <c r="AI364" s="164" t="n">
        <v>361</v>
      </c>
      <c r="AK364" s="227" t="str">
        <f aca="false">IF(MOD(ROW(),10),"",INDEX(AJ$3:AJ$600,ROW()/10))</f>
        <v/>
      </c>
      <c r="AL364" s="228" t="n">
        <v>354</v>
      </c>
      <c r="AM364" s="229" t="e">
        <f aca="false">VALUE($AF364)</f>
        <v>#VALUE!</v>
      </c>
      <c r="AN364" s="164" t="n">
        <v>361</v>
      </c>
      <c r="AP364" s="227" t="str">
        <f aca="false">IF(MOD(ROW(),10),"",INDEX(AO$3:AO$600,ROW()/10))</f>
        <v/>
      </c>
      <c r="AQ364" s="181" t="n">
        <v>3.62</v>
      </c>
      <c r="AR364" s="229" t="e">
        <f aca="false">VALUE($AP364)</f>
        <v>#VALUE!</v>
      </c>
      <c r="AS364" s="164" t="n">
        <v>3610</v>
      </c>
      <c r="AU364" s="227" t="str">
        <f aca="false">IF(MOD(ROW(),10),"",INDEX(AT$3:AT$600,ROW()/10))</f>
        <v/>
      </c>
      <c r="AV364" s="181" t="n">
        <v>3.62</v>
      </c>
      <c r="AW364" s="229" t="e">
        <f aca="false">VALUE($AU364)</f>
        <v>#VALUE!</v>
      </c>
      <c r="AZ364" s="180" t="n">
        <f aca="false">IF(MOD(ROW(),2),"",INDEX(AY$3:AY$600,ROW()/2))</f>
        <v>0</v>
      </c>
      <c r="BA364" s="181" t="n">
        <v>3.62</v>
      </c>
      <c r="BB364" s="182" t="n">
        <f aca="false">VALUE(AZ364)</f>
        <v>0</v>
      </c>
      <c r="BE364" s="180" t="n">
        <f aca="false">IF(MOD(ROW(),2),"",INDEX(BD$3:BD$600,ROW()/2))</f>
        <v>0</v>
      </c>
      <c r="BF364" s="181" t="n">
        <v>3.62</v>
      </c>
      <c r="BG364" s="182" t="n">
        <f aca="false">VALUE($BD365)</f>
        <v>0</v>
      </c>
    </row>
    <row r="365" customFormat="false" ht="13.5" hidden="false" customHeight="false" outlineLevel="0" collapsed="false">
      <c r="A365" s="208" t="n">
        <v>3.58</v>
      </c>
      <c r="B365" s="209" t="n">
        <v>1.99</v>
      </c>
      <c r="C365" s="213" t="n">
        <f aca="false">$C364+(($AM$20-$AM$10))/10</f>
        <v>0.0096</v>
      </c>
      <c r="D365" s="217" t="n">
        <f aca="false">$D364+(($AH$30-$AH$20))/10</f>
        <v>0.004</v>
      </c>
      <c r="E365" s="211" t="n">
        <f aca="false">$AC360</f>
        <v>0</v>
      </c>
      <c r="F365" s="212" t="n">
        <f aca="false">$F364+(($AR$20-$AR$10))/10</f>
        <v>-0.0352</v>
      </c>
      <c r="G365" s="218" t="n">
        <f aca="false">$G364+(($AW$20-$AW$10))/10</f>
        <v>-0.0496</v>
      </c>
      <c r="H365" s="213" t="n">
        <f aca="false">$BB360</f>
        <v>0</v>
      </c>
      <c r="I365" s="213" t="n">
        <f aca="false">$BG360</f>
        <v>0</v>
      </c>
      <c r="J365" s="165"/>
      <c r="P365" s="165"/>
      <c r="S365" s="165"/>
      <c r="T365" s="165"/>
      <c r="U365" s="165"/>
      <c r="V365" s="165"/>
      <c r="W365" s="165"/>
      <c r="Y365" s="164" t="n">
        <v>362</v>
      </c>
      <c r="AA365" s="180" t="str">
        <f aca="false">IF(MOD(ROW(),2),"",INDEX($Z$3:$Z$600,ROW()/2))</f>
        <v/>
      </c>
      <c r="AB365" s="181" t="n">
        <v>3.63</v>
      </c>
      <c r="AC365" s="182" t="n">
        <f aca="false">VALUE($Z366)</f>
        <v>0</v>
      </c>
      <c r="AD365" s="164" t="n">
        <v>362</v>
      </c>
      <c r="AE365" s="191"/>
      <c r="AF365" s="227" t="str">
        <f aca="false">IF(MOD(ROW(),10),"",INDEX(AE$3:AE$600,ROW()/10))</f>
        <v/>
      </c>
      <c r="AG365" s="228" t="n">
        <v>360</v>
      </c>
      <c r="AH365" s="229" t="e">
        <f aca="false">VALUE($AF365)</f>
        <v>#VALUE!</v>
      </c>
      <c r="AI365" s="164" t="n">
        <v>362</v>
      </c>
      <c r="AK365" s="227" t="str">
        <f aca="false">IF(MOD(ROW(),10),"",INDEX(AJ$3:AJ$600,ROW()/10))</f>
        <v/>
      </c>
      <c r="AL365" s="228" t="n">
        <v>355</v>
      </c>
      <c r="AM365" s="229" t="e">
        <f aca="false">VALUE($AF365)</f>
        <v>#VALUE!</v>
      </c>
      <c r="AN365" s="164" t="n">
        <v>362</v>
      </c>
      <c r="AP365" s="227" t="str">
        <f aca="false">IF(MOD(ROW(),10),"",INDEX(AO$3:AO$600,ROW()/10))</f>
        <v/>
      </c>
      <c r="AQ365" s="181" t="n">
        <v>3.63</v>
      </c>
      <c r="AR365" s="229" t="e">
        <f aca="false">VALUE($AP365)</f>
        <v>#VALUE!</v>
      </c>
      <c r="AS365" s="164" t="n">
        <v>3620</v>
      </c>
      <c r="AU365" s="227" t="str">
        <f aca="false">IF(MOD(ROW(),10),"",INDEX(AT$3:AT$600,ROW()/10))</f>
        <v/>
      </c>
      <c r="AV365" s="181" t="n">
        <v>3.63</v>
      </c>
      <c r="AW365" s="229" t="e">
        <f aca="false">VALUE($AU365)</f>
        <v>#VALUE!</v>
      </c>
      <c r="AZ365" s="180" t="str">
        <f aca="false">IF(MOD(ROW(),2),"",INDEX(AY$3:AY$600,ROW()/2))</f>
        <v/>
      </c>
      <c r="BA365" s="181" t="n">
        <v>3.63</v>
      </c>
      <c r="BB365" s="182" t="e">
        <f aca="false">VALUE(AZ365)</f>
        <v>#VALUE!</v>
      </c>
      <c r="BE365" s="180" t="str">
        <f aca="false">IF(MOD(ROW(),2),"",INDEX(BD$3:BD$600,ROW()/2))</f>
        <v/>
      </c>
      <c r="BF365" s="181" t="n">
        <v>3.63</v>
      </c>
      <c r="BG365" s="182" t="n">
        <f aca="false">VALUE($BD366)</f>
        <v>0</v>
      </c>
    </row>
    <row r="366" customFormat="false" ht="13.5" hidden="false" customHeight="false" outlineLevel="0" collapsed="false">
      <c r="A366" s="208" t="n">
        <v>3.59</v>
      </c>
      <c r="B366" s="209" t="n">
        <v>1.98</v>
      </c>
      <c r="C366" s="213" t="n">
        <f aca="false">$C365+(($AM$20-$AM$10))/10</f>
        <v>0.0108</v>
      </c>
      <c r="D366" s="217" t="n">
        <f aca="false">$D365+(($AH$30-$AH$20))/10</f>
        <v>0.0045</v>
      </c>
      <c r="E366" s="211" t="n">
        <f aca="false">$AC361</f>
        <v>0</v>
      </c>
      <c r="F366" s="212" t="n">
        <f aca="false">$F365+(($AR$20-$AR$10))/10</f>
        <v>-0.0396</v>
      </c>
      <c r="G366" s="218" t="n">
        <f aca="false">$G365+(($AW$20-$AW$10))/10</f>
        <v>-0.0558</v>
      </c>
      <c r="H366" s="213" t="n">
        <f aca="false">$BB360+($BB362-$BB360)/2</f>
        <v>0</v>
      </c>
      <c r="I366" s="213" t="n">
        <f aca="false">$BG360+($BG362-$BG360)/2</f>
        <v>0</v>
      </c>
      <c r="J366" s="165"/>
      <c r="P366" s="165"/>
      <c r="S366" s="165"/>
      <c r="T366" s="165"/>
      <c r="U366" s="165"/>
      <c r="V366" s="165"/>
      <c r="W366" s="165"/>
      <c r="Y366" s="164" t="n">
        <v>363</v>
      </c>
      <c r="AA366" s="180" t="n">
        <f aca="false">IF(MOD(ROW(),2),"",INDEX($Z$3:$Z$600,ROW()/2))</f>
        <v>0</v>
      </c>
      <c r="AB366" s="181" t="n">
        <v>3.64</v>
      </c>
      <c r="AC366" s="182" t="n">
        <f aca="false">VALUE($Z367)</f>
        <v>0</v>
      </c>
      <c r="AD366" s="164" t="n">
        <v>363</v>
      </c>
      <c r="AE366" s="191"/>
      <c r="AF366" s="227" t="str">
        <f aca="false">IF(MOD(ROW(),10),"",INDEX(AE$3:AE$600,ROW()/10))</f>
        <v/>
      </c>
      <c r="AG366" s="228" t="n">
        <v>361</v>
      </c>
      <c r="AH366" s="229" t="e">
        <f aca="false">VALUE($AF366)</f>
        <v>#VALUE!</v>
      </c>
      <c r="AI366" s="164" t="n">
        <v>363</v>
      </c>
      <c r="AK366" s="227" t="str">
        <f aca="false">IF(MOD(ROW(),10),"",INDEX(AJ$3:AJ$600,ROW()/10))</f>
        <v/>
      </c>
      <c r="AL366" s="228" t="n">
        <v>356</v>
      </c>
      <c r="AM366" s="229" t="e">
        <f aca="false">VALUE($AF366)</f>
        <v>#VALUE!</v>
      </c>
      <c r="AN366" s="164" t="n">
        <v>363</v>
      </c>
      <c r="AP366" s="227" t="str">
        <f aca="false">IF(MOD(ROW(),10),"",INDEX(AO$3:AO$600,ROW()/10))</f>
        <v/>
      </c>
      <c r="AQ366" s="181" t="n">
        <v>3.64</v>
      </c>
      <c r="AR366" s="229" t="e">
        <f aca="false">VALUE($AP366)</f>
        <v>#VALUE!</v>
      </c>
      <c r="AS366" s="164" t="n">
        <v>3630</v>
      </c>
      <c r="AU366" s="227" t="str">
        <f aca="false">IF(MOD(ROW(),10),"",INDEX(AT$3:AT$600,ROW()/10))</f>
        <v/>
      </c>
      <c r="AV366" s="181" t="n">
        <v>3.64</v>
      </c>
      <c r="AW366" s="229" t="e">
        <f aca="false">VALUE($AU366)</f>
        <v>#VALUE!</v>
      </c>
      <c r="AZ366" s="180" t="n">
        <f aca="false">IF(MOD(ROW(),2),"",INDEX(AY$3:AY$600,ROW()/2))</f>
        <v>0</v>
      </c>
      <c r="BA366" s="181" t="n">
        <v>3.64</v>
      </c>
      <c r="BB366" s="182" t="n">
        <f aca="false">VALUE(AZ366)</f>
        <v>0</v>
      </c>
      <c r="BE366" s="180" t="n">
        <f aca="false">IF(MOD(ROW(),2),"",INDEX(BD$3:BD$600,ROW()/2))</f>
        <v>0</v>
      </c>
      <c r="BF366" s="181" t="n">
        <v>3.64</v>
      </c>
      <c r="BG366" s="182" t="n">
        <f aca="false">VALUE($BD367)</f>
        <v>0</v>
      </c>
    </row>
    <row r="367" customFormat="false" ht="13.5" hidden="false" customHeight="false" outlineLevel="0" collapsed="false">
      <c r="A367" s="208" t="n">
        <v>3.6</v>
      </c>
      <c r="B367" s="209" t="n">
        <v>1.97</v>
      </c>
      <c r="C367" s="213" t="n">
        <f aca="false">$AM370</f>
        <v>0</v>
      </c>
      <c r="D367" s="241" t="n">
        <f aca="false">$AH370</f>
        <v>0</v>
      </c>
      <c r="E367" s="211" t="n">
        <f aca="false">$AC362</f>
        <v>0</v>
      </c>
      <c r="F367" s="212" t="n">
        <f aca="false">$AR370</f>
        <v>0</v>
      </c>
      <c r="G367" s="218" t="n">
        <f aca="false">$AW370</f>
        <v>0</v>
      </c>
      <c r="H367" s="165"/>
      <c r="I367" s="165"/>
      <c r="J367" s="165"/>
      <c r="P367" s="165"/>
      <c r="S367" s="165"/>
      <c r="T367" s="165"/>
      <c r="U367" s="165"/>
      <c r="V367" s="165"/>
      <c r="W367" s="165"/>
      <c r="Y367" s="164" t="n">
        <v>364</v>
      </c>
      <c r="AA367" s="180" t="str">
        <f aca="false">IF(MOD(ROW(),2),"",INDEX($Z$3:$Z$600,ROW()/2))</f>
        <v/>
      </c>
      <c r="AB367" s="181" t="n">
        <v>3.65</v>
      </c>
      <c r="AC367" s="182" t="n">
        <f aca="false">VALUE($Z368)</f>
        <v>0</v>
      </c>
      <c r="AD367" s="164" t="n">
        <v>364</v>
      </c>
      <c r="AE367" s="191"/>
      <c r="AF367" s="227" t="str">
        <f aca="false">IF(MOD(ROW(),10),"",INDEX(AE$3:AE$600,ROW()/10))</f>
        <v/>
      </c>
      <c r="AG367" s="228" t="n">
        <v>362</v>
      </c>
      <c r="AH367" s="229" t="e">
        <f aca="false">VALUE($AF367)</f>
        <v>#VALUE!</v>
      </c>
      <c r="AI367" s="164" t="n">
        <v>364</v>
      </c>
      <c r="AK367" s="227" t="str">
        <f aca="false">IF(MOD(ROW(),10),"",INDEX(AJ$3:AJ$600,ROW()/10))</f>
        <v/>
      </c>
      <c r="AL367" s="228" t="n">
        <v>357</v>
      </c>
      <c r="AM367" s="229" t="e">
        <f aca="false">VALUE($AF367)</f>
        <v>#VALUE!</v>
      </c>
      <c r="AN367" s="164" t="n">
        <v>364</v>
      </c>
      <c r="AP367" s="227" t="str">
        <f aca="false">IF(MOD(ROW(),10),"",INDEX(AO$3:AO$600,ROW()/10))</f>
        <v/>
      </c>
      <c r="AQ367" s="181" t="n">
        <v>3.65</v>
      </c>
      <c r="AR367" s="229" t="e">
        <f aca="false">VALUE($AP367)</f>
        <v>#VALUE!</v>
      </c>
      <c r="AS367" s="164" t="n">
        <v>3640</v>
      </c>
      <c r="AU367" s="227" t="str">
        <f aca="false">IF(MOD(ROW(),10),"",INDEX(AT$3:AT$600,ROW()/10))</f>
        <v/>
      </c>
      <c r="AV367" s="181" t="n">
        <v>3.65</v>
      </c>
      <c r="AW367" s="229" t="e">
        <f aca="false">VALUE($AU367)</f>
        <v>#VALUE!</v>
      </c>
      <c r="AZ367" s="180" t="str">
        <f aca="false">IF(MOD(ROW(),2),"",INDEX(AY$3:AY$600,ROW()/2))</f>
        <v/>
      </c>
      <c r="BA367" s="181" t="n">
        <v>3.65</v>
      </c>
      <c r="BB367" s="182" t="e">
        <f aca="false">VALUE(AZ367)</f>
        <v>#VALUE!</v>
      </c>
      <c r="BE367" s="180" t="str">
        <f aca="false">IF(MOD(ROW(),2),"",INDEX(BD$3:BD$600,ROW()/2))</f>
        <v/>
      </c>
      <c r="BF367" s="181" t="n">
        <v>3.65</v>
      </c>
      <c r="BG367" s="182" t="n">
        <f aca="false">VALUE($BD368)</f>
        <v>0</v>
      </c>
    </row>
    <row r="368" customFormat="false" ht="13.5" hidden="false" customHeight="false" outlineLevel="0" collapsed="false">
      <c r="A368" s="208" t="n">
        <v>3.61</v>
      </c>
      <c r="B368" s="209" t="n">
        <v>1.96</v>
      </c>
      <c r="C368" s="213" t="n">
        <f aca="false">$C367+(($AM$20-$AM$10))/10</f>
        <v>0.0012</v>
      </c>
      <c r="D368" s="217" t="n">
        <f aca="false">$D367+(($AH$30-$AH$20))/10</f>
        <v>0.0005</v>
      </c>
      <c r="E368" s="211" t="n">
        <f aca="false">$AC363</f>
        <v>0</v>
      </c>
      <c r="F368" s="212" t="n">
        <f aca="false">$F367+(($AR$20-$AR$10))/10</f>
        <v>-0.0044</v>
      </c>
      <c r="G368" s="218" t="n">
        <f aca="false">$G367+(($AW$20-$AW$10))/10</f>
        <v>-0.0062</v>
      </c>
      <c r="H368" s="165"/>
      <c r="I368" s="165"/>
      <c r="J368" s="165"/>
      <c r="P368" s="165"/>
      <c r="S368" s="165"/>
      <c r="T368" s="165"/>
      <c r="U368" s="165"/>
      <c r="V368" s="165"/>
      <c r="W368" s="165"/>
      <c r="Y368" s="164" t="n">
        <v>365</v>
      </c>
      <c r="AA368" s="180" t="n">
        <f aca="false">IF(MOD(ROW(),2),"",INDEX($Z$3:$Z$600,ROW()/2))</f>
        <v>0</v>
      </c>
      <c r="AB368" s="181" t="n">
        <v>3.66</v>
      </c>
      <c r="AC368" s="182" t="n">
        <f aca="false">VALUE($Z369)</f>
        <v>0</v>
      </c>
      <c r="AD368" s="164" t="n">
        <v>365</v>
      </c>
      <c r="AE368" s="191"/>
      <c r="AF368" s="227" t="str">
        <f aca="false">IF(MOD(ROW(),10),"",INDEX(AE$3:AE$600,ROW()/10))</f>
        <v/>
      </c>
      <c r="AG368" s="228" t="n">
        <v>363</v>
      </c>
      <c r="AH368" s="229" t="e">
        <f aca="false">VALUE($AF368)</f>
        <v>#VALUE!</v>
      </c>
      <c r="AI368" s="164" t="n">
        <v>365</v>
      </c>
      <c r="AK368" s="227" t="str">
        <f aca="false">IF(MOD(ROW(),10),"",INDEX(AJ$3:AJ$600,ROW()/10))</f>
        <v/>
      </c>
      <c r="AL368" s="228" t="n">
        <v>358</v>
      </c>
      <c r="AM368" s="229" t="e">
        <f aca="false">VALUE($AF368)</f>
        <v>#VALUE!</v>
      </c>
      <c r="AN368" s="164" t="n">
        <v>365</v>
      </c>
      <c r="AP368" s="227" t="str">
        <f aca="false">IF(MOD(ROW(),10),"",INDEX(AO$3:AO$600,ROW()/10))</f>
        <v/>
      </c>
      <c r="AQ368" s="181" t="n">
        <v>3.66</v>
      </c>
      <c r="AR368" s="229" t="e">
        <f aca="false">VALUE($AP368)</f>
        <v>#VALUE!</v>
      </c>
      <c r="AS368" s="164" t="n">
        <v>3650</v>
      </c>
      <c r="AU368" s="227" t="str">
        <f aca="false">IF(MOD(ROW(),10),"",INDEX(AT$3:AT$600,ROW()/10))</f>
        <v/>
      </c>
      <c r="AV368" s="181" t="n">
        <v>3.66</v>
      </c>
      <c r="AW368" s="229" t="e">
        <f aca="false">VALUE($AU368)</f>
        <v>#VALUE!</v>
      </c>
      <c r="AZ368" s="180" t="n">
        <f aca="false">IF(MOD(ROW(),2),"",INDEX(AY$3:AY$600,ROW()/2))</f>
        <v>0</v>
      </c>
      <c r="BA368" s="181" t="n">
        <v>3.66</v>
      </c>
      <c r="BB368" s="182" t="n">
        <f aca="false">VALUE(AZ368)</f>
        <v>0</v>
      </c>
      <c r="BE368" s="180" t="n">
        <f aca="false">IF(MOD(ROW(),2),"",INDEX(BD$3:BD$600,ROW()/2))</f>
        <v>0</v>
      </c>
      <c r="BF368" s="181" t="n">
        <v>3.66</v>
      </c>
      <c r="BG368" s="182" t="n">
        <f aca="false">VALUE($BD369)</f>
        <v>0</v>
      </c>
    </row>
    <row r="369" customFormat="false" ht="13.5" hidden="false" customHeight="false" outlineLevel="0" collapsed="false">
      <c r="A369" s="208" t="n">
        <v>3.62</v>
      </c>
      <c r="B369" s="209" t="n">
        <v>1.95</v>
      </c>
      <c r="C369" s="213" t="n">
        <f aca="false">$C368+(($AM$20-$AM$10))/10</f>
        <v>0.0024</v>
      </c>
      <c r="D369" s="217" t="n">
        <f aca="false">$D368+(($AH$30-$AH$20))/10</f>
        <v>0.001</v>
      </c>
      <c r="E369" s="211" t="n">
        <f aca="false">$AC364</f>
        <v>0</v>
      </c>
      <c r="F369" s="212" t="n">
        <f aca="false">$F368+(($AR$20-$AR$10))/10</f>
        <v>-0.0088</v>
      </c>
      <c r="G369" s="218" t="n">
        <f aca="false">$G368+(($AW$20-$AW$10))/10</f>
        <v>-0.0124</v>
      </c>
      <c r="H369" s="165"/>
      <c r="I369" s="165"/>
      <c r="J369" s="165"/>
      <c r="P369" s="165"/>
      <c r="S369" s="165"/>
      <c r="T369" s="165"/>
      <c r="U369" s="165"/>
      <c r="V369" s="165"/>
      <c r="W369" s="165"/>
      <c r="Y369" s="164" t="n">
        <v>366</v>
      </c>
      <c r="AA369" s="180" t="str">
        <f aca="false">IF(MOD(ROW(),2),"",INDEX($Z$3:$Z$600,ROW()/2))</f>
        <v/>
      </c>
      <c r="AB369" s="181" t="n">
        <v>3.67</v>
      </c>
      <c r="AC369" s="182" t="n">
        <f aca="false">VALUE($Z370)</f>
        <v>0</v>
      </c>
      <c r="AD369" s="164" t="n">
        <v>366</v>
      </c>
      <c r="AE369" s="191"/>
      <c r="AF369" s="227" t="str">
        <f aca="false">IF(MOD(ROW(),10),"",INDEX(AE$3:AE$600,ROW()/10))</f>
        <v/>
      </c>
      <c r="AG369" s="228" t="n">
        <v>364</v>
      </c>
      <c r="AH369" s="229" t="e">
        <f aca="false">VALUE($AF369)</f>
        <v>#VALUE!</v>
      </c>
      <c r="AI369" s="164" t="n">
        <v>366</v>
      </c>
      <c r="AK369" s="227" t="str">
        <f aca="false">IF(MOD(ROW(),10),"",INDEX(AJ$3:AJ$600,ROW()/10))</f>
        <v/>
      </c>
      <c r="AL369" s="228" t="n">
        <v>359</v>
      </c>
      <c r="AM369" s="229" t="e">
        <f aca="false">VALUE($AF369)</f>
        <v>#VALUE!</v>
      </c>
      <c r="AN369" s="164" t="n">
        <v>366</v>
      </c>
      <c r="AP369" s="227" t="str">
        <f aca="false">IF(MOD(ROW(),10),"",INDEX(AO$3:AO$600,ROW()/10))</f>
        <v/>
      </c>
      <c r="AQ369" s="181" t="n">
        <v>3.67</v>
      </c>
      <c r="AR369" s="229" t="e">
        <f aca="false">VALUE($AP369)</f>
        <v>#VALUE!</v>
      </c>
      <c r="AS369" s="164" t="n">
        <v>3660</v>
      </c>
      <c r="AU369" s="227" t="str">
        <f aca="false">IF(MOD(ROW(),10),"",INDEX(AT$3:AT$600,ROW()/10))</f>
        <v/>
      </c>
      <c r="AV369" s="181" t="n">
        <v>3.67</v>
      </c>
      <c r="AW369" s="229" t="e">
        <f aca="false">VALUE($AU369)</f>
        <v>#VALUE!</v>
      </c>
      <c r="AZ369" s="180" t="str">
        <f aca="false">IF(MOD(ROW(),2),"",INDEX(AY$3:AY$600,ROW()/2))</f>
        <v/>
      </c>
      <c r="BA369" s="181" t="n">
        <v>3.67</v>
      </c>
      <c r="BB369" s="182" t="e">
        <f aca="false">VALUE(AZ369)</f>
        <v>#VALUE!</v>
      </c>
      <c r="BE369" s="180" t="str">
        <f aca="false">IF(MOD(ROW(),2),"",INDEX(BD$3:BD$600,ROW()/2))</f>
        <v/>
      </c>
      <c r="BF369" s="181" t="n">
        <v>3.67</v>
      </c>
      <c r="BG369" s="182" t="n">
        <f aca="false">VALUE($BD370)</f>
        <v>0</v>
      </c>
    </row>
    <row r="370" customFormat="false" ht="13.5" hidden="false" customHeight="false" outlineLevel="0" collapsed="false">
      <c r="A370" s="208" t="n">
        <v>3.63</v>
      </c>
      <c r="B370" s="209" t="n">
        <v>1.94</v>
      </c>
      <c r="C370" s="213" t="n">
        <f aca="false">$C369+(($AM$20-$AM$10))/10</f>
        <v>0.0036</v>
      </c>
      <c r="D370" s="217" t="n">
        <f aca="false">$D369+(($AH$30-$AH$20))/10</f>
        <v>0.0015</v>
      </c>
      <c r="E370" s="211" t="n">
        <f aca="false">$AC365</f>
        <v>0</v>
      </c>
      <c r="F370" s="212" t="n">
        <f aca="false">$F369+(($AR$20-$AR$10))/10</f>
        <v>-0.0132</v>
      </c>
      <c r="G370" s="218" t="n">
        <f aca="false">$G369+(($AW$20-$AW$10))/10</f>
        <v>-0.0186</v>
      </c>
      <c r="H370" s="165"/>
      <c r="I370" s="165"/>
      <c r="J370" s="165"/>
      <c r="P370" s="165"/>
      <c r="S370" s="165"/>
      <c r="T370" s="165"/>
      <c r="U370" s="165"/>
      <c r="V370" s="165"/>
      <c r="W370" s="165"/>
      <c r="Y370" s="164" t="n">
        <v>367</v>
      </c>
      <c r="AA370" s="180" t="n">
        <f aca="false">IF(MOD(ROW(),2),"",INDEX($Z$3:$Z$600,ROW()/2))</f>
        <v>0</v>
      </c>
      <c r="AB370" s="181" t="n">
        <v>3.68</v>
      </c>
      <c r="AC370" s="182" t="n">
        <f aca="false">VALUE($Z371)</f>
        <v>0</v>
      </c>
      <c r="AD370" s="164" t="n">
        <v>367</v>
      </c>
      <c r="AE370" s="191"/>
      <c r="AF370" s="227" t="n">
        <f aca="false">IF(MOD(ROW(),10),"",INDEX(AE$3:AE$600,ROW()/10))</f>
        <v>0</v>
      </c>
      <c r="AG370" s="228" t="n">
        <v>365</v>
      </c>
      <c r="AH370" s="229" t="n">
        <f aca="false">VALUE($AF370)</f>
        <v>0</v>
      </c>
      <c r="AI370" s="164" t="n">
        <v>367</v>
      </c>
      <c r="AK370" s="227" t="n">
        <f aca="false">IF(MOD(ROW(),10),"",INDEX(AJ$3:AJ$600,ROW()/10))</f>
        <v>0</v>
      </c>
      <c r="AL370" s="228" t="n">
        <v>360</v>
      </c>
      <c r="AM370" s="229" t="n">
        <f aca="false">VALUE($AF370)</f>
        <v>0</v>
      </c>
      <c r="AN370" s="164" t="n">
        <v>367</v>
      </c>
      <c r="AP370" s="227" t="n">
        <f aca="false">IF(MOD(ROW(),10),"",INDEX(AO$3:AO$600,ROW()/10))</f>
        <v>0</v>
      </c>
      <c r="AQ370" s="181" t="n">
        <v>3.68</v>
      </c>
      <c r="AR370" s="229" t="n">
        <f aca="false">VALUE($AP370)</f>
        <v>0</v>
      </c>
      <c r="AS370" s="164" t="n">
        <v>3670</v>
      </c>
      <c r="AU370" s="227" t="n">
        <f aca="false">IF(MOD(ROW(),10),"",INDEX(AT$3:AT$600,ROW()/10))</f>
        <v>0</v>
      </c>
      <c r="AV370" s="181" t="n">
        <v>3.68</v>
      </c>
      <c r="AW370" s="229" t="n">
        <f aca="false">VALUE($AU370)</f>
        <v>0</v>
      </c>
      <c r="AZ370" s="180" t="n">
        <f aca="false">IF(MOD(ROW(),2),"",INDEX(AY$3:AY$600,ROW()/2))</f>
        <v>0</v>
      </c>
      <c r="BA370" s="181" t="n">
        <v>3.68</v>
      </c>
      <c r="BB370" s="182" t="n">
        <f aca="false">VALUE(AZ370)</f>
        <v>0</v>
      </c>
      <c r="BE370" s="180" t="n">
        <f aca="false">IF(MOD(ROW(),2),"",INDEX(BD$3:BD$600,ROW()/2))</f>
        <v>0</v>
      </c>
      <c r="BF370" s="181" t="n">
        <v>3.68</v>
      </c>
      <c r="BG370" s="182" t="n">
        <f aca="false">VALUE($BD371)</f>
        <v>0</v>
      </c>
    </row>
    <row r="371" customFormat="false" ht="13.5" hidden="false" customHeight="false" outlineLevel="0" collapsed="false">
      <c r="A371" s="208" t="n">
        <v>3.64</v>
      </c>
      <c r="B371" s="209" t="n">
        <v>1.93</v>
      </c>
      <c r="C371" s="213" t="n">
        <f aca="false">$C370+(($AM$20-$AM$10))/10</f>
        <v>0.0048</v>
      </c>
      <c r="D371" s="217" t="n">
        <f aca="false">$D370+(($AH$30-$AH$20))/10</f>
        <v>0.002</v>
      </c>
      <c r="E371" s="211" t="n">
        <f aca="false">$AC366</f>
        <v>0</v>
      </c>
      <c r="F371" s="212" t="n">
        <f aca="false">$F370+(($AR$20-$AR$10))/10</f>
        <v>-0.0176</v>
      </c>
      <c r="G371" s="218" t="n">
        <f aca="false">$G370+(($AW$20-$AW$10))/10</f>
        <v>-0.0248</v>
      </c>
      <c r="H371" s="165"/>
      <c r="I371" s="165"/>
      <c r="J371" s="165"/>
      <c r="P371" s="165"/>
      <c r="S371" s="165"/>
      <c r="T371" s="165"/>
      <c r="U371" s="165"/>
      <c r="V371" s="165"/>
      <c r="W371" s="165"/>
      <c r="Y371" s="164" t="n">
        <v>368</v>
      </c>
      <c r="AA371" s="180" t="str">
        <f aca="false">IF(MOD(ROW(),2),"",INDEX($Z$3:$Z$600,ROW()/2))</f>
        <v/>
      </c>
      <c r="AB371" s="181" t="n">
        <v>3.69</v>
      </c>
      <c r="AC371" s="182" t="n">
        <f aca="false">VALUE($Z372)</f>
        <v>0</v>
      </c>
      <c r="AD371" s="164" t="n">
        <v>368</v>
      </c>
      <c r="AE371" s="191"/>
      <c r="AF371" s="227" t="str">
        <f aca="false">IF(MOD(ROW(),10),"",INDEX(AE$3:AE$600,ROW()/10))</f>
        <v/>
      </c>
      <c r="AG371" s="228" t="n">
        <v>366</v>
      </c>
      <c r="AH371" s="229" t="e">
        <f aca="false">VALUE($AF371)</f>
        <v>#VALUE!</v>
      </c>
      <c r="AI371" s="164" t="n">
        <v>368</v>
      </c>
      <c r="AK371" s="227" t="str">
        <f aca="false">IF(MOD(ROW(),10),"",INDEX(AJ$3:AJ$600,ROW()/10))</f>
        <v/>
      </c>
      <c r="AL371" s="228" t="n">
        <v>361</v>
      </c>
      <c r="AM371" s="229" t="e">
        <f aca="false">VALUE($AF371)</f>
        <v>#VALUE!</v>
      </c>
      <c r="AN371" s="164" t="n">
        <v>368</v>
      </c>
      <c r="AP371" s="227" t="str">
        <f aca="false">IF(MOD(ROW(),10),"",INDEX(AO$3:AO$600,ROW()/10))</f>
        <v/>
      </c>
      <c r="AQ371" s="181" t="n">
        <v>3.69</v>
      </c>
      <c r="AR371" s="229" t="e">
        <f aca="false">VALUE($AP371)</f>
        <v>#VALUE!</v>
      </c>
      <c r="AS371" s="164" t="n">
        <v>3680</v>
      </c>
      <c r="AU371" s="227" t="str">
        <f aca="false">IF(MOD(ROW(),10),"",INDEX(AT$3:AT$600,ROW()/10))</f>
        <v/>
      </c>
      <c r="AV371" s="181" t="n">
        <v>3.69</v>
      </c>
      <c r="AW371" s="229" t="e">
        <f aca="false">VALUE($AU371)</f>
        <v>#VALUE!</v>
      </c>
      <c r="AZ371" s="180" t="str">
        <f aca="false">IF(MOD(ROW(),2),"",INDEX(AY$3:AY$600,ROW()/2))</f>
        <v/>
      </c>
      <c r="BA371" s="181" t="n">
        <v>3.69</v>
      </c>
      <c r="BB371" s="182" t="e">
        <f aca="false">VALUE(AZ371)</f>
        <v>#VALUE!</v>
      </c>
      <c r="BE371" s="180" t="str">
        <f aca="false">IF(MOD(ROW(),2),"",INDEX(BD$3:BD$600,ROW()/2))</f>
        <v/>
      </c>
      <c r="BF371" s="181" t="n">
        <v>3.69</v>
      </c>
      <c r="BG371" s="182" t="n">
        <f aca="false">VALUE($BD372)</f>
        <v>0</v>
      </c>
    </row>
    <row r="372" customFormat="false" ht="13.5" hidden="false" customHeight="false" outlineLevel="0" collapsed="false">
      <c r="A372" s="208" t="n">
        <v>3.65</v>
      </c>
      <c r="B372" s="209" t="n">
        <v>1.92</v>
      </c>
      <c r="C372" s="213" t="n">
        <f aca="false">$C371+(($AM$20-$AM$10))/10</f>
        <v>0.006</v>
      </c>
      <c r="D372" s="217" t="n">
        <f aca="false">$D371+(($AH$30-$AH$20))/10</f>
        <v>0.0025</v>
      </c>
      <c r="E372" s="211" t="n">
        <f aca="false">$AC367</f>
        <v>0</v>
      </c>
      <c r="F372" s="212" t="n">
        <f aca="false">$F371+(($AR$20-$AR$10))/10</f>
        <v>-0.022</v>
      </c>
      <c r="G372" s="218" t="n">
        <f aca="false">$G371+(($AW$20-$AW$10))/10</f>
        <v>-0.031</v>
      </c>
      <c r="H372" s="165"/>
      <c r="I372" s="165"/>
      <c r="J372" s="165"/>
      <c r="P372" s="165"/>
      <c r="S372" s="165"/>
      <c r="T372" s="165"/>
      <c r="U372" s="165"/>
      <c r="V372" s="165"/>
      <c r="W372" s="165"/>
      <c r="Y372" s="164" t="n">
        <v>369</v>
      </c>
      <c r="AA372" s="180" t="n">
        <f aca="false">IF(MOD(ROW(),2),"",INDEX($Z$3:$Z$600,ROW()/2))</f>
        <v>0</v>
      </c>
      <c r="AB372" s="181" t="n">
        <v>3.7</v>
      </c>
      <c r="AC372" s="182" t="n">
        <f aca="false">VALUE($Z373)</f>
        <v>0</v>
      </c>
      <c r="AD372" s="164" t="n">
        <v>369</v>
      </c>
      <c r="AE372" s="191"/>
      <c r="AF372" s="227" t="str">
        <f aca="false">IF(MOD(ROW(),10),"",INDEX(AE$3:AE$600,ROW()/10))</f>
        <v/>
      </c>
      <c r="AG372" s="228" t="n">
        <v>367</v>
      </c>
      <c r="AH372" s="229" t="e">
        <f aca="false">VALUE($AF372)</f>
        <v>#VALUE!</v>
      </c>
      <c r="AI372" s="164" t="n">
        <v>369</v>
      </c>
      <c r="AK372" s="227" t="str">
        <f aca="false">IF(MOD(ROW(),10),"",INDEX(AJ$3:AJ$600,ROW()/10))</f>
        <v/>
      </c>
      <c r="AL372" s="228" t="n">
        <v>362</v>
      </c>
      <c r="AM372" s="229" t="e">
        <f aca="false">VALUE($AF372)</f>
        <v>#VALUE!</v>
      </c>
      <c r="AN372" s="164" t="n">
        <v>369</v>
      </c>
      <c r="AP372" s="227" t="str">
        <f aca="false">IF(MOD(ROW(),10),"",INDEX(AO$3:AO$600,ROW()/10))</f>
        <v/>
      </c>
      <c r="AQ372" s="181" t="n">
        <v>3.7</v>
      </c>
      <c r="AR372" s="229" t="e">
        <f aca="false">VALUE($AP372)</f>
        <v>#VALUE!</v>
      </c>
      <c r="AS372" s="164" t="n">
        <v>3690</v>
      </c>
      <c r="AU372" s="227" t="str">
        <f aca="false">IF(MOD(ROW(),10),"",INDEX(AT$3:AT$600,ROW()/10))</f>
        <v/>
      </c>
      <c r="AV372" s="181" t="n">
        <v>3.7</v>
      </c>
      <c r="AW372" s="229" t="e">
        <f aca="false">VALUE($AU372)</f>
        <v>#VALUE!</v>
      </c>
      <c r="AZ372" s="180" t="n">
        <f aca="false">IF(MOD(ROW(),2),"",INDEX(AY$3:AY$600,ROW()/2))</f>
        <v>0</v>
      </c>
      <c r="BA372" s="181" t="n">
        <v>3.7</v>
      </c>
      <c r="BB372" s="182" t="n">
        <f aca="false">VALUE(AZ372)</f>
        <v>0</v>
      </c>
      <c r="BE372" s="180" t="n">
        <f aca="false">IF(MOD(ROW(),2),"",INDEX(BD$3:BD$600,ROW()/2))</f>
        <v>0</v>
      </c>
      <c r="BF372" s="181" t="n">
        <v>3.7</v>
      </c>
      <c r="BG372" s="182" t="n">
        <f aca="false">VALUE($BD373)</f>
        <v>0</v>
      </c>
    </row>
    <row r="373" customFormat="false" ht="13.5" hidden="false" customHeight="false" outlineLevel="0" collapsed="false">
      <c r="A373" s="208" t="n">
        <v>3.66</v>
      </c>
      <c r="B373" s="209" t="n">
        <v>1.91</v>
      </c>
      <c r="C373" s="213" t="n">
        <f aca="false">$C372+(($AM$20-$AM$10))/10</f>
        <v>0.0072</v>
      </c>
      <c r="D373" s="217" t="n">
        <f aca="false">$D372+(($AH$30-$AH$20))/10</f>
        <v>0.003</v>
      </c>
      <c r="E373" s="211" t="n">
        <f aca="false">$AC368</f>
        <v>0</v>
      </c>
      <c r="F373" s="212" t="n">
        <f aca="false">$F372+(($AR$20-$AR$10))/10</f>
        <v>-0.0264</v>
      </c>
      <c r="G373" s="218" t="n">
        <f aca="false">$G372+(($AW$20-$AW$10))/10</f>
        <v>-0.0372</v>
      </c>
      <c r="H373" s="165"/>
      <c r="I373" s="165"/>
      <c r="J373" s="165"/>
      <c r="P373" s="165"/>
      <c r="S373" s="165"/>
      <c r="T373" s="165"/>
      <c r="U373" s="165"/>
      <c r="V373" s="165"/>
      <c r="W373" s="165"/>
      <c r="Y373" s="164" t="n">
        <v>370</v>
      </c>
      <c r="AA373" s="180" t="str">
        <f aca="false">IF(MOD(ROW(),2),"",INDEX($Z$3:$Z$600,ROW()/2))</f>
        <v/>
      </c>
      <c r="AB373" s="181" t="n">
        <v>3.71</v>
      </c>
      <c r="AC373" s="182" t="n">
        <f aca="false">VALUE($Z374)</f>
        <v>0</v>
      </c>
      <c r="AD373" s="164" t="n">
        <v>370</v>
      </c>
      <c r="AE373" s="191"/>
      <c r="AF373" s="227" t="str">
        <f aca="false">IF(MOD(ROW(),10),"",INDEX(AE$3:AE$600,ROW()/10))</f>
        <v/>
      </c>
      <c r="AG373" s="228" t="n">
        <v>368</v>
      </c>
      <c r="AH373" s="229" t="e">
        <f aca="false">VALUE($AF373)</f>
        <v>#VALUE!</v>
      </c>
      <c r="AI373" s="164" t="n">
        <v>370</v>
      </c>
      <c r="AK373" s="227" t="str">
        <f aca="false">IF(MOD(ROW(),10),"",INDEX(AJ$3:AJ$600,ROW()/10))</f>
        <v/>
      </c>
      <c r="AL373" s="228" t="n">
        <v>363</v>
      </c>
      <c r="AM373" s="229" t="e">
        <f aca="false">VALUE($AF373)</f>
        <v>#VALUE!</v>
      </c>
      <c r="AN373" s="164" t="n">
        <v>370</v>
      </c>
      <c r="AP373" s="227" t="str">
        <f aca="false">IF(MOD(ROW(),10),"",INDEX(AO$3:AO$600,ROW()/10))</f>
        <v/>
      </c>
      <c r="AQ373" s="181" t="n">
        <v>3.71</v>
      </c>
      <c r="AR373" s="229" t="e">
        <f aca="false">VALUE($AP373)</f>
        <v>#VALUE!</v>
      </c>
      <c r="AS373" s="164" t="n">
        <v>3700</v>
      </c>
      <c r="AU373" s="227" t="str">
        <f aca="false">IF(MOD(ROW(),10),"",INDEX(AT$3:AT$600,ROW()/10))</f>
        <v/>
      </c>
      <c r="AV373" s="181" t="n">
        <v>3.71</v>
      </c>
      <c r="AW373" s="229" t="e">
        <f aca="false">VALUE($AU373)</f>
        <v>#VALUE!</v>
      </c>
      <c r="AZ373" s="180" t="str">
        <f aca="false">IF(MOD(ROW(),2),"",INDEX(AY$3:AY$600,ROW()/2))</f>
        <v/>
      </c>
      <c r="BA373" s="181" t="n">
        <v>3.71</v>
      </c>
      <c r="BB373" s="182" t="e">
        <f aca="false">VALUE(AZ373)</f>
        <v>#VALUE!</v>
      </c>
      <c r="BE373" s="180" t="str">
        <f aca="false">IF(MOD(ROW(),2),"",INDEX(BD$3:BD$600,ROW()/2))</f>
        <v/>
      </c>
      <c r="BF373" s="181" t="n">
        <v>3.71</v>
      </c>
      <c r="BG373" s="182" t="n">
        <f aca="false">VALUE($BD374)</f>
        <v>0</v>
      </c>
    </row>
    <row r="374" customFormat="false" ht="13.5" hidden="false" customHeight="false" outlineLevel="0" collapsed="false">
      <c r="A374" s="208" t="n">
        <v>3.67</v>
      </c>
      <c r="B374" s="209" t="n">
        <v>1.9</v>
      </c>
      <c r="C374" s="213" t="n">
        <f aca="false">$C373+(($AM$20-$AM$10))/10</f>
        <v>0.0084</v>
      </c>
      <c r="D374" s="217" t="n">
        <f aca="false">$D373+(($AH$30-$AH$20))/10</f>
        <v>0.0035</v>
      </c>
      <c r="E374" s="211" t="n">
        <f aca="false">$AC369</f>
        <v>0</v>
      </c>
      <c r="F374" s="212" t="n">
        <f aca="false">$F373+(($AR$20-$AR$10))/10</f>
        <v>-0.0308</v>
      </c>
      <c r="G374" s="218" t="n">
        <f aca="false">$G373+(($AW$20-$AW$10))/10</f>
        <v>-0.0434</v>
      </c>
      <c r="H374" s="165"/>
      <c r="I374" s="165"/>
      <c r="J374" s="165"/>
      <c r="P374" s="165"/>
      <c r="S374" s="165"/>
      <c r="T374" s="165"/>
      <c r="U374" s="165"/>
      <c r="V374" s="165"/>
      <c r="W374" s="165"/>
      <c r="Y374" s="164" t="n">
        <v>371</v>
      </c>
      <c r="AA374" s="180" t="n">
        <f aca="false">IF(MOD(ROW(),2),"",INDEX($Z$3:$Z$600,ROW()/2))</f>
        <v>0</v>
      </c>
      <c r="AB374" s="181" t="n">
        <v>3.72</v>
      </c>
      <c r="AC374" s="182" t="n">
        <f aca="false">VALUE($Z375)</f>
        <v>0</v>
      </c>
      <c r="AD374" s="164" t="n">
        <v>371</v>
      </c>
      <c r="AE374" s="191"/>
      <c r="AF374" s="227" t="str">
        <f aca="false">IF(MOD(ROW(),10),"",INDEX(AE$3:AE$600,ROW()/10))</f>
        <v/>
      </c>
      <c r="AG374" s="228" t="n">
        <v>369</v>
      </c>
      <c r="AH374" s="229" t="e">
        <f aca="false">VALUE($AF374)</f>
        <v>#VALUE!</v>
      </c>
      <c r="AI374" s="164" t="n">
        <v>371</v>
      </c>
      <c r="AK374" s="227" t="str">
        <f aca="false">IF(MOD(ROW(),10),"",INDEX(AJ$3:AJ$600,ROW()/10))</f>
        <v/>
      </c>
      <c r="AL374" s="228" t="n">
        <v>364</v>
      </c>
      <c r="AM374" s="229" t="e">
        <f aca="false">VALUE($AF374)</f>
        <v>#VALUE!</v>
      </c>
      <c r="AN374" s="164" t="n">
        <v>371</v>
      </c>
      <c r="AP374" s="227" t="str">
        <f aca="false">IF(MOD(ROW(),10),"",INDEX(AO$3:AO$600,ROW()/10))</f>
        <v/>
      </c>
      <c r="AQ374" s="181" t="n">
        <v>3.72</v>
      </c>
      <c r="AR374" s="229" t="e">
        <f aca="false">VALUE($AP374)</f>
        <v>#VALUE!</v>
      </c>
      <c r="AS374" s="164" t="n">
        <v>3710</v>
      </c>
      <c r="AU374" s="227" t="str">
        <f aca="false">IF(MOD(ROW(),10),"",INDEX(AT$3:AT$600,ROW()/10))</f>
        <v/>
      </c>
      <c r="AV374" s="181" t="n">
        <v>3.72</v>
      </c>
      <c r="AW374" s="229" t="e">
        <f aca="false">VALUE($AU374)</f>
        <v>#VALUE!</v>
      </c>
      <c r="AZ374" s="180" t="n">
        <f aca="false">IF(MOD(ROW(),2),"",INDEX(AY$3:AY$600,ROW()/2))</f>
        <v>0</v>
      </c>
      <c r="BA374" s="181" t="n">
        <v>3.72</v>
      </c>
      <c r="BB374" s="182" t="n">
        <f aca="false">VALUE(AZ374)</f>
        <v>0</v>
      </c>
      <c r="BE374" s="180" t="n">
        <f aca="false">IF(MOD(ROW(),2),"",INDEX(BD$3:BD$600,ROW()/2))</f>
        <v>0</v>
      </c>
      <c r="BF374" s="181" t="n">
        <v>3.72</v>
      </c>
      <c r="BG374" s="182" t="n">
        <f aca="false">VALUE($BD375)</f>
        <v>0</v>
      </c>
    </row>
    <row r="375" customFormat="false" ht="13.5" hidden="false" customHeight="false" outlineLevel="0" collapsed="false">
      <c r="A375" s="208" t="n">
        <v>3.68</v>
      </c>
      <c r="B375" s="209" t="n">
        <v>1.89</v>
      </c>
      <c r="C375" s="213" t="n">
        <f aca="false">$C374+(($AM$20-$AM$10))/10</f>
        <v>0.0096</v>
      </c>
      <c r="D375" s="217" t="n">
        <f aca="false">$D374+(($AH$30-$AH$20))/10</f>
        <v>0.004</v>
      </c>
      <c r="E375" s="211" t="n">
        <f aca="false">$AC370</f>
        <v>0</v>
      </c>
      <c r="F375" s="212" t="n">
        <f aca="false">$F374+(($AR$20-$AR$10))/10</f>
        <v>-0.0352</v>
      </c>
      <c r="G375" s="218" t="n">
        <f aca="false">$G374+(($AW$20-$AW$10))/10</f>
        <v>-0.0496</v>
      </c>
      <c r="H375" s="165"/>
      <c r="I375" s="165"/>
      <c r="J375" s="165"/>
      <c r="P375" s="165"/>
      <c r="S375" s="165"/>
      <c r="T375" s="165"/>
      <c r="U375" s="165"/>
      <c r="V375" s="165"/>
      <c r="W375" s="165"/>
      <c r="Y375" s="164" t="n">
        <v>372</v>
      </c>
      <c r="AA375" s="180" t="str">
        <f aca="false">IF(MOD(ROW(),2),"",INDEX($Z$3:$Z$600,ROW()/2))</f>
        <v/>
      </c>
      <c r="AB375" s="181" t="n">
        <v>3.73</v>
      </c>
      <c r="AC375" s="182" t="n">
        <f aca="false">VALUE($Z376)</f>
        <v>0</v>
      </c>
      <c r="AD375" s="164" t="n">
        <v>372</v>
      </c>
      <c r="AE375" s="191"/>
      <c r="AF375" s="227" t="str">
        <f aca="false">IF(MOD(ROW(),10),"",INDEX(AE$3:AE$600,ROW()/10))</f>
        <v/>
      </c>
      <c r="AG375" s="228" t="n">
        <v>370</v>
      </c>
      <c r="AH375" s="229" t="e">
        <f aca="false">VALUE($AF375)</f>
        <v>#VALUE!</v>
      </c>
      <c r="AI375" s="164" t="n">
        <v>372</v>
      </c>
      <c r="AK375" s="227" t="str">
        <f aca="false">IF(MOD(ROW(),10),"",INDEX(AJ$3:AJ$600,ROW()/10))</f>
        <v/>
      </c>
      <c r="AL375" s="228" t="n">
        <v>365</v>
      </c>
      <c r="AM375" s="229" t="e">
        <f aca="false">VALUE($AF375)</f>
        <v>#VALUE!</v>
      </c>
      <c r="AN375" s="164" t="n">
        <v>372</v>
      </c>
      <c r="AP375" s="227" t="str">
        <f aca="false">IF(MOD(ROW(),10),"",INDEX(AO$3:AO$600,ROW()/10))</f>
        <v/>
      </c>
      <c r="AQ375" s="181" t="n">
        <v>3.73</v>
      </c>
      <c r="AR375" s="229" t="e">
        <f aca="false">VALUE($AP375)</f>
        <v>#VALUE!</v>
      </c>
      <c r="AS375" s="164" t="n">
        <v>3720</v>
      </c>
      <c r="AU375" s="227" t="str">
        <f aca="false">IF(MOD(ROW(),10),"",INDEX(AT$3:AT$600,ROW()/10))</f>
        <v/>
      </c>
      <c r="AV375" s="181" t="n">
        <v>3.73</v>
      </c>
      <c r="AW375" s="229" t="e">
        <f aca="false">VALUE($AU375)</f>
        <v>#VALUE!</v>
      </c>
      <c r="AZ375" s="180" t="str">
        <f aca="false">IF(MOD(ROW(),2),"",INDEX(AY$3:AY$600,ROW()/2))</f>
        <v/>
      </c>
      <c r="BA375" s="181" t="n">
        <v>3.73</v>
      </c>
      <c r="BB375" s="182" t="e">
        <f aca="false">VALUE(AZ375)</f>
        <v>#VALUE!</v>
      </c>
      <c r="BE375" s="180" t="str">
        <f aca="false">IF(MOD(ROW(),2),"",INDEX(BD$3:BD$600,ROW()/2))</f>
        <v/>
      </c>
      <c r="BF375" s="181" t="n">
        <v>3.73</v>
      </c>
      <c r="BG375" s="182" t="n">
        <f aca="false">VALUE($BD376)</f>
        <v>0</v>
      </c>
    </row>
    <row r="376" customFormat="false" ht="13.5" hidden="false" customHeight="false" outlineLevel="0" collapsed="false">
      <c r="A376" s="208" t="n">
        <v>3.69</v>
      </c>
      <c r="B376" s="209" t="n">
        <v>1.88</v>
      </c>
      <c r="C376" s="213" t="n">
        <f aca="false">$C375+(($AM$20-$AM$10))/10</f>
        <v>0.0108</v>
      </c>
      <c r="D376" s="217" t="n">
        <f aca="false">$D375+(($AH$30-$AH$20))/10</f>
        <v>0.0045</v>
      </c>
      <c r="E376" s="211" t="n">
        <f aca="false">$AC371</f>
        <v>0</v>
      </c>
      <c r="F376" s="212" t="n">
        <f aca="false">$F375+(($AR$20-$AR$10))/10</f>
        <v>-0.0396</v>
      </c>
      <c r="G376" s="218" t="n">
        <f aca="false">$G375+(($AW$20-$AW$10))/10</f>
        <v>-0.0558</v>
      </c>
      <c r="H376" s="165"/>
      <c r="I376" s="165"/>
      <c r="J376" s="165"/>
      <c r="P376" s="165"/>
      <c r="S376" s="165"/>
      <c r="T376" s="165"/>
      <c r="U376" s="165"/>
      <c r="V376" s="165"/>
      <c r="W376" s="165"/>
      <c r="Y376" s="164" t="n">
        <v>373</v>
      </c>
      <c r="AA376" s="180" t="n">
        <f aca="false">IF(MOD(ROW(),2),"",INDEX($Z$3:$Z$600,ROW()/2))</f>
        <v>0</v>
      </c>
      <c r="AB376" s="181" t="n">
        <v>3.74</v>
      </c>
      <c r="AC376" s="182" t="n">
        <f aca="false">VALUE($Z377)</f>
        <v>0</v>
      </c>
      <c r="AD376" s="164" t="n">
        <v>373</v>
      </c>
      <c r="AE376" s="191"/>
      <c r="AF376" s="227" t="str">
        <f aca="false">IF(MOD(ROW(),10),"",INDEX(AE$3:AE$600,ROW()/10))</f>
        <v/>
      </c>
      <c r="AG376" s="228" t="n">
        <v>371</v>
      </c>
      <c r="AH376" s="229" t="e">
        <f aca="false">VALUE($AF376)</f>
        <v>#VALUE!</v>
      </c>
      <c r="AI376" s="164" t="n">
        <v>373</v>
      </c>
      <c r="AK376" s="227" t="str">
        <f aca="false">IF(MOD(ROW(),10),"",INDEX(AJ$3:AJ$600,ROW()/10))</f>
        <v/>
      </c>
      <c r="AL376" s="228" t="n">
        <v>366</v>
      </c>
      <c r="AM376" s="229" t="e">
        <f aca="false">VALUE($AF376)</f>
        <v>#VALUE!</v>
      </c>
      <c r="AN376" s="164" t="n">
        <v>373</v>
      </c>
      <c r="AP376" s="227" t="str">
        <f aca="false">IF(MOD(ROW(),10),"",INDEX(AO$3:AO$600,ROW()/10))</f>
        <v/>
      </c>
      <c r="AQ376" s="181" t="n">
        <v>3.74</v>
      </c>
      <c r="AR376" s="229" t="e">
        <f aca="false">VALUE($AP376)</f>
        <v>#VALUE!</v>
      </c>
      <c r="AS376" s="164" t="n">
        <v>3730</v>
      </c>
      <c r="AU376" s="227" t="str">
        <f aca="false">IF(MOD(ROW(),10),"",INDEX(AT$3:AT$600,ROW()/10))</f>
        <v/>
      </c>
      <c r="AV376" s="181" t="n">
        <v>3.74</v>
      </c>
      <c r="AW376" s="229" t="e">
        <f aca="false">VALUE($AU376)</f>
        <v>#VALUE!</v>
      </c>
      <c r="AZ376" s="180" t="n">
        <f aca="false">IF(MOD(ROW(),2),"",INDEX(AY$3:AY$600,ROW()/2))</f>
        <v>0</v>
      </c>
      <c r="BA376" s="181" t="n">
        <v>3.74</v>
      </c>
      <c r="BB376" s="182" t="n">
        <f aca="false">VALUE(AZ376)</f>
        <v>0</v>
      </c>
      <c r="BE376" s="180" t="n">
        <f aca="false">IF(MOD(ROW(),2),"",INDEX(BD$3:BD$600,ROW()/2))</f>
        <v>0</v>
      </c>
      <c r="BF376" s="181" t="n">
        <v>3.74</v>
      </c>
      <c r="BG376" s="182" t="n">
        <f aca="false">VALUE($BD377)</f>
        <v>0</v>
      </c>
    </row>
    <row r="377" customFormat="false" ht="13.5" hidden="false" customHeight="false" outlineLevel="0" collapsed="false">
      <c r="A377" s="208" t="n">
        <v>3.7</v>
      </c>
      <c r="B377" s="209" t="n">
        <v>1.87</v>
      </c>
      <c r="C377" s="213" t="n">
        <f aca="false">$AM380</f>
        <v>0</v>
      </c>
      <c r="D377" s="241" t="n">
        <f aca="false">$AH380</f>
        <v>0</v>
      </c>
      <c r="E377" s="211" t="n">
        <f aca="false">$AC372</f>
        <v>0</v>
      </c>
      <c r="F377" s="212" t="n">
        <f aca="false">$AR380</f>
        <v>0</v>
      </c>
      <c r="G377" s="218" t="n">
        <f aca="false">$AW380</f>
        <v>0</v>
      </c>
      <c r="H377" s="165"/>
      <c r="I377" s="165"/>
      <c r="J377" s="165"/>
      <c r="P377" s="165"/>
      <c r="S377" s="165"/>
      <c r="T377" s="165"/>
      <c r="U377" s="165"/>
      <c r="V377" s="165"/>
      <c r="W377" s="165"/>
      <c r="Y377" s="164" t="n">
        <v>374</v>
      </c>
      <c r="AA377" s="180" t="str">
        <f aca="false">IF(MOD(ROW(),2),"",INDEX($Z$3:$Z$600,ROW()/2))</f>
        <v/>
      </c>
      <c r="AB377" s="181" t="n">
        <v>3.75</v>
      </c>
      <c r="AC377" s="182" t="n">
        <f aca="false">VALUE($Z378)</f>
        <v>0</v>
      </c>
      <c r="AD377" s="164" t="n">
        <v>374</v>
      </c>
      <c r="AE377" s="191"/>
      <c r="AF377" s="227" t="str">
        <f aca="false">IF(MOD(ROW(),10),"",INDEX(AE$3:AE$600,ROW()/10))</f>
        <v/>
      </c>
      <c r="AG377" s="228" t="n">
        <v>372</v>
      </c>
      <c r="AH377" s="229" t="e">
        <f aca="false">VALUE($AF377)</f>
        <v>#VALUE!</v>
      </c>
      <c r="AI377" s="164" t="n">
        <v>374</v>
      </c>
      <c r="AK377" s="227" t="str">
        <f aca="false">IF(MOD(ROW(),10),"",INDEX(AJ$3:AJ$600,ROW()/10))</f>
        <v/>
      </c>
      <c r="AL377" s="228" t="n">
        <v>367</v>
      </c>
      <c r="AM377" s="229" t="e">
        <f aca="false">VALUE($AF377)</f>
        <v>#VALUE!</v>
      </c>
      <c r="AN377" s="164" t="n">
        <v>374</v>
      </c>
      <c r="AP377" s="227" t="str">
        <f aca="false">IF(MOD(ROW(),10),"",INDEX(AO$3:AO$600,ROW()/10))</f>
        <v/>
      </c>
      <c r="AQ377" s="181" t="n">
        <v>3.75</v>
      </c>
      <c r="AR377" s="229" t="e">
        <f aca="false">VALUE($AP377)</f>
        <v>#VALUE!</v>
      </c>
      <c r="AS377" s="164" t="n">
        <v>3740</v>
      </c>
      <c r="AU377" s="227" t="str">
        <f aca="false">IF(MOD(ROW(),10),"",INDEX(AT$3:AT$600,ROW()/10))</f>
        <v/>
      </c>
      <c r="AV377" s="181" t="n">
        <v>3.75</v>
      </c>
      <c r="AW377" s="229" t="e">
        <f aca="false">VALUE($AU377)</f>
        <v>#VALUE!</v>
      </c>
      <c r="AZ377" s="180" t="str">
        <f aca="false">IF(MOD(ROW(),2),"",INDEX(AY$3:AY$600,ROW()/2))</f>
        <v/>
      </c>
      <c r="BA377" s="181" t="n">
        <v>3.75</v>
      </c>
      <c r="BB377" s="182" t="e">
        <f aca="false">VALUE(AZ377)</f>
        <v>#VALUE!</v>
      </c>
      <c r="BE377" s="180" t="str">
        <f aca="false">IF(MOD(ROW(),2),"",INDEX(BD$3:BD$600,ROW()/2))</f>
        <v/>
      </c>
      <c r="BF377" s="181" t="n">
        <v>3.75</v>
      </c>
      <c r="BG377" s="182" t="n">
        <f aca="false">VALUE($BD378)</f>
        <v>0</v>
      </c>
    </row>
    <row r="378" customFormat="false" ht="13.5" hidden="false" customHeight="false" outlineLevel="0" collapsed="false">
      <c r="A378" s="208" t="n">
        <v>3.71</v>
      </c>
      <c r="B378" s="209" t="n">
        <v>1.86</v>
      </c>
      <c r="C378" s="213" t="n">
        <f aca="false">$C377+(($AM$20-$AM$10))/10</f>
        <v>0.0012</v>
      </c>
      <c r="D378" s="217" t="n">
        <f aca="false">$D377+(($AH$30-$AH$20))/10</f>
        <v>0.0005</v>
      </c>
      <c r="E378" s="211" t="n">
        <f aca="false">$AC373</f>
        <v>0</v>
      </c>
      <c r="F378" s="212" t="n">
        <f aca="false">$F377+(($AR$20-$AR$10))/10</f>
        <v>-0.0044</v>
      </c>
      <c r="G378" s="218" t="n">
        <f aca="false">$G377+(($AW$20-$AW$10))/10</f>
        <v>-0.0062</v>
      </c>
      <c r="H378" s="165"/>
      <c r="I378" s="165"/>
      <c r="J378" s="165"/>
      <c r="P378" s="165"/>
      <c r="S378" s="165"/>
      <c r="T378" s="165"/>
      <c r="U378" s="165"/>
      <c r="V378" s="165"/>
      <c r="W378" s="165"/>
      <c r="Y378" s="164" t="n">
        <v>375</v>
      </c>
      <c r="AA378" s="180" t="n">
        <f aca="false">IF(MOD(ROW(),2),"",INDEX($Z$3:$Z$600,ROW()/2))</f>
        <v>0</v>
      </c>
      <c r="AB378" s="181" t="n">
        <v>3.76</v>
      </c>
      <c r="AC378" s="182" t="n">
        <f aca="false">VALUE($Z379)</f>
        <v>0</v>
      </c>
      <c r="AD378" s="164" t="n">
        <v>375</v>
      </c>
      <c r="AE378" s="191"/>
      <c r="AF378" s="227" t="str">
        <f aca="false">IF(MOD(ROW(),10),"",INDEX(AE$3:AE$600,ROW()/10))</f>
        <v/>
      </c>
      <c r="AG378" s="228" t="n">
        <v>373</v>
      </c>
      <c r="AH378" s="229" t="e">
        <f aca="false">VALUE($AF378)</f>
        <v>#VALUE!</v>
      </c>
      <c r="AI378" s="164" t="n">
        <v>375</v>
      </c>
      <c r="AK378" s="227" t="str">
        <f aca="false">IF(MOD(ROW(),10),"",INDEX(AJ$3:AJ$600,ROW()/10))</f>
        <v/>
      </c>
      <c r="AL378" s="228" t="n">
        <v>368</v>
      </c>
      <c r="AM378" s="229" t="e">
        <f aca="false">VALUE($AF378)</f>
        <v>#VALUE!</v>
      </c>
      <c r="AN378" s="164" t="n">
        <v>375</v>
      </c>
      <c r="AP378" s="227" t="str">
        <f aca="false">IF(MOD(ROW(),10),"",INDEX(AO$3:AO$600,ROW()/10))</f>
        <v/>
      </c>
      <c r="AQ378" s="181" t="n">
        <v>3.76</v>
      </c>
      <c r="AR378" s="229" t="e">
        <f aca="false">VALUE($AP378)</f>
        <v>#VALUE!</v>
      </c>
      <c r="AS378" s="164" t="n">
        <v>3750</v>
      </c>
      <c r="AU378" s="227" t="str">
        <f aca="false">IF(MOD(ROW(),10),"",INDEX(AT$3:AT$600,ROW()/10))</f>
        <v/>
      </c>
      <c r="AV378" s="181" t="n">
        <v>3.76</v>
      </c>
      <c r="AW378" s="229" t="e">
        <f aca="false">VALUE($AU378)</f>
        <v>#VALUE!</v>
      </c>
      <c r="AZ378" s="180" t="n">
        <f aca="false">IF(MOD(ROW(),2),"",INDEX(AY$3:AY$600,ROW()/2))</f>
        <v>0</v>
      </c>
      <c r="BA378" s="181" t="n">
        <v>3.76</v>
      </c>
      <c r="BB378" s="182" t="n">
        <f aca="false">VALUE(AZ378)</f>
        <v>0</v>
      </c>
      <c r="BE378" s="180" t="n">
        <f aca="false">IF(MOD(ROW(),2),"",INDEX(BD$3:BD$600,ROW()/2))</f>
        <v>0</v>
      </c>
      <c r="BF378" s="181" t="n">
        <v>3.76</v>
      </c>
      <c r="BG378" s="182" t="n">
        <f aca="false">VALUE($BD379)</f>
        <v>0</v>
      </c>
    </row>
    <row r="379" customFormat="false" ht="13.5" hidden="false" customHeight="false" outlineLevel="0" collapsed="false">
      <c r="A379" s="208" t="n">
        <v>3.72</v>
      </c>
      <c r="B379" s="209" t="n">
        <v>1.85</v>
      </c>
      <c r="C379" s="213" t="n">
        <f aca="false">$C378+(($AM$20-$AM$10))/10</f>
        <v>0.0024</v>
      </c>
      <c r="D379" s="217" t="n">
        <f aca="false">$D378+(($AH$30-$AH$20))/10</f>
        <v>0.001</v>
      </c>
      <c r="E379" s="211" t="n">
        <f aca="false">$AC374</f>
        <v>0</v>
      </c>
      <c r="F379" s="212" t="n">
        <f aca="false">$F378+(($AR$20-$AR$10))/10</f>
        <v>-0.0088</v>
      </c>
      <c r="G379" s="218" t="n">
        <f aca="false">$G378+(($AW$20-$AW$10))/10</f>
        <v>-0.0124</v>
      </c>
      <c r="H379" s="165"/>
      <c r="I379" s="165"/>
      <c r="J379" s="165"/>
      <c r="P379" s="165"/>
      <c r="S379" s="165"/>
      <c r="T379" s="165"/>
      <c r="U379" s="165"/>
      <c r="V379" s="165"/>
      <c r="W379" s="165"/>
      <c r="Y379" s="164" t="n">
        <v>376</v>
      </c>
      <c r="AA379" s="180" t="str">
        <f aca="false">IF(MOD(ROW(),2),"",INDEX($Z$3:$Z$600,ROW()/2))</f>
        <v/>
      </c>
      <c r="AB379" s="181" t="n">
        <v>3.77</v>
      </c>
      <c r="AC379" s="182" t="n">
        <f aca="false">VALUE($Z380)</f>
        <v>0</v>
      </c>
      <c r="AD379" s="164" t="n">
        <v>376</v>
      </c>
      <c r="AE379" s="191"/>
      <c r="AF379" s="227" t="str">
        <f aca="false">IF(MOD(ROW(),10),"",INDEX(AE$3:AE$600,ROW()/10))</f>
        <v/>
      </c>
      <c r="AG379" s="228" t="n">
        <v>374</v>
      </c>
      <c r="AH379" s="229" t="e">
        <f aca="false">VALUE($AF379)</f>
        <v>#VALUE!</v>
      </c>
      <c r="AI379" s="164" t="n">
        <v>376</v>
      </c>
      <c r="AK379" s="227" t="str">
        <f aca="false">IF(MOD(ROW(),10),"",INDEX(AJ$3:AJ$600,ROW()/10))</f>
        <v/>
      </c>
      <c r="AL379" s="228" t="n">
        <v>369</v>
      </c>
      <c r="AM379" s="229" t="e">
        <f aca="false">VALUE($AF379)</f>
        <v>#VALUE!</v>
      </c>
      <c r="AN379" s="164" t="n">
        <v>376</v>
      </c>
      <c r="AP379" s="227" t="str">
        <f aca="false">IF(MOD(ROW(),10),"",INDEX(AO$3:AO$600,ROW()/10))</f>
        <v/>
      </c>
      <c r="AQ379" s="181" t="n">
        <v>3.77</v>
      </c>
      <c r="AR379" s="229" t="e">
        <f aca="false">VALUE($AP379)</f>
        <v>#VALUE!</v>
      </c>
      <c r="AS379" s="164" t="n">
        <v>3760</v>
      </c>
      <c r="AU379" s="227" t="str">
        <f aca="false">IF(MOD(ROW(),10),"",INDEX(AT$3:AT$600,ROW()/10))</f>
        <v/>
      </c>
      <c r="AV379" s="181" t="n">
        <v>3.77</v>
      </c>
      <c r="AW379" s="229" t="e">
        <f aca="false">VALUE($AU379)</f>
        <v>#VALUE!</v>
      </c>
      <c r="AZ379" s="180" t="str">
        <f aca="false">IF(MOD(ROW(),2),"",INDEX(AY$3:AY$600,ROW()/2))</f>
        <v/>
      </c>
      <c r="BA379" s="181" t="n">
        <v>3.77</v>
      </c>
      <c r="BB379" s="182" t="e">
        <f aca="false">VALUE(AZ379)</f>
        <v>#VALUE!</v>
      </c>
      <c r="BE379" s="180" t="str">
        <f aca="false">IF(MOD(ROW(),2),"",INDEX(BD$3:BD$600,ROW()/2))</f>
        <v/>
      </c>
      <c r="BF379" s="181" t="n">
        <v>3.77</v>
      </c>
      <c r="BG379" s="182" t="n">
        <f aca="false">VALUE($BD380)</f>
        <v>0</v>
      </c>
    </row>
    <row r="380" customFormat="false" ht="13.5" hidden="false" customHeight="false" outlineLevel="0" collapsed="false">
      <c r="A380" s="208" t="n">
        <v>3.73</v>
      </c>
      <c r="B380" s="209" t="n">
        <v>1.84</v>
      </c>
      <c r="C380" s="213" t="n">
        <f aca="false">$C379+(($AM$20-$AM$10))/10</f>
        <v>0.0036</v>
      </c>
      <c r="D380" s="217" t="n">
        <f aca="false">$D379+(($AH$30-$AH$20))/10</f>
        <v>0.0015</v>
      </c>
      <c r="E380" s="211" t="n">
        <f aca="false">$AC375</f>
        <v>0</v>
      </c>
      <c r="F380" s="212" t="n">
        <f aca="false">$F379+(($AR$20-$AR$10))/10</f>
        <v>-0.0132</v>
      </c>
      <c r="G380" s="218" t="n">
        <f aca="false">$G379+(($AW$20-$AW$10))/10</f>
        <v>-0.0186</v>
      </c>
      <c r="H380" s="165"/>
      <c r="I380" s="165"/>
      <c r="J380" s="165"/>
      <c r="P380" s="165"/>
      <c r="S380" s="165"/>
      <c r="T380" s="165"/>
      <c r="U380" s="165"/>
      <c r="V380" s="165"/>
      <c r="W380" s="165"/>
      <c r="Y380" s="164" t="n">
        <v>377</v>
      </c>
      <c r="AA380" s="180" t="n">
        <f aca="false">IF(MOD(ROW(),2),"",INDEX($Z$3:$Z$600,ROW()/2))</f>
        <v>0</v>
      </c>
      <c r="AB380" s="181" t="n">
        <v>3.78</v>
      </c>
      <c r="AC380" s="182" t="n">
        <f aca="false">VALUE($Z381)</f>
        <v>0</v>
      </c>
      <c r="AD380" s="164" t="n">
        <v>377</v>
      </c>
      <c r="AE380" s="191"/>
      <c r="AF380" s="227" t="n">
        <f aca="false">IF(MOD(ROW(),10),"",INDEX(AE$3:AE$600,ROW()/10))</f>
        <v>0</v>
      </c>
      <c r="AG380" s="228" t="n">
        <v>375</v>
      </c>
      <c r="AH380" s="229" t="n">
        <f aca="false">VALUE($AF380)</f>
        <v>0</v>
      </c>
      <c r="AI380" s="164" t="n">
        <v>377</v>
      </c>
      <c r="AK380" s="227" t="n">
        <f aca="false">IF(MOD(ROW(),10),"",INDEX(AJ$3:AJ$600,ROW()/10))</f>
        <v>0</v>
      </c>
      <c r="AL380" s="228" t="n">
        <v>370</v>
      </c>
      <c r="AM380" s="229" t="n">
        <f aca="false">VALUE($AF380)</f>
        <v>0</v>
      </c>
      <c r="AN380" s="164" t="n">
        <v>377</v>
      </c>
      <c r="AP380" s="227" t="n">
        <f aca="false">IF(MOD(ROW(),10),"",INDEX(AO$3:AO$600,ROW()/10))</f>
        <v>0</v>
      </c>
      <c r="AQ380" s="181" t="n">
        <v>3.78</v>
      </c>
      <c r="AR380" s="229" t="n">
        <f aca="false">VALUE($AP380)</f>
        <v>0</v>
      </c>
      <c r="AS380" s="164" t="n">
        <v>3770</v>
      </c>
      <c r="AU380" s="227" t="n">
        <f aca="false">IF(MOD(ROW(),10),"",INDEX(AT$3:AT$600,ROW()/10))</f>
        <v>0</v>
      </c>
      <c r="AV380" s="181" t="n">
        <v>3.78</v>
      </c>
      <c r="AW380" s="229" t="n">
        <f aca="false">VALUE($AU380)</f>
        <v>0</v>
      </c>
      <c r="AZ380" s="180" t="n">
        <f aca="false">IF(MOD(ROW(),2),"",INDEX(AY$3:AY$600,ROW()/2))</f>
        <v>0</v>
      </c>
      <c r="BA380" s="181" t="n">
        <v>3.78</v>
      </c>
      <c r="BB380" s="182" t="n">
        <f aca="false">VALUE(AZ380)</f>
        <v>0</v>
      </c>
      <c r="BE380" s="180" t="n">
        <f aca="false">IF(MOD(ROW(),2),"",INDEX(BD$3:BD$600,ROW()/2))</f>
        <v>0</v>
      </c>
      <c r="BF380" s="181" t="n">
        <v>3.78</v>
      </c>
      <c r="BG380" s="182" t="n">
        <f aca="false">VALUE($BD381)</f>
        <v>0</v>
      </c>
    </row>
    <row r="381" customFormat="false" ht="13.5" hidden="false" customHeight="false" outlineLevel="0" collapsed="false">
      <c r="A381" s="208" t="n">
        <v>3.74</v>
      </c>
      <c r="B381" s="209" t="n">
        <v>1.83</v>
      </c>
      <c r="C381" s="213" t="n">
        <f aca="false">$C380+(($AM$20-$AM$10))/10</f>
        <v>0.0048</v>
      </c>
      <c r="D381" s="217" t="n">
        <f aca="false">$D380+(($AH$30-$AH$20))/10</f>
        <v>0.002</v>
      </c>
      <c r="E381" s="211" t="n">
        <f aca="false">$AC376</f>
        <v>0</v>
      </c>
      <c r="F381" s="212" t="n">
        <f aca="false">$F380+(($AR$20-$AR$10))/10</f>
        <v>-0.0176</v>
      </c>
      <c r="G381" s="218" t="n">
        <f aca="false">$G380+(($AW$20-$AW$10))/10</f>
        <v>-0.0248</v>
      </c>
      <c r="H381" s="165"/>
      <c r="I381" s="165"/>
      <c r="J381" s="165"/>
      <c r="P381" s="165"/>
      <c r="S381" s="165"/>
      <c r="T381" s="165"/>
      <c r="U381" s="165"/>
      <c r="V381" s="165"/>
      <c r="W381" s="165"/>
      <c r="Y381" s="164" t="n">
        <v>378</v>
      </c>
      <c r="AA381" s="180" t="str">
        <f aca="false">IF(MOD(ROW(),2),"",INDEX($Z$3:$Z$600,ROW()/2))</f>
        <v/>
      </c>
      <c r="AB381" s="181" t="n">
        <v>3.79</v>
      </c>
      <c r="AC381" s="182" t="n">
        <f aca="false">VALUE($Z382)</f>
        <v>0</v>
      </c>
      <c r="AD381" s="164" t="n">
        <v>378</v>
      </c>
      <c r="AE381" s="191"/>
      <c r="AF381" s="227" t="str">
        <f aca="false">IF(MOD(ROW(),10),"",INDEX(AE$3:AE$600,ROW()/10))</f>
        <v/>
      </c>
      <c r="AG381" s="228" t="n">
        <v>376</v>
      </c>
      <c r="AH381" s="229" t="e">
        <f aca="false">VALUE($AF381)</f>
        <v>#VALUE!</v>
      </c>
      <c r="AI381" s="164" t="n">
        <v>378</v>
      </c>
      <c r="AK381" s="227" t="str">
        <f aca="false">IF(MOD(ROW(),10),"",INDEX(AJ$3:AJ$600,ROW()/10))</f>
        <v/>
      </c>
      <c r="AL381" s="228" t="n">
        <v>371</v>
      </c>
      <c r="AM381" s="229" t="e">
        <f aca="false">VALUE($AF381)</f>
        <v>#VALUE!</v>
      </c>
      <c r="AN381" s="164" t="n">
        <v>378</v>
      </c>
      <c r="AP381" s="227" t="str">
        <f aca="false">IF(MOD(ROW(),10),"",INDEX(AO$3:AO$600,ROW()/10))</f>
        <v/>
      </c>
      <c r="AQ381" s="181" t="n">
        <v>3.79</v>
      </c>
      <c r="AR381" s="229" t="e">
        <f aca="false">VALUE($AP381)</f>
        <v>#VALUE!</v>
      </c>
      <c r="AS381" s="164" t="n">
        <v>3780</v>
      </c>
      <c r="AU381" s="227" t="str">
        <f aca="false">IF(MOD(ROW(),10),"",INDEX(AT$3:AT$600,ROW()/10))</f>
        <v/>
      </c>
      <c r="AV381" s="181" t="n">
        <v>3.79</v>
      </c>
      <c r="AW381" s="229" t="e">
        <f aca="false">VALUE($AU381)</f>
        <v>#VALUE!</v>
      </c>
      <c r="AZ381" s="180" t="str">
        <f aca="false">IF(MOD(ROW(),2),"",INDEX(AY$3:AY$600,ROW()/2))</f>
        <v/>
      </c>
      <c r="BA381" s="181" t="n">
        <v>3.79</v>
      </c>
      <c r="BB381" s="182" t="e">
        <f aca="false">VALUE(AZ381)</f>
        <v>#VALUE!</v>
      </c>
      <c r="BE381" s="180" t="str">
        <f aca="false">IF(MOD(ROW(),2),"",INDEX(BD$3:BD$600,ROW()/2))</f>
        <v/>
      </c>
      <c r="BF381" s="181" t="n">
        <v>3.79</v>
      </c>
      <c r="BG381" s="182" t="n">
        <f aca="false">VALUE($BD382)</f>
        <v>0</v>
      </c>
    </row>
    <row r="382" customFormat="false" ht="13.5" hidden="false" customHeight="false" outlineLevel="0" collapsed="false">
      <c r="A382" s="208" t="n">
        <v>3.75</v>
      </c>
      <c r="B382" s="209" t="n">
        <v>1.82</v>
      </c>
      <c r="C382" s="213" t="n">
        <f aca="false">$C381+(($AM$20-$AM$10))/10</f>
        <v>0.006</v>
      </c>
      <c r="D382" s="217" t="n">
        <f aca="false">$D381+(($AH$30-$AH$20))/10</f>
        <v>0.0025</v>
      </c>
      <c r="E382" s="211" t="n">
        <f aca="false">$AC377</f>
        <v>0</v>
      </c>
      <c r="F382" s="212" t="n">
        <f aca="false">$F381+(($AR$20-$AR$10))/10</f>
        <v>-0.022</v>
      </c>
      <c r="G382" s="218" t="n">
        <f aca="false">$G381+(($AW$20-$AW$10))/10</f>
        <v>-0.031</v>
      </c>
      <c r="H382" s="165"/>
      <c r="I382" s="165"/>
      <c r="J382" s="165"/>
      <c r="P382" s="165"/>
      <c r="S382" s="165"/>
      <c r="T382" s="165"/>
      <c r="U382" s="165"/>
      <c r="V382" s="165"/>
      <c r="W382" s="165"/>
      <c r="Y382" s="164" t="n">
        <v>379</v>
      </c>
      <c r="AA382" s="180" t="n">
        <f aca="false">IF(MOD(ROW(),2),"",INDEX($Z$3:$Z$600,ROW()/2))</f>
        <v>0</v>
      </c>
      <c r="AB382" s="181" t="n">
        <v>3.8</v>
      </c>
      <c r="AC382" s="182" t="n">
        <f aca="false">VALUE($Z383)</f>
        <v>0</v>
      </c>
      <c r="AD382" s="164" t="n">
        <v>379</v>
      </c>
      <c r="AE382" s="191"/>
      <c r="AF382" s="227" t="str">
        <f aca="false">IF(MOD(ROW(),10),"",INDEX(AE$3:AE$600,ROW()/10))</f>
        <v/>
      </c>
      <c r="AG382" s="228" t="n">
        <v>377</v>
      </c>
      <c r="AH382" s="229" t="e">
        <f aca="false">VALUE($AF382)</f>
        <v>#VALUE!</v>
      </c>
      <c r="AI382" s="164" t="n">
        <v>379</v>
      </c>
      <c r="AK382" s="227" t="str">
        <f aca="false">IF(MOD(ROW(),10),"",INDEX(AJ$3:AJ$600,ROW()/10))</f>
        <v/>
      </c>
      <c r="AL382" s="228" t="n">
        <v>372</v>
      </c>
      <c r="AM382" s="229" t="e">
        <f aca="false">VALUE($AF382)</f>
        <v>#VALUE!</v>
      </c>
      <c r="AN382" s="164" t="n">
        <v>379</v>
      </c>
      <c r="AP382" s="227" t="str">
        <f aca="false">IF(MOD(ROW(),10),"",INDEX(AO$3:AO$600,ROW()/10))</f>
        <v/>
      </c>
      <c r="AQ382" s="181" t="n">
        <v>3.8</v>
      </c>
      <c r="AR382" s="229" t="e">
        <f aca="false">VALUE($AP382)</f>
        <v>#VALUE!</v>
      </c>
      <c r="AS382" s="164" t="n">
        <v>3790</v>
      </c>
      <c r="AU382" s="227" t="str">
        <f aca="false">IF(MOD(ROW(),10),"",INDEX(AT$3:AT$600,ROW()/10))</f>
        <v/>
      </c>
      <c r="AV382" s="181" t="n">
        <v>3.8</v>
      </c>
      <c r="AW382" s="229" t="e">
        <f aca="false">VALUE($AU382)</f>
        <v>#VALUE!</v>
      </c>
      <c r="AZ382" s="180" t="n">
        <f aca="false">IF(MOD(ROW(),2),"",INDEX(AY$3:AY$600,ROW()/2))</f>
        <v>0</v>
      </c>
      <c r="BA382" s="181" t="n">
        <v>3.8</v>
      </c>
      <c r="BB382" s="182" t="n">
        <f aca="false">VALUE(AZ382)</f>
        <v>0</v>
      </c>
      <c r="BE382" s="180" t="n">
        <f aca="false">IF(MOD(ROW(),2),"",INDEX(BD$3:BD$600,ROW()/2))</f>
        <v>0</v>
      </c>
      <c r="BF382" s="181" t="n">
        <v>3.8</v>
      </c>
      <c r="BG382" s="182" t="n">
        <f aca="false">VALUE($BD383)</f>
        <v>0</v>
      </c>
    </row>
    <row r="383" customFormat="false" ht="13.5" hidden="false" customHeight="false" outlineLevel="0" collapsed="false">
      <c r="A383" s="208" t="n">
        <v>3.76</v>
      </c>
      <c r="B383" s="209" t="n">
        <v>1.81</v>
      </c>
      <c r="C383" s="213" t="n">
        <f aca="false">$C382+(($AM$20-$AM$10))/10</f>
        <v>0.0072</v>
      </c>
      <c r="D383" s="217" t="n">
        <f aca="false">$D382+(($AH$30-$AH$20))/10</f>
        <v>0.003</v>
      </c>
      <c r="E383" s="211" t="n">
        <f aca="false">$AC378</f>
        <v>0</v>
      </c>
      <c r="F383" s="212" t="n">
        <f aca="false">$F382+(($AR$20-$AR$10))/10</f>
        <v>-0.0264</v>
      </c>
      <c r="G383" s="218" t="n">
        <f aca="false">$G382+(($AW$20-$AW$10))/10</f>
        <v>-0.0372</v>
      </c>
      <c r="H383" s="165"/>
      <c r="I383" s="165"/>
      <c r="J383" s="165"/>
      <c r="P383" s="165"/>
      <c r="S383" s="165"/>
      <c r="T383" s="165"/>
      <c r="U383" s="165"/>
      <c r="V383" s="165"/>
      <c r="W383" s="165"/>
      <c r="Y383" s="164" t="n">
        <v>380</v>
      </c>
      <c r="AA383" s="180" t="str">
        <f aca="false">IF(MOD(ROW(),2),"",INDEX($Z$3:$Z$600,ROW()/2))</f>
        <v/>
      </c>
      <c r="AB383" s="181" t="n">
        <v>3.81</v>
      </c>
      <c r="AC383" s="182" t="n">
        <f aca="false">VALUE($Z384)</f>
        <v>0</v>
      </c>
      <c r="AD383" s="164" t="n">
        <v>380</v>
      </c>
      <c r="AE383" s="191"/>
      <c r="AF383" s="227" t="str">
        <f aca="false">IF(MOD(ROW(),10),"",INDEX(AE$3:AE$600,ROW()/10))</f>
        <v/>
      </c>
      <c r="AG383" s="228" t="n">
        <v>378</v>
      </c>
      <c r="AH383" s="229" t="e">
        <f aca="false">VALUE($AF383)</f>
        <v>#VALUE!</v>
      </c>
      <c r="AI383" s="164" t="n">
        <v>380</v>
      </c>
      <c r="AK383" s="227" t="str">
        <f aca="false">IF(MOD(ROW(),10),"",INDEX(AJ$3:AJ$600,ROW()/10))</f>
        <v/>
      </c>
      <c r="AL383" s="228" t="n">
        <v>373</v>
      </c>
      <c r="AM383" s="229" t="e">
        <f aca="false">VALUE($AF383)</f>
        <v>#VALUE!</v>
      </c>
      <c r="AN383" s="164" t="n">
        <v>380</v>
      </c>
      <c r="AP383" s="227" t="str">
        <f aca="false">IF(MOD(ROW(),10),"",INDEX(AO$3:AO$600,ROW()/10))</f>
        <v/>
      </c>
      <c r="AQ383" s="181" t="n">
        <v>3.81</v>
      </c>
      <c r="AR383" s="229" t="e">
        <f aca="false">VALUE($AP383)</f>
        <v>#VALUE!</v>
      </c>
      <c r="AS383" s="164" t="n">
        <v>3800</v>
      </c>
      <c r="AU383" s="227" t="str">
        <f aca="false">IF(MOD(ROW(),10),"",INDEX(AT$3:AT$600,ROW()/10))</f>
        <v/>
      </c>
      <c r="AV383" s="181" t="n">
        <v>3.81</v>
      </c>
      <c r="AW383" s="229" t="e">
        <f aca="false">VALUE($AU383)</f>
        <v>#VALUE!</v>
      </c>
      <c r="AZ383" s="180" t="str">
        <f aca="false">IF(MOD(ROW(),2),"",INDEX(AY$3:AY$600,ROW()/2))</f>
        <v/>
      </c>
      <c r="BA383" s="181" t="n">
        <v>3.81</v>
      </c>
      <c r="BB383" s="182" t="e">
        <f aca="false">VALUE(AZ383)</f>
        <v>#VALUE!</v>
      </c>
      <c r="BE383" s="180" t="str">
        <f aca="false">IF(MOD(ROW(),2),"",INDEX(BD$3:BD$600,ROW()/2))</f>
        <v/>
      </c>
      <c r="BF383" s="181" t="n">
        <v>3.81</v>
      </c>
      <c r="BG383" s="182" t="n">
        <f aca="false">VALUE($BD384)</f>
        <v>0</v>
      </c>
    </row>
    <row r="384" customFormat="false" ht="13.5" hidden="false" customHeight="false" outlineLevel="0" collapsed="false">
      <c r="A384" s="208" t="n">
        <v>3.77</v>
      </c>
      <c r="B384" s="209" t="n">
        <v>1.8</v>
      </c>
      <c r="C384" s="213" t="n">
        <f aca="false">$C383+(($AM$20-$AM$10))/10</f>
        <v>0.0084</v>
      </c>
      <c r="D384" s="217" t="n">
        <f aca="false">$D383+(($AH$30-$AH$20))/10</f>
        <v>0.0035</v>
      </c>
      <c r="E384" s="211" t="n">
        <f aca="false">$AC379</f>
        <v>0</v>
      </c>
      <c r="F384" s="212" t="n">
        <f aca="false">$F383+(($AR$20-$AR$10))/10</f>
        <v>-0.0308</v>
      </c>
      <c r="G384" s="218" t="n">
        <f aca="false">$G383+(($AW$20-$AW$10))/10</f>
        <v>-0.0434</v>
      </c>
      <c r="H384" s="165"/>
      <c r="I384" s="165"/>
      <c r="J384" s="165"/>
      <c r="P384" s="165"/>
      <c r="S384" s="165"/>
      <c r="T384" s="165"/>
      <c r="U384" s="165"/>
      <c r="V384" s="165"/>
      <c r="W384" s="165"/>
      <c r="Y384" s="164" t="n">
        <v>381</v>
      </c>
      <c r="AA384" s="180" t="n">
        <f aca="false">IF(MOD(ROW(),2),"",INDEX($Z$3:$Z$600,ROW()/2))</f>
        <v>0</v>
      </c>
      <c r="AB384" s="181" t="n">
        <v>3.82</v>
      </c>
      <c r="AC384" s="182" t="n">
        <f aca="false">VALUE($Z385)</f>
        <v>0</v>
      </c>
      <c r="AD384" s="164" t="n">
        <v>381</v>
      </c>
      <c r="AE384" s="191"/>
      <c r="AF384" s="227" t="str">
        <f aca="false">IF(MOD(ROW(),10),"",INDEX(AE$3:AE$600,ROW()/10))</f>
        <v/>
      </c>
      <c r="AG384" s="228" t="n">
        <v>379</v>
      </c>
      <c r="AH384" s="229" t="e">
        <f aca="false">VALUE($AF384)</f>
        <v>#VALUE!</v>
      </c>
      <c r="AI384" s="164" t="n">
        <v>381</v>
      </c>
      <c r="AK384" s="227" t="str">
        <f aca="false">IF(MOD(ROW(),10),"",INDEX(AJ$3:AJ$600,ROW()/10))</f>
        <v/>
      </c>
      <c r="AL384" s="228" t="n">
        <v>374</v>
      </c>
      <c r="AM384" s="229" t="e">
        <f aca="false">VALUE($AF384)</f>
        <v>#VALUE!</v>
      </c>
      <c r="AN384" s="164" t="n">
        <v>381</v>
      </c>
      <c r="AP384" s="227" t="str">
        <f aca="false">IF(MOD(ROW(),10),"",INDEX(AO$3:AO$600,ROW()/10))</f>
        <v/>
      </c>
      <c r="AQ384" s="181" t="n">
        <v>3.82</v>
      </c>
      <c r="AR384" s="229" t="e">
        <f aca="false">VALUE($AP384)</f>
        <v>#VALUE!</v>
      </c>
      <c r="AS384" s="164" t="n">
        <v>3810</v>
      </c>
      <c r="AU384" s="227" t="str">
        <f aca="false">IF(MOD(ROW(),10),"",INDEX(AT$3:AT$600,ROW()/10))</f>
        <v/>
      </c>
      <c r="AV384" s="181" t="n">
        <v>3.82</v>
      </c>
      <c r="AW384" s="229" t="e">
        <f aca="false">VALUE($AU384)</f>
        <v>#VALUE!</v>
      </c>
      <c r="AZ384" s="180" t="n">
        <f aca="false">IF(MOD(ROW(),2),"",INDEX(AY$3:AY$600,ROW()/2))</f>
        <v>0</v>
      </c>
      <c r="BA384" s="181" t="n">
        <v>3.82</v>
      </c>
      <c r="BB384" s="182" t="n">
        <f aca="false">VALUE(AZ384)</f>
        <v>0</v>
      </c>
      <c r="BE384" s="180" t="n">
        <f aca="false">IF(MOD(ROW(),2),"",INDEX(BD$3:BD$600,ROW()/2))</f>
        <v>0</v>
      </c>
      <c r="BF384" s="181" t="n">
        <v>3.82</v>
      </c>
      <c r="BG384" s="182" t="n">
        <f aca="false">VALUE($BD385)</f>
        <v>0</v>
      </c>
    </row>
    <row r="385" customFormat="false" ht="13.5" hidden="false" customHeight="false" outlineLevel="0" collapsed="false">
      <c r="A385" s="208" t="n">
        <v>3.78</v>
      </c>
      <c r="B385" s="209" t="n">
        <v>1.79</v>
      </c>
      <c r="C385" s="213" t="n">
        <f aca="false">$C384+(($AM$20-$AM$10))/10</f>
        <v>0.0096</v>
      </c>
      <c r="D385" s="217" t="n">
        <f aca="false">$D384+(($AH$30-$AH$20))/10</f>
        <v>0.004</v>
      </c>
      <c r="E385" s="211" t="n">
        <f aca="false">$AC380</f>
        <v>0</v>
      </c>
      <c r="F385" s="212" t="n">
        <f aca="false">$F384+(($AR$20-$AR$10))/10</f>
        <v>-0.0352</v>
      </c>
      <c r="G385" s="218" t="n">
        <f aca="false">$G384+(($AW$20-$AW$10))/10</f>
        <v>-0.0496</v>
      </c>
      <c r="H385" s="165"/>
      <c r="I385" s="165"/>
      <c r="J385" s="165"/>
      <c r="P385" s="165"/>
      <c r="S385" s="165"/>
      <c r="T385" s="165"/>
      <c r="U385" s="165"/>
      <c r="V385" s="165"/>
      <c r="W385" s="165"/>
      <c r="Y385" s="164" t="n">
        <v>382</v>
      </c>
      <c r="AA385" s="180" t="str">
        <f aca="false">IF(MOD(ROW(),2),"",INDEX($Z$3:$Z$600,ROW()/2))</f>
        <v/>
      </c>
      <c r="AB385" s="181" t="n">
        <v>3.83</v>
      </c>
      <c r="AC385" s="182" t="n">
        <f aca="false">VALUE($Z386)</f>
        <v>0</v>
      </c>
      <c r="AD385" s="164" t="n">
        <v>382</v>
      </c>
      <c r="AE385" s="191"/>
      <c r="AF385" s="227" t="str">
        <f aca="false">IF(MOD(ROW(),10),"",INDEX(AE$3:AE$600,ROW()/10))</f>
        <v/>
      </c>
      <c r="AG385" s="228" t="n">
        <v>380</v>
      </c>
      <c r="AH385" s="229" t="e">
        <f aca="false">VALUE($AF385)</f>
        <v>#VALUE!</v>
      </c>
      <c r="AI385" s="164" t="n">
        <v>382</v>
      </c>
      <c r="AK385" s="227" t="str">
        <f aca="false">IF(MOD(ROW(),10),"",INDEX(AJ$3:AJ$600,ROW()/10))</f>
        <v/>
      </c>
      <c r="AL385" s="228" t="n">
        <v>375</v>
      </c>
      <c r="AM385" s="229" t="e">
        <f aca="false">VALUE($AF385)</f>
        <v>#VALUE!</v>
      </c>
      <c r="AN385" s="164" t="n">
        <v>382</v>
      </c>
      <c r="AP385" s="227" t="str">
        <f aca="false">IF(MOD(ROW(),10),"",INDEX(AO$3:AO$600,ROW()/10))</f>
        <v/>
      </c>
      <c r="AQ385" s="181" t="n">
        <v>3.83</v>
      </c>
      <c r="AR385" s="229" t="e">
        <f aca="false">VALUE($AP385)</f>
        <v>#VALUE!</v>
      </c>
      <c r="AS385" s="164" t="n">
        <v>3820</v>
      </c>
      <c r="AU385" s="227" t="str">
        <f aca="false">IF(MOD(ROW(),10),"",INDEX(AT$3:AT$600,ROW()/10))</f>
        <v/>
      </c>
      <c r="AV385" s="181" t="n">
        <v>3.83</v>
      </c>
      <c r="AW385" s="229" t="e">
        <f aca="false">VALUE($AU385)</f>
        <v>#VALUE!</v>
      </c>
      <c r="AZ385" s="180" t="str">
        <f aca="false">IF(MOD(ROW(),2),"",INDEX(AY$3:AY$600,ROW()/2))</f>
        <v/>
      </c>
      <c r="BA385" s="181" t="n">
        <v>3.83</v>
      </c>
      <c r="BB385" s="182" t="e">
        <f aca="false">VALUE(AZ385)</f>
        <v>#VALUE!</v>
      </c>
      <c r="BE385" s="180" t="str">
        <f aca="false">IF(MOD(ROW(),2),"",INDEX(BD$3:BD$600,ROW()/2))</f>
        <v/>
      </c>
      <c r="BF385" s="181" t="n">
        <v>3.83</v>
      </c>
      <c r="BG385" s="182" t="n">
        <f aca="false">VALUE($BD386)</f>
        <v>0</v>
      </c>
    </row>
    <row r="386" customFormat="false" ht="13.5" hidden="false" customHeight="false" outlineLevel="0" collapsed="false">
      <c r="A386" s="208" t="n">
        <v>3.79</v>
      </c>
      <c r="B386" s="209" t="n">
        <v>1.78</v>
      </c>
      <c r="C386" s="213" t="n">
        <f aca="false">$C385+(($AM$20-$AM$10))/10</f>
        <v>0.0108</v>
      </c>
      <c r="D386" s="217" t="n">
        <f aca="false">$D385+(($AH$30-$AH$20))/10</f>
        <v>0.0045</v>
      </c>
      <c r="E386" s="211" t="n">
        <f aca="false">$AC381</f>
        <v>0</v>
      </c>
      <c r="F386" s="212" t="n">
        <f aca="false">$F385+(($AR$20-$AR$10))/10</f>
        <v>-0.0396</v>
      </c>
      <c r="G386" s="218" t="n">
        <f aca="false">$G385+(($AW$20-$AW$10))/10</f>
        <v>-0.0558</v>
      </c>
      <c r="H386" s="165"/>
      <c r="I386" s="165"/>
      <c r="J386" s="165"/>
      <c r="P386" s="165"/>
      <c r="S386" s="165"/>
      <c r="T386" s="165"/>
      <c r="U386" s="165"/>
      <c r="V386" s="165"/>
      <c r="W386" s="165"/>
      <c r="Y386" s="164" t="n">
        <v>383</v>
      </c>
      <c r="AA386" s="180" t="n">
        <f aca="false">IF(MOD(ROW(),2),"",INDEX($Z$3:$Z$600,ROW()/2))</f>
        <v>0</v>
      </c>
      <c r="AB386" s="181" t="n">
        <v>3.84</v>
      </c>
      <c r="AC386" s="182" t="n">
        <f aca="false">VALUE($Z387)</f>
        <v>0</v>
      </c>
      <c r="AD386" s="164" t="n">
        <v>383</v>
      </c>
      <c r="AE386" s="191"/>
      <c r="AF386" s="227" t="str">
        <f aca="false">IF(MOD(ROW(),10),"",INDEX(AE$3:AE$600,ROW()/10))</f>
        <v/>
      </c>
      <c r="AG386" s="228" t="n">
        <v>381</v>
      </c>
      <c r="AH386" s="229" t="e">
        <f aca="false">VALUE($AF386)</f>
        <v>#VALUE!</v>
      </c>
      <c r="AI386" s="164" t="n">
        <v>383</v>
      </c>
      <c r="AK386" s="227" t="str">
        <f aca="false">IF(MOD(ROW(),10),"",INDEX(AJ$3:AJ$600,ROW()/10))</f>
        <v/>
      </c>
      <c r="AL386" s="228" t="n">
        <v>376</v>
      </c>
      <c r="AM386" s="229" t="e">
        <f aca="false">VALUE($AF386)</f>
        <v>#VALUE!</v>
      </c>
      <c r="AN386" s="164" t="n">
        <v>383</v>
      </c>
      <c r="AP386" s="227" t="str">
        <f aca="false">IF(MOD(ROW(),10),"",INDEX(AO$3:AO$600,ROW()/10))</f>
        <v/>
      </c>
      <c r="AQ386" s="181" t="n">
        <v>3.84</v>
      </c>
      <c r="AR386" s="229" t="e">
        <f aca="false">VALUE($AP386)</f>
        <v>#VALUE!</v>
      </c>
      <c r="AS386" s="164" t="n">
        <v>3830</v>
      </c>
      <c r="AU386" s="227" t="str">
        <f aca="false">IF(MOD(ROW(),10),"",INDEX(AT$3:AT$600,ROW()/10))</f>
        <v/>
      </c>
      <c r="AV386" s="181" t="n">
        <v>3.84</v>
      </c>
      <c r="AW386" s="229" t="e">
        <f aca="false">VALUE($AU386)</f>
        <v>#VALUE!</v>
      </c>
      <c r="AZ386" s="180" t="n">
        <f aca="false">IF(MOD(ROW(),2),"",INDEX(AY$3:AY$600,ROW()/2))</f>
        <v>0</v>
      </c>
      <c r="BA386" s="181" t="n">
        <v>3.84</v>
      </c>
      <c r="BB386" s="182" t="n">
        <f aca="false">VALUE(AZ386)</f>
        <v>0</v>
      </c>
      <c r="BE386" s="180" t="n">
        <f aca="false">IF(MOD(ROW(),2),"",INDEX(BD$3:BD$600,ROW()/2))</f>
        <v>0</v>
      </c>
      <c r="BF386" s="181" t="n">
        <v>3.84</v>
      </c>
      <c r="BG386" s="182" t="n">
        <f aca="false">VALUE($BD387)</f>
        <v>0</v>
      </c>
    </row>
    <row r="387" customFormat="false" ht="13.5" hidden="false" customHeight="false" outlineLevel="0" collapsed="false">
      <c r="A387" s="208" t="n">
        <v>3.8</v>
      </c>
      <c r="B387" s="209" t="n">
        <v>1.77</v>
      </c>
      <c r="C387" s="213" t="n">
        <f aca="false">$AM390</f>
        <v>0</v>
      </c>
      <c r="D387" s="241" t="n">
        <f aca="false">$AH390</f>
        <v>0</v>
      </c>
      <c r="E387" s="211" t="n">
        <f aca="false">$AC382</f>
        <v>0</v>
      </c>
      <c r="F387" s="212" t="n">
        <f aca="false">$AR390</f>
        <v>0</v>
      </c>
      <c r="G387" s="218" t="n">
        <f aca="false">$AW390</f>
        <v>0</v>
      </c>
      <c r="H387" s="165"/>
      <c r="I387" s="165"/>
      <c r="J387" s="165"/>
      <c r="P387" s="165"/>
      <c r="S387" s="165"/>
      <c r="T387" s="165"/>
      <c r="U387" s="165"/>
      <c r="V387" s="165"/>
      <c r="W387" s="165"/>
      <c r="Y387" s="164" t="n">
        <v>384</v>
      </c>
      <c r="AA387" s="180" t="str">
        <f aca="false">IF(MOD(ROW(),2),"",INDEX($Z$3:$Z$600,ROW()/2))</f>
        <v/>
      </c>
      <c r="AB387" s="181" t="n">
        <v>3.85</v>
      </c>
      <c r="AC387" s="182" t="n">
        <f aca="false">VALUE($Z388)</f>
        <v>0</v>
      </c>
      <c r="AD387" s="164" t="n">
        <v>384</v>
      </c>
      <c r="AE387" s="191"/>
      <c r="AF387" s="227" t="str">
        <f aca="false">IF(MOD(ROW(),10),"",INDEX(AE$3:AE$600,ROW()/10))</f>
        <v/>
      </c>
      <c r="AG387" s="228" t="n">
        <v>382</v>
      </c>
      <c r="AH387" s="229" t="e">
        <f aca="false">VALUE($AF387)</f>
        <v>#VALUE!</v>
      </c>
      <c r="AI387" s="164" t="n">
        <v>384</v>
      </c>
      <c r="AK387" s="227" t="str">
        <f aca="false">IF(MOD(ROW(),10),"",INDEX(AJ$3:AJ$600,ROW()/10))</f>
        <v/>
      </c>
      <c r="AL387" s="228" t="n">
        <v>377</v>
      </c>
      <c r="AM387" s="229" t="e">
        <f aca="false">VALUE($AF387)</f>
        <v>#VALUE!</v>
      </c>
      <c r="AN387" s="164" t="n">
        <v>384</v>
      </c>
      <c r="AP387" s="227" t="str">
        <f aca="false">IF(MOD(ROW(),10),"",INDEX(AO$3:AO$600,ROW()/10))</f>
        <v/>
      </c>
      <c r="AQ387" s="181" t="n">
        <v>3.85</v>
      </c>
      <c r="AR387" s="229" t="e">
        <f aca="false">VALUE($AP387)</f>
        <v>#VALUE!</v>
      </c>
      <c r="AS387" s="164" t="n">
        <v>3840</v>
      </c>
      <c r="AU387" s="227" t="str">
        <f aca="false">IF(MOD(ROW(),10),"",INDEX(AT$3:AT$600,ROW()/10))</f>
        <v/>
      </c>
      <c r="AV387" s="181" t="n">
        <v>3.85</v>
      </c>
      <c r="AW387" s="229" t="e">
        <f aca="false">VALUE($AU387)</f>
        <v>#VALUE!</v>
      </c>
      <c r="AZ387" s="180" t="str">
        <f aca="false">IF(MOD(ROW(),2),"",INDEX(AY$3:AY$600,ROW()/2))</f>
        <v/>
      </c>
      <c r="BA387" s="181" t="n">
        <v>3.85</v>
      </c>
      <c r="BB387" s="182" t="e">
        <f aca="false">VALUE(AZ387)</f>
        <v>#VALUE!</v>
      </c>
      <c r="BE387" s="180" t="str">
        <f aca="false">IF(MOD(ROW(),2),"",INDEX(BD$3:BD$600,ROW()/2))</f>
        <v/>
      </c>
      <c r="BF387" s="181" t="n">
        <v>3.85</v>
      </c>
      <c r="BG387" s="182" t="n">
        <f aca="false">VALUE($BD388)</f>
        <v>0</v>
      </c>
    </row>
    <row r="388" customFormat="false" ht="13.5" hidden="false" customHeight="false" outlineLevel="0" collapsed="false">
      <c r="A388" s="208" t="n">
        <v>3.81</v>
      </c>
      <c r="B388" s="209" t="n">
        <v>1.76</v>
      </c>
      <c r="C388" s="213" t="n">
        <f aca="false">$C387+(($AM$20-$AM$10))/10</f>
        <v>0.0012</v>
      </c>
      <c r="D388" s="217" t="n">
        <f aca="false">$D387+(($AH$30-$AH$20))/10</f>
        <v>0.0005</v>
      </c>
      <c r="E388" s="211" t="n">
        <f aca="false">$AC383</f>
        <v>0</v>
      </c>
      <c r="F388" s="212" t="n">
        <f aca="false">$F387+(($AR$20-$AR$10))/10</f>
        <v>-0.0044</v>
      </c>
      <c r="G388" s="218" t="n">
        <f aca="false">$G387+(($AW$20-$AW$10))/10</f>
        <v>-0.0062</v>
      </c>
      <c r="H388" s="165"/>
      <c r="I388" s="165"/>
      <c r="J388" s="165"/>
      <c r="P388" s="165"/>
      <c r="S388" s="165"/>
      <c r="T388" s="165"/>
      <c r="U388" s="165"/>
      <c r="V388" s="165"/>
      <c r="W388" s="165"/>
      <c r="Y388" s="164" t="n">
        <v>385</v>
      </c>
      <c r="AA388" s="180" t="n">
        <f aca="false">IF(MOD(ROW(),2),"",INDEX($Z$3:$Z$600,ROW()/2))</f>
        <v>0</v>
      </c>
      <c r="AB388" s="181" t="n">
        <v>3.86</v>
      </c>
      <c r="AC388" s="182" t="n">
        <f aca="false">VALUE($Z389)</f>
        <v>0</v>
      </c>
      <c r="AD388" s="164" t="n">
        <v>385</v>
      </c>
      <c r="AE388" s="191"/>
      <c r="AF388" s="227" t="str">
        <f aca="false">IF(MOD(ROW(),10),"",INDEX(AE$3:AE$600,ROW()/10))</f>
        <v/>
      </c>
      <c r="AG388" s="228" t="n">
        <v>383</v>
      </c>
      <c r="AH388" s="229" t="e">
        <f aca="false">VALUE($AF388)</f>
        <v>#VALUE!</v>
      </c>
      <c r="AI388" s="164" t="n">
        <v>385</v>
      </c>
      <c r="AK388" s="227" t="str">
        <f aca="false">IF(MOD(ROW(),10),"",INDEX(AJ$3:AJ$600,ROW()/10))</f>
        <v/>
      </c>
      <c r="AL388" s="228" t="n">
        <v>378</v>
      </c>
      <c r="AM388" s="229" t="e">
        <f aca="false">VALUE($AF388)</f>
        <v>#VALUE!</v>
      </c>
      <c r="AN388" s="164" t="n">
        <v>385</v>
      </c>
      <c r="AP388" s="227" t="str">
        <f aca="false">IF(MOD(ROW(),10),"",INDEX(AO$3:AO$600,ROW()/10))</f>
        <v/>
      </c>
      <c r="AQ388" s="181" t="n">
        <v>3.86</v>
      </c>
      <c r="AR388" s="229" t="e">
        <f aca="false">VALUE($AP388)</f>
        <v>#VALUE!</v>
      </c>
      <c r="AS388" s="164" t="n">
        <v>3850</v>
      </c>
      <c r="AU388" s="227" t="str">
        <f aca="false">IF(MOD(ROW(),10),"",INDEX(AT$3:AT$600,ROW()/10))</f>
        <v/>
      </c>
      <c r="AV388" s="181" t="n">
        <v>3.86</v>
      </c>
      <c r="AW388" s="229" t="e">
        <f aca="false">VALUE($AU388)</f>
        <v>#VALUE!</v>
      </c>
      <c r="AZ388" s="180" t="n">
        <f aca="false">IF(MOD(ROW(),2),"",INDEX(AY$3:AY$600,ROW()/2))</f>
        <v>0</v>
      </c>
      <c r="BA388" s="181" t="n">
        <v>3.86</v>
      </c>
      <c r="BB388" s="182" t="n">
        <f aca="false">VALUE(AZ388)</f>
        <v>0</v>
      </c>
      <c r="BE388" s="180" t="n">
        <f aca="false">IF(MOD(ROW(),2),"",INDEX(BD$3:BD$600,ROW()/2))</f>
        <v>0</v>
      </c>
      <c r="BF388" s="181" t="n">
        <v>3.86</v>
      </c>
      <c r="BG388" s="182" t="n">
        <f aca="false">VALUE($BD389)</f>
        <v>0</v>
      </c>
    </row>
    <row r="389" customFormat="false" ht="13.5" hidden="false" customHeight="false" outlineLevel="0" collapsed="false">
      <c r="A389" s="208" t="n">
        <v>3.82</v>
      </c>
      <c r="B389" s="209" t="n">
        <v>1.75</v>
      </c>
      <c r="C389" s="213" t="n">
        <f aca="false">$C388+(($AM$20-$AM$10))/10</f>
        <v>0.0024</v>
      </c>
      <c r="D389" s="217" t="n">
        <f aca="false">$D388+(($AH$30-$AH$20))/10</f>
        <v>0.001</v>
      </c>
      <c r="E389" s="211" t="n">
        <f aca="false">$AC384</f>
        <v>0</v>
      </c>
      <c r="F389" s="212" t="n">
        <f aca="false">$F388+(($AR$20-$AR$10))/10</f>
        <v>-0.0088</v>
      </c>
      <c r="G389" s="218" t="n">
        <f aca="false">$G388+(($AW$20-$AW$10))/10</f>
        <v>-0.0124</v>
      </c>
      <c r="H389" s="165"/>
      <c r="I389" s="165"/>
      <c r="J389" s="165"/>
      <c r="P389" s="165"/>
      <c r="S389" s="165"/>
      <c r="T389" s="165"/>
      <c r="U389" s="165"/>
      <c r="V389" s="165"/>
      <c r="W389" s="165"/>
      <c r="Y389" s="164" t="n">
        <v>386</v>
      </c>
      <c r="AA389" s="180" t="str">
        <f aca="false">IF(MOD(ROW(),2),"",INDEX($Z$3:$Z$600,ROW()/2))</f>
        <v/>
      </c>
      <c r="AB389" s="181" t="n">
        <v>3.87</v>
      </c>
      <c r="AC389" s="182" t="n">
        <f aca="false">VALUE($Z390)</f>
        <v>0</v>
      </c>
      <c r="AD389" s="164" t="n">
        <v>386</v>
      </c>
      <c r="AE389" s="191"/>
      <c r="AF389" s="227" t="str">
        <f aca="false">IF(MOD(ROW(),10),"",INDEX(AE$3:AE$600,ROW()/10))</f>
        <v/>
      </c>
      <c r="AG389" s="228" t="n">
        <v>384</v>
      </c>
      <c r="AH389" s="229" t="e">
        <f aca="false">VALUE($AF389)</f>
        <v>#VALUE!</v>
      </c>
      <c r="AI389" s="164" t="n">
        <v>386</v>
      </c>
      <c r="AK389" s="227" t="str">
        <f aca="false">IF(MOD(ROW(),10),"",INDEX(AJ$3:AJ$600,ROW()/10))</f>
        <v/>
      </c>
      <c r="AL389" s="228" t="n">
        <v>379</v>
      </c>
      <c r="AM389" s="229" t="e">
        <f aca="false">VALUE($AF389)</f>
        <v>#VALUE!</v>
      </c>
      <c r="AN389" s="164" t="n">
        <v>386</v>
      </c>
      <c r="AP389" s="227" t="str">
        <f aca="false">IF(MOD(ROW(),10),"",INDEX(AO$3:AO$600,ROW()/10))</f>
        <v/>
      </c>
      <c r="AQ389" s="181" t="n">
        <v>3.87</v>
      </c>
      <c r="AR389" s="229" t="e">
        <f aca="false">VALUE($AP389)</f>
        <v>#VALUE!</v>
      </c>
      <c r="AS389" s="164" t="n">
        <v>3860</v>
      </c>
      <c r="AU389" s="227" t="str">
        <f aca="false">IF(MOD(ROW(),10),"",INDEX(AT$3:AT$600,ROW()/10))</f>
        <v/>
      </c>
      <c r="AV389" s="181" t="n">
        <v>3.87</v>
      </c>
      <c r="AW389" s="229" t="e">
        <f aca="false">VALUE($AU389)</f>
        <v>#VALUE!</v>
      </c>
      <c r="AZ389" s="180" t="str">
        <f aca="false">IF(MOD(ROW(),2),"",INDEX(AY$3:AY$600,ROW()/2))</f>
        <v/>
      </c>
      <c r="BA389" s="181" t="n">
        <v>3.87</v>
      </c>
      <c r="BB389" s="182" t="e">
        <f aca="false">VALUE(AZ389)</f>
        <v>#VALUE!</v>
      </c>
      <c r="BE389" s="180" t="str">
        <f aca="false">IF(MOD(ROW(),2),"",INDEX(BD$3:BD$600,ROW()/2))</f>
        <v/>
      </c>
      <c r="BF389" s="181" t="n">
        <v>3.87</v>
      </c>
      <c r="BG389" s="182" t="n">
        <f aca="false">VALUE($BD390)</f>
        <v>0</v>
      </c>
    </row>
    <row r="390" customFormat="false" ht="13.5" hidden="false" customHeight="false" outlineLevel="0" collapsed="false">
      <c r="A390" s="208" t="n">
        <v>3.83</v>
      </c>
      <c r="B390" s="209" t="n">
        <v>1.74</v>
      </c>
      <c r="C390" s="213" t="n">
        <f aca="false">$C389+(($AM$20-$AM$10))/10</f>
        <v>0.0036</v>
      </c>
      <c r="D390" s="217" t="n">
        <f aca="false">$D389+(($AH$30-$AH$20))/10</f>
        <v>0.0015</v>
      </c>
      <c r="E390" s="211" t="n">
        <f aca="false">$AC385</f>
        <v>0</v>
      </c>
      <c r="F390" s="212" t="n">
        <f aca="false">$F389+(($AR$20-$AR$10))/10</f>
        <v>-0.0132</v>
      </c>
      <c r="G390" s="218" t="n">
        <f aca="false">$G389+(($AW$20-$AW$10))/10</f>
        <v>-0.0186</v>
      </c>
      <c r="H390" s="165"/>
      <c r="I390" s="165"/>
      <c r="J390" s="165"/>
      <c r="P390" s="165"/>
      <c r="S390" s="165"/>
      <c r="T390" s="165"/>
      <c r="U390" s="165"/>
      <c r="V390" s="165"/>
      <c r="W390" s="165"/>
      <c r="Y390" s="164" t="n">
        <v>387</v>
      </c>
      <c r="AA390" s="180" t="n">
        <f aca="false">IF(MOD(ROW(),2),"",INDEX($Z$3:$Z$600,ROW()/2))</f>
        <v>0</v>
      </c>
      <c r="AB390" s="181" t="n">
        <v>3.88</v>
      </c>
      <c r="AC390" s="182" t="n">
        <f aca="false">VALUE($Z391)</f>
        <v>0</v>
      </c>
      <c r="AD390" s="164" t="n">
        <v>387</v>
      </c>
      <c r="AE390" s="191"/>
      <c r="AF390" s="227" t="n">
        <f aca="false">IF(MOD(ROW(),10),"",INDEX(AE$3:AE$600,ROW()/10))</f>
        <v>0</v>
      </c>
      <c r="AG390" s="228" t="n">
        <v>385</v>
      </c>
      <c r="AH390" s="229" t="n">
        <f aca="false">VALUE($AF390)</f>
        <v>0</v>
      </c>
      <c r="AI390" s="164" t="n">
        <v>387</v>
      </c>
      <c r="AK390" s="227" t="n">
        <f aca="false">IF(MOD(ROW(),10),"",INDEX(AJ$3:AJ$600,ROW()/10))</f>
        <v>0</v>
      </c>
      <c r="AL390" s="228" t="n">
        <v>380</v>
      </c>
      <c r="AM390" s="229" t="n">
        <f aca="false">VALUE($AF390)</f>
        <v>0</v>
      </c>
      <c r="AN390" s="164" t="n">
        <v>387</v>
      </c>
      <c r="AP390" s="227" t="n">
        <f aca="false">IF(MOD(ROW(),10),"",INDEX(AO$3:AO$600,ROW()/10))</f>
        <v>0</v>
      </c>
      <c r="AQ390" s="181" t="n">
        <v>3.88</v>
      </c>
      <c r="AR390" s="229" t="n">
        <f aca="false">VALUE($AP390)</f>
        <v>0</v>
      </c>
      <c r="AS390" s="164" t="n">
        <v>3870</v>
      </c>
      <c r="AU390" s="227" t="n">
        <f aca="false">IF(MOD(ROW(),10),"",INDEX(AT$3:AT$600,ROW()/10))</f>
        <v>0</v>
      </c>
      <c r="AV390" s="181" t="n">
        <v>3.88</v>
      </c>
      <c r="AW390" s="229" t="n">
        <f aca="false">VALUE($AU390)</f>
        <v>0</v>
      </c>
      <c r="AZ390" s="180" t="n">
        <f aca="false">IF(MOD(ROW(),2),"",INDEX(AY$3:AY$600,ROW()/2))</f>
        <v>0</v>
      </c>
      <c r="BA390" s="181" t="n">
        <v>3.88</v>
      </c>
      <c r="BB390" s="182" t="n">
        <f aca="false">VALUE(AZ390)</f>
        <v>0</v>
      </c>
      <c r="BE390" s="180" t="n">
        <f aca="false">IF(MOD(ROW(),2),"",INDEX(BD$3:BD$600,ROW()/2))</f>
        <v>0</v>
      </c>
      <c r="BF390" s="181" t="n">
        <v>3.88</v>
      </c>
      <c r="BG390" s="182" t="n">
        <f aca="false">VALUE($BD391)</f>
        <v>0</v>
      </c>
    </row>
    <row r="391" customFormat="false" ht="13.5" hidden="false" customHeight="false" outlineLevel="0" collapsed="false">
      <c r="A391" s="208" t="n">
        <v>3.84</v>
      </c>
      <c r="B391" s="209" t="n">
        <v>1.73</v>
      </c>
      <c r="C391" s="213" t="n">
        <f aca="false">$C390+(($AM$20-$AM$10))/10</f>
        <v>0.0048</v>
      </c>
      <c r="D391" s="217" t="n">
        <f aca="false">$D390+(($AH$30-$AH$20))/10</f>
        <v>0.002</v>
      </c>
      <c r="E391" s="211" t="n">
        <f aca="false">$AC386</f>
        <v>0</v>
      </c>
      <c r="F391" s="212" t="n">
        <f aca="false">$F390+(($AR$20-$AR$10))/10</f>
        <v>-0.0176</v>
      </c>
      <c r="G391" s="218" t="n">
        <f aca="false">$G390+(($AW$20-$AW$10))/10</f>
        <v>-0.0248</v>
      </c>
      <c r="H391" s="165"/>
      <c r="I391" s="165"/>
      <c r="J391" s="165"/>
      <c r="P391" s="165"/>
      <c r="S391" s="165"/>
      <c r="T391" s="165"/>
      <c r="U391" s="165"/>
      <c r="V391" s="165"/>
      <c r="W391" s="165"/>
      <c r="Y391" s="164" t="n">
        <v>388</v>
      </c>
      <c r="AA391" s="180" t="str">
        <f aca="false">IF(MOD(ROW(),2),"",INDEX($Z$3:$Z$600,ROW()/2))</f>
        <v/>
      </c>
      <c r="AB391" s="181" t="n">
        <v>3.89</v>
      </c>
      <c r="AC391" s="182" t="n">
        <f aca="false">VALUE($Z392)</f>
        <v>0</v>
      </c>
      <c r="AD391" s="164" t="n">
        <v>388</v>
      </c>
      <c r="AE391" s="191"/>
      <c r="AF391" s="227" t="str">
        <f aca="false">IF(MOD(ROW(),10),"",INDEX(AE$3:AE$600,ROW()/10))</f>
        <v/>
      </c>
      <c r="AG391" s="228" t="n">
        <v>386</v>
      </c>
      <c r="AH391" s="229" t="e">
        <f aca="false">VALUE($AF391)</f>
        <v>#VALUE!</v>
      </c>
      <c r="AI391" s="164" t="n">
        <v>388</v>
      </c>
      <c r="AK391" s="227" t="str">
        <f aca="false">IF(MOD(ROW(),10),"",INDEX(AJ$3:AJ$600,ROW()/10))</f>
        <v/>
      </c>
      <c r="AL391" s="228" t="n">
        <v>381</v>
      </c>
      <c r="AM391" s="229" t="e">
        <f aca="false">VALUE($AF391)</f>
        <v>#VALUE!</v>
      </c>
      <c r="AN391" s="164" t="n">
        <v>388</v>
      </c>
      <c r="AP391" s="227" t="str">
        <f aca="false">IF(MOD(ROW(),10),"",INDEX(AO$3:AO$600,ROW()/10))</f>
        <v/>
      </c>
      <c r="AQ391" s="181" t="n">
        <v>3.89</v>
      </c>
      <c r="AR391" s="229" t="e">
        <f aca="false">VALUE($AP391)</f>
        <v>#VALUE!</v>
      </c>
      <c r="AS391" s="164" t="n">
        <v>3880</v>
      </c>
      <c r="AU391" s="227" t="str">
        <f aca="false">IF(MOD(ROW(),10),"",INDEX(AT$3:AT$600,ROW()/10))</f>
        <v/>
      </c>
      <c r="AV391" s="181" t="n">
        <v>3.89</v>
      </c>
      <c r="AW391" s="229" t="e">
        <f aca="false">VALUE($AU391)</f>
        <v>#VALUE!</v>
      </c>
      <c r="AZ391" s="180" t="str">
        <f aca="false">IF(MOD(ROW(),2),"",INDEX(AY$3:AY$600,ROW()/2))</f>
        <v/>
      </c>
      <c r="BA391" s="181" t="n">
        <v>3.89</v>
      </c>
      <c r="BB391" s="182" t="e">
        <f aca="false">VALUE(AZ391)</f>
        <v>#VALUE!</v>
      </c>
      <c r="BE391" s="180" t="str">
        <f aca="false">IF(MOD(ROW(),2),"",INDEX(BD$3:BD$600,ROW()/2))</f>
        <v/>
      </c>
      <c r="BF391" s="181" t="n">
        <v>3.89</v>
      </c>
      <c r="BG391" s="182" t="n">
        <f aca="false">VALUE($BD392)</f>
        <v>0</v>
      </c>
    </row>
    <row r="392" customFormat="false" ht="13.5" hidden="false" customHeight="false" outlineLevel="0" collapsed="false">
      <c r="A392" s="208" t="n">
        <v>3.85</v>
      </c>
      <c r="B392" s="209" t="n">
        <v>1.72</v>
      </c>
      <c r="C392" s="213" t="n">
        <f aca="false">$C391+(($AM$20-$AM$10))/10</f>
        <v>0.006</v>
      </c>
      <c r="D392" s="217" t="n">
        <f aca="false">$D391+(($AH$30-$AH$20))/10</f>
        <v>0.0025</v>
      </c>
      <c r="E392" s="211" t="n">
        <f aca="false">$AC387</f>
        <v>0</v>
      </c>
      <c r="F392" s="212" t="n">
        <f aca="false">$F391+(($AR$20-$AR$10))/10</f>
        <v>-0.022</v>
      </c>
      <c r="G392" s="218" t="n">
        <f aca="false">$G391+(($AW$20-$AW$10))/10</f>
        <v>-0.031</v>
      </c>
      <c r="H392" s="165"/>
      <c r="I392" s="165"/>
      <c r="J392" s="165"/>
      <c r="P392" s="165"/>
      <c r="S392" s="165"/>
      <c r="T392" s="165"/>
      <c r="U392" s="165"/>
      <c r="V392" s="165"/>
      <c r="W392" s="165"/>
      <c r="Y392" s="164" t="n">
        <v>389</v>
      </c>
      <c r="AA392" s="180" t="n">
        <f aca="false">IF(MOD(ROW(),2),"",INDEX($Z$3:$Z$600,ROW()/2))</f>
        <v>0</v>
      </c>
      <c r="AB392" s="181" t="n">
        <v>3.9</v>
      </c>
      <c r="AC392" s="182" t="n">
        <f aca="false">VALUE($Z393)</f>
        <v>0</v>
      </c>
      <c r="AD392" s="164" t="n">
        <v>389</v>
      </c>
      <c r="AE392" s="191"/>
      <c r="AF392" s="227" t="str">
        <f aca="false">IF(MOD(ROW(),10),"",INDEX(AE$3:AE$600,ROW()/10))</f>
        <v/>
      </c>
      <c r="AG392" s="228" t="n">
        <v>387</v>
      </c>
      <c r="AH392" s="229" t="e">
        <f aca="false">VALUE($AF392)</f>
        <v>#VALUE!</v>
      </c>
      <c r="AI392" s="164" t="n">
        <v>389</v>
      </c>
      <c r="AK392" s="227" t="str">
        <f aca="false">IF(MOD(ROW(),10),"",INDEX(AJ$3:AJ$600,ROW()/10))</f>
        <v/>
      </c>
      <c r="AL392" s="228" t="n">
        <v>382</v>
      </c>
      <c r="AM392" s="229" t="e">
        <f aca="false">VALUE($AF392)</f>
        <v>#VALUE!</v>
      </c>
      <c r="AN392" s="164" t="n">
        <v>389</v>
      </c>
      <c r="AP392" s="227" t="str">
        <f aca="false">IF(MOD(ROW(),10),"",INDEX(AO$3:AO$600,ROW()/10))</f>
        <v/>
      </c>
      <c r="AQ392" s="181" t="n">
        <v>3.9</v>
      </c>
      <c r="AR392" s="229" t="e">
        <f aca="false">VALUE($AP392)</f>
        <v>#VALUE!</v>
      </c>
      <c r="AS392" s="164" t="n">
        <v>3890</v>
      </c>
      <c r="AU392" s="227" t="str">
        <f aca="false">IF(MOD(ROW(),10),"",INDEX(AT$3:AT$600,ROW()/10))</f>
        <v/>
      </c>
      <c r="AV392" s="181" t="n">
        <v>3.9</v>
      </c>
      <c r="AW392" s="229" t="e">
        <f aca="false">VALUE($AU392)</f>
        <v>#VALUE!</v>
      </c>
      <c r="AZ392" s="180" t="n">
        <f aca="false">IF(MOD(ROW(),2),"",INDEX(AY$3:AY$600,ROW()/2))</f>
        <v>0</v>
      </c>
      <c r="BA392" s="181" t="n">
        <v>3.9</v>
      </c>
      <c r="BB392" s="182" t="n">
        <f aca="false">VALUE(AZ392)</f>
        <v>0</v>
      </c>
      <c r="BE392" s="180" t="n">
        <f aca="false">IF(MOD(ROW(),2),"",INDEX(BD$3:BD$600,ROW()/2))</f>
        <v>0</v>
      </c>
      <c r="BF392" s="181" t="n">
        <v>3.9</v>
      </c>
      <c r="BG392" s="182" t="n">
        <f aca="false">VALUE($BD393)</f>
        <v>0</v>
      </c>
    </row>
    <row r="393" customFormat="false" ht="13.5" hidden="false" customHeight="false" outlineLevel="0" collapsed="false">
      <c r="A393" s="208" t="n">
        <v>3.86</v>
      </c>
      <c r="B393" s="209" t="n">
        <v>1.71</v>
      </c>
      <c r="C393" s="213" t="n">
        <f aca="false">$C392+(($AM$20-$AM$10))/10</f>
        <v>0.0072</v>
      </c>
      <c r="D393" s="217" t="n">
        <f aca="false">$D392+(($AH$30-$AH$20))/10</f>
        <v>0.003</v>
      </c>
      <c r="E393" s="211" t="n">
        <f aca="false">$AC388</f>
        <v>0</v>
      </c>
      <c r="F393" s="212" t="n">
        <f aca="false">$F392+(($AR$20-$AR$10))/10</f>
        <v>-0.0264</v>
      </c>
      <c r="G393" s="218" t="n">
        <f aca="false">$G392+(($AW$20-$AW$10))/10</f>
        <v>-0.0372</v>
      </c>
      <c r="H393" s="165"/>
      <c r="I393" s="165"/>
      <c r="J393" s="165"/>
      <c r="P393" s="165"/>
      <c r="S393" s="165"/>
      <c r="T393" s="165"/>
      <c r="U393" s="165"/>
      <c r="V393" s="165"/>
      <c r="W393" s="165"/>
      <c r="Y393" s="164" t="n">
        <v>390</v>
      </c>
      <c r="AA393" s="180" t="str">
        <f aca="false">IF(MOD(ROW(),2),"",INDEX($Z$3:$Z$600,ROW()/2))</f>
        <v/>
      </c>
      <c r="AB393" s="181" t="n">
        <v>3.91</v>
      </c>
      <c r="AC393" s="182" t="n">
        <f aca="false">VALUE($Z394)</f>
        <v>0</v>
      </c>
      <c r="AD393" s="164" t="n">
        <v>390</v>
      </c>
      <c r="AE393" s="191"/>
      <c r="AF393" s="227" t="str">
        <f aca="false">IF(MOD(ROW(),10),"",INDEX(AE$3:AE$600,ROW()/10))</f>
        <v/>
      </c>
      <c r="AG393" s="228" t="n">
        <v>388</v>
      </c>
      <c r="AH393" s="229" t="e">
        <f aca="false">VALUE($AF393)</f>
        <v>#VALUE!</v>
      </c>
      <c r="AI393" s="164" t="n">
        <v>390</v>
      </c>
      <c r="AK393" s="227" t="str">
        <f aca="false">IF(MOD(ROW(),10),"",INDEX(AJ$3:AJ$600,ROW()/10))</f>
        <v/>
      </c>
      <c r="AL393" s="228" t="n">
        <v>383</v>
      </c>
      <c r="AM393" s="229" t="e">
        <f aca="false">VALUE($AF393)</f>
        <v>#VALUE!</v>
      </c>
      <c r="AN393" s="164" t="n">
        <v>390</v>
      </c>
      <c r="AP393" s="227" t="str">
        <f aca="false">IF(MOD(ROW(),10),"",INDEX(AO$3:AO$600,ROW()/10))</f>
        <v/>
      </c>
      <c r="AQ393" s="181" t="n">
        <v>3.91</v>
      </c>
      <c r="AR393" s="229" t="e">
        <f aca="false">VALUE($AP393)</f>
        <v>#VALUE!</v>
      </c>
      <c r="AS393" s="164" t="n">
        <v>3900</v>
      </c>
      <c r="AU393" s="227" t="str">
        <f aca="false">IF(MOD(ROW(),10),"",INDEX(AT$3:AT$600,ROW()/10))</f>
        <v/>
      </c>
      <c r="AV393" s="181" t="n">
        <v>3.91</v>
      </c>
      <c r="AW393" s="229" t="e">
        <f aca="false">VALUE($AU393)</f>
        <v>#VALUE!</v>
      </c>
      <c r="AZ393" s="180" t="str">
        <f aca="false">IF(MOD(ROW(),2),"",INDEX(AY$3:AY$600,ROW()/2))</f>
        <v/>
      </c>
      <c r="BA393" s="181" t="n">
        <v>3.91</v>
      </c>
      <c r="BB393" s="182" t="e">
        <f aca="false">VALUE(AZ393)</f>
        <v>#VALUE!</v>
      </c>
      <c r="BE393" s="180" t="str">
        <f aca="false">IF(MOD(ROW(),2),"",INDEX(BD$3:BD$600,ROW()/2))</f>
        <v/>
      </c>
      <c r="BF393" s="181" t="n">
        <v>3.91</v>
      </c>
      <c r="BG393" s="182" t="n">
        <f aca="false">VALUE($BD394)</f>
        <v>0</v>
      </c>
    </row>
    <row r="394" customFormat="false" ht="13.5" hidden="false" customHeight="false" outlineLevel="0" collapsed="false">
      <c r="A394" s="208" t="n">
        <v>3.87</v>
      </c>
      <c r="B394" s="209" t="n">
        <v>1.7</v>
      </c>
      <c r="C394" s="213" t="n">
        <f aca="false">$C393+(($AM$20-$AM$10))/10</f>
        <v>0.0084</v>
      </c>
      <c r="D394" s="217" t="n">
        <f aca="false">$D393+(($AH$30-$AH$20))/10</f>
        <v>0.0035</v>
      </c>
      <c r="E394" s="211" t="n">
        <f aca="false">$AC389</f>
        <v>0</v>
      </c>
      <c r="F394" s="212" t="n">
        <f aca="false">$F393+(($AR$20-$AR$10))/10</f>
        <v>-0.0308</v>
      </c>
      <c r="G394" s="218" t="n">
        <f aca="false">$G393+(($AW$20-$AW$10))/10</f>
        <v>-0.0434</v>
      </c>
      <c r="H394" s="165"/>
      <c r="I394" s="165"/>
      <c r="J394" s="165"/>
      <c r="P394" s="165"/>
      <c r="S394" s="165"/>
      <c r="T394" s="165"/>
      <c r="U394" s="165"/>
      <c r="V394" s="165"/>
      <c r="W394" s="165"/>
      <c r="Y394" s="164" t="n">
        <v>391</v>
      </c>
      <c r="AA394" s="180" t="n">
        <f aca="false">IF(MOD(ROW(),2),"",INDEX($Z$3:$Z$600,ROW()/2))</f>
        <v>0</v>
      </c>
      <c r="AB394" s="181" t="n">
        <v>3.92</v>
      </c>
      <c r="AC394" s="182" t="n">
        <f aca="false">VALUE($Z395)</f>
        <v>0</v>
      </c>
      <c r="AD394" s="164" t="n">
        <v>391</v>
      </c>
      <c r="AE394" s="191"/>
      <c r="AF394" s="227" t="str">
        <f aca="false">IF(MOD(ROW(),10),"",INDEX(AE$3:AE$600,ROW()/10))</f>
        <v/>
      </c>
      <c r="AG394" s="228" t="n">
        <v>389</v>
      </c>
      <c r="AH394" s="229" t="e">
        <f aca="false">VALUE($AF394)</f>
        <v>#VALUE!</v>
      </c>
      <c r="AI394" s="164" t="n">
        <v>391</v>
      </c>
      <c r="AK394" s="227" t="str">
        <f aca="false">IF(MOD(ROW(),10),"",INDEX(AJ$3:AJ$600,ROW()/10))</f>
        <v/>
      </c>
      <c r="AL394" s="228" t="n">
        <v>384</v>
      </c>
      <c r="AM394" s="229" t="e">
        <f aca="false">VALUE($AF394)</f>
        <v>#VALUE!</v>
      </c>
      <c r="AN394" s="164" t="n">
        <v>391</v>
      </c>
      <c r="AP394" s="227" t="str">
        <f aca="false">IF(MOD(ROW(),10),"",INDEX(AO$3:AO$600,ROW()/10))</f>
        <v/>
      </c>
      <c r="AQ394" s="181" t="n">
        <v>3.92</v>
      </c>
      <c r="AR394" s="229" t="e">
        <f aca="false">VALUE($AP394)</f>
        <v>#VALUE!</v>
      </c>
      <c r="AS394" s="164" t="n">
        <v>3910</v>
      </c>
      <c r="AU394" s="227" t="str">
        <f aca="false">IF(MOD(ROW(),10),"",INDEX(AT$3:AT$600,ROW()/10))</f>
        <v/>
      </c>
      <c r="AV394" s="181" t="n">
        <v>3.92</v>
      </c>
      <c r="AW394" s="229" t="e">
        <f aca="false">VALUE($AU394)</f>
        <v>#VALUE!</v>
      </c>
      <c r="AZ394" s="180" t="n">
        <f aca="false">IF(MOD(ROW(),2),"",INDEX(AY$3:AY$600,ROW()/2))</f>
        <v>0</v>
      </c>
      <c r="BA394" s="181" t="n">
        <v>3.92</v>
      </c>
      <c r="BB394" s="182" t="n">
        <f aca="false">VALUE(AZ394)</f>
        <v>0</v>
      </c>
      <c r="BE394" s="180" t="n">
        <f aca="false">IF(MOD(ROW(),2),"",INDEX(BD$3:BD$600,ROW()/2))</f>
        <v>0</v>
      </c>
      <c r="BF394" s="181" t="n">
        <v>3.92</v>
      </c>
      <c r="BG394" s="182" t="n">
        <f aca="false">VALUE($BD395)</f>
        <v>0</v>
      </c>
    </row>
    <row r="395" customFormat="false" ht="13.5" hidden="false" customHeight="false" outlineLevel="0" collapsed="false">
      <c r="A395" s="208" t="n">
        <v>3.88</v>
      </c>
      <c r="B395" s="209" t="n">
        <v>1.69</v>
      </c>
      <c r="C395" s="213" t="n">
        <f aca="false">$C394+(($AM$20-$AM$10))/10</f>
        <v>0.0096</v>
      </c>
      <c r="D395" s="217" t="n">
        <f aca="false">$D394+(($AH$30-$AH$20))/10</f>
        <v>0.004</v>
      </c>
      <c r="E395" s="211" t="n">
        <f aca="false">$AC390</f>
        <v>0</v>
      </c>
      <c r="F395" s="212" t="n">
        <f aca="false">$F394+(($AR$20-$AR$10))/10</f>
        <v>-0.0352</v>
      </c>
      <c r="G395" s="218" t="n">
        <f aca="false">$G394+(($AW$20-$AW$10))/10</f>
        <v>-0.0496</v>
      </c>
      <c r="H395" s="165"/>
      <c r="I395" s="165"/>
      <c r="J395" s="165"/>
      <c r="P395" s="165"/>
      <c r="S395" s="165"/>
      <c r="T395" s="165"/>
      <c r="U395" s="165"/>
      <c r="V395" s="165"/>
      <c r="W395" s="165"/>
      <c r="Y395" s="164" t="n">
        <v>392</v>
      </c>
      <c r="AA395" s="180" t="str">
        <f aca="false">IF(MOD(ROW(),2),"",INDEX($Z$3:$Z$600,ROW()/2))</f>
        <v/>
      </c>
      <c r="AB395" s="181" t="n">
        <v>3.93</v>
      </c>
      <c r="AC395" s="182" t="n">
        <f aca="false">VALUE($Z396)</f>
        <v>0</v>
      </c>
      <c r="AD395" s="164" t="n">
        <v>392</v>
      </c>
      <c r="AE395" s="191"/>
      <c r="AF395" s="227" t="str">
        <f aca="false">IF(MOD(ROW(),10),"",INDEX(AE$3:AE$600,ROW()/10))</f>
        <v/>
      </c>
      <c r="AG395" s="228" t="n">
        <v>390</v>
      </c>
      <c r="AH395" s="229" t="e">
        <f aca="false">VALUE($AF395)</f>
        <v>#VALUE!</v>
      </c>
      <c r="AI395" s="164" t="n">
        <v>392</v>
      </c>
      <c r="AK395" s="227" t="str">
        <f aca="false">IF(MOD(ROW(),10),"",INDEX(AJ$3:AJ$600,ROW()/10))</f>
        <v/>
      </c>
      <c r="AL395" s="228" t="n">
        <v>385</v>
      </c>
      <c r="AM395" s="229" t="e">
        <f aca="false">VALUE($AF395)</f>
        <v>#VALUE!</v>
      </c>
      <c r="AN395" s="164" t="n">
        <v>392</v>
      </c>
      <c r="AP395" s="227" t="str">
        <f aca="false">IF(MOD(ROW(),10),"",INDEX(AO$3:AO$600,ROW()/10))</f>
        <v/>
      </c>
      <c r="AQ395" s="181" t="n">
        <v>3.93</v>
      </c>
      <c r="AR395" s="229" t="e">
        <f aca="false">VALUE($AP395)</f>
        <v>#VALUE!</v>
      </c>
      <c r="AS395" s="164" t="n">
        <v>3920</v>
      </c>
      <c r="AU395" s="227" t="str">
        <f aca="false">IF(MOD(ROW(),10),"",INDEX(AT$3:AT$600,ROW()/10))</f>
        <v/>
      </c>
      <c r="AV395" s="181" t="n">
        <v>3.93</v>
      </c>
      <c r="AW395" s="229" t="e">
        <f aca="false">VALUE($AU395)</f>
        <v>#VALUE!</v>
      </c>
      <c r="AZ395" s="180" t="str">
        <f aca="false">IF(MOD(ROW(),2),"",INDEX(AY$3:AY$600,ROW()/2))</f>
        <v/>
      </c>
      <c r="BA395" s="181" t="n">
        <v>3.93</v>
      </c>
      <c r="BB395" s="182" t="e">
        <f aca="false">VALUE(AZ395)</f>
        <v>#VALUE!</v>
      </c>
      <c r="BE395" s="180" t="str">
        <f aca="false">IF(MOD(ROW(),2),"",INDEX(BD$3:BD$600,ROW()/2))</f>
        <v/>
      </c>
      <c r="BF395" s="181" t="n">
        <v>3.93</v>
      </c>
      <c r="BG395" s="182" t="n">
        <f aca="false">VALUE($BD396)</f>
        <v>0</v>
      </c>
    </row>
    <row r="396" customFormat="false" ht="13.5" hidden="false" customHeight="false" outlineLevel="0" collapsed="false">
      <c r="A396" s="208" t="n">
        <v>3.89</v>
      </c>
      <c r="B396" s="209" t="n">
        <v>1.68</v>
      </c>
      <c r="C396" s="213" t="n">
        <f aca="false">$C395+(($AM$20-$AM$10))/10</f>
        <v>0.0108</v>
      </c>
      <c r="D396" s="217" t="n">
        <f aca="false">$D395+(($AH$30-$AH$20))/10</f>
        <v>0.0045</v>
      </c>
      <c r="E396" s="211" t="n">
        <f aca="false">$AC391</f>
        <v>0</v>
      </c>
      <c r="F396" s="212" t="n">
        <f aca="false">$F395+(($AR$20-$AR$10))/10</f>
        <v>-0.0396</v>
      </c>
      <c r="G396" s="218" t="n">
        <f aca="false">$G395+(($AW$20-$AW$10))/10</f>
        <v>-0.0558</v>
      </c>
      <c r="H396" s="165"/>
      <c r="I396" s="165"/>
      <c r="J396" s="165"/>
      <c r="P396" s="165"/>
      <c r="S396" s="165"/>
      <c r="T396" s="165"/>
      <c r="U396" s="165"/>
      <c r="V396" s="165"/>
      <c r="W396" s="165"/>
      <c r="Y396" s="164" t="n">
        <v>393</v>
      </c>
      <c r="AA396" s="180" t="n">
        <f aca="false">IF(MOD(ROW(),2),"",INDEX($Z$3:$Z$600,ROW()/2))</f>
        <v>0</v>
      </c>
      <c r="AB396" s="181" t="n">
        <v>3.94</v>
      </c>
      <c r="AC396" s="182" t="n">
        <f aca="false">VALUE($Z397)</f>
        <v>0</v>
      </c>
      <c r="AD396" s="164" t="n">
        <v>393</v>
      </c>
      <c r="AE396" s="191"/>
      <c r="AF396" s="227" t="str">
        <f aca="false">IF(MOD(ROW(),10),"",INDEX(AE$3:AE$600,ROW()/10))</f>
        <v/>
      </c>
      <c r="AG396" s="228" t="n">
        <v>391</v>
      </c>
      <c r="AH396" s="229" t="e">
        <f aca="false">VALUE($AF396)</f>
        <v>#VALUE!</v>
      </c>
      <c r="AI396" s="164" t="n">
        <v>393</v>
      </c>
      <c r="AK396" s="227" t="str">
        <f aca="false">IF(MOD(ROW(),10),"",INDEX(AJ$3:AJ$600,ROW()/10))</f>
        <v/>
      </c>
      <c r="AL396" s="228" t="n">
        <v>386</v>
      </c>
      <c r="AM396" s="229" t="e">
        <f aca="false">VALUE($AF396)</f>
        <v>#VALUE!</v>
      </c>
      <c r="AN396" s="164" t="n">
        <v>393</v>
      </c>
      <c r="AP396" s="227" t="str">
        <f aca="false">IF(MOD(ROW(),10),"",INDEX(AO$3:AO$600,ROW()/10))</f>
        <v/>
      </c>
      <c r="AQ396" s="181" t="n">
        <v>3.94</v>
      </c>
      <c r="AR396" s="229" t="e">
        <f aca="false">VALUE($AP396)</f>
        <v>#VALUE!</v>
      </c>
      <c r="AS396" s="164" t="n">
        <v>3930</v>
      </c>
      <c r="AU396" s="227" t="str">
        <f aca="false">IF(MOD(ROW(),10),"",INDEX(AT$3:AT$600,ROW()/10))</f>
        <v/>
      </c>
      <c r="AV396" s="181" t="n">
        <v>3.94</v>
      </c>
      <c r="AW396" s="229" t="e">
        <f aca="false">VALUE($AU396)</f>
        <v>#VALUE!</v>
      </c>
      <c r="AZ396" s="180" t="n">
        <f aca="false">IF(MOD(ROW(),2),"",INDEX(AY$3:AY$600,ROW()/2))</f>
        <v>0</v>
      </c>
      <c r="BA396" s="181" t="n">
        <v>3.94</v>
      </c>
      <c r="BB396" s="182" t="n">
        <f aca="false">VALUE(AZ396)</f>
        <v>0</v>
      </c>
      <c r="BE396" s="180" t="n">
        <f aca="false">IF(MOD(ROW(),2),"",INDEX(BD$3:BD$600,ROW()/2))</f>
        <v>0</v>
      </c>
      <c r="BF396" s="181" t="n">
        <v>3.94</v>
      </c>
      <c r="BG396" s="182" t="n">
        <f aca="false">VALUE($BD397)</f>
        <v>0</v>
      </c>
    </row>
    <row r="397" customFormat="false" ht="13.5" hidden="false" customHeight="false" outlineLevel="0" collapsed="false">
      <c r="A397" s="208" t="n">
        <v>3.9</v>
      </c>
      <c r="B397" s="209" t="n">
        <v>1.67</v>
      </c>
      <c r="C397" s="213" t="n">
        <f aca="false">$AM400</f>
        <v>0</v>
      </c>
      <c r="D397" s="241" t="n">
        <f aca="false">$AH400</f>
        <v>0</v>
      </c>
      <c r="E397" s="211" t="n">
        <f aca="false">$AC392</f>
        <v>0</v>
      </c>
      <c r="F397" s="212" t="n">
        <f aca="false">$AR400</f>
        <v>0</v>
      </c>
      <c r="G397" s="218" t="n">
        <f aca="false">$AW400</f>
        <v>0</v>
      </c>
      <c r="H397" s="165"/>
      <c r="I397" s="165"/>
      <c r="J397" s="165"/>
      <c r="P397" s="165"/>
      <c r="S397" s="165"/>
      <c r="T397" s="165"/>
      <c r="U397" s="165"/>
      <c r="V397" s="165"/>
      <c r="W397" s="165"/>
      <c r="Y397" s="164" t="n">
        <v>394</v>
      </c>
      <c r="AA397" s="180" t="str">
        <f aca="false">IF(MOD(ROW(),2),"",INDEX($Z$3:$Z$600,ROW()/2))</f>
        <v/>
      </c>
      <c r="AB397" s="181" t="n">
        <v>3.95</v>
      </c>
      <c r="AC397" s="182" t="n">
        <f aca="false">VALUE($Z398)</f>
        <v>0</v>
      </c>
      <c r="AD397" s="164" t="n">
        <v>394</v>
      </c>
      <c r="AE397" s="191"/>
      <c r="AF397" s="227" t="str">
        <f aca="false">IF(MOD(ROW(),10),"",INDEX(AE$3:AE$600,ROW()/10))</f>
        <v/>
      </c>
      <c r="AG397" s="228" t="n">
        <v>392</v>
      </c>
      <c r="AH397" s="229" t="e">
        <f aca="false">VALUE($AF397)</f>
        <v>#VALUE!</v>
      </c>
      <c r="AI397" s="164" t="n">
        <v>394</v>
      </c>
      <c r="AK397" s="227" t="str">
        <f aca="false">IF(MOD(ROW(),10),"",INDEX(AJ$3:AJ$600,ROW()/10))</f>
        <v/>
      </c>
      <c r="AL397" s="228" t="n">
        <v>387</v>
      </c>
      <c r="AM397" s="229" t="e">
        <f aca="false">VALUE($AF397)</f>
        <v>#VALUE!</v>
      </c>
      <c r="AN397" s="164" t="n">
        <v>394</v>
      </c>
      <c r="AP397" s="227" t="str">
        <f aca="false">IF(MOD(ROW(),10),"",INDEX(AO$3:AO$600,ROW()/10))</f>
        <v/>
      </c>
      <c r="AQ397" s="181" t="n">
        <v>3.95</v>
      </c>
      <c r="AR397" s="229" t="e">
        <f aca="false">VALUE($AP397)</f>
        <v>#VALUE!</v>
      </c>
      <c r="AS397" s="164" t="n">
        <v>3940</v>
      </c>
      <c r="AU397" s="227" t="str">
        <f aca="false">IF(MOD(ROW(),10),"",INDEX(AT$3:AT$600,ROW()/10))</f>
        <v/>
      </c>
      <c r="AV397" s="181" t="n">
        <v>3.95</v>
      </c>
      <c r="AW397" s="229" t="e">
        <f aca="false">VALUE($AU397)</f>
        <v>#VALUE!</v>
      </c>
      <c r="AZ397" s="180" t="str">
        <f aca="false">IF(MOD(ROW(),2),"",INDEX(AY$3:AY$600,ROW()/2))</f>
        <v/>
      </c>
      <c r="BA397" s="181" t="n">
        <v>3.95</v>
      </c>
      <c r="BB397" s="182" t="e">
        <f aca="false">VALUE(AZ397)</f>
        <v>#VALUE!</v>
      </c>
      <c r="BE397" s="180" t="str">
        <f aca="false">IF(MOD(ROW(),2),"",INDEX(BD$3:BD$600,ROW()/2))</f>
        <v/>
      </c>
      <c r="BF397" s="181" t="n">
        <v>3.95</v>
      </c>
      <c r="BG397" s="182" t="n">
        <f aca="false">VALUE($BD398)</f>
        <v>0</v>
      </c>
    </row>
    <row r="398" customFormat="false" ht="13.5" hidden="false" customHeight="false" outlineLevel="0" collapsed="false">
      <c r="A398" s="208" t="n">
        <v>3.91</v>
      </c>
      <c r="B398" s="209" t="n">
        <v>1.66</v>
      </c>
      <c r="C398" s="213" t="n">
        <f aca="false">$C397+(($AM$20-$AM$10))/10</f>
        <v>0.0012</v>
      </c>
      <c r="D398" s="217" t="n">
        <f aca="false">$D397+(($AH$30-$AH$20))/10</f>
        <v>0.0005</v>
      </c>
      <c r="E398" s="211" t="n">
        <f aca="false">$AC393</f>
        <v>0</v>
      </c>
      <c r="F398" s="212" t="n">
        <f aca="false">$F397+(($AR$20-$AR$10))/10</f>
        <v>-0.0044</v>
      </c>
      <c r="G398" s="218" t="n">
        <f aca="false">$G397+(($AW$20-$AW$10))/10</f>
        <v>-0.0062</v>
      </c>
      <c r="H398" s="165"/>
      <c r="I398" s="165"/>
      <c r="J398" s="165"/>
      <c r="P398" s="165"/>
      <c r="S398" s="165"/>
      <c r="T398" s="165"/>
      <c r="U398" s="165"/>
      <c r="V398" s="165"/>
      <c r="W398" s="165"/>
      <c r="Y398" s="164" t="n">
        <v>395</v>
      </c>
      <c r="AA398" s="180" t="n">
        <f aca="false">IF(MOD(ROW(),2),"",INDEX($Z$3:$Z$600,ROW()/2))</f>
        <v>0</v>
      </c>
      <c r="AB398" s="181" t="n">
        <v>3.96</v>
      </c>
      <c r="AC398" s="182" t="n">
        <f aca="false">VALUE($Z399)</f>
        <v>0</v>
      </c>
      <c r="AD398" s="164" t="n">
        <v>395</v>
      </c>
      <c r="AE398" s="191"/>
      <c r="AF398" s="227" t="str">
        <f aca="false">IF(MOD(ROW(),10),"",INDEX(AE$3:AE$600,ROW()/10))</f>
        <v/>
      </c>
      <c r="AG398" s="228" t="n">
        <v>393</v>
      </c>
      <c r="AH398" s="229" t="e">
        <f aca="false">VALUE($AF398)</f>
        <v>#VALUE!</v>
      </c>
      <c r="AI398" s="164" t="n">
        <v>395</v>
      </c>
      <c r="AK398" s="227" t="str">
        <f aca="false">IF(MOD(ROW(),10),"",INDEX(AJ$3:AJ$600,ROW()/10))</f>
        <v/>
      </c>
      <c r="AL398" s="228" t="n">
        <v>388</v>
      </c>
      <c r="AM398" s="229" t="e">
        <f aca="false">VALUE($AF398)</f>
        <v>#VALUE!</v>
      </c>
      <c r="AN398" s="164" t="n">
        <v>395</v>
      </c>
      <c r="AP398" s="227" t="str">
        <f aca="false">IF(MOD(ROW(),10),"",INDEX(AO$3:AO$600,ROW()/10))</f>
        <v/>
      </c>
      <c r="AQ398" s="181" t="n">
        <v>3.96</v>
      </c>
      <c r="AR398" s="229" t="e">
        <f aca="false">VALUE($AP398)</f>
        <v>#VALUE!</v>
      </c>
      <c r="AS398" s="164" t="n">
        <v>3950</v>
      </c>
      <c r="AU398" s="227" t="str">
        <f aca="false">IF(MOD(ROW(),10),"",INDEX(AT$3:AT$600,ROW()/10))</f>
        <v/>
      </c>
      <c r="AV398" s="181" t="n">
        <v>3.96</v>
      </c>
      <c r="AW398" s="229" t="e">
        <f aca="false">VALUE($AU398)</f>
        <v>#VALUE!</v>
      </c>
      <c r="AZ398" s="180" t="n">
        <f aca="false">IF(MOD(ROW(),2),"",INDEX(AY$3:AY$600,ROW()/2))</f>
        <v>0</v>
      </c>
      <c r="BA398" s="181" t="n">
        <v>3.96</v>
      </c>
      <c r="BB398" s="182" t="n">
        <f aca="false">VALUE(AZ398)</f>
        <v>0</v>
      </c>
      <c r="BE398" s="180" t="n">
        <f aca="false">IF(MOD(ROW(),2),"",INDEX(BD$3:BD$600,ROW()/2))</f>
        <v>0</v>
      </c>
      <c r="BF398" s="181" t="n">
        <v>3.96</v>
      </c>
      <c r="BG398" s="182" t="n">
        <f aca="false">VALUE($BD399)</f>
        <v>0</v>
      </c>
    </row>
    <row r="399" customFormat="false" ht="13.5" hidden="false" customHeight="false" outlineLevel="0" collapsed="false">
      <c r="A399" s="208" t="n">
        <v>3.92</v>
      </c>
      <c r="B399" s="209" t="n">
        <v>1.65</v>
      </c>
      <c r="C399" s="213" t="n">
        <f aca="false">$C398+(($AM$20-$AM$10))/10</f>
        <v>0.0024</v>
      </c>
      <c r="D399" s="217" t="n">
        <f aca="false">$D398+(($AH$30-$AH$20))/10</f>
        <v>0.001</v>
      </c>
      <c r="E399" s="211" t="n">
        <f aca="false">$AC394</f>
        <v>0</v>
      </c>
      <c r="F399" s="212" t="n">
        <f aca="false">$F398+(($AR$20-$AR$10))/10</f>
        <v>-0.0088</v>
      </c>
      <c r="G399" s="218" t="n">
        <f aca="false">$G398+(($AW$20-$AW$10))/10</f>
        <v>-0.0124</v>
      </c>
      <c r="H399" s="165"/>
      <c r="I399" s="165"/>
      <c r="J399" s="165"/>
      <c r="P399" s="165"/>
      <c r="S399" s="165"/>
      <c r="T399" s="165"/>
      <c r="U399" s="165"/>
      <c r="V399" s="165"/>
      <c r="W399" s="165"/>
      <c r="Y399" s="164" t="n">
        <v>396</v>
      </c>
      <c r="AA399" s="180" t="str">
        <f aca="false">IF(MOD(ROW(),2),"",INDEX($Z$3:$Z$600,ROW()/2))</f>
        <v/>
      </c>
      <c r="AB399" s="181" t="n">
        <v>3.97</v>
      </c>
      <c r="AC399" s="182" t="n">
        <f aca="false">VALUE($Z400)</f>
        <v>0</v>
      </c>
      <c r="AD399" s="164" t="n">
        <v>396</v>
      </c>
      <c r="AE399" s="191"/>
      <c r="AF399" s="227" t="str">
        <f aca="false">IF(MOD(ROW(),10),"",INDEX(AE$3:AE$600,ROW()/10))</f>
        <v/>
      </c>
      <c r="AG399" s="228" t="n">
        <v>394</v>
      </c>
      <c r="AH399" s="229" t="e">
        <f aca="false">VALUE($AF399)</f>
        <v>#VALUE!</v>
      </c>
      <c r="AI399" s="164" t="n">
        <v>396</v>
      </c>
      <c r="AK399" s="227" t="str">
        <f aca="false">IF(MOD(ROW(),10),"",INDEX(AJ$3:AJ$600,ROW()/10))</f>
        <v/>
      </c>
      <c r="AL399" s="228" t="n">
        <v>389</v>
      </c>
      <c r="AM399" s="229" t="e">
        <f aca="false">VALUE($AF399)</f>
        <v>#VALUE!</v>
      </c>
      <c r="AN399" s="164" t="n">
        <v>396</v>
      </c>
      <c r="AP399" s="227" t="str">
        <f aca="false">IF(MOD(ROW(),10),"",INDEX(AO$3:AO$600,ROW()/10))</f>
        <v/>
      </c>
      <c r="AQ399" s="181" t="n">
        <v>3.97</v>
      </c>
      <c r="AR399" s="229" t="e">
        <f aca="false">VALUE($AP399)</f>
        <v>#VALUE!</v>
      </c>
      <c r="AS399" s="164" t="n">
        <v>3960</v>
      </c>
      <c r="AU399" s="227" t="str">
        <f aca="false">IF(MOD(ROW(),10),"",INDEX(AT$3:AT$600,ROW()/10))</f>
        <v/>
      </c>
      <c r="AV399" s="181" t="n">
        <v>3.97</v>
      </c>
      <c r="AW399" s="229" t="e">
        <f aca="false">VALUE($AU399)</f>
        <v>#VALUE!</v>
      </c>
      <c r="AZ399" s="180" t="str">
        <f aca="false">IF(MOD(ROW(),2),"",INDEX(AY$3:AY$600,ROW()/2))</f>
        <v/>
      </c>
      <c r="BA399" s="181" t="n">
        <v>3.97</v>
      </c>
      <c r="BB399" s="182" t="e">
        <f aca="false">VALUE(AZ399)</f>
        <v>#VALUE!</v>
      </c>
      <c r="BE399" s="180" t="str">
        <f aca="false">IF(MOD(ROW(),2),"",INDEX(BD$3:BD$600,ROW()/2))</f>
        <v/>
      </c>
      <c r="BF399" s="181" t="n">
        <v>3.97</v>
      </c>
      <c r="BG399" s="182" t="n">
        <f aca="false">VALUE($BD400)</f>
        <v>0</v>
      </c>
    </row>
    <row r="400" customFormat="false" ht="13.5" hidden="false" customHeight="false" outlineLevel="0" collapsed="false">
      <c r="A400" s="208" t="n">
        <v>3.93</v>
      </c>
      <c r="B400" s="209" t="n">
        <v>1.64</v>
      </c>
      <c r="C400" s="213" t="n">
        <f aca="false">$C399+(($AM$20-$AM$10))/10</f>
        <v>0.0036</v>
      </c>
      <c r="D400" s="217" t="n">
        <f aca="false">$D399+(($AH$30-$AH$20))/10</f>
        <v>0.0015</v>
      </c>
      <c r="E400" s="211" t="n">
        <f aca="false">$AC395</f>
        <v>0</v>
      </c>
      <c r="F400" s="212" t="n">
        <f aca="false">$F399+(($AR$20-$AR$10))/10</f>
        <v>-0.0132</v>
      </c>
      <c r="G400" s="218" t="n">
        <f aca="false">$G399+(($AW$20-$AW$10))/10</f>
        <v>-0.0186</v>
      </c>
      <c r="H400" s="165"/>
      <c r="I400" s="165"/>
      <c r="J400" s="165"/>
      <c r="P400" s="165"/>
      <c r="S400" s="165"/>
      <c r="T400" s="165"/>
      <c r="U400" s="165"/>
      <c r="V400" s="165"/>
      <c r="W400" s="165"/>
      <c r="Y400" s="164" t="n">
        <v>397</v>
      </c>
      <c r="AA400" s="180" t="n">
        <f aca="false">IF(MOD(ROW(),2),"",INDEX($Z$3:$Z$600,ROW()/2))</f>
        <v>0</v>
      </c>
      <c r="AB400" s="181" t="n">
        <v>3.98</v>
      </c>
      <c r="AC400" s="182" t="n">
        <f aca="false">VALUE($Z401)</f>
        <v>0</v>
      </c>
      <c r="AD400" s="164" t="n">
        <v>397</v>
      </c>
      <c r="AE400" s="191"/>
      <c r="AF400" s="227" t="n">
        <f aca="false">IF(MOD(ROW(),10),"",INDEX(AE$3:AE$600,ROW()/10))</f>
        <v>0</v>
      </c>
      <c r="AG400" s="228" t="n">
        <v>395</v>
      </c>
      <c r="AH400" s="229" t="n">
        <f aca="false">VALUE($AF400)</f>
        <v>0</v>
      </c>
      <c r="AI400" s="164" t="n">
        <v>397</v>
      </c>
      <c r="AK400" s="227" t="n">
        <f aca="false">IF(MOD(ROW(),10),"",INDEX(AJ$3:AJ$600,ROW()/10))</f>
        <v>0</v>
      </c>
      <c r="AL400" s="228" t="n">
        <v>390</v>
      </c>
      <c r="AM400" s="229" t="n">
        <f aca="false">VALUE($AF400)</f>
        <v>0</v>
      </c>
      <c r="AN400" s="164" t="n">
        <v>397</v>
      </c>
      <c r="AP400" s="227" t="n">
        <f aca="false">IF(MOD(ROW(),10),"",INDEX(AO$3:AO$600,ROW()/10))</f>
        <v>0</v>
      </c>
      <c r="AQ400" s="181" t="n">
        <v>3.98</v>
      </c>
      <c r="AR400" s="229" t="n">
        <f aca="false">VALUE($AP400)</f>
        <v>0</v>
      </c>
      <c r="AS400" s="164" t="n">
        <v>3970</v>
      </c>
      <c r="AU400" s="227" t="n">
        <f aca="false">IF(MOD(ROW(),10),"",INDEX(AT$3:AT$600,ROW()/10))</f>
        <v>0</v>
      </c>
      <c r="AV400" s="181" t="n">
        <v>3.98</v>
      </c>
      <c r="AW400" s="229" t="n">
        <f aca="false">VALUE($AU400)</f>
        <v>0</v>
      </c>
      <c r="AZ400" s="180" t="n">
        <f aca="false">IF(MOD(ROW(),2),"",INDEX(AY$3:AY$600,ROW()/2))</f>
        <v>0</v>
      </c>
      <c r="BA400" s="181" t="n">
        <v>3.98</v>
      </c>
      <c r="BB400" s="182" t="n">
        <f aca="false">VALUE(AZ400)</f>
        <v>0</v>
      </c>
      <c r="BE400" s="180" t="n">
        <f aca="false">IF(MOD(ROW(),2),"",INDEX(BD$3:BD$600,ROW()/2))</f>
        <v>0</v>
      </c>
      <c r="BF400" s="181" t="n">
        <v>3.98</v>
      </c>
      <c r="BG400" s="182" t="n">
        <f aca="false">VALUE($BD401)</f>
        <v>0</v>
      </c>
    </row>
    <row r="401" customFormat="false" ht="13.5" hidden="false" customHeight="false" outlineLevel="0" collapsed="false">
      <c r="A401" s="208" t="n">
        <v>3.94</v>
      </c>
      <c r="B401" s="209" t="n">
        <v>1.63</v>
      </c>
      <c r="C401" s="213" t="n">
        <f aca="false">$C400+(($AM$20-$AM$10))/10</f>
        <v>0.0048</v>
      </c>
      <c r="D401" s="217" t="n">
        <f aca="false">$D400+(($AH$30-$AH$20))/10</f>
        <v>0.002</v>
      </c>
      <c r="E401" s="211" t="n">
        <f aca="false">$AC396</f>
        <v>0</v>
      </c>
      <c r="F401" s="212" t="n">
        <f aca="false">$F400+(($AR$20-$AR$10))/10</f>
        <v>-0.0176</v>
      </c>
      <c r="G401" s="218" t="n">
        <f aca="false">$G400+(($AW$20-$AW$10))/10</f>
        <v>-0.0248</v>
      </c>
      <c r="H401" s="165"/>
      <c r="I401" s="165"/>
      <c r="J401" s="165"/>
      <c r="P401" s="165"/>
      <c r="S401" s="165"/>
      <c r="T401" s="165"/>
      <c r="U401" s="165"/>
      <c r="V401" s="165"/>
      <c r="W401" s="165"/>
      <c r="Y401" s="164" t="n">
        <v>398</v>
      </c>
      <c r="AA401" s="180" t="str">
        <f aca="false">IF(MOD(ROW(),2),"",INDEX($Z$3:$Z$600,ROW()/2))</f>
        <v/>
      </c>
      <c r="AB401" s="181" t="n">
        <v>3.99</v>
      </c>
      <c r="AC401" s="182" t="n">
        <f aca="false">VALUE($Z402)</f>
        <v>0</v>
      </c>
      <c r="AD401" s="164" t="n">
        <v>398</v>
      </c>
      <c r="AE401" s="191"/>
      <c r="AF401" s="227" t="str">
        <f aca="false">IF(MOD(ROW(),10),"",INDEX(AE$3:AE$600,ROW()/10))</f>
        <v/>
      </c>
      <c r="AG401" s="228" t="n">
        <v>396</v>
      </c>
      <c r="AH401" s="229" t="e">
        <f aca="false">VALUE($AF401)</f>
        <v>#VALUE!</v>
      </c>
      <c r="AI401" s="164" t="n">
        <v>398</v>
      </c>
      <c r="AK401" s="227" t="str">
        <f aca="false">IF(MOD(ROW(),10),"",INDEX(AJ$3:AJ$600,ROW()/10))</f>
        <v/>
      </c>
      <c r="AL401" s="228" t="n">
        <v>391</v>
      </c>
      <c r="AM401" s="229" t="e">
        <f aca="false">VALUE($AF401)</f>
        <v>#VALUE!</v>
      </c>
      <c r="AN401" s="164" t="n">
        <v>398</v>
      </c>
      <c r="AP401" s="227" t="str">
        <f aca="false">IF(MOD(ROW(),10),"",INDEX(AO$3:AO$600,ROW()/10))</f>
        <v/>
      </c>
      <c r="AQ401" s="181" t="n">
        <v>3.99</v>
      </c>
      <c r="AR401" s="229" t="e">
        <f aca="false">VALUE($AP401)</f>
        <v>#VALUE!</v>
      </c>
      <c r="AS401" s="164" t="n">
        <v>3980</v>
      </c>
      <c r="AU401" s="227" t="str">
        <f aca="false">IF(MOD(ROW(),10),"",INDEX(AT$3:AT$600,ROW()/10))</f>
        <v/>
      </c>
      <c r="AV401" s="181" t="n">
        <v>3.99</v>
      </c>
      <c r="AW401" s="229" t="e">
        <f aca="false">VALUE($AU401)</f>
        <v>#VALUE!</v>
      </c>
      <c r="AZ401" s="180" t="str">
        <f aca="false">IF(MOD(ROW(),2),"",INDEX(AY$3:AY$600,ROW()/2))</f>
        <v/>
      </c>
      <c r="BA401" s="181" t="n">
        <v>3.99</v>
      </c>
      <c r="BB401" s="182" t="e">
        <f aca="false">VALUE(AZ401)</f>
        <v>#VALUE!</v>
      </c>
      <c r="BE401" s="180" t="str">
        <f aca="false">IF(MOD(ROW(),2),"",INDEX(BD$3:BD$600,ROW()/2))</f>
        <v/>
      </c>
      <c r="BF401" s="181" t="n">
        <v>3.99</v>
      </c>
      <c r="BG401" s="182" t="n">
        <f aca="false">VALUE($BD402)</f>
        <v>0</v>
      </c>
    </row>
    <row r="402" customFormat="false" ht="13.5" hidden="false" customHeight="false" outlineLevel="0" collapsed="false">
      <c r="A402" s="208" t="n">
        <v>3.95</v>
      </c>
      <c r="B402" s="209" t="n">
        <v>1.62</v>
      </c>
      <c r="C402" s="213" t="n">
        <f aca="false">$C401+(($AM$20-$AM$10))/10</f>
        <v>0.006</v>
      </c>
      <c r="D402" s="217" t="n">
        <f aca="false">$D401+(($AH$30-$AH$20))/10</f>
        <v>0.0025</v>
      </c>
      <c r="E402" s="211" t="n">
        <f aca="false">$AC397</f>
        <v>0</v>
      </c>
      <c r="F402" s="212" t="n">
        <f aca="false">$F401+(($AR$20-$AR$10))/10</f>
        <v>-0.022</v>
      </c>
      <c r="G402" s="218" t="n">
        <f aca="false">$G401+(($AW$20-$AW$10))/10</f>
        <v>-0.031</v>
      </c>
      <c r="H402" s="165"/>
      <c r="I402" s="165"/>
      <c r="J402" s="165"/>
      <c r="P402" s="165"/>
      <c r="S402" s="165"/>
      <c r="T402" s="165"/>
      <c r="U402" s="165"/>
      <c r="V402" s="165"/>
      <c r="W402" s="165"/>
      <c r="Y402" s="164" t="n">
        <v>399</v>
      </c>
      <c r="AA402" s="180" t="n">
        <f aca="false">IF(MOD(ROW(),2),"",INDEX($Z$3:$Z$600,ROW()/2))</f>
        <v>0</v>
      </c>
      <c r="AB402" s="181" t="n">
        <v>4</v>
      </c>
      <c r="AC402" s="182" t="n">
        <f aca="false">VALUE($Z403)</f>
        <v>0</v>
      </c>
      <c r="AD402" s="164" t="n">
        <v>399</v>
      </c>
      <c r="AE402" s="191"/>
      <c r="AF402" s="227" t="str">
        <f aca="false">IF(MOD(ROW(),10),"",INDEX(AE$3:AE$600,ROW()/10))</f>
        <v/>
      </c>
      <c r="AG402" s="228" t="n">
        <v>397</v>
      </c>
      <c r="AH402" s="229" t="e">
        <f aca="false">VALUE($AF402)</f>
        <v>#VALUE!</v>
      </c>
      <c r="AI402" s="164" t="n">
        <v>399</v>
      </c>
      <c r="AK402" s="227" t="str">
        <f aca="false">IF(MOD(ROW(),10),"",INDEX(AJ$3:AJ$600,ROW()/10))</f>
        <v/>
      </c>
      <c r="AL402" s="228" t="n">
        <v>392</v>
      </c>
      <c r="AM402" s="229" t="e">
        <f aca="false">VALUE($AF402)</f>
        <v>#VALUE!</v>
      </c>
      <c r="AN402" s="164" t="n">
        <v>399</v>
      </c>
      <c r="AP402" s="227" t="str">
        <f aca="false">IF(MOD(ROW(),10),"",INDEX(AO$3:AO$600,ROW()/10))</f>
        <v/>
      </c>
      <c r="AQ402" s="181" t="n">
        <v>4</v>
      </c>
      <c r="AR402" s="229" t="e">
        <f aca="false">VALUE($AP402)</f>
        <v>#VALUE!</v>
      </c>
      <c r="AS402" s="164" t="n">
        <v>3990</v>
      </c>
      <c r="AU402" s="227" t="str">
        <f aca="false">IF(MOD(ROW(),10),"",INDEX(AT$3:AT$600,ROW()/10))</f>
        <v/>
      </c>
      <c r="AV402" s="181" t="n">
        <v>4</v>
      </c>
      <c r="AW402" s="229" t="e">
        <f aca="false">VALUE($AU402)</f>
        <v>#VALUE!</v>
      </c>
      <c r="AZ402" s="180" t="n">
        <f aca="false">IF(MOD(ROW(),2),"",INDEX(AY$3:AY$600,ROW()/2))</f>
        <v>0</v>
      </c>
      <c r="BA402" s="181" t="n">
        <v>4</v>
      </c>
      <c r="BB402" s="182" t="n">
        <f aca="false">VALUE(AZ402)</f>
        <v>0</v>
      </c>
      <c r="BE402" s="180" t="n">
        <f aca="false">IF(MOD(ROW(),2),"",INDEX(BD$3:BD$600,ROW()/2))</f>
        <v>0</v>
      </c>
      <c r="BF402" s="181" t="n">
        <v>4</v>
      </c>
      <c r="BG402" s="182" t="n">
        <f aca="false">VALUE($BD403)</f>
        <v>0</v>
      </c>
    </row>
    <row r="403" customFormat="false" ht="13.5" hidden="false" customHeight="false" outlineLevel="0" collapsed="false">
      <c r="A403" s="208" t="n">
        <v>3.96</v>
      </c>
      <c r="B403" s="209" t="n">
        <v>1.61</v>
      </c>
      <c r="C403" s="213" t="n">
        <f aca="false">$C402+(($AM$20-$AM$10))/10</f>
        <v>0.0072</v>
      </c>
      <c r="D403" s="217" t="n">
        <f aca="false">$D402+(($AH$30-$AH$20))/10</f>
        <v>0.003</v>
      </c>
      <c r="E403" s="211" t="n">
        <f aca="false">$AC398</f>
        <v>0</v>
      </c>
      <c r="F403" s="212" t="n">
        <f aca="false">$F402+(($AR$20-$AR$10))/10</f>
        <v>-0.0264</v>
      </c>
      <c r="G403" s="218" t="n">
        <f aca="false">$G402+(($AW$20-$AW$10))/10</f>
        <v>-0.0372</v>
      </c>
      <c r="H403" s="165"/>
      <c r="I403" s="165"/>
      <c r="J403" s="165"/>
      <c r="P403" s="165"/>
      <c r="S403" s="165"/>
      <c r="T403" s="165"/>
      <c r="U403" s="165"/>
      <c r="V403" s="165"/>
      <c r="W403" s="165"/>
      <c r="Y403" s="164" t="n">
        <v>400</v>
      </c>
      <c r="AA403" s="180" t="str">
        <f aca="false">IF(MOD(ROW(),2),"",INDEX($Z$3:$Z$600,ROW()/2))</f>
        <v/>
      </c>
      <c r="AB403" s="181" t="n">
        <v>4.01</v>
      </c>
      <c r="AC403" s="182" t="n">
        <f aca="false">VALUE($Z404)</f>
        <v>0</v>
      </c>
      <c r="AD403" s="164" t="n">
        <v>400</v>
      </c>
      <c r="AE403" s="191"/>
      <c r="AF403" s="227" t="str">
        <f aca="false">IF(MOD(ROW(),10),"",INDEX(AE$3:AE$600,ROW()/10))</f>
        <v/>
      </c>
      <c r="AG403" s="228" t="n">
        <v>398</v>
      </c>
      <c r="AH403" s="229" t="e">
        <f aca="false">VALUE($AF403)</f>
        <v>#VALUE!</v>
      </c>
      <c r="AI403" s="164" t="n">
        <v>400</v>
      </c>
      <c r="AK403" s="227" t="str">
        <f aca="false">IF(MOD(ROW(),10),"",INDEX(AJ$3:AJ$600,ROW()/10))</f>
        <v/>
      </c>
      <c r="AL403" s="228" t="n">
        <v>393</v>
      </c>
      <c r="AM403" s="229" t="e">
        <f aca="false">VALUE($AF403)</f>
        <v>#VALUE!</v>
      </c>
      <c r="AN403" s="164" t="n">
        <v>400</v>
      </c>
      <c r="AP403" s="227" t="str">
        <f aca="false">IF(MOD(ROW(),10),"",INDEX(AO$3:AO$600,ROW()/10))</f>
        <v/>
      </c>
      <c r="AQ403" s="181" t="n">
        <v>4.01</v>
      </c>
      <c r="AR403" s="229" t="e">
        <f aca="false">VALUE($AP403)</f>
        <v>#VALUE!</v>
      </c>
      <c r="AS403" s="164" t="n">
        <v>4000</v>
      </c>
      <c r="AU403" s="227" t="str">
        <f aca="false">IF(MOD(ROW(),10),"",INDEX(AT$3:AT$600,ROW()/10))</f>
        <v/>
      </c>
      <c r="AV403" s="181" t="n">
        <v>4.01</v>
      </c>
      <c r="AW403" s="229" t="e">
        <f aca="false">VALUE($AU403)</f>
        <v>#VALUE!</v>
      </c>
      <c r="AZ403" s="180" t="str">
        <f aca="false">IF(MOD(ROW(),2),"",INDEX(AY$3:AY$600,ROW()/2))</f>
        <v/>
      </c>
      <c r="BA403" s="181" t="n">
        <v>4.01</v>
      </c>
      <c r="BB403" s="182" t="e">
        <f aca="false">VALUE(AZ403)</f>
        <v>#VALUE!</v>
      </c>
      <c r="BE403" s="180" t="str">
        <f aca="false">IF(MOD(ROW(),2),"",INDEX(BD$3:BD$600,ROW()/2))</f>
        <v/>
      </c>
      <c r="BF403" s="181" t="n">
        <v>4.01</v>
      </c>
      <c r="BG403" s="182" t="n">
        <f aca="false">VALUE($BD404)</f>
        <v>0</v>
      </c>
    </row>
    <row r="404" customFormat="false" ht="13.5" hidden="false" customHeight="false" outlineLevel="0" collapsed="false">
      <c r="A404" s="208" t="n">
        <v>3.97</v>
      </c>
      <c r="B404" s="209" t="n">
        <v>1.6</v>
      </c>
      <c r="C404" s="213" t="n">
        <f aca="false">$C403+(($AM$20-$AM$10))/10</f>
        <v>0.0084</v>
      </c>
      <c r="D404" s="217" t="n">
        <f aca="false">$D403+(($AH$30-$AH$20))/10</f>
        <v>0.0035</v>
      </c>
      <c r="E404" s="211" t="n">
        <f aca="false">$AC399</f>
        <v>0</v>
      </c>
      <c r="F404" s="212" t="n">
        <f aca="false">$F403+(($AR$20-$AR$10))/10</f>
        <v>-0.0308</v>
      </c>
      <c r="G404" s="218" t="n">
        <f aca="false">$G403+(($AW$20-$AW$10))/10</f>
        <v>-0.0434</v>
      </c>
      <c r="H404" s="165"/>
      <c r="I404" s="165"/>
      <c r="J404" s="165"/>
      <c r="P404" s="165"/>
      <c r="S404" s="165"/>
      <c r="T404" s="165"/>
      <c r="U404" s="165"/>
      <c r="V404" s="165"/>
      <c r="W404" s="165"/>
      <c r="Y404" s="164" t="n">
        <v>401</v>
      </c>
      <c r="AA404" s="180" t="n">
        <f aca="false">IF(MOD(ROW(),2),"",INDEX($Z$3:$Z$600,ROW()/2))</f>
        <v>0</v>
      </c>
      <c r="AB404" s="181" t="n">
        <v>4.02</v>
      </c>
      <c r="AC404" s="182" t="n">
        <f aca="false">VALUE($Z405)</f>
        <v>0</v>
      </c>
      <c r="AD404" s="164" t="n">
        <v>401</v>
      </c>
      <c r="AE404" s="191"/>
      <c r="AF404" s="227" t="str">
        <f aca="false">IF(MOD(ROW(),10),"",INDEX(AE$3:AE$600,ROW()/10))</f>
        <v/>
      </c>
      <c r="AG404" s="228" t="n">
        <v>399</v>
      </c>
      <c r="AH404" s="229" t="e">
        <f aca="false">VALUE($AF404)</f>
        <v>#VALUE!</v>
      </c>
      <c r="AI404" s="164" t="n">
        <v>401</v>
      </c>
      <c r="AK404" s="227" t="str">
        <f aca="false">IF(MOD(ROW(),10),"",INDEX(AJ$3:AJ$600,ROW()/10))</f>
        <v/>
      </c>
      <c r="AL404" s="228" t="n">
        <v>394</v>
      </c>
      <c r="AM404" s="229" t="e">
        <f aca="false">VALUE($AF404)</f>
        <v>#VALUE!</v>
      </c>
      <c r="AN404" s="164" t="n">
        <v>401</v>
      </c>
      <c r="AP404" s="227" t="str">
        <f aca="false">IF(MOD(ROW(),10),"",INDEX(AO$3:AO$600,ROW()/10))</f>
        <v/>
      </c>
      <c r="AQ404" s="181" t="n">
        <v>4.02</v>
      </c>
      <c r="AR404" s="229" t="e">
        <f aca="false">VALUE($AP404)</f>
        <v>#VALUE!</v>
      </c>
      <c r="AS404" s="164" t="n">
        <v>4010</v>
      </c>
      <c r="AU404" s="227" t="str">
        <f aca="false">IF(MOD(ROW(),10),"",INDEX(AT$3:AT$600,ROW()/10))</f>
        <v/>
      </c>
      <c r="AV404" s="181" t="n">
        <v>4.02</v>
      </c>
      <c r="AW404" s="229" t="e">
        <f aca="false">VALUE($AU404)</f>
        <v>#VALUE!</v>
      </c>
      <c r="AZ404" s="180" t="n">
        <f aca="false">IF(MOD(ROW(),2),"",INDEX(AY$3:AY$600,ROW()/2))</f>
        <v>0</v>
      </c>
      <c r="BA404" s="181" t="n">
        <v>4.02</v>
      </c>
      <c r="BB404" s="182" t="n">
        <f aca="false">VALUE(AZ404)</f>
        <v>0</v>
      </c>
      <c r="BE404" s="180" t="n">
        <f aca="false">IF(MOD(ROW(),2),"",INDEX(BD$3:BD$600,ROW()/2))</f>
        <v>0</v>
      </c>
      <c r="BF404" s="181" t="n">
        <v>4.02</v>
      </c>
      <c r="BG404" s="182" t="n">
        <f aca="false">VALUE($BD405)</f>
        <v>0</v>
      </c>
    </row>
    <row r="405" customFormat="false" ht="13.5" hidden="false" customHeight="false" outlineLevel="0" collapsed="false">
      <c r="A405" s="208" t="n">
        <v>3.98</v>
      </c>
      <c r="B405" s="209" t="n">
        <v>1.59</v>
      </c>
      <c r="C405" s="213" t="n">
        <f aca="false">$C404+(($AM$20-$AM$10))/10</f>
        <v>0.0096</v>
      </c>
      <c r="D405" s="217" t="n">
        <f aca="false">$D404+(($AH$30-$AH$20))/10</f>
        <v>0.004</v>
      </c>
      <c r="E405" s="211" t="n">
        <f aca="false">$AC400</f>
        <v>0</v>
      </c>
      <c r="F405" s="212" t="n">
        <f aca="false">$F404+(($AR$20-$AR$10))/10</f>
        <v>-0.0352</v>
      </c>
      <c r="G405" s="218" t="n">
        <f aca="false">$G404+(($AW$20-$AW$10))/10</f>
        <v>-0.0496</v>
      </c>
      <c r="H405" s="165"/>
      <c r="I405" s="165"/>
      <c r="J405" s="165"/>
      <c r="P405" s="165"/>
      <c r="S405" s="165"/>
      <c r="T405" s="165"/>
      <c r="U405" s="165"/>
      <c r="V405" s="165"/>
      <c r="W405" s="165"/>
      <c r="Y405" s="164" t="n">
        <v>402</v>
      </c>
      <c r="AA405" s="180" t="str">
        <f aca="false">IF(MOD(ROW(),2),"",INDEX($Z$3:$Z$600,ROW()/2))</f>
        <v/>
      </c>
      <c r="AB405" s="181" t="n">
        <v>4.03</v>
      </c>
      <c r="AC405" s="182" t="n">
        <f aca="false">VALUE($Z406)</f>
        <v>0</v>
      </c>
      <c r="AD405" s="164" t="n">
        <v>402</v>
      </c>
      <c r="AE405" s="191"/>
      <c r="AF405" s="227" t="str">
        <f aca="false">IF(MOD(ROW(),10),"",INDEX(AE$3:AE$600,ROW()/10))</f>
        <v/>
      </c>
      <c r="AG405" s="228" t="n">
        <v>400</v>
      </c>
      <c r="AH405" s="229" t="e">
        <f aca="false">VALUE($AF405)</f>
        <v>#VALUE!</v>
      </c>
      <c r="AI405" s="164" t="n">
        <v>402</v>
      </c>
      <c r="AK405" s="227" t="str">
        <f aca="false">IF(MOD(ROW(),10),"",INDEX(AJ$3:AJ$600,ROW()/10))</f>
        <v/>
      </c>
      <c r="AL405" s="228" t="n">
        <v>395</v>
      </c>
      <c r="AM405" s="229" t="e">
        <f aca="false">VALUE($AF405)</f>
        <v>#VALUE!</v>
      </c>
      <c r="AN405" s="164" t="n">
        <v>402</v>
      </c>
      <c r="AP405" s="227" t="str">
        <f aca="false">IF(MOD(ROW(),10),"",INDEX(AO$3:AO$600,ROW()/10))</f>
        <v/>
      </c>
      <c r="AQ405" s="181" t="n">
        <v>4.03</v>
      </c>
      <c r="AR405" s="229" t="e">
        <f aca="false">VALUE($AP405)</f>
        <v>#VALUE!</v>
      </c>
      <c r="AS405" s="164" t="n">
        <v>4020</v>
      </c>
      <c r="AU405" s="227" t="str">
        <f aca="false">IF(MOD(ROW(),10),"",INDEX(AT$3:AT$600,ROW()/10))</f>
        <v/>
      </c>
      <c r="AV405" s="181" t="n">
        <v>4.03</v>
      </c>
      <c r="AW405" s="229" t="e">
        <f aca="false">VALUE($AU405)</f>
        <v>#VALUE!</v>
      </c>
      <c r="AZ405" s="180" t="str">
        <f aca="false">IF(MOD(ROW(),2),"",INDEX(AY$3:AY$600,ROW()/2))</f>
        <v/>
      </c>
      <c r="BA405" s="181" t="n">
        <v>4.03</v>
      </c>
      <c r="BB405" s="182" t="e">
        <f aca="false">VALUE(AZ405)</f>
        <v>#VALUE!</v>
      </c>
      <c r="BE405" s="180" t="str">
        <f aca="false">IF(MOD(ROW(),2),"",INDEX(BD$3:BD$600,ROW()/2))</f>
        <v/>
      </c>
      <c r="BF405" s="181" t="n">
        <v>4.03</v>
      </c>
      <c r="BG405" s="182" t="n">
        <f aca="false">VALUE($BD406)</f>
        <v>0</v>
      </c>
    </row>
    <row r="406" customFormat="false" ht="13.5" hidden="false" customHeight="false" outlineLevel="0" collapsed="false">
      <c r="A406" s="208" t="n">
        <v>3.99</v>
      </c>
      <c r="B406" s="209" t="n">
        <v>1.58</v>
      </c>
      <c r="C406" s="213" t="n">
        <f aca="false">$C405+(($AM$20-$AM$10))/10</f>
        <v>0.0108</v>
      </c>
      <c r="D406" s="217" t="n">
        <f aca="false">$D405+(($AH$30-$AH$20))/10</f>
        <v>0.0045</v>
      </c>
      <c r="E406" s="211" t="n">
        <f aca="false">$AC401</f>
        <v>0</v>
      </c>
      <c r="F406" s="212" t="n">
        <f aca="false">$F405+(($AR$20-$AR$10))/10</f>
        <v>-0.0396</v>
      </c>
      <c r="G406" s="218" t="n">
        <f aca="false">$G405+(($AW$20-$AW$10))/10</f>
        <v>-0.0558</v>
      </c>
      <c r="H406" s="165"/>
      <c r="I406" s="165"/>
      <c r="J406" s="165"/>
      <c r="P406" s="165"/>
      <c r="S406" s="165"/>
      <c r="T406" s="165"/>
      <c r="U406" s="165"/>
      <c r="V406" s="165"/>
      <c r="W406" s="165"/>
      <c r="Y406" s="164" t="n">
        <v>403</v>
      </c>
      <c r="AA406" s="180" t="n">
        <f aca="false">IF(MOD(ROW(),2),"",INDEX($Z$3:$Z$600,ROW()/2))</f>
        <v>0</v>
      </c>
      <c r="AB406" s="181" t="n">
        <v>4.04</v>
      </c>
      <c r="AC406" s="182" t="n">
        <f aca="false">VALUE($Z407)</f>
        <v>0</v>
      </c>
      <c r="AD406" s="164" t="n">
        <v>403</v>
      </c>
      <c r="AE406" s="191"/>
      <c r="AF406" s="227" t="str">
        <f aca="false">IF(MOD(ROW(),10),"",INDEX(AE$3:AE$600,ROW()/10))</f>
        <v/>
      </c>
      <c r="AG406" s="228" t="n">
        <v>401</v>
      </c>
      <c r="AH406" s="229" t="e">
        <f aca="false">VALUE($AF406)</f>
        <v>#VALUE!</v>
      </c>
      <c r="AI406" s="164" t="n">
        <v>403</v>
      </c>
      <c r="AK406" s="227" t="str">
        <f aca="false">IF(MOD(ROW(),10),"",INDEX(AJ$3:AJ$600,ROW()/10))</f>
        <v/>
      </c>
      <c r="AL406" s="228" t="n">
        <v>396</v>
      </c>
      <c r="AM406" s="229" t="e">
        <f aca="false">VALUE($AF406)</f>
        <v>#VALUE!</v>
      </c>
      <c r="AN406" s="164" t="n">
        <v>403</v>
      </c>
      <c r="AP406" s="227" t="str">
        <f aca="false">IF(MOD(ROW(),10),"",INDEX(AO$3:AO$600,ROW()/10))</f>
        <v/>
      </c>
      <c r="AQ406" s="181" t="n">
        <v>4.04</v>
      </c>
      <c r="AR406" s="229" t="e">
        <f aca="false">VALUE($AP406)</f>
        <v>#VALUE!</v>
      </c>
      <c r="AS406" s="164" t="n">
        <v>4030</v>
      </c>
      <c r="AU406" s="227" t="str">
        <f aca="false">IF(MOD(ROW(),10),"",INDEX(AT$3:AT$600,ROW()/10))</f>
        <v/>
      </c>
      <c r="AV406" s="181" t="n">
        <v>4.04</v>
      </c>
      <c r="AW406" s="229" t="e">
        <f aca="false">VALUE($AU406)</f>
        <v>#VALUE!</v>
      </c>
      <c r="AZ406" s="180" t="n">
        <f aca="false">IF(MOD(ROW(),2),"",INDEX(AY$3:AY$600,ROW()/2))</f>
        <v>0</v>
      </c>
      <c r="BA406" s="181" t="n">
        <v>4.04</v>
      </c>
      <c r="BB406" s="182" t="n">
        <f aca="false">VALUE(AZ406)</f>
        <v>0</v>
      </c>
      <c r="BE406" s="180" t="n">
        <f aca="false">IF(MOD(ROW(),2),"",INDEX(BD$3:BD$600,ROW()/2))</f>
        <v>0</v>
      </c>
      <c r="BF406" s="181" t="n">
        <v>4.04</v>
      </c>
      <c r="BG406" s="182" t="n">
        <f aca="false">VALUE($BD407)</f>
        <v>0</v>
      </c>
    </row>
    <row r="407" customFormat="false" ht="13.5" hidden="false" customHeight="false" outlineLevel="0" collapsed="false">
      <c r="A407" s="208" t="n">
        <v>4</v>
      </c>
      <c r="B407" s="209" t="n">
        <v>1.57</v>
      </c>
      <c r="C407" s="213" t="n">
        <f aca="false">$AM410</f>
        <v>0</v>
      </c>
      <c r="D407" s="241" t="n">
        <f aca="false">$AH410</f>
        <v>0</v>
      </c>
      <c r="E407" s="211" t="n">
        <f aca="false">$AC402</f>
        <v>0</v>
      </c>
      <c r="F407" s="212" t="n">
        <f aca="false">$AR410</f>
        <v>0</v>
      </c>
      <c r="G407" s="218" t="n">
        <f aca="false">$AW410</f>
        <v>0</v>
      </c>
      <c r="H407" s="165"/>
      <c r="I407" s="165"/>
      <c r="J407" s="165"/>
      <c r="P407" s="165"/>
      <c r="S407" s="165"/>
      <c r="T407" s="165"/>
      <c r="U407" s="165"/>
      <c r="V407" s="165"/>
      <c r="W407" s="165"/>
      <c r="Y407" s="164" t="n">
        <v>404</v>
      </c>
      <c r="AA407" s="180" t="str">
        <f aca="false">IF(MOD(ROW(),2),"",INDEX($Z$3:$Z$600,ROW()/2))</f>
        <v/>
      </c>
      <c r="AB407" s="181" t="n">
        <v>4.05</v>
      </c>
      <c r="AC407" s="182" t="n">
        <f aca="false">VALUE($Z408)</f>
        <v>0</v>
      </c>
      <c r="AD407" s="164" t="n">
        <v>404</v>
      </c>
      <c r="AE407" s="191"/>
      <c r="AF407" s="227" t="str">
        <f aca="false">IF(MOD(ROW(),10),"",INDEX(AE$3:AE$600,ROW()/10))</f>
        <v/>
      </c>
      <c r="AG407" s="228" t="n">
        <v>402</v>
      </c>
      <c r="AH407" s="229" t="e">
        <f aca="false">VALUE($AF407)</f>
        <v>#VALUE!</v>
      </c>
      <c r="AI407" s="164" t="n">
        <v>404</v>
      </c>
      <c r="AK407" s="227" t="str">
        <f aca="false">IF(MOD(ROW(),10),"",INDEX(AJ$3:AJ$600,ROW()/10))</f>
        <v/>
      </c>
      <c r="AL407" s="228" t="n">
        <v>397</v>
      </c>
      <c r="AM407" s="229" t="e">
        <f aca="false">VALUE($AF407)</f>
        <v>#VALUE!</v>
      </c>
      <c r="AN407" s="164" t="n">
        <v>404</v>
      </c>
      <c r="AP407" s="227" t="str">
        <f aca="false">IF(MOD(ROW(),10),"",INDEX(AO$3:AO$600,ROW()/10))</f>
        <v/>
      </c>
      <c r="AQ407" s="181" t="n">
        <v>4.05</v>
      </c>
      <c r="AR407" s="229" t="e">
        <f aca="false">VALUE($AP407)</f>
        <v>#VALUE!</v>
      </c>
      <c r="AS407" s="164" t="n">
        <v>4040</v>
      </c>
      <c r="AU407" s="227" t="str">
        <f aca="false">IF(MOD(ROW(),10),"",INDEX(AT$3:AT$600,ROW()/10))</f>
        <v/>
      </c>
      <c r="AV407" s="181" t="n">
        <v>4.05</v>
      </c>
      <c r="AW407" s="229" t="e">
        <f aca="false">VALUE($AU407)</f>
        <v>#VALUE!</v>
      </c>
      <c r="AZ407" s="180" t="str">
        <f aca="false">IF(MOD(ROW(),2),"",INDEX(AY$3:AY$600,ROW()/2))</f>
        <v/>
      </c>
      <c r="BA407" s="181" t="n">
        <v>4.05</v>
      </c>
      <c r="BB407" s="182" t="e">
        <f aca="false">VALUE(AZ407)</f>
        <v>#VALUE!</v>
      </c>
      <c r="BE407" s="180" t="str">
        <f aca="false">IF(MOD(ROW(),2),"",INDEX(BD$3:BD$600,ROW()/2))</f>
        <v/>
      </c>
      <c r="BF407" s="181" t="n">
        <v>4.05</v>
      </c>
      <c r="BG407" s="182" t="n">
        <f aca="false">VALUE($BD408)</f>
        <v>0</v>
      </c>
    </row>
    <row r="408" customFormat="false" ht="13.5" hidden="false" customHeight="false" outlineLevel="0" collapsed="false">
      <c r="A408" s="208" t="n">
        <v>4.01</v>
      </c>
      <c r="B408" s="209" t="n">
        <v>1.56</v>
      </c>
      <c r="C408" s="213" t="n">
        <f aca="false">$C407+(($AM$20-$AM$10))/10</f>
        <v>0.0012</v>
      </c>
      <c r="D408" s="217" t="n">
        <f aca="false">$D407+(($AH$30-$AH$20))/10</f>
        <v>0.0005</v>
      </c>
      <c r="E408" s="211" t="n">
        <f aca="false">$AC403</f>
        <v>0</v>
      </c>
      <c r="F408" s="212" t="n">
        <f aca="false">$F407+(($AR$20-$AR$10))/10</f>
        <v>-0.0044</v>
      </c>
      <c r="G408" s="218" t="n">
        <f aca="false">$G407+(($AW$20-$AW$10))/10</f>
        <v>-0.0062</v>
      </c>
      <c r="H408" s="165"/>
      <c r="I408" s="165"/>
      <c r="J408" s="165"/>
      <c r="P408" s="165"/>
      <c r="S408" s="165"/>
      <c r="T408" s="165"/>
      <c r="U408" s="165"/>
      <c r="V408" s="165"/>
      <c r="W408" s="165"/>
      <c r="Y408" s="164" t="n">
        <v>405</v>
      </c>
      <c r="AA408" s="180" t="n">
        <f aca="false">IF(MOD(ROW(),2),"",INDEX($Z$3:$Z$600,ROW()/2))</f>
        <v>0</v>
      </c>
      <c r="AB408" s="181" t="n">
        <v>4.06</v>
      </c>
      <c r="AC408" s="182" t="n">
        <f aca="false">VALUE($Z409)</f>
        <v>0</v>
      </c>
      <c r="AD408" s="164" t="n">
        <v>405</v>
      </c>
      <c r="AE408" s="191"/>
      <c r="AF408" s="227" t="str">
        <f aca="false">IF(MOD(ROW(),10),"",INDEX(AE$3:AE$600,ROW()/10))</f>
        <v/>
      </c>
      <c r="AG408" s="228" t="n">
        <v>403</v>
      </c>
      <c r="AH408" s="229" t="e">
        <f aca="false">VALUE($AF408)</f>
        <v>#VALUE!</v>
      </c>
      <c r="AI408" s="164" t="n">
        <v>405</v>
      </c>
      <c r="AK408" s="227" t="str">
        <f aca="false">IF(MOD(ROW(),10),"",INDEX(AJ$3:AJ$600,ROW()/10))</f>
        <v/>
      </c>
      <c r="AL408" s="228" t="n">
        <v>398</v>
      </c>
      <c r="AM408" s="229" t="e">
        <f aca="false">VALUE($AF408)</f>
        <v>#VALUE!</v>
      </c>
      <c r="AN408" s="164" t="n">
        <v>405</v>
      </c>
      <c r="AP408" s="227" t="str">
        <f aca="false">IF(MOD(ROW(),10),"",INDEX(AO$3:AO$600,ROW()/10))</f>
        <v/>
      </c>
      <c r="AQ408" s="181" t="n">
        <v>4.06</v>
      </c>
      <c r="AR408" s="229" t="e">
        <f aca="false">VALUE($AP408)</f>
        <v>#VALUE!</v>
      </c>
      <c r="AS408" s="164" t="n">
        <v>4050</v>
      </c>
      <c r="AU408" s="227" t="str">
        <f aca="false">IF(MOD(ROW(),10),"",INDEX(AT$3:AT$600,ROW()/10))</f>
        <v/>
      </c>
      <c r="AV408" s="181" t="n">
        <v>4.06</v>
      </c>
      <c r="AW408" s="229" t="e">
        <f aca="false">VALUE($AU408)</f>
        <v>#VALUE!</v>
      </c>
      <c r="AZ408" s="180" t="n">
        <f aca="false">IF(MOD(ROW(),2),"",INDEX(AY$3:AY$600,ROW()/2))</f>
        <v>0</v>
      </c>
      <c r="BA408" s="181" t="n">
        <v>4.06</v>
      </c>
      <c r="BB408" s="182" t="n">
        <f aca="false">VALUE(AZ408)</f>
        <v>0</v>
      </c>
      <c r="BE408" s="180" t="n">
        <f aca="false">IF(MOD(ROW(),2),"",INDEX(BD$3:BD$600,ROW()/2))</f>
        <v>0</v>
      </c>
      <c r="BF408" s="181" t="n">
        <v>4.06</v>
      </c>
      <c r="BG408" s="182" t="n">
        <f aca="false">VALUE($BD409)</f>
        <v>0</v>
      </c>
    </row>
    <row r="409" customFormat="false" ht="13.5" hidden="false" customHeight="false" outlineLevel="0" collapsed="false">
      <c r="A409" s="208" t="n">
        <v>4.02</v>
      </c>
      <c r="B409" s="209" t="n">
        <v>1.55</v>
      </c>
      <c r="C409" s="213" t="n">
        <f aca="false">$C408+(($AM$20-$AM$10))/10</f>
        <v>0.0024</v>
      </c>
      <c r="D409" s="217" t="n">
        <f aca="false">$D408+(($AH$30-$AH$20))/10</f>
        <v>0.001</v>
      </c>
      <c r="E409" s="211" t="n">
        <f aca="false">$AC404</f>
        <v>0</v>
      </c>
      <c r="F409" s="212" t="n">
        <f aca="false">$F408+(($AR$20-$AR$10))/10</f>
        <v>-0.0088</v>
      </c>
      <c r="G409" s="218" t="n">
        <f aca="false">$G408+(($AW$20-$AW$10))/10</f>
        <v>-0.0124</v>
      </c>
      <c r="H409" s="165"/>
      <c r="I409" s="165"/>
      <c r="J409" s="165"/>
      <c r="P409" s="165"/>
      <c r="S409" s="165"/>
      <c r="T409" s="165"/>
      <c r="U409" s="165"/>
      <c r="V409" s="165"/>
      <c r="W409" s="165"/>
      <c r="Y409" s="164" t="n">
        <v>406</v>
      </c>
      <c r="AA409" s="180" t="str">
        <f aca="false">IF(MOD(ROW(),2),"",INDEX($Z$3:$Z$600,ROW()/2))</f>
        <v/>
      </c>
      <c r="AB409" s="181" t="n">
        <v>4.07</v>
      </c>
      <c r="AC409" s="182" t="n">
        <f aca="false">VALUE($Z410)</f>
        <v>0</v>
      </c>
      <c r="AD409" s="164" t="n">
        <v>406</v>
      </c>
      <c r="AE409" s="191"/>
      <c r="AF409" s="227" t="str">
        <f aca="false">IF(MOD(ROW(),10),"",INDEX(AE$3:AE$600,ROW()/10))</f>
        <v/>
      </c>
      <c r="AG409" s="228" t="n">
        <v>404</v>
      </c>
      <c r="AH409" s="229" t="e">
        <f aca="false">VALUE($AF409)</f>
        <v>#VALUE!</v>
      </c>
      <c r="AI409" s="164" t="n">
        <v>406</v>
      </c>
      <c r="AK409" s="227" t="str">
        <f aca="false">IF(MOD(ROW(),10),"",INDEX(AJ$3:AJ$600,ROW()/10))</f>
        <v/>
      </c>
      <c r="AL409" s="228" t="n">
        <v>399</v>
      </c>
      <c r="AM409" s="229" t="e">
        <f aca="false">VALUE($AF409)</f>
        <v>#VALUE!</v>
      </c>
      <c r="AN409" s="164" t="n">
        <v>406</v>
      </c>
      <c r="AP409" s="227" t="str">
        <f aca="false">IF(MOD(ROW(),10),"",INDEX(AO$3:AO$600,ROW()/10))</f>
        <v/>
      </c>
      <c r="AQ409" s="181" t="n">
        <v>4.07</v>
      </c>
      <c r="AR409" s="229" t="e">
        <f aca="false">VALUE($AP409)</f>
        <v>#VALUE!</v>
      </c>
      <c r="AS409" s="164" t="n">
        <v>4060</v>
      </c>
      <c r="AU409" s="227" t="str">
        <f aca="false">IF(MOD(ROW(),10),"",INDEX(AT$3:AT$600,ROW()/10))</f>
        <v/>
      </c>
      <c r="AV409" s="181" t="n">
        <v>4.07</v>
      </c>
      <c r="AW409" s="229" t="e">
        <f aca="false">VALUE($AU409)</f>
        <v>#VALUE!</v>
      </c>
      <c r="AZ409" s="180" t="str">
        <f aca="false">IF(MOD(ROW(),2),"",INDEX(AY$3:AY$600,ROW()/2))</f>
        <v/>
      </c>
      <c r="BA409" s="181" t="n">
        <v>4.07</v>
      </c>
      <c r="BB409" s="182" t="e">
        <f aca="false">VALUE(AZ409)</f>
        <v>#VALUE!</v>
      </c>
      <c r="BE409" s="180" t="str">
        <f aca="false">IF(MOD(ROW(),2),"",INDEX(BD$3:BD$600,ROW()/2))</f>
        <v/>
      </c>
      <c r="BF409" s="181" t="n">
        <v>4.07</v>
      </c>
      <c r="BG409" s="182" t="n">
        <f aca="false">VALUE($BD410)</f>
        <v>0</v>
      </c>
    </row>
    <row r="410" customFormat="false" ht="13.5" hidden="false" customHeight="false" outlineLevel="0" collapsed="false">
      <c r="A410" s="208" t="n">
        <v>4.03</v>
      </c>
      <c r="B410" s="209" t="n">
        <v>1.54</v>
      </c>
      <c r="C410" s="213" t="n">
        <f aca="false">$C409+(($AM$20-$AM$10))/10</f>
        <v>0.0036</v>
      </c>
      <c r="D410" s="217" t="n">
        <f aca="false">$D409+(($AH$30-$AH$20))/10</f>
        <v>0.0015</v>
      </c>
      <c r="E410" s="211" t="n">
        <f aca="false">$AC405</f>
        <v>0</v>
      </c>
      <c r="F410" s="212" t="n">
        <f aca="false">$F409+(($AR$20-$AR$10))/10</f>
        <v>-0.0132</v>
      </c>
      <c r="G410" s="218" t="n">
        <f aca="false">$G409+(($AW$20-$AW$10))/10</f>
        <v>-0.0186</v>
      </c>
      <c r="H410" s="165"/>
      <c r="I410" s="165"/>
      <c r="J410" s="165"/>
      <c r="P410" s="165"/>
      <c r="S410" s="165"/>
      <c r="T410" s="165"/>
      <c r="U410" s="165"/>
      <c r="V410" s="165"/>
      <c r="W410" s="165"/>
      <c r="Y410" s="164" t="n">
        <v>407</v>
      </c>
      <c r="AA410" s="180" t="n">
        <f aca="false">IF(MOD(ROW(),2),"",INDEX($Z$3:$Z$600,ROW()/2))</f>
        <v>0</v>
      </c>
      <c r="AB410" s="181" t="n">
        <v>4.08</v>
      </c>
      <c r="AC410" s="182" t="n">
        <f aca="false">VALUE($Z411)</f>
        <v>0</v>
      </c>
      <c r="AD410" s="164" t="n">
        <v>407</v>
      </c>
      <c r="AE410" s="191"/>
      <c r="AF410" s="227" t="n">
        <f aca="false">IF(MOD(ROW(),10),"",INDEX(AE$3:AE$600,ROW()/10))</f>
        <v>0</v>
      </c>
      <c r="AG410" s="228" t="n">
        <v>405</v>
      </c>
      <c r="AH410" s="229" t="n">
        <f aca="false">VALUE($AF410)</f>
        <v>0</v>
      </c>
      <c r="AI410" s="164" t="n">
        <v>407</v>
      </c>
      <c r="AK410" s="227" t="n">
        <f aca="false">IF(MOD(ROW(),10),"",INDEX(AJ$3:AJ$600,ROW()/10))</f>
        <v>0</v>
      </c>
      <c r="AL410" s="228" t="n">
        <v>400</v>
      </c>
      <c r="AM410" s="229" t="n">
        <f aca="false">VALUE($AF410)</f>
        <v>0</v>
      </c>
      <c r="AN410" s="164" t="n">
        <v>407</v>
      </c>
      <c r="AP410" s="227" t="n">
        <f aca="false">IF(MOD(ROW(),10),"",INDEX(AO$3:AO$600,ROW()/10))</f>
        <v>0</v>
      </c>
      <c r="AQ410" s="181" t="n">
        <v>4.08</v>
      </c>
      <c r="AR410" s="229" t="n">
        <f aca="false">VALUE($AP410)</f>
        <v>0</v>
      </c>
      <c r="AS410" s="164" t="n">
        <v>4070</v>
      </c>
      <c r="AU410" s="227" t="n">
        <f aca="false">IF(MOD(ROW(),10),"",INDEX(AT$3:AT$600,ROW()/10))</f>
        <v>0</v>
      </c>
      <c r="AV410" s="181" t="n">
        <v>4.08</v>
      </c>
      <c r="AW410" s="229" t="n">
        <f aca="false">VALUE($AU410)</f>
        <v>0</v>
      </c>
      <c r="AZ410" s="180" t="n">
        <f aca="false">IF(MOD(ROW(),2),"",INDEX(AY$3:AY$600,ROW()/2))</f>
        <v>0</v>
      </c>
      <c r="BA410" s="181" t="n">
        <v>4.08</v>
      </c>
      <c r="BB410" s="182" t="n">
        <f aca="false">VALUE(AZ410)</f>
        <v>0</v>
      </c>
      <c r="BE410" s="180" t="n">
        <f aca="false">IF(MOD(ROW(),2),"",INDEX(BD$3:BD$600,ROW()/2))</f>
        <v>0</v>
      </c>
      <c r="BF410" s="181" t="n">
        <v>4.08</v>
      </c>
      <c r="BG410" s="182" t="n">
        <f aca="false">VALUE($BD411)</f>
        <v>0</v>
      </c>
    </row>
    <row r="411" customFormat="false" ht="13.5" hidden="false" customHeight="false" outlineLevel="0" collapsed="false">
      <c r="A411" s="208" t="n">
        <v>4.04</v>
      </c>
      <c r="B411" s="209" t="n">
        <v>1.53</v>
      </c>
      <c r="C411" s="213" t="n">
        <f aca="false">$C410+(($AM$20-$AM$10))/10</f>
        <v>0.0048</v>
      </c>
      <c r="D411" s="217" t="n">
        <f aca="false">$D410+(($AH$30-$AH$20))/10</f>
        <v>0.002</v>
      </c>
      <c r="E411" s="211" t="n">
        <f aca="false">$AC406</f>
        <v>0</v>
      </c>
      <c r="F411" s="212" t="n">
        <f aca="false">$F410+(($AR$20-$AR$10))/10</f>
        <v>-0.0176</v>
      </c>
      <c r="G411" s="218" t="n">
        <f aca="false">$G410+(($AW$20-$AW$10))/10</f>
        <v>-0.0248</v>
      </c>
      <c r="H411" s="165"/>
      <c r="I411" s="165"/>
      <c r="J411" s="165"/>
      <c r="P411" s="165"/>
      <c r="S411" s="165"/>
      <c r="T411" s="165"/>
      <c r="U411" s="165"/>
      <c r="V411" s="165"/>
      <c r="W411" s="165"/>
      <c r="Y411" s="164" t="n">
        <v>408</v>
      </c>
      <c r="AA411" s="180" t="str">
        <f aca="false">IF(MOD(ROW(),2),"",INDEX($Z$3:$Z$600,ROW()/2))</f>
        <v/>
      </c>
      <c r="AB411" s="181" t="n">
        <v>4.09</v>
      </c>
      <c r="AC411" s="182" t="n">
        <f aca="false">VALUE($Z412)</f>
        <v>0</v>
      </c>
      <c r="AD411" s="164" t="n">
        <v>408</v>
      </c>
      <c r="AE411" s="191"/>
      <c r="AF411" s="227" t="str">
        <f aca="false">IF(MOD(ROW(),10),"",INDEX(AE$3:AE$600,ROW()/10))</f>
        <v/>
      </c>
      <c r="AG411" s="228" t="n">
        <v>406</v>
      </c>
      <c r="AH411" s="229" t="e">
        <f aca="false">VALUE($AF411)</f>
        <v>#VALUE!</v>
      </c>
      <c r="AI411" s="164" t="n">
        <v>408</v>
      </c>
      <c r="AK411" s="227" t="str">
        <f aca="false">IF(MOD(ROW(),10),"",INDEX(AJ$3:AJ$600,ROW()/10))</f>
        <v/>
      </c>
      <c r="AL411" s="228" t="n">
        <v>401</v>
      </c>
      <c r="AM411" s="229" t="e">
        <f aca="false">VALUE($AF411)</f>
        <v>#VALUE!</v>
      </c>
      <c r="AN411" s="164" t="n">
        <v>408</v>
      </c>
      <c r="AP411" s="227" t="str">
        <f aca="false">IF(MOD(ROW(),10),"",INDEX(AO$3:AO$600,ROW()/10))</f>
        <v/>
      </c>
      <c r="AQ411" s="181" t="n">
        <v>4.09</v>
      </c>
      <c r="AR411" s="229" t="e">
        <f aca="false">VALUE($AP411)</f>
        <v>#VALUE!</v>
      </c>
      <c r="AS411" s="164" t="n">
        <v>4080</v>
      </c>
      <c r="AU411" s="227" t="str">
        <f aca="false">IF(MOD(ROW(),10),"",INDEX(AT$3:AT$600,ROW()/10))</f>
        <v/>
      </c>
      <c r="AV411" s="181" t="n">
        <v>4.09</v>
      </c>
      <c r="AW411" s="229" t="e">
        <f aca="false">VALUE($AU411)</f>
        <v>#VALUE!</v>
      </c>
      <c r="AZ411" s="180" t="str">
        <f aca="false">IF(MOD(ROW(),2),"",INDEX(AY$3:AY$600,ROW()/2))</f>
        <v/>
      </c>
      <c r="BA411" s="181" t="n">
        <v>4.09</v>
      </c>
      <c r="BB411" s="182" t="e">
        <f aca="false">VALUE(AZ411)</f>
        <v>#VALUE!</v>
      </c>
      <c r="BE411" s="180" t="str">
        <f aca="false">IF(MOD(ROW(),2),"",INDEX(BD$3:BD$600,ROW()/2))</f>
        <v/>
      </c>
      <c r="BF411" s="181" t="n">
        <v>4.09</v>
      </c>
      <c r="BG411" s="182" t="n">
        <f aca="false">VALUE($BD412)</f>
        <v>0</v>
      </c>
    </row>
    <row r="412" customFormat="false" ht="13.5" hidden="false" customHeight="false" outlineLevel="0" collapsed="false">
      <c r="A412" s="208" t="n">
        <v>4.05</v>
      </c>
      <c r="B412" s="209" t="n">
        <v>1.52</v>
      </c>
      <c r="C412" s="213" t="n">
        <f aca="false">$C411+(($AM$20-$AM$10))/10</f>
        <v>0.006</v>
      </c>
      <c r="D412" s="217" t="n">
        <f aca="false">$D411+(($AH$30-$AH$20))/10</f>
        <v>0.0025</v>
      </c>
      <c r="E412" s="211" t="n">
        <f aca="false">$AC407</f>
        <v>0</v>
      </c>
      <c r="F412" s="212" t="n">
        <f aca="false">$F411+(($AR$20-$AR$10))/10</f>
        <v>-0.022</v>
      </c>
      <c r="G412" s="218" t="n">
        <f aca="false">$G411+(($AW$20-$AW$10))/10</f>
        <v>-0.031</v>
      </c>
      <c r="H412" s="165"/>
      <c r="I412" s="165"/>
      <c r="J412" s="165"/>
      <c r="P412" s="165"/>
      <c r="S412" s="165"/>
      <c r="T412" s="165"/>
      <c r="U412" s="165"/>
      <c r="V412" s="165"/>
      <c r="W412" s="165"/>
      <c r="Y412" s="164" t="n">
        <v>409</v>
      </c>
      <c r="AA412" s="180" t="n">
        <f aca="false">IF(MOD(ROW(),2),"",INDEX($Z$3:$Z$600,ROW()/2))</f>
        <v>0</v>
      </c>
      <c r="AB412" s="181" t="n">
        <v>4.1</v>
      </c>
      <c r="AC412" s="182" t="n">
        <f aca="false">VALUE($Z413)</f>
        <v>0</v>
      </c>
      <c r="AD412" s="164" t="n">
        <v>409</v>
      </c>
      <c r="AE412" s="191"/>
      <c r="AF412" s="227" t="str">
        <f aca="false">IF(MOD(ROW(),10),"",INDEX(AE$3:AE$600,ROW()/10))</f>
        <v/>
      </c>
      <c r="AG412" s="228" t="n">
        <v>407</v>
      </c>
      <c r="AH412" s="229" t="e">
        <f aca="false">VALUE($AF412)</f>
        <v>#VALUE!</v>
      </c>
      <c r="AI412" s="164" t="n">
        <v>409</v>
      </c>
      <c r="AK412" s="227" t="str">
        <f aca="false">IF(MOD(ROW(),10),"",INDEX(AJ$3:AJ$600,ROW()/10))</f>
        <v/>
      </c>
      <c r="AL412" s="228" t="n">
        <v>402</v>
      </c>
      <c r="AM412" s="229" t="e">
        <f aca="false">VALUE($AF412)</f>
        <v>#VALUE!</v>
      </c>
      <c r="AN412" s="164" t="n">
        <v>409</v>
      </c>
      <c r="AP412" s="227" t="str">
        <f aca="false">IF(MOD(ROW(),10),"",INDEX(AO$3:AO$600,ROW()/10))</f>
        <v/>
      </c>
      <c r="AQ412" s="181" t="n">
        <v>4.1</v>
      </c>
      <c r="AR412" s="229" t="e">
        <f aca="false">VALUE($AP412)</f>
        <v>#VALUE!</v>
      </c>
      <c r="AS412" s="164" t="n">
        <v>4090</v>
      </c>
      <c r="AU412" s="227" t="str">
        <f aca="false">IF(MOD(ROW(),10),"",INDEX(AT$3:AT$600,ROW()/10))</f>
        <v/>
      </c>
      <c r="AV412" s="181" t="n">
        <v>4.1</v>
      </c>
      <c r="AW412" s="229" t="e">
        <f aca="false">VALUE($AU412)</f>
        <v>#VALUE!</v>
      </c>
      <c r="AZ412" s="180" t="n">
        <f aca="false">IF(MOD(ROW(),2),"",INDEX(AY$3:AY$600,ROW()/2))</f>
        <v>0</v>
      </c>
      <c r="BA412" s="181" t="n">
        <v>4.1</v>
      </c>
      <c r="BB412" s="182" t="n">
        <f aca="false">VALUE(AZ412)</f>
        <v>0</v>
      </c>
      <c r="BE412" s="180" t="n">
        <f aca="false">IF(MOD(ROW(),2),"",INDEX(BD$3:BD$600,ROW()/2))</f>
        <v>0</v>
      </c>
      <c r="BF412" s="181" t="n">
        <v>4.1</v>
      </c>
      <c r="BG412" s="182" t="n">
        <f aca="false">VALUE($BD413)</f>
        <v>0</v>
      </c>
    </row>
    <row r="413" customFormat="false" ht="13.5" hidden="false" customHeight="false" outlineLevel="0" collapsed="false">
      <c r="A413" s="208" t="n">
        <v>4.06</v>
      </c>
      <c r="B413" s="209" t="n">
        <v>1.51</v>
      </c>
      <c r="C413" s="213" t="n">
        <f aca="false">$C412+(($AM$20-$AM$10))/10</f>
        <v>0.0072</v>
      </c>
      <c r="D413" s="217" t="n">
        <f aca="false">$D412+(($AH$30-$AH$20))/10</f>
        <v>0.003</v>
      </c>
      <c r="E413" s="211" t="n">
        <f aca="false">$AC408</f>
        <v>0</v>
      </c>
      <c r="F413" s="212" t="n">
        <f aca="false">$F412+(($AR$20-$AR$10))/10</f>
        <v>-0.0264</v>
      </c>
      <c r="G413" s="218" t="n">
        <f aca="false">$G412+(($AW$20-$AW$10))/10</f>
        <v>-0.0372</v>
      </c>
      <c r="H413" s="165"/>
      <c r="I413" s="165"/>
      <c r="J413" s="165"/>
      <c r="P413" s="165"/>
      <c r="S413" s="165"/>
      <c r="T413" s="165"/>
      <c r="U413" s="165"/>
      <c r="V413" s="165"/>
      <c r="W413" s="165"/>
      <c r="Y413" s="164" t="n">
        <v>410</v>
      </c>
      <c r="AA413" s="180" t="str">
        <f aca="false">IF(MOD(ROW(),2),"",INDEX($Z$3:$Z$600,ROW()/2))</f>
        <v/>
      </c>
      <c r="AB413" s="181" t="n">
        <v>4.11</v>
      </c>
      <c r="AC413" s="182" t="n">
        <f aca="false">VALUE($Z414)</f>
        <v>0</v>
      </c>
      <c r="AD413" s="164" t="n">
        <v>410</v>
      </c>
      <c r="AE413" s="191"/>
      <c r="AF413" s="227" t="str">
        <f aca="false">IF(MOD(ROW(),10),"",INDEX(AE$3:AE$600,ROW()/10))</f>
        <v/>
      </c>
      <c r="AG413" s="228" t="n">
        <v>408</v>
      </c>
      <c r="AH413" s="229" t="e">
        <f aca="false">VALUE($AF413)</f>
        <v>#VALUE!</v>
      </c>
      <c r="AI413" s="164" t="n">
        <v>410</v>
      </c>
      <c r="AK413" s="227" t="str">
        <f aca="false">IF(MOD(ROW(),10),"",INDEX(AJ$3:AJ$600,ROW()/10))</f>
        <v/>
      </c>
      <c r="AL413" s="228" t="n">
        <v>403</v>
      </c>
      <c r="AM413" s="229" t="e">
        <f aca="false">VALUE($AF413)</f>
        <v>#VALUE!</v>
      </c>
      <c r="AN413" s="164" t="n">
        <v>410</v>
      </c>
      <c r="AP413" s="227" t="str">
        <f aca="false">IF(MOD(ROW(),10),"",INDEX(AO$3:AO$600,ROW()/10))</f>
        <v/>
      </c>
      <c r="AQ413" s="181" t="n">
        <v>4.11</v>
      </c>
      <c r="AR413" s="229" t="e">
        <f aca="false">VALUE($AP413)</f>
        <v>#VALUE!</v>
      </c>
      <c r="AS413" s="164" t="n">
        <v>4100</v>
      </c>
      <c r="AU413" s="227" t="str">
        <f aca="false">IF(MOD(ROW(),10),"",INDEX(AT$3:AT$600,ROW()/10))</f>
        <v/>
      </c>
      <c r="AV413" s="181" t="n">
        <v>4.11</v>
      </c>
      <c r="AW413" s="229" t="e">
        <f aca="false">VALUE($AU413)</f>
        <v>#VALUE!</v>
      </c>
      <c r="AZ413" s="180" t="str">
        <f aca="false">IF(MOD(ROW(),2),"",INDEX(AY$3:AY$600,ROW()/2))</f>
        <v/>
      </c>
      <c r="BA413" s="181" t="n">
        <v>4.11</v>
      </c>
      <c r="BB413" s="182" t="e">
        <f aca="false">VALUE(AZ413)</f>
        <v>#VALUE!</v>
      </c>
      <c r="BE413" s="180" t="str">
        <f aca="false">IF(MOD(ROW(),2),"",INDEX(BD$3:BD$600,ROW()/2))</f>
        <v/>
      </c>
      <c r="BF413" s="181" t="n">
        <v>4.11</v>
      </c>
      <c r="BG413" s="182" t="n">
        <f aca="false">VALUE($BD414)</f>
        <v>0</v>
      </c>
    </row>
    <row r="414" customFormat="false" ht="13.5" hidden="false" customHeight="false" outlineLevel="0" collapsed="false">
      <c r="A414" s="208" t="n">
        <v>4.07</v>
      </c>
      <c r="B414" s="209" t="n">
        <v>1.5</v>
      </c>
      <c r="C414" s="213" t="n">
        <f aca="false">$C413+(($AM$20-$AM$10))/10</f>
        <v>0.0084</v>
      </c>
      <c r="D414" s="217" t="n">
        <f aca="false">$D413+(($AH$30-$AH$20))/10</f>
        <v>0.0035</v>
      </c>
      <c r="E414" s="211" t="n">
        <f aca="false">$AC409</f>
        <v>0</v>
      </c>
      <c r="F414" s="212" t="n">
        <f aca="false">$F413+(($AR$20-$AR$10))/10</f>
        <v>-0.0308</v>
      </c>
      <c r="G414" s="218" t="n">
        <f aca="false">$G413+(($AW$20-$AW$10))/10</f>
        <v>-0.0434</v>
      </c>
      <c r="H414" s="165"/>
      <c r="I414" s="165"/>
      <c r="J414" s="165"/>
      <c r="P414" s="165"/>
      <c r="S414" s="165"/>
      <c r="T414" s="165"/>
      <c r="U414" s="165"/>
      <c r="V414" s="165"/>
      <c r="W414" s="165"/>
      <c r="Y414" s="164" t="n">
        <v>411</v>
      </c>
      <c r="AA414" s="180" t="n">
        <f aca="false">IF(MOD(ROW(),2),"",INDEX($Z$3:$Z$600,ROW()/2))</f>
        <v>0</v>
      </c>
      <c r="AB414" s="181" t="n">
        <v>4.12</v>
      </c>
      <c r="AC414" s="182" t="n">
        <f aca="false">VALUE($Z415)</f>
        <v>0</v>
      </c>
      <c r="AD414" s="164" t="n">
        <v>411</v>
      </c>
      <c r="AE414" s="191"/>
      <c r="AF414" s="227" t="str">
        <f aca="false">IF(MOD(ROW(),10),"",INDEX(AE$3:AE$600,ROW()/10))</f>
        <v/>
      </c>
      <c r="AG414" s="228" t="n">
        <v>409</v>
      </c>
      <c r="AH414" s="229" t="e">
        <f aca="false">VALUE($AF414)</f>
        <v>#VALUE!</v>
      </c>
      <c r="AI414" s="164" t="n">
        <v>411</v>
      </c>
      <c r="AK414" s="227" t="str">
        <f aca="false">IF(MOD(ROW(),10),"",INDEX(AJ$3:AJ$600,ROW()/10))</f>
        <v/>
      </c>
      <c r="AL414" s="228" t="n">
        <v>404</v>
      </c>
      <c r="AM414" s="229" t="e">
        <f aca="false">VALUE($AF414)</f>
        <v>#VALUE!</v>
      </c>
      <c r="AN414" s="164" t="n">
        <v>411</v>
      </c>
      <c r="AP414" s="227" t="str">
        <f aca="false">IF(MOD(ROW(),10),"",INDEX(AO$3:AO$600,ROW()/10))</f>
        <v/>
      </c>
      <c r="AQ414" s="181" t="n">
        <v>4.12</v>
      </c>
      <c r="AR414" s="229" t="e">
        <f aca="false">VALUE($AP414)</f>
        <v>#VALUE!</v>
      </c>
      <c r="AS414" s="164" t="n">
        <v>4110</v>
      </c>
      <c r="AU414" s="227" t="str">
        <f aca="false">IF(MOD(ROW(),10),"",INDEX(AT$3:AT$600,ROW()/10))</f>
        <v/>
      </c>
      <c r="AV414" s="181" t="n">
        <v>4.12</v>
      </c>
      <c r="AW414" s="229" t="e">
        <f aca="false">VALUE($AU414)</f>
        <v>#VALUE!</v>
      </c>
      <c r="AZ414" s="180" t="n">
        <f aca="false">IF(MOD(ROW(),2),"",INDEX(AY$3:AY$600,ROW()/2))</f>
        <v>0</v>
      </c>
      <c r="BA414" s="181" t="n">
        <v>4.12</v>
      </c>
      <c r="BB414" s="182" t="n">
        <f aca="false">VALUE(AZ414)</f>
        <v>0</v>
      </c>
      <c r="BE414" s="180" t="n">
        <f aca="false">IF(MOD(ROW(),2),"",INDEX(BD$3:BD$600,ROW()/2))</f>
        <v>0</v>
      </c>
      <c r="BF414" s="181" t="n">
        <v>4.12</v>
      </c>
      <c r="BG414" s="182" t="n">
        <f aca="false">VALUE($BD415)</f>
        <v>0</v>
      </c>
    </row>
    <row r="415" customFormat="false" ht="13.5" hidden="false" customHeight="false" outlineLevel="0" collapsed="false">
      <c r="A415" s="208" t="n">
        <v>4.08</v>
      </c>
      <c r="B415" s="209" t="n">
        <v>1.49</v>
      </c>
      <c r="C415" s="213" t="n">
        <f aca="false">$C414+(($AM$20-$AM$10))/10</f>
        <v>0.0096</v>
      </c>
      <c r="D415" s="217" t="n">
        <f aca="false">$D414+(($AH$30-$AH$20))/10</f>
        <v>0.004</v>
      </c>
      <c r="E415" s="211" t="n">
        <f aca="false">$AC410</f>
        <v>0</v>
      </c>
      <c r="F415" s="212" t="n">
        <f aca="false">$F414+(($AR$20-$AR$10))/10</f>
        <v>-0.0352</v>
      </c>
      <c r="G415" s="218" t="n">
        <f aca="false">$G414+(($AW$20-$AW$10))/10</f>
        <v>-0.0496</v>
      </c>
      <c r="H415" s="165"/>
      <c r="I415" s="165"/>
      <c r="J415" s="165"/>
      <c r="P415" s="165"/>
      <c r="S415" s="165"/>
      <c r="T415" s="165"/>
      <c r="U415" s="165"/>
      <c r="V415" s="165"/>
      <c r="W415" s="165"/>
      <c r="Y415" s="164" t="n">
        <v>412</v>
      </c>
      <c r="AA415" s="180" t="str">
        <f aca="false">IF(MOD(ROW(),2),"",INDEX($Z$3:$Z$600,ROW()/2))</f>
        <v/>
      </c>
      <c r="AB415" s="181" t="n">
        <v>4.13</v>
      </c>
      <c r="AC415" s="182" t="n">
        <f aca="false">VALUE($Z416)</f>
        <v>0</v>
      </c>
      <c r="AD415" s="164" t="n">
        <v>412</v>
      </c>
      <c r="AE415" s="191"/>
      <c r="AF415" s="227" t="str">
        <f aca="false">IF(MOD(ROW(),10),"",INDEX(AE$3:AE$600,ROW()/10))</f>
        <v/>
      </c>
      <c r="AG415" s="228" t="n">
        <v>410</v>
      </c>
      <c r="AH415" s="229" t="e">
        <f aca="false">VALUE($AF415)</f>
        <v>#VALUE!</v>
      </c>
      <c r="AI415" s="164" t="n">
        <v>412</v>
      </c>
      <c r="AK415" s="227" t="str">
        <f aca="false">IF(MOD(ROW(),10),"",INDEX(AJ$3:AJ$600,ROW()/10))</f>
        <v/>
      </c>
      <c r="AL415" s="228" t="n">
        <v>405</v>
      </c>
      <c r="AM415" s="229" t="e">
        <f aca="false">VALUE($AF415)</f>
        <v>#VALUE!</v>
      </c>
      <c r="AN415" s="164" t="n">
        <v>412</v>
      </c>
      <c r="AP415" s="227" t="str">
        <f aca="false">IF(MOD(ROW(),10),"",INDEX(AO$3:AO$600,ROW()/10))</f>
        <v/>
      </c>
      <c r="AQ415" s="181" t="n">
        <v>4.13</v>
      </c>
      <c r="AR415" s="229" t="e">
        <f aca="false">VALUE($AP415)</f>
        <v>#VALUE!</v>
      </c>
      <c r="AS415" s="164" t="n">
        <v>4120</v>
      </c>
      <c r="AU415" s="227" t="str">
        <f aca="false">IF(MOD(ROW(),10),"",INDEX(AT$3:AT$600,ROW()/10))</f>
        <v/>
      </c>
      <c r="AV415" s="181" t="n">
        <v>4.13</v>
      </c>
      <c r="AW415" s="229" t="e">
        <f aca="false">VALUE($AU415)</f>
        <v>#VALUE!</v>
      </c>
      <c r="AZ415" s="180" t="str">
        <f aca="false">IF(MOD(ROW(),2),"",INDEX(AY$3:AY$600,ROW()/2))</f>
        <v/>
      </c>
      <c r="BA415" s="181" t="n">
        <v>4.13</v>
      </c>
      <c r="BB415" s="182" t="e">
        <f aca="false">VALUE(AZ415)</f>
        <v>#VALUE!</v>
      </c>
      <c r="BE415" s="180" t="str">
        <f aca="false">IF(MOD(ROW(),2),"",INDEX(BD$3:BD$600,ROW()/2))</f>
        <v/>
      </c>
      <c r="BF415" s="181" t="n">
        <v>4.13</v>
      </c>
      <c r="BG415" s="182" t="n">
        <f aca="false">VALUE($BD416)</f>
        <v>0</v>
      </c>
    </row>
    <row r="416" customFormat="false" ht="13.5" hidden="false" customHeight="false" outlineLevel="0" collapsed="false">
      <c r="A416" s="208" t="n">
        <v>4.09</v>
      </c>
      <c r="B416" s="209" t="n">
        <v>1.48</v>
      </c>
      <c r="C416" s="213" t="n">
        <f aca="false">$C415+(($AM$20-$AM$10))/10</f>
        <v>0.0108</v>
      </c>
      <c r="D416" s="217" t="n">
        <f aca="false">$D415+(($AH$30-$AH$20))/10</f>
        <v>0.0045</v>
      </c>
      <c r="E416" s="211" t="n">
        <f aca="false">$AC411</f>
        <v>0</v>
      </c>
      <c r="F416" s="212" t="n">
        <f aca="false">$F415+(($AR$20-$AR$10))/10</f>
        <v>-0.0396</v>
      </c>
      <c r="G416" s="218" t="n">
        <f aca="false">$G415+(($AW$20-$AW$10))/10</f>
        <v>-0.0558</v>
      </c>
      <c r="H416" s="165"/>
      <c r="I416" s="165"/>
      <c r="J416" s="165"/>
      <c r="P416" s="165"/>
      <c r="S416" s="165"/>
      <c r="T416" s="165"/>
      <c r="U416" s="165"/>
      <c r="V416" s="165"/>
      <c r="W416" s="165"/>
      <c r="Y416" s="164" t="n">
        <v>413</v>
      </c>
      <c r="AA416" s="180" t="n">
        <f aca="false">IF(MOD(ROW(),2),"",INDEX($Z$3:$Z$600,ROW()/2))</f>
        <v>0</v>
      </c>
      <c r="AB416" s="181" t="n">
        <v>4.14</v>
      </c>
      <c r="AC416" s="182" t="n">
        <f aca="false">VALUE($Z417)</f>
        <v>0</v>
      </c>
      <c r="AD416" s="164" t="n">
        <v>413</v>
      </c>
      <c r="AE416" s="191"/>
      <c r="AF416" s="227" t="str">
        <f aca="false">IF(MOD(ROW(),10),"",INDEX(AE$3:AE$600,ROW()/10))</f>
        <v/>
      </c>
      <c r="AG416" s="228" t="n">
        <v>411</v>
      </c>
      <c r="AH416" s="229" t="e">
        <f aca="false">VALUE($AF416)</f>
        <v>#VALUE!</v>
      </c>
      <c r="AI416" s="164" t="n">
        <v>413</v>
      </c>
      <c r="AK416" s="227" t="str">
        <f aca="false">IF(MOD(ROW(),10),"",INDEX(AJ$3:AJ$600,ROW()/10))</f>
        <v/>
      </c>
      <c r="AL416" s="228" t="n">
        <v>406</v>
      </c>
      <c r="AM416" s="229" t="e">
        <f aca="false">VALUE($AF416)</f>
        <v>#VALUE!</v>
      </c>
      <c r="AN416" s="164" t="n">
        <v>413</v>
      </c>
      <c r="AP416" s="227" t="str">
        <f aca="false">IF(MOD(ROW(),10),"",INDEX(AO$3:AO$600,ROW()/10))</f>
        <v/>
      </c>
      <c r="AQ416" s="181" t="n">
        <v>4.14</v>
      </c>
      <c r="AR416" s="229" t="e">
        <f aca="false">VALUE($AP416)</f>
        <v>#VALUE!</v>
      </c>
      <c r="AS416" s="164" t="n">
        <v>4130</v>
      </c>
      <c r="AU416" s="227" t="str">
        <f aca="false">IF(MOD(ROW(),10),"",INDEX(AT$3:AT$600,ROW()/10))</f>
        <v/>
      </c>
      <c r="AV416" s="181" t="n">
        <v>4.14</v>
      </c>
      <c r="AW416" s="229" t="e">
        <f aca="false">VALUE($AU416)</f>
        <v>#VALUE!</v>
      </c>
      <c r="AZ416" s="180" t="n">
        <f aca="false">IF(MOD(ROW(),2),"",INDEX(AY$3:AY$600,ROW()/2))</f>
        <v>0</v>
      </c>
      <c r="BA416" s="181" t="n">
        <v>4.14</v>
      </c>
      <c r="BB416" s="182" t="n">
        <f aca="false">VALUE(AZ416)</f>
        <v>0</v>
      </c>
      <c r="BE416" s="180" t="n">
        <f aca="false">IF(MOD(ROW(),2),"",INDEX(BD$3:BD$600,ROW()/2))</f>
        <v>0</v>
      </c>
      <c r="BF416" s="181" t="n">
        <v>4.14</v>
      </c>
      <c r="BG416" s="182" t="n">
        <f aca="false">VALUE($BD417)</f>
        <v>0</v>
      </c>
    </row>
    <row r="417" customFormat="false" ht="13.5" hidden="false" customHeight="false" outlineLevel="0" collapsed="false">
      <c r="A417" s="208" t="n">
        <v>4.1</v>
      </c>
      <c r="B417" s="209" t="n">
        <v>1.47</v>
      </c>
      <c r="C417" s="213" t="n">
        <f aca="false">$AM420</f>
        <v>0</v>
      </c>
      <c r="D417" s="241" t="n">
        <f aca="false">$AH420</f>
        <v>0</v>
      </c>
      <c r="E417" s="211" t="n">
        <f aca="false">$AC412</f>
        <v>0</v>
      </c>
      <c r="F417" s="212" t="n">
        <f aca="false">$AR420</f>
        <v>0</v>
      </c>
      <c r="G417" s="218" t="n">
        <f aca="false">$AW420</f>
        <v>0</v>
      </c>
      <c r="H417" s="165"/>
      <c r="I417" s="165"/>
      <c r="J417" s="165"/>
      <c r="P417" s="165"/>
      <c r="S417" s="165"/>
      <c r="T417" s="165"/>
      <c r="U417" s="165"/>
      <c r="V417" s="165"/>
      <c r="W417" s="165"/>
      <c r="Y417" s="164" t="n">
        <v>414</v>
      </c>
      <c r="AA417" s="180" t="str">
        <f aca="false">IF(MOD(ROW(),2),"",INDEX($Z$3:$Z$600,ROW()/2))</f>
        <v/>
      </c>
      <c r="AB417" s="181" t="n">
        <v>4.15</v>
      </c>
      <c r="AC417" s="182" t="n">
        <f aca="false">VALUE($Z418)</f>
        <v>0</v>
      </c>
      <c r="AD417" s="164" t="n">
        <v>414</v>
      </c>
      <c r="AE417" s="191"/>
      <c r="AF417" s="227" t="str">
        <f aca="false">IF(MOD(ROW(),10),"",INDEX(AE$3:AE$600,ROW()/10))</f>
        <v/>
      </c>
      <c r="AG417" s="228" t="n">
        <v>412</v>
      </c>
      <c r="AH417" s="229" t="e">
        <f aca="false">VALUE($AF417)</f>
        <v>#VALUE!</v>
      </c>
      <c r="AI417" s="164" t="n">
        <v>414</v>
      </c>
      <c r="AK417" s="227" t="str">
        <f aca="false">IF(MOD(ROW(),10),"",INDEX(AJ$3:AJ$600,ROW()/10))</f>
        <v/>
      </c>
      <c r="AL417" s="228" t="n">
        <v>407</v>
      </c>
      <c r="AM417" s="229" t="e">
        <f aca="false">VALUE($AF417)</f>
        <v>#VALUE!</v>
      </c>
      <c r="AN417" s="164" t="n">
        <v>414</v>
      </c>
      <c r="AP417" s="227" t="str">
        <f aca="false">IF(MOD(ROW(),10),"",INDEX(AO$3:AO$600,ROW()/10))</f>
        <v/>
      </c>
      <c r="AQ417" s="181" t="n">
        <v>4.15</v>
      </c>
      <c r="AR417" s="229" t="e">
        <f aca="false">VALUE($AP417)</f>
        <v>#VALUE!</v>
      </c>
      <c r="AS417" s="164" t="n">
        <v>4140</v>
      </c>
      <c r="AU417" s="227" t="str">
        <f aca="false">IF(MOD(ROW(),10),"",INDEX(AT$3:AT$600,ROW()/10))</f>
        <v/>
      </c>
      <c r="AV417" s="181" t="n">
        <v>4.15</v>
      </c>
      <c r="AW417" s="229" t="e">
        <f aca="false">VALUE($AU417)</f>
        <v>#VALUE!</v>
      </c>
      <c r="AZ417" s="180" t="str">
        <f aca="false">IF(MOD(ROW(),2),"",INDEX(AY$3:AY$600,ROW()/2))</f>
        <v/>
      </c>
      <c r="BA417" s="181" t="n">
        <v>4.15</v>
      </c>
      <c r="BB417" s="182" t="e">
        <f aca="false">VALUE(AZ417)</f>
        <v>#VALUE!</v>
      </c>
      <c r="BE417" s="180" t="str">
        <f aca="false">IF(MOD(ROW(),2),"",INDEX(BD$3:BD$600,ROW()/2))</f>
        <v/>
      </c>
      <c r="BF417" s="181" t="n">
        <v>4.15</v>
      </c>
      <c r="BG417" s="182" t="n">
        <f aca="false">VALUE($BD418)</f>
        <v>0</v>
      </c>
    </row>
    <row r="418" customFormat="false" ht="13.5" hidden="false" customHeight="false" outlineLevel="0" collapsed="false">
      <c r="A418" s="208" t="n">
        <v>4.11</v>
      </c>
      <c r="B418" s="209" t="n">
        <v>1.46</v>
      </c>
      <c r="C418" s="213" t="n">
        <f aca="false">$C417+(($AM$20-$AM$10))/10</f>
        <v>0.0012</v>
      </c>
      <c r="D418" s="217" t="n">
        <f aca="false">$D417+(($AH$30-$AH$20))/10</f>
        <v>0.0005</v>
      </c>
      <c r="E418" s="211" t="n">
        <f aca="false">$AC413</f>
        <v>0</v>
      </c>
      <c r="F418" s="212" t="n">
        <f aca="false">$F417+(($AR$20-$AR$10))/10</f>
        <v>-0.0044</v>
      </c>
      <c r="G418" s="218" t="n">
        <f aca="false">$G417+(($AW$20-$AW$10))/10</f>
        <v>-0.0062</v>
      </c>
      <c r="H418" s="165"/>
      <c r="I418" s="165"/>
      <c r="J418" s="165"/>
      <c r="P418" s="165"/>
      <c r="S418" s="165"/>
      <c r="T418" s="165"/>
      <c r="U418" s="165"/>
      <c r="V418" s="165"/>
      <c r="W418" s="165"/>
      <c r="Y418" s="164" t="n">
        <v>415</v>
      </c>
      <c r="AA418" s="180" t="n">
        <f aca="false">IF(MOD(ROW(),2),"",INDEX($Z$3:$Z$600,ROW()/2))</f>
        <v>0</v>
      </c>
      <c r="AB418" s="181" t="n">
        <v>4.16</v>
      </c>
      <c r="AC418" s="182" t="n">
        <f aca="false">VALUE($Z419)</f>
        <v>0</v>
      </c>
      <c r="AD418" s="164" t="n">
        <v>415</v>
      </c>
      <c r="AE418" s="191"/>
      <c r="AF418" s="227" t="str">
        <f aca="false">IF(MOD(ROW(),10),"",INDEX(AE$3:AE$600,ROW()/10))</f>
        <v/>
      </c>
      <c r="AG418" s="228" t="n">
        <v>413</v>
      </c>
      <c r="AH418" s="229" t="e">
        <f aca="false">VALUE($AF418)</f>
        <v>#VALUE!</v>
      </c>
      <c r="AI418" s="164" t="n">
        <v>415</v>
      </c>
      <c r="AK418" s="227" t="str">
        <f aca="false">IF(MOD(ROW(),10),"",INDEX(AJ$3:AJ$600,ROW()/10))</f>
        <v/>
      </c>
      <c r="AL418" s="228" t="n">
        <v>408</v>
      </c>
      <c r="AM418" s="229" t="e">
        <f aca="false">VALUE($AF418)</f>
        <v>#VALUE!</v>
      </c>
      <c r="AN418" s="164" t="n">
        <v>415</v>
      </c>
      <c r="AP418" s="227" t="str">
        <f aca="false">IF(MOD(ROW(),10),"",INDEX(AO$3:AO$600,ROW()/10))</f>
        <v/>
      </c>
      <c r="AQ418" s="181" t="n">
        <v>4.16</v>
      </c>
      <c r="AR418" s="229" t="e">
        <f aca="false">VALUE($AP418)</f>
        <v>#VALUE!</v>
      </c>
      <c r="AS418" s="164" t="n">
        <v>4150</v>
      </c>
      <c r="AU418" s="227" t="str">
        <f aca="false">IF(MOD(ROW(),10),"",INDEX(AT$3:AT$600,ROW()/10))</f>
        <v/>
      </c>
      <c r="AV418" s="181" t="n">
        <v>4.16</v>
      </c>
      <c r="AW418" s="229" t="e">
        <f aca="false">VALUE($AU418)</f>
        <v>#VALUE!</v>
      </c>
      <c r="AZ418" s="180" t="n">
        <f aca="false">IF(MOD(ROW(),2),"",INDEX(AY$3:AY$600,ROW()/2))</f>
        <v>0</v>
      </c>
      <c r="BA418" s="181" t="n">
        <v>4.16</v>
      </c>
      <c r="BB418" s="182" t="n">
        <f aca="false">VALUE(AZ418)</f>
        <v>0</v>
      </c>
      <c r="BE418" s="180" t="n">
        <f aca="false">IF(MOD(ROW(),2),"",INDEX(BD$3:BD$600,ROW()/2))</f>
        <v>0</v>
      </c>
      <c r="BF418" s="181" t="n">
        <v>4.16</v>
      </c>
      <c r="BG418" s="182" t="n">
        <f aca="false">VALUE($BD419)</f>
        <v>0</v>
      </c>
    </row>
    <row r="419" customFormat="false" ht="13.5" hidden="false" customHeight="false" outlineLevel="0" collapsed="false">
      <c r="A419" s="208" t="n">
        <v>4.12</v>
      </c>
      <c r="B419" s="209" t="n">
        <v>1.45</v>
      </c>
      <c r="C419" s="213" t="n">
        <f aca="false">$C418+(($AM$20-$AM$10))/10</f>
        <v>0.0024</v>
      </c>
      <c r="D419" s="217" t="n">
        <f aca="false">$D418+(($AH$30-$AH$20))/10</f>
        <v>0.001</v>
      </c>
      <c r="E419" s="211" t="n">
        <f aca="false">$AC414</f>
        <v>0</v>
      </c>
      <c r="F419" s="212" t="n">
        <f aca="false">$F418+(($AR$20-$AR$10))/10</f>
        <v>-0.0088</v>
      </c>
      <c r="G419" s="218" t="n">
        <f aca="false">$G418+(($AW$20-$AW$10))/10</f>
        <v>-0.0124</v>
      </c>
      <c r="H419" s="165"/>
      <c r="I419" s="165"/>
      <c r="J419" s="165"/>
      <c r="P419" s="165"/>
      <c r="S419" s="165"/>
      <c r="T419" s="165"/>
      <c r="U419" s="165"/>
      <c r="V419" s="165"/>
      <c r="W419" s="165"/>
      <c r="Y419" s="164" t="n">
        <v>416</v>
      </c>
      <c r="AA419" s="180" t="str">
        <f aca="false">IF(MOD(ROW(),2),"",INDEX($Z$3:$Z$600,ROW()/2))</f>
        <v/>
      </c>
      <c r="AB419" s="181" t="n">
        <v>4.17</v>
      </c>
      <c r="AC419" s="182" t="n">
        <f aca="false">VALUE($Z420)</f>
        <v>0</v>
      </c>
      <c r="AD419" s="164" t="n">
        <v>416</v>
      </c>
      <c r="AE419" s="191"/>
      <c r="AF419" s="227" t="str">
        <f aca="false">IF(MOD(ROW(),10),"",INDEX(AE$3:AE$600,ROW()/10))</f>
        <v/>
      </c>
      <c r="AG419" s="228" t="n">
        <v>414</v>
      </c>
      <c r="AH419" s="229" t="e">
        <f aca="false">VALUE($AF419)</f>
        <v>#VALUE!</v>
      </c>
      <c r="AI419" s="164" t="n">
        <v>416</v>
      </c>
      <c r="AK419" s="227" t="str">
        <f aca="false">IF(MOD(ROW(),10),"",INDEX(AJ$3:AJ$600,ROW()/10))</f>
        <v/>
      </c>
      <c r="AL419" s="228" t="n">
        <v>409</v>
      </c>
      <c r="AM419" s="229" t="e">
        <f aca="false">VALUE($AF419)</f>
        <v>#VALUE!</v>
      </c>
      <c r="AN419" s="164" t="n">
        <v>416</v>
      </c>
      <c r="AP419" s="227" t="str">
        <f aca="false">IF(MOD(ROW(),10),"",INDEX(AO$3:AO$600,ROW()/10))</f>
        <v/>
      </c>
      <c r="AQ419" s="181" t="n">
        <v>4.17</v>
      </c>
      <c r="AR419" s="229" t="e">
        <f aca="false">VALUE($AP419)</f>
        <v>#VALUE!</v>
      </c>
      <c r="AS419" s="164" t="n">
        <v>4160</v>
      </c>
      <c r="AU419" s="227" t="str">
        <f aca="false">IF(MOD(ROW(),10),"",INDEX(AT$3:AT$600,ROW()/10))</f>
        <v/>
      </c>
      <c r="AV419" s="181" t="n">
        <v>4.17</v>
      </c>
      <c r="AW419" s="229" t="e">
        <f aca="false">VALUE($AU419)</f>
        <v>#VALUE!</v>
      </c>
      <c r="AZ419" s="180" t="str">
        <f aca="false">IF(MOD(ROW(),2),"",INDEX(AY$3:AY$600,ROW()/2))</f>
        <v/>
      </c>
      <c r="BA419" s="181" t="n">
        <v>4.17</v>
      </c>
      <c r="BB419" s="182" t="e">
        <f aca="false">VALUE(AZ419)</f>
        <v>#VALUE!</v>
      </c>
      <c r="BE419" s="180" t="str">
        <f aca="false">IF(MOD(ROW(),2),"",INDEX(BD$3:BD$600,ROW()/2))</f>
        <v/>
      </c>
      <c r="BF419" s="181" t="n">
        <v>4.17</v>
      </c>
      <c r="BG419" s="182" t="n">
        <f aca="false">VALUE($BD420)</f>
        <v>0</v>
      </c>
    </row>
    <row r="420" customFormat="false" ht="13.5" hidden="false" customHeight="false" outlineLevel="0" collapsed="false">
      <c r="A420" s="208" t="n">
        <v>4.13</v>
      </c>
      <c r="B420" s="209" t="n">
        <v>1.44</v>
      </c>
      <c r="C420" s="213" t="n">
        <f aca="false">$C419+(($AM$20-$AM$10))/10</f>
        <v>0.0036</v>
      </c>
      <c r="D420" s="217" t="n">
        <f aca="false">$D419+(($AH$30-$AH$20))/10</f>
        <v>0.0015</v>
      </c>
      <c r="E420" s="211" t="n">
        <f aca="false">$AC415</f>
        <v>0</v>
      </c>
      <c r="F420" s="212" t="n">
        <f aca="false">$F419+(($AR$20-$AR$10))/10</f>
        <v>-0.0132</v>
      </c>
      <c r="G420" s="218" t="n">
        <f aca="false">$G419+(($AW$20-$AW$10))/10</f>
        <v>-0.0186</v>
      </c>
      <c r="H420" s="165"/>
      <c r="I420" s="165"/>
      <c r="J420" s="165"/>
      <c r="P420" s="165"/>
      <c r="S420" s="165"/>
      <c r="T420" s="165"/>
      <c r="U420" s="165"/>
      <c r="V420" s="165"/>
      <c r="W420" s="165"/>
      <c r="Y420" s="164" t="n">
        <v>417</v>
      </c>
      <c r="AA420" s="180" t="n">
        <f aca="false">IF(MOD(ROW(),2),"",INDEX($Z$3:$Z$600,ROW()/2))</f>
        <v>0</v>
      </c>
      <c r="AB420" s="181" t="n">
        <v>4.18</v>
      </c>
      <c r="AC420" s="182" t="n">
        <f aca="false">VALUE($Z421)</f>
        <v>0</v>
      </c>
      <c r="AD420" s="164" t="n">
        <v>417</v>
      </c>
      <c r="AE420" s="191"/>
      <c r="AF420" s="227" t="n">
        <f aca="false">IF(MOD(ROW(),10),"",INDEX(AE$3:AE$600,ROW()/10))</f>
        <v>0</v>
      </c>
      <c r="AG420" s="228" t="n">
        <v>415</v>
      </c>
      <c r="AH420" s="229" t="n">
        <f aca="false">VALUE($AF420)</f>
        <v>0</v>
      </c>
      <c r="AI420" s="164" t="n">
        <v>417</v>
      </c>
      <c r="AK420" s="227" t="n">
        <f aca="false">IF(MOD(ROW(),10),"",INDEX(AJ$3:AJ$600,ROW()/10))</f>
        <v>0</v>
      </c>
      <c r="AL420" s="228" t="n">
        <v>410</v>
      </c>
      <c r="AM420" s="229" t="n">
        <f aca="false">VALUE($AF420)</f>
        <v>0</v>
      </c>
      <c r="AN420" s="164" t="n">
        <v>417</v>
      </c>
      <c r="AP420" s="227" t="n">
        <f aca="false">IF(MOD(ROW(),10),"",INDEX(AO$3:AO$600,ROW()/10))</f>
        <v>0</v>
      </c>
      <c r="AQ420" s="181" t="n">
        <v>4.18</v>
      </c>
      <c r="AR420" s="229" t="n">
        <f aca="false">VALUE($AP420)</f>
        <v>0</v>
      </c>
      <c r="AS420" s="164" t="n">
        <v>4170</v>
      </c>
      <c r="AU420" s="227" t="n">
        <f aca="false">IF(MOD(ROW(),10),"",INDEX(AT$3:AT$600,ROW()/10))</f>
        <v>0</v>
      </c>
      <c r="AV420" s="181" t="n">
        <v>4.18</v>
      </c>
      <c r="AW420" s="229" t="n">
        <f aca="false">VALUE($AU420)</f>
        <v>0</v>
      </c>
      <c r="AZ420" s="180" t="n">
        <f aca="false">IF(MOD(ROW(),2),"",INDEX(AY$3:AY$600,ROW()/2))</f>
        <v>0</v>
      </c>
      <c r="BA420" s="181" t="n">
        <v>4.18</v>
      </c>
      <c r="BB420" s="182" t="n">
        <f aca="false">VALUE(AZ420)</f>
        <v>0</v>
      </c>
      <c r="BE420" s="180" t="n">
        <f aca="false">IF(MOD(ROW(),2),"",INDEX(BD$3:BD$600,ROW()/2))</f>
        <v>0</v>
      </c>
      <c r="BF420" s="181" t="n">
        <v>4.18</v>
      </c>
      <c r="BG420" s="182" t="n">
        <f aca="false">VALUE($BD421)</f>
        <v>0</v>
      </c>
    </row>
    <row r="421" customFormat="false" ht="13.5" hidden="false" customHeight="false" outlineLevel="0" collapsed="false">
      <c r="A421" s="208" t="n">
        <v>4.14</v>
      </c>
      <c r="B421" s="209" t="n">
        <v>1.43</v>
      </c>
      <c r="C421" s="213" t="n">
        <f aca="false">$C420+(($AM$20-$AM$10))/10</f>
        <v>0.0048</v>
      </c>
      <c r="D421" s="217" t="n">
        <f aca="false">$D420+(($AH$30-$AH$20))/10</f>
        <v>0.002</v>
      </c>
      <c r="E421" s="211" t="n">
        <f aca="false">$AC416</f>
        <v>0</v>
      </c>
      <c r="F421" s="212" t="n">
        <f aca="false">$F420+(($AR$20-$AR$10))/10</f>
        <v>-0.0176</v>
      </c>
      <c r="G421" s="218" t="n">
        <f aca="false">$G420+(($AW$20-$AW$10))/10</f>
        <v>-0.0248</v>
      </c>
      <c r="H421" s="165"/>
      <c r="I421" s="165"/>
      <c r="J421" s="165"/>
      <c r="P421" s="165"/>
      <c r="S421" s="165"/>
      <c r="T421" s="165"/>
      <c r="U421" s="165"/>
      <c r="V421" s="165"/>
      <c r="W421" s="165"/>
      <c r="Y421" s="164" t="n">
        <v>418</v>
      </c>
      <c r="AA421" s="180" t="str">
        <f aca="false">IF(MOD(ROW(),2),"",INDEX($Z$3:$Z$600,ROW()/2))</f>
        <v/>
      </c>
      <c r="AB421" s="181" t="n">
        <v>4.19</v>
      </c>
      <c r="AC421" s="182" t="n">
        <f aca="false">VALUE($Z422)</f>
        <v>0</v>
      </c>
      <c r="AD421" s="164" t="n">
        <v>418</v>
      </c>
      <c r="AE421" s="191"/>
      <c r="AF421" s="227" t="str">
        <f aca="false">IF(MOD(ROW(),10),"",INDEX(AE$3:AE$600,ROW()/10))</f>
        <v/>
      </c>
      <c r="AG421" s="228" t="n">
        <v>416</v>
      </c>
      <c r="AH421" s="229" t="e">
        <f aca="false">VALUE($AF421)</f>
        <v>#VALUE!</v>
      </c>
      <c r="AI421" s="164" t="n">
        <v>418</v>
      </c>
      <c r="AK421" s="227" t="str">
        <f aca="false">IF(MOD(ROW(),10),"",INDEX(AJ$3:AJ$600,ROW()/10))</f>
        <v/>
      </c>
      <c r="AL421" s="228" t="n">
        <v>411</v>
      </c>
      <c r="AM421" s="229" t="e">
        <f aca="false">VALUE($AF421)</f>
        <v>#VALUE!</v>
      </c>
      <c r="AN421" s="164" t="n">
        <v>418</v>
      </c>
      <c r="AP421" s="227" t="str">
        <f aca="false">IF(MOD(ROW(),10),"",INDEX(AO$3:AO$600,ROW()/10))</f>
        <v/>
      </c>
      <c r="AQ421" s="181" t="n">
        <v>4.19</v>
      </c>
      <c r="AR421" s="229" t="e">
        <f aca="false">VALUE($AP421)</f>
        <v>#VALUE!</v>
      </c>
      <c r="AS421" s="164" t="n">
        <v>4180</v>
      </c>
      <c r="AU421" s="227" t="str">
        <f aca="false">IF(MOD(ROW(),10),"",INDEX(AT$3:AT$600,ROW()/10))</f>
        <v/>
      </c>
      <c r="AV421" s="181" t="n">
        <v>4.19</v>
      </c>
      <c r="AW421" s="229" t="e">
        <f aca="false">VALUE($AU421)</f>
        <v>#VALUE!</v>
      </c>
      <c r="AZ421" s="180" t="str">
        <f aca="false">IF(MOD(ROW(),2),"",INDEX(AY$3:AY$600,ROW()/2))</f>
        <v/>
      </c>
      <c r="BA421" s="181" t="n">
        <v>4.19</v>
      </c>
      <c r="BB421" s="182" t="e">
        <f aca="false">VALUE(AZ421)</f>
        <v>#VALUE!</v>
      </c>
      <c r="BE421" s="180" t="str">
        <f aca="false">IF(MOD(ROW(),2),"",INDEX(BD$3:BD$600,ROW()/2))</f>
        <v/>
      </c>
      <c r="BF421" s="181" t="n">
        <v>4.19</v>
      </c>
      <c r="BG421" s="182" t="n">
        <f aca="false">VALUE($BD422)</f>
        <v>0</v>
      </c>
    </row>
    <row r="422" customFormat="false" ht="13.5" hidden="false" customHeight="false" outlineLevel="0" collapsed="false">
      <c r="A422" s="208" t="n">
        <v>4.15</v>
      </c>
      <c r="B422" s="209" t="n">
        <v>1.42</v>
      </c>
      <c r="C422" s="213" t="n">
        <f aca="false">$C421+(($AM$20-$AM$10))/10</f>
        <v>0.006</v>
      </c>
      <c r="D422" s="217" t="n">
        <f aca="false">$D421+(($AH$30-$AH$20))/10</f>
        <v>0.0025</v>
      </c>
      <c r="E422" s="211" t="n">
        <f aca="false">$AC417</f>
        <v>0</v>
      </c>
      <c r="F422" s="212" t="n">
        <f aca="false">$F421+(($AR$20-$AR$10))/10</f>
        <v>-0.022</v>
      </c>
      <c r="G422" s="218" t="n">
        <f aca="false">$G421+(($AW$20-$AW$10))/10</f>
        <v>-0.031</v>
      </c>
      <c r="H422" s="165"/>
      <c r="I422" s="165"/>
      <c r="J422" s="165"/>
      <c r="P422" s="165"/>
      <c r="S422" s="165"/>
      <c r="T422" s="165"/>
      <c r="U422" s="165"/>
      <c r="V422" s="165"/>
      <c r="W422" s="165"/>
      <c r="Y422" s="164" t="n">
        <v>419</v>
      </c>
      <c r="AA422" s="180" t="n">
        <f aca="false">IF(MOD(ROW(),2),"",INDEX($Z$3:$Z$600,ROW()/2))</f>
        <v>0</v>
      </c>
      <c r="AB422" s="181" t="n">
        <v>4.2</v>
      </c>
      <c r="AC422" s="182" t="n">
        <f aca="false">VALUE($Z423)</f>
        <v>0</v>
      </c>
      <c r="AD422" s="164" t="n">
        <v>419</v>
      </c>
      <c r="AE422" s="191"/>
      <c r="AF422" s="227" t="str">
        <f aca="false">IF(MOD(ROW(),10),"",INDEX(AE$3:AE$600,ROW()/10))</f>
        <v/>
      </c>
      <c r="AG422" s="228" t="n">
        <v>417</v>
      </c>
      <c r="AH422" s="229" t="e">
        <f aca="false">VALUE($AF422)</f>
        <v>#VALUE!</v>
      </c>
      <c r="AI422" s="164" t="n">
        <v>419</v>
      </c>
      <c r="AK422" s="227" t="str">
        <f aca="false">IF(MOD(ROW(),10),"",INDEX(AJ$3:AJ$600,ROW()/10))</f>
        <v/>
      </c>
      <c r="AL422" s="228" t="n">
        <v>412</v>
      </c>
      <c r="AM422" s="229" t="e">
        <f aca="false">VALUE($AF422)</f>
        <v>#VALUE!</v>
      </c>
      <c r="AN422" s="164" t="n">
        <v>419</v>
      </c>
      <c r="AP422" s="227" t="str">
        <f aca="false">IF(MOD(ROW(),10),"",INDEX(AO$3:AO$600,ROW()/10))</f>
        <v/>
      </c>
      <c r="AQ422" s="181" t="n">
        <v>4.2</v>
      </c>
      <c r="AR422" s="229" t="e">
        <f aca="false">VALUE($AP422)</f>
        <v>#VALUE!</v>
      </c>
      <c r="AS422" s="164" t="n">
        <v>4190</v>
      </c>
      <c r="AU422" s="227" t="str">
        <f aca="false">IF(MOD(ROW(),10),"",INDEX(AT$3:AT$600,ROW()/10))</f>
        <v/>
      </c>
      <c r="AV422" s="181" t="n">
        <v>4.2</v>
      </c>
      <c r="AW422" s="229" t="e">
        <f aca="false">VALUE($AU422)</f>
        <v>#VALUE!</v>
      </c>
      <c r="AZ422" s="180" t="n">
        <f aca="false">IF(MOD(ROW(),2),"",INDEX(AY$3:AY$600,ROW()/2))</f>
        <v>0</v>
      </c>
      <c r="BA422" s="181" t="n">
        <v>4.2</v>
      </c>
      <c r="BB422" s="182" t="n">
        <f aca="false">VALUE(AZ422)</f>
        <v>0</v>
      </c>
      <c r="BE422" s="180" t="n">
        <f aca="false">IF(MOD(ROW(),2),"",INDEX(BD$3:BD$600,ROW()/2))</f>
        <v>0</v>
      </c>
      <c r="BF422" s="181" t="n">
        <v>4.2</v>
      </c>
      <c r="BG422" s="182" t="n">
        <f aca="false">VALUE($BD423)</f>
        <v>0</v>
      </c>
    </row>
    <row r="423" customFormat="false" ht="13.5" hidden="false" customHeight="false" outlineLevel="0" collapsed="false">
      <c r="A423" s="208" t="n">
        <v>4.16</v>
      </c>
      <c r="B423" s="209" t="n">
        <v>1.41</v>
      </c>
      <c r="C423" s="213" t="n">
        <f aca="false">$C422+(($AM$20-$AM$10))/10</f>
        <v>0.0072</v>
      </c>
      <c r="D423" s="217" t="n">
        <f aca="false">$D422+(($AH$30-$AH$20))/10</f>
        <v>0.003</v>
      </c>
      <c r="E423" s="211" t="n">
        <f aca="false">$AC418</f>
        <v>0</v>
      </c>
      <c r="F423" s="212" t="n">
        <f aca="false">$F422+(($AR$20-$AR$10))/10</f>
        <v>-0.0264</v>
      </c>
      <c r="G423" s="218" t="n">
        <f aca="false">$G422+(($AW$20-$AW$10))/10</f>
        <v>-0.0372</v>
      </c>
      <c r="H423" s="165"/>
      <c r="I423" s="165"/>
      <c r="J423" s="165"/>
      <c r="P423" s="165"/>
      <c r="S423" s="165"/>
      <c r="T423" s="165"/>
      <c r="U423" s="165"/>
      <c r="V423" s="165"/>
      <c r="W423" s="165"/>
      <c r="Y423" s="164" t="n">
        <v>420</v>
      </c>
      <c r="AA423" s="180" t="str">
        <f aca="false">IF(MOD(ROW(),2),"",INDEX($Z$3:$Z$600,ROW()/2))</f>
        <v/>
      </c>
      <c r="AB423" s="181" t="n">
        <v>4.21</v>
      </c>
      <c r="AC423" s="182" t="n">
        <f aca="false">VALUE($Z424)</f>
        <v>0</v>
      </c>
      <c r="AD423" s="164" t="n">
        <v>420</v>
      </c>
      <c r="AE423" s="191"/>
      <c r="AF423" s="227" t="str">
        <f aca="false">IF(MOD(ROW(),10),"",INDEX(AE$3:AE$600,ROW()/10))</f>
        <v/>
      </c>
      <c r="AG423" s="228" t="n">
        <v>418</v>
      </c>
      <c r="AH423" s="229" t="e">
        <f aca="false">VALUE($AF423)</f>
        <v>#VALUE!</v>
      </c>
      <c r="AI423" s="164" t="n">
        <v>420</v>
      </c>
      <c r="AK423" s="227" t="str">
        <f aca="false">IF(MOD(ROW(),10),"",INDEX(AJ$3:AJ$600,ROW()/10))</f>
        <v/>
      </c>
      <c r="AL423" s="228" t="n">
        <v>413</v>
      </c>
      <c r="AM423" s="229" t="e">
        <f aca="false">VALUE($AF423)</f>
        <v>#VALUE!</v>
      </c>
      <c r="AN423" s="164" t="n">
        <v>420</v>
      </c>
      <c r="AP423" s="227" t="str">
        <f aca="false">IF(MOD(ROW(),10),"",INDEX(AO$3:AO$600,ROW()/10))</f>
        <v/>
      </c>
      <c r="AQ423" s="181" t="n">
        <v>4.21</v>
      </c>
      <c r="AR423" s="229" t="e">
        <f aca="false">VALUE($AP423)</f>
        <v>#VALUE!</v>
      </c>
      <c r="AS423" s="164" t="n">
        <v>4200</v>
      </c>
      <c r="AU423" s="227" t="str">
        <f aca="false">IF(MOD(ROW(),10),"",INDEX(AT$3:AT$600,ROW()/10))</f>
        <v/>
      </c>
      <c r="AV423" s="181" t="n">
        <v>4.21</v>
      </c>
      <c r="AW423" s="229" t="e">
        <f aca="false">VALUE($AU423)</f>
        <v>#VALUE!</v>
      </c>
      <c r="AZ423" s="180" t="str">
        <f aca="false">IF(MOD(ROW(),2),"",INDEX(AY$3:AY$600,ROW()/2))</f>
        <v/>
      </c>
      <c r="BA423" s="181" t="n">
        <v>4.21</v>
      </c>
      <c r="BB423" s="182" t="e">
        <f aca="false">VALUE(AZ423)</f>
        <v>#VALUE!</v>
      </c>
      <c r="BE423" s="180" t="str">
        <f aca="false">IF(MOD(ROW(),2),"",INDEX(BD$3:BD$600,ROW()/2))</f>
        <v/>
      </c>
      <c r="BF423" s="181" t="n">
        <v>4.21</v>
      </c>
      <c r="BG423" s="182" t="n">
        <f aca="false">VALUE($BD424)</f>
        <v>0</v>
      </c>
    </row>
    <row r="424" customFormat="false" ht="13.5" hidden="false" customHeight="false" outlineLevel="0" collapsed="false">
      <c r="A424" s="208" t="n">
        <v>4.17</v>
      </c>
      <c r="B424" s="209" t="n">
        <v>1.4</v>
      </c>
      <c r="C424" s="213" t="n">
        <f aca="false">$C423+(($AM$20-$AM$10))/10</f>
        <v>0.0084</v>
      </c>
      <c r="D424" s="217" t="n">
        <f aca="false">$D423+(($AH$30-$AH$20))/10</f>
        <v>0.0035</v>
      </c>
      <c r="E424" s="211" t="n">
        <f aca="false">$AC419</f>
        <v>0</v>
      </c>
      <c r="F424" s="212" t="n">
        <f aca="false">$F423+(($AR$20-$AR$10))/10</f>
        <v>-0.0308</v>
      </c>
      <c r="G424" s="218" t="n">
        <f aca="false">$G423+(($AW$20-$AW$10))/10</f>
        <v>-0.0434</v>
      </c>
      <c r="H424" s="165"/>
      <c r="I424" s="165"/>
      <c r="J424" s="165"/>
      <c r="P424" s="165"/>
      <c r="S424" s="165"/>
      <c r="T424" s="165"/>
      <c r="U424" s="165"/>
      <c r="V424" s="165"/>
      <c r="W424" s="165"/>
      <c r="Y424" s="164" t="n">
        <v>421</v>
      </c>
      <c r="AA424" s="180" t="n">
        <f aca="false">IF(MOD(ROW(),2),"",INDEX($Z$3:$Z$600,ROW()/2))</f>
        <v>0</v>
      </c>
      <c r="AB424" s="181" t="n">
        <v>4.22</v>
      </c>
      <c r="AC424" s="182" t="n">
        <f aca="false">VALUE($Z425)</f>
        <v>0</v>
      </c>
      <c r="AD424" s="164" t="n">
        <v>421</v>
      </c>
      <c r="AE424" s="191"/>
      <c r="AF424" s="227" t="str">
        <f aca="false">IF(MOD(ROW(),10),"",INDEX(AE$3:AE$600,ROW()/10))</f>
        <v/>
      </c>
      <c r="AG424" s="228" t="n">
        <v>419</v>
      </c>
      <c r="AH424" s="229" t="e">
        <f aca="false">VALUE($AF424)</f>
        <v>#VALUE!</v>
      </c>
      <c r="AI424" s="164" t="n">
        <v>421</v>
      </c>
      <c r="AK424" s="227" t="str">
        <f aca="false">IF(MOD(ROW(),10),"",INDEX(AJ$3:AJ$600,ROW()/10))</f>
        <v/>
      </c>
      <c r="AL424" s="228" t="n">
        <v>414</v>
      </c>
      <c r="AM424" s="229" t="e">
        <f aca="false">VALUE($AF424)</f>
        <v>#VALUE!</v>
      </c>
      <c r="AN424" s="164" t="n">
        <v>421</v>
      </c>
      <c r="AP424" s="227" t="str">
        <f aca="false">IF(MOD(ROW(),10),"",INDEX(AO$3:AO$600,ROW()/10))</f>
        <v/>
      </c>
      <c r="AQ424" s="181" t="n">
        <v>4.22</v>
      </c>
      <c r="AR424" s="229" t="e">
        <f aca="false">VALUE($AP424)</f>
        <v>#VALUE!</v>
      </c>
      <c r="AS424" s="164" t="n">
        <v>4210</v>
      </c>
      <c r="AU424" s="227" t="str">
        <f aca="false">IF(MOD(ROW(),10),"",INDEX(AT$3:AT$600,ROW()/10))</f>
        <v/>
      </c>
      <c r="AV424" s="181" t="n">
        <v>4.22</v>
      </c>
      <c r="AW424" s="229" t="e">
        <f aca="false">VALUE($AU424)</f>
        <v>#VALUE!</v>
      </c>
      <c r="AZ424" s="180" t="n">
        <f aca="false">IF(MOD(ROW(),2),"",INDEX(AY$3:AY$600,ROW()/2))</f>
        <v>0</v>
      </c>
      <c r="BA424" s="181" t="n">
        <v>4.22</v>
      </c>
      <c r="BB424" s="182" t="n">
        <f aca="false">VALUE(AZ424)</f>
        <v>0</v>
      </c>
      <c r="BE424" s="180" t="n">
        <f aca="false">IF(MOD(ROW(),2),"",INDEX(BD$3:BD$600,ROW()/2))</f>
        <v>0</v>
      </c>
      <c r="BF424" s="181" t="n">
        <v>4.22</v>
      </c>
      <c r="BG424" s="182" t="n">
        <f aca="false">VALUE($BD425)</f>
        <v>0</v>
      </c>
    </row>
    <row r="425" customFormat="false" ht="13.5" hidden="false" customHeight="false" outlineLevel="0" collapsed="false">
      <c r="A425" s="208" t="n">
        <v>4.18</v>
      </c>
      <c r="B425" s="209" t="n">
        <v>1.39</v>
      </c>
      <c r="C425" s="213" t="n">
        <f aca="false">$C424+(($AM$20-$AM$10))/10</f>
        <v>0.0096</v>
      </c>
      <c r="D425" s="217" t="n">
        <f aca="false">$D424+(($AH$30-$AH$20))/10</f>
        <v>0.004</v>
      </c>
      <c r="E425" s="211" t="n">
        <f aca="false">$AC420</f>
        <v>0</v>
      </c>
      <c r="F425" s="212" t="n">
        <f aca="false">$F424+(($AR$20-$AR$10))/10</f>
        <v>-0.0352</v>
      </c>
      <c r="G425" s="218" t="n">
        <f aca="false">$G424+(($AW$20-$AW$10))/10</f>
        <v>-0.0496</v>
      </c>
      <c r="H425" s="165"/>
      <c r="I425" s="165"/>
      <c r="J425" s="165"/>
      <c r="P425" s="165"/>
      <c r="S425" s="165"/>
      <c r="T425" s="165"/>
      <c r="U425" s="165"/>
      <c r="V425" s="165"/>
      <c r="W425" s="165"/>
      <c r="Y425" s="164" t="n">
        <v>422</v>
      </c>
      <c r="AA425" s="180" t="str">
        <f aca="false">IF(MOD(ROW(),2),"",INDEX($Z$3:$Z$600,ROW()/2))</f>
        <v/>
      </c>
      <c r="AB425" s="181" t="n">
        <v>4.23</v>
      </c>
      <c r="AC425" s="182" t="n">
        <f aca="false">VALUE($Z426)</f>
        <v>0</v>
      </c>
      <c r="AD425" s="164" t="n">
        <v>422</v>
      </c>
      <c r="AE425" s="191"/>
      <c r="AF425" s="227" t="str">
        <f aca="false">IF(MOD(ROW(),10),"",INDEX(AE$3:AE$600,ROW()/10))</f>
        <v/>
      </c>
      <c r="AG425" s="228" t="n">
        <v>420</v>
      </c>
      <c r="AH425" s="229" t="e">
        <f aca="false">VALUE($AF425)</f>
        <v>#VALUE!</v>
      </c>
      <c r="AI425" s="164" t="n">
        <v>422</v>
      </c>
      <c r="AK425" s="227" t="str">
        <f aca="false">IF(MOD(ROW(),10),"",INDEX(AJ$3:AJ$600,ROW()/10))</f>
        <v/>
      </c>
      <c r="AL425" s="228" t="n">
        <v>415</v>
      </c>
      <c r="AM425" s="229" t="e">
        <f aca="false">VALUE($AF425)</f>
        <v>#VALUE!</v>
      </c>
      <c r="AN425" s="164" t="n">
        <v>422</v>
      </c>
      <c r="AP425" s="227" t="str">
        <f aca="false">IF(MOD(ROW(),10),"",INDEX(AO$3:AO$600,ROW()/10))</f>
        <v/>
      </c>
      <c r="AQ425" s="181" t="n">
        <v>4.23</v>
      </c>
      <c r="AR425" s="229" t="e">
        <f aca="false">VALUE($AP425)</f>
        <v>#VALUE!</v>
      </c>
      <c r="AS425" s="164" t="n">
        <v>4220</v>
      </c>
      <c r="AU425" s="227" t="str">
        <f aca="false">IF(MOD(ROW(),10),"",INDEX(AT$3:AT$600,ROW()/10))</f>
        <v/>
      </c>
      <c r="AV425" s="181" t="n">
        <v>4.23</v>
      </c>
      <c r="AW425" s="229" t="e">
        <f aca="false">VALUE($AU425)</f>
        <v>#VALUE!</v>
      </c>
      <c r="AZ425" s="180" t="str">
        <f aca="false">IF(MOD(ROW(),2),"",INDEX(AY$3:AY$600,ROW()/2))</f>
        <v/>
      </c>
      <c r="BA425" s="181" t="n">
        <v>4.23</v>
      </c>
      <c r="BB425" s="182" t="e">
        <f aca="false">VALUE(AZ425)</f>
        <v>#VALUE!</v>
      </c>
      <c r="BE425" s="180" t="str">
        <f aca="false">IF(MOD(ROW(),2),"",INDEX(BD$3:BD$600,ROW()/2))</f>
        <v/>
      </c>
      <c r="BF425" s="181" t="n">
        <v>4.23</v>
      </c>
      <c r="BG425" s="182" t="n">
        <f aca="false">VALUE($BD426)</f>
        <v>0</v>
      </c>
    </row>
    <row r="426" customFormat="false" ht="13.5" hidden="false" customHeight="false" outlineLevel="0" collapsed="false">
      <c r="A426" s="208" t="n">
        <v>4.19</v>
      </c>
      <c r="B426" s="209" t="n">
        <v>1.38</v>
      </c>
      <c r="C426" s="213" t="n">
        <f aca="false">$C425+(($AM$20-$AM$10))/10</f>
        <v>0.0108</v>
      </c>
      <c r="D426" s="217" t="n">
        <f aca="false">$D425+(($AH$30-$AH$20))/10</f>
        <v>0.0045</v>
      </c>
      <c r="E426" s="211" t="n">
        <f aca="false">$AC421</f>
        <v>0</v>
      </c>
      <c r="F426" s="212" t="n">
        <f aca="false">$F425+(($AR$20-$AR$10))/10</f>
        <v>-0.0396</v>
      </c>
      <c r="G426" s="218" t="n">
        <f aca="false">$G425+(($AW$20-$AW$10))/10</f>
        <v>-0.0558</v>
      </c>
      <c r="H426" s="165"/>
      <c r="I426" s="165"/>
      <c r="J426" s="165"/>
      <c r="P426" s="165"/>
      <c r="S426" s="165"/>
      <c r="T426" s="165"/>
      <c r="U426" s="165"/>
      <c r="V426" s="165"/>
      <c r="W426" s="165"/>
      <c r="Y426" s="164" t="n">
        <v>423</v>
      </c>
      <c r="AA426" s="180" t="n">
        <f aca="false">IF(MOD(ROW(),2),"",INDEX($Z$3:$Z$600,ROW()/2))</f>
        <v>0</v>
      </c>
      <c r="AB426" s="181" t="n">
        <v>4.24</v>
      </c>
      <c r="AC426" s="182" t="n">
        <f aca="false">VALUE($Z427)</f>
        <v>0</v>
      </c>
      <c r="AD426" s="164" t="n">
        <v>423</v>
      </c>
      <c r="AE426" s="191"/>
      <c r="AF426" s="227" t="str">
        <f aca="false">IF(MOD(ROW(),10),"",INDEX(AE$3:AE$600,ROW()/10))</f>
        <v/>
      </c>
      <c r="AG426" s="228" t="n">
        <v>421</v>
      </c>
      <c r="AH426" s="229" t="e">
        <f aca="false">VALUE($AF426)</f>
        <v>#VALUE!</v>
      </c>
      <c r="AI426" s="164" t="n">
        <v>423</v>
      </c>
      <c r="AK426" s="227" t="str">
        <f aca="false">IF(MOD(ROW(),10),"",INDEX(AJ$3:AJ$600,ROW()/10))</f>
        <v/>
      </c>
      <c r="AL426" s="228" t="n">
        <v>416</v>
      </c>
      <c r="AM426" s="229" t="e">
        <f aca="false">VALUE($AF426)</f>
        <v>#VALUE!</v>
      </c>
      <c r="AN426" s="164" t="n">
        <v>423</v>
      </c>
      <c r="AP426" s="227" t="str">
        <f aca="false">IF(MOD(ROW(),10),"",INDEX(AO$3:AO$600,ROW()/10))</f>
        <v/>
      </c>
      <c r="AQ426" s="181" t="n">
        <v>4.24</v>
      </c>
      <c r="AR426" s="229" t="e">
        <f aca="false">VALUE($AP426)</f>
        <v>#VALUE!</v>
      </c>
      <c r="AS426" s="164" t="n">
        <v>4230</v>
      </c>
      <c r="AU426" s="227" t="str">
        <f aca="false">IF(MOD(ROW(),10),"",INDEX(AT$3:AT$600,ROW()/10))</f>
        <v/>
      </c>
      <c r="AV426" s="181" t="n">
        <v>4.24</v>
      </c>
      <c r="AW426" s="229" t="e">
        <f aca="false">VALUE($AU426)</f>
        <v>#VALUE!</v>
      </c>
      <c r="AZ426" s="180" t="n">
        <f aca="false">IF(MOD(ROW(),2),"",INDEX(AY$3:AY$600,ROW()/2))</f>
        <v>0</v>
      </c>
      <c r="BA426" s="181" t="n">
        <v>4.24</v>
      </c>
      <c r="BB426" s="182" t="n">
        <f aca="false">VALUE(AZ426)</f>
        <v>0</v>
      </c>
      <c r="BE426" s="180" t="n">
        <f aca="false">IF(MOD(ROW(),2),"",INDEX(BD$3:BD$600,ROW()/2))</f>
        <v>0</v>
      </c>
      <c r="BF426" s="181" t="n">
        <v>4.24</v>
      </c>
      <c r="BG426" s="182" t="n">
        <f aca="false">VALUE($BD427)</f>
        <v>0</v>
      </c>
    </row>
    <row r="427" customFormat="false" ht="13.5" hidden="false" customHeight="false" outlineLevel="0" collapsed="false">
      <c r="A427" s="208" t="n">
        <v>4.2</v>
      </c>
      <c r="B427" s="209" t="n">
        <v>1.37</v>
      </c>
      <c r="C427" s="213" t="n">
        <f aca="false">$AM430</f>
        <v>0</v>
      </c>
      <c r="D427" s="241" t="n">
        <f aca="false">$AH430</f>
        <v>0</v>
      </c>
      <c r="E427" s="211" t="n">
        <f aca="false">$AC422</f>
        <v>0</v>
      </c>
      <c r="F427" s="212" t="n">
        <f aca="false">$AR430</f>
        <v>0</v>
      </c>
      <c r="G427" s="218" t="n">
        <f aca="false">$AW430</f>
        <v>0</v>
      </c>
      <c r="H427" s="165"/>
      <c r="I427" s="165"/>
      <c r="J427" s="165"/>
      <c r="P427" s="165"/>
      <c r="S427" s="165"/>
      <c r="T427" s="165"/>
      <c r="U427" s="165"/>
      <c r="V427" s="165"/>
      <c r="W427" s="165"/>
      <c r="Y427" s="164" t="n">
        <v>424</v>
      </c>
      <c r="AA427" s="180" t="str">
        <f aca="false">IF(MOD(ROW(),2),"",INDEX($Z$3:$Z$600,ROW()/2))</f>
        <v/>
      </c>
      <c r="AB427" s="181" t="n">
        <v>4.25</v>
      </c>
      <c r="AC427" s="182" t="n">
        <f aca="false">VALUE($Z428)</f>
        <v>0</v>
      </c>
      <c r="AD427" s="164" t="n">
        <v>424</v>
      </c>
      <c r="AE427" s="191"/>
      <c r="AF427" s="227" t="str">
        <f aca="false">IF(MOD(ROW(),10),"",INDEX(AE$3:AE$600,ROW()/10))</f>
        <v/>
      </c>
      <c r="AG427" s="228" t="n">
        <v>422</v>
      </c>
      <c r="AH427" s="229" t="e">
        <f aca="false">VALUE($AF427)</f>
        <v>#VALUE!</v>
      </c>
      <c r="AI427" s="164" t="n">
        <v>424</v>
      </c>
      <c r="AK427" s="227" t="str">
        <f aca="false">IF(MOD(ROW(),10),"",INDEX(AJ$3:AJ$600,ROW()/10))</f>
        <v/>
      </c>
      <c r="AL427" s="228" t="n">
        <v>417</v>
      </c>
      <c r="AM427" s="229" t="e">
        <f aca="false">VALUE($AF427)</f>
        <v>#VALUE!</v>
      </c>
      <c r="AN427" s="164" t="n">
        <v>424</v>
      </c>
      <c r="AP427" s="227" t="str">
        <f aca="false">IF(MOD(ROW(),10),"",INDEX(AO$3:AO$600,ROW()/10))</f>
        <v/>
      </c>
      <c r="AQ427" s="181" t="n">
        <v>4.25</v>
      </c>
      <c r="AR427" s="229" t="e">
        <f aca="false">VALUE($AP427)</f>
        <v>#VALUE!</v>
      </c>
      <c r="AS427" s="164" t="n">
        <v>4240</v>
      </c>
      <c r="AU427" s="227" t="str">
        <f aca="false">IF(MOD(ROW(),10),"",INDEX(AT$3:AT$600,ROW()/10))</f>
        <v/>
      </c>
      <c r="AV427" s="181" t="n">
        <v>4.25</v>
      </c>
      <c r="AW427" s="229" t="e">
        <f aca="false">VALUE($AU427)</f>
        <v>#VALUE!</v>
      </c>
      <c r="AZ427" s="180" t="str">
        <f aca="false">IF(MOD(ROW(),2),"",INDEX(AY$3:AY$600,ROW()/2))</f>
        <v/>
      </c>
      <c r="BA427" s="181" t="n">
        <v>4.25</v>
      </c>
      <c r="BB427" s="182" t="e">
        <f aca="false">VALUE(AZ427)</f>
        <v>#VALUE!</v>
      </c>
      <c r="BE427" s="180" t="str">
        <f aca="false">IF(MOD(ROW(),2),"",INDEX(BD$3:BD$600,ROW()/2))</f>
        <v/>
      </c>
      <c r="BF427" s="181" t="n">
        <v>4.25</v>
      </c>
      <c r="BG427" s="182" t="n">
        <f aca="false">VALUE($BD428)</f>
        <v>0</v>
      </c>
    </row>
    <row r="428" customFormat="false" ht="13.5" hidden="false" customHeight="false" outlineLevel="0" collapsed="false">
      <c r="A428" s="208" t="n">
        <v>4.21</v>
      </c>
      <c r="B428" s="209" t="n">
        <v>1.36</v>
      </c>
      <c r="C428" s="213" t="n">
        <f aca="false">$C427+(($AM$20-$AM$10))/10</f>
        <v>0.0012</v>
      </c>
      <c r="D428" s="217" t="n">
        <f aca="false">$D427+(($AH$30-$AH$20))/10</f>
        <v>0.0005</v>
      </c>
      <c r="E428" s="211" t="n">
        <f aca="false">$AC423</f>
        <v>0</v>
      </c>
      <c r="F428" s="212" t="n">
        <f aca="false">$F427+(($AR$20-$AR$10))/10</f>
        <v>-0.0044</v>
      </c>
      <c r="G428" s="218" t="n">
        <f aca="false">$G427+(($AW$20-$AW$10))/10</f>
        <v>-0.0062</v>
      </c>
      <c r="H428" s="165"/>
      <c r="I428" s="165"/>
      <c r="J428" s="165"/>
      <c r="P428" s="165"/>
      <c r="S428" s="165"/>
      <c r="T428" s="165"/>
      <c r="U428" s="165"/>
      <c r="V428" s="165"/>
      <c r="W428" s="165"/>
      <c r="Y428" s="164" t="n">
        <v>425</v>
      </c>
      <c r="AA428" s="180" t="n">
        <f aca="false">IF(MOD(ROW(),2),"",INDEX($Z$3:$Z$600,ROW()/2))</f>
        <v>0</v>
      </c>
      <c r="AB428" s="181" t="n">
        <v>4.26</v>
      </c>
      <c r="AC428" s="182" t="n">
        <f aca="false">VALUE($Z429)</f>
        <v>0</v>
      </c>
      <c r="AD428" s="164" t="n">
        <v>425</v>
      </c>
      <c r="AE428" s="191"/>
      <c r="AF428" s="227" t="str">
        <f aca="false">IF(MOD(ROW(),10),"",INDEX(AE$3:AE$600,ROW()/10))</f>
        <v/>
      </c>
      <c r="AG428" s="228" t="n">
        <v>423</v>
      </c>
      <c r="AH428" s="229" t="e">
        <f aca="false">VALUE($AF428)</f>
        <v>#VALUE!</v>
      </c>
      <c r="AI428" s="164" t="n">
        <v>425</v>
      </c>
      <c r="AK428" s="227" t="str">
        <f aca="false">IF(MOD(ROW(),10),"",INDEX(AJ$3:AJ$600,ROW()/10))</f>
        <v/>
      </c>
      <c r="AL428" s="228" t="n">
        <v>418</v>
      </c>
      <c r="AM428" s="229" t="e">
        <f aca="false">VALUE($AF428)</f>
        <v>#VALUE!</v>
      </c>
      <c r="AN428" s="164" t="n">
        <v>425</v>
      </c>
      <c r="AP428" s="227" t="str">
        <f aca="false">IF(MOD(ROW(),10),"",INDEX(AO$3:AO$600,ROW()/10))</f>
        <v/>
      </c>
      <c r="AQ428" s="181" t="n">
        <v>4.26</v>
      </c>
      <c r="AR428" s="229" t="e">
        <f aca="false">VALUE($AP428)</f>
        <v>#VALUE!</v>
      </c>
      <c r="AS428" s="164" t="n">
        <v>4250</v>
      </c>
      <c r="AU428" s="227" t="str">
        <f aca="false">IF(MOD(ROW(),10),"",INDEX(AT$3:AT$600,ROW()/10))</f>
        <v/>
      </c>
      <c r="AV428" s="181" t="n">
        <v>4.26</v>
      </c>
      <c r="AW428" s="229" t="e">
        <f aca="false">VALUE($AU428)</f>
        <v>#VALUE!</v>
      </c>
      <c r="AZ428" s="180" t="n">
        <f aca="false">IF(MOD(ROW(),2),"",INDEX(AY$3:AY$600,ROW()/2))</f>
        <v>0</v>
      </c>
      <c r="BA428" s="181" t="n">
        <v>4.26</v>
      </c>
      <c r="BB428" s="182" t="n">
        <f aca="false">VALUE(AZ428)</f>
        <v>0</v>
      </c>
      <c r="BE428" s="180" t="n">
        <f aca="false">IF(MOD(ROW(),2),"",INDEX(BD$3:BD$600,ROW()/2))</f>
        <v>0</v>
      </c>
      <c r="BF428" s="181" t="n">
        <v>4.26</v>
      </c>
      <c r="BG428" s="182" t="n">
        <f aca="false">VALUE($BD429)</f>
        <v>0</v>
      </c>
    </row>
    <row r="429" customFormat="false" ht="13.5" hidden="false" customHeight="false" outlineLevel="0" collapsed="false">
      <c r="A429" s="208" t="n">
        <v>4.22</v>
      </c>
      <c r="B429" s="209" t="n">
        <v>1.35</v>
      </c>
      <c r="C429" s="213" t="n">
        <f aca="false">$C428+(($AM$20-$AM$10))/10</f>
        <v>0.0024</v>
      </c>
      <c r="D429" s="217" t="n">
        <f aca="false">$D428+(($AH$30-$AH$20))/10</f>
        <v>0.001</v>
      </c>
      <c r="E429" s="211" t="n">
        <f aca="false">$AC424</f>
        <v>0</v>
      </c>
      <c r="F429" s="212" t="n">
        <f aca="false">$F428+(($AR$20-$AR$10))/10</f>
        <v>-0.0088</v>
      </c>
      <c r="G429" s="218" t="n">
        <f aca="false">$G428+(($AW$20-$AW$10))/10</f>
        <v>-0.0124</v>
      </c>
      <c r="H429" s="165"/>
      <c r="I429" s="165"/>
      <c r="J429" s="165"/>
      <c r="P429" s="165"/>
      <c r="S429" s="165"/>
      <c r="T429" s="165"/>
      <c r="U429" s="165"/>
      <c r="V429" s="165"/>
      <c r="W429" s="165"/>
      <c r="Y429" s="164" t="n">
        <v>426</v>
      </c>
      <c r="AA429" s="180" t="str">
        <f aca="false">IF(MOD(ROW(),2),"",INDEX($Z$3:$Z$600,ROW()/2))</f>
        <v/>
      </c>
      <c r="AB429" s="181" t="n">
        <v>4.27</v>
      </c>
      <c r="AC429" s="182" t="n">
        <f aca="false">VALUE($Z430)</f>
        <v>0</v>
      </c>
      <c r="AD429" s="164" t="n">
        <v>426</v>
      </c>
      <c r="AE429" s="191"/>
      <c r="AF429" s="227" t="str">
        <f aca="false">IF(MOD(ROW(),10),"",INDEX(AE$3:AE$600,ROW()/10))</f>
        <v/>
      </c>
      <c r="AG429" s="228" t="n">
        <v>424</v>
      </c>
      <c r="AH429" s="229" t="e">
        <f aca="false">VALUE($AF429)</f>
        <v>#VALUE!</v>
      </c>
      <c r="AI429" s="164" t="n">
        <v>426</v>
      </c>
      <c r="AK429" s="227" t="str">
        <f aca="false">IF(MOD(ROW(),10),"",INDEX(AJ$3:AJ$600,ROW()/10))</f>
        <v/>
      </c>
      <c r="AL429" s="228" t="n">
        <v>419</v>
      </c>
      <c r="AM429" s="229" t="e">
        <f aca="false">VALUE($AF429)</f>
        <v>#VALUE!</v>
      </c>
      <c r="AN429" s="164" t="n">
        <v>426</v>
      </c>
      <c r="AP429" s="227" t="str">
        <f aca="false">IF(MOD(ROW(),10),"",INDEX(AO$3:AO$600,ROW()/10))</f>
        <v/>
      </c>
      <c r="AQ429" s="181" t="n">
        <v>4.27</v>
      </c>
      <c r="AR429" s="229" t="e">
        <f aca="false">VALUE($AP429)</f>
        <v>#VALUE!</v>
      </c>
      <c r="AS429" s="164" t="n">
        <v>4260</v>
      </c>
      <c r="AU429" s="227" t="str">
        <f aca="false">IF(MOD(ROW(),10),"",INDEX(AT$3:AT$600,ROW()/10))</f>
        <v/>
      </c>
      <c r="AV429" s="181" t="n">
        <v>4.27</v>
      </c>
      <c r="AW429" s="229" t="e">
        <f aca="false">VALUE($AU429)</f>
        <v>#VALUE!</v>
      </c>
      <c r="AZ429" s="180" t="str">
        <f aca="false">IF(MOD(ROW(),2),"",INDEX(AY$3:AY$600,ROW()/2))</f>
        <v/>
      </c>
      <c r="BA429" s="181" t="n">
        <v>4.27</v>
      </c>
      <c r="BB429" s="182" t="e">
        <f aca="false">VALUE(AZ429)</f>
        <v>#VALUE!</v>
      </c>
      <c r="BE429" s="180" t="str">
        <f aca="false">IF(MOD(ROW(),2),"",INDEX(BD$3:BD$600,ROW()/2))</f>
        <v/>
      </c>
      <c r="BF429" s="181" t="n">
        <v>4.27</v>
      </c>
      <c r="BG429" s="182" t="n">
        <f aca="false">VALUE($BD430)</f>
        <v>0</v>
      </c>
    </row>
    <row r="430" customFormat="false" ht="13.5" hidden="false" customHeight="false" outlineLevel="0" collapsed="false">
      <c r="A430" s="208" t="n">
        <v>4.23</v>
      </c>
      <c r="B430" s="209" t="n">
        <v>1.34</v>
      </c>
      <c r="C430" s="213" t="n">
        <f aca="false">$C429+(($AM$20-$AM$10))/10</f>
        <v>0.0036</v>
      </c>
      <c r="D430" s="217" t="n">
        <f aca="false">$D429+(($AH$30-$AH$20))/10</f>
        <v>0.0015</v>
      </c>
      <c r="E430" s="211" t="n">
        <f aca="false">$AC425</f>
        <v>0</v>
      </c>
      <c r="F430" s="212" t="n">
        <f aca="false">$F429+(($AR$20-$AR$10))/10</f>
        <v>-0.0132</v>
      </c>
      <c r="G430" s="218" t="n">
        <f aca="false">$G429+(($AW$20-$AW$10))/10</f>
        <v>-0.0186</v>
      </c>
      <c r="H430" s="165"/>
      <c r="I430" s="165"/>
      <c r="J430" s="165"/>
      <c r="P430" s="165"/>
      <c r="S430" s="165"/>
      <c r="T430" s="165"/>
      <c r="U430" s="165"/>
      <c r="V430" s="165"/>
      <c r="W430" s="165"/>
      <c r="Y430" s="164" t="n">
        <v>427</v>
      </c>
      <c r="AA430" s="180" t="n">
        <f aca="false">IF(MOD(ROW(),2),"",INDEX($Z$3:$Z$600,ROW()/2))</f>
        <v>0</v>
      </c>
      <c r="AB430" s="181" t="n">
        <v>4.28</v>
      </c>
      <c r="AC430" s="182" t="n">
        <f aca="false">VALUE($Z431)</f>
        <v>0</v>
      </c>
      <c r="AD430" s="164" t="n">
        <v>427</v>
      </c>
      <c r="AE430" s="191"/>
      <c r="AF430" s="227" t="n">
        <f aca="false">IF(MOD(ROW(),10),"",INDEX(AE$3:AE$600,ROW()/10))</f>
        <v>0</v>
      </c>
      <c r="AG430" s="228" t="n">
        <v>425</v>
      </c>
      <c r="AH430" s="229" t="n">
        <f aca="false">VALUE($AF430)</f>
        <v>0</v>
      </c>
      <c r="AI430" s="164" t="n">
        <v>427</v>
      </c>
      <c r="AK430" s="227" t="n">
        <f aca="false">IF(MOD(ROW(),10),"",INDEX(AJ$3:AJ$600,ROW()/10))</f>
        <v>0</v>
      </c>
      <c r="AL430" s="228" t="n">
        <v>420</v>
      </c>
      <c r="AM430" s="229" t="n">
        <f aca="false">VALUE($AF430)</f>
        <v>0</v>
      </c>
      <c r="AN430" s="164" t="n">
        <v>427</v>
      </c>
      <c r="AP430" s="227" t="n">
        <f aca="false">IF(MOD(ROW(),10),"",INDEX(AO$3:AO$600,ROW()/10))</f>
        <v>0</v>
      </c>
      <c r="AQ430" s="181" t="n">
        <v>4.28</v>
      </c>
      <c r="AR430" s="229" t="n">
        <f aca="false">VALUE($AP430)</f>
        <v>0</v>
      </c>
      <c r="AS430" s="164" t="n">
        <v>4270</v>
      </c>
      <c r="AU430" s="227" t="n">
        <f aca="false">IF(MOD(ROW(),10),"",INDEX(AT$3:AT$600,ROW()/10))</f>
        <v>0</v>
      </c>
      <c r="AV430" s="181" t="n">
        <v>4.28</v>
      </c>
      <c r="AW430" s="229" t="n">
        <f aca="false">VALUE($AU430)</f>
        <v>0</v>
      </c>
      <c r="AZ430" s="180" t="n">
        <f aca="false">IF(MOD(ROW(),2),"",INDEX(AY$3:AY$600,ROW()/2))</f>
        <v>0</v>
      </c>
      <c r="BA430" s="181" t="n">
        <v>4.28</v>
      </c>
      <c r="BB430" s="182" t="n">
        <f aca="false">VALUE(AZ430)</f>
        <v>0</v>
      </c>
      <c r="BE430" s="180" t="n">
        <f aca="false">IF(MOD(ROW(),2),"",INDEX(BD$3:BD$600,ROW()/2))</f>
        <v>0</v>
      </c>
      <c r="BF430" s="181" t="n">
        <v>4.28</v>
      </c>
      <c r="BG430" s="182" t="n">
        <f aca="false">VALUE($BD431)</f>
        <v>0</v>
      </c>
    </row>
    <row r="431" customFormat="false" ht="13.5" hidden="false" customHeight="false" outlineLevel="0" collapsed="false">
      <c r="A431" s="208" t="n">
        <v>4.24</v>
      </c>
      <c r="B431" s="209" t="n">
        <v>1.33</v>
      </c>
      <c r="C431" s="213" t="n">
        <f aca="false">$C430+(($AM$20-$AM$10))/10</f>
        <v>0.0048</v>
      </c>
      <c r="D431" s="217" t="n">
        <f aca="false">$D430+(($AH$30-$AH$20))/10</f>
        <v>0.002</v>
      </c>
      <c r="E431" s="211" t="n">
        <f aca="false">$AC426</f>
        <v>0</v>
      </c>
      <c r="F431" s="212" t="n">
        <f aca="false">$F430+(($AR$20-$AR$10))/10</f>
        <v>-0.0176</v>
      </c>
      <c r="G431" s="218" t="n">
        <f aca="false">$G430+(($AW$20-$AW$10))/10</f>
        <v>-0.0248</v>
      </c>
      <c r="H431" s="165"/>
      <c r="I431" s="165"/>
      <c r="J431" s="165"/>
      <c r="P431" s="165"/>
      <c r="S431" s="165"/>
      <c r="T431" s="165"/>
      <c r="U431" s="165"/>
      <c r="V431" s="165"/>
      <c r="W431" s="165"/>
      <c r="Y431" s="164" t="n">
        <v>428</v>
      </c>
      <c r="AA431" s="180" t="str">
        <f aca="false">IF(MOD(ROW(),2),"",INDEX($Z$3:$Z$600,ROW()/2))</f>
        <v/>
      </c>
      <c r="AB431" s="181" t="n">
        <v>4.29</v>
      </c>
      <c r="AC431" s="182" t="n">
        <f aca="false">VALUE($Z432)</f>
        <v>0</v>
      </c>
      <c r="AD431" s="164" t="n">
        <v>428</v>
      </c>
      <c r="AE431" s="191"/>
      <c r="AF431" s="227" t="str">
        <f aca="false">IF(MOD(ROW(),10),"",INDEX(AE$3:AE$600,ROW()/10))</f>
        <v/>
      </c>
      <c r="AG431" s="228" t="n">
        <v>426</v>
      </c>
      <c r="AH431" s="229" t="e">
        <f aca="false">VALUE($AF431)</f>
        <v>#VALUE!</v>
      </c>
      <c r="AI431" s="164" t="n">
        <v>428</v>
      </c>
      <c r="AK431" s="227" t="str">
        <f aca="false">IF(MOD(ROW(),10),"",INDEX(AJ$3:AJ$600,ROW()/10))</f>
        <v/>
      </c>
      <c r="AL431" s="228" t="n">
        <v>421</v>
      </c>
      <c r="AM431" s="229" t="e">
        <f aca="false">VALUE($AF431)</f>
        <v>#VALUE!</v>
      </c>
      <c r="AN431" s="164" t="n">
        <v>428</v>
      </c>
      <c r="AP431" s="227" t="str">
        <f aca="false">IF(MOD(ROW(),10),"",INDEX(AO$3:AO$600,ROW()/10))</f>
        <v/>
      </c>
      <c r="AQ431" s="181" t="n">
        <v>4.29</v>
      </c>
      <c r="AR431" s="229" t="e">
        <f aca="false">VALUE($AP431)</f>
        <v>#VALUE!</v>
      </c>
      <c r="AS431" s="164" t="n">
        <v>4280</v>
      </c>
      <c r="AU431" s="227" t="str">
        <f aca="false">IF(MOD(ROW(),10),"",INDEX(AT$3:AT$600,ROW()/10))</f>
        <v/>
      </c>
      <c r="AV431" s="181" t="n">
        <v>4.29</v>
      </c>
      <c r="AW431" s="229" t="e">
        <f aca="false">VALUE($AU431)</f>
        <v>#VALUE!</v>
      </c>
      <c r="AZ431" s="180" t="str">
        <f aca="false">IF(MOD(ROW(),2),"",INDEX(AY$3:AY$600,ROW()/2))</f>
        <v/>
      </c>
      <c r="BA431" s="181" t="n">
        <v>4.29</v>
      </c>
      <c r="BB431" s="182" t="e">
        <f aca="false">VALUE(AZ431)</f>
        <v>#VALUE!</v>
      </c>
      <c r="BE431" s="180" t="str">
        <f aca="false">IF(MOD(ROW(),2),"",INDEX(BD$3:BD$600,ROW()/2))</f>
        <v/>
      </c>
      <c r="BF431" s="181" t="n">
        <v>4.29</v>
      </c>
      <c r="BG431" s="182" t="n">
        <f aca="false">VALUE($BD432)</f>
        <v>0</v>
      </c>
    </row>
    <row r="432" customFormat="false" ht="13.5" hidden="false" customHeight="false" outlineLevel="0" collapsed="false">
      <c r="A432" s="208" t="n">
        <v>4.25</v>
      </c>
      <c r="B432" s="209" t="n">
        <v>1.32</v>
      </c>
      <c r="C432" s="213" t="n">
        <f aca="false">$C431+(($AM$20-$AM$10))/10</f>
        <v>0.006</v>
      </c>
      <c r="D432" s="217" t="n">
        <f aca="false">$D431+(($AH$30-$AH$20))/10</f>
        <v>0.0025</v>
      </c>
      <c r="E432" s="211" t="n">
        <f aca="false">$AC427</f>
        <v>0</v>
      </c>
      <c r="F432" s="212" t="n">
        <f aca="false">$F431+(($AR$20-$AR$10))/10</f>
        <v>-0.022</v>
      </c>
      <c r="G432" s="218" t="n">
        <f aca="false">$G431+(($AW$20-$AW$10))/10</f>
        <v>-0.031</v>
      </c>
      <c r="H432" s="165"/>
      <c r="I432" s="165"/>
      <c r="J432" s="165"/>
      <c r="P432" s="165"/>
      <c r="S432" s="165"/>
      <c r="T432" s="165"/>
      <c r="U432" s="165"/>
      <c r="V432" s="165"/>
      <c r="W432" s="165"/>
      <c r="Y432" s="164" t="n">
        <v>429</v>
      </c>
      <c r="AA432" s="180" t="n">
        <f aca="false">IF(MOD(ROW(),2),"",INDEX($Z$3:$Z$600,ROW()/2))</f>
        <v>0</v>
      </c>
      <c r="AB432" s="181" t="n">
        <v>4.3</v>
      </c>
      <c r="AC432" s="182" t="n">
        <f aca="false">VALUE($Z433)</f>
        <v>0</v>
      </c>
      <c r="AD432" s="164" t="n">
        <v>429</v>
      </c>
      <c r="AE432" s="191"/>
      <c r="AF432" s="227" t="str">
        <f aca="false">IF(MOD(ROW(),10),"",INDEX(AE$3:AE$600,ROW()/10))</f>
        <v/>
      </c>
      <c r="AG432" s="228" t="n">
        <v>427</v>
      </c>
      <c r="AH432" s="229" t="e">
        <f aca="false">VALUE($AF432)</f>
        <v>#VALUE!</v>
      </c>
      <c r="AI432" s="164" t="n">
        <v>429</v>
      </c>
      <c r="AK432" s="227" t="str">
        <f aca="false">IF(MOD(ROW(),10),"",INDEX(AJ$3:AJ$600,ROW()/10))</f>
        <v/>
      </c>
      <c r="AL432" s="228" t="n">
        <v>422</v>
      </c>
      <c r="AM432" s="229" t="e">
        <f aca="false">VALUE($AF432)</f>
        <v>#VALUE!</v>
      </c>
      <c r="AN432" s="164" t="n">
        <v>429</v>
      </c>
      <c r="AP432" s="227" t="str">
        <f aca="false">IF(MOD(ROW(),10),"",INDEX(AO$3:AO$600,ROW()/10))</f>
        <v/>
      </c>
      <c r="AQ432" s="181" t="n">
        <v>4.3</v>
      </c>
      <c r="AR432" s="229" t="e">
        <f aca="false">VALUE($AP432)</f>
        <v>#VALUE!</v>
      </c>
      <c r="AS432" s="164" t="n">
        <v>4290</v>
      </c>
      <c r="AU432" s="227" t="str">
        <f aca="false">IF(MOD(ROW(),10),"",INDEX(AT$3:AT$600,ROW()/10))</f>
        <v/>
      </c>
      <c r="AV432" s="181" t="n">
        <v>4.3</v>
      </c>
      <c r="AW432" s="229" t="e">
        <f aca="false">VALUE($AU432)</f>
        <v>#VALUE!</v>
      </c>
      <c r="AZ432" s="180" t="n">
        <f aca="false">IF(MOD(ROW(),2),"",INDEX(AY$3:AY$600,ROW()/2))</f>
        <v>0</v>
      </c>
      <c r="BA432" s="181" t="n">
        <v>4.3</v>
      </c>
      <c r="BB432" s="182" t="n">
        <f aca="false">VALUE(AZ432)</f>
        <v>0</v>
      </c>
      <c r="BE432" s="180" t="n">
        <f aca="false">IF(MOD(ROW(),2),"",INDEX(BD$3:BD$600,ROW()/2))</f>
        <v>0</v>
      </c>
      <c r="BF432" s="181" t="n">
        <v>4.3</v>
      </c>
      <c r="BG432" s="182" t="n">
        <f aca="false">VALUE($BD433)</f>
        <v>0</v>
      </c>
    </row>
    <row r="433" customFormat="false" ht="13.5" hidden="false" customHeight="false" outlineLevel="0" collapsed="false">
      <c r="A433" s="208" t="n">
        <v>4.26</v>
      </c>
      <c r="B433" s="209" t="n">
        <v>1.31</v>
      </c>
      <c r="C433" s="213" t="n">
        <f aca="false">$C432+(($AM$20-$AM$10))/10</f>
        <v>0.0072</v>
      </c>
      <c r="D433" s="217" t="n">
        <f aca="false">$D432+(($AH$30-$AH$20))/10</f>
        <v>0.003</v>
      </c>
      <c r="E433" s="211" t="n">
        <f aca="false">$AC428</f>
        <v>0</v>
      </c>
      <c r="F433" s="212" t="n">
        <f aca="false">$F432+(($AR$20-$AR$10))/10</f>
        <v>-0.0264</v>
      </c>
      <c r="G433" s="218" t="n">
        <f aca="false">$G432+(($AW$20-$AW$10))/10</f>
        <v>-0.0372</v>
      </c>
      <c r="H433" s="165"/>
      <c r="I433" s="165"/>
      <c r="J433" s="165"/>
      <c r="P433" s="165"/>
      <c r="S433" s="165"/>
      <c r="T433" s="165"/>
      <c r="U433" s="165"/>
      <c r="V433" s="165"/>
      <c r="W433" s="165"/>
      <c r="Y433" s="164" t="n">
        <v>430</v>
      </c>
      <c r="AA433" s="180" t="str">
        <f aca="false">IF(MOD(ROW(),2),"",INDEX($Z$3:$Z$600,ROW()/2))</f>
        <v/>
      </c>
      <c r="AB433" s="181" t="n">
        <v>4.31</v>
      </c>
      <c r="AC433" s="182" t="n">
        <f aca="false">VALUE($Z434)</f>
        <v>0</v>
      </c>
      <c r="AD433" s="164" t="n">
        <v>430</v>
      </c>
      <c r="AE433" s="191"/>
      <c r="AF433" s="227" t="str">
        <f aca="false">IF(MOD(ROW(),10),"",INDEX(AE$3:AE$600,ROW()/10))</f>
        <v/>
      </c>
      <c r="AG433" s="228" t="n">
        <v>428</v>
      </c>
      <c r="AH433" s="229" t="e">
        <f aca="false">VALUE($AF433)</f>
        <v>#VALUE!</v>
      </c>
      <c r="AI433" s="164" t="n">
        <v>430</v>
      </c>
      <c r="AK433" s="227" t="str">
        <f aca="false">IF(MOD(ROW(),10),"",INDEX(AJ$3:AJ$600,ROW()/10))</f>
        <v/>
      </c>
      <c r="AL433" s="228" t="n">
        <v>423</v>
      </c>
      <c r="AM433" s="229" t="e">
        <f aca="false">VALUE($AF433)</f>
        <v>#VALUE!</v>
      </c>
      <c r="AN433" s="164" t="n">
        <v>430</v>
      </c>
      <c r="AP433" s="227" t="str">
        <f aca="false">IF(MOD(ROW(),10),"",INDEX(AO$3:AO$600,ROW()/10))</f>
        <v/>
      </c>
      <c r="AQ433" s="181" t="n">
        <v>4.31</v>
      </c>
      <c r="AR433" s="229" t="e">
        <f aca="false">VALUE($AP433)</f>
        <v>#VALUE!</v>
      </c>
      <c r="AS433" s="164" t="n">
        <v>4300</v>
      </c>
      <c r="AU433" s="227" t="str">
        <f aca="false">IF(MOD(ROW(),10),"",INDEX(AT$3:AT$600,ROW()/10))</f>
        <v/>
      </c>
      <c r="AV433" s="181" t="n">
        <v>4.31</v>
      </c>
      <c r="AW433" s="229" t="e">
        <f aca="false">VALUE($AU433)</f>
        <v>#VALUE!</v>
      </c>
      <c r="AZ433" s="180" t="str">
        <f aca="false">IF(MOD(ROW(),2),"",INDEX(AY$3:AY$600,ROW()/2))</f>
        <v/>
      </c>
      <c r="BA433" s="181" t="n">
        <v>4.31</v>
      </c>
      <c r="BB433" s="182" t="e">
        <f aca="false">VALUE(AZ433)</f>
        <v>#VALUE!</v>
      </c>
      <c r="BE433" s="180" t="str">
        <f aca="false">IF(MOD(ROW(),2),"",INDEX(BD$3:BD$600,ROW()/2))</f>
        <v/>
      </c>
      <c r="BF433" s="181" t="n">
        <v>4.31</v>
      </c>
      <c r="BG433" s="182" t="n">
        <f aca="false">VALUE($BD434)</f>
        <v>0</v>
      </c>
    </row>
    <row r="434" customFormat="false" ht="13.5" hidden="false" customHeight="false" outlineLevel="0" collapsed="false">
      <c r="A434" s="208" t="n">
        <v>4.27</v>
      </c>
      <c r="B434" s="209" t="n">
        <v>1.3</v>
      </c>
      <c r="C434" s="213" t="n">
        <f aca="false">$C433+(($AM$20-$AM$10))/10</f>
        <v>0.0084</v>
      </c>
      <c r="D434" s="217" t="n">
        <f aca="false">$D433+(($AH$30-$AH$20))/10</f>
        <v>0.0035</v>
      </c>
      <c r="E434" s="211" t="n">
        <f aca="false">$AC429</f>
        <v>0</v>
      </c>
      <c r="F434" s="212" t="n">
        <f aca="false">$F433+(($AR$20-$AR$10))/10</f>
        <v>-0.0308</v>
      </c>
      <c r="G434" s="218" t="n">
        <f aca="false">$G433+(($AW$20-$AW$10))/10</f>
        <v>-0.0434</v>
      </c>
      <c r="H434" s="165"/>
      <c r="I434" s="165"/>
      <c r="J434" s="165"/>
      <c r="P434" s="165"/>
      <c r="S434" s="165"/>
      <c r="T434" s="165"/>
      <c r="U434" s="165"/>
      <c r="V434" s="165"/>
      <c r="W434" s="165"/>
      <c r="Y434" s="164" t="n">
        <v>431</v>
      </c>
      <c r="AA434" s="180" t="n">
        <f aca="false">IF(MOD(ROW(),2),"",INDEX($Z$3:$Z$600,ROW()/2))</f>
        <v>0</v>
      </c>
      <c r="AB434" s="181" t="n">
        <v>4.32</v>
      </c>
      <c r="AC434" s="182" t="n">
        <f aca="false">VALUE($Z435)</f>
        <v>0</v>
      </c>
      <c r="AD434" s="164" t="n">
        <v>431</v>
      </c>
      <c r="AE434" s="191"/>
      <c r="AF434" s="227" t="str">
        <f aca="false">IF(MOD(ROW(),10),"",INDEX(AE$3:AE$600,ROW()/10))</f>
        <v/>
      </c>
      <c r="AG434" s="228" t="n">
        <v>429</v>
      </c>
      <c r="AH434" s="229" t="e">
        <f aca="false">VALUE($AF434)</f>
        <v>#VALUE!</v>
      </c>
      <c r="AI434" s="164" t="n">
        <v>431</v>
      </c>
      <c r="AK434" s="227" t="str">
        <f aca="false">IF(MOD(ROW(),10),"",INDEX(AJ$3:AJ$600,ROW()/10))</f>
        <v/>
      </c>
      <c r="AL434" s="228" t="n">
        <v>424</v>
      </c>
      <c r="AM434" s="229" t="e">
        <f aca="false">VALUE($AF434)</f>
        <v>#VALUE!</v>
      </c>
      <c r="AN434" s="164" t="n">
        <v>431</v>
      </c>
      <c r="AP434" s="227" t="str">
        <f aca="false">IF(MOD(ROW(),10),"",INDEX(AO$3:AO$600,ROW()/10))</f>
        <v/>
      </c>
      <c r="AQ434" s="181" t="n">
        <v>4.32</v>
      </c>
      <c r="AR434" s="229" t="e">
        <f aca="false">VALUE($AP434)</f>
        <v>#VALUE!</v>
      </c>
      <c r="AS434" s="164" t="n">
        <v>4310</v>
      </c>
      <c r="AU434" s="227" t="str">
        <f aca="false">IF(MOD(ROW(),10),"",INDEX(AT$3:AT$600,ROW()/10))</f>
        <v/>
      </c>
      <c r="AV434" s="181" t="n">
        <v>4.32</v>
      </c>
      <c r="AW434" s="229" t="e">
        <f aca="false">VALUE($AU434)</f>
        <v>#VALUE!</v>
      </c>
      <c r="AZ434" s="180" t="n">
        <f aca="false">IF(MOD(ROW(),2),"",INDEX(AY$3:AY$600,ROW()/2))</f>
        <v>0</v>
      </c>
      <c r="BA434" s="181" t="n">
        <v>4.32</v>
      </c>
      <c r="BB434" s="182" t="n">
        <f aca="false">VALUE(AZ434)</f>
        <v>0</v>
      </c>
      <c r="BE434" s="180" t="n">
        <f aca="false">IF(MOD(ROW(),2),"",INDEX(BD$3:BD$600,ROW()/2))</f>
        <v>0</v>
      </c>
      <c r="BF434" s="181" t="n">
        <v>4.32</v>
      </c>
      <c r="BG434" s="182" t="n">
        <f aca="false">VALUE($BD435)</f>
        <v>0</v>
      </c>
    </row>
    <row r="435" customFormat="false" ht="13.5" hidden="false" customHeight="false" outlineLevel="0" collapsed="false">
      <c r="A435" s="208" t="n">
        <v>4.28</v>
      </c>
      <c r="B435" s="209" t="n">
        <v>1.29</v>
      </c>
      <c r="C435" s="213" t="n">
        <f aca="false">$C434+(($AM$20-$AM$10))/10</f>
        <v>0.0096</v>
      </c>
      <c r="D435" s="217" t="n">
        <f aca="false">$D434+(($AH$30-$AH$20))/10</f>
        <v>0.004</v>
      </c>
      <c r="E435" s="211" t="n">
        <f aca="false">$AC430</f>
        <v>0</v>
      </c>
      <c r="F435" s="212" t="n">
        <f aca="false">$F434+(($AR$20-$AR$10))/10</f>
        <v>-0.0352</v>
      </c>
      <c r="G435" s="218" t="n">
        <f aca="false">$G434+(($AW$20-$AW$10))/10</f>
        <v>-0.0496</v>
      </c>
      <c r="H435" s="165"/>
      <c r="I435" s="165"/>
      <c r="J435" s="165"/>
      <c r="P435" s="165"/>
      <c r="S435" s="165"/>
      <c r="T435" s="165"/>
      <c r="U435" s="165"/>
      <c r="V435" s="165"/>
      <c r="W435" s="165"/>
      <c r="Y435" s="164" t="n">
        <v>432</v>
      </c>
      <c r="AA435" s="180" t="str">
        <f aca="false">IF(MOD(ROW(),2),"",INDEX($Z$3:$Z$600,ROW()/2))</f>
        <v/>
      </c>
      <c r="AB435" s="181" t="n">
        <v>4.33</v>
      </c>
      <c r="AC435" s="182" t="n">
        <f aca="false">VALUE($Z436)</f>
        <v>0</v>
      </c>
      <c r="AD435" s="164" t="n">
        <v>432</v>
      </c>
      <c r="AE435" s="191"/>
      <c r="AF435" s="227" t="str">
        <f aca="false">IF(MOD(ROW(),10),"",INDEX(AE$3:AE$600,ROW()/10))</f>
        <v/>
      </c>
      <c r="AG435" s="228" t="n">
        <v>430</v>
      </c>
      <c r="AH435" s="229" t="e">
        <f aca="false">VALUE($AF435)</f>
        <v>#VALUE!</v>
      </c>
      <c r="AI435" s="164" t="n">
        <v>432</v>
      </c>
      <c r="AK435" s="227" t="str">
        <f aca="false">IF(MOD(ROW(),10),"",INDEX(AJ$3:AJ$600,ROW()/10))</f>
        <v/>
      </c>
      <c r="AL435" s="228" t="n">
        <v>425</v>
      </c>
      <c r="AM435" s="229" t="e">
        <f aca="false">VALUE($AF435)</f>
        <v>#VALUE!</v>
      </c>
      <c r="AN435" s="164" t="n">
        <v>432</v>
      </c>
      <c r="AP435" s="227" t="str">
        <f aca="false">IF(MOD(ROW(),10),"",INDEX(AO$3:AO$600,ROW()/10))</f>
        <v/>
      </c>
      <c r="AQ435" s="181" t="n">
        <v>4.33</v>
      </c>
      <c r="AR435" s="229" t="e">
        <f aca="false">VALUE($AP435)</f>
        <v>#VALUE!</v>
      </c>
      <c r="AS435" s="164" t="n">
        <v>4320</v>
      </c>
      <c r="AU435" s="227" t="str">
        <f aca="false">IF(MOD(ROW(),10),"",INDEX(AT$3:AT$600,ROW()/10))</f>
        <v/>
      </c>
      <c r="AV435" s="181" t="n">
        <v>4.33</v>
      </c>
      <c r="AW435" s="229" t="e">
        <f aca="false">VALUE($AU435)</f>
        <v>#VALUE!</v>
      </c>
      <c r="AZ435" s="180" t="str">
        <f aca="false">IF(MOD(ROW(),2),"",INDEX(AY$3:AY$600,ROW()/2))</f>
        <v/>
      </c>
      <c r="BA435" s="181" t="n">
        <v>4.33</v>
      </c>
      <c r="BB435" s="182" t="e">
        <f aca="false">VALUE(AZ435)</f>
        <v>#VALUE!</v>
      </c>
      <c r="BE435" s="180" t="str">
        <f aca="false">IF(MOD(ROW(),2),"",INDEX(BD$3:BD$600,ROW()/2))</f>
        <v/>
      </c>
      <c r="BF435" s="181" t="n">
        <v>4.33</v>
      </c>
      <c r="BG435" s="182" t="n">
        <f aca="false">VALUE($BD436)</f>
        <v>0</v>
      </c>
    </row>
    <row r="436" customFormat="false" ht="13.5" hidden="false" customHeight="false" outlineLevel="0" collapsed="false">
      <c r="A436" s="208" t="n">
        <v>4.29</v>
      </c>
      <c r="B436" s="209" t="n">
        <v>1.28</v>
      </c>
      <c r="C436" s="213" t="n">
        <f aca="false">$C435+(($AM$20-$AM$10))/10</f>
        <v>0.0108</v>
      </c>
      <c r="D436" s="217" t="n">
        <f aca="false">$D435+(($AH$30-$AH$20))/10</f>
        <v>0.0045</v>
      </c>
      <c r="E436" s="211" t="n">
        <f aca="false">$AC431</f>
        <v>0</v>
      </c>
      <c r="F436" s="212" t="n">
        <f aca="false">$F435+(($AR$20-$AR$10))/10</f>
        <v>-0.0396</v>
      </c>
      <c r="G436" s="218" t="n">
        <f aca="false">$G435+(($AW$20-$AW$10))/10</f>
        <v>-0.0558</v>
      </c>
      <c r="H436" s="165"/>
      <c r="I436" s="165"/>
      <c r="J436" s="165"/>
      <c r="P436" s="165"/>
      <c r="S436" s="165"/>
      <c r="T436" s="165"/>
      <c r="U436" s="165"/>
      <c r="V436" s="165"/>
      <c r="W436" s="165"/>
      <c r="Y436" s="164" t="n">
        <v>433</v>
      </c>
      <c r="AA436" s="180" t="n">
        <f aca="false">IF(MOD(ROW(),2),"",INDEX($Z$3:$Z$600,ROW()/2))</f>
        <v>0</v>
      </c>
      <c r="AB436" s="181" t="n">
        <v>4.34</v>
      </c>
      <c r="AC436" s="182" t="n">
        <f aca="false">VALUE($Z437)</f>
        <v>0</v>
      </c>
      <c r="AD436" s="164" t="n">
        <v>433</v>
      </c>
      <c r="AE436" s="191"/>
      <c r="AF436" s="227" t="str">
        <f aca="false">IF(MOD(ROW(),10),"",INDEX(AE$3:AE$600,ROW()/10))</f>
        <v/>
      </c>
      <c r="AG436" s="228" t="n">
        <v>431</v>
      </c>
      <c r="AH436" s="229" t="e">
        <f aca="false">VALUE($AF436)</f>
        <v>#VALUE!</v>
      </c>
      <c r="AI436" s="164" t="n">
        <v>433</v>
      </c>
      <c r="AK436" s="227" t="str">
        <f aca="false">IF(MOD(ROW(),10),"",INDEX(AJ$3:AJ$600,ROW()/10))</f>
        <v/>
      </c>
      <c r="AL436" s="228" t="n">
        <v>426</v>
      </c>
      <c r="AM436" s="229" t="e">
        <f aca="false">VALUE($AF436)</f>
        <v>#VALUE!</v>
      </c>
      <c r="AN436" s="164" t="n">
        <v>433</v>
      </c>
      <c r="AP436" s="227" t="str">
        <f aca="false">IF(MOD(ROW(),10),"",INDEX(AO$3:AO$600,ROW()/10))</f>
        <v/>
      </c>
      <c r="AQ436" s="181" t="n">
        <v>4.34</v>
      </c>
      <c r="AR436" s="229" t="e">
        <f aca="false">VALUE($AP436)</f>
        <v>#VALUE!</v>
      </c>
      <c r="AS436" s="164" t="n">
        <v>4330</v>
      </c>
      <c r="AU436" s="227" t="str">
        <f aca="false">IF(MOD(ROW(),10),"",INDEX(AT$3:AT$600,ROW()/10))</f>
        <v/>
      </c>
      <c r="AV436" s="181" t="n">
        <v>4.34</v>
      </c>
      <c r="AW436" s="229" t="e">
        <f aca="false">VALUE($AU436)</f>
        <v>#VALUE!</v>
      </c>
      <c r="AZ436" s="180" t="n">
        <f aca="false">IF(MOD(ROW(),2),"",INDEX(AY$3:AY$600,ROW()/2))</f>
        <v>0</v>
      </c>
      <c r="BA436" s="181" t="n">
        <v>4.34</v>
      </c>
      <c r="BB436" s="182" t="n">
        <f aca="false">VALUE(AZ436)</f>
        <v>0</v>
      </c>
      <c r="BE436" s="180" t="n">
        <f aca="false">IF(MOD(ROW(),2),"",INDEX(BD$3:BD$600,ROW()/2))</f>
        <v>0</v>
      </c>
      <c r="BF436" s="181" t="n">
        <v>4.34</v>
      </c>
      <c r="BG436" s="182" t="n">
        <f aca="false">VALUE($BD437)</f>
        <v>0</v>
      </c>
    </row>
    <row r="437" customFormat="false" ht="13.5" hidden="false" customHeight="false" outlineLevel="0" collapsed="false">
      <c r="A437" s="208" t="n">
        <v>4.3</v>
      </c>
      <c r="B437" s="209" t="n">
        <v>1.27</v>
      </c>
      <c r="C437" s="213" t="n">
        <f aca="false">$AM440</f>
        <v>0</v>
      </c>
      <c r="D437" s="241" t="n">
        <f aca="false">$AH440</f>
        <v>0</v>
      </c>
      <c r="E437" s="211" t="n">
        <f aca="false">$AC432</f>
        <v>0</v>
      </c>
      <c r="F437" s="212" t="n">
        <f aca="false">$AR440</f>
        <v>0</v>
      </c>
      <c r="G437" s="218" t="n">
        <f aca="false">$AW440</f>
        <v>0</v>
      </c>
      <c r="H437" s="165"/>
      <c r="I437" s="165"/>
      <c r="J437" s="165"/>
      <c r="P437" s="165"/>
      <c r="S437" s="165"/>
      <c r="T437" s="165"/>
      <c r="U437" s="165"/>
      <c r="V437" s="165"/>
      <c r="W437" s="165"/>
      <c r="Y437" s="164" t="n">
        <v>434</v>
      </c>
      <c r="AA437" s="180" t="str">
        <f aca="false">IF(MOD(ROW(),2),"",INDEX($Z$3:$Z$600,ROW()/2))</f>
        <v/>
      </c>
      <c r="AB437" s="181" t="n">
        <v>4.35</v>
      </c>
      <c r="AC437" s="182" t="n">
        <f aca="false">VALUE($Z438)</f>
        <v>0</v>
      </c>
      <c r="AD437" s="164" t="n">
        <v>434</v>
      </c>
      <c r="AE437" s="191"/>
      <c r="AF437" s="227" t="str">
        <f aca="false">IF(MOD(ROW(),10),"",INDEX(AE$3:AE$600,ROW()/10))</f>
        <v/>
      </c>
      <c r="AG437" s="228" t="n">
        <v>432</v>
      </c>
      <c r="AH437" s="229" t="e">
        <f aca="false">VALUE($AF437)</f>
        <v>#VALUE!</v>
      </c>
      <c r="AI437" s="164" t="n">
        <v>434</v>
      </c>
      <c r="AK437" s="227" t="str">
        <f aca="false">IF(MOD(ROW(),10),"",INDEX(AJ$3:AJ$600,ROW()/10))</f>
        <v/>
      </c>
      <c r="AL437" s="228" t="n">
        <v>427</v>
      </c>
      <c r="AM437" s="229" t="e">
        <f aca="false">VALUE($AF437)</f>
        <v>#VALUE!</v>
      </c>
      <c r="AN437" s="164" t="n">
        <v>434</v>
      </c>
      <c r="AP437" s="227" t="str">
        <f aca="false">IF(MOD(ROW(),10),"",INDEX(AO$3:AO$600,ROW()/10))</f>
        <v/>
      </c>
      <c r="AQ437" s="181" t="n">
        <v>4.35</v>
      </c>
      <c r="AR437" s="229" t="e">
        <f aca="false">VALUE($AP437)</f>
        <v>#VALUE!</v>
      </c>
      <c r="AS437" s="164" t="n">
        <v>4340</v>
      </c>
      <c r="AU437" s="227" t="str">
        <f aca="false">IF(MOD(ROW(),10),"",INDEX(AT$3:AT$600,ROW()/10))</f>
        <v/>
      </c>
      <c r="AV437" s="181" t="n">
        <v>4.35</v>
      </c>
      <c r="AW437" s="229" t="e">
        <f aca="false">VALUE($AU437)</f>
        <v>#VALUE!</v>
      </c>
      <c r="AZ437" s="180" t="str">
        <f aca="false">IF(MOD(ROW(),2),"",INDEX(AY$3:AY$600,ROW()/2))</f>
        <v/>
      </c>
      <c r="BA437" s="181" t="n">
        <v>4.35</v>
      </c>
      <c r="BB437" s="182" t="e">
        <f aca="false">VALUE(AZ437)</f>
        <v>#VALUE!</v>
      </c>
      <c r="BE437" s="180" t="str">
        <f aca="false">IF(MOD(ROW(),2),"",INDEX(BD$3:BD$600,ROW()/2))</f>
        <v/>
      </c>
      <c r="BF437" s="181" t="n">
        <v>4.35</v>
      </c>
      <c r="BG437" s="182" t="n">
        <f aca="false">VALUE($BD438)</f>
        <v>0</v>
      </c>
    </row>
    <row r="438" customFormat="false" ht="13.5" hidden="false" customHeight="false" outlineLevel="0" collapsed="false">
      <c r="A438" s="208" t="n">
        <v>4.31</v>
      </c>
      <c r="B438" s="209" t="n">
        <v>1.26</v>
      </c>
      <c r="C438" s="213" t="n">
        <f aca="false">$C437+(($AM$20-$AM$10))/10</f>
        <v>0.0012</v>
      </c>
      <c r="D438" s="217" t="n">
        <f aca="false">$D437+(($AH$30-$AH$20))/10</f>
        <v>0.0005</v>
      </c>
      <c r="E438" s="211" t="n">
        <f aca="false">$AC433</f>
        <v>0</v>
      </c>
      <c r="F438" s="212" t="n">
        <f aca="false">$F437+(($AR$20-$AR$10))/10</f>
        <v>-0.0044</v>
      </c>
      <c r="G438" s="218" t="n">
        <f aca="false">$G437+(($AW$20-$AW$10))/10</f>
        <v>-0.0062</v>
      </c>
      <c r="H438" s="165"/>
      <c r="I438" s="165"/>
      <c r="J438" s="165"/>
      <c r="P438" s="165"/>
      <c r="S438" s="165"/>
      <c r="T438" s="165"/>
      <c r="U438" s="165"/>
      <c r="V438" s="165"/>
      <c r="W438" s="165"/>
      <c r="Y438" s="164" t="n">
        <v>435</v>
      </c>
      <c r="AA438" s="180" t="n">
        <f aca="false">IF(MOD(ROW(),2),"",INDEX($Z$3:$Z$600,ROW()/2))</f>
        <v>0</v>
      </c>
      <c r="AB438" s="181" t="n">
        <v>4.36</v>
      </c>
      <c r="AC438" s="182" t="n">
        <f aca="false">VALUE($Z439)</f>
        <v>0</v>
      </c>
      <c r="AD438" s="164" t="n">
        <v>435</v>
      </c>
      <c r="AE438" s="191"/>
      <c r="AF438" s="227" t="str">
        <f aca="false">IF(MOD(ROW(),10),"",INDEX(AE$3:AE$600,ROW()/10))</f>
        <v/>
      </c>
      <c r="AG438" s="228" t="n">
        <v>433</v>
      </c>
      <c r="AH438" s="229" t="e">
        <f aca="false">VALUE($AF438)</f>
        <v>#VALUE!</v>
      </c>
      <c r="AI438" s="164" t="n">
        <v>435</v>
      </c>
      <c r="AK438" s="227" t="str">
        <f aca="false">IF(MOD(ROW(),10),"",INDEX(AJ$3:AJ$600,ROW()/10))</f>
        <v/>
      </c>
      <c r="AL438" s="228" t="n">
        <v>428</v>
      </c>
      <c r="AM438" s="229" t="e">
        <f aca="false">VALUE($AF438)</f>
        <v>#VALUE!</v>
      </c>
      <c r="AN438" s="164" t="n">
        <v>435</v>
      </c>
      <c r="AP438" s="227" t="str">
        <f aca="false">IF(MOD(ROW(),10),"",INDEX(AO$3:AO$600,ROW()/10))</f>
        <v/>
      </c>
      <c r="AQ438" s="181" t="n">
        <v>4.36</v>
      </c>
      <c r="AR438" s="229" t="e">
        <f aca="false">VALUE($AP438)</f>
        <v>#VALUE!</v>
      </c>
      <c r="AS438" s="164" t="n">
        <v>4350</v>
      </c>
      <c r="AU438" s="227" t="str">
        <f aca="false">IF(MOD(ROW(),10),"",INDEX(AT$3:AT$600,ROW()/10))</f>
        <v/>
      </c>
      <c r="AV438" s="181" t="n">
        <v>4.36</v>
      </c>
      <c r="AW438" s="229" t="e">
        <f aca="false">VALUE($AU438)</f>
        <v>#VALUE!</v>
      </c>
      <c r="AZ438" s="180" t="n">
        <f aca="false">IF(MOD(ROW(),2),"",INDEX(AY$3:AY$600,ROW()/2))</f>
        <v>0</v>
      </c>
      <c r="BA438" s="181" t="n">
        <v>4.36</v>
      </c>
      <c r="BB438" s="182" t="n">
        <f aca="false">VALUE(AZ438)</f>
        <v>0</v>
      </c>
      <c r="BE438" s="180" t="n">
        <f aca="false">IF(MOD(ROW(),2),"",INDEX(BD$3:BD$600,ROW()/2))</f>
        <v>0</v>
      </c>
      <c r="BF438" s="181" t="n">
        <v>4.36</v>
      </c>
      <c r="BG438" s="182" t="n">
        <f aca="false">VALUE($BD439)</f>
        <v>0</v>
      </c>
    </row>
    <row r="439" customFormat="false" ht="13.5" hidden="false" customHeight="false" outlineLevel="0" collapsed="false">
      <c r="A439" s="208" t="n">
        <v>4.32</v>
      </c>
      <c r="B439" s="209" t="n">
        <v>1.25</v>
      </c>
      <c r="C439" s="213" t="n">
        <f aca="false">$C438+(($AM$20-$AM$10))/10</f>
        <v>0.0024</v>
      </c>
      <c r="D439" s="217" t="n">
        <f aca="false">$D438+(($AH$30-$AH$20))/10</f>
        <v>0.001</v>
      </c>
      <c r="E439" s="211" t="n">
        <f aca="false">$AC434</f>
        <v>0</v>
      </c>
      <c r="F439" s="212" t="n">
        <f aca="false">$F438+(($AR$20-$AR$10))/10</f>
        <v>-0.0088</v>
      </c>
      <c r="G439" s="218" t="n">
        <f aca="false">$G438+(($AW$20-$AW$10))/10</f>
        <v>-0.0124</v>
      </c>
      <c r="H439" s="165"/>
      <c r="I439" s="165"/>
      <c r="J439" s="165"/>
      <c r="P439" s="165"/>
      <c r="S439" s="165"/>
      <c r="T439" s="165"/>
      <c r="U439" s="165"/>
      <c r="V439" s="165"/>
      <c r="W439" s="165"/>
      <c r="Y439" s="164" t="n">
        <v>436</v>
      </c>
      <c r="AA439" s="180" t="str">
        <f aca="false">IF(MOD(ROW(),2),"",INDEX($Z$3:$Z$600,ROW()/2))</f>
        <v/>
      </c>
      <c r="AB439" s="181" t="n">
        <v>4.37</v>
      </c>
      <c r="AC439" s="182" t="n">
        <f aca="false">VALUE($Z440)</f>
        <v>0</v>
      </c>
      <c r="AD439" s="164" t="n">
        <v>436</v>
      </c>
      <c r="AE439" s="191"/>
      <c r="AF439" s="227" t="str">
        <f aca="false">IF(MOD(ROW(),10),"",INDEX(AE$3:AE$600,ROW()/10))</f>
        <v/>
      </c>
      <c r="AG439" s="228" t="n">
        <v>434</v>
      </c>
      <c r="AH439" s="229" t="e">
        <f aca="false">VALUE($AF439)</f>
        <v>#VALUE!</v>
      </c>
      <c r="AI439" s="164" t="n">
        <v>436</v>
      </c>
      <c r="AK439" s="227" t="str">
        <f aca="false">IF(MOD(ROW(),10),"",INDEX(AJ$3:AJ$600,ROW()/10))</f>
        <v/>
      </c>
      <c r="AL439" s="228" t="n">
        <v>429</v>
      </c>
      <c r="AM439" s="229" t="e">
        <f aca="false">VALUE($AF439)</f>
        <v>#VALUE!</v>
      </c>
      <c r="AN439" s="164" t="n">
        <v>436</v>
      </c>
      <c r="AP439" s="227" t="str">
        <f aca="false">IF(MOD(ROW(),10),"",INDEX(AO$3:AO$600,ROW()/10))</f>
        <v/>
      </c>
      <c r="AQ439" s="181" t="n">
        <v>4.37</v>
      </c>
      <c r="AR439" s="229" t="e">
        <f aca="false">VALUE($AP439)</f>
        <v>#VALUE!</v>
      </c>
      <c r="AS439" s="164" t="n">
        <v>4360</v>
      </c>
      <c r="AU439" s="227" t="str">
        <f aca="false">IF(MOD(ROW(),10),"",INDEX(AT$3:AT$600,ROW()/10))</f>
        <v/>
      </c>
      <c r="AV439" s="181" t="n">
        <v>4.37</v>
      </c>
      <c r="AW439" s="229" t="e">
        <f aca="false">VALUE($AU439)</f>
        <v>#VALUE!</v>
      </c>
      <c r="AZ439" s="180" t="str">
        <f aca="false">IF(MOD(ROW(),2),"",INDEX(AY$3:AY$600,ROW()/2))</f>
        <v/>
      </c>
      <c r="BA439" s="181" t="n">
        <v>4.37</v>
      </c>
      <c r="BB439" s="182" t="e">
        <f aca="false">VALUE(AZ439)</f>
        <v>#VALUE!</v>
      </c>
      <c r="BE439" s="180" t="str">
        <f aca="false">IF(MOD(ROW(),2),"",INDEX(BD$3:BD$600,ROW()/2))</f>
        <v/>
      </c>
      <c r="BF439" s="181" t="n">
        <v>4.37</v>
      </c>
      <c r="BG439" s="182" t="n">
        <f aca="false">VALUE($BD440)</f>
        <v>0</v>
      </c>
    </row>
    <row r="440" customFormat="false" ht="13.5" hidden="false" customHeight="false" outlineLevel="0" collapsed="false">
      <c r="A440" s="208" t="n">
        <v>4.33</v>
      </c>
      <c r="B440" s="209" t="n">
        <v>1.24</v>
      </c>
      <c r="C440" s="213" t="n">
        <f aca="false">$C439+(($AM$20-$AM$10))/10</f>
        <v>0.0036</v>
      </c>
      <c r="D440" s="217" t="n">
        <f aca="false">$D439+(($AH$30-$AH$20))/10</f>
        <v>0.0015</v>
      </c>
      <c r="E440" s="211" t="n">
        <f aca="false">$AC435</f>
        <v>0</v>
      </c>
      <c r="F440" s="212" t="n">
        <f aca="false">$F439+(($AR$20-$AR$10))/10</f>
        <v>-0.0132</v>
      </c>
      <c r="G440" s="218" t="n">
        <f aca="false">$G439+(($AW$20-$AW$10))/10</f>
        <v>-0.0186</v>
      </c>
      <c r="H440" s="165"/>
      <c r="I440" s="165"/>
      <c r="J440" s="165"/>
      <c r="P440" s="165"/>
      <c r="S440" s="165"/>
      <c r="T440" s="165"/>
      <c r="U440" s="165"/>
      <c r="V440" s="165"/>
      <c r="W440" s="165"/>
      <c r="Y440" s="164" t="n">
        <v>437</v>
      </c>
      <c r="AA440" s="180" t="n">
        <f aca="false">IF(MOD(ROW(),2),"",INDEX($Z$3:$Z$600,ROW()/2))</f>
        <v>0</v>
      </c>
      <c r="AB440" s="181" t="n">
        <v>4.38</v>
      </c>
      <c r="AC440" s="182" t="n">
        <f aca="false">VALUE($Z441)</f>
        <v>0</v>
      </c>
      <c r="AD440" s="164" t="n">
        <v>437</v>
      </c>
      <c r="AE440" s="191"/>
      <c r="AF440" s="227" t="n">
        <f aca="false">IF(MOD(ROW(),10),"",INDEX(AE$3:AE$600,ROW()/10))</f>
        <v>0</v>
      </c>
      <c r="AG440" s="228" t="n">
        <v>435</v>
      </c>
      <c r="AH440" s="229" t="n">
        <f aca="false">VALUE($AF440)</f>
        <v>0</v>
      </c>
      <c r="AI440" s="164" t="n">
        <v>437</v>
      </c>
      <c r="AK440" s="227" t="n">
        <f aca="false">IF(MOD(ROW(),10),"",INDEX(AJ$3:AJ$600,ROW()/10))</f>
        <v>0</v>
      </c>
      <c r="AL440" s="228" t="n">
        <v>430</v>
      </c>
      <c r="AM440" s="229" t="n">
        <f aca="false">VALUE($AF440)</f>
        <v>0</v>
      </c>
      <c r="AN440" s="164" t="n">
        <v>437</v>
      </c>
      <c r="AP440" s="227" t="n">
        <f aca="false">IF(MOD(ROW(),10),"",INDEX(AO$3:AO$600,ROW()/10))</f>
        <v>0</v>
      </c>
      <c r="AQ440" s="181" t="n">
        <v>4.38</v>
      </c>
      <c r="AR440" s="229" t="n">
        <f aca="false">VALUE($AP440)</f>
        <v>0</v>
      </c>
      <c r="AS440" s="164" t="n">
        <v>4370</v>
      </c>
      <c r="AU440" s="227" t="n">
        <f aca="false">IF(MOD(ROW(),10),"",INDEX(AT$3:AT$600,ROW()/10))</f>
        <v>0</v>
      </c>
      <c r="AV440" s="181" t="n">
        <v>4.38</v>
      </c>
      <c r="AW440" s="229" t="n">
        <f aca="false">VALUE($AU440)</f>
        <v>0</v>
      </c>
      <c r="AZ440" s="180" t="n">
        <f aca="false">IF(MOD(ROW(),2),"",INDEX(AY$3:AY$600,ROW()/2))</f>
        <v>0</v>
      </c>
      <c r="BA440" s="181" t="n">
        <v>4.38</v>
      </c>
      <c r="BB440" s="182" t="n">
        <f aca="false">VALUE(AZ440)</f>
        <v>0</v>
      </c>
      <c r="BE440" s="180" t="n">
        <f aca="false">IF(MOD(ROW(),2),"",INDEX(BD$3:BD$600,ROW()/2))</f>
        <v>0</v>
      </c>
      <c r="BF440" s="181" t="n">
        <v>4.38</v>
      </c>
      <c r="BG440" s="182" t="n">
        <f aca="false">VALUE($BD441)</f>
        <v>0</v>
      </c>
    </row>
    <row r="441" customFormat="false" ht="13.5" hidden="false" customHeight="false" outlineLevel="0" collapsed="false">
      <c r="A441" s="208" t="n">
        <v>4.34</v>
      </c>
      <c r="B441" s="209" t="n">
        <v>1.23</v>
      </c>
      <c r="C441" s="213" t="n">
        <f aca="false">$C440+(($AM$20-$AM$10))/10</f>
        <v>0.0048</v>
      </c>
      <c r="D441" s="217" t="n">
        <f aca="false">$D440+(($AH$30-$AH$20))/10</f>
        <v>0.002</v>
      </c>
      <c r="E441" s="211" t="n">
        <f aca="false">$AC436</f>
        <v>0</v>
      </c>
      <c r="F441" s="212" t="n">
        <f aca="false">$F440+(($AR$20-$AR$10))/10</f>
        <v>-0.0176</v>
      </c>
      <c r="G441" s="218" t="n">
        <f aca="false">$G440+(($AW$20-$AW$10))/10</f>
        <v>-0.0248</v>
      </c>
      <c r="H441" s="165"/>
      <c r="I441" s="165"/>
      <c r="J441" s="165"/>
      <c r="P441" s="165"/>
      <c r="S441" s="165"/>
      <c r="T441" s="165"/>
      <c r="U441" s="165"/>
      <c r="V441" s="165"/>
      <c r="W441" s="165"/>
      <c r="Y441" s="164" t="n">
        <v>438</v>
      </c>
      <c r="AA441" s="180" t="str">
        <f aca="false">IF(MOD(ROW(),2),"",INDEX($Z$3:$Z$600,ROW()/2))</f>
        <v/>
      </c>
      <c r="AB441" s="181" t="n">
        <v>4.39</v>
      </c>
      <c r="AC441" s="182" t="n">
        <f aca="false">VALUE($Z442)</f>
        <v>0</v>
      </c>
      <c r="AD441" s="164" t="n">
        <v>438</v>
      </c>
      <c r="AE441" s="191"/>
      <c r="AF441" s="227" t="str">
        <f aca="false">IF(MOD(ROW(),10),"",INDEX(AE$3:AE$600,ROW()/10))</f>
        <v/>
      </c>
      <c r="AG441" s="228" t="n">
        <v>436</v>
      </c>
      <c r="AH441" s="229" t="e">
        <f aca="false">VALUE($AF441)</f>
        <v>#VALUE!</v>
      </c>
      <c r="AI441" s="164" t="n">
        <v>438</v>
      </c>
      <c r="AK441" s="227" t="str">
        <f aca="false">IF(MOD(ROW(),10),"",INDEX(AJ$3:AJ$600,ROW()/10))</f>
        <v/>
      </c>
      <c r="AL441" s="228" t="n">
        <v>431</v>
      </c>
      <c r="AM441" s="229" t="e">
        <f aca="false">VALUE($AF441)</f>
        <v>#VALUE!</v>
      </c>
      <c r="AN441" s="164" t="n">
        <v>438</v>
      </c>
      <c r="AP441" s="227" t="str">
        <f aca="false">IF(MOD(ROW(),10),"",INDEX(AO$3:AO$600,ROW()/10))</f>
        <v/>
      </c>
      <c r="AQ441" s="181" t="n">
        <v>4.39</v>
      </c>
      <c r="AR441" s="229" t="e">
        <f aca="false">VALUE($AP441)</f>
        <v>#VALUE!</v>
      </c>
      <c r="AS441" s="164" t="n">
        <v>4380</v>
      </c>
      <c r="AU441" s="227" t="str">
        <f aca="false">IF(MOD(ROW(),10),"",INDEX(AT$3:AT$600,ROW()/10))</f>
        <v/>
      </c>
      <c r="AV441" s="181" t="n">
        <v>4.39</v>
      </c>
      <c r="AW441" s="229" t="e">
        <f aca="false">VALUE($AU441)</f>
        <v>#VALUE!</v>
      </c>
      <c r="AZ441" s="180" t="str">
        <f aca="false">IF(MOD(ROW(),2),"",INDEX(AY$3:AY$600,ROW()/2))</f>
        <v/>
      </c>
      <c r="BA441" s="181" t="n">
        <v>4.39</v>
      </c>
      <c r="BB441" s="182" t="e">
        <f aca="false">VALUE(AZ441)</f>
        <v>#VALUE!</v>
      </c>
      <c r="BE441" s="180" t="str">
        <f aca="false">IF(MOD(ROW(),2),"",INDEX(BD$3:BD$600,ROW()/2))</f>
        <v/>
      </c>
      <c r="BF441" s="181" t="n">
        <v>4.39</v>
      </c>
      <c r="BG441" s="182" t="n">
        <f aca="false">VALUE($BD442)</f>
        <v>0</v>
      </c>
    </row>
    <row r="442" customFormat="false" ht="13.5" hidden="false" customHeight="false" outlineLevel="0" collapsed="false">
      <c r="A442" s="208" t="n">
        <v>4.35</v>
      </c>
      <c r="B442" s="209" t="n">
        <v>1.22</v>
      </c>
      <c r="C442" s="213" t="n">
        <f aca="false">$C441+(($AM$20-$AM$10))/10</f>
        <v>0.006</v>
      </c>
      <c r="D442" s="217" t="n">
        <f aca="false">$D441+(($AH$30-$AH$20))/10</f>
        <v>0.0025</v>
      </c>
      <c r="E442" s="211" t="n">
        <f aca="false">$AC437</f>
        <v>0</v>
      </c>
      <c r="F442" s="212" t="n">
        <f aca="false">$F441+(($AR$20-$AR$10))/10</f>
        <v>-0.022</v>
      </c>
      <c r="G442" s="218" t="n">
        <f aca="false">$G441+(($AW$20-$AW$10))/10</f>
        <v>-0.031</v>
      </c>
      <c r="H442" s="165"/>
      <c r="I442" s="165"/>
      <c r="J442" s="165"/>
      <c r="P442" s="165"/>
      <c r="S442" s="165"/>
      <c r="T442" s="165"/>
      <c r="U442" s="165"/>
      <c r="V442" s="165"/>
      <c r="W442" s="165"/>
      <c r="Y442" s="164" t="n">
        <v>439</v>
      </c>
      <c r="AA442" s="180" t="n">
        <f aca="false">IF(MOD(ROW(),2),"",INDEX($Z$3:$Z$600,ROW()/2))</f>
        <v>0</v>
      </c>
      <c r="AB442" s="181" t="n">
        <v>4.4</v>
      </c>
      <c r="AC442" s="182" t="n">
        <f aca="false">VALUE($Z443)</f>
        <v>0</v>
      </c>
      <c r="AD442" s="164" t="n">
        <v>439</v>
      </c>
      <c r="AE442" s="191"/>
      <c r="AF442" s="227" t="str">
        <f aca="false">IF(MOD(ROW(),10),"",INDEX(AE$3:AE$600,ROW()/10))</f>
        <v/>
      </c>
      <c r="AG442" s="228" t="n">
        <v>437</v>
      </c>
      <c r="AH442" s="229" t="e">
        <f aca="false">VALUE($AF442)</f>
        <v>#VALUE!</v>
      </c>
      <c r="AI442" s="164" t="n">
        <v>439</v>
      </c>
      <c r="AK442" s="227" t="str">
        <f aca="false">IF(MOD(ROW(),10),"",INDEX(AJ$3:AJ$600,ROW()/10))</f>
        <v/>
      </c>
      <c r="AL442" s="228" t="n">
        <v>432</v>
      </c>
      <c r="AM442" s="229" t="e">
        <f aca="false">VALUE($AF442)</f>
        <v>#VALUE!</v>
      </c>
      <c r="AN442" s="164" t="n">
        <v>439</v>
      </c>
      <c r="AP442" s="227" t="str">
        <f aca="false">IF(MOD(ROW(),10),"",INDEX(AO$3:AO$600,ROW()/10))</f>
        <v/>
      </c>
      <c r="AQ442" s="181" t="n">
        <v>4.4</v>
      </c>
      <c r="AR442" s="229" t="e">
        <f aca="false">VALUE($AP442)</f>
        <v>#VALUE!</v>
      </c>
      <c r="AS442" s="164" t="n">
        <v>4390</v>
      </c>
      <c r="AU442" s="227" t="str">
        <f aca="false">IF(MOD(ROW(),10),"",INDEX(AT$3:AT$600,ROW()/10))</f>
        <v/>
      </c>
      <c r="AV442" s="181" t="n">
        <v>4.4</v>
      </c>
      <c r="AW442" s="229" t="e">
        <f aca="false">VALUE($AU442)</f>
        <v>#VALUE!</v>
      </c>
      <c r="AZ442" s="180" t="n">
        <f aca="false">IF(MOD(ROW(),2),"",INDEX(AY$3:AY$600,ROW()/2))</f>
        <v>0</v>
      </c>
      <c r="BA442" s="181" t="n">
        <v>4.4</v>
      </c>
      <c r="BB442" s="182" t="n">
        <f aca="false">VALUE(AZ442)</f>
        <v>0</v>
      </c>
      <c r="BE442" s="180" t="n">
        <f aca="false">IF(MOD(ROW(),2),"",INDEX(BD$3:BD$600,ROW()/2))</f>
        <v>0</v>
      </c>
      <c r="BF442" s="181" t="n">
        <v>4.4</v>
      </c>
      <c r="BG442" s="182" t="n">
        <f aca="false">VALUE($BD443)</f>
        <v>0</v>
      </c>
    </row>
    <row r="443" customFormat="false" ht="13.5" hidden="false" customHeight="false" outlineLevel="0" collapsed="false">
      <c r="A443" s="208" t="n">
        <v>4.36</v>
      </c>
      <c r="B443" s="209" t="n">
        <v>1.21</v>
      </c>
      <c r="C443" s="213" t="n">
        <f aca="false">$C442+(($AM$20-$AM$10))/10</f>
        <v>0.0072</v>
      </c>
      <c r="D443" s="217" t="n">
        <f aca="false">$D442+(($AH$30-$AH$20))/10</f>
        <v>0.003</v>
      </c>
      <c r="E443" s="211" t="n">
        <f aca="false">$AC438</f>
        <v>0</v>
      </c>
      <c r="F443" s="212" t="n">
        <f aca="false">$F442+(($AR$20-$AR$10))/10</f>
        <v>-0.0264</v>
      </c>
      <c r="G443" s="218" t="n">
        <f aca="false">$G442+(($AW$20-$AW$10))/10</f>
        <v>-0.0372</v>
      </c>
      <c r="H443" s="165"/>
      <c r="I443" s="165"/>
      <c r="J443" s="165"/>
      <c r="P443" s="165"/>
      <c r="S443" s="165"/>
      <c r="T443" s="165"/>
      <c r="U443" s="165"/>
      <c r="V443" s="165"/>
      <c r="W443" s="165"/>
      <c r="Y443" s="164" t="n">
        <v>440</v>
      </c>
      <c r="AA443" s="180" t="str">
        <f aca="false">IF(MOD(ROW(),2),"",INDEX($Z$3:$Z$600,ROW()/2))</f>
        <v/>
      </c>
      <c r="AB443" s="181" t="n">
        <v>4.41</v>
      </c>
      <c r="AC443" s="182" t="n">
        <f aca="false">VALUE($Z444)</f>
        <v>0</v>
      </c>
      <c r="AD443" s="164" t="n">
        <v>440</v>
      </c>
      <c r="AE443" s="191"/>
      <c r="AF443" s="227" t="str">
        <f aca="false">IF(MOD(ROW(),10),"",INDEX(AE$3:AE$600,ROW()/10))</f>
        <v/>
      </c>
      <c r="AG443" s="228" t="n">
        <v>438</v>
      </c>
      <c r="AH443" s="229" t="e">
        <f aca="false">VALUE($AF443)</f>
        <v>#VALUE!</v>
      </c>
      <c r="AI443" s="164" t="n">
        <v>440</v>
      </c>
      <c r="AK443" s="227" t="str">
        <f aca="false">IF(MOD(ROW(),10),"",INDEX(AJ$3:AJ$600,ROW()/10))</f>
        <v/>
      </c>
      <c r="AL443" s="228" t="n">
        <v>433</v>
      </c>
      <c r="AM443" s="229" t="e">
        <f aca="false">VALUE($AF443)</f>
        <v>#VALUE!</v>
      </c>
      <c r="AN443" s="164" t="n">
        <v>440</v>
      </c>
      <c r="AP443" s="227" t="str">
        <f aca="false">IF(MOD(ROW(),10),"",INDEX(AO$3:AO$600,ROW()/10))</f>
        <v/>
      </c>
      <c r="AQ443" s="181" t="n">
        <v>4.41</v>
      </c>
      <c r="AR443" s="229" t="e">
        <f aca="false">VALUE($AP443)</f>
        <v>#VALUE!</v>
      </c>
      <c r="AS443" s="164" t="n">
        <v>4400</v>
      </c>
      <c r="AU443" s="227" t="str">
        <f aca="false">IF(MOD(ROW(),10),"",INDEX(AT$3:AT$600,ROW()/10))</f>
        <v/>
      </c>
      <c r="AV443" s="181" t="n">
        <v>4.41</v>
      </c>
      <c r="AW443" s="229" t="e">
        <f aca="false">VALUE($AU443)</f>
        <v>#VALUE!</v>
      </c>
      <c r="AZ443" s="180" t="str">
        <f aca="false">IF(MOD(ROW(),2),"",INDEX(AY$3:AY$600,ROW()/2))</f>
        <v/>
      </c>
      <c r="BA443" s="181" t="n">
        <v>4.41</v>
      </c>
      <c r="BB443" s="182" t="e">
        <f aca="false">VALUE(AZ443)</f>
        <v>#VALUE!</v>
      </c>
      <c r="BE443" s="180" t="str">
        <f aca="false">IF(MOD(ROW(),2),"",INDEX(BD$3:BD$600,ROW()/2))</f>
        <v/>
      </c>
      <c r="BF443" s="181" t="n">
        <v>4.41</v>
      </c>
      <c r="BG443" s="182" t="n">
        <f aca="false">VALUE($BD444)</f>
        <v>0</v>
      </c>
    </row>
    <row r="444" customFormat="false" ht="13.5" hidden="false" customHeight="false" outlineLevel="0" collapsed="false">
      <c r="A444" s="208" t="n">
        <v>4.37</v>
      </c>
      <c r="B444" s="209" t="n">
        <v>1.2</v>
      </c>
      <c r="C444" s="213" t="n">
        <f aca="false">$C443+(($AM$20-$AM$10))/10</f>
        <v>0.0084</v>
      </c>
      <c r="D444" s="217" t="n">
        <f aca="false">$D443+(($AH$30-$AH$20))/10</f>
        <v>0.0035</v>
      </c>
      <c r="E444" s="211" t="n">
        <f aca="false">$AC439</f>
        <v>0</v>
      </c>
      <c r="F444" s="212" t="n">
        <f aca="false">$F443+(($AR$20-$AR$10))/10</f>
        <v>-0.0308</v>
      </c>
      <c r="G444" s="218" t="n">
        <f aca="false">$G443+(($AW$20-$AW$10))/10</f>
        <v>-0.0434</v>
      </c>
      <c r="H444" s="165"/>
      <c r="I444" s="165"/>
      <c r="J444" s="165"/>
      <c r="P444" s="165"/>
      <c r="S444" s="165"/>
      <c r="T444" s="165"/>
      <c r="U444" s="165"/>
      <c r="V444" s="165"/>
      <c r="W444" s="165"/>
      <c r="Y444" s="164" t="n">
        <v>441</v>
      </c>
      <c r="AA444" s="180" t="n">
        <f aca="false">IF(MOD(ROW(),2),"",INDEX($Z$3:$Z$600,ROW()/2))</f>
        <v>0</v>
      </c>
      <c r="AB444" s="181" t="n">
        <v>4.42</v>
      </c>
      <c r="AC444" s="182" t="n">
        <f aca="false">VALUE($Z445)</f>
        <v>0</v>
      </c>
      <c r="AD444" s="164" t="n">
        <v>441</v>
      </c>
      <c r="AE444" s="191"/>
      <c r="AF444" s="227" t="str">
        <f aca="false">IF(MOD(ROW(),10),"",INDEX(AE$3:AE$600,ROW()/10))</f>
        <v/>
      </c>
      <c r="AG444" s="228" t="n">
        <v>439</v>
      </c>
      <c r="AH444" s="229" t="e">
        <f aca="false">VALUE($AF444)</f>
        <v>#VALUE!</v>
      </c>
      <c r="AI444" s="164" t="n">
        <v>441</v>
      </c>
      <c r="AK444" s="227" t="str">
        <f aca="false">IF(MOD(ROW(),10),"",INDEX(AJ$3:AJ$600,ROW()/10))</f>
        <v/>
      </c>
      <c r="AL444" s="228" t="n">
        <v>434</v>
      </c>
      <c r="AM444" s="229" t="e">
        <f aca="false">VALUE($AF444)</f>
        <v>#VALUE!</v>
      </c>
      <c r="AN444" s="164" t="n">
        <v>441</v>
      </c>
      <c r="AP444" s="227" t="str">
        <f aca="false">IF(MOD(ROW(),10),"",INDEX(AO$3:AO$600,ROW()/10))</f>
        <v/>
      </c>
      <c r="AQ444" s="181" t="n">
        <v>4.42</v>
      </c>
      <c r="AR444" s="229" t="e">
        <f aca="false">VALUE($AP444)</f>
        <v>#VALUE!</v>
      </c>
      <c r="AS444" s="164" t="n">
        <v>4410</v>
      </c>
      <c r="AU444" s="227" t="str">
        <f aca="false">IF(MOD(ROW(),10),"",INDEX(AT$3:AT$600,ROW()/10))</f>
        <v/>
      </c>
      <c r="AV444" s="181" t="n">
        <v>4.42</v>
      </c>
      <c r="AW444" s="229" t="e">
        <f aca="false">VALUE($AU444)</f>
        <v>#VALUE!</v>
      </c>
      <c r="AZ444" s="180" t="n">
        <f aca="false">IF(MOD(ROW(),2),"",INDEX(AY$3:AY$600,ROW()/2))</f>
        <v>0</v>
      </c>
      <c r="BA444" s="181" t="n">
        <v>4.42</v>
      </c>
      <c r="BB444" s="182" t="n">
        <f aca="false">VALUE(AZ444)</f>
        <v>0</v>
      </c>
      <c r="BE444" s="180" t="n">
        <f aca="false">IF(MOD(ROW(),2),"",INDEX(BD$3:BD$600,ROW()/2))</f>
        <v>0</v>
      </c>
      <c r="BF444" s="181" t="n">
        <v>4.42</v>
      </c>
      <c r="BG444" s="182" t="n">
        <f aca="false">VALUE($BD445)</f>
        <v>0</v>
      </c>
    </row>
    <row r="445" customFormat="false" ht="13.5" hidden="false" customHeight="false" outlineLevel="0" collapsed="false">
      <c r="A445" s="208" t="n">
        <v>4.38</v>
      </c>
      <c r="B445" s="209" t="n">
        <v>1.19</v>
      </c>
      <c r="C445" s="213" t="n">
        <f aca="false">$C444+(($AM$20-$AM$10))/10</f>
        <v>0.0096</v>
      </c>
      <c r="D445" s="217" t="n">
        <f aca="false">$D444+(($AH$30-$AH$20))/10</f>
        <v>0.004</v>
      </c>
      <c r="E445" s="211" t="n">
        <f aca="false">$AC440</f>
        <v>0</v>
      </c>
      <c r="F445" s="212" t="n">
        <f aca="false">$F444+(($AR$20-$AR$10))/10</f>
        <v>-0.0352</v>
      </c>
      <c r="G445" s="218" t="n">
        <f aca="false">$G444+(($AW$20-$AW$10))/10</f>
        <v>-0.0496</v>
      </c>
      <c r="H445" s="165"/>
      <c r="I445" s="165"/>
      <c r="J445" s="165"/>
      <c r="P445" s="165"/>
      <c r="S445" s="165"/>
      <c r="T445" s="165"/>
      <c r="U445" s="165"/>
      <c r="V445" s="165"/>
      <c r="W445" s="165"/>
      <c r="Y445" s="164" t="n">
        <v>442</v>
      </c>
      <c r="AA445" s="180" t="str">
        <f aca="false">IF(MOD(ROW(),2),"",INDEX($Z$3:$Z$600,ROW()/2))</f>
        <v/>
      </c>
      <c r="AB445" s="181" t="n">
        <v>4.43</v>
      </c>
      <c r="AC445" s="182" t="n">
        <f aca="false">VALUE($Z446)</f>
        <v>0</v>
      </c>
      <c r="AD445" s="164" t="n">
        <v>442</v>
      </c>
      <c r="AE445" s="191"/>
      <c r="AF445" s="227" t="str">
        <f aca="false">IF(MOD(ROW(),10),"",INDEX(AE$3:AE$600,ROW()/10))</f>
        <v/>
      </c>
      <c r="AG445" s="228" t="n">
        <v>440</v>
      </c>
      <c r="AH445" s="229" t="e">
        <f aca="false">VALUE($AF445)</f>
        <v>#VALUE!</v>
      </c>
      <c r="AI445" s="164" t="n">
        <v>442</v>
      </c>
      <c r="AK445" s="227" t="str">
        <f aca="false">IF(MOD(ROW(),10),"",INDEX(AJ$3:AJ$600,ROW()/10))</f>
        <v/>
      </c>
      <c r="AL445" s="228" t="n">
        <v>435</v>
      </c>
      <c r="AM445" s="229" t="e">
        <f aca="false">VALUE($AF445)</f>
        <v>#VALUE!</v>
      </c>
      <c r="AN445" s="164" t="n">
        <v>442</v>
      </c>
      <c r="AP445" s="227" t="str">
        <f aca="false">IF(MOD(ROW(),10),"",INDEX(AO$3:AO$600,ROW()/10))</f>
        <v/>
      </c>
      <c r="AQ445" s="181" t="n">
        <v>4.43</v>
      </c>
      <c r="AR445" s="229" t="e">
        <f aca="false">VALUE($AP445)</f>
        <v>#VALUE!</v>
      </c>
      <c r="AS445" s="164" t="n">
        <v>4420</v>
      </c>
      <c r="AU445" s="227" t="str">
        <f aca="false">IF(MOD(ROW(),10),"",INDEX(AT$3:AT$600,ROW()/10))</f>
        <v/>
      </c>
      <c r="AV445" s="181" t="n">
        <v>4.43</v>
      </c>
      <c r="AW445" s="229" t="e">
        <f aca="false">VALUE($AU445)</f>
        <v>#VALUE!</v>
      </c>
      <c r="AZ445" s="180" t="str">
        <f aca="false">IF(MOD(ROW(),2),"",INDEX(AY$3:AY$600,ROW()/2))</f>
        <v/>
      </c>
      <c r="BA445" s="181" t="n">
        <v>4.43</v>
      </c>
      <c r="BB445" s="182" t="e">
        <f aca="false">VALUE(AZ445)</f>
        <v>#VALUE!</v>
      </c>
      <c r="BE445" s="180" t="str">
        <f aca="false">IF(MOD(ROW(),2),"",INDEX(BD$3:BD$600,ROW()/2))</f>
        <v/>
      </c>
      <c r="BF445" s="181" t="n">
        <v>4.43</v>
      </c>
      <c r="BG445" s="182" t="n">
        <f aca="false">VALUE($BD446)</f>
        <v>0</v>
      </c>
    </row>
    <row r="446" customFormat="false" ht="13.5" hidden="false" customHeight="false" outlineLevel="0" collapsed="false">
      <c r="A446" s="208" t="n">
        <v>4.39</v>
      </c>
      <c r="B446" s="209" t="n">
        <v>1.18</v>
      </c>
      <c r="C446" s="213" t="n">
        <f aca="false">$C445+(($AM$20-$AM$10))/10</f>
        <v>0.0108</v>
      </c>
      <c r="D446" s="217" t="n">
        <f aca="false">$D445+(($AH$30-$AH$20))/10</f>
        <v>0.0045</v>
      </c>
      <c r="E446" s="211" t="n">
        <f aca="false">$AC441</f>
        <v>0</v>
      </c>
      <c r="F446" s="212" t="n">
        <f aca="false">$F445+(($AR$20-$AR$10))/10</f>
        <v>-0.0396</v>
      </c>
      <c r="G446" s="218" t="n">
        <f aca="false">$G445+(($AW$20-$AW$10))/10</f>
        <v>-0.0558</v>
      </c>
      <c r="H446" s="165"/>
      <c r="I446" s="165"/>
      <c r="J446" s="165"/>
      <c r="P446" s="165"/>
      <c r="S446" s="165"/>
      <c r="T446" s="165"/>
      <c r="U446" s="165"/>
      <c r="V446" s="165"/>
      <c r="W446" s="165"/>
      <c r="Y446" s="164" t="n">
        <v>443</v>
      </c>
      <c r="AA446" s="180" t="n">
        <f aca="false">IF(MOD(ROW(),2),"",INDEX($Z$3:$Z$600,ROW()/2))</f>
        <v>0</v>
      </c>
      <c r="AB446" s="181" t="n">
        <v>4.44</v>
      </c>
      <c r="AC446" s="182" t="n">
        <f aca="false">VALUE($Z447)</f>
        <v>0</v>
      </c>
      <c r="AD446" s="164" t="n">
        <v>443</v>
      </c>
      <c r="AE446" s="191"/>
      <c r="AF446" s="227" t="str">
        <f aca="false">IF(MOD(ROW(),10),"",INDEX(AE$3:AE$600,ROW()/10))</f>
        <v/>
      </c>
      <c r="AG446" s="228" t="n">
        <v>441</v>
      </c>
      <c r="AH446" s="229" t="e">
        <f aca="false">VALUE($AF446)</f>
        <v>#VALUE!</v>
      </c>
      <c r="AI446" s="164" t="n">
        <v>443</v>
      </c>
      <c r="AK446" s="227" t="str">
        <f aca="false">IF(MOD(ROW(),10),"",INDEX(AJ$3:AJ$600,ROW()/10))</f>
        <v/>
      </c>
      <c r="AL446" s="228" t="n">
        <v>436</v>
      </c>
      <c r="AM446" s="229" t="e">
        <f aca="false">VALUE($AF446)</f>
        <v>#VALUE!</v>
      </c>
      <c r="AN446" s="164" t="n">
        <v>443</v>
      </c>
      <c r="AP446" s="227" t="str">
        <f aca="false">IF(MOD(ROW(),10),"",INDEX(AO$3:AO$600,ROW()/10))</f>
        <v/>
      </c>
      <c r="AQ446" s="181" t="n">
        <v>4.44</v>
      </c>
      <c r="AR446" s="229" t="e">
        <f aca="false">VALUE($AP446)</f>
        <v>#VALUE!</v>
      </c>
      <c r="AS446" s="164" t="n">
        <v>4430</v>
      </c>
      <c r="AU446" s="227" t="str">
        <f aca="false">IF(MOD(ROW(),10),"",INDEX(AT$3:AT$600,ROW()/10))</f>
        <v/>
      </c>
      <c r="AV446" s="181" t="n">
        <v>4.44</v>
      </c>
      <c r="AW446" s="229" t="e">
        <f aca="false">VALUE($AU446)</f>
        <v>#VALUE!</v>
      </c>
      <c r="AZ446" s="180" t="n">
        <f aca="false">IF(MOD(ROW(),2),"",INDEX(AY$3:AY$600,ROW()/2))</f>
        <v>0</v>
      </c>
      <c r="BA446" s="181" t="n">
        <v>4.44</v>
      </c>
      <c r="BB446" s="182" t="n">
        <f aca="false">VALUE(AZ446)</f>
        <v>0</v>
      </c>
      <c r="BE446" s="180" t="n">
        <f aca="false">IF(MOD(ROW(),2),"",INDEX(BD$3:BD$600,ROW()/2))</f>
        <v>0</v>
      </c>
      <c r="BF446" s="181" t="n">
        <v>4.44</v>
      </c>
      <c r="BG446" s="182" t="n">
        <f aca="false">VALUE($BD447)</f>
        <v>0</v>
      </c>
    </row>
    <row r="447" customFormat="false" ht="13.5" hidden="false" customHeight="false" outlineLevel="0" collapsed="false">
      <c r="A447" s="208" t="n">
        <v>4.4</v>
      </c>
      <c r="B447" s="209" t="n">
        <v>1.17</v>
      </c>
      <c r="C447" s="213" t="n">
        <f aca="false">$AM450</f>
        <v>0</v>
      </c>
      <c r="D447" s="241" t="n">
        <f aca="false">$AH450</f>
        <v>0</v>
      </c>
      <c r="E447" s="211" t="n">
        <f aca="false">$AC442</f>
        <v>0</v>
      </c>
      <c r="F447" s="212" t="n">
        <f aca="false">$AR450</f>
        <v>0</v>
      </c>
      <c r="G447" s="218" t="n">
        <f aca="false">$AW450</f>
        <v>0</v>
      </c>
      <c r="H447" s="165"/>
      <c r="I447" s="165"/>
      <c r="J447" s="165"/>
      <c r="P447" s="165"/>
      <c r="S447" s="165"/>
      <c r="T447" s="165"/>
      <c r="U447" s="165"/>
      <c r="V447" s="165"/>
      <c r="W447" s="165"/>
      <c r="Y447" s="164" t="n">
        <v>444</v>
      </c>
      <c r="AA447" s="180" t="str">
        <f aca="false">IF(MOD(ROW(),2),"",INDEX($Z$3:$Z$600,ROW()/2))</f>
        <v/>
      </c>
      <c r="AB447" s="181" t="n">
        <v>4.45</v>
      </c>
      <c r="AC447" s="182" t="n">
        <f aca="false">VALUE($Z448)</f>
        <v>0</v>
      </c>
      <c r="AD447" s="164" t="n">
        <v>444</v>
      </c>
      <c r="AE447" s="191"/>
      <c r="AF447" s="227" t="str">
        <f aca="false">IF(MOD(ROW(),10),"",INDEX(AE$3:AE$600,ROW()/10))</f>
        <v/>
      </c>
      <c r="AG447" s="228" t="n">
        <v>442</v>
      </c>
      <c r="AH447" s="229" t="e">
        <f aca="false">VALUE($AF447)</f>
        <v>#VALUE!</v>
      </c>
      <c r="AI447" s="164" t="n">
        <v>444</v>
      </c>
      <c r="AK447" s="227" t="str">
        <f aca="false">IF(MOD(ROW(),10),"",INDEX(AJ$3:AJ$600,ROW()/10))</f>
        <v/>
      </c>
      <c r="AL447" s="228" t="n">
        <v>437</v>
      </c>
      <c r="AM447" s="229" t="e">
        <f aca="false">VALUE($AF447)</f>
        <v>#VALUE!</v>
      </c>
      <c r="AN447" s="164" t="n">
        <v>444</v>
      </c>
      <c r="AP447" s="227" t="str">
        <f aca="false">IF(MOD(ROW(),10),"",INDEX(AO$3:AO$600,ROW()/10))</f>
        <v/>
      </c>
      <c r="AQ447" s="181" t="n">
        <v>4.45</v>
      </c>
      <c r="AR447" s="229" t="e">
        <f aca="false">VALUE($AP447)</f>
        <v>#VALUE!</v>
      </c>
      <c r="AS447" s="164" t="n">
        <v>4440</v>
      </c>
      <c r="AU447" s="227" t="str">
        <f aca="false">IF(MOD(ROW(),10),"",INDEX(AT$3:AT$600,ROW()/10))</f>
        <v/>
      </c>
      <c r="AV447" s="181" t="n">
        <v>4.45</v>
      </c>
      <c r="AW447" s="229" t="e">
        <f aca="false">VALUE($AU447)</f>
        <v>#VALUE!</v>
      </c>
      <c r="AZ447" s="180" t="str">
        <f aca="false">IF(MOD(ROW(),2),"",INDEX(AY$3:AY$600,ROW()/2))</f>
        <v/>
      </c>
      <c r="BA447" s="181" t="n">
        <v>4.45</v>
      </c>
      <c r="BB447" s="182" t="e">
        <f aca="false">VALUE(AZ447)</f>
        <v>#VALUE!</v>
      </c>
      <c r="BE447" s="180" t="str">
        <f aca="false">IF(MOD(ROW(),2),"",INDEX(BD$3:BD$600,ROW()/2))</f>
        <v/>
      </c>
      <c r="BF447" s="181" t="n">
        <v>4.45</v>
      </c>
      <c r="BG447" s="182" t="n">
        <f aca="false">VALUE($BD448)</f>
        <v>0</v>
      </c>
    </row>
    <row r="448" customFormat="false" ht="13.5" hidden="false" customHeight="false" outlineLevel="0" collapsed="false">
      <c r="A448" s="208" t="n">
        <v>4.41</v>
      </c>
      <c r="B448" s="209" t="n">
        <v>1.16</v>
      </c>
      <c r="C448" s="213" t="n">
        <f aca="false">$C447+(($AM$20-$AM$10))/10</f>
        <v>0.0012</v>
      </c>
      <c r="D448" s="217" t="n">
        <f aca="false">$D447+(($AH$30-$AH$20))/10</f>
        <v>0.0005</v>
      </c>
      <c r="E448" s="211" t="n">
        <f aca="false">$AC443</f>
        <v>0</v>
      </c>
      <c r="F448" s="212" t="n">
        <f aca="false">$F447+(($AR$20-$AR$10))/10</f>
        <v>-0.0044</v>
      </c>
      <c r="G448" s="218" t="n">
        <f aca="false">$G447+(($AW$20-$AW$10))/10</f>
        <v>-0.0062</v>
      </c>
      <c r="H448" s="165"/>
      <c r="I448" s="165"/>
      <c r="J448" s="165"/>
      <c r="P448" s="165"/>
      <c r="S448" s="165"/>
      <c r="T448" s="165"/>
      <c r="U448" s="165"/>
      <c r="V448" s="165"/>
      <c r="W448" s="165"/>
      <c r="Y448" s="164" t="n">
        <v>445</v>
      </c>
      <c r="AA448" s="180" t="n">
        <f aca="false">IF(MOD(ROW(),2),"",INDEX($Z$3:$Z$600,ROW()/2))</f>
        <v>0</v>
      </c>
      <c r="AB448" s="181" t="n">
        <v>4.46</v>
      </c>
      <c r="AC448" s="182" t="n">
        <f aca="false">VALUE($Z449)</f>
        <v>0</v>
      </c>
      <c r="AD448" s="164" t="n">
        <v>445</v>
      </c>
      <c r="AE448" s="191"/>
      <c r="AF448" s="227" t="str">
        <f aca="false">IF(MOD(ROW(),10),"",INDEX(AE$3:AE$600,ROW()/10))</f>
        <v/>
      </c>
      <c r="AG448" s="228" t="n">
        <v>443</v>
      </c>
      <c r="AH448" s="229" t="e">
        <f aca="false">VALUE($AF448)</f>
        <v>#VALUE!</v>
      </c>
      <c r="AI448" s="164" t="n">
        <v>445</v>
      </c>
      <c r="AK448" s="227" t="str">
        <f aca="false">IF(MOD(ROW(),10),"",INDEX(AJ$3:AJ$600,ROW()/10))</f>
        <v/>
      </c>
      <c r="AL448" s="228" t="n">
        <v>438</v>
      </c>
      <c r="AM448" s="229" t="e">
        <f aca="false">VALUE($AF448)</f>
        <v>#VALUE!</v>
      </c>
      <c r="AN448" s="164" t="n">
        <v>445</v>
      </c>
      <c r="AP448" s="227" t="str">
        <f aca="false">IF(MOD(ROW(),10),"",INDEX(AO$3:AO$600,ROW()/10))</f>
        <v/>
      </c>
      <c r="AQ448" s="181" t="n">
        <v>4.46</v>
      </c>
      <c r="AR448" s="229" t="e">
        <f aca="false">VALUE($AP448)</f>
        <v>#VALUE!</v>
      </c>
      <c r="AS448" s="164" t="n">
        <v>4450</v>
      </c>
      <c r="AU448" s="227" t="str">
        <f aca="false">IF(MOD(ROW(),10),"",INDEX(AT$3:AT$600,ROW()/10))</f>
        <v/>
      </c>
      <c r="AV448" s="181" t="n">
        <v>4.46</v>
      </c>
      <c r="AW448" s="229" t="e">
        <f aca="false">VALUE($AU448)</f>
        <v>#VALUE!</v>
      </c>
      <c r="AZ448" s="180" t="n">
        <f aca="false">IF(MOD(ROW(),2),"",INDEX(AY$3:AY$600,ROW()/2))</f>
        <v>0</v>
      </c>
      <c r="BA448" s="181" t="n">
        <v>4.46</v>
      </c>
      <c r="BB448" s="182" t="n">
        <f aca="false">VALUE(AZ448)</f>
        <v>0</v>
      </c>
      <c r="BE448" s="180" t="n">
        <f aca="false">IF(MOD(ROW(),2),"",INDEX(BD$3:BD$600,ROW()/2))</f>
        <v>0</v>
      </c>
      <c r="BF448" s="181" t="n">
        <v>4.46</v>
      </c>
      <c r="BG448" s="182" t="n">
        <f aca="false">VALUE($BD449)</f>
        <v>0</v>
      </c>
    </row>
    <row r="449" customFormat="false" ht="13.5" hidden="false" customHeight="false" outlineLevel="0" collapsed="false">
      <c r="A449" s="208" t="n">
        <v>4.42</v>
      </c>
      <c r="B449" s="209" t="n">
        <v>1.15</v>
      </c>
      <c r="C449" s="213" t="n">
        <f aca="false">$C448+(($AM$20-$AM$10))/10</f>
        <v>0.0024</v>
      </c>
      <c r="D449" s="217" t="n">
        <f aca="false">$D448+(($AH$30-$AH$20))/10</f>
        <v>0.001</v>
      </c>
      <c r="E449" s="211" t="n">
        <f aca="false">$AC444</f>
        <v>0</v>
      </c>
      <c r="F449" s="212" t="n">
        <f aca="false">$F448+(($AR$20-$AR$10))/10</f>
        <v>-0.0088</v>
      </c>
      <c r="G449" s="218" t="n">
        <f aca="false">$G448+(($AW$20-$AW$10))/10</f>
        <v>-0.0124</v>
      </c>
      <c r="H449" s="165"/>
      <c r="I449" s="165"/>
      <c r="J449" s="165"/>
      <c r="P449" s="165"/>
      <c r="S449" s="165"/>
      <c r="T449" s="165"/>
      <c r="U449" s="165"/>
      <c r="V449" s="165"/>
      <c r="W449" s="165"/>
      <c r="Y449" s="164" t="n">
        <v>446</v>
      </c>
      <c r="AA449" s="180" t="str">
        <f aca="false">IF(MOD(ROW(),2),"",INDEX($Z$3:$Z$600,ROW()/2))</f>
        <v/>
      </c>
      <c r="AB449" s="181" t="n">
        <v>4.47</v>
      </c>
      <c r="AC449" s="182" t="n">
        <f aca="false">VALUE($Z450)</f>
        <v>0</v>
      </c>
      <c r="AD449" s="164" t="n">
        <v>446</v>
      </c>
      <c r="AE449" s="191"/>
      <c r="AF449" s="227" t="str">
        <f aca="false">IF(MOD(ROW(),10),"",INDEX(AE$3:AE$600,ROW()/10))</f>
        <v/>
      </c>
      <c r="AG449" s="228" t="n">
        <v>444</v>
      </c>
      <c r="AH449" s="229" t="e">
        <f aca="false">VALUE($AF449)</f>
        <v>#VALUE!</v>
      </c>
      <c r="AI449" s="164" t="n">
        <v>446</v>
      </c>
      <c r="AK449" s="227" t="str">
        <f aca="false">IF(MOD(ROW(),10),"",INDEX(AJ$3:AJ$600,ROW()/10))</f>
        <v/>
      </c>
      <c r="AL449" s="228" t="n">
        <v>439</v>
      </c>
      <c r="AM449" s="229" t="e">
        <f aca="false">VALUE($AF449)</f>
        <v>#VALUE!</v>
      </c>
      <c r="AN449" s="164" t="n">
        <v>446</v>
      </c>
      <c r="AP449" s="227" t="str">
        <f aca="false">IF(MOD(ROW(),10),"",INDEX(AO$3:AO$600,ROW()/10))</f>
        <v/>
      </c>
      <c r="AQ449" s="181" t="n">
        <v>4.47</v>
      </c>
      <c r="AR449" s="229" t="e">
        <f aca="false">VALUE($AP449)</f>
        <v>#VALUE!</v>
      </c>
      <c r="AS449" s="164" t="n">
        <v>4460</v>
      </c>
      <c r="AU449" s="227" t="str">
        <f aca="false">IF(MOD(ROW(),10),"",INDEX(AT$3:AT$600,ROW()/10))</f>
        <v/>
      </c>
      <c r="AV449" s="181" t="n">
        <v>4.47</v>
      </c>
      <c r="AW449" s="229" t="e">
        <f aca="false">VALUE($AU449)</f>
        <v>#VALUE!</v>
      </c>
      <c r="AZ449" s="180" t="str">
        <f aca="false">IF(MOD(ROW(),2),"",INDEX(AY$3:AY$600,ROW()/2))</f>
        <v/>
      </c>
      <c r="BA449" s="181" t="n">
        <v>4.47</v>
      </c>
      <c r="BB449" s="182" t="e">
        <f aca="false">VALUE(AZ449)</f>
        <v>#VALUE!</v>
      </c>
      <c r="BE449" s="180" t="str">
        <f aca="false">IF(MOD(ROW(),2),"",INDEX(BD$3:BD$600,ROW()/2))</f>
        <v/>
      </c>
      <c r="BF449" s="181" t="n">
        <v>4.47</v>
      </c>
      <c r="BG449" s="182" t="n">
        <f aca="false">VALUE($BD450)</f>
        <v>0</v>
      </c>
    </row>
    <row r="450" customFormat="false" ht="13.5" hidden="false" customHeight="false" outlineLevel="0" collapsed="false">
      <c r="A450" s="208" t="n">
        <v>4.43</v>
      </c>
      <c r="B450" s="209" t="n">
        <v>1.14</v>
      </c>
      <c r="C450" s="213" t="n">
        <f aca="false">$C449+(($AM$20-$AM$10))/10</f>
        <v>0.0036</v>
      </c>
      <c r="D450" s="217" t="n">
        <f aca="false">$D449+(($AH$30-$AH$20))/10</f>
        <v>0.0015</v>
      </c>
      <c r="E450" s="211" t="n">
        <f aca="false">$AC445</f>
        <v>0</v>
      </c>
      <c r="F450" s="212" t="n">
        <f aca="false">$F449+(($AR$20-$AR$10))/10</f>
        <v>-0.0132</v>
      </c>
      <c r="G450" s="218" t="n">
        <f aca="false">$G449+(($AW$20-$AW$10))/10</f>
        <v>-0.0186</v>
      </c>
      <c r="H450" s="165"/>
      <c r="I450" s="165"/>
      <c r="J450" s="165"/>
      <c r="P450" s="165"/>
      <c r="S450" s="165"/>
      <c r="T450" s="165"/>
      <c r="U450" s="165"/>
      <c r="V450" s="165"/>
      <c r="W450" s="165"/>
      <c r="Y450" s="164" t="n">
        <v>447</v>
      </c>
      <c r="AA450" s="180" t="n">
        <f aca="false">IF(MOD(ROW(),2),"",INDEX($Z$3:$Z$600,ROW()/2))</f>
        <v>0</v>
      </c>
      <c r="AB450" s="181" t="n">
        <v>4.48</v>
      </c>
      <c r="AC450" s="182" t="n">
        <f aca="false">VALUE($Z451)</f>
        <v>0</v>
      </c>
      <c r="AD450" s="164" t="n">
        <v>447</v>
      </c>
      <c r="AE450" s="191"/>
      <c r="AF450" s="227" t="n">
        <f aca="false">IF(MOD(ROW(),10),"",INDEX(AE$3:AE$600,ROW()/10))</f>
        <v>0</v>
      </c>
      <c r="AG450" s="228" t="n">
        <v>445</v>
      </c>
      <c r="AH450" s="229" t="n">
        <f aca="false">VALUE($AF450)</f>
        <v>0</v>
      </c>
      <c r="AI450" s="164" t="n">
        <v>447</v>
      </c>
      <c r="AK450" s="227" t="n">
        <f aca="false">IF(MOD(ROW(),10),"",INDEX(AJ$3:AJ$600,ROW()/10))</f>
        <v>0</v>
      </c>
      <c r="AL450" s="228" t="n">
        <v>440</v>
      </c>
      <c r="AM450" s="229" t="n">
        <f aca="false">VALUE($AF450)</f>
        <v>0</v>
      </c>
      <c r="AN450" s="164" t="n">
        <v>447</v>
      </c>
      <c r="AP450" s="227" t="n">
        <f aca="false">IF(MOD(ROW(),10),"",INDEX(AO$3:AO$600,ROW()/10))</f>
        <v>0</v>
      </c>
      <c r="AQ450" s="181" t="n">
        <v>4.48</v>
      </c>
      <c r="AR450" s="229" t="n">
        <f aca="false">VALUE($AP450)</f>
        <v>0</v>
      </c>
      <c r="AS450" s="164" t="n">
        <v>4470</v>
      </c>
      <c r="AU450" s="227" t="n">
        <f aca="false">IF(MOD(ROW(),10),"",INDEX(AT$3:AT$600,ROW()/10))</f>
        <v>0</v>
      </c>
      <c r="AV450" s="181" t="n">
        <v>4.48</v>
      </c>
      <c r="AW450" s="229" t="n">
        <f aca="false">VALUE($AU450)</f>
        <v>0</v>
      </c>
      <c r="AZ450" s="180" t="n">
        <f aca="false">IF(MOD(ROW(),2),"",INDEX(AY$3:AY$600,ROW()/2))</f>
        <v>0</v>
      </c>
      <c r="BA450" s="181" t="n">
        <v>4.48</v>
      </c>
      <c r="BB450" s="182" t="n">
        <f aca="false">VALUE(AZ450)</f>
        <v>0</v>
      </c>
      <c r="BE450" s="180" t="n">
        <f aca="false">IF(MOD(ROW(),2),"",INDEX(BD$3:BD$600,ROW()/2))</f>
        <v>0</v>
      </c>
      <c r="BF450" s="181" t="n">
        <v>4.48</v>
      </c>
      <c r="BG450" s="182" t="n">
        <f aca="false">VALUE($BD451)</f>
        <v>0</v>
      </c>
    </row>
    <row r="451" customFormat="false" ht="13.5" hidden="false" customHeight="false" outlineLevel="0" collapsed="false">
      <c r="A451" s="208" t="n">
        <v>4.44</v>
      </c>
      <c r="B451" s="209" t="n">
        <v>1.13</v>
      </c>
      <c r="C451" s="213" t="n">
        <f aca="false">$C450+(($AM$20-$AM$10))/10</f>
        <v>0.0048</v>
      </c>
      <c r="D451" s="217" t="n">
        <f aca="false">$D450+(($AH$30-$AH$20))/10</f>
        <v>0.002</v>
      </c>
      <c r="E451" s="211" t="n">
        <f aca="false">$AC446</f>
        <v>0</v>
      </c>
      <c r="F451" s="212" t="n">
        <f aca="false">$F450+(($AR$20-$AR$10))/10</f>
        <v>-0.0176</v>
      </c>
      <c r="G451" s="218" t="n">
        <f aca="false">$G450+(($AW$20-$AW$10))/10</f>
        <v>-0.0248</v>
      </c>
      <c r="H451" s="165"/>
      <c r="I451" s="165"/>
      <c r="J451" s="165"/>
      <c r="P451" s="165"/>
      <c r="S451" s="165"/>
      <c r="T451" s="165"/>
      <c r="U451" s="165"/>
      <c r="V451" s="165"/>
      <c r="W451" s="165"/>
      <c r="Y451" s="164" t="n">
        <v>448</v>
      </c>
      <c r="AA451" s="180" t="str">
        <f aca="false">IF(MOD(ROW(),2),"",INDEX($Z$3:$Z$600,ROW()/2))</f>
        <v/>
      </c>
      <c r="AB451" s="181" t="n">
        <v>4.49</v>
      </c>
      <c r="AC451" s="182" t="n">
        <f aca="false">VALUE($Z452)</f>
        <v>0</v>
      </c>
      <c r="AD451" s="164" t="n">
        <v>448</v>
      </c>
      <c r="AE451" s="191"/>
      <c r="AF451" s="227" t="str">
        <f aca="false">IF(MOD(ROW(),10),"",INDEX(AE$3:AE$600,ROW()/10))</f>
        <v/>
      </c>
      <c r="AG451" s="228" t="n">
        <v>446</v>
      </c>
      <c r="AH451" s="229" t="e">
        <f aca="false">VALUE($AF451)</f>
        <v>#VALUE!</v>
      </c>
      <c r="AI451" s="164" t="n">
        <v>448</v>
      </c>
      <c r="AK451" s="227" t="str">
        <f aca="false">IF(MOD(ROW(),10),"",INDEX(AJ$3:AJ$600,ROW()/10))</f>
        <v/>
      </c>
      <c r="AL451" s="228" t="n">
        <v>441</v>
      </c>
      <c r="AM451" s="229" t="e">
        <f aca="false">VALUE($AF451)</f>
        <v>#VALUE!</v>
      </c>
      <c r="AN451" s="164" t="n">
        <v>448</v>
      </c>
      <c r="AP451" s="227" t="str">
        <f aca="false">IF(MOD(ROW(),10),"",INDEX(AO$3:AO$600,ROW()/10))</f>
        <v/>
      </c>
      <c r="AQ451" s="181" t="n">
        <v>4.49</v>
      </c>
      <c r="AR451" s="229" t="e">
        <f aca="false">VALUE($AP451)</f>
        <v>#VALUE!</v>
      </c>
      <c r="AS451" s="164" t="n">
        <v>4480</v>
      </c>
      <c r="AU451" s="227" t="str">
        <f aca="false">IF(MOD(ROW(),10),"",INDEX(AT$3:AT$600,ROW()/10))</f>
        <v/>
      </c>
      <c r="AV451" s="181" t="n">
        <v>4.49</v>
      </c>
      <c r="AW451" s="229" t="e">
        <f aca="false">VALUE($AU451)</f>
        <v>#VALUE!</v>
      </c>
      <c r="AZ451" s="180" t="str">
        <f aca="false">IF(MOD(ROW(),2),"",INDEX(AY$3:AY$600,ROW()/2))</f>
        <v/>
      </c>
      <c r="BA451" s="181" t="n">
        <v>4.49</v>
      </c>
      <c r="BB451" s="182" t="e">
        <f aca="false">VALUE(AZ451)</f>
        <v>#VALUE!</v>
      </c>
      <c r="BE451" s="180" t="str">
        <f aca="false">IF(MOD(ROW(),2),"",INDEX(BD$3:BD$600,ROW()/2))</f>
        <v/>
      </c>
      <c r="BF451" s="181" t="n">
        <v>4.49</v>
      </c>
      <c r="BG451" s="182" t="n">
        <f aca="false">VALUE($BD452)</f>
        <v>0</v>
      </c>
    </row>
    <row r="452" customFormat="false" ht="13.5" hidden="false" customHeight="false" outlineLevel="0" collapsed="false">
      <c r="A452" s="208" t="n">
        <v>4.45</v>
      </c>
      <c r="B452" s="209" t="n">
        <v>1.12</v>
      </c>
      <c r="C452" s="213" t="n">
        <f aca="false">$C451+(($AM$20-$AM$10))/10</f>
        <v>0.006</v>
      </c>
      <c r="D452" s="217" t="n">
        <f aca="false">$D451+(($AH$30-$AH$20))/10</f>
        <v>0.0025</v>
      </c>
      <c r="E452" s="211" t="n">
        <f aca="false">$AC447</f>
        <v>0</v>
      </c>
      <c r="F452" s="212" t="n">
        <f aca="false">$F451+(($AR$20-$AR$10))/10</f>
        <v>-0.022</v>
      </c>
      <c r="G452" s="218" t="n">
        <f aca="false">$G451+(($AW$20-$AW$10))/10</f>
        <v>-0.031</v>
      </c>
      <c r="H452" s="165"/>
      <c r="I452" s="165"/>
      <c r="J452" s="165"/>
      <c r="P452" s="165"/>
      <c r="S452" s="165"/>
      <c r="T452" s="165"/>
      <c r="U452" s="165"/>
      <c r="V452" s="165"/>
      <c r="W452" s="165"/>
      <c r="Y452" s="164" t="n">
        <v>449</v>
      </c>
      <c r="AA452" s="180" t="n">
        <f aca="false">IF(MOD(ROW(),2),"",INDEX($Z$3:$Z$600,ROW()/2))</f>
        <v>0</v>
      </c>
      <c r="AB452" s="181" t="n">
        <v>4.5</v>
      </c>
      <c r="AC452" s="182" t="n">
        <f aca="false">VALUE($Z453)</f>
        <v>0</v>
      </c>
      <c r="AD452" s="164" t="n">
        <v>449</v>
      </c>
      <c r="AE452" s="191"/>
      <c r="AF452" s="227" t="str">
        <f aca="false">IF(MOD(ROW(),10),"",INDEX(AE$3:AE$600,ROW()/10))</f>
        <v/>
      </c>
      <c r="AG452" s="228" t="n">
        <v>447</v>
      </c>
      <c r="AH452" s="229" t="e">
        <f aca="false">VALUE($AF452)</f>
        <v>#VALUE!</v>
      </c>
      <c r="AI452" s="164" t="n">
        <v>449</v>
      </c>
      <c r="AK452" s="227" t="str">
        <f aca="false">IF(MOD(ROW(),10),"",INDEX(AJ$3:AJ$600,ROW()/10))</f>
        <v/>
      </c>
      <c r="AL452" s="228" t="n">
        <v>442</v>
      </c>
      <c r="AM452" s="229" t="e">
        <f aca="false">VALUE($AF452)</f>
        <v>#VALUE!</v>
      </c>
      <c r="AN452" s="164" t="n">
        <v>449</v>
      </c>
      <c r="AP452" s="227" t="str">
        <f aca="false">IF(MOD(ROW(),10),"",INDEX(AO$3:AO$600,ROW()/10))</f>
        <v/>
      </c>
      <c r="AQ452" s="181" t="n">
        <v>4.5</v>
      </c>
      <c r="AR452" s="229" t="e">
        <f aca="false">VALUE($AP452)</f>
        <v>#VALUE!</v>
      </c>
      <c r="AS452" s="164" t="n">
        <v>4490</v>
      </c>
      <c r="AU452" s="227" t="str">
        <f aca="false">IF(MOD(ROW(),10),"",INDEX(AT$3:AT$600,ROW()/10))</f>
        <v/>
      </c>
      <c r="AV452" s="181" t="n">
        <v>4.5</v>
      </c>
      <c r="AW452" s="229" t="e">
        <f aca="false">VALUE($AU452)</f>
        <v>#VALUE!</v>
      </c>
      <c r="AZ452" s="180" t="n">
        <f aca="false">IF(MOD(ROW(),2),"",INDEX(AY$3:AY$600,ROW()/2))</f>
        <v>0</v>
      </c>
      <c r="BA452" s="181" t="n">
        <v>4.5</v>
      </c>
      <c r="BB452" s="182" t="n">
        <f aca="false">VALUE(AZ452)</f>
        <v>0</v>
      </c>
      <c r="BE452" s="180" t="n">
        <f aca="false">IF(MOD(ROW(),2),"",INDEX(BD$3:BD$600,ROW()/2))</f>
        <v>0</v>
      </c>
      <c r="BF452" s="181" t="n">
        <v>4.5</v>
      </c>
      <c r="BG452" s="182" t="n">
        <f aca="false">VALUE($BD453)</f>
        <v>0</v>
      </c>
    </row>
    <row r="453" customFormat="false" ht="13.5" hidden="false" customHeight="false" outlineLevel="0" collapsed="false">
      <c r="A453" s="208" t="n">
        <v>4.46</v>
      </c>
      <c r="B453" s="209" t="n">
        <v>1.11</v>
      </c>
      <c r="C453" s="213" t="n">
        <f aca="false">$C452+(($AM$20-$AM$10))/10</f>
        <v>0.0072</v>
      </c>
      <c r="D453" s="217" t="n">
        <f aca="false">$D452+(($AH$30-$AH$20))/10</f>
        <v>0.003</v>
      </c>
      <c r="E453" s="211" t="n">
        <f aca="false">$AC448</f>
        <v>0</v>
      </c>
      <c r="F453" s="212" t="n">
        <f aca="false">$F452+(($AR$20-$AR$10))/10</f>
        <v>-0.0264</v>
      </c>
      <c r="G453" s="218" t="n">
        <f aca="false">$G452+(($AW$20-$AW$10))/10</f>
        <v>-0.0372</v>
      </c>
      <c r="H453" s="165"/>
      <c r="I453" s="165"/>
      <c r="J453" s="165"/>
      <c r="P453" s="165"/>
      <c r="S453" s="165"/>
      <c r="T453" s="165"/>
      <c r="U453" s="165"/>
      <c r="V453" s="165"/>
      <c r="W453" s="165"/>
      <c r="Y453" s="164" t="n">
        <v>450</v>
      </c>
      <c r="AA453" s="180" t="str">
        <f aca="false">IF(MOD(ROW(),2),"",INDEX($Z$3:$Z$600,ROW()/2))</f>
        <v/>
      </c>
      <c r="AB453" s="181" t="n">
        <v>4.51</v>
      </c>
      <c r="AC453" s="182" t="n">
        <f aca="false">VALUE($Z454)</f>
        <v>0</v>
      </c>
      <c r="AD453" s="164" t="n">
        <v>450</v>
      </c>
      <c r="AE453" s="191"/>
      <c r="AF453" s="227" t="str">
        <f aca="false">IF(MOD(ROW(),10),"",INDEX(AE$3:AE$600,ROW()/10))</f>
        <v/>
      </c>
      <c r="AG453" s="228" t="n">
        <v>448</v>
      </c>
      <c r="AH453" s="229" t="e">
        <f aca="false">VALUE($AF453)</f>
        <v>#VALUE!</v>
      </c>
      <c r="AI453" s="164" t="n">
        <v>450</v>
      </c>
      <c r="AK453" s="227" t="str">
        <f aca="false">IF(MOD(ROW(),10),"",INDEX(AJ$3:AJ$600,ROW()/10))</f>
        <v/>
      </c>
      <c r="AL453" s="228" t="n">
        <v>443</v>
      </c>
      <c r="AM453" s="229" t="e">
        <f aca="false">VALUE($AF453)</f>
        <v>#VALUE!</v>
      </c>
      <c r="AN453" s="164" t="n">
        <v>450</v>
      </c>
      <c r="AP453" s="227" t="str">
        <f aca="false">IF(MOD(ROW(),10),"",INDEX(AO$3:AO$600,ROW()/10))</f>
        <v/>
      </c>
      <c r="AQ453" s="181" t="n">
        <v>4.51</v>
      </c>
      <c r="AR453" s="229" t="e">
        <f aca="false">VALUE($AP453)</f>
        <v>#VALUE!</v>
      </c>
      <c r="AS453" s="164" t="n">
        <v>4500</v>
      </c>
      <c r="AU453" s="227" t="str">
        <f aca="false">IF(MOD(ROW(),10),"",INDEX(AT$3:AT$600,ROW()/10))</f>
        <v/>
      </c>
      <c r="AV453" s="181" t="n">
        <v>4.51</v>
      </c>
      <c r="AW453" s="229" t="e">
        <f aca="false">VALUE($AU453)</f>
        <v>#VALUE!</v>
      </c>
      <c r="AZ453" s="180" t="str">
        <f aca="false">IF(MOD(ROW(),2),"",INDEX(AY$3:AY$600,ROW()/2))</f>
        <v/>
      </c>
      <c r="BA453" s="181" t="n">
        <v>4.51</v>
      </c>
      <c r="BB453" s="182" t="e">
        <f aca="false">VALUE(AZ453)</f>
        <v>#VALUE!</v>
      </c>
      <c r="BE453" s="180" t="str">
        <f aca="false">IF(MOD(ROW(),2),"",INDEX(BD$3:BD$600,ROW()/2))</f>
        <v/>
      </c>
      <c r="BF453" s="181" t="n">
        <v>4.51</v>
      </c>
      <c r="BG453" s="182" t="n">
        <f aca="false">VALUE($BD454)</f>
        <v>0</v>
      </c>
    </row>
    <row r="454" customFormat="false" ht="13.5" hidden="false" customHeight="false" outlineLevel="0" collapsed="false">
      <c r="A454" s="208" t="n">
        <v>4.47</v>
      </c>
      <c r="B454" s="209" t="n">
        <v>1.1</v>
      </c>
      <c r="C454" s="213" t="n">
        <f aca="false">$C453+(($AM$20-$AM$10))/10</f>
        <v>0.0084</v>
      </c>
      <c r="D454" s="217" t="n">
        <f aca="false">$D453+(($AH$30-$AH$20))/10</f>
        <v>0.0035</v>
      </c>
      <c r="E454" s="211" t="n">
        <f aca="false">$AC449</f>
        <v>0</v>
      </c>
      <c r="F454" s="212" t="n">
        <f aca="false">$F453+(($AR$20-$AR$10))/10</f>
        <v>-0.0308</v>
      </c>
      <c r="G454" s="218" t="n">
        <f aca="false">$G453+(($AW$20-$AW$10))/10</f>
        <v>-0.0434</v>
      </c>
      <c r="H454" s="165"/>
      <c r="I454" s="165"/>
      <c r="J454" s="165"/>
      <c r="P454" s="165"/>
      <c r="S454" s="165"/>
      <c r="T454" s="165"/>
      <c r="U454" s="165"/>
      <c r="V454" s="165"/>
      <c r="W454" s="165"/>
      <c r="Y454" s="164" t="n">
        <v>451</v>
      </c>
      <c r="AA454" s="180" t="n">
        <f aca="false">IF(MOD(ROW(),2),"",INDEX($Z$3:$Z$600,ROW()/2))</f>
        <v>0</v>
      </c>
      <c r="AB454" s="181" t="n">
        <v>4.52</v>
      </c>
      <c r="AC454" s="182" t="n">
        <f aca="false">VALUE($Z455)</f>
        <v>0</v>
      </c>
      <c r="AD454" s="164" t="n">
        <v>451</v>
      </c>
      <c r="AE454" s="191"/>
      <c r="AF454" s="227" t="str">
        <f aca="false">IF(MOD(ROW(),10),"",INDEX(AE$3:AE$600,ROW()/10))</f>
        <v/>
      </c>
      <c r="AG454" s="228" t="n">
        <v>449</v>
      </c>
      <c r="AH454" s="229" t="e">
        <f aca="false">VALUE($AF454)</f>
        <v>#VALUE!</v>
      </c>
      <c r="AI454" s="164" t="n">
        <v>451</v>
      </c>
      <c r="AK454" s="227" t="str">
        <f aca="false">IF(MOD(ROW(),10),"",INDEX(AJ$3:AJ$600,ROW()/10))</f>
        <v/>
      </c>
      <c r="AL454" s="228" t="n">
        <v>444</v>
      </c>
      <c r="AM454" s="229" t="e">
        <f aca="false">VALUE($AF454)</f>
        <v>#VALUE!</v>
      </c>
      <c r="AN454" s="164" t="n">
        <v>451</v>
      </c>
      <c r="AP454" s="227" t="str">
        <f aca="false">IF(MOD(ROW(),10),"",INDEX(AO$3:AO$600,ROW()/10))</f>
        <v/>
      </c>
      <c r="AQ454" s="181" t="n">
        <v>4.52</v>
      </c>
      <c r="AR454" s="229" t="e">
        <f aca="false">VALUE($AP454)</f>
        <v>#VALUE!</v>
      </c>
      <c r="AS454" s="164" t="n">
        <v>4510</v>
      </c>
      <c r="AU454" s="227" t="str">
        <f aca="false">IF(MOD(ROW(),10),"",INDEX(AT$3:AT$600,ROW()/10))</f>
        <v/>
      </c>
      <c r="AV454" s="181" t="n">
        <v>4.52</v>
      </c>
      <c r="AW454" s="229" t="e">
        <f aca="false">VALUE($AU454)</f>
        <v>#VALUE!</v>
      </c>
      <c r="AZ454" s="180" t="n">
        <f aca="false">IF(MOD(ROW(),2),"",INDEX(AY$3:AY$600,ROW()/2))</f>
        <v>0</v>
      </c>
      <c r="BA454" s="181" t="n">
        <v>4.52</v>
      </c>
      <c r="BB454" s="182" t="n">
        <f aca="false">VALUE(AZ454)</f>
        <v>0</v>
      </c>
      <c r="BE454" s="180" t="n">
        <f aca="false">IF(MOD(ROW(),2),"",INDEX(BD$3:BD$600,ROW()/2))</f>
        <v>0</v>
      </c>
      <c r="BF454" s="181" t="n">
        <v>4.52</v>
      </c>
      <c r="BG454" s="182" t="n">
        <f aca="false">VALUE($BD455)</f>
        <v>0</v>
      </c>
    </row>
    <row r="455" customFormat="false" ht="13.5" hidden="false" customHeight="false" outlineLevel="0" collapsed="false">
      <c r="A455" s="208" t="n">
        <v>4.48</v>
      </c>
      <c r="B455" s="209" t="n">
        <v>1.09</v>
      </c>
      <c r="C455" s="213" t="n">
        <f aca="false">$C454+(($AM$20-$AM$10))/10</f>
        <v>0.0096</v>
      </c>
      <c r="D455" s="217" t="n">
        <f aca="false">$D454+(($AH$30-$AH$20))/10</f>
        <v>0.004</v>
      </c>
      <c r="E455" s="211" t="n">
        <f aca="false">$AC450</f>
        <v>0</v>
      </c>
      <c r="F455" s="212" t="n">
        <f aca="false">$F454+(($AR$20-$AR$10))/10</f>
        <v>-0.0352</v>
      </c>
      <c r="G455" s="218" t="n">
        <f aca="false">$G454+(($AW$20-$AW$10))/10</f>
        <v>-0.0496</v>
      </c>
      <c r="H455" s="165"/>
      <c r="I455" s="165"/>
      <c r="J455" s="165"/>
      <c r="P455" s="165"/>
      <c r="S455" s="165"/>
      <c r="T455" s="165"/>
      <c r="U455" s="165"/>
      <c r="V455" s="165"/>
      <c r="W455" s="165"/>
      <c r="Y455" s="164" t="n">
        <v>452</v>
      </c>
      <c r="AA455" s="180" t="str">
        <f aca="false">IF(MOD(ROW(),2),"",INDEX($Z$3:$Z$600,ROW()/2))</f>
        <v/>
      </c>
      <c r="AB455" s="181" t="n">
        <v>4.53</v>
      </c>
      <c r="AC455" s="182" t="n">
        <f aca="false">VALUE($Z456)</f>
        <v>0</v>
      </c>
      <c r="AD455" s="164" t="n">
        <v>452</v>
      </c>
      <c r="AE455" s="191"/>
      <c r="AF455" s="227" t="str">
        <f aca="false">IF(MOD(ROW(),10),"",INDEX(AE$3:AE$600,ROW()/10))</f>
        <v/>
      </c>
      <c r="AG455" s="228" t="n">
        <v>450</v>
      </c>
      <c r="AH455" s="229" t="e">
        <f aca="false">VALUE($AF455)</f>
        <v>#VALUE!</v>
      </c>
      <c r="AI455" s="164" t="n">
        <v>452</v>
      </c>
      <c r="AK455" s="227" t="str">
        <f aca="false">IF(MOD(ROW(),10),"",INDEX(AJ$3:AJ$600,ROW()/10))</f>
        <v/>
      </c>
      <c r="AL455" s="228" t="n">
        <v>445</v>
      </c>
      <c r="AM455" s="229" t="e">
        <f aca="false">VALUE($AF455)</f>
        <v>#VALUE!</v>
      </c>
      <c r="AN455" s="164" t="n">
        <v>452</v>
      </c>
      <c r="AP455" s="227" t="str">
        <f aca="false">IF(MOD(ROW(),10),"",INDEX(AO$3:AO$600,ROW()/10))</f>
        <v/>
      </c>
      <c r="AQ455" s="181" t="n">
        <v>4.53</v>
      </c>
      <c r="AR455" s="229" t="e">
        <f aca="false">VALUE($AP455)</f>
        <v>#VALUE!</v>
      </c>
      <c r="AS455" s="164" t="n">
        <v>4520</v>
      </c>
      <c r="AU455" s="227" t="str">
        <f aca="false">IF(MOD(ROW(),10),"",INDEX(AT$3:AT$600,ROW()/10))</f>
        <v/>
      </c>
      <c r="AV455" s="181" t="n">
        <v>4.53</v>
      </c>
      <c r="AW455" s="229" t="e">
        <f aca="false">VALUE($AU455)</f>
        <v>#VALUE!</v>
      </c>
      <c r="AZ455" s="180" t="str">
        <f aca="false">IF(MOD(ROW(),2),"",INDEX(AY$3:AY$600,ROW()/2))</f>
        <v/>
      </c>
      <c r="BA455" s="181" t="n">
        <v>4.53</v>
      </c>
      <c r="BB455" s="182" t="e">
        <f aca="false">VALUE(AZ455)</f>
        <v>#VALUE!</v>
      </c>
      <c r="BE455" s="180" t="str">
        <f aca="false">IF(MOD(ROW(),2),"",INDEX(BD$3:BD$600,ROW()/2))</f>
        <v/>
      </c>
      <c r="BF455" s="181" t="n">
        <v>4.53</v>
      </c>
      <c r="BG455" s="182" t="n">
        <f aca="false">VALUE($BD456)</f>
        <v>0</v>
      </c>
    </row>
    <row r="456" customFormat="false" ht="13.5" hidden="false" customHeight="false" outlineLevel="0" collapsed="false">
      <c r="A456" s="208" t="n">
        <v>4.49</v>
      </c>
      <c r="B456" s="209" t="n">
        <v>1.08</v>
      </c>
      <c r="C456" s="213" t="n">
        <f aca="false">$C455+(($AM$20-$AM$10))/10</f>
        <v>0.0108</v>
      </c>
      <c r="D456" s="217" t="n">
        <f aca="false">$D455+(($AH$30-$AH$20))/10</f>
        <v>0.0045</v>
      </c>
      <c r="E456" s="211" t="n">
        <f aca="false">$AC451</f>
        <v>0</v>
      </c>
      <c r="F456" s="212" t="n">
        <f aca="false">$F455+(($AR$20-$AR$10))/10</f>
        <v>-0.0396</v>
      </c>
      <c r="G456" s="218" t="n">
        <f aca="false">$G455+(($AW$20-$AW$10))/10</f>
        <v>-0.0558</v>
      </c>
      <c r="H456" s="165"/>
      <c r="I456" s="165"/>
      <c r="J456" s="165"/>
      <c r="P456" s="165"/>
      <c r="S456" s="165"/>
      <c r="T456" s="165"/>
      <c r="U456" s="165"/>
      <c r="V456" s="165"/>
      <c r="W456" s="165"/>
      <c r="Y456" s="164" t="n">
        <v>453</v>
      </c>
      <c r="AA456" s="180" t="n">
        <f aca="false">IF(MOD(ROW(),2),"",INDEX($Z$3:$Z$600,ROW()/2))</f>
        <v>0</v>
      </c>
      <c r="AB456" s="181" t="n">
        <v>4.54</v>
      </c>
      <c r="AC456" s="182" t="n">
        <f aca="false">VALUE($Z457)</f>
        <v>0</v>
      </c>
      <c r="AD456" s="164" t="n">
        <v>453</v>
      </c>
      <c r="AE456" s="191"/>
      <c r="AF456" s="227" t="str">
        <f aca="false">IF(MOD(ROW(),10),"",INDEX(AE$3:AE$600,ROW()/10))</f>
        <v/>
      </c>
      <c r="AG456" s="228" t="n">
        <v>451</v>
      </c>
      <c r="AH456" s="229" t="e">
        <f aca="false">VALUE($AF456)</f>
        <v>#VALUE!</v>
      </c>
      <c r="AI456" s="164" t="n">
        <v>453</v>
      </c>
      <c r="AK456" s="227" t="str">
        <f aca="false">IF(MOD(ROW(),10),"",INDEX(AJ$3:AJ$600,ROW()/10))</f>
        <v/>
      </c>
      <c r="AL456" s="228" t="n">
        <v>446</v>
      </c>
      <c r="AM456" s="229" t="e">
        <f aca="false">VALUE($AF456)</f>
        <v>#VALUE!</v>
      </c>
      <c r="AN456" s="164" t="n">
        <v>453</v>
      </c>
      <c r="AP456" s="227" t="str">
        <f aca="false">IF(MOD(ROW(),10),"",INDEX(AO$3:AO$600,ROW()/10))</f>
        <v/>
      </c>
      <c r="AQ456" s="181" t="n">
        <v>4.54</v>
      </c>
      <c r="AR456" s="229" t="e">
        <f aca="false">VALUE($AP456)</f>
        <v>#VALUE!</v>
      </c>
      <c r="AS456" s="164" t="n">
        <v>4530</v>
      </c>
      <c r="AU456" s="227" t="str">
        <f aca="false">IF(MOD(ROW(),10),"",INDEX(AT$3:AT$600,ROW()/10))</f>
        <v/>
      </c>
      <c r="AV456" s="181" t="n">
        <v>4.54</v>
      </c>
      <c r="AW456" s="229" t="e">
        <f aca="false">VALUE($AU456)</f>
        <v>#VALUE!</v>
      </c>
      <c r="AZ456" s="180" t="n">
        <f aca="false">IF(MOD(ROW(),2),"",INDEX(AY$3:AY$600,ROW()/2))</f>
        <v>0</v>
      </c>
      <c r="BA456" s="181" t="n">
        <v>4.54</v>
      </c>
      <c r="BB456" s="182" t="n">
        <f aca="false">VALUE(AZ456)</f>
        <v>0</v>
      </c>
      <c r="BE456" s="180" t="n">
        <f aca="false">IF(MOD(ROW(),2),"",INDEX(BD$3:BD$600,ROW()/2))</f>
        <v>0</v>
      </c>
      <c r="BF456" s="181" t="n">
        <v>4.54</v>
      </c>
      <c r="BG456" s="182" t="n">
        <f aca="false">VALUE($BD457)</f>
        <v>0</v>
      </c>
    </row>
    <row r="457" customFormat="false" ht="13.5" hidden="false" customHeight="false" outlineLevel="0" collapsed="false">
      <c r="A457" s="208" t="n">
        <v>4.5</v>
      </c>
      <c r="B457" s="209" t="n">
        <v>1.07</v>
      </c>
      <c r="C457" s="213" t="n">
        <f aca="false">$AM460</f>
        <v>0</v>
      </c>
      <c r="D457" s="241" t="n">
        <f aca="false">$AH460</f>
        <v>0</v>
      </c>
      <c r="E457" s="211" t="n">
        <f aca="false">$AC452</f>
        <v>0</v>
      </c>
      <c r="F457" s="212" t="n">
        <f aca="false">$AR460</f>
        <v>0</v>
      </c>
      <c r="G457" s="218" t="n">
        <f aca="false">$AW460</f>
        <v>0</v>
      </c>
      <c r="H457" s="165"/>
      <c r="I457" s="165"/>
      <c r="J457" s="165"/>
      <c r="P457" s="165"/>
      <c r="S457" s="165"/>
      <c r="T457" s="165"/>
      <c r="U457" s="165"/>
      <c r="V457" s="165"/>
      <c r="W457" s="165"/>
      <c r="Y457" s="164" t="n">
        <v>454</v>
      </c>
      <c r="AA457" s="180" t="str">
        <f aca="false">IF(MOD(ROW(),2),"",INDEX($Z$3:$Z$600,ROW()/2))</f>
        <v/>
      </c>
      <c r="AB457" s="181" t="n">
        <v>4.55</v>
      </c>
      <c r="AC457" s="182" t="n">
        <f aca="false">VALUE($Z458)</f>
        <v>0</v>
      </c>
      <c r="AD457" s="164" t="n">
        <v>454</v>
      </c>
      <c r="AE457" s="191"/>
      <c r="AF457" s="227" t="str">
        <f aca="false">IF(MOD(ROW(),10),"",INDEX(AE$3:AE$600,ROW()/10))</f>
        <v/>
      </c>
      <c r="AG457" s="228" t="n">
        <v>452</v>
      </c>
      <c r="AH457" s="229" t="e">
        <f aca="false">VALUE($AF457)</f>
        <v>#VALUE!</v>
      </c>
      <c r="AI457" s="164" t="n">
        <v>454</v>
      </c>
      <c r="AK457" s="227" t="str">
        <f aca="false">IF(MOD(ROW(),10),"",INDEX(AJ$3:AJ$600,ROW()/10))</f>
        <v/>
      </c>
      <c r="AL457" s="228" t="n">
        <v>447</v>
      </c>
      <c r="AM457" s="229" t="e">
        <f aca="false">VALUE($AF457)</f>
        <v>#VALUE!</v>
      </c>
      <c r="AN457" s="164" t="n">
        <v>454</v>
      </c>
      <c r="AP457" s="227" t="str">
        <f aca="false">IF(MOD(ROW(),10),"",INDEX(AO$3:AO$600,ROW()/10))</f>
        <v/>
      </c>
      <c r="AQ457" s="181" t="n">
        <v>4.55</v>
      </c>
      <c r="AR457" s="229" t="e">
        <f aca="false">VALUE($AP457)</f>
        <v>#VALUE!</v>
      </c>
      <c r="AS457" s="164" t="n">
        <v>4540</v>
      </c>
      <c r="AU457" s="227" t="str">
        <f aca="false">IF(MOD(ROW(),10),"",INDEX(AT$3:AT$600,ROW()/10))</f>
        <v/>
      </c>
      <c r="AV457" s="181" t="n">
        <v>4.55</v>
      </c>
      <c r="AW457" s="229" t="e">
        <f aca="false">VALUE($AU457)</f>
        <v>#VALUE!</v>
      </c>
      <c r="AZ457" s="180" t="str">
        <f aca="false">IF(MOD(ROW(),2),"",INDEX(AY$3:AY$600,ROW()/2))</f>
        <v/>
      </c>
      <c r="BA457" s="181" t="n">
        <v>4.55</v>
      </c>
      <c r="BB457" s="182" t="e">
        <f aca="false">VALUE(AZ457)</f>
        <v>#VALUE!</v>
      </c>
      <c r="BE457" s="180" t="str">
        <f aca="false">IF(MOD(ROW(),2),"",INDEX(BD$3:BD$600,ROW()/2))</f>
        <v/>
      </c>
      <c r="BF457" s="181" t="n">
        <v>4.55</v>
      </c>
      <c r="BG457" s="182" t="n">
        <f aca="false">VALUE($BD458)</f>
        <v>0</v>
      </c>
    </row>
    <row r="458" customFormat="false" ht="13.5" hidden="false" customHeight="false" outlineLevel="0" collapsed="false">
      <c r="A458" s="208" t="n">
        <v>4.51</v>
      </c>
      <c r="B458" s="209" t="n">
        <v>1.06</v>
      </c>
      <c r="C458" s="213" t="n">
        <f aca="false">$C457+(($AM$20-$AM$10))/10</f>
        <v>0.0012</v>
      </c>
      <c r="D458" s="217" t="n">
        <f aca="false">$D457+(($AH$30-$AH$20))/10</f>
        <v>0.0005</v>
      </c>
      <c r="E458" s="211" t="n">
        <f aca="false">$AC453</f>
        <v>0</v>
      </c>
      <c r="F458" s="212" t="n">
        <f aca="false">$F457+(($AR$20-$AR$10))/10</f>
        <v>-0.0044</v>
      </c>
      <c r="G458" s="218" t="n">
        <f aca="false">$G457+(($AW$20-$AW$10))/10</f>
        <v>-0.0062</v>
      </c>
      <c r="H458" s="165"/>
      <c r="I458" s="165"/>
      <c r="J458" s="165"/>
      <c r="P458" s="165"/>
      <c r="S458" s="165"/>
      <c r="T458" s="165"/>
      <c r="U458" s="165"/>
      <c r="V458" s="165"/>
      <c r="W458" s="165"/>
      <c r="Y458" s="164" t="n">
        <v>455</v>
      </c>
      <c r="AA458" s="180" t="n">
        <f aca="false">IF(MOD(ROW(),2),"",INDEX($Z$3:$Z$600,ROW()/2))</f>
        <v>0</v>
      </c>
      <c r="AB458" s="181" t="n">
        <v>4.56</v>
      </c>
      <c r="AC458" s="182" t="n">
        <f aca="false">VALUE($Z459)</f>
        <v>0</v>
      </c>
      <c r="AD458" s="164" t="n">
        <v>455</v>
      </c>
      <c r="AE458" s="191"/>
      <c r="AF458" s="227" t="str">
        <f aca="false">IF(MOD(ROW(),10),"",INDEX(AE$3:AE$600,ROW()/10))</f>
        <v/>
      </c>
      <c r="AG458" s="228" t="n">
        <v>453</v>
      </c>
      <c r="AH458" s="229" t="e">
        <f aca="false">VALUE($AF458)</f>
        <v>#VALUE!</v>
      </c>
      <c r="AI458" s="164" t="n">
        <v>455</v>
      </c>
      <c r="AK458" s="227" t="str">
        <f aca="false">IF(MOD(ROW(),10),"",INDEX(AJ$3:AJ$600,ROW()/10))</f>
        <v/>
      </c>
      <c r="AL458" s="228" t="n">
        <v>448</v>
      </c>
      <c r="AM458" s="229" t="e">
        <f aca="false">VALUE($AF458)</f>
        <v>#VALUE!</v>
      </c>
      <c r="AN458" s="164" t="n">
        <v>455</v>
      </c>
      <c r="AP458" s="227" t="str">
        <f aca="false">IF(MOD(ROW(),10),"",INDEX(AO$3:AO$600,ROW()/10))</f>
        <v/>
      </c>
      <c r="AQ458" s="181" t="n">
        <v>4.56</v>
      </c>
      <c r="AR458" s="229" t="e">
        <f aca="false">VALUE($AP458)</f>
        <v>#VALUE!</v>
      </c>
      <c r="AS458" s="164" t="n">
        <v>4550</v>
      </c>
      <c r="AU458" s="227" t="str">
        <f aca="false">IF(MOD(ROW(),10),"",INDEX(AT$3:AT$600,ROW()/10))</f>
        <v/>
      </c>
      <c r="AV458" s="181" t="n">
        <v>4.56</v>
      </c>
      <c r="AW458" s="229" t="e">
        <f aca="false">VALUE($AU458)</f>
        <v>#VALUE!</v>
      </c>
      <c r="AZ458" s="180" t="n">
        <f aca="false">IF(MOD(ROW(),2),"",INDEX(AY$3:AY$600,ROW()/2))</f>
        <v>0</v>
      </c>
      <c r="BA458" s="181" t="n">
        <v>4.56</v>
      </c>
      <c r="BB458" s="182" t="n">
        <f aca="false">VALUE(AZ458)</f>
        <v>0</v>
      </c>
      <c r="BE458" s="180" t="n">
        <f aca="false">IF(MOD(ROW(),2),"",INDEX(BD$3:BD$600,ROW()/2))</f>
        <v>0</v>
      </c>
      <c r="BF458" s="181" t="n">
        <v>4.56</v>
      </c>
      <c r="BG458" s="182" t="n">
        <f aca="false">VALUE($BD459)</f>
        <v>0</v>
      </c>
    </row>
    <row r="459" customFormat="false" ht="13.5" hidden="false" customHeight="false" outlineLevel="0" collapsed="false">
      <c r="A459" s="208" t="n">
        <v>4.52</v>
      </c>
      <c r="B459" s="209" t="n">
        <v>1.05</v>
      </c>
      <c r="C459" s="213" t="n">
        <f aca="false">$C458+(($AM$20-$AM$10))/10</f>
        <v>0.0024</v>
      </c>
      <c r="D459" s="217" t="n">
        <f aca="false">$D458+(($AH$30-$AH$20))/10</f>
        <v>0.001</v>
      </c>
      <c r="E459" s="211" t="n">
        <f aca="false">$AC454</f>
        <v>0</v>
      </c>
      <c r="F459" s="212" t="n">
        <f aca="false">$F458+(($AR$20-$AR$10))/10</f>
        <v>-0.0088</v>
      </c>
      <c r="G459" s="218" t="n">
        <f aca="false">$G458+(($AW$20-$AW$10))/10</f>
        <v>-0.0124</v>
      </c>
      <c r="H459" s="165"/>
      <c r="I459" s="165"/>
      <c r="J459" s="165"/>
      <c r="P459" s="165"/>
      <c r="S459" s="165"/>
      <c r="T459" s="165"/>
      <c r="U459" s="165"/>
      <c r="V459" s="165"/>
      <c r="W459" s="165"/>
      <c r="Y459" s="164" t="n">
        <v>456</v>
      </c>
      <c r="AA459" s="180" t="str">
        <f aca="false">IF(MOD(ROW(),2),"",INDEX($Z$3:$Z$600,ROW()/2))</f>
        <v/>
      </c>
      <c r="AB459" s="181" t="n">
        <v>4.57</v>
      </c>
      <c r="AC459" s="182" t="n">
        <f aca="false">VALUE($Z460)</f>
        <v>0</v>
      </c>
      <c r="AD459" s="164" t="n">
        <v>456</v>
      </c>
      <c r="AE459" s="191"/>
      <c r="AF459" s="227" t="str">
        <f aca="false">IF(MOD(ROW(),10),"",INDEX(AE$3:AE$600,ROW()/10))</f>
        <v/>
      </c>
      <c r="AG459" s="228" t="n">
        <v>454</v>
      </c>
      <c r="AH459" s="229" t="e">
        <f aca="false">VALUE($AF459)</f>
        <v>#VALUE!</v>
      </c>
      <c r="AI459" s="164" t="n">
        <v>456</v>
      </c>
      <c r="AK459" s="227" t="str">
        <f aca="false">IF(MOD(ROW(),10),"",INDEX(AJ$3:AJ$600,ROW()/10))</f>
        <v/>
      </c>
      <c r="AL459" s="228" t="n">
        <v>449</v>
      </c>
      <c r="AM459" s="229" t="e">
        <f aca="false">VALUE($AF459)</f>
        <v>#VALUE!</v>
      </c>
      <c r="AN459" s="164" t="n">
        <v>456</v>
      </c>
      <c r="AP459" s="227" t="str">
        <f aca="false">IF(MOD(ROW(),10),"",INDEX(AO$3:AO$600,ROW()/10))</f>
        <v/>
      </c>
      <c r="AQ459" s="181" t="n">
        <v>4.57</v>
      </c>
      <c r="AR459" s="229" t="e">
        <f aca="false">VALUE($AP459)</f>
        <v>#VALUE!</v>
      </c>
      <c r="AS459" s="164" t="n">
        <v>4560</v>
      </c>
      <c r="AU459" s="227" t="str">
        <f aca="false">IF(MOD(ROW(),10),"",INDEX(AT$3:AT$600,ROW()/10))</f>
        <v/>
      </c>
      <c r="AV459" s="181" t="n">
        <v>4.57</v>
      </c>
      <c r="AW459" s="229" t="e">
        <f aca="false">VALUE($AU459)</f>
        <v>#VALUE!</v>
      </c>
      <c r="AZ459" s="180" t="str">
        <f aca="false">IF(MOD(ROW(),2),"",INDEX(AY$3:AY$600,ROW()/2))</f>
        <v/>
      </c>
      <c r="BA459" s="181" t="n">
        <v>4.57</v>
      </c>
      <c r="BB459" s="182" t="e">
        <f aca="false">VALUE(AZ459)</f>
        <v>#VALUE!</v>
      </c>
      <c r="BE459" s="180" t="str">
        <f aca="false">IF(MOD(ROW(),2),"",INDEX(BD$3:BD$600,ROW()/2))</f>
        <v/>
      </c>
      <c r="BF459" s="181" t="n">
        <v>4.57</v>
      </c>
      <c r="BG459" s="182" t="n">
        <f aca="false">VALUE($BD460)</f>
        <v>0</v>
      </c>
    </row>
    <row r="460" customFormat="false" ht="13.5" hidden="false" customHeight="false" outlineLevel="0" collapsed="false">
      <c r="A460" s="208" t="n">
        <v>4.53</v>
      </c>
      <c r="B460" s="209" t="n">
        <v>1.04</v>
      </c>
      <c r="C460" s="213" t="n">
        <f aca="false">$C459+(($AM$20-$AM$10))/10</f>
        <v>0.0036</v>
      </c>
      <c r="D460" s="217" t="n">
        <f aca="false">$D459+(($AH$30-$AH$20))/10</f>
        <v>0.0015</v>
      </c>
      <c r="E460" s="211" t="n">
        <f aca="false">$AC455</f>
        <v>0</v>
      </c>
      <c r="F460" s="212" t="n">
        <f aca="false">$F459+(($AR$20-$AR$10))/10</f>
        <v>-0.0132</v>
      </c>
      <c r="G460" s="218" t="n">
        <f aca="false">$G459+(($AW$20-$AW$10))/10</f>
        <v>-0.0186</v>
      </c>
      <c r="H460" s="165"/>
      <c r="I460" s="165"/>
      <c r="J460" s="165"/>
      <c r="P460" s="165"/>
      <c r="S460" s="165"/>
      <c r="T460" s="165"/>
      <c r="U460" s="165"/>
      <c r="V460" s="165"/>
      <c r="W460" s="165"/>
      <c r="Y460" s="164" t="n">
        <v>457</v>
      </c>
      <c r="AA460" s="180" t="n">
        <f aca="false">IF(MOD(ROW(),2),"",INDEX($Z$3:$Z$600,ROW()/2))</f>
        <v>0</v>
      </c>
      <c r="AB460" s="181" t="n">
        <v>4.58</v>
      </c>
      <c r="AC460" s="182" t="n">
        <f aca="false">VALUE($Z461)</f>
        <v>0</v>
      </c>
      <c r="AD460" s="164" t="n">
        <v>457</v>
      </c>
      <c r="AE460" s="191"/>
      <c r="AF460" s="227" t="n">
        <f aca="false">IF(MOD(ROW(),10),"",INDEX(AE$3:AE$600,ROW()/10))</f>
        <v>0</v>
      </c>
      <c r="AG460" s="228" t="n">
        <v>455</v>
      </c>
      <c r="AH460" s="229" t="n">
        <f aca="false">VALUE($AF460)</f>
        <v>0</v>
      </c>
      <c r="AI460" s="164" t="n">
        <v>457</v>
      </c>
      <c r="AK460" s="227" t="n">
        <f aca="false">IF(MOD(ROW(),10),"",INDEX(AJ$3:AJ$600,ROW()/10))</f>
        <v>0</v>
      </c>
      <c r="AL460" s="228" t="n">
        <v>450</v>
      </c>
      <c r="AM460" s="229" t="n">
        <f aca="false">VALUE($AF460)</f>
        <v>0</v>
      </c>
      <c r="AN460" s="164" t="n">
        <v>457</v>
      </c>
      <c r="AP460" s="227" t="n">
        <f aca="false">IF(MOD(ROW(),10),"",INDEX(AO$3:AO$600,ROW()/10))</f>
        <v>0</v>
      </c>
      <c r="AQ460" s="181" t="n">
        <v>4.58</v>
      </c>
      <c r="AR460" s="229" t="n">
        <f aca="false">VALUE($AP460)</f>
        <v>0</v>
      </c>
      <c r="AS460" s="164" t="n">
        <v>4570</v>
      </c>
      <c r="AU460" s="227" t="n">
        <f aca="false">IF(MOD(ROW(),10),"",INDEX(AT$3:AT$600,ROW()/10))</f>
        <v>0</v>
      </c>
      <c r="AV460" s="181" t="n">
        <v>4.58</v>
      </c>
      <c r="AW460" s="229" t="n">
        <f aca="false">VALUE($AU460)</f>
        <v>0</v>
      </c>
      <c r="AZ460" s="180" t="n">
        <f aca="false">IF(MOD(ROW(),2),"",INDEX(AY$3:AY$600,ROW()/2))</f>
        <v>0</v>
      </c>
      <c r="BA460" s="181" t="n">
        <v>4.58</v>
      </c>
      <c r="BB460" s="182" t="n">
        <f aca="false">VALUE(AZ460)</f>
        <v>0</v>
      </c>
      <c r="BE460" s="180" t="n">
        <f aca="false">IF(MOD(ROW(),2),"",INDEX(BD$3:BD$600,ROW()/2))</f>
        <v>0</v>
      </c>
      <c r="BF460" s="181" t="n">
        <v>4.58</v>
      </c>
      <c r="BG460" s="182" t="n">
        <f aca="false">VALUE($BD461)</f>
        <v>0</v>
      </c>
    </row>
    <row r="461" customFormat="false" ht="13.5" hidden="false" customHeight="false" outlineLevel="0" collapsed="false">
      <c r="A461" s="208" t="n">
        <v>4.54</v>
      </c>
      <c r="B461" s="209" t="n">
        <v>1.03</v>
      </c>
      <c r="C461" s="213" t="n">
        <f aca="false">$C460+(($AM$20-$AM$10))/10</f>
        <v>0.0048</v>
      </c>
      <c r="D461" s="217" t="n">
        <f aca="false">$D460+(($AH$30-$AH$20))/10</f>
        <v>0.002</v>
      </c>
      <c r="E461" s="211" t="n">
        <f aca="false">$AC456</f>
        <v>0</v>
      </c>
      <c r="F461" s="212" t="n">
        <f aca="false">$F460+(($AR$20-$AR$10))/10</f>
        <v>-0.0176</v>
      </c>
      <c r="G461" s="218" t="n">
        <f aca="false">$G460+(($AW$20-$AW$10))/10</f>
        <v>-0.0248</v>
      </c>
      <c r="H461" s="165"/>
      <c r="I461" s="165"/>
      <c r="J461" s="165"/>
      <c r="P461" s="165"/>
      <c r="S461" s="165"/>
      <c r="T461" s="165"/>
      <c r="U461" s="165"/>
      <c r="V461" s="165"/>
      <c r="W461" s="165"/>
      <c r="Y461" s="164" t="n">
        <v>458</v>
      </c>
      <c r="AA461" s="180" t="str">
        <f aca="false">IF(MOD(ROW(),2),"",INDEX($Z$3:$Z$600,ROW()/2))</f>
        <v/>
      </c>
      <c r="AB461" s="181" t="n">
        <v>4.59</v>
      </c>
      <c r="AC461" s="182" t="n">
        <f aca="false">VALUE($Z462)</f>
        <v>0</v>
      </c>
      <c r="AD461" s="164" t="n">
        <v>458</v>
      </c>
      <c r="AE461" s="191"/>
      <c r="AF461" s="227" t="str">
        <f aca="false">IF(MOD(ROW(),10),"",INDEX(AE$3:AE$600,ROW()/10))</f>
        <v/>
      </c>
      <c r="AG461" s="228" t="n">
        <v>456</v>
      </c>
      <c r="AH461" s="229" t="e">
        <f aca="false">VALUE($AF461)</f>
        <v>#VALUE!</v>
      </c>
      <c r="AI461" s="164" t="n">
        <v>458</v>
      </c>
      <c r="AK461" s="227" t="str">
        <f aca="false">IF(MOD(ROW(),10),"",INDEX(AJ$3:AJ$600,ROW()/10))</f>
        <v/>
      </c>
      <c r="AL461" s="228" t="n">
        <v>451</v>
      </c>
      <c r="AM461" s="229" t="e">
        <f aca="false">VALUE($AF461)</f>
        <v>#VALUE!</v>
      </c>
      <c r="AN461" s="164" t="n">
        <v>458</v>
      </c>
      <c r="AP461" s="227" t="str">
        <f aca="false">IF(MOD(ROW(),10),"",INDEX(AO$3:AO$600,ROW()/10))</f>
        <v/>
      </c>
      <c r="AQ461" s="181" t="n">
        <v>4.59</v>
      </c>
      <c r="AR461" s="229" t="e">
        <f aca="false">VALUE($AP461)</f>
        <v>#VALUE!</v>
      </c>
      <c r="AS461" s="164" t="n">
        <v>4580</v>
      </c>
      <c r="AU461" s="227" t="str">
        <f aca="false">IF(MOD(ROW(),10),"",INDEX(AT$3:AT$600,ROW()/10))</f>
        <v/>
      </c>
      <c r="AV461" s="181" t="n">
        <v>4.59</v>
      </c>
      <c r="AW461" s="229" t="e">
        <f aca="false">VALUE($AU461)</f>
        <v>#VALUE!</v>
      </c>
      <c r="AZ461" s="180" t="str">
        <f aca="false">IF(MOD(ROW(),2),"",INDEX(AY$3:AY$600,ROW()/2))</f>
        <v/>
      </c>
      <c r="BA461" s="181" t="n">
        <v>4.59</v>
      </c>
      <c r="BB461" s="182" t="e">
        <f aca="false">VALUE(AZ461)</f>
        <v>#VALUE!</v>
      </c>
      <c r="BE461" s="180" t="str">
        <f aca="false">IF(MOD(ROW(),2),"",INDEX(BD$3:BD$600,ROW()/2))</f>
        <v/>
      </c>
      <c r="BF461" s="181" t="n">
        <v>4.59</v>
      </c>
      <c r="BG461" s="182" t="n">
        <f aca="false">VALUE($BD462)</f>
        <v>0</v>
      </c>
    </row>
    <row r="462" customFormat="false" ht="13.5" hidden="false" customHeight="false" outlineLevel="0" collapsed="false">
      <c r="A462" s="208" t="n">
        <v>4.55</v>
      </c>
      <c r="B462" s="209" t="n">
        <v>1.02</v>
      </c>
      <c r="C462" s="213" t="n">
        <f aca="false">$C461+(($AM$20-$AM$10))/10</f>
        <v>0.006</v>
      </c>
      <c r="D462" s="217" t="n">
        <f aca="false">$D461+(($AH$30-$AH$20))/10</f>
        <v>0.0025</v>
      </c>
      <c r="E462" s="211" t="n">
        <f aca="false">$AC457</f>
        <v>0</v>
      </c>
      <c r="F462" s="212" t="n">
        <f aca="false">$F461+(($AR$20-$AR$10))/10</f>
        <v>-0.022</v>
      </c>
      <c r="G462" s="218" t="n">
        <f aca="false">$G461+(($AW$20-$AW$10))/10</f>
        <v>-0.031</v>
      </c>
      <c r="H462" s="165"/>
      <c r="I462" s="165"/>
      <c r="J462" s="165"/>
      <c r="P462" s="165"/>
      <c r="S462" s="165"/>
      <c r="T462" s="165"/>
      <c r="U462" s="165"/>
      <c r="V462" s="165"/>
      <c r="W462" s="165"/>
      <c r="Y462" s="164" t="n">
        <v>459</v>
      </c>
      <c r="AA462" s="180" t="n">
        <f aca="false">IF(MOD(ROW(),2),"",INDEX($Z$3:$Z$600,ROW()/2))</f>
        <v>0</v>
      </c>
      <c r="AB462" s="181" t="n">
        <v>4.6</v>
      </c>
      <c r="AC462" s="182" t="n">
        <f aca="false">VALUE($Z463)</f>
        <v>0</v>
      </c>
      <c r="AD462" s="164" t="n">
        <v>459</v>
      </c>
      <c r="AE462" s="191"/>
      <c r="AF462" s="227" t="str">
        <f aca="false">IF(MOD(ROW(),10),"",INDEX(AE$3:AE$600,ROW()/10))</f>
        <v/>
      </c>
      <c r="AG462" s="228" t="n">
        <v>457</v>
      </c>
      <c r="AH462" s="229" t="e">
        <f aca="false">VALUE($AF462)</f>
        <v>#VALUE!</v>
      </c>
      <c r="AI462" s="164" t="n">
        <v>459</v>
      </c>
      <c r="AK462" s="227" t="str">
        <f aca="false">IF(MOD(ROW(),10),"",INDEX(AJ$3:AJ$600,ROW()/10))</f>
        <v/>
      </c>
      <c r="AL462" s="228" t="n">
        <v>452</v>
      </c>
      <c r="AM462" s="229" t="e">
        <f aca="false">VALUE($AF462)</f>
        <v>#VALUE!</v>
      </c>
      <c r="AN462" s="164" t="n">
        <v>459</v>
      </c>
      <c r="AP462" s="227" t="str">
        <f aca="false">IF(MOD(ROW(),10),"",INDEX(AO$3:AO$600,ROW()/10))</f>
        <v/>
      </c>
      <c r="AQ462" s="181" t="n">
        <v>4.6</v>
      </c>
      <c r="AR462" s="229" t="e">
        <f aca="false">VALUE($AP462)</f>
        <v>#VALUE!</v>
      </c>
      <c r="AS462" s="164" t="n">
        <v>4590</v>
      </c>
      <c r="AU462" s="227" t="str">
        <f aca="false">IF(MOD(ROW(),10),"",INDEX(AT$3:AT$600,ROW()/10))</f>
        <v/>
      </c>
      <c r="AV462" s="181" t="n">
        <v>4.6</v>
      </c>
      <c r="AW462" s="229" t="e">
        <f aca="false">VALUE($AU462)</f>
        <v>#VALUE!</v>
      </c>
      <c r="AZ462" s="180" t="n">
        <f aca="false">IF(MOD(ROW(),2),"",INDEX(AY$3:AY$600,ROW()/2))</f>
        <v>0</v>
      </c>
      <c r="BA462" s="181" t="n">
        <v>4.6</v>
      </c>
      <c r="BB462" s="182" t="n">
        <f aca="false">VALUE(AZ462)</f>
        <v>0</v>
      </c>
      <c r="BE462" s="180" t="n">
        <f aca="false">IF(MOD(ROW(),2),"",INDEX(BD$3:BD$600,ROW()/2))</f>
        <v>0</v>
      </c>
      <c r="BF462" s="181" t="n">
        <v>4.6</v>
      </c>
      <c r="BG462" s="182" t="n">
        <f aca="false">VALUE($BD463)</f>
        <v>0</v>
      </c>
    </row>
    <row r="463" customFormat="false" ht="13.5" hidden="false" customHeight="false" outlineLevel="0" collapsed="false">
      <c r="A463" s="208" t="n">
        <v>4.56</v>
      </c>
      <c r="B463" s="209" t="n">
        <v>1.01</v>
      </c>
      <c r="C463" s="213" t="n">
        <f aca="false">$C462+(($AM$20-$AM$10))/10</f>
        <v>0.0072</v>
      </c>
      <c r="D463" s="217" t="n">
        <f aca="false">$D462+(($AH$30-$AH$20))/10</f>
        <v>0.003</v>
      </c>
      <c r="E463" s="211" t="n">
        <f aca="false">$AC458</f>
        <v>0</v>
      </c>
      <c r="F463" s="212" t="n">
        <f aca="false">$F462+(($AR$20-$AR$10))/10</f>
        <v>-0.0264</v>
      </c>
      <c r="G463" s="218" t="n">
        <f aca="false">$G462+(($AW$20-$AW$10))/10</f>
        <v>-0.0372</v>
      </c>
      <c r="H463" s="165"/>
      <c r="I463" s="165"/>
      <c r="J463" s="165"/>
      <c r="P463" s="165"/>
      <c r="S463" s="165"/>
      <c r="T463" s="165"/>
      <c r="U463" s="165"/>
      <c r="V463" s="165"/>
      <c r="W463" s="165"/>
      <c r="Y463" s="164" t="n">
        <v>460</v>
      </c>
      <c r="AA463" s="180" t="str">
        <f aca="false">IF(MOD(ROW(),2),"",INDEX($Z$3:$Z$600,ROW()/2))</f>
        <v/>
      </c>
      <c r="AB463" s="181" t="n">
        <v>4.61</v>
      </c>
      <c r="AC463" s="182" t="n">
        <f aca="false">VALUE($Z464)</f>
        <v>0</v>
      </c>
      <c r="AD463" s="164" t="n">
        <v>460</v>
      </c>
      <c r="AE463" s="191"/>
      <c r="AF463" s="227" t="str">
        <f aca="false">IF(MOD(ROW(),10),"",INDEX(AE$3:AE$600,ROW()/10))</f>
        <v/>
      </c>
      <c r="AG463" s="228" t="n">
        <v>458</v>
      </c>
      <c r="AH463" s="229" t="e">
        <f aca="false">VALUE($AF463)</f>
        <v>#VALUE!</v>
      </c>
      <c r="AI463" s="164" t="n">
        <v>460</v>
      </c>
      <c r="AK463" s="227" t="str">
        <f aca="false">IF(MOD(ROW(),10),"",INDEX(AJ$3:AJ$600,ROW()/10))</f>
        <v/>
      </c>
      <c r="AL463" s="228" t="n">
        <v>453</v>
      </c>
      <c r="AM463" s="229" t="e">
        <f aca="false">VALUE($AF463)</f>
        <v>#VALUE!</v>
      </c>
      <c r="AN463" s="164" t="n">
        <v>460</v>
      </c>
      <c r="AP463" s="227" t="str">
        <f aca="false">IF(MOD(ROW(),10),"",INDEX(AO$3:AO$600,ROW()/10))</f>
        <v/>
      </c>
      <c r="AQ463" s="181" t="n">
        <v>4.61</v>
      </c>
      <c r="AR463" s="229" t="e">
        <f aca="false">VALUE($AP463)</f>
        <v>#VALUE!</v>
      </c>
      <c r="AS463" s="164" t="n">
        <v>4600</v>
      </c>
      <c r="AU463" s="227" t="str">
        <f aca="false">IF(MOD(ROW(),10),"",INDEX(AT$3:AT$600,ROW()/10))</f>
        <v/>
      </c>
      <c r="AV463" s="181" t="n">
        <v>4.61</v>
      </c>
      <c r="AW463" s="229" t="e">
        <f aca="false">VALUE($AU463)</f>
        <v>#VALUE!</v>
      </c>
      <c r="AZ463" s="180" t="str">
        <f aca="false">IF(MOD(ROW(),2),"",INDEX(AY$3:AY$600,ROW()/2))</f>
        <v/>
      </c>
      <c r="BA463" s="181" t="n">
        <v>4.61</v>
      </c>
      <c r="BB463" s="182" t="e">
        <f aca="false">VALUE(AZ463)</f>
        <v>#VALUE!</v>
      </c>
      <c r="BE463" s="180" t="str">
        <f aca="false">IF(MOD(ROW(),2),"",INDEX(BD$3:BD$600,ROW()/2))</f>
        <v/>
      </c>
      <c r="BF463" s="181" t="n">
        <v>4.61</v>
      </c>
      <c r="BG463" s="182" t="n">
        <f aca="false">VALUE($BD464)</f>
        <v>0</v>
      </c>
    </row>
    <row r="464" customFormat="false" ht="13.5" hidden="false" customHeight="false" outlineLevel="0" collapsed="false">
      <c r="A464" s="208" t="n">
        <v>4.57</v>
      </c>
      <c r="B464" s="209" t="n">
        <v>1</v>
      </c>
      <c r="C464" s="213" t="n">
        <f aca="false">$C463+(($AM$20-$AM$10))/10</f>
        <v>0.0084</v>
      </c>
      <c r="D464" s="217" t="n">
        <f aca="false">$D463+(($AH$30-$AH$20))/10</f>
        <v>0.0035</v>
      </c>
      <c r="E464" s="211" t="n">
        <f aca="false">$AC459</f>
        <v>0</v>
      </c>
      <c r="F464" s="212" t="n">
        <f aca="false">$F463+(($AR$20-$AR$10))/10</f>
        <v>-0.0308</v>
      </c>
      <c r="G464" s="218" t="n">
        <f aca="false">$G463+(($AW$20-$AW$10))/10</f>
        <v>-0.0434</v>
      </c>
      <c r="H464" s="165"/>
      <c r="I464" s="165"/>
      <c r="J464" s="165"/>
      <c r="P464" s="165"/>
      <c r="S464" s="165"/>
      <c r="T464" s="165"/>
      <c r="U464" s="165"/>
      <c r="V464" s="165"/>
      <c r="W464" s="165"/>
      <c r="Y464" s="164" t="n">
        <v>461</v>
      </c>
      <c r="AA464" s="180" t="n">
        <f aca="false">IF(MOD(ROW(),2),"",INDEX($Z$3:$Z$600,ROW()/2))</f>
        <v>0</v>
      </c>
      <c r="AB464" s="181" t="n">
        <v>4.62</v>
      </c>
      <c r="AC464" s="182" t="n">
        <f aca="false">VALUE($Z465)</f>
        <v>0</v>
      </c>
      <c r="AD464" s="164" t="n">
        <v>461</v>
      </c>
      <c r="AE464" s="191"/>
      <c r="AF464" s="227" t="str">
        <f aca="false">IF(MOD(ROW(),10),"",INDEX(AE$3:AE$600,ROW()/10))</f>
        <v/>
      </c>
      <c r="AG464" s="228" t="n">
        <v>459</v>
      </c>
      <c r="AH464" s="229" t="e">
        <f aca="false">VALUE($AF464)</f>
        <v>#VALUE!</v>
      </c>
      <c r="AI464" s="164" t="n">
        <v>461</v>
      </c>
      <c r="AK464" s="227" t="str">
        <f aca="false">IF(MOD(ROW(),10),"",INDEX(AJ$3:AJ$600,ROW()/10))</f>
        <v/>
      </c>
      <c r="AL464" s="228" t="n">
        <v>454</v>
      </c>
      <c r="AM464" s="229" t="e">
        <f aca="false">VALUE($AF464)</f>
        <v>#VALUE!</v>
      </c>
      <c r="AN464" s="164" t="n">
        <v>461</v>
      </c>
      <c r="AP464" s="227" t="str">
        <f aca="false">IF(MOD(ROW(),10),"",INDEX(AO$3:AO$600,ROW()/10))</f>
        <v/>
      </c>
      <c r="AQ464" s="181" t="n">
        <v>4.62</v>
      </c>
      <c r="AR464" s="229" t="e">
        <f aca="false">VALUE($AP464)</f>
        <v>#VALUE!</v>
      </c>
      <c r="AS464" s="164" t="n">
        <v>4610</v>
      </c>
      <c r="AU464" s="227" t="str">
        <f aca="false">IF(MOD(ROW(),10),"",INDEX(AT$3:AT$600,ROW()/10))</f>
        <v/>
      </c>
      <c r="AV464" s="181" t="n">
        <v>4.62</v>
      </c>
      <c r="AW464" s="229" t="e">
        <f aca="false">VALUE($AU464)</f>
        <v>#VALUE!</v>
      </c>
      <c r="AZ464" s="180" t="n">
        <f aca="false">IF(MOD(ROW(),2),"",INDEX(AY$3:AY$600,ROW()/2))</f>
        <v>0</v>
      </c>
      <c r="BA464" s="181" t="n">
        <v>4.62</v>
      </c>
      <c r="BB464" s="182" t="n">
        <f aca="false">VALUE(AZ464)</f>
        <v>0</v>
      </c>
      <c r="BE464" s="180" t="n">
        <f aca="false">IF(MOD(ROW(),2),"",INDEX(BD$3:BD$600,ROW()/2))</f>
        <v>0</v>
      </c>
      <c r="BF464" s="181" t="n">
        <v>4.62</v>
      </c>
      <c r="BG464" s="182" t="n">
        <f aca="false">VALUE($BD465)</f>
        <v>0</v>
      </c>
    </row>
    <row r="465" customFormat="false" ht="13.5" hidden="false" customHeight="false" outlineLevel="0" collapsed="false">
      <c r="A465" s="208" t="n">
        <v>4.58</v>
      </c>
      <c r="B465" s="209" t="n">
        <v>0.99</v>
      </c>
      <c r="C465" s="213" t="n">
        <f aca="false">$C464+(($AM$20-$AM$10))/10</f>
        <v>0.0096</v>
      </c>
      <c r="D465" s="217" t="n">
        <f aca="false">$D464+(($AH$30-$AH$20))/10</f>
        <v>0.004</v>
      </c>
      <c r="E465" s="211" t="n">
        <f aca="false">$AC460</f>
        <v>0</v>
      </c>
      <c r="F465" s="212" t="n">
        <f aca="false">$F464+(($AR$20-$AR$10))/10</f>
        <v>-0.0352</v>
      </c>
      <c r="G465" s="218" t="n">
        <f aca="false">$G464+(($AW$20-$AW$10))/10</f>
        <v>-0.0496</v>
      </c>
      <c r="H465" s="165"/>
      <c r="I465" s="165"/>
      <c r="J465" s="165"/>
      <c r="P465" s="165"/>
      <c r="S465" s="165"/>
      <c r="T465" s="165"/>
      <c r="U465" s="165"/>
      <c r="V465" s="165"/>
      <c r="W465" s="165"/>
      <c r="Y465" s="164" t="n">
        <v>462</v>
      </c>
      <c r="AA465" s="180" t="str">
        <f aca="false">IF(MOD(ROW(),2),"",INDEX($Z$3:$Z$600,ROW()/2))</f>
        <v/>
      </c>
      <c r="AB465" s="181" t="n">
        <v>4.63</v>
      </c>
      <c r="AC465" s="182" t="n">
        <f aca="false">VALUE($Z466)</f>
        <v>0</v>
      </c>
      <c r="AD465" s="164" t="n">
        <v>462</v>
      </c>
      <c r="AE465" s="191"/>
      <c r="AF465" s="227" t="str">
        <f aca="false">IF(MOD(ROW(),10),"",INDEX(AE$3:AE$600,ROW()/10))</f>
        <v/>
      </c>
      <c r="AG465" s="228" t="n">
        <v>460</v>
      </c>
      <c r="AH465" s="229" t="e">
        <f aca="false">VALUE($AF465)</f>
        <v>#VALUE!</v>
      </c>
      <c r="AI465" s="164" t="n">
        <v>462</v>
      </c>
      <c r="AK465" s="227" t="str">
        <f aca="false">IF(MOD(ROW(),10),"",INDEX(AJ$3:AJ$600,ROW()/10))</f>
        <v/>
      </c>
      <c r="AL465" s="228" t="n">
        <v>455</v>
      </c>
      <c r="AM465" s="229" t="e">
        <f aca="false">VALUE($AF465)</f>
        <v>#VALUE!</v>
      </c>
      <c r="AN465" s="164" t="n">
        <v>462</v>
      </c>
      <c r="AP465" s="227" t="str">
        <f aca="false">IF(MOD(ROW(),10),"",INDEX(AO$3:AO$600,ROW()/10))</f>
        <v/>
      </c>
      <c r="AQ465" s="181" t="n">
        <v>4.63</v>
      </c>
      <c r="AR465" s="229" t="e">
        <f aca="false">VALUE($AP465)</f>
        <v>#VALUE!</v>
      </c>
      <c r="AS465" s="164" t="n">
        <v>4620</v>
      </c>
      <c r="AU465" s="227" t="str">
        <f aca="false">IF(MOD(ROW(),10),"",INDEX(AT$3:AT$600,ROW()/10))</f>
        <v/>
      </c>
      <c r="AV465" s="181" t="n">
        <v>4.63</v>
      </c>
      <c r="AW465" s="229" t="e">
        <f aca="false">VALUE($AU465)</f>
        <v>#VALUE!</v>
      </c>
      <c r="AZ465" s="180" t="str">
        <f aca="false">IF(MOD(ROW(),2),"",INDEX(AY$3:AY$600,ROW()/2))</f>
        <v/>
      </c>
      <c r="BA465" s="181" t="n">
        <v>4.63</v>
      </c>
      <c r="BB465" s="182" t="e">
        <f aca="false">VALUE(AZ465)</f>
        <v>#VALUE!</v>
      </c>
      <c r="BE465" s="180" t="str">
        <f aca="false">IF(MOD(ROW(),2),"",INDEX(BD$3:BD$600,ROW()/2))</f>
        <v/>
      </c>
      <c r="BF465" s="181" t="n">
        <v>4.63</v>
      </c>
      <c r="BG465" s="182" t="n">
        <f aca="false">VALUE($BD466)</f>
        <v>0</v>
      </c>
    </row>
    <row r="466" customFormat="false" ht="13.5" hidden="false" customHeight="false" outlineLevel="0" collapsed="false">
      <c r="A466" s="208" t="n">
        <v>4.59</v>
      </c>
      <c r="B466" s="209" t="n">
        <v>0.98</v>
      </c>
      <c r="C466" s="213" t="n">
        <f aca="false">$C465+(($AM$20-$AM$10))/10</f>
        <v>0.0108</v>
      </c>
      <c r="D466" s="217" t="n">
        <f aca="false">$D465+(($AH$30-$AH$20))/10</f>
        <v>0.0045</v>
      </c>
      <c r="E466" s="211" t="n">
        <f aca="false">$AC461</f>
        <v>0</v>
      </c>
      <c r="F466" s="212" t="n">
        <f aca="false">$F465+(($AR$20-$AR$10))/10</f>
        <v>-0.0396</v>
      </c>
      <c r="G466" s="218" t="n">
        <f aca="false">$G465+(($AW$20-$AW$10))/10</f>
        <v>-0.0558</v>
      </c>
      <c r="H466" s="165"/>
      <c r="I466" s="165"/>
      <c r="J466" s="165"/>
      <c r="P466" s="165"/>
      <c r="S466" s="165"/>
      <c r="T466" s="165"/>
      <c r="U466" s="165"/>
      <c r="V466" s="165"/>
      <c r="W466" s="165"/>
      <c r="Y466" s="164" t="n">
        <v>463</v>
      </c>
      <c r="AA466" s="180" t="n">
        <f aca="false">IF(MOD(ROW(),2),"",INDEX($Z$3:$Z$600,ROW()/2))</f>
        <v>0</v>
      </c>
      <c r="AB466" s="181" t="n">
        <v>4.64</v>
      </c>
      <c r="AC466" s="182" t="n">
        <f aca="false">VALUE($Z467)</f>
        <v>0</v>
      </c>
      <c r="AD466" s="164" t="n">
        <v>463</v>
      </c>
      <c r="AE466" s="191"/>
      <c r="AF466" s="227" t="str">
        <f aca="false">IF(MOD(ROW(),10),"",INDEX(AE$3:AE$600,ROW()/10))</f>
        <v/>
      </c>
      <c r="AG466" s="228" t="n">
        <v>461</v>
      </c>
      <c r="AH466" s="229" t="e">
        <f aca="false">VALUE($AF466)</f>
        <v>#VALUE!</v>
      </c>
      <c r="AI466" s="164" t="n">
        <v>463</v>
      </c>
      <c r="AK466" s="227" t="str">
        <f aca="false">IF(MOD(ROW(),10),"",INDEX(AJ$3:AJ$600,ROW()/10))</f>
        <v/>
      </c>
      <c r="AL466" s="228" t="n">
        <v>456</v>
      </c>
      <c r="AM466" s="229" t="e">
        <f aca="false">VALUE($AF466)</f>
        <v>#VALUE!</v>
      </c>
      <c r="AN466" s="164" t="n">
        <v>463</v>
      </c>
      <c r="AP466" s="227" t="str">
        <f aca="false">IF(MOD(ROW(),10),"",INDEX(AO$3:AO$600,ROW()/10))</f>
        <v/>
      </c>
      <c r="AQ466" s="181" t="n">
        <v>4.64</v>
      </c>
      <c r="AR466" s="229" t="e">
        <f aca="false">VALUE($AP466)</f>
        <v>#VALUE!</v>
      </c>
      <c r="AS466" s="164" t="n">
        <v>4630</v>
      </c>
      <c r="AU466" s="227" t="str">
        <f aca="false">IF(MOD(ROW(),10),"",INDEX(AT$3:AT$600,ROW()/10))</f>
        <v/>
      </c>
      <c r="AV466" s="181" t="n">
        <v>4.64</v>
      </c>
      <c r="AW466" s="229" t="e">
        <f aca="false">VALUE($AU466)</f>
        <v>#VALUE!</v>
      </c>
      <c r="AZ466" s="180" t="n">
        <f aca="false">IF(MOD(ROW(),2),"",INDEX(AY$3:AY$600,ROW()/2))</f>
        <v>0</v>
      </c>
      <c r="BA466" s="181" t="n">
        <v>4.64</v>
      </c>
      <c r="BB466" s="182" t="n">
        <f aca="false">VALUE(AZ466)</f>
        <v>0</v>
      </c>
      <c r="BE466" s="180" t="n">
        <f aca="false">IF(MOD(ROW(),2),"",INDEX(BD$3:BD$600,ROW()/2))</f>
        <v>0</v>
      </c>
      <c r="BF466" s="181" t="n">
        <v>4.64</v>
      </c>
      <c r="BG466" s="182" t="n">
        <f aca="false">VALUE($BD467)</f>
        <v>0</v>
      </c>
    </row>
    <row r="467" customFormat="false" ht="13.5" hidden="false" customHeight="false" outlineLevel="0" collapsed="false">
      <c r="A467" s="208" t="n">
        <v>4.6</v>
      </c>
      <c r="B467" s="209" t="n">
        <v>0.97</v>
      </c>
      <c r="C467" s="213" t="n">
        <f aca="false">$AM470</f>
        <v>0</v>
      </c>
      <c r="D467" s="241" t="n">
        <f aca="false">$AH470</f>
        <v>0</v>
      </c>
      <c r="E467" s="211" t="n">
        <f aca="false">$AC462</f>
        <v>0</v>
      </c>
      <c r="F467" s="212" t="n">
        <f aca="false">$AR470</f>
        <v>0</v>
      </c>
      <c r="G467" s="218" t="n">
        <f aca="false">$AW470</f>
        <v>0</v>
      </c>
      <c r="H467" s="165"/>
      <c r="I467" s="165"/>
      <c r="J467" s="165"/>
      <c r="P467" s="165"/>
      <c r="S467" s="165"/>
      <c r="T467" s="165"/>
      <c r="U467" s="165"/>
      <c r="V467" s="165"/>
      <c r="W467" s="165"/>
      <c r="Y467" s="164" t="n">
        <v>464</v>
      </c>
      <c r="AA467" s="180" t="str">
        <f aca="false">IF(MOD(ROW(),2),"",INDEX($Z$3:$Z$600,ROW()/2))</f>
        <v/>
      </c>
      <c r="AB467" s="181" t="n">
        <v>4.65</v>
      </c>
      <c r="AC467" s="182" t="n">
        <f aca="false">VALUE($Z468)</f>
        <v>0</v>
      </c>
      <c r="AD467" s="164" t="n">
        <v>464</v>
      </c>
      <c r="AE467" s="191"/>
      <c r="AF467" s="227" t="str">
        <f aca="false">IF(MOD(ROW(),10),"",INDEX(AE$3:AE$600,ROW()/10))</f>
        <v/>
      </c>
      <c r="AG467" s="228" t="n">
        <v>462</v>
      </c>
      <c r="AH467" s="229" t="e">
        <f aca="false">VALUE($AF467)</f>
        <v>#VALUE!</v>
      </c>
      <c r="AI467" s="164" t="n">
        <v>464</v>
      </c>
      <c r="AK467" s="227" t="str">
        <f aca="false">IF(MOD(ROW(),10),"",INDEX(AJ$3:AJ$600,ROW()/10))</f>
        <v/>
      </c>
      <c r="AL467" s="228" t="n">
        <v>457</v>
      </c>
      <c r="AM467" s="229" t="e">
        <f aca="false">VALUE($AF467)</f>
        <v>#VALUE!</v>
      </c>
      <c r="AN467" s="164" t="n">
        <v>464</v>
      </c>
      <c r="AP467" s="227" t="str">
        <f aca="false">IF(MOD(ROW(),10),"",INDEX(AO$3:AO$600,ROW()/10))</f>
        <v/>
      </c>
      <c r="AQ467" s="181" t="n">
        <v>4.65</v>
      </c>
      <c r="AR467" s="229" t="e">
        <f aca="false">VALUE($AP467)</f>
        <v>#VALUE!</v>
      </c>
      <c r="AS467" s="164" t="n">
        <v>4640</v>
      </c>
      <c r="AU467" s="227" t="str">
        <f aca="false">IF(MOD(ROW(),10),"",INDEX(AT$3:AT$600,ROW()/10))</f>
        <v/>
      </c>
      <c r="AV467" s="181" t="n">
        <v>4.65</v>
      </c>
      <c r="AW467" s="229" t="e">
        <f aca="false">VALUE($AU467)</f>
        <v>#VALUE!</v>
      </c>
      <c r="AZ467" s="180" t="str">
        <f aca="false">IF(MOD(ROW(),2),"",INDEX(AY$3:AY$600,ROW()/2))</f>
        <v/>
      </c>
      <c r="BA467" s="181" t="n">
        <v>4.65</v>
      </c>
      <c r="BB467" s="182" t="e">
        <f aca="false">VALUE(AZ467)</f>
        <v>#VALUE!</v>
      </c>
      <c r="BE467" s="180" t="str">
        <f aca="false">IF(MOD(ROW(),2),"",INDEX(BD$3:BD$600,ROW()/2))</f>
        <v/>
      </c>
      <c r="BF467" s="181" t="n">
        <v>4.65</v>
      </c>
      <c r="BG467" s="182" t="n">
        <f aca="false">VALUE($BD468)</f>
        <v>0</v>
      </c>
    </row>
    <row r="468" customFormat="false" ht="13.5" hidden="false" customHeight="false" outlineLevel="0" collapsed="false">
      <c r="A468" s="208" t="n">
        <v>4.61</v>
      </c>
      <c r="B468" s="209" t="n">
        <v>0.96</v>
      </c>
      <c r="C468" s="213" t="n">
        <f aca="false">$C467+(($AM$20-$AM$10))/10</f>
        <v>0.0012</v>
      </c>
      <c r="D468" s="217" t="n">
        <f aca="false">$D467+(($AH$30-$AH$20))/10</f>
        <v>0.0005</v>
      </c>
      <c r="E468" s="211" t="n">
        <f aca="false">$AC463</f>
        <v>0</v>
      </c>
      <c r="F468" s="212" t="n">
        <f aca="false">$F467+(($AR$20-$AR$10))/10</f>
        <v>-0.0044</v>
      </c>
      <c r="G468" s="218" t="n">
        <f aca="false">$G467+(($AW$20-$AW$10))/10</f>
        <v>-0.0062</v>
      </c>
      <c r="H468" s="165"/>
      <c r="I468" s="165"/>
      <c r="J468" s="165"/>
      <c r="P468" s="165"/>
      <c r="S468" s="165"/>
      <c r="T468" s="165"/>
      <c r="U468" s="165"/>
      <c r="V468" s="165"/>
      <c r="W468" s="165"/>
      <c r="Y468" s="164" t="n">
        <v>465</v>
      </c>
      <c r="AA468" s="180" t="n">
        <f aca="false">IF(MOD(ROW(),2),"",INDEX($Z$3:$Z$600,ROW()/2))</f>
        <v>0</v>
      </c>
      <c r="AB468" s="181" t="n">
        <v>4.66</v>
      </c>
      <c r="AC468" s="182" t="n">
        <f aca="false">VALUE($Z469)</f>
        <v>0</v>
      </c>
      <c r="AD468" s="164" t="n">
        <v>465</v>
      </c>
      <c r="AE468" s="191"/>
      <c r="AF468" s="227" t="str">
        <f aca="false">IF(MOD(ROW(),10),"",INDEX(AE$3:AE$600,ROW()/10))</f>
        <v/>
      </c>
      <c r="AG468" s="228" t="n">
        <v>463</v>
      </c>
      <c r="AH468" s="229" t="e">
        <f aca="false">VALUE($AF468)</f>
        <v>#VALUE!</v>
      </c>
      <c r="AI468" s="164" t="n">
        <v>465</v>
      </c>
      <c r="AK468" s="227" t="str">
        <f aca="false">IF(MOD(ROW(),10),"",INDEX(AJ$3:AJ$600,ROW()/10))</f>
        <v/>
      </c>
      <c r="AL468" s="228" t="n">
        <v>458</v>
      </c>
      <c r="AM468" s="229" t="e">
        <f aca="false">VALUE($AF468)</f>
        <v>#VALUE!</v>
      </c>
      <c r="AN468" s="164" t="n">
        <v>465</v>
      </c>
      <c r="AP468" s="227" t="str">
        <f aca="false">IF(MOD(ROW(),10),"",INDEX(AO$3:AO$600,ROW()/10))</f>
        <v/>
      </c>
      <c r="AQ468" s="181" t="n">
        <v>4.66</v>
      </c>
      <c r="AR468" s="229" t="e">
        <f aca="false">VALUE($AP468)</f>
        <v>#VALUE!</v>
      </c>
      <c r="AS468" s="164" t="n">
        <v>4650</v>
      </c>
      <c r="AU468" s="227" t="str">
        <f aca="false">IF(MOD(ROW(),10),"",INDEX(AT$3:AT$600,ROW()/10))</f>
        <v/>
      </c>
      <c r="AV468" s="181" t="n">
        <v>4.66</v>
      </c>
      <c r="AW468" s="229" t="e">
        <f aca="false">VALUE($AU468)</f>
        <v>#VALUE!</v>
      </c>
      <c r="AZ468" s="180" t="n">
        <f aca="false">IF(MOD(ROW(),2),"",INDEX(AY$3:AY$600,ROW()/2))</f>
        <v>0</v>
      </c>
      <c r="BA468" s="181" t="n">
        <v>4.66</v>
      </c>
      <c r="BB468" s="182" t="n">
        <f aca="false">VALUE(AZ468)</f>
        <v>0</v>
      </c>
      <c r="BE468" s="180" t="n">
        <f aca="false">IF(MOD(ROW(),2),"",INDEX(BD$3:BD$600,ROW()/2))</f>
        <v>0</v>
      </c>
      <c r="BF468" s="181" t="n">
        <v>4.66</v>
      </c>
      <c r="BG468" s="182" t="n">
        <f aca="false">VALUE($BD469)</f>
        <v>0</v>
      </c>
    </row>
    <row r="469" customFormat="false" ht="13.5" hidden="false" customHeight="false" outlineLevel="0" collapsed="false">
      <c r="A469" s="208" t="n">
        <v>4.62</v>
      </c>
      <c r="B469" s="209" t="n">
        <v>0.95</v>
      </c>
      <c r="C469" s="213" t="n">
        <f aca="false">$C468+(($AM$20-$AM$10))/10</f>
        <v>0.0024</v>
      </c>
      <c r="D469" s="217" t="n">
        <f aca="false">$D468+(($AH$30-$AH$20))/10</f>
        <v>0.001</v>
      </c>
      <c r="E469" s="211" t="n">
        <f aca="false">$AC464</f>
        <v>0</v>
      </c>
      <c r="F469" s="212" t="n">
        <f aca="false">$F468+(($AR$20-$AR$10))/10</f>
        <v>-0.0088</v>
      </c>
      <c r="G469" s="218" t="n">
        <f aca="false">$G468+(($AW$20-$AW$10))/10</f>
        <v>-0.0124</v>
      </c>
      <c r="H469" s="165"/>
      <c r="I469" s="165"/>
      <c r="J469" s="165"/>
      <c r="P469" s="165"/>
      <c r="S469" s="165"/>
      <c r="T469" s="165"/>
      <c r="U469" s="165"/>
      <c r="V469" s="165"/>
      <c r="W469" s="165"/>
      <c r="Y469" s="164" t="n">
        <v>466</v>
      </c>
      <c r="AA469" s="180" t="str">
        <f aca="false">IF(MOD(ROW(),2),"",INDEX($Z$3:$Z$600,ROW()/2))</f>
        <v/>
      </c>
      <c r="AB469" s="181" t="n">
        <v>4.67</v>
      </c>
      <c r="AC469" s="182" t="n">
        <f aca="false">VALUE($Z470)</f>
        <v>0</v>
      </c>
      <c r="AD469" s="164" t="n">
        <v>466</v>
      </c>
      <c r="AE469" s="191"/>
      <c r="AF469" s="227" t="str">
        <f aca="false">IF(MOD(ROW(),10),"",INDEX(AE$3:AE$600,ROW()/10))</f>
        <v/>
      </c>
      <c r="AG469" s="228" t="n">
        <v>464</v>
      </c>
      <c r="AH469" s="229" t="e">
        <f aca="false">VALUE($AF469)</f>
        <v>#VALUE!</v>
      </c>
      <c r="AI469" s="164" t="n">
        <v>466</v>
      </c>
      <c r="AK469" s="227" t="str">
        <f aca="false">IF(MOD(ROW(),10),"",INDEX(AJ$3:AJ$600,ROW()/10))</f>
        <v/>
      </c>
      <c r="AL469" s="228" t="n">
        <v>459</v>
      </c>
      <c r="AM469" s="229" t="e">
        <f aca="false">VALUE($AF469)</f>
        <v>#VALUE!</v>
      </c>
      <c r="AN469" s="164" t="n">
        <v>466</v>
      </c>
      <c r="AP469" s="227" t="str">
        <f aca="false">IF(MOD(ROW(),10),"",INDEX(AO$3:AO$600,ROW()/10))</f>
        <v/>
      </c>
      <c r="AQ469" s="181" t="n">
        <v>4.67</v>
      </c>
      <c r="AR469" s="229" t="e">
        <f aca="false">VALUE($AP469)</f>
        <v>#VALUE!</v>
      </c>
      <c r="AS469" s="164" t="n">
        <v>4660</v>
      </c>
      <c r="AU469" s="227" t="str">
        <f aca="false">IF(MOD(ROW(),10),"",INDEX(AT$3:AT$600,ROW()/10))</f>
        <v/>
      </c>
      <c r="AV469" s="181" t="n">
        <v>4.67</v>
      </c>
      <c r="AW469" s="229" t="e">
        <f aca="false">VALUE($AU469)</f>
        <v>#VALUE!</v>
      </c>
      <c r="AZ469" s="180" t="str">
        <f aca="false">IF(MOD(ROW(),2),"",INDEX(AY$3:AY$600,ROW()/2))</f>
        <v/>
      </c>
      <c r="BA469" s="181" t="n">
        <v>4.67</v>
      </c>
      <c r="BB469" s="182" t="e">
        <f aca="false">VALUE(AZ469)</f>
        <v>#VALUE!</v>
      </c>
      <c r="BE469" s="180" t="str">
        <f aca="false">IF(MOD(ROW(),2),"",INDEX(BD$3:BD$600,ROW()/2))</f>
        <v/>
      </c>
      <c r="BF469" s="181" t="n">
        <v>4.67</v>
      </c>
      <c r="BG469" s="182" t="n">
        <f aca="false">VALUE($BD470)</f>
        <v>0</v>
      </c>
    </row>
    <row r="470" customFormat="false" ht="13.5" hidden="false" customHeight="false" outlineLevel="0" collapsed="false">
      <c r="A470" s="208" t="n">
        <v>4.63</v>
      </c>
      <c r="B470" s="209" t="n">
        <v>0.94</v>
      </c>
      <c r="C470" s="213" t="n">
        <f aca="false">$C469+(($AM$20-$AM$10))/10</f>
        <v>0.0036</v>
      </c>
      <c r="D470" s="217" t="n">
        <f aca="false">$D469+(($AH$30-$AH$20))/10</f>
        <v>0.0015</v>
      </c>
      <c r="E470" s="211" t="n">
        <f aca="false">$AC465</f>
        <v>0</v>
      </c>
      <c r="F470" s="212" t="n">
        <f aca="false">$F469+(($AR$20-$AR$10))/10</f>
        <v>-0.0132</v>
      </c>
      <c r="G470" s="218" t="n">
        <f aca="false">$G469+(($AW$20-$AW$10))/10</f>
        <v>-0.0186</v>
      </c>
      <c r="H470" s="165"/>
      <c r="I470" s="165"/>
      <c r="J470" s="165"/>
      <c r="P470" s="165"/>
      <c r="S470" s="165"/>
      <c r="T470" s="165"/>
      <c r="U470" s="165"/>
      <c r="V470" s="165"/>
      <c r="W470" s="165"/>
      <c r="Y470" s="164" t="n">
        <v>467</v>
      </c>
      <c r="AA470" s="180" t="n">
        <f aca="false">IF(MOD(ROW(),2),"",INDEX($Z$3:$Z$600,ROW()/2))</f>
        <v>0</v>
      </c>
      <c r="AB470" s="181" t="n">
        <v>4.68</v>
      </c>
      <c r="AC470" s="182" t="n">
        <f aca="false">VALUE($Z471)</f>
        <v>0</v>
      </c>
      <c r="AD470" s="164" t="n">
        <v>467</v>
      </c>
      <c r="AE470" s="191"/>
      <c r="AF470" s="227" t="n">
        <f aca="false">IF(MOD(ROW(),10),"",INDEX(AE$3:AE$600,ROW()/10))</f>
        <v>0</v>
      </c>
      <c r="AG470" s="228" t="n">
        <v>465</v>
      </c>
      <c r="AH470" s="229" t="n">
        <f aca="false">VALUE($AF470)</f>
        <v>0</v>
      </c>
      <c r="AI470" s="164" t="n">
        <v>467</v>
      </c>
      <c r="AK470" s="227" t="n">
        <f aca="false">IF(MOD(ROW(),10),"",INDEX(AJ$3:AJ$600,ROW()/10))</f>
        <v>0</v>
      </c>
      <c r="AL470" s="228" t="n">
        <v>460</v>
      </c>
      <c r="AM470" s="229" t="n">
        <f aca="false">VALUE($AF470)</f>
        <v>0</v>
      </c>
      <c r="AN470" s="164" t="n">
        <v>467</v>
      </c>
      <c r="AP470" s="227" t="n">
        <f aca="false">IF(MOD(ROW(),10),"",INDEX(AO$3:AO$600,ROW()/10))</f>
        <v>0</v>
      </c>
      <c r="AQ470" s="181" t="n">
        <v>4.68</v>
      </c>
      <c r="AR470" s="229" t="n">
        <f aca="false">VALUE($AP470)</f>
        <v>0</v>
      </c>
      <c r="AS470" s="164" t="n">
        <v>4670</v>
      </c>
      <c r="AU470" s="227" t="n">
        <f aca="false">IF(MOD(ROW(),10),"",INDEX(AT$3:AT$600,ROW()/10))</f>
        <v>0</v>
      </c>
      <c r="AV470" s="181" t="n">
        <v>4.68</v>
      </c>
      <c r="AW470" s="229" t="n">
        <f aca="false">VALUE($AU470)</f>
        <v>0</v>
      </c>
      <c r="AZ470" s="180" t="n">
        <f aca="false">IF(MOD(ROW(),2),"",INDEX(AY$3:AY$600,ROW()/2))</f>
        <v>0</v>
      </c>
      <c r="BA470" s="181" t="n">
        <v>4.68</v>
      </c>
      <c r="BB470" s="182" t="n">
        <f aca="false">VALUE(AZ470)</f>
        <v>0</v>
      </c>
      <c r="BE470" s="180" t="n">
        <f aca="false">IF(MOD(ROW(),2),"",INDEX(BD$3:BD$600,ROW()/2))</f>
        <v>0</v>
      </c>
      <c r="BF470" s="181" t="n">
        <v>4.68</v>
      </c>
      <c r="BG470" s="182" t="n">
        <f aca="false">VALUE($BD471)</f>
        <v>0</v>
      </c>
    </row>
    <row r="471" customFormat="false" ht="13.5" hidden="false" customHeight="false" outlineLevel="0" collapsed="false">
      <c r="A471" s="208" t="n">
        <v>4.64</v>
      </c>
      <c r="B471" s="209" t="n">
        <v>0.93</v>
      </c>
      <c r="C471" s="213" t="n">
        <f aca="false">$C470+(($AM$20-$AM$10))/10</f>
        <v>0.0048</v>
      </c>
      <c r="D471" s="217" t="n">
        <f aca="false">$D470+(($AH$30-$AH$20))/10</f>
        <v>0.002</v>
      </c>
      <c r="E471" s="211" t="n">
        <f aca="false">$AC466</f>
        <v>0</v>
      </c>
      <c r="F471" s="212" t="n">
        <f aca="false">$F470+(($AR$20-$AR$10))/10</f>
        <v>-0.0176</v>
      </c>
      <c r="G471" s="218" t="n">
        <f aca="false">$G470+(($AW$20-$AW$10))/10</f>
        <v>-0.0248</v>
      </c>
      <c r="H471" s="165"/>
      <c r="I471" s="165"/>
      <c r="J471" s="165"/>
      <c r="P471" s="165"/>
      <c r="S471" s="165"/>
      <c r="T471" s="165"/>
      <c r="U471" s="165"/>
      <c r="V471" s="165"/>
      <c r="W471" s="165"/>
      <c r="Y471" s="164" t="n">
        <v>468</v>
      </c>
      <c r="AA471" s="180" t="str">
        <f aca="false">IF(MOD(ROW(),2),"",INDEX($Z$3:$Z$600,ROW()/2))</f>
        <v/>
      </c>
      <c r="AB471" s="181" t="n">
        <v>4.69</v>
      </c>
      <c r="AC471" s="182" t="n">
        <f aca="false">VALUE($Z472)</f>
        <v>0</v>
      </c>
      <c r="AD471" s="164" t="n">
        <v>468</v>
      </c>
      <c r="AE471" s="191"/>
      <c r="AF471" s="227" t="str">
        <f aca="false">IF(MOD(ROW(),10),"",INDEX(AE$3:AE$600,ROW()/10))</f>
        <v/>
      </c>
      <c r="AG471" s="228" t="n">
        <v>466</v>
      </c>
      <c r="AH471" s="229" t="e">
        <f aca="false">VALUE($AF471)</f>
        <v>#VALUE!</v>
      </c>
      <c r="AI471" s="164" t="n">
        <v>468</v>
      </c>
      <c r="AK471" s="227" t="str">
        <f aca="false">IF(MOD(ROW(),10),"",INDEX(AJ$3:AJ$600,ROW()/10))</f>
        <v/>
      </c>
      <c r="AL471" s="228" t="n">
        <v>461</v>
      </c>
      <c r="AM471" s="229" t="e">
        <f aca="false">VALUE($AF471)</f>
        <v>#VALUE!</v>
      </c>
      <c r="AN471" s="164" t="n">
        <v>468</v>
      </c>
      <c r="AP471" s="227" t="str">
        <f aca="false">IF(MOD(ROW(),10),"",INDEX(AO$3:AO$600,ROW()/10))</f>
        <v/>
      </c>
      <c r="AQ471" s="181" t="n">
        <v>4.69</v>
      </c>
      <c r="AR471" s="229" t="e">
        <f aca="false">VALUE($AP471)</f>
        <v>#VALUE!</v>
      </c>
      <c r="AS471" s="164" t="n">
        <v>4680</v>
      </c>
      <c r="AU471" s="227" t="str">
        <f aca="false">IF(MOD(ROW(),10),"",INDEX(AT$3:AT$600,ROW()/10))</f>
        <v/>
      </c>
      <c r="AV471" s="181" t="n">
        <v>4.69</v>
      </c>
      <c r="AW471" s="229" t="e">
        <f aca="false">VALUE($AU471)</f>
        <v>#VALUE!</v>
      </c>
      <c r="AZ471" s="180" t="str">
        <f aca="false">IF(MOD(ROW(),2),"",INDEX(AY$3:AY$600,ROW()/2))</f>
        <v/>
      </c>
      <c r="BA471" s="181" t="n">
        <v>4.69</v>
      </c>
      <c r="BB471" s="182" t="e">
        <f aca="false">VALUE(AZ471)</f>
        <v>#VALUE!</v>
      </c>
      <c r="BE471" s="180" t="str">
        <f aca="false">IF(MOD(ROW(),2),"",INDEX(BD$3:BD$600,ROW()/2))</f>
        <v/>
      </c>
      <c r="BF471" s="181" t="n">
        <v>4.69</v>
      </c>
      <c r="BG471" s="182" t="n">
        <f aca="false">VALUE($BD472)</f>
        <v>0</v>
      </c>
    </row>
    <row r="472" customFormat="false" ht="13.5" hidden="false" customHeight="false" outlineLevel="0" collapsed="false">
      <c r="A472" s="208" t="n">
        <v>4.65</v>
      </c>
      <c r="B472" s="209" t="n">
        <v>0.92</v>
      </c>
      <c r="C472" s="213" t="n">
        <f aca="false">$C471+(($AM$20-$AM$10))/10</f>
        <v>0.006</v>
      </c>
      <c r="D472" s="217" t="n">
        <f aca="false">$D471+(($AH$30-$AH$20))/10</f>
        <v>0.0025</v>
      </c>
      <c r="E472" s="211" t="n">
        <f aca="false">$AC467</f>
        <v>0</v>
      </c>
      <c r="F472" s="212" t="n">
        <f aca="false">$F471+(($AR$20-$AR$10))/10</f>
        <v>-0.022</v>
      </c>
      <c r="G472" s="218" t="n">
        <f aca="false">$G471+(($AW$20-$AW$10))/10</f>
        <v>-0.031</v>
      </c>
      <c r="H472" s="165"/>
      <c r="I472" s="165"/>
      <c r="J472" s="165"/>
      <c r="P472" s="165"/>
      <c r="S472" s="165"/>
      <c r="T472" s="165"/>
      <c r="U472" s="165"/>
      <c r="V472" s="165"/>
      <c r="W472" s="165"/>
      <c r="Y472" s="164" t="n">
        <v>469</v>
      </c>
      <c r="AA472" s="180" t="n">
        <f aca="false">IF(MOD(ROW(),2),"",INDEX($Z$3:$Z$600,ROW()/2))</f>
        <v>0</v>
      </c>
      <c r="AB472" s="181" t="n">
        <v>4.7</v>
      </c>
      <c r="AC472" s="182" t="n">
        <f aca="false">VALUE($Z473)</f>
        <v>0</v>
      </c>
      <c r="AD472" s="164" t="n">
        <v>469</v>
      </c>
      <c r="AE472" s="191"/>
      <c r="AF472" s="227" t="str">
        <f aca="false">IF(MOD(ROW(),10),"",INDEX(AE$3:AE$600,ROW()/10))</f>
        <v/>
      </c>
      <c r="AG472" s="228" t="n">
        <v>467</v>
      </c>
      <c r="AH472" s="229" t="e">
        <f aca="false">VALUE($AF472)</f>
        <v>#VALUE!</v>
      </c>
      <c r="AI472" s="164" t="n">
        <v>469</v>
      </c>
      <c r="AK472" s="227" t="str">
        <f aca="false">IF(MOD(ROW(),10),"",INDEX(AJ$3:AJ$600,ROW()/10))</f>
        <v/>
      </c>
      <c r="AL472" s="228" t="n">
        <v>462</v>
      </c>
      <c r="AM472" s="229" t="e">
        <f aca="false">VALUE($AF472)</f>
        <v>#VALUE!</v>
      </c>
      <c r="AN472" s="164" t="n">
        <v>469</v>
      </c>
      <c r="AP472" s="227" t="str">
        <f aca="false">IF(MOD(ROW(),10),"",INDEX(AO$3:AO$600,ROW()/10))</f>
        <v/>
      </c>
      <c r="AQ472" s="181" t="n">
        <v>4.7</v>
      </c>
      <c r="AR472" s="229" t="e">
        <f aca="false">VALUE($AP472)</f>
        <v>#VALUE!</v>
      </c>
      <c r="AS472" s="164" t="n">
        <v>4690</v>
      </c>
      <c r="AU472" s="227" t="str">
        <f aca="false">IF(MOD(ROW(),10),"",INDEX(AT$3:AT$600,ROW()/10))</f>
        <v/>
      </c>
      <c r="AV472" s="181" t="n">
        <v>4.7</v>
      </c>
      <c r="AW472" s="229" t="e">
        <f aca="false">VALUE($AU472)</f>
        <v>#VALUE!</v>
      </c>
      <c r="AZ472" s="180" t="n">
        <f aca="false">IF(MOD(ROW(),2),"",INDEX(AY$3:AY$600,ROW()/2))</f>
        <v>0</v>
      </c>
      <c r="BA472" s="181" t="n">
        <v>4.7</v>
      </c>
      <c r="BB472" s="182" t="n">
        <f aca="false">VALUE(AZ472)</f>
        <v>0</v>
      </c>
      <c r="BE472" s="180" t="n">
        <f aca="false">IF(MOD(ROW(),2),"",INDEX(BD$3:BD$600,ROW()/2))</f>
        <v>0</v>
      </c>
      <c r="BF472" s="181" t="n">
        <v>4.7</v>
      </c>
      <c r="BG472" s="182" t="n">
        <f aca="false">VALUE($BD473)</f>
        <v>0</v>
      </c>
    </row>
    <row r="473" customFormat="false" ht="13.5" hidden="false" customHeight="false" outlineLevel="0" collapsed="false">
      <c r="A473" s="208" t="n">
        <v>4.66</v>
      </c>
      <c r="B473" s="209" t="n">
        <v>0.91</v>
      </c>
      <c r="C473" s="213" t="n">
        <f aca="false">$C472+(($AM$20-$AM$10))/10</f>
        <v>0.0072</v>
      </c>
      <c r="D473" s="217" t="n">
        <f aca="false">$D472+(($AH$30-$AH$20))/10</f>
        <v>0.003</v>
      </c>
      <c r="E473" s="211" t="n">
        <f aca="false">$AC468</f>
        <v>0</v>
      </c>
      <c r="F473" s="212" t="n">
        <f aca="false">$F472+(($AR$20-$AR$10))/10</f>
        <v>-0.0264</v>
      </c>
      <c r="G473" s="218" t="n">
        <f aca="false">$G472+(($AW$20-$AW$10))/10</f>
        <v>-0.0372</v>
      </c>
      <c r="H473" s="165"/>
      <c r="I473" s="165"/>
      <c r="J473" s="165"/>
      <c r="P473" s="165"/>
      <c r="S473" s="165"/>
      <c r="T473" s="165"/>
      <c r="U473" s="165"/>
      <c r="V473" s="165"/>
      <c r="W473" s="165"/>
      <c r="Y473" s="164" t="n">
        <v>470</v>
      </c>
      <c r="AA473" s="180" t="str">
        <f aca="false">IF(MOD(ROW(),2),"",INDEX($Z$3:$Z$600,ROW()/2))</f>
        <v/>
      </c>
      <c r="AB473" s="181" t="n">
        <v>4.71</v>
      </c>
      <c r="AC473" s="182" t="n">
        <f aca="false">VALUE($Z474)</f>
        <v>0</v>
      </c>
      <c r="AD473" s="164" t="n">
        <v>470</v>
      </c>
      <c r="AE473" s="191"/>
      <c r="AF473" s="227" t="str">
        <f aca="false">IF(MOD(ROW(),10),"",INDEX(AE$3:AE$600,ROW()/10))</f>
        <v/>
      </c>
      <c r="AG473" s="228" t="n">
        <v>468</v>
      </c>
      <c r="AH473" s="229" t="e">
        <f aca="false">VALUE($AF473)</f>
        <v>#VALUE!</v>
      </c>
      <c r="AI473" s="164" t="n">
        <v>470</v>
      </c>
      <c r="AK473" s="227" t="str">
        <f aca="false">IF(MOD(ROW(),10),"",INDEX(AJ$3:AJ$600,ROW()/10))</f>
        <v/>
      </c>
      <c r="AL473" s="228" t="n">
        <v>463</v>
      </c>
      <c r="AM473" s="229" t="e">
        <f aca="false">VALUE($AF473)</f>
        <v>#VALUE!</v>
      </c>
      <c r="AN473" s="164" t="n">
        <v>470</v>
      </c>
      <c r="AP473" s="227" t="str">
        <f aca="false">IF(MOD(ROW(),10),"",INDEX(AO$3:AO$600,ROW()/10))</f>
        <v/>
      </c>
      <c r="AQ473" s="181" t="n">
        <v>4.71</v>
      </c>
      <c r="AR473" s="229" t="e">
        <f aca="false">VALUE($AP473)</f>
        <v>#VALUE!</v>
      </c>
      <c r="AS473" s="164" t="n">
        <v>4700</v>
      </c>
      <c r="AU473" s="227" t="str">
        <f aca="false">IF(MOD(ROW(),10),"",INDEX(AT$3:AT$600,ROW()/10))</f>
        <v/>
      </c>
      <c r="AV473" s="181" t="n">
        <v>4.71</v>
      </c>
      <c r="AW473" s="229" t="e">
        <f aca="false">VALUE($AU473)</f>
        <v>#VALUE!</v>
      </c>
      <c r="AZ473" s="180" t="str">
        <f aca="false">IF(MOD(ROW(),2),"",INDEX(AY$3:AY$600,ROW()/2))</f>
        <v/>
      </c>
      <c r="BA473" s="181" t="n">
        <v>4.71</v>
      </c>
      <c r="BB473" s="182" t="e">
        <f aca="false">VALUE(AZ473)</f>
        <v>#VALUE!</v>
      </c>
      <c r="BE473" s="180" t="str">
        <f aca="false">IF(MOD(ROW(),2),"",INDEX(BD$3:BD$600,ROW()/2))</f>
        <v/>
      </c>
      <c r="BF473" s="181" t="n">
        <v>4.71</v>
      </c>
      <c r="BG473" s="182" t="n">
        <f aca="false">VALUE($BD474)</f>
        <v>0</v>
      </c>
    </row>
    <row r="474" customFormat="false" ht="13.5" hidden="false" customHeight="false" outlineLevel="0" collapsed="false">
      <c r="A474" s="208" t="n">
        <v>4.67</v>
      </c>
      <c r="B474" s="209" t="n">
        <v>0.9</v>
      </c>
      <c r="C474" s="213" t="n">
        <f aca="false">$C473+(($AM$20-$AM$10))/10</f>
        <v>0.0084</v>
      </c>
      <c r="D474" s="217" t="n">
        <f aca="false">$D473+(($AH$30-$AH$20))/10</f>
        <v>0.0035</v>
      </c>
      <c r="E474" s="211" t="n">
        <f aca="false">$AC469</f>
        <v>0</v>
      </c>
      <c r="F474" s="212" t="n">
        <f aca="false">$F473+(($AR$20-$AR$10))/10</f>
        <v>-0.0308</v>
      </c>
      <c r="G474" s="218" t="n">
        <f aca="false">$G473+(($AW$20-$AW$10))/10</f>
        <v>-0.0434</v>
      </c>
      <c r="H474" s="165"/>
      <c r="I474" s="165"/>
      <c r="J474" s="165"/>
      <c r="P474" s="165"/>
      <c r="S474" s="165"/>
      <c r="T474" s="165"/>
      <c r="U474" s="165"/>
      <c r="V474" s="165"/>
      <c r="W474" s="165"/>
      <c r="Y474" s="164" t="n">
        <v>471</v>
      </c>
      <c r="AA474" s="180" t="n">
        <f aca="false">IF(MOD(ROW(),2),"",INDEX($Z$3:$Z$600,ROW()/2))</f>
        <v>0</v>
      </c>
      <c r="AB474" s="181" t="n">
        <v>4.72</v>
      </c>
      <c r="AC474" s="182" t="n">
        <f aca="false">VALUE($Z475)</f>
        <v>0</v>
      </c>
      <c r="AD474" s="164" t="n">
        <v>471</v>
      </c>
      <c r="AE474" s="191"/>
      <c r="AF474" s="227" t="str">
        <f aca="false">IF(MOD(ROW(),10),"",INDEX(AE$3:AE$600,ROW()/10))</f>
        <v/>
      </c>
      <c r="AG474" s="228" t="n">
        <v>469</v>
      </c>
      <c r="AH474" s="229" t="e">
        <f aca="false">VALUE($AF474)</f>
        <v>#VALUE!</v>
      </c>
      <c r="AI474" s="164" t="n">
        <v>471</v>
      </c>
      <c r="AK474" s="227" t="str">
        <f aca="false">IF(MOD(ROW(),10),"",INDEX(AJ$3:AJ$600,ROW()/10))</f>
        <v/>
      </c>
      <c r="AL474" s="228" t="n">
        <v>464</v>
      </c>
      <c r="AM474" s="229" t="e">
        <f aca="false">VALUE($AF474)</f>
        <v>#VALUE!</v>
      </c>
      <c r="AN474" s="164" t="n">
        <v>471</v>
      </c>
      <c r="AP474" s="227" t="str">
        <f aca="false">IF(MOD(ROW(),10),"",INDEX(AO$3:AO$600,ROW()/10))</f>
        <v/>
      </c>
      <c r="AQ474" s="181" t="n">
        <v>4.72</v>
      </c>
      <c r="AR474" s="229" t="e">
        <f aca="false">VALUE($AP474)</f>
        <v>#VALUE!</v>
      </c>
      <c r="AS474" s="164" t="n">
        <v>4710</v>
      </c>
      <c r="AU474" s="227" t="str">
        <f aca="false">IF(MOD(ROW(),10),"",INDEX(AT$3:AT$600,ROW()/10))</f>
        <v/>
      </c>
      <c r="AV474" s="181" t="n">
        <v>4.72</v>
      </c>
      <c r="AW474" s="229" t="e">
        <f aca="false">VALUE($AU474)</f>
        <v>#VALUE!</v>
      </c>
      <c r="AZ474" s="180" t="n">
        <f aca="false">IF(MOD(ROW(),2),"",INDEX(AY$3:AY$600,ROW()/2))</f>
        <v>0</v>
      </c>
      <c r="BA474" s="181" t="n">
        <v>4.72</v>
      </c>
      <c r="BB474" s="182" t="n">
        <f aca="false">VALUE(AZ474)</f>
        <v>0</v>
      </c>
      <c r="BE474" s="180" t="n">
        <f aca="false">IF(MOD(ROW(),2),"",INDEX(BD$3:BD$600,ROW()/2))</f>
        <v>0</v>
      </c>
      <c r="BF474" s="181" t="n">
        <v>4.72</v>
      </c>
      <c r="BG474" s="182" t="n">
        <f aca="false">VALUE($BD475)</f>
        <v>0</v>
      </c>
    </row>
    <row r="475" customFormat="false" ht="13.5" hidden="false" customHeight="false" outlineLevel="0" collapsed="false">
      <c r="A475" s="208" t="n">
        <v>4.68</v>
      </c>
      <c r="B475" s="209" t="n">
        <v>0.89</v>
      </c>
      <c r="C475" s="213" t="n">
        <f aca="false">$C474+(($AM$20-$AM$10))/10</f>
        <v>0.0096</v>
      </c>
      <c r="D475" s="217" t="n">
        <f aca="false">$D474+(($AH$30-$AH$20))/10</f>
        <v>0.004</v>
      </c>
      <c r="E475" s="211" t="n">
        <f aca="false">$AC470</f>
        <v>0</v>
      </c>
      <c r="F475" s="212" t="n">
        <f aca="false">$F474+(($AR$20-$AR$10))/10</f>
        <v>-0.0352</v>
      </c>
      <c r="G475" s="218" t="n">
        <f aca="false">$G474+(($AW$20-$AW$10))/10</f>
        <v>-0.0496</v>
      </c>
      <c r="H475" s="165"/>
      <c r="I475" s="165"/>
      <c r="J475" s="165"/>
      <c r="P475" s="165"/>
      <c r="S475" s="165"/>
      <c r="T475" s="165"/>
      <c r="U475" s="165"/>
      <c r="V475" s="165"/>
      <c r="W475" s="165"/>
      <c r="Y475" s="164" t="n">
        <v>472</v>
      </c>
      <c r="AA475" s="180" t="str">
        <f aca="false">IF(MOD(ROW(),2),"",INDEX($Z$3:$Z$600,ROW()/2))</f>
        <v/>
      </c>
      <c r="AB475" s="181" t="n">
        <v>4.73</v>
      </c>
      <c r="AC475" s="182" t="n">
        <f aca="false">VALUE($Z476)</f>
        <v>0</v>
      </c>
      <c r="AD475" s="164" t="n">
        <v>472</v>
      </c>
      <c r="AE475" s="191"/>
      <c r="AF475" s="227" t="str">
        <f aca="false">IF(MOD(ROW(),10),"",INDEX(AE$3:AE$600,ROW()/10))</f>
        <v/>
      </c>
      <c r="AG475" s="228" t="n">
        <v>470</v>
      </c>
      <c r="AH475" s="229" t="e">
        <f aca="false">VALUE($AF475)</f>
        <v>#VALUE!</v>
      </c>
      <c r="AI475" s="164" t="n">
        <v>472</v>
      </c>
      <c r="AK475" s="227" t="str">
        <f aca="false">IF(MOD(ROW(),10),"",INDEX(AJ$3:AJ$600,ROW()/10))</f>
        <v/>
      </c>
      <c r="AL475" s="228" t="n">
        <v>465</v>
      </c>
      <c r="AM475" s="229" t="e">
        <f aca="false">VALUE($AF475)</f>
        <v>#VALUE!</v>
      </c>
      <c r="AN475" s="164" t="n">
        <v>472</v>
      </c>
      <c r="AP475" s="227" t="str">
        <f aca="false">IF(MOD(ROW(),10),"",INDEX(AO$3:AO$600,ROW()/10))</f>
        <v/>
      </c>
      <c r="AQ475" s="181" t="n">
        <v>4.73</v>
      </c>
      <c r="AR475" s="229" t="e">
        <f aca="false">VALUE($AP475)</f>
        <v>#VALUE!</v>
      </c>
      <c r="AS475" s="164" t="n">
        <v>4720</v>
      </c>
      <c r="AU475" s="227" t="str">
        <f aca="false">IF(MOD(ROW(),10),"",INDEX(AT$3:AT$600,ROW()/10))</f>
        <v/>
      </c>
      <c r="AV475" s="181" t="n">
        <v>4.73</v>
      </c>
      <c r="AW475" s="229" t="e">
        <f aca="false">VALUE($AU475)</f>
        <v>#VALUE!</v>
      </c>
      <c r="AZ475" s="180" t="str">
        <f aca="false">IF(MOD(ROW(),2),"",INDEX(AY$3:AY$600,ROW()/2))</f>
        <v/>
      </c>
      <c r="BA475" s="181" t="n">
        <v>4.73</v>
      </c>
      <c r="BB475" s="182" t="e">
        <f aca="false">VALUE(AZ475)</f>
        <v>#VALUE!</v>
      </c>
      <c r="BE475" s="180" t="str">
        <f aca="false">IF(MOD(ROW(),2),"",INDEX(BD$3:BD$600,ROW()/2))</f>
        <v/>
      </c>
      <c r="BF475" s="181" t="n">
        <v>4.73</v>
      </c>
      <c r="BG475" s="182" t="n">
        <f aca="false">VALUE($BD476)</f>
        <v>0</v>
      </c>
    </row>
    <row r="476" customFormat="false" ht="13.5" hidden="false" customHeight="false" outlineLevel="0" collapsed="false">
      <c r="A476" s="208" t="n">
        <v>4.69</v>
      </c>
      <c r="B476" s="209" t="n">
        <v>0.88</v>
      </c>
      <c r="C476" s="213" t="n">
        <f aca="false">$C475+(($AM$20-$AM$10))/10</f>
        <v>0.0108</v>
      </c>
      <c r="D476" s="217" t="n">
        <f aca="false">$D475+(($AH$30-$AH$20))/10</f>
        <v>0.0045</v>
      </c>
      <c r="E476" s="211" t="n">
        <f aca="false">$AC471</f>
        <v>0</v>
      </c>
      <c r="F476" s="212" t="n">
        <f aca="false">$F475+(($AR$20-$AR$10))/10</f>
        <v>-0.0396</v>
      </c>
      <c r="G476" s="218" t="n">
        <f aca="false">$G475+(($AW$20-$AW$10))/10</f>
        <v>-0.0558</v>
      </c>
      <c r="H476" s="165"/>
      <c r="I476" s="165"/>
      <c r="J476" s="165"/>
      <c r="P476" s="165"/>
      <c r="S476" s="165"/>
      <c r="T476" s="165"/>
      <c r="U476" s="165"/>
      <c r="V476" s="165"/>
      <c r="W476" s="165"/>
      <c r="Y476" s="164" t="n">
        <v>473</v>
      </c>
      <c r="AA476" s="180" t="n">
        <f aca="false">IF(MOD(ROW(),2),"",INDEX($Z$3:$Z$600,ROW()/2))</f>
        <v>0</v>
      </c>
      <c r="AB476" s="181" t="n">
        <v>4.74</v>
      </c>
      <c r="AC476" s="182" t="n">
        <f aca="false">VALUE($Z477)</f>
        <v>0</v>
      </c>
      <c r="AD476" s="164" t="n">
        <v>473</v>
      </c>
      <c r="AE476" s="191"/>
      <c r="AF476" s="227" t="str">
        <f aca="false">IF(MOD(ROW(),10),"",INDEX(AE$3:AE$600,ROW()/10))</f>
        <v/>
      </c>
      <c r="AG476" s="228" t="n">
        <v>471</v>
      </c>
      <c r="AH476" s="229" t="e">
        <f aca="false">VALUE($AF476)</f>
        <v>#VALUE!</v>
      </c>
      <c r="AI476" s="164" t="n">
        <v>473</v>
      </c>
      <c r="AK476" s="227" t="str">
        <f aca="false">IF(MOD(ROW(),10),"",INDEX(AJ$3:AJ$600,ROW()/10))</f>
        <v/>
      </c>
      <c r="AL476" s="228" t="n">
        <v>466</v>
      </c>
      <c r="AM476" s="229" t="e">
        <f aca="false">VALUE($AF476)</f>
        <v>#VALUE!</v>
      </c>
      <c r="AN476" s="164" t="n">
        <v>473</v>
      </c>
      <c r="AP476" s="227" t="str">
        <f aca="false">IF(MOD(ROW(),10),"",INDEX(AO$3:AO$600,ROW()/10))</f>
        <v/>
      </c>
      <c r="AQ476" s="181" t="n">
        <v>4.74</v>
      </c>
      <c r="AR476" s="229" t="e">
        <f aca="false">VALUE($AP476)</f>
        <v>#VALUE!</v>
      </c>
      <c r="AS476" s="164" t="n">
        <v>4730</v>
      </c>
      <c r="AU476" s="227" t="str">
        <f aca="false">IF(MOD(ROW(),10),"",INDEX(AT$3:AT$600,ROW()/10))</f>
        <v/>
      </c>
      <c r="AV476" s="181" t="n">
        <v>4.74</v>
      </c>
      <c r="AW476" s="229" t="e">
        <f aca="false">VALUE($AU476)</f>
        <v>#VALUE!</v>
      </c>
      <c r="AZ476" s="180" t="n">
        <f aca="false">IF(MOD(ROW(),2),"",INDEX(AY$3:AY$600,ROW()/2))</f>
        <v>0</v>
      </c>
      <c r="BA476" s="181" t="n">
        <v>4.74</v>
      </c>
      <c r="BB476" s="182" t="n">
        <f aca="false">VALUE(AZ476)</f>
        <v>0</v>
      </c>
      <c r="BE476" s="180" t="n">
        <f aca="false">IF(MOD(ROW(),2),"",INDEX(BD$3:BD$600,ROW()/2))</f>
        <v>0</v>
      </c>
      <c r="BF476" s="181" t="n">
        <v>4.74</v>
      </c>
      <c r="BG476" s="182" t="n">
        <f aca="false">VALUE($BD477)</f>
        <v>0</v>
      </c>
    </row>
    <row r="477" customFormat="false" ht="13.5" hidden="false" customHeight="false" outlineLevel="0" collapsed="false">
      <c r="A477" s="208" t="n">
        <v>4.7</v>
      </c>
      <c r="B477" s="209" t="n">
        <v>0.87</v>
      </c>
      <c r="C477" s="213" t="n">
        <f aca="false">$AM480</f>
        <v>0</v>
      </c>
      <c r="D477" s="241" t="n">
        <f aca="false">$AH480</f>
        <v>0</v>
      </c>
      <c r="E477" s="211" t="n">
        <f aca="false">$AC472</f>
        <v>0</v>
      </c>
      <c r="F477" s="212" t="n">
        <f aca="false">$AR480</f>
        <v>0</v>
      </c>
      <c r="G477" s="218" t="n">
        <f aca="false">$AW480</f>
        <v>0</v>
      </c>
      <c r="H477" s="165"/>
      <c r="I477" s="165"/>
      <c r="J477" s="165"/>
      <c r="P477" s="165"/>
      <c r="S477" s="165"/>
      <c r="T477" s="165"/>
      <c r="U477" s="165"/>
      <c r="V477" s="165"/>
      <c r="W477" s="165"/>
      <c r="Y477" s="164" t="n">
        <v>474</v>
      </c>
      <c r="AA477" s="180" t="str">
        <f aca="false">IF(MOD(ROW(),2),"",INDEX($Z$3:$Z$600,ROW()/2))</f>
        <v/>
      </c>
      <c r="AB477" s="181" t="n">
        <v>4.75</v>
      </c>
      <c r="AC477" s="182" t="n">
        <f aca="false">VALUE($Z478)</f>
        <v>0</v>
      </c>
      <c r="AD477" s="164" t="n">
        <v>474</v>
      </c>
      <c r="AE477" s="191"/>
      <c r="AF477" s="227" t="str">
        <f aca="false">IF(MOD(ROW(),10),"",INDEX(AE$3:AE$600,ROW()/10))</f>
        <v/>
      </c>
      <c r="AG477" s="228" t="n">
        <v>472</v>
      </c>
      <c r="AH477" s="229" t="e">
        <f aca="false">VALUE($AF477)</f>
        <v>#VALUE!</v>
      </c>
      <c r="AI477" s="164" t="n">
        <v>474</v>
      </c>
      <c r="AK477" s="227" t="str">
        <f aca="false">IF(MOD(ROW(),10),"",INDEX(AJ$3:AJ$600,ROW()/10))</f>
        <v/>
      </c>
      <c r="AL477" s="228" t="n">
        <v>467</v>
      </c>
      <c r="AM477" s="229" t="e">
        <f aca="false">VALUE($AF477)</f>
        <v>#VALUE!</v>
      </c>
      <c r="AN477" s="164" t="n">
        <v>474</v>
      </c>
      <c r="AP477" s="227" t="str">
        <f aca="false">IF(MOD(ROW(),10),"",INDEX(AO$3:AO$600,ROW()/10))</f>
        <v/>
      </c>
      <c r="AQ477" s="181" t="n">
        <v>4.75</v>
      </c>
      <c r="AR477" s="229" t="e">
        <f aca="false">VALUE($AP477)</f>
        <v>#VALUE!</v>
      </c>
      <c r="AS477" s="164" t="n">
        <v>4740</v>
      </c>
      <c r="AU477" s="227" t="str">
        <f aca="false">IF(MOD(ROW(),10),"",INDEX(AT$3:AT$600,ROW()/10))</f>
        <v/>
      </c>
      <c r="AV477" s="181" t="n">
        <v>4.75</v>
      </c>
      <c r="AW477" s="229" t="e">
        <f aca="false">VALUE($AU477)</f>
        <v>#VALUE!</v>
      </c>
      <c r="AZ477" s="180" t="str">
        <f aca="false">IF(MOD(ROW(),2),"",INDEX(AY$3:AY$600,ROW()/2))</f>
        <v/>
      </c>
      <c r="BA477" s="181" t="n">
        <v>4.75</v>
      </c>
      <c r="BB477" s="182" t="e">
        <f aca="false">VALUE(AZ477)</f>
        <v>#VALUE!</v>
      </c>
      <c r="BE477" s="180" t="str">
        <f aca="false">IF(MOD(ROW(),2),"",INDEX(BD$3:BD$600,ROW()/2))</f>
        <v/>
      </c>
      <c r="BF477" s="181" t="n">
        <v>4.75</v>
      </c>
      <c r="BG477" s="182" t="n">
        <f aca="false">VALUE($BD478)</f>
        <v>0</v>
      </c>
    </row>
    <row r="478" customFormat="false" ht="13.5" hidden="false" customHeight="false" outlineLevel="0" collapsed="false">
      <c r="A478" s="208" t="n">
        <v>4.71</v>
      </c>
      <c r="B478" s="209" t="n">
        <v>0.86</v>
      </c>
      <c r="C478" s="213" t="n">
        <f aca="false">$C477+(($AM$20-$AM$10))/10</f>
        <v>0.0012</v>
      </c>
      <c r="D478" s="217" t="n">
        <f aca="false">$D477+(($AH$30-$AH$20))/10</f>
        <v>0.0005</v>
      </c>
      <c r="E478" s="211" t="n">
        <f aca="false">$AC473</f>
        <v>0</v>
      </c>
      <c r="F478" s="212" t="n">
        <f aca="false">$F477+(($AR$20-$AR$10))/10</f>
        <v>-0.0044</v>
      </c>
      <c r="G478" s="218" t="n">
        <f aca="false">$G477+(($AW$20-$AW$10))/10</f>
        <v>-0.0062</v>
      </c>
      <c r="H478" s="165"/>
      <c r="I478" s="165"/>
      <c r="J478" s="165"/>
      <c r="P478" s="165"/>
      <c r="S478" s="165"/>
      <c r="T478" s="165"/>
      <c r="U478" s="165"/>
      <c r="V478" s="165"/>
      <c r="W478" s="165"/>
      <c r="Y478" s="164" t="n">
        <v>475</v>
      </c>
      <c r="AA478" s="180" t="n">
        <f aca="false">IF(MOD(ROW(),2),"",INDEX($Z$3:$Z$600,ROW()/2))</f>
        <v>0</v>
      </c>
      <c r="AB478" s="181" t="n">
        <v>4.76</v>
      </c>
      <c r="AC478" s="182" t="n">
        <f aca="false">VALUE($Z479)</f>
        <v>0</v>
      </c>
      <c r="AD478" s="164" t="n">
        <v>475</v>
      </c>
      <c r="AE478" s="191"/>
      <c r="AF478" s="227" t="str">
        <f aca="false">IF(MOD(ROW(),10),"",INDEX(AE$3:AE$600,ROW()/10))</f>
        <v/>
      </c>
      <c r="AG478" s="228" t="n">
        <v>473</v>
      </c>
      <c r="AH478" s="229" t="e">
        <f aca="false">VALUE($AF478)</f>
        <v>#VALUE!</v>
      </c>
      <c r="AI478" s="164" t="n">
        <v>475</v>
      </c>
      <c r="AK478" s="227" t="str">
        <f aca="false">IF(MOD(ROW(),10),"",INDEX(AJ$3:AJ$600,ROW()/10))</f>
        <v/>
      </c>
      <c r="AL478" s="228" t="n">
        <v>468</v>
      </c>
      <c r="AM478" s="229" t="e">
        <f aca="false">VALUE($AF478)</f>
        <v>#VALUE!</v>
      </c>
      <c r="AN478" s="164" t="n">
        <v>475</v>
      </c>
      <c r="AP478" s="227" t="str">
        <f aca="false">IF(MOD(ROW(),10),"",INDEX(AO$3:AO$600,ROW()/10))</f>
        <v/>
      </c>
      <c r="AQ478" s="181" t="n">
        <v>4.76</v>
      </c>
      <c r="AR478" s="229" t="e">
        <f aca="false">VALUE($AP478)</f>
        <v>#VALUE!</v>
      </c>
      <c r="AS478" s="164" t="n">
        <v>4750</v>
      </c>
      <c r="AU478" s="227" t="str">
        <f aca="false">IF(MOD(ROW(),10),"",INDEX(AT$3:AT$600,ROW()/10))</f>
        <v/>
      </c>
      <c r="AV478" s="181" t="n">
        <v>4.76</v>
      </c>
      <c r="AW478" s="229" t="e">
        <f aca="false">VALUE($AU478)</f>
        <v>#VALUE!</v>
      </c>
      <c r="AZ478" s="180" t="n">
        <f aca="false">IF(MOD(ROW(),2),"",INDEX(AY$3:AY$600,ROW()/2))</f>
        <v>0</v>
      </c>
      <c r="BA478" s="181" t="n">
        <v>4.76</v>
      </c>
      <c r="BB478" s="182" t="n">
        <f aca="false">VALUE(AZ478)</f>
        <v>0</v>
      </c>
      <c r="BE478" s="180" t="n">
        <f aca="false">IF(MOD(ROW(),2),"",INDEX(BD$3:BD$600,ROW()/2))</f>
        <v>0</v>
      </c>
      <c r="BF478" s="181" t="n">
        <v>4.76</v>
      </c>
      <c r="BG478" s="182" t="n">
        <f aca="false">VALUE($BD479)</f>
        <v>0</v>
      </c>
    </row>
    <row r="479" customFormat="false" ht="13.5" hidden="false" customHeight="false" outlineLevel="0" collapsed="false">
      <c r="A479" s="208" t="n">
        <v>4.72</v>
      </c>
      <c r="B479" s="209" t="n">
        <v>0.85</v>
      </c>
      <c r="C479" s="213" t="n">
        <f aca="false">$C478+(($AM$20-$AM$10))/10</f>
        <v>0.0024</v>
      </c>
      <c r="D479" s="217" t="n">
        <f aca="false">$D478+(($AH$30-$AH$20))/10</f>
        <v>0.001</v>
      </c>
      <c r="E479" s="211" t="n">
        <f aca="false">$AC474</f>
        <v>0</v>
      </c>
      <c r="F479" s="212" t="n">
        <f aca="false">$F478+(($AR$20-$AR$10))/10</f>
        <v>-0.0088</v>
      </c>
      <c r="G479" s="218" t="n">
        <f aca="false">$G478+(($AW$20-$AW$10))/10</f>
        <v>-0.0124</v>
      </c>
      <c r="H479" s="165"/>
      <c r="I479" s="165"/>
      <c r="J479" s="165"/>
      <c r="P479" s="165"/>
      <c r="S479" s="165"/>
      <c r="T479" s="165"/>
      <c r="U479" s="165"/>
      <c r="V479" s="165"/>
      <c r="W479" s="165"/>
      <c r="Y479" s="164" t="n">
        <v>476</v>
      </c>
      <c r="AA479" s="180" t="str">
        <f aca="false">IF(MOD(ROW(),2),"",INDEX($Z$3:$Z$600,ROW()/2))</f>
        <v/>
      </c>
      <c r="AB479" s="181" t="n">
        <v>4.77</v>
      </c>
      <c r="AC479" s="182" t="n">
        <f aca="false">VALUE($Z480)</f>
        <v>0</v>
      </c>
      <c r="AD479" s="164" t="n">
        <v>476</v>
      </c>
      <c r="AE479" s="191"/>
      <c r="AF479" s="227" t="str">
        <f aca="false">IF(MOD(ROW(),10),"",INDEX(AE$3:AE$600,ROW()/10))</f>
        <v/>
      </c>
      <c r="AG479" s="228" t="n">
        <v>474</v>
      </c>
      <c r="AH479" s="229" t="e">
        <f aca="false">VALUE($AF479)</f>
        <v>#VALUE!</v>
      </c>
      <c r="AI479" s="164" t="n">
        <v>476</v>
      </c>
      <c r="AK479" s="227" t="str">
        <f aca="false">IF(MOD(ROW(),10),"",INDEX(AJ$3:AJ$600,ROW()/10))</f>
        <v/>
      </c>
      <c r="AL479" s="228" t="n">
        <v>469</v>
      </c>
      <c r="AM479" s="229" t="e">
        <f aca="false">VALUE($AF479)</f>
        <v>#VALUE!</v>
      </c>
      <c r="AN479" s="164" t="n">
        <v>476</v>
      </c>
      <c r="AP479" s="227" t="str">
        <f aca="false">IF(MOD(ROW(),10),"",INDEX(AO$3:AO$600,ROW()/10))</f>
        <v/>
      </c>
      <c r="AQ479" s="181" t="n">
        <v>4.77</v>
      </c>
      <c r="AR479" s="229" t="e">
        <f aca="false">VALUE($AP479)</f>
        <v>#VALUE!</v>
      </c>
      <c r="AS479" s="164" t="n">
        <v>4760</v>
      </c>
      <c r="AU479" s="227" t="str">
        <f aca="false">IF(MOD(ROW(),10),"",INDEX(AT$3:AT$600,ROW()/10))</f>
        <v/>
      </c>
      <c r="AV479" s="181" t="n">
        <v>4.77</v>
      </c>
      <c r="AW479" s="229" t="e">
        <f aca="false">VALUE($AU479)</f>
        <v>#VALUE!</v>
      </c>
      <c r="AZ479" s="180" t="str">
        <f aca="false">IF(MOD(ROW(),2),"",INDEX(AY$3:AY$600,ROW()/2))</f>
        <v/>
      </c>
      <c r="BA479" s="181" t="n">
        <v>4.77</v>
      </c>
      <c r="BB479" s="182" t="e">
        <f aca="false">VALUE(AZ479)</f>
        <v>#VALUE!</v>
      </c>
      <c r="BE479" s="180" t="str">
        <f aca="false">IF(MOD(ROW(),2),"",INDEX(BD$3:BD$600,ROW()/2))</f>
        <v/>
      </c>
      <c r="BF479" s="181" t="n">
        <v>4.77</v>
      </c>
      <c r="BG479" s="182" t="n">
        <f aca="false">VALUE($BD480)</f>
        <v>0</v>
      </c>
    </row>
    <row r="480" customFormat="false" ht="13.5" hidden="false" customHeight="false" outlineLevel="0" collapsed="false">
      <c r="A480" s="208" t="n">
        <v>4.73</v>
      </c>
      <c r="B480" s="209" t="n">
        <v>0.84</v>
      </c>
      <c r="C480" s="213" t="n">
        <f aca="false">$C479+(($AM$20-$AM$10))/10</f>
        <v>0.0036</v>
      </c>
      <c r="D480" s="217" t="n">
        <f aca="false">$D479+(($AH$30-$AH$20))/10</f>
        <v>0.0015</v>
      </c>
      <c r="E480" s="211" t="n">
        <f aca="false">$AC475</f>
        <v>0</v>
      </c>
      <c r="F480" s="212" t="n">
        <f aca="false">$F479+(($AR$20-$AR$10))/10</f>
        <v>-0.0132</v>
      </c>
      <c r="G480" s="218" t="n">
        <f aca="false">$G479+(($AW$20-$AW$10))/10</f>
        <v>-0.0186</v>
      </c>
      <c r="H480" s="165"/>
      <c r="I480" s="165"/>
      <c r="J480" s="165"/>
      <c r="P480" s="165"/>
      <c r="S480" s="165"/>
      <c r="T480" s="165"/>
      <c r="U480" s="165"/>
      <c r="V480" s="165"/>
      <c r="W480" s="165"/>
      <c r="Y480" s="164" t="n">
        <v>477</v>
      </c>
      <c r="AA480" s="180" t="n">
        <f aca="false">IF(MOD(ROW(),2),"",INDEX($Z$3:$Z$600,ROW()/2))</f>
        <v>0</v>
      </c>
      <c r="AB480" s="181" t="n">
        <v>4.78</v>
      </c>
      <c r="AC480" s="182" t="n">
        <f aca="false">VALUE($Z481)</f>
        <v>0</v>
      </c>
      <c r="AD480" s="164" t="n">
        <v>477</v>
      </c>
      <c r="AE480" s="191"/>
      <c r="AF480" s="227" t="n">
        <f aca="false">IF(MOD(ROW(),10),"",INDEX(AE$3:AE$600,ROW()/10))</f>
        <v>0</v>
      </c>
      <c r="AG480" s="228" t="n">
        <v>475</v>
      </c>
      <c r="AH480" s="229" t="n">
        <f aca="false">VALUE($AF480)</f>
        <v>0</v>
      </c>
      <c r="AI480" s="164" t="n">
        <v>477</v>
      </c>
      <c r="AK480" s="227" t="n">
        <f aca="false">IF(MOD(ROW(),10),"",INDEX(AJ$3:AJ$600,ROW()/10))</f>
        <v>0</v>
      </c>
      <c r="AL480" s="228" t="n">
        <v>470</v>
      </c>
      <c r="AM480" s="229" t="n">
        <f aca="false">VALUE($AF480)</f>
        <v>0</v>
      </c>
      <c r="AN480" s="164" t="n">
        <v>477</v>
      </c>
      <c r="AP480" s="227" t="n">
        <f aca="false">IF(MOD(ROW(),10),"",INDEX(AO$3:AO$600,ROW()/10))</f>
        <v>0</v>
      </c>
      <c r="AQ480" s="181" t="n">
        <v>4.78</v>
      </c>
      <c r="AR480" s="229" t="n">
        <f aca="false">VALUE($AP480)</f>
        <v>0</v>
      </c>
      <c r="AS480" s="164" t="n">
        <v>4770</v>
      </c>
      <c r="AU480" s="227" t="n">
        <f aca="false">IF(MOD(ROW(),10),"",INDEX(AT$3:AT$600,ROW()/10))</f>
        <v>0</v>
      </c>
      <c r="AV480" s="181" t="n">
        <v>4.78</v>
      </c>
      <c r="AW480" s="229" t="n">
        <f aca="false">VALUE($AU480)</f>
        <v>0</v>
      </c>
      <c r="AZ480" s="180" t="n">
        <f aca="false">IF(MOD(ROW(),2),"",INDEX(AY$3:AY$600,ROW()/2))</f>
        <v>0</v>
      </c>
      <c r="BA480" s="181" t="n">
        <v>4.78</v>
      </c>
      <c r="BB480" s="182" t="n">
        <f aca="false">VALUE(AZ480)</f>
        <v>0</v>
      </c>
      <c r="BE480" s="180" t="n">
        <f aca="false">IF(MOD(ROW(),2),"",INDEX(BD$3:BD$600,ROW()/2))</f>
        <v>0</v>
      </c>
      <c r="BF480" s="181" t="n">
        <v>4.78</v>
      </c>
      <c r="BG480" s="182" t="n">
        <f aca="false">VALUE($BD481)</f>
        <v>0</v>
      </c>
    </row>
    <row r="481" customFormat="false" ht="13.5" hidden="false" customHeight="false" outlineLevel="0" collapsed="false">
      <c r="A481" s="208" t="n">
        <v>4.74</v>
      </c>
      <c r="B481" s="209" t="n">
        <v>0.83</v>
      </c>
      <c r="C481" s="213" t="n">
        <f aca="false">$C480+(($AM$20-$AM$10))/10</f>
        <v>0.0048</v>
      </c>
      <c r="D481" s="217" t="n">
        <f aca="false">$D480+(($AH$30-$AH$20))/10</f>
        <v>0.002</v>
      </c>
      <c r="E481" s="211" t="n">
        <f aca="false">$AC476</f>
        <v>0</v>
      </c>
      <c r="F481" s="212" t="n">
        <f aca="false">$F480+(($AR$20-$AR$10))/10</f>
        <v>-0.0176</v>
      </c>
      <c r="G481" s="218" t="n">
        <f aca="false">$G480+(($AW$20-$AW$10))/10</f>
        <v>-0.0248</v>
      </c>
      <c r="H481" s="165"/>
      <c r="I481" s="165"/>
      <c r="J481" s="165"/>
      <c r="P481" s="165"/>
      <c r="S481" s="165"/>
      <c r="T481" s="165"/>
      <c r="U481" s="165"/>
      <c r="V481" s="165"/>
      <c r="W481" s="165"/>
      <c r="Y481" s="164" t="n">
        <v>478</v>
      </c>
      <c r="AA481" s="180" t="str">
        <f aca="false">IF(MOD(ROW(),2),"",INDEX($Z$3:$Z$600,ROW()/2))</f>
        <v/>
      </c>
      <c r="AB481" s="181" t="n">
        <v>4.79</v>
      </c>
      <c r="AC481" s="182" t="n">
        <f aca="false">VALUE($Z482)</f>
        <v>0</v>
      </c>
      <c r="AD481" s="164" t="n">
        <v>478</v>
      </c>
      <c r="AE481" s="191"/>
      <c r="AF481" s="227" t="str">
        <f aca="false">IF(MOD(ROW(),10),"",INDEX(AE$3:AE$600,ROW()/10))</f>
        <v/>
      </c>
      <c r="AG481" s="228" t="n">
        <v>476</v>
      </c>
      <c r="AH481" s="229" t="e">
        <f aca="false">VALUE($AF481)</f>
        <v>#VALUE!</v>
      </c>
      <c r="AI481" s="164" t="n">
        <v>478</v>
      </c>
      <c r="AK481" s="227" t="str">
        <f aca="false">IF(MOD(ROW(),10),"",INDEX(AJ$3:AJ$600,ROW()/10))</f>
        <v/>
      </c>
      <c r="AL481" s="228" t="n">
        <v>471</v>
      </c>
      <c r="AM481" s="229" t="e">
        <f aca="false">VALUE($AF481)</f>
        <v>#VALUE!</v>
      </c>
      <c r="AN481" s="164" t="n">
        <v>478</v>
      </c>
      <c r="AP481" s="227" t="str">
        <f aca="false">IF(MOD(ROW(),10),"",INDEX(AO$3:AO$600,ROW()/10))</f>
        <v/>
      </c>
      <c r="AQ481" s="181" t="n">
        <v>4.79</v>
      </c>
      <c r="AR481" s="229" t="e">
        <f aca="false">VALUE($AP481)</f>
        <v>#VALUE!</v>
      </c>
      <c r="AS481" s="164" t="n">
        <v>4780</v>
      </c>
      <c r="AU481" s="227" t="str">
        <f aca="false">IF(MOD(ROW(),10),"",INDEX(AT$3:AT$600,ROW()/10))</f>
        <v/>
      </c>
      <c r="AV481" s="181" t="n">
        <v>4.79</v>
      </c>
      <c r="AW481" s="229" t="e">
        <f aca="false">VALUE($AU481)</f>
        <v>#VALUE!</v>
      </c>
      <c r="AZ481" s="180" t="str">
        <f aca="false">IF(MOD(ROW(),2),"",INDEX(AY$3:AY$600,ROW()/2))</f>
        <v/>
      </c>
      <c r="BA481" s="181" t="n">
        <v>4.79</v>
      </c>
      <c r="BB481" s="182" t="e">
        <f aca="false">VALUE(AZ481)</f>
        <v>#VALUE!</v>
      </c>
      <c r="BE481" s="180" t="str">
        <f aca="false">IF(MOD(ROW(),2),"",INDEX(BD$3:BD$600,ROW()/2))</f>
        <v/>
      </c>
      <c r="BF481" s="181" t="n">
        <v>4.79</v>
      </c>
      <c r="BG481" s="182" t="n">
        <f aca="false">VALUE($BD482)</f>
        <v>0</v>
      </c>
    </row>
    <row r="482" customFormat="false" ht="13.5" hidden="false" customHeight="false" outlineLevel="0" collapsed="false">
      <c r="A482" s="208" t="n">
        <v>4.75</v>
      </c>
      <c r="B482" s="209" t="n">
        <v>0.82</v>
      </c>
      <c r="C482" s="213" t="n">
        <f aca="false">$C481+(($AM$20-$AM$10))/10</f>
        <v>0.006</v>
      </c>
      <c r="D482" s="217" t="n">
        <f aca="false">$D481+(($AH$30-$AH$20))/10</f>
        <v>0.0025</v>
      </c>
      <c r="E482" s="211" t="n">
        <f aca="false">$AC477</f>
        <v>0</v>
      </c>
      <c r="F482" s="212" t="n">
        <f aca="false">$F481+(($AR$20-$AR$10))/10</f>
        <v>-0.022</v>
      </c>
      <c r="G482" s="218" t="n">
        <f aca="false">$G481+(($AW$20-$AW$10))/10</f>
        <v>-0.031</v>
      </c>
      <c r="H482" s="165"/>
      <c r="I482" s="165"/>
      <c r="J482" s="165"/>
      <c r="P482" s="165"/>
      <c r="S482" s="165"/>
      <c r="T482" s="165"/>
      <c r="U482" s="165"/>
      <c r="V482" s="165"/>
      <c r="W482" s="165"/>
      <c r="Y482" s="164" t="n">
        <v>479</v>
      </c>
      <c r="AA482" s="180" t="n">
        <f aca="false">IF(MOD(ROW(),2),"",INDEX($Z$3:$Z$600,ROW()/2))</f>
        <v>0</v>
      </c>
      <c r="AB482" s="181" t="n">
        <v>4.8</v>
      </c>
      <c r="AC482" s="182" t="n">
        <f aca="false">VALUE($Z483)</f>
        <v>0</v>
      </c>
      <c r="AD482" s="164" t="n">
        <v>479</v>
      </c>
      <c r="AE482" s="191"/>
      <c r="AF482" s="227" t="str">
        <f aca="false">IF(MOD(ROW(),10),"",INDEX(AE$3:AE$600,ROW()/10))</f>
        <v/>
      </c>
      <c r="AG482" s="228" t="n">
        <v>477</v>
      </c>
      <c r="AH482" s="229" t="e">
        <f aca="false">VALUE($AF482)</f>
        <v>#VALUE!</v>
      </c>
      <c r="AI482" s="164" t="n">
        <v>479</v>
      </c>
      <c r="AK482" s="227" t="str">
        <f aca="false">IF(MOD(ROW(),10),"",INDEX(AJ$3:AJ$600,ROW()/10))</f>
        <v/>
      </c>
      <c r="AL482" s="228" t="n">
        <v>472</v>
      </c>
      <c r="AM482" s="229" t="e">
        <f aca="false">VALUE($AF482)</f>
        <v>#VALUE!</v>
      </c>
      <c r="AN482" s="164" t="n">
        <v>479</v>
      </c>
      <c r="AP482" s="227" t="str">
        <f aca="false">IF(MOD(ROW(),10),"",INDEX(AO$3:AO$600,ROW()/10))</f>
        <v/>
      </c>
      <c r="AQ482" s="181" t="n">
        <v>4.8</v>
      </c>
      <c r="AR482" s="229" t="e">
        <f aca="false">VALUE($AP482)</f>
        <v>#VALUE!</v>
      </c>
      <c r="AS482" s="164" t="n">
        <v>4790</v>
      </c>
      <c r="AU482" s="227" t="str">
        <f aca="false">IF(MOD(ROW(),10),"",INDEX(AT$3:AT$600,ROW()/10))</f>
        <v/>
      </c>
      <c r="AV482" s="181" t="n">
        <v>4.8</v>
      </c>
      <c r="AW482" s="229" t="e">
        <f aca="false">VALUE($AU482)</f>
        <v>#VALUE!</v>
      </c>
      <c r="AZ482" s="180" t="n">
        <f aca="false">IF(MOD(ROW(),2),"",INDEX(AY$3:AY$600,ROW()/2))</f>
        <v>0</v>
      </c>
      <c r="BA482" s="181" t="n">
        <v>4.8</v>
      </c>
      <c r="BB482" s="182" t="n">
        <f aca="false">VALUE(AZ482)</f>
        <v>0</v>
      </c>
      <c r="BE482" s="180" t="n">
        <f aca="false">IF(MOD(ROW(),2),"",INDEX(BD$3:BD$600,ROW()/2))</f>
        <v>0</v>
      </c>
      <c r="BF482" s="181" t="n">
        <v>4.8</v>
      </c>
      <c r="BG482" s="182" t="n">
        <f aca="false">VALUE($BD483)</f>
        <v>0</v>
      </c>
    </row>
    <row r="483" customFormat="false" ht="13.5" hidden="false" customHeight="false" outlineLevel="0" collapsed="false">
      <c r="A483" s="208" t="n">
        <v>4.76</v>
      </c>
      <c r="B483" s="209" t="n">
        <v>0.81</v>
      </c>
      <c r="C483" s="213" t="n">
        <f aca="false">$C482+(($AM$20-$AM$10))/10</f>
        <v>0.0072</v>
      </c>
      <c r="D483" s="217" t="n">
        <f aca="false">$D482+(($AH$30-$AH$20))/10</f>
        <v>0.003</v>
      </c>
      <c r="E483" s="211" t="n">
        <f aca="false">$AC478</f>
        <v>0</v>
      </c>
      <c r="F483" s="212" t="n">
        <f aca="false">$F482+(($AR$20-$AR$10))/10</f>
        <v>-0.0264</v>
      </c>
      <c r="G483" s="218" t="n">
        <f aca="false">$G482+(($AW$20-$AW$10))/10</f>
        <v>-0.0372</v>
      </c>
      <c r="H483" s="165"/>
      <c r="I483" s="165"/>
      <c r="J483" s="165"/>
      <c r="P483" s="165"/>
      <c r="S483" s="165"/>
      <c r="T483" s="165"/>
      <c r="U483" s="165"/>
      <c r="V483" s="165"/>
      <c r="W483" s="165"/>
      <c r="Y483" s="164" t="n">
        <v>480</v>
      </c>
      <c r="AA483" s="180" t="str">
        <f aca="false">IF(MOD(ROW(),2),"",INDEX($Z$3:$Z$600,ROW()/2))</f>
        <v/>
      </c>
      <c r="AB483" s="181" t="n">
        <v>4.81</v>
      </c>
      <c r="AC483" s="182" t="n">
        <f aca="false">VALUE($Z484)</f>
        <v>0</v>
      </c>
      <c r="AD483" s="164" t="n">
        <v>480</v>
      </c>
      <c r="AE483" s="191"/>
      <c r="AF483" s="227" t="str">
        <f aca="false">IF(MOD(ROW(),10),"",INDEX(AE$3:AE$600,ROW()/10))</f>
        <v/>
      </c>
      <c r="AG483" s="228" t="n">
        <v>478</v>
      </c>
      <c r="AH483" s="229" t="e">
        <f aca="false">VALUE($AF483)</f>
        <v>#VALUE!</v>
      </c>
      <c r="AI483" s="164" t="n">
        <v>480</v>
      </c>
      <c r="AK483" s="227" t="str">
        <f aca="false">IF(MOD(ROW(),10),"",INDEX(AJ$3:AJ$600,ROW()/10))</f>
        <v/>
      </c>
      <c r="AL483" s="228" t="n">
        <v>473</v>
      </c>
      <c r="AM483" s="229" t="e">
        <f aca="false">VALUE($AF483)</f>
        <v>#VALUE!</v>
      </c>
      <c r="AN483" s="164" t="n">
        <v>480</v>
      </c>
      <c r="AP483" s="227" t="str">
        <f aca="false">IF(MOD(ROW(),10),"",INDEX(AO$3:AO$600,ROW()/10))</f>
        <v/>
      </c>
      <c r="AQ483" s="181" t="n">
        <v>4.81</v>
      </c>
      <c r="AR483" s="229" t="e">
        <f aca="false">VALUE($AP483)</f>
        <v>#VALUE!</v>
      </c>
      <c r="AS483" s="164" t="n">
        <v>4800</v>
      </c>
      <c r="AU483" s="227" t="str">
        <f aca="false">IF(MOD(ROW(),10),"",INDEX(AT$3:AT$600,ROW()/10))</f>
        <v/>
      </c>
      <c r="AV483" s="181" t="n">
        <v>4.81</v>
      </c>
      <c r="AW483" s="229" t="e">
        <f aca="false">VALUE($AU483)</f>
        <v>#VALUE!</v>
      </c>
      <c r="AZ483" s="180" t="str">
        <f aca="false">IF(MOD(ROW(),2),"",INDEX(AY$3:AY$600,ROW()/2))</f>
        <v/>
      </c>
      <c r="BA483" s="181" t="n">
        <v>4.81</v>
      </c>
      <c r="BB483" s="182" t="e">
        <f aca="false">VALUE(AZ483)</f>
        <v>#VALUE!</v>
      </c>
      <c r="BE483" s="180" t="str">
        <f aca="false">IF(MOD(ROW(),2),"",INDEX(BD$3:BD$600,ROW()/2))</f>
        <v/>
      </c>
      <c r="BF483" s="181" t="n">
        <v>4.81</v>
      </c>
      <c r="BG483" s="182" t="n">
        <f aca="false">VALUE($BD484)</f>
        <v>0</v>
      </c>
    </row>
    <row r="484" customFormat="false" ht="13.5" hidden="false" customHeight="false" outlineLevel="0" collapsed="false">
      <c r="A484" s="208" t="n">
        <v>4.77</v>
      </c>
      <c r="C484" s="213" t="n">
        <f aca="false">$C483+(($AM$20-$AM$10))/10</f>
        <v>0.0084</v>
      </c>
      <c r="D484" s="217" t="n">
        <f aca="false">$D483+(($AH$30-$AH$20))/10</f>
        <v>0.0035</v>
      </c>
      <c r="E484" s="211" t="n">
        <f aca="false">$AC479</f>
        <v>0</v>
      </c>
      <c r="F484" s="212" t="n">
        <f aca="false">$F483+(($AR$20-$AR$10))/10</f>
        <v>-0.0308</v>
      </c>
      <c r="G484" s="218" t="n">
        <f aca="false">$G483+(($AW$20-$AW$10))/10</f>
        <v>-0.0434</v>
      </c>
      <c r="H484" s="165"/>
      <c r="I484" s="165"/>
      <c r="J484" s="165"/>
      <c r="P484" s="165"/>
      <c r="S484" s="165"/>
      <c r="T484" s="165"/>
      <c r="U484" s="165"/>
      <c r="V484" s="165"/>
      <c r="W484" s="165"/>
      <c r="Y484" s="164" t="n">
        <v>481</v>
      </c>
      <c r="AA484" s="180" t="n">
        <f aca="false">IF(MOD(ROW(),2),"",INDEX($Z$3:$Z$600,ROW()/2))</f>
        <v>0</v>
      </c>
      <c r="AB484" s="181" t="n">
        <v>4.82</v>
      </c>
      <c r="AC484" s="182" t="n">
        <f aca="false">VALUE($Z485)</f>
        <v>0</v>
      </c>
      <c r="AD484" s="164" t="n">
        <v>481</v>
      </c>
      <c r="AE484" s="191"/>
      <c r="AF484" s="227" t="str">
        <f aca="false">IF(MOD(ROW(),10),"",INDEX(AE$3:AE$600,ROW()/10))</f>
        <v/>
      </c>
      <c r="AG484" s="228" t="n">
        <v>479</v>
      </c>
      <c r="AH484" s="229" t="e">
        <f aca="false">VALUE($AF484)</f>
        <v>#VALUE!</v>
      </c>
      <c r="AI484" s="164" t="n">
        <v>481</v>
      </c>
      <c r="AK484" s="227" t="str">
        <f aca="false">IF(MOD(ROW(),10),"",INDEX(AJ$3:AJ$600,ROW()/10))</f>
        <v/>
      </c>
      <c r="AL484" s="228" t="n">
        <v>474</v>
      </c>
      <c r="AM484" s="229" t="e">
        <f aca="false">VALUE($AF484)</f>
        <v>#VALUE!</v>
      </c>
      <c r="AN484" s="164" t="n">
        <v>481</v>
      </c>
      <c r="AP484" s="227" t="str">
        <f aca="false">IF(MOD(ROW(),10),"",INDEX(AO$3:AO$600,ROW()/10))</f>
        <v/>
      </c>
      <c r="AQ484" s="181" t="n">
        <v>4.82</v>
      </c>
      <c r="AR484" s="229" t="e">
        <f aca="false">VALUE($AP484)</f>
        <v>#VALUE!</v>
      </c>
      <c r="AS484" s="164" t="n">
        <v>4810</v>
      </c>
      <c r="AU484" s="227" t="str">
        <f aca="false">IF(MOD(ROW(),10),"",INDEX(AT$3:AT$600,ROW()/10))</f>
        <v/>
      </c>
      <c r="AV484" s="181" t="n">
        <v>4.82</v>
      </c>
      <c r="AW484" s="229" t="e">
        <f aca="false">VALUE($AU484)</f>
        <v>#VALUE!</v>
      </c>
      <c r="AZ484" s="180" t="n">
        <f aca="false">IF(MOD(ROW(),2),"",INDEX(AY$3:AY$600,ROW()/2))</f>
        <v>0</v>
      </c>
      <c r="BA484" s="181" t="n">
        <v>4.82</v>
      </c>
      <c r="BB484" s="182" t="n">
        <f aca="false">VALUE(AZ484)</f>
        <v>0</v>
      </c>
      <c r="BE484" s="180" t="n">
        <f aca="false">IF(MOD(ROW(),2),"",INDEX(BD$3:BD$600,ROW()/2))</f>
        <v>0</v>
      </c>
      <c r="BF484" s="181" t="n">
        <v>4.82</v>
      </c>
      <c r="BG484" s="182" t="n">
        <f aca="false">VALUE($BD485)</f>
        <v>0</v>
      </c>
    </row>
    <row r="485" customFormat="false" ht="13.5" hidden="false" customHeight="false" outlineLevel="0" collapsed="false">
      <c r="A485" s="208" t="n">
        <v>4.78</v>
      </c>
      <c r="C485" s="213" t="n">
        <f aca="false">$C484+(($AM$20-$AM$10))/10</f>
        <v>0.0096</v>
      </c>
      <c r="D485" s="217" t="n">
        <f aca="false">$D484+(($AH$30-$AH$20))/10</f>
        <v>0.004</v>
      </c>
      <c r="E485" s="211" t="n">
        <f aca="false">$AC480</f>
        <v>0</v>
      </c>
      <c r="F485" s="212" t="n">
        <f aca="false">$F484+(($AR$20-$AR$10))/10</f>
        <v>-0.0352</v>
      </c>
      <c r="G485" s="218" t="n">
        <f aca="false">$G484+(($AW$20-$AW$10))/10</f>
        <v>-0.0496</v>
      </c>
      <c r="H485" s="165"/>
      <c r="I485" s="165"/>
      <c r="J485" s="165"/>
      <c r="P485" s="165"/>
      <c r="S485" s="165"/>
      <c r="T485" s="165"/>
      <c r="U485" s="165"/>
      <c r="V485" s="165"/>
      <c r="W485" s="165"/>
      <c r="Y485" s="164" t="n">
        <v>482</v>
      </c>
      <c r="AA485" s="180" t="str">
        <f aca="false">IF(MOD(ROW(),2),"",INDEX($Z$3:$Z$600,ROW()/2))</f>
        <v/>
      </c>
      <c r="AB485" s="181" t="n">
        <v>4.83</v>
      </c>
      <c r="AC485" s="182" t="n">
        <f aca="false">VALUE($Z486)</f>
        <v>0</v>
      </c>
      <c r="AD485" s="164" t="n">
        <v>482</v>
      </c>
      <c r="AE485" s="191"/>
      <c r="AF485" s="227" t="str">
        <f aca="false">IF(MOD(ROW(),10),"",INDEX(AE$3:AE$600,ROW()/10))</f>
        <v/>
      </c>
      <c r="AG485" s="228" t="n">
        <v>480</v>
      </c>
      <c r="AH485" s="229" t="e">
        <f aca="false">VALUE($AF485)</f>
        <v>#VALUE!</v>
      </c>
      <c r="AI485" s="164" t="n">
        <v>482</v>
      </c>
      <c r="AK485" s="227" t="str">
        <f aca="false">IF(MOD(ROW(),10),"",INDEX(AJ$3:AJ$600,ROW()/10))</f>
        <v/>
      </c>
      <c r="AL485" s="228" t="n">
        <v>475</v>
      </c>
      <c r="AM485" s="229" t="e">
        <f aca="false">VALUE($AF485)</f>
        <v>#VALUE!</v>
      </c>
      <c r="AN485" s="164" t="n">
        <v>482</v>
      </c>
      <c r="AP485" s="227" t="str">
        <f aca="false">IF(MOD(ROW(),10),"",INDEX(AO$3:AO$600,ROW()/10))</f>
        <v/>
      </c>
      <c r="AQ485" s="181" t="n">
        <v>4.83</v>
      </c>
      <c r="AR485" s="229" t="e">
        <f aca="false">VALUE($AP485)</f>
        <v>#VALUE!</v>
      </c>
      <c r="AS485" s="164" t="n">
        <v>4820</v>
      </c>
      <c r="AU485" s="227" t="str">
        <f aca="false">IF(MOD(ROW(),10),"",INDEX(AT$3:AT$600,ROW()/10))</f>
        <v/>
      </c>
      <c r="AV485" s="181" t="n">
        <v>4.83</v>
      </c>
      <c r="AW485" s="229" t="e">
        <f aca="false">VALUE($AU485)</f>
        <v>#VALUE!</v>
      </c>
      <c r="AZ485" s="180" t="str">
        <f aca="false">IF(MOD(ROW(),2),"",INDEX(AY$3:AY$600,ROW()/2))</f>
        <v/>
      </c>
      <c r="BA485" s="181" t="n">
        <v>4.83</v>
      </c>
      <c r="BB485" s="182" t="e">
        <f aca="false">VALUE(AZ485)</f>
        <v>#VALUE!</v>
      </c>
      <c r="BE485" s="180" t="str">
        <f aca="false">IF(MOD(ROW(),2),"",INDEX(BD$3:BD$600,ROW()/2))</f>
        <v/>
      </c>
      <c r="BF485" s="181" t="n">
        <v>4.83</v>
      </c>
      <c r="BG485" s="182" t="n">
        <f aca="false">VALUE($BD486)</f>
        <v>0</v>
      </c>
    </row>
    <row r="486" customFormat="false" ht="13.5" hidden="false" customHeight="false" outlineLevel="0" collapsed="false">
      <c r="A486" s="208"/>
      <c r="B486" s="209" t="n">
        <v>0.8</v>
      </c>
      <c r="C486" s="213"/>
      <c r="D486" s="217"/>
      <c r="E486" s="211"/>
      <c r="F486" s="212"/>
      <c r="G486" s="218"/>
      <c r="H486" s="165"/>
      <c r="I486" s="165"/>
      <c r="J486" s="165"/>
      <c r="P486" s="165"/>
      <c r="S486" s="165"/>
      <c r="T486" s="165"/>
      <c r="U486" s="165"/>
      <c r="V486" s="165"/>
      <c r="W486" s="165"/>
      <c r="Y486" s="164" t="n">
        <v>483</v>
      </c>
      <c r="AA486" s="180" t="n">
        <f aca="false">IF(MOD(ROW(),2),"",INDEX($Z$3:$Z$600,ROW()/2))</f>
        <v>0</v>
      </c>
      <c r="AB486" s="181" t="n">
        <v>4.84</v>
      </c>
      <c r="AC486" s="182" t="n">
        <f aca="false">VALUE($Z487)</f>
        <v>0</v>
      </c>
      <c r="AD486" s="164" t="n">
        <v>483</v>
      </c>
      <c r="AE486" s="191"/>
      <c r="AF486" s="227" t="str">
        <f aca="false">IF(MOD(ROW(),10),"",INDEX(AE$3:AE$600,ROW()/10))</f>
        <v/>
      </c>
      <c r="AG486" s="228" t="n">
        <v>481</v>
      </c>
      <c r="AH486" s="229" t="e">
        <f aca="false">VALUE($AF486)</f>
        <v>#VALUE!</v>
      </c>
      <c r="AI486" s="164" t="n">
        <v>483</v>
      </c>
      <c r="AK486" s="227" t="str">
        <f aca="false">IF(MOD(ROW(),10),"",INDEX(AJ$3:AJ$600,ROW()/10))</f>
        <v/>
      </c>
      <c r="AL486" s="228" t="n">
        <v>476</v>
      </c>
      <c r="AM486" s="229" t="e">
        <f aca="false">VALUE($AF486)</f>
        <v>#VALUE!</v>
      </c>
      <c r="AN486" s="164" t="n">
        <v>483</v>
      </c>
      <c r="AP486" s="227" t="str">
        <f aca="false">IF(MOD(ROW(),10),"",INDEX(AO$3:AO$600,ROW()/10))</f>
        <v/>
      </c>
      <c r="AQ486" s="181" t="n">
        <v>4.84</v>
      </c>
      <c r="AR486" s="229" t="e">
        <f aca="false">VALUE($AP486)</f>
        <v>#VALUE!</v>
      </c>
      <c r="AS486" s="164" t="n">
        <v>4830</v>
      </c>
      <c r="AU486" s="227" t="str">
        <f aca="false">IF(MOD(ROW(),10),"",INDEX(AT$3:AT$600,ROW()/10))</f>
        <v/>
      </c>
      <c r="AV486" s="181" t="n">
        <v>4.84</v>
      </c>
      <c r="AW486" s="229" t="e">
        <f aca="false">VALUE($AU486)</f>
        <v>#VALUE!</v>
      </c>
      <c r="AZ486" s="180" t="n">
        <f aca="false">IF(MOD(ROW(),2),"",INDEX(AY$3:AY$600,ROW()/2))</f>
        <v>0</v>
      </c>
      <c r="BA486" s="181" t="n">
        <v>4.84</v>
      </c>
      <c r="BB486" s="182" t="n">
        <f aca="false">VALUE(AZ486)</f>
        <v>0</v>
      </c>
      <c r="BE486" s="180" t="n">
        <f aca="false">IF(MOD(ROW(),2),"",INDEX(BD$3:BD$600,ROW()/2))</f>
        <v>0</v>
      </c>
      <c r="BF486" s="181" t="n">
        <v>4.84</v>
      </c>
      <c r="BG486" s="182" t="n">
        <f aca="false">VALUE($BD487)</f>
        <v>0</v>
      </c>
    </row>
    <row r="487" customFormat="false" ht="13.5" hidden="false" customHeight="false" outlineLevel="0" collapsed="false">
      <c r="A487" s="208"/>
      <c r="B487" s="209"/>
      <c r="C487" s="213"/>
      <c r="D487" s="241"/>
      <c r="E487" s="211"/>
      <c r="F487" s="212"/>
      <c r="G487" s="218"/>
      <c r="H487" s="165"/>
      <c r="I487" s="165"/>
      <c r="J487" s="165"/>
      <c r="P487" s="165"/>
      <c r="S487" s="165"/>
      <c r="T487" s="165"/>
      <c r="U487" s="165"/>
      <c r="V487" s="165"/>
      <c r="W487" s="165"/>
      <c r="Y487" s="164" t="n">
        <v>484</v>
      </c>
      <c r="AA487" s="180" t="str">
        <f aca="false">IF(MOD(ROW(),2),"",INDEX($Z$3:$Z$600,ROW()/2))</f>
        <v/>
      </c>
      <c r="AB487" s="181" t="n">
        <v>4.85</v>
      </c>
      <c r="AC487" s="182" t="n">
        <f aca="false">VALUE($Z488)</f>
        <v>0</v>
      </c>
      <c r="AD487" s="164" t="n">
        <v>484</v>
      </c>
      <c r="AE487" s="191"/>
      <c r="AF487" s="227" t="str">
        <f aca="false">IF(MOD(ROW(),10),"",INDEX(AE$3:AE$600,ROW()/10))</f>
        <v/>
      </c>
      <c r="AG487" s="228" t="n">
        <v>482</v>
      </c>
      <c r="AH487" s="229" t="e">
        <f aca="false">VALUE($AF487)</f>
        <v>#VALUE!</v>
      </c>
      <c r="AI487" s="164" t="n">
        <v>484</v>
      </c>
      <c r="AK487" s="227" t="str">
        <f aca="false">IF(MOD(ROW(),10),"",INDEX(AJ$3:AJ$600,ROW()/10))</f>
        <v/>
      </c>
      <c r="AL487" s="228" t="n">
        <v>477</v>
      </c>
      <c r="AM487" s="229" t="e">
        <f aca="false">VALUE($AF487)</f>
        <v>#VALUE!</v>
      </c>
      <c r="AN487" s="164" t="n">
        <v>484</v>
      </c>
      <c r="AP487" s="227" t="str">
        <f aca="false">IF(MOD(ROW(),10),"",INDEX(AO$3:AO$600,ROW()/10))</f>
        <v/>
      </c>
      <c r="AQ487" s="181" t="n">
        <v>4.85</v>
      </c>
      <c r="AR487" s="229" t="e">
        <f aca="false">VALUE($AP487)</f>
        <v>#VALUE!</v>
      </c>
      <c r="AS487" s="164" t="n">
        <v>4840</v>
      </c>
      <c r="AU487" s="227" t="str">
        <f aca="false">IF(MOD(ROW(),10),"",INDEX(AT$3:AT$600,ROW()/10))</f>
        <v/>
      </c>
      <c r="AV487" s="181" t="n">
        <v>4.85</v>
      </c>
      <c r="AW487" s="229" t="e">
        <f aca="false">VALUE($AU487)</f>
        <v>#VALUE!</v>
      </c>
      <c r="AZ487" s="180" t="str">
        <f aca="false">IF(MOD(ROW(),2),"",INDEX(AY$3:AY$600,ROW()/2))</f>
        <v/>
      </c>
      <c r="BA487" s="181" t="n">
        <v>4.85</v>
      </c>
      <c r="BB487" s="182" t="e">
        <f aca="false">VALUE(AZ487)</f>
        <v>#VALUE!</v>
      </c>
      <c r="BE487" s="180" t="str">
        <f aca="false">IF(MOD(ROW(),2),"",INDEX(BD$3:BD$600,ROW()/2))</f>
        <v/>
      </c>
      <c r="BF487" s="181" t="n">
        <v>4.85</v>
      </c>
      <c r="BG487" s="182" t="n">
        <f aca="false">VALUE($BD488)</f>
        <v>0</v>
      </c>
    </row>
    <row r="488" customFormat="false" ht="13.5" hidden="false" customHeight="false" outlineLevel="0" collapsed="false">
      <c r="B488" s="209"/>
      <c r="H488" s="165"/>
      <c r="I488" s="165"/>
      <c r="J488" s="165"/>
      <c r="P488" s="165"/>
      <c r="S488" s="165"/>
      <c r="T488" s="165"/>
      <c r="U488" s="165"/>
      <c r="V488" s="165"/>
      <c r="W488" s="165"/>
      <c r="Y488" s="164" t="n">
        <v>485</v>
      </c>
      <c r="AA488" s="180" t="n">
        <f aca="false">IF(MOD(ROW(),2),"",INDEX($Z$3:$Z$600,ROW()/2))</f>
        <v>0</v>
      </c>
      <c r="AB488" s="181" t="n">
        <v>4.86</v>
      </c>
      <c r="AC488" s="182" t="n">
        <f aca="false">VALUE($Z489)</f>
        <v>0</v>
      </c>
      <c r="AD488" s="164" t="n">
        <v>485</v>
      </c>
      <c r="AE488" s="191"/>
      <c r="AF488" s="227" t="str">
        <f aca="false">IF(MOD(ROW(),10),"",INDEX(AE$3:AE$600,ROW()/10))</f>
        <v/>
      </c>
      <c r="AG488" s="228" t="n">
        <v>483</v>
      </c>
      <c r="AH488" s="229" t="e">
        <f aca="false">VALUE($AF488)</f>
        <v>#VALUE!</v>
      </c>
      <c r="AI488" s="164" t="n">
        <v>485</v>
      </c>
      <c r="AK488" s="227" t="str">
        <f aca="false">IF(MOD(ROW(),10),"",INDEX(AJ$3:AJ$600,ROW()/10))</f>
        <v/>
      </c>
      <c r="AL488" s="228" t="n">
        <v>478</v>
      </c>
      <c r="AM488" s="229" t="e">
        <f aca="false">VALUE($AF488)</f>
        <v>#VALUE!</v>
      </c>
      <c r="AN488" s="164" t="n">
        <v>485</v>
      </c>
      <c r="AP488" s="227" t="str">
        <f aca="false">IF(MOD(ROW(),10),"",INDEX(AO$3:AO$600,ROW()/10))</f>
        <v/>
      </c>
      <c r="AQ488" s="181" t="n">
        <v>4.86</v>
      </c>
      <c r="AR488" s="229" t="e">
        <f aca="false">VALUE($AP488)</f>
        <v>#VALUE!</v>
      </c>
      <c r="AS488" s="164" t="n">
        <v>4850</v>
      </c>
      <c r="AU488" s="227" t="str">
        <f aca="false">IF(MOD(ROW(),10),"",INDEX(AT$3:AT$600,ROW()/10))</f>
        <v/>
      </c>
      <c r="AV488" s="181" t="n">
        <v>4.86</v>
      </c>
      <c r="AW488" s="229" t="e">
        <f aca="false">VALUE($AU488)</f>
        <v>#VALUE!</v>
      </c>
      <c r="AZ488" s="180" t="n">
        <f aca="false">IF(MOD(ROW(),2),"",INDEX(AY$3:AY$600,ROW()/2))</f>
        <v>0</v>
      </c>
      <c r="BA488" s="181" t="n">
        <v>4.86</v>
      </c>
      <c r="BB488" s="182" t="n">
        <f aca="false">VALUE(AZ488)</f>
        <v>0</v>
      </c>
      <c r="BE488" s="180" t="n">
        <f aca="false">IF(MOD(ROW(),2),"",INDEX(BD$3:BD$600,ROW()/2))</f>
        <v>0</v>
      </c>
      <c r="BF488" s="181" t="n">
        <v>4.86</v>
      </c>
      <c r="BG488" s="182" t="n">
        <f aca="false">VALUE($BD489)</f>
        <v>0</v>
      </c>
    </row>
    <row r="489" customFormat="false" ht="13.5" hidden="false" customHeight="false" outlineLevel="0" collapsed="false">
      <c r="B489" s="209"/>
      <c r="H489" s="165"/>
      <c r="I489" s="165"/>
      <c r="J489" s="165"/>
      <c r="P489" s="165"/>
      <c r="S489" s="165"/>
      <c r="T489" s="165"/>
      <c r="U489" s="165"/>
      <c r="V489" s="165"/>
      <c r="W489" s="165"/>
      <c r="Y489" s="164" t="n">
        <v>486</v>
      </c>
      <c r="AA489" s="180" t="str">
        <f aca="false">IF(MOD(ROW(),2),"",INDEX($Z$3:$Z$600,ROW()/2))</f>
        <v/>
      </c>
      <c r="AB489" s="181" t="n">
        <v>4.87</v>
      </c>
      <c r="AC489" s="182" t="n">
        <f aca="false">VALUE($Z490)</f>
        <v>0</v>
      </c>
      <c r="AD489" s="164" t="n">
        <v>486</v>
      </c>
      <c r="AE489" s="191"/>
      <c r="AF489" s="227" t="str">
        <f aca="false">IF(MOD(ROW(),10),"",INDEX(AE$3:AE$600,ROW()/10))</f>
        <v/>
      </c>
      <c r="AG489" s="228" t="n">
        <v>484</v>
      </c>
      <c r="AH489" s="229" t="e">
        <f aca="false">VALUE($AF489)</f>
        <v>#VALUE!</v>
      </c>
      <c r="AI489" s="164" t="n">
        <v>486</v>
      </c>
      <c r="AK489" s="227" t="str">
        <f aca="false">IF(MOD(ROW(),10),"",INDEX(AJ$3:AJ$600,ROW()/10))</f>
        <v/>
      </c>
      <c r="AL489" s="228" t="n">
        <v>479</v>
      </c>
      <c r="AM489" s="229" t="e">
        <f aca="false">VALUE($AF489)</f>
        <v>#VALUE!</v>
      </c>
      <c r="AN489" s="164" t="n">
        <v>486</v>
      </c>
      <c r="AP489" s="227" t="str">
        <f aca="false">IF(MOD(ROW(),10),"",INDEX(AO$3:AO$600,ROW()/10))</f>
        <v/>
      </c>
      <c r="AQ489" s="181" t="n">
        <v>4.87</v>
      </c>
      <c r="AR489" s="229" t="e">
        <f aca="false">VALUE($AP489)</f>
        <v>#VALUE!</v>
      </c>
      <c r="AS489" s="164" t="n">
        <v>4860</v>
      </c>
      <c r="AU489" s="227" t="str">
        <f aca="false">IF(MOD(ROW(),10),"",INDEX(AT$3:AT$600,ROW()/10))</f>
        <v/>
      </c>
      <c r="AV489" s="181" t="n">
        <v>4.87</v>
      </c>
      <c r="AW489" s="229" t="e">
        <f aca="false">VALUE($AU489)</f>
        <v>#VALUE!</v>
      </c>
      <c r="AZ489" s="180" t="str">
        <f aca="false">IF(MOD(ROW(),2),"",INDEX(AY$3:AY$600,ROW()/2))</f>
        <v/>
      </c>
      <c r="BA489" s="181" t="n">
        <v>4.87</v>
      </c>
      <c r="BB489" s="182" t="e">
        <f aca="false">VALUE(AZ489)</f>
        <v>#VALUE!</v>
      </c>
      <c r="BE489" s="180" t="str">
        <f aca="false">IF(MOD(ROW(),2),"",INDEX(BD$3:BD$600,ROW()/2))</f>
        <v/>
      </c>
      <c r="BF489" s="181" t="n">
        <v>4.87</v>
      </c>
      <c r="BG489" s="182" t="n">
        <f aca="false">VALUE($BD490)</f>
        <v>0</v>
      </c>
    </row>
    <row r="490" customFormat="false" ht="13.5" hidden="false" customHeight="false" outlineLevel="0" collapsed="false">
      <c r="B490" s="209"/>
      <c r="S490" s="165"/>
      <c r="T490" s="165"/>
      <c r="U490" s="165"/>
      <c r="V490" s="165"/>
      <c r="W490" s="165"/>
      <c r="Y490" s="164" t="n">
        <v>487</v>
      </c>
      <c r="AA490" s="180" t="n">
        <f aca="false">IF(MOD(ROW(),2),"",INDEX($Z$3:$Z$600,ROW()/2))</f>
        <v>0</v>
      </c>
      <c r="AB490" s="181" t="n">
        <v>4.88</v>
      </c>
      <c r="AC490" s="182" t="n">
        <f aca="false">VALUE($Z491)</f>
        <v>0</v>
      </c>
      <c r="AD490" s="164" t="n">
        <v>487</v>
      </c>
      <c r="AE490" s="191"/>
      <c r="AF490" s="227" t="n">
        <f aca="false">IF(MOD(ROW(),10),"",INDEX(AE$3:AE$600,ROW()/10))</f>
        <v>0</v>
      </c>
      <c r="AG490" s="228" t="n">
        <v>485</v>
      </c>
      <c r="AH490" s="229" t="n">
        <f aca="false">VALUE($AF490)</f>
        <v>0</v>
      </c>
      <c r="AI490" s="164" t="n">
        <v>487</v>
      </c>
      <c r="AK490" s="227" t="n">
        <f aca="false">IF(MOD(ROW(),10),"",INDEX(AJ$3:AJ$600,ROW()/10))</f>
        <v>0</v>
      </c>
      <c r="AL490" s="228" t="n">
        <v>480</v>
      </c>
      <c r="AM490" s="229" t="n">
        <f aca="false">VALUE($AF490)</f>
        <v>0</v>
      </c>
      <c r="AN490" s="164" t="n">
        <v>487</v>
      </c>
      <c r="AP490" s="227" t="n">
        <f aca="false">IF(MOD(ROW(),10),"",INDEX(AO$3:AO$600,ROW()/10))</f>
        <v>0</v>
      </c>
      <c r="AQ490" s="181" t="n">
        <v>4.88</v>
      </c>
      <c r="AR490" s="229" t="n">
        <f aca="false">VALUE($AP490)</f>
        <v>0</v>
      </c>
      <c r="AS490" s="164" t="n">
        <v>4870</v>
      </c>
      <c r="AU490" s="227" t="n">
        <f aca="false">IF(MOD(ROW(),10),"",INDEX(AT$3:AT$600,ROW()/10))</f>
        <v>0</v>
      </c>
      <c r="AV490" s="181" t="n">
        <v>4.88</v>
      </c>
      <c r="AW490" s="229" t="n">
        <f aca="false">VALUE($AU490)</f>
        <v>0</v>
      </c>
      <c r="AZ490" s="180" t="n">
        <f aca="false">IF(MOD(ROW(),2),"",INDEX(AY$3:AY$600,ROW()/2))</f>
        <v>0</v>
      </c>
      <c r="BA490" s="181" t="n">
        <v>4.88</v>
      </c>
      <c r="BB490" s="182" t="n">
        <f aca="false">VALUE(AZ490)</f>
        <v>0</v>
      </c>
      <c r="BE490" s="180" t="n">
        <f aca="false">IF(MOD(ROW(),2),"",INDEX(BD$3:BD$600,ROW()/2))</f>
        <v>0</v>
      </c>
      <c r="BF490" s="181" t="n">
        <v>4.88</v>
      </c>
      <c r="BG490" s="182" t="n">
        <f aca="false">VALUE($BD491)</f>
        <v>0</v>
      </c>
    </row>
    <row r="491" customFormat="false" ht="12.75" hidden="false" customHeight="false" outlineLevel="0" collapsed="false">
      <c r="S491" s="165"/>
      <c r="T491" s="165"/>
      <c r="U491" s="165"/>
      <c r="V491" s="165"/>
      <c r="W491" s="165"/>
      <c r="Y491" s="164" t="n">
        <v>488</v>
      </c>
      <c r="AA491" s="180" t="str">
        <f aca="false">IF(MOD(ROW(),2),"",INDEX($Z$3:$Z$600,ROW()/2))</f>
        <v/>
      </c>
      <c r="AB491" s="181" t="n">
        <v>4.89</v>
      </c>
      <c r="AC491" s="182" t="n">
        <f aca="false">VALUE($Z492)</f>
        <v>0</v>
      </c>
      <c r="AD491" s="164" t="n">
        <v>488</v>
      </c>
      <c r="AE491" s="191"/>
      <c r="AF491" s="227" t="str">
        <f aca="false">IF(MOD(ROW(),10),"",INDEX(AE$3:AE$600,ROW()/10))</f>
        <v/>
      </c>
      <c r="AG491" s="228" t="n">
        <v>486</v>
      </c>
      <c r="AH491" s="229" t="e">
        <f aca="false">VALUE($AF491)</f>
        <v>#VALUE!</v>
      </c>
      <c r="AI491" s="164" t="n">
        <v>488</v>
      </c>
      <c r="AK491" s="227" t="str">
        <f aca="false">IF(MOD(ROW(),10),"",INDEX(AJ$3:AJ$600,ROW()/10))</f>
        <v/>
      </c>
      <c r="AL491" s="228" t="n">
        <v>481</v>
      </c>
      <c r="AM491" s="229" t="e">
        <f aca="false">VALUE($AF491)</f>
        <v>#VALUE!</v>
      </c>
      <c r="AN491" s="164" t="n">
        <v>488</v>
      </c>
      <c r="AP491" s="227" t="str">
        <f aca="false">IF(MOD(ROW(),10),"",INDEX(AO$3:AO$600,ROW()/10))</f>
        <v/>
      </c>
      <c r="AQ491" s="181" t="n">
        <v>4.89</v>
      </c>
      <c r="AR491" s="229" t="e">
        <f aca="false">VALUE($AP491)</f>
        <v>#VALUE!</v>
      </c>
      <c r="AS491" s="164" t="n">
        <v>4880</v>
      </c>
      <c r="AU491" s="227" t="str">
        <f aca="false">IF(MOD(ROW(),10),"",INDEX(AT$3:AT$600,ROW()/10))</f>
        <v/>
      </c>
      <c r="AV491" s="181" t="n">
        <v>4.89</v>
      </c>
      <c r="AW491" s="229" t="e">
        <f aca="false">VALUE($AU491)</f>
        <v>#VALUE!</v>
      </c>
      <c r="AZ491" s="180" t="str">
        <f aca="false">IF(MOD(ROW(),2),"",INDEX(AY$3:AY$600,ROW()/2))</f>
        <v/>
      </c>
      <c r="BA491" s="181" t="n">
        <v>4.89</v>
      </c>
      <c r="BB491" s="182" t="e">
        <f aca="false">VALUE(AZ491)</f>
        <v>#VALUE!</v>
      </c>
      <c r="BE491" s="180" t="str">
        <f aca="false">IF(MOD(ROW(),2),"",INDEX(BD$3:BD$600,ROW()/2))</f>
        <v/>
      </c>
      <c r="BF491" s="181" t="n">
        <v>4.89</v>
      </c>
      <c r="BG491" s="182" t="n">
        <f aca="false">VALUE($BD492)</f>
        <v>0</v>
      </c>
    </row>
    <row r="492" customFormat="false" ht="12.75" hidden="false" customHeight="false" outlineLevel="0" collapsed="false">
      <c r="S492" s="165"/>
      <c r="T492" s="165"/>
      <c r="U492" s="165"/>
      <c r="V492" s="165"/>
      <c r="W492" s="165"/>
      <c r="Y492" s="164" t="n">
        <v>489</v>
      </c>
      <c r="AA492" s="180" t="n">
        <f aca="false">IF(MOD(ROW(),2),"",INDEX($Z$3:$Z$600,ROW()/2))</f>
        <v>0</v>
      </c>
      <c r="AB492" s="181" t="n">
        <v>4.9</v>
      </c>
      <c r="AC492" s="182" t="n">
        <f aca="false">VALUE($Z493)</f>
        <v>0</v>
      </c>
      <c r="AD492" s="164" t="n">
        <v>489</v>
      </c>
      <c r="AE492" s="191"/>
      <c r="AF492" s="227" t="str">
        <f aca="false">IF(MOD(ROW(),10),"",INDEX(AE$3:AE$600,ROW()/10))</f>
        <v/>
      </c>
      <c r="AG492" s="228" t="n">
        <v>487</v>
      </c>
      <c r="AH492" s="229" t="e">
        <f aca="false">VALUE($AF492)</f>
        <v>#VALUE!</v>
      </c>
      <c r="AI492" s="164" t="n">
        <v>489</v>
      </c>
      <c r="AK492" s="227" t="str">
        <f aca="false">IF(MOD(ROW(),10),"",INDEX(AJ$3:AJ$600,ROW()/10))</f>
        <v/>
      </c>
      <c r="AL492" s="228" t="n">
        <v>482</v>
      </c>
      <c r="AM492" s="229" t="e">
        <f aca="false">VALUE($AF492)</f>
        <v>#VALUE!</v>
      </c>
      <c r="AN492" s="164" t="n">
        <v>489</v>
      </c>
      <c r="AP492" s="227" t="str">
        <f aca="false">IF(MOD(ROW(),10),"",INDEX(AO$3:AO$600,ROW()/10))</f>
        <v/>
      </c>
      <c r="AQ492" s="181" t="n">
        <v>4.9</v>
      </c>
      <c r="AR492" s="229" t="e">
        <f aca="false">VALUE($AP492)</f>
        <v>#VALUE!</v>
      </c>
      <c r="AS492" s="164" t="n">
        <v>4890</v>
      </c>
      <c r="AU492" s="227" t="str">
        <f aca="false">IF(MOD(ROW(),10),"",INDEX(AT$3:AT$600,ROW()/10))</f>
        <v/>
      </c>
      <c r="AV492" s="181" t="n">
        <v>4.9</v>
      </c>
      <c r="AW492" s="229" t="e">
        <f aca="false">VALUE($AU492)</f>
        <v>#VALUE!</v>
      </c>
      <c r="AZ492" s="180" t="n">
        <f aca="false">IF(MOD(ROW(),2),"",INDEX(AY$3:AY$600,ROW()/2))</f>
        <v>0</v>
      </c>
      <c r="BA492" s="181" t="n">
        <v>4.9</v>
      </c>
      <c r="BB492" s="182" t="n">
        <f aca="false">VALUE(AZ492)</f>
        <v>0</v>
      </c>
      <c r="BE492" s="180" t="n">
        <f aca="false">IF(MOD(ROW(),2),"",INDEX(BD$3:BD$600,ROW()/2))</f>
        <v>0</v>
      </c>
      <c r="BF492" s="181" t="n">
        <v>4.9</v>
      </c>
      <c r="BG492" s="182" t="n">
        <f aca="false">VALUE($BD493)</f>
        <v>0</v>
      </c>
    </row>
    <row r="493" customFormat="false" ht="12.75" hidden="false" customHeight="false" outlineLevel="0" collapsed="false">
      <c r="S493" s="165"/>
      <c r="T493" s="165"/>
      <c r="U493" s="165"/>
      <c r="V493" s="165"/>
      <c r="W493" s="165"/>
      <c r="Y493" s="164" t="n">
        <v>490</v>
      </c>
      <c r="AA493" s="180" t="str">
        <f aca="false">IF(MOD(ROW(),2),"",INDEX($Z$3:$Z$600,ROW()/2))</f>
        <v/>
      </c>
      <c r="AB493" s="181" t="n">
        <v>4.91</v>
      </c>
      <c r="AC493" s="182" t="n">
        <f aca="false">VALUE($Z494)</f>
        <v>0</v>
      </c>
      <c r="AD493" s="164" t="n">
        <v>490</v>
      </c>
      <c r="AE493" s="191"/>
      <c r="AF493" s="227" t="str">
        <f aca="false">IF(MOD(ROW(),10),"",INDEX(AE$3:AE$600,ROW()/10))</f>
        <v/>
      </c>
      <c r="AG493" s="228" t="n">
        <v>488</v>
      </c>
      <c r="AH493" s="229" t="e">
        <f aca="false">VALUE($AF493)</f>
        <v>#VALUE!</v>
      </c>
      <c r="AI493" s="164" t="n">
        <v>490</v>
      </c>
      <c r="AK493" s="227" t="str">
        <f aca="false">IF(MOD(ROW(),10),"",INDEX(AJ$3:AJ$600,ROW()/10))</f>
        <v/>
      </c>
      <c r="AL493" s="228" t="n">
        <v>483</v>
      </c>
      <c r="AM493" s="229" t="e">
        <f aca="false">VALUE($AF493)</f>
        <v>#VALUE!</v>
      </c>
      <c r="AN493" s="164" t="n">
        <v>490</v>
      </c>
      <c r="AP493" s="227" t="str">
        <f aca="false">IF(MOD(ROW(),10),"",INDEX(AO$3:AO$600,ROW()/10))</f>
        <v/>
      </c>
      <c r="AQ493" s="181" t="n">
        <v>4.91</v>
      </c>
      <c r="AR493" s="229" t="e">
        <f aca="false">VALUE($AP493)</f>
        <v>#VALUE!</v>
      </c>
      <c r="AS493" s="164" t="n">
        <v>4900</v>
      </c>
      <c r="AU493" s="227" t="str">
        <f aca="false">IF(MOD(ROW(),10),"",INDEX(AT$3:AT$600,ROW()/10))</f>
        <v/>
      </c>
      <c r="AV493" s="181" t="n">
        <v>4.91</v>
      </c>
      <c r="AW493" s="229" t="e">
        <f aca="false">VALUE($AU493)</f>
        <v>#VALUE!</v>
      </c>
      <c r="AZ493" s="180" t="str">
        <f aca="false">IF(MOD(ROW(),2),"",INDEX(AY$3:AY$600,ROW()/2))</f>
        <v/>
      </c>
      <c r="BA493" s="181" t="n">
        <v>4.91</v>
      </c>
      <c r="BB493" s="182" t="e">
        <f aca="false">VALUE(AZ493)</f>
        <v>#VALUE!</v>
      </c>
      <c r="BE493" s="180" t="str">
        <f aca="false">IF(MOD(ROW(),2),"",INDEX(BD$3:BD$600,ROW()/2))</f>
        <v/>
      </c>
      <c r="BF493" s="181" t="n">
        <v>4.91</v>
      </c>
      <c r="BG493" s="182" t="n">
        <f aca="false">VALUE($BD494)</f>
        <v>0</v>
      </c>
    </row>
    <row r="494" customFormat="false" ht="12.75" hidden="false" customHeight="false" outlineLevel="0" collapsed="false">
      <c r="S494" s="165"/>
      <c r="T494" s="165"/>
      <c r="U494" s="165"/>
      <c r="V494" s="165"/>
      <c r="W494" s="165"/>
      <c r="Y494" s="164" t="n">
        <v>491</v>
      </c>
      <c r="AA494" s="180" t="n">
        <f aca="false">IF(MOD(ROW(),2),"",INDEX($Z$3:$Z$600,ROW()/2))</f>
        <v>0</v>
      </c>
      <c r="AB494" s="181" t="n">
        <v>4.92</v>
      </c>
      <c r="AC494" s="182" t="n">
        <f aca="false">VALUE($Z495)</f>
        <v>0</v>
      </c>
      <c r="AD494" s="164" t="n">
        <v>491</v>
      </c>
      <c r="AE494" s="191"/>
      <c r="AF494" s="227" t="str">
        <f aca="false">IF(MOD(ROW(),10),"",INDEX(AE$3:AE$600,ROW()/10))</f>
        <v/>
      </c>
      <c r="AG494" s="228" t="n">
        <v>489</v>
      </c>
      <c r="AH494" s="229" t="e">
        <f aca="false">VALUE($AF494)</f>
        <v>#VALUE!</v>
      </c>
      <c r="AI494" s="164" t="n">
        <v>491</v>
      </c>
      <c r="AK494" s="227" t="str">
        <f aca="false">IF(MOD(ROW(),10),"",INDEX(AJ$3:AJ$600,ROW()/10))</f>
        <v/>
      </c>
      <c r="AL494" s="228" t="n">
        <v>484</v>
      </c>
      <c r="AM494" s="229" t="e">
        <f aca="false">VALUE($AF494)</f>
        <v>#VALUE!</v>
      </c>
      <c r="AN494" s="164" t="n">
        <v>491</v>
      </c>
      <c r="AP494" s="227" t="str">
        <f aca="false">IF(MOD(ROW(),10),"",INDEX(AO$3:AO$600,ROW()/10))</f>
        <v/>
      </c>
      <c r="AQ494" s="181" t="n">
        <v>4.92</v>
      </c>
      <c r="AR494" s="229" t="e">
        <f aca="false">VALUE($AP494)</f>
        <v>#VALUE!</v>
      </c>
      <c r="AS494" s="164" t="n">
        <v>4910</v>
      </c>
      <c r="AU494" s="227" t="str">
        <f aca="false">IF(MOD(ROW(),10),"",INDEX(AT$3:AT$600,ROW()/10))</f>
        <v/>
      </c>
      <c r="AV494" s="181" t="n">
        <v>4.92</v>
      </c>
      <c r="AW494" s="229" t="e">
        <f aca="false">VALUE($AU494)</f>
        <v>#VALUE!</v>
      </c>
      <c r="AZ494" s="180" t="n">
        <f aca="false">IF(MOD(ROW(),2),"",INDEX(AY$3:AY$600,ROW()/2))</f>
        <v>0</v>
      </c>
      <c r="BA494" s="181" t="n">
        <v>4.92</v>
      </c>
      <c r="BB494" s="182" t="n">
        <f aca="false">VALUE(AZ494)</f>
        <v>0</v>
      </c>
      <c r="BE494" s="180" t="n">
        <f aca="false">IF(MOD(ROW(),2),"",INDEX(BD$3:BD$600,ROW()/2))</f>
        <v>0</v>
      </c>
      <c r="BF494" s="181" t="n">
        <v>4.92</v>
      </c>
      <c r="BG494" s="182" t="n">
        <f aca="false">VALUE($BD495)</f>
        <v>0</v>
      </c>
    </row>
    <row r="495" customFormat="false" ht="12.75" hidden="false" customHeight="false" outlineLevel="0" collapsed="false">
      <c r="S495" s="165"/>
      <c r="T495" s="165"/>
      <c r="U495" s="165"/>
      <c r="V495" s="165"/>
      <c r="W495" s="165"/>
      <c r="Y495" s="164" t="n">
        <v>492</v>
      </c>
      <c r="AA495" s="180" t="str">
        <f aca="false">IF(MOD(ROW(),2),"",INDEX($Z$3:$Z$600,ROW()/2))</f>
        <v/>
      </c>
      <c r="AB495" s="181" t="n">
        <v>4.93</v>
      </c>
      <c r="AC495" s="182" t="n">
        <f aca="false">VALUE($Z496)</f>
        <v>0</v>
      </c>
      <c r="AD495" s="164" t="n">
        <v>492</v>
      </c>
      <c r="AE495" s="191"/>
      <c r="AF495" s="227" t="str">
        <f aca="false">IF(MOD(ROW(),10),"",INDEX(AE$3:AE$600,ROW()/10))</f>
        <v/>
      </c>
      <c r="AG495" s="228" t="n">
        <v>490</v>
      </c>
      <c r="AH495" s="229" t="e">
        <f aca="false">VALUE($AF495)</f>
        <v>#VALUE!</v>
      </c>
      <c r="AI495" s="164" t="n">
        <v>492</v>
      </c>
      <c r="AK495" s="227" t="str">
        <f aca="false">IF(MOD(ROW(),10),"",INDEX(AJ$3:AJ$600,ROW()/10))</f>
        <v/>
      </c>
      <c r="AL495" s="228" t="n">
        <v>485</v>
      </c>
      <c r="AM495" s="229" t="e">
        <f aca="false">VALUE($AF495)</f>
        <v>#VALUE!</v>
      </c>
      <c r="AN495" s="164" t="n">
        <v>492</v>
      </c>
      <c r="AP495" s="227" t="str">
        <f aca="false">IF(MOD(ROW(),10),"",INDEX(AO$3:AO$600,ROW()/10))</f>
        <v/>
      </c>
      <c r="AQ495" s="181" t="n">
        <v>4.93</v>
      </c>
      <c r="AR495" s="229" t="e">
        <f aca="false">VALUE($AP495)</f>
        <v>#VALUE!</v>
      </c>
      <c r="AS495" s="164" t="n">
        <v>4920</v>
      </c>
      <c r="AU495" s="227" t="str">
        <f aca="false">IF(MOD(ROW(),10),"",INDEX(AT$3:AT$600,ROW()/10))</f>
        <v/>
      </c>
      <c r="AV495" s="181" t="n">
        <v>4.93</v>
      </c>
      <c r="AW495" s="229" t="e">
        <f aca="false">VALUE($AU495)</f>
        <v>#VALUE!</v>
      </c>
      <c r="AZ495" s="180" t="str">
        <f aca="false">IF(MOD(ROW(),2),"",INDEX(AY$3:AY$600,ROW()/2))</f>
        <v/>
      </c>
      <c r="BA495" s="181" t="n">
        <v>4.93</v>
      </c>
      <c r="BB495" s="182" t="e">
        <f aca="false">VALUE(AZ495)</f>
        <v>#VALUE!</v>
      </c>
      <c r="BE495" s="180" t="str">
        <f aca="false">IF(MOD(ROW(),2),"",INDEX(BD$3:BD$600,ROW()/2))</f>
        <v/>
      </c>
      <c r="BF495" s="181" t="n">
        <v>4.93</v>
      </c>
      <c r="BG495" s="182" t="n">
        <f aca="false">VALUE($BD496)</f>
        <v>0</v>
      </c>
    </row>
    <row r="496" customFormat="false" ht="12.75" hidden="false" customHeight="false" outlineLevel="0" collapsed="false">
      <c r="S496" s="165"/>
      <c r="T496" s="165"/>
      <c r="U496" s="165"/>
      <c r="V496" s="165"/>
      <c r="W496" s="165"/>
      <c r="Y496" s="164" t="n">
        <v>493</v>
      </c>
      <c r="AA496" s="180" t="n">
        <f aca="false">IF(MOD(ROW(),2),"",INDEX($Z$3:$Z$600,ROW()/2))</f>
        <v>0</v>
      </c>
      <c r="AB496" s="181" t="n">
        <v>4.94</v>
      </c>
      <c r="AC496" s="182" t="n">
        <f aca="false">VALUE($Z497)</f>
        <v>0</v>
      </c>
      <c r="AD496" s="164" t="n">
        <v>493</v>
      </c>
      <c r="AE496" s="191"/>
      <c r="AF496" s="227" t="str">
        <f aca="false">IF(MOD(ROW(),10),"",INDEX(AE$3:AE$600,ROW()/10))</f>
        <v/>
      </c>
      <c r="AG496" s="228" t="n">
        <v>491</v>
      </c>
      <c r="AH496" s="229" t="e">
        <f aca="false">VALUE($AF496)</f>
        <v>#VALUE!</v>
      </c>
      <c r="AI496" s="164" t="n">
        <v>493</v>
      </c>
      <c r="AK496" s="227" t="str">
        <f aca="false">IF(MOD(ROW(),10),"",INDEX(AJ$3:AJ$600,ROW()/10))</f>
        <v/>
      </c>
      <c r="AL496" s="228" t="n">
        <v>486</v>
      </c>
      <c r="AM496" s="229" t="e">
        <f aca="false">VALUE($AF496)</f>
        <v>#VALUE!</v>
      </c>
      <c r="AN496" s="164" t="n">
        <v>493</v>
      </c>
      <c r="AP496" s="227" t="str">
        <f aca="false">IF(MOD(ROW(),10),"",INDEX(AO$3:AO$600,ROW()/10))</f>
        <v/>
      </c>
      <c r="AQ496" s="181" t="n">
        <v>4.94</v>
      </c>
      <c r="AR496" s="229" t="e">
        <f aca="false">VALUE($AP496)</f>
        <v>#VALUE!</v>
      </c>
      <c r="AS496" s="164" t="n">
        <v>4930</v>
      </c>
      <c r="AU496" s="227" t="str">
        <f aca="false">IF(MOD(ROW(),10),"",INDEX(AT$3:AT$600,ROW()/10))</f>
        <v/>
      </c>
      <c r="AV496" s="181" t="n">
        <v>4.94</v>
      </c>
      <c r="AW496" s="229" t="e">
        <f aca="false">VALUE($AU496)</f>
        <v>#VALUE!</v>
      </c>
      <c r="AZ496" s="180" t="n">
        <f aca="false">IF(MOD(ROW(),2),"",INDEX(AY$3:AY$600,ROW()/2))</f>
        <v>0</v>
      </c>
      <c r="BA496" s="181" t="n">
        <v>4.94</v>
      </c>
      <c r="BB496" s="182" t="n">
        <f aca="false">VALUE(AZ496)</f>
        <v>0</v>
      </c>
      <c r="BE496" s="180" t="n">
        <f aca="false">IF(MOD(ROW(),2),"",INDEX(BD$3:BD$600,ROW()/2))</f>
        <v>0</v>
      </c>
      <c r="BF496" s="181" t="n">
        <v>4.94</v>
      </c>
      <c r="BG496" s="182" t="n">
        <f aca="false">VALUE($BD497)</f>
        <v>0</v>
      </c>
    </row>
    <row r="497" customFormat="false" ht="12.75" hidden="false" customHeight="false" outlineLevel="0" collapsed="false">
      <c r="S497" s="165"/>
      <c r="T497" s="165"/>
      <c r="U497" s="165"/>
      <c r="V497" s="165"/>
      <c r="W497" s="165"/>
      <c r="Y497" s="164" t="n">
        <v>494</v>
      </c>
      <c r="AA497" s="180" t="str">
        <f aca="false">IF(MOD(ROW(),2),"",INDEX($Z$3:$Z$600,ROW()/2))</f>
        <v/>
      </c>
      <c r="AB497" s="181" t="n">
        <v>4.95</v>
      </c>
      <c r="AC497" s="182" t="n">
        <f aca="false">VALUE($Z498)</f>
        <v>0</v>
      </c>
      <c r="AD497" s="164" t="n">
        <v>494</v>
      </c>
      <c r="AE497" s="191"/>
      <c r="AF497" s="227" t="str">
        <f aca="false">IF(MOD(ROW(),10),"",INDEX(AE$3:AE$600,ROW()/10))</f>
        <v/>
      </c>
      <c r="AG497" s="228" t="n">
        <v>492</v>
      </c>
      <c r="AH497" s="229" t="e">
        <f aca="false">VALUE($AF497)</f>
        <v>#VALUE!</v>
      </c>
      <c r="AI497" s="164" t="n">
        <v>494</v>
      </c>
      <c r="AK497" s="227" t="str">
        <f aca="false">IF(MOD(ROW(),10),"",INDEX(AJ$3:AJ$600,ROW()/10))</f>
        <v/>
      </c>
      <c r="AL497" s="228" t="n">
        <v>487</v>
      </c>
      <c r="AM497" s="229" t="e">
        <f aca="false">VALUE($AF497)</f>
        <v>#VALUE!</v>
      </c>
      <c r="AN497" s="164" t="n">
        <v>494</v>
      </c>
      <c r="AP497" s="227" t="str">
        <f aca="false">IF(MOD(ROW(),10),"",INDEX(AO$3:AO$600,ROW()/10))</f>
        <v/>
      </c>
      <c r="AQ497" s="181" t="n">
        <v>4.95</v>
      </c>
      <c r="AR497" s="229" t="e">
        <f aca="false">VALUE($AP497)</f>
        <v>#VALUE!</v>
      </c>
      <c r="AS497" s="164" t="n">
        <v>4940</v>
      </c>
      <c r="AU497" s="227" t="str">
        <f aca="false">IF(MOD(ROW(),10),"",INDEX(AT$3:AT$600,ROW()/10))</f>
        <v/>
      </c>
      <c r="AV497" s="181" t="n">
        <v>4.95</v>
      </c>
      <c r="AW497" s="229" t="e">
        <f aca="false">VALUE($AU497)</f>
        <v>#VALUE!</v>
      </c>
      <c r="AZ497" s="180" t="str">
        <f aca="false">IF(MOD(ROW(),2),"",INDEX(AY$3:AY$600,ROW()/2))</f>
        <v/>
      </c>
      <c r="BA497" s="181" t="n">
        <v>4.95</v>
      </c>
      <c r="BB497" s="182" t="e">
        <f aca="false">VALUE(AZ497)</f>
        <v>#VALUE!</v>
      </c>
      <c r="BE497" s="180" t="str">
        <f aca="false">IF(MOD(ROW(),2),"",INDEX(BD$3:BD$600,ROW()/2))</f>
        <v/>
      </c>
      <c r="BF497" s="181" t="n">
        <v>4.95</v>
      </c>
      <c r="BG497" s="182" t="n">
        <f aca="false">VALUE($BD498)</f>
        <v>0</v>
      </c>
    </row>
    <row r="498" customFormat="false" ht="12.75" hidden="false" customHeight="false" outlineLevel="0" collapsed="false">
      <c r="S498" s="165"/>
      <c r="T498" s="165"/>
      <c r="U498" s="165"/>
      <c r="V498" s="165"/>
      <c r="W498" s="165"/>
      <c r="Y498" s="164" t="n">
        <v>495</v>
      </c>
      <c r="AA498" s="180" t="n">
        <f aca="false">IF(MOD(ROW(),2),"",INDEX($Z$3:$Z$600,ROW()/2))</f>
        <v>0</v>
      </c>
      <c r="AB498" s="181" t="n">
        <v>4.96</v>
      </c>
      <c r="AC498" s="182" t="n">
        <f aca="false">VALUE($Z499)</f>
        <v>0</v>
      </c>
      <c r="AD498" s="164" t="n">
        <v>495</v>
      </c>
      <c r="AE498" s="191"/>
      <c r="AF498" s="227" t="str">
        <f aca="false">IF(MOD(ROW(),10),"",INDEX(AE$3:AE$600,ROW()/10))</f>
        <v/>
      </c>
      <c r="AG498" s="228" t="n">
        <v>493</v>
      </c>
      <c r="AH498" s="229" t="e">
        <f aca="false">VALUE($AF498)</f>
        <v>#VALUE!</v>
      </c>
      <c r="AI498" s="164" t="n">
        <v>495</v>
      </c>
      <c r="AK498" s="227" t="str">
        <f aca="false">IF(MOD(ROW(),10),"",INDEX(AJ$3:AJ$600,ROW()/10))</f>
        <v/>
      </c>
      <c r="AL498" s="228" t="n">
        <v>488</v>
      </c>
      <c r="AM498" s="229" t="e">
        <f aca="false">VALUE($AF498)</f>
        <v>#VALUE!</v>
      </c>
      <c r="AN498" s="164" t="n">
        <v>495</v>
      </c>
      <c r="AP498" s="227" t="str">
        <f aca="false">IF(MOD(ROW(),10),"",INDEX(AO$3:AO$600,ROW()/10))</f>
        <v/>
      </c>
      <c r="AQ498" s="181" t="n">
        <v>4.96</v>
      </c>
      <c r="AR498" s="229" t="e">
        <f aca="false">VALUE($AP498)</f>
        <v>#VALUE!</v>
      </c>
      <c r="AS498" s="164" t="n">
        <v>4950</v>
      </c>
      <c r="AU498" s="227" t="str">
        <f aca="false">IF(MOD(ROW(),10),"",INDEX(AT$3:AT$600,ROW()/10))</f>
        <v/>
      </c>
      <c r="AV498" s="181" t="n">
        <v>4.96</v>
      </c>
      <c r="AW498" s="229" t="e">
        <f aca="false">VALUE($AU498)</f>
        <v>#VALUE!</v>
      </c>
      <c r="AZ498" s="180" t="n">
        <f aca="false">IF(MOD(ROW(),2),"",INDEX(AY$3:AY$600,ROW()/2))</f>
        <v>0</v>
      </c>
      <c r="BA498" s="181" t="n">
        <v>4.96</v>
      </c>
      <c r="BB498" s="182" t="n">
        <f aca="false">VALUE(AZ498)</f>
        <v>0</v>
      </c>
      <c r="BE498" s="180" t="n">
        <f aca="false">IF(MOD(ROW(),2),"",INDEX(BD$3:BD$600,ROW()/2))</f>
        <v>0</v>
      </c>
      <c r="BF498" s="181" t="n">
        <v>4.96</v>
      </c>
      <c r="BG498" s="182" t="n">
        <f aca="false">VALUE($BD499)</f>
        <v>0</v>
      </c>
    </row>
    <row r="499" customFormat="false" ht="12.75" hidden="false" customHeight="false" outlineLevel="0" collapsed="false">
      <c r="S499" s="165"/>
      <c r="T499" s="165"/>
      <c r="U499" s="165"/>
      <c r="V499" s="165"/>
      <c r="W499" s="165"/>
      <c r="Y499" s="164" t="n">
        <v>496</v>
      </c>
      <c r="AA499" s="180" t="str">
        <f aca="false">IF(MOD(ROW(),2),"",INDEX($Z$3:$Z$600,ROW()/2))</f>
        <v/>
      </c>
      <c r="AB499" s="181" t="n">
        <v>4.97</v>
      </c>
      <c r="AC499" s="182" t="n">
        <f aca="false">VALUE($Z500)</f>
        <v>0</v>
      </c>
      <c r="AD499" s="164" t="n">
        <v>496</v>
      </c>
      <c r="AE499" s="191"/>
      <c r="AF499" s="227" t="str">
        <f aca="false">IF(MOD(ROW(),10),"",INDEX(AE$3:AE$600,ROW()/10))</f>
        <v/>
      </c>
      <c r="AG499" s="228" t="n">
        <v>494</v>
      </c>
      <c r="AH499" s="229" t="e">
        <f aca="false">VALUE($AF499)</f>
        <v>#VALUE!</v>
      </c>
      <c r="AI499" s="164" t="n">
        <v>496</v>
      </c>
      <c r="AK499" s="227" t="str">
        <f aca="false">IF(MOD(ROW(),10),"",INDEX(AJ$3:AJ$600,ROW()/10))</f>
        <v/>
      </c>
      <c r="AL499" s="228" t="n">
        <v>489</v>
      </c>
      <c r="AM499" s="229" t="e">
        <f aca="false">VALUE($AF499)</f>
        <v>#VALUE!</v>
      </c>
      <c r="AN499" s="164" t="n">
        <v>496</v>
      </c>
      <c r="AP499" s="227" t="str">
        <f aca="false">IF(MOD(ROW(),10),"",INDEX(AO$3:AO$600,ROW()/10))</f>
        <v/>
      </c>
      <c r="AQ499" s="181" t="n">
        <v>4.97</v>
      </c>
      <c r="AR499" s="229" t="e">
        <f aca="false">VALUE($AP499)</f>
        <v>#VALUE!</v>
      </c>
      <c r="AS499" s="164" t="n">
        <v>4960</v>
      </c>
      <c r="AU499" s="227" t="str">
        <f aca="false">IF(MOD(ROW(),10),"",INDEX(AT$3:AT$600,ROW()/10))</f>
        <v/>
      </c>
      <c r="AV499" s="181" t="n">
        <v>4.97</v>
      </c>
      <c r="AW499" s="229" t="e">
        <f aca="false">VALUE($AU499)</f>
        <v>#VALUE!</v>
      </c>
      <c r="AZ499" s="180" t="str">
        <f aca="false">IF(MOD(ROW(),2),"",INDEX(AY$3:AY$600,ROW()/2))</f>
        <v/>
      </c>
      <c r="BA499" s="181" t="n">
        <v>4.97</v>
      </c>
      <c r="BB499" s="182" t="e">
        <f aca="false">VALUE(AZ499)</f>
        <v>#VALUE!</v>
      </c>
      <c r="BE499" s="180" t="str">
        <f aca="false">IF(MOD(ROW(),2),"",INDEX(BD$3:BD$600,ROW()/2))</f>
        <v/>
      </c>
      <c r="BF499" s="181" t="n">
        <v>4.97</v>
      </c>
      <c r="BG499" s="182" t="n">
        <f aca="false">VALUE($BD500)</f>
        <v>0</v>
      </c>
    </row>
    <row r="500" customFormat="false" ht="12.75" hidden="false" customHeight="false" outlineLevel="0" collapsed="false">
      <c r="S500" s="165"/>
      <c r="T500" s="165"/>
      <c r="U500" s="165"/>
      <c r="V500" s="165"/>
      <c r="W500" s="165"/>
      <c r="Y500" s="164" t="n">
        <v>497</v>
      </c>
      <c r="AA500" s="180" t="n">
        <f aca="false">IF(MOD(ROW(),2),"",INDEX($Z$3:$Z$600,ROW()/2))</f>
        <v>0</v>
      </c>
      <c r="AB500" s="181" t="n">
        <v>4.98</v>
      </c>
      <c r="AC500" s="182" t="n">
        <f aca="false">VALUE($Z501)</f>
        <v>0</v>
      </c>
      <c r="AD500" s="164" t="n">
        <v>497</v>
      </c>
      <c r="AE500" s="191"/>
      <c r="AF500" s="227" t="n">
        <f aca="false">IF(MOD(ROW(),10),"",INDEX(AE$3:AE$600,ROW()/10))</f>
        <v>0</v>
      </c>
      <c r="AG500" s="228" t="n">
        <v>495</v>
      </c>
      <c r="AH500" s="229" t="n">
        <f aca="false">VALUE($AF500)</f>
        <v>0</v>
      </c>
      <c r="AI500" s="164" t="n">
        <v>497</v>
      </c>
      <c r="AK500" s="227" t="n">
        <f aca="false">IF(MOD(ROW(),10),"",INDEX(AJ$3:AJ$600,ROW()/10))</f>
        <v>0</v>
      </c>
      <c r="AL500" s="228" t="n">
        <v>490</v>
      </c>
      <c r="AM500" s="229" t="n">
        <f aca="false">VALUE($AF500)</f>
        <v>0</v>
      </c>
      <c r="AN500" s="164" t="n">
        <v>497</v>
      </c>
      <c r="AP500" s="227" t="n">
        <f aca="false">IF(MOD(ROW(),10),"",INDEX(AO$3:AO$600,ROW()/10))</f>
        <v>0</v>
      </c>
      <c r="AQ500" s="181" t="n">
        <v>4.98</v>
      </c>
      <c r="AR500" s="229" t="n">
        <f aca="false">VALUE($AP500)</f>
        <v>0</v>
      </c>
      <c r="AS500" s="164" t="n">
        <v>4970</v>
      </c>
      <c r="AU500" s="227" t="n">
        <f aca="false">IF(MOD(ROW(),10),"",INDEX(AT$3:AT$600,ROW()/10))</f>
        <v>0</v>
      </c>
      <c r="AV500" s="181" t="n">
        <v>4.98</v>
      </c>
      <c r="AW500" s="229" t="n">
        <f aca="false">VALUE($AU500)</f>
        <v>0</v>
      </c>
      <c r="AZ500" s="180" t="n">
        <f aca="false">IF(MOD(ROW(),2),"",INDEX(AY$3:AY$600,ROW()/2))</f>
        <v>0</v>
      </c>
      <c r="BA500" s="181" t="n">
        <v>4.98</v>
      </c>
      <c r="BB500" s="182" t="n">
        <f aca="false">VALUE(AZ500)</f>
        <v>0</v>
      </c>
      <c r="BE500" s="180" t="n">
        <f aca="false">IF(MOD(ROW(),2),"",INDEX(BD$3:BD$600,ROW()/2))</f>
        <v>0</v>
      </c>
      <c r="BF500" s="181" t="n">
        <v>4.98</v>
      </c>
      <c r="BG500" s="182" t="n">
        <f aca="false">VALUE($BD501)</f>
        <v>0</v>
      </c>
    </row>
    <row r="501" customFormat="false" ht="12.75" hidden="false" customHeight="false" outlineLevel="0" collapsed="false">
      <c r="S501" s="165"/>
      <c r="T501" s="165"/>
      <c r="U501" s="165"/>
      <c r="V501" s="165"/>
      <c r="W501" s="165"/>
      <c r="Y501" s="164" t="n">
        <v>498</v>
      </c>
      <c r="AA501" s="180" t="str">
        <f aca="false">IF(MOD(ROW(),2),"",INDEX($Z$3:$Z$600,ROW()/2))</f>
        <v/>
      </c>
      <c r="AB501" s="181" t="n">
        <v>4.99</v>
      </c>
      <c r="AC501" s="182" t="n">
        <f aca="false">VALUE($Z502)</f>
        <v>0</v>
      </c>
      <c r="AD501" s="164" t="n">
        <v>498</v>
      </c>
      <c r="AE501" s="191"/>
      <c r="AF501" s="227" t="str">
        <f aca="false">IF(MOD(ROW(),10),"",INDEX(AE$3:AE$600,ROW()/10))</f>
        <v/>
      </c>
      <c r="AG501" s="228" t="n">
        <v>496</v>
      </c>
      <c r="AH501" s="229" t="e">
        <f aca="false">VALUE($AF501)</f>
        <v>#VALUE!</v>
      </c>
      <c r="AI501" s="164" t="n">
        <v>498</v>
      </c>
      <c r="AK501" s="227" t="str">
        <f aca="false">IF(MOD(ROW(),10),"",INDEX(AJ$3:AJ$600,ROW()/10))</f>
        <v/>
      </c>
      <c r="AL501" s="228" t="n">
        <v>491</v>
      </c>
      <c r="AM501" s="229" t="e">
        <f aca="false">VALUE($AF501)</f>
        <v>#VALUE!</v>
      </c>
      <c r="AN501" s="164" t="n">
        <v>498</v>
      </c>
      <c r="AP501" s="227" t="str">
        <f aca="false">IF(MOD(ROW(),10),"",INDEX(AO$3:AO$600,ROW()/10))</f>
        <v/>
      </c>
      <c r="AQ501" s="181" t="n">
        <v>4.99</v>
      </c>
      <c r="AR501" s="229" t="e">
        <f aca="false">VALUE($AP501)</f>
        <v>#VALUE!</v>
      </c>
      <c r="AS501" s="164" t="n">
        <v>4980</v>
      </c>
      <c r="AU501" s="227" t="str">
        <f aca="false">IF(MOD(ROW(),10),"",INDEX(AT$3:AT$600,ROW()/10))</f>
        <v/>
      </c>
      <c r="AV501" s="181" t="n">
        <v>4.99</v>
      </c>
      <c r="AW501" s="229" t="e">
        <f aca="false">VALUE($AU501)</f>
        <v>#VALUE!</v>
      </c>
      <c r="AZ501" s="180" t="str">
        <f aca="false">IF(MOD(ROW(),2),"",INDEX(AY$3:AY$600,ROW()/2))</f>
        <v/>
      </c>
      <c r="BA501" s="181" t="n">
        <v>4.99</v>
      </c>
      <c r="BB501" s="182" t="e">
        <f aca="false">VALUE(AZ501)</f>
        <v>#VALUE!</v>
      </c>
      <c r="BE501" s="180" t="str">
        <f aca="false">IF(MOD(ROW(),2),"",INDEX(BD$3:BD$600,ROW()/2))</f>
        <v/>
      </c>
      <c r="BF501" s="181" t="n">
        <v>4.99</v>
      </c>
      <c r="BG501" s="182" t="n">
        <f aca="false">VALUE($BD502)</f>
        <v>0</v>
      </c>
    </row>
    <row r="502" customFormat="false" ht="12.75" hidden="false" customHeight="false" outlineLevel="0" collapsed="false">
      <c r="S502" s="165"/>
      <c r="T502" s="165"/>
      <c r="U502" s="165"/>
      <c r="V502" s="165"/>
      <c r="W502" s="165"/>
      <c r="Y502" s="164" t="n">
        <v>499</v>
      </c>
      <c r="AA502" s="180" t="n">
        <f aca="false">IF(MOD(ROW(),2),"",INDEX($Z$3:$Z$600,ROW()/2))</f>
        <v>0</v>
      </c>
      <c r="AB502" s="181" t="n">
        <v>5</v>
      </c>
      <c r="AC502" s="182" t="n">
        <f aca="false">VALUE($Z503)</f>
        <v>0</v>
      </c>
      <c r="AD502" s="164" t="n">
        <v>499</v>
      </c>
      <c r="AE502" s="191"/>
      <c r="AF502" s="227" t="str">
        <f aca="false">IF(MOD(ROW(),10),"",INDEX(AE$3:AE$600,ROW()/10))</f>
        <v/>
      </c>
      <c r="AG502" s="228" t="n">
        <v>497</v>
      </c>
      <c r="AH502" s="229" t="e">
        <f aca="false">VALUE($AF502)</f>
        <v>#VALUE!</v>
      </c>
      <c r="AI502" s="164" t="n">
        <v>499</v>
      </c>
      <c r="AK502" s="227" t="str">
        <f aca="false">IF(MOD(ROW(),10),"",INDEX(AJ$3:AJ$600,ROW()/10))</f>
        <v/>
      </c>
      <c r="AL502" s="228" t="n">
        <v>492</v>
      </c>
      <c r="AM502" s="229" t="e">
        <f aca="false">VALUE($AF502)</f>
        <v>#VALUE!</v>
      </c>
      <c r="AN502" s="164" t="n">
        <v>499</v>
      </c>
      <c r="AP502" s="227" t="str">
        <f aca="false">IF(MOD(ROW(),10),"",INDEX(AO$3:AO$600,ROW()/10))</f>
        <v/>
      </c>
      <c r="AQ502" s="181" t="n">
        <v>5</v>
      </c>
      <c r="AR502" s="229" t="e">
        <f aca="false">VALUE($AP502)</f>
        <v>#VALUE!</v>
      </c>
      <c r="AS502" s="164" t="n">
        <v>4990</v>
      </c>
      <c r="AU502" s="227" t="str">
        <f aca="false">IF(MOD(ROW(),10),"",INDEX(AT$3:AT$600,ROW()/10))</f>
        <v/>
      </c>
      <c r="AV502" s="181" t="n">
        <v>5</v>
      </c>
      <c r="AW502" s="229" t="e">
        <f aca="false">VALUE($AU502)</f>
        <v>#VALUE!</v>
      </c>
      <c r="AZ502" s="180" t="n">
        <f aca="false">IF(MOD(ROW(),2),"",INDEX(AY$3:AY$600,ROW()/2))</f>
        <v>0</v>
      </c>
      <c r="BA502" s="181" t="n">
        <v>5</v>
      </c>
      <c r="BB502" s="182" t="n">
        <f aca="false">VALUE(AZ502)</f>
        <v>0</v>
      </c>
      <c r="BE502" s="180" t="n">
        <f aca="false">IF(MOD(ROW(),2),"",INDEX(BD$3:BD$600,ROW()/2))</f>
        <v>0</v>
      </c>
      <c r="BF502" s="181" t="n">
        <v>5</v>
      </c>
      <c r="BG502" s="182" t="n">
        <f aca="false">VALUE($BD503)</f>
        <v>0</v>
      </c>
    </row>
    <row r="503" customFormat="false" ht="12.75" hidden="false" customHeight="false" outlineLevel="0" collapsed="false">
      <c r="S503" s="165"/>
      <c r="T503" s="165"/>
      <c r="U503" s="165"/>
      <c r="V503" s="165"/>
      <c r="Y503" s="164" t="n">
        <v>500</v>
      </c>
      <c r="AA503" s="180" t="str">
        <f aca="false">IF(MOD(ROW(),2),"",INDEX($Z$3:$Z$600,ROW()/2))</f>
        <v/>
      </c>
      <c r="AB503" s="181" t="n">
        <v>5.01</v>
      </c>
      <c r="AC503" s="182" t="n">
        <f aca="false">VALUE($Z504)</f>
        <v>0</v>
      </c>
      <c r="AD503" s="164" t="n">
        <v>500</v>
      </c>
      <c r="AE503" s="191"/>
      <c r="AF503" s="227" t="str">
        <f aca="false">IF(MOD(ROW(),10),"",INDEX(AE$3:AE$600,ROW()/10))</f>
        <v/>
      </c>
      <c r="AG503" s="228" t="n">
        <v>498</v>
      </c>
      <c r="AH503" s="229" t="e">
        <f aca="false">VALUE($AF503)</f>
        <v>#VALUE!</v>
      </c>
      <c r="AI503" s="164" t="n">
        <v>500</v>
      </c>
      <c r="AK503" s="227" t="str">
        <f aca="false">IF(MOD(ROW(),10),"",INDEX(AJ$3:AJ$600,ROW()/10))</f>
        <v/>
      </c>
      <c r="AL503" s="228" t="n">
        <v>493</v>
      </c>
      <c r="AM503" s="229" t="e">
        <f aca="false">VALUE($AF503)</f>
        <v>#VALUE!</v>
      </c>
      <c r="AN503" s="164" t="n">
        <v>500</v>
      </c>
      <c r="AP503" s="227" t="str">
        <f aca="false">IF(MOD(ROW(),10),"",INDEX(AO$3:AO$600,ROW()/10))</f>
        <v/>
      </c>
      <c r="AQ503" s="181" t="n">
        <v>5.01</v>
      </c>
      <c r="AR503" s="229" t="e">
        <f aca="false">VALUE($AP503)</f>
        <v>#VALUE!</v>
      </c>
      <c r="AS503" s="164" t="n">
        <v>5000</v>
      </c>
      <c r="AU503" s="227" t="str">
        <f aca="false">IF(MOD(ROW(),10),"",INDEX(AT$3:AT$600,ROW()/10))</f>
        <v/>
      </c>
      <c r="AV503" s="181" t="n">
        <v>5.01</v>
      </c>
      <c r="AW503" s="229" t="e">
        <f aca="false">VALUE($AU503)</f>
        <v>#VALUE!</v>
      </c>
      <c r="AZ503" s="180" t="str">
        <f aca="false">IF(MOD(ROW(),2),"",INDEX(AY$3:AY$600,ROW()/2))</f>
        <v/>
      </c>
      <c r="BA503" s="181" t="n">
        <v>5.01</v>
      </c>
      <c r="BB503" s="182" t="e">
        <f aca="false">VALUE(AZ503)</f>
        <v>#VALUE!</v>
      </c>
      <c r="BE503" s="180" t="str">
        <f aca="false">IF(MOD(ROW(),2),"",INDEX(BD$3:BD$600,ROW()/2))</f>
        <v/>
      </c>
      <c r="BF503" s="181" t="n">
        <v>5.01</v>
      </c>
      <c r="BG503" s="182" t="n">
        <f aca="false">VALUE($BD504)</f>
        <v>0</v>
      </c>
    </row>
    <row r="504" customFormat="false" ht="12.75" hidden="false" customHeight="false" outlineLevel="0" collapsed="false">
      <c r="S504" s="165"/>
      <c r="T504" s="165"/>
      <c r="U504" s="165"/>
      <c r="V504" s="165"/>
      <c r="Y504" s="164" t="n">
        <v>501</v>
      </c>
      <c r="AA504" s="180" t="n">
        <f aca="false">IF(MOD(ROW(),2),"",INDEX($Z$3:$Z$600,ROW()/2))</f>
        <v>0</v>
      </c>
      <c r="AB504" s="181" t="n">
        <v>5.02</v>
      </c>
      <c r="AC504" s="182" t="n">
        <f aca="false">VALUE($Z505)</f>
        <v>0</v>
      </c>
      <c r="AD504" s="164" t="n">
        <v>501</v>
      </c>
      <c r="AE504" s="191"/>
      <c r="AF504" s="227" t="str">
        <f aca="false">IF(MOD(ROW(),10),"",INDEX(AE$3:AE$600,ROW()/10))</f>
        <v/>
      </c>
      <c r="AG504" s="228" t="n">
        <v>499</v>
      </c>
      <c r="AH504" s="229" t="e">
        <f aca="false">VALUE($AF504)</f>
        <v>#VALUE!</v>
      </c>
      <c r="AI504" s="164" t="n">
        <v>501</v>
      </c>
      <c r="AK504" s="227" t="str">
        <f aca="false">IF(MOD(ROW(),10),"",INDEX(AJ$3:AJ$600,ROW()/10))</f>
        <v/>
      </c>
      <c r="AL504" s="228" t="n">
        <v>494</v>
      </c>
      <c r="AM504" s="229" t="e">
        <f aca="false">VALUE($AF504)</f>
        <v>#VALUE!</v>
      </c>
      <c r="AN504" s="164" t="n">
        <v>501</v>
      </c>
      <c r="AP504" s="227" t="str">
        <f aca="false">IF(MOD(ROW(),10),"",INDEX(AO$3:AO$600,ROW()/10))</f>
        <v/>
      </c>
      <c r="AQ504" s="181" t="n">
        <v>5.02</v>
      </c>
      <c r="AR504" s="229" t="e">
        <f aca="false">VALUE($AP504)</f>
        <v>#VALUE!</v>
      </c>
      <c r="AS504" s="164" t="n">
        <v>5010</v>
      </c>
      <c r="AU504" s="227" t="str">
        <f aca="false">IF(MOD(ROW(),10),"",INDEX(AT$3:AT$600,ROW()/10))</f>
        <v/>
      </c>
      <c r="AV504" s="181" t="n">
        <v>5.02</v>
      </c>
      <c r="AW504" s="229" t="e">
        <f aca="false">VALUE($AU504)</f>
        <v>#VALUE!</v>
      </c>
      <c r="AZ504" s="180" t="n">
        <f aca="false">IF(MOD(ROW(),2),"",INDEX(AY$3:AY$600,ROW()/2))</f>
        <v>0</v>
      </c>
      <c r="BA504" s="181" t="n">
        <v>5.02</v>
      </c>
      <c r="BB504" s="182" t="n">
        <f aca="false">VALUE(AZ504)</f>
        <v>0</v>
      </c>
      <c r="BE504" s="180" t="n">
        <f aca="false">IF(MOD(ROW(),2),"",INDEX(BD$3:BD$600,ROW()/2))</f>
        <v>0</v>
      </c>
      <c r="BF504" s="181" t="n">
        <v>5.02</v>
      </c>
      <c r="BG504" s="182" t="n">
        <f aca="false">VALUE($BD505)</f>
        <v>0</v>
      </c>
    </row>
    <row r="505" customFormat="false" ht="12.75" hidden="false" customHeight="false" outlineLevel="0" collapsed="false">
      <c r="S505" s="165"/>
      <c r="T505" s="165"/>
      <c r="U505" s="165"/>
      <c r="V505" s="165"/>
      <c r="Y505" s="164" t="n">
        <v>502</v>
      </c>
      <c r="AA505" s="180" t="str">
        <f aca="false">IF(MOD(ROW(),2),"",INDEX($Z$3:$Z$600,ROW()/2))</f>
        <v/>
      </c>
      <c r="AB505" s="181" t="n">
        <v>5.03</v>
      </c>
      <c r="AC505" s="182" t="n">
        <f aca="false">VALUE($Z506)</f>
        <v>0</v>
      </c>
      <c r="AD505" s="164" t="n">
        <v>502</v>
      </c>
      <c r="AE505" s="191"/>
      <c r="AF505" s="227" t="str">
        <f aca="false">IF(MOD(ROW(),10),"",INDEX(AE$3:AE$600,ROW()/10))</f>
        <v/>
      </c>
      <c r="AG505" s="228" t="n">
        <v>500</v>
      </c>
      <c r="AH505" s="229" t="e">
        <f aca="false">VALUE($AF505)</f>
        <v>#VALUE!</v>
      </c>
      <c r="AI505" s="164" t="n">
        <v>502</v>
      </c>
      <c r="AK505" s="227" t="str">
        <f aca="false">IF(MOD(ROW(),10),"",INDEX(AJ$3:AJ$600,ROW()/10))</f>
        <v/>
      </c>
      <c r="AL505" s="228" t="n">
        <v>495</v>
      </c>
      <c r="AM505" s="229" t="e">
        <f aca="false">VALUE($AF505)</f>
        <v>#VALUE!</v>
      </c>
      <c r="AN505" s="164" t="n">
        <v>502</v>
      </c>
      <c r="AP505" s="227" t="str">
        <f aca="false">IF(MOD(ROW(),10),"",INDEX(AO$3:AO$600,ROW()/10))</f>
        <v/>
      </c>
      <c r="AQ505" s="181" t="n">
        <v>5.03</v>
      </c>
      <c r="AR505" s="229" t="e">
        <f aca="false">VALUE($AP505)</f>
        <v>#VALUE!</v>
      </c>
      <c r="AS505" s="164" t="n">
        <v>5020</v>
      </c>
      <c r="AU505" s="227" t="str">
        <f aca="false">IF(MOD(ROW(),10),"",INDEX(AT$3:AT$600,ROW()/10))</f>
        <v/>
      </c>
      <c r="AV505" s="181" t="n">
        <v>5.03</v>
      </c>
      <c r="AW505" s="229" t="e">
        <f aca="false">VALUE($AU505)</f>
        <v>#VALUE!</v>
      </c>
      <c r="AZ505" s="180" t="str">
        <f aca="false">IF(MOD(ROW(),2),"",INDEX(AY$3:AY$600,ROW()/2))</f>
        <v/>
      </c>
      <c r="BA505" s="181" t="n">
        <v>5.03</v>
      </c>
      <c r="BB505" s="182" t="e">
        <f aca="false">VALUE(AZ505)</f>
        <v>#VALUE!</v>
      </c>
      <c r="BE505" s="180" t="str">
        <f aca="false">IF(MOD(ROW(),2),"",INDEX(BD$3:BD$600,ROW()/2))</f>
        <v/>
      </c>
      <c r="BF505" s="181" t="n">
        <v>5.03</v>
      </c>
      <c r="BG505" s="182" t="n">
        <f aca="false">VALUE($BD506)</f>
        <v>0</v>
      </c>
    </row>
    <row r="506" customFormat="false" ht="12.75" hidden="false" customHeight="false" outlineLevel="0" collapsed="false">
      <c r="S506" s="165"/>
      <c r="T506" s="165"/>
      <c r="U506" s="165"/>
      <c r="V506" s="165"/>
      <c r="Y506" s="164" t="n">
        <v>503</v>
      </c>
      <c r="AA506" s="180" t="n">
        <f aca="false">IF(MOD(ROW(),2),"",INDEX($Z$3:$Z$600,ROW()/2))</f>
        <v>0</v>
      </c>
      <c r="AB506" s="181" t="n">
        <v>5.04</v>
      </c>
      <c r="AC506" s="182" t="n">
        <f aca="false">VALUE($Z507)</f>
        <v>0</v>
      </c>
      <c r="AD506" s="164" t="n">
        <v>503</v>
      </c>
      <c r="AE506" s="191"/>
      <c r="AF506" s="227" t="str">
        <f aca="false">IF(MOD(ROW(),10),"",INDEX(AE$3:AE$600,ROW()/10))</f>
        <v/>
      </c>
      <c r="AG506" s="228" t="n">
        <v>501</v>
      </c>
      <c r="AH506" s="229" t="e">
        <f aca="false">VALUE($AF506)</f>
        <v>#VALUE!</v>
      </c>
      <c r="AI506" s="164" t="n">
        <v>503</v>
      </c>
      <c r="AK506" s="227" t="str">
        <f aca="false">IF(MOD(ROW(),10),"",INDEX(AJ$3:AJ$600,ROW()/10))</f>
        <v/>
      </c>
      <c r="AL506" s="228" t="n">
        <v>496</v>
      </c>
      <c r="AM506" s="229" t="e">
        <f aca="false">VALUE($AF506)</f>
        <v>#VALUE!</v>
      </c>
      <c r="AN506" s="164" t="n">
        <v>503</v>
      </c>
      <c r="AP506" s="227" t="str">
        <f aca="false">IF(MOD(ROW(),10),"",INDEX(AO$3:AO$600,ROW()/10))</f>
        <v/>
      </c>
      <c r="AQ506" s="181" t="n">
        <v>5.04</v>
      </c>
      <c r="AR506" s="229" t="e">
        <f aca="false">VALUE($AP506)</f>
        <v>#VALUE!</v>
      </c>
      <c r="AS506" s="164" t="n">
        <v>5030</v>
      </c>
      <c r="AU506" s="227" t="str">
        <f aca="false">IF(MOD(ROW(),10),"",INDEX(AT$3:AT$600,ROW()/10))</f>
        <v/>
      </c>
      <c r="AV506" s="181" t="n">
        <v>5.04</v>
      </c>
      <c r="AW506" s="229" t="e">
        <f aca="false">VALUE($AU506)</f>
        <v>#VALUE!</v>
      </c>
      <c r="AZ506" s="180" t="n">
        <f aca="false">IF(MOD(ROW(),2),"",INDEX(AY$3:AY$600,ROW()/2))</f>
        <v>0</v>
      </c>
      <c r="BA506" s="181" t="n">
        <v>5.04</v>
      </c>
      <c r="BB506" s="182" t="n">
        <f aca="false">VALUE(AZ506)</f>
        <v>0</v>
      </c>
      <c r="BE506" s="180" t="n">
        <f aca="false">IF(MOD(ROW(),2),"",INDEX(BD$3:BD$600,ROW()/2))</f>
        <v>0</v>
      </c>
      <c r="BF506" s="181" t="n">
        <v>5.04</v>
      </c>
      <c r="BG506" s="182" t="n">
        <f aca="false">VALUE($BD507)</f>
        <v>0</v>
      </c>
    </row>
    <row r="507" customFormat="false" ht="12.75" hidden="false" customHeight="false" outlineLevel="0" collapsed="false">
      <c r="S507" s="165"/>
      <c r="T507" s="165"/>
      <c r="U507" s="165"/>
      <c r="V507" s="165"/>
      <c r="Y507" s="164" t="n">
        <v>504</v>
      </c>
      <c r="AA507" s="180" t="str">
        <f aca="false">IF(MOD(ROW(),2),"",INDEX($Z$3:$Z$600,ROW()/2))</f>
        <v/>
      </c>
      <c r="AB507" s="181" t="n">
        <v>5.05</v>
      </c>
      <c r="AC507" s="182" t="n">
        <f aca="false">VALUE($Z508)</f>
        <v>0</v>
      </c>
      <c r="AD507" s="164" t="n">
        <v>504</v>
      </c>
      <c r="AE507" s="191"/>
      <c r="AF507" s="227" t="str">
        <f aca="false">IF(MOD(ROW(),10),"",INDEX(AE$3:AE$600,ROW()/10))</f>
        <v/>
      </c>
      <c r="AG507" s="228" t="n">
        <v>502</v>
      </c>
      <c r="AH507" s="229" t="e">
        <f aca="false">VALUE($AF507)</f>
        <v>#VALUE!</v>
      </c>
      <c r="AI507" s="164" t="n">
        <v>504</v>
      </c>
      <c r="AK507" s="227" t="str">
        <f aca="false">IF(MOD(ROW(),10),"",INDEX(AJ$3:AJ$600,ROW()/10))</f>
        <v/>
      </c>
      <c r="AL507" s="228" t="n">
        <v>497</v>
      </c>
      <c r="AM507" s="229" t="e">
        <f aca="false">VALUE($AF507)</f>
        <v>#VALUE!</v>
      </c>
      <c r="AN507" s="164" t="n">
        <v>504</v>
      </c>
      <c r="AP507" s="227" t="str">
        <f aca="false">IF(MOD(ROW(),10),"",INDEX(AO$3:AO$600,ROW()/10))</f>
        <v/>
      </c>
      <c r="AQ507" s="181" t="n">
        <v>5.05</v>
      </c>
      <c r="AR507" s="229" t="e">
        <f aca="false">VALUE($AP507)</f>
        <v>#VALUE!</v>
      </c>
      <c r="AS507" s="164" t="n">
        <v>5040</v>
      </c>
      <c r="AU507" s="227" t="str">
        <f aca="false">IF(MOD(ROW(),10),"",INDEX(AT$3:AT$600,ROW()/10))</f>
        <v/>
      </c>
      <c r="AV507" s="181" t="n">
        <v>5.05</v>
      </c>
      <c r="AW507" s="229" t="e">
        <f aca="false">VALUE($AU507)</f>
        <v>#VALUE!</v>
      </c>
      <c r="AZ507" s="180" t="str">
        <f aca="false">IF(MOD(ROW(),2),"",INDEX(AY$3:AY$600,ROW()/2))</f>
        <v/>
      </c>
      <c r="BA507" s="181" t="n">
        <v>5.05</v>
      </c>
      <c r="BB507" s="182" t="e">
        <f aca="false">VALUE(AZ507)</f>
        <v>#VALUE!</v>
      </c>
      <c r="BE507" s="180" t="str">
        <f aca="false">IF(MOD(ROW(),2),"",INDEX(BD$3:BD$600,ROW()/2))</f>
        <v/>
      </c>
      <c r="BF507" s="181" t="n">
        <v>5.05</v>
      </c>
      <c r="BG507" s="182" t="n">
        <f aca="false">VALUE($BD508)</f>
        <v>0</v>
      </c>
    </row>
    <row r="508" customFormat="false" ht="12.75" hidden="false" customHeight="false" outlineLevel="0" collapsed="false">
      <c r="S508" s="165"/>
      <c r="T508" s="165"/>
      <c r="U508" s="165"/>
      <c r="V508" s="165"/>
      <c r="Y508" s="164" t="n">
        <v>505</v>
      </c>
      <c r="AA508" s="180" t="n">
        <f aca="false">IF(MOD(ROW(),2),"",INDEX($Z$3:$Z$600,ROW()/2))</f>
        <v>0</v>
      </c>
      <c r="AB508" s="181" t="n">
        <v>5.06</v>
      </c>
      <c r="AC508" s="182" t="n">
        <f aca="false">VALUE($Z509)</f>
        <v>0</v>
      </c>
      <c r="AD508" s="164" t="n">
        <v>505</v>
      </c>
      <c r="AE508" s="191"/>
      <c r="AF508" s="227" t="str">
        <f aca="false">IF(MOD(ROW(),10),"",INDEX(AE$3:AE$600,ROW()/10))</f>
        <v/>
      </c>
      <c r="AG508" s="228" t="n">
        <v>503</v>
      </c>
      <c r="AH508" s="229" t="e">
        <f aca="false">VALUE($AF508)</f>
        <v>#VALUE!</v>
      </c>
      <c r="AI508" s="164" t="n">
        <v>505</v>
      </c>
      <c r="AK508" s="227" t="str">
        <f aca="false">IF(MOD(ROW(),10),"",INDEX(AJ$3:AJ$600,ROW()/10))</f>
        <v/>
      </c>
      <c r="AL508" s="228" t="n">
        <v>498</v>
      </c>
      <c r="AM508" s="229" t="e">
        <f aca="false">VALUE($AF508)</f>
        <v>#VALUE!</v>
      </c>
      <c r="AN508" s="164" t="n">
        <v>505</v>
      </c>
      <c r="AP508" s="227" t="str">
        <f aca="false">IF(MOD(ROW(),10),"",INDEX(AO$3:AO$600,ROW()/10))</f>
        <v/>
      </c>
      <c r="AQ508" s="181" t="n">
        <v>5.06</v>
      </c>
      <c r="AR508" s="229" t="e">
        <f aca="false">VALUE($AP508)</f>
        <v>#VALUE!</v>
      </c>
      <c r="AS508" s="164" t="n">
        <v>5050</v>
      </c>
      <c r="AU508" s="227" t="str">
        <f aca="false">IF(MOD(ROW(),10),"",INDEX(AT$3:AT$600,ROW()/10))</f>
        <v/>
      </c>
      <c r="AV508" s="181" t="n">
        <v>5.06</v>
      </c>
      <c r="AW508" s="229" t="e">
        <f aca="false">VALUE($AU508)</f>
        <v>#VALUE!</v>
      </c>
      <c r="AZ508" s="180" t="n">
        <f aca="false">IF(MOD(ROW(),2),"",INDEX(AY$3:AY$600,ROW()/2))</f>
        <v>0</v>
      </c>
      <c r="BA508" s="181" t="n">
        <v>5.06</v>
      </c>
      <c r="BB508" s="182" t="n">
        <f aca="false">VALUE(AZ508)</f>
        <v>0</v>
      </c>
      <c r="BE508" s="180" t="n">
        <f aca="false">IF(MOD(ROW(),2),"",INDEX(BD$3:BD$600,ROW()/2))</f>
        <v>0</v>
      </c>
      <c r="BF508" s="181" t="n">
        <v>5.06</v>
      </c>
      <c r="BG508" s="182" t="n">
        <f aca="false">VALUE($BD509)</f>
        <v>0</v>
      </c>
    </row>
    <row r="509" customFormat="false" ht="12.75" hidden="false" customHeight="false" outlineLevel="0" collapsed="false">
      <c r="S509" s="165"/>
      <c r="T509" s="165"/>
      <c r="U509" s="165"/>
      <c r="V509" s="165"/>
      <c r="Y509" s="164" t="n">
        <v>506</v>
      </c>
      <c r="AA509" s="180" t="str">
        <f aca="false">IF(MOD(ROW(),2),"",INDEX($Z$3:$Z$600,ROW()/2))</f>
        <v/>
      </c>
      <c r="AB509" s="181" t="n">
        <v>5.07</v>
      </c>
      <c r="AC509" s="182" t="n">
        <f aca="false">VALUE($Z510)</f>
        <v>0</v>
      </c>
      <c r="AD509" s="164" t="n">
        <v>506</v>
      </c>
      <c r="AE509" s="191"/>
      <c r="AF509" s="227" t="str">
        <f aca="false">IF(MOD(ROW(),10),"",INDEX(AE$3:AE$600,ROW()/10))</f>
        <v/>
      </c>
      <c r="AG509" s="228" t="n">
        <v>504</v>
      </c>
      <c r="AH509" s="229" t="e">
        <f aca="false">VALUE($AF509)</f>
        <v>#VALUE!</v>
      </c>
      <c r="AI509" s="164" t="n">
        <v>506</v>
      </c>
      <c r="AK509" s="227" t="str">
        <f aca="false">IF(MOD(ROW(),10),"",INDEX(AJ$3:AJ$600,ROW()/10))</f>
        <v/>
      </c>
      <c r="AL509" s="228" t="n">
        <v>499</v>
      </c>
      <c r="AM509" s="229" t="e">
        <f aca="false">VALUE($AF509)</f>
        <v>#VALUE!</v>
      </c>
      <c r="AN509" s="164" t="n">
        <v>506</v>
      </c>
      <c r="AP509" s="227" t="str">
        <f aca="false">IF(MOD(ROW(),10),"",INDEX(AO$3:AO$600,ROW()/10))</f>
        <v/>
      </c>
      <c r="AQ509" s="181" t="n">
        <v>5.07</v>
      </c>
      <c r="AR509" s="229" t="e">
        <f aca="false">VALUE($AP509)</f>
        <v>#VALUE!</v>
      </c>
      <c r="AS509" s="164" t="n">
        <v>5060</v>
      </c>
      <c r="AU509" s="227" t="str">
        <f aca="false">IF(MOD(ROW(),10),"",INDEX(AT$3:AT$600,ROW()/10))</f>
        <v/>
      </c>
      <c r="AV509" s="181" t="n">
        <v>5.07</v>
      </c>
      <c r="AW509" s="229" t="e">
        <f aca="false">VALUE($AU509)</f>
        <v>#VALUE!</v>
      </c>
      <c r="AZ509" s="180" t="str">
        <f aca="false">IF(MOD(ROW(),2),"",INDEX(AY$3:AY$600,ROW()/2))</f>
        <v/>
      </c>
      <c r="BA509" s="181" t="n">
        <v>5.07</v>
      </c>
      <c r="BB509" s="182" t="e">
        <f aca="false">VALUE(AZ509)</f>
        <v>#VALUE!</v>
      </c>
      <c r="BE509" s="180" t="str">
        <f aca="false">IF(MOD(ROW(),2),"",INDEX(BD$3:BD$600,ROW()/2))</f>
        <v/>
      </c>
      <c r="BF509" s="181" t="n">
        <v>5.07</v>
      </c>
      <c r="BG509" s="182" t="n">
        <f aca="false">VALUE($BD510)</f>
        <v>0</v>
      </c>
    </row>
    <row r="510" customFormat="false" ht="12.75" hidden="false" customHeight="false" outlineLevel="0" collapsed="false">
      <c r="S510" s="165"/>
      <c r="T510" s="165"/>
      <c r="U510" s="165"/>
      <c r="V510" s="165"/>
      <c r="Y510" s="164" t="n">
        <v>507</v>
      </c>
      <c r="AA510" s="180" t="n">
        <f aca="false">IF(MOD(ROW(),2),"",INDEX($Z$3:$Z$600,ROW()/2))</f>
        <v>0</v>
      </c>
      <c r="AB510" s="181" t="n">
        <v>5.08</v>
      </c>
      <c r="AC510" s="182" t="n">
        <f aca="false">VALUE($Z511)</f>
        <v>0</v>
      </c>
      <c r="AD510" s="164" t="n">
        <v>507</v>
      </c>
      <c r="AE510" s="191"/>
      <c r="AF510" s="227" t="n">
        <f aca="false">IF(MOD(ROW(),10),"",INDEX(AE$3:AE$600,ROW()/10))</f>
        <v>0</v>
      </c>
      <c r="AG510" s="228" t="n">
        <v>505</v>
      </c>
      <c r="AH510" s="229" t="n">
        <f aca="false">VALUE($AF510)</f>
        <v>0</v>
      </c>
      <c r="AI510" s="164" t="n">
        <v>507</v>
      </c>
      <c r="AK510" s="227" t="n">
        <f aca="false">IF(MOD(ROW(),10),"",INDEX(AJ$3:AJ$600,ROW()/10))</f>
        <v>0</v>
      </c>
      <c r="AL510" s="228" t="n">
        <v>500</v>
      </c>
      <c r="AM510" s="229" t="n">
        <f aca="false">VALUE($AF510)</f>
        <v>0</v>
      </c>
      <c r="AN510" s="164" t="n">
        <v>507</v>
      </c>
      <c r="AP510" s="227" t="n">
        <f aca="false">IF(MOD(ROW(),10),"",INDEX(AO$3:AO$600,ROW()/10))</f>
        <v>0</v>
      </c>
      <c r="AQ510" s="181" t="n">
        <v>5.08</v>
      </c>
      <c r="AR510" s="229" t="n">
        <f aca="false">VALUE($AP510)</f>
        <v>0</v>
      </c>
      <c r="AS510" s="164" t="n">
        <v>5070</v>
      </c>
      <c r="AU510" s="227" t="n">
        <f aca="false">IF(MOD(ROW(),10),"",INDEX(AT$3:AT$600,ROW()/10))</f>
        <v>0</v>
      </c>
      <c r="AV510" s="181" t="n">
        <v>5.08</v>
      </c>
      <c r="AW510" s="229" t="n">
        <f aca="false">VALUE($AU510)</f>
        <v>0</v>
      </c>
      <c r="AZ510" s="180" t="n">
        <f aca="false">IF(MOD(ROW(),2),"",INDEX(AY$3:AY$600,ROW()/2))</f>
        <v>0</v>
      </c>
      <c r="BA510" s="181" t="n">
        <v>5.08</v>
      </c>
      <c r="BB510" s="182" t="n">
        <f aca="false">VALUE(AZ510)</f>
        <v>0</v>
      </c>
      <c r="BE510" s="180" t="n">
        <f aca="false">IF(MOD(ROW(),2),"",INDEX(BD$3:BD$600,ROW()/2))</f>
        <v>0</v>
      </c>
      <c r="BF510" s="181" t="n">
        <v>5.08</v>
      </c>
      <c r="BG510" s="182" t="n">
        <f aca="false">VALUE($BD511)</f>
        <v>0</v>
      </c>
    </row>
    <row r="511" customFormat="false" ht="12.75" hidden="false" customHeight="false" outlineLevel="0" collapsed="false">
      <c r="S511" s="165"/>
      <c r="T511" s="165"/>
      <c r="U511" s="165"/>
      <c r="V511" s="165"/>
      <c r="AA511" s="180"/>
      <c r="AB511" s="181" t="n">
        <v>5.09</v>
      </c>
      <c r="AC511" s="182"/>
      <c r="AD511" s="164" t="n">
        <v>508</v>
      </c>
      <c r="AE511" s="191"/>
      <c r="AF511" s="227" t="str">
        <f aca="false">IF(MOD(ROW(),10),"",INDEX(AE$3:AE$600,ROW()/10))</f>
        <v/>
      </c>
      <c r="AG511" s="228" t="n">
        <v>506</v>
      </c>
      <c r="AH511" s="229" t="e">
        <f aca="false">VALUE($AF511)</f>
        <v>#VALUE!</v>
      </c>
      <c r="AI511" s="164" t="n">
        <v>508</v>
      </c>
      <c r="AK511" s="227" t="str">
        <f aca="false">IF(MOD(ROW(),10),"",INDEX(AJ$3:AJ$600,ROW()/10))</f>
        <v/>
      </c>
      <c r="AL511" s="228" t="n">
        <v>501</v>
      </c>
      <c r="AM511" s="229" t="e">
        <f aca="false">VALUE($AF511)</f>
        <v>#VALUE!</v>
      </c>
      <c r="AN511" s="164" t="n">
        <v>508</v>
      </c>
      <c r="AP511" s="227" t="str">
        <f aca="false">IF(MOD(ROW(),10),"",INDEX(AO$3:AO$600,ROW()/10))</f>
        <v/>
      </c>
      <c r="AQ511" s="181" t="n">
        <v>5.09</v>
      </c>
      <c r="AR511" s="229" t="e">
        <f aca="false">VALUE($AP511)</f>
        <v>#VALUE!</v>
      </c>
      <c r="AS511" s="164" t="n">
        <v>5080</v>
      </c>
      <c r="AU511" s="227" t="str">
        <f aca="false">IF(MOD(ROW(),10),"",INDEX(AT$3:AT$600,ROW()/10))</f>
        <v/>
      </c>
      <c r="AV511" s="181" t="n">
        <v>5.09</v>
      </c>
      <c r="AW511" s="229" t="e">
        <f aca="false">VALUE($AU511)</f>
        <v>#VALUE!</v>
      </c>
      <c r="AZ511" s="180"/>
      <c r="BA511" s="181" t="n">
        <v>5.09</v>
      </c>
      <c r="BB511" s="182"/>
      <c r="BE511" s="180"/>
      <c r="BF511" s="181" t="n">
        <v>5.09</v>
      </c>
      <c r="BG511" s="182" t="n">
        <f aca="false">VALUE($BD512)</f>
        <v>0</v>
      </c>
    </row>
    <row r="512" customFormat="false" ht="12.75" hidden="false" customHeight="false" outlineLevel="0" collapsed="false">
      <c r="U512" s="165"/>
      <c r="V512" s="165"/>
      <c r="AA512" s="180"/>
      <c r="AB512" s="181" t="n">
        <v>5.1</v>
      </c>
      <c r="AC512" s="182"/>
      <c r="AD512" s="164" t="n">
        <v>509</v>
      </c>
      <c r="AE512" s="191"/>
      <c r="AF512" s="227" t="str">
        <f aca="false">IF(MOD(ROW(),10),"",INDEX(AE$3:AE$600,ROW()/10))</f>
        <v/>
      </c>
      <c r="AG512" s="228" t="n">
        <v>507</v>
      </c>
      <c r="AH512" s="229" t="e">
        <f aca="false">VALUE($AF512)</f>
        <v>#VALUE!</v>
      </c>
      <c r="AI512" s="164" t="n">
        <v>509</v>
      </c>
      <c r="AK512" s="227" t="str">
        <f aca="false">IF(MOD(ROW(),10),"",INDEX(AJ$3:AJ$600,ROW()/10))</f>
        <v/>
      </c>
      <c r="AL512" s="228" t="n">
        <v>502</v>
      </c>
      <c r="AM512" s="229" t="e">
        <f aca="false">VALUE($AF512)</f>
        <v>#VALUE!</v>
      </c>
      <c r="AN512" s="164" t="n">
        <v>509</v>
      </c>
      <c r="AP512" s="227" t="str">
        <f aca="false">IF(MOD(ROW(),10),"",INDEX(AO$3:AO$600,ROW()/10))</f>
        <v/>
      </c>
      <c r="AQ512" s="181" t="n">
        <v>5.1</v>
      </c>
      <c r="AR512" s="229" t="e">
        <f aca="false">VALUE($AP512)</f>
        <v>#VALUE!</v>
      </c>
      <c r="AS512" s="164" t="n">
        <v>5090</v>
      </c>
      <c r="AU512" s="227" t="str">
        <f aca="false">IF(MOD(ROW(),10),"",INDEX(AT$3:AT$600,ROW()/10))</f>
        <v/>
      </c>
      <c r="AV512" s="181" t="n">
        <v>5.1</v>
      </c>
      <c r="AW512" s="229" t="e">
        <f aca="false">VALUE($AU512)</f>
        <v>#VALUE!</v>
      </c>
      <c r="AZ512" s="180"/>
      <c r="BA512" s="181" t="n">
        <v>5.1</v>
      </c>
      <c r="BB512" s="182"/>
      <c r="BE512" s="180"/>
      <c r="BF512" s="181" t="n">
        <v>5.1</v>
      </c>
      <c r="BG512" s="182" t="n">
        <f aca="false">VALUE($BD513)</f>
        <v>0</v>
      </c>
    </row>
    <row r="513" customFormat="false" ht="12.75" hidden="false" customHeight="false" outlineLevel="0" collapsed="false">
      <c r="AA513" s="180"/>
      <c r="AB513" s="181" t="n">
        <v>5.11</v>
      </c>
      <c r="AC513" s="182"/>
      <c r="AD513" s="164" t="n">
        <v>510</v>
      </c>
      <c r="AE513" s="191"/>
      <c r="AF513" s="227" t="str">
        <f aca="false">IF(MOD(ROW(),10),"",INDEX(AE$3:AE$600,ROW()/10))</f>
        <v/>
      </c>
      <c r="AG513" s="228" t="n">
        <v>508</v>
      </c>
      <c r="AH513" s="229" t="e">
        <f aca="false">VALUE($AF513)</f>
        <v>#VALUE!</v>
      </c>
      <c r="AI513" s="164" t="n">
        <v>510</v>
      </c>
      <c r="AK513" s="227" t="str">
        <f aca="false">IF(MOD(ROW(),10),"",INDEX(AJ$3:AJ$600,ROW()/10))</f>
        <v/>
      </c>
      <c r="AL513" s="228" t="n">
        <v>503</v>
      </c>
      <c r="AM513" s="229" t="e">
        <f aca="false">VALUE($AF513)</f>
        <v>#VALUE!</v>
      </c>
      <c r="AN513" s="164" t="n">
        <v>510</v>
      </c>
      <c r="AP513" s="227" t="str">
        <f aca="false">IF(MOD(ROW(),10),"",INDEX(AO$3:AO$600,ROW()/10))</f>
        <v/>
      </c>
      <c r="AQ513" s="181" t="n">
        <v>5.11</v>
      </c>
      <c r="AR513" s="229" t="e">
        <f aca="false">VALUE($AP513)</f>
        <v>#VALUE!</v>
      </c>
      <c r="AS513" s="164" t="n">
        <v>5100</v>
      </c>
      <c r="AU513" s="227" t="str">
        <f aca="false">IF(MOD(ROW(),10),"",INDEX(AT$3:AT$600,ROW()/10))</f>
        <v/>
      </c>
      <c r="AV513" s="181" t="n">
        <v>5.11</v>
      </c>
      <c r="AW513" s="229" t="e">
        <f aca="false">VALUE($AU513)</f>
        <v>#VALUE!</v>
      </c>
      <c r="AZ513" s="180"/>
      <c r="BA513" s="181" t="n">
        <v>5.11</v>
      </c>
      <c r="BB513" s="182"/>
      <c r="BE513" s="180"/>
      <c r="BF513" s="181" t="n">
        <v>5.11</v>
      </c>
      <c r="BG513" s="182" t="n">
        <f aca="false">VALUE($BD514)</f>
        <v>0</v>
      </c>
    </row>
    <row r="514" customFormat="false" ht="12.75" hidden="false" customHeight="false" outlineLevel="0" collapsed="false">
      <c r="AA514" s="180"/>
      <c r="AB514" s="181" t="n">
        <v>5.12</v>
      </c>
      <c r="AC514" s="182"/>
      <c r="AD514" s="164" t="n">
        <v>511</v>
      </c>
      <c r="AE514" s="191"/>
      <c r="AF514" s="227" t="str">
        <f aca="false">IF(MOD(ROW(),10),"",INDEX(AE$3:AE$600,ROW()/10))</f>
        <v/>
      </c>
      <c r="AG514" s="228" t="n">
        <v>509</v>
      </c>
      <c r="AH514" s="229" t="e">
        <f aca="false">VALUE($AF514)</f>
        <v>#VALUE!</v>
      </c>
      <c r="AI514" s="164" t="n">
        <v>511</v>
      </c>
      <c r="AK514" s="227" t="str">
        <f aca="false">IF(MOD(ROW(),10),"",INDEX(AJ$3:AJ$600,ROW()/10))</f>
        <v/>
      </c>
      <c r="AL514" s="228" t="n">
        <v>504</v>
      </c>
      <c r="AM514" s="229" t="e">
        <f aca="false">VALUE($AF514)</f>
        <v>#VALUE!</v>
      </c>
      <c r="AN514" s="164" t="n">
        <v>511</v>
      </c>
      <c r="AP514" s="227" t="str">
        <f aca="false">IF(MOD(ROW(),10),"",INDEX(AO$3:AO$600,ROW()/10))</f>
        <v/>
      </c>
      <c r="AQ514" s="181" t="n">
        <v>5.12</v>
      </c>
      <c r="AR514" s="229" t="e">
        <f aca="false">VALUE($AP514)</f>
        <v>#VALUE!</v>
      </c>
      <c r="AS514" s="164" t="n">
        <v>5110</v>
      </c>
      <c r="AU514" s="227" t="str">
        <f aca="false">IF(MOD(ROW(),10),"",INDEX(AT$3:AT$600,ROW()/10))</f>
        <v/>
      </c>
      <c r="AV514" s="181" t="n">
        <v>5.12</v>
      </c>
      <c r="AW514" s="229" t="e">
        <f aca="false">VALUE($AU514)</f>
        <v>#VALUE!</v>
      </c>
      <c r="AZ514" s="180"/>
      <c r="BA514" s="181" t="n">
        <v>5.12</v>
      </c>
      <c r="BB514" s="182"/>
      <c r="BE514" s="180"/>
      <c r="BF514" s="181" t="n">
        <v>5.12</v>
      </c>
      <c r="BG514" s="182" t="n">
        <f aca="false">VALUE($BD515)</f>
        <v>0</v>
      </c>
    </row>
    <row r="515" customFormat="false" ht="12.75" hidden="false" customHeight="false" outlineLevel="0" collapsed="false">
      <c r="AA515" s="180"/>
      <c r="AB515" s="181" t="n">
        <v>5.13</v>
      </c>
      <c r="AC515" s="182"/>
      <c r="AD515" s="164" t="n">
        <v>512</v>
      </c>
      <c r="AE515" s="191"/>
      <c r="AF515" s="227" t="str">
        <f aca="false">IF(MOD(ROW(),10),"",INDEX(AE$3:AE$600,ROW()/10))</f>
        <v/>
      </c>
      <c r="AG515" s="228" t="n">
        <v>510</v>
      </c>
      <c r="AH515" s="229" t="e">
        <f aca="false">VALUE($AF515)</f>
        <v>#VALUE!</v>
      </c>
      <c r="AI515" s="164" t="n">
        <v>512</v>
      </c>
      <c r="AK515" s="227" t="str">
        <f aca="false">IF(MOD(ROW(),10),"",INDEX(AJ$3:AJ$600,ROW()/10))</f>
        <v/>
      </c>
      <c r="AL515" s="228" t="n">
        <v>505</v>
      </c>
      <c r="AM515" s="229" t="e">
        <f aca="false">VALUE($AF515)</f>
        <v>#VALUE!</v>
      </c>
      <c r="AN515" s="164" t="n">
        <v>512</v>
      </c>
      <c r="AP515" s="227" t="str">
        <f aca="false">IF(MOD(ROW(),10),"",INDEX(AO$3:AO$600,ROW()/10))</f>
        <v/>
      </c>
      <c r="AQ515" s="181" t="n">
        <v>5.13</v>
      </c>
      <c r="AR515" s="229" t="e">
        <f aca="false">VALUE($AP515)</f>
        <v>#VALUE!</v>
      </c>
      <c r="AS515" s="164" t="n">
        <v>5120</v>
      </c>
      <c r="AU515" s="227" t="str">
        <f aca="false">IF(MOD(ROW(),10),"",INDEX(AT$3:AT$600,ROW()/10))</f>
        <v/>
      </c>
      <c r="AV515" s="181" t="n">
        <v>5.13</v>
      </c>
      <c r="AW515" s="229" t="e">
        <f aca="false">VALUE($AU515)</f>
        <v>#VALUE!</v>
      </c>
      <c r="AZ515" s="180"/>
      <c r="BA515" s="181" t="n">
        <v>5.13</v>
      </c>
      <c r="BB515" s="182"/>
      <c r="BE515" s="180"/>
      <c r="BF515" s="181" t="n">
        <v>5.13</v>
      </c>
      <c r="BG515" s="182" t="n">
        <f aca="false">VALUE($BD516)</f>
        <v>0</v>
      </c>
    </row>
    <row r="516" customFormat="false" ht="12.75" hidden="false" customHeight="false" outlineLevel="0" collapsed="false">
      <c r="AA516" s="180"/>
      <c r="AB516" s="181" t="n">
        <v>5.14</v>
      </c>
      <c r="AC516" s="182"/>
      <c r="AD516" s="164" t="n">
        <v>513</v>
      </c>
      <c r="AE516" s="191"/>
      <c r="AF516" s="227" t="str">
        <f aca="false">IF(MOD(ROW(),10),"",INDEX(AE$3:AE$600,ROW()/10))</f>
        <v/>
      </c>
      <c r="AG516" s="228" t="n">
        <v>511</v>
      </c>
      <c r="AH516" s="229" t="e">
        <f aca="false">VALUE($AF516)</f>
        <v>#VALUE!</v>
      </c>
      <c r="AI516" s="164" t="n">
        <v>513</v>
      </c>
      <c r="AK516" s="227" t="str">
        <f aca="false">IF(MOD(ROW(),10),"",INDEX(AJ$3:AJ$600,ROW()/10))</f>
        <v/>
      </c>
      <c r="AL516" s="228" t="n">
        <v>506</v>
      </c>
      <c r="AM516" s="229" t="e">
        <f aca="false">VALUE($AF516)</f>
        <v>#VALUE!</v>
      </c>
      <c r="AN516" s="164" t="n">
        <v>513</v>
      </c>
      <c r="AP516" s="227" t="str">
        <f aca="false">IF(MOD(ROW(),10),"",INDEX(AO$3:AO$600,ROW()/10))</f>
        <v/>
      </c>
      <c r="AQ516" s="181" t="n">
        <v>5.14</v>
      </c>
      <c r="AR516" s="229" t="e">
        <f aca="false">VALUE($AP516)</f>
        <v>#VALUE!</v>
      </c>
      <c r="AS516" s="164" t="n">
        <v>5130</v>
      </c>
      <c r="AU516" s="227" t="str">
        <f aca="false">IF(MOD(ROW(),10),"",INDEX(AT$3:AT$600,ROW()/10))</f>
        <v/>
      </c>
      <c r="AV516" s="181" t="n">
        <v>5.14</v>
      </c>
      <c r="AW516" s="229" t="e">
        <f aca="false">VALUE($AU516)</f>
        <v>#VALUE!</v>
      </c>
      <c r="AZ516" s="180"/>
      <c r="BA516" s="181" t="n">
        <v>5.14</v>
      </c>
      <c r="BB516" s="182"/>
      <c r="BE516" s="180"/>
      <c r="BF516" s="181" t="n">
        <v>5.14</v>
      </c>
      <c r="BG516" s="182" t="n">
        <f aca="false">VALUE($BD517)</f>
        <v>0</v>
      </c>
    </row>
    <row r="517" customFormat="false" ht="12.75" hidden="false" customHeight="false" outlineLevel="0" collapsed="false">
      <c r="AA517" s="180"/>
      <c r="AB517" s="181" t="n">
        <v>5.15</v>
      </c>
      <c r="AC517" s="182"/>
      <c r="AD517" s="164" t="n">
        <v>514</v>
      </c>
      <c r="AE517" s="191"/>
      <c r="AF517" s="227" t="str">
        <f aca="false">IF(MOD(ROW(),10),"",INDEX(AE$3:AE$600,ROW()/10))</f>
        <v/>
      </c>
      <c r="AG517" s="228" t="n">
        <v>512</v>
      </c>
      <c r="AH517" s="229" t="e">
        <f aca="false">VALUE($AF517)</f>
        <v>#VALUE!</v>
      </c>
      <c r="AI517" s="164" t="n">
        <v>514</v>
      </c>
      <c r="AK517" s="227" t="str">
        <f aca="false">IF(MOD(ROW(),10),"",INDEX(AJ$3:AJ$600,ROW()/10))</f>
        <v/>
      </c>
      <c r="AL517" s="228" t="n">
        <v>507</v>
      </c>
      <c r="AM517" s="229" t="e">
        <f aca="false">VALUE($AF517)</f>
        <v>#VALUE!</v>
      </c>
      <c r="AN517" s="164" t="n">
        <v>514</v>
      </c>
      <c r="AP517" s="227" t="str">
        <f aca="false">IF(MOD(ROW(),10),"",INDEX(AO$3:AO$600,ROW()/10))</f>
        <v/>
      </c>
      <c r="AQ517" s="181" t="n">
        <v>5.15</v>
      </c>
      <c r="AR517" s="229" t="e">
        <f aca="false">VALUE($AP517)</f>
        <v>#VALUE!</v>
      </c>
      <c r="AS517" s="164" t="n">
        <v>5140</v>
      </c>
      <c r="AU517" s="227" t="str">
        <f aca="false">IF(MOD(ROW(),10),"",INDEX(AT$3:AT$600,ROW()/10))</f>
        <v/>
      </c>
      <c r="AV517" s="181" t="n">
        <v>5.15</v>
      </c>
      <c r="AW517" s="229" t="e">
        <f aca="false">VALUE($AU517)</f>
        <v>#VALUE!</v>
      </c>
      <c r="AZ517" s="180"/>
      <c r="BA517" s="181" t="n">
        <v>5.15</v>
      </c>
      <c r="BB517" s="182"/>
      <c r="BE517" s="180"/>
      <c r="BF517" s="181" t="n">
        <v>5.15</v>
      </c>
      <c r="BG517" s="182" t="n">
        <f aca="false">VALUE($BD518)</f>
        <v>0</v>
      </c>
    </row>
    <row r="518" customFormat="false" ht="12.75" hidden="false" customHeight="false" outlineLevel="0" collapsed="false">
      <c r="AA518" s="180"/>
      <c r="AB518" s="181" t="n">
        <v>5.16</v>
      </c>
      <c r="AC518" s="182"/>
      <c r="AD518" s="164" t="n">
        <v>515</v>
      </c>
      <c r="AE518" s="191"/>
      <c r="AF518" s="227" t="str">
        <f aca="false">IF(MOD(ROW(),10),"",INDEX(AE$3:AE$600,ROW()/10))</f>
        <v/>
      </c>
      <c r="AG518" s="228" t="n">
        <v>513</v>
      </c>
      <c r="AH518" s="229" t="e">
        <f aca="false">VALUE($AF518)</f>
        <v>#VALUE!</v>
      </c>
      <c r="AI518" s="164" t="n">
        <v>515</v>
      </c>
      <c r="AK518" s="227" t="str">
        <f aca="false">IF(MOD(ROW(),10),"",INDEX(AJ$3:AJ$600,ROW()/10))</f>
        <v/>
      </c>
      <c r="AL518" s="228" t="n">
        <v>508</v>
      </c>
      <c r="AM518" s="229" t="e">
        <f aca="false">VALUE($AF518)</f>
        <v>#VALUE!</v>
      </c>
      <c r="AN518" s="164" t="n">
        <v>515</v>
      </c>
      <c r="AP518" s="227" t="str">
        <f aca="false">IF(MOD(ROW(),10),"",INDEX(AO$3:AO$600,ROW()/10))</f>
        <v/>
      </c>
      <c r="AQ518" s="181" t="n">
        <v>5.16</v>
      </c>
      <c r="AR518" s="229" t="e">
        <f aca="false">VALUE($AP518)</f>
        <v>#VALUE!</v>
      </c>
      <c r="AS518" s="164" t="n">
        <v>5150</v>
      </c>
      <c r="AU518" s="227" t="str">
        <f aca="false">IF(MOD(ROW(),10),"",INDEX(AT$3:AT$600,ROW()/10))</f>
        <v/>
      </c>
      <c r="AV518" s="181" t="n">
        <v>5.16</v>
      </c>
      <c r="AW518" s="229" t="e">
        <f aca="false">VALUE($AU518)</f>
        <v>#VALUE!</v>
      </c>
      <c r="AZ518" s="180"/>
      <c r="BA518" s="181" t="n">
        <v>5.16</v>
      </c>
      <c r="BB518" s="182"/>
      <c r="BE518" s="180"/>
      <c r="BF518" s="181" t="n">
        <v>5.16</v>
      </c>
      <c r="BG518" s="182" t="n">
        <f aca="false">VALUE($BD519)</f>
        <v>0</v>
      </c>
    </row>
    <row r="519" customFormat="false" ht="12.75" hidden="false" customHeight="false" outlineLevel="0" collapsed="false">
      <c r="AA519" s="180"/>
      <c r="AB519" s="181" t="n">
        <v>5.17</v>
      </c>
      <c r="AC519" s="182"/>
      <c r="AD519" s="164" t="n">
        <v>516</v>
      </c>
      <c r="AE519" s="191"/>
      <c r="AF519" s="227" t="str">
        <f aca="false">IF(MOD(ROW(),10),"",INDEX(AE$3:AE$600,ROW()/10))</f>
        <v/>
      </c>
      <c r="AG519" s="228" t="n">
        <v>514</v>
      </c>
      <c r="AH519" s="229" t="e">
        <f aca="false">VALUE($AF519)</f>
        <v>#VALUE!</v>
      </c>
      <c r="AI519" s="164" t="n">
        <v>516</v>
      </c>
      <c r="AK519" s="227" t="str">
        <f aca="false">IF(MOD(ROW(),10),"",INDEX(AJ$3:AJ$600,ROW()/10))</f>
        <v/>
      </c>
      <c r="AL519" s="228" t="n">
        <v>509</v>
      </c>
      <c r="AM519" s="229" t="e">
        <f aca="false">VALUE($AF519)</f>
        <v>#VALUE!</v>
      </c>
      <c r="AN519" s="164" t="n">
        <v>516</v>
      </c>
      <c r="AP519" s="227" t="str">
        <f aca="false">IF(MOD(ROW(),10),"",INDEX(AO$3:AO$600,ROW()/10))</f>
        <v/>
      </c>
      <c r="AQ519" s="181" t="n">
        <v>5.17</v>
      </c>
      <c r="AR519" s="229" t="e">
        <f aca="false">VALUE($AP519)</f>
        <v>#VALUE!</v>
      </c>
      <c r="AS519" s="164" t="n">
        <v>5160</v>
      </c>
      <c r="AU519" s="227" t="str">
        <f aca="false">IF(MOD(ROW(),10),"",INDEX(AT$3:AT$600,ROW()/10))</f>
        <v/>
      </c>
      <c r="AV519" s="181" t="n">
        <v>5.17</v>
      </c>
      <c r="AW519" s="229" t="e">
        <f aca="false">VALUE($AU519)</f>
        <v>#VALUE!</v>
      </c>
      <c r="AZ519" s="180"/>
      <c r="BA519" s="181" t="n">
        <v>5.17</v>
      </c>
      <c r="BB519" s="182"/>
      <c r="BE519" s="180"/>
      <c r="BF519" s="181" t="n">
        <v>5.17</v>
      </c>
      <c r="BG519" s="182" t="n">
        <f aca="false">VALUE($BD520)</f>
        <v>0</v>
      </c>
    </row>
    <row r="520" customFormat="false" ht="12.75" hidden="false" customHeight="false" outlineLevel="0" collapsed="false">
      <c r="AA520" s="180"/>
      <c r="AB520" s="181" t="n">
        <v>5.18</v>
      </c>
      <c r="AC520" s="182"/>
      <c r="AD520" s="164" t="n">
        <v>517</v>
      </c>
      <c r="AE520" s="191"/>
      <c r="AF520" s="227" t="n">
        <f aca="false">IF(MOD(ROW(),10),"",INDEX(AE$3:AE$600,ROW()/10))</f>
        <v>0</v>
      </c>
      <c r="AG520" s="228" t="n">
        <v>515</v>
      </c>
      <c r="AH520" s="229" t="n">
        <f aca="false">VALUE($AF520)</f>
        <v>0</v>
      </c>
      <c r="AI520" s="164" t="n">
        <v>517</v>
      </c>
      <c r="AK520" s="227" t="n">
        <f aca="false">IF(MOD(ROW(),10),"",INDEX(AJ$3:AJ$600,ROW()/10))</f>
        <v>0</v>
      </c>
      <c r="AL520" s="228" t="n">
        <v>510</v>
      </c>
      <c r="AM520" s="229" t="n">
        <f aca="false">VALUE($AF520)</f>
        <v>0</v>
      </c>
      <c r="AN520" s="164" t="n">
        <v>517</v>
      </c>
      <c r="AP520" s="227" t="n">
        <f aca="false">IF(MOD(ROW(),10),"",INDEX(AO$3:AO$600,ROW()/10))</f>
        <v>0</v>
      </c>
      <c r="AQ520" s="181" t="n">
        <v>5.18</v>
      </c>
      <c r="AR520" s="229" t="n">
        <f aca="false">VALUE($AP520)</f>
        <v>0</v>
      </c>
      <c r="AS520" s="164" t="n">
        <v>5170</v>
      </c>
      <c r="AU520" s="227" t="n">
        <f aca="false">IF(MOD(ROW(),10),"",INDEX(AT$3:AT$600,ROW()/10))</f>
        <v>0</v>
      </c>
      <c r="AV520" s="181" t="n">
        <v>5.18</v>
      </c>
      <c r="AW520" s="229" t="n">
        <f aca="false">VALUE($AU520)</f>
        <v>0</v>
      </c>
      <c r="AZ520" s="180"/>
      <c r="BA520" s="181" t="n">
        <v>5.18</v>
      </c>
      <c r="BB520" s="182"/>
      <c r="BE520" s="180"/>
      <c r="BF520" s="181" t="n">
        <v>5.18</v>
      </c>
      <c r="BG520" s="182" t="n">
        <f aca="false">VALUE($BD521)</f>
        <v>0</v>
      </c>
    </row>
    <row r="521" customFormat="false" ht="12.75" hidden="false" customHeight="false" outlineLevel="0" collapsed="false">
      <c r="AA521" s="180"/>
      <c r="AB521" s="181" t="n">
        <v>5.19</v>
      </c>
      <c r="AC521" s="182"/>
      <c r="AD521" s="164" t="n">
        <v>518</v>
      </c>
      <c r="AE521" s="191"/>
      <c r="AF521" s="227" t="str">
        <f aca="false">IF(MOD(ROW(),10),"",INDEX(AE$3:AE$600,ROW()/10))</f>
        <v/>
      </c>
      <c r="AG521" s="228" t="n">
        <v>516</v>
      </c>
      <c r="AH521" s="229" t="e">
        <f aca="false">VALUE($AF521)</f>
        <v>#VALUE!</v>
      </c>
      <c r="AI521" s="164" t="n">
        <v>518</v>
      </c>
      <c r="AK521" s="227" t="str">
        <f aca="false">IF(MOD(ROW(),10),"",INDEX(AJ$3:AJ$600,ROW()/10))</f>
        <v/>
      </c>
      <c r="AL521" s="228" t="n">
        <v>511</v>
      </c>
      <c r="AM521" s="229" t="e">
        <f aca="false">VALUE($AF521)</f>
        <v>#VALUE!</v>
      </c>
      <c r="AN521" s="164" t="n">
        <v>518</v>
      </c>
      <c r="AP521" s="227" t="str">
        <f aca="false">IF(MOD(ROW(),10),"",INDEX(AO$3:AO$600,ROW()/10))</f>
        <v/>
      </c>
      <c r="AQ521" s="181" t="n">
        <v>5.19</v>
      </c>
      <c r="AR521" s="229" t="e">
        <f aca="false">VALUE($AP521)</f>
        <v>#VALUE!</v>
      </c>
      <c r="AS521" s="164" t="n">
        <v>5180</v>
      </c>
      <c r="AU521" s="227" t="str">
        <f aca="false">IF(MOD(ROW(),10),"",INDEX(AT$3:AT$600,ROW()/10))</f>
        <v/>
      </c>
      <c r="AV521" s="181" t="n">
        <v>5.19</v>
      </c>
      <c r="AW521" s="229" t="e">
        <f aca="false">VALUE($AU521)</f>
        <v>#VALUE!</v>
      </c>
      <c r="AZ521" s="180"/>
      <c r="BA521" s="181" t="n">
        <v>5.19</v>
      </c>
      <c r="BB521" s="182"/>
      <c r="BE521" s="180"/>
      <c r="BF521" s="181" t="n">
        <v>5.19</v>
      </c>
      <c r="BG521" s="182" t="n">
        <f aca="false">VALUE($BD522)</f>
        <v>0</v>
      </c>
    </row>
    <row r="522" customFormat="false" ht="12.75" hidden="false" customHeight="false" outlineLevel="0" collapsed="false">
      <c r="AA522" s="180"/>
      <c r="AB522" s="181" t="n">
        <v>5.2</v>
      </c>
      <c r="AC522" s="182"/>
      <c r="AD522" s="164" t="n">
        <v>519</v>
      </c>
      <c r="AE522" s="191"/>
      <c r="AF522" s="227" t="str">
        <f aca="false">IF(MOD(ROW(),10),"",INDEX(AE$3:AE$600,ROW()/10))</f>
        <v/>
      </c>
      <c r="AG522" s="228" t="n">
        <v>517</v>
      </c>
      <c r="AH522" s="229" t="e">
        <f aca="false">VALUE($AF522)</f>
        <v>#VALUE!</v>
      </c>
      <c r="AI522" s="164" t="n">
        <v>519</v>
      </c>
      <c r="AK522" s="227" t="str">
        <f aca="false">IF(MOD(ROW(),10),"",INDEX(AJ$3:AJ$600,ROW()/10))</f>
        <v/>
      </c>
      <c r="AL522" s="228" t="n">
        <v>512</v>
      </c>
      <c r="AM522" s="229" t="e">
        <f aca="false">VALUE($AF522)</f>
        <v>#VALUE!</v>
      </c>
      <c r="AN522" s="164" t="n">
        <v>519</v>
      </c>
      <c r="AP522" s="227" t="str">
        <f aca="false">IF(MOD(ROW(),10),"",INDEX(AO$3:AO$600,ROW()/10))</f>
        <v/>
      </c>
      <c r="AQ522" s="181" t="n">
        <v>5.2</v>
      </c>
      <c r="AR522" s="229" t="e">
        <f aca="false">VALUE($AP522)</f>
        <v>#VALUE!</v>
      </c>
      <c r="AS522" s="164" t="n">
        <v>5190</v>
      </c>
      <c r="AU522" s="227" t="str">
        <f aca="false">IF(MOD(ROW(),10),"",INDEX(AT$3:AT$600,ROW()/10))</f>
        <v/>
      </c>
      <c r="AV522" s="181" t="n">
        <v>5.2</v>
      </c>
      <c r="AW522" s="229" t="e">
        <f aca="false">VALUE($AU522)</f>
        <v>#VALUE!</v>
      </c>
      <c r="AZ522" s="180"/>
      <c r="BA522" s="181" t="n">
        <v>5.2</v>
      </c>
      <c r="BB522" s="182"/>
      <c r="BE522" s="180"/>
      <c r="BF522" s="181" t="n">
        <v>5.2</v>
      </c>
      <c r="BG522" s="182" t="n">
        <f aca="false">VALUE($BD523)</f>
        <v>0</v>
      </c>
    </row>
    <row r="523" customFormat="false" ht="12.75" hidden="false" customHeight="false" outlineLevel="0" collapsed="false">
      <c r="AA523" s="180"/>
      <c r="AB523" s="181" t="n">
        <v>5.21</v>
      </c>
      <c r="AC523" s="182"/>
      <c r="AD523" s="164" t="n">
        <v>520</v>
      </c>
      <c r="AE523" s="191"/>
      <c r="AF523" s="227" t="str">
        <f aca="false">IF(MOD(ROW(),10),"",INDEX(AE$3:AE$600,ROW()/10))</f>
        <v/>
      </c>
      <c r="AG523" s="228" t="n">
        <v>518</v>
      </c>
      <c r="AH523" s="229" t="e">
        <f aca="false">VALUE($AF523)</f>
        <v>#VALUE!</v>
      </c>
      <c r="AI523" s="164" t="n">
        <v>520</v>
      </c>
      <c r="AK523" s="227" t="str">
        <f aca="false">IF(MOD(ROW(),10),"",INDEX(AJ$3:AJ$600,ROW()/10))</f>
        <v/>
      </c>
      <c r="AL523" s="228" t="n">
        <v>513</v>
      </c>
      <c r="AM523" s="229" t="e">
        <f aca="false">VALUE($AF523)</f>
        <v>#VALUE!</v>
      </c>
      <c r="AN523" s="164" t="n">
        <v>520</v>
      </c>
      <c r="AP523" s="227" t="str">
        <f aca="false">IF(MOD(ROW(),10),"",INDEX(AO$3:AO$600,ROW()/10))</f>
        <v/>
      </c>
      <c r="AQ523" s="181" t="n">
        <v>5.21</v>
      </c>
      <c r="AR523" s="229" t="e">
        <f aca="false">VALUE($AP523)</f>
        <v>#VALUE!</v>
      </c>
      <c r="AS523" s="164" t="n">
        <v>5200</v>
      </c>
      <c r="AU523" s="227" t="str">
        <f aca="false">IF(MOD(ROW(),10),"",INDEX(AT$3:AT$600,ROW()/10))</f>
        <v/>
      </c>
      <c r="AV523" s="181" t="n">
        <v>5.21</v>
      </c>
      <c r="AW523" s="229" t="e">
        <f aca="false">VALUE($AU523)</f>
        <v>#VALUE!</v>
      </c>
      <c r="AZ523" s="180"/>
      <c r="BA523" s="181" t="n">
        <v>5.21</v>
      </c>
      <c r="BB523" s="182"/>
      <c r="BE523" s="180"/>
      <c r="BF523" s="181" t="n">
        <v>5.21</v>
      </c>
      <c r="BG523" s="182" t="n">
        <f aca="false">VALUE($BD524)</f>
        <v>0</v>
      </c>
    </row>
    <row r="524" customFormat="false" ht="12.75" hidden="false" customHeight="false" outlineLevel="0" collapsed="false">
      <c r="AA524" s="180"/>
      <c r="AB524" s="181" t="n">
        <v>5.22</v>
      </c>
      <c r="AC524" s="182"/>
      <c r="AD524" s="164" t="n">
        <v>521</v>
      </c>
      <c r="AE524" s="191"/>
      <c r="AF524" s="227" t="str">
        <f aca="false">IF(MOD(ROW(),10),"",INDEX(AE$3:AE$600,ROW()/10))</f>
        <v/>
      </c>
      <c r="AG524" s="228" t="n">
        <v>519</v>
      </c>
      <c r="AH524" s="229" t="e">
        <f aca="false">VALUE($AF524)</f>
        <v>#VALUE!</v>
      </c>
      <c r="AI524" s="164" t="n">
        <v>521</v>
      </c>
      <c r="AK524" s="227" t="str">
        <f aca="false">IF(MOD(ROW(),10),"",INDEX(AJ$3:AJ$600,ROW()/10))</f>
        <v/>
      </c>
      <c r="AL524" s="228" t="n">
        <v>514</v>
      </c>
      <c r="AM524" s="229" t="e">
        <f aca="false">VALUE($AF524)</f>
        <v>#VALUE!</v>
      </c>
      <c r="AN524" s="164" t="n">
        <v>521</v>
      </c>
      <c r="AP524" s="227" t="str">
        <f aca="false">IF(MOD(ROW(),10),"",INDEX(AO$3:AO$600,ROW()/10))</f>
        <v/>
      </c>
      <c r="AQ524" s="181" t="n">
        <v>5.22</v>
      </c>
      <c r="AR524" s="229" t="e">
        <f aca="false">VALUE($AP524)</f>
        <v>#VALUE!</v>
      </c>
      <c r="AS524" s="164" t="n">
        <v>5210</v>
      </c>
      <c r="AU524" s="227" t="str">
        <f aca="false">IF(MOD(ROW(),10),"",INDEX(AT$3:AT$600,ROW()/10))</f>
        <v/>
      </c>
      <c r="AV524" s="181" t="n">
        <v>5.22</v>
      </c>
      <c r="AW524" s="229" t="e">
        <f aca="false">VALUE($AU524)</f>
        <v>#VALUE!</v>
      </c>
      <c r="AZ524" s="180"/>
      <c r="BA524" s="181" t="n">
        <v>5.22</v>
      </c>
      <c r="BB524" s="182"/>
      <c r="BE524" s="180"/>
      <c r="BF524" s="181" t="n">
        <v>5.22</v>
      </c>
      <c r="BG524" s="182" t="n">
        <f aca="false">VALUE($BD525)</f>
        <v>0</v>
      </c>
    </row>
    <row r="525" customFormat="false" ht="12.75" hidden="false" customHeight="false" outlineLevel="0" collapsed="false">
      <c r="AA525" s="180"/>
      <c r="AB525" s="181" t="n">
        <v>5.23</v>
      </c>
      <c r="AC525" s="182"/>
      <c r="AD525" s="164" t="n">
        <v>522</v>
      </c>
      <c r="AE525" s="191"/>
      <c r="AF525" s="227" t="str">
        <f aca="false">IF(MOD(ROW(),10),"",INDEX(AE$3:AE$600,ROW()/10))</f>
        <v/>
      </c>
      <c r="AG525" s="228" t="n">
        <v>520</v>
      </c>
      <c r="AH525" s="229" t="e">
        <f aca="false">VALUE($AF525)</f>
        <v>#VALUE!</v>
      </c>
      <c r="AI525" s="164" t="n">
        <v>522</v>
      </c>
      <c r="AK525" s="227" t="str">
        <f aca="false">IF(MOD(ROW(),10),"",INDEX(AJ$3:AJ$600,ROW()/10))</f>
        <v/>
      </c>
      <c r="AL525" s="228" t="n">
        <v>515</v>
      </c>
      <c r="AM525" s="229" t="e">
        <f aca="false">VALUE($AF525)</f>
        <v>#VALUE!</v>
      </c>
      <c r="AN525" s="164" t="n">
        <v>522</v>
      </c>
      <c r="AP525" s="227" t="str">
        <f aca="false">IF(MOD(ROW(),10),"",INDEX(AO$3:AO$600,ROW()/10))</f>
        <v/>
      </c>
      <c r="AQ525" s="181" t="n">
        <v>5.23</v>
      </c>
      <c r="AR525" s="229" t="e">
        <f aca="false">VALUE($AP525)</f>
        <v>#VALUE!</v>
      </c>
      <c r="AS525" s="164" t="n">
        <v>5220</v>
      </c>
      <c r="AU525" s="227" t="str">
        <f aca="false">IF(MOD(ROW(),10),"",INDEX(AT$3:AT$600,ROW()/10))</f>
        <v/>
      </c>
      <c r="AV525" s="181" t="n">
        <v>5.23</v>
      </c>
      <c r="AW525" s="229" t="e">
        <f aca="false">VALUE($AU525)</f>
        <v>#VALUE!</v>
      </c>
      <c r="AZ525" s="180"/>
      <c r="BA525" s="181" t="n">
        <v>5.23</v>
      </c>
      <c r="BB525" s="182"/>
      <c r="BE525" s="180"/>
      <c r="BF525" s="181" t="n">
        <v>5.23</v>
      </c>
      <c r="BG525" s="182" t="n">
        <f aca="false">VALUE($BD526)</f>
        <v>0</v>
      </c>
    </row>
    <row r="526" customFormat="false" ht="12.75" hidden="false" customHeight="false" outlineLevel="0" collapsed="false">
      <c r="AA526" s="180"/>
      <c r="AB526" s="181" t="n">
        <v>5.24</v>
      </c>
      <c r="AC526" s="182"/>
      <c r="AD526" s="164" t="n">
        <v>523</v>
      </c>
      <c r="AE526" s="191"/>
      <c r="AF526" s="227" t="str">
        <f aca="false">IF(MOD(ROW(),10),"",INDEX(AE$3:AE$600,ROW()/10))</f>
        <v/>
      </c>
      <c r="AG526" s="228" t="n">
        <v>521</v>
      </c>
      <c r="AH526" s="229" t="e">
        <f aca="false">VALUE($AF526)</f>
        <v>#VALUE!</v>
      </c>
      <c r="AI526" s="164" t="n">
        <v>523</v>
      </c>
      <c r="AK526" s="227" t="str">
        <f aca="false">IF(MOD(ROW(),10),"",INDEX(AJ$3:AJ$600,ROW()/10))</f>
        <v/>
      </c>
      <c r="AL526" s="228" t="n">
        <v>516</v>
      </c>
      <c r="AM526" s="229" t="e">
        <f aca="false">VALUE($AF526)</f>
        <v>#VALUE!</v>
      </c>
      <c r="AN526" s="164" t="n">
        <v>523</v>
      </c>
      <c r="AP526" s="227" t="str">
        <f aca="false">IF(MOD(ROW(),10),"",INDEX(AO$3:AO$600,ROW()/10))</f>
        <v/>
      </c>
      <c r="AQ526" s="181" t="n">
        <v>5.24</v>
      </c>
      <c r="AR526" s="229" t="e">
        <f aca="false">VALUE($AP526)</f>
        <v>#VALUE!</v>
      </c>
      <c r="AS526" s="164" t="n">
        <v>5230</v>
      </c>
      <c r="AU526" s="227" t="str">
        <f aca="false">IF(MOD(ROW(),10),"",INDEX(AT$3:AT$600,ROW()/10))</f>
        <v/>
      </c>
      <c r="AV526" s="181" t="n">
        <v>5.24</v>
      </c>
      <c r="AW526" s="229" t="e">
        <f aca="false">VALUE($AU526)</f>
        <v>#VALUE!</v>
      </c>
      <c r="AZ526" s="180"/>
      <c r="BA526" s="181" t="n">
        <v>5.24</v>
      </c>
      <c r="BB526" s="182"/>
      <c r="BE526" s="180"/>
      <c r="BF526" s="181" t="n">
        <v>5.24</v>
      </c>
      <c r="BG526" s="182" t="n">
        <f aca="false">VALUE($BD527)</f>
        <v>0</v>
      </c>
    </row>
    <row r="527" customFormat="false" ht="12.75" hidden="false" customHeight="false" outlineLevel="0" collapsed="false">
      <c r="AA527" s="180"/>
      <c r="AB527" s="181" t="n">
        <v>5.25</v>
      </c>
      <c r="AC527" s="182"/>
      <c r="AD527" s="164" t="n">
        <v>524</v>
      </c>
      <c r="AE527" s="191"/>
      <c r="AF527" s="227" t="str">
        <f aca="false">IF(MOD(ROW(),10),"",INDEX(AE$3:AE$600,ROW()/10))</f>
        <v/>
      </c>
      <c r="AG527" s="228" t="n">
        <v>522</v>
      </c>
      <c r="AH527" s="229" t="e">
        <f aca="false">VALUE($AF527)</f>
        <v>#VALUE!</v>
      </c>
      <c r="AI527" s="164" t="n">
        <v>524</v>
      </c>
      <c r="AK527" s="227" t="str">
        <f aca="false">IF(MOD(ROW(),10),"",INDEX(AJ$3:AJ$600,ROW()/10))</f>
        <v/>
      </c>
      <c r="AL527" s="228" t="n">
        <v>517</v>
      </c>
      <c r="AM527" s="229" t="e">
        <f aca="false">VALUE($AF527)</f>
        <v>#VALUE!</v>
      </c>
      <c r="AN527" s="164" t="n">
        <v>524</v>
      </c>
      <c r="AP527" s="227" t="str">
        <f aca="false">IF(MOD(ROW(),10),"",INDEX(AO$3:AO$600,ROW()/10))</f>
        <v/>
      </c>
      <c r="AQ527" s="181" t="n">
        <v>5.25</v>
      </c>
      <c r="AR527" s="229" t="e">
        <f aca="false">VALUE($AP527)</f>
        <v>#VALUE!</v>
      </c>
      <c r="AS527" s="164" t="n">
        <v>5240</v>
      </c>
      <c r="AU527" s="227" t="str">
        <f aca="false">IF(MOD(ROW(),10),"",INDEX(AT$3:AT$600,ROW()/10))</f>
        <v/>
      </c>
      <c r="AV527" s="181" t="n">
        <v>5.25</v>
      </c>
      <c r="AW527" s="229" t="e">
        <f aca="false">VALUE($AU527)</f>
        <v>#VALUE!</v>
      </c>
      <c r="AZ527" s="180"/>
      <c r="BA527" s="181" t="n">
        <v>5.25</v>
      </c>
      <c r="BB527" s="182"/>
      <c r="BE527" s="180"/>
      <c r="BF527" s="181" t="n">
        <v>5.25</v>
      </c>
      <c r="BG527" s="182" t="n">
        <f aca="false">VALUE($BD528)</f>
        <v>0</v>
      </c>
    </row>
    <row r="528" customFormat="false" ht="12.75" hidden="false" customHeight="false" outlineLevel="0" collapsed="false">
      <c r="AA528" s="180"/>
      <c r="AB528" s="181" t="n">
        <v>5.26</v>
      </c>
      <c r="AC528" s="182"/>
      <c r="AD528" s="164" t="n">
        <v>525</v>
      </c>
      <c r="AE528" s="191"/>
      <c r="AF528" s="227" t="str">
        <f aca="false">IF(MOD(ROW(),10),"",INDEX(AE$3:AE$600,ROW()/10))</f>
        <v/>
      </c>
      <c r="AG528" s="228" t="n">
        <v>523</v>
      </c>
      <c r="AH528" s="229" t="e">
        <f aca="false">VALUE($AF528)</f>
        <v>#VALUE!</v>
      </c>
      <c r="AI528" s="164" t="n">
        <v>525</v>
      </c>
      <c r="AK528" s="227" t="str">
        <f aca="false">IF(MOD(ROW(),10),"",INDEX(AJ$3:AJ$600,ROW()/10))</f>
        <v/>
      </c>
      <c r="AL528" s="228" t="n">
        <v>518</v>
      </c>
      <c r="AM528" s="229" t="e">
        <f aca="false">VALUE($AF528)</f>
        <v>#VALUE!</v>
      </c>
      <c r="AN528" s="164" t="n">
        <v>525</v>
      </c>
      <c r="AP528" s="227" t="str">
        <f aca="false">IF(MOD(ROW(),10),"",INDEX(AO$3:AO$600,ROW()/10))</f>
        <v/>
      </c>
      <c r="AQ528" s="181" t="n">
        <v>5.26</v>
      </c>
      <c r="AR528" s="229" t="e">
        <f aca="false">VALUE($AP528)</f>
        <v>#VALUE!</v>
      </c>
      <c r="AS528" s="164" t="n">
        <v>5250</v>
      </c>
      <c r="AU528" s="227" t="str">
        <f aca="false">IF(MOD(ROW(),10),"",INDEX(AT$3:AT$600,ROW()/10))</f>
        <v/>
      </c>
      <c r="AV528" s="181" t="n">
        <v>5.26</v>
      </c>
      <c r="AW528" s="229" t="e">
        <f aca="false">VALUE($AU528)</f>
        <v>#VALUE!</v>
      </c>
      <c r="AZ528" s="180"/>
      <c r="BA528" s="181" t="n">
        <v>5.26</v>
      </c>
      <c r="BB528" s="182"/>
      <c r="BE528" s="180"/>
      <c r="BF528" s="181" t="n">
        <v>5.26</v>
      </c>
      <c r="BG528" s="182" t="n">
        <f aca="false">VALUE($BD529)</f>
        <v>0</v>
      </c>
    </row>
    <row r="529" customFormat="false" ht="12.75" hidden="false" customHeight="false" outlineLevel="0" collapsed="false">
      <c r="AA529" s="180"/>
      <c r="AB529" s="181" t="n">
        <v>5.27</v>
      </c>
      <c r="AC529" s="182"/>
      <c r="AD529" s="164" t="n">
        <v>526</v>
      </c>
      <c r="AE529" s="191"/>
      <c r="AF529" s="227" t="str">
        <f aca="false">IF(MOD(ROW(),10),"",INDEX(AE$3:AE$600,ROW()/10))</f>
        <v/>
      </c>
      <c r="AG529" s="228" t="n">
        <v>524</v>
      </c>
      <c r="AH529" s="229" t="e">
        <f aca="false">VALUE($AF529)</f>
        <v>#VALUE!</v>
      </c>
      <c r="AI529" s="164" t="n">
        <v>526</v>
      </c>
      <c r="AK529" s="227" t="str">
        <f aca="false">IF(MOD(ROW(),10),"",INDEX(AJ$3:AJ$600,ROW()/10))</f>
        <v/>
      </c>
      <c r="AL529" s="228" t="n">
        <v>519</v>
      </c>
      <c r="AM529" s="229" t="e">
        <f aca="false">VALUE($AF529)</f>
        <v>#VALUE!</v>
      </c>
      <c r="AN529" s="164" t="n">
        <v>526</v>
      </c>
      <c r="AP529" s="227" t="str">
        <f aca="false">IF(MOD(ROW(),10),"",INDEX(AO$3:AO$600,ROW()/10))</f>
        <v/>
      </c>
      <c r="AQ529" s="181" t="n">
        <v>5.27</v>
      </c>
      <c r="AR529" s="229" t="e">
        <f aca="false">VALUE($AP529)</f>
        <v>#VALUE!</v>
      </c>
      <c r="AS529" s="164" t="n">
        <v>5260</v>
      </c>
      <c r="AU529" s="227" t="str">
        <f aca="false">IF(MOD(ROW(),10),"",INDEX(AT$3:AT$600,ROW()/10))</f>
        <v/>
      </c>
      <c r="AV529" s="181" t="n">
        <v>5.27</v>
      </c>
      <c r="AW529" s="229" t="e">
        <f aca="false">VALUE($AU529)</f>
        <v>#VALUE!</v>
      </c>
      <c r="AZ529" s="180"/>
      <c r="BA529" s="181" t="n">
        <v>5.27</v>
      </c>
      <c r="BB529" s="182"/>
      <c r="BE529" s="180"/>
      <c r="BF529" s="181" t="n">
        <v>5.27</v>
      </c>
      <c r="BG529" s="182" t="n">
        <f aca="false">VALUE($BD530)</f>
        <v>0</v>
      </c>
    </row>
    <row r="530" customFormat="false" ht="12.75" hidden="false" customHeight="false" outlineLevel="0" collapsed="false">
      <c r="AA530" s="180"/>
      <c r="AB530" s="181" t="n">
        <v>5.28</v>
      </c>
      <c r="AC530" s="182"/>
      <c r="AD530" s="164" t="n">
        <v>527</v>
      </c>
      <c r="AE530" s="191"/>
      <c r="AF530" s="227" t="n">
        <f aca="false">IF(MOD(ROW(),10),"",INDEX(AE$3:AE$600,ROW()/10))</f>
        <v>0</v>
      </c>
      <c r="AG530" s="228" t="n">
        <v>525</v>
      </c>
      <c r="AH530" s="229" t="n">
        <f aca="false">VALUE($AF530)</f>
        <v>0</v>
      </c>
      <c r="AI530" s="164" t="n">
        <v>527</v>
      </c>
      <c r="AK530" s="227" t="n">
        <f aca="false">IF(MOD(ROW(),10),"",INDEX(AJ$3:AJ$600,ROW()/10))</f>
        <v>0</v>
      </c>
      <c r="AL530" s="228" t="n">
        <v>520</v>
      </c>
      <c r="AM530" s="229" t="n">
        <f aca="false">VALUE($AF530)</f>
        <v>0</v>
      </c>
      <c r="AN530" s="164" t="n">
        <v>527</v>
      </c>
      <c r="AP530" s="227" t="n">
        <f aca="false">IF(MOD(ROW(),10),"",INDEX(AO$3:AO$600,ROW()/10))</f>
        <v>0</v>
      </c>
      <c r="AQ530" s="181" t="n">
        <v>5.28</v>
      </c>
      <c r="AR530" s="229" t="n">
        <f aca="false">VALUE($AP530)</f>
        <v>0</v>
      </c>
      <c r="AS530" s="164" t="n">
        <v>5270</v>
      </c>
      <c r="AU530" s="227" t="n">
        <f aca="false">IF(MOD(ROW(),10),"",INDEX(AT$3:AT$600,ROW()/10))</f>
        <v>0</v>
      </c>
      <c r="AV530" s="181" t="n">
        <v>5.28</v>
      </c>
      <c r="AW530" s="229" t="n">
        <f aca="false">VALUE($AU530)</f>
        <v>0</v>
      </c>
      <c r="AZ530" s="180"/>
      <c r="BA530" s="181" t="n">
        <v>5.28</v>
      </c>
      <c r="BB530" s="182"/>
      <c r="BE530" s="180"/>
      <c r="BF530" s="181" t="n">
        <v>5.28</v>
      </c>
      <c r="BG530" s="182" t="n">
        <f aca="false">VALUE($BD531)</f>
        <v>0</v>
      </c>
    </row>
    <row r="531" customFormat="false" ht="12.75" hidden="false" customHeight="false" outlineLevel="0" collapsed="false">
      <c r="AA531" s="180"/>
      <c r="AB531" s="181" t="n">
        <v>5.29</v>
      </c>
      <c r="AC531" s="182"/>
      <c r="AD531" s="164" t="n">
        <v>528</v>
      </c>
      <c r="AE531" s="191"/>
      <c r="AF531" s="227" t="str">
        <f aca="false">IF(MOD(ROW(),10),"",INDEX(AE$3:AE$600,ROW()/10))</f>
        <v/>
      </c>
      <c r="AG531" s="228" t="n">
        <v>526</v>
      </c>
      <c r="AH531" s="229" t="e">
        <f aca="false">VALUE($AF531)</f>
        <v>#VALUE!</v>
      </c>
      <c r="AI531" s="164" t="n">
        <v>528</v>
      </c>
      <c r="AK531" s="227" t="str">
        <f aca="false">IF(MOD(ROW(),10),"",INDEX(AJ$3:AJ$600,ROW()/10))</f>
        <v/>
      </c>
      <c r="AL531" s="228" t="n">
        <v>521</v>
      </c>
      <c r="AM531" s="229" t="e">
        <f aca="false">VALUE($AF531)</f>
        <v>#VALUE!</v>
      </c>
      <c r="AN531" s="164" t="n">
        <v>528</v>
      </c>
      <c r="AP531" s="227" t="str">
        <f aca="false">IF(MOD(ROW(),10),"",INDEX(AO$3:AO$600,ROW()/10))</f>
        <v/>
      </c>
      <c r="AQ531" s="181" t="n">
        <v>5.29</v>
      </c>
      <c r="AR531" s="229" t="e">
        <f aca="false">VALUE($AP531)</f>
        <v>#VALUE!</v>
      </c>
      <c r="AS531" s="164" t="n">
        <v>5280</v>
      </c>
      <c r="AU531" s="227" t="str">
        <f aca="false">IF(MOD(ROW(),10),"",INDEX(AT$3:AT$600,ROW()/10))</f>
        <v/>
      </c>
      <c r="AV531" s="181" t="n">
        <v>5.29</v>
      </c>
      <c r="AW531" s="229" t="e">
        <f aca="false">VALUE($AU531)</f>
        <v>#VALUE!</v>
      </c>
      <c r="AZ531" s="180"/>
      <c r="BA531" s="181" t="n">
        <v>5.29</v>
      </c>
      <c r="BB531" s="182"/>
      <c r="BE531" s="180"/>
      <c r="BF531" s="181" t="n">
        <v>5.29</v>
      </c>
      <c r="BG531" s="182" t="n">
        <f aca="false">VALUE($BD532)</f>
        <v>0</v>
      </c>
    </row>
    <row r="532" customFormat="false" ht="12.75" hidden="false" customHeight="false" outlineLevel="0" collapsed="false">
      <c r="AA532" s="180"/>
      <c r="AB532" s="181" t="n">
        <v>5.3</v>
      </c>
      <c r="AC532" s="182"/>
      <c r="AD532" s="164" t="n">
        <v>529</v>
      </c>
      <c r="AE532" s="191"/>
      <c r="AF532" s="227" t="str">
        <f aca="false">IF(MOD(ROW(),10),"",INDEX(AE$3:AE$600,ROW()/10))</f>
        <v/>
      </c>
      <c r="AG532" s="228" t="n">
        <v>527</v>
      </c>
      <c r="AH532" s="229" t="e">
        <f aca="false">VALUE($AF532)</f>
        <v>#VALUE!</v>
      </c>
      <c r="AI532" s="164" t="n">
        <v>529</v>
      </c>
      <c r="AK532" s="227" t="str">
        <f aca="false">IF(MOD(ROW(),10),"",INDEX(AJ$3:AJ$600,ROW()/10))</f>
        <v/>
      </c>
      <c r="AL532" s="228" t="n">
        <v>522</v>
      </c>
      <c r="AM532" s="229" t="e">
        <f aca="false">VALUE($AF532)</f>
        <v>#VALUE!</v>
      </c>
      <c r="AN532" s="164" t="n">
        <v>529</v>
      </c>
      <c r="AP532" s="227" t="str">
        <f aca="false">IF(MOD(ROW(),10),"",INDEX(AO$3:AO$600,ROW()/10))</f>
        <v/>
      </c>
      <c r="AQ532" s="181" t="n">
        <v>5.3</v>
      </c>
      <c r="AR532" s="229" t="e">
        <f aca="false">VALUE($AP532)</f>
        <v>#VALUE!</v>
      </c>
      <c r="AS532" s="164" t="n">
        <v>5290</v>
      </c>
      <c r="AU532" s="227" t="str">
        <f aca="false">IF(MOD(ROW(),10),"",INDEX(AT$3:AT$600,ROW()/10))</f>
        <v/>
      </c>
      <c r="AV532" s="181" t="n">
        <v>5.3</v>
      </c>
      <c r="AW532" s="229" t="e">
        <f aca="false">VALUE($AU532)</f>
        <v>#VALUE!</v>
      </c>
      <c r="AZ532" s="180"/>
      <c r="BA532" s="181" t="n">
        <v>5.3</v>
      </c>
      <c r="BB532" s="182"/>
      <c r="BE532" s="180"/>
      <c r="BF532" s="181" t="n">
        <v>5.3</v>
      </c>
      <c r="BG532" s="182" t="n">
        <f aca="false">VALUE($BD533)</f>
        <v>0</v>
      </c>
    </row>
    <row r="533" customFormat="false" ht="12.75" hidden="false" customHeight="false" outlineLevel="0" collapsed="false">
      <c r="AA533" s="180"/>
      <c r="AB533" s="181" t="n">
        <v>5.31</v>
      </c>
      <c r="AC533" s="182"/>
      <c r="AD533" s="164" t="n">
        <v>530</v>
      </c>
      <c r="AE533" s="191"/>
      <c r="AF533" s="227" t="str">
        <f aca="false">IF(MOD(ROW(),10),"",INDEX(AE$3:AE$600,ROW()/10))</f>
        <v/>
      </c>
      <c r="AG533" s="228" t="n">
        <v>528</v>
      </c>
      <c r="AH533" s="229" t="e">
        <f aca="false">VALUE($AF533)</f>
        <v>#VALUE!</v>
      </c>
      <c r="AI533" s="164" t="n">
        <v>530</v>
      </c>
      <c r="AK533" s="227" t="str">
        <f aca="false">IF(MOD(ROW(),10),"",INDEX(AJ$3:AJ$600,ROW()/10))</f>
        <v/>
      </c>
      <c r="AL533" s="228" t="n">
        <v>523</v>
      </c>
      <c r="AM533" s="229" t="e">
        <f aca="false">VALUE($AF533)</f>
        <v>#VALUE!</v>
      </c>
      <c r="AN533" s="164" t="n">
        <v>530</v>
      </c>
      <c r="AP533" s="227" t="str">
        <f aca="false">IF(MOD(ROW(),10),"",INDEX(AO$3:AO$600,ROW()/10))</f>
        <v/>
      </c>
      <c r="AQ533" s="181" t="n">
        <v>5.31</v>
      </c>
      <c r="AR533" s="229" t="e">
        <f aca="false">VALUE($AP533)</f>
        <v>#VALUE!</v>
      </c>
      <c r="AS533" s="164" t="n">
        <v>5300</v>
      </c>
      <c r="AU533" s="227" t="str">
        <f aca="false">IF(MOD(ROW(),10),"",INDEX(AT$3:AT$600,ROW()/10))</f>
        <v/>
      </c>
      <c r="AV533" s="181" t="n">
        <v>5.31</v>
      </c>
      <c r="AW533" s="229" t="e">
        <f aca="false">VALUE($AU533)</f>
        <v>#VALUE!</v>
      </c>
      <c r="AZ533" s="180"/>
      <c r="BA533" s="181" t="n">
        <v>5.31</v>
      </c>
      <c r="BB533" s="182"/>
      <c r="BE533" s="180"/>
      <c r="BF533" s="181" t="n">
        <v>5.31</v>
      </c>
      <c r="BG533" s="182" t="n">
        <f aca="false">VALUE($BD534)</f>
        <v>0</v>
      </c>
    </row>
    <row r="534" customFormat="false" ht="12.75" hidden="false" customHeight="false" outlineLevel="0" collapsed="false">
      <c r="AA534" s="180"/>
      <c r="AB534" s="181" t="n">
        <v>5.32</v>
      </c>
      <c r="AC534" s="182"/>
      <c r="AD534" s="164" t="n">
        <v>531</v>
      </c>
      <c r="AE534" s="191"/>
      <c r="AF534" s="227" t="str">
        <f aca="false">IF(MOD(ROW(),10),"",INDEX(AE$3:AE$600,ROW()/10))</f>
        <v/>
      </c>
      <c r="AG534" s="228" t="n">
        <v>529</v>
      </c>
      <c r="AH534" s="229" t="e">
        <f aca="false">VALUE($AF534)</f>
        <v>#VALUE!</v>
      </c>
      <c r="AI534" s="164" t="n">
        <v>531</v>
      </c>
      <c r="AK534" s="227" t="str">
        <f aca="false">IF(MOD(ROW(),10),"",INDEX(AJ$3:AJ$600,ROW()/10))</f>
        <v/>
      </c>
      <c r="AL534" s="228" t="n">
        <v>524</v>
      </c>
      <c r="AM534" s="229" t="e">
        <f aca="false">VALUE($AF534)</f>
        <v>#VALUE!</v>
      </c>
      <c r="AN534" s="164" t="n">
        <v>531</v>
      </c>
      <c r="AP534" s="227" t="str">
        <f aca="false">IF(MOD(ROW(),10),"",INDEX(AO$3:AO$600,ROW()/10))</f>
        <v/>
      </c>
      <c r="AQ534" s="181" t="n">
        <v>5.32</v>
      </c>
      <c r="AR534" s="229" t="e">
        <f aca="false">VALUE($AP534)</f>
        <v>#VALUE!</v>
      </c>
      <c r="AS534" s="164" t="n">
        <v>5310</v>
      </c>
      <c r="AU534" s="227" t="str">
        <f aca="false">IF(MOD(ROW(),10),"",INDEX(AT$3:AT$600,ROW()/10))</f>
        <v/>
      </c>
      <c r="AV534" s="181" t="n">
        <v>5.32</v>
      </c>
      <c r="AW534" s="229" t="e">
        <f aca="false">VALUE($AU534)</f>
        <v>#VALUE!</v>
      </c>
      <c r="AZ534" s="180"/>
      <c r="BA534" s="181" t="n">
        <v>5.32</v>
      </c>
      <c r="BB534" s="182"/>
      <c r="BE534" s="180"/>
      <c r="BF534" s="181" t="n">
        <v>5.32</v>
      </c>
      <c r="BG534" s="182" t="n">
        <f aca="false">VALUE($BD535)</f>
        <v>0</v>
      </c>
    </row>
    <row r="535" customFormat="false" ht="12.75" hidden="false" customHeight="false" outlineLevel="0" collapsed="false">
      <c r="AA535" s="180"/>
      <c r="AB535" s="181" t="n">
        <v>5.33</v>
      </c>
      <c r="AC535" s="182"/>
      <c r="AD535" s="164" t="n">
        <v>532</v>
      </c>
      <c r="AE535" s="191"/>
      <c r="AF535" s="227" t="str">
        <f aca="false">IF(MOD(ROW(),10),"",INDEX(AE$3:AE$600,ROW()/10))</f>
        <v/>
      </c>
      <c r="AG535" s="228" t="n">
        <v>530</v>
      </c>
      <c r="AH535" s="229" t="e">
        <f aca="false">VALUE($AF535)</f>
        <v>#VALUE!</v>
      </c>
      <c r="AI535" s="164" t="n">
        <v>532</v>
      </c>
      <c r="AK535" s="227" t="str">
        <f aca="false">IF(MOD(ROW(),10),"",INDEX(AJ$3:AJ$600,ROW()/10))</f>
        <v/>
      </c>
      <c r="AL535" s="228" t="n">
        <v>525</v>
      </c>
      <c r="AM535" s="229" t="e">
        <f aca="false">VALUE($AF535)</f>
        <v>#VALUE!</v>
      </c>
      <c r="AN535" s="164" t="n">
        <v>532</v>
      </c>
      <c r="AP535" s="227" t="str">
        <f aca="false">IF(MOD(ROW(),10),"",INDEX(AO$3:AO$600,ROW()/10))</f>
        <v/>
      </c>
      <c r="AQ535" s="181" t="n">
        <v>5.33</v>
      </c>
      <c r="AR535" s="229" t="e">
        <f aca="false">VALUE($AP535)</f>
        <v>#VALUE!</v>
      </c>
      <c r="AS535" s="164" t="n">
        <v>5320</v>
      </c>
      <c r="AU535" s="227" t="str">
        <f aca="false">IF(MOD(ROW(),10),"",INDEX(AT$3:AT$600,ROW()/10))</f>
        <v/>
      </c>
      <c r="AV535" s="181" t="n">
        <v>5.33</v>
      </c>
      <c r="AW535" s="229" t="e">
        <f aca="false">VALUE($AU535)</f>
        <v>#VALUE!</v>
      </c>
      <c r="AZ535" s="180"/>
      <c r="BA535" s="181" t="n">
        <v>5.33</v>
      </c>
      <c r="BB535" s="182"/>
      <c r="BE535" s="180"/>
      <c r="BF535" s="181" t="n">
        <v>5.33</v>
      </c>
      <c r="BG535" s="182" t="n">
        <f aca="false">VALUE($BD536)</f>
        <v>0</v>
      </c>
    </row>
    <row r="536" customFormat="false" ht="12.75" hidden="false" customHeight="false" outlineLevel="0" collapsed="false">
      <c r="AA536" s="180"/>
      <c r="AB536" s="181" t="n">
        <v>5.34</v>
      </c>
      <c r="AC536" s="182"/>
      <c r="AD536" s="164" t="n">
        <v>533</v>
      </c>
      <c r="AE536" s="191"/>
      <c r="AF536" s="227" t="str">
        <f aca="false">IF(MOD(ROW(),10),"",INDEX(AE$3:AE$600,ROW()/10))</f>
        <v/>
      </c>
      <c r="AG536" s="228" t="n">
        <v>531</v>
      </c>
      <c r="AH536" s="229" t="e">
        <f aca="false">VALUE($AF536)</f>
        <v>#VALUE!</v>
      </c>
      <c r="AI536" s="164" t="n">
        <v>533</v>
      </c>
      <c r="AK536" s="227" t="str">
        <f aca="false">IF(MOD(ROW(),10),"",INDEX(AJ$3:AJ$600,ROW()/10))</f>
        <v/>
      </c>
      <c r="AL536" s="228" t="n">
        <v>526</v>
      </c>
      <c r="AM536" s="229" t="e">
        <f aca="false">VALUE($AF536)</f>
        <v>#VALUE!</v>
      </c>
      <c r="AN536" s="164" t="n">
        <v>533</v>
      </c>
      <c r="AP536" s="227" t="str">
        <f aca="false">IF(MOD(ROW(),10),"",INDEX(AO$3:AO$600,ROW()/10))</f>
        <v/>
      </c>
      <c r="AQ536" s="181" t="n">
        <v>5.34</v>
      </c>
      <c r="AR536" s="229" t="e">
        <f aca="false">VALUE($AP536)</f>
        <v>#VALUE!</v>
      </c>
      <c r="AS536" s="164" t="n">
        <v>5330</v>
      </c>
      <c r="AU536" s="227" t="str">
        <f aca="false">IF(MOD(ROW(),10),"",INDEX(AT$3:AT$600,ROW()/10))</f>
        <v/>
      </c>
      <c r="AV536" s="181" t="n">
        <v>5.34</v>
      </c>
      <c r="AW536" s="229" t="e">
        <f aca="false">VALUE($AU536)</f>
        <v>#VALUE!</v>
      </c>
      <c r="AZ536" s="180"/>
      <c r="BA536" s="181" t="n">
        <v>5.34</v>
      </c>
      <c r="BB536" s="182"/>
      <c r="BE536" s="180"/>
      <c r="BF536" s="181" t="n">
        <v>5.34</v>
      </c>
      <c r="BG536" s="182" t="n">
        <f aca="false">VALUE($BD537)</f>
        <v>0</v>
      </c>
    </row>
    <row r="537" customFormat="false" ht="12.75" hidden="false" customHeight="false" outlineLevel="0" collapsed="false">
      <c r="AA537" s="180"/>
      <c r="AB537" s="181" t="n">
        <v>5.35</v>
      </c>
      <c r="AC537" s="182"/>
      <c r="AD537" s="164" t="n">
        <v>534</v>
      </c>
      <c r="AE537" s="191"/>
      <c r="AF537" s="227" t="str">
        <f aca="false">IF(MOD(ROW(),10),"",INDEX(AE$3:AE$600,ROW()/10))</f>
        <v/>
      </c>
      <c r="AG537" s="228" t="n">
        <v>532</v>
      </c>
      <c r="AH537" s="229" t="e">
        <f aca="false">VALUE($AF537)</f>
        <v>#VALUE!</v>
      </c>
      <c r="AI537" s="164" t="n">
        <v>534</v>
      </c>
      <c r="AK537" s="227" t="str">
        <f aca="false">IF(MOD(ROW(),10),"",INDEX(AJ$3:AJ$600,ROW()/10))</f>
        <v/>
      </c>
      <c r="AL537" s="228" t="n">
        <v>527</v>
      </c>
      <c r="AM537" s="229" t="e">
        <f aca="false">VALUE($AF537)</f>
        <v>#VALUE!</v>
      </c>
      <c r="AN537" s="164" t="n">
        <v>534</v>
      </c>
      <c r="AP537" s="227" t="str">
        <f aca="false">IF(MOD(ROW(),10),"",INDEX(AO$3:AO$600,ROW()/10))</f>
        <v/>
      </c>
      <c r="AQ537" s="181" t="n">
        <v>5.35</v>
      </c>
      <c r="AR537" s="229" t="e">
        <f aca="false">VALUE($AP537)</f>
        <v>#VALUE!</v>
      </c>
      <c r="AS537" s="164" t="n">
        <v>5340</v>
      </c>
      <c r="AU537" s="227" t="str">
        <f aca="false">IF(MOD(ROW(),10),"",INDEX(AT$3:AT$600,ROW()/10))</f>
        <v/>
      </c>
      <c r="AV537" s="181" t="n">
        <v>5.35</v>
      </c>
      <c r="AW537" s="229" t="e">
        <f aca="false">VALUE($AU537)</f>
        <v>#VALUE!</v>
      </c>
      <c r="AZ537" s="180"/>
      <c r="BA537" s="181" t="n">
        <v>5.35</v>
      </c>
      <c r="BB537" s="182"/>
      <c r="BE537" s="180"/>
      <c r="BF537" s="181" t="n">
        <v>5.35</v>
      </c>
      <c r="BG537" s="182" t="n">
        <f aca="false">VALUE($BD538)</f>
        <v>0</v>
      </c>
    </row>
    <row r="538" customFormat="false" ht="12.75" hidden="false" customHeight="false" outlineLevel="0" collapsed="false">
      <c r="AA538" s="180"/>
      <c r="AB538" s="181" t="n">
        <v>5.36</v>
      </c>
      <c r="AC538" s="182"/>
      <c r="AD538" s="164" t="n">
        <v>535</v>
      </c>
      <c r="AE538" s="191"/>
      <c r="AF538" s="227" t="str">
        <f aca="false">IF(MOD(ROW(),10),"",INDEX(AE$3:AE$600,ROW()/10))</f>
        <v/>
      </c>
      <c r="AG538" s="228" t="n">
        <v>533</v>
      </c>
      <c r="AH538" s="229" t="e">
        <f aca="false">VALUE($AF538)</f>
        <v>#VALUE!</v>
      </c>
      <c r="AI538" s="164" t="n">
        <v>535</v>
      </c>
      <c r="AK538" s="227" t="str">
        <f aca="false">IF(MOD(ROW(),10),"",INDEX(AJ$3:AJ$600,ROW()/10))</f>
        <v/>
      </c>
      <c r="AL538" s="228" t="n">
        <v>528</v>
      </c>
      <c r="AM538" s="229" t="e">
        <f aca="false">VALUE($AF538)</f>
        <v>#VALUE!</v>
      </c>
      <c r="AN538" s="164" t="n">
        <v>535</v>
      </c>
      <c r="AP538" s="227" t="str">
        <f aca="false">IF(MOD(ROW(),10),"",INDEX(AO$3:AO$600,ROW()/10))</f>
        <v/>
      </c>
      <c r="AQ538" s="181" t="n">
        <v>5.36</v>
      </c>
      <c r="AR538" s="229" t="e">
        <f aca="false">VALUE($AP538)</f>
        <v>#VALUE!</v>
      </c>
      <c r="AS538" s="164" t="n">
        <v>5350</v>
      </c>
      <c r="AU538" s="227" t="str">
        <f aca="false">IF(MOD(ROW(),10),"",INDEX(AT$3:AT$600,ROW()/10))</f>
        <v/>
      </c>
      <c r="AV538" s="181" t="n">
        <v>5.36</v>
      </c>
      <c r="AW538" s="229" t="e">
        <f aca="false">VALUE($AU538)</f>
        <v>#VALUE!</v>
      </c>
      <c r="AZ538" s="180"/>
      <c r="BA538" s="181" t="n">
        <v>5.36</v>
      </c>
      <c r="BB538" s="182"/>
      <c r="BE538" s="180"/>
      <c r="BF538" s="181" t="n">
        <v>5.36</v>
      </c>
      <c r="BG538" s="182" t="n">
        <f aca="false">VALUE($BD539)</f>
        <v>0</v>
      </c>
    </row>
    <row r="539" customFormat="false" ht="12.75" hidden="false" customHeight="false" outlineLevel="0" collapsed="false">
      <c r="AA539" s="180"/>
      <c r="AB539" s="181" t="n">
        <v>5.37</v>
      </c>
      <c r="AC539" s="182"/>
      <c r="AD539" s="164" t="n">
        <v>536</v>
      </c>
      <c r="AE539" s="191"/>
      <c r="AF539" s="227" t="str">
        <f aca="false">IF(MOD(ROW(),10),"",INDEX(AE$3:AE$600,ROW()/10))</f>
        <v/>
      </c>
      <c r="AG539" s="228" t="n">
        <v>534</v>
      </c>
      <c r="AH539" s="229" t="e">
        <f aca="false">VALUE($AF539)</f>
        <v>#VALUE!</v>
      </c>
      <c r="AI539" s="164" t="n">
        <v>536</v>
      </c>
      <c r="AK539" s="227" t="str">
        <f aca="false">IF(MOD(ROW(),10),"",INDEX(AJ$3:AJ$600,ROW()/10))</f>
        <v/>
      </c>
      <c r="AL539" s="228" t="n">
        <v>529</v>
      </c>
      <c r="AM539" s="229" t="e">
        <f aca="false">VALUE($AF539)</f>
        <v>#VALUE!</v>
      </c>
      <c r="AN539" s="164" t="n">
        <v>536</v>
      </c>
      <c r="AP539" s="227" t="str">
        <f aca="false">IF(MOD(ROW(),10),"",INDEX(AO$3:AO$600,ROW()/10))</f>
        <v/>
      </c>
      <c r="AQ539" s="181" t="n">
        <v>5.37</v>
      </c>
      <c r="AR539" s="229" t="e">
        <f aca="false">VALUE($AP539)</f>
        <v>#VALUE!</v>
      </c>
      <c r="AS539" s="164" t="n">
        <v>5360</v>
      </c>
      <c r="AU539" s="227" t="str">
        <f aca="false">IF(MOD(ROW(),10),"",INDEX(AT$3:AT$600,ROW()/10))</f>
        <v/>
      </c>
      <c r="AV539" s="181" t="n">
        <v>5.37</v>
      </c>
      <c r="AW539" s="229" t="e">
        <f aca="false">VALUE($AU539)</f>
        <v>#VALUE!</v>
      </c>
      <c r="AZ539" s="180"/>
      <c r="BA539" s="181" t="n">
        <v>5.37</v>
      </c>
      <c r="BB539" s="182"/>
      <c r="BE539" s="180"/>
      <c r="BF539" s="181" t="n">
        <v>5.37</v>
      </c>
      <c r="BG539" s="182" t="n">
        <f aca="false">VALUE($BD540)</f>
        <v>0</v>
      </c>
    </row>
    <row r="540" customFormat="false" ht="12.75" hidden="false" customHeight="false" outlineLevel="0" collapsed="false">
      <c r="AA540" s="180"/>
      <c r="AB540" s="181" t="n">
        <v>5.38</v>
      </c>
      <c r="AC540" s="182"/>
      <c r="AD540" s="164" t="n">
        <v>537</v>
      </c>
      <c r="AE540" s="191"/>
      <c r="AF540" s="227" t="n">
        <f aca="false">IF(MOD(ROW(),10),"",INDEX(AE$3:AE$600,ROW()/10))</f>
        <v>0</v>
      </c>
      <c r="AG540" s="228" t="n">
        <v>535</v>
      </c>
      <c r="AH540" s="229" t="n">
        <f aca="false">VALUE($AF540)</f>
        <v>0</v>
      </c>
      <c r="AI540" s="164" t="n">
        <v>537</v>
      </c>
      <c r="AK540" s="227" t="n">
        <f aca="false">IF(MOD(ROW(),10),"",INDEX(AJ$3:AJ$600,ROW()/10))</f>
        <v>0</v>
      </c>
      <c r="AL540" s="228" t="n">
        <v>530</v>
      </c>
      <c r="AM540" s="229" t="n">
        <f aca="false">VALUE($AF540)</f>
        <v>0</v>
      </c>
      <c r="AN540" s="164" t="n">
        <v>537</v>
      </c>
      <c r="AP540" s="227" t="n">
        <f aca="false">IF(MOD(ROW(),10),"",INDEX(AO$3:AO$600,ROW()/10))</f>
        <v>0</v>
      </c>
      <c r="AQ540" s="181" t="n">
        <v>5.38</v>
      </c>
      <c r="AR540" s="229" t="n">
        <f aca="false">VALUE($AP540)</f>
        <v>0</v>
      </c>
      <c r="AS540" s="164" t="n">
        <v>5370</v>
      </c>
      <c r="AU540" s="227" t="n">
        <f aca="false">IF(MOD(ROW(),10),"",INDEX(AT$3:AT$600,ROW()/10))</f>
        <v>0</v>
      </c>
      <c r="AV540" s="181" t="n">
        <v>5.38</v>
      </c>
      <c r="AW540" s="229" t="n">
        <f aca="false">VALUE($AU540)</f>
        <v>0</v>
      </c>
      <c r="AZ540" s="180"/>
      <c r="BA540" s="181" t="n">
        <v>5.38</v>
      </c>
      <c r="BB540" s="182"/>
      <c r="BE540" s="180"/>
      <c r="BF540" s="181" t="n">
        <v>5.38</v>
      </c>
      <c r="BG540" s="182" t="n">
        <f aca="false">VALUE($BD541)</f>
        <v>0</v>
      </c>
    </row>
    <row r="541" customFormat="false" ht="12.75" hidden="false" customHeight="false" outlineLevel="0" collapsed="false">
      <c r="AA541" s="180"/>
      <c r="AB541" s="181" t="n">
        <v>5.39</v>
      </c>
      <c r="AC541" s="182"/>
      <c r="AD541" s="164" t="n">
        <v>538</v>
      </c>
      <c r="AE541" s="191"/>
      <c r="AF541" s="227" t="str">
        <f aca="false">IF(MOD(ROW(),10),"",INDEX(AE$3:AE$600,ROW()/10))</f>
        <v/>
      </c>
      <c r="AG541" s="228" t="n">
        <v>536</v>
      </c>
      <c r="AH541" s="229" t="e">
        <f aca="false">VALUE($AF541)</f>
        <v>#VALUE!</v>
      </c>
      <c r="AI541" s="164" t="n">
        <v>538</v>
      </c>
      <c r="AK541" s="227" t="str">
        <f aca="false">IF(MOD(ROW(),10),"",INDEX(AJ$3:AJ$600,ROW()/10))</f>
        <v/>
      </c>
      <c r="AL541" s="228" t="n">
        <v>531</v>
      </c>
      <c r="AM541" s="229" t="e">
        <f aca="false">VALUE($AF541)</f>
        <v>#VALUE!</v>
      </c>
      <c r="AN541" s="164" t="n">
        <v>538</v>
      </c>
      <c r="AP541" s="227" t="str">
        <f aca="false">IF(MOD(ROW(),10),"",INDEX(AO$3:AO$600,ROW()/10))</f>
        <v/>
      </c>
      <c r="AQ541" s="181" t="n">
        <v>5.39</v>
      </c>
      <c r="AR541" s="229" t="e">
        <f aca="false">VALUE($AP541)</f>
        <v>#VALUE!</v>
      </c>
      <c r="AS541" s="164" t="n">
        <v>5380</v>
      </c>
      <c r="AU541" s="227" t="str">
        <f aca="false">IF(MOD(ROW(),10),"",INDEX(AT$3:AT$600,ROW()/10))</f>
        <v/>
      </c>
      <c r="AV541" s="181" t="n">
        <v>5.39</v>
      </c>
      <c r="AW541" s="229" t="e">
        <f aca="false">VALUE($AU541)</f>
        <v>#VALUE!</v>
      </c>
      <c r="AZ541" s="180"/>
      <c r="BA541" s="181" t="n">
        <v>5.39</v>
      </c>
      <c r="BB541" s="182"/>
      <c r="BE541" s="180"/>
      <c r="BF541" s="181" t="n">
        <v>5.39</v>
      </c>
      <c r="BG541" s="182" t="n">
        <f aca="false">VALUE($BD542)</f>
        <v>0</v>
      </c>
    </row>
    <row r="542" customFormat="false" ht="12.75" hidden="false" customHeight="false" outlineLevel="0" collapsed="false">
      <c r="AA542" s="180"/>
      <c r="AB542" s="181" t="n">
        <v>5.4</v>
      </c>
      <c r="AC542" s="182"/>
      <c r="AD542" s="164" t="n">
        <v>539</v>
      </c>
      <c r="AE542" s="191"/>
      <c r="AF542" s="227" t="str">
        <f aca="false">IF(MOD(ROW(),10),"",INDEX(AE$3:AE$600,ROW()/10))</f>
        <v/>
      </c>
      <c r="AG542" s="228" t="n">
        <v>537</v>
      </c>
      <c r="AH542" s="229" t="e">
        <f aca="false">VALUE($AF542)</f>
        <v>#VALUE!</v>
      </c>
      <c r="AI542" s="164" t="n">
        <v>539</v>
      </c>
      <c r="AK542" s="227" t="str">
        <f aca="false">IF(MOD(ROW(),10),"",INDEX(AJ$3:AJ$600,ROW()/10))</f>
        <v/>
      </c>
      <c r="AL542" s="228" t="n">
        <v>532</v>
      </c>
      <c r="AM542" s="229" t="e">
        <f aca="false">VALUE($AF542)</f>
        <v>#VALUE!</v>
      </c>
      <c r="AN542" s="164" t="n">
        <v>539</v>
      </c>
      <c r="AP542" s="227" t="str">
        <f aca="false">IF(MOD(ROW(),10),"",INDEX(AO$3:AO$600,ROW()/10))</f>
        <v/>
      </c>
      <c r="AQ542" s="181" t="n">
        <v>5.4</v>
      </c>
      <c r="AR542" s="229" t="e">
        <f aca="false">VALUE($AP542)</f>
        <v>#VALUE!</v>
      </c>
      <c r="AS542" s="164" t="n">
        <v>5390</v>
      </c>
      <c r="AU542" s="227" t="str">
        <f aca="false">IF(MOD(ROW(),10),"",INDEX(AT$3:AT$600,ROW()/10))</f>
        <v/>
      </c>
      <c r="AV542" s="181" t="n">
        <v>5.4</v>
      </c>
      <c r="AW542" s="229" t="e">
        <f aca="false">VALUE($AU542)</f>
        <v>#VALUE!</v>
      </c>
      <c r="AZ542" s="180"/>
      <c r="BA542" s="181" t="n">
        <v>5.4</v>
      </c>
      <c r="BB542" s="182"/>
      <c r="BE542" s="180"/>
      <c r="BF542" s="181" t="n">
        <v>5.4</v>
      </c>
      <c r="BG542" s="182" t="n">
        <f aca="false">VALUE($BD543)</f>
        <v>0</v>
      </c>
    </row>
    <row r="543" customFormat="false" ht="12.75" hidden="false" customHeight="false" outlineLevel="0" collapsed="false">
      <c r="AA543" s="180"/>
      <c r="AB543" s="181" t="n">
        <v>5.41</v>
      </c>
      <c r="AC543" s="182"/>
      <c r="AD543" s="164" t="n">
        <v>540</v>
      </c>
      <c r="AE543" s="191"/>
      <c r="AF543" s="227" t="str">
        <f aca="false">IF(MOD(ROW(),10),"",INDEX(AE$3:AE$600,ROW()/10))</f>
        <v/>
      </c>
      <c r="AG543" s="228" t="n">
        <v>538</v>
      </c>
      <c r="AH543" s="229" t="e">
        <f aca="false">VALUE($AF543)</f>
        <v>#VALUE!</v>
      </c>
      <c r="AI543" s="164" t="n">
        <v>540</v>
      </c>
      <c r="AK543" s="227" t="str">
        <f aca="false">IF(MOD(ROW(),10),"",INDEX(AJ$3:AJ$600,ROW()/10))</f>
        <v/>
      </c>
      <c r="AL543" s="228" t="n">
        <v>533</v>
      </c>
      <c r="AM543" s="229" t="e">
        <f aca="false">VALUE($AF543)</f>
        <v>#VALUE!</v>
      </c>
      <c r="AN543" s="164" t="n">
        <v>540</v>
      </c>
      <c r="AP543" s="227" t="str">
        <f aca="false">IF(MOD(ROW(),10),"",INDEX(AO$3:AO$600,ROW()/10))</f>
        <v/>
      </c>
      <c r="AQ543" s="181" t="n">
        <v>5.41</v>
      </c>
      <c r="AR543" s="229" t="e">
        <f aca="false">VALUE($AP543)</f>
        <v>#VALUE!</v>
      </c>
      <c r="AS543" s="164" t="n">
        <v>5400</v>
      </c>
      <c r="AU543" s="227" t="str">
        <f aca="false">IF(MOD(ROW(),10),"",INDEX(AT$3:AT$600,ROW()/10))</f>
        <v/>
      </c>
      <c r="AV543" s="181" t="n">
        <v>5.41</v>
      </c>
      <c r="AW543" s="229" t="e">
        <f aca="false">VALUE($AU543)</f>
        <v>#VALUE!</v>
      </c>
      <c r="AZ543" s="180"/>
      <c r="BA543" s="181" t="n">
        <v>5.41</v>
      </c>
      <c r="BB543" s="182"/>
      <c r="BE543" s="180"/>
      <c r="BF543" s="181" t="n">
        <v>5.41</v>
      </c>
      <c r="BG543" s="182" t="n">
        <f aca="false">VALUE($BD544)</f>
        <v>0</v>
      </c>
    </row>
    <row r="544" customFormat="false" ht="12.75" hidden="false" customHeight="false" outlineLevel="0" collapsed="false">
      <c r="AA544" s="180"/>
      <c r="AB544" s="181" t="n">
        <v>5.42</v>
      </c>
      <c r="AC544" s="182"/>
      <c r="AD544" s="164" t="n">
        <v>541</v>
      </c>
      <c r="AE544" s="191"/>
      <c r="AF544" s="227" t="str">
        <f aca="false">IF(MOD(ROW(),10),"",INDEX(AE$3:AE$600,ROW()/10))</f>
        <v/>
      </c>
      <c r="AG544" s="228" t="n">
        <v>539</v>
      </c>
      <c r="AH544" s="229" t="e">
        <f aca="false">VALUE($AF544)</f>
        <v>#VALUE!</v>
      </c>
      <c r="AI544" s="164" t="n">
        <v>541</v>
      </c>
      <c r="AK544" s="227" t="str">
        <f aca="false">IF(MOD(ROW(),10),"",INDEX(AJ$3:AJ$600,ROW()/10))</f>
        <v/>
      </c>
      <c r="AL544" s="228" t="n">
        <v>534</v>
      </c>
      <c r="AM544" s="229" t="e">
        <f aca="false">VALUE($AF544)</f>
        <v>#VALUE!</v>
      </c>
      <c r="AN544" s="164" t="n">
        <v>541</v>
      </c>
      <c r="AP544" s="227" t="str">
        <f aca="false">IF(MOD(ROW(),10),"",INDEX(AO$3:AO$600,ROW()/10))</f>
        <v/>
      </c>
      <c r="AQ544" s="181" t="n">
        <v>5.42</v>
      </c>
      <c r="AR544" s="229" t="e">
        <f aca="false">VALUE($AP544)</f>
        <v>#VALUE!</v>
      </c>
      <c r="AS544" s="164" t="n">
        <v>5410</v>
      </c>
      <c r="AU544" s="227" t="str">
        <f aca="false">IF(MOD(ROW(),10),"",INDEX(AT$3:AT$600,ROW()/10))</f>
        <v/>
      </c>
      <c r="AV544" s="181" t="n">
        <v>5.42</v>
      </c>
      <c r="AW544" s="229" t="e">
        <f aca="false">VALUE($AU544)</f>
        <v>#VALUE!</v>
      </c>
      <c r="AZ544" s="180"/>
      <c r="BA544" s="181" t="n">
        <v>5.42</v>
      </c>
      <c r="BB544" s="182"/>
      <c r="BE544" s="180"/>
      <c r="BF544" s="181" t="n">
        <v>5.42</v>
      </c>
      <c r="BG544" s="182" t="n">
        <f aca="false">VALUE($BD545)</f>
        <v>0</v>
      </c>
    </row>
    <row r="545" customFormat="false" ht="12.75" hidden="false" customHeight="false" outlineLevel="0" collapsed="false">
      <c r="AA545" s="180"/>
      <c r="AB545" s="181" t="n">
        <v>5.43</v>
      </c>
      <c r="AC545" s="182"/>
      <c r="AD545" s="164" t="n">
        <v>542</v>
      </c>
      <c r="AE545" s="191"/>
      <c r="AF545" s="227" t="str">
        <f aca="false">IF(MOD(ROW(),10),"",INDEX(AE$3:AE$600,ROW()/10))</f>
        <v/>
      </c>
      <c r="AG545" s="228" t="n">
        <v>540</v>
      </c>
      <c r="AH545" s="229" t="e">
        <f aca="false">VALUE($AF545)</f>
        <v>#VALUE!</v>
      </c>
      <c r="AI545" s="164" t="n">
        <v>542</v>
      </c>
      <c r="AK545" s="227" t="str">
        <f aca="false">IF(MOD(ROW(),10),"",INDEX(AJ$3:AJ$600,ROW()/10))</f>
        <v/>
      </c>
      <c r="AL545" s="228" t="n">
        <v>535</v>
      </c>
      <c r="AM545" s="229" t="e">
        <f aca="false">VALUE($AF545)</f>
        <v>#VALUE!</v>
      </c>
      <c r="AN545" s="164" t="n">
        <v>542</v>
      </c>
      <c r="AP545" s="227" t="str">
        <f aca="false">IF(MOD(ROW(),10),"",INDEX(AO$3:AO$600,ROW()/10))</f>
        <v/>
      </c>
      <c r="AQ545" s="181" t="n">
        <v>5.43</v>
      </c>
      <c r="AR545" s="229" t="e">
        <f aca="false">VALUE($AP545)</f>
        <v>#VALUE!</v>
      </c>
      <c r="AS545" s="164" t="n">
        <v>5420</v>
      </c>
      <c r="AU545" s="227" t="str">
        <f aca="false">IF(MOD(ROW(),10),"",INDEX(AT$3:AT$600,ROW()/10))</f>
        <v/>
      </c>
      <c r="AV545" s="181" t="n">
        <v>5.43</v>
      </c>
      <c r="AW545" s="229" t="e">
        <f aca="false">VALUE($AU545)</f>
        <v>#VALUE!</v>
      </c>
      <c r="AZ545" s="180"/>
      <c r="BA545" s="181" t="n">
        <v>5.43</v>
      </c>
      <c r="BB545" s="182"/>
      <c r="BE545" s="180"/>
      <c r="BF545" s="181" t="n">
        <v>5.43</v>
      </c>
      <c r="BG545" s="182" t="n">
        <f aca="false">VALUE($BD546)</f>
        <v>0</v>
      </c>
    </row>
    <row r="546" customFormat="false" ht="12.75" hidden="false" customHeight="false" outlineLevel="0" collapsed="false">
      <c r="AA546" s="180"/>
      <c r="AB546" s="181" t="n">
        <v>5.44</v>
      </c>
      <c r="AC546" s="182"/>
      <c r="AD546" s="164" t="n">
        <v>543</v>
      </c>
      <c r="AE546" s="191"/>
      <c r="AF546" s="227" t="str">
        <f aca="false">IF(MOD(ROW(),10),"",INDEX(AE$3:AE$600,ROW()/10))</f>
        <v/>
      </c>
      <c r="AG546" s="228" t="n">
        <v>541</v>
      </c>
      <c r="AH546" s="229" t="e">
        <f aca="false">VALUE($AF546)</f>
        <v>#VALUE!</v>
      </c>
      <c r="AI546" s="164" t="n">
        <v>543</v>
      </c>
      <c r="AK546" s="227" t="str">
        <f aca="false">IF(MOD(ROW(),10),"",INDEX(AJ$3:AJ$600,ROW()/10))</f>
        <v/>
      </c>
      <c r="AL546" s="228" t="n">
        <v>536</v>
      </c>
      <c r="AM546" s="229" t="e">
        <f aca="false">VALUE($AF546)</f>
        <v>#VALUE!</v>
      </c>
      <c r="AN546" s="164" t="n">
        <v>543</v>
      </c>
      <c r="AP546" s="227" t="str">
        <f aca="false">IF(MOD(ROW(),10),"",INDEX(AO$3:AO$600,ROW()/10))</f>
        <v/>
      </c>
      <c r="AQ546" s="181" t="n">
        <v>5.44</v>
      </c>
      <c r="AR546" s="229" t="e">
        <f aca="false">VALUE($AP546)</f>
        <v>#VALUE!</v>
      </c>
      <c r="AS546" s="164" t="n">
        <v>5430</v>
      </c>
      <c r="AU546" s="227" t="str">
        <f aca="false">IF(MOD(ROW(),10),"",INDEX(AT$3:AT$600,ROW()/10))</f>
        <v/>
      </c>
      <c r="AV546" s="181" t="n">
        <v>5.44</v>
      </c>
      <c r="AW546" s="229" t="e">
        <f aca="false">VALUE($AU546)</f>
        <v>#VALUE!</v>
      </c>
      <c r="AZ546" s="180"/>
      <c r="BA546" s="181" t="n">
        <v>5.44</v>
      </c>
      <c r="BB546" s="182"/>
      <c r="BE546" s="180"/>
      <c r="BF546" s="181" t="n">
        <v>5.44</v>
      </c>
      <c r="BG546" s="182" t="n">
        <f aca="false">VALUE($BD547)</f>
        <v>0</v>
      </c>
    </row>
    <row r="547" customFormat="false" ht="12.75" hidden="false" customHeight="false" outlineLevel="0" collapsed="false">
      <c r="AA547" s="180"/>
      <c r="AB547" s="181" t="n">
        <v>5.44999999999999</v>
      </c>
      <c r="AC547" s="182"/>
      <c r="AD547" s="164" t="n">
        <v>544</v>
      </c>
      <c r="AE547" s="191"/>
      <c r="AF547" s="227" t="str">
        <f aca="false">IF(MOD(ROW(),10),"",INDEX(AE$3:AE$600,ROW()/10))</f>
        <v/>
      </c>
      <c r="AG547" s="228" t="n">
        <v>542</v>
      </c>
      <c r="AH547" s="229" t="e">
        <f aca="false">VALUE($AF547)</f>
        <v>#VALUE!</v>
      </c>
      <c r="AI547" s="164" t="n">
        <v>544</v>
      </c>
      <c r="AK547" s="227" t="str">
        <f aca="false">IF(MOD(ROW(),10),"",INDEX(AJ$3:AJ$600,ROW()/10))</f>
        <v/>
      </c>
      <c r="AL547" s="228" t="n">
        <v>537</v>
      </c>
      <c r="AM547" s="229" t="e">
        <f aca="false">VALUE($AF547)</f>
        <v>#VALUE!</v>
      </c>
      <c r="AN547" s="164" t="n">
        <v>544</v>
      </c>
      <c r="AP547" s="227" t="str">
        <f aca="false">IF(MOD(ROW(),10),"",INDEX(AO$3:AO$600,ROW()/10))</f>
        <v/>
      </c>
      <c r="AQ547" s="181" t="n">
        <v>5.44999999999999</v>
      </c>
      <c r="AR547" s="229" t="e">
        <f aca="false">VALUE($AP547)</f>
        <v>#VALUE!</v>
      </c>
      <c r="AS547" s="164" t="n">
        <v>5440</v>
      </c>
      <c r="AU547" s="227" t="str">
        <f aca="false">IF(MOD(ROW(),10),"",INDEX(AT$3:AT$600,ROW()/10))</f>
        <v/>
      </c>
      <c r="AV547" s="181" t="n">
        <v>5.44999999999999</v>
      </c>
      <c r="AW547" s="229" t="e">
        <f aca="false">VALUE($AU547)</f>
        <v>#VALUE!</v>
      </c>
      <c r="AZ547" s="180"/>
      <c r="BA547" s="181" t="n">
        <v>5.44999999999999</v>
      </c>
      <c r="BB547" s="182"/>
      <c r="BE547" s="180"/>
      <c r="BF547" s="181" t="n">
        <v>5.44999999999999</v>
      </c>
      <c r="BG547" s="182" t="n">
        <f aca="false">VALUE($BD548)</f>
        <v>0</v>
      </c>
    </row>
    <row r="548" customFormat="false" ht="12.75" hidden="false" customHeight="false" outlineLevel="0" collapsed="false">
      <c r="AA548" s="180"/>
      <c r="AB548" s="181" t="n">
        <v>5.45999999999999</v>
      </c>
      <c r="AC548" s="182"/>
      <c r="AD548" s="164" t="n">
        <v>545</v>
      </c>
      <c r="AE548" s="191"/>
      <c r="AF548" s="227" t="str">
        <f aca="false">IF(MOD(ROW(),10),"",INDEX(AE$3:AE$600,ROW()/10))</f>
        <v/>
      </c>
      <c r="AG548" s="228" t="n">
        <v>543</v>
      </c>
      <c r="AH548" s="229" t="e">
        <f aca="false">VALUE($AF548)</f>
        <v>#VALUE!</v>
      </c>
      <c r="AI548" s="164" t="n">
        <v>545</v>
      </c>
      <c r="AK548" s="227" t="str">
        <f aca="false">IF(MOD(ROW(),10),"",INDEX(AJ$3:AJ$600,ROW()/10))</f>
        <v/>
      </c>
      <c r="AL548" s="228" t="n">
        <v>538</v>
      </c>
      <c r="AM548" s="229" t="e">
        <f aca="false">VALUE($AF548)</f>
        <v>#VALUE!</v>
      </c>
      <c r="AN548" s="164" t="n">
        <v>545</v>
      </c>
      <c r="AP548" s="227" t="str">
        <f aca="false">IF(MOD(ROW(),10),"",INDEX(AO$3:AO$600,ROW()/10))</f>
        <v/>
      </c>
      <c r="AQ548" s="181" t="n">
        <v>5.45999999999999</v>
      </c>
      <c r="AR548" s="229" t="e">
        <f aca="false">VALUE($AP548)</f>
        <v>#VALUE!</v>
      </c>
      <c r="AS548" s="164" t="n">
        <v>5450</v>
      </c>
      <c r="AU548" s="227" t="str">
        <f aca="false">IF(MOD(ROW(),10),"",INDEX(AT$3:AT$600,ROW()/10))</f>
        <v/>
      </c>
      <c r="AV548" s="181" t="n">
        <v>5.45999999999999</v>
      </c>
      <c r="AW548" s="229" t="e">
        <f aca="false">VALUE($AU548)</f>
        <v>#VALUE!</v>
      </c>
      <c r="AZ548" s="180"/>
      <c r="BA548" s="181" t="n">
        <v>5.45999999999999</v>
      </c>
      <c r="BB548" s="182"/>
      <c r="BE548" s="180"/>
      <c r="BF548" s="181" t="n">
        <v>5.45999999999999</v>
      </c>
      <c r="BG548" s="182" t="n">
        <f aca="false">VALUE($BD549)</f>
        <v>0</v>
      </c>
    </row>
    <row r="549" customFormat="false" ht="12.75" hidden="false" customHeight="false" outlineLevel="0" collapsed="false">
      <c r="AA549" s="180"/>
      <c r="AB549" s="181" t="n">
        <v>5.46999999999999</v>
      </c>
      <c r="AC549" s="182"/>
      <c r="AD549" s="164" t="n">
        <v>546</v>
      </c>
      <c r="AE549" s="191"/>
      <c r="AF549" s="227" t="str">
        <f aca="false">IF(MOD(ROW(),10),"",INDEX(AE$3:AE$600,ROW()/10))</f>
        <v/>
      </c>
      <c r="AG549" s="228" t="n">
        <v>544</v>
      </c>
      <c r="AH549" s="229" t="e">
        <f aca="false">VALUE($AF549)</f>
        <v>#VALUE!</v>
      </c>
      <c r="AI549" s="164" t="n">
        <v>546</v>
      </c>
      <c r="AK549" s="227" t="str">
        <f aca="false">IF(MOD(ROW(),10),"",INDEX(AJ$3:AJ$600,ROW()/10))</f>
        <v/>
      </c>
      <c r="AL549" s="228" t="n">
        <v>539</v>
      </c>
      <c r="AM549" s="229" t="e">
        <f aca="false">VALUE($AF549)</f>
        <v>#VALUE!</v>
      </c>
      <c r="AN549" s="164" t="n">
        <v>546</v>
      </c>
      <c r="AP549" s="227" t="str">
        <f aca="false">IF(MOD(ROW(),10),"",INDEX(AO$3:AO$600,ROW()/10))</f>
        <v/>
      </c>
      <c r="AQ549" s="181" t="n">
        <v>5.46999999999999</v>
      </c>
      <c r="AR549" s="229" t="e">
        <f aca="false">VALUE($AP549)</f>
        <v>#VALUE!</v>
      </c>
      <c r="AS549" s="164" t="n">
        <v>5460</v>
      </c>
      <c r="AU549" s="227" t="str">
        <f aca="false">IF(MOD(ROW(),10),"",INDEX(AT$3:AT$600,ROW()/10))</f>
        <v/>
      </c>
      <c r="AV549" s="181" t="n">
        <v>5.46999999999999</v>
      </c>
      <c r="AW549" s="229" t="e">
        <f aca="false">VALUE($AU549)</f>
        <v>#VALUE!</v>
      </c>
      <c r="AZ549" s="180"/>
      <c r="BA549" s="181" t="n">
        <v>5.46999999999999</v>
      </c>
      <c r="BB549" s="182"/>
      <c r="BE549" s="180"/>
      <c r="BF549" s="181" t="n">
        <v>5.46999999999999</v>
      </c>
      <c r="BG549" s="182" t="n">
        <f aca="false">VALUE($BD550)</f>
        <v>0</v>
      </c>
    </row>
    <row r="550" customFormat="false" ht="12.75" hidden="false" customHeight="false" outlineLevel="0" collapsed="false">
      <c r="AA550" s="180"/>
      <c r="AB550" s="181" t="n">
        <v>5.47999999999999</v>
      </c>
      <c r="AC550" s="182"/>
      <c r="AD550" s="164" t="n">
        <v>547</v>
      </c>
      <c r="AE550" s="191"/>
      <c r="AF550" s="227" t="n">
        <f aca="false">IF(MOD(ROW(),10),"",INDEX(AE$3:AE$600,ROW()/10))</f>
        <v>0</v>
      </c>
      <c r="AG550" s="228" t="n">
        <v>545</v>
      </c>
      <c r="AH550" s="229" t="n">
        <f aca="false">VALUE($AF550)</f>
        <v>0</v>
      </c>
      <c r="AI550" s="164" t="n">
        <v>547</v>
      </c>
      <c r="AK550" s="227" t="n">
        <f aca="false">IF(MOD(ROW(),10),"",INDEX(AJ$3:AJ$600,ROW()/10))</f>
        <v>0</v>
      </c>
      <c r="AL550" s="228" t="n">
        <v>540</v>
      </c>
      <c r="AM550" s="229" t="n">
        <f aca="false">VALUE($AF550)</f>
        <v>0</v>
      </c>
      <c r="AN550" s="164" t="n">
        <v>547</v>
      </c>
      <c r="AP550" s="227" t="n">
        <f aca="false">IF(MOD(ROW(),10),"",INDEX(AO$3:AO$600,ROW()/10))</f>
        <v>0</v>
      </c>
      <c r="AQ550" s="181" t="n">
        <v>5.47999999999999</v>
      </c>
      <c r="AR550" s="229" t="n">
        <f aca="false">VALUE($AP550)</f>
        <v>0</v>
      </c>
      <c r="AS550" s="164" t="n">
        <v>5470</v>
      </c>
      <c r="AU550" s="227" t="n">
        <f aca="false">IF(MOD(ROW(),10),"",INDEX(AT$3:AT$600,ROW()/10))</f>
        <v>0</v>
      </c>
      <c r="AV550" s="181" t="n">
        <v>5.47999999999999</v>
      </c>
      <c r="AW550" s="229" t="n">
        <f aca="false">VALUE($AU550)</f>
        <v>0</v>
      </c>
      <c r="AZ550" s="180"/>
      <c r="BA550" s="181" t="n">
        <v>5.47999999999999</v>
      </c>
      <c r="BB550" s="182"/>
      <c r="BE550" s="180"/>
      <c r="BF550" s="181" t="n">
        <v>5.47999999999999</v>
      </c>
      <c r="BG550" s="182" t="n">
        <f aca="false">VALUE($BD551)</f>
        <v>0</v>
      </c>
    </row>
    <row r="551" customFormat="false" ht="12.75" hidden="false" customHeight="false" outlineLevel="0" collapsed="false">
      <c r="AA551" s="180"/>
      <c r="AB551" s="181" t="n">
        <v>5.48999999999999</v>
      </c>
      <c r="AC551" s="182"/>
      <c r="AD551" s="164" t="n">
        <v>548</v>
      </c>
      <c r="AE551" s="191"/>
      <c r="AF551" s="227" t="str">
        <f aca="false">IF(MOD(ROW(),10),"",INDEX(AE$3:AE$600,ROW()/10))</f>
        <v/>
      </c>
      <c r="AG551" s="228" t="n">
        <v>546</v>
      </c>
      <c r="AH551" s="229" t="e">
        <f aca="false">VALUE($AF551)</f>
        <v>#VALUE!</v>
      </c>
      <c r="AI551" s="164" t="n">
        <v>548</v>
      </c>
      <c r="AK551" s="227" t="str">
        <f aca="false">IF(MOD(ROW(),10),"",INDEX(AJ$3:AJ$600,ROW()/10))</f>
        <v/>
      </c>
      <c r="AL551" s="228" t="n">
        <v>541</v>
      </c>
      <c r="AM551" s="229" t="e">
        <f aca="false">VALUE($AF551)</f>
        <v>#VALUE!</v>
      </c>
      <c r="AN551" s="164" t="n">
        <v>548</v>
      </c>
      <c r="AP551" s="227" t="str">
        <f aca="false">IF(MOD(ROW(),10),"",INDEX(AO$3:AO$600,ROW()/10))</f>
        <v/>
      </c>
      <c r="AQ551" s="181" t="n">
        <v>5.48999999999999</v>
      </c>
      <c r="AR551" s="229" t="e">
        <f aca="false">VALUE($AP551)</f>
        <v>#VALUE!</v>
      </c>
      <c r="AS551" s="164" t="n">
        <v>5480</v>
      </c>
      <c r="AU551" s="227" t="str">
        <f aca="false">IF(MOD(ROW(),10),"",INDEX(AT$3:AT$600,ROW()/10))</f>
        <v/>
      </c>
      <c r="AV551" s="181" t="n">
        <v>5.48999999999999</v>
      </c>
      <c r="AW551" s="229" t="e">
        <f aca="false">VALUE($AU551)</f>
        <v>#VALUE!</v>
      </c>
      <c r="AZ551" s="180"/>
      <c r="BA551" s="181" t="n">
        <v>5.48999999999999</v>
      </c>
      <c r="BB551" s="182"/>
      <c r="BE551" s="180"/>
      <c r="BF551" s="181" t="n">
        <v>5.48999999999999</v>
      </c>
      <c r="BG551" s="182" t="n">
        <f aca="false">VALUE($BD552)</f>
        <v>0</v>
      </c>
    </row>
    <row r="552" customFormat="false" ht="12.75" hidden="false" customHeight="false" outlineLevel="0" collapsed="false">
      <c r="AA552" s="180"/>
      <c r="AB552" s="181" t="n">
        <v>5.49999999999999</v>
      </c>
      <c r="AC552" s="182"/>
      <c r="AD552" s="164" t="n">
        <v>549</v>
      </c>
      <c r="AE552" s="191"/>
      <c r="AF552" s="227" t="str">
        <f aca="false">IF(MOD(ROW(),10),"",INDEX(AE$3:AE$600,ROW()/10))</f>
        <v/>
      </c>
      <c r="AG552" s="228" t="n">
        <v>547</v>
      </c>
      <c r="AH552" s="229" t="e">
        <f aca="false">VALUE($AF552)</f>
        <v>#VALUE!</v>
      </c>
      <c r="AI552" s="164" t="n">
        <v>549</v>
      </c>
      <c r="AK552" s="227" t="str">
        <f aca="false">IF(MOD(ROW(),10),"",INDEX(AJ$3:AJ$600,ROW()/10))</f>
        <v/>
      </c>
      <c r="AL552" s="228" t="n">
        <v>542</v>
      </c>
      <c r="AM552" s="229" t="e">
        <f aca="false">VALUE($AF552)</f>
        <v>#VALUE!</v>
      </c>
      <c r="AN552" s="164" t="n">
        <v>549</v>
      </c>
      <c r="AP552" s="227" t="str">
        <f aca="false">IF(MOD(ROW(),10),"",INDEX(AO$3:AO$600,ROW()/10))</f>
        <v/>
      </c>
      <c r="AQ552" s="181" t="n">
        <v>5.49999999999999</v>
      </c>
      <c r="AR552" s="229" t="e">
        <f aca="false">VALUE($AP552)</f>
        <v>#VALUE!</v>
      </c>
      <c r="AS552" s="164" t="n">
        <v>5490</v>
      </c>
      <c r="AU552" s="227" t="str">
        <f aca="false">IF(MOD(ROW(),10),"",INDEX(AT$3:AT$600,ROW()/10))</f>
        <v/>
      </c>
      <c r="AV552" s="181" t="n">
        <v>5.49999999999999</v>
      </c>
      <c r="AW552" s="229" t="e">
        <f aca="false">VALUE($AU552)</f>
        <v>#VALUE!</v>
      </c>
      <c r="AZ552" s="180"/>
      <c r="BA552" s="181" t="n">
        <v>5.49999999999999</v>
      </c>
      <c r="BB552" s="182"/>
      <c r="BE552" s="180"/>
      <c r="BF552" s="181" t="n">
        <v>5.49999999999999</v>
      </c>
      <c r="BG552" s="182" t="n">
        <f aca="false">VALUE($BD553)</f>
        <v>0</v>
      </c>
    </row>
    <row r="553" customFormat="false" ht="12.75" hidden="false" customHeight="false" outlineLevel="0" collapsed="false">
      <c r="AA553" s="180"/>
      <c r="AB553" s="181" t="n">
        <v>5.50999999999999</v>
      </c>
      <c r="AC553" s="182"/>
      <c r="AD553" s="164" t="n">
        <v>550</v>
      </c>
      <c r="AE553" s="191"/>
      <c r="AF553" s="227" t="str">
        <f aca="false">IF(MOD(ROW(),10),"",INDEX(AE$3:AE$600,ROW()/10))</f>
        <v/>
      </c>
      <c r="AG553" s="228" t="n">
        <v>548</v>
      </c>
      <c r="AH553" s="229" t="e">
        <f aca="false">VALUE($AF553)</f>
        <v>#VALUE!</v>
      </c>
      <c r="AI553" s="164" t="n">
        <v>550</v>
      </c>
      <c r="AK553" s="227" t="str">
        <f aca="false">IF(MOD(ROW(),10),"",INDEX(AJ$3:AJ$600,ROW()/10))</f>
        <v/>
      </c>
      <c r="AL553" s="228" t="n">
        <v>543</v>
      </c>
      <c r="AM553" s="229" t="e">
        <f aca="false">VALUE($AF553)</f>
        <v>#VALUE!</v>
      </c>
      <c r="AN553" s="164" t="n">
        <v>550</v>
      </c>
      <c r="AP553" s="227" t="str">
        <f aca="false">IF(MOD(ROW(),10),"",INDEX(AO$3:AO$600,ROW()/10))</f>
        <v/>
      </c>
      <c r="AQ553" s="181" t="n">
        <v>5.50999999999999</v>
      </c>
      <c r="AR553" s="229" t="e">
        <f aca="false">VALUE($AP553)</f>
        <v>#VALUE!</v>
      </c>
      <c r="AS553" s="164" t="n">
        <v>5500</v>
      </c>
      <c r="AU553" s="227" t="str">
        <f aca="false">IF(MOD(ROW(),10),"",INDEX(AT$3:AT$600,ROW()/10))</f>
        <v/>
      </c>
      <c r="AV553" s="181" t="n">
        <v>5.50999999999999</v>
      </c>
      <c r="AW553" s="229" t="e">
        <f aca="false">VALUE($AU553)</f>
        <v>#VALUE!</v>
      </c>
      <c r="AZ553" s="180"/>
      <c r="BA553" s="181" t="n">
        <v>5.50999999999999</v>
      </c>
      <c r="BB553" s="182"/>
      <c r="BE553" s="180"/>
      <c r="BF553" s="181" t="n">
        <v>5.50999999999999</v>
      </c>
      <c r="BG553" s="182" t="n">
        <f aca="false">VALUE($BD554)</f>
        <v>0</v>
      </c>
    </row>
    <row r="554" customFormat="false" ht="12.75" hidden="false" customHeight="false" outlineLevel="0" collapsed="false">
      <c r="AA554" s="180"/>
      <c r="AB554" s="181" t="n">
        <v>5.51999999999999</v>
      </c>
      <c r="AC554" s="182"/>
      <c r="AD554" s="164" t="n">
        <v>551</v>
      </c>
      <c r="AE554" s="191"/>
      <c r="AF554" s="227" t="str">
        <f aca="false">IF(MOD(ROW(),10),"",INDEX(AE$3:AE$600,ROW()/10))</f>
        <v/>
      </c>
      <c r="AG554" s="228" t="n">
        <v>549</v>
      </c>
      <c r="AH554" s="229" t="e">
        <f aca="false">VALUE($AF554)</f>
        <v>#VALUE!</v>
      </c>
      <c r="AI554" s="164" t="n">
        <v>551</v>
      </c>
      <c r="AK554" s="227" t="str">
        <f aca="false">IF(MOD(ROW(),10),"",INDEX(AJ$3:AJ$600,ROW()/10))</f>
        <v/>
      </c>
      <c r="AL554" s="228" t="n">
        <v>544</v>
      </c>
      <c r="AM554" s="229" t="e">
        <f aca="false">VALUE($AF554)</f>
        <v>#VALUE!</v>
      </c>
      <c r="AN554" s="164" t="n">
        <v>551</v>
      </c>
      <c r="AP554" s="227" t="str">
        <f aca="false">IF(MOD(ROW(),10),"",INDEX(AO$3:AO$600,ROW()/10))</f>
        <v/>
      </c>
      <c r="AQ554" s="181" t="n">
        <v>5.51999999999999</v>
      </c>
      <c r="AR554" s="229" t="e">
        <f aca="false">VALUE($AP554)</f>
        <v>#VALUE!</v>
      </c>
      <c r="AS554" s="164" t="n">
        <v>5510</v>
      </c>
      <c r="AU554" s="227" t="str">
        <f aca="false">IF(MOD(ROW(),10),"",INDEX(AT$3:AT$600,ROW()/10))</f>
        <v/>
      </c>
      <c r="AV554" s="181" t="n">
        <v>5.51999999999999</v>
      </c>
      <c r="AW554" s="229" t="e">
        <f aca="false">VALUE($AU554)</f>
        <v>#VALUE!</v>
      </c>
      <c r="AZ554" s="180"/>
      <c r="BA554" s="181" t="n">
        <v>5.51999999999999</v>
      </c>
      <c r="BB554" s="182"/>
      <c r="BE554" s="180"/>
      <c r="BF554" s="181" t="n">
        <v>5.51999999999999</v>
      </c>
      <c r="BG554" s="182" t="n">
        <f aca="false">VALUE($BD555)</f>
        <v>0</v>
      </c>
    </row>
    <row r="555" customFormat="false" ht="12.75" hidden="false" customHeight="false" outlineLevel="0" collapsed="false">
      <c r="AA555" s="180"/>
      <c r="AB555" s="181" t="n">
        <v>5.52999999999999</v>
      </c>
      <c r="AC555" s="182"/>
      <c r="AD555" s="164" t="n">
        <v>552</v>
      </c>
      <c r="AE555" s="191"/>
      <c r="AF555" s="227" t="str">
        <f aca="false">IF(MOD(ROW(),10),"",INDEX(AE$3:AE$600,ROW()/10))</f>
        <v/>
      </c>
      <c r="AG555" s="228" t="n">
        <v>550</v>
      </c>
      <c r="AH555" s="229" t="e">
        <f aca="false">VALUE($AF555)</f>
        <v>#VALUE!</v>
      </c>
      <c r="AI555" s="164" t="n">
        <v>552</v>
      </c>
      <c r="AK555" s="227" t="str">
        <f aca="false">IF(MOD(ROW(),10),"",INDEX(AJ$3:AJ$600,ROW()/10))</f>
        <v/>
      </c>
      <c r="AL555" s="228" t="n">
        <v>545</v>
      </c>
      <c r="AM555" s="229" t="e">
        <f aca="false">VALUE($AF555)</f>
        <v>#VALUE!</v>
      </c>
      <c r="AN555" s="164" t="n">
        <v>552</v>
      </c>
      <c r="AP555" s="227" t="str">
        <f aca="false">IF(MOD(ROW(),10),"",INDEX(AO$3:AO$600,ROW()/10))</f>
        <v/>
      </c>
      <c r="AQ555" s="181" t="n">
        <v>5.52999999999999</v>
      </c>
      <c r="AR555" s="229" t="e">
        <f aca="false">VALUE($AP555)</f>
        <v>#VALUE!</v>
      </c>
      <c r="AS555" s="164" t="n">
        <v>5520</v>
      </c>
      <c r="AU555" s="227" t="str">
        <f aca="false">IF(MOD(ROW(),10),"",INDEX(AT$3:AT$600,ROW()/10))</f>
        <v/>
      </c>
      <c r="AV555" s="181" t="n">
        <v>5.52999999999999</v>
      </c>
      <c r="AW555" s="229" t="e">
        <f aca="false">VALUE($AU555)</f>
        <v>#VALUE!</v>
      </c>
      <c r="AZ555" s="180"/>
      <c r="BA555" s="181" t="n">
        <v>5.52999999999999</v>
      </c>
      <c r="BB555" s="182"/>
      <c r="BE555" s="180"/>
      <c r="BF555" s="181" t="n">
        <v>5.52999999999999</v>
      </c>
      <c r="BG555" s="182" t="n">
        <f aca="false">VALUE($BD556)</f>
        <v>0</v>
      </c>
    </row>
    <row r="556" customFormat="false" ht="12.75" hidden="false" customHeight="false" outlineLevel="0" collapsed="false">
      <c r="AA556" s="180"/>
      <c r="AB556" s="181" t="n">
        <v>5.53999999999999</v>
      </c>
      <c r="AC556" s="182"/>
      <c r="AD556" s="164" t="n">
        <v>553</v>
      </c>
      <c r="AE556" s="191"/>
      <c r="AF556" s="227" t="str">
        <f aca="false">IF(MOD(ROW(),10),"",INDEX(AE$3:AE$600,ROW()/10))</f>
        <v/>
      </c>
      <c r="AG556" s="228" t="n">
        <v>551</v>
      </c>
      <c r="AH556" s="229" t="e">
        <f aca="false">VALUE($AF556)</f>
        <v>#VALUE!</v>
      </c>
      <c r="AI556" s="164" t="n">
        <v>553</v>
      </c>
      <c r="AK556" s="227" t="str">
        <f aca="false">IF(MOD(ROW(),10),"",INDEX(AJ$3:AJ$600,ROW()/10))</f>
        <v/>
      </c>
      <c r="AL556" s="228" t="n">
        <v>546</v>
      </c>
      <c r="AM556" s="229" t="e">
        <f aca="false">VALUE($AF556)</f>
        <v>#VALUE!</v>
      </c>
      <c r="AN556" s="164" t="n">
        <v>553</v>
      </c>
      <c r="AP556" s="227" t="str">
        <f aca="false">IF(MOD(ROW(),10),"",INDEX(AO$3:AO$600,ROW()/10))</f>
        <v/>
      </c>
      <c r="AQ556" s="181" t="n">
        <v>5.53999999999999</v>
      </c>
      <c r="AR556" s="229" t="e">
        <f aca="false">VALUE($AP556)</f>
        <v>#VALUE!</v>
      </c>
      <c r="AS556" s="164" t="n">
        <v>5530</v>
      </c>
      <c r="AU556" s="227" t="str">
        <f aca="false">IF(MOD(ROW(),10),"",INDEX(AT$3:AT$600,ROW()/10))</f>
        <v/>
      </c>
      <c r="AV556" s="181" t="n">
        <v>5.53999999999999</v>
      </c>
      <c r="AW556" s="229" t="e">
        <f aca="false">VALUE($AU556)</f>
        <v>#VALUE!</v>
      </c>
      <c r="AZ556" s="180"/>
      <c r="BA556" s="181" t="n">
        <v>5.53999999999999</v>
      </c>
      <c r="BB556" s="182"/>
      <c r="BE556" s="180"/>
      <c r="BF556" s="181" t="n">
        <v>5.53999999999999</v>
      </c>
      <c r="BG556" s="182" t="n">
        <f aca="false">VALUE($BD557)</f>
        <v>0</v>
      </c>
    </row>
    <row r="557" customFormat="false" ht="12.75" hidden="false" customHeight="false" outlineLevel="0" collapsed="false">
      <c r="AA557" s="180"/>
      <c r="AB557" s="181" t="n">
        <v>5.54999999999999</v>
      </c>
      <c r="AC557" s="182"/>
      <c r="AD557" s="164" t="n">
        <v>554</v>
      </c>
      <c r="AE557" s="191"/>
      <c r="AF557" s="227" t="str">
        <f aca="false">IF(MOD(ROW(),10),"",INDEX(AE$3:AE$600,ROW()/10))</f>
        <v/>
      </c>
      <c r="AG557" s="228" t="n">
        <v>552</v>
      </c>
      <c r="AH557" s="229" t="e">
        <f aca="false">VALUE($AF557)</f>
        <v>#VALUE!</v>
      </c>
      <c r="AI557" s="164" t="n">
        <v>554</v>
      </c>
      <c r="AK557" s="227" t="str">
        <f aca="false">IF(MOD(ROW(),10),"",INDEX(AJ$3:AJ$600,ROW()/10))</f>
        <v/>
      </c>
      <c r="AL557" s="228" t="n">
        <v>547</v>
      </c>
      <c r="AM557" s="229" t="e">
        <f aca="false">VALUE($AF557)</f>
        <v>#VALUE!</v>
      </c>
      <c r="AN557" s="164" t="n">
        <v>554</v>
      </c>
      <c r="AP557" s="227" t="str">
        <f aca="false">IF(MOD(ROW(),10),"",INDEX(AO$3:AO$600,ROW()/10))</f>
        <v/>
      </c>
      <c r="AQ557" s="181" t="n">
        <v>5.54999999999999</v>
      </c>
      <c r="AR557" s="229" t="e">
        <f aca="false">VALUE($AP557)</f>
        <v>#VALUE!</v>
      </c>
      <c r="AS557" s="164" t="n">
        <v>5540</v>
      </c>
      <c r="AU557" s="227" t="str">
        <f aca="false">IF(MOD(ROW(),10),"",INDEX(AT$3:AT$600,ROW()/10))</f>
        <v/>
      </c>
      <c r="AV557" s="181" t="n">
        <v>5.54999999999999</v>
      </c>
      <c r="AW557" s="229" t="e">
        <f aca="false">VALUE($AU557)</f>
        <v>#VALUE!</v>
      </c>
      <c r="AZ557" s="180"/>
      <c r="BA557" s="181" t="n">
        <v>5.54999999999999</v>
      </c>
      <c r="BB557" s="182"/>
      <c r="BE557" s="180"/>
      <c r="BF557" s="181" t="n">
        <v>5.54999999999999</v>
      </c>
      <c r="BG557" s="182" t="n">
        <f aca="false">VALUE($BD558)</f>
        <v>0</v>
      </c>
    </row>
    <row r="558" customFormat="false" ht="12.75" hidden="false" customHeight="false" outlineLevel="0" collapsed="false">
      <c r="AA558" s="180"/>
      <c r="AB558" s="181" t="n">
        <v>5.55999999999999</v>
      </c>
      <c r="AC558" s="182"/>
      <c r="AD558" s="164" t="n">
        <v>555</v>
      </c>
      <c r="AE558" s="191"/>
      <c r="AF558" s="227" t="str">
        <f aca="false">IF(MOD(ROW(),10),"",INDEX(AE$3:AE$600,ROW()/10))</f>
        <v/>
      </c>
      <c r="AG558" s="228" t="n">
        <v>553</v>
      </c>
      <c r="AH558" s="229" t="e">
        <f aca="false">VALUE($AF558)</f>
        <v>#VALUE!</v>
      </c>
      <c r="AI558" s="164" t="n">
        <v>555</v>
      </c>
      <c r="AK558" s="227" t="str">
        <f aca="false">IF(MOD(ROW(),10),"",INDEX(AJ$3:AJ$600,ROW()/10))</f>
        <v/>
      </c>
      <c r="AL558" s="228" t="n">
        <v>548</v>
      </c>
      <c r="AM558" s="229" t="e">
        <f aca="false">VALUE($AF558)</f>
        <v>#VALUE!</v>
      </c>
      <c r="AN558" s="164" t="n">
        <v>555</v>
      </c>
      <c r="AP558" s="227" t="str">
        <f aca="false">IF(MOD(ROW(),10),"",INDEX(AO$3:AO$600,ROW()/10))</f>
        <v/>
      </c>
      <c r="AQ558" s="181" t="n">
        <v>5.55999999999999</v>
      </c>
      <c r="AR558" s="229" t="e">
        <f aca="false">VALUE($AP558)</f>
        <v>#VALUE!</v>
      </c>
      <c r="AS558" s="164" t="n">
        <v>5550</v>
      </c>
      <c r="AU558" s="227" t="str">
        <f aca="false">IF(MOD(ROW(),10),"",INDEX(AT$3:AT$600,ROW()/10))</f>
        <v/>
      </c>
      <c r="AV558" s="181" t="n">
        <v>5.55999999999999</v>
      </c>
      <c r="AW558" s="229" t="e">
        <f aca="false">VALUE($AU558)</f>
        <v>#VALUE!</v>
      </c>
      <c r="AZ558" s="180"/>
      <c r="BA558" s="181" t="n">
        <v>5.55999999999999</v>
      </c>
      <c r="BB558" s="182"/>
      <c r="BE558" s="180"/>
      <c r="BF558" s="181" t="n">
        <v>5.55999999999999</v>
      </c>
      <c r="BG558" s="182" t="n">
        <f aca="false">VALUE($BD559)</f>
        <v>0</v>
      </c>
    </row>
    <row r="559" customFormat="false" ht="12.75" hidden="false" customHeight="false" outlineLevel="0" collapsed="false">
      <c r="AA559" s="180"/>
      <c r="AB559" s="181" t="n">
        <v>5.56999999999999</v>
      </c>
      <c r="AC559" s="182"/>
      <c r="AD559" s="164" t="n">
        <v>556</v>
      </c>
      <c r="AE559" s="191"/>
      <c r="AF559" s="227" t="str">
        <f aca="false">IF(MOD(ROW(),10),"",INDEX(AE$3:AE$600,ROW()/10))</f>
        <v/>
      </c>
      <c r="AG559" s="228" t="n">
        <v>554</v>
      </c>
      <c r="AH559" s="229" t="e">
        <f aca="false">VALUE($AF559)</f>
        <v>#VALUE!</v>
      </c>
      <c r="AI559" s="164" t="n">
        <v>556</v>
      </c>
      <c r="AK559" s="227" t="str">
        <f aca="false">IF(MOD(ROW(),10),"",INDEX(AJ$3:AJ$600,ROW()/10))</f>
        <v/>
      </c>
      <c r="AL559" s="228" t="n">
        <v>549</v>
      </c>
      <c r="AM559" s="229" t="e">
        <f aca="false">VALUE($AF559)</f>
        <v>#VALUE!</v>
      </c>
      <c r="AN559" s="164" t="n">
        <v>556</v>
      </c>
      <c r="AP559" s="227" t="str">
        <f aca="false">IF(MOD(ROW(),10),"",INDEX(AO$3:AO$600,ROW()/10))</f>
        <v/>
      </c>
      <c r="AQ559" s="181" t="n">
        <v>5.56999999999999</v>
      </c>
      <c r="AR559" s="229" t="e">
        <f aca="false">VALUE($AP559)</f>
        <v>#VALUE!</v>
      </c>
      <c r="AS559" s="164" t="n">
        <v>5560</v>
      </c>
      <c r="AU559" s="227" t="str">
        <f aca="false">IF(MOD(ROW(),10),"",INDEX(AT$3:AT$600,ROW()/10))</f>
        <v/>
      </c>
      <c r="AV559" s="181" t="n">
        <v>5.56999999999999</v>
      </c>
      <c r="AW559" s="229" t="e">
        <f aca="false">VALUE($AU559)</f>
        <v>#VALUE!</v>
      </c>
      <c r="AZ559" s="180"/>
      <c r="BA559" s="181" t="n">
        <v>5.56999999999999</v>
      </c>
      <c r="BB559" s="182"/>
      <c r="BE559" s="180"/>
      <c r="BF559" s="181" t="n">
        <v>5.56999999999999</v>
      </c>
      <c r="BG559" s="182" t="n">
        <f aca="false">VALUE($BD560)</f>
        <v>0</v>
      </c>
    </row>
    <row r="560" customFormat="false" ht="12.75" hidden="false" customHeight="false" outlineLevel="0" collapsed="false">
      <c r="AA560" s="180"/>
      <c r="AB560" s="181" t="n">
        <v>5.57999999999999</v>
      </c>
      <c r="AC560" s="182"/>
      <c r="AD560" s="164" t="n">
        <v>557</v>
      </c>
      <c r="AE560" s="191"/>
      <c r="AF560" s="227" t="n">
        <f aca="false">IF(MOD(ROW(),10),"",INDEX(AE$3:AE$600,ROW()/10))</f>
        <v>0</v>
      </c>
      <c r="AG560" s="228" t="n">
        <v>555</v>
      </c>
      <c r="AH560" s="229" t="n">
        <f aca="false">VALUE($AF560)</f>
        <v>0</v>
      </c>
      <c r="AI560" s="164" t="n">
        <v>557</v>
      </c>
      <c r="AK560" s="227" t="n">
        <f aca="false">IF(MOD(ROW(),10),"",INDEX(AJ$3:AJ$600,ROW()/10))</f>
        <v>0</v>
      </c>
      <c r="AL560" s="228" t="n">
        <v>550</v>
      </c>
      <c r="AM560" s="229" t="n">
        <f aca="false">VALUE($AF560)</f>
        <v>0</v>
      </c>
      <c r="AN560" s="164" t="n">
        <v>557</v>
      </c>
      <c r="AP560" s="227" t="n">
        <f aca="false">IF(MOD(ROW(),10),"",INDEX(AO$3:AO$600,ROW()/10))</f>
        <v>0</v>
      </c>
      <c r="AQ560" s="181" t="n">
        <v>5.57999999999999</v>
      </c>
      <c r="AR560" s="229" t="n">
        <f aca="false">VALUE($AP560)</f>
        <v>0</v>
      </c>
      <c r="AS560" s="164" t="n">
        <v>5570</v>
      </c>
      <c r="AU560" s="227" t="n">
        <f aca="false">IF(MOD(ROW(),10),"",INDEX(AT$3:AT$600,ROW()/10))</f>
        <v>0</v>
      </c>
      <c r="AV560" s="181" t="n">
        <v>5.57999999999999</v>
      </c>
      <c r="AW560" s="229" t="n">
        <f aca="false">VALUE($AU560)</f>
        <v>0</v>
      </c>
      <c r="AZ560" s="180"/>
      <c r="BA560" s="181" t="n">
        <v>5.57999999999999</v>
      </c>
      <c r="BB560" s="182"/>
      <c r="BE560" s="180"/>
      <c r="BF560" s="181" t="n">
        <v>5.57999999999999</v>
      </c>
      <c r="BG560" s="182" t="n">
        <f aca="false">VALUE($BD561)</f>
        <v>0</v>
      </c>
    </row>
    <row r="561" customFormat="false" ht="12.75" hidden="false" customHeight="false" outlineLevel="0" collapsed="false">
      <c r="AA561" s="180"/>
      <c r="AB561" s="181" t="n">
        <v>5.58999999999999</v>
      </c>
      <c r="AC561" s="182"/>
      <c r="AD561" s="164" t="n">
        <v>558</v>
      </c>
      <c r="AE561" s="191"/>
      <c r="AF561" s="227" t="str">
        <f aca="false">IF(MOD(ROW(),10),"",INDEX(AE$3:AE$600,ROW()/10))</f>
        <v/>
      </c>
      <c r="AG561" s="228" t="n">
        <v>556</v>
      </c>
      <c r="AH561" s="229" t="e">
        <f aca="false">VALUE($AF561)</f>
        <v>#VALUE!</v>
      </c>
      <c r="AI561" s="164" t="n">
        <v>558</v>
      </c>
      <c r="AK561" s="227" t="str">
        <f aca="false">IF(MOD(ROW(),10),"",INDEX(AJ$3:AJ$600,ROW()/10))</f>
        <v/>
      </c>
      <c r="AL561" s="228" t="n">
        <v>551</v>
      </c>
      <c r="AM561" s="229" t="e">
        <f aca="false">VALUE($AF561)</f>
        <v>#VALUE!</v>
      </c>
      <c r="AN561" s="164" t="n">
        <v>558</v>
      </c>
      <c r="AP561" s="227" t="str">
        <f aca="false">IF(MOD(ROW(),10),"",INDEX(AO$3:AO$600,ROW()/10))</f>
        <v/>
      </c>
      <c r="AQ561" s="181" t="n">
        <v>5.58999999999999</v>
      </c>
      <c r="AR561" s="229" t="e">
        <f aca="false">VALUE($AP561)</f>
        <v>#VALUE!</v>
      </c>
      <c r="AS561" s="164" t="n">
        <v>5580</v>
      </c>
      <c r="AU561" s="227" t="str">
        <f aca="false">IF(MOD(ROW(),10),"",INDEX(AT$3:AT$600,ROW()/10))</f>
        <v/>
      </c>
      <c r="AV561" s="181" t="n">
        <v>5.58999999999999</v>
      </c>
      <c r="AW561" s="229" t="e">
        <f aca="false">VALUE($AU561)</f>
        <v>#VALUE!</v>
      </c>
      <c r="AZ561" s="180"/>
      <c r="BA561" s="181" t="n">
        <v>5.58999999999999</v>
      </c>
      <c r="BB561" s="182"/>
      <c r="BE561" s="180"/>
      <c r="BF561" s="181" t="n">
        <v>5.58999999999999</v>
      </c>
      <c r="BG561" s="182" t="n">
        <f aca="false">VALUE($BD562)</f>
        <v>0</v>
      </c>
    </row>
    <row r="562" customFormat="false" ht="12.75" hidden="false" customHeight="false" outlineLevel="0" collapsed="false">
      <c r="AA562" s="180"/>
      <c r="AB562" s="181" t="n">
        <v>5.59999999999999</v>
      </c>
      <c r="AC562" s="182"/>
      <c r="AD562" s="164" t="n">
        <v>559</v>
      </c>
      <c r="AE562" s="191"/>
      <c r="AF562" s="227" t="str">
        <f aca="false">IF(MOD(ROW(),10),"",INDEX(AE$3:AE$600,ROW()/10))</f>
        <v/>
      </c>
      <c r="AG562" s="228" t="n">
        <v>557</v>
      </c>
      <c r="AH562" s="229" t="e">
        <f aca="false">VALUE($AF562)</f>
        <v>#VALUE!</v>
      </c>
      <c r="AI562" s="164" t="n">
        <v>559</v>
      </c>
      <c r="AK562" s="227" t="str">
        <f aca="false">IF(MOD(ROW(),10),"",INDEX(AJ$3:AJ$600,ROW()/10))</f>
        <v/>
      </c>
      <c r="AL562" s="228" t="n">
        <v>552</v>
      </c>
      <c r="AM562" s="229" t="e">
        <f aca="false">VALUE($AF562)</f>
        <v>#VALUE!</v>
      </c>
      <c r="AN562" s="164" t="n">
        <v>559</v>
      </c>
      <c r="AP562" s="227" t="str">
        <f aca="false">IF(MOD(ROW(),10),"",INDEX(AO$3:AO$600,ROW()/10))</f>
        <v/>
      </c>
      <c r="AQ562" s="181" t="n">
        <v>5.59999999999999</v>
      </c>
      <c r="AR562" s="229" t="e">
        <f aca="false">VALUE($AP562)</f>
        <v>#VALUE!</v>
      </c>
      <c r="AS562" s="164" t="n">
        <v>5590</v>
      </c>
      <c r="AU562" s="227" t="str">
        <f aca="false">IF(MOD(ROW(),10),"",INDEX(AT$3:AT$600,ROW()/10))</f>
        <v/>
      </c>
      <c r="AV562" s="181" t="n">
        <v>5.59999999999999</v>
      </c>
      <c r="AW562" s="229" t="e">
        <f aca="false">VALUE($AU562)</f>
        <v>#VALUE!</v>
      </c>
      <c r="AZ562" s="180"/>
      <c r="BA562" s="181" t="n">
        <v>5.59999999999999</v>
      </c>
      <c r="BB562" s="182"/>
      <c r="BE562" s="180"/>
      <c r="BF562" s="181" t="n">
        <v>5.59999999999999</v>
      </c>
      <c r="BG562" s="182" t="n">
        <f aca="false">VALUE($BD563)</f>
        <v>0</v>
      </c>
    </row>
    <row r="563" customFormat="false" ht="12.75" hidden="false" customHeight="false" outlineLevel="0" collapsed="false">
      <c r="AA563" s="180"/>
    </row>
    <row r="564" customFormat="false" ht="12.75" hidden="false" customHeight="false" outlineLevel="0" collapsed="false">
      <c r="AA564" s="180"/>
    </row>
    <row r="565" customFormat="false" ht="12.75" hidden="false" customHeight="false" outlineLevel="0" collapsed="false"/>
    <row r="566" customFormat="false" ht="12.75" hidden="false" customHeight="false" outlineLevel="0" collapsed="false"/>
    <row r="567" customFormat="false" ht="12.75" hidden="false" customHeight="false" outlineLevel="0" collapsed="false"/>
    <row r="568" customFormat="false" ht="12.75" hidden="false" customHeight="false" outlineLevel="0" collapsed="false"/>
    <row r="569" customFormat="false" ht="12.75" hidden="false" customHeight="false" outlineLevel="0" collapsed="false"/>
    <row r="570" customFormat="false" ht="12.75" hidden="false" customHeight="false" outlineLevel="0" collapsed="false"/>
    <row r="571" customFormat="false" ht="12.75" hidden="false" customHeight="false" outlineLevel="0" collapsed="false"/>
    <row r="572" customFormat="false" ht="12.75" hidden="false" customHeight="false" outlineLevel="0" collapsed="false"/>
    <row r="573" customFormat="false" ht="12.75" hidden="false" customHeight="false" outlineLevel="0" collapsed="false"/>
    <row r="574" customFormat="false" ht="12.75" hidden="false" customHeight="false" outlineLevel="0" collapsed="false"/>
    <row r="575" customFormat="false" ht="12.75" hidden="false" customHeight="false" outlineLevel="0" collapsed="false"/>
    <row r="576" customFormat="false" ht="12.75" hidden="false" customHeight="false" outlineLevel="0" collapsed="false"/>
    <row r="577" customFormat="false" ht="12.75" hidden="false" customHeight="false" outlineLevel="0" collapsed="false"/>
    <row r="578" customFormat="false" ht="12.75" hidden="false" customHeight="false" outlineLevel="0" collapsed="false"/>
    <row r="579" customFormat="false" ht="12.75" hidden="false" customHeight="false" outlineLevel="0" collapsed="false"/>
    <row r="580" customFormat="false" ht="12.75" hidden="false" customHeight="false" outlineLevel="0" collapsed="false"/>
    <row r="581" customFormat="false" ht="12.75" hidden="false" customHeight="false" outlineLevel="0" collapsed="false"/>
    <row r="582" customFormat="false" ht="12.75" hidden="false" customHeight="false" outlineLevel="0" collapsed="false"/>
    <row r="583" customFormat="false" ht="12.75" hidden="false" customHeight="false" outlineLevel="0" collapsed="false"/>
    <row r="584" customFormat="false" ht="12.75" hidden="false" customHeight="false" outlineLevel="0" collapsed="false"/>
    <row r="585" customFormat="false" ht="12.75" hidden="false" customHeight="false" outlineLevel="0" collapsed="false"/>
    <row r="586" customFormat="false" ht="12.75" hidden="false" customHeight="false" outlineLevel="0" collapsed="false"/>
    <row r="587" customFormat="false" ht="12.75" hidden="false" customHeight="false" outlineLevel="0" collapsed="false"/>
    <row r="588" customFormat="false" ht="12.75" hidden="false" customHeight="false" outlineLevel="0" collapsed="false"/>
    <row r="589" customFormat="false" ht="12.75" hidden="false" customHeight="false" outlineLevel="0" collapsed="false"/>
    <row r="590" customFormat="false" ht="12.75" hidden="false" customHeight="false" outlineLevel="0" collapsed="false"/>
    <row r="591" customFormat="false" ht="12.75" hidden="false" customHeight="false" outlineLevel="0" collapsed="false"/>
    <row r="592" customFormat="false" ht="12.75" hidden="false" customHeight="false" outlineLevel="0" collapsed="false"/>
    <row r="593" customFormat="false" ht="12.75" hidden="false" customHeight="false" outlineLevel="0" collapsed="false"/>
    <row r="594" customFormat="false" ht="12.75" hidden="false" customHeight="false" outlineLevel="0" collapsed="false"/>
    <row r="595" customFormat="false" ht="12.75" hidden="false" customHeight="false" outlineLevel="0" collapsed="false"/>
    <row r="596" customFormat="false" ht="12.75" hidden="false" customHeight="false" outlineLevel="0" collapsed="false"/>
    <row r="597" customFormat="false" ht="12.75" hidden="false" customHeight="false" outlineLevel="0" collapsed="false"/>
    <row r="598" customFormat="false" ht="12.75" hidden="false" customHeight="false" outlineLevel="0" collapsed="false"/>
    <row r="599" customFormat="false" ht="12.75" hidden="false" customHeight="false" outlineLevel="0" collapsed="false"/>
    <row r="600" customFormat="false" ht="12.75" hidden="false" customHeight="false" outlineLevel="0" collapsed="false"/>
    <row r="601" customFormat="false" ht="12.75" hidden="false" customHeight="false" outlineLevel="0" collapsed="false"/>
    <row r="602" customFormat="false" ht="12.75" hidden="false" customHeight="false" outlineLevel="0" collapsed="false"/>
    <row r="603" customFormat="false" ht="12.75" hidden="false" customHeight="false" outlineLevel="0" collapsed="false"/>
    <row r="604" customFormat="false" ht="12.75" hidden="false" customHeight="false" outlineLevel="0" collapsed="false"/>
    <row r="605" customFormat="false" ht="12.75" hidden="false" customHeight="false" outlineLevel="0" collapsed="false"/>
    <row r="606" customFormat="false" ht="12.75" hidden="false" customHeight="false" outlineLevel="0" collapsed="false"/>
    <row r="607" customFormat="false" ht="12.75" hidden="false" customHeight="false" outlineLevel="0" collapsed="false"/>
    <row r="608" customFormat="false" ht="12.75" hidden="false" customHeight="false" outlineLevel="0" collapsed="false"/>
    <row r="609" customFormat="false" ht="12.75" hidden="false" customHeight="false" outlineLevel="0" collapsed="false"/>
    <row r="610" customFormat="false" ht="12.75" hidden="false" customHeight="false" outlineLevel="0" collapsed="false"/>
    <row r="611" customFormat="false" ht="12.75" hidden="false" customHeight="false" outlineLevel="0" collapsed="false"/>
    <row r="612" customFormat="false" ht="12.75" hidden="false" customHeight="false" outlineLevel="0" collapsed="false"/>
    <row r="613" customFormat="false" ht="12.75" hidden="false" customHeight="false" outlineLevel="0" collapsed="false"/>
    <row r="614" customFormat="false" ht="12.75" hidden="false" customHeight="false" outlineLevel="0" collapsed="false"/>
    <row r="615" customFormat="false" ht="12.75" hidden="false" customHeight="false" outlineLevel="0" collapsed="false"/>
    <row r="616" customFormat="false" ht="12.75" hidden="false" customHeight="false" outlineLevel="0" collapsed="false"/>
    <row r="617" customFormat="false" ht="12.75" hidden="false" customHeight="false" outlineLevel="0" collapsed="false"/>
    <row r="618" customFormat="false" ht="12.75" hidden="false" customHeight="false" outlineLevel="0" collapsed="false"/>
    <row r="619" customFormat="false" ht="12.75" hidden="false" customHeight="false" outlineLevel="0" collapsed="false"/>
    <row r="620" customFormat="false" ht="12.75" hidden="false" customHeight="false" outlineLevel="0" collapsed="false"/>
    <row r="621" customFormat="false" ht="12.75" hidden="false" customHeight="false" outlineLevel="0" collapsed="false"/>
    <row r="622" customFormat="false" ht="12.75" hidden="false" customHeight="false" outlineLevel="0" collapsed="false"/>
    <row r="623" customFormat="false" ht="12.75" hidden="false" customHeight="false" outlineLevel="0" collapsed="false"/>
    <row r="624" customFormat="false" ht="12.75" hidden="false" customHeight="false" outlineLevel="0" collapsed="false"/>
    <row r="625" customFormat="false" ht="12.75" hidden="false" customHeight="false" outlineLevel="0" collapsed="false"/>
    <row r="626" customFormat="false" ht="12.75" hidden="false" customHeight="false" outlineLevel="0" collapsed="false"/>
    <row r="627" customFormat="false" ht="12.75" hidden="false" customHeight="false" outlineLevel="0" collapsed="false"/>
    <row r="628" customFormat="false" ht="12.75" hidden="false" customHeight="false" outlineLevel="0" collapsed="false"/>
    <row r="629" customFormat="false" ht="12.75" hidden="false" customHeight="false" outlineLevel="0" collapsed="false"/>
    <row r="630" customFormat="false" ht="12.75" hidden="false" customHeight="false" outlineLevel="0" collapsed="false"/>
    <row r="631" customFormat="false" ht="12.75" hidden="false" customHeight="false" outlineLevel="0" collapsed="false"/>
    <row r="632" customFormat="false" ht="12.75" hidden="false" customHeight="false" outlineLevel="0" collapsed="false"/>
    <row r="633" customFormat="false" ht="12.75" hidden="false" customHeight="false" outlineLevel="0" collapsed="false"/>
    <row r="634" customFormat="false" ht="12.75" hidden="false" customHeight="false" outlineLevel="0" collapsed="false"/>
    <row r="635" customFormat="false" ht="12.75" hidden="false" customHeight="false" outlineLevel="0" collapsed="false"/>
    <row r="636" customFormat="false" ht="12.75" hidden="false" customHeight="false" outlineLevel="0" collapsed="false"/>
    <row r="637" customFormat="false" ht="12.75" hidden="false" customHeight="false" outlineLevel="0" collapsed="false"/>
    <row r="638" customFormat="false" ht="12.75" hidden="false" customHeight="false" outlineLevel="0" collapsed="false"/>
    <row r="639" customFormat="false" ht="12.75" hidden="false" customHeight="false" outlineLevel="0" collapsed="false"/>
    <row r="640" customFormat="false" ht="12.75" hidden="false" customHeight="false" outlineLevel="0" collapsed="false"/>
    <row r="641" customFormat="false" ht="12.75" hidden="false" customHeight="false" outlineLevel="0" collapsed="false"/>
    <row r="642" customFormat="false" ht="12.75" hidden="false" customHeight="false" outlineLevel="0" collapsed="false"/>
    <row r="643" customFormat="false" ht="12.75" hidden="false" customHeight="false" outlineLevel="0" collapsed="false"/>
    <row r="644" customFormat="false" ht="12.75" hidden="false" customHeight="false" outlineLevel="0" collapsed="false"/>
    <row r="645" customFormat="false" ht="12.75" hidden="false" customHeight="false" outlineLevel="0" collapsed="false"/>
    <row r="646" customFormat="false" ht="12.75" hidden="false" customHeight="false" outlineLevel="0" collapsed="false"/>
    <row r="647" customFormat="false" ht="12.75" hidden="false" customHeight="false" outlineLevel="0" collapsed="false"/>
    <row r="648" customFormat="false" ht="12.75" hidden="false" customHeight="false" outlineLevel="0" collapsed="false"/>
    <row r="649" customFormat="false" ht="12.75" hidden="false" customHeight="false" outlineLevel="0" collapsed="false"/>
    <row r="650" customFormat="false" ht="12.75" hidden="false" customHeight="false" outlineLevel="0" collapsed="false"/>
    <row r="651" customFormat="false" ht="12.75" hidden="false" customHeight="false" outlineLevel="0" collapsed="false"/>
    <row r="652" customFormat="false" ht="12.75" hidden="false" customHeight="false" outlineLevel="0" collapsed="false"/>
    <row r="653" customFormat="false" ht="12.75" hidden="false" customHeight="false" outlineLevel="0" collapsed="false"/>
    <row r="654" customFormat="false" ht="12.75" hidden="false" customHeight="false" outlineLevel="0" collapsed="false"/>
    <row r="655" customFormat="false" ht="12.75" hidden="false" customHeight="false" outlineLevel="0" collapsed="false"/>
    <row r="656" customFormat="false" ht="12.75" hidden="false" customHeight="false" outlineLevel="0" collapsed="false"/>
    <row r="657" customFormat="false" ht="12.75" hidden="false" customHeight="false" outlineLevel="0" collapsed="false"/>
    <row r="658" customFormat="false" ht="12.75" hidden="false" customHeight="false" outlineLevel="0" collapsed="false"/>
    <row r="659" customFormat="false" ht="12.75" hidden="false" customHeight="false" outlineLevel="0" collapsed="false"/>
    <row r="660" customFormat="false" ht="12.75" hidden="false" customHeight="false" outlineLevel="0" collapsed="false"/>
    <row r="661" customFormat="false" ht="12.75" hidden="false" customHeight="false" outlineLevel="0" collapsed="false"/>
    <row r="662" customFormat="false" ht="12.75" hidden="false" customHeight="false" outlineLevel="0" collapsed="false"/>
    <row r="663" customFormat="false" ht="12.75" hidden="false" customHeight="false" outlineLevel="0" collapsed="false"/>
    <row r="664" customFormat="false" ht="12.75" hidden="false" customHeight="false" outlineLevel="0" collapsed="false"/>
    <row r="665" customFormat="false" ht="12.75" hidden="false" customHeight="false" outlineLevel="0" collapsed="false"/>
    <row r="666" customFormat="false" ht="12.75" hidden="false" customHeight="false" outlineLevel="0" collapsed="false"/>
    <row r="667" customFormat="false" ht="12.75" hidden="false" customHeight="false" outlineLevel="0" collapsed="false"/>
    <row r="668" customFormat="false" ht="12.75" hidden="false" customHeight="false" outlineLevel="0" collapsed="false"/>
    <row r="669" customFormat="false" ht="12.75" hidden="false" customHeight="false" outlineLevel="0" collapsed="false"/>
    <row r="670" customFormat="false" ht="12.75" hidden="false" customHeight="false" outlineLevel="0" collapsed="false"/>
    <row r="671" customFormat="false" ht="12.75" hidden="false" customHeight="false" outlineLevel="0" collapsed="false"/>
    <row r="672" customFormat="false" ht="12.75" hidden="false" customHeight="false" outlineLevel="0" collapsed="false"/>
    <row r="673" customFormat="false" ht="12.75" hidden="false" customHeight="false" outlineLevel="0" collapsed="false"/>
    <row r="674" customFormat="false" ht="12.75" hidden="false" customHeight="false" outlineLevel="0" collapsed="false"/>
    <row r="675" customFormat="false" ht="12.75" hidden="false" customHeight="false" outlineLevel="0" collapsed="false"/>
    <row r="676" customFormat="false" ht="12.75" hidden="false" customHeight="false" outlineLevel="0" collapsed="false"/>
    <row r="677" customFormat="false" ht="12.75" hidden="false" customHeight="false" outlineLevel="0" collapsed="false"/>
    <row r="678" customFormat="false" ht="12.75" hidden="false" customHeight="false" outlineLevel="0" collapsed="false"/>
    <row r="679" customFormat="false" ht="12.75" hidden="false" customHeight="false" outlineLevel="0" collapsed="false"/>
    <row r="680" customFormat="false" ht="12.75" hidden="false" customHeight="false" outlineLevel="0" collapsed="false"/>
    <row r="681" customFormat="false" ht="12.75" hidden="false" customHeight="false" outlineLevel="0" collapsed="false"/>
    <row r="682" customFormat="false" ht="12.75" hidden="false" customHeight="false" outlineLevel="0" collapsed="false"/>
    <row r="683" customFormat="false" ht="12.75" hidden="false" customHeight="false" outlineLevel="0" collapsed="false"/>
    <row r="684" customFormat="false" ht="12.75" hidden="false" customHeight="false" outlineLevel="0" collapsed="false"/>
    <row r="685" customFormat="false" ht="12.75" hidden="false" customHeight="false" outlineLevel="0" collapsed="false"/>
    <row r="686" customFormat="false" ht="12.75" hidden="false" customHeight="false" outlineLevel="0" collapsed="false"/>
    <row r="687" customFormat="false" ht="12.75" hidden="false" customHeight="false" outlineLevel="0" collapsed="false"/>
    <row r="688" customFormat="false" ht="12.75" hidden="false" customHeight="false" outlineLevel="0" collapsed="false"/>
    <row r="689" customFormat="false" ht="12.75" hidden="false" customHeight="false" outlineLevel="0" collapsed="false"/>
    <row r="690" customFormat="false" ht="12.75" hidden="false" customHeight="false" outlineLevel="0" collapsed="false"/>
    <row r="691" customFormat="false" ht="12.75" hidden="false" customHeight="false" outlineLevel="0" collapsed="false"/>
    <row r="692" customFormat="false" ht="12.75" hidden="false" customHeight="false" outlineLevel="0" collapsed="false"/>
    <row r="693" customFormat="false" ht="12.75" hidden="false" customHeight="false" outlineLevel="0" collapsed="false"/>
    <row r="694" customFormat="false" ht="12.75" hidden="false" customHeight="false" outlineLevel="0" collapsed="false"/>
    <row r="695" customFormat="false" ht="12.75" hidden="false" customHeight="false" outlineLevel="0" collapsed="false"/>
    <row r="696" customFormat="false" ht="12.75" hidden="false" customHeight="false" outlineLevel="0" collapsed="false"/>
    <row r="697" customFormat="false" ht="12.75" hidden="false" customHeight="false" outlineLevel="0" collapsed="false"/>
    <row r="698" customFormat="false" ht="12.75" hidden="false" customHeight="false" outlineLevel="0" collapsed="false"/>
    <row r="699" customFormat="false" ht="12.75" hidden="false" customHeight="false" outlineLevel="0" collapsed="false"/>
    <row r="700" customFormat="false" ht="12.75" hidden="false" customHeight="false" outlineLevel="0" collapsed="false"/>
    <row r="701" customFormat="false" ht="12.75" hidden="false" customHeight="false" outlineLevel="0" collapsed="false"/>
    <row r="702" customFormat="false" ht="12.75" hidden="false" customHeight="false" outlineLevel="0" collapsed="false"/>
    <row r="703" customFormat="false" ht="12.75" hidden="false" customHeight="false" outlineLevel="0" collapsed="false"/>
    <row r="704" customFormat="false" ht="12.75" hidden="false" customHeight="false" outlineLevel="0" collapsed="false"/>
    <row r="705" customFormat="false" ht="12.75" hidden="false" customHeight="false" outlineLevel="0" collapsed="false"/>
    <row r="706" customFormat="false" ht="12.75" hidden="false" customHeight="false" outlineLevel="0" collapsed="false"/>
    <row r="707" customFormat="false" ht="12.75" hidden="false" customHeight="false" outlineLevel="0" collapsed="false"/>
    <row r="708" customFormat="false" ht="12.75" hidden="false" customHeight="false" outlineLevel="0" collapsed="false"/>
    <row r="709" customFormat="false" ht="12.75" hidden="false" customHeight="false" outlineLevel="0" collapsed="false"/>
    <row r="710" customFormat="false" ht="12.75" hidden="false" customHeight="false" outlineLevel="0" collapsed="false"/>
    <row r="711" customFormat="false" ht="12.75" hidden="false" customHeight="false" outlineLevel="0" collapsed="false"/>
    <row r="712" customFormat="false" ht="12.75" hidden="false" customHeight="false" outlineLevel="0" collapsed="false"/>
    <row r="713" customFormat="false" ht="12.75" hidden="false" customHeight="false" outlineLevel="0" collapsed="false"/>
    <row r="714" customFormat="false" ht="12.75" hidden="false" customHeight="false" outlineLevel="0" collapsed="false"/>
    <row r="715" customFormat="false" ht="12.75" hidden="false" customHeight="false" outlineLevel="0" collapsed="false"/>
    <row r="716" customFormat="false" ht="12.75" hidden="false" customHeight="false" outlineLevel="0" collapsed="false"/>
    <row r="717" customFormat="false" ht="12.75" hidden="false" customHeight="false" outlineLevel="0" collapsed="false"/>
    <row r="718" customFormat="false" ht="12.75" hidden="false" customHeight="false" outlineLevel="0" collapsed="false"/>
    <row r="719" customFormat="false" ht="12.75" hidden="false" customHeight="false" outlineLevel="0" collapsed="false"/>
    <row r="720" customFormat="false" ht="12.75" hidden="false" customHeight="false" outlineLevel="0" collapsed="false"/>
    <row r="721" customFormat="false" ht="12.75" hidden="false" customHeight="false" outlineLevel="0" collapsed="false"/>
    <row r="722" customFormat="false" ht="12.75" hidden="false" customHeight="false" outlineLevel="0" collapsed="false"/>
    <row r="723" customFormat="false" ht="12.75" hidden="false" customHeight="false" outlineLevel="0" collapsed="false"/>
    <row r="724" customFormat="false" ht="12.75" hidden="false" customHeight="false" outlineLevel="0" collapsed="false"/>
    <row r="725" customFormat="false" ht="12.75" hidden="false" customHeight="false" outlineLevel="0" collapsed="false"/>
    <row r="726" customFormat="false" ht="12.75" hidden="false" customHeight="false" outlineLevel="0" collapsed="false"/>
    <row r="727" customFormat="false" ht="12.75" hidden="false" customHeight="false" outlineLevel="0" collapsed="false"/>
    <row r="728" customFormat="false" ht="12.75" hidden="false" customHeight="false" outlineLevel="0" collapsed="false"/>
    <row r="729" customFormat="false" ht="12.75" hidden="false" customHeight="false" outlineLevel="0" collapsed="false"/>
    <row r="730" customFormat="false" ht="12.75" hidden="false" customHeight="false" outlineLevel="0" collapsed="false"/>
    <row r="731" customFormat="false" ht="12.75" hidden="false" customHeight="false" outlineLevel="0" collapsed="false"/>
    <row r="732" customFormat="false" ht="12.75" hidden="false" customHeight="false" outlineLevel="0" collapsed="false"/>
    <row r="733" customFormat="false" ht="12.75" hidden="false" customHeight="false" outlineLevel="0" collapsed="false"/>
    <row r="734" customFormat="false" ht="12.75" hidden="false" customHeight="false" outlineLevel="0" collapsed="false"/>
    <row r="735" customFormat="false" ht="12.75" hidden="false" customHeight="false" outlineLevel="0" collapsed="false"/>
    <row r="736" customFormat="false" ht="12.75" hidden="false" customHeight="false" outlineLevel="0" collapsed="false"/>
    <row r="737" customFormat="false" ht="12.75" hidden="false" customHeight="false" outlineLevel="0" collapsed="false"/>
    <row r="738" customFormat="false" ht="12.75" hidden="false" customHeight="false" outlineLevel="0" collapsed="false"/>
    <row r="739" customFormat="false" ht="12.75" hidden="false" customHeight="false" outlineLevel="0" collapsed="false"/>
    <row r="740" customFormat="false" ht="12.75" hidden="false" customHeight="false" outlineLevel="0" collapsed="false"/>
    <row r="741" customFormat="false" ht="12.75" hidden="false" customHeight="false" outlineLevel="0" collapsed="false"/>
    <row r="742" customFormat="false" ht="12.75" hidden="false" customHeight="false" outlineLevel="0" collapsed="false"/>
    <row r="743" customFormat="false" ht="12.75" hidden="false" customHeight="false" outlineLevel="0" collapsed="false"/>
    <row r="744" customFormat="false" ht="12.75" hidden="false" customHeight="false" outlineLevel="0" collapsed="false"/>
    <row r="745" customFormat="false" ht="12.75" hidden="false" customHeight="false" outlineLevel="0" collapsed="false"/>
    <row r="746" customFormat="false" ht="12.75" hidden="false" customHeight="false" outlineLevel="0" collapsed="false"/>
    <row r="747" customFormat="false" ht="12.75" hidden="false" customHeight="false" outlineLevel="0" collapsed="false"/>
    <row r="748" customFormat="false" ht="12.75" hidden="false" customHeight="false" outlineLevel="0" collapsed="false"/>
    <row r="749" customFormat="false" ht="12.75" hidden="false" customHeight="false" outlineLevel="0" collapsed="false"/>
    <row r="750" customFormat="false" ht="12.75" hidden="false" customHeight="false" outlineLevel="0" collapsed="false"/>
    <row r="751" customFormat="false" ht="12.75" hidden="false" customHeight="false" outlineLevel="0" collapsed="false"/>
    <row r="752" customFormat="false" ht="12.75" hidden="false" customHeight="false" outlineLevel="0" collapsed="false"/>
    <row r="753" customFormat="false" ht="12.75" hidden="false" customHeight="false" outlineLevel="0" collapsed="false"/>
    <row r="754" customFormat="false" ht="12.75" hidden="false" customHeight="false" outlineLevel="0" collapsed="false"/>
    <row r="755" customFormat="false" ht="12.75" hidden="false" customHeight="false" outlineLevel="0" collapsed="false"/>
    <row r="756" customFormat="false" ht="12.75" hidden="false" customHeight="false" outlineLevel="0" collapsed="false"/>
    <row r="757" customFormat="false" ht="12.75" hidden="false" customHeight="false" outlineLevel="0" collapsed="false"/>
    <row r="758" customFormat="false" ht="12.75" hidden="false" customHeight="false" outlineLevel="0" collapsed="false"/>
    <row r="759" customFormat="false" ht="12.75" hidden="false" customHeight="false" outlineLevel="0" collapsed="false"/>
    <row r="760" customFormat="false" ht="12.75" hidden="false" customHeight="false" outlineLevel="0" collapsed="false"/>
    <row r="761" customFormat="false" ht="12.75" hidden="false" customHeight="false" outlineLevel="0" collapsed="false"/>
    <row r="762" customFormat="false" ht="12.75" hidden="false" customHeight="false" outlineLevel="0" collapsed="false"/>
    <row r="763" customFormat="false" ht="12.75" hidden="false" customHeight="false" outlineLevel="0" collapsed="false"/>
    <row r="764" customFormat="false" ht="12.75" hidden="false" customHeight="false" outlineLevel="0" collapsed="false"/>
    <row r="765" customFormat="false" ht="12.75" hidden="false" customHeight="false" outlineLevel="0" collapsed="false"/>
    <row r="766" customFormat="false" ht="12.75" hidden="false" customHeight="false" outlineLevel="0" collapsed="false"/>
    <row r="767" customFormat="false" ht="12.75" hidden="false" customHeight="false" outlineLevel="0" collapsed="false"/>
    <row r="768" customFormat="false" ht="12.75" hidden="false" customHeight="false" outlineLevel="0" collapsed="false"/>
    <row r="769" customFormat="false" ht="12.75" hidden="false" customHeight="false" outlineLevel="0" collapsed="false"/>
    <row r="770" customFormat="false" ht="12.75" hidden="false" customHeight="false" outlineLevel="0" collapsed="false"/>
    <row r="771" customFormat="false" ht="12.75" hidden="false" customHeight="false" outlineLevel="0" collapsed="false"/>
    <row r="772" customFormat="false" ht="12.75" hidden="false" customHeight="false" outlineLevel="0" collapsed="false"/>
    <row r="773" customFormat="false" ht="12.75" hidden="false" customHeight="false" outlineLevel="0" collapsed="false"/>
    <row r="774" customFormat="false" ht="12.75" hidden="false" customHeight="false" outlineLevel="0" collapsed="false"/>
    <row r="775" customFormat="false" ht="12.75" hidden="false" customHeight="false" outlineLevel="0" collapsed="false"/>
    <row r="776" customFormat="false" ht="12.75" hidden="false" customHeight="false" outlineLevel="0" collapsed="false"/>
    <row r="777" customFormat="false" ht="12.75" hidden="false" customHeight="false" outlineLevel="0" collapsed="false"/>
    <row r="778" customFormat="false" ht="12.75" hidden="false" customHeight="false" outlineLevel="0" collapsed="false"/>
    <row r="779" customFormat="false" ht="12.75" hidden="false" customHeight="false" outlineLevel="0" collapsed="false"/>
    <row r="780" customFormat="false" ht="12.75" hidden="false" customHeight="false" outlineLevel="0" collapsed="false"/>
    <row r="781" customFormat="false" ht="12.75" hidden="false" customHeight="false" outlineLevel="0" collapsed="false"/>
    <row r="782" customFormat="false" ht="12.75" hidden="false" customHeight="false" outlineLevel="0" collapsed="false"/>
    <row r="783" customFormat="false" ht="12.75" hidden="false" customHeight="false" outlineLevel="0" collapsed="false"/>
    <row r="784" customFormat="false" ht="12.75" hidden="false" customHeight="false" outlineLevel="0" collapsed="false"/>
    <row r="785" customFormat="false" ht="12.75" hidden="false" customHeight="false" outlineLevel="0" collapsed="false"/>
    <row r="786" customFormat="false" ht="12.75" hidden="false" customHeight="false" outlineLevel="0" collapsed="false"/>
    <row r="787" customFormat="false" ht="12.75" hidden="false" customHeight="false" outlineLevel="0" collapsed="false"/>
    <row r="788" customFormat="false" ht="12.75" hidden="false" customHeight="false" outlineLevel="0" collapsed="false"/>
    <row r="789" customFormat="false" ht="12.75" hidden="false" customHeight="false" outlineLevel="0" collapsed="false"/>
    <row r="790" customFormat="false" ht="12.75" hidden="false" customHeight="false" outlineLevel="0" collapsed="false"/>
    <row r="791" customFormat="false" ht="12.75" hidden="false" customHeight="false" outlineLevel="0" collapsed="false"/>
    <row r="792" customFormat="false" ht="12.75" hidden="false" customHeight="false" outlineLevel="0" collapsed="false"/>
    <row r="793" customFormat="false" ht="12.75" hidden="false" customHeight="false" outlineLevel="0" collapsed="false"/>
    <row r="794" customFormat="false" ht="12.75" hidden="false" customHeight="false" outlineLevel="0" collapsed="false"/>
    <row r="795" customFormat="false" ht="12.75" hidden="false" customHeight="false" outlineLevel="0" collapsed="false"/>
    <row r="796" customFormat="false" ht="12.75" hidden="false" customHeight="false" outlineLevel="0" collapsed="false"/>
    <row r="797" customFormat="false" ht="12.75" hidden="false" customHeight="false" outlineLevel="0" collapsed="false"/>
    <row r="798" customFormat="false" ht="12.75" hidden="false" customHeight="false" outlineLevel="0" collapsed="false"/>
    <row r="799" customFormat="false" ht="12.75" hidden="false" customHeight="false" outlineLevel="0" collapsed="false"/>
    <row r="800" customFormat="false" ht="12.75" hidden="false" customHeight="false" outlineLevel="0" collapsed="false"/>
    <row r="801" customFormat="false" ht="12.75" hidden="false" customHeight="false" outlineLevel="0" collapsed="false"/>
    <row r="802" customFormat="false" ht="12.75" hidden="false" customHeight="false" outlineLevel="0" collapsed="false"/>
    <row r="803" customFormat="false" ht="12.75" hidden="false" customHeight="false" outlineLevel="0" collapsed="false"/>
    <row r="804" customFormat="false" ht="12.75" hidden="false" customHeight="false" outlineLevel="0" collapsed="false"/>
    <row r="805" customFormat="false" ht="12.75" hidden="false" customHeight="false" outlineLevel="0" collapsed="false"/>
    <row r="806" customFormat="false" ht="12.75" hidden="false" customHeight="false" outlineLevel="0" collapsed="false"/>
    <row r="807" customFormat="false" ht="12.75" hidden="false" customHeight="false" outlineLevel="0" collapsed="false"/>
    <row r="808" customFormat="false" ht="12.75" hidden="false" customHeight="false" outlineLevel="0" collapsed="false"/>
    <row r="809" customFormat="false" ht="12.75" hidden="false" customHeight="false" outlineLevel="0" collapsed="false"/>
    <row r="810" customFormat="false" ht="12.75" hidden="false" customHeight="false" outlineLevel="0" collapsed="false"/>
    <row r="811" customFormat="false" ht="12.75" hidden="false" customHeight="false" outlineLevel="0" collapsed="false"/>
    <row r="812" customFormat="false" ht="12.75" hidden="false" customHeight="false" outlineLevel="0" collapsed="false"/>
    <row r="813" customFormat="false" ht="12.75" hidden="false" customHeight="false" outlineLevel="0" collapsed="false"/>
    <row r="814" customFormat="false" ht="12.75" hidden="false" customHeight="false" outlineLevel="0" collapsed="false"/>
    <row r="815" customFormat="false" ht="12.75" hidden="false" customHeight="false" outlineLevel="0" collapsed="false"/>
    <row r="816" customFormat="false" ht="12.75" hidden="false" customHeight="false" outlineLevel="0" collapsed="false"/>
    <row r="817" customFormat="false" ht="12.75" hidden="false" customHeight="false" outlineLevel="0" collapsed="false"/>
    <row r="818" customFormat="false" ht="12.75" hidden="false" customHeight="false" outlineLevel="0" collapsed="false"/>
    <row r="819" customFormat="false" ht="12.75" hidden="false" customHeight="false" outlineLevel="0" collapsed="false"/>
    <row r="820" customFormat="false" ht="12.75" hidden="false" customHeight="false" outlineLevel="0" collapsed="false"/>
    <row r="821" customFormat="false" ht="12.75" hidden="false" customHeight="false" outlineLevel="0" collapsed="false"/>
    <row r="822" customFormat="false" ht="12.75" hidden="false" customHeight="false" outlineLevel="0" collapsed="false"/>
    <row r="823" customFormat="false" ht="12.75" hidden="false" customHeight="false" outlineLevel="0" collapsed="false"/>
    <row r="824" customFormat="false" ht="12.75" hidden="false" customHeight="false" outlineLevel="0" collapsed="false"/>
    <row r="825" customFormat="false" ht="12.75" hidden="false" customHeight="false" outlineLevel="0" collapsed="false"/>
    <row r="826" customFormat="false" ht="12.75" hidden="false" customHeight="false" outlineLevel="0" collapsed="false"/>
    <row r="827" customFormat="false" ht="12.75" hidden="false" customHeight="false" outlineLevel="0" collapsed="false"/>
    <row r="828" customFormat="false" ht="12.75" hidden="false" customHeight="false" outlineLevel="0" collapsed="false"/>
    <row r="829" customFormat="false" ht="12.75" hidden="false" customHeight="false" outlineLevel="0" collapsed="false"/>
    <row r="830" customFormat="false" ht="12.75" hidden="false" customHeight="false" outlineLevel="0" collapsed="false"/>
    <row r="831" customFormat="false" ht="12.75" hidden="false" customHeight="false" outlineLevel="0" collapsed="false"/>
    <row r="832" customFormat="false" ht="12.75" hidden="false" customHeight="false" outlineLevel="0" collapsed="false"/>
    <row r="833" customFormat="false" ht="12.75" hidden="false" customHeight="false" outlineLevel="0" collapsed="false"/>
    <row r="834" customFormat="false" ht="12.75" hidden="false" customHeight="false" outlineLevel="0" collapsed="false"/>
    <row r="835" customFormat="false" ht="12.75" hidden="false" customHeight="false" outlineLevel="0" collapsed="false"/>
    <row r="836" customFormat="false" ht="12.75" hidden="false" customHeight="false" outlineLevel="0" collapsed="false"/>
    <row r="837" customFormat="false" ht="12.75" hidden="false" customHeight="false" outlineLevel="0" collapsed="false"/>
    <row r="838" customFormat="false" ht="12.75" hidden="false" customHeight="false" outlineLevel="0" collapsed="false"/>
    <row r="839" customFormat="false" ht="12.75" hidden="false" customHeight="false" outlineLevel="0" collapsed="false"/>
    <row r="840" customFormat="false" ht="12.75" hidden="false" customHeight="false" outlineLevel="0" collapsed="false"/>
    <row r="841" customFormat="false" ht="12.75" hidden="false" customHeight="false" outlineLevel="0" collapsed="false"/>
    <row r="842" customFormat="false" ht="12.75" hidden="false" customHeight="false" outlineLevel="0" collapsed="false"/>
    <row r="843" customFormat="false" ht="12.75" hidden="false" customHeight="false" outlineLevel="0" collapsed="false"/>
    <row r="844" customFormat="false" ht="12.75" hidden="false" customHeight="false" outlineLevel="0" collapsed="false"/>
    <row r="845" customFormat="false" ht="12.75" hidden="false" customHeight="false" outlineLevel="0" collapsed="false"/>
    <row r="846" customFormat="false" ht="12.75" hidden="false" customHeight="false" outlineLevel="0" collapsed="false"/>
    <row r="847" customFormat="false" ht="12.75" hidden="false" customHeight="false" outlineLevel="0" collapsed="false"/>
    <row r="848" customFormat="false" ht="12.75" hidden="false" customHeight="false" outlineLevel="0" collapsed="false"/>
    <row r="849" customFormat="false" ht="12.75" hidden="false" customHeight="false" outlineLevel="0" collapsed="false"/>
    <row r="850" customFormat="false" ht="12.75" hidden="false" customHeight="false" outlineLevel="0" collapsed="false"/>
    <row r="851" customFormat="false" ht="12.75" hidden="false" customHeight="false" outlineLevel="0" collapsed="false"/>
    <row r="852" customFormat="false" ht="12.75" hidden="false" customHeight="false" outlineLevel="0" collapsed="false"/>
    <row r="853" customFormat="false" ht="12.75" hidden="false" customHeight="false" outlineLevel="0" collapsed="false"/>
    <row r="854" customFormat="false" ht="12.75" hidden="false" customHeight="false" outlineLevel="0" collapsed="false"/>
    <row r="855" customFormat="false" ht="12.75" hidden="false" customHeight="false" outlineLevel="0" collapsed="false"/>
    <row r="856" customFormat="false" ht="12.75" hidden="false" customHeight="false" outlineLevel="0" collapsed="false"/>
    <row r="857" customFormat="false" ht="12.75" hidden="false" customHeight="false" outlineLevel="0" collapsed="false"/>
    <row r="858" customFormat="false" ht="12.75" hidden="false" customHeight="false" outlineLevel="0" collapsed="false"/>
    <row r="859" customFormat="false" ht="12.75" hidden="false" customHeight="false" outlineLevel="0" collapsed="false"/>
    <row r="860" customFormat="false" ht="12.75" hidden="false" customHeight="false" outlineLevel="0" collapsed="false"/>
    <row r="861" customFormat="false" ht="12.75" hidden="false" customHeight="false" outlineLevel="0" collapsed="false"/>
    <row r="862" customFormat="false" ht="12.75" hidden="false" customHeight="false" outlineLevel="0" collapsed="false"/>
    <row r="863" customFormat="false" ht="12.75" hidden="false" customHeight="false" outlineLevel="0" collapsed="false"/>
    <row r="864" customFormat="false" ht="12.75" hidden="false" customHeight="false" outlineLevel="0" collapsed="false"/>
    <row r="865" customFormat="false" ht="12.75" hidden="false" customHeight="false" outlineLevel="0" collapsed="false"/>
    <row r="866" customFormat="false" ht="12.75" hidden="false" customHeight="false" outlineLevel="0" collapsed="false"/>
    <row r="867" customFormat="false" ht="12.75" hidden="false" customHeight="false" outlineLevel="0" collapsed="false"/>
    <row r="868" customFormat="false" ht="12.75" hidden="false" customHeight="false" outlineLevel="0" collapsed="false"/>
    <row r="869" customFormat="false" ht="12.75" hidden="false" customHeight="false" outlineLevel="0" collapsed="false"/>
    <row r="870" customFormat="false" ht="12.75" hidden="false" customHeight="false" outlineLevel="0" collapsed="false"/>
    <row r="871" customFormat="false" ht="12.75" hidden="false" customHeight="false" outlineLevel="0" collapsed="false"/>
    <row r="872" customFormat="false" ht="12.75" hidden="false" customHeight="false" outlineLevel="0" collapsed="false"/>
  </sheetData>
  <mergeCells count="7">
    <mergeCell ref="C1:H1"/>
    <mergeCell ref="K1:M1"/>
    <mergeCell ref="D2:G4"/>
    <mergeCell ref="K2:M2"/>
    <mergeCell ref="Q2:V2"/>
    <mergeCell ref="Q3:V4"/>
    <mergeCell ref="D5:G5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0B0F0"/>
    <pageSetUpPr fitToPage="false"/>
  </sheetPr>
  <dimension ref="A1:BG872"/>
  <sheetViews>
    <sheetView showFormulas="false" showGridLines="true" showRowColHeaders="true" showZeros="true" rightToLeft="false" tabSelected="false" showOutlineSymbols="true" defaultGridColor="true" view="normal" topLeftCell="S196" colorId="64" zoomScale="100" zoomScaleNormal="100" zoomScalePageLayoutView="100" workbookViewId="0">
      <selection pane="topLeft" activeCell="Y3" activeCellId="0" sqref="Y3"/>
    </sheetView>
  </sheetViews>
  <sheetFormatPr defaultColWidth="8.875" defaultRowHeight="11.25" zeroHeight="false" outlineLevelRow="0" outlineLevelCol="0"/>
  <cols>
    <col collapsed="false" customWidth="true" hidden="false" outlineLevel="0" max="1" min="1" style="164" width="15.15"/>
    <col collapsed="false" customWidth="true" hidden="false" outlineLevel="0" max="2" min="2" style="164" width="13.29"/>
    <col collapsed="false" customWidth="true" hidden="false" outlineLevel="0" max="9" min="3" style="164" width="10.58"/>
    <col collapsed="false" customWidth="true" hidden="false" outlineLevel="0" max="10" min="10" style="164" width="6.01"/>
    <col collapsed="false" customWidth="true" hidden="false" outlineLevel="0" max="11" min="11" style="165" width="19.14"/>
    <col collapsed="false" customWidth="true" hidden="false" outlineLevel="0" max="12" min="12" style="165" width="14.69"/>
    <col collapsed="false" customWidth="true" hidden="false" outlineLevel="0" max="13" min="13" style="165" width="13.7"/>
    <col collapsed="false" customWidth="true" hidden="false" outlineLevel="0" max="15" min="14" style="165" width="8.29"/>
    <col collapsed="false" customWidth="true" hidden="false" outlineLevel="0" max="16" min="16" style="164" width="9.29"/>
    <col collapsed="false" customWidth="true" hidden="false" outlineLevel="0" max="17" min="17" style="164" width="10.12"/>
    <col collapsed="false" customWidth="true" hidden="false" outlineLevel="0" max="18" min="18" style="164" width="15.42"/>
    <col collapsed="false" customWidth="true" hidden="false" outlineLevel="0" max="19" min="19" style="164" width="12.71"/>
    <col collapsed="false" customWidth="true" hidden="false" outlineLevel="0" max="20" min="20" style="164" width="14.69"/>
    <col collapsed="false" customWidth="true" hidden="false" outlineLevel="0" max="21" min="21" style="164" width="15.29"/>
    <col collapsed="false" customWidth="true" hidden="false" outlineLevel="0" max="22" min="22" style="164" width="12.86"/>
    <col collapsed="false" customWidth="true" hidden="true" outlineLevel="0" max="23" min="23" style="164" width="5.57"/>
    <col collapsed="false" customWidth="true" hidden="false" outlineLevel="0" max="24" min="24" style="164" width="1.12"/>
    <col collapsed="false" customWidth="true" hidden="false" outlineLevel="0" max="25" min="25" style="164" width="5.43"/>
    <col collapsed="false" customWidth="true" hidden="false" outlineLevel="0" max="59" min="26" style="164" width="8.14"/>
    <col collapsed="false" customWidth="false" hidden="false" outlineLevel="0" max="1024" min="60" style="164" width="8.86"/>
  </cols>
  <sheetData>
    <row r="1" customFormat="false" ht="47.65" hidden="false" customHeight="true" outlineLevel="0" collapsed="false">
      <c r="C1" s="166" t="str">
        <f aca="false">'HFO CALC'!$A$44</f>
        <v>Calculating data for each centimeter,make and calculate interpolation for trim and heel. Prepare data for Table 2</v>
      </c>
      <c r="D1" s="166"/>
      <c r="E1" s="166"/>
      <c r="F1" s="166"/>
      <c r="G1" s="166"/>
      <c r="H1" s="166"/>
      <c r="K1" s="167" t="str">
        <f aca="false">'HFO CALC'!$A$46</f>
        <v>Table 2</v>
      </c>
      <c r="L1" s="167"/>
      <c r="M1" s="167"/>
      <c r="N1" s="168" t="n">
        <f aca="false">ROUND($O$8+(0.001*L5)+N4,3)</f>
        <v>0.07</v>
      </c>
      <c r="O1" s="169" t="n">
        <f aca="false">LOOKUP($N$1,'FO OVERF'!$N$12:$N$22,'FO OVERF'!$P$12:$P$22)</f>
        <v>0</v>
      </c>
      <c r="Z1" s="170" t="s">
        <v>87</v>
      </c>
      <c r="AA1" s="171" t="s">
        <v>88</v>
      </c>
      <c r="AB1" s="171" t="s">
        <v>89</v>
      </c>
      <c r="AC1" s="172" t="s">
        <v>90</v>
      </c>
      <c r="AE1" s="173" t="s">
        <v>71</v>
      </c>
      <c r="AF1" s="174" t="s">
        <v>72</v>
      </c>
      <c r="AG1" s="175" t="s">
        <v>73</v>
      </c>
      <c r="AH1" s="174" t="s">
        <v>74</v>
      </c>
      <c r="AJ1" s="173" t="s">
        <v>71</v>
      </c>
      <c r="AK1" s="174" t="s">
        <v>72</v>
      </c>
      <c r="AL1" s="175" t="s">
        <v>73</v>
      </c>
      <c r="AM1" s="174" t="s">
        <v>74</v>
      </c>
      <c r="AO1" s="173" t="s">
        <v>71</v>
      </c>
      <c r="AP1" s="174" t="s">
        <v>72</v>
      </c>
      <c r="AQ1" s="175" t="s">
        <v>73</v>
      </c>
      <c r="AR1" s="174" t="s">
        <v>74</v>
      </c>
      <c r="AT1" s="173" t="s">
        <v>71</v>
      </c>
      <c r="AU1" s="174" t="s">
        <v>72</v>
      </c>
      <c r="AV1" s="175" t="s">
        <v>73</v>
      </c>
      <c r="AW1" s="174" t="s">
        <v>74</v>
      </c>
      <c r="AY1" s="170" t="s">
        <v>22</v>
      </c>
      <c r="AZ1" s="171" t="s">
        <v>91</v>
      </c>
      <c r="BA1" s="171" t="s">
        <v>92</v>
      </c>
      <c r="BB1" s="172" t="s">
        <v>93</v>
      </c>
      <c r="BD1" s="170" t="s">
        <v>22</v>
      </c>
      <c r="BE1" s="171" t="s">
        <v>91</v>
      </c>
      <c r="BF1" s="171" t="s">
        <v>92</v>
      </c>
      <c r="BG1" s="172" t="s">
        <v>93</v>
      </c>
    </row>
    <row r="2" customFormat="false" ht="43.9" hidden="false" customHeight="true" outlineLevel="0" collapsed="false">
      <c r="D2" s="176" t="s">
        <v>131</v>
      </c>
      <c r="E2" s="176"/>
      <c r="F2" s="176"/>
      <c r="G2" s="176"/>
      <c r="H2" s="165"/>
      <c r="I2" s="165"/>
      <c r="J2" s="165"/>
      <c r="K2" s="177" t="str">
        <f aca="false">'HFO CALC'!$A$47</f>
        <v>Take values from table 1, and calculate values for trim on main page, based on sounding value imputed in main table cell for corrasponding day</v>
      </c>
      <c r="L2" s="177"/>
      <c r="M2" s="177"/>
      <c r="P2" s="165"/>
      <c r="Q2" s="178" t="str">
        <f aca="false">'HFO CALC'!$A$49</f>
        <v>Table 3</v>
      </c>
      <c r="R2" s="178"/>
      <c r="S2" s="178"/>
      <c r="T2" s="178"/>
      <c r="U2" s="178"/>
      <c r="V2" s="178"/>
      <c r="Z2" s="179" t="s">
        <v>95</v>
      </c>
      <c r="AA2" s="180" t="n">
        <f aca="false">IF(MOD(ROW(),2),"",INDEX($Z$3:$Z$600,ROW()/2))</f>
        <v>0.529</v>
      </c>
      <c r="AB2" s="181" t="n">
        <v>0</v>
      </c>
      <c r="AC2" s="182" t="n">
        <f aca="false">VALUE($Z3)</f>
        <v>0.529</v>
      </c>
      <c r="AE2" s="183" t="s">
        <v>96</v>
      </c>
      <c r="AJ2" s="183" t="s">
        <v>97</v>
      </c>
      <c r="AO2" s="183" t="s">
        <v>98</v>
      </c>
      <c r="AT2" s="183" t="s">
        <v>99</v>
      </c>
      <c r="AY2" s="179" t="s">
        <v>100</v>
      </c>
      <c r="AZ2" s="180" t="n">
        <f aca="false">IF(MOD(ROW(),2),"",INDEX(AY$3:AY$600,ROW()/2))</f>
        <v>-40</v>
      </c>
      <c r="BA2" s="181" t="n">
        <v>0</v>
      </c>
      <c r="BB2" s="182" t="n">
        <f aca="false">VALUE(AZ2)</f>
        <v>-40</v>
      </c>
      <c r="BD2" s="179" t="s">
        <v>101</v>
      </c>
      <c r="BE2" s="180" t="n">
        <f aca="false">IF(MOD(ROW(),2),"",INDEX(BD$3:BD$600,ROW()/2))</f>
        <v>11</v>
      </c>
      <c r="BF2" s="181" t="n">
        <v>0</v>
      </c>
      <c r="BG2" s="182" t="n">
        <f aca="false">VALUE($BD3)</f>
        <v>11</v>
      </c>
    </row>
    <row r="3" customFormat="false" ht="21.4" hidden="false" customHeight="true" outlineLevel="0" collapsed="false">
      <c r="D3" s="176"/>
      <c r="E3" s="176"/>
      <c r="F3" s="176"/>
      <c r="G3" s="176"/>
      <c r="H3" s="165"/>
      <c r="I3" s="165"/>
      <c r="J3" s="165"/>
      <c r="K3" s="184" t="s">
        <v>102</v>
      </c>
      <c r="L3" s="185" t="n">
        <f aca="false">ROUND(IF($O$8=0,LOOKUP($P$8,'4S HFO'!$Q$11:$Q$211,'4S HFO'!$S$11:$S$211),LOOKUP('HFO CALC'!$D$8,'4S HFO'!$Q$11:$Q$211,'4S HFO'!$R$11:$R$211)),2)</f>
        <v>0</v>
      </c>
      <c r="M3" s="186" t="n">
        <f aca="false">L3*0.1</f>
        <v>0</v>
      </c>
      <c r="N3" s="187" t="n">
        <f aca="false">ROUND($O$8+(0.1*L3),3)</f>
        <v>0.07</v>
      </c>
      <c r="O3" s="188" t="n">
        <f aca="false">IF(T12=T22,(SUMIF('FO OVERF'!$T$12:$T$22,$N$3,'FO OVERF'!$V$12:$V$22))/2,SUMIF('FO OVERF'!$T$12:$T$22,$N$3,'FO OVERF'!$V$12:$V$22))</f>
        <v>2.409</v>
      </c>
      <c r="P3" s="165" t="s">
        <v>103</v>
      </c>
      <c r="Q3" s="189" t="str">
        <f aca="false">'HFO CALC'!$A$50</f>
        <v>Take values from Table 2 and calculate trim for each degree (step 0.01 degree) for correasponding sounding value in Table 2.</v>
      </c>
      <c r="R3" s="189"/>
      <c r="S3" s="189"/>
      <c r="T3" s="189"/>
      <c r="U3" s="189"/>
      <c r="V3" s="189"/>
      <c r="Y3" s="164" t="n">
        <v>0</v>
      </c>
      <c r="Z3" s="190" t="n">
        <v>0.529</v>
      </c>
      <c r="AA3" s="180" t="str">
        <f aca="false">IF(MOD(ROW(),2),"",INDEX($Z$3:$Z$600,ROW()/2))</f>
        <v/>
      </c>
      <c r="AB3" s="181" t="n">
        <v>0.01</v>
      </c>
      <c r="AC3" s="182" t="n">
        <f aca="false">VALUE($Z4)</f>
        <v>0.795</v>
      </c>
      <c r="AD3" s="164" t="n">
        <v>0</v>
      </c>
      <c r="AE3" s="191"/>
      <c r="AI3" s="164" t="n">
        <v>0</v>
      </c>
      <c r="AJ3" s="191"/>
      <c r="AN3" s="164" t="n">
        <v>0</v>
      </c>
      <c r="AO3" s="191"/>
      <c r="AS3" s="164" t="n">
        <v>0</v>
      </c>
      <c r="AT3" s="191"/>
      <c r="AX3" s="164" t="n">
        <v>0</v>
      </c>
      <c r="AY3" s="190" t="n">
        <v>-40</v>
      </c>
      <c r="AZ3" s="180" t="str">
        <f aca="false">IF(MOD(ROW(),2),"",INDEX(AY$3:AY$600,ROW()/2))</f>
        <v/>
      </c>
      <c r="BA3" s="181" t="n">
        <v>0.01</v>
      </c>
      <c r="BB3" s="182" t="e">
        <f aca="false">VALUE(AZ3)</f>
        <v>#VALUE!</v>
      </c>
      <c r="BC3" s="164" t="n">
        <v>0</v>
      </c>
      <c r="BD3" s="190" t="n">
        <v>11</v>
      </c>
      <c r="BE3" s="180" t="str">
        <f aca="false">IF(MOD(ROW(),2),"",INDEX(BD$3:BD$600,ROW()/2))</f>
        <v/>
      </c>
      <c r="BF3" s="181" t="n">
        <v>0.01</v>
      </c>
      <c r="BG3" s="182" t="n">
        <f aca="false">VALUE($BD4)</f>
        <v>11</v>
      </c>
    </row>
    <row r="4" customFormat="false" ht="21.4" hidden="false" customHeight="true" outlineLevel="0" collapsed="false">
      <c r="D4" s="176"/>
      <c r="E4" s="176"/>
      <c r="F4" s="176"/>
      <c r="G4" s="176"/>
      <c r="H4" s="165"/>
      <c r="I4" s="165"/>
      <c r="J4" s="165"/>
      <c r="N4" s="187" t="n">
        <f aca="false">ROUND($P$8-(0.1*L3),3)</f>
        <v>0</v>
      </c>
      <c r="O4" s="188" t="n">
        <f aca="false">IF(N12=N22,(SUMIF('FO OVERF'!$N$12:$N$22,$N$4,'FO OVERF'!$P$12:$P$22))/2,SUMIF('FO OVERF'!$N$12:$N$22,$N$4,'FO OVERF'!$P$12:$P$22))</f>
        <v>0</v>
      </c>
      <c r="P4" s="165" t="s">
        <v>104</v>
      </c>
      <c r="Q4" s="189"/>
      <c r="R4" s="189"/>
      <c r="S4" s="189"/>
      <c r="T4" s="189"/>
      <c r="U4" s="189"/>
      <c r="V4" s="189"/>
      <c r="Y4" s="164" t="n">
        <v>1</v>
      </c>
      <c r="Z4" s="190" t="n">
        <v>0.795</v>
      </c>
      <c r="AA4" s="180" t="n">
        <f aca="false">IF(MOD(ROW(),2),"",INDEX($Z$3:$Z$600,ROW()/2))</f>
        <v>0.795</v>
      </c>
      <c r="AB4" s="181" t="n">
        <v>0.02</v>
      </c>
      <c r="AC4" s="182" t="n">
        <f aca="false">VALUE($Z5)</f>
        <v>1.062</v>
      </c>
      <c r="AD4" s="164" t="n">
        <v>10</v>
      </c>
      <c r="AE4" s="191"/>
      <c r="AI4" s="164" t="n">
        <v>10</v>
      </c>
      <c r="AJ4" s="191"/>
      <c r="AN4" s="164" t="n">
        <v>10</v>
      </c>
      <c r="AO4" s="191"/>
      <c r="AS4" s="164" t="n">
        <v>10</v>
      </c>
      <c r="AT4" s="191"/>
      <c r="AX4" s="164" t="n">
        <v>1</v>
      </c>
      <c r="AY4" s="190" t="n">
        <v>-40</v>
      </c>
      <c r="AZ4" s="180" t="n">
        <f aca="false">IF(MOD(ROW(),2),"",INDEX(AY$3:AY$600,ROW()/2))</f>
        <v>-40</v>
      </c>
      <c r="BA4" s="181" t="n">
        <v>0.02</v>
      </c>
      <c r="BB4" s="182" t="n">
        <f aca="false">VALUE(AZ4)</f>
        <v>-40</v>
      </c>
      <c r="BC4" s="164" t="n">
        <v>1</v>
      </c>
      <c r="BD4" s="190" t="n">
        <v>11</v>
      </c>
      <c r="BE4" s="180" t="n">
        <f aca="false">IF(MOD(ROW(),2),"",INDEX(BD$3:BD$600,ROW()/2))</f>
        <v>11</v>
      </c>
      <c r="BF4" s="181" t="n">
        <v>0.02</v>
      </c>
      <c r="BG4" s="182" t="n">
        <f aca="false">VALUE($BD5)</f>
        <v>11</v>
      </c>
    </row>
    <row r="5" customFormat="false" ht="21.4" hidden="false" customHeight="true" outlineLevel="0" collapsed="false">
      <c r="D5" s="192" t="str">
        <f aca="false">'HFO CALC'!$A$43</f>
        <v>Table 1</v>
      </c>
      <c r="E5" s="192"/>
      <c r="F5" s="192"/>
      <c r="G5" s="192"/>
      <c r="J5" s="165"/>
      <c r="K5" s="193" t="s">
        <v>105</v>
      </c>
      <c r="L5" s="169" t="n">
        <f aca="false">ROUND((IF($O$8=0,SUMIF('4S HFO'!$K$12:$K$212,'HFO CALC'!$G$8,'4S HFO'!$L$12:$L$212),SUMIF('4S HFO'!$K$12:$K$212,'HFO CALC'!$G$8,'4S HFO'!$M$12:$M$212))),2)</f>
        <v>0</v>
      </c>
      <c r="M5" s="169" t="n">
        <f aca="false">L5*0.1</f>
        <v>0</v>
      </c>
      <c r="P5" s="165"/>
      <c r="Q5" s="164" t="s">
        <v>106</v>
      </c>
      <c r="R5" s="194" t="n">
        <f aca="false">LOOKUP($Q$9,$A$7:$A$600,C$7:C$600)</f>
        <v>0</v>
      </c>
      <c r="S5" s="195" t="n">
        <f aca="false">LOOKUP($Q$9,$A$7:$A$600,D$7:D$600)</f>
        <v>0</v>
      </c>
      <c r="T5" s="196" t="n">
        <v>0</v>
      </c>
      <c r="U5" s="195" t="n">
        <f aca="false">LOOKUP($Q$9,$A$7:$A$600,F$7:F$600)</f>
        <v>0</v>
      </c>
      <c r="V5" s="195" t="n">
        <f aca="false">LOOKUP($Q$9,$A$7:$A$600,G$7:G$600)</f>
        <v>0</v>
      </c>
      <c r="W5" s="164" t="s">
        <v>80</v>
      </c>
      <c r="Y5" s="164" t="n">
        <v>2</v>
      </c>
      <c r="Z5" s="190" t="n">
        <v>1.062</v>
      </c>
      <c r="AA5" s="180" t="str">
        <f aca="false">IF(MOD(ROW(),2),"",INDEX($Z$3:$Z$600,ROW()/2))</f>
        <v/>
      </c>
      <c r="AB5" s="181" t="n">
        <v>0.03</v>
      </c>
      <c r="AC5" s="182" t="n">
        <f aca="false">VALUE($Z6)</f>
        <v>1.33</v>
      </c>
      <c r="AD5" s="164" t="n">
        <v>20</v>
      </c>
      <c r="AE5" s="191"/>
      <c r="AI5" s="164" t="n">
        <v>20</v>
      </c>
      <c r="AJ5" s="191"/>
      <c r="AN5" s="164" t="n">
        <v>20</v>
      </c>
      <c r="AO5" s="191"/>
      <c r="AS5" s="164" t="n">
        <v>20</v>
      </c>
      <c r="AT5" s="191"/>
      <c r="AX5" s="164" t="n">
        <v>2</v>
      </c>
      <c r="AY5" s="190" t="n">
        <v>-40</v>
      </c>
      <c r="AZ5" s="180" t="str">
        <f aca="false">IF(MOD(ROW(),2),"",INDEX(AY$3:AY$600,ROW()/2))</f>
        <v/>
      </c>
      <c r="BA5" s="181" t="n">
        <v>0.03</v>
      </c>
      <c r="BB5" s="182" t="e">
        <f aca="false">VALUE(AZ5)</f>
        <v>#VALUE!</v>
      </c>
      <c r="BC5" s="164" t="n">
        <v>2</v>
      </c>
      <c r="BD5" s="190" t="n">
        <v>11</v>
      </c>
      <c r="BE5" s="180" t="str">
        <f aca="false">IF(MOD(ROW(),2),"",INDEX(BD$3:BD$600,ROW()/2))</f>
        <v/>
      </c>
      <c r="BF5" s="181" t="n">
        <v>0.03</v>
      </c>
      <c r="BG5" s="182" t="n">
        <f aca="false">VALUE($BD6)</f>
        <v>11</v>
      </c>
    </row>
    <row r="6" customFormat="false" ht="18.75" hidden="false" customHeight="true" outlineLevel="0" collapsed="false">
      <c r="A6" s="197" t="s">
        <v>107</v>
      </c>
      <c r="B6" s="198" t="s">
        <v>28</v>
      </c>
      <c r="C6" s="199" t="n">
        <v>-1</v>
      </c>
      <c r="D6" s="200" t="n">
        <v>-0.5</v>
      </c>
      <c r="E6" s="201" t="s">
        <v>108</v>
      </c>
      <c r="F6" s="202" t="n">
        <v>0.5</v>
      </c>
      <c r="G6" s="203" t="n">
        <v>1</v>
      </c>
      <c r="H6" s="204" t="s">
        <v>109</v>
      </c>
      <c r="I6" s="204" t="s">
        <v>110</v>
      </c>
      <c r="J6" s="165"/>
      <c r="P6" s="165"/>
      <c r="Q6" s="205" t="s">
        <v>104</v>
      </c>
      <c r="R6" s="206" t="s">
        <v>111</v>
      </c>
      <c r="S6" s="207" t="s">
        <v>112</v>
      </c>
      <c r="T6" s="206" t="s">
        <v>113</v>
      </c>
      <c r="U6" s="206" t="s">
        <v>114</v>
      </c>
      <c r="V6" s="206"/>
      <c r="Y6" s="164" t="n">
        <v>3</v>
      </c>
      <c r="Z6" s="190" t="n">
        <v>1.33</v>
      </c>
      <c r="AA6" s="180" t="n">
        <f aca="false">IF(MOD(ROW(),2),"",INDEX($Z$3:$Z$600,ROW()/2))</f>
        <v>1.062</v>
      </c>
      <c r="AB6" s="181" t="n">
        <v>0.04</v>
      </c>
      <c r="AC6" s="182" t="n">
        <f aca="false">VALUE($Z7)</f>
        <v>1.598</v>
      </c>
      <c r="AD6" s="164" t="n">
        <v>30</v>
      </c>
      <c r="AE6" s="191"/>
      <c r="AI6" s="164" t="n">
        <v>30</v>
      </c>
      <c r="AJ6" s="191"/>
      <c r="AN6" s="164" t="n">
        <v>30</v>
      </c>
      <c r="AO6" s="191"/>
      <c r="AS6" s="164" t="n">
        <v>30</v>
      </c>
      <c r="AT6" s="191"/>
      <c r="AX6" s="164" t="n">
        <v>3</v>
      </c>
      <c r="AY6" s="190" t="n">
        <v>-40</v>
      </c>
      <c r="AZ6" s="180" t="n">
        <f aca="false">IF(MOD(ROW(),2),"",INDEX(AY$3:AY$600,ROW()/2))</f>
        <v>-40</v>
      </c>
      <c r="BA6" s="181" t="n">
        <v>0.04</v>
      </c>
      <c r="BB6" s="182" t="n">
        <f aca="false">VALUE(AZ6)</f>
        <v>-40</v>
      </c>
      <c r="BC6" s="164" t="n">
        <v>3</v>
      </c>
      <c r="BD6" s="190" t="n">
        <v>11</v>
      </c>
      <c r="BE6" s="180" t="n">
        <f aca="false">IF(MOD(ROW(),2),"",INDEX(BD$3:BD$600,ROW()/2))</f>
        <v>11</v>
      </c>
      <c r="BF6" s="181" t="n">
        <v>0.04</v>
      </c>
      <c r="BG6" s="182" t="n">
        <f aca="false">VALUE($BD7)</f>
        <v>11</v>
      </c>
    </row>
    <row r="7" customFormat="false" ht="19.9" hidden="false" customHeight="true" outlineLevel="0" collapsed="false">
      <c r="A7" s="208" t="n">
        <v>0</v>
      </c>
      <c r="B7" s="209" t="n">
        <v>5.57</v>
      </c>
      <c r="C7" s="210" t="n">
        <f aca="false">$AM10</f>
        <v>0</v>
      </c>
      <c r="D7" s="210" t="n">
        <f aca="false">$AH10</f>
        <v>0</v>
      </c>
      <c r="E7" s="211" t="n">
        <f aca="false">$AC2</f>
        <v>0.529</v>
      </c>
      <c r="F7" s="212" t="n">
        <f aca="false">$AR10</f>
        <v>0</v>
      </c>
      <c r="G7" s="212" t="n">
        <f aca="false">$AW10</f>
        <v>0</v>
      </c>
      <c r="H7" s="213" t="n">
        <f aca="false">$BB2</f>
        <v>-40</v>
      </c>
      <c r="I7" s="213" t="n">
        <f aca="false">$BG2</f>
        <v>11</v>
      </c>
      <c r="K7" s="193" t="s">
        <v>115</v>
      </c>
      <c r="L7" s="193" t="s">
        <v>116</v>
      </c>
      <c r="M7" s="193" t="s">
        <v>101</v>
      </c>
      <c r="Q7" s="214" t="str">
        <f aca="false">IF(AND($P$8&gt;0),'HFO CALC'!$D14,"no avialable")</f>
        <v>no avialable</v>
      </c>
      <c r="R7" s="215" t="n">
        <f aca="false">SUMIF($B$7:$B$600,$Q$7,C$7:C$600)</f>
        <v>0</v>
      </c>
      <c r="S7" s="216" t="n">
        <f aca="false">SUMIF($B$7:$B$600,$Q$7,D$7:D$600)</f>
        <v>0</v>
      </c>
      <c r="T7" s="216" t="n">
        <f aca="false">SUMIF($B$7:$B$600,$Q$7,E$7:E$600)</f>
        <v>0</v>
      </c>
      <c r="U7" s="216" t="n">
        <f aca="false">SUMIF($B$7:$B$600,$Q$7,F$7:F$600)</f>
        <v>0</v>
      </c>
      <c r="V7" s="216" t="n">
        <f aca="false">SUMIF($B$7:$B$600,$Q$7,G$7:G$600)</f>
        <v>0</v>
      </c>
      <c r="Y7" s="164" t="n">
        <v>4</v>
      </c>
      <c r="Z7" s="190" t="n">
        <v>1.598</v>
      </c>
      <c r="AA7" s="180" t="str">
        <f aca="false">IF(MOD(ROW(),2),"",INDEX($Z$3:$Z$600,ROW()/2))</f>
        <v/>
      </c>
      <c r="AB7" s="181" t="n">
        <v>0.05</v>
      </c>
      <c r="AC7" s="182" t="n">
        <f aca="false">VALUE($Z8)</f>
        <v>1.868</v>
      </c>
      <c r="AD7" s="164" t="n">
        <v>40</v>
      </c>
      <c r="AE7" s="191"/>
      <c r="AI7" s="164" t="n">
        <v>40</v>
      </c>
      <c r="AJ7" s="191"/>
      <c r="AN7" s="164" t="n">
        <v>40</v>
      </c>
      <c r="AO7" s="191"/>
      <c r="AS7" s="164" t="n">
        <v>40</v>
      </c>
      <c r="AT7" s="191"/>
      <c r="AX7" s="164" t="n">
        <v>4</v>
      </c>
      <c r="AY7" s="190" t="n">
        <v>-40</v>
      </c>
      <c r="AZ7" s="180" t="str">
        <f aca="false">IF(MOD(ROW(),2),"",INDEX(AY$3:AY$600,ROW()/2))</f>
        <v/>
      </c>
      <c r="BA7" s="181" t="n">
        <v>0.05</v>
      </c>
      <c r="BB7" s="182" t="e">
        <f aca="false">VALUE(AZ7)</f>
        <v>#VALUE!</v>
      </c>
      <c r="BC7" s="164" t="n">
        <v>4</v>
      </c>
      <c r="BD7" s="190" t="n">
        <v>11</v>
      </c>
      <c r="BE7" s="180" t="str">
        <f aca="false">IF(MOD(ROW(),2),"",INDEX(BD$3:BD$600,ROW()/2))</f>
        <v/>
      </c>
      <c r="BF7" s="181" t="n">
        <v>0.05</v>
      </c>
      <c r="BG7" s="182" t="n">
        <f aca="false">VALUE($BD8)</f>
        <v>11</v>
      </c>
    </row>
    <row r="8" customFormat="false" ht="17.65" hidden="false" customHeight="true" outlineLevel="0" collapsed="false">
      <c r="A8" s="208" t="n">
        <v>0.01</v>
      </c>
      <c r="B8" s="209" t="n">
        <v>5.56</v>
      </c>
      <c r="C8" s="213" t="n">
        <f aca="false">$C7+(($AM$20-$AM$10))/10</f>
        <v>0</v>
      </c>
      <c r="D8" s="217" t="n">
        <f aca="false">$D7+(($AH$20-$AH$10))/10</f>
        <v>0</v>
      </c>
      <c r="E8" s="211" t="n">
        <f aca="false">$AC3</f>
        <v>0.795</v>
      </c>
      <c r="F8" s="212" t="n">
        <f aca="false">$F7+(($AR$20-$AR$10))/10</f>
        <v>0</v>
      </c>
      <c r="G8" s="218" t="n">
        <f aca="false">$G7+(($AW$20-$AW$10))/10</f>
        <v>0</v>
      </c>
      <c r="H8" s="213" t="n">
        <f aca="false">$BB2+($BB4-$BB2)/2</f>
        <v>-40</v>
      </c>
      <c r="I8" s="213" t="n">
        <f aca="false">$BG2+($BG4-$BG2)/2</f>
        <v>11</v>
      </c>
      <c r="K8" s="219" t="str">
        <f aca="false">IF(AND('HFO CALC'!$D14&gt;0),'HFO CALC'!$D14,"no avialable")</f>
        <v>no avialable</v>
      </c>
      <c r="L8" s="220" t="n">
        <f aca="false">SUMIF($B$7:$B$600,$K$8,H$7:H$600)</f>
        <v>0</v>
      </c>
      <c r="M8" s="220" t="n">
        <f aca="false">SUMIF($B$7:$B$600,$K$8,I$7:I$600)</f>
        <v>0</v>
      </c>
      <c r="O8" s="252" t="n">
        <f aca="false">'HFO CALC'!C22</f>
        <v>0.07</v>
      </c>
      <c r="P8" s="253" t="n">
        <f aca="false">'HFO CALC'!D22</f>
        <v>0</v>
      </c>
      <c r="Q8" s="222" t="s">
        <v>103</v>
      </c>
      <c r="R8" s="207"/>
      <c r="S8" s="207" t="s">
        <v>112</v>
      </c>
      <c r="T8" s="207" t="s">
        <v>113</v>
      </c>
      <c r="U8" s="207" t="s">
        <v>118</v>
      </c>
      <c r="V8" s="207"/>
      <c r="Y8" s="164" t="n">
        <v>5</v>
      </c>
      <c r="Z8" s="190" t="n">
        <v>1.868</v>
      </c>
      <c r="AA8" s="180" t="n">
        <f aca="false">IF(MOD(ROW(),2),"",INDEX($Z$3:$Z$600,ROW()/2))</f>
        <v>1.33</v>
      </c>
      <c r="AB8" s="181" t="n">
        <v>0.06</v>
      </c>
      <c r="AC8" s="182" t="n">
        <f aca="false">VALUE($Z9)</f>
        <v>2.138</v>
      </c>
      <c r="AD8" s="164" t="n">
        <v>50</v>
      </c>
      <c r="AE8" s="191"/>
      <c r="AI8" s="164" t="n">
        <v>50</v>
      </c>
      <c r="AJ8" s="191"/>
      <c r="AN8" s="164" t="n">
        <v>50</v>
      </c>
      <c r="AO8" s="191"/>
      <c r="AS8" s="164" t="n">
        <v>50</v>
      </c>
      <c r="AT8" s="191"/>
      <c r="AX8" s="164" t="n">
        <v>5</v>
      </c>
      <c r="AY8" s="190" t="n">
        <v>-40</v>
      </c>
      <c r="AZ8" s="180" t="n">
        <f aca="false">IF(MOD(ROW(),2),"",INDEX(AY$3:AY$600,ROW()/2))</f>
        <v>-40</v>
      </c>
      <c r="BA8" s="181" t="n">
        <v>0.06</v>
      </c>
      <c r="BB8" s="182" t="n">
        <f aca="false">VALUE(AZ8)</f>
        <v>-40</v>
      </c>
      <c r="BC8" s="164" t="n">
        <v>5</v>
      </c>
      <c r="BD8" s="190" t="n">
        <v>11</v>
      </c>
      <c r="BE8" s="180" t="n">
        <f aca="false">IF(MOD(ROW(),2),"",INDEX(BD$3:BD$600,ROW()/2))</f>
        <v>11</v>
      </c>
      <c r="BF8" s="181" t="n">
        <v>0.06</v>
      </c>
      <c r="BG8" s="182" t="n">
        <f aca="false">VALUE($BD9)</f>
        <v>11</v>
      </c>
    </row>
    <row r="9" customFormat="false" ht="19.9" hidden="false" customHeight="true" outlineLevel="0" collapsed="false">
      <c r="A9" s="208" t="n">
        <v>0.02</v>
      </c>
      <c r="B9" s="209" t="n">
        <v>5.55</v>
      </c>
      <c r="C9" s="213" t="n">
        <f aca="false">$C8+(($AM$20-$AM$10))/10</f>
        <v>0</v>
      </c>
      <c r="D9" s="217" t="n">
        <f aca="false">$D8+(($AH$20-$AH$10))/10</f>
        <v>0</v>
      </c>
      <c r="E9" s="211" t="n">
        <f aca="false">$AC4</f>
        <v>1.062</v>
      </c>
      <c r="F9" s="212" t="n">
        <f aca="false">$F8+(($AR$20-$AR$10))/10</f>
        <v>0</v>
      </c>
      <c r="G9" s="218" t="n">
        <f aca="false">$G8+(($AW$20-$AW$10))/10</f>
        <v>0</v>
      </c>
      <c r="H9" s="213" t="n">
        <f aca="false">$BB4</f>
        <v>-40</v>
      </c>
      <c r="I9" s="213" t="n">
        <f aca="false">$BG4</f>
        <v>11</v>
      </c>
      <c r="K9" s="193" t="s">
        <v>119</v>
      </c>
      <c r="L9" s="193" t="s">
        <v>116</v>
      </c>
      <c r="M9" s="193" t="s">
        <v>101</v>
      </c>
      <c r="Q9" s="223" t="n">
        <f aca="false">$O$8</f>
        <v>0.07</v>
      </c>
      <c r="R9" s="194" t="n">
        <f aca="false">LOOKUP($Q$9,$A$7:$A$600,C$7:C$600)</f>
        <v>0</v>
      </c>
      <c r="S9" s="195" t="n">
        <f aca="false">LOOKUP($Q$9,$A$7:$A$600,D$7:D$600)</f>
        <v>0</v>
      </c>
      <c r="T9" s="196" t="n">
        <f aca="false">LOOKUP($Q$9,$A$7:$A$600,E$7:E$600)</f>
        <v>2.409</v>
      </c>
      <c r="U9" s="195" t="n">
        <f aca="false">LOOKUP($Q$9,$A$7:$A$600,F$7:F$600)</f>
        <v>0</v>
      </c>
      <c r="V9" s="195" t="n">
        <f aca="false">LOOKUP($Q$9,$A$7:$A$600,G$7:G$600)</f>
        <v>0</v>
      </c>
      <c r="Y9" s="164" t="n">
        <v>6</v>
      </c>
      <c r="Z9" s="190" t="n">
        <v>2.138</v>
      </c>
      <c r="AA9" s="180" t="str">
        <f aca="false">IF(MOD(ROW(),2),"",INDEX($Z$3:$Z$600,ROW()/2))</f>
        <v/>
      </c>
      <c r="AB9" s="181" t="n">
        <v>0.07</v>
      </c>
      <c r="AC9" s="182" t="n">
        <f aca="false">VALUE($Z10)</f>
        <v>2.409</v>
      </c>
      <c r="AD9" s="164" t="n">
        <v>60</v>
      </c>
      <c r="AE9" s="191"/>
      <c r="AI9" s="164" t="n">
        <v>60</v>
      </c>
      <c r="AJ9" s="191"/>
      <c r="AN9" s="164" t="n">
        <v>60</v>
      </c>
      <c r="AO9" s="191"/>
      <c r="AS9" s="164" t="n">
        <v>60</v>
      </c>
      <c r="AT9" s="191"/>
      <c r="AX9" s="164" t="n">
        <v>6</v>
      </c>
      <c r="AY9" s="190" t="n">
        <v>-40</v>
      </c>
      <c r="AZ9" s="180" t="str">
        <f aca="false">IF(MOD(ROW(),2),"",INDEX(AY$3:AY$600,ROW()/2))</f>
        <v/>
      </c>
      <c r="BA9" s="181" t="n">
        <v>0.07</v>
      </c>
      <c r="BB9" s="182" t="e">
        <f aca="false">VALUE(AZ9)</f>
        <v>#VALUE!</v>
      </c>
      <c r="BC9" s="164" t="n">
        <v>6</v>
      </c>
      <c r="BD9" s="190" t="n">
        <v>11</v>
      </c>
      <c r="BE9" s="180" t="str">
        <f aca="false">IF(MOD(ROW(),2),"",INDEX(BD$3:BD$600,ROW()/2))</f>
        <v/>
      </c>
      <c r="BF9" s="181" t="n">
        <v>0.07</v>
      </c>
      <c r="BG9" s="182" t="n">
        <f aca="false">VALUE($BD10)</f>
        <v>11</v>
      </c>
    </row>
    <row r="10" customFormat="false" ht="16.15" hidden="false" customHeight="true" outlineLevel="0" collapsed="false">
      <c r="A10" s="208" t="n">
        <v>0.03</v>
      </c>
      <c r="B10" s="209" t="n">
        <v>5.54</v>
      </c>
      <c r="C10" s="213" t="n">
        <f aca="false">$C9+(($AM$20-$AM$10))/10</f>
        <v>0</v>
      </c>
      <c r="D10" s="217" t="n">
        <f aca="false">$D9+(($AH$20-$AH$10))/10</f>
        <v>0</v>
      </c>
      <c r="E10" s="211" t="n">
        <f aca="false">$AC5</f>
        <v>1.33</v>
      </c>
      <c r="F10" s="212" t="n">
        <f aca="false">$F9+(($AR$20-$AR$10))/10</f>
        <v>0</v>
      </c>
      <c r="G10" s="218" t="n">
        <f aca="false">$G9+(($AW$20-$AW$10))/10</f>
        <v>0</v>
      </c>
      <c r="H10" s="213" t="n">
        <f aca="false">$BB4+($BB6-$BB4)/2</f>
        <v>-40</v>
      </c>
      <c r="I10" s="213" t="n">
        <f aca="false">$BG4+($BG6-$BG4)/2</f>
        <v>11</v>
      </c>
      <c r="K10" s="224" t="n">
        <f aca="false">'HFO CALC'!$C11</f>
        <v>1.35</v>
      </c>
      <c r="L10" s="220" t="n">
        <f aca="false">LOOKUP($K$10,$A$7:$A$600,$H$7:$H$600)</f>
        <v>0</v>
      </c>
      <c r="M10" s="220" t="n">
        <f aca="false">LOOKUP(K$10,A$7:A$600,I$7:I$600)</f>
        <v>0</v>
      </c>
      <c r="Q10" s="225" t="s">
        <v>20</v>
      </c>
      <c r="R10" s="226" t="s">
        <v>120</v>
      </c>
      <c r="S10" s="226" t="s">
        <v>121</v>
      </c>
      <c r="T10" s="165"/>
      <c r="U10" s="165"/>
      <c r="V10" s="165"/>
      <c r="Y10" s="164" t="n">
        <v>7</v>
      </c>
      <c r="Z10" s="190" t="n">
        <v>2.409</v>
      </c>
      <c r="AA10" s="180" t="n">
        <f aca="false">IF(MOD(ROW(),2),"",INDEX($Z$3:$Z$600,ROW()/2))</f>
        <v>1.598</v>
      </c>
      <c r="AB10" s="181" t="n">
        <v>0.08</v>
      </c>
      <c r="AC10" s="182" t="n">
        <f aca="false">VALUE($Z11)</f>
        <v>2.681</v>
      </c>
      <c r="AD10" s="164" t="n">
        <v>70</v>
      </c>
      <c r="AE10" s="191"/>
      <c r="AF10" s="227" t="n">
        <f aca="false">IF(MOD(ROW(),10),"",INDEX(AE$3:AE$600,ROW()/10))</f>
        <v>0</v>
      </c>
      <c r="AG10" s="228" t="n">
        <v>0</v>
      </c>
      <c r="AH10" s="229" t="n">
        <f aca="false">VALUE($AF10)</f>
        <v>0</v>
      </c>
      <c r="AI10" s="164" t="n">
        <v>70</v>
      </c>
      <c r="AJ10" s="191"/>
      <c r="AK10" s="227" t="n">
        <f aca="false">IF(MOD(ROW(),10),"",INDEX(AJ$3:AJ$600,ROW()/10))</f>
        <v>0</v>
      </c>
      <c r="AL10" s="228" t="n">
        <v>0</v>
      </c>
      <c r="AM10" s="229" t="n">
        <f aca="false">VALUE($AK10)</f>
        <v>0</v>
      </c>
      <c r="AN10" s="164" t="n">
        <v>70</v>
      </c>
      <c r="AO10" s="191"/>
      <c r="AP10" s="227" t="n">
        <f aca="false">IF(MOD(ROW(),10),"",INDEX(AO$3:AO$600,ROW()/10))</f>
        <v>0</v>
      </c>
      <c r="AQ10" s="228" t="n">
        <v>0</v>
      </c>
      <c r="AR10" s="229" t="n">
        <f aca="false">VALUE($AP10)</f>
        <v>0</v>
      </c>
      <c r="AS10" s="164" t="n">
        <v>70</v>
      </c>
      <c r="AT10" s="191"/>
      <c r="AU10" s="227" t="n">
        <f aca="false">IF(MOD(ROW(),10),"",INDEX(AT$3:AT$600,ROW()/10))</f>
        <v>0</v>
      </c>
      <c r="AV10" s="228" t="n">
        <v>0</v>
      </c>
      <c r="AW10" s="229" t="n">
        <f aca="false">VALUE($AU10)</f>
        <v>0</v>
      </c>
      <c r="AX10" s="164" t="n">
        <v>7</v>
      </c>
      <c r="AY10" s="190" t="n">
        <v>-40</v>
      </c>
      <c r="AZ10" s="180" t="n">
        <f aca="false">IF(MOD(ROW(),2),"",INDEX(AY$3:AY$600,ROW()/2))</f>
        <v>-40</v>
      </c>
      <c r="BA10" s="181" t="n">
        <v>0.08</v>
      </c>
      <c r="BB10" s="182" t="n">
        <f aca="false">VALUE(AZ10)</f>
        <v>-40</v>
      </c>
      <c r="BC10" s="164" t="n">
        <v>7</v>
      </c>
      <c r="BD10" s="190" t="n">
        <v>11</v>
      </c>
      <c r="BE10" s="180" t="n">
        <f aca="false">IF(MOD(ROW(),2),"",INDEX(BD$3:BD$600,ROW()/2))</f>
        <v>11</v>
      </c>
      <c r="BF10" s="181" t="n">
        <v>0.08</v>
      </c>
      <c r="BG10" s="182" t="n">
        <f aca="false">VALUE($BD11)</f>
        <v>11</v>
      </c>
    </row>
    <row r="11" customFormat="false" ht="19.9" hidden="false" customHeight="true" outlineLevel="0" collapsed="false">
      <c r="A11" s="208" t="n">
        <v>0.04</v>
      </c>
      <c r="B11" s="209" t="n">
        <v>5.53</v>
      </c>
      <c r="C11" s="213" t="n">
        <f aca="false">$C10+(($AM$20-$AM$10))/10</f>
        <v>0</v>
      </c>
      <c r="D11" s="217" t="n">
        <f aca="false">$D10+(($AH$20-$AH$10))/10</f>
        <v>0</v>
      </c>
      <c r="E11" s="211" t="n">
        <f aca="false">$AC6</f>
        <v>1.598</v>
      </c>
      <c r="F11" s="212" t="n">
        <f aca="false">$F10+(($AR$20-$AR$10))/10</f>
        <v>0</v>
      </c>
      <c r="G11" s="218" t="n">
        <f aca="false">$G10+(($AW$20-$AW$10))/10</f>
        <v>0</v>
      </c>
      <c r="H11" s="213" t="n">
        <f aca="false">$BB6</f>
        <v>-40</v>
      </c>
      <c r="I11" s="213" t="n">
        <f aca="false">$BG6</f>
        <v>11</v>
      </c>
      <c r="K11" s="193" t="s">
        <v>122</v>
      </c>
      <c r="L11" s="230" t="s">
        <v>123</v>
      </c>
      <c r="M11" s="193" t="s">
        <v>117</v>
      </c>
      <c r="Q11" s="231" t="n">
        <v>-1</v>
      </c>
      <c r="R11" s="231" t="n">
        <f aca="false">$R$5</f>
        <v>0</v>
      </c>
      <c r="S11" s="231" t="n">
        <f aca="false">$R$7</f>
        <v>0</v>
      </c>
      <c r="T11" s="165"/>
      <c r="U11" s="165"/>
      <c r="V11" s="165"/>
      <c r="W11" s="165"/>
      <c r="X11" s="232"/>
      <c r="Y11" s="164" t="n">
        <v>8</v>
      </c>
      <c r="Z11" s="190" t="n">
        <v>2.681</v>
      </c>
      <c r="AA11" s="180" t="str">
        <f aca="false">IF(MOD(ROW(),2),"",INDEX($Z$3:$Z$600,ROW()/2))</f>
        <v/>
      </c>
      <c r="AB11" s="181" t="n">
        <v>0.09</v>
      </c>
      <c r="AC11" s="182" t="n">
        <f aca="false">VALUE($Z12)</f>
        <v>2.954</v>
      </c>
      <c r="AD11" s="164" t="n">
        <v>80</v>
      </c>
      <c r="AE11" s="191"/>
      <c r="AF11" s="227" t="str">
        <f aca="false">IF(MOD(ROW(),10),"",INDEX(AE$3:AE$600,ROW()/10))</f>
        <v/>
      </c>
      <c r="AG11" s="228" t="n">
        <v>1</v>
      </c>
      <c r="AH11" s="229" t="e">
        <f aca="false">VALUE($AF11)</f>
        <v>#VALUE!</v>
      </c>
      <c r="AI11" s="164" t="n">
        <v>80</v>
      </c>
      <c r="AJ11" s="191"/>
      <c r="AK11" s="227" t="str">
        <f aca="false">IF(MOD(ROW(),10),"",INDEX(AJ$3:AJ$600,ROW()/10))</f>
        <v/>
      </c>
      <c r="AL11" s="228" t="n">
        <v>1</v>
      </c>
      <c r="AM11" s="229" t="e">
        <f aca="false">VALUE($AK11)</f>
        <v>#VALUE!</v>
      </c>
      <c r="AN11" s="164" t="n">
        <v>80</v>
      </c>
      <c r="AO11" s="191"/>
      <c r="AP11" s="227" t="str">
        <f aca="false">IF(MOD(ROW(),10),"",INDEX(AO$3:AO$600,ROW()/10))</f>
        <v/>
      </c>
      <c r="AQ11" s="228" t="n">
        <v>1</v>
      </c>
      <c r="AR11" s="229" t="e">
        <f aca="false">VALUE($AP11)</f>
        <v>#VALUE!</v>
      </c>
      <c r="AS11" s="164" t="n">
        <v>80</v>
      </c>
      <c r="AT11" s="191"/>
      <c r="AU11" s="227" t="str">
        <f aca="false">IF(MOD(ROW(),10),"",INDEX(AT$3:AT$600,ROW()/10))</f>
        <v/>
      </c>
      <c r="AV11" s="228" t="n">
        <v>1</v>
      </c>
      <c r="AW11" s="229" t="e">
        <f aca="false">VALUE($AU11)</f>
        <v>#VALUE!</v>
      </c>
      <c r="AX11" s="164" t="n">
        <v>8</v>
      </c>
      <c r="AY11" s="190" t="n">
        <v>-40</v>
      </c>
      <c r="AZ11" s="180" t="str">
        <f aca="false">IF(MOD(ROW(),2),"",INDEX(AY$3:AY$600,ROW()/2))</f>
        <v/>
      </c>
      <c r="BA11" s="181" t="n">
        <v>0.09</v>
      </c>
      <c r="BB11" s="182" t="e">
        <f aca="false">VALUE(AZ11)</f>
        <v>#VALUE!</v>
      </c>
      <c r="BC11" s="164" t="n">
        <v>8</v>
      </c>
      <c r="BD11" s="190" t="n">
        <v>11</v>
      </c>
      <c r="BE11" s="180" t="str">
        <f aca="false">IF(MOD(ROW(),2),"",INDEX(BD$3:BD$600,ROW()/2))</f>
        <v/>
      </c>
      <c r="BF11" s="181" t="n">
        <v>0.09</v>
      </c>
      <c r="BG11" s="182" t="n">
        <f aca="false">VALUE($BD12)</f>
        <v>11</v>
      </c>
    </row>
    <row r="12" customFormat="false" ht="13.5" hidden="false" customHeight="false" outlineLevel="0" collapsed="false">
      <c r="A12" s="208" t="n">
        <v>0.05</v>
      </c>
      <c r="B12" s="209" t="n">
        <v>5.52</v>
      </c>
      <c r="C12" s="213" t="n">
        <f aca="false">$C11+(($AM$20-$AM$10))/10</f>
        <v>0</v>
      </c>
      <c r="D12" s="217" t="n">
        <f aca="false">$D11+(($AH$20-$AH$10))/10</f>
        <v>0</v>
      </c>
      <c r="E12" s="211" t="n">
        <f aca="false">$AC7</f>
        <v>1.868</v>
      </c>
      <c r="F12" s="212" t="n">
        <f aca="false">$F11+(($AR$20-$AR$10))/10</f>
        <v>0</v>
      </c>
      <c r="G12" s="218" t="n">
        <f aca="false">$G11+(($AW$20-$AW$10))/10</f>
        <v>0</v>
      </c>
      <c r="H12" s="213" t="n">
        <f aca="false">$BB6+($BB8-$BB6)/2</f>
        <v>-40</v>
      </c>
      <c r="I12" s="213" t="n">
        <f aca="false">$BG6+($BG8-$BG6)/2</f>
        <v>11</v>
      </c>
      <c r="K12" s="231" t="n">
        <v>-1</v>
      </c>
      <c r="L12" s="231" t="n">
        <f aca="false">$L$8</f>
        <v>0</v>
      </c>
      <c r="M12" s="231" t="n">
        <f aca="false">$L$10</f>
        <v>0</v>
      </c>
      <c r="N12" s="233" t="n">
        <f aca="false">ROUNDDOWN(N1,2)</f>
        <v>0.07</v>
      </c>
      <c r="O12" s="233" t="n">
        <f aca="false">VALUE(N12)</f>
        <v>0.07</v>
      </c>
      <c r="P12" s="233" t="n">
        <f aca="false">SUMIF($B$7:$B$600,$O$12,E$7:E$600)</f>
        <v>0</v>
      </c>
      <c r="Q12" s="234" t="n">
        <v>-0.99</v>
      </c>
      <c r="R12" s="235" t="n">
        <f aca="false">R11-($R$11-$R$61)/51</f>
        <v>0</v>
      </c>
      <c r="S12" s="236" t="n">
        <f aca="false">S11-($S$11-$S$61)/51</f>
        <v>0</v>
      </c>
      <c r="T12" s="233" t="n">
        <f aca="false">ROUNDDOWN(N3,2)</f>
        <v>0.07</v>
      </c>
      <c r="U12" s="233" t="n">
        <f aca="false">VALUE(T12)</f>
        <v>0.07</v>
      </c>
      <c r="V12" s="231" t="n">
        <f aca="false">LOOKUP($U$12,$A$7:$A$600,$E$7:$E$600)</f>
        <v>2.409</v>
      </c>
      <c r="W12" s="165"/>
      <c r="X12" s="237"/>
      <c r="Y12" s="164" t="n">
        <v>9</v>
      </c>
      <c r="Z12" s="190" t="n">
        <v>2.954</v>
      </c>
      <c r="AA12" s="180" t="n">
        <f aca="false">IF(MOD(ROW(),2),"",INDEX($Z$3:$Z$600,ROW()/2))</f>
        <v>1.868</v>
      </c>
      <c r="AB12" s="181" t="n">
        <v>0.1</v>
      </c>
      <c r="AC12" s="182" t="n">
        <f aca="false">VALUE($Z13)</f>
        <v>3.228</v>
      </c>
      <c r="AD12" s="164" t="n">
        <v>90</v>
      </c>
      <c r="AE12" s="191"/>
      <c r="AF12" s="227" t="str">
        <f aca="false">IF(MOD(ROW(),10),"",INDEX(AE$3:AE$600,ROW()/10))</f>
        <v/>
      </c>
      <c r="AG12" s="228" t="n">
        <v>2</v>
      </c>
      <c r="AH12" s="229" t="e">
        <f aca="false">VALUE($AF12)</f>
        <v>#VALUE!</v>
      </c>
      <c r="AI12" s="164" t="n">
        <v>90</v>
      </c>
      <c r="AJ12" s="191"/>
      <c r="AK12" s="227" t="str">
        <f aca="false">IF(MOD(ROW(),10),"",INDEX(AJ$3:AJ$600,ROW()/10))</f>
        <v/>
      </c>
      <c r="AL12" s="228" t="n">
        <v>2</v>
      </c>
      <c r="AM12" s="229" t="e">
        <f aca="false">VALUE($AK12)</f>
        <v>#VALUE!</v>
      </c>
      <c r="AN12" s="164" t="n">
        <v>90</v>
      </c>
      <c r="AO12" s="191"/>
      <c r="AP12" s="227" t="str">
        <f aca="false">IF(MOD(ROW(),10),"",INDEX(AO$3:AO$600,ROW()/10))</f>
        <v/>
      </c>
      <c r="AQ12" s="228" t="n">
        <v>2</v>
      </c>
      <c r="AR12" s="229" t="e">
        <f aca="false">VALUE($AP12)</f>
        <v>#VALUE!</v>
      </c>
      <c r="AS12" s="164" t="n">
        <v>90</v>
      </c>
      <c r="AT12" s="191"/>
      <c r="AU12" s="227" t="str">
        <f aca="false">IF(MOD(ROW(),10),"",INDEX(AT$3:AT$600,ROW()/10))</f>
        <v/>
      </c>
      <c r="AV12" s="228" t="n">
        <v>2</v>
      </c>
      <c r="AW12" s="229" t="e">
        <f aca="false">VALUE($AU12)</f>
        <v>#VALUE!</v>
      </c>
      <c r="AX12" s="164" t="n">
        <v>9</v>
      </c>
      <c r="AY12" s="190" t="n">
        <v>-40</v>
      </c>
      <c r="AZ12" s="180" t="n">
        <f aca="false">IF(MOD(ROW(),2),"",INDEX(AY$3:AY$600,ROW()/2))</f>
        <v>-40</v>
      </c>
      <c r="BA12" s="181" t="n">
        <v>0.1</v>
      </c>
      <c r="BB12" s="182" t="n">
        <f aca="false">VALUE(AZ12)</f>
        <v>-40</v>
      </c>
      <c r="BC12" s="164" t="n">
        <v>9</v>
      </c>
      <c r="BD12" s="190" t="n">
        <v>11</v>
      </c>
      <c r="BE12" s="180" t="n">
        <f aca="false">IF(MOD(ROW(),2),"",INDEX(BD$3:BD$600,ROW()/2))</f>
        <v>11</v>
      </c>
      <c r="BF12" s="181" t="n">
        <v>0.1</v>
      </c>
      <c r="BG12" s="182" t="n">
        <f aca="false">VALUE($BD13)</f>
        <v>11</v>
      </c>
    </row>
    <row r="13" customFormat="false" ht="13.5" hidden="false" customHeight="false" outlineLevel="0" collapsed="false">
      <c r="A13" s="208" t="n">
        <v>0.06</v>
      </c>
      <c r="B13" s="209" t="n">
        <v>5.51</v>
      </c>
      <c r="C13" s="213" t="n">
        <f aca="false">$C12+(($AM$20-$AM$10))/10</f>
        <v>0</v>
      </c>
      <c r="D13" s="217" t="n">
        <f aca="false">$D12+(($AH$20-$AH$10))/10</f>
        <v>0</v>
      </c>
      <c r="E13" s="211" t="n">
        <f aca="false">$AC8</f>
        <v>2.138</v>
      </c>
      <c r="F13" s="212" t="n">
        <f aca="false">$F12+(($AR$20-$AR$10))/10</f>
        <v>0</v>
      </c>
      <c r="G13" s="218" t="n">
        <f aca="false">$G12+(($AW$20-$AW$10))/10</f>
        <v>0</v>
      </c>
      <c r="H13" s="213" t="n">
        <f aca="false">$BB8</f>
        <v>-40</v>
      </c>
      <c r="I13" s="213" t="n">
        <f aca="false">$BG8</f>
        <v>11</v>
      </c>
      <c r="K13" s="234" t="n">
        <v>-0.99</v>
      </c>
      <c r="L13" s="238" t="n">
        <f aca="false">L12-($L$12-$L$112)/101</f>
        <v>0</v>
      </c>
      <c r="M13" s="239" t="n">
        <f aca="false">M12-($M$12-$M$112)/101</f>
        <v>0</v>
      </c>
      <c r="N13" s="240" t="n">
        <f aca="false">N12+0.001</f>
        <v>0.071</v>
      </c>
      <c r="O13" s="240" t="n">
        <f aca="false">VALUE(N13)</f>
        <v>0.071</v>
      </c>
      <c r="P13" s="238" t="n">
        <f aca="false">ROUND(($P12-($P$12-$P$22)/10),2)</f>
        <v>0</v>
      </c>
      <c r="Q13" s="234" t="n">
        <v>-0.98</v>
      </c>
      <c r="R13" s="235" t="n">
        <f aca="false">R12-($R$11-$R$61)/51</f>
        <v>0</v>
      </c>
      <c r="S13" s="236" t="n">
        <f aca="false">S12-($S$11-$S$61)/51</f>
        <v>0</v>
      </c>
      <c r="T13" s="240" t="n">
        <f aca="false">T12+0.001</f>
        <v>0.071</v>
      </c>
      <c r="U13" s="164" t="n">
        <f aca="false">VALUE(T13)</f>
        <v>0.071</v>
      </c>
      <c r="V13" s="238" t="n">
        <f aca="false">ROUND(($V12-($V$12-$V$22)/10),2)</f>
        <v>2.41</v>
      </c>
      <c r="W13" s="165"/>
      <c r="X13" s="237"/>
      <c r="Y13" s="164" t="n">
        <v>10</v>
      </c>
      <c r="Z13" s="190" t="n">
        <v>3.228</v>
      </c>
      <c r="AA13" s="180" t="str">
        <f aca="false">IF(MOD(ROW(),2),"",INDEX($Z$3:$Z$600,ROW()/2))</f>
        <v/>
      </c>
      <c r="AB13" s="181" t="n">
        <v>0.11</v>
      </c>
      <c r="AC13" s="182" t="n">
        <f aca="false">VALUE($Z14)</f>
        <v>3.503</v>
      </c>
      <c r="AD13" s="164" t="n">
        <v>100</v>
      </c>
      <c r="AE13" s="191"/>
      <c r="AF13" s="227" t="str">
        <f aca="false">IF(MOD(ROW(),10),"",INDEX(AE$3:AE$600,ROW()/10))</f>
        <v/>
      </c>
      <c r="AG13" s="228" t="n">
        <v>3</v>
      </c>
      <c r="AH13" s="229" t="e">
        <f aca="false">VALUE($AF13)</f>
        <v>#VALUE!</v>
      </c>
      <c r="AI13" s="164" t="n">
        <v>100</v>
      </c>
      <c r="AJ13" s="191"/>
      <c r="AK13" s="227" t="str">
        <f aca="false">IF(MOD(ROW(),10),"",INDEX(AJ$3:AJ$600,ROW()/10))</f>
        <v/>
      </c>
      <c r="AL13" s="228" t="n">
        <v>3</v>
      </c>
      <c r="AM13" s="229" t="e">
        <f aca="false">VALUE($AK13)</f>
        <v>#VALUE!</v>
      </c>
      <c r="AN13" s="164" t="n">
        <v>100</v>
      </c>
      <c r="AO13" s="191"/>
      <c r="AP13" s="227" t="str">
        <f aca="false">IF(MOD(ROW(),10),"",INDEX(AO$3:AO$600,ROW()/10))</f>
        <v/>
      </c>
      <c r="AQ13" s="228" t="n">
        <v>3</v>
      </c>
      <c r="AR13" s="229" t="e">
        <f aca="false">VALUE($AP13)</f>
        <v>#VALUE!</v>
      </c>
      <c r="AS13" s="164" t="n">
        <v>100</v>
      </c>
      <c r="AT13" s="191"/>
      <c r="AU13" s="227" t="str">
        <f aca="false">IF(MOD(ROW(),10),"",INDEX(AT$3:AT$600,ROW()/10))</f>
        <v/>
      </c>
      <c r="AV13" s="228" t="n">
        <v>3</v>
      </c>
      <c r="AW13" s="229" t="e">
        <f aca="false">VALUE($AU13)</f>
        <v>#VALUE!</v>
      </c>
      <c r="AX13" s="164" t="n">
        <v>10</v>
      </c>
      <c r="AY13" s="190" t="n">
        <v>-40</v>
      </c>
      <c r="AZ13" s="180" t="str">
        <f aca="false">IF(MOD(ROW(),2),"",INDEX(AY$3:AY$600,ROW()/2))</f>
        <v/>
      </c>
      <c r="BA13" s="181" t="n">
        <v>0.11</v>
      </c>
      <c r="BB13" s="182" t="e">
        <f aca="false">VALUE(AZ13)</f>
        <v>#VALUE!</v>
      </c>
      <c r="BC13" s="164" t="n">
        <v>10</v>
      </c>
      <c r="BD13" s="190" t="n">
        <v>11</v>
      </c>
      <c r="BE13" s="180" t="str">
        <f aca="false">IF(MOD(ROW(),2),"",INDEX(BD$3:BD$600,ROW()/2))</f>
        <v/>
      </c>
      <c r="BF13" s="181" t="n">
        <v>0.11</v>
      </c>
      <c r="BG13" s="182" t="n">
        <f aca="false">VALUE($BD14)</f>
        <v>11</v>
      </c>
    </row>
    <row r="14" customFormat="false" ht="13.5" hidden="false" customHeight="false" outlineLevel="0" collapsed="false">
      <c r="A14" s="208" t="n">
        <v>0.07</v>
      </c>
      <c r="B14" s="209" t="n">
        <v>5.5</v>
      </c>
      <c r="C14" s="213" t="n">
        <f aca="false">$C13+(($AM$20-$AM$10))/10</f>
        <v>0</v>
      </c>
      <c r="D14" s="217" t="n">
        <f aca="false">$D13+(($AH$20-$AH$10))/10</f>
        <v>0</v>
      </c>
      <c r="E14" s="211" t="n">
        <f aca="false">$AC9</f>
        <v>2.409</v>
      </c>
      <c r="F14" s="212" t="n">
        <f aca="false">$F13+(($AR$20-$AR$10))/10</f>
        <v>0</v>
      </c>
      <c r="G14" s="218" t="n">
        <f aca="false">$G13+(($AW$20-$AW$10))/10</f>
        <v>0</v>
      </c>
      <c r="H14" s="213" t="n">
        <f aca="false">$BB8+($BB10-$BB8)/2</f>
        <v>-40</v>
      </c>
      <c r="I14" s="213" t="n">
        <f aca="false">$BG8+($BG10-$BG8)/2</f>
        <v>11</v>
      </c>
      <c r="K14" s="234" t="n">
        <v>-0.98</v>
      </c>
      <c r="L14" s="238" t="n">
        <f aca="false">L13-($L$12-$L$112)/101</f>
        <v>0</v>
      </c>
      <c r="M14" s="239" t="n">
        <f aca="false">M13-($M$12-$M$112)/101</f>
        <v>0</v>
      </c>
      <c r="N14" s="240" t="n">
        <f aca="false">N13+0.001</f>
        <v>0.072</v>
      </c>
      <c r="O14" s="240" t="n">
        <f aca="false">VALUE(N14)</f>
        <v>0.072</v>
      </c>
      <c r="P14" s="238" t="n">
        <f aca="false">ROUND(($P13-($P$12-$P$22)/10),2)</f>
        <v>0</v>
      </c>
      <c r="Q14" s="234" t="n">
        <v>-0.97</v>
      </c>
      <c r="R14" s="235" t="n">
        <f aca="false">R13-($R$11-$R$61)/51</f>
        <v>0</v>
      </c>
      <c r="S14" s="236" t="n">
        <f aca="false">S13-($S$11-$S$61)/51</f>
        <v>0</v>
      </c>
      <c r="T14" s="240" t="n">
        <f aca="false">T13+0.001</f>
        <v>0.072</v>
      </c>
      <c r="U14" s="164" t="n">
        <f aca="false">VALUE(T14)</f>
        <v>0.072</v>
      </c>
      <c r="V14" s="238" t="n">
        <f aca="false">ROUND(($V13-($V$12-$V$22)/10),2)</f>
        <v>2.41</v>
      </c>
      <c r="W14" s="165"/>
      <c r="X14" s="182"/>
      <c r="Y14" s="164" t="n">
        <v>11</v>
      </c>
      <c r="Z14" s="190" t="n">
        <v>3.503</v>
      </c>
      <c r="AA14" s="180" t="n">
        <f aca="false">IF(MOD(ROW(),2),"",INDEX($Z$3:$Z$600,ROW()/2))</f>
        <v>2.138</v>
      </c>
      <c r="AB14" s="181" t="n">
        <v>0.12</v>
      </c>
      <c r="AC14" s="182" t="n">
        <f aca="false">VALUE($Z15)</f>
        <v>3.778</v>
      </c>
      <c r="AD14" s="164" t="n">
        <v>110</v>
      </c>
      <c r="AE14" s="191"/>
      <c r="AF14" s="227" t="str">
        <f aca="false">IF(MOD(ROW(),10),"",INDEX(AE$3:AE$600,ROW()/10))</f>
        <v/>
      </c>
      <c r="AG14" s="228" t="n">
        <v>4</v>
      </c>
      <c r="AH14" s="229" t="e">
        <f aca="false">VALUE($AF14)</f>
        <v>#VALUE!</v>
      </c>
      <c r="AI14" s="164" t="n">
        <v>110</v>
      </c>
      <c r="AJ14" s="191"/>
      <c r="AK14" s="227" t="str">
        <f aca="false">IF(MOD(ROW(),10),"",INDEX(AJ$3:AJ$600,ROW()/10))</f>
        <v/>
      </c>
      <c r="AL14" s="228" t="n">
        <v>4</v>
      </c>
      <c r="AM14" s="229" t="e">
        <f aca="false">VALUE($AK14)</f>
        <v>#VALUE!</v>
      </c>
      <c r="AN14" s="164" t="n">
        <v>110</v>
      </c>
      <c r="AO14" s="191"/>
      <c r="AP14" s="227" t="str">
        <f aca="false">IF(MOD(ROW(),10),"",INDEX(AO$3:AO$600,ROW()/10))</f>
        <v/>
      </c>
      <c r="AQ14" s="228" t="n">
        <v>4</v>
      </c>
      <c r="AR14" s="229" t="e">
        <f aca="false">VALUE($AP14)</f>
        <v>#VALUE!</v>
      </c>
      <c r="AS14" s="164" t="n">
        <v>110</v>
      </c>
      <c r="AT14" s="191"/>
      <c r="AU14" s="227" t="str">
        <f aca="false">IF(MOD(ROW(),10),"",INDEX(AT$3:AT$600,ROW()/10))</f>
        <v/>
      </c>
      <c r="AV14" s="228" t="n">
        <v>4</v>
      </c>
      <c r="AW14" s="229" t="e">
        <f aca="false">VALUE($AU14)</f>
        <v>#VALUE!</v>
      </c>
      <c r="AX14" s="164" t="n">
        <v>11</v>
      </c>
      <c r="AY14" s="190" t="n">
        <v>-40</v>
      </c>
      <c r="AZ14" s="180" t="n">
        <f aca="false">IF(MOD(ROW(),2),"",INDEX(AY$3:AY$600,ROW()/2))</f>
        <v>-40</v>
      </c>
      <c r="BA14" s="181" t="n">
        <v>0.12</v>
      </c>
      <c r="BB14" s="182" t="n">
        <f aca="false">VALUE(AZ14)</f>
        <v>-40</v>
      </c>
      <c r="BC14" s="164" t="n">
        <v>11</v>
      </c>
      <c r="BD14" s="190" t="n">
        <v>11</v>
      </c>
      <c r="BE14" s="180" t="n">
        <f aca="false">IF(MOD(ROW(),2),"",INDEX(BD$3:BD$600,ROW()/2))</f>
        <v>11</v>
      </c>
      <c r="BF14" s="181" t="n">
        <v>0.12</v>
      </c>
      <c r="BG14" s="182" t="n">
        <f aca="false">VALUE($BD15)</f>
        <v>11</v>
      </c>
    </row>
    <row r="15" customFormat="false" ht="13.5" hidden="false" customHeight="false" outlineLevel="0" collapsed="false">
      <c r="A15" s="208" t="n">
        <v>0.08</v>
      </c>
      <c r="B15" s="209" t="n">
        <v>5.49</v>
      </c>
      <c r="C15" s="213" t="n">
        <f aca="false">$C14+(($AM$20-$AM$10))/10</f>
        <v>0</v>
      </c>
      <c r="D15" s="217" t="n">
        <f aca="false">$D14+(($AH$20-$AH$10))/10</f>
        <v>0</v>
      </c>
      <c r="E15" s="211" t="n">
        <f aca="false">$AC10</f>
        <v>2.681</v>
      </c>
      <c r="F15" s="212" t="n">
        <f aca="false">$F14+(($AR$20-$AR$10))/10</f>
        <v>0</v>
      </c>
      <c r="G15" s="218" t="n">
        <f aca="false">$G14+(($AW$20-$AW$10))/10</f>
        <v>0</v>
      </c>
      <c r="H15" s="213" t="n">
        <f aca="false">$BB10</f>
        <v>-40</v>
      </c>
      <c r="I15" s="213" t="n">
        <f aca="false">$BG10</f>
        <v>11</v>
      </c>
      <c r="K15" s="234" t="n">
        <v>-0.97</v>
      </c>
      <c r="L15" s="238" t="n">
        <f aca="false">L14-($L$12-$L$112)/101</f>
        <v>0</v>
      </c>
      <c r="M15" s="239" t="n">
        <f aca="false">M14-($M$12-$M$112)/101</f>
        <v>0</v>
      </c>
      <c r="N15" s="240" t="n">
        <f aca="false">N14+0.001</f>
        <v>0.073</v>
      </c>
      <c r="O15" s="240" t="n">
        <f aca="false">VALUE(N15)</f>
        <v>0.073</v>
      </c>
      <c r="P15" s="238" t="n">
        <f aca="false">ROUND(($P14-($P$12-$P$22)/10),2)</f>
        <v>0</v>
      </c>
      <c r="Q15" s="234" t="n">
        <v>-0.96</v>
      </c>
      <c r="R15" s="235" t="n">
        <f aca="false">R14-($R$11-$R$61)/51</f>
        <v>0</v>
      </c>
      <c r="S15" s="236" t="n">
        <f aca="false">S14-($S$11-$S$61)/51</f>
        <v>0</v>
      </c>
      <c r="T15" s="240" t="n">
        <f aca="false">T14+0.001</f>
        <v>0.073</v>
      </c>
      <c r="U15" s="164" t="n">
        <f aca="false">VALUE(T15)</f>
        <v>0.073</v>
      </c>
      <c r="V15" s="238" t="n">
        <f aca="false">ROUND(($V14-($V$12-$V$22)/10),2)</f>
        <v>2.41</v>
      </c>
      <c r="W15" s="165"/>
      <c r="X15" s="182"/>
      <c r="Y15" s="164" t="n">
        <v>12</v>
      </c>
      <c r="Z15" s="190" t="n">
        <v>3.778</v>
      </c>
      <c r="AA15" s="180" t="str">
        <f aca="false">IF(MOD(ROW(),2),"",INDEX($Z$3:$Z$600,ROW()/2))</f>
        <v/>
      </c>
      <c r="AB15" s="181" t="n">
        <v>0.13</v>
      </c>
      <c r="AC15" s="182" t="n">
        <f aca="false">VALUE($Z16)</f>
        <v>4.055</v>
      </c>
      <c r="AD15" s="164" t="n">
        <v>120</v>
      </c>
      <c r="AE15" s="191"/>
      <c r="AF15" s="227" t="str">
        <f aca="false">IF(MOD(ROW(),10),"",INDEX(AE$3:AE$600,ROW()/10))</f>
        <v/>
      </c>
      <c r="AG15" s="228" t="n">
        <v>5</v>
      </c>
      <c r="AH15" s="229" t="e">
        <f aca="false">VALUE($AF15)</f>
        <v>#VALUE!</v>
      </c>
      <c r="AI15" s="164" t="n">
        <v>120</v>
      </c>
      <c r="AJ15" s="191"/>
      <c r="AK15" s="227" t="str">
        <f aca="false">IF(MOD(ROW(),10),"",INDEX(AJ$3:AJ$600,ROW()/10))</f>
        <v/>
      </c>
      <c r="AL15" s="228" t="n">
        <v>5</v>
      </c>
      <c r="AM15" s="229" t="e">
        <f aca="false">VALUE($AK15)</f>
        <v>#VALUE!</v>
      </c>
      <c r="AN15" s="164" t="n">
        <v>120</v>
      </c>
      <c r="AO15" s="191"/>
      <c r="AP15" s="227" t="str">
        <f aca="false">IF(MOD(ROW(),10),"",INDEX(AO$3:AO$600,ROW()/10))</f>
        <v/>
      </c>
      <c r="AQ15" s="228" t="n">
        <v>5</v>
      </c>
      <c r="AR15" s="229" t="e">
        <f aca="false">VALUE($AP15)</f>
        <v>#VALUE!</v>
      </c>
      <c r="AS15" s="164" t="n">
        <v>120</v>
      </c>
      <c r="AT15" s="191"/>
      <c r="AU15" s="227" t="str">
        <f aca="false">IF(MOD(ROW(),10),"",INDEX(AT$3:AT$600,ROW()/10))</f>
        <v/>
      </c>
      <c r="AV15" s="228" t="n">
        <v>5</v>
      </c>
      <c r="AW15" s="229" t="e">
        <f aca="false">VALUE($AU15)</f>
        <v>#VALUE!</v>
      </c>
      <c r="AX15" s="164" t="n">
        <v>12</v>
      </c>
      <c r="AY15" s="190" t="n">
        <v>-40</v>
      </c>
      <c r="AZ15" s="180" t="str">
        <f aca="false">IF(MOD(ROW(),2),"",INDEX(AY$3:AY$600,ROW()/2))</f>
        <v/>
      </c>
      <c r="BA15" s="181" t="n">
        <v>0.13</v>
      </c>
      <c r="BB15" s="182" t="e">
        <f aca="false">VALUE(AZ15)</f>
        <v>#VALUE!</v>
      </c>
      <c r="BC15" s="164" t="n">
        <v>12</v>
      </c>
      <c r="BD15" s="190" t="n">
        <v>11</v>
      </c>
      <c r="BE15" s="180" t="str">
        <f aca="false">IF(MOD(ROW(),2),"",INDEX(BD$3:BD$600,ROW()/2))</f>
        <v/>
      </c>
      <c r="BF15" s="181" t="n">
        <v>0.13</v>
      </c>
      <c r="BG15" s="182" t="n">
        <f aca="false">VALUE($BD16)</f>
        <v>11</v>
      </c>
    </row>
    <row r="16" customFormat="false" ht="13.5" hidden="false" customHeight="false" outlineLevel="0" collapsed="false">
      <c r="A16" s="208" t="n">
        <v>0.09</v>
      </c>
      <c r="B16" s="209" t="n">
        <v>5.48</v>
      </c>
      <c r="C16" s="213" t="n">
        <f aca="false">$C15+(($AM$20-$AM$10))/10</f>
        <v>0</v>
      </c>
      <c r="D16" s="217" t="n">
        <f aca="false">$D15+(($AH$20-$AH$10))/10</f>
        <v>0</v>
      </c>
      <c r="E16" s="211" t="n">
        <f aca="false">$AC11</f>
        <v>2.954</v>
      </c>
      <c r="F16" s="212" t="n">
        <f aca="false">$F15+(($AR$20-$AR$10))/10</f>
        <v>0</v>
      </c>
      <c r="G16" s="218" t="n">
        <f aca="false">$G15+(($AW$20-$AW$10))/10</f>
        <v>0</v>
      </c>
      <c r="H16" s="213" t="n">
        <f aca="false">$BB10+($BB12-$BB10)/2</f>
        <v>-40</v>
      </c>
      <c r="I16" s="213" t="n">
        <f aca="false">$BG10+($BG12-$BG10)/2</f>
        <v>11</v>
      </c>
      <c r="K16" s="234" t="n">
        <v>-0.96</v>
      </c>
      <c r="L16" s="238" t="n">
        <f aca="false">L15-($L$12-$L$112)/101</f>
        <v>0</v>
      </c>
      <c r="M16" s="239" t="n">
        <f aca="false">M15-($M$12-$M$112)/101</f>
        <v>0</v>
      </c>
      <c r="N16" s="240" t="n">
        <f aca="false">N15+0.001</f>
        <v>0.074</v>
      </c>
      <c r="O16" s="240" t="n">
        <f aca="false">VALUE(N16)</f>
        <v>0.074</v>
      </c>
      <c r="P16" s="238" t="n">
        <f aca="false">ROUND(($P15-($P$12-$P$22)/10),2)</f>
        <v>0</v>
      </c>
      <c r="Q16" s="234" t="n">
        <v>-0.95</v>
      </c>
      <c r="R16" s="235" t="n">
        <f aca="false">R15-($R$11-$R$61)/51</f>
        <v>0</v>
      </c>
      <c r="S16" s="236" t="n">
        <f aca="false">S15-($S$11-$S$61)/51</f>
        <v>0</v>
      </c>
      <c r="T16" s="240" t="n">
        <f aca="false">T15+0.001</f>
        <v>0.074</v>
      </c>
      <c r="U16" s="164" t="n">
        <f aca="false">VALUE(T16)</f>
        <v>0.074</v>
      </c>
      <c r="V16" s="238" t="n">
        <f aca="false">ROUND(($V15-($V$12-$V$22)/10),2)</f>
        <v>2.41</v>
      </c>
      <c r="W16" s="165"/>
      <c r="X16" s="182"/>
      <c r="Y16" s="164" t="n">
        <v>13</v>
      </c>
      <c r="Z16" s="190" t="n">
        <v>4.055</v>
      </c>
      <c r="AA16" s="180" t="n">
        <f aca="false">IF(MOD(ROW(),2),"",INDEX($Z$3:$Z$600,ROW()/2))</f>
        <v>2.409</v>
      </c>
      <c r="AB16" s="181" t="n">
        <v>0.14</v>
      </c>
      <c r="AC16" s="182" t="n">
        <f aca="false">VALUE($Z17)</f>
        <v>4.332</v>
      </c>
      <c r="AD16" s="164" t="n">
        <v>130</v>
      </c>
      <c r="AE16" s="191"/>
      <c r="AF16" s="227" t="str">
        <f aca="false">IF(MOD(ROW(),10),"",INDEX(AE$3:AE$600,ROW()/10))</f>
        <v/>
      </c>
      <c r="AG16" s="228" t="n">
        <v>6</v>
      </c>
      <c r="AH16" s="229" t="e">
        <f aca="false">VALUE($AF16)</f>
        <v>#VALUE!</v>
      </c>
      <c r="AI16" s="164" t="n">
        <v>130</v>
      </c>
      <c r="AJ16" s="191"/>
      <c r="AK16" s="227" t="str">
        <f aca="false">IF(MOD(ROW(),10),"",INDEX(AJ$3:AJ$600,ROW()/10))</f>
        <v/>
      </c>
      <c r="AL16" s="228" t="n">
        <v>6</v>
      </c>
      <c r="AM16" s="229" t="e">
        <f aca="false">VALUE($AK16)</f>
        <v>#VALUE!</v>
      </c>
      <c r="AN16" s="164" t="n">
        <v>130</v>
      </c>
      <c r="AO16" s="191"/>
      <c r="AP16" s="227" t="str">
        <f aca="false">IF(MOD(ROW(),10),"",INDEX(AO$3:AO$600,ROW()/10))</f>
        <v/>
      </c>
      <c r="AQ16" s="228" t="n">
        <v>6</v>
      </c>
      <c r="AR16" s="229" t="e">
        <f aca="false">VALUE($AP16)</f>
        <v>#VALUE!</v>
      </c>
      <c r="AS16" s="164" t="n">
        <v>130</v>
      </c>
      <c r="AT16" s="191"/>
      <c r="AU16" s="227" t="str">
        <f aca="false">IF(MOD(ROW(),10),"",INDEX(AT$3:AT$600,ROW()/10))</f>
        <v/>
      </c>
      <c r="AV16" s="228" t="n">
        <v>6</v>
      </c>
      <c r="AW16" s="229" t="e">
        <f aca="false">VALUE($AU16)</f>
        <v>#VALUE!</v>
      </c>
      <c r="AX16" s="164" t="n">
        <v>13</v>
      </c>
      <c r="AY16" s="190" t="n">
        <v>-40</v>
      </c>
      <c r="AZ16" s="180" t="n">
        <f aca="false">IF(MOD(ROW(),2),"",INDEX(AY$3:AY$600,ROW()/2))</f>
        <v>-40</v>
      </c>
      <c r="BA16" s="181" t="n">
        <v>0.14</v>
      </c>
      <c r="BB16" s="182" t="n">
        <f aca="false">VALUE(AZ16)</f>
        <v>-40</v>
      </c>
      <c r="BC16" s="164" t="n">
        <v>13</v>
      </c>
      <c r="BD16" s="190" t="n">
        <v>11</v>
      </c>
      <c r="BE16" s="180" t="n">
        <f aca="false">IF(MOD(ROW(),2),"",INDEX(BD$3:BD$600,ROW()/2))</f>
        <v>11</v>
      </c>
      <c r="BF16" s="181" t="n">
        <v>0.14</v>
      </c>
      <c r="BG16" s="182" t="n">
        <f aca="false">VALUE($BD17)</f>
        <v>11</v>
      </c>
    </row>
    <row r="17" customFormat="false" ht="13.5" hidden="false" customHeight="false" outlineLevel="0" collapsed="false">
      <c r="A17" s="208" t="n">
        <v>0.1</v>
      </c>
      <c r="B17" s="209" t="n">
        <v>5.47</v>
      </c>
      <c r="C17" s="213" t="n">
        <f aca="false">$AM20</f>
        <v>0</v>
      </c>
      <c r="D17" s="241" t="n">
        <f aca="false">$AH20</f>
        <v>0</v>
      </c>
      <c r="E17" s="211" t="n">
        <f aca="false">$AC12</f>
        <v>3.228</v>
      </c>
      <c r="F17" s="212" t="n">
        <f aca="false">$AR20</f>
        <v>0</v>
      </c>
      <c r="G17" s="218" t="n">
        <f aca="false">$AW20</f>
        <v>0</v>
      </c>
      <c r="H17" s="213" t="n">
        <f aca="false">$BB12</f>
        <v>-40</v>
      </c>
      <c r="I17" s="213" t="n">
        <f aca="false">$BG12</f>
        <v>11</v>
      </c>
      <c r="K17" s="234" t="n">
        <v>-0.95</v>
      </c>
      <c r="L17" s="238" t="n">
        <f aca="false">L16-($L$12-$L$112)/101</f>
        <v>0</v>
      </c>
      <c r="M17" s="239" t="n">
        <f aca="false">M16-($M$12-$M$112)/101</f>
        <v>0</v>
      </c>
      <c r="N17" s="240" t="n">
        <f aca="false">N16+0.001</f>
        <v>0.075</v>
      </c>
      <c r="O17" s="240" t="n">
        <f aca="false">VALUE(N17)</f>
        <v>0.075</v>
      </c>
      <c r="P17" s="238" t="n">
        <f aca="false">ROUND(($P16-($P$12-$P$22)/10),2)</f>
        <v>0</v>
      </c>
      <c r="Q17" s="234" t="n">
        <v>-0.94</v>
      </c>
      <c r="R17" s="235" t="n">
        <f aca="false">R16-($R$11-$R$61)/51</f>
        <v>0</v>
      </c>
      <c r="S17" s="236" t="n">
        <f aca="false">S16-($S$11-$S$61)/51</f>
        <v>0</v>
      </c>
      <c r="T17" s="240" t="n">
        <f aca="false">T16+0.001</f>
        <v>0.075</v>
      </c>
      <c r="U17" s="164" t="n">
        <f aca="false">VALUE(T17)</f>
        <v>0.075</v>
      </c>
      <c r="V17" s="238" t="n">
        <f aca="false">ROUND(($V16-($V$12-$V$22)/10),2)</f>
        <v>2.41</v>
      </c>
      <c r="W17" s="165"/>
      <c r="X17" s="182"/>
      <c r="Y17" s="164" t="n">
        <v>14</v>
      </c>
      <c r="Z17" s="190" t="n">
        <v>4.332</v>
      </c>
      <c r="AA17" s="180" t="str">
        <f aca="false">IF(MOD(ROW(),2),"",INDEX($Z$3:$Z$600,ROW()/2))</f>
        <v/>
      </c>
      <c r="AB17" s="181" t="n">
        <v>0.15</v>
      </c>
      <c r="AC17" s="182" t="n">
        <f aca="false">VALUE($Z18)</f>
        <v>4.61</v>
      </c>
      <c r="AD17" s="164" t="n">
        <v>140</v>
      </c>
      <c r="AE17" s="191"/>
      <c r="AF17" s="227" t="str">
        <f aca="false">IF(MOD(ROW(),10),"",INDEX(AE$3:AE$600,ROW()/10))</f>
        <v/>
      </c>
      <c r="AG17" s="228" t="n">
        <v>7</v>
      </c>
      <c r="AH17" s="229" t="e">
        <f aca="false">VALUE($AF17)</f>
        <v>#VALUE!</v>
      </c>
      <c r="AI17" s="164" t="n">
        <v>140</v>
      </c>
      <c r="AJ17" s="191"/>
      <c r="AK17" s="227" t="str">
        <f aca="false">IF(MOD(ROW(),10),"",INDEX(AJ$3:AJ$600,ROW()/10))</f>
        <v/>
      </c>
      <c r="AL17" s="228" t="n">
        <v>7</v>
      </c>
      <c r="AM17" s="229" t="e">
        <f aca="false">VALUE($AK17)</f>
        <v>#VALUE!</v>
      </c>
      <c r="AN17" s="164" t="n">
        <v>140</v>
      </c>
      <c r="AO17" s="191"/>
      <c r="AP17" s="227" t="str">
        <f aca="false">IF(MOD(ROW(),10),"",INDEX(AO$3:AO$600,ROW()/10))</f>
        <v/>
      </c>
      <c r="AQ17" s="228" t="n">
        <v>7</v>
      </c>
      <c r="AR17" s="229" t="e">
        <f aca="false">VALUE($AP17)</f>
        <v>#VALUE!</v>
      </c>
      <c r="AS17" s="164" t="n">
        <v>140</v>
      </c>
      <c r="AT17" s="191"/>
      <c r="AU17" s="227" t="str">
        <f aca="false">IF(MOD(ROW(),10),"",INDEX(AT$3:AT$600,ROW()/10))</f>
        <v/>
      </c>
      <c r="AV17" s="228" t="n">
        <v>7</v>
      </c>
      <c r="AW17" s="229" t="e">
        <f aca="false">VALUE($AU17)</f>
        <v>#VALUE!</v>
      </c>
      <c r="AX17" s="164" t="n">
        <v>14</v>
      </c>
      <c r="AY17" s="190" t="n">
        <v>-40</v>
      </c>
      <c r="AZ17" s="180" t="str">
        <f aca="false">IF(MOD(ROW(),2),"",INDEX(AY$3:AY$600,ROW()/2))</f>
        <v/>
      </c>
      <c r="BA17" s="181" t="n">
        <v>0.15</v>
      </c>
      <c r="BB17" s="182" t="e">
        <f aca="false">VALUE(AZ17)</f>
        <v>#VALUE!</v>
      </c>
      <c r="BC17" s="164" t="n">
        <v>14</v>
      </c>
      <c r="BD17" s="190" t="n">
        <v>11</v>
      </c>
      <c r="BE17" s="180" t="str">
        <f aca="false">IF(MOD(ROW(),2),"",INDEX(BD$3:BD$600,ROW()/2))</f>
        <v/>
      </c>
      <c r="BF17" s="181" t="n">
        <v>0.15</v>
      </c>
      <c r="BG17" s="182" t="n">
        <f aca="false">VALUE($BD18)</f>
        <v>11</v>
      </c>
    </row>
    <row r="18" customFormat="false" ht="13.5" hidden="false" customHeight="false" outlineLevel="0" collapsed="false">
      <c r="A18" s="208" t="n">
        <v>0.11</v>
      </c>
      <c r="B18" s="209" t="n">
        <v>5.46</v>
      </c>
      <c r="C18" s="213" t="n">
        <f aca="false">$C17+(($AM$20-$AM$10))/10</f>
        <v>0</v>
      </c>
      <c r="D18" s="217" t="n">
        <f aca="false">$D17+(($AH$30-$AH$20))/10</f>
        <v>0</v>
      </c>
      <c r="E18" s="211" t="n">
        <f aca="false">$AC13</f>
        <v>3.503</v>
      </c>
      <c r="F18" s="212" t="n">
        <f aca="false">$F17+(($AR$20-$AR$10))/10</f>
        <v>0</v>
      </c>
      <c r="G18" s="218" t="n">
        <f aca="false">$G17+(($AW$20-$AW$10))/10</f>
        <v>0</v>
      </c>
      <c r="H18" s="213" t="n">
        <f aca="false">$BB12+($BB14-$BB12)/2</f>
        <v>-40</v>
      </c>
      <c r="I18" s="213" t="n">
        <f aca="false">$BG12+($BG14-$BG12)/2</f>
        <v>11</v>
      </c>
      <c r="K18" s="234" t="n">
        <v>-0.94</v>
      </c>
      <c r="L18" s="238" t="n">
        <f aca="false">L17-($L$12-$L$112)/101</f>
        <v>0</v>
      </c>
      <c r="M18" s="239" t="n">
        <f aca="false">M17-($M$12-$M$112)/101</f>
        <v>0</v>
      </c>
      <c r="N18" s="240" t="n">
        <f aca="false">N17+0.001</f>
        <v>0.076</v>
      </c>
      <c r="O18" s="240" t="n">
        <f aca="false">VALUE(N18)</f>
        <v>0.076</v>
      </c>
      <c r="P18" s="238" t="n">
        <f aca="false">ROUND(($P17-($P$12-$P$22)/10),2)</f>
        <v>0</v>
      </c>
      <c r="Q18" s="234" t="n">
        <v>-0.93</v>
      </c>
      <c r="R18" s="235" t="n">
        <f aca="false">R17-($R$11-$R$61)/51</f>
        <v>0</v>
      </c>
      <c r="S18" s="236" t="n">
        <f aca="false">S17-($S$11-$S$61)/51</f>
        <v>0</v>
      </c>
      <c r="T18" s="240" t="n">
        <f aca="false">T17+0.001</f>
        <v>0.076</v>
      </c>
      <c r="U18" s="164" t="n">
        <f aca="false">VALUE(T18)</f>
        <v>0.076</v>
      </c>
      <c r="V18" s="238" t="n">
        <f aca="false">ROUND(($V17-($V$12-$V$22)/10),2)</f>
        <v>2.41</v>
      </c>
      <c r="W18" s="165"/>
      <c r="X18" s="182"/>
      <c r="Y18" s="164" t="n">
        <v>15</v>
      </c>
      <c r="Z18" s="242" t="n">
        <v>4.61</v>
      </c>
      <c r="AA18" s="180" t="n">
        <f aca="false">IF(MOD(ROW(),2),"",INDEX($Z$3:$Z$600,ROW()/2))</f>
        <v>2.681</v>
      </c>
      <c r="AB18" s="181" t="n">
        <v>0.16</v>
      </c>
      <c r="AC18" s="182" t="n">
        <f aca="false">VALUE($Z19)</f>
        <v>4.489</v>
      </c>
      <c r="AD18" s="164" t="n">
        <v>150</v>
      </c>
      <c r="AE18" s="191"/>
      <c r="AF18" s="227" t="str">
        <f aca="false">IF(MOD(ROW(),10),"",INDEX(AE$3:AE$600,ROW()/10))</f>
        <v/>
      </c>
      <c r="AG18" s="228" t="n">
        <v>8</v>
      </c>
      <c r="AH18" s="229" t="e">
        <f aca="false">VALUE($AF18)</f>
        <v>#VALUE!</v>
      </c>
      <c r="AI18" s="164" t="n">
        <v>150</v>
      </c>
      <c r="AJ18" s="191"/>
      <c r="AK18" s="227" t="str">
        <f aca="false">IF(MOD(ROW(),10),"",INDEX(AJ$3:AJ$600,ROW()/10))</f>
        <v/>
      </c>
      <c r="AL18" s="228" t="n">
        <v>8</v>
      </c>
      <c r="AM18" s="229" t="e">
        <f aca="false">VALUE($AK18)</f>
        <v>#VALUE!</v>
      </c>
      <c r="AN18" s="164" t="n">
        <v>150</v>
      </c>
      <c r="AO18" s="191"/>
      <c r="AP18" s="227" t="str">
        <f aca="false">IF(MOD(ROW(),10),"",INDEX(AO$3:AO$600,ROW()/10))</f>
        <v/>
      </c>
      <c r="AQ18" s="228" t="n">
        <v>8</v>
      </c>
      <c r="AR18" s="229" t="e">
        <f aca="false">VALUE($AP18)</f>
        <v>#VALUE!</v>
      </c>
      <c r="AS18" s="164" t="n">
        <v>150</v>
      </c>
      <c r="AT18" s="191"/>
      <c r="AU18" s="227" t="str">
        <f aca="false">IF(MOD(ROW(),10),"",INDEX(AT$3:AT$600,ROW()/10))</f>
        <v/>
      </c>
      <c r="AV18" s="228" t="n">
        <v>8</v>
      </c>
      <c r="AW18" s="229" t="e">
        <f aca="false">VALUE($AU18)</f>
        <v>#VALUE!</v>
      </c>
      <c r="AY18" s="190" t="n">
        <v>-40</v>
      </c>
      <c r="AZ18" s="180" t="n">
        <f aca="false">IF(MOD(ROW(),2),"",INDEX(AY$3:AY$600,ROW()/2))</f>
        <v>-40</v>
      </c>
      <c r="BA18" s="181" t="n">
        <v>0.16</v>
      </c>
      <c r="BB18" s="182" t="n">
        <f aca="false">VALUE(AZ18)</f>
        <v>-40</v>
      </c>
      <c r="BD18" s="190" t="n">
        <v>11</v>
      </c>
      <c r="BE18" s="180" t="n">
        <f aca="false">IF(MOD(ROW(),2),"",INDEX(BD$3:BD$600,ROW()/2))</f>
        <v>11</v>
      </c>
      <c r="BF18" s="181" t="n">
        <v>0.16</v>
      </c>
      <c r="BG18" s="182" t="n">
        <f aca="false">VALUE($BD19)</f>
        <v>11</v>
      </c>
    </row>
    <row r="19" customFormat="false" ht="13.5" hidden="false" customHeight="false" outlineLevel="0" collapsed="false">
      <c r="A19" s="208" t="n">
        <v>0.12</v>
      </c>
      <c r="B19" s="209" t="n">
        <v>5.45</v>
      </c>
      <c r="C19" s="213" t="n">
        <f aca="false">$C18+(($AM$20-$AM$10))/10</f>
        <v>0</v>
      </c>
      <c r="D19" s="217" t="n">
        <f aca="false">$D18+(($AH$30-$AH$20))/10</f>
        <v>0</v>
      </c>
      <c r="E19" s="211" t="n">
        <f aca="false">$AC14</f>
        <v>3.778</v>
      </c>
      <c r="F19" s="212" t="n">
        <f aca="false">$F18+(($AR$20-$AR$10))/10</f>
        <v>0</v>
      </c>
      <c r="G19" s="218" t="n">
        <f aca="false">$G18+(($AW$20-$AW$10))/10</f>
        <v>0</v>
      </c>
      <c r="H19" s="213" t="n">
        <f aca="false">$BB14</f>
        <v>-40</v>
      </c>
      <c r="I19" s="213" t="n">
        <f aca="false">$BG14</f>
        <v>11</v>
      </c>
      <c r="K19" s="234" t="n">
        <v>-0.93</v>
      </c>
      <c r="L19" s="238" t="n">
        <f aca="false">L18-($L$12-$L$112)/101</f>
        <v>0</v>
      </c>
      <c r="M19" s="239" t="n">
        <f aca="false">M18-($M$12-$M$112)/101</f>
        <v>0</v>
      </c>
      <c r="N19" s="240" t="n">
        <f aca="false">N18+0.001</f>
        <v>0.077</v>
      </c>
      <c r="O19" s="240" t="n">
        <f aca="false">VALUE(N19)</f>
        <v>0.077</v>
      </c>
      <c r="P19" s="238" t="n">
        <f aca="false">ROUND(($P18-($P$12-$P$22)/10),2)</f>
        <v>0</v>
      </c>
      <c r="Q19" s="234" t="n">
        <v>-0.92</v>
      </c>
      <c r="R19" s="235" t="n">
        <f aca="false">R18-($R$11-$R$61)/51</f>
        <v>0</v>
      </c>
      <c r="S19" s="236" t="n">
        <f aca="false">S18-($S$11-$S$61)/51</f>
        <v>0</v>
      </c>
      <c r="T19" s="240" t="n">
        <f aca="false">T18+0.001</f>
        <v>0.077</v>
      </c>
      <c r="U19" s="164" t="n">
        <f aca="false">VALUE(T19)</f>
        <v>0.077</v>
      </c>
      <c r="V19" s="238" t="n">
        <f aca="false">ROUND(($V18-($V$12-$V$22)/10),2)</f>
        <v>2.41</v>
      </c>
      <c r="W19" s="165"/>
      <c r="X19" s="182"/>
      <c r="Y19" s="164" t="n">
        <v>16</v>
      </c>
      <c r="Z19" s="190" t="n">
        <v>4.489</v>
      </c>
      <c r="AA19" s="180" t="str">
        <f aca="false">IF(MOD(ROW(),2),"",INDEX($Z$3:$Z$600,ROW()/2))</f>
        <v/>
      </c>
      <c r="AB19" s="181" t="n">
        <v>0.17</v>
      </c>
      <c r="AC19" s="182" t="n">
        <f aca="false">VALUE($Z20)</f>
        <v>5.169</v>
      </c>
      <c r="AD19" s="164" t="n">
        <v>160</v>
      </c>
      <c r="AE19" s="191"/>
      <c r="AF19" s="227" t="str">
        <f aca="false">IF(MOD(ROW(),10),"",INDEX(AE$3:AE$600,ROW()/10))</f>
        <v/>
      </c>
      <c r="AG19" s="228" t="n">
        <v>9</v>
      </c>
      <c r="AH19" s="229" t="e">
        <f aca="false">VALUE($AF19)</f>
        <v>#VALUE!</v>
      </c>
      <c r="AI19" s="164" t="n">
        <v>160</v>
      </c>
      <c r="AJ19" s="191"/>
      <c r="AK19" s="227" t="str">
        <f aca="false">IF(MOD(ROW(),10),"",INDEX(AJ$3:AJ$600,ROW()/10))</f>
        <v/>
      </c>
      <c r="AL19" s="228" t="n">
        <v>9</v>
      </c>
      <c r="AM19" s="229" t="e">
        <f aca="false">VALUE($AK19)</f>
        <v>#VALUE!</v>
      </c>
      <c r="AN19" s="164" t="n">
        <v>160</v>
      </c>
      <c r="AO19" s="191"/>
      <c r="AP19" s="227" t="str">
        <f aca="false">IF(MOD(ROW(),10),"",INDEX(AO$3:AO$600,ROW()/10))</f>
        <v/>
      </c>
      <c r="AQ19" s="228" t="n">
        <v>9</v>
      </c>
      <c r="AR19" s="229" t="e">
        <f aca="false">VALUE($AP19)</f>
        <v>#VALUE!</v>
      </c>
      <c r="AS19" s="164" t="n">
        <v>160</v>
      </c>
      <c r="AT19" s="191"/>
      <c r="AU19" s="227" t="str">
        <f aca="false">IF(MOD(ROW(),10),"",INDEX(AT$3:AT$600,ROW()/10))</f>
        <v/>
      </c>
      <c r="AV19" s="228" t="n">
        <v>9</v>
      </c>
      <c r="AW19" s="229" t="e">
        <f aca="false">VALUE($AU19)</f>
        <v>#VALUE!</v>
      </c>
      <c r="AY19" s="190" t="n">
        <v>-40</v>
      </c>
      <c r="AZ19" s="180" t="str">
        <f aca="false">IF(MOD(ROW(),2),"",INDEX(AY$3:AY$600,ROW()/2))</f>
        <v/>
      </c>
      <c r="BA19" s="181" t="n">
        <v>0.17</v>
      </c>
      <c r="BB19" s="182" t="e">
        <f aca="false">VALUE(AZ19)</f>
        <v>#VALUE!</v>
      </c>
      <c r="BD19" s="190" t="n">
        <v>11</v>
      </c>
      <c r="BE19" s="180" t="str">
        <f aca="false">IF(MOD(ROW(),2),"",INDEX(BD$3:BD$600,ROW()/2))</f>
        <v/>
      </c>
      <c r="BF19" s="181" t="n">
        <v>0.17</v>
      </c>
      <c r="BG19" s="182" t="n">
        <f aca="false">VALUE($BD20)</f>
        <v>11</v>
      </c>
    </row>
    <row r="20" customFormat="false" ht="13.5" hidden="false" customHeight="false" outlineLevel="0" collapsed="false">
      <c r="A20" s="208" t="n">
        <v>0.13</v>
      </c>
      <c r="B20" s="209" t="n">
        <v>5.44</v>
      </c>
      <c r="C20" s="213" t="n">
        <f aca="false">$C19+(($AM$20-$AM$10))/10</f>
        <v>0</v>
      </c>
      <c r="D20" s="217" t="n">
        <f aca="false">$D19+(($AH$30-$AH$20))/10</f>
        <v>0</v>
      </c>
      <c r="E20" s="211" t="n">
        <f aca="false">$AC15</f>
        <v>4.055</v>
      </c>
      <c r="F20" s="212" t="n">
        <f aca="false">$F19+(($AR$20-$AR$10))/10</f>
        <v>0</v>
      </c>
      <c r="G20" s="218" t="n">
        <f aca="false">$G19+(($AW$20-$AW$10))/10</f>
        <v>0</v>
      </c>
      <c r="H20" s="213" t="n">
        <f aca="false">$BB14+($BB16-$BB14)/2</f>
        <v>-40</v>
      </c>
      <c r="I20" s="213" t="n">
        <f aca="false">$BG14+($BG16-$BG14)/2</f>
        <v>11</v>
      </c>
      <c r="K20" s="234" t="n">
        <v>-0.92</v>
      </c>
      <c r="L20" s="238" t="n">
        <f aca="false">L19-($L$12-$L$112)/101</f>
        <v>0</v>
      </c>
      <c r="M20" s="239" t="n">
        <f aca="false">M19-($M$12-$M$112)/101</f>
        <v>0</v>
      </c>
      <c r="N20" s="240" t="n">
        <f aca="false">N19+0.001</f>
        <v>0.078</v>
      </c>
      <c r="O20" s="240" t="n">
        <f aca="false">VALUE(N20)</f>
        <v>0.078</v>
      </c>
      <c r="P20" s="238" t="n">
        <f aca="false">ROUND(($P19-($P$12-$P$22)/10),2)</f>
        <v>0</v>
      </c>
      <c r="Q20" s="234" t="n">
        <v>-0.91</v>
      </c>
      <c r="R20" s="235" t="n">
        <f aca="false">R19-($R$11-$R$61)/51</f>
        <v>0</v>
      </c>
      <c r="S20" s="236" t="n">
        <f aca="false">S19-($S$11-$S$61)/51</f>
        <v>0</v>
      </c>
      <c r="T20" s="240" t="n">
        <f aca="false">T19+0.001</f>
        <v>0.078</v>
      </c>
      <c r="U20" s="164" t="n">
        <f aca="false">VALUE(T20)</f>
        <v>0.078</v>
      </c>
      <c r="V20" s="238" t="n">
        <f aca="false">ROUND(($V19-($V$12-$V$22)/10),2)</f>
        <v>2.41</v>
      </c>
      <c r="W20" s="165"/>
      <c r="X20" s="182"/>
      <c r="Y20" s="164" t="n">
        <v>17</v>
      </c>
      <c r="Z20" s="190" t="n">
        <v>5.169</v>
      </c>
      <c r="AA20" s="180" t="n">
        <f aca="false">IF(MOD(ROW(),2),"",INDEX($Z$3:$Z$600,ROW()/2))</f>
        <v>2.954</v>
      </c>
      <c r="AB20" s="181" t="n">
        <v>0.18</v>
      </c>
      <c r="AC20" s="182" t="n">
        <f aca="false">VALUE($Z21)</f>
        <v>5.45</v>
      </c>
      <c r="AD20" s="164" t="n">
        <v>170</v>
      </c>
      <c r="AE20" s="191"/>
      <c r="AF20" s="227" t="n">
        <f aca="false">IF(MOD(ROW(),10),"",INDEX(AE$3:AE$600,ROW()/10))</f>
        <v>0</v>
      </c>
      <c r="AG20" s="228" t="n">
        <v>10</v>
      </c>
      <c r="AH20" s="229" t="n">
        <f aca="false">VALUE($AF20)</f>
        <v>0</v>
      </c>
      <c r="AI20" s="164" t="n">
        <v>170</v>
      </c>
      <c r="AJ20" s="191"/>
      <c r="AK20" s="227" t="n">
        <f aca="false">IF(MOD(ROW(),10),"",INDEX(AJ$3:AJ$600,ROW()/10))</f>
        <v>0</v>
      </c>
      <c r="AL20" s="228" t="n">
        <v>10</v>
      </c>
      <c r="AM20" s="229" t="n">
        <f aca="false">VALUE($AK20)</f>
        <v>0</v>
      </c>
      <c r="AN20" s="164" t="n">
        <v>170</v>
      </c>
      <c r="AO20" s="191"/>
      <c r="AP20" s="227" t="n">
        <f aca="false">IF(MOD(ROW(),10),"",INDEX(AO$3:AO$600,ROW()/10))</f>
        <v>0</v>
      </c>
      <c r="AQ20" s="228" t="n">
        <v>10</v>
      </c>
      <c r="AR20" s="229" t="n">
        <f aca="false">VALUE($AP20)</f>
        <v>0</v>
      </c>
      <c r="AS20" s="164" t="n">
        <v>170</v>
      </c>
      <c r="AT20" s="191"/>
      <c r="AU20" s="227" t="n">
        <f aca="false">IF(MOD(ROW(),10),"",INDEX(AT$3:AT$600,ROW()/10))</f>
        <v>0</v>
      </c>
      <c r="AV20" s="228" t="n">
        <v>10</v>
      </c>
      <c r="AW20" s="229" t="n">
        <f aca="false">VALUE($AU20)</f>
        <v>0</v>
      </c>
      <c r="AY20" s="190" t="n">
        <v>-40</v>
      </c>
      <c r="AZ20" s="180" t="n">
        <f aca="false">IF(MOD(ROW(),2),"",INDEX(AY$3:AY$600,ROW()/2))</f>
        <v>-40</v>
      </c>
      <c r="BA20" s="181" t="n">
        <v>0.18</v>
      </c>
      <c r="BB20" s="182" t="n">
        <f aca="false">VALUE(AZ20)</f>
        <v>-40</v>
      </c>
      <c r="BD20" s="190" t="n">
        <v>11</v>
      </c>
      <c r="BE20" s="180" t="n">
        <f aca="false">IF(MOD(ROW(),2),"",INDEX(BD$3:BD$600,ROW()/2))</f>
        <v>11</v>
      </c>
      <c r="BF20" s="181" t="n">
        <v>0.18</v>
      </c>
      <c r="BG20" s="182" t="n">
        <f aca="false">VALUE($BD21)</f>
        <v>11</v>
      </c>
    </row>
    <row r="21" customFormat="false" ht="13.5" hidden="false" customHeight="false" outlineLevel="0" collapsed="false">
      <c r="A21" s="208" t="n">
        <v>0.14</v>
      </c>
      <c r="B21" s="209" t="n">
        <v>5.43</v>
      </c>
      <c r="C21" s="213" t="n">
        <f aca="false">$C20+(($AM$20-$AM$10))/10</f>
        <v>0</v>
      </c>
      <c r="D21" s="217" t="n">
        <f aca="false">$D20+(($AH$30-$AH$20))/10</f>
        <v>0</v>
      </c>
      <c r="E21" s="211" t="n">
        <f aca="false">$AC16</f>
        <v>4.332</v>
      </c>
      <c r="F21" s="212" t="n">
        <f aca="false">$F20+(($AR$20-$AR$10))/10</f>
        <v>0</v>
      </c>
      <c r="G21" s="218" t="n">
        <f aca="false">$G20+(($AW$20-$AW$10))/10</f>
        <v>0</v>
      </c>
      <c r="H21" s="213" t="n">
        <f aca="false">$BB16</f>
        <v>-40</v>
      </c>
      <c r="I21" s="213" t="n">
        <f aca="false">$BG16</f>
        <v>11</v>
      </c>
      <c r="K21" s="234" t="n">
        <v>-0.91</v>
      </c>
      <c r="L21" s="238" t="n">
        <f aca="false">L20-($L$12-$L$112)/101</f>
        <v>0</v>
      </c>
      <c r="M21" s="239" t="n">
        <f aca="false">M20-($M$12-$M$112)/101</f>
        <v>0</v>
      </c>
      <c r="N21" s="240" t="n">
        <f aca="false">N20+0.001</f>
        <v>0.079</v>
      </c>
      <c r="O21" s="240" t="n">
        <f aca="false">VALUE(N21)</f>
        <v>0.079</v>
      </c>
      <c r="P21" s="238" t="n">
        <f aca="false">ROUND(($P20-($P$12-$P$22)/10),2)</f>
        <v>0</v>
      </c>
      <c r="Q21" s="234" t="n">
        <v>-0.9</v>
      </c>
      <c r="R21" s="235" t="n">
        <f aca="false">R20-($R$11-$R$61)/51</f>
        <v>0</v>
      </c>
      <c r="S21" s="236" t="n">
        <f aca="false">S20-($S$11-$S$61)/51</f>
        <v>0</v>
      </c>
      <c r="T21" s="240" t="n">
        <f aca="false">T20+0.001</f>
        <v>0.079</v>
      </c>
      <c r="U21" s="164" t="n">
        <f aca="false">VALUE(T21)</f>
        <v>0.079</v>
      </c>
      <c r="V21" s="238" t="n">
        <f aca="false">ROUND(($V20-($V$12-$V$22)/10),2)</f>
        <v>2.41</v>
      </c>
      <c r="W21" s="165"/>
      <c r="X21" s="182"/>
      <c r="Y21" s="164" t="n">
        <v>18</v>
      </c>
      <c r="Z21" s="190" t="n">
        <v>5.45</v>
      </c>
      <c r="AA21" s="180" t="str">
        <f aca="false">IF(MOD(ROW(),2),"",INDEX($Z$3:$Z$600,ROW()/2))</f>
        <v/>
      </c>
      <c r="AB21" s="181" t="n">
        <v>0.19</v>
      </c>
      <c r="AC21" s="182" t="n">
        <f aca="false">VALUE($Z22)</f>
        <v>5.732</v>
      </c>
      <c r="AD21" s="164" t="n">
        <v>180</v>
      </c>
      <c r="AE21" s="191"/>
      <c r="AF21" s="227" t="str">
        <f aca="false">IF(MOD(ROW(),10),"",INDEX(AE$3:AE$600,ROW()/10))</f>
        <v/>
      </c>
      <c r="AG21" s="228" t="n">
        <v>11</v>
      </c>
      <c r="AH21" s="229" t="e">
        <f aca="false">VALUE($AF21)</f>
        <v>#VALUE!</v>
      </c>
      <c r="AI21" s="164" t="n">
        <v>180</v>
      </c>
      <c r="AJ21" s="191"/>
      <c r="AK21" s="227" t="str">
        <f aca="false">IF(MOD(ROW(),10),"",INDEX(AJ$3:AJ$600,ROW()/10))</f>
        <v/>
      </c>
      <c r="AL21" s="228" t="n">
        <v>11</v>
      </c>
      <c r="AM21" s="229" t="e">
        <f aca="false">VALUE($AK21)</f>
        <v>#VALUE!</v>
      </c>
      <c r="AN21" s="164" t="n">
        <v>180</v>
      </c>
      <c r="AO21" s="191"/>
      <c r="AP21" s="227" t="str">
        <f aca="false">IF(MOD(ROW(),10),"",INDEX(AO$3:AO$600,ROW()/10))</f>
        <v/>
      </c>
      <c r="AQ21" s="228" t="n">
        <v>11</v>
      </c>
      <c r="AR21" s="229" t="e">
        <f aca="false">VALUE($AP21)</f>
        <v>#VALUE!</v>
      </c>
      <c r="AS21" s="164" t="n">
        <v>180</v>
      </c>
      <c r="AT21" s="191"/>
      <c r="AU21" s="227" t="str">
        <f aca="false">IF(MOD(ROW(),10),"",INDEX(AT$3:AT$600,ROW()/10))</f>
        <v/>
      </c>
      <c r="AV21" s="228" t="n">
        <v>11</v>
      </c>
      <c r="AW21" s="229" t="e">
        <f aca="false">VALUE($AU21)</f>
        <v>#VALUE!</v>
      </c>
      <c r="AY21" s="190" t="n">
        <v>-40</v>
      </c>
      <c r="AZ21" s="180" t="str">
        <f aca="false">IF(MOD(ROW(),2),"",INDEX(AY$3:AY$600,ROW()/2))</f>
        <v/>
      </c>
      <c r="BA21" s="181" t="n">
        <v>0.19</v>
      </c>
      <c r="BB21" s="182" t="e">
        <f aca="false">VALUE(AZ21)</f>
        <v>#VALUE!</v>
      </c>
      <c r="BD21" s="190" t="n">
        <v>11</v>
      </c>
      <c r="BE21" s="180" t="str">
        <f aca="false">IF(MOD(ROW(),2),"",INDEX(BD$3:BD$600,ROW()/2))</f>
        <v/>
      </c>
      <c r="BF21" s="181" t="n">
        <v>0.19</v>
      </c>
      <c r="BG21" s="182" t="n">
        <f aca="false">VALUE($BD22)</f>
        <v>11</v>
      </c>
    </row>
    <row r="22" customFormat="false" ht="13.5" hidden="false" customHeight="false" outlineLevel="0" collapsed="false">
      <c r="A22" s="208" t="n">
        <v>0.15</v>
      </c>
      <c r="B22" s="209" t="n">
        <v>5.42</v>
      </c>
      <c r="C22" s="213" t="n">
        <f aca="false">$C21+(($AM$20-$AM$10))/10</f>
        <v>0</v>
      </c>
      <c r="D22" s="217" t="n">
        <f aca="false">$D21+(($AH$30-$AH$20))/10</f>
        <v>0</v>
      </c>
      <c r="E22" s="211" t="n">
        <f aca="false">$AC17</f>
        <v>4.61</v>
      </c>
      <c r="F22" s="212" t="n">
        <f aca="false">$F21+(($AR$20-$AR$10))/10</f>
        <v>0</v>
      </c>
      <c r="G22" s="218" t="n">
        <f aca="false">$G21+(($AW$20-$AW$10))/10</f>
        <v>0</v>
      </c>
      <c r="H22" s="213" t="n">
        <f aca="false">$BB16+($BB18-$BB16)/2</f>
        <v>-40</v>
      </c>
      <c r="I22" s="213" t="n">
        <f aca="false">$BG16+($BG18-$BG16)/2</f>
        <v>11</v>
      </c>
      <c r="K22" s="234" t="n">
        <v>-0.9</v>
      </c>
      <c r="L22" s="238" t="n">
        <f aca="false">L21-($L$12-$L$112)/101</f>
        <v>0</v>
      </c>
      <c r="M22" s="239" t="n">
        <f aca="false">M21-($M$12-$M$112)/101</f>
        <v>0</v>
      </c>
      <c r="N22" s="233" t="n">
        <f aca="false">ROUNDUP(N1,2)</f>
        <v>0.07</v>
      </c>
      <c r="O22" s="233" t="n">
        <f aca="false">VALUE(N22)</f>
        <v>0.07</v>
      </c>
      <c r="P22" s="233" t="n">
        <f aca="false">SUMIF($B$7:$B$600,$O$22,E$7:E$600)</f>
        <v>0</v>
      </c>
      <c r="Q22" s="234" t="n">
        <v>-0.89</v>
      </c>
      <c r="R22" s="235" t="n">
        <f aca="false">R21-($R$11-$R$61)/51</f>
        <v>0</v>
      </c>
      <c r="S22" s="236" t="n">
        <f aca="false">S21-($S$11-$S$61)/51</f>
        <v>0</v>
      </c>
      <c r="T22" s="233" t="n">
        <f aca="false">ROUNDUP(N3,2)</f>
        <v>0.07</v>
      </c>
      <c r="U22" s="233" t="n">
        <f aca="false">VALUE(T22)</f>
        <v>0.07</v>
      </c>
      <c r="V22" s="233" t="n">
        <f aca="false">LOOKUP($U$22,$A$7:$A$600,$E$7:$E$600)</f>
        <v>2.409</v>
      </c>
      <c r="W22" s="165"/>
      <c r="X22" s="182"/>
      <c r="Y22" s="164" t="n">
        <v>19</v>
      </c>
      <c r="Z22" s="242" t="n">
        <v>5.732</v>
      </c>
      <c r="AA22" s="180" t="n">
        <f aca="false">IF(MOD(ROW(),2),"",INDEX($Z$3:$Z$600,ROW()/2))</f>
        <v>3.228</v>
      </c>
      <c r="AB22" s="181" t="n">
        <v>0.2</v>
      </c>
      <c r="AC22" s="182" t="n">
        <f aca="false">VALUE($Z23)</f>
        <v>6.014</v>
      </c>
      <c r="AD22" s="164" t="n">
        <v>190</v>
      </c>
      <c r="AE22" s="191"/>
      <c r="AF22" s="227" t="str">
        <f aca="false">IF(MOD(ROW(),10),"",INDEX(AE$3:AE$600,ROW()/10))</f>
        <v/>
      </c>
      <c r="AG22" s="228" t="n">
        <v>12</v>
      </c>
      <c r="AH22" s="229" t="e">
        <f aca="false">VALUE($AF22)</f>
        <v>#VALUE!</v>
      </c>
      <c r="AI22" s="164" t="n">
        <v>190</v>
      </c>
      <c r="AJ22" s="191"/>
      <c r="AK22" s="227" t="str">
        <f aca="false">IF(MOD(ROW(),10),"",INDEX(AJ$3:AJ$600,ROW()/10))</f>
        <v/>
      </c>
      <c r="AL22" s="228" t="n">
        <v>12</v>
      </c>
      <c r="AM22" s="229" t="e">
        <f aca="false">VALUE($AK22)</f>
        <v>#VALUE!</v>
      </c>
      <c r="AN22" s="164" t="n">
        <v>190</v>
      </c>
      <c r="AO22" s="191"/>
      <c r="AP22" s="227" t="str">
        <f aca="false">IF(MOD(ROW(),10),"",INDEX(AO$3:AO$600,ROW()/10))</f>
        <v/>
      </c>
      <c r="AQ22" s="228" t="n">
        <v>12</v>
      </c>
      <c r="AR22" s="229" t="e">
        <f aca="false">VALUE($AP22)</f>
        <v>#VALUE!</v>
      </c>
      <c r="AS22" s="164" t="n">
        <v>190</v>
      </c>
      <c r="AT22" s="191"/>
      <c r="AU22" s="227" t="str">
        <f aca="false">IF(MOD(ROW(),10),"",INDEX(AT$3:AT$600,ROW()/10))</f>
        <v/>
      </c>
      <c r="AV22" s="228" t="n">
        <v>12</v>
      </c>
      <c r="AW22" s="229" t="e">
        <f aca="false">VALUE($AU22)</f>
        <v>#VALUE!</v>
      </c>
      <c r="AY22" s="190" t="n">
        <v>-40</v>
      </c>
      <c r="AZ22" s="180" t="n">
        <f aca="false">IF(MOD(ROW(),2),"",INDEX(AY$3:AY$600,ROW()/2))</f>
        <v>-40</v>
      </c>
      <c r="BA22" s="181" t="n">
        <v>0.2</v>
      </c>
      <c r="BB22" s="182" t="n">
        <f aca="false">VALUE(AZ22)</f>
        <v>-40</v>
      </c>
      <c r="BD22" s="190" t="n">
        <v>11</v>
      </c>
      <c r="BE22" s="180" t="n">
        <f aca="false">IF(MOD(ROW(),2),"",INDEX(BD$3:BD$600,ROW()/2))</f>
        <v>11</v>
      </c>
      <c r="BF22" s="181" t="n">
        <v>0.2</v>
      </c>
      <c r="BG22" s="182" t="n">
        <f aca="false">VALUE($BD23)</f>
        <v>11</v>
      </c>
    </row>
    <row r="23" customFormat="false" ht="13.5" hidden="false" customHeight="false" outlineLevel="0" collapsed="false">
      <c r="A23" s="208" t="n">
        <v>0.16</v>
      </c>
      <c r="B23" s="209" t="n">
        <v>5.41</v>
      </c>
      <c r="C23" s="213" t="n">
        <f aca="false">$C22+(($AM$20-$AM$10))/10</f>
        <v>0</v>
      </c>
      <c r="D23" s="217" t="n">
        <f aca="false">$D22+(($AH$30-$AH$20))/10</f>
        <v>0</v>
      </c>
      <c r="E23" s="211" t="n">
        <f aca="false">$AC18</f>
        <v>4.489</v>
      </c>
      <c r="F23" s="212" t="n">
        <f aca="false">$F22+(($AR$20-$AR$10))/10</f>
        <v>0</v>
      </c>
      <c r="G23" s="218" t="n">
        <f aca="false">$G22+(($AW$20-$AW$10))/10</f>
        <v>0</v>
      </c>
      <c r="H23" s="213" t="n">
        <f aca="false">$BB18</f>
        <v>-40</v>
      </c>
      <c r="I23" s="213" t="n">
        <f aca="false">$BG18</f>
        <v>11</v>
      </c>
      <c r="K23" s="234" t="n">
        <v>-0.89</v>
      </c>
      <c r="L23" s="238" t="n">
        <f aca="false">L22-($L$12-$L$112)/101</f>
        <v>0</v>
      </c>
      <c r="M23" s="239" t="n">
        <f aca="false">M22-($M$12-$M$112)/101</f>
        <v>0</v>
      </c>
      <c r="Q23" s="234" t="n">
        <v>-0.88</v>
      </c>
      <c r="R23" s="235" t="n">
        <f aca="false">R22-($R$11-$R$61)/51</f>
        <v>0</v>
      </c>
      <c r="S23" s="236" t="n">
        <f aca="false">S22-($S$11-$S$61)/51</f>
        <v>0</v>
      </c>
      <c r="T23" s="165"/>
      <c r="U23" s="165"/>
      <c r="V23" s="165"/>
      <c r="W23" s="165"/>
      <c r="X23" s="182"/>
      <c r="Y23" s="164" t="n">
        <v>20</v>
      </c>
      <c r="Z23" s="190" t="n">
        <v>6.014</v>
      </c>
      <c r="AA23" s="180" t="str">
        <f aca="false">IF(MOD(ROW(),2),"",INDEX($Z$3:$Z$600,ROW()/2))</f>
        <v/>
      </c>
      <c r="AB23" s="181" t="n">
        <v>0.21</v>
      </c>
      <c r="AC23" s="182" t="n">
        <f aca="false">VALUE($Z24)</f>
        <v>6.298</v>
      </c>
      <c r="AD23" s="164" t="n">
        <v>200</v>
      </c>
      <c r="AE23" s="191"/>
      <c r="AF23" s="227" t="str">
        <f aca="false">IF(MOD(ROW(),10),"",INDEX(AE$3:AE$600,ROW()/10))</f>
        <v/>
      </c>
      <c r="AG23" s="228" t="n">
        <v>13</v>
      </c>
      <c r="AH23" s="229" t="e">
        <f aca="false">VALUE($AF23)</f>
        <v>#VALUE!</v>
      </c>
      <c r="AI23" s="164" t="n">
        <v>200</v>
      </c>
      <c r="AJ23" s="191"/>
      <c r="AK23" s="227" t="str">
        <f aca="false">IF(MOD(ROW(),10),"",INDEX(AJ$3:AJ$600,ROW()/10))</f>
        <v/>
      </c>
      <c r="AL23" s="228" t="n">
        <v>13</v>
      </c>
      <c r="AM23" s="229" t="e">
        <f aca="false">VALUE($AK23)</f>
        <v>#VALUE!</v>
      </c>
      <c r="AN23" s="164" t="n">
        <v>200</v>
      </c>
      <c r="AO23" s="191"/>
      <c r="AP23" s="227" t="str">
        <f aca="false">IF(MOD(ROW(),10),"",INDEX(AO$3:AO$600,ROW()/10))</f>
        <v/>
      </c>
      <c r="AQ23" s="228" t="n">
        <v>13</v>
      </c>
      <c r="AR23" s="229" t="e">
        <f aca="false">VALUE($AP23)</f>
        <v>#VALUE!</v>
      </c>
      <c r="AS23" s="164" t="n">
        <v>200</v>
      </c>
      <c r="AT23" s="191"/>
      <c r="AU23" s="227" t="str">
        <f aca="false">IF(MOD(ROW(),10),"",INDEX(AT$3:AT$600,ROW()/10))</f>
        <v/>
      </c>
      <c r="AV23" s="181" t="n">
        <v>0.21</v>
      </c>
      <c r="AW23" s="229" t="e">
        <f aca="false">VALUE($AU23)</f>
        <v>#VALUE!</v>
      </c>
      <c r="AY23" s="190" t="n">
        <v>-40</v>
      </c>
      <c r="AZ23" s="180" t="str">
        <f aca="false">IF(MOD(ROW(),2),"",INDEX(AY$3:AY$600,ROW()/2))</f>
        <v/>
      </c>
      <c r="BA23" s="181" t="n">
        <v>0.21</v>
      </c>
      <c r="BB23" s="182" t="e">
        <f aca="false">VALUE(AZ23)</f>
        <v>#VALUE!</v>
      </c>
      <c r="BD23" s="190" t="n">
        <v>11</v>
      </c>
      <c r="BE23" s="180" t="str">
        <f aca="false">IF(MOD(ROW(),2),"",INDEX(BD$3:BD$600,ROW()/2))</f>
        <v/>
      </c>
      <c r="BF23" s="181" t="n">
        <v>0.21</v>
      </c>
      <c r="BG23" s="182" t="n">
        <f aca="false">VALUE($BD24)</f>
        <v>11</v>
      </c>
    </row>
    <row r="24" customFormat="false" ht="13.5" hidden="false" customHeight="false" outlineLevel="0" collapsed="false">
      <c r="A24" s="208" t="n">
        <v>0.17</v>
      </c>
      <c r="B24" s="209" t="n">
        <v>5.4</v>
      </c>
      <c r="C24" s="213" t="n">
        <f aca="false">$C23+(($AM$20-$AM$10))/10</f>
        <v>0</v>
      </c>
      <c r="D24" s="217" t="n">
        <f aca="false">$D23+(($AH$30-$AH$20))/10</f>
        <v>0</v>
      </c>
      <c r="E24" s="211" t="n">
        <f aca="false">$AC19</f>
        <v>5.169</v>
      </c>
      <c r="F24" s="212" t="n">
        <f aca="false">$F23+(($AR$20-$AR$10))/10</f>
        <v>0</v>
      </c>
      <c r="G24" s="218" t="n">
        <f aca="false">$G23+(($AW$20-$AW$10))/10</f>
        <v>0</v>
      </c>
      <c r="H24" s="213" t="n">
        <f aca="false">$BB18+($BB20-$BB18)/2</f>
        <v>-40</v>
      </c>
      <c r="I24" s="213" t="n">
        <f aca="false">$BG18+($BG20-$BG18)/2</f>
        <v>11</v>
      </c>
      <c r="K24" s="234" t="n">
        <v>-0.88</v>
      </c>
      <c r="L24" s="238" t="n">
        <f aca="false">L23-($L$12-$L$112)/101</f>
        <v>0</v>
      </c>
      <c r="M24" s="239" t="n">
        <f aca="false">M23-($M$12-$M$112)/101</f>
        <v>0</v>
      </c>
      <c r="Q24" s="234" t="n">
        <v>-0.87</v>
      </c>
      <c r="R24" s="235" t="n">
        <f aca="false">R23-($R$11-$R$61)/51</f>
        <v>0</v>
      </c>
      <c r="S24" s="236" t="n">
        <f aca="false">S23-($S$11-$S$61)/51</f>
        <v>0</v>
      </c>
      <c r="T24" s="165"/>
      <c r="U24" s="165"/>
      <c r="V24" s="165"/>
      <c r="W24" s="165"/>
      <c r="X24" s="182"/>
      <c r="Y24" s="164" t="n">
        <v>21</v>
      </c>
      <c r="Z24" s="190" t="n">
        <v>6.298</v>
      </c>
      <c r="AA24" s="180" t="n">
        <f aca="false">IF(MOD(ROW(),2),"",INDEX($Z$3:$Z$600,ROW()/2))</f>
        <v>3.503</v>
      </c>
      <c r="AB24" s="181" t="n">
        <v>0.22</v>
      </c>
      <c r="AC24" s="182" t="n">
        <f aca="false">VALUE($Z25)</f>
        <v>6.582</v>
      </c>
      <c r="AD24" s="164" t="n">
        <v>210</v>
      </c>
      <c r="AE24" s="191"/>
      <c r="AF24" s="227" t="str">
        <f aca="false">IF(MOD(ROW(),10),"",INDEX(AE$3:AE$600,ROW()/10))</f>
        <v/>
      </c>
      <c r="AG24" s="228" t="n">
        <v>14</v>
      </c>
      <c r="AH24" s="229" t="e">
        <f aca="false">VALUE($AF24)</f>
        <v>#VALUE!</v>
      </c>
      <c r="AI24" s="164" t="n">
        <v>210</v>
      </c>
      <c r="AJ24" s="191"/>
      <c r="AK24" s="227" t="str">
        <f aca="false">IF(MOD(ROW(),10),"",INDEX(AJ$3:AJ$600,ROW()/10))</f>
        <v/>
      </c>
      <c r="AL24" s="228" t="n">
        <v>14</v>
      </c>
      <c r="AM24" s="229" t="e">
        <f aca="false">VALUE($AK24)</f>
        <v>#VALUE!</v>
      </c>
      <c r="AN24" s="164" t="n">
        <v>210</v>
      </c>
      <c r="AO24" s="191"/>
      <c r="AP24" s="227" t="str">
        <f aca="false">IF(MOD(ROW(),10),"",INDEX(AO$3:AO$600,ROW()/10))</f>
        <v/>
      </c>
      <c r="AQ24" s="228" t="n">
        <v>14</v>
      </c>
      <c r="AR24" s="229" t="e">
        <f aca="false">VALUE($AP24)</f>
        <v>#VALUE!</v>
      </c>
      <c r="AS24" s="164" t="n">
        <v>210</v>
      </c>
      <c r="AT24" s="191"/>
      <c r="AU24" s="227" t="str">
        <f aca="false">IF(MOD(ROW(),10),"",INDEX(AT$3:AT$600,ROW()/10))</f>
        <v/>
      </c>
      <c r="AV24" s="181" t="n">
        <v>0.22</v>
      </c>
      <c r="AW24" s="229" t="e">
        <f aca="false">VALUE($AU24)</f>
        <v>#VALUE!</v>
      </c>
      <c r="AY24" s="190" t="n">
        <v>-40</v>
      </c>
      <c r="AZ24" s="180" t="n">
        <f aca="false">IF(MOD(ROW(),2),"",INDEX(AY$3:AY$600,ROW()/2))</f>
        <v>-40</v>
      </c>
      <c r="BA24" s="181" t="n">
        <v>0.22</v>
      </c>
      <c r="BB24" s="182" t="n">
        <f aca="false">VALUE(AZ24)</f>
        <v>-40</v>
      </c>
      <c r="BD24" s="190" t="n">
        <v>11</v>
      </c>
      <c r="BE24" s="180" t="n">
        <f aca="false">IF(MOD(ROW(),2),"",INDEX(BD$3:BD$600,ROW()/2))</f>
        <v>11</v>
      </c>
      <c r="BF24" s="181" t="n">
        <v>0.22</v>
      </c>
      <c r="BG24" s="182" t="n">
        <f aca="false">VALUE($BD25)</f>
        <v>11</v>
      </c>
    </row>
    <row r="25" customFormat="false" ht="13.5" hidden="false" customHeight="false" outlineLevel="0" collapsed="false">
      <c r="A25" s="208" t="n">
        <v>0.18</v>
      </c>
      <c r="B25" s="209" t="n">
        <v>5.39</v>
      </c>
      <c r="C25" s="213" t="n">
        <f aca="false">$C24+(($AM$20-$AM$10))/10</f>
        <v>0</v>
      </c>
      <c r="D25" s="217" t="n">
        <f aca="false">$D24+(($AH$30-$AH$20))/10</f>
        <v>0</v>
      </c>
      <c r="E25" s="211" t="n">
        <f aca="false">$AC20</f>
        <v>5.45</v>
      </c>
      <c r="F25" s="212" t="n">
        <f aca="false">$F24+(($AR$20-$AR$10))/10</f>
        <v>0</v>
      </c>
      <c r="G25" s="218" t="n">
        <f aca="false">$G24+(($AW$20-$AW$10))/10</f>
        <v>0</v>
      </c>
      <c r="H25" s="213" t="n">
        <f aca="false">$BB20</f>
        <v>-40</v>
      </c>
      <c r="I25" s="213" t="n">
        <f aca="false">$BG20</f>
        <v>11</v>
      </c>
      <c r="K25" s="234" t="n">
        <v>-0.87</v>
      </c>
      <c r="L25" s="238" t="n">
        <f aca="false">L24-($L$12-$L$112)/101</f>
        <v>0</v>
      </c>
      <c r="M25" s="239" t="n">
        <f aca="false">M24-($M$12-$M$112)/101</f>
        <v>0</v>
      </c>
      <c r="Q25" s="234" t="n">
        <v>-0.86</v>
      </c>
      <c r="R25" s="235" t="n">
        <f aca="false">R24-($R$11-$R$61)/51</f>
        <v>0</v>
      </c>
      <c r="S25" s="236" t="n">
        <f aca="false">S24-($S$11-$S$61)/51</f>
        <v>0</v>
      </c>
      <c r="T25" s="165"/>
      <c r="U25" s="165"/>
      <c r="V25" s="165"/>
      <c r="W25" s="165"/>
      <c r="X25" s="182"/>
      <c r="Y25" s="164" t="n">
        <v>22</v>
      </c>
      <c r="Z25" s="190" t="n">
        <v>6.582</v>
      </c>
      <c r="AA25" s="180" t="str">
        <f aca="false">IF(MOD(ROW(),2),"",INDEX($Z$3:$Z$600,ROW()/2))</f>
        <v/>
      </c>
      <c r="AB25" s="181" t="n">
        <v>0.23</v>
      </c>
      <c r="AC25" s="182" t="n">
        <f aca="false">VALUE($Z26)</f>
        <v>6.867</v>
      </c>
      <c r="AD25" s="164" t="n">
        <v>220</v>
      </c>
      <c r="AE25" s="191"/>
      <c r="AF25" s="227" t="str">
        <f aca="false">IF(MOD(ROW(),10),"",INDEX(AE$3:AE$600,ROW()/10))</f>
        <v/>
      </c>
      <c r="AG25" s="228" t="n">
        <v>15</v>
      </c>
      <c r="AH25" s="229" t="e">
        <f aca="false">VALUE($AF25)</f>
        <v>#VALUE!</v>
      </c>
      <c r="AI25" s="164" t="n">
        <v>220</v>
      </c>
      <c r="AJ25" s="191"/>
      <c r="AK25" s="227" t="str">
        <f aca="false">IF(MOD(ROW(),10),"",INDEX(AJ$3:AJ$600,ROW()/10))</f>
        <v/>
      </c>
      <c r="AL25" s="228" t="n">
        <v>15</v>
      </c>
      <c r="AM25" s="229" t="e">
        <f aca="false">VALUE($AK25)</f>
        <v>#VALUE!</v>
      </c>
      <c r="AN25" s="164" t="n">
        <v>220</v>
      </c>
      <c r="AO25" s="191"/>
      <c r="AP25" s="227" t="str">
        <f aca="false">IF(MOD(ROW(),10),"",INDEX(AO$3:AO$600,ROW()/10))</f>
        <v/>
      </c>
      <c r="AQ25" s="228" t="n">
        <v>15</v>
      </c>
      <c r="AR25" s="229" t="e">
        <f aca="false">VALUE($AP25)</f>
        <v>#VALUE!</v>
      </c>
      <c r="AS25" s="164" t="n">
        <v>220</v>
      </c>
      <c r="AT25" s="191"/>
      <c r="AU25" s="227" t="str">
        <f aca="false">IF(MOD(ROW(),10),"",INDEX(AT$3:AT$600,ROW()/10))</f>
        <v/>
      </c>
      <c r="AV25" s="181" t="n">
        <v>0.23</v>
      </c>
      <c r="AW25" s="229" t="e">
        <f aca="false">VALUE($AU25)</f>
        <v>#VALUE!</v>
      </c>
      <c r="AY25" s="190" t="n">
        <v>-40</v>
      </c>
      <c r="AZ25" s="180" t="str">
        <f aca="false">IF(MOD(ROW(),2),"",INDEX(AY$3:AY$600,ROW()/2))</f>
        <v/>
      </c>
      <c r="BA25" s="181" t="n">
        <v>0.23</v>
      </c>
      <c r="BB25" s="182" t="e">
        <f aca="false">VALUE(AZ25)</f>
        <v>#VALUE!</v>
      </c>
      <c r="BD25" s="190" t="n">
        <v>11</v>
      </c>
      <c r="BE25" s="180" t="str">
        <f aca="false">IF(MOD(ROW(),2),"",INDEX(BD$3:BD$600,ROW()/2))</f>
        <v/>
      </c>
      <c r="BF25" s="181" t="n">
        <v>0.23</v>
      </c>
      <c r="BG25" s="182" t="n">
        <f aca="false">VALUE($BD26)</f>
        <v>11</v>
      </c>
    </row>
    <row r="26" customFormat="false" ht="13.5" hidden="false" customHeight="false" outlineLevel="0" collapsed="false">
      <c r="A26" s="208" t="n">
        <v>0.19</v>
      </c>
      <c r="B26" s="209" t="n">
        <v>5.38</v>
      </c>
      <c r="C26" s="213" t="n">
        <f aca="false">$C25+(($AM$20-$AM$10))/10</f>
        <v>0</v>
      </c>
      <c r="D26" s="217" t="n">
        <f aca="false">$D25+(($AH$30-$AH$20))/10</f>
        <v>0</v>
      </c>
      <c r="E26" s="211" t="n">
        <f aca="false">$AC21</f>
        <v>5.732</v>
      </c>
      <c r="F26" s="212" t="n">
        <f aca="false">$F25+(($AR$20-$AR$10))/10</f>
        <v>0</v>
      </c>
      <c r="G26" s="218" t="n">
        <f aca="false">$G25+(($AW$20-$AW$10))/10</f>
        <v>0</v>
      </c>
      <c r="H26" s="213" t="n">
        <f aca="false">$BB20+($BB22-$BB20)/2</f>
        <v>-40</v>
      </c>
      <c r="I26" s="213" t="n">
        <f aca="false">$BG20+($BG22-$BG20)/2</f>
        <v>11</v>
      </c>
      <c r="K26" s="234" t="n">
        <v>-0.86</v>
      </c>
      <c r="L26" s="238" t="n">
        <f aca="false">L25-($L$12-$L$112)/101</f>
        <v>0</v>
      </c>
      <c r="M26" s="239" t="n">
        <f aca="false">M25-($M$12-$M$112)/101</f>
        <v>0</v>
      </c>
      <c r="Q26" s="234" t="n">
        <v>-0.85</v>
      </c>
      <c r="R26" s="235" t="n">
        <f aca="false">R25-($R$11-$R$61)/51</f>
        <v>0</v>
      </c>
      <c r="S26" s="236" t="n">
        <f aca="false">S25-($S$11-$S$61)/51</f>
        <v>0</v>
      </c>
      <c r="T26" s="165"/>
      <c r="U26" s="165"/>
      <c r="V26" s="165"/>
      <c r="W26" s="165"/>
      <c r="X26" s="182"/>
      <c r="Y26" s="164" t="n">
        <v>23</v>
      </c>
      <c r="Z26" s="190" t="n">
        <v>6.867</v>
      </c>
      <c r="AA26" s="180" t="n">
        <f aca="false">IF(MOD(ROW(),2),"",INDEX($Z$3:$Z$600,ROW()/2))</f>
        <v>3.778</v>
      </c>
      <c r="AB26" s="181" t="n">
        <v>0.24</v>
      </c>
      <c r="AC26" s="182" t="n">
        <f aca="false">VALUE($Z27)</f>
        <v>7.153</v>
      </c>
      <c r="AD26" s="164" t="n">
        <v>230</v>
      </c>
      <c r="AE26" s="191"/>
      <c r="AF26" s="227" t="str">
        <f aca="false">IF(MOD(ROW(),10),"",INDEX(AE$3:AE$600,ROW()/10))</f>
        <v/>
      </c>
      <c r="AG26" s="228" t="n">
        <v>16</v>
      </c>
      <c r="AH26" s="229" t="e">
        <f aca="false">VALUE($AF26)</f>
        <v>#VALUE!</v>
      </c>
      <c r="AI26" s="164" t="n">
        <v>230</v>
      </c>
      <c r="AJ26" s="191"/>
      <c r="AK26" s="227" t="str">
        <f aca="false">IF(MOD(ROW(),10),"",INDEX(AJ$3:AJ$600,ROW()/10))</f>
        <v/>
      </c>
      <c r="AL26" s="228" t="n">
        <v>16</v>
      </c>
      <c r="AM26" s="229" t="e">
        <f aca="false">VALUE($AK26)</f>
        <v>#VALUE!</v>
      </c>
      <c r="AN26" s="164" t="n">
        <v>230</v>
      </c>
      <c r="AO26" s="191"/>
      <c r="AP26" s="227" t="str">
        <f aca="false">IF(MOD(ROW(),10),"",INDEX(AO$3:AO$600,ROW()/10))</f>
        <v/>
      </c>
      <c r="AQ26" s="228" t="n">
        <v>16</v>
      </c>
      <c r="AR26" s="229" t="e">
        <f aca="false">VALUE($AP26)</f>
        <v>#VALUE!</v>
      </c>
      <c r="AS26" s="164" t="n">
        <v>230</v>
      </c>
      <c r="AT26" s="191"/>
      <c r="AU26" s="227" t="str">
        <f aca="false">IF(MOD(ROW(),10),"",INDEX(AT$3:AT$600,ROW()/10))</f>
        <v/>
      </c>
      <c r="AV26" s="181" t="n">
        <v>0.24</v>
      </c>
      <c r="AW26" s="229" t="e">
        <f aca="false">VALUE($AU26)</f>
        <v>#VALUE!</v>
      </c>
      <c r="AY26" s="190" t="n">
        <v>-40</v>
      </c>
      <c r="AZ26" s="180" t="n">
        <f aca="false">IF(MOD(ROW(),2),"",INDEX(AY$3:AY$600,ROW()/2))</f>
        <v>-40</v>
      </c>
      <c r="BA26" s="181" t="n">
        <v>0.24</v>
      </c>
      <c r="BB26" s="182" t="n">
        <f aca="false">VALUE(AZ26)</f>
        <v>-40</v>
      </c>
      <c r="BD26" s="190" t="n">
        <v>11</v>
      </c>
      <c r="BE26" s="180" t="n">
        <f aca="false">IF(MOD(ROW(),2),"",INDEX(BD$3:BD$600,ROW()/2))</f>
        <v>11</v>
      </c>
      <c r="BF26" s="181" t="n">
        <v>0.24</v>
      </c>
      <c r="BG26" s="182" t="n">
        <f aca="false">VALUE($BD27)</f>
        <v>11</v>
      </c>
    </row>
    <row r="27" customFormat="false" ht="13.5" hidden="false" customHeight="false" outlineLevel="0" collapsed="false">
      <c r="A27" s="208" t="n">
        <v>0.2</v>
      </c>
      <c r="B27" s="209" t="n">
        <v>5.37</v>
      </c>
      <c r="C27" s="213" t="n">
        <f aca="false">$AM30</f>
        <v>0</v>
      </c>
      <c r="D27" s="241" t="n">
        <f aca="false">$AH30</f>
        <v>0</v>
      </c>
      <c r="E27" s="211" t="n">
        <f aca="false">$AC22</f>
        <v>6.014</v>
      </c>
      <c r="F27" s="212" t="n">
        <f aca="false">$AR30</f>
        <v>0</v>
      </c>
      <c r="G27" s="218" t="n">
        <f aca="false">$AW30</f>
        <v>0</v>
      </c>
      <c r="H27" s="213" t="n">
        <f aca="false">$BB22</f>
        <v>-40</v>
      </c>
      <c r="I27" s="213" t="n">
        <f aca="false">$BG22</f>
        <v>11</v>
      </c>
      <c r="K27" s="234" t="n">
        <v>-0.85</v>
      </c>
      <c r="L27" s="238" t="n">
        <f aca="false">L26-($L$12-$L$112)/101</f>
        <v>0</v>
      </c>
      <c r="M27" s="239" t="n">
        <f aca="false">M26-($M$12-$M$112)/101</f>
        <v>0</v>
      </c>
      <c r="Q27" s="234" t="n">
        <v>-0.84</v>
      </c>
      <c r="R27" s="235" t="n">
        <f aca="false">R26-($R$11-$R$61)/51</f>
        <v>0</v>
      </c>
      <c r="S27" s="236" t="n">
        <f aca="false">S26-($S$11-$S$61)/51</f>
        <v>0</v>
      </c>
      <c r="T27" s="165"/>
      <c r="U27" s="165"/>
      <c r="V27" s="165"/>
      <c r="W27" s="165"/>
      <c r="X27" s="182"/>
      <c r="Y27" s="164" t="n">
        <v>24</v>
      </c>
      <c r="Z27" s="190" t="n">
        <v>7.153</v>
      </c>
      <c r="AA27" s="180" t="str">
        <f aca="false">IF(MOD(ROW(),2),"",INDEX($Z$3:$Z$600,ROW()/2))</f>
        <v/>
      </c>
      <c r="AB27" s="181" t="n">
        <v>0.25</v>
      </c>
      <c r="AC27" s="182" t="n">
        <f aca="false">VALUE($Z28)</f>
        <v>7.44</v>
      </c>
      <c r="AD27" s="164" t="n">
        <v>240</v>
      </c>
      <c r="AE27" s="191"/>
      <c r="AF27" s="227" t="str">
        <f aca="false">IF(MOD(ROW(),10),"",INDEX(AE$3:AE$600,ROW()/10))</f>
        <v/>
      </c>
      <c r="AG27" s="228" t="n">
        <v>17</v>
      </c>
      <c r="AH27" s="229" t="e">
        <f aca="false">VALUE($AF27)</f>
        <v>#VALUE!</v>
      </c>
      <c r="AI27" s="164" t="n">
        <v>240</v>
      </c>
      <c r="AJ27" s="191"/>
      <c r="AK27" s="227" t="str">
        <f aca="false">IF(MOD(ROW(),10),"",INDEX(AJ$3:AJ$600,ROW()/10))</f>
        <v/>
      </c>
      <c r="AL27" s="228" t="n">
        <v>17</v>
      </c>
      <c r="AM27" s="229" t="e">
        <f aca="false">VALUE($AK27)</f>
        <v>#VALUE!</v>
      </c>
      <c r="AN27" s="164" t="n">
        <v>240</v>
      </c>
      <c r="AO27" s="191"/>
      <c r="AP27" s="227" t="str">
        <f aca="false">IF(MOD(ROW(),10),"",INDEX(AO$3:AO$600,ROW()/10))</f>
        <v/>
      </c>
      <c r="AQ27" s="228" t="n">
        <v>17</v>
      </c>
      <c r="AR27" s="229" t="e">
        <f aca="false">VALUE($AP27)</f>
        <v>#VALUE!</v>
      </c>
      <c r="AS27" s="164" t="n">
        <v>240</v>
      </c>
      <c r="AT27" s="191"/>
      <c r="AU27" s="227" t="str">
        <f aca="false">IF(MOD(ROW(),10),"",INDEX(AT$3:AT$600,ROW()/10))</f>
        <v/>
      </c>
      <c r="AV27" s="181" t="n">
        <v>0.25</v>
      </c>
      <c r="AW27" s="229" t="e">
        <f aca="false">VALUE($AU27)</f>
        <v>#VALUE!</v>
      </c>
      <c r="AY27" s="190" t="n">
        <v>-40</v>
      </c>
      <c r="AZ27" s="180" t="str">
        <f aca="false">IF(MOD(ROW(),2),"",INDEX(AY$3:AY$600,ROW()/2))</f>
        <v/>
      </c>
      <c r="BA27" s="181" t="n">
        <v>0.25</v>
      </c>
      <c r="BB27" s="182" t="e">
        <f aca="false">VALUE(AZ27)</f>
        <v>#VALUE!</v>
      </c>
      <c r="BD27" s="190" t="n">
        <v>11</v>
      </c>
      <c r="BE27" s="180" t="str">
        <f aca="false">IF(MOD(ROW(),2),"",INDEX(BD$3:BD$600,ROW()/2))</f>
        <v/>
      </c>
      <c r="BF27" s="181" t="n">
        <v>0.25</v>
      </c>
      <c r="BG27" s="182" t="n">
        <f aca="false">VALUE($BD28)</f>
        <v>11</v>
      </c>
    </row>
    <row r="28" customFormat="false" ht="13.5" hidden="false" customHeight="false" outlineLevel="0" collapsed="false">
      <c r="A28" s="208" t="n">
        <v>0.21</v>
      </c>
      <c r="B28" s="209" t="n">
        <v>5.36</v>
      </c>
      <c r="C28" s="213" t="n">
        <f aca="false">$C27+(($AM$20-$AM$10))/10</f>
        <v>0</v>
      </c>
      <c r="D28" s="217" t="n">
        <f aca="false">$D27+(($AH$30-$AH$20))/10</f>
        <v>0</v>
      </c>
      <c r="E28" s="211" t="n">
        <f aca="false">$AC23</f>
        <v>6.298</v>
      </c>
      <c r="F28" s="212" t="n">
        <f aca="false">$F27+(($AR$20-$AR$10))/10</f>
        <v>0</v>
      </c>
      <c r="G28" s="218" t="n">
        <f aca="false">$G27+(($AW$20-$AW$10))/10</f>
        <v>0</v>
      </c>
      <c r="H28" s="213" t="n">
        <f aca="false">$BB22+($BB24-$BB22)/2</f>
        <v>-40</v>
      </c>
      <c r="I28" s="213" t="n">
        <f aca="false">$BG22+($BG24-$BG22)/2</f>
        <v>11</v>
      </c>
      <c r="K28" s="234" t="n">
        <v>-0.84</v>
      </c>
      <c r="L28" s="238" t="n">
        <f aca="false">L27-($L$12-$L$112)/101</f>
        <v>0</v>
      </c>
      <c r="M28" s="239" t="n">
        <f aca="false">M27-($M$12-$M$112)/101</f>
        <v>0</v>
      </c>
      <c r="Q28" s="234" t="n">
        <v>-0.83</v>
      </c>
      <c r="R28" s="235" t="n">
        <f aca="false">R27-($R$11-$R$61)/51</f>
        <v>0</v>
      </c>
      <c r="S28" s="236" t="n">
        <f aca="false">S27-($S$11-$S$61)/51</f>
        <v>0</v>
      </c>
      <c r="T28" s="165"/>
      <c r="U28" s="165"/>
      <c r="V28" s="165"/>
      <c r="W28" s="165"/>
      <c r="X28" s="182"/>
      <c r="Y28" s="164" t="n">
        <v>25</v>
      </c>
      <c r="Z28" s="242" t="n">
        <v>7.44</v>
      </c>
      <c r="AA28" s="180" t="n">
        <f aca="false">IF(MOD(ROW(),2),"",INDEX($Z$3:$Z$600,ROW()/2))</f>
        <v>4.055</v>
      </c>
      <c r="AB28" s="181" t="n">
        <v>0.26</v>
      </c>
      <c r="AC28" s="182" t="n">
        <f aca="false">VALUE($Z29)</f>
        <v>7.728</v>
      </c>
      <c r="AD28" s="164" t="n">
        <v>250</v>
      </c>
      <c r="AE28" s="191"/>
      <c r="AF28" s="227" t="str">
        <f aca="false">IF(MOD(ROW(),10),"",INDEX(AE$3:AE$600,ROW()/10))</f>
        <v/>
      </c>
      <c r="AG28" s="228" t="n">
        <v>18</v>
      </c>
      <c r="AH28" s="229" t="e">
        <f aca="false">VALUE($AF28)</f>
        <v>#VALUE!</v>
      </c>
      <c r="AI28" s="164" t="n">
        <v>250</v>
      </c>
      <c r="AJ28" s="191"/>
      <c r="AK28" s="227" t="str">
        <f aca="false">IF(MOD(ROW(),10),"",INDEX(AJ$3:AJ$600,ROW()/10))</f>
        <v/>
      </c>
      <c r="AL28" s="228" t="n">
        <v>18</v>
      </c>
      <c r="AM28" s="229" t="e">
        <f aca="false">VALUE($AK28)</f>
        <v>#VALUE!</v>
      </c>
      <c r="AN28" s="164" t="n">
        <v>250</v>
      </c>
      <c r="AO28" s="191"/>
      <c r="AP28" s="227" t="str">
        <f aca="false">IF(MOD(ROW(),10),"",INDEX(AO$3:AO$600,ROW()/10))</f>
        <v/>
      </c>
      <c r="AQ28" s="228" t="n">
        <v>18</v>
      </c>
      <c r="AR28" s="229" t="e">
        <f aca="false">VALUE($AP28)</f>
        <v>#VALUE!</v>
      </c>
      <c r="AS28" s="164" t="n">
        <v>250</v>
      </c>
      <c r="AT28" s="191"/>
      <c r="AU28" s="227" t="str">
        <f aca="false">IF(MOD(ROW(),10),"",INDEX(AT$3:AT$600,ROW()/10))</f>
        <v/>
      </c>
      <c r="AV28" s="181" t="n">
        <v>0.26</v>
      </c>
      <c r="AW28" s="229" t="e">
        <f aca="false">VALUE($AU28)</f>
        <v>#VALUE!</v>
      </c>
      <c r="AY28" s="190" t="n">
        <v>-40</v>
      </c>
      <c r="AZ28" s="180" t="n">
        <f aca="false">IF(MOD(ROW(),2),"",INDEX(AY$3:AY$600,ROW()/2))</f>
        <v>-40</v>
      </c>
      <c r="BA28" s="181" t="n">
        <v>0.26</v>
      </c>
      <c r="BB28" s="182" t="n">
        <f aca="false">VALUE(AZ28)</f>
        <v>-40</v>
      </c>
      <c r="BD28" s="190" t="n">
        <v>11</v>
      </c>
      <c r="BE28" s="180" t="n">
        <f aca="false">IF(MOD(ROW(),2),"",INDEX(BD$3:BD$600,ROW()/2))</f>
        <v>11</v>
      </c>
      <c r="BF28" s="181" t="n">
        <v>0.26</v>
      </c>
      <c r="BG28" s="182" t="n">
        <f aca="false">VALUE($BD29)</f>
        <v>11</v>
      </c>
    </row>
    <row r="29" customFormat="false" ht="13.5" hidden="false" customHeight="false" outlineLevel="0" collapsed="false">
      <c r="A29" s="208" t="n">
        <v>0.22</v>
      </c>
      <c r="B29" s="209" t="n">
        <v>5.35</v>
      </c>
      <c r="C29" s="213" t="n">
        <f aca="false">$C28+(($AM$20-$AM$10))/10</f>
        <v>0</v>
      </c>
      <c r="D29" s="217" t="n">
        <f aca="false">$D28+(($AH$30-$AH$20))/10</f>
        <v>0</v>
      </c>
      <c r="E29" s="211" t="n">
        <f aca="false">$AC24</f>
        <v>6.582</v>
      </c>
      <c r="F29" s="212" t="n">
        <f aca="false">$F28+(($AR$20-$AR$10))/10</f>
        <v>0</v>
      </c>
      <c r="G29" s="218" t="n">
        <f aca="false">$G28+(($AW$20-$AW$10))/10</f>
        <v>0</v>
      </c>
      <c r="H29" s="213" t="n">
        <f aca="false">$BB24</f>
        <v>-40</v>
      </c>
      <c r="I29" s="213" t="n">
        <f aca="false">$BG24</f>
        <v>11</v>
      </c>
      <c r="K29" s="234" t="n">
        <v>-0.83</v>
      </c>
      <c r="L29" s="238" t="n">
        <f aca="false">L28-($L$12-$L$112)/101</f>
        <v>0</v>
      </c>
      <c r="M29" s="239" t="n">
        <f aca="false">M28-($M$12-$M$112)/101</f>
        <v>0</v>
      </c>
      <c r="Q29" s="234" t="n">
        <v>-0.82</v>
      </c>
      <c r="R29" s="235" t="n">
        <f aca="false">R28-($R$11-$R$61)/51</f>
        <v>0</v>
      </c>
      <c r="S29" s="236" t="n">
        <f aca="false">S28-($S$11-$S$61)/51</f>
        <v>0</v>
      </c>
      <c r="T29" s="165"/>
      <c r="U29" s="165"/>
      <c r="V29" s="165"/>
      <c r="W29" s="165"/>
      <c r="X29" s="182"/>
      <c r="Y29" s="164" t="n">
        <v>26</v>
      </c>
      <c r="Z29" s="190" t="n">
        <v>7.728</v>
      </c>
      <c r="AA29" s="180" t="str">
        <f aca="false">IF(MOD(ROW(),2),"",INDEX($Z$3:$Z$600,ROW()/2))</f>
        <v/>
      </c>
      <c r="AB29" s="181" t="n">
        <v>0.27</v>
      </c>
      <c r="AC29" s="182" t="n">
        <f aca="false">VALUE($Z30)</f>
        <v>8.017</v>
      </c>
      <c r="AD29" s="164" t="n">
        <v>260</v>
      </c>
      <c r="AE29" s="191"/>
      <c r="AF29" s="227" t="str">
        <f aca="false">IF(MOD(ROW(),10),"",INDEX(AE$3:AE$600,ROW()/10))</f>
        <v/>
      </c>
      <c r="AG29" s="228" t="n">
        <v>19</v>
      </c>
      <c r="AH29" s="229" t="e">
        <f aca="false">VALUE($AF29)</f>
        <v>#VALUE!</v>
      </c>
      <c r="AI29" s="164" t="n">
        <v>260</v>
      </c>
      <c r="AJ29" s="191"/>
      <c r="AK29" s="227" t="str">
        <f aca="false">IF(MOD(ROW(),10),"",INDEX(AJ$3:AJ$600,ROW()/10))</f>
        <v/>
      </c>
      <c r="AL29" s="228" t="n">
        <v>19</v>
      </c>
      <c r="AM29" s="229" t="e">
        <f aca="false">VALUE($AK29)</f>
        <v>#VALUE!</v>
      </c>
      <c r="AN29" s="164" t="n">
        <v>260</v>
      </c>
      <c r="AO29" s="191"/>
      <c r="AP29" s="227" t="str">
        <f aca="false">IF(MOD(ROW(),10),"",INDEX(AO$3:AO$600,ROW()/10))</f>
        <v/>
      </c>
      <c r="AQ29" s="228" t="n">
        <v>19</v>
      </c>
      <c r="AR29" s="229" t="e">
        <f aca="false">VALUE($AP29)</f>
        <v>#VALUE!</v>
      </c>
      <c r="AS29" s="164" t="n">
        <v>260</v>
      </c>
      <c r="AT29" s="191"/>
      <c r="AU29" s="227" t="str">
        <f aca="false">IF(MOD(ROW(),10),"",INDEX(AT$3:AT$600,ROW()/10))</f>
        <v/>
      </c>
      <c r="AV29" s="181" t="n">
        <v>0.27</v>
      </c>
      <c r="AW29" s="229" t="e">
        <f aca="false">VALUE($AU29)</f>
        <v>#VALUE!</v>
      </c>
      <c r="AY29" s="190" t="n">
        <v>-40</v>
      </c>
      <c r="AZ29" s="180" t="str">
        <f aca="false">IF(MOD(ROW(),2),"",INDEX(AY$3:AY$600,ROW()/2))</f>
        <v/>
      </c>
      <c r="BA29" s="181" t="n">
        <v>0.27</v>
      </c>
      <c r="BB29" s="182" t="e">
        <f aca="false">VALUE(AZ29)</f>
        <v>#VALUE!</v>
      </c>
      <c r="BD29" s="190" t="n">
        <v>11</v>
      </c>
      <c r="BE29" s="180" t="str">
        <f aca="false">IF(MOD(ROW(),2),"",INDEX(BD$3:BD$600,ROW()/2))</f>
        <v/>
      </c>
      <c r="BF29" s="181" t="n">
        <v>0.27</v>
      </c>
      <c r="BG29" s="182" t="n">
        <f aca="false">VALUE($BD30)</f>
        <v>11</v>
      </c>
    </row>
    <row r="30" customFormat="false" ht="13.5" hidden="false" customHeight="false" outlineLevel="0" collapsed="false">
      <c r="A30" s="208" t="n">
        <v>0.23</v>
      </c>
      <c r="B30" s="209" t="n">
        <v>5.34</v>
      </c>
      <c r="C30" s="213" t="n">
        <f aca="false">$C29+(($AM$20-$AM$10))/10</f>
        <v>0</v>
      </c>
      <c r="D30" s="217" t="n">
        <f aca="false">$D29+(($AH$30-$AH$20))/10</f>
        <v>0</v>
      </c>
      <c r="E30" s="211" t="n">
        <f aca="false">$AC25</f>
        <v>6.867</v>
      </c>
      <c r="F30" s="212" t="n">
        <f aca="false">$F29+(($AR$20-$AR$10))/10</f>
        <v>0</v>
      </c>
      <c r="G30" s="218" t="n">
        <f aca="false">$G29+(($AW$20-$AW$10))/10</f>
        <v>0</v>
      </c>
      <c r="H30" s="213" t="n">
        <f aca="false">$BB24+($BB26-$BB24)/2</f>
        <v>-40</v>
      </c>
      <c r="I30" s="213" t="n">
        <f aca="false">$BG24+($BG26-$BG24)/2</f>
        <v>11</v>
      </c>
      <c r="K30" s="234" t="n">
        <v>-0.82</v>
      </c>
      <c r="L30" s="238" t="n">
        <f aca="false">L29-($L$12-$L$112)/101</f>
        <v>0</v>
      </c>
      <c r="M30" s="239" t="n">
        <f aca="false">M29-($M$12-$M$112)/101</f>
        <v>0</v>
      </c>
      <c r="Q30" s="234" t="n">
        <v>-0.81</v>
      </c>
      <c r="R30" s="235" t="n">
        <f aca="false">R29-($R$11-$R$61)/51</f>
        <v>0</v>
      </c>
      <c r="S30" s="236" t="n">
        <f aca="false">S29-($S$11-$S$61)/51</f>
        <v>0</v>
      </c>
      <c r="T30" s="165"/>
      <c r="U30" s="165"/>
      <c r="V30" s="165"/>
      <c r="W30" s="165"/>
      <c r="X30" s="182"/>
      <c r="Y30" s="164" t="n">
        <v>27</v>
      </c>
      <c r="Z30" s="190" t="n">
        <v>8.017</v>
      </c>
      <c r="AA30" s="180" t="n">
        <f aca="false">IF(MOD(ROW(),2),"",INDEX($Z$3:$Z$600,ROW()/2))</f>
        <v>4.332</v>
      </c>
      <c r="AB30" s="181" t="n">
        <v>0.28</v>
      </c>
      <c r="AC30" s="182" t="n">
        <f aca="false">VALUE($Z31)</f>
        <v>8.306</v>
      </c>
      <c r="AD30" s="164" t="n">
        <v>270</v>
      </c>
      <c r="AE30" s="191"/>
      <c r="AF30" s="227" t="n">
        <f aca="false">IF(MOD(ROW(),10),"",INDEX(AE$3:AE$600,ROW()/10))</f>
        <v>0</v>
      </c>
      <c r="AG30" s="228" t="n">
        <v>20</v>
      </c>
      <c r="AH30" s="229" t="n">
        <f aca="false">VALUE($AF30)</f>
        <v>0</v>
      </c>
      <c r="AI30" s="164" t="n">
        <v>270</v>
      </c>
      <c r="AJ30" s="191"/>
      <c r="AK30" s="227" t="n">
        <f aca="false">IF(MOD(ROW(),10),"",INDEX(AJ$3:AJ$600,ROW()/10))</f>
        <v>0</v>
      </c>
      <c r="AL30" s="228" t="n">
        <v>20</v>
      </c>
      <c r="AM30" s="229" t="n">
        <f aca="false">VALUE($AK30)</f>
        <v>0</v>
      </c>
      <c r="AN30" s="164" t="n">
        <v>270</v>
      </c>
      <c r="AO30" s="191"/>
      <c r="AP30" s="227" t="n">
        <f aca="false">IF(MOD(ROW(),10),"",INDEX(AO$3:AO$600,ROW()/10))</f>
        <v>0</v>
      </c>
      <c r="AQ30" s="228" t="n">
        <v>20</v>
      </c>
      <c r="AR30" s="229" t="n">
        <f aca="false">VALUE($AP30)</f>
        <v>0</v>
      </c>
      <c r="AS30" s="164" t="n">
        <v>270</v>
      </c>
      <c r="AT30" s="191"/>
      <c r="AU30" s="227" t="n">
        <f aca="false">IF(MOD(ROW(),10),"",INDEX(AT$3:AT$600,ROW()/10))</f>
        <v>0</v>
      </c>
      <c r="AV30" s="181" t="n">
        <v>0.28</v>
      </c>
      <c r="AW30" s="229" t="n">
        <f aca="false">VALUE($AU30)</f>
        <v>0</v>
      </c>
      <c r="AY30" s="190" t="n">
        <v>-40</v>
      </c>
      <c r="AZ30" s="180" t="n">
        <f aca="false">IF(MOD(ROW(),2),"",INDEX(AY$3:AY$600,ROW()/2))</f>
        <v>-40</v>
      </c>
      <c r="BA30" s="181" t="n">
        <v>0.28</v>
      </c>
      <c r="BB30" s="182" t="n">
        <f aca="false">VALUE(AZ30)</f>
        <v>-40</v>
      </c>
      <c r="BD30" s="190" t="n">
        <v>11</v>
      </c>
      <c r="BE30" s="180" t="n">
        <f aca="false">IF(MOD(ROW(),2),"",INDEX(BD$3:BD$600,ROW()/2))</f>
        <v>11</v>
      </c>
      <c r="BF30" s="181" t="n">
        <v>0.28</v>
      </c>
      <c r="BG30" s="182" t="n">
        <f aca="false">VALUE($BD31)</f>
        <v>11</v>
      </c>
    </row>
    <row r="31" customFormat="false" ht="13.5" hidden="false" customHeight="false" outlineLevel="0" collapsed="false">
      <c r="A31" s="208" t="n">
        <v>0.24</v>
      </c>
      <c r="B31" s="209" t="n">
        <v>5.33</v>
      </c>
      <c r="C31" s="213" t="n">
        <f aca="false">$C30+(($AM$20-$AM$10))/10</f>
        <v>0</v>
      </c>
      <c r="D31" s="217" t="n">
        <f aca="false">$D30+(($AH$30-$AH$20))/10</f>
        <v>0</v>
      </c>
      <c r="E31" s="211" t="n">
        <f aca="false">$AC26</f>
        <v>7.153</v>
      </c>
      <c r="F31" s="212" t="n">
        <f aca="false">$F30+(($AR$20-$AR$10))/10</f>
        <v>0</v>
      </c>
      <c r="G31" s="218" t="n">
        <f aca="false">$G30+(($AW$20-$AW$10))/10</f>
        <v>0</v>
      </c>
      <c r="H31" s="213" t="n">
        <f aca="false">$BB26</f>
        <v>-40</v>
      </c>
      <c r="I31" s="213" t="n">
        <f aca="false">$BG26</f>
        <v>11</v>
      </c>
      <c r="K31" s="234" t="n">
        <v>-0.81</v>
      </c>
      <c r="L31" s="238" t="n">
        <f aca="false">L30-($L$12-$L$112)/101</f>
        <v>0</v>
      </c>
      <c r="M31" s="239" t="n">
        <f aca="false">M30-($M$12-$M$112)/101</f>
        <v>0</v>
      </c>
      <c r="Q31" s="234" t="n">
        <v>-0.8</v>
      </c>
      <c r="R31" s="235" t="n">
        <f aca="false">R30-($R$11-$R$61)/51</f>
        <v>0</v>
      </c>
      <c r="S31" s="236" t="n">
        <f aca="false">S30-($S$11-$S$61)/51</f>
        <v>0</v>
      </c>
      <c r="T31" s="165"/>
      <c r="U31" s="165"/>
      <c r="V31" s="165"/>
      <c r="W31" s="165"/>
      <c r="X31" s="182"/>
      <c r="Y31" s="164" t="n">
        <v>28</v>
      </c>
      <c r="Z31" s="190" t="n">
        <v>8.306</v>
      </c>
      <c r="AA31" s="180" t="str">
        <f aca="false">IF(MOD(ROW(),2),"",INDEX($Z$3:$Z$600,ROW()/2))</f>
        <v/>
      </c>
      <c r="AB31" s="181" t="n">
        <v>0.29</v>
      </c>
      <c r="AC31" s="182" t="n">
        <f aca="false">VALUE($Z32)</f>
        <v>8.596</v>
      </c>
      <c r="AD31" s="164" t="n">
        <v>280</v>
      </c>
      <c r="AE31" s="191"/>
      <c r="AF31" s="227" t="str">
        <f aca="false">IF(MOD(ROW(),10),"",INDEX(AE$3:AE$600,ROW()/10))</f>
        <v/>
      </c>
      <c r="AG31" s="228" t="n">
        <v>21</v>
      </c>
      <c r="AH31" s="229" t="e">
        <f aca="false">VALUE($AF31)</f>
        <v>#VALUE!</v>
      </c>
      <c r="AI31" s="164" t="n">
        <v>280</v>
      </c>
      <c r="AJ31" s="191"/>
      <c r="AK31" s="227" t="str">
        <f aca="false">IF(MOD(ROW(),10),"",INDEX(AJ$3:AJ$600,ROW()/10))</f>
        <v/>
      </c>
      <c r="AL31" s="228" t="n">
        <v>21</v>
      </c>
      <c r="AM31" s="229" t="e">
        <f aca="false">VALUE($AK31)</f>
        <v>#VALUE!</v>
      </c>
      <c r="AN31" s="164" t="n">
        <v>280</v>
      </c>
      <c r="AO31" s="191"/>
      <c r="AP31" s="227" t="str">
        <f aca="false">IF(MOD(ROW(),10),"",INDEX(AO$3:AO$600,ROW()/10))</f>
        <v/>
      </c>
      <c r="AQ31" s="228" t="n">
        <v>21</v>
      </c>
      <c r="AR31" s="229" t="e">
        <f aca="false">VALUE($AP31)</f>
        <v>#VALUE!</v>
      </c>
      <c r="AS31" s="164" t="n">
        <v>280</v>
      </c>
      <c r="AT31" s="191"/>
      <c r="AU31" s="227" t="str">
        <f aca="false">IF(MOD(ROW(),10),"",INDEX(AT$3:AT$600,ROW()/10))</f>
        <v/>
      </c>
      <c r="AV31" s="181" t="n">
        <v>0.29</v>
      </c>
      <c r="AW31" s="229" t="e">
        <f aca="false">VALUE($AU31)</f>
        <v>#VALUE!</v>
      </c>
      <c r="AY31" s="190" t="n">
        <v>-40</v>
      </c>
      <c r="AZ31" s="180" t="str">
        <f aca="false">IF(MOD(ROW(),2),"",INDEX(AY$3:AY$600,ROW()/2))</f>
        <v/>
      </c>
      <c r="BA31" s="181" t="n">
        <v>0.29</v>
      </c>
      <c r="BB31" s="182" t="e">
        <f aca="false">VALUE(AZ31)</f>
        <v>#VALUE!</v>
      </c>
      <c r="BD31" s="190" t="n">
        <v>11</v>
      </c>
      <c r="BE31" s="180" t="str">
        <f aca="false">IF(MOD(ROW(),2),"",INDEX(BD$3:BD$600,ROW()/2))</f>
        <v/>
      </c>
      <c r="BF31" s="181" t="n">
        <v>0.29</v>
      </c>
      <c r="BG31" s="182" t="n">
        <f aca="false">VALUE($BD32)</f>
        <v>11</v>
      </c>
    </row>
    <row r="32" customFormat="false" ht="13.5" hidden="false" customHeight="false" outlineLevel="0" collapsed="false">
      <c r="A32" s="208" t="n">
        <v>0.25</v>
      </c>
      <c r="B32" s="209" t="n">
        <v>5.32</v>
      </c>
      <c r="C32" s="213" t="n">
        <f aca="false">$C31+(($AM$20-$AM$10))/10</f>
        <v>0</v>
      </c>
      <c r="D32" s="217" t="n">
        <f aca="false">$D31+(($AH$30-$AH$20))/10</f>
        <v>0</v>
      </c>
      <c r="E32" s="211" t="n">
        <f aca="false">$AC27</f>
        <v>7.44</v>
      </c>
      <c r="F32" s="212" t="n">
        <f aca="false">$F31+(($AR$20-$AR$10))/10</f>
        <v>0</v>
      </c>
      <c r="G32" s="218" t="n">
        <f aca="false">$G31+(($AW$20-$AW$10))/10</f>
        <v>0</v>
      </c>
      <c r="H32" s="213" t="n">
        <f aca="false">$BB26+($BB28-$BB26)/2</f>
        <v>-40</v>
      </c>
      <c r="I32" s="213" t="n">
        <f aca="false">$BG26+($BG28-$BG26)/2</f>
        <v>11</v>
      </c>
      <c r="K32" s="234" t="n">
        <v>-0.8</v>
      </c>
      <c r="L32" s="238" t="n">
        <f aca="false">L31-($L$12-$L$112)/101</f>
        <v>0</v>
      </c>
      <c r="M32" s="239" t="n">
        <f aca="false">M31-($M$12-$M$112)/101</f>
        <v>0</v>
      </c>
      <c r="Q32" s="234" t="n">
        <v>-0.79</v>
      </c>
      <c r="R32" s="235" t="n">
        <f aca="false">R31-($R$11-$R$61)/51</f>
        <v>0</v>
      </c>
      <c r="S32" s="236" t="n">
        <f aca="false">S31-($S$11-$S$61)/51</f>
        <v>0</v>
      </c>
      <c r="T32" s="165"/>
      <c r="U32" s="165"/>
      <c r="V32" s="165"/>
      <c r="W32" s="165"/>
      <c r="X32" s="182"/>
      <c r="Y32" s="164" t="n">
        <v>29</v>
      </c>
      <c r="Z32" s="190" t="n">
        <v>8.596</v>
      </c>
      <c r="AA32" s="180" t="n">
        <f aca="false">IF(MOD(ROW(),2),"",INDEX($Z$3:$Z$600,ROW()/2))</f>
        <v>4.61</v>
      </c>
      <c r="AB32" s="181" t="n">
        <v>0.3</v>
      </c>
      <c r="AC32" s="182" t="n">
        <f aca="false">VALUE($Z33)</f>
        <v>8.888</v>
      </c>
      <c r="AD32" s="164" t="n">
        <v>290</v>
      </c>
      <c r="AE32" s="191"/>
      <c r="AF32" s="227" t="str">
        <f aca="false">IF(MOD(ROW(),10),"",INDEX(AE$3:AE$600,ROW()/10))</f>
        <v/>
      </c>
      <c r="AG32" s="228" t="n">
        <v>22</v>
      </c>
      <c r="AH32" s="229" t="e">
        <f aca="false">VALUE($AF32)</f>
        <v>#VALUE!</v>
      </c>
      <c r="AI32" s="164" t="n">
        <v>290</v>
      </c>
      <c r="AJ32" s="191"/>
      <c r="AK32" s="227" t="str">
        <f aca="false">IF(MOD(ROW(),10),"",INDEX(AJ$3:AJ$600,ROW()/10))</f>
        <v/>
      </c>
      <c r="AL32" s="228" t="n">
        <v>22</v>
      </c>
      <c r="AM32" s="229" t="e">
        <f aca="false">VALUE($AK32)</f>
        <v>#VALUE!</v>
      </c>
      <c r="AN32" s="164" t="n">
        <v>290</v>
      </c>
      <c r="AO32" s="191"/>
      <c r="AP32" s="227" t="str">
        <f aca="false">IF(MOD(ROW(),10),"",INDEX(AO$3:AO$600,ROW()/10))</f>
        <v/>
      </c>
      <c r="AQ32" s="228" t="n">
        <v>22</v>
      </c>
      <c r="AR32" s="229" t="e">
        <f aca="false">VALUE($AP32)</f>
        <v>#VALUE!</v>
      </c>
      <c r="AS32" s="164" t="n">
        <v>290</v>
      </c>
      <c r="AT32" s="191"/>
      <c r="AU32" s="227" t="str">
        <f aca="false">IF(MOD(ROW(),10),"",INDEX(AT$3:AT$600,ROW()/10))</f>
        <v/>
      </c>
      <c r="AV32" s="181" t="n">
        <v>0.3</v>
      </c>
      <c r="AW32" s="229" t="e">
        <f aca="false">VALUE($AU32)</f>
        <v>#VALUE!</v>
      </c>
      <c r="AY32" s="190" t="n">
        <v>-40</v>
      </c>
      <c r="AZ32" s="180" t="n">
        <f aca="false">IF(MOD(ROW(),2),"",INDEX(AY$3:AY$600,ROW()/2))</f>
        <v>-40</v>
      </c>
      <c r="BA32" s="181" t="n">
        <v>0.3</v>
      </c>
      <c r="BB32" s="182" t="n">
        <f aca="false">VALUE(AZ32)</f>
        <v>-40</v>
      </c>
      <c r="BD32" s="190" t="n">
        <v>11</v>
      </c>
      <c r="BE32" s="180" t="n">
        <f aca="false">IF(MOD(ROW(),2),"",INDEX(BD$3:BD$600,ROW()/2))</f>
        <v>11</v>
      </c>
      <c r="BF32" s="181" t="n">
        <v>0.3</v>
      </c>
      <c r="BG32" s="182" t="n">
        <f aca="false">VALUE($BD33)</f>
        <v>11</v>
      </c>
    </row>
    <row r="33" customFormat="false" ht="13.5" hidden="false" customHeight="false" outlineLevel="0" collapsed="false">
      <c r="A33" s="208" t="n">
        <v>0.26</v>
      </c>
      <c r="B33" s="209" t="n">
        <v>5.31</v>
      </c>
      <c r="C33" s="213" t="n">
        <f aca="false">$C32+(($AM$20-$AM$10))/10</f>
        <v>0</v>
      </c>
      <c r="D33" s="217" t="n">
        <f aca="false">$D32+(($AH$30-$AH$20))/10</f>
        <v>0</v>
      </c>
      <c r="E33" s="211" t="n">
        <f aca="false">$AC28</f>
        <v>7.728</v>
      </c>
      <c r="F33" s="212" t="n">
        <f aca="false">$F32+(($AR$20-$AR$10))/10</f>
        <v>0</v>
      </c>
      <c r="G33" s="218" t="n">
        <f aca="false">$G32+(($AW$20-$AW$10))/10</f>
        <v>0</v>
      </c>
      <c r="H33" s="213" t="n">
        <f aca="false">$BB28</f>
        <v>-40</v>
      </c>
      <c r="I33" s="213" t="n">
        <f aca="false">$BG28</f>
        <v>11</v>
      </c>
      <c r="K33" s="234" t="n">
        <v>-0.79</v>
      </c>
      <c r="L33" s="238" t="n">
        <f aca="false">L32-($L$12-$L$112)/101</f>
        <v>0</v>
      </c>
      <c r="M33" s="239" t="n">
        <f aca="false">M32-($M$12-$M$112)/101</f>
        <v>0</v>
      </c>
      <c r="Q33" s="234" t="n">
        <v>-0.78</v>
      </c>
      <c r="R33" s="235" t="n">
        <f aca="false">R32-($R$11-$R$61)/51</f>
        <v>0</v>
      </c>
      <c r="S33" s="236" t="n">
        <f aca="false">S32-($S$11-$S$61)/51</f>
        <v>0</v>
      </c>
      <c r="T33" s="165"/>
      <c r="U33" s="165"/>
      <c r="V33" s="165"/>
      <c r="W33" s="165"/>
      <c r="X33" s="182"/>
      <c r="Y33" s="164" t="n">
        <v>30</v>
      </c>
      <c r="Z33" s="242" t="n">
        <v>8.888</v>
      </c>
      <c r="AA33" s="180" t="str">
        <f aca="false">IF(MOD(ROW(),2),"",INDEX($Z$3:$Z$600,ROW()/2))</f>
        <v/>
      </c>
      <c r="AB33" s="181" t="n">
        <v>0.31</v>
      </c>
      <c r="AC33" s="182" t="n">
        <f aca="false">VALUE($Z34)</f>
        <v>9.18</v>
      </c>
      <c r="AD33" s="164" t="n">
        <v>300</v>
      </c>
      <c r="AE33" s="191"/>
      <c r="AF33" s="227" t="str">
        <f aca="false">IF(MOD(ROW(),10),"",INDEX(AE$3:AE$600,ROW()/10))</f>
        <v/>
      </c>
      <c r="AG33" s="228" t="n">
        <v>23</v>
      </c>
      <c r="AH33" s="229" t="e">
        <f aca="false">VALUE($AF33)</f>
        <v>#VALUE!</v>
      </c>
      <c r="AI33" s="164" t="n">
        <v>300</v>
      </c>
      <c r="AJ33" s="191"/>
      <c r="AK33" s="227" t="str">
        <f aca="false">IF(MOD(ROW(),10),"",INDEX(AJ$3:AJ$600,ROW()/10))</f>
        <v/>
      </c>
      <c r="AL33" s="228" t="n">
        <v>23</v>
      </c>
      <c r="AM33" s="229" t="e">
        <f aca="false">VALUE($AK33)</f>
        <v>#VALUE!</v>
      </c>
      <c r="AN33" s="164" t="n">
        <v>300</v>
      </c>
      <c r="AO33" s="191"/>
      <c r="AP33" s="227" t="str">
        <f aca="false">IF(MOD(ROW(),10),"",INDEX(AO$3:AO$600,ROW()/10))</f>
        <v/>
      </c>
      <c r="AQ33" s="228" t="n">
        <v>23</v>
      </c>
      <c r="AR33" s="229" t="e">
        <f aca="false">VALUE($AP33)</f>
        <v>#VALUE!</v>
      </c>
      <c r="AS33" s="164" t="n">
        <v>300</v>
      </c>
      <c r="AT33" s="191"/>
      <c r="AU33" s="227" t="str">
        <f aca="false">IF(MOD(ROW(),10),"",INDEX(AT$3:AT$600,ROW()/10))</f>
        <v/>
      </c>
      <c r="AV33" s="181" t="n">
        <v>0.31</v>
      </c>
      <c r="AW33" s="229" t="e">
        <f aca="false">VALUE($AU33)</f>
        <v>#VALUE!</v>
      </c>
      <c r="AY33" s="190" t="n">
        <v>-40</v>
      </c>
      <c r="AZ33" s="180" t="str">
        <f aca="false">IF(MOD(ROW(),2),"",INDEX(AY$3:AY$600,ROW()/2))</f>
        <v/>
      </c>
      <c r="BA33" s="181" t="n">
        <v>0.31</v>
      </c>
      <c r="BB33" s="182" t="e">
        <f aca="false">VALUE(AZ33)</f>
        <v>#VALUE!</v>
      </c>
      <c r="BD33" s="190" t="n">
        <v>11</v>
      </c>
      <c r="BE33" s="180" t="str">
        <f aca="false">IF(MOD(ROW(),2),"",INDEX(BD$3:BD$600,ROW()/2))</f>
        <v/>
      </c>
      <c r="BF33" s="181" t="n">
        <v>0.31</v>
      </c>
      <c r="BG33" s="182" t="n">
        <f aca="false">VALUE($BD34)</f>
        <v>11</v>
      </c>
    </row>
    <row r="34" customFormat="false" ht="13.5" hidden="false" customHeight="false" outlineLevel="0" collapsed="false">
      <c r="A34" s="208" t="n">
        <v>0.27</v>
      </c>
      <c r="B34" s="209" t="n">
        <v>5.3</v>
      </c>
      <c r="C34" s="213" t="n">
        <f aca="false">$C33+(($AM$20-$AM$10))/10</f>
        <v>0</v>
      </c>
      <c r="D34" s="217" t="n">
        <f aca="false">$D33+(($AH$30-$AH$20))/10</f>
        <v>0</v>
      </c>
      <c r="E34" s="211" t="n">
        <f aca="false">$AC29</f>
        <v>8.017</v>
      </c>
      <c r="F34" s="212" t="n">
        <f aca="false">$F33+(($AR$20-$AR$10))/10</f>
        <v>0</v>
      </c>
      <c r="G34" s="218" t="n">
        <f aca="false">$G33+(($AW$20-$AW$10))/10</f>
        <v>0</v>
      </c>
      <c r="H34" s="213" t="n">
        <f aca="false">$BB28+($BB30-$BB28)/2</f>
        <v>-40</v>
      </c>
      <c r="I34" s="213" t="n">
        <f aca="false">$BG28+($BG30-$BG28)/2</f>
        <v>11</v>
      </c>
      <c r="K34" s="234" t="n">
        <v>-0.78</v>
      </c>
      <c r="L34" s="238" t="n">
        <f aca="false">L33-($L$12-$L$112)/101</f>
        <v>0</v>
      </c>
      <c r="M34" s="239" t="n">
        <f aca="false">M33-($M$12-$M$112)/101</f>
        <v>0</v>
      </c>
      <c r="Q34" s="234" t="n">
        <v>-0.77</v>
      </c>
      <c r="R34" s="235" t="n">
        <f aca="false">R33-($R$11-$R$61)/51</f>
        <v>0</v>
      </c>
      <c r="S34" s="236" t="n">
        <f aca="false">S33-($S$11-$S$61)/51</f>
        <v>0</v>
      </c>
      <c r="T34" s="165"/>
      <c r="U34" s="165"/>
      <c r="V34" s="165"/>
      <c r="W34" s="165"/>
      <c r="X34" s="182"/>
      <c r="Y34" s="164" t="n">
        <v>31</v>
      </c>
      <c r="Z34" s="190" t="n">
        <v>9.18</v>
      </c>
      <c r="AA34" s="180" t="n">
        <f aca="false">IF(MOD(ROW(),2),"",INDEX($Z$3:$Z$600,ROW()/2))</f>
        <v>4.489</v>
      </c>
      <c r="AB34" s="181" t="n">
        <v>0.32</v>
      </c>
      <c r="AC34" s="182" t="n">
        <f aca="false">VALUE($Z35)</f>
        <v>9.473</v>
      </c>
      <c r="AD34" s="164" t="n">
        <v>310</v>
      </c>
      <c r="AE34" s="191"/>
      <c r="AF34" s="227" t="str">
        <f aca="false">IF(MOD(ROW(),10),"",INDEX(AE$3:AE$600,ROW()/10))</f>
        <v/>
      </c>
      <c r="AG34" s="228" t="n">
        <v>24</v>
      </c>
      <c r="AH34" s="229" t="e">
        <f aca="false">VALUE($AF34)</f>
        <v>#VALUE!</v>
      </c>
      <c r="AI34" s="164" t="n">
        <v>310</v>
      </c>
      <c r="AJ34" s="191"/>
      <c r="AK34" s="227" t="str">
        <f aca="false">IF(MOD(ROW(),10),"",INDEX(AJ$3:AJ$600,ROW()/10))</f>
        <v/>
      </c>
      <c r="AL34" s="228" t="n">
        <v>24</v>
      </c>
      <c r="AM34" s="229" t="e">
        <f aca="false">VALUE($AK34)</f>
        <v>#VALUE!</v>
      </c>
      <c r="AN34" s="164" t="n">
        <v>310</v>
      </c>
      <c r="AO34" s="191"/>
      <c r="AP34" s="227" t="str">
        <f aca="false">IF(MOD(ROW(),10),"",INDEX(AO$3:AO$600,ROW()/10))</f>
        <v/>
      </c>
      <c r="AQ34" s="228" t="n">
        <v>24</v>
      </c>
      <c r="AR34" s="229" t="e">
        <f aca="false">VALUE($AP34)</f>
        <v>#VALUE!</v>
      </c>
      <c r="AS34" s="164" t="n">
        <v>310</v>
      </c>
      <c r="AT34" s="191"/>
      <c r="AU34" s="227" t="str">
        <f aca="false">IF(MOD(ROW(),10),"",INDEX(AT$3:AT$600,ROW()/10))</f>
        <v/>
      </c>
      <c r="AV34" s="181" t="n">
        <v>0.32</v>
      </c>
      <c r="AW34" s="229" t="e">
        <f aca="false">VALUE($AU34)</f>
        <v>#VALUE!</v>
      </c>
      <c r="AY34" s="190" t="n">
        <v>-40</v>
      </c>
      <c r="AZ34" s="180" t="n">
        <f aca="false">IF(MOD(ROW(),2),"",INDEX(AY$3:AY$600,ROW()/2))</f>
        <v>-40</v>
      </c>
      <c r="BA34" s="181" t="n">
        <v>0.32</v>
      </c>
      <c r="BB34" s="182" t="n">
        <f aca="false">VALUE(AZ34)</f>
        <v>-40</v>
      </c>
      <c r="BD34" s="190" t="n">
        <v>11</v>
      </c>
      <c r="BE34" s="180" t="n">
        <f aca="false">IF(MOD(ROW(),2),"",INDEX(BD$3:BD$600,ROW()/2))</f>
        <v>11</v>
      </c>
      <c r="BF34" s="181" t="n">
        <v>0.32</v>
      </c>
      <c r="BG34" s="182" t="n">
        <f aca="false">VALUE($BD35)</f>
        <v>11</v>
      </c>
    </row>
    <row r="35" customFormat="false" ht="13.5" hidden="false" customHeight="false" outlineLevel="0" collapsed="false">
      <c r="A35" s="208" t="n">
        <v>0.28</v>
      </c>
      <c r="B35" s="209" t="n">
        <v>5.29</v>
      </c>
      <c r="C35" s="213" t="n">
        <f aca="false">$C34+(($AM$20-$AM$10))/10</f>
        <v>0</v>
      </c>
      <c r="D35" s="217" t="n">
        <f aca="false">$D34+(($AH$30-$AH$20))/10</f>
        <v>0</v>
      </c>
      <c r="E35" s="211" t="n">
        <f aca="false">$AC30</f>
        <v>8.306</v>
      </c>
      <c r="F35" s="212" t="n">
        <f aca="false">$F34+(($AR$20-$AR$10))/10</f>
        <v>0</v>
      </c>
      <c r="G35" s="218" t="n">
        <f aca="false">$G34+(($AW$20-$AW$10))/10</f>
        <v>0</v>
      </c>
      <c r="H35" s="213" t="n">
        <f aca="false">$BB30</f>
        <v>-40</v>
      </c>
      <c r="I35" s="213" t="n">
        <f aca="false">$BG30</f>
        <v>11</v>
      </c>
      <c r="K35" s="234" t="n">
        <v>-0.77</v>
      </c>
      <c r="L35" s="238" t="n">
        <f aca="false">L34-($L$12-$L$112)/101</f>
        <v>0</v>
      </c>
      <c r="M35" s="239" t="n">
        <f aca="false">M34-($M$12-$M$112)/101</f>
        <v>0</v>
      </c>
      <c r="Q35" s="234" t="n">
        <v>-0.76</v>
      </c>
      <c r="R35" s="235" t="n">
        <f aca="false">R34-($R$11-$R$61)/51</f>
        <v>0</v>
      </c>
      <c r="S35" s="236" t="n">
        <f aca="false">S34-($S$11-$S$61)/51</f>
        <v>0</v>
      </c>
      <c r="T35" s="165"/>
      <c r="U35" s="165"/>
      <c r="V35" s="165"/>
      <c r="W35" s="165"/>
      <c r="X35" s="182"/>
      <c r="Y35" s="164" t="n">
        <v>32</v>
      </c>
      <c r="Z35" s="190" t="n">
        <v>9.473</v>
      </c>
      <c r="AA35" s="180" t="str">
        <f aca="false">IF(MOD(ROW(),2),"",INDEX($Z$3:$Z$600,ROW()/2))</f>
        <v/>
      </c>
      <c r="AB35" s="181" t="n">
        <v>0.33</v>
      </c>
      <c r="AC35" s="182" t="n">
        <f aca="false">VALUE($Z36)</f>
        <v>9.767</v>
      </c>
      <c r="AD35" s="164" t="n">
        <v>320</v>
      </c>
      <c r="AE35" s="191"/>
      <c r="AF35" s="227" t="str">
        <f aca="false">IF(MOD(ROW(),10),"",INDEX(AE$3:AE$600,ROW()/10))</f>
        <v/>
      </c>
      <c r="AG35" s="228" t="n">
        <v>25</v>
      </c>
      <c r="AH35" s="229" t="e">
        <f aca="false">VALUE($AF35)</f>
        <v>#VALUE!</v>
      </c>
      <c r="AI35" s="164" t="n">
        <v>320</v>
      </c>
      <c r="AJ35" s="191"/>
      <c r="AK35" s="227" t="str">
        <f aca="false">IF(MOD(ROW(),10),"",INDEX(AJ$3:AJ$600,ROW()/10))</f>
        <v/>
      </c>
      <c r="AL35" s="228" t="n">
        <v>25</v>
      </c>
      <c r="AM35" s="229" t="e">
        <f aca="false">VALUE($AK35)</f>
        <v>#VALUE!</v>
      </c>
      <c r="AN35" s="164" t="n">
        <v>320</v>
      </c>
      <c r="AO35" s="191"/>
      <c r="AP35" s="227" t="str">
        <f aca="false">IF(MOD(ROW(),10),"",INDEX(AO$3:AO$600,ROW()/10))</f>
        <v/>
      </c>
      <c r="AQ35" s="228" t="n">
        <v>25</v>
      </c>
      <c r="AR35" s="229" t="e">
        <f aca="false">VALUE($AP35)</f>
        <v>#VALUE!</v>
      </c>
      <c r="AS35" s="164" t="n">
        <v>320</v>
      </c>
      <c r="AT35" s="191"/>
      <c r="AU35" s="227" t="str">
        <f aca="false">IF(MOD(ROW(),10),"",INDEX(AT$3:AT$600,ROW()/10))</f>
        <v/>
      </c>
      <c r="AV35" s="181" t="n">
        <v>0.33</v>
      </c>
      <c r="AW35" s="229" t="e">
        <f aca="false">VALUE($AU35)</f>
        <v>#VALUE!</v>
      </c>
      <c r="AY35" s="190" t="n">
        <v>-40</v>
      </c>
      <c r="AZ35" s="180" t="str">
        <f aca="false">IF(MOD(ROW(),2),"",INDEX(AY$3:AY$600,ROW()/2))</f>
        <v/>
      </c>
      <c r="BA35" s="181" t="n">
        <v>0.33</v>
      </c>
      <c r="BB35" s="182" t="e">
        <f aca="false">VALUE(AZ35)</f>
        <v>#VALUE!</v>
      </c>
      <c r="BD35" s="190" t="n">
        <v>11</v>
      </c>
      <c r="BE35" s="180" t="str">
        <f aca="false">IF(MOD(ROW(),2),"",INDEX(BD$3:BD$600,ROW()/2))</f>
        <v/>
      </c>
      <c r="BF35" s="181" t="n">
        <v>0.33</v>
      </c>
      <c r="BG35" s="182" t="n">
        <f aca="false">VALUE($BD36)</f>
        <v>11</v>
      </c>
    </row>
    <row r="36" customFormat="false" ht="13.5" hidden="false" customHeight="false" outlineLevel="0" collapsed="false">
      <c r="A36" s="208" t="n">
        <v>0.29</v>
      </c>
      <c r="B36" s="209" t="n">
        <v>5.28</v>
      </c>
      <c r="C36" s="213" t="n">
        <f aca="false">$C35+(($AM$20-$AM$10))/10</f>
        <v>0</v>
      </c>
      <c r="D36" s="217" t="n">
        <f aca="false">$D35+(($AH$30-$AH$20))/10</f>
        <v>0</v>
      </c>
      <c r="E36" s="211" t="n">
        <f aca="false">$AC31</f>
        <v>8.596</v>
      </c>
      <c r="F36" s="212" t="n">
        <f aca="false">$F35+(($AR$20-$AR$10))/10</f>
        <v>0</v>
      </c>
      <c r="G36" s="218" t="n">
        <f aca="false">$G35+(($AW$20-$AW$10))/10</f>
        <v>0</v>
      </c>
      <c r="H36" s="213" t="n">
        <f aca="false">$BB30+($BB32-$BB30)/2</f>
        <v>-40</v>
      </c>
      <c r="I36" s="213" t="n">
        <f aca="false">$BG30+($BG32-$BG30)/2</f>
        <v>11</v>
      </c>
      <c r="K36" s="234" t="n">
        <v>-0.76</v>
      </c>
      <c r="L36" s="238" t="n">
        <f aca="false">L35-($L$12-$L$112)/101</f>
        <v>0</v>
      </c>
      <c r="M36" s="239" t="n">
        <f aca="false">M35-($M$12-$M$112)/101</f>
        <v>0</v>
      </c>
      <c r="Q36" s="234" t="n">
        <v>-0.75</v>
      </c>
      <c r="R36" s="235" t="n">
        <f aca="false">R35-($R$11-$R$61)/51</f>
        <v>0</v>
      </c>
      <c r="S36" s="236" t="n">
        <f aca="false">S35-($S$11-$S$61)/51</f>
        <v>0</v>
      </c>
      <c r="T36" s="165"/>
      <c r="U36" s="165"/>
      <c r="V36" s="165"/>
      <c r="W36" s="165"/>
      <c r="X36" s="182"/>
      <c r="Y36" s="164" t="n">
        <v>33</v>
      </c>
      <c r="Z36" s="190" t="n">
        <v>9.767</v>
      </c>
      <c r="AA36" s="180" t="n">
        <f aca="false">IF(MOD(ROW(),2),"",INDEX($Z$3:$Z$600,ROW()/2))</f>
        <v>5.169</v>
      </c>
      <c r="AB36" s="181" t="n">
        <v>0.34</v>
      </c>
      <c r="AC36" s="182" t="n">
        <f aca="false">VALUE($Z37)</f>
        <v>10.062</v>
      </c>
      <c r="AD36" s="164" t="n">
        <v>330</v>
      </c>
      <c r="AE36" s="191"/>
      <c r="AF36" s="227" t="str">
        <f aca="false">IF(MOD(ROW(),10),"",INDEX(AE$3:AE$600,ROW()/10))</f>
        <v/>
      </c>
      <c r="AG36" s="228" t="n">
        <v>26</v>
      </c>
      <c r="AH36" s="229" t="e">
        <f aca="false">VALUE($AF36)</f>
        <v>#VALUE!</v>
      </c>
      <c r="AI36" s="164" t="n">
        <v>330</v>
      </c>
      <c r="AJ36" s="191"/>
      <c r="AK36" s="227" t="str">
        <f aca="false">IF(MOD(ROW(),10),"",INDEX(AJ$3:AJ$600,ROW()/10))</f>
        <v/>
      </c>
      <c r="AL36" s="228" t="n">
        <v>26</v>
      </c>
      <c r="AM36" s="229" t="e">
        <f aca="false">VALUE($AK36)</f>
        <v>#VALUE!</v>
      </c>
      <c r="AN36" s="164" t="n">
        <v>330</v>
      </c>
      <c r="AO36" s="191"/>
      <c r="AP36" s="227" t="str">
        <f aca="false">IF(MOD(ROW(),10),"",INDEX(AO$3:AO$600,ROW()/10))</f>
        <v/>
      </c>
      <c r="AQ36" s="228" t="n">
        <v>26</v>
      </c>
      <c r="AR36" s="229" t="e">
        <f aca="false">VALUE($AP36)</f>
        <v>#VALUE!</v>
      </c>
      <c r="AS36" s="164" t="n">
        <v>330</v>
      </c>
      <c r="AT36" s="191"/>
      <c r="AU36" s="227" t="str">
        <f aca="false">IF(MOD(ROW(),10),"",INDEX(AT$3:AT$600,ROW()/10))</f>
        <v/>
      </c>
      <c r="AV36" s="181" t="n">
        <v>0.34</v>
      </c>
      <c r="AW36" s="229" t="e">
        <f aca="false">VALUE($AU36)</f>
        <v>#VALUE!</v>
      </c>
      <c r="AY36" s="190" t="n">
        <v>-40</v>
      </c>
      <c r="AZ36" s="180" t="n">
        <f aca="false">IF(MOD(ROW(),2),"",INDEX(AY$3:AY$600,ROW()/2))</f>
        <v>-40</v>
      </c>
      <c r="BA36" s="181" t="n">
        <v>0.34</v>
      </c>
      <c r="BB36" s="182" t="n">
        <f aca="false">VALUE(AZ36)</f>
        <v>-40</v>
      </c>
      <c r="BD36" s="190" t="n">
        <v>11</v>
      </c>
      <c r="BE36" s="180" t="n">
        <f aca="false">IF(MOD(ROW(),2),"",INDEX(BD$3:BD$600,ROW()/2))</f>
        <v>11</v>
      </c>
      <c r="BF36" s="181" t="n">
        <v>0.34</v>
      </c>
      <c r="BG36" s="182" t="n">
        <f aca="false">VALUE($BD37)</f>
        <v>11</v>
      </c>
    </row>
    <row r="37" customFormat="false" ht="13.5" hidden="false" customHeight="false" outlineLevel="0" collapsed="false">
      <c r="A37" s="208" t="n">
        <v>0.3</v>
      </c>
      <c r="B37" s="209" t="n">
        <v>5.27</v>
      </c>
      <c r="C37" s="213" t="n">
        <f aca="false">$AM40</f>
        <v>0</v>
      </c>
      <c r="D37" s="241" t="n">
        <f aca="false">$AH40</f>
        <v>0</v>
      </c>
      <c r="E37" s="211" t="n">
        <f aca="false">$AC32</f>
        <v>8.888</v>
      </c>
      <c r="F37" s="212" t="n">
        <f aca="false">$AR40</f>
        <v>0</v>
      </c>
      <c r="G37" s="218" t="n">
        <f aca="false">$AW40</f>
        <v>0</v>
      </c>
      <c r="H37" s="213" t="n">
        <f aca="false">$BB32</f>
        <v>-40</v>
      </c>
      <c r="I37" s="213" t="n">
        <f aca="false">$BG32</f>
        <v>11</v>
      </c>
      <c r="K37" s="234" t="n">
        <v>-0.75</v>
      </c>
      <c r="L37" s="238" t="n">
        <f aca="false">L36-($L$12-$L$112)/101</f>
        <v>0</v>
      </c>
      <c r="M37" s="239" t="n">
        <f aca="false">M36-($M$12-$M$112)/101</f>
        <v>0</v>
      </c>
      <c r="Q37" s="234" t="n">
        <v>-0.74</v>
      </c>
      <c r="R37" s="235" t="n">
        <f aca="false">R36-($R$11-$R$61)/51</f>
        <v>0</v>
      </c>
      <c r="S37" s="236" t="n">
        <f aca="false">S36-($S$11-$S$61)/51</f>
        <v>0</v>
      </c>
      <c r="T37" s="165"/>
      <c r="U37" s="165"/>
      <c r="V37" s="165"/>
      <c r="W37" s="165"/>
      <c r="X37" s="182"/>
      <c r="Y37" s="164" t="n">
        <v>34</v>
      </c>
      <c r="Z37" s="190" t="n">
        <v>10.062</v>
      </c>
      <c r="AA37" s="180" t="str">
        <f aca="false">IF(MOD(ROW(),2),"",INDEX($Z$3:$Z$600,ROW()/2))</f>
        <v/>
      </c>
      <c r="AB37" s="181" t="n">
        <v>0.35</v>
      </c>
      <c r="AC37" s="182" t="n">
        <f aca="false">VALUE($Z38)</f>
        <v>10.357</v>
      </c>
      <c r="AD37" s="164" t="n">
        <v>340</v>
      </c>
      <c r="AE37" s="191"/>
      <c r="AF37" s="227" t="str">
        <f aca="false">IF(MOD(ROW(),10),"",INDEX(AE$3:AE$600,ROW()/10))</f>
        <v/>
      </c>
      <c r="AG37" s="228" t="n">
        <v>27</v>
      </c>
      <c r="AH37" s="229" t="e">
        <f aca="false">VALUE($AF37)</f>
        <v>#VALUE!</v>
      </c>
      <c r="AI37" s="164" t="n">
        <v>340</v>
      </c>
      <c r="AJ37" s="191"/>
      <c r="AK37" s="227" t="str">
        <f aca="false">IF(MOD(ROW(),10),"",INDEX(AJ$3:AJ$600,ROW()/10))</f>
        <v/>
      </c>
      <c r="AL37" s="228" t="n">
        <v>27</v>
      </c>
      <c r="AM37" s="229" t="e">
        <f aca="false">VALUE($AK37)</f>
        <v>#VALUE!</v>
      </c>
      <c r="AN37" s="164" t="n">
        <v>340</v>
      </c>
      <c r="AO37" s="191"/>
      <c r="AP37" s="227" t="str">
        <f aca="false">IF(MOD(ROW(),10),"",INDEX(AO$3:AO$600,ROW()/10))</f>
        <v/>
      </c>
      <c r="AQ37" s="228" t="n">
        <v>27</v>
      </c>
      <c r="AR37" s="229" t="e">
        <f aca="false">VALUE($AP37)</f>
        <v>#VALUE!</v>
      </c>
      <c r="AS37" s="164" t="n">
        <v>340</v>
      </c>
      <c r="AT37" s="191"/>
      <c r="AU37" s="227" t="str">
        <f aca="false">IF(MOD(ROW(),10),"",INDEX(AT$3:AT$600,ROW()/10))</f>
        <v/>
      </c>
      <c r="AV37" s="181" t="n">
        <v>0.35</v>
      </c>
      <c r="AW37" s="229" t="e">
        <f aca="false">VALUE($AU37)</f>
        <v>#VALUE!</v>
      </c>
      <c r="AY37" s="190" t="n">
        <v>-40</v>
      </c>
      <c r="AZ37" s="180" t="str">
        <f aca="false">IF(MOD(ROW(),2),"",INDEX(AY$3:AY$600,ROW()/2))</f>
        <v/>
      </c>
      <c r="BA37" s="181" t="n">
        <v>0.35</v>
      </c>
      <c r="BB37" s="182" t="e">
        <f aca="false">VALUE(AZ37)</f>
        <v>#VALUE!</v>
      </c>
      <c r="BD37" s="190" t="n">
        <v>11</v>
      </c>
      <c r="BE37" s="180" t="str">
        <f aca="false">IF(MOD(ROW(),2),"",INDEX(BD$3:BD$600,ROW()/2))</f>
        <v/>
      </c>
      <c r="BF37" s="181" t="n">
        <v>0.35</v>
      </c>
      <c r="BG37" s="182" t="n">
        <f aca="false">VALUE($BD38)</f>
        <v>11</v>
      </c>
    </row>
    <row r="38" customFormat="false" ht="13.5" hidden="false" customHeight="false" outlineLevel="0" collapsed="false">
      <c r="A38" s="208" t="n">
        <v>0.31</v>
      </c>
      <c r="B38" s="209" t="n">
        <v>5.26</v>
      </c>
      <c r="C38" s="213" t="n">
        <f aca="false">$C37+(($AM$20-$AM$10))/10</f>
        <v>0</v>
      </c>
      <c r="D38" s="217" t="n">
        <f aca="false">$D37+(($AH$30-$AH$20))/10</f>
        <v>0</v>
      </c>
      <c r="E38" s="211" t="n">
        <f aca="false">$AC33</f>
        <v>9.18</v>
      </c>
      <c r="F38" s="212" t="n">
        <f aca="false">$F37+(($AR$20-$AR$10))/10</f>
        <v>0</v>
      </c>
      <c r="G38" s="218" t="n">
        <f aca="false">$G37+(($AW$20-$AW$10))/10</f>
        <v>0</v>
      </c>
      <c r="H38" s="213" t="n">
        <f aca="false">$BB32+($BB34-$BB32)/2</f>
        <v>-40</v>
      </c>
      <c r="I38" s="213" t="n">
        <f aca="false">$BG32+($BG34-$BG32)/2</f>
        <v>11</v>
      </c>
      <c r="K38" s="234" t="n">
        <v>-0.74</v>
      </c>
      <c r="L38" s="238" t="n">
        <f aca="false">L37-($L$12-$L$112)/101</f>
        <v>0</v>
      </c>
      <c r="M38" s="239" t="n">
        <f aca="false">M37-($M$12-$M$112)/101</f>
        <v>0</v>
      </c>
      <c r="Q38" s="234" t="n">
        <v>-0.73</v>
      </c>
      <c r="R38" s="235" t="n">
        <f aca="false">R37-($R$11-$R$61)/51</f>
        <v>0</v>
      </c>
      <c r="S38" s="236" t="n">
        <f aca="false">S37-($S$11-$S$61)/51</f>
        <v>0</v>
      </c>
      <c r="T38" s="165"/>
      <c r="U38" s="165"/>
      <c r="V38" s="165"/>
      <c r="W38" s="165"/>
      <c r="X38" s="182"/>
      <c r="Y38" s="164" t="n">
        <v>35</v>
      </c>
      <c r="Z38" s="190" t="n">
        <v>10.357</v>
      </c>
      <c r="AA38" s="180" t="n">
        <f aca="false">IF(MOD(ROW(),2),"",INDEX($Z$3:$Z$600,ROW()/2))</f>
        <v>5.45</v>
      </c>
      <c r="AB38" s="181" t="n">
        <v>0.36</v>
      </c>
      <c r="AC38" s="182" t="n">
        <f aca="false">VALUE($Z39)</f>
        <v>10.654</v>
      </c>
      <c r="AD38" s="164" t="n">
        <v>350</v>
      </c>
      <c r="AE38" s="191"/>
      <c r="AF38" s="227" t="str">
        <f aca="false">IF(MOD(ROW(),10),"",INDEX(AE$3:AE$600,ROW()/10))</f>
        <v/>
      </c>
      <c r="AG38" s="228" t="n">
        <v>28</v>
      </c>
      <c r="AH38" s="229" t="e">
        <f aca="false">VALUE($AF38)</f>
        <v>#VALUE!</v>
      </c>
      <c r="AI38" s="164" t="n">
        <v>350</v>
      </c>
      <c r="AJ38" s="191"/>
      <c r="AK38" s="227" t="str">
        <f aca="false">IF(MOD(ROW(),10),"",INDEX(AJ$3:AJ$600,ROW()/10))</f>
        <v/>
      </c>
      <c r="AL38" s="228" t="n">
        <v>28</v>
      </c>
      <c r="AM38" s="229" t="e">
        <f aca="false">VALUE($AK38)</f>
        <v>#VALUE!</v>
      </c>
      <c r="AN38" s="164" t="n">
        <v>350</v>
      </c>
      <c r="AO38" s="191"/>
      <c r="AP38" s="227" t="str">
        <f aca="false">IF(MOD(ROW(),10),"",INDEX(AO$3:AO$600,ROW()/10))</f>
        <v/>
      </c>
      <c r="AQ38" s="228" t="n">
        <v>28</v>
      </c>
      <c r="AR38" s="229" t="e">
        <f aca="false">VALUE($AP38)</f>
        <v>#VALUE!</v>
      </c>
      <c r="AS38" s="164" t="n">
        <v>350</v>
      </c>
      <c r="AT38" s="191"/>
      <c r="AU38" s="227" t="str">
        <f aca="false">IF(MOD(ROW(),10),"",INDEX(AT$3:AT$600,ROW()/10))</f>
        <v/>
      </c>
      <c r="AV38" s="181" t="n">
        <v>0.36</v>
      </c>
      <c r="AW38" s="229" t="e">
        <f aca="false">VALUE($AU38)</f>
        <v>#VALUE!</v>
      </c>
      <c r="AY38" s="190" t="n">
        <v>-40</v>
      </c>
      <c r="AZ38" s="180" t="n">
        <f aca="false">IF(MOD(ROW(),2),"",INDEX(AY$3:AY$600,ROW()/2))</f>
        <v>-40</v>
      </c>
      <c r="BA38" s="181" t="n">
        <v>0.36</v>
      </c>
      <c r="BB38" s="182" t="n">
        <f aca="false">VALUE(AZ38)</f>
        <v>-40</v>
      </c>
      <c r="BD38" s="190" t="n">
        <v>11</v>
      </c>
      <c r="BE38" s="180" t="n">
        <f aca="false">IF(MOD(ROW(),2),"",INDEX(BD$3:BD$600,ROW()/2))</f>
        <v>11</v>
      </c>
      <c r="BF38" s="181" t="n">
        <v>0.36</v>
      </c>
      <c r="BG38" s="182" t="n">
        <f aca="false">VALUE($BD39)</f>
        <v>11</v>
      </c>
    </row>
    <row r="39" customFormat="false" ht="13.5" hidden="false" customHeight="false" outlineLevel="0" collapsed="false">
      <c r="A39" s="208" t="n">
        <v>0.32</v>
      </c>
      <c r="B39" s="209" t="n">
        <v>5.25</v>
      </c>
      <c r="C39" s="213" t="n">
        <f aca="false">$C38+(($AM$20-$AM$10))/10</f>
        <v>0</v>
      </c>
      <c r="D39" s="217" t="n">
        <f aca="false">$D38+(($AH$30-$AH$20))/10</f>
        <v>0</v>
      </c>
      <c r="E39" s="211" t="n">
        <f aca="false">$AC34</f>
        <v>9.473</v>
      </c>
      <c r="F39" s="212" t="n">
        <f aca="false">$F38+(($AR$20-$AR$10))/10</f>
        <v>0</v>
      </c>
      <c r="G39" s="218" t="n">
        <f aca="false">$G38+(($AW$20-$AW$10))/10</f>
        <v>0</v>
      </c>
      <c r="H39" s="213" t="n">
        <f aca="false">$BB34</f>
        <v>-40</v>
      </c>
      <c r="I39" s="213" t="n">
        <f aca="false">$BG34</f>
        <v>11</v>
      </c>
      <c r="K39" s="234" t="n">
        <v>-0.73</v>
      </c>
      <c r="L39" s="238" t="n">
        <f aca="false">L38-($L$12-$L$112)/101</f>
        <v>0</v>
      </c>
      <c r="M39" s="239" t="n">
        <f aca="false">M38-($M$12-$M$112)/101</f>
        <v>0</v>
      </c>
      <c r="Q39" s="234" t="n">
        <v>-0.72</v>
      </c>
      <c r="R39" s="235" t="n">
        <f aca="false">R38-($R$11-$R$61)/51</f>
        <v>0</v>
      </c>
      <c r="S39" s="236" t="n">
        <f aca="false">S38-($S$11-$S$61)/51</f>
        <v>0</v>
      </c>
      <c r="T39" s="165"/>
      <c r="U39" s="165"/>
      <c r="V39" s="165"/>
      <c r="W39" s="165"/>
      <c r="X39" s="182"/>
      <c r="Y39" s="164" t="n">
        <v>36</v>
      </c>
      <c r="Z39" s="190" t="n">
        <v>10.654</v>
      </c>
      <c r="AA39" s="180" t="str">
        <f aca="false">IF(MOD(ROW(),2),"",INDEX($Z$3:$Z$600,ROW()/2))</f>
        <v/>
      </c>
      <c r="AB39" s="181" t="n">
        <v>0.37</v>
      </c>
      <c r="AC39" s="182" t="n">
        <f aca="false">VALUE($Z40)</f>
        <v>10.951</v>
      </c>
      <c r="AD39" s="164" t="n">
        <v>360</v>
      </c>
      <c r="AE39" s="191"/>
      <c r="AF39" s="227" t="str">
        <f aca="false">IF(MOD(ROW(),10),"",INDEX(AE$3:AE$600,ROW()/10))</f>
        <v/>
      </c>
      <c r="AG39" s="228" t="n">
        <v>29</v>
      </c>
      <c r="AH39" s="229" t="e">
        <f aca="false">VALUE($AF39)</f>
        <v>#VALUE!</v>
      </c>
      <c r="AI39" s="164" t="n">
        <v>360</v>
      </c>
      <c r="AJ39" s="191"/>
      <c r="AK39" s="227" t="str">
        <f aca="false">IF(MOD(ROW(),10),"",INDEX(AJ$3:AJ$600,ROW()/10))</f>
        <v/>
      </c>
      <c r="AL39" s="228" t="n">
        <v>29</v>
      </c>
      <c r="AM39" s="229" t="e">
        <f aca="false">VALUE($AK39)</f>
        <v>#VALUE!</v>
      </c>
      <c r="AN39" s="164" t="n">
        <v>360</v>
      </c>
      <c r="AO39" s="191"/>
      <c r="AP39" s="227" t="str">
        <f aca="false">IF(MOD(ROW(),10),"",INDEX(AO$3:AO$600,ROW()/10))</f>
        <v/>
      </c>
      <c r="AQ39" s="228" t="n">
        <v>29</v>
      </c>
      <c r="AR39" s="229" t="e">
        <f aca="false">VALUE($AP39)</f>
        <v>#VALUE!</v>
      </c>
      <c r="AS39" s="164" t="n">
        <v>360</v>
      </c>
      <c r="AT39" s="191"/>
      <c r="AU39" s="227" t="str">
        <f aca="false">IF(MOD(ROW(),10),"",INDEX(AT$3:AT$600,ROW()/10))</f>
        <v/>
      </c>
      <c r="AV39" s="181" t="n">
        <v>0.37</v>
      </c>
      <c r="AW39" s="229" t="e">
        <f aca="false">VALUE($AU39)</f>
        <v>#VALUE!</v>
      </c>
      <c r="AY39" s="190" t="n">
        <v>-40</v>
      </c>
      <c r="AZ39" s="180" t="str">
        <f aca="false">IF(MOD(ROW(),2),"",INDEX(AY$3:AY$600,ROW()/2))</f>
        <v/>
      </c>
      <c r="BA39" s="181" t="n">
        <v>0.37</v>
      </c>
      <c r="BB39" s="182" t="e">
        <f aca="false">VALUE(AZ39)</f>
        <v>#VALUE!</v>
      </c>
      <c r="BD39" s="190" t="n">
        <v>11</v>
      </c>
      <c r="BE39" s="180" t="str">
        <f aca="false">IF(MOD(ROW(),2),"",INDEX(BD$3:BD$600,ROW()/2))</f>
        <v/>
      </c>
      <c r="BF39" s="181" t="n">
        <v>0.37</v>
      </c>
      <c r="BG39" s="182" t="n">
        <f aca="false">VALUE($BD40)</f>
        <v>11</v>
      </c>
    </row>
    <row r="40" customFormat="false" ht="13.5" hidden="false" customHeight="false" outlineLevel="0" collapsed="false">
      <c r="A40" s="208" t="n">
        <v>0.33</v>
      </c>
      <c r="B40" s="209" t="n">
        <v>5.24</v>
      </c>
      <c r="C40" s="213" t="n">
        <f aca="false">$C39+(($AM$20-$AM$10))/10</f>
        <v>0</v>
      </c>
      <c r="D40" s="217" t="n">
        <f aca="false">$D39+(($AH$30-$AH$20))/10</f>
        <v>0</v>
      </c>
      <c r="E40" s="211" t="n">
        <f aca="false">$AC35</f>
        <v>9.767</v>
      </c>
      <c r="F40" s="212" t="n">
        <f aca="false">$F39+(($AR$20-$AR$10))/10</f>
        <v>0</v>
      </c>
      <c r="G40" s="218" t="n">
        <f aca="false">$G39+(($AW$20-$AW$10))/10</f>
        <v>0</v>
      </c>
      <c r="H40" s="213" t="n">
        <f aca="false">$BB34+($BB36-$BB34)/2</f>
        <v>-40</v>
      </c>
      <c r="I40" s="213" t="n">
        <f aca="false">$BG34+($BG36-$BG34)/2</f>
        <v>11</v>
      </c>
      <c r="K40" s="234" t="n">
        <v>-0.72</v>
      </c>
      <c r="L40" s="238" t="n">
        <f aca="false">L39-($L$12-$L$112)/101</f>
        <v>0</v>
      </c>
      <c r="M40" s="239" t="n">
        <f aca="false">M39-($M$12-$M$112)/101</f>
        <v>0</v>
      </c>
      <c r="Q40" s="234" t="n">
        <v>-0.71</v>
      </c>
      <c r="R40" s="235" t="n">
        <f aca="false">R39-($R$11-$R$61)/51</f>
        <v>0</v>
      </c>
      <c r="S40" s="236" t="n">
        <f aca="false">S39-($S$11-$S$61)/51</f>
        <v>0</v>
      </c>
      <c r="T40" s="165"/>
      <c r="U40" s="165"/>
      <c r="V40" s="165"/>
      <c r="W40" s="165"/>
      <c r="X40" s="182"/>
      <c r="Y40" s="164" t="n">
        <v>37</v>
      </c>
      <c r="Z40" s="242" t="n">
        <v>10.951</v>
      </c>
      <c r="AA40" s="180" t="n">
        <f aca="false">IF(MOD(ROW(),2),"",INDEX($Z$3:$Z$600,ROW()/2))</f>
        <v>5.732</v>
      </c>
      <c r="AB40" s="181" t="n">
        <v>0.38</v>
      </c>
      <c r="AC40" s="182" t="n">
        <f aca="false">VALUE($Z41)</f>
        <v>11.249</v>
      </c>
      <c r="AD40" s="164" t="n">
        <v>370</v>
      </c>
      <c r="AE40" s="191"/>
      <c r="AF40" s="227" t="n">
        <f aca="false">IF(MOD(ROW(),10),"",INDEX(AE$3:AE$600,ROW()/10))</f>
        <v>0</v>
      </c>
      <c r="AG40" s="228" t="n">
        <v>30</v>
      </c>
      <c r="AH40" s="229" t="n">
        <f aca="false">VALUE($AF40)</f>
        <v>0</v>
      </c>
      <c r="AI40" s="164" t="n">
        <v>370</v>
      </c>
      <c r="AJ40" s="191"/>
      <c r="AK40" s="227" t="n">
        <f aca="false">IF(MOD(ROW(),10),"",INDEX(AJ$3:AJ$600,ROW()/10))</f>
        <v>0</v>
      </c>
      <c r="AL40" s="228" t="n">
        <v>30</v>
      </c>
      <c r="AM40" s="229" t="n">
        <f aca="false">VALUE($AK40)</f>
        <v>0</v>
      </c>
      <c r="AN40" s="164" t="n">
        <v>370</v>
      </c>
      <c r="AO40" s="191"/>
      <c r="AP40" s="227" t="n">
        <f aca="false">IF(MOD(ROW(),10),"",INDEX(AO$3:AO$600,ROW()/10))</f>
        <v>0</v>
      </c>
      <c r="AQ40" s="228" t="n">
        <v>30</v>
      </c>
      <c r="AR40" s="229" t="n">
        <f aca="false">VALUE($AP40)</f>
        <v>0</v>
      </c>
      <c r="AS40" s="164" t="n">
        <v>370</v>
      </c>
      <c r="AT40" s="191"/>
      <c r="AU40" s="227" t="n">
        <f aca="false">IF(MOD(ROW(),10),"",INDEX(AT$3:AT$600,ROW()/10))</f>
        <v>0</v>
      </c>
      <c r="AV40" s="181" t="n">
        <v>0.38</v>
      </c>
      <c r="AW40" s="229" t="n">
        <f aca="false">VALUE($AU40)</f>
        <v>0</v>
      </c>
      <c r="AY40" s="190" t="n">
        <v>-40</v>
      </c>
      <c r="AZ40" s="180" t="n">
        <f aca="false">IF(MOD(ROW(),2),"",INDEX(AY$3:AY$600,ROW()/2))</f>
        <v>-40</v>
      </c>
      <c r="BA40" s="181" t="n">
        <v>0.38</v>
      </c>
      <c r="BB40" s="182" t="n">
        <f aca="false">VALUE(AZ40)</f>
        <v>-40</v>
      </c>
      <c r="BD40" s="190" t="n">
        <v>11</v>
      </c>
      <c r="BE40" s="180" t="n">
        <f aca="false">IF(MOD(ROW(),2),"",INDEX(BD$3:BD$600,ROW()/2))</f>
        <v>11</v>
      </c>
      <c r="BF40" s="181" t="n">
        <v>0.38</v>
      </c>
      <c r="BG40" s="182" t="n">
        <f aca="false">VALUE($BD41)</f>
        <v>11</v>
      </c>
    </row>
    <row r="41" customFormat="false" ht="13.5" hidden="false" customHeight="false" outlineLevel="0" collapsed="false">
      <c r="A41" s="208" t="n">
        <v>0.34</v>
      </c>
      <c r="B41" s="209" t="n">
        <v>5.23</v>
      </c>
      <c r="C41" s="213" t="n">
        <f aca="false">$C40+(($AM$20-$AM$10))/10</f>
        <v>0</v>
      </c>
      <c r="D41" s="217" t="n">
        <f aca="false">$D40+(($AH$30-$AH$20))/10</f>
        <v>0</v>
      </c>
      <c r="E41" s="211" t="n">
        <f aca="false">$AC36</f>
        <v>10.062</v>
      </c>
      <c r="F41" s="212" t="n">
        <f aca="false">$F40+(($AR$20-$AR$10))/10</f>
        <v>0</v>
      </c>
      <c r="G41" s="218" t="n">
        <f aca="false">$G40+(($AW$20-$AW$10))/10</f>
        <v>0</v>
      </c>
      <c r="H41" s="213" t="n">
        <f aca="false">$BB36</f>
        <v>-40</v>
      </c>
      <c r="I41" s="213" t="n">
        <f aca="false">$BG36</f>
        <v>11</v>
      </c>
      <c r="K41" s="234" t="n">
        <v>-0.71</v>
      </c>
      <c r="L41" s="238" t="n">
        <f aca="false">L40-($L$12-$L$112)/101</f>
        <v>0</v>
      </c>
      <c r="M41" s="239" t="n">
        <f aca="false">M40-($M$12-$M$112)/101</f>
        <v>0</v>
      </c>
      <c r="Q41" s="234" t="n">
        <v>-0.7</v>
      </c>
      <c r="R41" s="235" t="n">
        <f aca="false">R40-($R$11-$R$61)/51</f>
        <v>0</v>
      </c>
      <c r="S41" s="236" t="n">
        <f aca="false">S40-($S$11-$S$61)/51</f>
        <v>0</v>
      </c>
      <c r="T41" s="165"/>
      <c r="U41" s="165"/>
      <c r="V41" s="165"/>
      <c r="W41" s="165"/>
      <c r="X41" s="182"/>
      <c r="Y41" s="164" t="n">
        <v>38</v>
      </c>
      <c r="Z41" s="190" t="n">
        <v>11.249</v>
      </c>
      <c r="AA41" s="180" t="str">
        <f aca="false">IF(MOD(ROW(),2),"",INDEX($Z$3:$Z$600,ROW()/2))</f>
        <v/>
      </c>
      <c r="AB41" s="181" t="n">
        <v>0.39</v>
      </c>
      <c r="AC41" s="182" t="n">
        <f aca="false">VALUE($Z42)</f>
        <v>11.549</v>
      </c>
      <c r="AD41" s="164" t="n">
        <v>380</v>
      </c>
      <c r="AE41" s="191"/>
      <c r="AF41" s="227" t="str">
        <f aca="false">IF(MOD(ROW(),10),"",INDEX(AE$3:AE$600,ROW()/10))</f>
        <v/>
      </c>
      <c r="AG41" s="228" t="n">
        <v>36</v>
      </c>
      <c r="AH41" s="229" t="e">
        <f aca="false">VALUE($AF41)</f>
        <v>#VALUE!</v>
      </c>
      <c r="AI41" s="164" t="n">
        <v>380</v>
      </c>
      <c r="AJ41" s="191"/>
      <c r="AK41" s="227" t="str">
        <f aca="false">IF(MOD(ROW(),10),"",INDEX(AJ$3:AJ$600,ROW()/10))</f>
        <v/>
      </c>
      <c r="AL41" s="228" t="n">
        <v>31</v>
      </c>
      <c r="AM41" s="229" t="e">
        <f aca="false">VALUE($AK41)</f>
        <v>#VALUE!</v>
      </c>
      <c r="AN41" s="164" t="n">
        <v>380</v>
      </c>
      <c r="AO41" s="191"/>
      <c r="AP41" s="227" t="str">
        <f aca="false">IF(MOD(ROW(),10),"",INDEX(AO$3:AO$600,ROW()/10))</f>
        <v/>
      </c>
      <c r="AQ41" s="228" t="n">
        <v>31</v>
      </c>
      <c r="AR41" s="229" t="e">
        <f aca="false">VALUE($AP41)</f>
        <v>#VALUE!</v>
      </c>
      <c r="AS41" s="164" t="n">
        <v>380</v>
      </c>
      <c r="AT41" s="191"/>
      <c r="AU41" s="227" t="str">
        <f aca="false">IF(MOD(ROW(),10),"",INDEX(AT$3:AT$600,ROW()/10))</f>
        <v/>
      </c>
      <c r="AV41" s="181" t="n">
        <v>0.39</v>
      </c>
      <c r="AW41" s="229" t="e">
        <f aca="false">VALUE($AU41)</f>
        <v>#VALUE!</v>
      </c>
      <c r="AY41" s="190" t="n">
        <v>-40</v>
      </c>
      <c r="AZ41" s="180" t="str">
        <f aca="false">IF(MOD(ROW(),2),"",INDEX(AY$3:AY$600,ROW()/2))</f>
        <v/>
      </c>
      <c r="BA41" s="181" t="n">
        <v>0.39</v>
      </c>
      <c r="BB41" s="182" t="e">
        <f aca="false">VALUE(AZ41)</f>
        <v>#VALUE!</v>
      </c>
      <c r="BD41" s="190" t="n">
        <v>11</v>
      </c>
      <c r="BE41" s="180" t="str">
        <f aca="false">IF(MOD(ROW(),2),"",INDEX(BD$3:BD$600,ROW()/2))</f>
        <v/>
      </c>
      <c r="BF41" s="181" t="n">
        <v>0.39</v>
      </c>
      <c r="BG41" s="182" t="n">
        <f aca="false">VALUE($BD42)</f>
        <v>11</v>
      </c>
    </row>
    <row r="42" customFormat="false" ht="13.5" hidden="false" customHeight="false" outlineLevel="0" collapsed="false">
      <c r="A42" s="208" t="n">
        <v>0.35</v>
      </c>
      <c r="B42" s="209" t="n">
        <v>5.22</v>
      </c>
      <c r="C42" s="213" t="n">
        <f aca="false">$C41+(($AM$20-$AM$10))/10</f>
        <v>0</v>
      </c>
      <c r="D42" s="217" t="n">
        <f aca="false">$D41+(($AH$30-$AH$20))/10</f>
        <v>0</v>
      </c>
      <c r="E42" s="211" t="n">
        <f aca="false">$AC37</f>
        <v>10.357</v>
      </c>
      <c r="F42" s="212" t="n">
        <f aca="false">$F41+(($AR$20-$AR$10))/10</f>
        <v>0</v>
      </c>
      <c r="G42" s="218" t="n">
        <f aca="false">$G41+(($AW$20-$AW$10))/10</f>
        <v>0</v>
      </c>
      <c r="H42" s="213" t="n">
        <f aca="false">$BB36+($BB38-$BB36)/2</f>
        <v>-40</v>
      </c>
      <c r="I42" s="213" t="n">
        <f aca="false">$BG36+($BG38-$BG36)/2</f>
        <v>11</v>
      </c>
      <c r="K42" s="234" t="n">
        <v>-0.7</v>
      </c>
      <c r="L42" s="238" t="n">
        <f aca="false">L41-($L$12-$L$112)/101</f>
        <v>0</v>
      </c>
      <c r="M42" s="239" t="n">
        <f aca="false">M41-($M$12-$M$112)/101</f>
        <v>0</v>
      </c>
      <c r="Q42" s="234" t="n">
        <v>-0.69</v>
      </c>
      <c r="R42" s="235" t="n">
        <f aca="false">R41-($R$11-$R$61)/51</f>
        <v>0</v>
      </c>
      <c r="S42" s="236" t="n">
        <f aca="false">S41-($S$11-$S$61)/51</f>
        <v>0</v>
      </c>
      <c r="T42" s="165"/>
      <c r="U42" s="165"/>
      <c r="V42" s="165"/>
      <c r="W42" s="165"/>
      <c r="X42" s="182"/>
      <c r="Y42" s="164" t="n">
        <v>39</v>
      </c>
      <c r="Z42" s="190" t="n">
        <v>11.549</v>
      </c>
      <c r="AA42" s="180" t="n">
        <f aca="false">IF(MOD(ROW(),2),"",INDEX($Z$3:$Z$600,ROW()/2))</f>
        <v>6.014</v>
      </c>
      <c r="AB42" s="181" t="n">
        <v>0.4</v>
      </c>
      <c r="AC42" s="182" t="n">
        <f aca="false">VALUE($Z43)</f>
        <v>11.849</v>
      </c>
      <c r="AD42" s="164" t="n">
        <v>390</v>
      </c>
      <c r="AE42" s="191"/>
      <c r="AF42" s="227" t="str">
        <f aca="false">IF(MOD(ROW(),10),"",INDEX(AE$3:AE$600,ROW()/10))</f>
        <v/>
      </c>
      <c r="AG42" s="228" t="n">
        <v>37</v>
      </c>
      <c r="AH42" s="229" t="e">
        <f aca="false">VALUE($AF42)</f>
        <v>#VALUE!</v>
      </c>
      <c r="AI42" s="164" t="n">
        <v>390</v>
      </c>
      <c r="AJ42" s="191"/>
      <c r="AK42" s="227" t="str">
        <f aca="false">IF(MOD(ROW(),10),"",INDEX(AJ$3:AJ$600,ROW()/10))</f>
        <v/>
      </c>
      <c r="AL42" s="228" t="n">
        <v>32</v>
      </c>
      <c r="AM42" s="229" t="e">
        <f aca="false">VALUE($AK42)</f>
        <v>#VALUE!</v>
      </c>
      <c r="AN42" s="164" t="n">
        <v>390</v>
      </c>
      <c r="AO42" s="191"/>
      <c r="AP42" s="227" t="str">
        <f aca="false">IF(MOD(ROW(),10),"",INDEX(AO$3:AO$600,ROW()/10))</f>
        <v/>
      </c>
      <c r="AQ42" s="228" t="n">
        <v>32</v>
      </c>
      <c r="AR42" s="229" t="e">
        <f aca="false">VALUE($AP42)</f>
        <v>#VALUE!</v>
      </c>
      <c r="AS42" s="164" t="n">
        <v>390</v>
      </c>
      <c r="AT42" s="191"/>
      <c r="AU42" s="227" t="str">
        <f aca="false">IF(MOD(ROW(),10),"",INDEX(AT$3:AT$600,ROW()/10))</f>
        <v/>
      </c>
      <c r="AV42" s="181" t="n">
        <v>0.4</v>
      </c>
      <c r="AW42" s="229" t="e">
        <f aca="false">VALUE($AU42)</f>
        <v>#VALUE!</v>
      </c>
      <c r="AY42" s="242"/>
      <c r="AZ42" s="180" t="n">
        <f aca="false">IF(MOD(ROW(),2),"",INDEX(AY$3:AY$600,ROW()/2))</f>
        <v>-40</v>
      </c>
      <c r="BA42" s="181" t="n">
        <v>0.4</v>
      </c>
      <c r="BB42" s="182" t="n">
        <f aca="false">VALUE(AZ42)</f>
        <v>-40</v>
      </c>
      <c r="BD42" s="190" t="n">
        <v>11</v>
      </c>
      <c r="BE42" s="180" t="n">
        <f aca="false">IF(MOD(ROW(),2),"",INDEX(BD$3:BD$600,ROW()/2))</f>
        <v>11</v>
      </c>
      <c r="BF42" s="181" t="n">
        <v>0.4</v>
      </c>
      <c r="BG42" s="182" t="n">
        <f aca="false">VALUE($BD43)</f>
        <v>11</v>
      </c>
    </row>
    <row r="43" customFormat="false" ht="13.5" hidden="false" customHeight="false" outlineLevel="0" collapsed="false">
      <c r="A43" s="208" t="n">
        <v>0.36</v>
      </c>
      <c r="B43" s="209" t="n">
        <v>5.21</v>
      </c>
      <c r="C43" s="213" t="n">
        <f aca="false">$C42+(($AM$20-$AM$10))/10</f>
        <v>0</v>
      </c>
      <c r="D43" s="217" t="n">
        <f aca="false">$D42+(($AH$30-$AH$20))/10</f>
        <v>0</v>
      </c>
      <c r="E43" s="211" t="n">
        <f aca="false">$AC38</f>
        <v>10.654</v>
      </c>
      <c r="F43" s="212" t="n">
        <f aca="false">$F42+(($AR$20-$AR$10))/10</f>
        <v>0</v>
      </c>
      <c r="G43" s="218" t="n">
        <f aca="false">$G42+(($AW$20-$AW$10))/10</f>
        <v>0</v>
      </c>
      <c r="H43" s="213" t="n">
        <f aca="false">$BB38</f>
        <v>-40</v>
      </c>
      <c r="I43" s="213" t="n">
        <f aca="false">$BG38</f>
        <v>11</v>
      </c>
      <c r="K43" s="234" t="n">
        <v>-0.69</v>
      </c>
      <c r="L43" s="238" t="n">
        <f aca="false">L42-($L$12-$L$112)/101</f>
        <v>0</v>
      </c>
      <c r="M43" s="239" t="n">
        <f aca="false">M42-($M$12-$M$112)/101</f>
        <v>0</v>
      </c>
      <c r="Q43" s="234" t="n">
        <v>-0.68</v>
      </c>
      <c r="R43" s="235" t="n">
        <f aca="false">R42-($R$11-$R$61)/51</f>
        <v>0</v>
      </c>
      <c r="S43" s="236" t="n">
        <f aca="false">S42-($S$11-$S$61)/51</f>
        <v>0</v>
      </c>
      <c r="T43" s="165"/>
      <c r="U43" s="165"/>
      <c r="V43" s="165"/>
      <c r="W43" s="165"/>
      <c r="X43" s="182"/>
      <c r="Y43" s="164" t="n">
        <v>40</v>
      </c>
      <c r="Z43" s="190" t="n">
        <v>11.849</v>
      </c>
      <c r="AA43" s="180" t="str">
        <f aca="false">IF(MOD(ROW(),2),"",INDEX($Z$3:$Z$600,ROW()/2))</f>
        <v/>
      </c>
      <c r="AB43" s="181" t="n">
        <v>0.41</v>
      </c>
      <c r="AC43" s="182" t="n">
        <f aca="false">VALUE($Z44)</f>
        <v>12.15</v>
      </c>
      <c r="AD43" s="164" t="n">
        <v>400</v>
      </c>
      <c r="AE43" s="191"/>
      <c r="AF43" s="227" t="str">
        <f aca="false">IF(MOD(ROW(),10),"",INDEX(AE$3:AE$600,ROW()/10))</f>
        <v/>
      </c>
      <c r="AG43" s="228" t="n">
        <v>38</v>
      </c>
      <c r="AH43" s="229" t="e">
        <f aca="false">VALUE($AF43)</f>
        <v>#VALUE!</v>
      </c>
      <c r="AI43" s="164" t="n">
        <v>40</v>
      </c>
      <c r="AJ43" s="191"/>
      <c r="AK43" s="227" t="str">
        <f aca="false">IF(MOD(ROW(),10),"",INDEX(AJ$3:AJ$600,ROW()/10))</f>
        <v/>
      </c>
      <c r="AL43" s="228" t="n">
        <v>33</v>
      </c>
      <c r="AM43" s="229" t="e">
        <f aca="false">VALUE($AK43)</f>
        <v>#VALUE!</v>
      </c>
      <c r="AN43" s="164" t="n">
        <v>400</v>
      </c>
      <c r="AO43" s="191"/>
      <c r="AP43" s="227" t="str">
        <f aca="false">IF(MOD(ROW(),10),"",INDEX(AO$3:AO$600,ROW()/10))</f>
        <v/>
      </c>
      <c r="AQ43" s="228" t="n">
        <v>33</v>
      </c>
      <c r="AR43" s="229" t="e">
        <f aca="false">VALUE($AP43)</f>
        <v>#VALUE!</v>
      </c>
      <c r="AS43" s="164" t="n">
        <v>400</v>
      </c>
      <c r="AT43" s="191"/>
      <c r="AU43" s="227" t="str">
        <f aca="false">IF(MOD(ROW(),10),"",INDEX(AT$3:AT$600,ROW()/10))</f>
        <v/>
      </c>
      <c r="AV43" s="181" t="n">
        <v>0.41</v>
      </c>
      <c r="AW43" s="229" t="e">
        <f aca="false">VALUE($AU43)</f>
        <v>#VALUE!</v>
      </c>
      <c r="AY43" s="242"/>
      <c r="AZ43" s="180" t="str">
        <f aca="false">IF(MOD(ROW(),2),"",INDEX(AY$3:AY$600,ROW()/2))</f>
        <v/>
      </c>
      <c r="BA43" s="181" t="n">
        <v>0.41</v>
      </c>
      <c r="BB43" s="182" t="e">
        <f aca="false">VALUE(AZ43)</f>
        <v>#VALUE!</v>
      </c>
      <c r="BD43" s="190" t="n">
        <v>11</v>
      </c>
      <c r="BE43" s="180" t="str">
        <f aca="false">IF(MOD(ROW(),2),"",INDEX(BD$3:BD$600,ROW()/2))</f>
        <v/>
      </c>
      <c r="BF43" s="181" t="n">
        <v>0.41</v>
      </c>
      <c r="BG43" s="182" t="n">
        <f aca="false">VALUE($BD44)</f>
        <v>11</v>
      </c>
    </row>
    <row r="44" customFormat="false" ht="13.5" hidden="false" customHeight="false" outlineLevel="0" collapsed="false">
      <c r="A44" s="208" t="n">
        <v>0.37</v>
      </c>
      <c r="B44" s="209" t="n">
        <v>5.2</v>
      </c>
      <c r="C44" s="213" t="n">
        <f aca="false">$C43+(($AM$20-$AM$10))/10</f>
        <v>0</v>
      </c>
      <c r="D44" s="217" t="n">
        <f aca="false">$D43+(($AH$30-$AH$20))/10</f>
        <v>0</v>
      </c>
      <c r="E44" s="211" t="n">
        <f aca="false">$AC39</f>
        <v>10.951</v>
      </c>
      <c r="F44" s="212" t="n">
        <f aca="false">$F43+(($AR$20-$AR$10))/10</f>
        <v>0</v>
      </c>
      <c r="G44" s="218" t="n">
        <f aca="false">$G43+(($AW$20-$AW$10))/10</f>
        <v>0</v>
      </c>
      <c r="H44" s="213" t="n">
        <f aca="false">$BB38+($BB40-$BB38)/2</f>
        <v>-40</v>
      </c>
      <c r="I44" s="213" t="n">
        <f aca="false">$BG38+($BG40-$BG38)/2</f>
        <v>11</v>
      </c>
      <c r="K44" s="234" t="n">
        <v>-0.68</v>
      </c>
      <c r="L44" s="238" t="n">
        <f aca="false">L43-($L$12-$L$112)/101</f>
        <v>0</v>
      </c>
      <c r="M44" s="239" t="n">
        <f aca="false">M43-($M$12-$M$112)/101</f>
        <v>0</v>
      </c>
      <c r="Q44" s="234" t="n">
        <v>-0.67</v>
      </c>
      <c r="R44" s="235" t="n">
        <f aca="false">R43-($R$11-$R$61)/51</f>
        <v>0</v>
      </c>
      <c r="S44" s="236" t="n">
        <f aca="false">S43-($S$11-$S$61)/51</f>
        <v>0</v>
      </c>
      <c r="T44" s="165"/>
      <c r="U44" s="165"/>
      <c r="V44" s="165"/>
      <c r="W44" s="165"/>
      <c r="X44" s="182"/>
      <c r="Y44" s="164" t="n">
        <v>41</v>
      </c>
      <c r="Z44" s="190" t="n">
        <v>12.15</v>
      </c>
      <c r="AA44" s="180" t="n">
        <f aca="false">IF(MOD(ROW(),2),"",INDEX($Z$3:$Z$600,ROW()/2))</f>
        <v>6.298</v>
      </c>
      <c r="AB44" s="181" t="n">
        <v>0.42</v>
      </c>
      <c r="AC44" s="182" t="n">
        <f aca="false">VALUE($Z45)</f>
        <v>12.451</v>
      </c>
      <c r="AD44" s="164" t="n">
        <v>410</v>
      </c>
      <c r="AE44" s="191"/>
      <c r="AF44" s="227" t="str">
        <f aca="false">IF(MOD(ROW(),10),"",INDEX(AE$3:AE$600,ROW()/10))</f>
        <v/>
      </c>
      <c r="AG44" s="228" t="n">
        <v>39</v>
      </c>
      <c r="AH44" s="229" t="e">
        <f aca="false">VALUE($AF44)</f>
        <v>#VALUE!</v>
      </c>
      <c r="AI44" s="164" t="n">
        <v>41</v>
      </c>
      <c r="AJ44" s="191"/>
      <c r="AK44" s="227" t="str">
        <f aca="false">IF(MOD(ROW(),10),"",INDEX(AJ$3:AJ$600,ROW()/10))</f>
        <v/>
      </c>
      <c r="AL44" s="228" t="n">
        <v>34</v>
      </c>
      <c r="AM44" s="229" t="e">
        <f aca="false">VALUE($AK44)</f>
        <v>#VALUE!</v>
      </c>
      <c r="AN44" s="164" t="n">
        <v>410</v>
      </c>
      <c r="AO44" s="191"/>
      <c r="AP44" s="227" t="str">
        <f aca="false">IF(MOD(ROW(),10),"",INDEX(AO$3:AO$600,ROW()/10))</f>
        <v/>
      </c>
      <c r="AQ44" s="228" t="n">
        <v>34</v>
      </c>
      <c r="AR44" s="229" t="e">
        <f aca="false">VALUE($AP44)</f>
        <v>#VALUE!</v>
      </c>
      <c r="AS44" s="164" t="n">
        <v>410</v>
      </c>
      <c r="AT44" s="191"/>
      <c r="AU44" s="227" t="str">
        <f aca="false">IF(MOD(ROW(),10),"",INDEX(AT$3:AT$600,ROW()/10))</f>
        <v/>
      </c>
      <c r="AV44" s="181" t="n">
        <v>0.42</v>
      </c>
      <c r="AW44" s="229" t="e">
        <f aca="false">VALUE($AU44)</f>
        <v>#VALUE!</v>
      </c>
      <c r="AY44" s="242"/>
      <c r="AZ44" s="180" t="n">
        <f aca="false">IF(MOD(ROW(),2),"",INDEX(AY$3:AY$600,ROW()/2))</f>
        <v>-40</v>
      </c>
      <c r="BA44" s="181" t="n">
        <v>0.42</v>
      </c>
      <c r="BB44" s="182" t="n">
        <f aca="false">VALUE(AZ44)</f>
        <v>-40</v>
      </c>
      <c r="BD44" s="190" t="n">
        <v>11</v>
      </c>
      <c r="BE44" s="180" t="n">
        <f aca="false">IF(MOD(ROW(),2),"",INDEX(BD$3:BD$600,ROW()/2))</f>
        <v>11</v>
      </c>
      <c r="BF44" s="181" t="n">
        <v>0.42</v>
      </c>
      <c r="BG44" s="182" t="n">
        <f aca="false">VALUE($BD45)</f>
        <v>11</v>
      </c>
    </row>
    <row r="45" customFormat="false" ht="13.5" hidden="false" customHeight="false" outlineLevel="0" collapsed="false">
      <c r="A45" s="208" t="n">
        <v>0.38</v>
      </c>
      <c r="B45" s="209" t="n">
        <v>5.19</v>
      </c>
      <c r="C45" s="213" t="n">
        <f aca="false">$C44+(($AM$20-$AM$10))/10</f>
        <v>0</v>
      </c>
      <c r="D45" s="217" t="n">
        <f aca="false">$D44+(($AH$30-$AH$20))/10</f>
        <v>0</v>
      </c>
      <c r="E45" s="211" t="n">
        <f aca="false">$AC40</f>
        <v>11.249</v>
      </c>
      <c r="F45" s="212" t="n">
        <f aca="false">$F44+(($AR$20-$AR$10))/10</f>
        <v>0</v>
      </c>
      <c r="G45" s="218" t="n">
        <f aca="false">$G44+(($AW$20-$AW$10))/10</f>
        <v>0</v>
      </c>
      <c r="H45" s="213" t="n">
        <f aca="false">$BB40</f>
        <v>-40</v>
      </c>
      <c r="I45" s="213" t="n">
        <f aca="false">$BG40</f>
        <v>11</v>
      </c>
      <c r="K45" s="234" t="n">
        <v>-0.67</v>
      </c>
      <c r="L45" s="238" t="n">
        <f aca="false">L44-($L$12-$L$112)/101</f>
        <v>0</v>
      </c>
      <c r="M45" s="239" t="n">
        <f aca="false">M44-($M$12-$M$112)/101</f>
        <v>0</v>
      </c>
      <c r="Q45" s="234" t="n">
        <v>-0.66</v>
      </c>
      <c r="R45" s="235" t="n">
        <f aca="false">R44-($R$11-$R$61)/51</f>
        <v>0</v>
      </c>
      <c r="S45" s="236" t="n">
        <f aca="false">S44-($S$11-$S$61)/51</f>
        <v>0</v>
      </c>
      <c r="T45" s="165"/>
      <c r="U45" s="165"/>
      <c r="V45" s="165"/>
      <c r="W45" s="165"/>
      <c r="X45" s="182"/>
      <c r="Y45" s="164" t="n">
        <v>42</v>
      </c>
      <c r="Z45" s="190" t="n">
        <v>12.451</v>
      </c>
      <c r="AA45" s="180" t="str">
        <f aca="false">IF(MOD(ROW(),2),"",INDEX($Z$3:$Z$600,ROW()/2))</f>
        <v/>
      </c>
      <c r="AB45" s="181" t="n">
        <v>0.43</v>
      </c>
      <c r="AC45" s="182" t="n">
        <f aca="false">VALUE($Z46)</f>
        <v>12.754</v>
      </c>
      <c r="AD45" s="164" t="n">
        <v>420</v>
      </c>
      <c r="AE45" s="191"/>
      <c r="AF45" s="227" t="str">
        <f aca="false">IF(MOD(ROW(),10),"",INDEX(AE$3:AE$600,ROW()/10))</f>
        <v/>
      </c>
      <c r="AG45" s="228" t="n">
        <v>40</v>
      </c>
      <c r="AH45" s="229" t="e">
        <f aca="false">VALUE($AF45)</f>
        <v>#VALUE!</v>
      </c>
      <c r="AI45" s="164" t="n">
        <v>42</v>
      </c>
      <c r="AJ45" s="191"/>
      <c r="AK45" s="227" t="str">
        <f aca="false">IF(MOD(ROW(),10),"",INDEX(AJ$3:AJ$600,ROW()/10))</f>
        <v/>
      </c>
      <c r="AL45" s="228" t="n">
        <v>35</v>
      </c>
      <c r="AM45" s="229" t="e">
        <f aca="false">VALUE($AK45)</f>
        <v>#VALUE!</v>
      </c>
      <c r="AN45" s="164" t="n">
        <v>420</v>
      </c>
      <c r="AO45" s="191"/>
      <c r="AP45" s="227" t="str">
        <f aca="false">IF(MOD(ROW(),10),"",INDEX(AO$3:AO$600,ROW()/10))</f>
        <v/>
      </c>
      <c r="AQ45" s="228" t="n">
        <v>35</v>
      </c>
      <c r="AR45" s="229" t="e">
        <f aca="false">VALUE($AP45)</f>
        <v>#VALUE!</v>
      </c>
      <c r="AS45" s="164" t="n">
        <v>420</v>
      </c>
      <c r="AT45" s="191"/>
      <c r="AU45" s="227" t="str">
        <f aca="false">IF(MOD(ROW(),10),"",INDEX(AT$3:AT$600,ROW()/10))</f>
        <v/>
      </c>
      <c r="AV45" s="181" t="n">
        <v>0.43</v>
      </c>
      <c r="AW45" s="229" t="e">
        <f aca="false">VALUE($AU45)</f>
        <v>#VALUE!</v>
      </c>
      <c r="AY45" s="242"/>
      <c r="AZ45" s="180" t="str">
        <f aca="false">IF(MOD(ROW(),2),"",INDEX(AY$3:AY$600,ROW()/2))</f>
        <v/>
      </c>
      <c r="BA45" s="181" t="n">
        <v>0.43</v>
      </c>
      <c r="BB45" s="182" t="e">
        <f aca="false">VALUE(AZ45)</f>
        <v>#VALUE!</v>
      </c>
      <c r="BD45" s="190" t="n">
        <v>11</v>
      </c>
      <c r="BE45" s="180" t="str">
        <f aca="false">IF(MOD(ROW(),2),"",INDEX(BD$3:BD$600,ROW()/2))</f>
        <v/>
      </c>
      <c r="BF45" s="181" t="n">
        <v>0.43</v>
      </c>
      <c r="BG45" s="182" t="n">
        <f aca="false">VALUE($BD46)</f>
        <v>11</v>
      </c>
    </row>
    <row r="46" customFormat="false" ht="13.5" hidden="false" customHeight="false" outlineLevel="0" collapsed="false">
      <c r="A46" s="208" t="n">
        <v>0.39</v>
      </c>
      <c r="B46" s="209" t="n">
        <v>5.18</v>
      </c>
      <c r="C46" s="213" t="n">
        <f aca="false">$C45+(($AM$20-$AM$10))/10</f>
        <v>0</v>
      </c>
      <c r="D46" s="217" t="n">
        <f aca="false">$D45+(($AH$30-$AH$20))/10</f>
        <v>0</v>
      </c>
      <c r="E46" s="211" t="n">
        <f aca="false">$AC41</f>
        <v>11.549</v>
      </c>
      <c r="F46" s="212" t="n">
        <f aca="false">$F45+(($AR$20-$AR$10))/10</f>
        <v>0</v>
      </c>
      <c r="G46" s="218" t="n">
        <f aca="false">$G45+(($AW$20-$AW$10))/10</f>
        <v>0</v>
      </c>
      <c r="H46" s="213" t="n">
        <f aca="false">$BB40+($BB42-$BB40)/2</f>
        <v>-40</v>
      </c>
      <c r="I46" s="213" t="n">
        <f aca="false">$BG40+($BG42-$BG40)/2</f>
        <v>11</v>
      </c>
      <c r="K46" s="234" t="n">
        <v>-0.66</v>
      </c>
      <c r="L46" s="238" t="n">
        <f aca="false">L45-($L$12-$L$112)/101</f>
        <v>0</v>
      </c>
      <c r="M46" s="239" t="n">
        <f aca="false">M45-($M$12-$M$112)/101</f>
        <v>0</v>
      </c>
      <c r="Q46" s="234" t="n">
        <v>-0.65</v>
      </c>
      <c r="R46" s="235" t="n">
        <f aca="false">R45-($R$11-$R$61)/51</f>
        <v>0</v>
      </c>
      <c r="S46" s="236" t="n">
        <f aca="false">S45-($S$11-$S$61)/51</f>
        <v>0</v>
      </c>
      <c r="T46" s="165"/>
      <c r="U46" s="165"/>
      <c r="V46" s="165"/>
      <c r="W46" s="165"/>
      <c r="X46" s="182"/>
      <c r="Y46" s="164" t="n">
        <v>43</v>
      </c>
      <c r="Z46" s="190" t="n">
        <v>12.754</v>
      </c>
      <c r="AA46" s="180" t="n">
        <f aca="false">IF(MOD(ROW(),2),"",INDEX($Z$3:$Z$600,ROW()/2))</f>
        <v>6.582</v>
      </c>
      <c r="AB46" s="181" t="n">
        <v>0.44</v>
      </c>
      <c r="AC46" s="182" t="n">
        <f aca="false">VALUE($Z47)</f>
        <v>13.057</v>
      </c>
      <c r="AD46" s="164" t="n">
        <v>430</v>
      </c>
      <c r="AE46" s="191"/>
      <c r="AF46" s="227" t="str">
        <f aca="false">IF(MOD(ROW(),10),"",INDEX(AE$3:AE$600,ROW()/10))</f>
        <v/>
      </c>
      <c r="AG46" s="228" t="n">
        <v>41</v>
      </c>
      <c r="AH46" s="229" t="e">
        <f aca="false">VALUE($AF46)</f>
        <v>#VALUE!</v>
      </c>
      <c r="AI46" s="164" t="n">
        <v>43</v>
      </c>
      <c r="AJ46" s="191"/>
      <c r="AK46" s="227" t="str">
        <f aca="false">IF(MOD(ROW(),10),"",INDEX(AJ$3:AJ$600,ROW()/10))</f>
        <v/>
      </c>
      <c r="AL46" s="228" t="n">
        <v>36</v>
      </c>
      <c r="AM46" s="229" t="e">
        <f aca="false">VALUE($AK46)</f>
        <v>#VALUE!</v>
      </c>
      <c r="AN46" s="164" t="n">
        <v>430</v>
      </c>
      <c r="AO46" s="191"/>
      <c r="AP46" s="227" t="str">
        <f aca="false">IF(MOD(ROW(),10),"",INDEX(AO$3:AO$600,ROW()/10))</f>
        <v/>
      </c>
      <c r="AQ46" s="228" t="n">
        <v>36</v>
      </c>
      <c r="AR46" s="229" t="e">
        <f aca="false">VALUE($AP46)</f>
        <v>#VALUE!</v>
      </c>
      <c r="AS46" s="164" t="n">
        <v>430</v>
      </c>
      <c r="AT46" s="191"/>
      <c r="AU46" s="227" t="str">
        <f aca="false">IF(MOD(ROW(),10),"",INDEX(AT$3:AT$600,ROW()/10))</f>
        <v/>
      </c>
      <c r="AV46" s="181" t="n">
        <v>0.44</v>
      </c>
      <c r="AW46" s="229" t="e">
        <f aca="false">VALUE($AU46)</f>
        <v>#VALUE!</v>
      </c>
      <c r="AY46" s="242"/>
      <c r="AZ46" s="180" t="n">
        <f aca="false">IF(MOD(ROW(),2),"",INDEX(AY$3:AY$600,ROW()/2))</f>
        <v>-40</v>
      </c>
      <c r="BA46" s="181" t="n">
        <v>0.44</v>
      </c>
      <c r="BB46" s="182" t="n">
        <f aca="false">VALUE(AZ46)</f>
        <v>-40</v>
      </c>
      <c r="BD46" s="190" t="n">
        <v>11</v>
      </c>
      <c r="BE46" s="180" t="n">
        <f aca="false">IF(MOD(ROW(),2),"",INDEX(BD$3:BD$600,ROW()/2))</f>
        <v>11</v>
      </c>
      <c r="BF46" s="181" t="n">
        <v>0.44</v>
      </c>
      <c r="BG46" s="182" t="n">
        <f aca="false">VALUE($BD47)</f>
        <v>11</v>
      </c>
    </row>
    <row r="47" customFormat="false" ht="13.5" hidden="false" customHeight="false" outlineLevel="0" collapsed="false">
      <c r="A47" s="208" t="n">
        <v>0.4</v>
      </c>
      <c r="B47" s="209" t="n">
        <v>5.17</v>
      </c>
      <c r="C47" s="213" t="n">
        <f aca="false">$AM50</f>
        <v>0</v>
      </c>
      <c r="D47" s="241" t="n">
        <f aca="false">$AH50</f>
        <v>0</v>
      </c>
      <c r="E47" s="211" t="n">
        <f aca="false">$AC42</f>
        <v>11.849</v>
      </c>
      <c r="F47" s="212" t="n">
        <f aca="false">$AR50</f>
        <v>0</v>
      </c>
      <c r="G47" s="218" t="n">
        <f aca="false">$AW50</f>
        <v>0</v>
      </c>
      <c r="H47" s="213" t="n">
        <f aca="false">$BB42</f>
        <v>-40</v>
      </c>
      <c r="I47" s="213" t="n">
        <f aca="false">$BG42</f>
        <v>11</v>
      </c>
      <c r="K47" s="234" t="n">
        <v>-0.65</v>
      </c>
      <c r="L47" s="238" t="n">
        <f aca="false">L46-($L$12-$L$112)/101</f>
        <v>0</v>
      </c>
      <c r="M47" s="239" t="n">
        <f aca="false">M46-($M$12-$M$112)/101</f>
        <v>0</v>
      </c>
      <c r="Q47" s="234" t="n">
        <v>-0.64</v>
      </c>
      <c r="R47" s="235" t="n">
        <f aca="false">R46-($R$11-$R$61)/51</f>
        <v>0</v>
      </c>
      <c r="S47" s="236" t="n">
        <f aca="false">S46-($S$11-$S$61)/51</f>
        <v>0</v>
      </c>
      <c r="T47" s="165"/>
      <c r="U47" s="165"/>
      <c r="V47" s="165"/>
      <c r="W47" s="165"/>
      <c r="X47" s="182"/>
      <c r="Y47" s="164" t="n">
        <v>44</v>
      </c>
      <c r="Z47" s="190" t="n">
        <v>13.057</v>
      </c>
      <c r="AA47" s="180" t="str">
        <f aca="false">IF(MOD(ROW(),2),"",INDEX($Z$3:$Z$600,ROW()/2))</f>
        <v/>
      </c>
      <c r="AB47" s="181" t="n">
        <v>0.45</v>
      </c>
      <c r="AC47" s="182" t="n">
        <f aca="false">VALUE($Z48)</f>
        <v>13.362</v>
      </c>
      <c r="AD47" s="164" t="n">
        <v>440</v>
      </c>
      <c r="AE47" s="191"/>
      <c r="AF47" s="227" t="str">
        <f aca="false">IF(MOD(ROW(),10),"",INDEX(AE$3:AE$600,ROW()/10))</f>
        <v/>
      </c>
      <c r="AG47" s="228" t="n">
        <v>42</v>
      </c>
      <c r="AH47" s="229" t="e">
        <f aca="false">VALUE($AF47)</f>
        <v>#VALUE!</v>
      </c>
      <c r="AI47" s="164" t="n">
        <v>44</v>
      </c>
      <c r="AJ47" s="191"/>
      <c r="AK47" s="227" t="str">
        <f aca="false">IF(MOD(ROW(),10),"",INDEX(AJ$3:AJ$600,ROW()/10))</f>
        <v/>
      </c>
      <c r="AL47" s="228" t="n">
        <v>37</v>
      </c>
      <c r="AM47" s="229" t="e">
        <f aca="false">VALUE($AK47)</f>
        <v>#VALUE!</v>
      </c>
      <c r="AN47" s="164" t="n">
        <v>440</v>
      </c>
      <c r="AO47" s="191"/>
      <c r="AP47" s="227" t="str">
        <f aca="false">IF(MOD(ROW(),10),"",INDEX(AO$3:AO$600,ROW()/10))</f>
        <v/>
      </c>
      <c r="AQ47" s="228" t="n">
        <v>37</v>
      </c>
      <c r="AR47" s="229" t="e">
        <f aca="false">VALUE($AP47)</f>
        <v>#VALUE!</v>
      </c>
      <c r="AS47" s="164" t="n">
        <v>440</v>
      </c>
      <c r="AT47" s="191"/>
      <c r="AU47" s="227" t="str">
        <f aca="false">IF(MOD(ROW(),10),"",INDEX(AT$3:AT$600,ROW()/10))</f>
        <v/>
      </c>
      <c r="AV47" s="181" t="n">
        <v>0.45</v>
      </c>
      <c r="AW47" s="229" t="e">
        <f aca="false">VALUE($AU47)</f>
        <v>#VALUE!</v>
      </c>
      <c r="AY47" s="242"/>
      <c r="AZ47" s="180" t="str">
        <f aca="false">IF(MOD(ROW(),2),"",INDEX(AY$3:AY$600,ROW()/2))</f>
        <v/>
      </c>
      <c r="BA47" s="181" t="n">
        <v>0.45</v>
      </c>
      <c r="BB47" s="182" t="e">
        <f aca="false">VALUE(AZ47)</f>
        <v>#VALUE!</v>
      </c>
      <c r="BD47" s="190" t="n">
        <v>11</v>
      </c>
      <c r="BE47" s="180" t="str">
        <f aca="false">IF(MOD(ROW(),2),"",INDEX(BD$3:BD$600,ROW()/2))</f>
        <v/>
      </c>
      <c r="BF47" s="181" t="n">
        <v>0.45</v>
      </c>
      <c r="BG47" s="182" t="n">
        <f aca="false">VALUE($BD48)</f>
        <v>11</v>
      </c>
    </row>
    <row r="48" customFormat="false" ht="13.5" hidden="false" customHeight="false" outlineLevel="0" collapsed="false">
      <c r="A48" s="208" t="n">
        <v>0.41</v>
      </c>
      <c r="B48" s="209" t="n">
        <v>5.16</v>
      </c>
      <c r="C48" s="213" t="n">
        <f aca="false">$C47+(($AM$20-$AM$10))/10</f>
        <v>0</v>
      </c>
      <c r="D48" s="217" t="n">
        <f aca="false">$D47+(($AH$30-$AH$20))/10</f>
        <v>0</v>
      </c>
      <c r="E48" s="211" t="n">
        <f aca="false">$AC43</f>
        <v>12.15</v>
      </c>
      <c r="F48" s="212" t="n">
        <f aca="false">$F47+(($AR$20-$AR$10))/10</f>
        <v>0</v>
      </c>
      <c r="G48" s="218" t="n">
        <f aca="false">$G47+(($AW$20-$AW$10))/10</f>
        <v>0</v>
      </c>
      <c r="H48" s="213" t="n">
        <f aca="false">$BB42+($BB44-$BB42)/2</f>
        <v>-40</v>
      </c>
      <c r="I48" s="213" t="n">
        <f aca="false">$BG42+($BG44-$BG42)/2</f>
        <v>11</v>
      </c>
      <c r="K48" s="234" t="n">
        <v>-0.64</v>
      </c>
      <c r="L48" s="238" t="n">
        <f aca="false">L47-($L$12-$L$112)/101</f>
        <v>0</v>
      </c>
      <c r="M48" s="239" t="n">
        <f aca="false">M47-($M$12-$M$112)/101</f>
        <v>0</v>
      </c>
      <c r="Q48" s="234" t="n">
        <v>-0.63</v>
      </c>
      <c r="R48" s="235" t="n">
        <f aca="false">R47-($R$11-$R$61)/51</f>
        <v>0</v>
      </c>
      <c r="S48" s="236" t="n">
        <f aca="false">S47-($S$11-$S$61)/51</f>
        <v>0</v>
      </c>
      <c r="T48" s="165"/>
      <c r="U48" s="165"/>
      <c r="V48" s="165"/>
      <c r="W48" s="165"/>
      <c r="X48" s="182"/>
      <c r="Y48" s="164" t="n">
        <v>45</v>
      </c>
      <c r="Z48" s="190" t="n">
        <v>13.362</v>
      </c>
      <c r="AA48" s="180" t="n">
        <f aca="false">IF(MOD(ROW(),2),"",INDEX($Z$3:$Z$600,ROW()/2))</f>
        <v>6.867</v>
      </c>
      <c r="AB48" s="181" t="n">
        <v>0.46</v>
      </c>
      <c r="AC48" s="182" t="n">
        <f aca="false">VALUE($Z49)</f>
        <v>13.667</v>
      </c>
      <c r="AD48" s="164" t="n">
        <v>450</v>
      </c>
      <c r="AE48" s="191"/>
      <c r="AF48" s="227" t="str">
        <f aca="false">IF(MOD(ROW(),10),"",INDEX(AE$3:AE$600,ROW()/10))</f>
        <v/>
      </c>
      <c r="AG48" s="228" t="n">
        <v>43</v>
      </c>
      <c r="AH48" s="229" t="e">
        <f aca="false">VALUE($AF48)</f>
        <v>#VALUE!</v>
      </c>
      <c r="AI48" s="164" t="n">
        <v>45</v>
      </c>
      <c r="AJ48" s="191"/>
      <c r="AK48" s="227" t="str">
        <f aca="false">IF(MOD(ROW(),10),"",INDEX(AJ$3:AJ$600,ROW()/10))</f>
        <v/>
      </c>
      <c r="AL48" s="228" t="n">
        <v>38</v>
      </c>
      <c r="AM48" s="229" t="e">
        <f aca="false">VALUE($AK48)</f>
        <v>#VALUE!</v>
      </c>
      <c r="AN48" s="164" t="n">
        <v>450</v>
      </c>
      <c r="AO48" s="191"/>
      <c r="AP48" s="227" t="str">
        <f aca="false">IF(MOD(ROW(),10),"",INDEX(AO$3:AO$600,ROW()/10))</f>
        <v/>
      </c>
      <c r="AQ48" s="228" t="n">
        <v>38</v>
      </c>
      <c r="AR48" s="229" t="e">
        <f aca="false">VALUE($AP48)</f>
        <v>#VALUE!</v>
      </c>
      <c r="AS48" s="164" t="n">
        <v>450</v>
      </c>
      <c r="AT48" s="191"/>
      <c r="AU48" s="227" t="str">
        <f aca="false">IF(MOD(ROW(),10),"",INDEX(AT$3:AT$600,ROW()/10))</f>
        <v/>
      </c>
      <c r="AV48" s="181" t="n">
        <v>0.46</v>
      </c>
      <c r="AW48" s="229" t="e">
        <f aca="false">VALUE($AU48)</f>
        <v>#VALUE!</v>
      </c>
      <c r="AY48" s="242"/>
      <c r="AZ48" s="180" t="n">
        <f aca="false">IF(MOD(ROW(),2),"",INDEX(AY$3:AY$600,ROW()/2))</f>
        <v>-40</v>
      </c>
      <c r="BA48" s="181" t="n">
        <v>0.46</v>
      </c>
      <c r="BB48" s="182" t="n">
        <f aca="false">VALUE(AZ48)</f>
        <v>-40</v>
      </c>
      <c r="BD48" s="190" t="n">
        <v>11</v>
      </c>
      <c r="BE48" s="180" t="n">
        <f aca="false">IF(MOD(ROW(),2),"",INDEX(BD$3:BD$600,ROW()/2))</f>
        <v>11</v>
      </c>
      <c r="BF48" s="181" t="n">
        <v>0.46</v>
      </c>
      <c r="BG48" s="182" t="n">
        <f aca="false">VALUE($BD49)</f>
        <v>11</v>
      </c>
    </row>
    <row r="49" customFormat="false" ht="13.5" hidden="false" customHeight="false" outlineLevel="0" collapsed="false">
      <c r="A49" s="208" t="n">
        <v>0.42</v>
      </c>
      <c r="B49" s="209" t="n">
        <v>5.15</v>
      </c>
      <c r="C49" s="213" t="n">
        <f aca="false">$C48+(($AM$20-$AM$10))/10</f>
        <v>0</v>
      </c>
      <c r="D49" s="217" t="n">
        <f aca="false">$D48+(($AH$30-$AH$20))/10</f>
        <v>0</v>
      </c>
      <c r="E49" s="211" t="n">
        <f aca="false">$AC44</f>
        <v>12.451</v>
      </c>
      <c r="F49" s="212" t="n">
        <f aca="false">$F48+(($AR$20-$AR$10))/10</f>
        <v>0</v>
      </c>
      <c r="G49" s="218" t="n">
        <f aca="false">$G48+(($AW$20-$AW$10))/10</f>
        <v>0</v>
      </c>
      <c r="H49" s="213" t="n">
        <f aca="false">$BB44</f>
        <v>-40</v>
      </c>
      <c r="I49" s="213" t="n">
        <f aca="false">$BG44</f>
        <v>11</v>
      </c>
      <c r="K49" s="234" t="n">
        <v>-0.63</v>
      </c>
      <c r="L49" s="238" t="n">
        <f aca="false">L48-($L$12-$L$112)/101</f>
        <v>0</v>
      </c>
      <c r="M49" s="239" t="n">
        <f aca="false">M48-($M$12-$M$112)/101</f>
        <v>0</v>
      </c>
      <c r="Q49" s="234" t="n">
        <v>-0.62</v>
      </c>
      <c r="R49" s="235" t="n">
        <f aca="false">R48-($R$11-$R$61)/51</f>
        <v>0</v>
      </c>
      <c r="S49" s="236" t="n">
        <f aca="false">S48-($S$11-$S$61)/51</f>
        <v>0</v>
      </c>
      <c r="T49" s="165"/>
      <c r="U49" s="165"/>
      <c r="V49" s="165"/>
      <c r="W49" s="165"/>
      <c r="X49" s="182"/>
      <c r="Y49" s="164" t="n">
        <v>46</v>
      </c>
      <c r="Z49" s="190" t="n">
        <v>13.667</v>
      </c>
      <c r="AA49" s="180" t="str">
        <f aca="false">IF(MOD(ROW(),2),"",INDEX($Z$3:$Z$600,ROW()/2))</f>
        <v/>
      </c>
      <c r="AB49" s="181" t="n">
        <v>0.47</v>
      </c>
      <c r="AC49" s="182" t="n">
        <f aca="false">VALUE($Z50)</f>
        <v>13.973</v>
      </c>
      <c r="AD49" s="164" t="n">
        <v>460</v>
      </c>
      <c r="AE49" s="191"/>
      <c r="AF49" s="227" t="str">
        <f aca="false">IF(MOD(ROW(),10),"",INDEX(AE$3:AE$600,ROW()/10))</f>
        <v/>
      </c>
      <c r="AG49" s="228" t="n">
        <v>44</v>
      </c>
      <c r="AH49" s="229" t="e">
        <f aca="false">VALUE($AF49)</f>
        <v>#VALUE!</v>
      </c>
      <c r="AI49" s="164" t="n">
        <v>46</v>
      </c>
      <c r="AJ49" s="191"/>
      <c r="AK49" s="227" t="str">
        <f aca="false">IF(MOD(ROW(),10),"",INDEX(AJ$3:AJ$600,ROW()/10))</f>
        <v/>
      </c>
      <c r="AL49" s="228" t="n">
        <v>39</v>
      </c>
      <c r="AM49" s="229" t="e">
        <f aca="false">VALUE($AK49)</f>
        <v>#VALUE!</v>
      </c>
      <c r="AN49" s="164" t="n">
        <v>460</v>
      </c>
      <c r="AO49" s="191"/>
      <c r="AP49" s="227" t="str">
        <f aca="false">IF(MOD(ROW(),10),"",INDEX(AO$3:AO$600,ROW()/10))</f>
        <v/>
      </c>
      <c r="AQ49" s="228" t="n">
        <v>39</v>
      </c>
      <c r="AR49" s="229" t="e">
        <f aca="false">VALUE($AP49)</f>
        <v>#VALUE!</v>
      </c>
      <c r="AS49" s="164" t="n">
        <v>460</v>
      </c>
      <c r="AT49" s="191"/>
      <c r="AU49" s="227" t="str">
        <f aca="false">IF(MOD(ROW(),10),"",INDEX(AT$3:AT$600,ROW()/10))</f>
        <v/>
      </c>
      <c r="AV49" s="181" t="n">
        <v>0.47</v>
      </c>
      <c r="AW49" s="229" t="e">
        <f aca="false">VALUE($AU49)</f>
        <v>#VALUE!</v>
      </c>
      <c r="AY49" s="242"/>
      <c r="AZ49" s="180" t="str">
        <f aca="false">IF(MOD(ROW(),2),"",INDEX(AY$3:AY$600,ROW()/2))</f>
        <v/>
      </c>
      <c r="BA49" s="181" t="n">
        <v>0.47</v>
      </c>
      <c r="BB49" s="182" t="e">
        <f aca="false">VALUE(AZ49)</f>
        <v>#VALUE!</v>
      </c>
      <c r="BD49" s="190" t="n">
        <v>11</v>
      </c>
      <c r="BE49" s="180" t="str">
        <f aca="false">IF(MOD(ROW(),2),"",INDEX(BD$3:BD$600,ROW()/2))</f>
        <v/>
      </c>
      <c r="BF49" s="181" t="n">
        <v>0.47</v>
      </c>
      <c r="BG49" s="182" t="n">
        <f aca="false">VALUE($BD50)</f>
        <v>11</v>
      </c>
    </row>
    <row r="50" customFormat="false" ht="13.5" hidden="false" customHeight="false" outlineLevel="0" collapsed="false">
      <c r="A50" s="208" t="n">
        <v>0.43</v>
      </c>
      <c r="B50" s="209" t="n">
        <v>5.14</v>
      </c>
      <c r="C50" s="213" t="n">
        <f aca="false">$C49+(($AM$20-$AM$10))/10</f>
        <v>0</v>
      </c>
      <c r="D50" s="217" t="n">
        <f aca="false">$D49+(($AH$30-$AH$20))/10</f>
        <v>0</v>
      </c>
      <c r="E50" s="211" t="n">
        <f aca="false">$AC45</f>
        <v>12.754</v>
      </c>
      <c r="F50" s="212" t="n">
        <f aca="false">$F49+(($AR$20-$AR$10))/10</f>
        <v>0</v>
      </c>
      <c r="G50" s="218" t="n">
        <f aca="false">$G49+(($AW$20-$AW$10))/10</f>
        <v>0</v>
      </c>
      <c r="H50" s="213" t="n">
        <f aca="false">$BB44+($BB46-$BB44)/2</f>
        <v>-40</v>
      </c>
      <c r="I50" s="213" t="n">
        <f aca="false">$BG44+($BG46-$BG44)/2</f>
        <v>11</v>
      </c>
      <c r="K50" s="234" t="n">
        <v>-0.62</v>
      </c>
      <c r="L50" s="238" t="n">
        <f aca="false">L49-($L$12-$L$112)/101</f>
        <v>0</v>
      </c>
      <c r="M50" s="239" t="n">
        <f aca="false">M49-($M$12-$M$112)/101</f>
        <v>0</v>
      </c>
      <c r="Q50" s="234" t="n">
        <v>-0.61</v>
      </c>
      <c r="R50" s="235" t="n">
        <f aca="false">R49-($R$11-$R$61)/51</f>
        <v>0</v>
      </c>
      <c r="S50" s="236" t="n">
        <f aca="false">S49-($S$11-$S$61)/51</f>
        <v>0</v>
      </c>
      <c r="T50" s="165"/>
      <c r="U50" s="165"/>
      <c r="V50" s="165"/>
      <c r="W50" s="165"/>
      <c r="X50" s="182"/>
      <c r="Y50" s="164" t="n">
        <v>47</v>
      </c>
      <c r="Z50" s="190" t="n">
        <v>13.973</v>
      </c>
      <c r="AA50" s="180" t="n">
        <f aca="false">IF(MOD(ROW(),2),"",INDEX($Z$3:$Z$600,ROW()/2))</f>
        <v>7.153</v>
      </c>
      <c r="AB50" s="181" t="n">
        <v>0.48</v>
      </c>
      <c r="AC50" s="182" t="n">
        <f aca="false">VALUE($Z51)</f>
        <v>14.28</v>
      </c>
      <c r="AD50" s="164" t="n">
        <v>470</v>
      </c>
      <c r="AE50" s="191"/>
      <c r="AF50" s="227" t="n">
        <f aca="false">IF(MOD(ROW(),10),"",INDEX(AE$3:AE$600,ROW()/10))</f>
        <v>0</v>
      </c>
      <c r="AG50" s="228" t="n">
        <v>45</v>
      </c>
      <c r="AH50" s="229" t="n">
        <f aca="false">VALUE($AF50)</f>
        <v>0</v>
      </c>
      <c r="AI50" s="164" t="n">
        <v>47</v>
      </c>
      <c r="AJ50" s="191"/>
      <c r="AK50" s="227" t="n">
        <f aca="false">IF(MOD(ROW(),10),"",INDEX(AJ$3:AJ$600,ROW()/10))</f>
        <v>0</v>
      </c>
      <c r="AL50" s="228" t="n">
        <v>40</v>
      </c>
      <c r="AM50" s="229" t="n">
        <f aca="false">VALUE($AK50)</f>
        <v>0</v>
      </c>
      <c r="AN50" s="164" t="n">
        <v>470</v>
      </c>
      <c r="AO50" s="191"/>
      <c r="AP50" s="227" t="n">
        <f aca="false">IF(MOD(ROW(),10),"",INDEX(AO$3:AO$600,ROW()/10))</f>
        <v>0</v>
      </c>
      <c r="AQ50" s="228" t="n">
        <v>40</v>
      </c>
      <c r="AR50" s="229" t="n">
        <f aca="false">VALUE($AP50)</f>
        <v>0</v>
      </c>
      <c r="AS50" s="164" t="n">
        <v>470</v>
      </c>
      <c r="AT50" s="191"/>
      <c r="AU50" s="227" t="n">
        <f aca="false">IF(MOD(ROW(),10),"",INDEX(AT$3:AT$600,ROW()/10))</f>
        <v>0</v>
      </c>
      <c r="AV50" s="181" t="n">
        <v>0.48</v>
      </c>
      <c r="AW50" s="229" t="n">
        <f aca="false">VALUE($AU50)</f>
        <v>0</v>
      </c>
      <c r="AY50" s="242"/>
      <c r="AZ50" s="180" t="n">
        <f aca="false">IF(MOD(ROW(),2),"",INDEX(AY$3:AY$600,ROW()/2))</f>
        <v>-40</v>
      </c>
      <c r="BA50" s="181" t="n">
        <v>0.48</v>
      </c>
      <c r="BB50" s="182" t="n">
        <f aca="false">VALUE(AZ50)</f>
        <v>-40</v>
      </c>
      <c r="BD50" s="190" t="n">
        <v>11</v>
      </c>
      <c r="BE50" s="180" t="n">
        <f aca="false">IF(MOD(ROW(),2),"",INDEX(BD$3:BD$600,ROW()/2))</f>
        <v>11</v>
      </c>
      <c r="BF50" s="181" t="n">
        <v>0.48</v>
      </c>
      <c r="BG50" s="182" t="n">
        <f aca="false">VALUE($BD51)</f>
        <v>0</v>
      </c>
    </row>
    <row r="51" customFormat="false" ht="13.5" hidden="false" customHeight="false" outlineLevel="0" collapsed="false">
      <c r="A51" s="208" t="n">
        <v>0.44</v>
      </c>
      <c r="B51" s="209" t="n">
        <v>5.13</v>
      </c>
      <c r="C51" s="213" t="n">
        <f aca="false">$C50+(($AM$20-$AM$10))/10</f>
        <v>0</v>
      </c>
      <c r="D51" s="217" t="n">
        <f aca="false">$D50+(($AH$30-$AH$20))/10</f>
        <v>0</v>
      </c>
      <c r="E51" s="211" t="n">
        <f aca="false">$AC46</f>
        <v>13.057</v>
      </c>
      <c r="F51" s="212" t="n">
        <f aca="false">$F50+(($AR$20-$AR$10))/10</f>
        <v>0</v>
      </c>
      <c r="G51" s="218" t="n">
        <f aca="false">$G50+(($AW$20-$AW$10))/10</f>
        <v>0</v>
      </c>
      <c r="H51" s="213" t="n">
        <f aca="false">$BB46</f>
        <v>-40</v>
      </c>
      <c r="I51" s="213" t="n">
        <f aca="false">$BG46</f>
        <v>11</v>
      </c>
      <c r="K51" s="234" t="n">
        <v>-0.61</v>
      </c>
      <c r="L51" s="238" t="n">
        <f aca="false">L50-($L$12-$L$112)/101</f>
        <v>0</v>
      </c>
      <c r="M51" s="239" t="n">
        <f aca="false">M50-($M$12-$M$112)/101</f>
        <v>0</v>
      </c>
      <c r="Q51" s="234" t="n">
        <v>-0.6</v>
      </c>
      <c r="R51" s="235" t="n">
        <f aca="false">R50-($R$11-$R$61)/51</f>
        <v>0</v>
      </c>
      <c r="S51" s="236" t="n">
        <f aca="false">S50-($S$11-$S$61)/51</f>
        <v>0</v>
      </c>
      <c r="T51" s="165"/>
      <c r="U51" s="165"/>
      <c r="V51" s="165"/>
      <c r="W51" s="165"/>
      <c r="X51" s="182"/>
      <c r="Y51" s="164" t="n">
        <v>48</v>
      </c>
      <c r="Z51" s="242" t="n">
        <v>14.28</v>
      </c>
      <c r="AA51" s="180" t="str">
        <f aca="false">IF(MOD(ROW(),2),"",INDEX($Z$3:$Z$600,ROW()/2))</f>
        <v/>
      </c>
      <c r="AB51" s="181" t="n">
        <v>0.49</v>
      </c>
      <c r="AC51" s="182" t="n">
        <f aca="false">VALUE($Z52)</f>
        <v>14.588</v>
      </c>
      <c r="AD51" s="164" t="n">
        <v>480</v>
      </c>
      <c r="AE51" s="191"/>
      <c r="AF51" s="227" t="str">
        <f aca="false">IF(MOD(ROW(),10),"",INDEX(AE$3:AE$600,ROW()/10))</f>
        <v/>
      </c>
      <c r="AG51" s="228" t="n">
        <v>46</v>
      </c>
      <c r="AH51" s="229" t="e">
        <f aca="false">VALUE($AF51)</f>
        <v>#VALUE!</v>
      </c>
      <c r="AI51" s="164" t="n">
        <v>48</v>
      </c>
      <c r="AJ51" s="191"/>
      <c r="AK51" s="227" t="str">
        <f aca="false">IF(MOD(ROW(),10),"",INDEX(AJ$3:AJ$600,ROW()/10))</f>
        <v/>
      </c>
      <c r="AL51" s="228" t="n">
        <v>41</v>
      </c>
      <c r="AM51" s="229" t="e">
        <f aca="false">VALUE($AK51)</f>
        <v>#VALUE!</v>
      </c>
      <c r="AN51" s="164" t="n">
        <v>480</v>
      </c>
      <c r="AO51" s="242"/>
      <c r="AP51" s="227" t="str">
        <f aca="false">IF(MOD(ROW(),10),"",INDEX(AO$3:AO$600,ROW()/10))</f>
        <v/>
      </c>
      <c r="AQ51" s="228" t="n">
        <v>41</v>
      </c>
      <c r="AR51" s="229" t="e">
        <f aca="false">VALUE($AP51)</f>
        <v>#VALUE!</v>
      </c>
      <c r="AS51" s="164" t="n">
        <v>480</v>
      </c>
      <c r="AT51" s="242"/>
      <c r="AU51" s="227" t="str">
        <f aca="false">IF(MOD(ROW(),10),"",INDEX(AT$3:AT$600,ROW()/10))</f>
        <v/>
      </c>
      <c r="AV51" s="181" t="n">
        <v>0.49</v>
      </c>
      <c r="AW51" s="229" t="e">
        <f aca="false">VALUE($AU51)</f>
        <v>#VALUE!</v>
      </c>
      <c r="AY51" s="242"/>
      <c r="AZ51" s="180" t="str">
        <f aca="false">IF(MOD(ROW(),2),"",INDEX(AY$3:AY$600,ROW()/2))</f>
        <v/>
      </c>
      <c r="BA51" s="181" t="n">
        <v>0.49</v>
      </c>
      <c r="BB51" s="182" t="e">
        <f aca="false">VALUE(AZ51)</f>
        <v>#VALUE!</v>
      </c>
      <c r="BD51" s="242"/>
      <c r="BE51" s="180" t="str">
        <f aca="false">IF(MOD(ROW(),2),"",INDEX(BD$3:BD$600,ROW()/2))</f>
        <v/>
      </c>
      <c r="BF51" s="181" t="n">
        <v>0.49</v>
      </c>
      <c r="BG51" s="182" t="n">
        <f aca="false">VALUE($BD52)</f>
        <v>0</v>
      </c>
    </row>
    <row r="52" customFormat="false" ht="13.5" hidden="false" customHeight="false" outlineLevel="0" collapsed="false">
      <c r="A52" s="208" t="n">
        <v>0.45</v>
      </c>
      <c r="B52" s="209" t="n">
        <v>5.12</v>
      </c>
      <c r="C52" s="213" t="n">
        <f aca="false">$C51+(($AM$20-$AM$10))/10</f>
        <v>0</v>
      </c>
      <c r="D52" s="217" t="n">
        <f aca="false">$D51+(($AH$30-$AH$20))/10</f>
        <v>0</v>
      </c>
      <c r="E52" s="211" t="n">
        <f aca="false">$AC47</f>
        <v>13.362</v>
      </c>
      <c r="F52" s="212" t="n">
        <f aca="false">$F51+(($AR$20-$AR$10))/10</f>
        <v>0</v>
      </c>
      <c r="G52" s="218" t="n">
        <f aca="false">$G51+(($AW$20-$AW$10))/10</f>
        <v>0</v>
      </c>
      <c r="H52" s="213" t="n">
        <f aca="false">$BB46+($BB48-$BB46)/2</f>
        <v>-40</v>
      </c>
      <c r="I52" s="213" t="n">
        <f aca="false">$BG46+($BG48-$BG46)/2</f>
        <v>11</v>
      </c>
      <c r="K52" s="234" t="n">
        <v>-0.6</v>
      </c>
      <c r="L52" s="238" t="n">
        <f aca="false">L51-($L$12-$L$112)/101</f>
        <v>0</v>
      </c>
      <c r="M52" s="239" t="n">
        <f aca="false">M51-($M$12-$M$112)/101</f>
        <v>0</v>
      </c>
      <c r="Q52" s="234" t="n">
        <v>-0.59</v>
      </c>
      <c r="R52" s="235" t="n">
        <f aca="false">R51-($R$11-$R$61)/51</f>
        <v>0</v>
      </c>
      <c r="S52" s="236" t="n">
        <f aca="false">S51-($S$11-$S$61)/51</f>
        <v>0</v>
      </c>
      <c r="T52" s="165"/>
      <c r="U52" s="165"/>
      <c r="V52" s="165"/>
      <c r="W52" s="165"/>
      <c r="X52" s="182"/>
      <c r="Y52" s="164" t="n">
        <v>49</v>
      </c>
      <c r="Z52" s="190" t="n">
        <v>14.588</v>
      </c>
      <c r="AA52" s="180" t="n">
        <f aca="false">IF(MOD(ROW(),2),"",INDEX($Z$3:$Z$600,ROW()/2))</f>
        <v>7.44</v>
      </c>
      <c r="AB52" s="181" t="n">
        <v>0.5</v>
      </c>
      <c r="AC52" s="182" t="n">
        <f aca="false">VALUE($Z53)</f>
        <v>14.897</v>
      </c>
      <c r="AD52" s="164" t="n">
        <v>490</v>
      </c>
      <c r="AE52" s="191"/>
      <c r="AF52" s="227" t="str">
        <f aca="false">IF(MOD(ROW(),10),"",INDEX(AE$3:AE$600,ROW()/10))</f>
        <v/>
      </c>
      <c r="AG52" s="228" t="n">
        <v>47</v>
      </c>
      <c r="AH52" s="229" t="e">
        <f aca="false">VALUE($AF52)</f>
        <v>#VALUE!</v>
      </c>
      <c r="AI52" s="164" t="n">
        <v>49</v>
      </c>
      <c r="AJ52" s="242"/>
      <c r="AK52" s="227" t="str">
        <f aca="false">IF(MOD(ROW(),10),"",INDEX(AJ$3:AJ$600,ROW()/10))</f>
        <v/>
      </c>
      <c r="AL52" s="228" t="n">
        <v>42</v>
      </c>
      <c r="AM52" s="229" t="e">
        <f aca="false">VALUE($AK52)</f>
        <v>#VALUE!</v>
      </c>
      <c r="AN52" s="164" t="n">
        <v>490</v>
      </c>
      <c r="AO52" s="242"/>
      <c r="AP52" s="227" t="str">
        <f aca="false">IF(MOD(ROW(),10),"",INDEX(AO$3:AO$600,ROW()/10))</f>
        <v/>
      </c>
      <c r="AQ52" s="228" t="n">
        <v>42</v>
      </c>
      <c r="AR52" s="229" t="e">
        <f aca="false">VALUE($AP52)</f>
        <v>#VALUE!</v>
      </c>
      <c r="AS52" s="164" t="n">
        <v>490</v>
      </c>
      <c r="AT52" s="242"/>
      <c r="AU52" s="227" t="str">
        <f aca="false">IF(MOD(ROW(),10),"",INDEX(AT$3:AT$600,ROW()/10))</f>
        <v/>
      </c>
      <c r="AV52" s="181" t="n">
        <v>0.5</v>
      </c>
      <c r="AW52" s="229" t="e">
        <f aca="false">VALUE($AU52)</f>
        <v>#VALUE!</v>
      </c>
      <c r="AY52" s="242"/>
      <c r="AZ52" s="180" t="n">
        <f aca="false">IF(MOD(ROW(),2),"",INDEX(AY$3:AY$600,ROW()/2))</f>
        <v>-40</v>
      </c>
      <c r="BA52" s="181" t="n">
        <v>0.5</v>
      </c>
      <c r="BB52" s="182" t="n">
        <f aca="false">VALUE(AZ52)</f>
        <v>-40</v>
      </c>
      <c r="BD52" s="242"/>
      <c r="BE52" s="180" t="n">
        <f aca="false">IF(MOD(ROW(),2),"",INDEX(BD$3:BD$600,ROW()/2))</f>
        <v>11</v>
      </c>
      <c r="BF52" s="181" t="n">
        <v>0.5</v>
      </c>
      <c r="BG52" s="182" t="n">
        <f aca="false">VALUE($BD53)</f>
        <v>0</v>
      </c>
    </row>
    <row r="53" customFormat="false" ht="13.5" hidden="false" customHeight="false" outlineLevel="0" collapsed="false">
      <c r="A53" s="208" t="n">
        <v>0.46</v>
      </c>
      <c r="B53" s="209" t="n">
        <v>5.11</v>
      </c>
      <c r="C53" s="213" t="n">
        <f aca="false">$C52+(($AM$20-$AM$10))/10</f>
        <v>0</v>
      </c>
      <c r="D53" s="217" t="n">
        <f aca="false">$D52+(($AH$30-$AH$20))/10</f>
        <v>0</v>
      </c>
      <c r="E53" s="211" t="n">
        <f aca="false">$AC48</f>
        <v>13.667</v>
      </c>
      <c r="F53" s="212" t="n">
        <f aca="false">$F52+(($AR$20-$AR$10))/10</f>
        <v>0</v>
      </c>
      <c r="G53" s="218" t="n">
        <f aca="false">$G52+(($AW$20-$AW$10))/10</f>
        <v>0</v>
      </c>
      <c r="H53" s="213" t="n">
        <f aca="false">$BB48</f>
        <v>-40</v>
      </c>
      <c r="I53" s="213" t="n">
        <f aca="false">$BG48</f>
        <v>11</v>
      </c>
      <c r="K53" s="234" t="n">
        <v>-0.59</v>
      </c>
      <c r="L53" s="238" t="n">
        <f aca="false">L52-($L$12-$L$112)/101</f>
        <v>0</v>
      </c>
      <c r="M53" s="239" t="n">
        <f aca="false">M52-($M$12-$M$112)/101</f>
        <v>0</v>
      </c>
      <c r="Q53" s="234" t="n">
        <v>-0.58</v>
      </c>
      <c r="R53" s="235" t="n">
        <f aca="false">R52-($R$11-$R$61)/51</f>
        <v>0</v>
      </c>
      <c r="S53" s="236" t="n">
        <f aca="false">S52-($S$11-$S$61)/51</f>
        <v>0</v>
      </c>
      <c r="T53" s="165"/>
      <c r="U53" s="165"/>
      <c r="V53" s="165"/>
      <c r="W53" s="165"/>
      <c r="X53" s="182"/>
      <c r="Y53" s="164" t="n">
        <v>50</v>
      </c>
      <c r="Z53" s="190" t="n">
        <v>14.897</v>
      </c>
      <c r="AA53" s="180" t="str">
        <f aca="false">IF(MOD(ROW(),2),"",INDEX($Z$3:$Z$600,ROW()/2))</f>
        <v/>
      </c>
      <c r="AB53" s="181" t="n">
        <v>0.51</v>
      </c>
      <c r="AC53" s="182" t="n">
        <f aca="false">VALUE($Z54)</f>
        <v>15.207</v>
      </c>
      <c r="AD53" s="164" t="n">
        <v>500</v>
      </c>
      <c r="AE53" s="191"/>
      <c r="AF53" s="227" t="str">
        <f aca="false">IF(MOD(ROW(),10),"",INDEX(AE$3:AE$600,ROW()/10))</f>
        <v/>
      </c>
      <c r="AG53" s="228" t="n">
        <v>48</v>
      </c>
      <c r="AH53" s="229" t="e">
        <f aca="false">VALUE($AF53)</f>
        <v>#VALUE!</v>
      </c>
      <c r="AI53" s="164" t="n">
        <v>50</v>
      </c>
      <c r="AJ53" s="242"/>
      <c r="AK53" s="227" t="str">
        <f aca="false">IF(MOD(ROW(),10),"",INDEX(AJ$3:AJ$600,ROW()/10))</f>
        <v/>
      </c>
      <c r="AL53" s="228" t="n">
        <v>43</v>
      </c>
      <c r="AM53" s="229" t="e">
        <f aca="false">VALUE($AK53)</f>
        <v>#VALUE!</v>
      </c>
      <c r="AN53" s="164" t="n">
        <v>500</v>
      </c>
      <c r="AO53" s="242"/>
      <c r="AP53" s="227" t="str">
        <f aca="false">IF(MOD(ROW(),10),"",INDEX(AO$3:AO$600,ROW()/10))</f>
        <v/>
      </c>
      <c r="AQ53" s="228" t="n">
        <v>43</v>
      </c>
      <c r="AR53" s="229" t="e">
        <f aca="false">VALUE($AP53)</f>
        <v>#VALUE!</v>
      </c>
      <c r="AS53" s="164" t="n">
        <v>500</v>
      </c>
      <c r="AT53" s="242"/>
      <c r="AU53" s="227" t="str">
        <f aca="false">IF(MOD(ROW(),10),"",INDEX(AT$3:AT$600,ROW()/10))</f>
        <v/>
      </c>
      <c r="AV53" s="181" t="n">
        <v>0.51</v>
      </c>
      <c r="AW53" s="229" t="e">
        <f aca="false">VALUE($AU53)</f>
        <v>#VALUE!</v>
      </c>
      <c r="AY53" s="242"/>
      <c r="AZ53" s="180" t="str">
        <f aca="false">IF(MOD(ROW(),2),"",INDEX(AY$3:AY$600,ROW()/2))</f>
        <v/>
      </c>
      <c r="BA53" s="181" t="n">
        <v>0.51</v>
      </c>
      <c r="BB53" s="182" t="e">
        <f aca="false">VALUE(AZ53)</f>
        <v>#VALUE!</v>
      </c>
      <c r="BD53" s="242"/>
      <c r="BE53" s="180" t="str">
        <f aca="false">IF(MOD(ROW(),2),"",INDEX(BD$3:BD$600,ROW()/2))</f>
        <v/>
      </c>
      <c r="BF53" s="181" t="n">
        <v>0.51</v>
      </c>
      <c r="BG53" s="182" t="n">
        <f aca="false">VALUE($BD54)</f>
        <v>0</v>
      </c>
    </row>
    <row r="54" customFormat="false" ht="13.5" hidden="false" customHeight="false" outlineLevel="0" collapsed="false">
      <c r="A54" s="208" t="n">
        <v>0.47</v>
      </c>
      <c r="B54" s="209" t="n">
        <v>5.1</v>
      </c>
      <c r="C54" s="213" t="n">
        <f aca="false">$C53+(($AM$20-$AM$10))/10</f>
        <v>0</v>
      </c>
      <c r="D54" s="217" t="n">
        <f aca="false">$D53+(($AH$30-$AH$20))/10</f>
        <v>0</v>
      </c>
      <c r="E54" s="211" t="n">
        <f aca="false">$AC49</f>
        <v>13.973</v>
      </c>
      <c r="F54" s="212" t="n">
        <f aca="false">$F53+(($AR$20-$AR$10))/10</f>
        <v>0</v>
      </c>
      <c r="G54" s="218" t="n">
        <f aca="false">$G53+(($AW$20-$AW$10))/10</f>
        <v>0</v>
      </c>
      <c r="H54" s="213" t="n">
        <f aca="false">$BB48+($BB50-$BB48)/2</f>
        <v>-40</v>
      </c>
      <c r="I54" s="213" t="n">
        <f aca="false">$BG48+($BG50-$BG48)/2</f>
        <v>5.5</v>
      </c>
      <c r="K54" s="234" t="n">
        <v>-0.58</v>
      </c>
      <c r="L54" s="238" t="n">
        <f aca="false">L53-($L$12-$L$112)/101</f>
        <v>0</v>
      </c>
      <c r="M54" s="239" t="n">
        <f aca="false">M53-($M$12-$M$112)/101</f>
        <v>0</v>
      </c>
      <c r="Q54" s="234" t="n">
        <v>-0.57</v>
      </c>
      <c r="R54" s="235" t="n">
        <f aca="false">R53-($R$11-$R$61)/51</f>
        <v>0</v>
      </c>
      <c r="S54" s="236" t="n">
        <f aca="false">S53-($S$11-$S$61)/51</f>
        <v>0</v>
      </c>
      <c r="T54" s="165"/>
      <c r="U54" s="165"/>
      <c r="V54" s="165"/>
      <c r="W54" s="165"/>
      <c r="X54" s="182"/>
      <c r="Y54" s="164" t="n">
        <v>51</v>
      </c>
      <c r="Z54" s="190" t="n">
        <v>15.207</v>
      </c>
      <c r="AA54" s="180" t="n">
        <f aca="false">IF(MOD(ROW(),2),"",INDEX($Z$3:$Z$600,ROW()/2))</f>
        <v>7.728</v>
      </c>
      <c r="AB54" s="181" t="n">
        <v>0.52</v>
      </c>
      <c r="AC54" s="182" t="n">
        <f aca="false">VALUE($Z55)</f>
        <v>15.517</v>
      </c>
      <c r="AD54" s="164" t="n">
        <v>510</v>
      </c>
      <c r="AE54" s="191"/>
      <c r="AF54" s="227" t="str">
        <f aca="false">IF(MOD(ROW(),10),"",INDEX(AE$3:AE$600,ROW()/10))</f>
        <v/>
      </c>
      <c r="AG54" s="228" t="n">
        <v>49</v>
      </c>
      <c r="AH54" s="229" t="e">
        <f aca="false">VALUE($AF54)</f>
        <v>#VALUE!</v>
      </c>
      <c r="AI54" s="164" t="n">
        <v>51</v>
      </c>
      <c r="AJ54" s="242"/>
      <c r="AK54" s="227" t="str">
        <f aca="false">IF(MOD(ROW(),10),"",INDEX(AJ$3:AJ$600,ROW()/10))</f>
        <v/>
      </c>
      <c r="AL54" s="228" t="n">
        <v>44</v>
      </c>
      <c r="AM54" s="229" t="e">
        <f aca="false">VALUE($AK54)</f>
        <v>#VALUE!</v>
      </c>
      <c r="AN54" s="164" t="n">
        <v>510</v>
      </c>
      <c r="AO54" s="242"/>
      <c r="AP54" s="227" t="str">
        <f aca="false">IF(MOD(ROW(),10),"",INDEX(AO$3:AO$600,ROW()/10))</f>
        <v/>
      </c>
      <c r="AQ54" s="228" t="n">
        <v>44</v>
      </c>
      <c r="AR54" s="229" t="e">
        <f aca="false">VALUE($AP54)</f>
        <v>#VALUE!</v>
      </c>
      <c r="AS54" s="164" t="n">
        <v>510</v>
      </c>
      <c r="AT54" s="242"/>
      <c r="AU54" s="227" t="str">
        <f aca="false">IF(MOD(ROW(),10),"",INDEX(AT$3:AT$600,ROW()/10))</f>
        <v/>
      </c>
      <c r="AV54" s="181" t="n">
        <v>0.52</v>
      </c>
      <c r="AW54" s="229" t="e">
        <f aca="false">VALUE($AU54)</f>
        <v>#VALUE!</v>
      </c>
      <c r="AY54" s="242"/>
      <c r="AZ54" s="180" t="n">
        <f aca="false">IF(MOD(ROW(),2),"",INDEX(AY$3:AY$600,ROW()/2))</f>
        <v>-40</v>
      </c>
      <c r="BA54" s="181" t="n">
        <v>0.52</v>
      </c>
      <c r="BB54" s="182" t="n">
        <f aca="false">VALUE(AZ54)</f>
        <v>-40</v>
      </c>
      <c r="BD54" s="242"/>
      <c r="BE54" s="180" t="n">
        <f aca="false">IF(MOD(ROW(),2),"",INDEX(BD$3:BD$600,ROW()/2))</f>
        <v>11</v>
      </c>
      <c r="BF54" s="181" t="n">
        <v>0.52</v>
      </c>
      <c r="BG54" s="182" t="n">
        <f aca="false">VALUE($BD55)</f>
        <v>0</v>
      </c>
    </row>
    <row r="55" customFormat="false" ht="13.5" hidden="false" customHeight="false" outlineLevel="0" collapsed="false">
      <c r="A55" s="208" t="n">
        <v>0.48</v>
      </c>
      <c r="B55" s="209" t="n">
        <v>5.09</v>
      </c>
      <c r="C55" s="213" t="n">
        <f aca="false">$C54+(($AM$20-$AM$10))/10</f>
        <v>0</v>
      </c>
      <c r="D55" s="217" t="n">
        <f aca="false">$D54+(($AH$30-$AH$20))/10</f>
        <v>0</v>
      </c>
      <c r="E55" s="211" t="n">
        <f aca="false">$AC50</f>
        <v>14.28</v>
      </c>
      <c r="F55" s="212" t="n">
        <f aca="false">$F54+(($AR$20-$AR$10))/10</f>
        <v>0</v>
      </c>
      <c r="G55" s="218" t="n">
        <f aca="false">$G54+(($AW$20-$AW$10))/10</f>
        <v>0</v>
      </c>
      <c r="H55" s="213" t="n">
        <f aca="false">$BB50</f>
        <v>-40</v>
      </c>
      <c r="I55" s="213" t="n">
        <f aca="false">$BG50</f>
        <v>0</v>
      </c>
      <c r="K55" s="234" t="n">
        <v>-0.57</v>
      </c>
      <c r="L55" s="238" t="n">
        <f aca="false">L54-($L$12-$L$112)/101</f>
        <v>0</v>
      </c>
      <c r="M55" s="239" t="n">
        <f aca="false">M54-($M$12-$M$112)/101</f>
        <v>0</v>
      </c>
      <c r="Q55" s="234" t="n">
        <v>-0.56</v>
      </c>
      <c r="R55" s="235" t="n">
        <f aca="false">R54-($R$11-$R$61)/51</f>
        <v>0</v>
      </c>
      <c r="S55" s="236" t="n">
        <f aca="false">S54-($S$11-$S$61)/51</f>
        <v>0</v>
      </c>
      <c r="T55" s="165"/>
      <c r="U55" s="165"/>
      <c r="V55" s="165"/>
      <c r="W55" s="165"/>
      <c r="X55" s="237"/>
      <c r="Y55" s="164" t="n">
        <v>52</v>
      </c>
      <c r="Z55" s="190" t="n">
        <v>15.517</v>
      </c>
      <c r="AA55" s="180" t="str">
        <f aca="false">IF(MOD(ROW(),2),"",INDEX($Z$3:$Z$600,ROW()/2))</f>
        <v/>
      </c>
      <c r="AB55" s="181" t="n">
        <v>0.53</v>
      </c>
      <c r="AC55" s="182" t="n">
        <f aca="false">VALUE($Z56)</f>
        <v>15.828</v>
      </c>
      <c r="AD55" s="164" t="n">
        <v>520</v>
      </c>
      <c r="AE55" s="191"/>
      <c r="AF55" s="227" t="str">
        <f aca="false">IF(MOD(ROW(),10),"",INDEX(AE$3:AE$600,ROW()/10))</f>
        <v/>
      </c>
      <c r="AG55" s="228" t="n">
        <v>50</v>
      </c>
      <c r="AH55" s="229" t="e">
        <f aca="false">VALUE($AF55)</f>
        <v>#VALUE!</v>
      </c>
      <c r="AI55" s="164" t="n">
        <v>52</v>
      </c>
      <c r="AJ55" s="242"/>
      <c r="AK55" s="227" t="str">
        <f aca="false">IF(MOD(ROW(),10),"",INDEX(AJ$3:AJ$600,ROW()/10))</f>
        <v/>
      </c>
      <c r="AL55" s="228" t="n">
        <v>45</v>
      </c>
      <c r="AM55" s="229" t="e">
        <f aca="false">VALUE($AK55)</f>
        <v>#VALUE!</v>
      </c>
      <c r="AN55" s="164" t="n">
        <v>520</v>
      </c>
      <c r="AO55" s="242"/>
      <c r="AP55" s="227" t="str">
        <f aca="false">IF(MOD(ROW(),10),"",INDEX(AO$3:AO$600,ROW()/10))</f>
        <v/>
      </c>
      <c r="AQ55" s="228" t="n">
        <v>45</v>
      </c>
      <c r="AR55" s="229" t="e">
        <f aca="false">VALUE($AP55)</f>
        <v>#VALUE!</v>
      </c>
      <c r="AS55" s="164" t="n">
        <v>520</v>
      </c>
      <c r="AT55" s="242"/>
      <c r="AU55" s="227" t="str">
        <f aca="false">IF(MOD(ROW(),10),"",INDEX(AT$3:AT$600,ROW()/10))</f>
        <v/>
      </c>
      <c r="AV55" s="181" t="n">
        <v>0.53</v>
      </c>
      <c r="AW55" s="229" t="e">
        <f aca="false">VALUE($AU55)</f>
        <v>#VALUE!</v>
      </c>
      <c r="AY55" s="242"/>
      <c r="AZ55" s="180" t="str">
        <f aca="false">IF(MOD(ROW(),2),"",INDEX(AY$3:AY$600,ROW()/2))</f>
        <v/>
      </c>
      <c r="BA55" s="181" t="n">
        <v>0.53</v>
      </c>
      <c r="BB55" s="182" t="e">
        <f aca="false">VALUE(AZ55)</f>
        <v>#VALUE!</v>
      </c>
      <c r="BD55" s="242"/>
      <c r="BE55" s="180" t="str">
        <f aca="false">IF(MOD(ROW(),2),"",INDEX(BD$3:BD$600,ROW()/2))</f>
        <v/>
      </c>
      <c r="BF55" s="181" t="n">
        <v>0.53</v>
      </c>
      <c r="BG55" s="182" t="n">
        <f aca="false">VALUE($BD56)</f>
        <v>0</v>
      </c>
    </row>
    <row r="56" customFormat="false" ht="13.5" hidden="false" customHeight="false" outlineLevel="0" collapsed="false">
      <c r="A56" s="208" t="n">
        <v>0.49</v>
      </c>
      <c r="B56" s="209" t="n">
        <v>5.08</v>
      </c>
      <c r="C56" s="213" t="n">
        <f aca="false">$C55+(($AM$20-$AM$10))/10</f>
        <v>0</v>
      </c>
      <c r="D56" s="217" t="n">
        <f aca="false">$D55+(($AH$30-$AH$20))/10</f>
        <v>0</v>
      </c>
      <c r="E56" s="211" t="n">
        <f aca="false">$AC51</f>
        <v>14.588</v>
      </c>
      <c r="F56" s="212" t="n">
        <f aca="false">$F55+(($AR$20-$AR$10))/10</f>
        <v>0</v>
      </c>
      <c r="G56" s="218" t="n">
        <f aca="false">$G55+(($AW$20-$AW$10))/10</f>
        <v>0</v>
      </c>
      <c r="H56" s="213" t="n">
        <f aca="false">$BB50+($BB52-$BB50)/2</f>
        <v>-40</v>
      </c>
      <c r="I56" s="213" t="n">
        <f aca="false">$BG50+($BG52-$BG50)/2</f>
        <v>0</v>
      </c>
      <c r="K56" s="234" t="n">
        <v>-0.56</v>
      </c>
      <c r="L56" s="238" t="n">
        <f aca="false">L55-($L$12-$L$112)/101</f>
        <v>0</v>
      </c>
      <c r="M56" s="239" t="n">
        <f aca="false">M55-($M$12-$M$112)/101</f>
        <v>0</v>
      </c>
      <c r="Q56" s="234" t="n">
        <v>-0.55</v>
      </c>
      <c r="R56" s="235" t="n">
        <f aca="false">R55-($R$11-$R$61)/51</f>
        <v>0</v>
      </c>
      <c r="S56" s="236" t="n">
        <f aca="false">S55-($S$11-$S$61)/51</f>
        <v>0</v>
      </c>
      <c r="T56" s="165"/>
      <c r="U56" s="165"/>
      <c r="V56" s="165"/>
      <c r="W56" s="165"/>
      <c r="X56" s="237"/>
      <c r="Y56" s="164" t="n">
        <v>53</v>
      </c>
      <c r="Z56" s="190" t="n">
        <v>15.828</v>
      </c>
      <c r="AA56" s="180" t="n">
        <f aca="false">IF(MOD(ROW(),2),"",INDEX($Z$3:$Z$600,ROW()/2))</f>
        <v>8.017</v>
      </c>
      <c r="AB56" s="181" t="n">
        <v>0.54</v>
      </c>
      <c r="AC56" s="182" t="n">
        <f aca="false">VALUE($Z57)</f>
        <v>16.141</v>
      </c>
      <c r="AD56" s="164" t="n">
        <v>530</v>
      </c>
      <c r="AE56" s="191"/>
      <c r="AF56" s="227" t="str">
        <f aca="false">IF(MOD(ROW(),10),"",INDEX(AE$3:AE$600,ROW()/10))</f>
        <v/>
      </c>
      <c r="AG56" s="228" t="n">
        <v>51</v>
      </c>
      <c r="AH56" s="229" t="e">
        <f aca="false">VALUE($AF56)</f>
        <v>#VALUE!</v>
      </c>
      <c r="AI56" s="164" t="n">
        <v>53</v>
      </c>
      <c r="AJ56" s="242"/>
      <c r="AK56" s="227" t="str">
        <f aca="false">IF(MOD(ROW(),10),"",INDEX(AJ$3:AJ$600,ROW()/10))</f>
        <v/>
      </c>
      <c r="AL56" s="228" t="n">
        <v>46</v>
      </c>
      <c r="AM56" s="229" t="e">
        <f aca="false">VALUE($AK56)</f>
        <v>#VALUE!</v>
      </c>
      <c r="AN56" s="164" t="n">
        <v>530</v>
      </c>
      <c r="AO56" s="242"/>
      <c r="AP56" s="227" t="str">
        <f aca="false">IF(MOD(ROW(),10),"",INDEX(AO$3:AO$600,ROW()/10))</f>
        <v/>
      </c>
      <c r="AQ56" s="228" t="n">
        <v>46</v>
      </c>
      <c r="AR56" s="229" t="e">
        <f aca="false">VALUE($AP56)</f>
        <v>#VALUE!</v>
      </c>
      <c r="AS56" s="164" t="n">
        <v>530</v>
      </c>
      <c r="AT56" s="242"/>
      <c r="AU56" s="227" t="str">
        <f aca="false">IF(MOD(ROW(),10),"",INDEX(AT$3:AT$600,ROW()/10))</f>
        <v/>
      </c>
      <c r="AV56" s="181" t="n">
        <v>0.54</v>
      </c>
      <c r="AW56" s="229" t="e">
        <f aca="false">VALUE($AU56)</f>
        <v>#VALUE!</v>
      </c>
      <c r="AY56" s="242"/>
      <c r="AZ56" s="180" t="n">
        <f aca="false">IF(MOD(ROW(),2),"",INDEX(AY$3:AY$600,ROW()/2))</f>
        <v>-40</v>
      </c>
      <c r="BA56" s="181" t="n">
        <v>0.54</v>
      </c>
      <c r="BB56" s="182" t="n">
        <f aca="false">VALUE(AZ56)</f>
        <v>-40</v>
      </c>
      <c r="BD56" s="242"/>
      <c r="BE56" s="180" t="n">
        <f aca="false">IF(MOD(ROW(),2),"",INDEX(BD$3:BD$600,ROW()/2))</f>
        <v>11</v>
      </c>
      <c r="BF56" s="181" t="n">
        <v>0.54</v>
      </c>
      <c r="BG56" s="182" t="n">
        <f aca="false">VALUE($BD57)</f>
        <v>0</v>
      </c>
    </row>
    <row r="57" customFormat="false" ht="13.5" hidden="false" customHeight="false" outlineLevel="0" collapsed="false">
      <c r="A57" s="208" t="n">
        <v>0.5</v>
      </c>
      <c r="B57" s="209" t="n">
        <v>5.07</v>
      </c>
      <c r="C57" s="213" t="n">
        <f aca="false">$AM60</f>
        <v>0</v>
      </c>
      <c r="D57" s="241" t="n">
        <f aca="false">$AH60</f>
        <v>0</v>
      </c>
      <c r="E57" s="211" t="n">
        <f aca="false">$AC52</f>
        <v>14.897</v>
      </c>
      <c r="F57" s="212" t="n">
        <f aca="false">$AR60</f>
        <v>0</v>
      </c>
      <c r="G57" s="218" t="n">
        <f aca="false">$AW60</f>
        <v>0</v>
      </c>
      <c r="H57" s="213" t="n">
        <f aca="false">$BB52</f>
        <v>-40</v>
      </c>
      <c r="I57" s="213" t="n">
        <f aca="false">$BG52</f>
        <v>0</v>
      </c>
      <c r="K57" s="234" t="n">
        <v>-0.55</v>
      </c>
      <c r="L57" s="238" t="n">
        <f aca="false">L56-($L$12-$L$112)/101</f>
        <v>0</v>
      </c>
      <c r="M57" s="239" t="n">
        <f aca="false">M56-($M$12-$M$112)/101</f>
        <v>0</v>
      </c>
      <c r="Q57" s="234" t="n">
        <v>-0.54</v>
      </c>
      <c r="R57" s="235" t="n">
        <f aca="false">R56-($R$11-$R$61)/51</f>
        <v>0</v>
      </c>
      <c r="S57" s="236" t="n">
        <f aca="false">S56-($S$11-$S$61)/51</f>
        <v>0</v>
      </c>
      <c r="T57" s="165"/>
      <c r="U57" s="165"/>
      <c r="V57" s="165"/>
      <c r="W57" s="165"/>
      <c r="X57" s="237"/>
      <c r="Y57" s="164" t="n">
        <v>54</v>
      </c>
      <c r="Z57" s="190" t="n">
        <v>16.141</v>
      </c>
      <c r="AA57" s="180" t="str">
        <f aca="false">IF(MOD(ROW(),2),"",INDEX($Z$3:$Z$600,ROW()/2))</f>
        <v/>
      </c>
      <c r="AB57" s="181" t="n">
        <v>0.55</v>
      </c>
      <c r="AC57" s="182" t="n">
        <f aca="false">VALUE($Z58)</f>
        <v>16.454</v>
      </c>
      <c r="AD57" s="164" t="n">
        <v>540</v>
      </c>
      <c r="AE57" s="191"/>
      <c r="AF57" s="227" t="str">
        <f aca="false">IF(MOD(ROW(),10),"",INDEX(AE$3:AE$600,ROW()/10))</f>
        <v/>
      </c>
      <c r="AG57" s="228" t="n">
        <v>52</v>
      </c>
      <c r="AH57" s="229" t="e">
        <f aca="false">VALUE($AF57)</f>
        <v>#VALUE!</v>
      </c>
      <c r="AI57" s="164" t="n">
        <v>54</v>
      </c>
      <c r="AJ57" s="242"/>
      <c r="AK57" s="227" t="str">
        <f aca="false">IF(MOD(ROW(),10),"",INDEX(AJ$3:AJ$600,ROW()/10))</f>
        <v/>
      </c>
      <c r="AL57" s="228" t="n">
        <v>47</v>
      </c>
      <c r="AM57" s="229" t="e">
        <f aca="false">VALUE($AK57)</f>
        <v>#VALUE!</v>
      </c>
      <c r="AN57" s="164" t="n">
        <v>540</v>
      </c>
      <c r="AO57" s="242"/>
      <c r="AP57" s="227" t="str">
        <f aca="false">IF(MOD(ROW(),10),"",INDEX(AO$3:AO$600,ROW()/10))</f>
        <v/>
      </c>
      <c r="AQ57" s="228" t="n">
        <v>47</v>
      </c>
      <c r="AR57" s="229" t="e">
        <f aca="false">VALUE($AP57)</f>
        <v>#VALUE!</v>
      </c>
      <c r="AS57" s="164" t="n">
        <v>540</v>
      </c>
      <c r="AT57" s="242"/>
      <c r="AU57" s="227" t="str">
        <f aca="false">IF(MOD(ROW(),10),"",INDEX(AT$3:AT$600,ROW()/10))</f>
        <v/>
      </c>
      <c r="AV57" s="181" t="n">
        <v>0.55</v>
      </c>
      <c r="AW57" s="229" t="e">
        <f aca="false">VALUE($AU57)</f>
        <v>#VALUE!</v>
      </c>
      <c r="AY57" s="242"/>
      <c r="AZ57" s="180" t="str">
        <f aca="false">IF(MOD(ROW(),2),"",INDEX(AY$3:AY$600,ROW()/2))</f>
        <v/>
      </c>
      <c r="BA57" s="181" t="n">
        <v>0.55</v>
      </c>
      <c r="BB57" s="182" t="e">
        <f aca="false">VALUE(AZ57)</f>
        <v>#VALUE!</v>
      </c>
      <c r="BD57" s="242"/>
      <c r="BE57" s="180" t="str">
        <f aca="false">IF(MOD(ROW(),2),"",INDEX(BD$3:BD$600,ROW()/2))</f>
        <v/>
      </c>
      <c r="BF57" s="181" t="n">
        <v>0.55</v>
      </c>
      <c r="BG57" s="182" t="n">
        <f aca="false">VALUE($BD58)</f>
        <v>0</v>
      </c>
    </row>
    <row r="58" customFormat="false" ht="13.5" hidden="false" customHeight="false" outlineLevel="0" collapsed="false">
      <c r="A58" s="208" t="n">
        <v>0.51</v>
      </c>
      <c r="B58" s="209" t="n">
        <v>5.06</v>
      </c>
      <c r="C58" s="213" t="n">
        <f aca="false">$C57+(($AM$20-$AM$10))/10</f>
        <v>0</v>
      </c>
      <c r="D58" s="217" t="n">
        <f aca="false">$D57+(($AH$30-$AH$20))/10</f>
        <v>0</v>
      </c>
      <c r="E58" s="211" t="n">
        <f aca="false">$AC53</f>
        <v>15.207</v>
      </c>
      <c r="F58" s="212" t="n">
        <f aca="false">$F57+(($AR$20-$AR$10))/10</f>
        <v>0</v>
      </c>
      <c r="G58" s="218" t="n">
        <f aca="false">$G57+(($AW$20-$AW$10))/10</f>
        <v>0</v>
      </c>
      <c r="H58" s="213" t="n">
        <f aca="false">$BB52+($BB54-$BB52)/2</f>
        <v>-40</v>
      </c>
      <c r="I58" s="213" t="n">
        <f aca="false">$BG52+($BG54-$BG52)/2</f>
        <v>0</v>
      </c>
      <c r="K58" s="234" t="n">
        <v>-0.54</v>
      </c>
      <c r="L58" s="238" t="n">
        <f aca="false">L57-($L$12-$L$112)/101</f>
        <v>0</v>
      </c>
      <c r="M58" s="239" t="n">
        <f aca="false">M57-($M$12-$M$112)/101</f>
        <v>0</v>
      </c>
      <c r="Q58" s="234" t="n">
        <v>-0.53</v>
      </c>
      <c r="R58" s="235" t="n">
        <f aca="false">R57-($R$11-$R$61)/51</f>
        <v>0</v>
      </c>
      <c r="S58" s="236" t="n">
        <f aca="false">S57-($S$11-$S$61)/51</f>
        <v>0</v>
      </c>
      <c r="T58" s="165"/>
      <c r="U58" s="165"/>
      <c r="V58" s="165"/>
      <c r="W58" s="165"/>
      <c r="X58" s="237"/>
      <c r="Y58" s="164" t="n">
        <v>55</v>
      </c>
      <c r="Z58" s="190" t="n">
        <v>16.454</v>
      </c>
      <c r="AA58" s="180" t="n">
        <f aca="false">IF(MOD(ROW(),2),"",INDEX($Z$3:$Z$600,ROW()/2))</f>
        <v>8.306</v>
      </c>
      <c r="AB58" s="181" t="n">
        <v>0.56</v>
      </c>
      <c r="AC58" s="182" t="n">
        <f aca="false">VALUE($Z59)</f>
        <v>16.768</v>
      </c>
      <c r="AD58" s="164" t="n">
        <v>550</v>
      </c>
      <c r="AE58" s="191"/>
      <c r="AF58" s="227" t="str">
        <f aca="false">IF(MOD(ROW(),10),"",INDEX(AE$3:AE$600,ROW()/10))</f>
        <v/>
      </c>
      <c r="AG58" s="228" t="n">
        <v>53</v>
      </c>
      <c r="AH58" s="229" t="e">
        <f aca="false">VALUE($AF58)</f>
        <v>#VALUE!</v>
      </c>
      <c r="AI58" s="164" t="n">
        <v>55</v>
      </c>
      <c r="AJ58" s="242"/>
      <c r="AK58" s="227" t="str">
        <f aca="false">IF(MOD(ROW(),10),"",INDEX(AJ$3:AJ$600,ROW()/10))</f>
        <v/>
      </c>
      <c r="AL58" s="228" t="n">
        <v>48</v>
      </c>
      <c r="AM58" s="229" t="e">
        <f aca="false">VALUE($AK58)</f>
        <v>#VALUE!</v>
      </c>
      <c r="AN58" s="164" t="n">
        <v>550</v>
      </c>
      <c r="AO58" s="242"/>
      <c r="AP58" s="227" t="str">
        <f aca="false">IF(MOD(ROW(),10),"",INDEX(AO$3:AO$600,ROW()/10))</f>
        <v/>
      </c>
      <c r="AQ58" s="228" t="n">
        <v>48</v>
      </c>
      <c r="AR58" s="229" t="e">
        <f aca="false">VALUE($AP58)</f>
        <v>#VALUE!</v>
      </c>
      <c r="AS58" s="164" t="n">
        <v>550</v>
      </c>
      <c r="AT58" s="242"/>
      <c r="AU58" s="227" t="str">
        <f aca="false">IF(MOD(ROW(),10),"",INDEX(AT$3:AT$600,ROW()/10))</f>
        <v/>
      </c>
      <c r="AV58" s="181" t="n">
        <v>0.56</v>
      </c>
      <c r="AW58" s="229" t="e">
        <f aca="false">VALUE($AU58)</f>
        <v>#VALUE!</v>
      </c>
      <c r="AY58" s="242"/>
      <c r="AZ58" s="180" t="n">
        <f aca="false">IF(MOD(ROW(),2),"",INDEX(AY$3:AY$600,ROW()/2))</f>
        <v>-40</v>
      </c>
      <c r="BA58" s="181" t="n">
        <v>0.56</v>
      </c>
      <c r="BB58" s="182" t="n">
        <f aca="false">VALUE(AZ58)</f>
        <v>-40</v>
      </c>
      <c r="BD58" s="242"/>
      <c r="BE58" s="180" t="n">
        <f aca="false">IF(MOD(ROW(),2),"",INDEX(BD$3:BD$600,ROW()/2))</f>
        <v>11</v>
      </c>
      <c r="BF58" s="181" t="n">
        <v>0.56</v>
      </c>
      <c r="BG58" s="182" t="n">
        <f aca="false">VALUE($BD59)</f>
        <v>0</v>
      </c>
    </row>
    <row r="59" customFormat="false" ht="13.5" hidden="false" customHeight="false" outlineLevel="0" collapsed="false">
      <c r="A59" s="208" t="n">
        <v>0.52</v>
      </c>
      <c r="B59" s="209" t="n">
        <v>5.05</v>
      </c>
      <c r="C59" s="213" t="n">
        <f aca="false">$C58+(($AM$20-$AM$10))/10</f>
        <v>0</v>
      </c>
      <c r="D59" s="217" t="n">
        <f aca="false">$D58+(($AH$30-$AH$20))/10</f>
        <v>0</v>
      </c>
      <c r="E59" s="211" t="n">
        <f aca="false">$AC54</f>
        <v>15.517</v>
      </c>
      <c r="F59" s="212" t="n">
        <f aca="false">$F58+(($AR$20-$AR$10))/10</f>
        <v>0</v>
      </c>
      <c r="G59" s="218" t="n">
        <f aca="false">$G58+(($AW$20-$AW$10))/10</f>
        <v>0</v>
      </c>
      <c r="H59" s="213" t="n">
        <f aca="false">$BB54</f>
        <v>-40</v>
      </c>
      <c r="I59" s="213" t="n">
        <f aca="false">$BG54</f>
        <v>0</v>
      </c>
      <c r="K59" s="234" t="n">
        <v>-0.53</v>
      </c>
      <c r="L59" s="238" t="n">
        <f aca="false">L58-($L$12-$L$112)/101</f>
        <v>0</v>
      </c>
      <c r="M59" s="239" t="n">
        <f aca="false">M58-($M$12-$M$112)/101</f>
        <v>0</v>
      </c>
      <c r="Q59" s="234" t="n">
        <v>-0.52</v>
      </c>
      <c r="R59" s="235" t="n">
        <f aca="false">R58-($R$11-$R$61)/51</f>
        <v>0</v>
      </c>
      <c r="S59" s="236" t="n">
        <f aca="false">S58-($S$11-$S$61)/51</f>
        <v>0</v>
      </c>
      <c r="T59" s="165"/>
      <c r="U59" s="165"/>
      <c r="V59" s="165"/>
      <c r="W59" s="165"/>
      <c r="X59" s="237"/>
      <c r="Y59" s="164" t="n">
        <v>56</v>
      </c>
      <c r="Z59" s="190" t="n">
        <v>16.768</v>
      </c>
      <c r="AA59" s="180" t="str">
        <f aca="false">IF(MOD(ROW(),2),"",INDEX($Z$3:$Z$600,ROW()/2))</f>
        <v/>
      </c>
      <c r="AB59" s="181" t="n">
        <v>0.57</v>
      </c>
      <c r="AC59" s="182" t="n">
        <f aca="false">VALUE($Z60)</f>
        <v>17.083</v>
      </c>
      <c r="AD59" s="164" t="n">
        <v>560</v>
      </c>
      <c r="AE59" s="191"/>
      <c r="AF59" s="227" t="str">
        <f aca="false">IF(MOD(ROW(),10),"",INDEX(AE$3:AE$600,ROW()/10))</f>
        <v/>
      </c>
      <c r="AG59" s="228" t="n">
        <v>54</v>
      </c>
      <c r="AH59" s="229" t="e">
        <f aca="false">VALUE($AF59)</f>
        <v>#VALUE!</v>
      </c>
      <c r="AI59" s="164" t="n">
        <v>56</v>
      </c>
      <c r="AJ59" s="242"/>
      <c r="AK59" s="227" t="str">
        <f aca="false">IF(MOD(ROW(),10),"",INDEX(AJ$3:AJ$600,ROW()/10))</f>
        <v/>
      </c>
      <c r="AL59" s="228" t="n">
        <v>49</v>
      </c>
      <c r="AM59" s="229" t="e">
        <f aca="false">VALUE($AK59)</f>
        <v>#VALUE!</v>
      </c>
      <c r="AN59" s="164" t="n">
        <v>560</v>
      </c>
      <c r="AO59" s="242"/>
      <c r="AP59" s="227" t="str">
        <f aca="false">IF(MOD(ROW(),10),"",INDEX(AO$3:AO$600,ROW()/10))</f>
        <v/>
      </c>
      <c r="AQ59" s="228" t="n">
        <v>49</v>
      </c>
      <c r="AR59" s="229" t="e">
        <f aca="false">VALUE($AP59)</f>
        <v>#VALUE!</v>
      </c>
      <c r="AS59" s="164" t="n">
        <v>560</v>
      </c>
      <c r="AT59" s="242"/>
      <c r="AU59" s="227" t="str">
        <f aca="false">IF(MOD(ROW(),10),"",INDEX(AT$3:AT$600,ROW()/10))</f>
        <v/>
      </c>
      <c r="AV59" s="181" t="n">
        <v>0.57</v>
      </c>
      <c r="AW59" s="229" t="e">
        <f aca="false">VALUE($AU59)</f>
        <v>#VALUE!</v>
      </c>
      <c r="AY59" s="242"/>
      <c r="AZ59" s="180" t="str">
        <f aca="false">IF(MOD(ROW(),2),"",INDEX(AY$3:AY$600,ROW()/2))</f>
        <v/>
      </c>
      <c r="BA59" s="181" t="n">
        <v>0.57</v>
      </c>
      <c r="BB59" s="182" t="e">
        <f aca="false">VALUE(AZ59)</f>
        <v>#VALUE!</v>
      </c>
      <c r="BD59" s="242"/>
      <c r="BE59" s="180" t="str">
        <f aca="false">IF(MOD(ROW(),2),"",INDEX(BD$3:BD$600,ROW()/2))</f>
        <v/>
      </c>
      <c r="BF59" s="181" t="n">
        <v>0.57</v>
      </c>
      <c r="BG59" s="182" t="n">
        <f aca="false">VALUE($BD60)</f>
        <v>0</v>
      </c>
    </row>
    <row r="60" customFormat="false" ht="13.5" hidden="false" customHeight="false" outlineLevel="0" collapsed="false">
      <c r="A60" s="208" t="n">
        <v>0.53</v>
      </c>
      <c r="B60" s="209" t="n">
        <v>5.04</v>
      </c>
      <c r="C60" s="213" t="n">
        <f aca="false">$C59+(($AM$20-$AM$10))/10</f>
        <v>0</v>
      </c>
      <c r="D60" s="217" t="n">
        <f aca="false">$D59+(($AH$30-$AH$20))/10</f>
        <v>0</v>
      </c>
      <c r="E60" s="211" t="n">
        <f aca="false">$AC55</f>
        <v>15.828</v>
      </c>
      <c r="F60" s="212" t="n">
        <f aca="false">$F59+(($AR$20-$AR$10))/10</f>
        <v>0</v>
      </c>
      <c r="G60" s="218" t="n">
        <f aca="false">$G59+(($AW$20-$AW$10))/10</f>
        <v>0</v>
      </c>
      <c r="H60" s="213" t="n">
        <f aca="false">$BB54+($BB56-$BB54)/2</f>
        <v>-40</v>
      </c>
      <c r="I60" s="213" t="n">
        <f aca="false">$BG54+($BG56-$BG54)/2</f>
        <v>0</v>
      </c>
      <c r="K60" s="234" t="n">
        <v>-0.52</v>
      </c>
      <c r="L60" s="238" t="n">
        <f aca="false">L59-($L$12-$L$112)/101</f>
        <v>0</v>
      </c>
      <c r="M60" s="239" t="n">
        <f aca="false">M59-($M$12-$M$112)/101</f>
        <v>0</v>
      </c>
      <c r="Q60" s="234" t="n">
        <v>-0.51</v>
      </c>
      <c r="R60" s="235" t="n">
        <f aca="false">R59-($R$11-$R$61)/51</f>
        <v>0</v>
      </c>
      <c r="S60" s="236" t="n">
        <f aca="false">S59-($S$11-$S$61)/51</f>
        <v>0</v>
      </c>
      <c r="T60" s="165"/>
      <c r="U60" s="165"/>
      <c r="V60" s="165"/>
      <c r="W60" s="165"/>
      <c r="X60" s="237"/>
      <c r="Y60" s="164" t="n">
        <v>57</v>
      </c>
      <c r="Z60" s="190" t="n">
        <v>17.083</v>
      </c>
      <c r="AA60" s="180" t="n">
        <f aca="false">IF(MOD(ROW(),2),"",INDEX($Z$3:$Z$600,ROW()/2))</f>
        <v>8.596</v>
      </c>
      <c r="AB60" s="181" t="n">
        <v>0.58</v>
      </c>
      <c r="AC60" s="182" t="n">
        <f aca="false">VALUE($Z61)</f>
        <v>17.398</v>
      </c>
      <c r="AD60" s="164" t="n">
        <v>570</v>
      </c>
      <c r="AE60" s="191"/>
      <c r="AF60" s="227" t="n">
        <f aca="false">IF(MOD(ROW(),10),"",INDEX(AE$3:AE$600,ROW()/10))</f>
        <v>0</v>
      </c>
      <c r="AG60" s="228" t="n">
        <v>55</v>
      </c>
      <c r="AH60" s="229" t="n">
        <f aca="false">VALUE($AF60)</f>
        <v>0</v>
      </c>
      <c r="AI60" s="164" t="n">
        <v>57</v>
      </c>
      <c r="AJ60" s="242"/>
      <c r="AK60" s="227" t="n">
        <f aca="false">IF(MOD(ROW(),10),"",INDEX(AJ$3:AJ$600,ROW()/10))</f>
        <v>0</v>
      </c>
      <c r="AL60" s="228" t="n">
        <v>50</v>
      </c>
      <c r="AM60" s="229" t="n">
        <f aca="false">VALUE($AK60)</f>
        <v>0</v>
      </c>
      <c r="AN60" s="164" t="n">
        <v>570</v>
      </c>
      <c r="AO60" s="242"/>
      <c r="AP60" s="227" t="n">
        <f aca="false">IF(MOD(ROW(),10),"",INDEX(AO$3:AO$600,ROW()/10))</f>
        <v>0</v>
      </c>
      <c r="AQ60" s="228" t="n">
        <v>50</v>
      </c>
      <c r="AR60" s="229" t="n">
        <f aca="false">VALUE($AP60)</f>
        <v>0</v>
      </c>
      <c r="AS60" s="164" t="n">
        <v>570</v>
      </c>
      <c r="AT60" s="242"/>
      <c r="AU60" s="227" t="n">
        <f aca="false">IF(MOD(ROW(),10),"",INDEX(AT$3:AT$600,ROW()/10))</f>
        <v>0</v>
      </c>
      <c r="AV60" s="181" t="n">
        <v>0.58</v>
      </c>
      <c r="AW60" s="229" t="n">
        <f aca="false">VALUE($AU60)</f>
        <v>0</v>
      </c>
      <c r="AY60" s="242"/>
      <c r="AZ60" s="180" t="n">
        <f aca="false">IF(MOD(ROW(),2),"",INDEX(AY$3:AY$600,ROW()/2))</f>
        <v>-40</v>
      </c>
      <c r="BA60" s="181" t="n">
        <v>0.58</v>
      </c>
      <c r="BB60" s="182" t="n">
        <f aca="false">VALUE(AZ60)</f>
        <v>-40</v>
      </c>
      <c r="BD60" s="242"/>
      <c r="BE60" s="180" t="n">
        <f aca="false">IF(MOD(ROW(),2),"",INDEX(BD$3:BD$600,ROW()/2))</f>
        <v>11</v>
      </c>
      <c r="BF60" s="181" t="n">
        <v>0.58</v>
      </c>
      <c r="BG60" s="182" t="n">
        <f aca="false">VALUE($BD61)</f>
        <v>0</v>
      </c>
    </row>
    <row r="61" customFormat="false" ht="13.5" hidden="false" customHeight="false" outlineLevel="0" collapsed="false">
      <c r="A61" s="208" t="n">
        <v>0.54</v>
      </c>
      <c r="B61" s="209" t="n">
        <v>5.03</v>
      </c>
      <c r="C61" s="213" t="n">
        <f aca="false">$C60+(($AM$20-$AM$10))/10</f>
        <v>0</v>
      </c>
      <c r="D61" s="217" t="n">
        <f aca="false">$D60+(($AH$30-$AH$20))/10</f>
        <v>0</v>
      </c>
      <c r="E61" s="211" t="n">
        <f aca="false">$AC56</f>
        <v>16.141</v>
      </c>
      <c r="F61" s="212" t="n">
        <f aca="false">$F60+(($AR$20-$AR$10))/10</f>
        <v>0</v>
      </c>
      <c r="G61" s="218" t="n">
        <f aca="false">$G60+(($AW$20-$AW$10))/10</f>
        <v>0</v>
      </c>
      <c r="H61" s="213" t="n">
        <f aca="false">$BB56</f>
        <v>-40</v>
      </c>
      <c r="I61" s="213" t="n">
        <f aca="false">$BG56</f>
        <v>0</v>
      </c>
      <c r="K61" s="234" t="n">
        <v>-0.51</v>
      </c>
      <c r="L61" s="238" t="n">
        <f aca="false">L60-($L$12-$L$112)/101</f>
        <v>0</v>
      </c>
      <c r="M61" s="239" t="n">
        <f aca="false">M60-($M$12-$M$112)/101</f>
        <v>0</v>
      </c>
      <c r="Q61" s="231" t="n">
        <v>-0.5</v>
      </c>
      <c r="R61" s="231" t="n">
        <f aca="false">$S$5</f>
        <v>0</v>
      </c>
      <c r="S61" s="231" t="n">
        <f aca="false">$S$7</f>
        <v>0</v>
      </c>
      <c r="T61" s="165"/>
      <c r="U61" s="165"/>
      <c r="V61" s="165"/>
      <c r="W61" s="165"/>
      <c r="X61" s="237"/>
      <c r="Y61" s="164" t="n">
        <v>58</v>
      </c>
      <c r="Z61" s="190" t="n">
        <v>17.398</v>
      </c>
      <c r="AA61" s="180" t="str">
        <f aca="false">IF(MOD(ROW(),2),"",INDEX($Z$3:$Z$600,ROW()/2))</f>
        <v/>
      </c>
      <c r="AB61" s="181" t="n">
        <v>0.59</v>
      </c>
      <c r="AC61" s="182" t="n">
        <f aca="false">VALUE($Z62)</f>
        <v>17.715</v>
      </c>
      <c r="AD61" s="164" t="n">
        <v>580</v>
      </c>
      <c r="AE61" s="191"/>
      <c r="AF61" s="227" t="str">
        <f aca="false">IF(MOD(ROW(),10),"",INDEX(AE$3:AE$600,ROW()/10))</f>
        <v/>
      </c>
      <c r="AG61" s="228" t="n">
        <v>56</v>
      </c>
      <c r="AH61" s="229" t="e">
        <f aca="false">VALUE($AF61)</f>
        <v>#VALUE!</v>
      </c>
      <c r="AI61" s="164" t="n">
        <v>58</v>
      </c>
      <c r="AJ61" s="242"/>
      <c r="AK61" s="227" t="str">
        <f aca="false">IF(MOD(ROW(),10),"",INDEX(AJ$3:AJ$600,ROW()/10))</f>
        <v/>
      </c>
      <c r="AL61" s="228" t="n">
        <v>51</v>
      </c>
      <c r="AM61" s="229" t="e">
        <f aca="false">VALUE($AK61)</f>
        <v>#VALUE!</v>
      </c>
      <c r="AN61" s="164" t="n">
        <v>580</v>
      </c>
      <c r="AO61" s="190"/>
      <c r="AP61" s="227" t="str">
        <f aca="false">IF(MOD(ROW(),10),"",INDEX(AO$3:AO$600,ROW()/10))</f>
        <v/>
      </c>
      <c r="AQ61" s="181" t="n">
        <v>0.59</v>
      </c>
      <c r="AR61" s="229" t="e">
        <f aca="false">VALUE($AP61)</f>
        <v>#VALUE!</v>
      </c>
      <c r="AS61" s="164" t="n">
        <v>580</v>
      </c>
      <c r="AT61" s="242"/>
      <c r="AU61" s="227" t="str">
        <f aca="false">IF(MOD(ROW(),10),"",INDEX(AT$3:AT$600,ROW()/10))</f>
        <v/>
      </c>
      <c r="AV61" s="181" t="n">
        <v>0.59</v>
      </c>
      <c r="AW61" s="229" t="e">
        <f aca="false">VALUE($AU61)</f>
        <v>#VALUE!</v>
      </c>
      <c r="AY61" s="242"/>
      <c r="AZ61" s="180" t="str">
        <f aca="false">IF(MOD(ROW(),2),"",INDEX(AY$3:AY$600,ROW()/2))</f>
        <v/>
      </c>
      <c r="BA61" s="181" t="n">
        <v>0.59</v>
      </c>
      <c r="BB61" s="182" t="e">
        <f aca="false">VALUE(AZ61)</f>
        <v>#VALUE!</v>
      </c>
      <c r="BD61" s="242"/>
      <c r="BE61" s="180" t="str">
        <f aca="false">IF(MOD(ROW(),2),"",INDEX(BD$3:BD$600,ROW()/2))</f>
        <v/>
      </c>
      <c r="BF61" s="181" t="n">
        <v>0.59</v>
      </c>
      <c r="BG61" s="182" t="n">
        <f aca="false">VALUE($BD62)</f>
        <v>0</v>
      </c>
    </row>
    <row r="62" customFormat="false" ht="13.5" hidden="false" customHeight="false" outlineLevel="0" collapsed="false">
      <c r="A62" s="208" t="n">
        <v>0.55</v>
      </c>
      <c r="B62" s="209" t="n">
        <v>5.02</v>
      </c>
      <c r="C62" s="213" t="n">
        <f aca="false">$C61+(($AM$20-$AM$10))/10</f>
        <v>0</v>
      </c>
      <c r="D62" s="217" t="n">
        <f aca="false">$D61+(($AH$30-$AH$20))/10</f>
        <v>0</v>
      </c>
      <c r="E62" s="211" t="n">
        <f aca="false">$AC57</f>
        <v>16.454</v>
      </c>
      <c r="F62" s="212" t="n">
        <f aca="false">$F61+(($AR$20-$AR$10))/10</f>
        <v>0</v>
      </c>
      <c r="G62" s="218" t="n">
        <f aca="false">$G61+(($AW$20-$AW$10))/10</f>
        <v>0</v>
      </c>
      <c r="H62" s="213" t="n">
        <f aca="false">$BB56+($BB58-$BB56)/2</f>
        <v>-40</v>
      </c>
      <c r="I62" s="213" t="n">
        <f aca="false">$BG56+($BG58-$BG56)/2</f>
        <v>0</v>
      </c>
      <c r="K62" s="231" t="n">
        <v>-0.5</v>
      </c>
      <c r="L62" s="231" t="n">
        <f aca="false">L61-($L$12-$L$112)/101</f>
        <v>0</v>
      </c>
      <c r="M62" s="231" t="n">
        <f aca="false">M61-($M$12-$M$112)/101</f>
        <v>0</v>
      </c>
      <c r="Q62" s="234" t="n">
        <v>-0.49</v>
      </c>
      <c r="R62" s="235" t="n">
        <f aca="false">R61-($R$61-$R$111)/51</f>
        <v>0</v>
      </c>
      <c r="S62" s="236" t="n">
        <f aca="false">S61-($S$61-$S$111)/51</f>
        <v>0</v>
      </c>
      <c r="T62" s="165"/>
      <c r="U62" s="165"/>
      <c r="V62" s="165"/>
      <c r="W62" s="165"/>
      <c r="X62" s="237"/>
      <c r="Y62" s="164" t="n">
        <v>59</v>
      </c>
      <c r="Z62" s="242" t="n">
        <v>17.715</v>
      </c>
      <c r="AA62" s="180" t="n">
        <f aca="false">IF(MOD(ROW(),2),"",INDEX($Z$3:$Z$600,ROW()/2))</f>
        <v>8.888</v>
      </c>
      <c r="AB62" s="181" t="n">
        <v>0.6</v>
      </c>
      <c r="AC62" s="182" t="n">
        <f aca="false">VALUE($Z63)</f>
        <v>18.032</v>
      </c>
      <c r="AD62" s="164" t="n">
        <v>590</v>
      </c>
      <c r="AE62" s="191"/>
      <c r="AF62" s="227" t="str">
        <f aca="false">IF(MOD(ROW(),10),"",INDEX(AE$3:AE$600,ROW()/10))</f>
        <v/>
      </c>
      <c r="AG62" s="228" t="n">
        <v>57</v>
      </c>
      <c r="AH62" s="229" t="e">
        <f aca="false">VALUE($AF62)</f>
        <v>#VALUE!</v>
      </c>
      <c r="AI62" s="164" t="n">
        <v>59</v>
      </c>
      <c r="AJ62" s="242"/>
      <c r="AK62" s="227" t="str">
        <f aca="false">IF(MOD(ROW(),10),"",INDEX(AJ$3:AJ$600,ROW()/10))</f>
        <v/>
      </c>
      <c r="AL62" s="228" t="n">
        <v>52</v>
      </c>
      <c r="AM62" s="229" t="e">
        <f aca="false">VALUE($AK62)</f>
        <v>#VALUE!</v>
      </c>
      <c r="AN62" s="164" t="n">
        <v>590</v>
      </c>
      <c r="AO62" s="190"/>
      <c r="AP62" s="227" t="str">
        <f aca="false">IF(MOD(ROW(),10),"",INDEX(AO$3:AO$600,ROW()/10))</f>
        <v/>
      </c>
      <c r="AQ62" s="181" t="n">
        <v>0.6</v>
      </c>
      <c r="AR62" s="229" t="e">
        <f aca="false">VALUE($AP62)</f>
        <v>#VALUE!</v>
      </c>
      <c r="AS62" s="164" t="n">
        <v>590</v>
      </c>
      <c r="AT62" s="242"/>
      <c r="AU62" s="227" t="str">
        <f aca="false">IF(MOD(ROW(),10),"",INDEX(AT$3:AT$600,ROW()/10))</f>
        <v/>
      </c>
      <c r="AV62" s="181" t="n">
        <v>0.6</v>
      </c>
      <c r="AW62" s="229" t="e">
        <f aca="false">VALUE($AU62)</f>
        <v>#VALUE!</v>
      </c>
      <c r="AY62" s="242"/>
      <c r="AZ62" s="180" t="n">
        <f aca="false">IF(MOD(ROW(),2),"",INDEX(AY$3:AY$600,ROW()/2))</f>
        <v>-40</v>
      </c>
      <c r="BA62" s="181" t="n">
        <v>0.6</v>
      </c>
      <c r="BB62" s="182" t="n">
        <f aca="false">VALUE(AZ62)</f>
        <v>-40</v>
      </c>
      <c r="BD62" s="242"/>
      <c r="BE62" s="180" t="n">
        <f aca="false">IF(MOD(ROW(),2),"",INDEX(BD$3:BD$600,ROW()/2))</f>
        <v>11</v>
      </c>
      <c r="BF62" s="181" t="n">
        <v>0.6</v>
      </c>
      <c r="BG62" s="182" t="n">
        <f aca="false">VALUE($BD63)</f>
        <v>0</v>
      </c>
    </row>
    <row r="63" customFormat="false" ht="13.5" hidden="false" customHeight="false" outlineLevel="0" collapsed="false">
      <c r="A63" s="208" t="n">
        <v>0.56</v>
      </c>
      <c r="B63" s="209" t="n">
        <v>5.01</v>
      </c>
      <c r="C63" s="213" t="n">
        <f aca="false">$C62+(($AM$20-$AM$10))/10</f>
        <v>0</v>
      </c>
      <c r="D63" s="217" t="n">
        <f aca="false">$D62+(($AH$30-$AH$20))/10</f>
        <v>0</v>
      </c>
      <c r="E63" s="211" t="n">
        <f aca="false">$AC58</f>
        <v>16.768</v>
      </c>
      <c r="F63" s="212" t="n">
        <f aca="false">$F62+(($AR$20-$AR$10))/10</f>
        <v>0</v>
      </c>
      <c r="G63" s="218" t="n">
        <f aca="false">$G62+(($AW$20-$AW$10))/10</f>
        <v>0</v>
      </c>
      <c r="H63" s="213" t="n">
        <f aca="false">$BB58</f>
        <v>-40</v>
      </c>
      <c r="I63" s="213" t="n">
        <f aca="false">$BG58</f>
        <v>0</v>
      </c>
      <c r="K63" s="234" t="n">
        <v>-0.49</v>
      </c>
      <c r="L63" s="238" t="n">
        <f aca="false">L62-($L$12-$L$112)/101</f>
        <v>0</v>
      </c>
      <c r="M63" s="239" t="n">
        <f aca="false">M62-($M$12-$M$112)/101</f>
        <v>0</v>
      </c>
      <c r="Q63" s="234" t="n">
        <v>-0.48</v>
      </c>
      <c r="R63" s="235" t="n">
        <f aca="false">R62-($R$61-$R$111)/51</f>
        <v>0</v>
      </c>
      <c r="S63" s="236" t="n">
        <f aca="false">S62-($S$61-$S$111)/51</f>
        <v>0</v>
      </c>
      <c r="T63" s="165"/>
      <c r="U63" s="165"/>
      <c r="V63" s="165"/>
      <c r="W63" s="165"/>
      <c r="X63" s="237"/>
      <c r="Y63" s="164" t="n">
        <v>60</v>
      </c>
      <c r="Z63" s="190" t="n">
        <v>18.032</v>
      </c>
      <c r="AA63" s="180" t="str">
        <f aca="false">IF(MOD(ROW(),2),"",INDEX($Z$3:$Z$600,ROW()/2))</f>
        <v/>
      </c>
      <c r="AB63" s="181" t="n">
        <v>0.61</v>
      </c>
      <c r="AC63" s="182" t="n">
        <f aca="false">VALUE($Z64)</f>
        <v>18.35</v>
      </c>
      <c r="AD63" s="164" t="n">
        <v>600</v>
      </c>
      <c r="AE63" s="191"/>
      <c r="AF63" s="227" t="str">
        <f aca="false">IF(MOD(ROW(),10),"",INDEX(AE$3:AE$600,ROW()/10))</f>
        <v/>
      </c>
      <c r="AG63" s="228" t="n">
        <v>58</v>
      </c>
      <c r="AH63" s="229" t="e">
        <f aca="false">VALUE($AF63)</f>
        <v>#VALUE!</v>
      </c>
      <c r="AI63" s="164" t="n">
        <v>60</v>
      </c>
      <c r="AJ63" s="242"/>
      <c r="AK63" s="227" t="str">
        <f aca="false">IF(MOD(ROW(),10),"",INDEX(AJ$3:AJ$600,ROW()/10))</f>
        <v/>
      </c>
      <c r="AL63" s="228" t="n">
        <v>53</v>
      </c>
      <c r="AM63" s="229" t="e">
        <f aca="false">VALUE($AK63)</f>
        <v>#VALUE!</v>
      </c>
      <c r="AN63" s="164" t="n">
        <v>600</v>
      </c>
      <c r="AO63" s="190"/>
      <c r="AP63" s="227" t="str">
        <f aca="false">IF(MOD(ROW(),10),"",INDEX(AO$3:AO$600,ROW()/10))</f>
        <v/>
      </c>
      <c r="AQ63" s="181" t="n">
        <v>0.61</v>
      </c>
      <c r="AR63" s="229" t="e">
        <f aca="false">VALUE($AP63)</f>
        <v>#VALUE!</v>
      </c>
      <c r="AS63" s="164" t="n">
        <v>600</v>
      </c>
      <c r="AT63" s="242"/>
      <c r="AU63" s="227" t="str">
        <f aca="false">IF(MOD(ROW(),10),"",INDEX(AT$3:AT$600,ROW()/10))</f>
        <v/>
      </c>
      <c r="AV63" s="181" t="n">
        <v>0.61</v>
      </c>
      <c r="AW63" s="229" t="e">
        <f aca="false">VALUE($AU63)</f>
        <v>#VALUE!</v>
      </c>
      <c r="AY63" s="242"/>
      <c r="AZ63" s="180" t="str">
        <f aca="false">IF(MOD(ROW(),2),"",INDEX(AY$3:AY$600,ROW()/2))</f>
        <v/>
      </c>
      <c r="BA63" s="181" t="n">
        <v>0.61</v>
      </c>
      <c r="BB63" s="182" t="e">
        <f aca="false">VALUE(AZ63)</f>
        <v>#VALUE!</v>
      </c>
      <c r="BD63" s="242"/>
      <c r="BE63" s="180" t="str">
        <f aca="false">IF(MOD(ROW(),2),"",INDEX(BD$3:BD$600,ROW()/2))</f>
        <v/>
      </c>
      <c r="BF63" s="181" t="n">
        <v>0.61</v>
      </c>
      <c r="BG63" s="182" t="n">
        <f aca="false">VALUE($BD64)</f>
        <v>0</v>
      </c>
    </row>
    <row r="64" customFormat="false" ht="13.5" hidden="false" customHeight="false" outlineLevel="0" collapsed="false">
      <c r="A64" s="208" t="n">
        <v>0.57</v>
      </c>
      <c r="B64" s="209" t="n">
        <v>5</v>
      </c>
      <c r="C64" s="213" t="n">
        <f aca="false">$C63+(($AM$20-$AM$10))/10</f>
        <v>0</v>
      </c>
      <c r="D64" s="217" t="n">
        <f aca="false">$D63+(($AH$30-$AH$20))/10</f>
        <v>0</v>
      </c>
      <c r="E64" s="211" t="n">
        <f aca="false">$AC59</f>
        <v>17.083</v>
      </c>
      <c r="F64" s="212" t="n">
        <f aca="false">$F63+(($AR$20-$AR$10))/10</f>
        <v>0</v>
      </c>
      <c r="G64" s="218" t="n">
        <f aca="false">$G63+(($AW$20-$AW$10))/10</f>
        <v>0</v>
      </c>
      <c r="H64" s="213" t="n">
        <f aca="false">$BB58+($BB60-$BB58)/2</f>
        <v>-40</v>
      </c>
      <c r="I64" s="213" t="n">
        <f aca="false">$BG58+($BG60-$BG58)/2</f>
        <v>0</v>
      </c>
      <c r="K64" s="234" t="n">
        <v>-0.48</v>
      </c>
      <c r="L64" s="238" t="n">
        <f aca="false">L63-($L$12-$L$112)/101</f>
        <v>0</v>
      </c>
      <c r="M64" s="239" t="n">
        <f aca="false">M63-($M$12-$M$112)/101</f>
        <v>0</v>
      </c>
      <c r="Q64" s="234" t="n">
        <v>-0.47</v>
      </c>
      <c r="R64" s="235" t="n">
        <f aca="false">R63-($R$61-$R$111)/51</f>
        <v>0</v>
      </c>
      <c r="S64" s="236" t="n">
        <f aca="false">S63-($S$61-$S$111)/51</f>
        <v>0</v>
      </c>
      <c r="T64" s="165"/>
      <c r="U64" s="165"/>
      <c r="V64" s="165"/>
      <c r="W64" s="165"/>
      <c r="X64" s="237"/>
      <c r="Y64" s="164" t="n">
        <v>61</v>
      </c>
      <c r="Z64" s="190" t="n">
        <v>18.35</v>
      </c>
      <c r="AA64" s="180" t="n">
        <f aca="false">IF(MOD(ROW(),2),"",INDEX($Z$3:$Z$600,ROW()/2))</f>
        <v>9.18</v>
      </c>
      <c r="AB64" s="181" t="n">
        <v>0.62</v>
      </c>
      <c r="AC64" s="182" t="n">
        <f aca="false">VALUE($Z65)</f>
        <v>18.669</v>
      </c>
      <c r="AD64" s="164" t="n">
        <v>610</v>
      </c>
      <c r="AE64" s="191"/>
      <c r="AF64" s="227" t="str">
        <f aca="false">IF(MOD(ROW(),10),"",INDEX(AE$3:AE$600,ROW()/10))</f>
        <v/>
      </c>
      <c r="AG64" s="228" t="n">
        <v>59</v>
      </c>
      <c r="AH64" s="229" t="e">
        <f aca="false">VALUE($AF64)</f>
        <v>#VALUE!</v>
      </c>
      <c r="AI64" s="164" t="n">
        <v>61</v>
      </c>
      <c r="AJ64" s="242"/>
      <c r="AK64" s="227" t="str">
        <f aca="false">IF(MOD(ROW(),10),"",INDEX(AJ$3:AJ$600,ROW()/10))</f>
        <v/>
      </c>
      <c r="AL64" s="228" t="n">
        <v>54</v>
      </c>
      <c r="AM64" s="229" t="e">
        <f aca="false">VALUE($AK64)</f>
        <v>#VALUE!</v>
      </c>
      <c r="AN64" s="164" t="n">
        <v>610</v>
      </c>
      <c r="AO64" s="190"/>
      <c r="AP64" s="227" t="str">
        <f aca="false">IF(MOD(ROW(),10),"",INDEX(AO$3:AO$600,ROW()/10))</f>
        <v/>
      </c>
      <c r="AQ64" s="181" t="n">
        <v>0.62</v>
      </c>
      <c r="AR64" s="229" t="e">
        <f aca="false">VALUE($AP64)</f>
        <v>#VALUE!</v>
      </c>
      <c r="AS64" s="164" t="n">
        <v>610</v>
      </c>
      <c r="AT64" s="242"/>
      <c r="AU64" s="227" t="str">
        <f aca="false">IF(MOD(ROW(),10),"",INDEX(AT$3:AT$600,ROW()/10))</f>
        <v/>
      </c>
      <c r="AV64" s="181" t="n">
        <v>0.62</v>
      </c>
      <c r="AW64" s="229" t="e">
        <f aca="false">VALUE($AU64)</f>
        <v>#VALUE!</v>
      </c>
      <c r="AY64" s="242"/>
      <c r="AZ64" s="180" t="n">
        <f aca="false">IF(MOD(ROW(),2),"",INDEX(AY$3:AY$600,ROW()/2))</f>
        <v>-40</v>
      </c>
      <c r="BA64" s="181" t="n">
        <v>0.62</v>
      </c>
      <c r="BB64" s="182" t="n">
        <f aca="false">VALUE(AZ64)</f>
        <v>-40</v>
      </c>
      <c r="BD64" s="242"/>
      <c r="BE64" s="180" t="n">
        <f aca="false">IF(MOD(ROW(),2),"",INDEX(BD$3:BD$600,ROW()/2))</f>
        <v>11</v>
      </c>
      <c r="BF64" s="181" t="n">
        <v>0.62</v>
      </c>
      <c r="BG64" s="182" t="n">
        <f aca="false">VALUE($BD65)</f>
        <v>0</v>
      </c>
    </row>
    <row r="65" customFormat="false" ht="13.5" hidden="false" customHeight="false" outlineLevel="0" collapsed="false">
      <c r="A65" s="208" t="n">
        <v>0.58</v>
      </c>
      <c r="B65" s="209" t="n">
        <v>4.99</v>
      </c>
      <c r="C65" s="213" t="n">
        <f aca="false">$C64+(($AM$20-$AM$10))/10</f>
        <v>0</v>
      </c>
      <c r="D65" s="217" t="n">
        <f aca="false">$D64+(($AH$30-$AH$20))/10</f>
        <v>0</v>
      </c>
      <c r="E65" s="211" t="n">
        <f aca="false">$AC60</f>
        <v>17.398</v>
      </c>
      <c r="F65" s="212" t="n">
        <f aca="false">$F64+(($AR$20-$AR$10))/10</f>
        <v>0</v>
      </c>
      <c r="G65" s="218" t="n">
        <f aca="false">$G64+(($AW$20-$AW$10))/10</f>
        <v>0</v>
      </c>
      <c r="H65" s="213" t="n">
        <f aca="false">$BB60</f>
        <v>-40</v>
      </c>
      <c r="I65" s="213" t="n">
        <f aca="false">$BG60</f>
        <v>0</v>
      </c>
      <c r="K65" s="234" t="n">
        <v>-0.47</v>
      </c>
      <c r="L65" s="238" t="n">
        <f aca="false">L64-($L$12-$L$112)/101</f>
        <v>0</v>
      </c>
      <c r="M65" s="239" t="n">
        <f aca="false">M64-($M$12-$M$112)/101</f>
        <v>0</v>
      </c>
      <c r="Q65" s="234" t="n">
        <v>-0.46</v>
      </c>
      <c r="R65" s="235" t="n">
        <f aca="false">R64-($R$61-$R$111)/51</f>
        <v>0</v>
      </c>
      <c r="S65" s="236" t="n">
        <f aca="false">S64-($S$61-$S$111)/51</f>
        <v>0</v>
      </c>
      <c r="T65" s="165"/>
      <c r="U65" s="165"/>
      <c r="V65" s="165"/>
      <c r="W65" s="165"/>
      <c r="X65" s="237"/>
      <c r="Y65" s="164" t="n">
        <v>62</v>
      </c>
      <c r="Z65" s="190" t="n">
        <v>18.669</v>
      </c>
      <c r="AA65" s="180" t="str">
        <f aca="false">IF(MOD(ROW(),2),"",INDEX($Z$3:$Z$600,ROW()/2))</f>
        <v/>
      </c>
      <c r="AB65" s="181" t="n">
        <v>0.63</v>
      </c>
      <c r="AC65" s="182" t="n">
        <f aca="false">VALUE($Z66)</f>
        <v>18.987</v>
      </c>
      <c r="AD65" s="164" t="n">
        <v>620</v>
      </c>
      <c r="AE65" s="191"/>
      <c r="AF65" s="227" t="str">
        <f aca="false">IF(MOD(ROW(),10),"",INDEX(AE$3:AE$600,ROW()/10))</f>
        <v/>
      </c>
      <c r="AG65" s="228" t="n">
        <v>60</v>
      </c>
      <c r="AH65" s="229" t="e">
        <f aca="false">VALUE($AF65)</f>
        <v>#VALUE!</v>
      </c>
      <c r="AI65" s="164" t="n">
        <v>62</v>
      </c>
      <c r="AJ65" s="242"/>
      <c r="AK65" s="227" t="str">
        <f aca="false">IF(MOD(ROW(),10),"",INDEX(AJ$3:AJ$600,ROW()/10))</f>
        <v/>
      </c>
      <c r="AL65" s="228" t="n">
        <v>55</v>
      </c>
      <c r="AM65" s="229" t="e">
        <f aca="false">VALUE($AK65)</f>
        <v>#VALUE!</v>
      </c>
      <c r="AN65" s="164" t="n">
        <v>620</v>
      </c>
      <c r="AO65" s="190"/>
      <c r="AP65" s="227" t="str">
        <f aca="false">IF(MOD(ROW(),10),"",INDEX(AO$3:AO$600,ROW()/10))</f>
        <v/>
      </c>
      <c r="AQ65" s="181" t="n">
        <v>0.63</v>
      </c>
      <c r="AR65" s="229" t="e">
        <f aca="false">VALUE($AP65)</f>
        <v>#VALUE!</v>
      </c>
      <c r="AS65" s="164" t="n">
        <v>620</v>
      </c>
      <c r="AT65" s="242"/>
      <c r="AU65" s="227" t="str">
        <f aca="false">IF(MOD(ROW(),10),"",INDEX(AT$3:AT$600,ROW()/10))</f>
        <v/>
      </c>
      <c r="AV65" s="181" t="n">
        <v>0.63</v>
      </c>
      <c r="AW65" s="229" t="e">
        <f aca="false">VALUE($AU65)</f>
        <v>#VALUE!</v>
      </c>
      <c r="AY65" s="242"/>
      <c r="AZ65" s="180" t="str">
        <f aca="false">IF(MOD(ROW(),2),"",INDEX(AY$3:AY$600,ROW()/2))</f>
        <v/>
      </c>
      <c r="BA65" s="181" t="n">
        <v>0.63</v>
      </c>
      <c r="BB65" s="182" t="e">
        <f aca="false">VALUE(AZ65)</f>
        <v>#VALUE!</v>
      </c>
      <c r="BD65" s="242"/>
      <c r="BE65" s="180" t="str">
        <f aca="false">IF(MOD(ROW(),2),"",INDEX(BD$3:BD$600,ROW()/2))</f>
        <v/>
      </c>
      <c r="BF65" s="181" t="n">
        <v>0.63</v>
      </c>
      <c r="BG65" s="182" t="n">
        <f aca="false">VALUE($BD66)</f>
        <v>0</v>
      </c>
    </row>
    <row r="66" customFormat="false" ht="13.5" hidden="false" customHeight="false" outlineLevel="0" collapsed="false">
      <c r="A66" s="208" t="n">
        <v>0.59</v>
      </c>
      <c r="B66" s="209" t="n">
        <v>4.98</v>
      </c>
      <c r="C66" s="213" t="n">
        <f aca="false">$C65+(($AM$20-$AM$10))/10</f>
        <v>0</v>
      </c>
      <c r="D66" s="217" t="n">
        <f aca="false">$D65+(($AH$30-$AH$20))/10</f>
        <v>0</v>
      </c>
      <c r="E66" s="211" t="n">
        <f aca="false">$AC61</f>
        <v>17.715</v>
      </c>
      <c r="F66" s="212" t="n">
        <f aca="false">$F65+(($AR$20-$AR$10))/10</f>
        <v>0</v>
      </c>
      <c r="G66" s="218" t="n">
        <f aca="false">$G65+(($AW$20-$AW$10))/10</f>
        <v>0</v>
      </c>
      <c r="H66" s="213" t="n">
        <f aca="false">$BB60+($BB62-$BB60)/2</f>
        <v>-40</v>
      </c>
      <c r="I66" s="213" t="n">
        <f aca="false">$BG60+($BG62-$BG60)/2</f>
        <v>0</v>
      </c>
      <c r="K66" s="234" t="n">
        <v>-0.46</v>
      </c>
      <c r="L66" s="238" t="n">
        <f aca="false">L65-($L$12-$L$112)/101</f>
        <v>0</v>
      </c>
      <c r="M66" s="239" t="n">
        <f aca="false">M65-($M$12-$M$112)/101</f>
        <v>0</v>
      </c>
      <c r="Q66" s="234" t="n">
        <v>-0.45</v>
      </c>
      <c r="R66" s="235" t="n">
        <f aca="false">R65-($R$61-$R$111)/51</f>
        <v>0</v>
      </c>
      <c r="S66" s="236" t="n">
        <f aca="false">S65-($S$61-$S$111)/51</f>
        <v>0</v>
      </c>
      <c r="T66" s="165"/>
      <c r="U66" s="165"/>
      <c r="V66" s="165"/>
      <c r="W66" s="165"/>
      <c r="X66" s="237"/>
      <c r="Y66" s="164" t="n">
        <v>63</v>
      </c>
      <c r="Z66" s="190" t="n">
        <v>18.987</v>
      </c>
      <c r="AA66" s="180" t="n">
        <f aca="false">IF(MOD(ROW(),2),"",INDEX($Z$3:$Z$600,ROW()/2))</f>
        <v>9.473</v>
      </c>
      <c r="AB66" s="181" t="n">
        <v>0.64</v>
      </c>
      <c r="AC66" s="182" t="n">
        <f aca="false">VALUE($Z67)</f>
        <v>19.305</v>
      </c>
      <c r="AD66" s="164" t="n">
        <v>630</v>
      </c>
      <c r="AE66" s="191"/>
      <c r="AF66" s="227" t="str">
        <f aca="false">IF(MOD(ROW(),10),"",INDEX(AE$3:AE$600,ROW()/10))</f>
        <v/>
      </c>
      <c r="AG66" s="228" t="n">
        <v>61</v>
      </c>
      <c r="AH66" s="229" t="e">
        <f aca="false">VALUE($AF66)</f>
        <v>#VALUE!</v>
      </c>
      <c r="AI66" s="164" t="n">
        <v>63</v>
      </c>
      <c r="AJ66" s="242"/>
      <c r="AK66" s="227" t="str">
        <f aca="false">IF(MOD(ROW(),10),"",INDEX(AJ$3:AJ$600,ROW()/10))</f>
        <v/>
      </c>
      <c r="AL66" s="228" t="n">
        <v>56</v>
      </c>
      <c r="AM66" s="229" t="e">
        <f aca="false">VALUE($AK66)</f>
        <v>#VALUE!</v>
      </c>
      <c r="AN66" s="164" t="n">
        <v>630</v>
      </c>
      <c r="AO66" s="190"/>
      <c r="AP66" s="227" t="str">
        <f aca="false">IF(MOD(ROW(),10),"",INDEX(AO$3:AO$600,ROW()/10))</f>
        <v/>
      </c>
      <c r="AQ66" s="181" t="n">
        <v>0.64</v>
      </c>
      <c r="AR66" s="229" t="e">
        <f aca="false">VALUE($AP66)</f>
        <v>#VALUE!</v>
      </c>
      <c r="AS66" s="164" t="n">
        <v>630</v>
      </c>
      <c r="AT66" s="242"/>
      <c r="AU66" s="227" t="str">
        <f aca="false">IF(MOD(ROW(),10),"",INDEX(AT$3:AT$600,ROW()/10))</f>
        <v/>
      </c>
      <c r="AV66" s="181" t="n">
        <v>0.64</v>
      </c>
      <c r="AW66" s="229" t="e">
        <f aca="false">VALUE($AU66)</f>
        <v>#VALUE!</v>
      </c>
      <c r="AY66" s="242"/>
      <c r="AZ66" s="180" t="n">
        <f aca="false">IF(MOD(ROW(),2),"",INDEX(AY$3:AY$600,ROW()/2))</f>
        <v>-40</v>
      </c>
      <c r="BA66" s="181" t="n">
        <v>0.64</v>
      </c>
      <c r="BB66" s="182" t="n">
        <f aca="false">VALUE(AZ66)</f>
        <v>-40</v>
      </c>
      <c r="BD66" s="242"/>
      <c r="BE66" s="180" t="n">
        <f aca="false">IF(MOD(ROW(),2),"",INDEX(BD$3:BD$600,ROW()/2))</f>
        <v>11</v>
      </c>
      <c r="BF66" s="181" t="n">
        <v>0.64</v>
      </c>
      <c r="BG66" s="182" t="n">
        <f aca="false">VALUE($BD67)</f>
        <v>0</v>
      </c>
    </row>
    <row r="67" customFormat="false" ht="13.5" hidden="false" customHeight="false" outlineLevel="0" collapsed="false">
      <c r="A67" s="208" t="n">
        <v>0.6</v>
      </c>
      <c r="B67" s="209" t="n">
        <v>4.97</v>
      </c>
      <c r="C67" s="213" t="n">
        <f aca="false">$AM70</f>
        <v>0</v>
      </c>
      <c r="D67" s="241" t="n">
        <f aca="false">$AH70</f>
        <v>0</v>
      </c>
      <c r="E67" s="211" t="n">
        <f aca="false">$AC62</f>
        <v>18.032</v>
      </c>
      <c r="F67" s="212" t="n">
        <f aca="false">$AR70</f>
        <v>0</v>
      </c>
      <c r="G67" s="218" t="n">
        <f aca="false">$AW70</f>
        <v>0</v>
      </c>
      <c r="H67" s="213" t="n">
        <f aca="false">$BB62</f>
        <v>-40</v>
      </c>
      <c r="I67" s="213" t="n">
        <f aca="false">$BG62</f>
        <v>0</v>
      </c>
      <c r="K67" s="234" t="n">
        <v>-0.45</v>
      </c>
      <c r="L67" s="238" t="n">
        <f aca="false">L66-($L$12-$L$112)/101</f>
        <v>0</v>
      </c>
      <c r="M67" s="239" t="n">
        <f aca="false">M66-($M$12-$M$112)/101</f>
        <v>0</v>
      </c>
      <c r="Q67" s="234" t="n">
        <v>-0.44</v>
      </c>
      <c r="R67" s="235" t="n">
        <f aca="false">R66-($R$61-$R$111)/51</f>
        <v>0</v>
      </c>
      <c r="S67" s="236" t="n">
        <f aca="false">S66-($S$61-$S$111)/51</f>
        <v>0</v>
      </c>
      <c r="T67" s="165"/>
      <c r="U67" s="165"/>
      <c r="V67" s="165"/>
      <c r="W67" s="165"/>
      <c r="X67" s="182"/>
      <c r="Y67" s="164" t="n">
        <v>64</v>
      </c>
      <c r="Z67" s="190" t="n">
        <v>19.305</v>
      </c>
      <c r="AA67" s="180" t="str">
        <f aca="false">IF(MOD(ROW(),2),"",INDEX($Z$3:$Z$600,ROW()/2))</f>
        <v/>
      </c>
      <c r="AB67" s="181" t="n">
        <v>0.65</v>
      </c>
      <c r="AC67" s="182" t="n">
        <f aca="false">VALUE($Z68)</f>
        <v>19.624</v>
      </c>
      <c r="AD67" s="164" t="n">
        <v>640</v>
      </c>
      <c r="AE67" s="191"/>
      <c r="AF67" s="227" t="str">
        <f aca="false">IF(MOD(ROW(),10),"",INDEX(AE$3:AE$600,ROW()/10))</f>
        <v/>
      </c>
      <c r="AG67" s="228" t="n">
        <v>62</v>
      </c>
      <c r="AH67" s="229" t="e">
        <f aca="false">VALUE($AF67)</f>
        <v>#VALUE!</v>
      </c>
      <c r="AI67" s="164" t="n">
        <v>64</v>
      </c>
      <c r="AJ67" s="242"/>
      <c r="AK67" s="227" t="str">
        <f aca="false">IF(MOD(ROW(),10),"",INDEX(AJ$3:AJ$600,ROW()/10))</f>
        <v/>
      </c>
      <c r="AL67" s="228" t="n">
        <v>57</v>
      </c>
      <c r="AM67" s="229" t="e">
        <f aca="false">VALUE($AK67)</f>
        <v>#VALUE!</v>
      </c>
      <c r="AN67" s="164" t="n">
        <v>640</v>
      </c>
      <c r="AO67" s="190"/>
      <c r="AP67" s="227" t="str">
        <f aca="false">IF(MOD(ROW(),10),"",INDEX(AO$3:AO$600,ROW()/10))</f>
        <v/>
      </c>
      <c r="AQ67" s="181" t="n">
        <v>0.65</v>
      </c>
      <c r="AR67" s="229" t="e">
        <f aca="false">VALUE($AP67)</f>
        <v>#VALUE!</v>
      </c>
      <c r="AS67" s="164" t="n">
        <v>640</v>
      </c>
      <c r="AT67" s="242"/>
      <c r="AU67" s="227" t="str">
        <f aca="false">IF(MOD(ROW(),10),"",INDEX(AT$3:AT$600,ROW()/10))</f>
        <v/>
      </c>
      <c r="AV67" s="181" t="n">
        <v>0.65</v>
      </c>
      <c r="AW67" s="229" t="e">
        <f aca="false">VALUE($AU67)</f>
        <v>#VALUE!</v>
      </c>
      <c r="AY67" s="242"/>
      <c r="AZ67" s="180" t="str">
        <f aca="false">IF(MOD(ROW(),2),"",INDEX(AY$3:AY$600,ROW()/2))</f>
        <v/>
      </c>
      <c r="BA67" s="181" t="n">
        <v>0.65</v>
      </c>
      <c r="BB67" s="182" t="e">
        <f aca="false">VALUE(AZ67)</f>
        <v>#VALUE!</v>
      </c>
      <c r="BD67" s="242"/>
      <c r="BE67" s="180" t="str">
        <f aca="false">IF(MOD(ROW(),2),"",INDEX(BD$3:BD$600,ROW()/2))</f>
        <v/>
      </c>
      <c r="BF67" s="181" t="n">
        <v>0.65</v>
      </c>
      <c r="BG67" s="182" t="n">
        <f aca="false">VALUE($BD68)</f>
        <v>0</v>
      </c>
    </row>
    <row r="68" customFormat="false" ht="13.5" hidden="false" customHeight="false" outlineLevel="0" collapsed="false">
      <c r="A68" s="208" t="n">
        <v>0.61</v>
      </c>
      <c r="B68" s="209" t="n">
        <v>4.96</v>
      </c>
      <c r="C68" s="213" t="n">
        <f aca="false">$C67+(($AM$20-$AM$10))/10</f>
        <v>0</v>
      </c>
      <c r="D68" s="217" t="n">
        <f aca="false">$D67+(($AH$30-$AH$20))/10</f>
        <v>0</v>
      </c>
      <c r="E68" s="211" t="n">
        <f aca="false">$AC63</f>
        <v>18.35</v>
      </c>
      <c r="F68" s="212" t="n">
        <f aca="false">$F67+(($AR$20-$AR$10))/10</f>
        <v>0</v>
      </c>
      <c r="G68" s="218" t="n">
        <f aca="false">$G67+(($AW$20-$AW$10))/10</f>
        <v>0</v>
      </c>
      <c r="H68" s="213" t="n">
        <f aca="false">$BB62+($BB64-$BB62)/2</f>
        <v>-40</v>
      </c>
      <c r="I68" s="213" t="n">
        <f aca="false">$BG62+($BG64-$BG62)/2</f>
        <v>0</v>
      </c>
      <c r="K68" s="234" t="n">
        <v>-0.44</v>
      </c>
      <c r="L68" s="238" t="n">
        <f aca="false">L67-($L$12-$L$112)/101</f>
        <v>0</v>
      </c>
      <c r="M68" s="239" t="n">
        <f aca="false">M67-($M$12-$M$112)/101</f>
        <v>0</v>
      </c>
      <c r="Q68" s="234" t="n">
        <v>-0.43</v>
      </c>
      <c r="R68" s="235" t="n">
        <f aca="false">R67-($R$61-$R$111)/51</f>
        <v>0</v>
      </c>
      <c r="S68" s="236" t="n">
        <f aca="false">S67-($S$61-$S$111)/51</f>
        <v>0</v>
      </c>
      <c r="T68" s="165"/>
      <c r="U68" s="165"/>
      <c r="V68" s="165"/>
      <c r="W68" s="165"/>
      <c r="X68" s="182"/>
      <c r="Y68" s="164" t="n">
        <v>65</v>
      </c>
      <c r="Z68" s="190" t="n">
        <v>19.624</v>
      </c>
      <c r="AA68" s="180" t="n">
        <f aca="false">IF(MOD(ROW(),2),"",INDEX($Z$3:$Z$600,ROW()/2))</f>
        <v>9.767</v>
      </c>
      <c r="AB68" s="181" t="n">
        <v>0.66</v>
      </c>
      <c r="AC68" s="182" t="n">
        <f aca="false">VALUE($Z69)</f>
        <v>19.924</v>
      </c>
      <c r="AD68" s="164" t="n">
        <v>650</v>
      </c>
      <c r="AE68" s="191"/>
      <c r="AF68" s="227" t="str">
        <f aca="false">IF(MOD(ROW(),10),"",INDEX(AE$3:AE$600,ROW()/10))</f>
        <v/>
      </c>
      <c r="AG68" s="228" t="n">
        <v>63</v>
      </c>
      <c r="AH68" s="229" t="e">
        <f aca="false">VALUE($AF68)</f>
        <v>#VALUE!</v>
      </c>
      <c r="AI68" s="164" t="n">
        <v>65</v>
      </c>
      <c r="AJ68" s="242"/>
      <c r="AK68" s="227" t="str">
        <f aca="false">IF(MOD(ROW(),10),"",INDEX(AJ$3:AJ$600,ROW()/10))</f>
        <v/>
      </c>
      <c r="AL68" s="228" t="n">
        <v>58</v>
      </c>
      <c r="AM68" s="229" t="e">
        <f aca="false">VALUE($AK68)</f>
        <v>#VALUE!</v>
      </c>
      <c r="AN68" s="164" t="n">
        <v>650</v>
      </c>
      <c r="AO68" s="190"/>
      <c r="AP68" s="227" t="str">
        <f aca="false">IF(MOD(ROW(),10),"",INDEX(AO$3:AO$600,ROW()/10))</f>
        <v/>
      </c>
      <c r="AQ68" s="181" t="n">
        <v>0.66</v>
      </c>
      <c r="AR68" s="229" t="e">
        <f aca="false">VALUE($AP68)</f>
        <v>#VALUE!</v>
      </c>
      <c r="AS68" s="164" t="n">
        <v>650</v>
      </c>
      <c r="AT68" s="242"/>
      <c r="AU68" s="227" t="str">
        <f aca="false">IF(MOD(ROW(),10),"",INDEX(AT$3:AT$600,ROW()/10))</f>
        <v/>
      </c>
      <c r="AV68" s="181" t="n">
        <v>0.66</v>
      </c>
      <c r="AW68" s="229" t="e">
        <f aca="false">VALUE($AU68)</f>
        <v>#VALUE!</v>
      </c>
      <c r="AY68" s="242"/>
      <c r="AZ68" s="180" t="n">
        <f aca="false">IF(MOD(ROW(),2),"",INDEX(AY$3:AY$600,ROW()/2))</f>
        <v>-40</v>
      </c>
      <c r="BA68" s="181" t="n">
        <v>0.66</v>
      </c>
      <c r="BB68" s="182" t="n">
        <f aca="false">VALUE(AZ68)</f>
        <v>-40</v>
      </c>
      <c r="BD68" s="242"/>
      <c r="BE68" s="180" t="n">
        <f aca="false">IF(MOD(ROW(),2),"",INDEX(BD$3:BD$600,ROW()/2))</f>
        <v>11</v>
      </c>
      <c r="BF68" s="181" t="n">
        <v>0.66</v>
      </c>
      <c r="BG68" s="182" t="n">
        <f aca="false">VALUE($BD69)</f>
        <v>0</v>
      </c>
    </row>
    <row r="69" customFormat="false" ht="13.5" hidden="false" customHeight="false" outlineLevel="0" collapsed="false">
      <c r="A69" s="208" t="n">
        <v>0.62</v>
      </c>
      <c r="B69" s="209" t="n">
        <v>4.95</v>
      </c>
      <c r="C69" s="213" t="n">
        <f aca="false">$C68+(($AM$20-$AM$10))/10</f>
        <v>0</v>
      </c>
      <c r="D69" s="217" t="n">
        <f aca="false">$D68+(($AH$30-$AH$20))/10</f>
        <v>0</v>
      </c>
      <c r="E69" s="211" t="n">
        <f aca="false">$AC64</f>
        <v>18.669</v>
      </c>
      <c r="F69" s="212" t="n">
        <f aca="false">$F68+(($AR$20-$AR$10))/10</f>
        <v>0</v>
      </c>
      <c r="G69" s="218" t="n">
        <f aca="false">$G68+(($AW$20-$AW$10))/10</f>
        <v>0</v>
      </c>
      <c r="H69" s="213" t="n">
        <f aca="false">$BB64</f>
        <v>-40</v>
      </c>
      <c r="I69" s="213" t="n">
        <f aca="false">$BG64</f>
        <v>0</v>
      </c>
      <c r="K69" s="234" t="n">
        <v>-0.43</v>
      </c>
      <c r="L69" s="238" t="n">
        <f aca="false">L68-($L$12-$L$112)/101</f>
        <v>0</v>
      </c>
      <c r="M69" s="239" t="n">
        <f aca="false">M68-($M$12-$M$112)/101</f>
        <v>0</v>
      </c>
      <c r="Q69" s="234" t="n">
        <v>-0.42</v>
      </c>
      <c r="R69" s="235" t="n">
        <f aca="false">R68-($R$61-$R$111)/51</f>
        <v>0</v>
      </c>
      <c r="S69" s="236" t="n">
        <f aca="false">S68-($S$61-$S$111)/51</f>
        <v>0</v>
      </c>
      <c r="T69" s="165"/>
      <c r="U69" s="165"/>
      <c r="V69" s="165"/>
      <c r="W69" s="165"/>
      <c r="X69" s="182"/>
      <c r="Y69" s="164" t="n">
        <v>66</v>
      </c>
      <c r="Z69" s="190" t="n">
        <v>19.924</v>
      </c>
      <c r="AA69" s="180" t="str">
        <f aca="false">IF(MOD(ROW(),2),"",INDEX($Z$3:$Z$600,ROW()/2))</f>
        <v/>
      </c>
      <c r="AB69" s="181" t="n">
        <v>0.67</v>
      </c>
      <c r="AC69" s="182" t="n">
        <f aca="false">VALUE($Z70)</f>
        <v>20.262</v>
      </c>
      <c r="AD69" s="164" t="n">
        <v>660</v>
      </c>
      <c r="AE69" s="191"/>
      <c r="AF69" s="227" t="str">
        <f aca="false">IF(MOD(ROW(),10),"",INDEX(AE$3:AE$600,ROW()/10))</f>
        <v/>
      </c>
      <c r="AG69" s="228" t="n">
        <v>64</v>
      </c>
      <c r="AH69" s="229" t="e">
        <f aca="false">VALUE($AF69)</f>
        <v>#VALUE!</v>
      </c>
      <c r="AI69" s="164" t="n">
        <v>66</v>
      </c>
      <c r="AJ69" s="242"/>
      <c r="AK69" s="227" t="str">
        <f aca="false">IF(MOD(ROW(),10),"",INDEX(AJ$3:AJ$600,ROW()/10))</f>
        <v/>
      </c>
      <c r="AL69" s="228" t="n">
        <v>59</v>
      </c>
      <c r="AM69" s="229" t="e">
        <f aca="false">VALUE($AK69)</f>
        <v>#VALUE!</v>
      </c>
      <c r="AN69" s="164" t="n">
        <v>660</v>
      </c>
      <c r="AO69" s="190"/>
      <c r="AP69" s="227" t="str">
        <f aca="false">IF(MOD(ROW(),10),"",INDEX(AO$3:AO$600,ROW()/10))</f>
        <v/>
      </c>
      <c r="AQ69" s="181" t="n">
        <v>0.67</v>
      </c>
      <c r="AR69" s="229" t="e">
        <f aca="false">VALUE($AP69)</f>
        <v>#VALUE!</v>
      </c>
      <c r="AS69" s="164" t="n">
        <v>660</v>
      </c>
      <c r="AT69" s="242"/>
      <c r="AU69" s="227" t="str">
        <f aca="false">IF(MOD(ROW(),10),"",INDEX(AT$3:AT$600,ROW()/10))</f>
        <v/>
      </c>
      <c r="AV69" s="181" t="n">
        <v>0.67</v>
      </c>
      <c r="AW69" s="229" t="e">
        <f aca="false">VALUE($AU69)</f>
        <v>#VALUE!</v>
      </c>
      <c r="AY69" s="242"/>
      <c r="AZ69" s="180" t="str">
        <f aca="false">IF(MOD(ROW(),2),"",INDEX(AY$3:AY$600,ROW()/2))</f>
        <v/>
      </c>
      <c r="BA69" s="181" t="n">
        <v>0.67</v>
      </c>
      <c r="BB69" s="182" t="e">
        <f aca="false">VALUE(AZ69)</f>
        <v>#VALUE!</v>
      </c>
      <c r="BD69" s="242"/>
      <c r="BE69" s="180" t="str">
        <f aca="false">IF(MOD(ROW(),2),"",INDEX(BD$3:BD$600,ROW()/2))</f>
        <v/>
      </c>
      <c r="BF69" s="181" t="n">
        <v>0.67</v>
      </c>
      <c r="BG69" s="182" t="n">
        <f aca="false">VALUE($BD70)</f>
        <v>0</v>
      </c>
    </row>
    <row r="70" customFormat="false" ht="13.5" hidden="false" customHeight="false" outlineLevel="0" collapsed="false">
      <c r="A70" s="208" t="n">
        <v>0.63</v>
      </c>
      <c r="B70" s="209" t="n">
        <v>4.94</v>
      </c>
      <c r="C70" s="213" t="n">
        <f aca="false">$C69+(($AM$20-$AM$10))/10</f>
        <v>0</v>
      </c>
      <c r="D70" s="217" t="n">
        <f aca="false">$D69+(($AH$30-$AH$20))/10</f>
        <v>0</v>
      </c>
      <c r="E70" s="211" t="n">
        <f aca="false">$AC65</f>
        <v>18.987</v>
      </c>
      <c r="F70" s="212" t="n">
        <f aca="false">$F69+(($AR$20-$AR$10))/10</f>
        <v>0</v>
      </c>
      <c r="G70" s="218" t="n">
        <f aca="false">$G69+(($AW$20-$AW$10))/10</f>
        <v>0</v>
      </c>
      <c r="H70" s="213" t="n">
        <f aca="false">$BB64+($BB66-$BB64)/2</f>
        <v>-40</v>
      </c>
      <c r="I70" s="213" t="n">
        <f aca="false">$BG64+($BG66-$BG64)/2</f>
        <v>0</v>
      </c>
      <c r="K70" s="234" t="n">
        <v>-0.42</v>
      </c>
      <c r="L70" s="238" t="n">
        <f aca="false">L69-($L$12-$L$112)/101</f>
        <v>0</v>
      </c>
      <c r="M70" s="239" t="n">
        <f aca="false">M69-($M$12-$M$112)/101</f>
        <v>0</v>
      </c>
      <c r="Q70" s="234" t="n">
        <v>-0.41</v>
      </c>
      <c r="R70" s="235" t="n">
        <f aca="false">R69-($R$61-$R$111)/51</f>
        <v>0</v>
      </c>
      <c r="S70" s="236" t="n">
        <f aca="false">S69-($S$61-$S$111)/51</f>
        <v>0</v>
      </c>
      <c r="T70" s="165"/>
      <c r="U70" s="165"/>
      <c r="V70" s="165"/>
      <c r="W70" s="165"/>
      <c r="X70" s="182"/>
      <c r="Y70" s="164" t="n">
        <v>67</v>
      </c>
      <c r="Z70" s="190" t="n">
        <v>20.262</v>
      </c>
      <c r="AA70" s="180" t="n">
        <f aca="false">IF(MOD(ROW(),2),"",INDEX($Z$3:$Z$600,ROW()/2))</f>
        <v>10.062</v>
      </c>
      <c r="AB70" s="181" t="n">
        <v>0.68</v>
      </c>
      <c r="AC70" s="182" t="n">
        <f aca="false">VALUE($Z71)</f>
        <v>20.581</v>
      </c>
      <c r="AD70" s="164" t="n">
        <v>670</v>
      </c>
      <c r="AE70" s="191"/>
      <c r="AF70" s="227" t="n">
        <f aca="false">IF(MOD(ROW(),10),"",INDEX(AE$3:AE$600,ROW()/10))</f>
        <v>0</v>
      </c>
      <c r="AG70" s="228" t="n">
        <v>65</v>
      </c>
      <c r="AH70" s="229" t="n">
        <f aca="false">VALUE($AF70)</f>
        <v>0</v>
      </c>
      <c r="AI70" s="164" t="n">
        <v>67</v>
      </c>
      <c r="AJ70" s="242"/>
      <c r="AK70" s="227" t="n">
        <f aca="false">IF(MOD(ROW(),10),"",INDEX(AJ$3:AJ$600,ROW()/10))</f>
        <v>0</v>
      </c>
      <c r="AL70" s="228" t="n">
        <v>60</v>
      </c>
      <c r="AM70" s="229" t="n">
        <f aca="false">VALUE($AK70)</f>
        <v>0</v>
      </c>
      <c r="AN70" s="164" t="n">
        <v>670</v>
      </c>
      <c r="AO70" s="190"/>
      <c r="AP70" s="227" t="n">
        <f aca="false">IF(MOD(ROW(),10),"",INDEX(AO$3:AO$600,ROW()/10))</f>
        <v>0</v>
      </c>
      <c r="AQ70" s="181" t="n">
        <v>0.68</v>
      </c>
      <c r="AR70" s="229" t="n">
        <f aca="false">VALUE($AP70)</f>
        <v>0</v>
      </c>
      <c r="AS70" s="164" t="n">
        <v>670</v>
      </c>
      <c r="AT70" s="242"/>
      <c r="AU70" s="227" t="n">
        <f aca="false">IF(MOD(ROW(),10),"",INDEX(AT$3:AT$600,ROW()/10))</f>
        <v>0</v>
      </c>
      <c r="AV70" s="181" t="n">
        <v>0.68</v>
      </c>
      <c r="AW70" s="229" t="n">
        <f aca="false">VALUE($AU70)</f>
        <v>0</v>
      </c>
      <c r="AY70" s="242"/>
      <c r="AZ70" s="180" t="n">
        <f aca="false">IF(MOD(ROW(),2),"",INDEX(AY$3:AY$600,ROW()/2))</f>
        <v>-40</v>
      </c>
      <c r="BA70" s="181" t="n">
        <v>0.68</v>
      </c>
      <c r="BB70" s="182" t="n">
        <f aca="false">VALUE(AZ70)</f>
        <v>-40</v>
      </c>
      <c r="BD70" s="242"/>
      <c r="BE70" s="180" t="n">
        <f aca="false">IF(MOD(ROW(),2),"",INDEX(BD$3:BD$600,ROW()/2))</f>
        <v>11</v>
      </c>
      <c r="BF70" s="181" t="n">
        <v>0.68</v>
      </c>
      <c r="BG70" s="182" t="n">
        <f aca="false">VALUE($BD71)</f>
        <v>0</v>
      </c>
    </row>
    <row r="71" customFormat="false" ht="13.5" hidden="false" customHeight="false" outlineLevel="0" collapsed="false">
      <c r="A71" s="208" t="n">
        <v>0.64</v>
      </c>
      <c r="B71" s="209" t="n">
        <v>4.93</v>
      </c>
      <c r="C71" s="213" t="n">
        <f aca="false">$C70+(($AM$20-$AM$10))/10</f>
        <v>0</v>
      </c>
      <c r="D71" s="217" t="n">
        <f aca="false">$D70+(($AH$30-$AH$20))/10</f>
        <v>0</v>
      </c>
      <c r="E71" s="211" t="n">
        <f aca="false">$AC66</f>
        <v>19.305</v>
      </c>
      <c r="F71" s="212" t="n">
        <f aca="false">$F70+(($AR$20-$AR$10))/10</f>
        <v>0</v>
      </c>
      <c r="G71" s="218" t="n">
        <f aca="false">$G70+(($AW$20-$AW$10))/10</f>
        <v>0</v>
      </c>
      <c r="H71" s="213" t="n">
        <f aca="false">$BB66</f>
        <v>-40</v>
      </c>
      <c r="I71" s="213" t="n">
        <f aca="false">$BG66</f>
        <v>0</v>
      </c>
      <c r="K71" s="234" t="n">
        <v>-0.41</v>
      </c>
      <c r="L71" s="238" t="n">
        <f aca="false">L70-($L$12-$L$112)/101</f>
        <v>0</v>
      </c>
      <c r="M71" s="239" t="n">
        <f aca="false">M70-($M$12-$M$112)/101</f>
        <v>0</v>
      </c>
      <c r="Q71" s="234" t="n">
        <v>-0.4</v>
      </c>
      <c r="R71" s="235" t="n">
        <f aca="false">R70-($R$61-$R$111)/51</f>
        <v>0</v>
      </c>
      <c r="S71" s="236" t="n">
        <f aca="false">S70-($S$61-$S$111)/51</f>
        <v>0</v>
      </c>
      <c r="T71" s="165"/>
      <c r="U71" s="165"/>
      <c r="V71" s="165"/>
      <c r="W71" s="165"/>
      <c r="X71" s="182"/>
      <c r="Y71" s="164" t="n">
        <v>68</v>
      </c>
      <c r="Z71" s="190" t="n">
        <v>20.581</v>
      </c>
      <c r="AA71" s="180" t="str">
        <f aca="false">IF(MOD(ROW(),2),"",INDEX($Z$3:$Z$600,ROW()/2))</f>
        <v/>
      </c>
      <c r="AB71" s="181" t="n">
        <v>0.69</v>
      </c>
      <c r="AC71" s="182" t="n">
        <f aca="false">VALUE($Z72)</f>
        <v>20.9</v>
      </c>
      <c r="AD71" s="164" t="n">
        <v>680</v>
      </c>
      <c r="AE71" s="191"/>
      <c r="AF71" s="227" t="str">
        <f aca="false">IF(MOD(ROW(),10),"",INDEX(AE$3:AE$600,ROW()/10))</f>
        <v/>
      </c>
      <c r="AG71" s="228" t="n">
        <v>66</v>
      </c>
      <c r="AH71" s="229" t="e">
        <f aca="false">VALUE($AF71)</f>
        <v>#VALUE!</v>
      </c>
      <c r="AI71" s="164" t="n">
        <v>68</v>
      </c>
      <c r="AJ71" s="242"/>
      <c r="AK71" s="227" t="str">
        <f aca="false">IF(MOD(ROW(),10),"",INDEX(AJ$3:AJ$600,ROW()/10))</f>
        <v/>
      </c>
      <c r="AL71" s="228" t="n">
        <v>61</v>
      </c>
      <c r="AM71" s="229" t="e">
        <f aca="false">VALUE($AK71)</f>
        <v>#VALUE!</v>
      </c>
      <c r="AN71" s="164" t="n">
        <v>680</v>
      </c>
      <c r="AO71" s="190"/>
      <c r="AP71" s="227" t="str">
        <f aca="false">IF(MOD(ROW(),10),"",INDEX(AO$3:AO$600,ROW()/10))</f>
        <v/>
      </c>
      <c r="AQ71" s="181" t="n">
        <v>0.69</v>
      </c>
      <c r="AR71" s="229" t="e">
        <f aca="false">VALUE($AP71)</f>
        <v>#VALUE!</v>
      </c>
      <c r="AS71" s="164" t="n">
        <v>680</v>
      </c>
      <c r="AT71" s="242"/>
      <c r="AU71" s="227" t="str">
        <f aca="false">IF(MOD(ROW(),10),"",INDEX(AT$3:AT$600,ROW()/10))</f>
        <v/>
      </c>
      <c r="AV71" s="181" t="n">
        <v>0.69</v>
      </c>
      <c r="AW71" s="229" t="e">
        <f aca="false">VALUE($AU71)</f>
        <v>#VALUE!</v>
      </c>
      <c r="AY71" s="242"/>
      <c r="AZ71" s="180" t="str">
        <f aca="false">IF(MOD(ROW(),2),"",INDEX(AY$3:AY$600,ROW()/2))</f>
        <v/>
      </c>
      <c r="BA71" s="181" t="n">
        <v>0.69</v>
      </c>
      <c r="BB71" s="182" t="e">
        <f aca="false">VALUE(AZ71)</f>
        <v>#VALUE!</v>
      </c>
      <c r="BD71" s="242"/>
      <c r="BE71" s="180" t="str">
        <f aca="false">IF(MOD(ROW(),2),"",INDEX(BD$3:BD$600,ROW()/2))</f>
        <v/>
      </c>
      <c r="BF71" s="181" t="n">
        <v>0.69</v>
      </c>
      <c r="BG71" s="182" t="n">
        <f aca="false">VALUE($BD72)</f>
        <v>0</v>
      </c>
    </row>
    <row r="72" customFormat="false" ht="13.5" hidden="false" customHeight="false" outlineLevel="0" collapsed="false">
      <c r="A72" s="208" t="n">
        <v>0.65</v>
      </c>
      <c r="B72" s="209" t="n">
        <v>4.92</v>
      </c>
      <c r="C72" s="213" t="n">
        <f aca="false">$C71+(($AM$20-$AM$10))/10</f>
        <v>0</v>
      </c>
      <c r="D72" s="217" t="n">
        <f aca="false">$D71+(($AH$30-$AH$20))/10</f>
        <v>0</v>
      </c>
      <c r="E72" s="211" t="n">
        <f aca="false">$AC67</f>
        <v>19.624</v>
      </c>
      <c r="F72" s="212" t="n">
        <f aca="false">$F71+(($AR$20-$AR$10))/10</f>
        <v>0</v>
      </c>
      <c r="G72" s="218" t="n">
        <f aca="false">$G71+(($AW$20-$AW$10))/10</f>
        <v>0</v>
      </c>
      <c r="H72" s="213" t="n">
        <f aca="false">$BB66+($BB68-$BB66)/2</f>
        <v>-40</v>
      </c>
      <c r="I72" s="213" t="n">
        <f aca="false">$BG66+($BG68-$BG66)/2</f>
        <v>0</v>
      </c>
      <c r="K72" s="234" t="n">
        <v>-0.4</v>
      </c>
      <c r="L72" s="238" t="n">
        <f aca="false">L71-($L$12-$L$112)/101</f>
        <v>0</v>
      </c>
      <c r="M72" s="239" t="n">
        <f aca="false">M71-($M$12-$M$112)/101</f>
        <v>0</v>
      </c>
      <c r="Q72" s="234" t="n">
        <v>-0.39</v>
      </c>
      <c r="R72" s="235" t="n">
        <f aca="false">R71-($R$61-$R$111)/51</f>
        <v>0</v>
      </c>
      <c r="S72" s="236" t="n">
        <f aca="false">S71-($S$61-$S$111)/51</f>
        <v>0</v>
      </c>
      <c r="T72" s="165"/>
      <c r="U72" s="165"/>
      <c r="V72" s="165"/>
      <c r="W72" s="165"/>
      <c r="X72" s="182"/>
      <c r="Y72" s="164" t="n">
        <v>69</v>
      </c>
      <c r="Z72" s="190" t="n">
        <v>20.9</v>
      </c>
      <c r="AA72" s="180" t="n">
        <f aca="false">IF(MOD(ROW(),2),"",INDEX($Z$3:$Z$600,ROW()/2))</f>
        <v>10.357</v>
      </c>
      <c r="AB72" s="181" t="n">
        <v>0.7</v>
      </c>
      <c r="AC72" s="182" t="n">
        <f aca="false">VALUE($Z73)</f>
        <v>21.22</v>
      </c>
      <c r="AD72" s="164" t="n">
        <v>690</v>
      </c>
      <c r="AE72" s="191"/>
      <c r="AF72" s="227" t="str">
        <f aca="false">IF(MOD(ROW(),10),"",INDEX(AE$3:AE$600,ROW()/10))</f>
        <v/>
      </c>
      <c r="AG72" s="228" t="n">
        <v>67</v>
      </c>
      <c r="AH72" s="229" t="e">
        <f aca="false">VALUE($AF72)</f>
        <v>#VALUE!</v>
      </c>
      <c r="AI72" s="164" t="n">
        <v>69</v>
      </c>
      <c r="AJ72" s="242"/>
      <c r="AK72" s="227" t="str">
        <f aca="false">IF(MOD(ROW(),10),"",INDEX(AJ$3:AJ$600,ROW()/10))</f>
        <v/>
      </c>
      <c r="AL72" s="228" t="n">
        <v>62</v>
      </c>
      <c r="AM72" s="229" t="e">
        <f aca="false">VALUE($AK72)</f>
        <v>#VALUE!</v>
      </c>
      <c r="AN72" s="164" t="n">
        <v>690</v>
      </c>
      <c r="AO72" s="190"/>
      <c r="AP72" s="227" t="str">
        <f aca="false">IF(MOD(ROW(),10),"",INDEX(AO$3:AO$600,ROW()/10))</f>
        <v/>
      </c>
      <c r="AQ72" s="181" t="n">
        <v>0.7</v>
      </c>
      <c r="AR72" s="229" t="e">
        <f aca="false">VALUE($AP72)</f>
        <v>#VALUE!</v>
      </c>
      <c r="AS72" s="164" t="n">
        <v>690</v>
      </c>
      <c r="AT72" s="242"/>
      <c r="AU72" s="227" t="str">
        <f aca="false">IF(MOD(ROW(),10),"",INDEX(AT$3:AT$600,ROW()/10))</f>
        <v/>
      </c>
      <c r="AV72" s="181" t="n">
        <v>0.7</v>
      </c>
      <c r="AW72" s="229" t="e">
        <f aca="false">VALUE($AU72)</f>
        <v>#VALUE!</v>
      </c>
      <c r="AY72" s="242"/>
      <c r="AZ72" s="180" t="n">
        <f aca="false">IF(MOD(ROW(),2),"",INDEX(AY$3:AY$600,ROW()/2))</f>
        <v>-40</v>
      </c>
      <c r="BA72" s="181" t="n">
        <v>0.7</v>
      </c>
      <c r="BB72" s="182" t="n">
        <f aca="false">VALUE(AZ72)</f>
        <v>-40</v>
      </c>
      <c r="BD72" s="242"/>
      <c r="BE72" s="180" t="n">
        <f aca="false">IF(MOD(ROW(),2),"",INDEX(BD$3:BD$600,ROW()/2))</f>
        <v>11</v>
      </c>
      <c r="BF72" s="181" t="n">
        <v>0.7</v>
      </c>
      <c r="BG72" s="182" t="n">
        <f aca="false">VALUE($BD73)</f>
        <v>0</v>
      </c>
    </row>
    <row r="73" customFormat="false" ht="13.5" hidden="false" customHeight="false" outlineLevel="0" collapsed="false">
      <c r="A73" s="208" t="n">
        <v>0.66</v>
      </c>
      <c r="B73" s="209" t="n">
        <v>4.91</v>
      </c>
      <c r="C73" s="213" t="n">
        <f aca="false">$C72+(($AM$20-$AM$10))/10</f>
        <v>0</v>
      </c>
      <c r="D73" s="217" t="n">
        <f aca="false">$D72+(($AH$30-$AH$20))/10</f>
        <v>0</v>
      </c>
      <c r="E73" s="211" t="n">
        <f aca="false">$AC68</f>
        <v>19.924</v>
      </c>
      <c r="F73" s="212" t="n">
        <f aca="false">$F72+(($AR$20-$AR$10))/10</f>
        <v>0</v>
      </c>
      <c r="G73" s="218" t="n">
        <f aca="false">$G72+(($AW$20-$AW$10))/10</f>
        <v>0</v>
      </c>
      <c r="H73" s="213" t="n">
        <f aca="false">$BB68</f>
        <v>-40</v>
      </c>
      <c r="I73" s="213" t="n">
        <f aca="false">$BG68</f>
        <v>0</v>
      </c>
      <c r="K73" s="234" t="n">
        <v>-0.39</v>
      </c>
      <c r="L73" s="238" t="n">
        <f aca="false">L72-($L$12-$L$112)/101</f>
        <v>0</v>
      </c>
      <c r="M73" s="239" t="n">
        <f aca="false">M72-($M$12-$M$112)/101</f>
        <v>0</v>
      </c>
      <c r="Q73" s="234" t="n">
        <v>-0.38</v>
      </c>
      <c r="R73" s="235" t="n">
        <f aca="false">R72-($R$61-$R$111)/51</f>
        <v>0</v>
      </c>
      <c r="S73" s="236" t="n">
        <f aca="false">S72-($S$61-$S$111)/51</f>
        <v>0</v>
      </c>
      <c r="T73" s="165"/>
      <c r="U73" s="165"/>
      <c r="V73" s="165"/>
      <c r="W73" s="165"/>
      <c r="X73" s="182"/>
      <c r="Y73" s="164" t="n">
        <v>70</v>
      </c>
      <c r="Z73" s="242" t="n">
        <v>21.22</v>
      </c>
      <c r="AA73" s="180" t="str">
        <f aca="false">IF(MOD(ROW(),2),"",INDEX($Z$3:$Z$600,ROW()/2))</f>
        <v/>
      </c>
      <c r="AB73" s="181" t="n">
        <v>0.71</v>
      </c>
      <c r="AC73" s="182" t="n">
        <f aca="false">VALUE($Z74)</f>
        <v>21.539</v>
      </c>
      <c r="AD73" s="164" t="n">
        <v>700</v>
      </c>
      <c r="AE73" s="191"/>
      <c r="AF73" s="227" t="str">
        <f aca="false">IF(MOD(ROW(),10),"",INDEX(AE$3:AE$600,ROW()/10))</f>
        <v/>
      </c>
      <c r="AG73" s="228" t="n">
        <v>68</v>
      </c>
      <c r="AH73" s="229" t="e">
        <f aca="false">VALUE($AF73)</f>
        <v>#VALUE!</v>
      </c>
      <c r="AI73" s="164" t="n">
        <v>70</v>
      </c>
      <c r="AJ73" s="242"/>
      <c r="AK73" s="227" t="str">
        <f aca="false">IF(MOD(ROW(),10),"",INDEX(AJ$3:AJ$600,ROW()/10))</f>
        <v/>
      </c>
      <c r="AL73" s="228" t="n">
        <v>63</v>
      </c>
      <c r="AM73" s="229" t="e">
        <f aca="false">VALUE($AK73)</f>
        <v>#VALUE!</v>
      </c>
      <c r="AN73" s="164" t="n">
        <v>700</v>
      </c>
      <c r="AO73" s="190"/>
      <c r="AP73" s="227" t="str">
        <f aca="false">IF(MOD(ROW(),10),"",INDEX(AO$3:AO$600,ROW()/10))</f>
        <v/>
      </c>
      <c r="AQ73" s="181" t="n">
        <v>0.71</v>
      </c>
      <c r="AR73" s="229" t="e">
        <f aca="false">VALUE($AP73)</f>
        <v>#VALUE!</v>
      </c>
      <c r="AS73" s="164" t="n">
        <v>700</v>
      </c>
      <c r="AT73" s="242"/>
      <c r="AU73" s="227" t="str">
        <f aca="false">IF(MOD(ROW(),10),"",INDEX(AT$3:AT$600,ROW()/10))</f>
        <v/>
      </c>
      <c r="AV73" s="181" t="n">
        <v>0.71</v>
      </c>
      <c r="AW73" s="229" t="e">
        <f aca="false">VALUE($AU73)</f>
        <v>#VALUE!</v>
      </c>
      <c r="AY73" s="242"/>
      <c r="AZ73" s="180" t="str">
        <f aca="false">IF(MOD(ROW(),2),"",INDEX(AY$3:AY$600,ROW()/2))</f>
        <v/>
      </c>
      <c r="BA73" s="181" t="n">
        <v>0.71</v>
      </c>
      <c r="BB73" s="182" t="e">
        <f aca="false">VALUE(AZ73)</f>
        <v>#VALUE!</v>
      </c>
      <c r="BD73" s="242"/>
      <c r="BE73" s="180" t="str">
        <f aca="false">IF(MOD(ROW(),2),"",INDEX(BD$3:BD$600,ROW()/2))</f>
        <v/>
      </c>
      <c r="BF73" s="181" t="n">
        <v>0.71</v>
      </c>
      <c r="BG73" s="182" t="n">
        <f aca="false">VALUE($BD74)</f>
        <v>0</v>
      </c>
    </row>
    <row r="74" customFormat="false" ht="13.5" hidden="false" customHeight="false" outlineLevel="0" collapsed="false">
      <c r="A74" s="208" t="n">
        <v>0.67</v>
      </c>
      <c r="B74" s="209" t="n">
        <v>4.9</v>
      </c>
      <c r="C74" s="213" t="n">
        <f aca="false">$C73+(($AM$20-$AM$10))/10</f>
        <v>0</v>
      </c>
      <c r="D74" s="217" t="n">
        <f aca="false">$D73+(($AH$30-$AH$20))/10</f>
        <v>0</v>
      </c>
      <c r="E74" s="211" t="n">
        <f aca="false">$AC69</f>
        <v>20.262</v>
      </c>
      <c r="F74" s="212" t="n">
        <f aca="false">$F73+(($AR$20-$AR$10))/10</f>
        <v>0</v>
      </c>
      <c r="G74" s="218" t="n">
        <f aca="false">$G73+(($AW$20-$AW$10))/10</f>
        <v>0</v>
      </c>
      <c r="H74" s="213" t="n">
        <f aca="false">$BB68+($BB70-$BB68)/2</f>
        <v>-40</v>
      </c>
      <c r="I74" s="213" t="n">
        <f aca="false">$BG68+($BG70-$BG68)/2</f>
        <v>0</v>
      </c>
      <c r="K74" s="234" t="n">
        <v>-0.38</v>
      </c>
      <c r="L74" s="238" t="n">
        <f aca="false">L73-($L$12-$L$112)/101</f>
        <v>0</v>
      </c>
      <c r="M74" s="239" t="n">
        <f aca="false">M73-($M$12-$M$112)/101</f>
        <v>0</v>
      </c>
      <c r="Q74" s="234" t="n">
        <v>-0.37</v>
      </c>
      <c r="R74" s="235" t="n">
        <f aca="false">R73-($R$61-$R$111)/51</f>
        <v>0</v>
      </c>
      <c r="S74" s="236" t="n">
        <f aca="false">S73-($S$61-$S$111)/51</f>
        <v>0</v>
      </c>
      <c r="T74" s="165"/>
      <c r="U74" s="165"/>
      <c r="V74" s="165"/>
      <c r="W74" s="165"/>
      <c r="X74" s="182"/>
      <c r="Y74" s="164" t="n">
        <v>71</v>
      </c>
      <c r="Z74" s="190" t="n">
        <v>21.539</v>
      </c>
      <c r="AA74" s="180" t="n">
        <f aca="false">IF(MOD(ROW(),2),"",INDEX($Z$3:$Z$600,ROW()/2))</f>
        <v>10.654</v>
      </c>
      <c r="AB74" s="181" t="n">
        <v>0.72</v>
      </c>
      <c r="AC74" s="182" t="n">
        <f aca="false">VALUE($Z75)</f>
        <v>21.859</v>
      </c>
      <c r="AD74" s="164" t="n">
        <v>710</v>
      </c>
      <c r="AE74" s="191"/>
      <c r="AF74" s="227" t="str">
        <f aca="false">IF(MOD(ROW(),10),"",INDEX(AE$3:AE$600,ROW()/10))</f>
        <v/>
      </c>
      <c r="AG74" s="228" t="n">
        <v>69</v>
      </c>
      <c r="AH74" s="229" t="e">
        <f aca="false">VALUE($AF74)</f>
        <v>#VALUE!</v>
      </c>
      <c r="AI74" s="164" t="n">
        <v>71</v>
      </c>
      <c r="AJ74" s="242"/>
      <c r="AK74" s="227" t="str">
        <f aca="false">IF(MOD(ROW(),10),"",INDEX(AJ$3:AJ$600,ROW()/10))</f>
        <v/>
      </c>
      <c r="AL74" s="228" t="n">
        <v>64</v>
      </c>
      <c r="AM74" s="229" t="e">
        <f aca="false">VALUE($AK74)</f>
        <v>#VALUE!</v>
      </c>
      <c r="AN74" s="164" t="n">
        <v>710</v>
      </c>
      <c r="AO74" s="190"/>
      <c r="AP74" s="227" t="str">
        <f aca="false">IF(MOD(ROW(),10),"",INDEX(AO$3:AO$600,ROW()/10))</f>
        <v/>
      </c>
      <c r="AQ74" s="181" t="n">
        <v>0.72</v>
      </c>
      <c r="AR74" s="229" t="e">
        <f aca="false">VALUE($AP74)</f>
        <v>#VALUE!</v>
      </c>
      <c r="AS74" s="164" t="n">
        <v>710</v>
      </c>
      <c r="AT74" s="242"/>
      <c r="AU74" s="227" t="str">
        <f aca="false">IF(MOD(ROW(),10),"",INDEX(AT$3:AT$600,ROW()/10))</f>
        <v/>
      </c>
      <c r="AV74" s="181" t="n">
        <v>0.72</v>
      </c>
      <c r="AW74" s="229" t="e">
        <f aca="false">VALUE($AU74)</f>
        <v>#VALUE!</v>
      </c>
      <c r="AY74" s="242"/>
      <c r="AZ74" s="180" t="n">
        <f aca="false">IF(MOD(ROW(),2),"",INDEX(AY$3:AY$600,ROW()/2))</f>
        <v>-40</v>
      </c>
      <c r="BA74" s="181" t="n">
        <v>0.72</v>
      </c>
      <c r="BB74" s="182" t="n">
        <f aca="false">VALUE(AZ74)</f>
        <v>-40</v>
      </c>
      <c r="BD74" s="242"/>
      <c r="BE74" s="180" t="n">
        <f aca="false">IF(MOD(ROW(),2),"",INDEX(BD$3:BD$600,ROW()/2))</f>
        <v>11</v>
      </c>
      <c r="BF74" s="181" t="n">
        <v>0.72</v>
      </c>
      <c r="BG74" s="182" t="n">
        <f aca="false">VALUE($BD75)</f>
        <v>0</v>
      </c>
    </row>
    <row r="75" customFormat="false" ht="13.5" hidden="false" customHeight="false" outlineLevel="0" collapsed="false">
      <c r="A75" s="208" t="n">
        <v>0.68</v>
      </c>
      <c r="B75" s="209" t="n">
        <v>4.89</v>
      </c>
      <c r="C75" s="213" t="n">
        <f aca="false">$C74+(($AM$20-$AM$10))/10</f>
        <v>0</v>
      </c>
      <c r="D75" s="217" t="n">
        <f aca="false">$D74+(($AH$30-$AH$20))/10</f>
        <v>0</v>
      </c>
      <c r="E75" s="211" t="n">
        <f aca="false">$AC70</f>
        <v>20.581</v>
      </c>
      <c r="F75" s="212" t="n">
        <f aca="false">$F74+(($AR$20-$AR$10))/10</f>
        <v>0</v>
      </c>
      <c r="G75" s="218" t="n">
        <f aca="false">$G74+(($AW$20-$AW$10))/10</f>
        <v>0</v>
      </c>
      <c r="H75" s="213" t="n">
        <f aca="false">$BB70</f>
        <v>-40</v>
      </c>
      <c r="I75" s="213" t="n">
        <f aca="false">$BG70</f>
        <v>0</v>
      </c>
      <c r="K75" s="234" t="n">
        <v>-0.37</v>
      </c>
      <c r="L75" s="238" t="n">
        <f aca="false">L74-($L$12-$L$112)/101</f>
        <v>0</v>
      </c>
      <c r="M75" s="239" t="n">
        <f aca="false">M74-($M$12-$M$112)/101</f>
        <v>0</v>
      </c>
      <c r="Q75" s="234" t="n">
        <v>-0.36</v>
      </c>
      <c r="R75" s="235" t="n">
        <f aca="false">R74-($R$61-$R$111)/51</f>
        <v>0</v>
      </c>
      <c r="S75" s="236" t="n">
        <f aca="false">S74-($S$61-$S$111)/51</f>
        <v>0</v>
      </c>
      <c r="T75" s="165"/>
      <c r="U75" s="165"/>
      <c r="V75" s="165"/>
      <c r="W75" s="165"/>
      <c r="X75" s="182"/>
      <c r="Y75" s="164" t="n">
        <v>72</v>
      </c>
      <c r="Z75" s="190" t="n">
        <v>21.859</v>
      </c>
      <c r="AA75" s="180" t="str">
        <f aca="false">IF(MOD(ROW(),2),"",INDEX($Z$3:$Z$600,ROW()/2))</f>
        <v/>
      </c>
      <c r="AB75" s="181" t="n">
        <v>0.73</v>
      </c>
      <c r="AC75" s="182" t="n">
        <f aca="false">VALUE($Z76)</f>
        <v>22.179</v>
      </c>
      <c r="AD75" s="164" t="n">
        <v>720</v>
      </c>
      <c r="AE75" s="191"/>
      <c r="AF75" s="227" t="str">
        <f aca="false">IF(MOD(ROW(),10),"",INDEX(AE$3:AE$600,ROW()/10))</f>
        <v/>
      </c>
      <c r="AG75" s="228" t="n">
        <v>70</v>
      </c>
      <c r="AH75" s="229" t="e">
        <f aca="false">VALUE($AF75)</f>
        <v>#VALUE!</v>
      </c>
      <c r="AI75" s="164" t="n">
        <v>72</v>
      </c>
      <c r="AJ75" s="242"/>
      <c r="AK75" s="227" t="str">
        <f aca="false">IF(MOD(ROW(),10),"",INDEX(AJ$3:AJ$600,ROW()/10))</f>
        <v/>
      </c>
      <c r="AL75" s="228" t="n">
        <v>65</v>
      </c>
      <c r="AM75" s="229" t="e">
        <f aca="false">VALUE($AK75)</f>
        <v>#VALUE!</v>
      </c>
      <c r="AN75" s="164" t="n">
        <v>720</v>
      </c>
      <c r="AO75" s="190"/>
      <c r="AP75" s="227" t="str">
        <f aca="false">IF(MOD(ROW(),10),"",INDEX(AO$3:AO$600,ROW()/10))</f>
        <v/>
      </c>
      <c r="AQ75" s="181" t="n">
        <v>0.73</v>
      </c>
      <c r="AR75" s="229" t="e">
        <f aca="false">VALUE($AP75)</f>
        <v>#VALUE!</v>
      </c>
      <c r="AS75" s="164" t="n">
        <v>720</v>
      </c>
      <c r="AT75" s="242"/>
      <c r="AU75" s="227" t="str">
        <f aca="false">IF(MOD(ROW(),10),"",INDEX(AT$3:AT$600,ROW()/10))</f>
        <v/>
      </c>
      <c r="AV75" s="181" t="n">
        <v>0.73</v>
      </c>
      <c r="AW75" s="229" t="e">
        <f aca="false">VALUE($AU75)</f>
        <v>#VALUE!</v>
      </c>
      <c r="AY75" s="242"/>
      <c r="AZ75" s="180" t="str">
        <f aca="false">IF(MOD(ROW(),2),"",INDEX(AY$3:AY$600,ROW()/2))</f>
        <v/>
      </c>
      <c r="BA75" s="181" t="n">
        <v>0.73</v>
      </c>
      <c r="BB75" s="182" t="e">
        <f aca="false">VALUE(AZ75)</f>
        <v>#VALUE!</v>
      </c>
      <c r="BD75" s="242"/>
      <c r="BE75" s="180" t="str">
        <f aca="false">IF(MOD(ROW(),2),"",INDEX(BD$3:BD$600,ROW()/2))</f>
        <v/>
      </c>
      <c r="BF75" s="181" t="n">
        <v>0.73</v>
      </c>
      <c r="BG75" s="182" t="n">
        <f aca="false">VALUE($BD76)</f>
        <v>0</v>
      </c>
    </row>
    <row r="76" customFormat="false" ht="13.5" hidden="false" customHeight="false" outlineLevel="0" collapsed="false">
      <c r="A76" s="208" t="n">
        <v>0.69</v>
      </c>
      <c r="B76" s="209" t="n">
        <v>4.88</v>
      </c>
      <c r="C76" s="213" t="n">
        <f aca="false">$C75+(($AM$20-$AM$10))/10</f>
        <v>0</v>
      </c>
      <c r="D76" s="217" t="n">
        <f aca="false">$D75+(($AH$30-$AH$20))/10</f>
        <v>0</v>
      </c>
      <c r="E76" s="211" t="n">
        <f aca="false">$AC71</f>
        <v>20.9</v>
      </c>
      <c r="F76" s="212" t="n">
        <f aca="false">$F75+(($AR$20-$AR$10))/10</f>
        <v>0</v>
      </c>
      <c r="G76" s="218" t="n">
        <f aca="false">$G75+(($AW$20-$AW$10))/10</f>
        <v>0</v>
      </c>
      <c r="H76" s="213" t="n">
        <f aca="false">$BB70+($BB72-$BB70)/2</f>
        <v>-40</v>
      </c>
      <c r="I76" s="213" t="n">
        <f aca="false">$BG70+($BG72-$BG70)/2</f>
        <v>0</v>
      </c>
      <c r="K76" s="234" t="n">
        <v>-0.36</v>
      </c>
      <c r="L76" s="238" t="n">
        <f aca="false">L75-($L$12-$L$112)/101</f>
        <v>0</v>
      </c>
      <c r="M76" s="239" t="n">
        <f aca="false">M75-($M$12-$M$112)/101</f>
        <v>0</v>
      </c>
      <c r="Q76" s="234" t="n">
        <v>-0.35</v>
      </c>
      <c r="R76" s="235" t="n">
        <f aca="false">R75-($R$61-$R$111)/51</f>
        <v>0</v>
      </c>
      <c r="S76" s="236" t="n">
        <f aca="false">S75-($S$61-$S$111)/51</f>
        <v>0</v>
      </c>
      <c r="T76" s="165"/>
      <c r="U76" s="165"/>
      <c r="V76" s="165"/>
      <c r="W76" s="165"/>
      <c r="X76" s="182"/>
      <c r="Y76" s="164" t="n">
        <v>73</v>
      </c>
      <c r="Z76" s="190" t="n">
        <v>22.179</v>
      </c>
      <c r="AA76" s="180" t="n">
        <f aca="false">IF(MOD(ROW(),2),"",INDEX($Z$3:$Z$600,ROW()/2))</f>
        <v>10.951</v>
      </c>
      <c r="AB76" s="181" t="n">
        <v>0.74</v>
      </c>
      <c r="AC76" s="182" t="n">
        <f aca="false">VALUE($Z77)</f>
        <v>22.499</v>
      </c>
      <c r="AD76" s="164" t="n">
        <v>730</v>
      </c>
      <c r="AE76" s="191"/>
      <c r="AF76" s="227" t="str">
        <f aca="false">IF(MOD(ROW(),10),"",INDEX(AE$3:AE$600,ROW()/10))</f>
        <v/>
      </c>
      <c r="AG76" s="228" t="n">
        <v>71</v>
      </c>
      <c r="AH76" s="229" t="e">
        <f aca="false">VALUE($AF76)</f>
        <v>#VALUE!</v>
      </c>
      <c r="AI76" s="164" t="n">
        <v>73</v>
      </c>
      <c r="AJ76" s="242"/>
      <c r="AK76" s="227" t="str">
        <f aca="false">IF(MOD(ROW(),10),"",INDEX(AJ$3:AJ$600,ROW()/10))</f>
        <v/>
      </c>
      <c r="AL76" s="228" t="n">
        <v>66</v>
      </c>
      <c r="AM76" s="229" t="e">
        <f aca="false">VALUE($AK76)</f>
        <v>#VALUE!</v>
      </c>
      <c r="AN76" s="164" t="n">
        <v>730</v>
      </c>
      <c r="AO76" s="190"/>
      <c r="AP76" s="227" t="str">
        <f aca="false">IF(MOD(ROW(),10),"",INDEX(AO$3:AO$600,ROW()/10))</f>
        <v/>
      </c>
      <c r="AQ76" s="181" t="n">
        <v>0.74</v>
      </c>
      <c r="AR76" s="229" t="e">
        <f aca="false">VALUE($AP76)</f>
        <v>#VALUE!</v>
      </c>
      <c r="AS76" s="164" t="n">
        <v>730</v>
      </c>
      <c r="AT76" s="242"/>
      <c r="AU76" s="227" t="str">
        <f aca="false">IF(MOD(ROW(),10),"",INDEX(AT$3:AT$600,ROW()/10))</f>
        <v/>
      </c>
      <c r="AV76" s="181" t="n">
        <v>0.74</v>
      </c>
      <c r="AW76" s="229" t="e">
        <f aca="false">VALUE($AU76)</f>
        <v>#VALUE!</v>
      </c>
      <c r="AY76" s="242"/>
      <c r="AZ76" s="180" t="n">
        <f aca="false">IF(MOD(ROW(),2),"",INDEX(AY$3:AY$600,ROW()/2))</f>
        <v>-40</v>
      </c>
      <c r="BA76" s="181" t="n">
        <v>0.74</v>
      </c>
      <c r="BB76" s="182" t="n">
        <f aca="false">VALUE(AZ76)</f>
        <v>-40</v>
      </c>
      <c r="BD76" s="242"/>
      <c r="BE76" s="180" t="n">
        <f aca="false">IF(MOD(ROW(),2),"",INDEX(BD$3:BD$600,ROW()/2))</f>
        <v>11</v>
      </c>
      <c r="BF76" s="181" t="n">
        <v>0.74</v>
      </c>
      <c r="BG76" s="182" t="n">
        <f aca="false">VALUE($BD77)</f>
        <v>0</v>
      </c>
    </row>
    <row r="77" customFormat="false" ht="13.5" hidden="false" customHeight="false" outlineLevel="0" collapsed="false">
      <c r="A77" s="208" t="n">
        <v>0.7</v>
      </c>
      <c r="B77" s="209" t="n">
        <v>4.87</v>
      </c>
      <c r="C77" s="213" t="n">
        <f aca="false">$AM80</f>
        <v>0</v>
      </c>
      <c r="D77" s="241" t="n">
        <f aca="false">$AH80</f>
        <v>0</v>
      </c>
      <c r="E77" s="211" t="n">
        <f aca="false">$AC72</f>
        <v>21.22</v>
      </c>
      <c r="F77" s="212" t="n">
        <f aca="false">$AR80</f>
        <v>0</v>
      </c>
      <c r="G77" s="218" t="n">
        <f aca="false">$AW80</f>
        <v>0</v>
      </c>
      <c r="H77" s="213" t="n">
        <f aca="false">$BB72</f>
        <v>-40</v>
      </c>
      <c r="I77" s="213" t="n">
        <f aca="false">$BG72</f>
        <v>0</v>
      </c>
      <c r="K77" s="234" t="n">
        <v>-0.35</v>
      </c>
      <c r="L77" s="238" t="n">
        <f aca="false">L76-($L$12-$L$112)/101</f>
        <v>0</v>
      </c>
      <c r="M77" s="239" t="n">
        <f aca="false">M76-($M$12-$M$112)/101</f>
        <v>0</v>
      </c>
      <c r="Q77" s="234" t="n">
        <v>-0.34</v>
      </c>
      <c r="R77" s="235" t="n">
        <f aca="false">R76-($R$61-$R$111)/51</f>
        <v>0</v>
      </c>
      <c r="S77" s="236" t="n">
        <f aca="false">S76-($S$61-$S$111)/51</f>
        <v>0</v>
      </c>
      <c r="T77" s="165"/>
      <c r="U77" s="165"/>
      <c r="V77" s="165"/>
      <c r="W77" s="165"/>
      <c r="X77" s="182"/>
      <c r="Y77" s="164" t="n">
        <v>74</v>
      </c>
      <c r="Z77" s="190" t="n">
        <v>22.499</v>
      </c>
      <c r="AA77" s="180" t="str">
        <f aca="false">IF(MOD(ROW(),2),"",INDEX($Z$3:$Z$600,ROW()/2))</f>
        <v/>
      </c>
      <c r="AB77" s="181" t="n">
        <v>0.75</v>
      </c>
      <c r="AC77" s="182" t="n">
        <f aca="false">VALUE($Z78)</f>
        <v>22.82</v>
      </c>
      <c r="AD77" s="164" t="n">
        <v>740</v>
      </c>
      <c r="AE77" s="191"/>
      <c r="AF77" s="227" t="str">
        <f aca="false">IF(MOD(ROW(),10),"",INDEX(AE$3:AE$600,ROW()/10))</f>
        <v/>
      </c>
      <c r="AG77" s="228" t="n">
        <v>72</v>
      </c>
      <c r="AH77" s="229" t="e">
        <f aca="false">VALUE($AF77)</f>
        <v>#VALUE!</v>
      </c>
      <c r="AI77" s="164" t="n">
        <v>74</v>
      </c>
      <c r="AJ77" s="242"/>
      <c r="AK77" s="227" t="str">
        <f aca="false">IF(MOD(ROW(),10),"",INDEX(AJ$3:AJ$600,ROW()/10))</f>
        <v/>
      </c>
      <c r="AL77" s="228" t="n">
        <v>67</v>
      </c>
      <c r="AM77" s="229" t="e">
        <f aca="false">VALUE($AK77)</f>
        <v>#VALUE!</v>
      </c>
      <c r="AN77" s="164" t="n">
        <v>740</v>
      </c>
      <c r="AO77" s="190"/>
      <c r="AP77" s="227" t="str">
        <f aca="false">IF(MOD(ROW(),10),"",INDEX(AO$3:AO$600,ROW()/10))</f>
        <v/>
      </c>
      <c r="AQ77" s="181" t="n">
        <v>0.75</v>
      </c>
      <c r="AR77" s="229" t="e">
        <f aca="false">VALUE($AP77)</f>
        <v>#VALUE!</v>
      </c>
      <c r="AS77" s="164" t="n">
        <v>740</v>
      </c>
      <c r="AT77" s="242"/>
      <c r="AU77" s="227" t="str">
        <f aca="false">IF(MOD(ROW(),10),"",INDEX(AT$3:AT$600,ROW()/10))</f>
        <v/>
      </c>
      <c r="AV77" s="181" t="n">
        <v>0.75</v>
      </c>
      <c r="AW77" s="229" t="e">
        <f aca="false">VALUE($AU77)</f>
        <v>#VALUE!</v>
      </c>
      <c r="AY77" s="242"/>
      <c r="AZ77" s="180" t="str">
        <f aca="false">IF(MOD(ROW(),2),"",INDEX(AY$3:AY$600,ROW()/2))</f>
        <v/>
      </c>
      <c r="BA77" s="181" t="n">
        <v>0.75</v>
      </c>
      <c r="BB77" s="182" t="e">
        <f aca="false">VALUE(AZ77)</f>
        <v>#VALUE!</v>
      </c>
      <c r="BD77" s="242"/>
      <c r="BE77" s="180" t="str">
        <f aca="false">IF(MOD(ROW(),2),"",INDEX(BD$3:BD$600,ROW()/2))</f>
        <v/>
      </c>
      <c r="BF77" s="181" t="n">
        <v>0.75</v>
      </c>
      <c r="BG77" s="182" t="n">
        <f aca="false">VALUE($BD78)</f>
        <v>0</v>
      </c>
    </row>
    <row r="78" customFormat="false" ht="13.5" hidden="false" customHeight="false" outlineLevel="0" collapsed="false">
      <c r="A78" s="208" t="n">
        <v>0.71</v>
      </c>
      <c r="B78" s="209" t="n">
        <v>4.86</v>
      </c>
      <c r="C78" s="213" t="n">
        <f aca="false">$C77+(($AM$20-$AM$10))/10</f>
        <v>0</v>
      </c>
      <c r="D78" s="217" t="n">
        <f aca="false">$D77+(($AH$30-$AH$20))/10</f>
        <v>0</v>
      </c>
      <c r="E78" s="211" t="n">
        <f aca="false">$AC73</f>
        <v>21.539</v>
      </c>
      <c r="F78" s="212" t="n">
        <f aca="false">$F77+(($AR$20-$AR$10))/10</f>
        <v>0</v>
      </c>
      <c r="G78" s="218" t="n">
        <f aca="false">$G77+(($AW$20-$AW$10))/10</f>
        <v>0</v>
      </c>
      <c r="H78" s="213" t="n">
        <f aca="false">$BB72+($BB74-$BB72)/2</f>
        <v>-40</v>
      </c>
      <c r="I78" s="213" t="n">
        <f aca="false">$BG72+($BG74-$BG72)/2</f>
        <v>0</v>
      </c>
      <c r="K78" s="234" t="n">
        <v>-0.34</v>
      </c>
      <c r="L78" s="238" t="n">
        <f aca="false">L77-($L$12-$L$112)/101</f>
        <v>0</v>
      </c>
      <c r="M78" s="239" t="n">
        <f aca="false">M77-($M$12-$M$112)/101</f>
        <v>0</v>
      </c>
      <c r="Q78" s="234" t="n">
        <v>-0.33</v>
      </c>
      <c r="R78" s="235" t="n">
        <f aca="false">R77-($R$61-$R$111)/51</f>
        <v>0</v>
      </c>
      <c r="S78" s="236" t="n">
        <f aca="false">S77-($S$61-$S$111)/51</f>
        <v>0</v>
      </c>
      <c r="T78" s="165"/>
      <c r="U78" s="165"/>
      <c r="V78" s="165"/>
      <c r="W78" s="165"/>
      <c r="X78" s="182"/>
      <c r="Y78" s="164" t="n">
        <v>75</v>
      </c>
      <c r="Z78" s="190" t="n">
        <v>22.82</v>
      </c>
      <c r="AA78" s="180" t="n">
        <f aca="false">IF(MOD(ROW(),2),"",INDEX($Z$3:$Z$600,ROW()/2))</f>
        <v>11.249</v>
      </c>
      <c r="AB78" s="181" t="n">
        <v>0.76</v>
      </c>
      <c r="AC78" s="182" t="n">
        <f aca="false">VALUE($Z79)</f>
        <v>23.14</v>
      </c>
      <c r="AD78" s="164" t="n">
        <v>750</v>
      </c>
      <c r="AE78" s="191"/>
      <c r="AF78" s="227" t="str">
        <f aca="false">IF(MOD(ROW(),10),"",INDEX(AE$3:AE$600,ROW()/10))</f>
        <v/>
      </c>
      <c r="AG78" s="228" t="n">
        <v>73</v>
      </c>
      <c r="AH78" s="229" t="e">
        <f aca="false">VALUE($AF78)</f>
        <v>#VALUE!</v>
      </c>
      <c r="AI78" s="164" t="n">
        <v>75</v>
      </c>
      <c r="AJ78" s="242"/>
      <c r="AK78" s="227" t="str">
        <f aca="false">IF(MOD(ROW(),10),"",INDEX(AJ$3:AJ$600,ROW()/10))</f>
        <v/>
      </c>
      <c r="AL78" s="228" t="n">
        <v>68</v>
      </c>
      <c r="AM78" s="229" t="e">
        <f aca="false">VALUE($AK78)</f>
        <v>#VALUE!</v>
      </c>
      <c r="AN78" s="164" t="n">
        <v>750</v>
      </c>
      <c r="AO78" s="190"/>
      <c r="AP78" s="227" t="str">
        <f aca="false">IF(MOD(ROW(),10),"",INDEX(AO$3:AO$600,ROW()/10))</f>
        <v/>
      </c>
      <c r="AQ78" s="181" t="n">
        <v>0.76</v>
      </c>
      <c r="AR78" s="229" t="e">
        <f aca="false">VALUE($AP78)</f>
        <v>#VALUE!</v>
      </c>
      <c r="AS78" s="164" t="n">
        <v>750</v>
      </c>
      <c r="AT78" s="242"/>
      <c r="AU78" s="227" t="str">
        <f aca="false">IF(MOD(ROW(),10),"",INDEX(AT$3:AT$600,ROW()/10))</f>
        <v/>
      </c>
      <c r="AV78" s="181" t="n">
        <v>0.76</v>
      </c>
      <c r="AW78" s="229" t="e">
        <f aca="false">VALUE($AU78)</f>
        <v>#VALUE!</v>
      </c>
      <c r="AY78" s="242"/>
      <c r="AZ78" s="180" t="n">
        <f aca="false">IF(MOD(ROW(),2),"",INDEX(AY$3:AY$600,ROW()/2))</f>
        <v>-40</v>
      </c>
      <c r="BA78" s="181" t="n">
        <v>0.76</v>
      </c>
      <c r="BB78" s="182" t="n">
        <f aca="false">VALUE(AZ78)</f>
        <v>-40</v>
      </c>
      <c r="BD78" s="242"/>
      <c r="BE78" s="180" t="n">
        <f aca="false">IF(MOD(ROW(),2),"",INDEX(BD$3:BD$600,ROW()/2))</f>
        <v>11</v>
      </c>
      <c r="BF78" s="181" t="n">
        <v>0.76</v>
      </c>
      <c r="BG78" s="182" t="n">
        <f aca="false">VALUE($BD79)</f>
        <v>0</v>
      </c>
    </row>
    <row r="79" customFormat="false" ht="13.5" hidden="false" customHeight="false" outlineLevel="0" collapsed="false">
      <c r="A79" s="208" t="n">
        <v>0.72</v>
      </c>
      <c r="B79" s="209" t="n">
        <v>4.85</v>
      </c>
      <c r="C79" s="213" t="n">
        <f aca="false">$C78+(($AM$20-$AM$10))/10</f>
        <v>0</v>
      </c>
      <c r="D79" s="217" t="n">
        <f aca="false">$D78+(($AH$30-$AH$20))/10</f>
        <v>0</v>
      </c>
      <c r="E79" s="211" t="n">
        <f aca="false">$AC74</f>
        <v>21.859</v>
      </c>
      <c r="F79" s="212" t="n">
        <f aca="false">$F78+(($AR$20-$AR$10))/10</f>
        <v>0</v>
      </c>
      <c r="G79" s="218" t="n">
        <f aca="false">$G78+(($AW$20-$AW$10))/10</f>
        <v>0</v>
      </c>
      <c r="H79" s="213" t="n">
        <f aca="false">$BB74</f>
        <v>-40</v>
      </c>
      <c r="I79" s="213" t="n">
        <f aca="false">$BG74</f>
        <v>0</v>
      </c>
      <c r="K79" s="234" t="n">
        <v>-0.33</v>
      </c>
      <c r="L79" s="238" t="n">
        <f aca="false">L78-($L$12-$L$112)/101</f>
        <v>0</v>
      </c>
      <c r="M79" s="239" t="n">
        <f aca="false">M78-($M$12-$M$112)/101</f>
        <v>0</v>
      </c>
      <c r="Q79" s="234" t="n">
        <v>-0.32</v>
      </c>
      <c r="R79" s="235" t="n">
        <f aca="false">R78-($R$61-$R$111)/51</f>
        <v>0</v>
      </c>
      <c r="S79" s="236" t="n">
        <f aca="false">S78-($S$61-$S$111)/51</f>
        <v>0</v>
      </c>
      <c r="T79" s="165"/>
      <c r="U79" s="165"/>
      <c r="V79" s="165"/>
      <c r="W79" s="165"/>
      <c r="X79" s="182"/>
      <c r="Y79" s="164" t="n">
        <v>76</v>
      </c>
      <c r="Z79" s="190" t="n">
        <v>23.14</v>
      </c>
      <c r="AA79" s="180" t="str">
        <f aca="false">IF(MOD(ROW(),2),"",INDEX($Z$3:$Z$600,ROW()/2))</f>
        <v/>
      </c>
      <c r="AB79" s="181" t="n">
        <v>0.77</v>
      </c>
      <c r="AC79" s="182" t="n">
        <f aca="false">VALUE($Z80)</f>
        <v>23.461</v>
      </c>
      <c r="AD79" s="164" t="n">
        <v>760</v>
      </c>
      <c r="AE79" s="191"/>
      <c r="AF79" s="227" t="str">
        <f aca="false">IF(MOD(ROW(),10),"",INDEX(AE$3:AE$600,ROW()/10))</f>
        <v/>
      </c>
      <c r="AG79" s="228" t="n">
        <v>74</v>
      </c>
      <c r="AH79" s="229" t="e">
        <f aca="false">VALUE($AF79)</f>
        <v>#VALUE!</v>
      </c>
      <c r="AI79" s="164" t="n">
        <v>76</v>
      </c>
      <c r="AJ79" s="242"/>
      <c r="AK79" s="227" t="str">
        <f aca="false">IF(MOD(ROW(),10),"",INDEX(AJ$3:AJ$600,ROW()/10))</f>
        <v/>
      </c>
      <c r="AL79" s="228" t="n">
        <v>69</v>
      </c>
      <c r="AM79" s="229" t="e">
        <f aca="false">VALUE($AK79)</f>
        <v>#VALUE!</v>
      </c>
      <c r="AN79" s="164" t="n">
        <v>760</v>
      </c>
      <c r="AO79" s="190"/>
      <c r="AP79" s="227" t="str">
        <f aca="false">IF(MOD(ROW(),10),"",INDEX(AO$3:AO$600,ROW()/10))</f>
        <v/>
      </c>
      <c r="AQ79" s="181" t="n">
        <v>0.77</v>
      </c>
      <c r="AR79" s="229" t="e">
        <f aca="false">VALUE($AP79)</f>
        <v>#VALUE!</v>
      </c>
      <c r="AS79" s="164" t="n">
        <v>760</v>
      </c>
      <c r="AT79" s="242"/>
      <c r="AU79" s="227" t="str">
        <f aca="false">IF(MOD(ROW(),10),"",INDEX(AT$3:AT$600,ROW()/10))</f>
        <v/>
      </c>
      <c r="AV79" s="181" t="n">
        <v>0.77</v>
      </c>
      <c r="AW79" s="229" t="e">
        <f aca="false">VALUE($AU79)</f>
        <v>#VALUE!</v>
      </c>
      <c r="AY79" s="242"/>
      <c r="AZ79" s="180" t="str">
        <f aca="false">IF(MOD(ROW(),2),"",INDEX(AY$3:AY$600,ROW()/2))</f>
        <v/>
      </c>
      <c r="BA79" s="181" t="n">
        <v>0.77</v>
      </c>
      <c r="BB79" s="182" t="e">
        <f aca="false">VALUE(AZ79)</f>
        <v>#VALUE!</v>
      </c>
      <c r="BD79" s="242"/>
      <c r="BE79" s="180" t="str">
        <f aca="false">IF(MOD(ROW(),2),"",INDEX(BD$3:BD$600,ROW()/2))</f>
        <v/>
      </c>
      <c r="BF79" s="181" t="n">
        <v>0.77</v>
      </c>
      <c r="BG79" s="182" t="n">
        <f aca="false">VALUE($BD80)</f>
        <v>0</v>
      </c>
    </row>
    <row r="80" customFormat="false" ht="13.5" hidden="false" customHeight="false" outlineLevel="0" collapsed="false">
      <c r="A80" s="208" t="n">
        <v>0.73</v>
      </c>
      <c r="B80" s="209" t="n">
        <v>4.84</v>
      </c>
      <c r="C80" s="213" t="n">
        <f aca="false">$C79+(($AM$20-$AM$10))/10</f>
        <v>0</v>
      </c>
      <c r="D80" s="217" t="n">
        <f aca="false">$D79+(($AH$30-$AH$20))/10</f>
        <v>0</v>
      </c>
      <c r="E80" s="211" t="n">
        <f aca="false">$AC75</f>
        <v>22.179</v>
      </c>
      <c r="F80" s="212" t="n">
        <f aca="false">$F79+(($AR$20-$AR$10))/10</f>
        <v>0</v>
      </c>
      <c r="G80" s="218" t="n">
        <f aca="false">$G79+(($AW$20-$AW$10))/10</f>
        <v>0</v>
      </c>
      <c r="H80" s="213" t="n">
        <f aca="false">$BB74+($BB76-$BB74)/2</f>
        <v>-40</v>
      </c>
      <c r="I80" s="213" t="n">
        <f aca="false">$BG74+($BG76-$BG74)/2</f>
        <v>0</v>
      </c>
      <c r="K80" s="234" t="n">
        <v>-0.32</v>
      </c>
      <c r="L80" s="238" t="n">
        <f aca="false">L79-($L$12-$L$112)/101</f>
        <v>0</v>
      </c>
      <c r="M80" s="239" t="n">
        <f aca="false">M79-($M$12-$M$112)/101</f>
        <v>0</v>
      </c>
      <c r="Q80" s="234" t="n">
        <v>-0.31</v>
      </c>
      <c r="R80" s="235" t="n">
        <f aca="false">R79-($R$61-$R$111)/51</f>
        <v>0</v>
      </c>
      <c r="S80" s="236" t="n">
        <f aca="false">S79-($S$61-$S$111)/51</f>
        <v>0</v>
      </c>
      <c r="T80" s="165"/>
      <c r="U80" s="165"/>
      <c r="V80" s="165"/>
      <c r="W80" s="165"/>
      <c r="X80" s="182"/>
      <c r="Y80" s="164" t="n">
        <v>77</v>
      </c>
      <c r="Z80" s="190" t="n">
        <v>23.461</v>
      </c>
      <c r="AA80" s="180" t="n">
        <f aca="false">IF(MOD(ROW(),2),"",INDEX($Z$3:$Z$600,ROW()/2))</f>
        <v>11.549</v>
      </c>
      <c r="AB80" s="181" t="n">
        <v>0.78</v>
      </c>
      <c r="AC80" s="182" t="n">
        <f aca="false">VALUE($Z81)</f>
        <v>23.782</v>
      </c>
      <c r="AD80" s="164" t="n">
        <v>770</v>
      </c>
      <c r="AE80" s="191"/>
      <c r="AF80" s="227" t="n">
        <f aca="false">IF(MOD(ROW(),10),"",INDEX(AE$3:AE$600,ROW()/10))</f>
        <v>0</v>
      </c>
      <c r="AG80" s="228" t="n">
        <v>75</v>
      </c>
      <c r="AH80" s="229" t="n">
        <f aca="false">VALUE($AF80)</f>
        <v>0</v>
      </c>
      <c r="AI80" s="164" t="n">
        <v>77</v>
      </c>
      <c r="AJ80" s="242"/>
      <c r="AK80" s="227" t="n">
        <f aca="false">IF(MOD(ROW(),10),"",INDEX(AJ$3:AJ$600,ROW()/10))</f>
        <v>0</v>
      </c>
      <c r="AL80" s="228" t="n">
        <v>70</v>
      </c>
      <c r="AM80" s="229" t="n">
        <f aca="false">VALUE($AK80)</f>
        <v>0</v>
      </c>
      <c r="AN80" s="164" t="n">
        <v>770</v>
      </c>
      <c r="AO80" s="190"/>
      <c r="AP80" s="227" t="n">
        <f aca="false">IF(MOD(ROW(),10),"",INDEX(AO$3:AO$600,ROW()/10))</f>
        <v>0</v>
      </c>
      <c r="AQ80" s="181" t="n">
        <v>0.78</v>
      </c>
      <c r="AR80" s="229" t="n">
        <f aca="false">VALUE($AP80)</f>
        <v>0</v>
      </c>
      <c r="AS80" s="164" t="n">
        <v>770</v>
      </c>
      <c r="AT80" s="242"/>
      <c r="AU80" s="227" t="n">
        <f aca="false">IF(MOD(ROW(),10),"",INDEX(AT$3:AT$600,ROW()/10))</f>
        <v>0</v>
      </c>
      <c r="AV80" s="181" t="n">
        <v>0.78</v>
      </c>
      <c r="AW80" s="229" t="n">
        <f aca="false">VALUE($AU80)</f>
        <v>0</v>
      </c>
      <c r="AY80" s="242"/>
      <c r="AZ80" s="180" t="n">
        <f aca="false">IF(MOD(ROW(),2),"",INDEX(AY$3:AY$600,ROW()/2))</f>
        <v>0</v>
      </c>
      <c r="BA80" s="181" t="n">
        <v>0.78</v>
      </c>
      <c r="BB80" s="182" t="n">
        <f aca="false">VALUE(AZ80)</f>
        <v>0</v>
      </c>
      <c r="BD80" s="242"/>
      <c r="BE80" s="180" t="n">
        <f aca="false">IF(MOD(ROW(),2),"",INDEX(BD$3:BD$600,ROW()/2))</f>
        <v>11</v>
      </c>
      <c r="BF80" s="181" t="n">
        <v>0.78</v>
      </c>
      <c r="BG80" s="182" t="n">
        <f aca="false">VALUE($BD81)</f>
        <v>0</v>
      </c>
    </row>
    <row r="81" customFormat="false" ht="13.5" hidden="false" customHeight="false" outlineLevel="0" collapsed="false">
      <c r="A81" s="208" t="n">
        <v>0.74</v>
      </c>
      <c r="B81" s="209" t="n">
        <v>4.83</v>
      </c>
      <c r="C81" s="213" t="n">
        <f aca="false">$C80+(($AM$20-$AM$10))/10</f>
        <v>0</v>
      </c>
      <c r="D81" s="217" t="n">
        <f aca="false">$D80+(($AH$30-$AH$20))/10</f>
        <v>0</v>
      </c>
      <c r="E81" s="211" t="n">
        <f aca="false">$AC76</f>
        <v>22.499</v>
      </c>
      <c r="F81" s="212" t="n">
        <f aca="false">$F80+(($AR$20-$AR$10))/10</f>
        <v>0</v>
      </c>
      <c r="G81" s="218" t="n">
        <f aca="false">$G80+(($AW$20-$AW$10))/10</f>
        <v>0</v>
      </c>
      <c r="H81" s="213" t="n">
        <f aca="false">$BB76</f>
        <v>-40</v>
      </c>
      <c r="I81" s="213" t="n">
        <f aca="false">$BG76</f>
        <v>0</v>
      </c>
      <c r="K81" s="234" t="n">
        <v>-0.31</v>
      </c>
      <c r="L81" s="238" t="n">
        <f aca="false">L80-($L$12-$L$112)/101</f>
        <v>0</v>
      </c>
      <c r="M81" s="239" t="n">
        <f aca="false">M80-($M$12-$M$112)/101</f>
        <v>0</v>
      </c>
      <c r="Q81" s="234" t="n">
        <v>-0.3</v>
      </c>
      <c r="R81" s="235" t="n">
        <f aca="false">R80-($R$61-$R$111)/51</f>
        <v>0</v>
      </c>
      <c r="S81" s="236" t="n">
        <f aca="false">S80-($S$61-$S$111)/51</f>
        <v>0</v>
      </c>
      <c r="T81" s="165"/>
      <c r="U81" s="165"/>
      <c r="V81" s="165"/>
      <c r="W81" s="165"/>
      <c r="X81" s="182"/>
      <c r="Y81" s="164" t="n">
        <v>78</v>
      </c>
      <c r="Z81" s="190" t="n">
        <v>23.782</v>
      </c>
      <c r="AA81" s="180" t="str">
        <f aca="false">IF(MOD(ROW(),2),"",INDEX($Z$3:$Z$600,ROW()/2))</f>
        <v/>
      </c>
      <c r="AB81" s="181" t="n">
        <v>0.79</v>
      </c>
      <c r="AC81" s="182" t="n">
        <f aca="false">VALUE($Z82)</f>
        <v>24.103</v>
      </c>
      <c r="AD81" s="164" t="n">
        <v>780</v>
      </c>
      <c r="AE81" s="191"/>
      <c r="AF81" s="227" t="str">
        <f aca="false">IF(MOD(ROW(),10),"",INDEX(AE$3:AE$600,ROW()/10))</f>
        <v/>
      </c>
      <c r="AG81" s="228" t="n">
        <v>76</v>
      </c>
      <c r="AH81" s="229" t="e">
        <f aca="false">VALUE($AF81)</f>
        <v>#VALUE!</v>
      </c>
      <c r="AI81" s="164" t="n">
        <v>78</v>
      </c>
      <c r="AJ81" s="242"/>
      <c r="AK81" s="227" t="str">
        <f aca="false">IF(MOD(ROW(),10),"",INDEX(AJ$3:AJ$600,ROW()/10))</f>
        <v/>
      </c>
      <c r="AL81" s="228" t="n">
        <v>71</v>
      </c>
      <c r="AM81" s="229" t="e">
        <f aca="false">VALUE($AK81)</f>
        <v>#VALUE!</v>
      </c>
      <c r="AN81" s="164" t="n">
        <v>780</v>
      </c>
      <c r="AO81" s="190"/>
      <c r="AP81" s="227" t="str">
        <f aca="false">IF(MOD(ROW(),10),"",INDEX(AO$3:AO$600,ROW()/10))</f>
        <v/>
      </c>
      <c r="AQ81" s="181" t="n">
        <v>0.79</v>
      </c>
      <c r="AR81" s="229" t="e">
        <f aca="false">VALUE($AP81)</f>
        <v>#VALUE!</v>
      </c>
      <c r="AS81" s="164" t="n">
        <v>780</v>
      </c>
      <c r="AT81" s="242"/>
      <c r="AU81" s="227" t="str">
        <f aca="false">IF(MOD(ROW(),10),"",INDEX(AT$3:AT$600,ROW()/10))</f>
        <v/>
      </c>
      <c r="AV81" s="181" t="n">
        <v>0.79</v>
      </c>
      <c r="AW81" s="229" t="e">
        <f aca="false">VALUE($AU81)</f>
        <v>#VALUE!</v>
      </c>
      <c r="AY81" s="242"/>
      <c r="AZ81" s="180" t="str">
        <f aca="false">IF(MOD(ROW(),2),"",INDEX(AY$3:AY$600,ROW()/2))</f>
        <v/>
      </c>
      <c r="BA81" s="181" t="n">
        <v>0.79</v>
      </c>
      <c r="BB81" s="182" t="e">
        <f aca="false">VALUE(AZ81)</f>
        <v>#VALUE!</v>
      </c>
      <c r="BD81" s="242"/>
      <c r="BE81" s="180" t="str">
        <f aca="false">IF(MOD(ROW(),2),"",INDEX(BD$3:BD$600,ROW()/2))</f>
        <v/>
      </c>
      <c r="BF81" s="181" t="n">
        <v>0.79</v>
      </c>
      <c r="BG81" s="182" t="n">
        <f aca="false">VALUE($BD82)</f>
        <v>0</v>
      </c>
    </row>
    <row r="82" customFormat="false" ht="13.5" hidden="false" customHeight="false" outlineLevel="0" collapsed="false">
      <c r="A82" s="208" t="n">
        <v>0.75</v>
      </c>
      <c r="B82" s="209" t="n">
        <v>4.82</v>
      </c>
      <c r="C82" s="213" t="n">
        <f aca="false">$C81+(($AM$20-$AM$10))/10</f>
        <v>0</v>
      </c>
      <c r="D82" s="217" t="n">
        <f aca="false">$D81+(($AH$30-$AH$20))/10</f>
        <v>0</v>
      </c>
      <c r="E82" s="211" t="n">
        <f aca="false">$AC77</f>
        <v>22.82</v>
      </c>
      <c r="F82" s="212" t="n">
        <f aca="false">$F81+(($AR$20-$AR$10))/10</f>
        <v>0</v>
      </c>
      <c r="G82" s="218" t="n">
        <f aca="false">$G81+(($AW$20-$AW$10))/10</f>
        <v>0</v>
      </c>
      <c r="H82" s="213" t="n">
        <f aca="false">$BB76+($BB78-$BB76)/2</f>
        <v>-40</v>
      </c>
      <c r="I82" s="213" t="n">
        <f aca="false">$BG76+($BG78-$BG76)/2</f>
        <v>0</v>
      </c>
      <c r="K82" s="234" t="n">
        <v>-0.3</v>
      </c>
      <c r="L82" s="238" t="n">
        <f aca="false">L81-($L$12-$L$112)/101</f>
        <v>0</v>
      </c>
      <c r="M82" s="239" t="n">
        <f aca="false">M81-($M$12-$M$112)/101</f>
        <v>0</v>
      </c>
      <c r="Q82" s="234" t="n">
        <v>-0.29</v>
      </c>
      <c r="R82" s="235" t="n">
        <f aca="false">R81-($R$61-$R$111)/51</f>
        <v>0</v>
      </c>
      <c r="S82" s="236" t="n">
        <f aca="false">S81-($S$61-$S$111)/51</f>
        <v>0</v>
      </c>
      <c r="T82" s="165"/>
      <c r="U82" s="165"/>
      <c r="V82" s="165"/>
      <c r="W82" s="165"/>
      <c r="X82" s="182"/>
      <c r="Y82" s="164" t="n">
        <v>79</v>
      </c>
      <c r="Z82" s="190" t="n">
        <v>24.103</v>
      </c>
      <c r="AA82" s="180" t="n">
        <f aca="false">IF(MOD(ROW(),2),"",INDEX($Z$3:$Z$600,ROW()/2))</f>
        <v>11.849</v>
      </c>
      <c r="AB82" s="181" t="n">
        <v>0.8</v>
      </c>
      <c r="AC82" s="182" t="n">
        <f aca="false">VALUE($Z83)</f>
        <v>24.424</v>
      </c>
      <c r="AD82" s="164" t="n">
        <v>79</v>
      </c>
      <c r="AE82" s="191"/>
      <c r="AF82" s="227" t="str">
        <f aca="false">IF(MOD(ROW(),10),"",INDEX(AE$3:AE$600,ROW()/10))</f>
        <v/>
      </c>
      <c r="AG82" s="228" t="n">
        <v>77</v>
      </c>
      <c r="AH82" s="229" t="e">
        <f aca="false">VALUE($AF82)</f>
        <v>#VALUE!</v>
      </c>
      <c r="AI82" s="164" t="n">
        <v>79</v>
      </c>
      <c r="AJ82" s="242"/>
      <c r="AK82" s="227" t="str">
        <f aca="false">IF(MOD(ROW(),10),"",INDEX(AJ$3:AJ$600,ROW()/10))</f>
        <v/>
      </c>
      <c r="AL82" s="228" t="n">
        <v>72</v>
      </c>
      <c r="AM82" s="229" t="e">
        <f aca="false">VALUE($AK82)</f>
        <v>#VALUE!</v>
      </c>
      <c r="AN82" s="164" t="n">
        <v>790</v>
      </c>
      <c r="AO82" s="190"/>
      <c r="AP82" s="227" t="str">
        <f aca="false">IF(MOD(ROW(),10),"",INDEX(AO$3:AO$600,ROW()/10))</f>
        <v/>
      </c>
      <c r="AQ82" s="181" t="n">
        <v>0.8</v>
      </c>
      <c r="AR82" s="229" t="e">
        <f aca="false">VALUE($AP82)</f>
        <v>#VALUE!</v>
      </c>
      <c r="AS82" s="164" t="n">
        <v>790</v>
      </c>
      <c r="AT82" s="242"/>
      <c r="AU82" s="227" t="str">
        <f aca="false">IF(MOD(ROW(),10),"",INDEX(AT$3:AT$600,ROW()/10))</f>
        <v/>
      </c>
      <c r="AV82" s="181" t="n">
        <v>0.8</v>
      </c>
      <c r="AW82" s="229" t="e">
        <f aca="false">VALUE($AU82)</f>
        <v>#VALUE!</v>
      </c>
      <c r="AY82" s="242"/>
      <c r="AZ82" s="180" t="n">
        <f aca="false">IF(MOD(ROW(),2),"",INDEX(AY$3:AY$600,ROW()/2))</f>
        <v>0</v>
      </c>
      <c r="BA82" s="181" t="n">
        <v>0.8</v>
      </c>
      <c r="BB82" s="182" t="n">
        <f aca="false">VALUE(AZ82)</f>
        <v>0</v>
      </c>
      <c r="BD82" s="242"/>
      <c r="BE82" s="180" t="n">
        <f aca="false">IF(MOD(ROW(),2),"",INDEX(BD$3:BD$600,ROW()/2))</f>
        <v>11</v>
      </c>
      <c r="BF82" s="181" t="n">
        <v>0.8</v>
      </c>
      <c r="BG82" s="182" t="n">
        <f aca="false">VALUE($BD83)</f>
        <v>0</v>
      </c>
    </row>
    <row r="83" customFormat="false" ht="13.5" hidden="false" customHeight="false" outlineLevel="0" collapsed="false">
      <c r="A83" s="208" t="n">
        <v>0.76</v>
      </c>
      <c r="B83" s="209" t="n">
        <v>4.81</v>
      </c>
      <c r="C83" s="213" t="n">
        <f aca="false">$C82+(($AM$20-$AM$10))/10</f>
        <v>0</v>
      </c>
      <c r="D83" s="217" t="n">
        <f aca="false">$D82+(($AH$30-$AH$20))/10</f>
        <v>0</v>
      </c>
      <c r="E83" s="211" t="n">
        <f aca="false">$AC78</f>
        <v>23.14</v>
      </c>
      <c r="F83" s="212" t="n">
        <f aca="false">$F82+(($AR$20-$AR$10))/10</f>
        <v>0</v>
      </c>
      <c r="G83" s="218" t="n">
        <f aca="false">$G82+(($AW$20-$AW$10))/10</f>
        <v>0</v>
      </c>
      <c r="H83" s="213" t="n">
        <f aca="false">$BB78</f>
        <v>-40</v>
      </c>
      <c r="I83" s="213" t="n">
        <f aca="false">$BG78</f>
        <v>0</v>
      </c>
      <c r="K83" s="234" t="n">
        <v>-0.29</v>
      </c>
      <c r="L83" s="238" t="n">
        <f aca="false">L82-($L$12-$L$112)/101</f>
        <v>0</v>
      </c>
      <c r="M83" s="239" t="n">
        <f aca="false">M82-($M$12-$M$112)/101</f>
        <v>0</v>
      </c>
      <c r="Q83" s="234" t="n">
        <v>-0.28</v>
      </c>
      <c r="R83" s="235" t="n">
        <f aca="false">R82-($R$61-$R$111)/51</f>
        <v>0</v>
      </c>
      <c r="S83" s="236" t="n">
        <f aca="false">S82-($S$61-$S$111)/51</f>
        <v>0</v>
      </c>
      <c r="T83" s="165"/>
      <c r="U83" s="165"/>
      <c r="V83" s="165"/>
      <c r="W83" s="165"/>
      <c r="X83" s="182"/>
      <c r="Y83" s="164" t="n">
        <v>80</v>
      </c>
      <c r="Z83" s="190" t="n">
        <v>24.424</v>
      </c>
      <c r="AA83" s="180" t="str">
        <f aca="false">IF(MOD(ROW(),2),"",INDEX($Z$3:$Z$600,ROW()/2))</f>
        <v/>
      </c>
      <c r="AB83" s="181" t="n">
        <v>0.81</v>
      </c>
      <c r="AC83" s="182" t="n">
        <f aca="false">VALUE($Z84)</f>
        <v>24.746</v>
      </c>
      <c r="AD83" s="164" t="n">
        <v>80</v>
      </c>
      <c r="AE83" s="191"/>
      <c r="AF83" s="227" t="str">
        <f aca="false">IF(MOD(ROW(),10),"",INDEX(AE$3:AE$600,ROW()/10))</f>
        <v/>
      </c>
      <c r="AG83" s="228" t="n">
        <v>78</v>
      </c>
      <c r="AH83" s="229" t="e">
        <f aca="false">VALUE($AF83)</f>
        <v>#VALUE!</v>
      </c>
      <c r="AI83" s="164" t="n">
        <v>80</v>
      </c>
      <c r="AJ83" s="242"/>
      <c r="AK83" s="227" t="str">
        <f aca="false">IF(MOD(ROW(),10),"",INDEX(AJ$3:AJ$600,ROW()/10))</f>
        <v/>
      </c>
      <c r="AL83" s="228" t="n">
        <v>73</v>
      </c>
      <c r="AM83" s="229" t="e">
        <f aca="false">VALUE($AK83)</f>
        <v>#VALUE!</v>
      </c>
      <c r="AN83" s="164" t="n">
        <v>800</v>
      </c>
      <c r="AO83" s="190"/>
      <c r="AP83" s="227" t="str">
        <f aca="false">IF(MOD(ROW(),10),"",INDEX(AO$3:AO$600,ROW()/10))</f>
        <v/>
      </c>
      <c r="AQ83" s="181" t="n">
        <v>0.81</v>
      </c>
      <c r="AR83" s="229" t="e">
        <f aca="false">VALUE($AP83)</f>
        <v>#VALUE!</v>
      </c>
      <c r="AS83" s="164" t="n">
        <v>800</v>
      </c>
      <c r="AT83" s="242"/>
      <c r="AU83" s="227" t="str">
        <f aca="false">IF(MOD(ROW(),10),"",INDEX(AT$3:AT$600,ROW()/10))</f>
        <v/>
      </c>
      <c r="AV83" s="181" t="n">
        <v>0.81</v>
      </c>
      <c r="AW83" s="229" t="e">
        <f aca="false">VALUE($AU83)</f>
        <v>#VALUE!</v>
      </c>
      <c r="AY83" s="242"/>
      <c r="AZ83" s="180" t="str">
        <f aca="false">IF(MOD(ROW(),2),"",INDEX(AY$3:AY$600,ROW()/2))</f>
        <v/>
      </c>
      <c r="BA83" s="181" t="n">
        <v>0.81</v>
      </c>
      <c r="BB83" s="182" t="e">
        <f aca="false">VALUE(AZ83)</f>
        <v>#VALUE!</v>
      </c>
      <c r="BD83" s="242"/>
      <c r="BE83" s="180" t="str">
        <f aca="false">IF(MOD(ROW(),2),"",INDEX(BD$3:BD$600,ROW()/2))</f>
        <v/>
      </c>
      <c r="BF83" s="181" t="n">
        <v>0.81</v>
      </c>
      <c r="BG83" s="182" t="n">
        <f aca="false">VALUE($BD84)</f>
        <v>0</v>
      </c>
    </row>
    <row r="84" customFormat="false" ht="13.5" hidden="false" customHeight="false" outlineLevel="0" collapsed="false">
      <c r="A84" s="208" t="n">
        <v>0.77</v>
      </c>
      <c r="B84" s="209" t="n">
        <v>4.8</v>
      </c>
      <c r="C84" s="213" t="n">
        <f aca="false">$C83+(($AM$20-$AM$10))/10</f>
        <v>0</v>
      </c>
      <c r="D84" s="217" t="n">
        <f aca="false">$D83+(($AH$30-$AH$20))/10</f>
        <v>0</v>
      </c>
      <c r="E84" s="211" t="n">
        <f aca="false">$AC79</f>
        <v>23.461</v>
      </c>
      <c r="F84" s="212" t="n">
        <f aca="false">$F83+(($AR$20-$AR$10))/10</f>
        <v>0</v>
      </c>
      <c r="G84" s="218" t="n">
        <f aca="false">$G83+(($AW$20-$AW$10))/10</f>
        <v>0</v>
      </c>
      <c r="H84" s="213" t="n">
        <f aca="false">$BB78+($BB80-$BB78)/2</f>
        <v>-20</v>
      </c>
      <c r="I84" s="213" t="n">
        <f aca="false">$BG78+($BG80-$BG78)/2</f>
        <v>0</v>
      </c>
      <c r="K84" s="234" t="n">
        <v>-0.28</v>
      </c>
      <c r="L84" s="238" t="n">
        <f aca="false">L83-($L$12-$L$112)/101</f>
        <v>0</v>
      </c>
      <c r="M84" s="239" t="n">
        <f aca="false">M83-($M$12-$M$112)/101</f>
        <v>0</v>
      </c>
      <c r="Q84" s="234" t="n">
        <v>-0.27</v>
      </c>
      <c r="R84" s="235" t="n">
        <f aca="false">R83-($R$61-$R$111)/51</f>
        <v>0</v>
      </c>
      <c r="S84" s="236" t="n">
        <f aca="false">S83-($S$61-$S$111)/51</f>
        <v>0</v>
      </c>
      <c r="T84" s="165"/>
      <c r="U84" s="165"/>
      <c r="V84" s="165"/>
      <c r="W84" s="165"/>
      <c r="X84" s="182"/>
      <c r="Y84" s="164" t="n">
        <v>81</v>
      </c>
      <c r="Z84" s="242" t="n">
        <v>24.746</v>
      </c>
      <c r="AA84" s="180" t="n">
        <f aca="false">IF(MOD(ROW(),2),"",INDEX($Z$3:$Z$600,ROW()/2))</f>
        <v>12.15</v>
      </c>
      <c r="AB84" s="181" t="n">
        <v>0.82</v>
      </c>
      <c r="AC84" s="182" t="n">
        <f aca="false">VALUE($Z85)</f>
        <v>25.067</v>
      </c>
      <c r="AD84" s="164" t="n">
        <v>81</v>
      </c>
      <c r="AE84" s="191"/>
      <c r="AF84" s="227" t="str">
        <f aca="false">IF(MOD(ROW(),10),"",INDEX(AE$3:AE$600,ROW()/10))</f>
        <v/>
      </c>
      <c r="AG84" s="228" t="n">
        <v>79</v>
      </c>
      <c r="AH84" s="229" t="e">
        <f aca="false">VALUE($AF84)</f>
        <v>#VALUE!</v>
      </c>
      <c r="AI84" s="164" t="n">
        <v>81</v>
      </c>
      <c r="AJ84" s="242"/>
      <c r="AK84" s="227" t="str">
        <f aca="false">IF(MOD(ROW(),10),"",INDEX(AJ$3:AJ$600,ROW()/10))</f>
        <v/>
      </c>
      <c r="AL84" s="228" t="n">
        <v>74</v>
      </c>
      <c r="AM84" s="229" t="e">
        <f aca="false">VALUE($AK84)</f>
        <v>#VALUE!</v>
      </c>
      <c r="AN84" s="164" t="n">
        <v>810</v>
      </c>
      <c r="AO84" s="190"/>
      <c r="AP84" s="227" t="str">
        <f aca="false">IF(MOD(ROW(),10),"",INDEX(AO$3:AO$600,ROW()/10))</f>
        <v/>
      </c>
      <c r="AQ84" s="181" t="n">
        <v>0.82</v>
      </c>
      <c r="AR84" s="229" t="e">
        <f aca="false">VALUE($AP84)</f>
        <v>#VALUE!</v>
      </c>
      <c r="AS84" s="164" t="n">
        <v>810</v>
      </c>
      <c r="AT84" s="242"/>
      <c r="AU84" s="227" t="str">
        <f aca="false">IF(MOD(ROW(),10),"",INDEX(AT$3:AT$600,ROW()/10))</f>
        <v/>
      </c>
      <c r="AV84" s="181" t="n">
        <v>0.82</v>
      </c>
      <c r="AW84" s="229" t="e">
        <f aca="false">VALUE($AU84)</f>
        <v>#VALUE!</v>
      </c>
      <c r="AY84" s="242"/>
      <c r="AZ84" s="180" t="n">
        <f aca="false">IF(MOD(ROW(),2),"",INDEX(AY$3:AY$600,ROW()/2))</f>
        <v>0</v>
      </c>
      <c r="BA84" s="181" t="n">
        <v>0.82</v>
      </c>
      <c r="BB84" s="182" t="n">
        <f aca="false">VALUE(AZ84)</f>
        <v>0</v>
      </c>
      <c r="BD84" s="242"/>
      <c r="BE84" s="180" t="n">
        <f aca="false">IF(MOD(ROW(),2),"",INDEX(BD$3:BD$600,ROW()/2))</f>
        <v>11</v>
      </c>
      <c r="BF84" s="181" t="n">
        <v>0.82</v>
      </c>
      <c r="BG84" s="182" t="n">
        <f aca="false">VALUE($BD85)</f>
        <v>0</v>
      </c>
    </row>
    <row r="85" customFormat="false" ht="13.5" hidden="false" customHeight="false" outlineLevel="0" collapsed="false">
      <c r="A85" s="208" t="n">
        <v>0.78</v>
      </c>
      <c r="B85" s="209" t="n">
        <v>4.79</v>
      </c>
      <c r="C85" s="213" t="n">
        <f aca="false">$C84+(($AM$20-$AM$10))/10</f>
        <v>0</v>
      </c>
      <c r="D85" s="217" t="n">
        <f aca="false">$D84+(($AH$30-$AH$20))/10</f>
        <v>0</v>
      </c>
      <c r="E85" s="211" t="n">
        <f aca="false">$AC80</f>
        <v>23.782</v>
      </c>
      <c r="F85" s="212" t="n">
        <f aca="false">$F84+(($AR$20-$AR$10))/10</f>
        <v>0</v>
      </c>
      <c r="G85" s="218" t="n">
        <f aca="false">$G84+(($AW$20-$AW$10))/10</f>
        <v>0</v>
      </c>
      <c r="H85" s="213" t="n">
        <f aca="false">$BB80</f>
        <v>0</v>
      </c>
      <c r="I85" s="213" t="n">
        <f aca="false">$BG80</f>
        <v>0</v>
      </c>
      <c r="K85" s="234" t="n">
        <v>-0.27</v>
      </c>
      <c r="L85" s="238" t="n">
        <f aca="false">L84-($L$12-$L$112)/101</f>
        <v>0</v>
      </c>
      <c r="M85" s="239" t="n">
        <f aca="false">M84-($M$12-$M$112)/101</f>
        <v>0</v>
      </c>
      <c r="Q85" s="234" t="n">
        <v>-0.26</v>
      </c>
      <c r="R85" s="235" t="n">
        <f aca="false">R84-($R$61-$R$111)/51</f>
        <v>0</v>
      </c>
      <c r="S85" s="236" t="n">
        <f aca="false">S84-($S$61-$S$111)/51</f>
        <v>0</v>
      </c>
      <c r="T85" s="165"/>
      <c r="U85" s="165"/>
      <c r="V85" s="165"/>
      <c r="W85" s="165"/>
      <c r="X85" s="182"/>
      <c r="Y85" s="164" t="n">
        <v>82</v>
      </c>
      <c r="Z85" s="190" t="n">
        <v>25.067</v>
      </c>
      <c r="AA85" s="180" t="str">
        <f aca="false">IF(MOD(ROW(),2),"",INDEX($Z$3:$Z$600,ROW()/2))</f>
        <v/>
      </c>
      <c r="AB85" s="181" t="n">
        <v>0.83</v>
      </c>
      <c r="AC85" s="182" t="n">
        <f aca="false">VALUE($Z86)</f>
        <v>25.389</v>
      </c>
      <c r="AD85" s="164" t="n">
        <v>82</v>
      </c>
      <c r="AE85" s="191"/>
      <c r="AF85" s="227" t="str">
        <f aca="false">IF(MOD(ROW(),10),"",INDEX(AE$3:AE$600,ROW()/10))</f>
        <v/>
      </c>
      <c r="AG85" s="228" t="n">
        <v>80</v>
      </c>
      <c r="AH85" s="229" t="e">
        <f aca="false">VALUE($AF85)</f>
        <v>#VALUE!</v>
      </c>
      <c r="AI85" s="164" t="n">
        <v>82</v>
      </c>
      <c r="AJ85" s="242"/>
      <c r="AK85" s="227" t="str">
        <f aca="false">IF(MOD(ROW(),10),"",INDEX(AJ$3:AJ$600,ROW()/10))</f>
        <v/>
      </c>
      <c r="AL85" s="228" t="n">
        <v>75</v>
      </c>
      <c r="AM85" s="229" t="e">
        <f aca="false">VALUE($AK85)</f>
        <v>#VALUE!</v>
      </c>
      <c r="AN85" s="164" t="n">
        <v>820</v>
      </c>
      <c r="AO85" s="190"/>
      <c r="AP85" s="227" t="str">
        <f aca="false">IF(MOD(ROW(),10),"",INDEX(AO$3:AO$600,ROW()/10))</f>
        <v/>
      </c>
      <c r="AQ85" s="181" t="n">
        <v>0.83</v>
      </c>
      <c r="AR85" s="229" t="e">
        <f aca="false">VALUE($AP85)</f>
        <v>#VALUE!</v>
      </c>
      <c r="AS85" s="164" t="n">
        <v>820</v>
      </c>
      <c r="AT85" s="242"/>
      <c r="AU85" s="227" t="str">
        <f aca="false">IF(MOD(ROW(),10),"",INDEX(AT$3:AT$600,ROW()/10))</f>
        <v/>
      </c>
      <c r="AV85" s="181" t="n">
        <v>0.83</v>
      </c>
      <c r="AW85" s="229" t="e">
        <f aca="false">VALUE($AU85)</f>
        <v>#VALUE!</v>
      </c>
      <c r="AY85" s="242"/>
      <c r="AZ85" s="180" t="str">
        <f aca="false">IF(MOD(ROW(),2),"",INDEX(AY$3:AY$600,ROW()/2))</f>
        <v/>
      </c>
      <c r="BA85" s="181" t="n">
        <v>0.83</v>
      </c>
      <c r="BB85" s="182" t="e">
        <f aca="false">VALUE(AZ85)</f>
        <v>#VALUE!</v>
      </c>
      <c r="BD85" s="242"/>
      <c r="BE85" s="180" t="str">
        <f aca="false">IF(MOD(ROW(),2),"",INDEX(BD$3:BD$600,ROW()/2))</f>
        <v/>
      </c>
      <c r="BF85" s="181" t="n">
        <v>0.83</v>
      </c>
      <c r="BG85" s="182" t="n">
        <f aca="false">VALUE($BD86)</f>
        <v>0</v>
      </c>
    </row>
    <row r="86" customFormat="false" ht="13.5" hidden="false" customHeight="false" outlineLevel="0" collapsed="false">
      <c r="A86" s="208" t="n">
        <v>0.79</v>
      </c>
      <c r="B86" s="209" t="n">
        <v>4.78</v>
      </c>
      <c r="C86" s="213" t="n">
        <f aca="false">$C85+(($AM$20-$AM$10))/10</f>
        <v>0</v>
      </c>
      <c r="D86" s="217" t="n">
        <f aca="false">$D85+(($AH$30-$AH$20))/10</f>
        <v>0</v>
      </c>
      <c r="E86" s="211" t="n">
        <f aca="false">$AC81</f>
        <v>24.103</v>
      </c>
      <c r="F86" s="212" t="n">
        <f aca="false">$F85+(($AR$20-$AR$10))/10</f>
        <v>0</v>
      </c>
      <c r="G86" s="218" t="n">
        <f aca="false">$G85+(($AW$20-$AW$10))/10</f>
        <v>0</v>
      </c>
      <c r="H86" s="213" t="n">
        <f aca="false">$BB80+($BB82-$BB80)/2</f>
        <v>0</v>
      </c>
      <c r="I86" s="213" t="n">
        <f aca="false">$BG80+($BG82-$BG80)/2</f>
        <v>0</v>
      </c>
      <c r="K86" s="234" t="n">
        <v>-0.26</v>
      </c>
      <c r="L86" s="238" t="n">
        <f aca="false">L85-($L$12-$L$112)/101</f>
        <v>0</v>
      </c>
      <c r="M86" s="239" t="n">
        <f aca="false">M85-($M$12-$M$112)/101</f>
        <v>0</v>
      </c>
      <c r="Q86" s="234" t="n">
        <v>-0.25</v>
      </c>
      <c r="R86" s="235" t="n">
        <f aca="false">R85-($R$61-$R$111)/51</f>
        <v>0</v>
      </c>
      <c r="S86" s="236" t="n">
        <f aca="false">S85-($S$61-$S$111)/51</f>
        <v>0</v>
      </c>
      <c r="T86" s="165"/>
      <c r="U86" s="165"/>
      <c r="V86" s="165"/>
      <c r="W86" s="165"/>
      <c r="X86" s="182"/>
      <c r="Y86" s="164" t="n">
        <v>83</v>
      </c>
      <c r="Z86" s="190" t="n">
        <v>25.389</v>
      </c>
      <c r="AA86" s="180" t="n">
        <f aca="false">IF(MOD(ROW(),2),"",INDEX($Z$3:$Z$600,ROW()/2))</f>
        <v>12.451</v>
      </c>
      <c r="AB86" s="181" t="n">
        <v>0.84</v>
      </c>
      <c r="AC86" s="182" t="n">
        <f aca="false">VALUE($Z87)</f>
        <v>25.711</v>
      </c>
      <c r="AD86" s="164" t="n">
        <v>83</v>
      </c>
      <c r="AE86" s="191"/>
      <c r="AF86" s="227" t="str">
        <f aca="false">IF(MOD(ROW(),10),"",INDEX(AE$3:AE$600,ROW()/10))</f>
        <v/>
      </c>
      <c r="AG86" s="228" t="n">
        <v>81</v>
      </c>
      <c r="AH86" s="229" t="e">
        <f aca="false">VALUE($AF86)</f>
        <v>#VALUE!</v>
      </c>
      <c r="AI86" s="164" t="n">
        <v>83</v>
      </c>
      <c r="AJ86" s="242"/>
      <c r="AK86" s="227" t="str">
        <f aca="false">IF(MOD(ROW(),10),"",INDEX(AJ$3:AJ$600,ROW()/10))</f>
        <v/>
      </c>
      <c r="AL86" s="228" t="n">
        <v>76</v>
      </c>
      <c r="AM86" s="229" t="e">
        <f aca="false">VALUE($AK86)</f>
        <v>#VALUE!</v>
      </c>
      <c r="AN86" s="164" t="n">
        <v>830</v>
      </c>
      <c r="AO86" s="190"/>
      <c r="AP86" s="227" t="str">
        <f aca="false">IF(MOD(ROW(),10),"",INDEX(AO$3:AO$600,ROW()/10))</f>
        <v/>
      </c>
      <c r="AQ86" s="181" t="n">
        <v>0.84</v>
      </c>
      <c r="AR86" s="229" t="e">
        <f aca="false">VALUE($AP86)</f>
        <v>#VALUE!</v>
      </c>
      <c r="AS86" s="164" t="n">
        <v>830</v>
      </c>
      <c r="AT86" s="242"/>
      <c r="AU86" s="227" t="str">
        <f aca="false">IF(MOD(ROW(),10),"",INDEX(AT$3:AT$600,ROW()/10))</f>
        <v/>
      </c>
      <c r="AV86" s="181" t="n">
        <v>0.84</v>
      </c>
      <c r="AW86" s="229" t="e">
        <f aca="false">VALUE($AU86)</f>
        <v>#VALUE!</v>
      </c>
      <c r="AY86" s="242"/>
      <c r="AZ86" s="180" t="n">
        <f aca="false">IF(MOD(ROW(),2),"",INDEX(AY$3:AY$600,ROW()/2))</f>
        <v>0</v>
      </c>
      <c r="BA86" s="181" t="n">
        <v>0.84</v>
      </c>
      <c r="BB86" s="182" t="n">
        <f aca="false">VALUE(AZ86)</f>
        <v>0</v>
      </c>
      <c r="BD86" s="242"/>
      <c r="BE86" s="180" t="n">
        <f aca="false">IF(MOD(ROW(),2),"",INDEX(BD$3:BD$600,ROW()/2))</f>
        <v>11</v>
      </c>
      <c r="BF86" s="181" t="n">
        <v>0.84</v>
      </c>
      <c r="BG86" s="182" t="n">
        <f aca="false">VALUE($BD87)</f>
        <v>0</v>
      </c>
    </row>
    <row r="87" customFormat="false" ht="13.5" hidden="false" customHeight="false" outlineLevel="0" collapsed="false">
      <c r="A87" s="208" t="n">
        <v>0.8</v>
      </c>
      <c r="B87" s="209" t="n">
        <v>4.77</v>
      </c>
      <c r="C87" s="213" t="n">
        <f aca="false">$AM90</f>
        <v>0</v>
      </c>
      <c r="D87" s="241" t="n">
        <f aca="false">$AH90</f>
        <v>0</v>
      </c>
      <c r="E87" s="211" t="n">
        <f aca="false">$AC82</f>
        <v>24.424</v>
      </c>
      <c r="F87" s="212" t="n">
        <f aca="false">$AR90</f>
        <v>0</v>
      </c>
      <c r="G87" s="218" t="n">
        <f aca="false">$AW90</f>
        <v>0</v>
      </c>
      <c r="H87" s="213" t="n">
        <f aca="false">$BB82</f>
        <v>0</v>
      </c>
      <c r="I87" s="213" t="n">
        <f aca="false">$BG82</f>
        <v>0</v>
      </c>
      <c r="K87" s="234" t="n">
        <v>-0.25</v>
      </c>
      <c r="L87" s="238" t="n">
        <f aca="false">L86-($L$12-$L$112)/101</f>
        <v>0</v>
      </c>
      <c r="M87" s="239" t="n">
        <f aca="false">M86-($M$12-$M$112)/101</f>
        <v>0</v>
      </c>
      <c r="Q87" s="234" t="n">
        <v>-0.24</v>
      </c>
      <c r="R87" s="235" t="n">
        <f aca="false">R86-($R$61-$R$111)/51</f>
        <v>0</v>
      </c>
      <c r="S87" s="236" t="n">
        <f aca="false">S86-($S$61-$S$111)/51</f>
        <v>0</v>
      </c>
      <c r="T87" s="165"/>
      <c r="U87" s="165"/>
      <c r="V87" s="165"/>
      <c r="W87" s="165"/>
      <c r="X87" s="182"/>
      <c r="Y87" s="164" t="n">
        <v>84</v>
      </c>
      <c r="Z87" s="190" t="n">
        <v>25.711</v>
      </c>
      <c r="AA87" s="180" t="str">
        <f aca="false">IF(MOD(ROW(),2),"",INDEX($Z$3:$Z$600,ROW()/2))</f>
        <v/>
      </c>
      <c r="AB87" s="181" t="n">
        <v>0.85</v>
      </c>
      <c r="AC87" s="182" t="n">
        <f aca="false">VALUE($Z88)</f>
        <v>26.033</v>
      </c>
      <c r="AD87" s="164" t="n">
        <v>84</v>
      </c>
      <c r="AE87" s="191"/>
      <c r="AF87" s="227" t="str">
        <f aca="false">IF(MOD(ROW(),10),"",INDEX(AE$3:AE$600,ROW()/10))</f>
        <v/>
      </c>
      <c r="AG87" s="228" t="n">
        <v>82</v>
      </c>
      <c r="AH87" s="229" t="e">
        <f aca="false">VALUE($AF87)</f>
        <v>#VALUE!</v>
      </c>
      <c r="AI87" s="164" t="n">
        <v>84</v>
      </c>
      <c r="AJ87" s="242"/>
      <c r="AK87" s="227" t="str">
        <f aca="false">IF(MOD(ROW(),10),"",INDEX(AJ$3:AJ$600,ROW()/10))</f>
        <v/>
      </c>
      <c r="AL87" s="228" t="n">
        <v>77</v>
      </c>
      <c r="AM87" s="229" t="e">
        <f aca="false">VALUE($AK87)</f>
        <v>#VALUE!</v>
      </c>
      <c r="AN87" s="164" t="n">
        <v>840</v>
      </c>
      <c r="AO87" s="190"/>
      <c r="AP87" s="227" t="str">
        <f aca="false">IF(MOD(ROW(),10),"",INDEX(AO$3:AO$600,ROW()/10))</f>
        <v/>
      </c>
      <c r="AQ87" s="181" t="n">
        <v>0.85</v>
      </c>
      <c r="AR87" s="229" t="e">
        <f aca="false">VALUE($AP87)</f>
        <v>#VALUE!</v>
      </c>
      <c r="AS87" s="164" t="n">
        <v>840</v>
      </c>
      <c r="AT87" s="242"/>
      <c r="AU87" s="227" t="str">
        <f aca="false">IF(MOD(ROW(),10),"",INDEX(AT$3:AT$600,ROW()/10))</f>
        <v/>
      </c>
      <c r="AV87" s="181" t="n">
        <v>0.85</v>
      </c>
      <c r="AW87" s="229" t="e">
        <f aca="false">VALUE($AU87)</f>
        <v>#VALUE!</v>
      </c>
      <c r="AY87" s="242"/>
      <c r="AZ87" s="180" t="str">
        <f aca="false">IF(MOD(ROW(),2),"",INDEX(AY$3:AY$600,ROW()/2))</f>
        <v/>
      </c>
      <c r="BA87" s="181" t="n">
        <v>0.85</v>
      </c>
      <c r="BB87" s="182" t="e">
        <f aca="false">VALUE(AZ87)</f>
        <v>#VALUE!</v>
      </c>
      <c r="BD87" s="242"/>
      <c r="BE87" s="180" t="str">
        <f aca="false">IF(MOD(ROW(),2),"",INDEX(BD$3:BD$600,ROW()/2))</f>
        <v/>
      </c>
      <c r="BF87" s="181" t="n">
        <v>0.85</v>
      </c>
      <c r="BG87" s="182" t="n">
        <f aca="false">VALUE($BD88)</f>
        <v>0</v>
      </c>
    </row>
    <row r="88" customFormat="false" ht="13.5" hidden="false" customHeight="false" outlineLevel="0" collapsed="false">
      <c r="A88" s="208" t="n">
        <v>0.81</v>
      </c>
      <c r="B88" s="209" t="n">
        <v>4.76</v>
      </c>
      <c r="C88" s="213" t="n">
        <f aca="false">$C87+(($AM$20-$AM$10))/10</f>
        <v>0</v>
      </c>
      <c r="D88" s="217" t="n">
        <f aca="false">$D87+(($AH$30-$AH$20))/10</f>
        <v>0</v>
      </c>
      <c r="E88" s="211" t="n">
        <f aca="false">$AC83</f>
        <v>24.746</v>
      </c>
      <c r="F88" s="212" t="n">
        <f aca="false">$F87+(($AR$20-$AR$10))/10</f>
        <v>0</v>
      </c>
      <c r="G88" s="218" t="n">
        <f aca="false">$G87+(($AW$20-$AW$10))/10</f>
        <v>0</v>
      </c>
      <c r="H88" s="213" t="n">
        <f aca="false">$BB82+($BB84-$BB82)/2</f>
        <v>0</v>
      </c>
      <c r="I88" s="213" t="n">
        <f aca="false">$BG82+($BG84-$BG82)/2</f>
        <v>0</v>
      </c>
      <c r="K88" s="234" t="n">
        <v>-0.24</v>
      </c>
      <c r="L88" s="238" t="n">
        <f aca="false">L87-($L$12-$L$112)/101</f>
        <v>0</v>
      </c>
      <c r="M88" s="239" t="n">
        <f aca="false">M87-($M$12-$M$112)/101</f>
        <v>0</v>
      </c>
      <c r="Q88" s="234" t="n">
        <v>-0.23</v>
      </c>
      <c r="R88" s="235" t="n">
        <f aca="false">R87-($R$61-$R$111)/51</f>
        <v>0</v>
      </c>
      <c r="S88" s="236" t="n">
        <f aca="false">S87-($S$61-$S$111)/51</f>
        <v>0</v>
      </c>
      <c r="T88" s="165"/>
      <c r="U88" s="165"/>
      <c r="V88" s="165"/>
      <c r="W88" s="165"/>
      <c r="X88" s="182"/>
      <c r="Y88" s="164" t="n">
        <v>85</v>
      </c>
      <c r="Z88" s="190" t="n">
        <v>26.033</v>
      </c>
      <c r="AA88" s="180" t="n">
        <f aca="false">IF(MOD(ROW(),2),"",INDEX($Z$3:$Z$600,ROW()/2))</f>
        <v>12.754</v>
      </c>
      <c r="AB88" s="181" t="n">
        <v>0.86</v>
      </c>
      <c r="AC88" s="182" t="n">
        <f aca="false">VALUE($Z89)</f>
        <v>26.355</v>
      </c>
      <c r="AD88" s="164" t="n">
        <v>85</v>
      </c>
      <c r="AE88" s="191"/>
      <c r="AF88" s="227" t="str">
        <f aca="false">IF(MOD(ROW(),10),"",INDEX(AE$3:AE$600,ROW()/10))</f>
        <v/>
      </c>
      <c r="AG88" s="228" t="n">
        <v>83</v>
      </c>
      <c r="AH88" s="229" t="e">
        <f aca="false">VALUE($AF88)</f>
        <v>#VALUE!</v>
      </c>
      <c r="AI88" s="164" t="n">
        <v>85</v>
      </c>
      <c r="AJ88" s="242"/>
      <c r="AK88" s="227" t="str">
        <f aca="false">IF(MOD(ROW(),10),"",INDEX(AJ$3:AJ$600,ROW()/10))</f>
        <v/>
      </c>
      <c r="AL88" s="228" t="n">
        <v>78</v>
      </c>
      <c r="AM88" s="229" t="e">
        <f aca="false">VALUE($AK88)</f>
        <v>#VALUE!</v>
      </c>
      <c r="AN88" s="164" t="n">
        <v>850</v>
      </c>
      <c r="AO88" s="190"/>
      <c r="AP88" s="227" t="str">
        <f aca="false">IF(MOD(ROW(),10),"",INDEX(AO$3:AO$600,ROW()/10))</f>
        <v/>
      </c>
      <c r="AQ88" s="181" t="n">
        <v>0.86</v>
      </c>
      <c r="AR88" s="229" t="e">
        <f aca="false">VALUE($AP88)</f>
        <v>#VALUE!</v>
      </c>
      <c r="AS88" s="164" t="n">
        <v>850</v>
      </c>
      <c r="AT88" s="242"/>
      <c r="AU88" s="227" t="str">
        <f aca="false">IF(MOD(ROW(),10),"",INDEX(AT$3:AT$600,ROW()/10))</f>
        <v/>
      </c>
      <c r="AV88" s="181" t="n">
        <v>0.86</v>
      </c>
      <c r="AW88" s="229" t="e">
        <f aca="false">VALUE($AU88)</f>
        <v>#VALUE!</v>
      </c>
      <c r="AY88" s="242"/>
      <c r="AZ88" s="180" t="n">
        <f aca="false">IF(MOD(ROW(),2),"",INDEX(AY$3:AY$600,ROW()/2))</f>
        <v>0</v>
      </c>
      <c r="BA88" s="181" t="n">
        <v>0.86</v>
      </c>
      <c r="BB88" s="182" t="n">
        <f aca="false">VALUE(AZ88)</f>
        <v>0</v>
      </c>
      <c r="BD88" s="242"/>
      <c r="BE88" s="180" t="n">
        <f aca="false">IF(MOD(ROW(),2),"",INDEX(BD$3:BD$600,ROW()/2))</f>
        <v>11</v>
      </c>
      <c r="BF88" s="181" t="n">
        <v>0.86</v>
      </c>
      <c r="BG88" s="182" t="n">
        <f aca="false">VALUE($BD89)</f>
        <v>0</v>
      </c>
    </row>
    <row r="89" customFormat="false" ht="13.5" hidden="false" customHeight="false" outlineLevel="0" collapsed="false">
      <c r="A89" s="208" t="n">
        <v>0.82</v>
      </c>
      <c r="B89" s="209" t="n">
        <v>4.75</v>
      </c>
      <c r="C89" s="213" t="n">
        <f aca="false">$C88+(($AM$20-$AM$10))/10</f>
        <v>0</v>
      </c>
      <c r="D89" s="217" t="n">
        <f aca="false">$D88+(($AH$30-$AH$20))/10</f>
        <v>0</v>
      </c>
      <c r="E89" s="211" t="n">
        <f aca="false">$AC84</f>
        <v>25.067</v>
      </c>
      <c r="F89" s="212" t="n">
        <f aca="false">$F88+(($AR$20-$AR$10))/10</f>
        <v>0</v>
      </c>
      <c r="G89" s="218" t="n">
        <f aca="false">$G88+(($AW$20-$AW$10))/10</f>
        <v>0</v>
      </c>
      <c r="H89" s="213" t="n">
        <f aca="false">$BB84</f>
        <v>0</v>
      </c>
      <c r="I89" s="213" t="n">
        <f aca="false">$BG84</f>
        <v>0</v>
      </c>
      <c r="K89" s="234" t="n">
        <v>-0.23</v>
      </c>
      <c r="L89" s="238" t="n">
        <f aca="false">L88-($L$12-$L$112)/101</f>
        <v>0</v>
      </c>
      <c r="M89" s="239" t="n">
        <f aca="false">M88-($M$12-$M$112)/101</f>
        <v>0</v>
      </c>
      <c r="Q89" s="234" t="n">
        <v>-0.22</v>
      </c>
      <c r="R89" s="235" t="n">
        <f aca="false">R88-($R$61-$R$111)/51</f>
        <v>0</v>
      </c>
      <c r="S89" s="236" t="n">
        <f aca="false">S88-($S$61-$S$111)/51</f>
        <v>0</v>
      </c>
      <c r="T89" s="165"/>
      <c r="U89" s="165"/>
      <c r="V89" s="165"/>
      <c r="W89" s="165"/>
      <c r="X89" s="182"/>
      <c r="Y89" s="164" t="n">
        <v>86</v>
      </c>
      <c r="Z89" s="190" t="n">
        <v>26.355</v>
      </c>
      <c r="AA89" s="180" t="str">
        <f aca="false">IF(MOD(ROW(),2),"",INDEX($Z$3:$Z$600,ROW()/2))</f>
        <v/>
      </c>
      <c r="AB89" s="181" t="n">
        <v>0.87</v>
      </c>
      <c r="AC89" s="182" t="n">
        <f aca="false">VALUE($Z90)</f>
        <v>26.678</v>
      </c>
      <c r="AD89" s="164" t="n">
        <v>86</v>
      </c>
      <c r="AE89" s="191"/>
      <c r="AF89" s="227" t="str">
        <f aca="false">IF(MOD(ROW(),10),"",INDEX(AE$3:AE$600,ROW()/10))</f>
        <v/>
      </c>
      <c r="AG89" s="228" t="n">
        <v>84</v>
      </c>
      <c r="AH89" s="229" t="e">
        <f aca="false">VALUE($AF89)</f>
        <v>#VALUE!</v>
      </c>
      <c r="AI89" s="164" t="n">
        <v>86</v>
      </c>
      <c r="AJ89" s="242"/>
      <c r="AK89" s="227" t="str">
        <f aca="false">IF(MOD(ROW(),10),"",INDEX(AJ$3:AJ$600,ROW()/10))</f>
        <v/>
      </c>
      <c r="AL89" s="228" t="n">
        <v>79</v>
      </c>
      <c r="AM89" s="229" t="e">
        <f aca="false">VALUE($AK89)</f>
        <v>#VALUE!</v>
      </c>
      <c r="AN89" s="164" t="n">
        <v>860</v>
      </c>
      <c r="AO89" s="190"/>
      <c r="AP89" s="227" t="str">
        <f aca="false">IF(MOD(ROW(),10),"",INDEX(AO$3:AO$600,ROW()/10))</f>
        <v/>
      </c>
      <c r="AQ89" s="181" t="n">
        <v>0.87</v>
      </c>
      <c r="AR89" s="229" t="e">
        <f aca="false">VALUE($AP89)</f>
        <v>#VALUE!</v>
      </c>
      <c r="AS89" s="164" t="n">
        <v>860</v>
      </c>
      <c r="AT89" s="242"/>
      <c r="AU89" s="227" t="str">
        <f aca="false">IF(MOD(ROW(),10),"",INDEX(AT$3:AT$600,ROW()/10))</f>
        <v/>
      </c>
      <c r="AV89" s="181" t="n">
        <v>0.87</v>
      </c>
      <c r="AW89" s="229" t="e">
        <f aca="false">VALUE($AU89)</f>
        <v>#VALUE!</v>
      </c>
      <c r="AY89" s="242"/>
      <c r="AZ89" s="180" t="str">
        <f aca="false">IF(MOD(ROW(),2),"",INDEX(AY$3:AY$600,ROW()/2))</f>
        <v/>
      </c>
      <c r="BA89" s="181" t="n">
        <v>0.87</v>
      </c>
      <c r="BB89" s="182" t="e">
        <f aca="false">VALUE(AZ89)</f>
        <v>#VALUE!</v>
      </c>
      <c r="BD89" s="242"/>
      <c r="BE89" s="180" t="str">
        <f aca="false">IF(MOD(ROW(),2),"",INDEX(BD$3:BD$600,ROW()/2))</f>
        <v/>
      </c>
      <c r="BF89" s="181" t="n">
        <v>0.87</v>
      </c>
      <c r="BG89" s="182" t="n">
        <f aca="false">VALUE($BD90)</f>
        <v>0</v>
      </c>
    </row>
    <row r="90" customFormat="false" ht="13.5" hidden="false" customHeight="false" outlineLevel="0" collapsed="false">
      <c r="A90" s="208" t="n">
        <v>0.83</v>
      </c>
      <c r="B90" s="209" t="n">
        <v>4.74</v>
      </c>
      <c r="C90" s="213" t="n">
        <f aca="false">$C89+(($AM$20-$AM$10))/10</f>
        <v>0</v>
      </c>
      <c r="D90" s="217" t="n">
        <f aca="false">$D89+(($AH$30-$AH$20))/10</f>
        <v>0</v>
      </c>
      <c r="E90" s="211" t="n">
        <f aca="false">$AC85</f>
        <v>25.389</v>
      </c>
      <c r="F90" s="212" t="n">
        <f aca="false">$F89+(($AR$20-$AR$10))/10</f>
        <v>0</v>
      </c>
      <c r="G90" s="218" t="n">
        <f aca="false">$G89+(($AW$20-$AW$10))/10</f>
        <v>0</v>
      </c>
      <c r="H90" s="213" t="n">
        <f aca="false">$BB84+($BB86-$BB84)/2</f>
        <v>0</v>
      </c>
      <c r="I90" s="213" t="n">
        <f aca="false">$BG84+($BG86-$BG84)/2</f>
        <v>0</v>
      </c>
      <c r="K90" s="234" t="n">
        <v>-0.22</v>
      </c>
      <c r="L90" s="238" t="n">
        <f aca="false">L89-($L$12-$L$112)/101</f>
        <v>0</v>
      </c>
      <c r="M90" s="239" t="n">
        <f aca="false">M89-($M$12-$M$112)/101</f>
        <v>0</v>
      </c>
      <c r="Q90" s="234" t="n">
        <v>-0.21</v>
      </c>
      <c r="R90" s="235" t="n">
        <f aca="false">R89-($R$61-$R$111)/51</f>
        <v>0</v>
      </c>
      <c r="S90" s="236" t="n">
        <f aca="false">S89-($S$61-$S$111)/51</f>
        <v>0</v>
      </c>
      <c r="T90" s="165"/>
      <c r="U90" s="165"/>
      <c r="V90" s="165"/>
      <c r="W90" s="165"/>
      <c r="X90" s="182"/>
      <c r="Y90" s="164" t="n">
        <v>87</v>
      </c>
      <c r="Z90" s="190" t="n">
        <v>26.678</v>
      </c>
      <c r="AA90" s="180" t="n">
        <f aca="false">IF(MOD(ROW(),2),"",INDEX($Z$3:$Z$600,ROW()/2))</f>
        <v>13.057</v>
      </c>
      <c r="AB90" s="181" t="n">
        <v>0.88</v>
      </c>
      <c r="AC90" s="182" t="n">
        <f aca="false">VALUE($Z91)</f>
        <v>27.001</v>
      </c>
      <c r="AD90" s="164" t="n">
        <v>87</v>
      </c>
      <c r="AE90" s="191"/>
      <c r="AF90" s="227" t="n">
        <f aca="false">IF(MOD(ROW(),10),"",INDEX(AE$3:AE$600,ROW()/10))</f>
        <v>0</v>
      </c>
      <c r="AG90" s="228" t="n">
        <v>85</v>
      </c>
      <c r="AH90" s="229" t="n">
        <f aca="false">VALUE($AF90)</f>
        <v>0</v>
      </c>
      <c r="AI90" s="164" t="n">
        <v>87</v>
      </c>
      <c r="AJ90" s="242"/>
      <c r="AK90" s="227" t="n">
        <f aca="false">IF(MOD(ROW(),10),"",INDEX(AJ$3:AJ$600,ROW()/10))</f>
        <v>0</v>
      </c>
      <c r="AL90" s="228" t="n">
        <v>80</v>
      </c>
      <c r="AM90" s="229" t="n">
        <f aca="false">VALUE($AK90)</f>
        <v>0</v>
      </c>
      <c r="AN90" s="164" t="n">
        <v>870</v>
      </c>
      <c r="AO90" s="190"/>
      <c r="AP90" s="227" t="n">
        <f aca="false">IF(MOD(ROW(),10),"",INDEX(AO$3:AO$600,ROW()/10))</f>
        <v>0</v>
      </c>
      <c r="AQ90" s="181" t="n">
        <v>0.88</v>
      </c>
      <c r="AR90" s="229" t="n">
        <f aca="false">VALUE($AP90)</f>
        <v>0</v>
      </c>
      <c r="AS90" s="164" t="n">
        <v>870</v>
      </c>
      <c r="AT90" s="242"/>
      <c r="AU90" s="227" t="n">
        <f aca="false">IF(MOD(ROW(),10),"",INDEX(AT$3:AT$600,ROW()/10))</f>
        <v>0</v>
      </c>
      <c r="AV90" s="181" t="n">
        <v>0.88</v>
      </c>
      <c r="AW90" s="229" t="n">
        <f aca="false">VALUE($AU90)</f>
        <v>0</v>
      </c>
      <c r="AY90" s="242"/>
      <c r="AZ90" s="180" t="n">
        <f aca="false">IF(MOD(ROW(),2),"",INDEX(AY$3:AY$600,ROW()/2))</f>
        <v>0</v>
      </c>
      <c r="BA90" s="181" t="n">
        <v>0.88</v>
      </c>
      <c r="BB90" s="182" t="n">
        <f aca="false">VALUE(AZ90)</f>
        <v>0</v>
      </c>
      <c r="BD90" s="242"/>
      <c r="BE90" s="180" t="n">
        <f aca="false">IF(MOD(ROW(),2),"",INDEX(BD$3:BD$600,ROW()/2))</f>
        <v>11</v>
      </c>
      <c r="BF90" s="181" t="n">
        <v>0.88</v>
      </c>
      <c r="BG90" s="182" t="n">
        <f aca="false">VALUE($BD91)</f>
        <v>0</v>
      </c>
    </row>
    <row r="91" customFormat="false" ht="13.5" hidden="false" customHeight="false" outlineLevel="0" collapsed="false">
      <c r="A91" s="208" t="n">
        <v>0.84</v>
      </c>
      <c r="B91" s="209" t="n">
        <v>4.73</v>
      </c>
      <c r="C91" s="213" t="n">
        <f aca="false">$C90+(($AM$20-$AM$10))/10</f>
        <v>0</v>
      </c>
      <c r="D91" s="217" t="n">
        <f aca="false">$D90+(($AH$30-$AH$20))/10</f>
        <v>0</v>
      </c>
      <c r="E91" s="211" t="n">
        <f aca="false">$AC86</f>
        <v>25.711</v>
      </c>
      <c r="F91" s="212" t="n">
        <f aca="false">$F90+(($AR$20-$AR$10))/10</f>
        <v>0</v>
      </c>
      <c r="G91" s="218" t="n">
        <f aca="false">$G90+(($AW$20-$AW$10))/10</f>
        <v>0</v>
      </c>
      <c r="H91" s="213" t="n">
        <f aca="false">$BB86</f>
        <v>0</v>
      </c>
      <c r="I91" s="213" t="n">
        <f aca="false">$BG86</f>
        <v>0</v>
      </c>
      <c r="K91" s="234" t="n">
        <v>-0.21</v>
      </c>
      <c r="L91" s="238" t="n">
        <f aca="false">L90-($L$12-$L$112)/101</f>
        <v>0</v>
      </c>
      <c r="M91" s="239" t="n">
        <f aca="false">M90-($M$12-$M$112)/101</f>
        <v>0</v>
      </c>
      <c r="Q91" s="234" t="n">
        <v>-0.2</v>
      </c>
      <c r="R91" s="235" t="n">
        <f aca="false">R90-($R$61-$R$111)/51</f>
        <v>0</v>
      </c>
      <c r="S91" s="236" t="n">
        <f aca="false">S90-($S$61-$S$111)/51</f>
        <v>0</v>
      </c>
      <c r="T91" s="165"/>
      <c r="U91" s="165"/>
      <c r="V91" s="165"/>
      <c r="W91" s="165"/>
      <c r="X91" s="182"/>
      <c r="Y91" s="164" t="n">
        <v>88</v>
      </c>
      <c r="Z91" s="242" t="n">
        <v>27.001</v>
      </c>
      <c r="AA91" s="180" t="str">
        <f aca="false">IF(MOD(ROW(),2),"",INDEX($Z$3:$Z$600,ROW()/2))</f>
        <v/>
      </c>
      <c r="AB91" s="181" t="n">
        <v>0.89</v>
      </c>
      <c r="AC91" s="182" t="n">
        <f aca="false">VALUE($Z92)</f>
        <v>27.323</v>
      </c>
      <c r="AD91" s="164" t="n">
        <v>88</v>
      </c>
      <c r="AE91" s="191"/>
      <c r="AF91" s="227" t="str">
        <f aca="false">IF(MOD(ROW(),10),"",INDEX(AE$3:AE$600,ROW()/10))</f>
        <v/>
      </c>
      <c r="AG91" s="228" t="n">
        <v>86</v>
      </c>
      <c r="AH91" s="229" t="e">
        <f aca="false">VALUE($AF91)</f>
        <v>#VALUE!</v>
      </c>
      <c r="AI91" s="164" t="n">
        <v>88</v>
      </c>
      <c r="AJ91" s="242"/>
      <c r="AK91" s="227" t="str">
        <f aca="false">IF(MOD(ROW(),10),"",INDEX(AJ$3:AJ$600,ROW()/10))</f>
        <v/>
      </c>
      <c r="AL91" s="228" t="n">
        <v>81</v>
      </c>
      <c r="AM91" s="229" t="e">
        <f aca="false">VALUE($AK91)</f>
        <v>#VALUE!</v>
      </c>
      <c r="AN91" s="164" t="n">
        <v>880</v>
      </c>
      <c r="AO91" s="190"/>
      <c r="AP91" s="227" t="str">
        <f aca="false">IF(MOD(ROW(),10),"",INDEX(AO$3:AO$600,ROW()/10))</f>
        <v/>
      </c>
      <c r="AQ91" s="181" t="n">
        <v>0.89</v>
      </c>
      <c r="AR91" s="229" t="e">
        <f aca="false">VALUE($AP91)</f>
        <v>#VALUE!</v>
      </c>
      <c r="AS91" s="164" t="n">
        <v>880</v>
      </c>
      <c r="AT91" s="242"/>
      <c r="AU91" s="227" t="str">
        <f aca="false">IF(MOD(ROW(),10),"",INDEX(AT$3:AT$600,ROW()/10))</f>
        <v/>
      </c>
      <c r="AV91" s="181" t="n">
        <v>0.89</v>
      </c>
      <c r="AW91" s="229" t="e">
        <f aca="false">VALUE($AU91)</f>
        <v>#VALUE!</v>
      </c>
      <c r="AY91" s="242"/>
      <c r="AZ91" s="180" t="str">
        <f aca="false">IF(MOD(ROW(),2),"",INDEX(AY$3:AY$600,ROW()/2))</f>
        <v/>
      </c>
      <c r="BA91" s="181" t="n">
        <v>0.89</v>
      </c>
      <c r="BB91" s="182" t="e">
        <f aca="false">VALUE(AZ91)</f>
        <v>#VALUE!</v>
      </c>
      <c r="BD91" s="242"/>
      <c r="BE91" s="180" t="str">
        <f aca="false">IF(MOD(ROW(),2),"",INDEX(BD$3:BD$600,ROW()/2))</f>
        <v/>
      </c>
      <c r="BF91" s="181" t="n">
        <v>0.89</v>
      </c>
      <c r="BG91" s="182" t="n">
        <f aca="false">VALUE($BD92)</f>
        <v>0</v>
      </c>
    </row>
    <row r="92" customFormat="false" ht="13.5" hidden="false" customHeight="false" outlineLevel="0" collapsed="false">
      <c r="A92" s="208" t="n">
        <v>0.85</v>
      </c>
      <c r="B92" s="209" t="n">
        <v>4.72</v>
      </c>
      <c r="C92" s="213" t="n">
        <f aca="false">$C91+(($AM$20-$AM$10))/10</f>
        <v>0</v>
      </c>
      <c r="D92" s="217" t="n">
        <f aca="false">$D91+(($AH$30-$AH$20))/10</f>
        <v>0</v>
      </c>
      <c r="E92" s="211" t="n">
        <f aca="false">$AC87</f>
        <v>26.033</v>
      </c>
      <c r="F92" s="212" t="n">
        <f aca="false">$F91+(($AR$20-$AR$10))/10</f>
        <v>0</v>
      </c>
      <c r="G92" s="218" t="n">
        <f aca="false">$G91+(($AW$20-$AW$10))/10</f>
        <v>0</v>
      </c>
      <c r="H92" s="213" t="n">
        <f aca="false">$BB86+($BB88-$BB86)/2</f>
        <v>0</v>
      </c>
      <c r="I92" s="213" t="n">
        <f aca="false">$BG86+($BG88-$BG86)/2</f>
        <v>0</v>
      </c>
      <c r="K92" s="234" t="n">
        <v>-0.2</v>
      </c>
      <c r="L92" s="238" t="n">
        <f aca="false">L91-($L$12-$L$112)/101</f>
        <v>0</v>
      </c>
      <c r="M92" s="239" t="n">
        <f aca="false">M91-($M$12-$M$112)/101</f>
        <v>0</v>
      </c>
      <c r="Q92" s="234" t="n">
        <v>-0.19</v>
      </c>
      <c r="R92" s="235" t="n">
        <f aca="false">R91-($R$61-$R$111)/51</f>
        <v>0</v>
      </c>
      <c r="S92" s="236" t="n">
        <f aca="false">S91-($S$61-$S$111)/51</f>
        <v>0</v>
      </c>
      <c r="T92" s="165"/>
      <c r="U92" s="165"/>
      <c r="V92" s="165"/>
      <c r="W92" s="165"/>
      <c r="X92" s="182"/>
      <c r="Y92" s="164" t="n">
        <v>89</v>
      </c>
      <c r="Z92" s="190" t="n">
        <v>27.323</v>
      </c>
      <c r="AA92" s="180" t="n">
        <f aca="false">IF(MOD(ROW(),2),"",INDEX($Z$3:$Z$600,ROW()/2))</f>
        <v>13.362</v>
      </c>
      <c r="AB92" s="181" t="n">
        <v>0.9</v>
      </c>
      <c r="AC92" s="182" t="n">
        <f aca="false">VALUE($Z93)</f>
        <v>27.646</v>
      </c>
      <c r="AD92" s="164" t="n">
        <v>89</v>
      </c>
      <c r="AE92" s="191"/>
      <c r="AF92" s="227" t="str">
        <f aca="false">IF(MOD(ROW(),10),"",INDEX(AE$3:AE$600,ROW()/10))</f>
        <v/>
      </c>
      <c r="AG92" s="228" t="n">
        <v>87</v>
      </c>
      <c r="AH92" s="229" t="e">
        <f aca="false">VALUE($AF92)</f>
        <v>#VALUE!</v>
      </c>
      <c r="AI92" s="164" t="n">
        <v>89</v>
      </c>
      <c r="AJ92" s="242"/>
      <c r="AK92" s="227" t="str">
        <f aca="false">IF(MOD(ROW(),10),"",INDEX(AJ$3:AJ$600,ROW()/10))</f>
        <v/>
      </c>
      <c r="AL92" s="228" t="n">
        <v>82</v>
      </c>
      <c r="AM92" s="229" t="e">
        <f aca="false">VALUE($AK92)</f>
        <v>#VALUE!</v>
      </c>
      <c r="AN92" s="164" t="n">
        <v>890</v>
      </c>
      <c r="AO92" s="190"/>
      <c r="AP92" s="227" t="str">
        <f aca="false">IF(MOD(ROW(),10),"",INDEX(AO$3:AO$600,ROW()/10))</f>
        <v/>
      </c>
      <c r="AQ92" s="181" t="n">
        <v>0.9</v>
      </c>
      <c r="AR92" s="229" t="e">
        <f aca="false">VALUE($AP92)</f>
        <v>#VALUE!</v>
      </c>
      <c r="AS92" s="164" t="n">
        <v>890</v>
      </c>
      <c r="AT92" s="242"/>
      <c r="AU92" s="227" t="str">
        <f aca="false">IF(MOD(ROW(),10),"",INDEX(AT$3:AT$600,ROW()/10))</f>
        <v/>
      </c>
      <c r="AV92" s="181" t="n">
        <v>0.9</v>
      </c>
      <c r="AW92" s="229" t="e">
        <f aca="false">VALUE($AU92)</f>
        <v>#VALUE!</v>
      </c>
      <c r="AY92" s="242"/>
      <c r="AZ92" s="180" t="n">
        <f aca="false">IF(MOD(ROW(),2),"",INDEX(AY$3:AY$600,ROW()/2))</f>
        <v>0</v>
      </c>
      <c r="BA92" s="181" t="n">
        <v>0.9</v>
      </c>
      <c r="BB92" s="182" t="n">
        <f aca="false">VALUE(AZ92)</f>
        <v>0</v>
      </c>
      <c r="BD92" s="242"/>
      <c r="BE92" s="180" t="n">
        <f aca="false">IF(MOD(ROW(),2),"",INDEX(BD$3:BD$600,ROW()/2))</f>
        <v>11</v>
      </c>
      <c r="BF92" s="181" t="n">
        <v>0.9</v>
      </c>
      <c r="BG92" s="182" t="n">
        <f aca="false">VALUE($BD93)</f>
        <v>0</v>
      </c>
    </row>
    <row r="93" customFormat="false" ht="13.5" hidden="false" customHeight="false" outlineLevel="0" collapsed="false">
      <c r="A93" s="208" t="n">
        <v>0.86</v>
      </c>
      <c r="B93" s="209" t="n">
        <v>4.71</v>
      </c>
      <c r="C93" s="213" t="n">
        <f aca="false">$C92+(($AM$20-$AM$10))/10</f>
        <v>0</v>
      </c>
      <c r="D93" s="217" t="n">
        <f aca="false">$D92+(($AH$30-$AH$20))/10</f>
        <v>0</v>
      </c>
      <c r="E93" s="211" t="n">
        <f aca="false">$AC88</f>
        <v>26.355</v>
      </c>
      <c r="F93" s="212" t="n">
        <f aca="false">$F92+(($AR$20-$AR$10))/10</f>
        <v>0</v>
      </c>
      <c r="G93" s="218" t="n">
        <f aca="false">$G92+(($AW$20-$AW$10))/10</f>
        <v>0</v>
      </c>
      <c r="H93" s="213" t="n">
        <f aca="false">$BB88</f>
        <v>0</v>
      </c>
      <c r="I93" s="213" t="n">
        <f aca="false">$BG88</f>
        <v>0</v>
      </c>
      <c r="K93" s="234" t="n">
        <v>-0.19</v>
      </c>
      <c r="L93" s="238" t="n">
        <f aca="false">L92-($L$12-$L$112)/101</f>
        <v>0</v>
      </c>
      <c r="M93" s="239" t="n">
        <f aca="false">M92-($M$12-$M$112)/101</f>
        <v>0</v>
      </c>
      <c r="Q93" s="234" t="n">
        <v>-0.18</v>
      </c>
      <c r="R93" s="235" t="n">
        <f aca="false">R92-($R$61-$R$111)/51</f>
        <v>0</v>
      </c>
      <c r="S93" s="236" t="n">
        <f aca="false">S92-($S$61-$S$111)/51</f>
        <v>0</v>
      </c>
      <c r="T93" s="165"/>
      <c r="U93" s="165"/>
      <c r="V93" s="165"/>
      <c r="W93" s="165"/>
      <c r="X93" s="182"/>
      <c r="Y93" s="164" t="n">
        <v>90</v>
      </c>
      <c r="Z93" s="190" t="n">
        <v>27.646</v>
      </c>
      <c r="AA93" s="180" t="str">
        <f aca="false">IF(MOD(ROW(),2),"",INDEX($Z$3:$Z$600,ROW()/2))</f>
        <v/>
      </c>
      <c r="AB93" s="181" t="n">
        <v>0.91</v>
      </c>
      <c r="AC93" s="182" t="n">
        <f aca="false">VALUE($Z94)</f>
        <v>27.969</v>
      </c>
      <c r="AD93" s="164" t="n">
        <v>90</v>
      </c>
      <c r="AE93" s="191"/>
      <c r="AF93" s="227" t="str">
        <f aca="false">IF(MOD(ROW(),10),"",INDEX(AE$3:AE$600,ROW()/10))</f>
        <v/>
      </c>
      <c r="AG93" s="228" t="n">
        <v>88</v>
      </c>
      <c r="AH93" s="229" t="e">
        <f aca="false">VALUE($AF93)</f>
        <v>#VALUE!</v>
      </c>
      <c r="AI93" s="164" t="n">
        <v>90</v>
      </c>
      <c r="AJ93" s="242"/>
      <c r="AK93" s="227" t="str">
        <f aca="false">IF(MOD(ROW(),10),"",INDEX(AJ$3:AJ$600,ROW()/10))</f>
        <v/>
      </c>
      <c r="AL93" s="228" t="n">
        <v>83</v>
      </c>
      <c r="AM93" s="229" t="e">
        <f aca="false">VALUE($AK93)</f>
        <v>#VALUE!</v>
      </c>
      <c r="AN93" s="164" t="n">
        <v>900</v>
      </c>
      <c r="AO93" s="190"/>
      <c r="AP93" s="227" t="str">
        <f aca="false">IF(MOD(ROW(),10),"",INDEX(AO$3:AO$600,ROW()/10))</f>
        <v/>
      </c>
      <c r="AQ93" s="181" t="n">
        <v>0.91</v>
      </c>
      <c r="AR93" s="229" t="e">
        <f aca="false">VALUE($AP93)</f>
        <v>#VALUE!</v>
      </c>
      <c r="AS93" s="164" t="n">
        <v>900</v>
      </c>
      <c r="AT93" s="242"/>
      <c r="AU93" s="227" t="str">
        <f aca="false">IF(MOD(ROW(),10),"",INDEX(AT$3:AT$600,ROW()/10))</f>
        <v/>
      </c>
      <c r="AV93" s="181" t="n">
        <v>0.91</v>
      </c>
      <c r="AW93" s="229" t="e">
        <f aca="false">VALUE($AU93)</f>
        <v>#VALUE!</v>
      </c>
      <c r="AY93" s="242"/>
      <c r="AZ93" s="180" t="str">
        <f aca="false">IF(MOD(ROW(),2),"",INDEX(AY$3:AY$600,ROW()/2))</f>
        <v/>
      </c>
      <c r="BA93" s="181" t="n">
        <v>0.91</v>
      </c>
      <c r="BB93" s="182" t="e">
        <f aca="false">VALUE(AZ93)</f>
        <v>#VALUE!</v>
      </c>
      <c r="BD93" s="242"/>
      <c r="BE93" s="180" t="str">
        <f aca="false">IF(MOD(ROW(),2),"",INDEX(BD$3:BD$600,ROW()/2))</f>
        <v/>
      </c>
      <c r="BF93" s="181" t="n">
        <v>0.91</v>
      </c>
      <c r="BG93" s="182" t="n">
        <f aca="false">VALUE($BD94)</f>
        <v>0</v>
      </c>
    </row>
    <row r="94" customFormat="false" ht="13.5" hidden="false" customHeight="false" outlineLevel="0" collapsed="false">
      <c r="A94" s="208" t="n">
        <v>0.87</v>
      </c>
      <c r="B94" s="209" t="n">
        <v>4.7</v>
      </c>
      <c r="C94" s="213" t="n">
        <f aca="false">$C93+(($AM$20-$AM$10))/10</f>
        <v>0</v>
      </c>
      <c r="D94" s="217" t="n">
        <f aca="false">$D93+(($AH$30-$AH$20))/10</f>
        <v>0</v>
      </c>
      <c r="E94" s="211" t="n">
        <f aca="false">$AC89</f>
        <v>26.678</v>
      </c>
      <c r="F94" s="212" t="n">
        <f aca="false">$F93+(($AR$20-$AR$10))/10</f>
        <v>0</v>
      </c>
      <c r="G94" s="218" t="n">
        <f aca="false">$G93+(($AW$20-$AW$10))/10</f>
        <v>0</v>
      </c>
      <c r="H94" s="213" t="n">
        <f aca="false">$BB88+($BB90-$BB88)/2</f>
        <v>0</v>
      </c>
      <c r="I94" s="213" t="n">
        <f aca="false">$BG88+($BG90-$BG88)/2</f>
        <v>0</v>
      </c>
      <c r="K94" s="234" t="n">
        <v>-0.18</v>
      </c>
      <c r="L94" s="238" t="n">
        <f aca="false">L93-($L$12-$L$112)/101</f>
        <v>0</v>
      </c>
      <c r="M94" s="239" t="n">
        <f aca="false">M93-($M$12-$M$112)/101</f>
        <v>0</v>
      </c>
      <c r="Q94" s="234" t="n">
        <v>-0.17</v>
      </c>
      <c r="R94" s="235" t="n">
        <f aca="false">R93-($R$61-$R$111)/51</f>
        <v>0</v>
      </c>
      <c r="S94" s="236" t="n">
        <f aca="false">S93-($S$61-$S$111)/51</f>
        <v>0</v>
      </c>
      <c r="T94" s="165"/>
      <c r="U94" s="165"/>
      <c r="V94" s="165"/>
      <c r="W94" s="165"/>
      <c r="X94" s="182"/>
      <c r="Y94" s="164" t="n">
        <v>91</v>
      </c>
      <c r="Z94" s="190" t="n">
        <v>27.969</v>
      </c>
      <c r="AA94" s="180" t="n">
        <f aca="false">IF(MOD(ROW(),2),"",INDEX($Z$3:$Z$600,ROW()/2))</f>
        <v>13.667</v>
      </c>
      <c r="AB94" s="181" t="n">
        <v>0.92</v>
      </c>
      <c r="AC94" s="182" t="n">
        <f aca="false">VALUE($Z95)</f>
        <v>28.293</v>
      </c>
      <c r="AD94" s="164" t="n">
        <v>91</v>
      </c>
      <c r="AE94" s="191"/>
      <c r="AF94" s="227" t="str">
        <f aca="false">IF(MOD(ROW(),10),"",INDEX(AE$3:AE$600,ROW()/10))</f>
        <v/>
      </c>
      <c r="AG94" s="228" t="n">
        <v>89</v>
      </c>
      <c r="AH94" s="229" t="e">
        <f aca="false">VALUE($AF94)</f>
        <v>#VALUE!</v>
      </c>
      <c r="AI94" s="164" t="n">
        <v>91</v>
      </c>
      <c r="AJ94" s="242"/>
      <c r="AK94" s="227" t="str">
        <f aca="false">IF(MOD(ROW(),10),"",INDEX(AJ$3:AJ$600,ROW()/10))</f>
        <v/>
      </c>
      <c r="AL94" s="228" t="n">
        <v>84</v>
      </c>
      <c r="AM94" s="229" t="e">
        <f aca="false">VALUE($AK94)</f>
        <v>#VALUE!</v>
      </c>
      <c r="AN94" s="164" t="n">
        <v>91</v>
      </c>
      <c r="AO94" s="190"/>
      <c r="AP94" s="227" t="str">
        <f aca="false">IF(MOD(ROW(),10),"",INDEX(AO$3:AO$600,ROW()/10))</f>
        <v/>
      </c>
      <c r="AQ94" s="181" t="n">
        <v>0.92</v>
      </c>
      <c r="AR94" s="229" t="e">
        <f aca="false">VALUE($AP94)</f>
        <v>#VALUE!</v>
      </c>
      <c r="AS94" s="164" t="n">
        <v>910</v>
      </c>
      <c r="AT94" s="242"/>
      <c r="AU94" s="227" t="str">
        <f aca="false">IF(MOD(ROW(),10),"",INDEX(AT$3:AT$600,ROW()/10))</f>
        <v/>
      </c>
      <c r="AV94" s="181" t="n">
        <v>0.92</v>
      </c>
      <c r="AW94" s="229" t="e">
        <f aca="false">VALUE($AU94)</f>
        <v>#VALUE!</v>
      </c>
      <c r="AY94" s="242"/>
      <c r="AZ94" s="180" t="n">
        <f aca="false">IF(MOD(ROW(),2),"",INDEX(AY$3:AY$600,ROW()/2))</f>
        <v>0</v>
      </c>
      <c r="BA94" s="181" t="n">
        <v>0.92</v>
      </c>
      <c r="BB94" s="182" t="n">
        <f aca="false">VALUE(AZ94)</f>
        <v>0</v>
      </c>
      <c r="BD94" s="242"/>
      <c r="BE94" s="180" t="n">
        <f aca="false">IF(MOD(ROW(),2),"",INDEX(BD$3:BD$600,ROW()/2))</f>
        <v>11</v>
      </c>
      <c r="BF94" s="181" t="n">
        <v>0.92</v>
      </c>
      <c r="BG94" s="182" t="n">
        <f aca="false">VALUE($BD95)</f>
        <v>0</v>
      </c>
    </row>
    <row r="95" customFormat="false" ht="13.5" hidden="false" customHeight="false" outlineLevel="0" collapsed="false">
      <c r="A95" s="208" t="n">
        <v>0.88</v>
      </c>
      <c r="B95" s="209" t="n">
        <v>4.69</v>
      </c>
      <c r="C95" s="213" t="n">
        <f aca="false">$C94+(($AM$20-$AM$10))/10</f>
        <v>0</v>
      </c>
      <c r="D95" s="217" t="n">
        <f aca="false">$D94+(($AH$30-$AH$20))/10</f>
        <v>0</v>
      </c>
      <c r="E95" s="211" t="n">
        <f aca="false">$AC90</f>
        <v>27.001</v>
      </c>
      <c r="F95" s="212" t="n">
        <f aca="false">$F94+(($AR$20-$AR$10))/10</f>
        <v>0</v>
      </c>
      <c r="G95" s="218" t="n">
        <f aca="false">$G94+(($AW$20-$AW$10))/10</f>
        <v>0</v>
      </c>
      <c r="H95" s="213" t="n">
        <f aca="false">$BB90</f>
        <v>0</v>
      </c>
      <c r="I95" s="213" t="n">
        <f aca="false">$BG90</f>
        <v>0</v>
      </c>
      <c r="K95" s="234" t="n">
        <v>-0.17</v>
      </c>
      <c r="L95" s="238" t="n">
        <f aca="false">L94-($L$12-$L$112)/101</f>
        <v>0</v>
      </c>
      <c r="M95" s="239" t="n">
        <f aca="false">M94-($M$12-$M$112)/101</f>
        <v>0</v>
      </c>
      <c r="Q95" s="234" t="n">
        <v>-0.16</v>
      </c>
      <c r="R95" s="235" t="n">
        <f aca="false">R94-($R$61-$R$111)/51</f>
        <v>0</v>
      </c>
      <c r="S95" s="236" t="n">
        <f aca="false">S94-($S$61-$S$111)/51</f>
        <v>0</v>
      </c>
      <c r="T95" s="165"/>
      <c r="U95" s="165"/>
      <c r="V95" s="165"/>
      <c r="W95" s="165"/>
      <c r="X95" s="182"/>
      <c r="Y95" s="164" t="n">
        <v>92</v>
      </c>
      <c r="Z95" s="242" t="n">
        <v>28.293</v>
      </c>
      <c r="AA95" s="180" t="str">
        <f aca="false">IF(MOD(ROW(),2),"",INDEX($Z$3:$Z$600,ROW()/2))</f>
        <v/>
      </c>
      <c r="AB95" s="181" t="n">
        <v>0.93</v>
      </c>
      <c r="AC95" s="182" t="n">
        <f aca="false">VALUE($Z96)</f>
        <v>28.626</v>
      </c>
      <c r="AD95" s="164" t="n">
        <v>92</v>
      </c>
      <c r="AE95" s="191"/>
      <c r="AF95" s="227" t="str">
        <f aca="false">IF(MOD(ROW(),10),"",INDEX(AE$3:AE$600,ROW()/10))</f>
        <v/>
      </c>
      <c r="AG95" s="228" t="n">
        <v>90</v>
      </c>
      <c r="AH95" s="229" t="e">
        <f aca="false">VALUE($AF95)</f>
        <v>#VALUE!</v>
      </c>
      <c r="AI95" s="164" t="n">
        <v>92</v>
      </c>
      <c r="AJ95" s="242"/>
      <c r="AK95" s="227" t="str">
        <f aca="false">IF(MOD(ROW(),10),"",INDEX(AJ$3:AJ$600,ROW()/10))</f>
        <v/>
      </c>
      <c r="AL95" s="228" t="n">
        <v>85</v>
      </c>
      <c r="AM95" s="229" t="e">
        <f aca="false">VALUE($AK95)</f>
        <v>#VALUE!</v>
      </c>
      <c r="AN95" s="164" t="n">
        <v>92</v>
      </c>
      <c r="AO95" s="190"/>
      <c r="AP95" s="227" t="str">
        <f aca="false">IF(MOD(ROW(),10),"",INDEX(AO$3:AO$600,ROW()/10))</f>
        <v/>
      </c>
      <c r="AQ95" s="181" t="n">
        <v>0.93</v>
      </c>
      <c r="AR95" s="229" t="e">
        <f aca="false">VALUE($AP95)</f>
        <v>#VALUE!</v>
      </c>
      <c r="AS95" s="164" t="n">
        <v>920</v>
      </c>
      <c r="AT95" s="242"/>
      <c r="AU95" s="227" t="str">
        <f aca="false">IF(MOD(ROW(),10),"",INDEX(AT$3:AT$600,ROW()/10))</f>
        <v/>
      </c>
      <c r="AV95" s="181" t="n">
        <v>0.93</v>
      </c>
      <c r="AW95" s="229" t="e">
        <f aca="false">VALUE($AU95)</f>
        <v>#VALUE!</v>
      </c>
      <c r="AY95" s="242"/>
      <c r="AZ95" s="180" t="str">
        <f aca="false">IF(MOD(ROW(),2),"",INDEX(AY$3:AY$600,ROW()/2))</f>
        <v/>
      </c>
      <c r="BA95" s="181" t="n">
        <v>0.93</v>
      </c>
      <c r="BB95" s="182" t="e">
        <f aca="false">VALUE(AZ95)</f>
        <v>#VALUE!</v>
      </c>
      <c r="BD95" s="242"/>
      <c r="BE95" s="180" t="str">
        <f aca="false">IF(MOD(ROW(),2),"",INDEX(BD$3:BD$600,ROW()/2))</f>
        <v/>
      </c>
      <c r="BF95" s="181" t="n">
        <v>0.93</v>
      </c>
      <c r="BG95" s="182" t="n">
        <f aca="false">VALUE($BD96)</f>
        <v>0</v>
      </c>
    </row>
    <row r="96" customFormat="false" ht="13.5" hidden="false" customHeight="false" outlineLevel="0" collapsed="false">
      <c r="A96" s="208" t="n">
        <v>0.89</v>
      </c>
      <c r="B96" s="209" t="n">
        <v>4.68</v>
      </c>
      <c r="C96" s="213" t="n">
        <f aca="false">$C95+(($AM$20-$AM$10))/10</f>
        <v>0</v>
      </c>
      <c r="D96" s="217" t="n">
        <f aca="false">$D95+(($AH$30-$AH$20))/10</f>
        <v>0</v>
      </c>
      <c r="E96" s="211" t="n">
        <f aca="false">$AC91</f>
        <v>27.323</v>
      </c>
      <c r="F96" s="212" t="n">
        <f aca="false">$F95+(($AR$20-$AR$10))/10</f>
        <v>0</v>
      </c>
      <c r="G96" s="218" t="n">
        <f aca="false">$G95+(($AW$20-$AW$10))/10</f>
        <v>0</v>
      </c>
      <c r="H96" s="213" t="n">
        <f aca="false">$BB90+($BB92-$BB90)/2</f>
        <v>0</v>
      </c>
      <c r="I96" s="213" t="n">
        <f aca="false">$BG90+($BG92-$BG90)/2</f>
        <v>0</v>
      </c>
      <c r="K96" s="234" t="n">
        <v>-0.16</v>
      </c>
      <c r="L96" s="238" t="n">
        <f aca="false">L95-($L$12-$L$112)/101</f>
        <v>0</v>
      </c>
      <c r="M96" s="239" t="n">
        <f aca="false">M95-($M$12-$M$112)/101</f>
        <v>0</v>
      </c>
      <c r="Q96" s="234" t="n">
        <v>-0.15</v>
      </c>
      <c r="R96" s="235" t="n">
        <f aca="false">R95-($R$61-$R$111)/51</f>
        <v>0</v>
      </c>
      <c r="S96" s="236" t="n">
        <f aca="false">S95-($S$61-$S$111)/51</f>
        <v>0</v>
      </c>
      <c r="T96" s="165"/>
      <c r="U96" s="165"/>
      <c r="V96" s="165"/>
      <c r="W96" s="165"/>
      <c r="X96" s="182"/>
      <c r="Y96" s="164" t="n">
        <v>93</v>
      </c>
      <c r="Z96" s="190" t="n">
        <v>28.626</v>
      </c>
      <c r="AA96" s="180" t="n">
        <f aca="false">IF(MOD(ROW(),2),"",INDEX($Z$3:$Z$600,ROW()/2))</f>
        <v>13.973</v>
      </c>
      <c r="AB96" s="181" t="n">
        <v>0.94</v>
      </c>
      <c r="AC96" s="182" t="n">
        <f aca="false">VALUE($Z97)</f>
        <v>28.94</v>
      </c>
      <c r="AD96" s="164" t="n">
        <v>93</v>
      </c>
      <c r="AE96" s="191"/>
      <c r="AF96" s="227" t="str">
        <f aca="false">IF(MOD(ROW(),10),"",INDEX(AE$3:AE$600,ROW()/10))</f>
        <v/>
      </c>
      <c r="AG96" s="228" t="n">
        <v>91</v>
      </c>
      <c r="AH96" s="229" t="e">
        <f aca="false">VALUE($AF96)</f>
        <v>#VALUE!</v>
      </c>
      <c r="AI96" s="164" t="n">
        <v>93</v>
      </c>
      <c r="AJ96" s="242"/>
      <c r="AK96" s="227" t="str">
        <f aca="false">IF(MOD(ROW(),10),"",INDEX(AJ$3:AJ$600,ROW()/10))</f>
        <v/>
      </c>
      <c r="AL96" s="228" t="n">
        <v>86</v>
      </c>
      <c r="AM96" s="229" t="e">
        <f aca="false">VALUE($AK96)</f>
        <v>#VALUE!</v>
      </c>
      <c r="AN96" s="164" t="n">
        <v>93</v>
      </c>
      <c r="AO96" s="190"/>
      <c r="AP96" s="227" t="str">
        <f aca="false">IF(MOD(ROW(),10),"",INDEX(AO$3:AO$600,ROW()/10))</f>
        <v/>
      </c>
      <c r="AQ96" s="181" t="n">
        <v>0.94</v>
      </c>
      <c r="AR96" s="229" t="e">
        <f aca="false">VALUE($AP96)</f>
        <v>#VALUE!</v>
      </c>
      <c r="AS96" s="164" t="n">
        <v>930</v>
      </c>
      <c r="AT96" s="242"/>
      <c r="AU96" s="227" t="str">
        <f aca="false">IF(MOD(ROW(),10),"",INDEX(AT$3:AT$600,ROW()/10))</f>
        <v/>
      </c>
      <c r="AV96" s="181" t="n">
        <v>0.94</v>
      </c>
      <c r="AW96" s="229" t="e">
        <f aca="false">VALUE($AU96)</f>
        <v>#VALUE!</v>
      </c>
      <c r="AY96" s="242"/>
      <c r="AZ96" s="180" t="n">
        <f aca="false">IF(MOD(ROW(),2),"",INDEX(AY$3:AY$600,ROW()/2))</f>
        <v>0</v>
      </c>
      <c r="BA96" s="181" t="n">
        <v>0.94</v>
      </c>
      <c r="BB96" s="182" t="n">
        <f aca="false">VALUE(AZ96)</f>
        <v>0</v>
      </c>
      <c r="BD96" s="242"/>
      <c r="BE96" s="180" t="n">
        <f aca="false">IF(MOD(ROW(),2),"",INDEX(BD$3:BD$600,ROW()/2))</f>
        <v>11</v>
      </c>
      <c r="BF96" s="181" t="n">
        <v>0.94</v>
      </c>
      <c r="BG96" s="182" t="n">
        <f aca="false">VALUE($BD97)</f>
        <v>0</v>
      </c>
    </row>
    <row r="97" customFormat="false" ht="13.5" hidden="false" customHeight="false" outlineLevel="0" collapsed="false">
      <c r="A97" s="208" t="n">
        <v>0.9</v>
      </c>
      <c r="B97" s="209" t="n">
        <v>4.67</v>
      </c>
      <c r="C97" s="213" t="n">
        <f aca="false">$AM100</f>
        <v>0</v>
      </c>
      <c r="D97" s="241" t="n">
        <f aca="false">$AH100</f>
        <v>0</v>
      </c>
      <c r="E97" s="211" t="n">
        <f aca="false">$AC92</f>
        <v>27.646</v>
      </c>
      <c r="F97" s="212" t="n">
        <f aca="false">$AR100</f>
        <v>0</v>
      </c>
      <c r="G97" s="218" t="n">
        <f aca="false">$AW100</f>
        <v>0</v>
      </c>
      <c r="H97" s="213" t="n">
        <f aca="false">$BB92</f>
        <v>0</v>
      </c>
      <c r="I97" s="213" t="n">
        <f aca="false">$BG92</f>
        <v>0</v>
      </c>
      <c r="K97" s="234" t="n">
        <v>-0.15</v>
      </c>
      <c r="L97" s="238" t="n">
        <f aca="false">L96-($L$12-$L$112)/101</f>
        <v>0</v>
      </c>
      <c r="M97" s="239" t="n">
        <f aca="false">M96-($M$12-$M$112)/101</f>
        <v>0</v>
      </c>
      <c r="Q97" s="234" t="n">
        <v>-0.14</v>
      </c>
      <c r="R97" s="235" t="n">
        <f aca="false">R96-($R$61-$R$111)/51</f>
        <v>0</v>
      </c>
      <c r="S97" s="236" t="n">
        <f aca="false">S96-($S$61-$S$111)/51</f>
        <v>0</v>
      </c>
      <c r="T97" s="165"/>
      <c r="U97" s="165"/>
      <c r="V97" s="165"/>
      <c r="W97" s="165"/>
      <c r="X97" s="182"/>
      <c r="Y97" s="164" t="n">
        <v>94</v>
      </c>
      <c r="Z97" s="190" t="n">
        <v>28.94</v>
      </c>
      <c r="AA97" s="180" t="str">
        <f aca="false">IF(MOD(ROW(),2),"",INDEX($Z$3:$Z$600,ROW()/2))</f>
        <v/>
      </c>
      <c r="AB97" s="181" t="n">
        <v>0.95</v>
      </c>
      <c r="AC97" s="182" t="n">
        <f aca="false">VALUE($Z98)</f>
        <v>29.264</v>
      </c>
      <c r="AD97" s="164" t="n">
        <v>94</v>
      </c>
      <c r="AE97" s="191"/>
      <c r="AF97" s="227" t="str">
        <f aca="false">IF(MOD(ROW(),10),"",INDEX(AE$3:AE$600,ROW()/10))</f>
        <v/>
      </c>
      <c r="AG97" s="228" t="n">
        <v>92</v>
      </c>
      <c r="AH97" s="229" t="e">
        <f aca="false">VALUE($AF97)</f>
        <v>#VALUE!</v>
      </c>
      <c r="AI97" s="164" t="n">
        <v>94</v>
      </c>
      <c r="AJ97" s="242"/>
      <c r="AK97" s="227" t="str">
        <f aca="false">IF(MOD(ROW(),10),"",INDEX(AJ$3:AJ$600,ROW()/10))</f>
        <v/>
      </c>
      <c r="AL97" s="228" t="n">
        <v>87</v>
      </c>
      <c r="AM97" s="229" t="e">
        <f aca="false">VALUE($AK97)</f>
        <v>#VALUE!</v>
      </c>
      <c r="AN97" s="164" t="n">
        <v>94</v>
      </c>
      <c r="AO97" s="190"/>
      <c r="AP97" s="227" t="str">
        <f aca="false">IF(MOD(ROW(),10),"",INDEX(AO$3:AO$600,ROW()/10))</f>
        <v/>
      </c>
      <c r="AQ97" s="181" t="n">
        <v>0.95</v>
      </c>
      <c r="AR97" s="229" t="e">
        <f aca="false">VALUE($AP97)</f>
        <v>#VALUE!</v>
      </c>
      <c r="AS97" s="164" t="n">
        <v>940</v>
      </c>
      <c r="AT97" s="242"/>
      <c r="AU97" s="227" t="str">
        <f aca="false">IF(MOD(ROW(),10),"",INDEX(AT$3:AT$600,ROW()/10))</f>
        <v/>
      </c>
      <c r="AV97" s="181" t="n">
        <v>0.95</v>
      </c>
      <c r="AW97" s="229" t="e">
        <f aca="false">VALUE($AU97)</f>
        <v>#VALUE!</v>
      </c>
      <c r="AY97" s="242"/>
      <c r="AZ97" s="180" t="str">
        <f aca="false">IF(MOD(ROW(),2),"",INDEX(AY$3:AY$600,ROW()/2))</f>
        <v/>
      </c>
      <c r="BA97" s="181" t="n">
        <v>0.95</v>
      </c>
      <c r="BB97" s="182" t="e">
        <f aca="false">VALUE(AZ97)</f>
        <v>#VALUE!</v>
      </c>
      <c r="BD97" s="242"/>
      <c r="BE97" s="180" t="str">
        <f aca="false">IF(MOD(ROW(),2),"",INDEX(BD$3:BD$600,ROW()/2))</f>
        <v/>
      </c>
      <c r="BF97" s="181" t="n">
        <v>0.95</v>
      </c>
      <c r="BG97" s="182" t="n">
        <f aca="false">VALUE($BD98)</f>
        <v>0</v>
      </c>
    </row>
    <row r="98" customFormat="false" ht="13.5" hidden="false" customHeight="false" outlineLevel="0" collapsed="false">
      <c r="A98" s="208" t="n">
        <v>0.91</v>
      </c>
      <c r="B98" s="209" t="n">
        <v>4.66</v>
      </c>
      <c r="C98" s="213" t="n">
        <f aca="false">$C97+(($AM$20-$AM$10))/10</f>
        <v>0</v>
      </c>
      <c r="D98" s="217" t="n">
        <f aca="false">$D97+(($AH$30-$AH$20))/10</f>
        <v>0</v>
      </c>
      <c r="E98" s="211" t="n">
        <f aca="false">$AC93</f>
        <v>27.969</v>
      </c>
      <c r="F98" s="212" t="n">
        <f aca="false">$F97+(($AR$20-$AR$10))/10</f>
        <v>0</v>
      </c>
      <c r="G98" s="218" t="n">
        <f aca="false">$G97+(($AW$20-$AW$10))/10</f>
        <v>0</v>
      </c>
      <c r="H98" s="213" t="n">
        <f aca="false">$BB92+($BB94-$BB92)/2</f>
        <v>0</v>
      </c>
      <c r="I98" s="213" t="n">
        <f aca="false">$BG92+($BG94-$BG92)/2</f>
        <v>0</v>
      </c>
      <c r="K98" s="234" t="n">
        <v>-0.14</v>
      </c>
      <c r="L98" s="238" t="n">
        <f aca="false">L97-($L$12-$L$112)/101</f>
        <v>0</v>
      </c>
      <c r="M98" s="239" t="n">
        <f aca="false">M97-($M$12-$M$112)/101</f>
        <v>0</v>
      </c>
      <c r="Q98" s="234" t="n">
        <v>-0.13</v>
      </c>
      <c r="R98" s="235" t="n">
        <f aca="false">R97-($R$61-$R$111)/51</f>
        <v>0</v>
      </c>
      <c r="S98" s="236" t="n">
        <f aca="false">S97-($S$61-$S$111)/51</f>
        <v>0</v>
      </c>
      <c r="T98" s="165"/>
      <c r="U98" s="165"/>
      <c r="V98" s="165"/>
      <c r="W98" s="165"/>
      <c r="X98" s="182"/>
      <c r="Y98" s="164" t="n">
        <v>95</v>
      </c>
      <c r="Z98" s="242" t="n">
        <v>29.264</v>
      </c>
      <c r="AA98" s="180" t="n">
        <f aca="false">IF(MOD(ROW(),2),"",INDEX($Z$3:$Z$600,ROW()/2))</f>
        <v>14.28</v>
      </c>
      <c r="AB98" s="181" t="n">
        <v>0.96</v>
      </c>
      <c r="AC98" s="182" t="n">
        <f aca="false">VALUE($Z99)</f>
        <v>29.588</v>
      </c>
      <c r="AD98" s="164" t="n">
        <v>95</v>
      </c>
      <c r="AE98" s="191"/>
      <c r="AF98" s="227" t="str">
        <f aca="false">IF(MOD(ROW(),10),"",INDEX(AE$3:AE$600,ROW()/10))</f>
        <v/>
      </c>
      <c r="AG98" s="228" t="n">
        <v>93</v>
      </c>
      <c r="AH98" s="229" t="e">
        <f aca="false">VALUE($AF98)</f>
        <v>#VALUE!</v>
      </c>
      <c r="AI98" s="164" t="n">
        <v>95</v>
      </c>
      <c r="AJ98" s="242"/>
      <c r="AK98" s="227" t="str">
        <f aca="false">IF(MOD(ROW(),10),"",INDEX(AJ$3:AJ$600,ROW()/10))</f>
        <v/>
      </c>
      <c r="AL98" s="228" t="n">
        <v>88</v>
      </c>
      <c r="AM98" s="229" t="e">
        <f aca="false">VALUE($AK98)</f>
        <v>#VALUE!</v>
      </c>
      <c r="AN98" s="164" t="n">
        <v>95</v>
      </c>
      <c r="AO98" s="190"/>
      <c r="AP98" s="227" t="str">
        <f aca="false">IF(MOD(ROW(),10),"",INDEX(AO$3:AO$600,ROW()/10))</f>
        <v/>
      </c>
      <c r="AQ98" s="181" t="n">
        <v>0.96</v>
      </c>
      <c r="AR98" s="229" t="e">
        <f aca="false">VALUE($AP98)</f>
        <v>#VALUE!</v>
      </c>
      <c r="AS98" s="164" t="n">
        <v>950</v>
      </c>
      <c r="AT98" s="242"/>
      <c r="AU98" s="227" t="str">
        <f aca="false">IF(MOD(ROW(),10),"",INDEX(AT$3:AT$600,ROW()/10))</f>
        <v/>
      </c>
      <c r="AV98" s="181" t="n">
        <v>0.96</v>
      </c>
      <c r="AW98" s="229" t="e">
        <f aca="false">VALUE($AU98)</f>
        <v>#VALUE!</v>
      </c>
      <c r="AY98" s="242"/>
      <c r="AZ98" s="180" t="n">
        <f aca="false">IF(MOD(ROW(),2),"",INDEX(AY$3:AY$600,ROW()/2))</f>
        <v>0</v>
      </c>
      <c r="BA98" s="181" t="n">
        <v>0.96</v>
      </c>
      <c r="BB98" s="182" t="n">
        <f aca="false">VALUE(AZ98)</f>
        <v>0</v>
      </c>
      <c r="BD98" s="242"/>
      <c r="BE98" s="180" t="n">
        <f aca="false">IF(MOD(ROW(),2),"",INDEX(BD$3:BD$600,ROW()/2))</f>
        <v>0</v>
      </c>
      <c r="BF98" s="181" t="n">
        <v>0.96</v>
      </c>
      <c r="BG98" s="182" t="n">
        <f aca="false">VALUE($BD99)</f>
        <v>0</v>
      </c>
    </row>
    <row r="99" customFormat="false" ht="13.5" hidden="false" customHeight="false" outlineLevel="0" collapsed="false">
      <c r="A99" s="208" t="n">
        <v>0.92</v>
      </c>
      <c r="B99" s="209" t="n">
        <v>4.65</v>
      </c>
      <c r="C99" s="213" t="n">
        <f aca="false">$C98+(($AM$20-$AM$10))/10</f>
        <v>0</v>
      </c>
      <c r="D99" s="217" t="n">
        <f aca="false">$D98+(($AH$30-$AH$20))/10</f>
        <v>0</v>
      </c>
      <c r="E99" s="211" t="n">
        <f aca="false">$AC94</f>
        <v>28.293</v>
      </c>
      <c r="F99" s="212" t="n">
        <f aca="false">$F98+(($AR$20-$AR$10))/10</f>
        <v>0</v>
      </c>
      <c r="G99" s="218" t="n">
        <f aca="false">$G98+(($AW$20-$AW$10))/10</f>
        <v>0</v>
      </c>
      <c r="H99" s="213" t="n">
        <f aca="false">$BB94</f>
        <v>0</v>
      </c>
      <c r="I99" s="213" t="n">
        <f aca="false">$BG94</f>
        <v>0</v>
      </c>
      <c r="K99" s="234" t="n">
        <v>-0.13</v>
      </c>
      <c r="L99" s="238" t="n">
        <f aca="false">L98-($L$12-$L$112)/101</f>
        <v>0</v>
      </c>
      <c r="M99" s="239" t="n">
        <f aca="false">M98-($M$12-$M$112)/101</f>
        <v>0</v>
      </c>
      <c r="Q99" s="234" t="n">
        <v>-0.12</v>
      </c>
      <c r="R99" s="235" t="n">
        <f aca="false">R98-($R$61-$R$111)/51</f>
        <v>0</v>
      </c>
      <c r="S99" s="236" t="n">
        <f aca="false">S98-($S$61-$S$111)/51</f>
        <v>0</v>
      </c>
      <c r="T99" s="165"/>
      <c r="U99" s="165"/>
      <c r="V99" s="165"/>
      <c r="W99" s="165"/>
      <c r="X99" s="182"/>
      <c r="Y99" s="164" t="n">
        <v>96</v>
      </c>
      <c r="Z99" s="242" t="n">
        <v>29.588</v>
      </c>
      <c r="AA99" s="180" t="str">
        <f aca="false">IF(MOD(ROW(),2),"",INDEX($Z$3:$Z$600,ROW()/2))</f>
        <v/>
      </c>
      <c r="AB99" s="181" t="n">
        <v>0.97</v>
      </c>
      <c r="AC99" s="182" t="n">
        <f aca="false">VALUE($Z100)</f>
        <v>29.912</v>
      </c>
      <c r="AD99" s="164" t="n">
        <v>96</v>
      </c>
      <c r="AE99" s="191"/>
      <c r="AF99" s="227" t="str">
        <f aca="false">IF(MOD(ROW(),10),"",INDEX(AE$3:AE$600,ROW()/10))</f>
        <v/>
      </c>
      <c r="AG99" s="228" t="n">
        <v>94</v>
      </c>
      <c r="AH99" s="229" t="e">
        <f aca="false">VALUE($AF99)</f>
        <v>#VALUE!</v>
      </c>
      <c r="AI99" s="164" t="n">
        <v>96</v>
      </c>
      <c r="AJ99" s="242"/>
      <c r="AK99" s="227" t="str">
        <f aca="false">IF(MOD(ROW(),10),"",INDEX(AJ$3:AJ$600,ROW()/10))</f>
        <v/>
      </c>
      <c r="AL99" s="228" t="n">
        <v>89</v>
      </c>
      <c r="AM99" s="229" t="e">
        <f aca="false">VALUE($AK99)</f>
        <v>#VALUE!</v>
      </c>
      <c r="AN99" s="164" t="n">
        <v>96</v>
      </c>
      <c r="AO99" s="190"/>
      <c r="AP99" s="227" t="str">
        <f aca="false">IF(MOD(ROW(),10),"",INDEX(AO$3:AO$600,ROW()/10))</f>
        <v/>
      </c>
      <c r="AQ99" s="181" t="n">
        <v>0.97</v>
      </c>
      <c r="AR99" s="229" t="e">
        <f aca="false">VALUE($AP99)</f>
        <v>#VALUE!</v>
      </c>
      <c r="AS99" s="164" t="n">
        <v>960</v>
      </c>
      <c r="AT99" s="242"/>
      <c r="AU99" s="227" t="str">
        <f aca="false">IF(MOD(ROW(),10),"",INDEX(AT$3:AT$600,ROW()/10))</f>
        <v/>
      </c>
      <c r="AV99" s="181" t="n">
        <v>0.97</v>
      </c>
      <c r="AW99" s="229" t="e">
        <f aca="false">VALUE($AU99)</f>
        <v>#VALUE!</v>
      </c>
      <c r="AY99" s="242"/>
      <c r="AZ99" s="180" t="str">
        <f aca="false">IF(MOD(ROW(),2),"",INDEX(AY$3:AY$600,ROW()/2))</f>
        <v/>
      </c>
      <c r="BA99" s="181" t="n">
        <v>0.97</v>
      </c>
      <c r="BB99" s="182" t="e">
        <f aca="false">VALUE(AZ99)</f>
        <v>#VALUE!</v>
      </c>
      <c r="BD99" s="242"/>
      <c r="BE99" s="180" t="str">
        <f aca="false">IF(MOD(ROW(),2),"",INDEX(BD$3:BD$600,ROW()/2))</f>
        <v/>
      </c>
      <c r="BF99" s="181" t="n">
        <v>0.97</v>
      </c>
      <c r="BG99" s="182" t="n">
        <f aca="false">VALUE($BD100)</f>
        <v>0</v>
      </c>
    </row>
    <row r="100" customFormat="false" ht="13.5" hidden="false" customHeight="false" outlineLevel="0" collapsed="false">
      <c r="A100" s="208" t="n">
        <v>0.93</v>
      </c>
      <c r="B100" s="209" t="n">
        <v>4.64</v>
      </c>
      <c r="C100" s="213" t="n">
        <f aca="false">$C99+(($AM$20-$AM$10))/10</f>
        <v>0</v>
      </c>
      <c r="D100" s="217" t="n">
        <f aca="false">$D99+(($AH$30-$AH$20))/10</f>
        <v>0</v>
      </c>
      <c r="E100" s="211" t="n">
        <f aca="false">$AC95</f>
        <v>28.626</v>
      </c>
      <c r="F100" s="212" t="n">
        <f aca="false">$F99+(($AR$20-$AR$10))/10</f>
        <v>0</v>
      </c>
      <c r="G100" s="218" t="n">
        <f aca="false">$G99+(($AW$20-$AW$10))/10</f>
        <v>0</v>
      </c>
      <c r="H100" s="213" t="n">
        <f aca="false">$BB94+($BB96-$BB94)/2</f>
        <v>0</v>
      </c>
      <c r="I100" s="213" t="n">
        <f aca="false">$BG94+($BG96-$BG94)/2</f>
        <v>0</v>
      </c>
      <c r="K100" s="234" t="n">
        <v>-0.12</v>
      </c>
      <c r="L100" s="238" t="n">
        <f aca="false">L99-($L$12-$L$112)/101</f>
        <v>0</v>
      </c>
      <c r="M100" s="239" t="n">
        <f aca="false">M99-($M$12-$M$112)/101</f>
        <v>0</v>
      </c>
      <c r="Q100" s="234" t="n">
        <v>-0.11</v>
      </c>
      <c r="R100" s="235" t="n">
        <f aca="false">R99-($R$61-$R$111)/51</f>
        <v>0</v>
      </c>
      <c r="S100" s="236" t="n">
        <f aca="false">S99-($S$61-$S$111)/51</f>
        <v>0</v>
      </c>
      <c r="T100" s="165"/>
      <c r="U100" s="165"/>
      <c r="V100" s="165"/>
      <c r="W100" s="165"/>
      <c r="X100" s="182"/>
      <c r="Y100" s="164" t="n">
        <v>97</v>
      </c>
      <c r="Z100" s="164" t="n">
        <v>29.912</v>
      </c>
      <c r="AA100" s="180" t="n">
        <f aca="false">IF(MOD(ROW(),2),"",INDEX($Z$3:$Z$600,ROW()/2))</f>
        <v>14.588</v>
      </c>
      <c r="AB100" s="181" t="n">
        <v>0.98</v>
      </c>
      <c r="AC100" s="182" t="n">
        <f aca="false">VALUE($Z101)</f>
        <v>30.237</v>
      </c>
      <c r="AD100" s="164" t="n">
        <v>97</v>
      </c>
      <c r="AE100" s="191"/>
      <c r="AF100" s="227" t="n">
        <f aca="false">IF(MOD(ROW(),10),"",INDEX(AE$3:AE$600,ROW()/10))</f>
        <v>0</v>
      </c>
      <c r="AG100" s="228" t="n">
        <v>95</v>
      </c>
      <c r="AH100" s="229" t="n">
        <f aca="false">VALUE($AF100)</f>
        <v>0</v>
      </c>
      <c r="AI100" s="164" t="n">
        <v>97</v>
      </c>
      <c r="AJ100" s="242"/>
      <c r="AK100" s="227" t="n">
        <f aca="false">IF(MOD(ROW(),10),"",INDEX(AJ$3:AJ$600,ROW()/10))</f>
        <v>0</v>
      </c>
      <c r="AL100" s="228" t="n">
        <v>90</v>
      </c>
      <c r="AM100" s="229" t="n">
        <f aca="false">VALUE($AK100)</f>
        <v>0</v>
      </c>
      <c r="AN100" s="164" t="n">
        <v>97</v>
      </c>
      <c r="AO100" s="190"/>
      <c r="AP100" s="227" t="n">
        <f aca="false">IF(MOD(ROW(),10),"",INDEX(AO$3:AO$600,ROW()/10))</f>
        <v>0</v>
      </c>
      <c r="AQ100" s="181" t="n">
        <v>0.98</v>
      </c>
      <c r="AR100" s="229" t="n">
        <f aca="false">VALUE($AP100)</f>
        <v>0</v>
      </c>
      <c r="AS100" s="164" t="n">
        <v>970</v>
      </c>
      <c r="AT100" s="242"/>
      <c r="AU100" s="227" t="n">
        <f aca="false">IF(MOD(ROW(),10),"",INDEX(AT$3:AT$600,ROW()/10))</f>
        <v>0</v>
      </c>
      <c r="AV100" s="181" t="n">
        <v>0.98</v>
      </c>
      <c r="AW100" s="229" t="n">
        <f aca="false">VALUE($AU100)</f>
        <v>0</v>
      </c>
      <c r="AY100" s="242"/>
      <c r="AZ100" s="180" t="n">
        <f aca="false">IF(MOD(ROW(),2),"",INDEX(AY$3:AY$600,ROW()/2))</f>
        <v>0</v>
      </c>
      <c r="BA100" s="181" t="n">
        <v>0.98</v>
      </c>
      <c r="BB100" s="182" t="n">
        <f aca="false">VALUE(AZ100)</f>
        <v>0</v>
      </c>
      <c r="BD100" s="242"/>
      <c r="BE100" s="180" t="n">
        <f aca="false">IF(MOD(ROW(),2),"",INDEX(BD$3:BD$600,ROW()/2))</f>
        <v>0</v>
      </c>
      <c r="BF100" s="181" t="n">
        <v>0.98</v>
      </c>
      <c r="BG100" s="182" t="n">
        <f aca="false">VALUE($BD101)</f>
        <v>0</v>
      </c>
    </row>
    <row r="101" customFormat="false" ht="13.5" hidden="false" customHeight="false" outlineLevel="0" collapsed="false">
      <c r="A101" s="208" t="n">
        <v>0.94</v>
      </c>
      <c r="B101" s="209" t="n">
        <v>4.63</v>
      </c>
      <c r="C101" s="213" t="n">
        <f aca="false">$C100+(($AM$20-$AM$10))/10</f>
        <v>0</v>
      </c>
      <c r="D101" s="217" t="n">
        <f aca="false">$D100+(($AH$30-$AH$20))/10</f>
        <v>0</v>
      </c>
      <c r="E101" s="211" t="n">
        <f aca="false">$AC96</f>
        <v>28.94</v>
      </c>
      <c r="F101" s="212" t="n">
        <f aca="false">$F100+(($AR$20-$AR$10))/10</f>
        <v>0</v>
      </c>
      <c r="G101" s="218" t="n">
        <f aca="false">$G100+(($AW$20-$AW$10))/10</f>
        <v>0</v>
      </c>
      <c r="H101" s="213" t="n">
        <f aca="false">$BB96</f>
        <v>0</v>
      </c>
      <c r="I101" s="213" t="n">
        <f aca="false">$BG96</f>
        <v>0</v>
      </c>
      <c r="K101" s="234" t="n">
        <v>-0.11</v>
      </c>
      <c r="L101" s="238" t="n">
        <f aca="false">L100-($L$12-$L$112)/101</f>
        <v>0</v>
      </c>
      <c r="M101" s="239" t="n">
        <f aca="false">M100-($M$12-$M$112)/101</f>
        <v>0</v>
      </c>
      <c r="Q101" s="234" t="n">
        <v>-0.1</v>
      </c>
      <c r="R101" s="235" t="n">
        <f aca="false">R100-($R$61-$R$111)/51</f>
        <v>0</v>
      </c>
      <c r="S101" s="236" t="n">
        <f aca="false">S100-($S$61-$S$111)/51</f>
        <v>0</v>
      </c>
      <c r="T101" s="165"/>
      <c r="U101" s="165"/>
      <c r="V101" s="165"/>
      <c r="W101" s="165"/>
      <c r="X101" s="182"/>
      <c r="Y101" s="164" t="n">
        <v>98</v>
      </c>
      <c r="Z101" s="242" t="n">
        <v>30.237</v>
      </c>
      <c r="AA101" s="180" t="str">
        <f aca="false">IF(MOD(ROW(),2),"",INDEX($Z$3:$Z$600,ROW()/2))</f>
        <v/>
      </c>
      <c r="AB101" s="181" t="n">
        <v>0.99</v>
      </c>
      <c r="AC101" s="182" t="n">
        <f aca="false">VALUE($Z102)</f>
        <v>30.561</v>
      </c>
      <c r="AD101" s="164" t="n">
        <v>98</v>
      </c>
      <c r="AE101" s="191"/>
      <c r="AF101" s="227" t="str">
        <f aca="false">IF(MOD(ROW(),10),"",INDEX(AE$3:AE$600,ROW()/10))</f>
        <v/>
      </c>
      <c r="AG101" s="228" t="n">
        <v>96</v>
      </c>
      <c r="AH101" s="229" t="e">
        <f aca="false">VALUE($AF101)</f>
        <v>#VALUE!</v>
      </c>
      <c r="AI101" s="164" t="n">
        <v>98</v>
      </c>
      <c r="AJ101" s="242"/>
      <c r="AK101" s="227" t="str">
        <f aca="false">IF(MOD(ROW(),10),"",INDEX(AJ$3:AJ$600,ROW()/10))</f>
        <v/>
      </c>
      <c r="AL101" s="228" t="n">
        <v>91</v>
      </c>
      <c r="AM101" s="229" t="e">
        <f aca="false">VALUE($AK101)</f>
        <v>#VALUE!</v>
      </c>
      <c r="AN101" s="164" t="n">
        <v>98</v>
      </c>
      <c r="AO101" s="190"/>
      <c r="AP101" s="227" t="str">
        <f aca="false">IF(MOD(ROW(),10),"",INDEX(AO$3:AO$600,ROW()/10))</f>
        <v/>
      </c>
      <c r="AQ101" s="181" t="n">
        <v>0.99</v>
      </c>
      <c r="AR101" s="229" t="e">
        <f aca="false">VALUE($AP101)</f>
        <v>#VALUE!</v>
      </c>
      <c r="AS101" s="164" t="n">
        <v>980</v>
      </c>
      <c r="AT101" s="242"/>
      <c r="AU101" s="227" t="str">
        <f aca="false">IF(MOD(ROW(),10),"",INDEX(AT$3:AT$600,ROW()/10))</f>
        <v/>
      </c>
      <c r="AV101" s="181" t="n">
        <v>0.99</v>
      </c>
      <c r="AW101" s="229" t="e">
        <f aca="false">VALUE($AU101)</f>
        <v>#VALUE!</v>
      </c>
      <c r="AY101" s="242"/>
      <c r="AZ101" s="180" t="str">
        <f aca="false">IF(MOD(ROW(),2),"",INDEX(AY$3:AY$600,ROW()/2))</f>
        <v/>
      </c>
      <c r="BA101" s="181" t="n">
        <v>0.99</v>
      </c>
      <c r="BB101" s="182" t="e">
        <f aca="false">VALUE(AZ101)</f>
        <v>#VALUE!</v>
      </c>
      <c r="BD101" s="242"/>
      <c r="BE101" s="180" t="str">
        <f aca="false">IF(MOD(ROW(),2),"",INDEX(BD$3:BD$600,ROW()/2))</f>
        <v/>
      </c>
      <c r="BF101" s="181" t="n">
        <v>0.99</v>
      </c>
      <c r="BG101" s="182" t="n">
        <f aca="false">VALUE($BD102)</f>
        <v>0</v>
      </c>
    </row>
    <row r="102" customFormat="false" ht="13.5" hidden="false" customHeight="false" outlineLevel="0" collapsed="false">
      <c r="A102" s="208" t="n">
        <v>0.95</v>
      </c>
      <c r="B102" s="209" t="n">
        <v>4.62</v>
      </c>
      <c r="C102" s="213" t="n">
        <f aca="false">$C101+(($AM$20-$AM$10))/10</f>
        <v>0</v>
      </c>
      <c r="D102" s="217" t="n">
        <f aca="false">$D101+(($AH$30-$AH$20))/10</f>
        <v>0</v>
      </c>
      <c r="E102" s="211" t="n">
        <f aca="false">$AC97</f>
        <v>29.264</v>
      </c>
      <c r="F102" s="212" t="n">
        <f aca="false">$F101+(($AR$20-$AR$10))/10</f>
        <v>0</v>
      </c>
      <c r="G102" s="218" t="n">
        <f aca="false">$G101+(($AW$20-$AW$10))/10</f>
        <v>0</v>
      </c>
      <c r="H102" s="213" t="n">
        <f aca="false">$BB96+($BB98-$BB96)/2</f>
        <v>0</v>
      </c>
      <c r="I102" s="213" t="n">
        <f aca="false">$BG96+($BG98-$BG96)/2</f>
        <v>0</v>
      </c>
      <c r="K102" s="234" t="n">
        <v>-0.1</v>
      </c>
      <c r="L102" s="238" t="n">
        <f aca="false">L101-($L$12-$L$112)/101</f>
        <v>0</v>
      </c>
      <c r="M102" s="239" t="n">
        <f aca="false">M101-($M$12-$M$112)/101</f>
        <v>0</v>
      </c>
      <c r="Q102" s="234" t="n">
        <v>-0.09</v>
      </c>
      <c r="R102" s="235" t="n">
        <f aca="false">R101-($R$61-$R$111)/51</f>
        <v>0</v>
      </c>
      <c r="S102" s="236" t="n">
        <f aca="false">S101-($S$61-$S$111)/51</f>
        <v>0</v>
      </c>
      <c r="T102" s="165"/>
      <c r="U102" s="165"/>
      <c r="V102" s="165"/>
      <c r="W102" s="165"/>
      <c r="X102" s="182"/>
      <c r="Y102" s="164" t="n">
        <v>99</v>
      </c>
      <c r="Z102" s="242" t="n">
        <v>30.561</v>
      </c>
      <c r="AA102" s="180" t="n">
        <f aca="false">IF(MOD(ROW(),2),"",INDEX($Z$3:$Z$600,ROW()/2))</f>
        <v>14.897</v>
      </c>
      <c r="AB102" s="181" t="n">
        <v>1</v>
      </c>
      <c r="AC102" s="182" t="n">
        <f aca="false">VALUE($Z103)</f>
        <v>30.886</v>
      </c>
      <c r="AD102" s="164" t="n">
        <v>99</v>
      </c>
      <c r="AE102" s="191"/>
      <c r="AF102" s="227" t="str">
        <f aca="false">IF(MOD(ROW(),10),"",INDEX(AE$3:AE$600,ROW()/10))</f>
        <v/>
      </c>
      <c r="AG102" s="228" t="n">
        <v>97</v>
      </c>
      <c r="AH102" s="229" t="e">
        <f aca="false">VALUE($AF102)</f>
        <v>#VALUE!</v>
      </c>
      <c r="AI102" s="164" t="n">
        <v>99</v>
      </c>
      <c r="AJ102" s="242"/>
      <c r="AK102" s="227" t="str">
        <f aca="false">IF(MOD(ROW(),10),"",INDEX(AJ$3:AJ$600,ROW()/10))</f>
        <v/>
      </c>
      <c r="AL102" s="228" t="n">
        <v>92</v>
      </c>
      <c r="AM102" s="229" t="e">
        <f aca="false">VALUE($AK102)</f>
        <v>#VALUE!</v>
      </c>
      <c r="AN102" s="164" t="n">
        <v>99</v>
      </c>
      <c r="AO102" s="190"/>
      <c r="AP102" s="227" t="str">
        <f aca="false">IF(MOD(ROW(),10),"",INDEX(AO$3:AO$600,ROW()/10))</f>
        <v/>
      </c>
      <c r="AQ102" s="181" t="n">
        <v>1</v>
      </c>
      <c r="AR102" s="229" t="e">
        <f aca="false">VALUE($AP102)</f>
        <v>#VALUE!</v>
      </c>
      <c r="AS102" s="164" t="n">
        <v>990</v>
      </c>
      <c r="AT102" s="242"/>
      <c r="AU102" s="227" t="str">
        <f aca="false">IF(MOD(ROW(),10),"",INDEX(AT$3:AT$600,ROW()/10))</f>
        <v/>
      </c>
      <c r="AV102" s="181" t="n">
        <v>1</v>
      </c>
      <c r="AW102" s="229" t="e">
        <f aca="false">VALUE($AU102)</f>
        <v>#VALUE!</v>
      </c>
      <c r="AY102" s="242"/>
      <c r="AZ102" s="180" t="n">
        <f aca="false">IF(MOD(ROW(),2),"",INDEX(AY$3:AY$600,ROW()/2))</f>
        <v>0</v>
      </c>
      <c r="BA102" s="181" t="n">
        <v>1</v>
      </c>
      <c r="BB102" s="182" t="n">
        <f aca="false">VALUE(AZ102)</f>
        <v>0</v>
      </c>
      <c r="BD102" s="242"/>
      <c r="BE102" s="180" t="n">
        <f aca="false">IF(MOD(ROW(),2),"",INDEX(BD$3:BD$600,ROW()/2))</f>
        <v>0</v>
      </c>
      <c r="BF102" s="181" t="n">
        <v>1</v>
      </c>
      <c r="BG102" s="182" t="n">
        <f aca="false">VALUE($BD103)</f>
        <v>0</v>
      </c>
    </row>
    <row r="103" customFormat="false" ht="13.5" hidden="false" customHeight="false" outlineLevel="0" collapsed="false">
      <c r="A103" s="208" t="n">
        <v>0.96</v>
      </c>
      <c r="B103" s="209" t="n">
        <v>4.61</v>
      </c>
      <c r="C103" s="213" t="n">
        <f aca="false">$C102+(($AM$20-$AM$10))/10</f>
        <v>0</v>
      </c>
      <c r="D103" s="217" t="n">
        <f aca="false">$D102+(($AH$30-$AH$20))/10</f>
        <v>0</v>
      </c>
      <c r="E103" s="211" t="n">
        <f aca="false">$AC98</f>
        <v>29.588</v>
      </c>
      <c r="F103" s="212" t="n">
        <f aca="false">$F102+(($AR$20-$AR$10))/10</f>
        <v>0</v>
      </c>
      <c r="G103" s="218" t="n">
        <f aca="false">$G102+(($AW$20-$AW$10))/10</f>
        <v>0</v>
      </c>
      <c r="H103" s="213" t="n">
        <f aca="false">$BB98</f>
        <v>0</v>
      </c>
      <c r="I103" s="213" t="n">
        <f aca="false">$BG98</f>
        <v>0</v>
      </c>
      <c r="K103" s="234" t="n">
        <v>-0.09</v>
      </c>
      <c r="L103" s="238" t="n">
        <f aca="false">L102-($L$12-$L$112)/101</f>
        <v>0</v>
      </c>
      <c r="M103" s="239" t="n">
        <f aca="false">M102-($M$12-$M$112)/101</f>
        <v>0</v>
      </c>
      <c r="Q103" s="234" t="n">
        <v>-0.08</v>
      </c>
      <c r="R103" s="235" t="n">
        <f aca="false">R102-($R$61-$R$111)/51</f>
        <v>0</v>
      </c>
      <c r="S103" s="236" t="n">
        <f aca="false">S102-($S$61-$S$111)/51</f>
        <v>0</v>
      </c>
      <c r="T103" s="165"/>
      <c r="U103" s="165"/>
      <c r="V103" s="165"/>
      <c r="W103" s="165"/>
      <c r="X103" s="182"/>
      <c r="Y103" s="164" t="n">
        <v>100</v>
      </c>
      <c r="Z103" s="242" t="n">
        <v>30.886</v>
      </c>
      <c r="AA103" s="180" t="str">
        <f aca="false">IF(MOD(ROW(),2),"",INDEX($Z$3:$Z$600,ROW()/2))</f>
        <v/>
      </c>
      <c r="AB103" s="181" t="n">
        <v>1.01</v>
      </c>
      <c r="AC103" s="182" t="n">
        <f aca="false">VALUE($Z104)</f>
        <v>31.211</v>
      </c>
      <c r="AD103" s="164" t="n">
        <v>100</v>
      </c>
      <c r="AE103" s="191"/>
      <c r="AF103" s="227" t="str">
        <f aca="false">IF(MOD(ROW(),10),"",INDEX(AE$3:AE$600,ROW()/10))</f>
        <v/>
      </c>
      <c r="AG103" s="228" t="n">
        <v>98</v>
      </c>
      <c r="AH103" s="229" t="e">
        <f aca="false">VALUE($AF103)</f>
        <v>#VALUE!</v>
      </c>
      <c r="AI103" s="164" t="n">
        <v>100</v>
      </c>
      <c r="AJ103" s="242"/>
      <c r="AK103" s="227" t="str">
        <f aca="false">IF(MOD(ROW(),10),"",INDEX(AJ$3:AJ$600,ROW()/10))</f>
        <v/>
      </c>
      <c r="AL103" s="228" t="n">
        <v>93</v>
      </c>
      <c r="AM103" s="229" t="e">
        <f aca="false">VALUE($AK103)</f>
        <v>#VALUE!</v>
      </c>
      <c r="AN103" s="164" t="n">
        <v>100</v>
      </c>
      <c r="AO103" s="190"/>
      <c r="AP103" s="227" t="str">
        <f aca="false">IF(MOD(ROW(),10),"",INDEX(AO$3:AO$600,ROW()/10))</f>
        <v/>
      </c>
      <c r="AQ103" s="181" t="n">
        <v>1.01</v>
      </c>
      <c r="AR103" s="229" t="e">
        <f aca="false">VALUE($AP103)</f>
        <v>#VALUE!</v>
      </c>
      <c r="AS103" s="164" t="n">
        <v>1000</v>
      </c>
      <c r="AT103" s="242"/>
      <c r="AU103" s="227" t="str">
        <f aca="false">IF(MOD(ROW(),10),"",INDEX(AT$3:AT$600,ROW()/10))</f>
        <v/>
      </c>
      <c r="AV103" s="181" t="n">
        <v>1.01</v>
      </c>
      <c r="AW103" s="229" t="e">
        <f aca="false">VALUE($AU103)</f>
        <v>#VALUE!</v>
      </c>
      <c r="AY103" s="242"/>
      <c r="AZ103" s="180" t="str">
        <f aca="false">IF(MOD(ROW(),2),"",INDEX(AY$3:AY$600,ROW()/2))</f>
        <v/>
      </c>
      <c r="BA103" s="181" t="n">
        <v>1.01</v>
      </c>
      <c r="BB103" s="182" t="e">
        <f aca="false">VALUE(AZ103)</f>
        <v>#VALUE!</v>
      </c>
      <c r="BD103" s="242"/>
      <c r="BE103" s="180" t="str">
        <f aca="false">IF(MOD(ROW(),2),"",INDEX(BD$3:BD$600,ROW()/2))</f>
        <v/>
      </c>
      <c r="BF103" s="181" t="n">
        <v>1.01</v>
      </c>
      <c r="BG103" s="182" t="n">
        <f aca="false">VALUE($BD104)</f>
        <v>0</v>
      </c>
    </row>
    <row r="104" customFormat="false" ht="13.5" hidden="false" customHeight="false" outlineLevel="0" collapsed="false">
      <c r="A104" s="208" t="n">
        <v>0.97</v>
      </c>
      <c r="B104" s="209" t="n">
        <v>4.6</v>
      </c>
      <c r="C104" s="213" t="n">
        <f aca="false">$C103+(($AM$20-$AM$10))/10</f>
        <v>0</v>
      </c>
      <c r="D104" s="217" t="n">
        <f aca="false">$D103+(($AH$30-$AH$20))/10</f>
        <v>0</v>
      </c>
      <c r="E104" s="211" t="n">
        <f aca="false">$AC99</f>
        <v>29.912</v>
      </c>
      <c r="F104" s="212" t="n">
        <f aca="false">$F103+(($AR$20-$AR$10))/10</f>
        <v>0</v>
      </c>
      <c r="G104" s="218" t="n">
        <f aca="false">$G103+(($AW$20-$AW$10))/10</f>
        <v>0</v>
      </c>
      <c r="H104" s="213" t="n">
        <f aca="false">$BB98+($BB100-$BB98)/2</f>
        <v>0</v>
      </c>
      <c r="I104" s="213" t="n">
        <f aca="false">$BG98+($BG100-$BG98)/2</f>
        <v>0</v>
      </c>
      <c r="K104" s="234" t="n">
        <v>-0.08</v>
      </c>
      <c r="L104" s="238" t="n">
        <f aca="false">L103-($L$12-$L$112)/101</f>
        <v>0</v>
      </c>
      <c r="M104" s="239" t="n">
        <f aca="false">M103-($M$12-$M$112)/101</f>
        <v>0</v>
      </c>
      <c r="Q104" s="234" t="n">
        <v>-0.07</v>
      </c>
      <c r="R104" s="235" t="n">
        <f aca="false">R103-($R$61-$R$111)/51</f>
        <v>0</v>
      </c>
      <c r="S104" s="236" t="n">
        <f aca="false">S103-($S$61-$S$111)/51</f>
        <v>0</v>
      </c>
      <c r="T104" s="165"/>
      <c r="U104" s="165"/>
      <c r="V104" s="165"/>
      <c r="W104" s="165"/>
      <c r="X104" s="182"/>
      <c r="Y104" s="164" t="n">
        <v>101</v>
      </c>
      <c r="Z104" s="242" t="n">
        <v>31.211</v>
      </c>
      <c r="AA104" s="180" t="n">
        <f aca="false">IF(MOD(ROW(),2),"",INDEX($Z$3:$Z$600,ROW()/2))</f>
        <v>15.207</v>
      </c>
      <c r="AB104" s="181" t="n">
        <v>1.02</v>
      </c>
      <c r="AC104" s="182" t="n">
        <f aca="false">VALUE($Z105)</f>
        <v>31.536</v>
      </c>
      <c r="AD104" s="164" t="n">
        <v>101</v>
      </c>
      <c r="AE104" s="191"/>
      <c r="AF104" s="227" t="str">
        <f aca="false">IF(MOD(ROW(),10),"",INDEX(AE$3:AE$600,ROW()/10))</f>
        <v/>
      </c>
      <c r="AG104" s="228" t="n">
        <v>99</v>
      </c>
      <c r="AH104" s="229" t="e">
        <f aca="false">VALUE($AF104)</f>
        <v>#VALUE!</v>
      </c>
      <c r="AI104" s="164" t="n">
        <v>101</v>
      </c>
      <c r="AJ104" s="242"/>
      <c r="AK104" s="227" t="str">
        <f aca="false">IF(MOD(ROW(),10),"",INDEX(AJ$3:AJ$600,ROW()/10))</f>
        <v/>
      </c>
      <c r="AL104" s="228" t="n">
        <v>94</v>
      </c>
      <c r="AM104" s="229" t="e">
        <f aca="false">VALUE($AK104)</f>
        <v>#VALUE!</v>
      </c>
      <c r="AN104" s="164" t="n">
        <v>101</v>
      </c>
      <c r="AO104" s="190"/>
      <c r="AP104" s="227" t="str">
        <f aca="false">IF(MOD(ROW(),10),"",INDEX(AO$3:AO$600,ROW()/10))</f>
        <v/>
      </c>
      <c r="AQ104" s="181" t="n">
        <v>1.02</v>
      </c>
      <c r="AR104" s="229" t="e">
        <f aca="false">VALUE($AP104)</f>
        <v>#VALUE!</v>
      </c>
      <c r="AS104" s="164" t="n">
        <v>1010</v>
      </c>
      <c r="AT104" s="242"/>
      <c r="AU104" s="227" t="str">
        <f aca="false">IF(MOD(ROW(),10),"",INDEX(AT$3:AT$600,ROW()/10))</f>
        <v/>
      </c>
      <c r="AV104" s="181" t="n">
        <v>1.02</v>
      </c>
      <c r="AW104" s="229" t="e">
        <f aca="false">VALUE($AU104)</f>
        <v>#VALUE!</v>
      </c>
      <c r="AY104" s="242"/>
      <c r="AZ104" s="180" t="n">
        <f aca="false">IF(MOD(ROW(),2),"",INDEX(AY$3:AY$600,ROW()/2))</f>
        <v>0</v>
      </c>
      <c r="BA104" s="181" t="n">
        <v>1.02</v>
      </c>
      <c r="BB104" s="182" t="n">
        <f aca="false">VALUE(AZ104)</f>
        <v>0</v>
      </c>
      <c r="BD104" s="242"/>
      <c r="BE104" s="180" t="n">
        <f aca="false">IF(MOD(ROW(),2),"",INDEX(BD$3:BD$600,ROW()/2))</f>
        <v>0</v>
      </c>
      <c r="BF104" s="181" t="n">
        <v>1.02</v>
      </c>
      <c r="BG104" s="182" t="n">
        <f aca="false">VALUE($BD105)</f>
        <v>0</v>
      </c>
    </row>
    <row r="105" customFormat="false" ht="13.5" hidden="false" customHeight="false" outlineLevel="0" collapsed="false">
      <c r="A105" s="208" t="n">
        <v>0.98</v>
      </c>
      <c r="B105" s="209" t="n">
        <v>4.59</v>
      </c>
      <c r="C105" s="213" t="n">
        <f aca="false">$C104+(($AM$20-$AM$10))/10</f>
        <v>0</v>
      </c>
      <c r="D105" s="217" t="n">
        <f aca="false">$D104+(($AH$30-$AH$20))/10</f>
        <v>0</v>
      </c>
      <c r="E105" s="211" t="n">
        <f aca="false">$AC100</f>
        <v>30.237</v>
      </c>
      <c r="F105" s="212" t="n">
        <f aca="false">$F104+(($AR$20-$AR$10))/10</f>
        <v>0</v>
      </c>
      <c r="G105" s="218" t="n">
        <f aca="false">$G104+(($AW$20-$AW$10))/10</f>
        <v>0</v>
      </c>
      <c r="H105" s="213" t="n">
        <f aca="false">$BB100</f>
        <v>0</v>
      </c>
      <c r="I105" s="213" t="n">
        <f aca="false">$BG100</f>
        <v>0</v>
      </c>
      <c r="K105" s="234" t="n">
        <v>-0.07</v>
      </c>
      <c r="L105" s="238" t="n">
        <f aca="false">L104-($L$12-$L$112)/101</f>
        <v>0</v>
      </c>
      <c r="M105" s="239" t="n">
        <f aca="false">M104-($M$12-$M$112)/101</f>
        <v>0</v>
      </c>
      <c r="Q105" s="234" t="n">
        <v>-0.06</v>
      </c>
      <c r="R105" s="235" t="n">
        <f aca="false">R104-($R$61-$R$111)/51</f>
        <v>0</v>
      </c>
      <c r="S105" s="236" t="n">
        <f aca="false">S104-($S$61-$S$111)/51</f>
        <v>0</v>
      </c>
      <c r="T105" s="165"/>
      <c r="U105" s="165"/>
      <c r="V105" s="165"/>
      <c r="W105" s="165"/>
      <c r="X105" s="182"/>
      <c r="Y105" s="164" t="n">
        <v>102</v>
      </c>
      <c r="Z105" s="242" t="n">
        <v>31.536</v>
      </c>
      <c r="AA105" s="180" t="str">
        <f aca="false">IF(MOD(ROW(),2),"",INDEX($Z$3:$Z$600,ROW()/2))</f>
        <v/>
      </c>
      <c r="AB105" s="181" t="n">
        <v>1.03</v>
      </c>
      <c r="AC105" s="182" t="n">
        <f aca="false">VALUE($Z106)</f>
        <v>31.861</v>
      </c>
      <c r="AD105" s="164" t="n">
        <v>102</v>
      </c>
      <c r="AE105" s="191"/>
      <c r="AF105" s="227" t="str">
        <f aca="false">IF(MOD(ROW(),10),"",INDEX(AE$3:AE$600,ROW()/10))</f>
        <v/>
      </c>
      <c r="AG105" s="228" t="n">
        <v>100</v>
      </c>
      <c r="AH105" s="229" t="e">
        <f aca="false">VALUE($AF105)</f>
        <v>#VALUE!</v>
      </c>
      <c r="AI105" s="164" t="n">
        <v>102</v>
      </c>
      <c r="AJ105" s="242"/>
      <c r="AK105" s="227" t="str">
        <f aca="false">IF(MOD(ROW(),10),"",INDEX(AJ$3:AJ$600,ROW()/10))</f>
        <v/>
      </c>
      <c r="AL105" s="228" t="n">
        <v>95</v>
      </c>
      <c r="AM105" s="229" t="e">
        <f aca="false">VALUE($AK105)</f>
        <v>#VALUE!</v>
      </c>
      <c r="AN105" s="164" t="n">
        <v>102</v>
      </c>
      <c r="AO105" s="190"/>
      <c r="AP105" s="227" t="str">
        <f aca="false">IF(MOD(ROW(),10),"",INDEX(AO$3:AO$600,ROW()/10))</f>
        <v/>
      </c>
      <c r="AQ105" s="181" t="n">
        <v>1.03</v>
      </c>
      <c r="AR105" s="229" t="e">
        <f aca="false">VALUE($AP105)</f>
        <v>#VALUE!</v>
      </c>
      <c r="AS105" s="164" t="n">
        <v>1020</v>
      </c>
      <c r="AT105" s="242"/>
      <c r="AU105" s="227" t="str">
        <f aca="false">IF(MOD(ROW(),10),"",INDEX(AT$3:AT$600,ROW()/10))</f>
        <v/>
      </c>
      <c r="AV105" s="181" t="n">
        <v>1.03</v>
      </c>
      <c r="AW105" s="229" t="e">
        <f aca="false">VALUE($AU105)</f>
        <v>#VALUE!</v>
      </c>
      <c r="AY105" s="242"/>
      <c r="AZ105" s="180" t="str">
        <f aca="false">IF(MOD(ROW(),2),"",INDEX(AY$3:AY$600,ROW()/2))</f>
        <v/>
      </c>
      <c r="BA105" s="181" t="n">
        <v>1.03</v>
      </c>
      <c r="BB105" s="182" t="e">
        <f aca="false">VALUE(AZ105)</f>
        <v>#VALUE!</v>
      </c>
      <c r="BD105" s="242"/>
      <c r="BE105" s="180" t="str">
        <f aca="false">IF(MOD(ROW(),2),"",INDEX(BD$3:BD$600,ROW()/2))</f>
        <v/>
      </c>
      <c r="BF105" s="181" t="n">
        <v>1.03</v>
      </c>
      <c r="BG105" s="182" t="n">
        <f aca="false">VALUE($BD106)</f>
        <v>0</v>
      </c>
    </row>
    <row r="106" customFormat="false" ht="13.5" hidden="false" customHeight="false" outlineLevel="0" collapsed="false">
      <c r="A106" s="208" t="n">
        <v>0.99</v>
      </c>
      <c r="B106" s="209" t="n">
        <v>4.58</v>
      </c>
      <c r="C106" s="213" t="n">
        <f aca="false">$C105+(($AM$20-$AM$10))/10</f>
        <v>0</v>
      </c>
      <c r="D106" s="217" t="n">
        <f aca="false">$D105+(($AH$30-$AH$20))/10</f>
        <v>0</v>
      </c>
      <c r="E106" s="211" t="n">
        <f aca="false">$AC101</f>
        <v>30.561</v>
      </c>
      <c r="F106" s="212" t="n">
        <f aca="false">$F105+(($AR$20-$AR$10))/10</f>
        <v>0</v>
      </c>
      <c r="G106" s="218" t="n">
        <f aca="false">$G105+(($AW$20-$AW$10))/10</f>
        <v>0</v>
      </c>
      <c r="H106" s="213" t="n">
        <f aca="false">$BB100+($BB102-$BB100)/2</f>
        <v>0</v>
      </c>
      <c r="I106" s="213" t="n">
        <f aca="false">$BG100+($BG102-$BG100)/2</f>
        <v>0</v>
      </c>
      <c r="K106" s="234" t="n">
        <v>-0.06</v>
      </c>
      <c r="L106" s="238" t="n">
        <f aca="false">L105-($L$12-$L$112)/101</f>
        <v>0</v>
      </c>
      <c r="M106" s="239" t="n">
        <f aca="false">M105-($M$12-$M$112)/101</f>
        <v>0</v>
      </c>
      <c r="Q106" s="234" t="n">
        <v>-0.05</v>
      </c>
      <c r="R106" s="235" t="n">
        <f aca="false">R105-($R$61-$R$111)/51</f>
        <v>0</v>
      </c>
      <c r="S106" s="236" t="n">
        <f aca="false">S105-($S$61-$S$111)/51</f>
        <v>0</v>
      </c>
      <c r="T106" s="165"/>
      <c r="U106" s="165"/>
      <c r="V106" s="165"/>
      <c r="W106" s="165"/>
      <c r="X106" s="182"/>
      <c r="Y106" s="164" t="n">
        <v>103</v>
      </c>
      <c r="Z106" s="242" t="n">
        <v>31.861</v>
      </c>
      <c r="AA106" s="180" t="n">
        <f aca="false">IF(MOD(ROW(),2),"",INDEX($Z$3:$Z$600,ROW()/2))</f>
        <v>15.517</v>
      </c>
      <c r="AB106" s="181" t="n">
        <v>1.04</v>
      </c>
      <c r="AC106" s="182" t="n">
        <f aca="false">VALUE($Z107)</f>
        <v>32.187</v>
      </c>
      <c r="AD106" s="164" t="n">
        <v>103</v>
      </c>
      <c r="AE106" s="191"/>
      <c r="AF106" s="227" t="str">
        <f aca="false">IF(MOD(ROW(),10),"",INDEX(AE$3:AE$600,ROW()/10))</f>
        <v/>
      </c>
      <c r="AG106" s="228" t="n">
        <v>101</v>
      </c>
      <c r="AH106" s="229" t="e">
        <f aca="false">VALUE($AF106)</f>
        <v>#VALUE!</v>
      </c>
      <c r="AI106" s="164" t="n">
        <v>103</v>
      </c>
      <c r="AJ106" s="242"/>
      <c r="AK106" s="227" t="str">
        <f aca="false">IF(MOD(ROW(),10),"",INDEX(AJ$3:AJ$600,ROW()/10))</f>
        <v/>
      </c>
      <c r="AL106" s="228" t="n">
        <v>96</v>
      </c>
      <c r="AM106" s="229" t="e">
        <f aca="false">VALUE($AK106)</f>
        <v>#VALUE!</v>
      </c>
      <c r="AN106" s="164" t="n">
        <v>103</v>
      </c>
      <c r="AO106" s="190"/>
      <c r="AP106" s="227" t="str">
        <f aca="false">IF(MOD(ROW(),10),"",INDEX(AO$3:AO$600,ROW()/10))</f>
        <v/>
      </c>
      <c r="AQ106" s="181" t="n">
        <v>1.04</v>
      </c>
      <c r="AR106" s="229" t="e">
        <f aca="false">VALUE($AP106)</f>
        <v>#VALUE!</v>
      </c>
      <c r="AS106" s="164" t="n">
        <v>1030</v>
      </c>
      <c r="AT106" s="242"/>
      <c r="AU106" s="227" t="str">
        <f aca="false">IF(MOD(ROW(),10),"",INDEX(AT$3:AT$600,ROW()/10))</f>
        <v/>
      </c>
      <c r="AV106" s="181" t="n">
        <v>1.04</v>
      </c>
      <c r="AW106" s="229" t="e">
        <f aca="false">VALUE($AU106)</f>
        <v>#VALUE!</v>
      </c>
      <c r="AY106" s="242"/>
      <c r="AZ106" s="180" t="n">
        <f aca="false">IF(MOD(ROW(),2),"",INDEX(AY$3:AY$600,ROW()/2))</f>
        <v>0</v>
      </c>
      <c r="BA106" s="181" t="n">
        <v>1.04</v>
      </c>
      <c r="BB106" s="182" t="n">
        <f aca="false">VALUE(AZ106)</f>
        <v>0</v>
      </c>
      <c r="BD106" s="242"/>
      <c r="BE106" s="180" t="n">
        <f aca="false">IF(MOD(ROW(),2),"",INDEX(BD$3:BD$600,ROW()/2))</f>
        <v>0</v>
      </c>
      <c r="BF106" s="181" t="n">
        <v>1.04</v>
      </c>
      <c r="BG106" s="182" t="n">
        <f aca="false">VALUE($BD107)</f>
        <v>0</v>
      </c>
    </row>
    <row r="107" customFormat="false" ht="13.5" hidden="false" customHeight="false" outlineLevel="0" collapsed="false">
      <c r="A107" s="208" t="n">
        <v>1</v>
      </c>
      <c r="B107" s="209" t="n">
        <v>4.57</v>
      </c>
      <c r="C107" s="213" t="n">
        <f aca="false">$AM110</f>
        <v>0</v>
      </c>
      <c r="D107" s="241" t="n">
        <f aca="false">$AH110</f>
        <v>0</v>
      </c>
      <c r="E107" s="211" t="n">
        <f aca="false">$AC102</f>
        <v>30.886</v>
      </c>
      <c r="F107" s="212" t="n">
        <f aca="false">$AR110</f>
        <v>0</v>
      </c>
      <c r="G107" s="218" t="n">
        <f aca="false">$AW110</f>
        <v>0</v>
      </c>
      <c r="H107" s="213" t="n">
        <f aca="false">$BB102</f>
        <v>0</v>
      </c>
      <c r="I107" s="213" t="n">
        <f aca="false">$BG102</f>
        <v>0</v>
      </c>
      <c r="K107" s="234" t="n">
        <v>-0.05</v>
      </c>
      <c r="L107" s="238" t="n">
        <f aca="false">L106-($L$12-$L$112)/101</f>
        <v>0</v>
      </c>
      <c r="M107" s="239" t="n">
        <f aca="false">M106-($M$12-$M$112)/101</f>
        <v>0</v>
      </c>
      <c r="Q107" s="234" t="n">
        <v>-0.04</v>
      </c>
      <c r="R107" s="235" t="n">
        <f aca="false">R106-($R$61-$R$111)/51</f>
        <v>0</v>
      </c>
      <c r="S107" s="236" t="n">
        <f aca="false">S106-($S$61-$S$111)/51</f>
        <v>0</v>
      </c>
      <c r="T107" s="165"/>
      <c r="U107" s="165"/>
      <c r="V107" s="165"/>
      <c r="W107" s="165"/>
      <c r="X107" s="182"/>
      <c r="Y107" s="164" t="n">
        <v>104</v>
      </c>
      <c r="Z107" s="242" t="n">
        <v>32.187</v>
      </c>
      <c r="AA107" s="180" t="str">
        <f aca="false">IF(MOD(ROW(),2),"",INDEX($Z$3:$Z$600,ROW()/2))</f>
        <v/>
      </c>
      <c r="AB107" s="181" t="n">
        <v>1.05</v>
      </c>
      <c r="AC107" s="182" t="n">
        <f aca="false">VALUE($Z108)</f>
        <v>32.512</v>
      </c>
      <c r="AD107" s="164" t="n">
        <v>104</v>
      </c>
      <c r="AE107" s="191"/>
      <c r="AF107" s="227" t="str">
        <f aca="false">IF(MOD(ROW(),10),"",INDEX(AE$3:AE$600,ROW()/10))</f>
        <v/>
      </c>
      <c r="AG107" s="228" t="n">
        <v>102</v>
      </c>
      <c r="AH107" s="229" t="e">
        <f aca="false">VALUE($AF107)</f>
        <v>#VALUE!</v>
      </c>
      <c r="AI107" s="164" t="n">
        <v>104</v>
      </c>
      <c r="AJ107" s="242"/>
      <c r="AK107" s="227" t="str">
        <f aca="false">IF(MOD(ROW(),10),"",INDEX(AJ$3:AJ$600,ROW()/10))</f>
        <v/>
      </c>
      <c r="AL107" s="228" t="n">
        <v>97</v>
      </c>
      <c r="AM107" s="229" t="e">
        <f aca="false">VALUE($AK107)</f>
        <v>#VALUE!</v>
      </c>
      <c r="AN107" s="164" t="n">
        <v>104</v>
      </c>
      <c r="AO107" s="190"/>
      <c r="AP107" s="227" t="str">
        <f aca="false">IF(MOD(ROW(),10),"",INDEX(AO$3:AO$600,ROW()/10))</f>
        <v/>
      </c>
      <c r="AQ107" s="181" t="n">
        <v>1.05</v>
      </c>
      <c r="AR107" s="229" t="e">
        <f aca="false">VALUE($AP107)</f>
        <v>#VALUE!</v>
      </c>
      <c r="AS107" s="164" t="n">
        <v>1040</v>
      </c>
      <c r="AT107" s="242"/>
      <c r="AU107" s="227" t="str">
        <f aca="false">IF(MOD(ROW(),10),"",INDEX(AT$3:AT$600,ROW()/10))</f>
        <v/>
      </c>
      <c r="AV107" s="181" t="n">
        <v>1.05</v>
      </c>
      <c r="AW107" s="229" t="e">
        <f aca="false">VALUE($AU107)</f>
        <v>#VALUE!</v>
      </c>
      <c r="AY107" s="242"/>
      <c r="AZ107" s="180" t="str">
        <f aca="false">IF(MOD(ROW(),2),"",INDEX(AY$3:AY$600,ROW()/2))</f>
        <v/>
      </c>
      <c r="BA107" s="181" t="n">
        <v>1.05</v>
      </c>
      <c r="BB107" s="182" t="e">
        <f aca="false">VALUE(AZ107)</f>
        <v>#VALUE!</v>
      </c>
      <c r="BD107" s="242"/>
      <c r="BE107" s="180" t="str">
        <f aca="false">IF(MOD(ROW(),2),"",INDEX(BD$3:BD$600,ROW()/2))</f>
        <v/>
      </c>
      <c r="BF107" s="181" t="n">
        <v>1.05</v>
      </c>
      <c r="BG107" s="182" t="n">
        <f aca="false">VALUE($BD108)</f>
        <v>0</v>
      </c>
    </row>
    <row r="108" customFormat="false" ht="13.5" hidden="false" customHeight="false" outlineLevel="0" collapsed="false">
      <c r="A108" s="208" t="n">
        <v>1.01</v>
      </c>
      <c r="B108" s="209" t="n">
        <v>4.56</v>
      </c>
      <c r="C108" s="213" t="n">
        <f aca="false">$C107+(($AM$20-$AM$10))/10</f>
        <v>0</v>
      </c>
      <c r="D108" s="217" t="n">
        <f aca="false">$D107+(($AH$30-$AH$20))/10</f>
        <v>0</v>
      </c>
      <c r="E108" s="211" t="n">
        <f aca="false">$AC103</f>
        <v>31.211</v>
      </c>
      <c r="F108" s="212" t="n">
        <f aca="false">$F107+(($AR$20-$AR$10))/10</f>
        <v>0</v>
      </c>
      <c r="G108" s="218" t="n">
        <f aca="false">$G107+(($AW$20-$AW$10))/10</f>
        <v>0</v>
      </c>
      <c r="H108" s="213" t="n">
        <f aca="false">$BB102+($BB104-$BB102)/2</f>
        <v>0</v>
      </c>
      <c r="I108" s="213" t="n">
        <f aca="false">$BG102+($BG104-$BG102)/2</f>
        <v>0</v>
      </c>
      <c r="K108" s="234" t="n">
        <v>-0.04</v>
      </c>
      <c r="L108" s="238" t="n">
        <f aca="false">L107-($L$12-$L$112)/101</f>
        <v>0</v>
      </c>
      <c r="M108" s="239" t="n">
        <f aca="false">M107-($M$12-$M$112)/101</f>
        <v>0</v>
      </c>
      <c r="Q108" s="234" t="n">
        <v>-0.03</v>
      </c>
      <c r="R108" s="235" t="n">
        <f aca="false">R107-($R$61-$R$111)/51</f>
        <v>0</v>
      </c>
      <c r="S108" s="236" t="n">
        <f aca="false">S107-($S$61-$S$111)/51</f>
        <v>0</v>
      </c>
      <c r="T108" s="165"/>
      <c r="U108" s="165"/>
      <c r="V108" s="165"/>
      <c r="W108" s="165"/>
      <c r="X108" s="182"/>
      <c r="Y108" s="164" t="n">
        <v>105</v>
      </c>
      <c r="Z108" s="242" t="n">
        <v>32.512</v>
      </c>
      <c r="AA108" s="180" t="n">
        <f aca="false">IF(MOD(ROW(),2),"",INDEX($Z$3:$Z$600,ROW()/2))</f>
        <v>15.828</v>
      </c>
      <c r="AB108" s="181" t="n">
        <v>1.06</v>
      </c>
      <c r="AC108" s="182" t="n">
        <f aca="false">VALUE($Z109)</f>
        <v>32.838</v>
      </c>
      <c r="AD108" s="164" t="n">
        <v>105</v>
      </c>
      <c r="AE108" s="191"/>
      <c r="AF108" s="227" t="str">
        <f aca="false">IF(MOD(ROW(),10),"",INDEX(AE$3:AE$600,ROW()/10))</f>
        <v/>
      </c>
      <c r="AG108" s="228" t="n">
        <v>103</v>
      </c>
      <c r="AH108" s="229" t="e">
        <f aca="false">VALUE($AF108)</f>
        <v>#VALUE!</v>
      </c>
      <c r="AI108" s="164" t="n">
        <v>105</v>
      </c>
      <c r="AJ108" s="243"/>
      <c r="AK108" s="227" t="str">
        <f aca="false">IF(MOD(ROW(),10),"",INDEX(AJ$3:AJ$600,ROW()/10))</f>
        <v/>
      </c>
      <c r="AL108" s="228" t="n">
        <v>98</v>
      </c>
      <c r="AM108" s="229" t="e">
        <f aca="false">VALUE($AK108)</f>
        <v>#VALUE!</v>
      </c>
      <c r="AN108" s="164" t="n">
        <v>105</v>
      </c>
      <c r="AO108" s="190"/>
      <c r="AP108" s="227" t="str">
        <f aca="false">IF(MOD(ROW(),10),"",INDEX(AO$3:AO$600,ROW()/10))</f>
        <v/>
      </c>
      <c r="AQ108" s="181" t="n">
        <v>1.06</v>
      </c>
      <c r="AR108" s="229" t="e">
        <f aca="false">VALUE($AP108)</f>
        <v>#VALUE!</v>
      </c>
      <c r="AS108" s="164" t="n">
        <v>1050</v>
      </c>
      <c r="AT108" s="243"/>
      <c r="AU108" s="227" t="str">
        <f aca="false">IF(MOD(ROW(),10),"",INDEX(AT$3:AT$600,ROW()/10))</f>
        <v/>
      </c>
      <c r="AV108" s="181" t="n">
        <v>1.06</v>
      </c>
      <c r="AW108" s="229" t="e">
        <f aca="false">VALUE($AU108)</f>
        <v>#VALUE!</v>
      </c>
      <c r="AY108" s="243"/>
      <c r="AZ108" s="180" t="n">
        <f aca="false">IF(MOD(ROW(),2),"",INDEX(AY$3:AY$600,ROW()/2))</f>
        <v>0</v>
      </c>
      <c r="BA108" s="181" t="n">
        <v>1.06</v>
      </c>
      <c r="BB108" s="182" t="n">
        <f aca="false">VALUE(AZ108)</f>
        <v>0</v>
      </c>
      <c r="BD108" s="243"/>
      <c r="BE108" s="180" t="n">
        <f aca="false">IF(MOD(ROW(),2),"",INDEX(BD$3:BD$600,ROW()/2))</f>
        <v>0</v>
      </c>
      <c r="BF108" s="181" t="n">
        <v>1.06</v>
      </c>
      <c r="BG108" s="182" t="n">
        <f aca="false">VALUE($BD109)</f>
        <v>0</v>
      </c>
    </row>
    <row r="109" customFormat="false" ht="13.5" hidden="false" customHeight="false" outlineLevel="0" collapsed="false">
      <c r="A109" s="208" t="n">
        <v>1.02</v>
      </c>
      <c r="B109" s="209" t="n">
        <v>4.55</v>
      </c>
      <c r="C109" s="213" t="n">
        <f aca="false">$C108+(($AM$20-$AM$10))/10</f>
        <v>0</v>
      </c>
      <c r="D109" s="217" t="n">
        <f aca="false">$D108+(($AH$30-$AH$20))/10</f>
        <v>0</v>
      </c>
      <c r="E109" s="211" t="n">
        <f aca="false">$AC104</f>
        <v>31.536</v>
      </c>
      <c r="F109" s="212" t="n">
        <f aca="false">$F108+(($AR$20-$AR$10))/10</f>
        <v>0</v>
      </c>
      <c r="G109" s="218" t="n">
        <f aca="false">$G108+(($AW$20-$AW$10))/10</f>
        <v>0</v>
      </c>
      <c r="H109" s="213" t="n">
        <f aca="false">$BB104</f>
        <v>0</v>
      </c>
      <c r="I109" s="213" t="n">
        <f aca="false">$BG104</f>
        <v>0</v>
      </c>
      <c r="K109" s="234" t="n">
        <v>-0.03</v>
      </c>
      <c r="L109" s="238" t="n">
        <f aca="false">L108-($L$12-$L$112)/101</f>
        <v>0</v>
      </c>
      <c r="M109" s="239" t="n">
        <f aca="false">M108-($M$12-$M$112)/101</f>
        <v>0</v>
      </c>
      <c r="Q109" s="234" t="n">
        <v>-0.02</v>
      </c>
      <c r="R109" s="235" t="n">
        <f aca="false">R108-($R$61-$R$111)/51</f>
        <v>0</v>
      </c>
      <c r="S109" s="236" t="n">
        <f aca="false">S108-($S$61-$S$111)/51</f>
        <v>0</v>
      </c>
      <c r="T109" s="165"/>
      <c r="U109" s="165"/>
      <c r="V109" s="165"/>
      <c r="W109" s="165"/>
      <c r="X109" s="182"/>
      <c r="Y109" s="164" t="n">
        <v>106</v>
      </c>
      <c r="Z109" s="243" t="n">
        <v>32.838</v>
      </c>
      <c r="AA109" s="180" t="str">
        <f aca="false">IF(MOD(ROW(),2),"",INDEX($Z$3:$Z$600,ROW()/2))</f>
        <v/>
      </c>
      <c r="AB109" s="181" t="n">
        <v>1.07</v>
      </c>
      <c r="AC109" s="182" t="n">
        <f aca="false">VALUE($Z110)</f>
        <v>33.164</v>
      </c>
      <c r="AD109" s="164" t="n">
        <v>106</v>
      </c>
      <c r="AE109" s="191"/>
      <c r="AF109" s="227" t="str">
        <f aca="false">IF(MOD(ROW(),10),"",INDEX(AE$3:AE$600,ROW()/10))</f>
        <v/>
      </c>
      <c r="AG109" s="228" t="n">
        <v>104</v>
      </c>
      <c r="AH109" s="229" t="e">
        <f aca="false">VALUE($AF109)</f>
        <v>#VALUE!</v>
      </c>
      <c r="AI109" s="164" t="n">
        <v>106</v>
      </c>
      <c r="AJ109" s="243"/>
      <c r="AK109" s="227" t="str">
        <f aca="false">IF(MOD(ROW(),10),"",INDEX(AJ$3:AJ$600,ROW()/10))</f>
        <v/>
      </c>
      <c r="AL109" s="228" t="n">
        <v>99</v>
      </c>
      <c r="AM109" s="229" t="e">
        <f aca="false">VALUE($AK109)</f>
        <v>#VALUE!</v>
      </c>
      <c r="AN109" s="164" t="n">
        <v>106</v>
      </c>
      <c r="AO109" s="190"/>
      <c r="AP109" s="227" t="str">
        <f aca="false">IF(MOD(ROW(),10),"",INDEX(AO$3:AO$600,ROW()/10))</f>
        <v/>
      </c>
      <c r="AQ109" s="181" t="n">
        <v>1.07</v>
      </c>
      <c r="AR109" s="229" t="e">
        <f aca="false">VALUE($AP109)</f>
        <v>#VALUE!</v>
      </c>
      <c r="AS109" s="164" t="n">
        <v>1060</v>
      </c>
      <c r="AT109" s="243"/>
      <c r="AU109" s="227" t="str">
        <f aca="false">IF(MOD(ROW(),10),"",INDEX(AT$3:AT$600,ROW()/10))</f>
        <v/>
      </c>
      <c r="AV109" s="181" t="n">
        <v>1.07</v>
      </c>
      <c r="AW109" s="229" t="e">
        <f aca="false">VALUE($AU109)</f>
        <v>#VALUE!</v>
      </c>
      <c r="AY109" s="243"/>
      <c r="AZ109" s="180" t="str">
        <f aca="false">IF(MOD(ROW(),2),"",INDEX(AY$3:AY$600,ROW()/2))</f>
        <v/>
      </c>
      <c r="BA109" s="181" t="n">
        <v>1.07</v>
      </c>
      <c r="BB109" s="182" t="e">
        <f aca="false">VALUE(AZ109)</f>
        <v>#VALUE!</v>
      </c>
      <c r="BD109" s="243"/>
      <c r="BE109" s="180" t="str">
        <f aca="false">IF(MOD(ROW(),2),"",INDEX(BD$3:BD$600,ROW()/2))</f>
        <v/>
      </c>
      <c r="BF109" s="181" t="n">
        <v>1.07</v>
      </c>
      <c r="BG109" s="182" t="n">
        <f aca="false">VALUE($BD110)</f>
        <v>0</v>
      </c>
    </row>
    <row r="110" customFormat="false" ht="13.5" hidden="false" customHeight="false" outlineLevel="0" collapsed="false">
      <c r="A110" s="208" t="n">
        <v>1.03</v>
      </c>
      <c r="B110" s="209" t="n">
        <v>4.54</v>
      </c>
      <c r="C110" s="213" t="n">
        <f aca="false">$C109+(($AM$20-$AM$10))/10</f>
        <v>0</v>
      </c>
      <c r="D110" s="217" t="n">
        <f aca="false">$D109+(($AH$30-$AH$20))/10</f>
        <v>0</v>
      </c>
      <c r="E110" s="211" t="n">
        <f aca="false">$AC105</f>
        <v>31.861</v>
      </c>
      <c r="F110" s="212" t="n">
        <f aca="false">$F109+(($AR$20-$AR$10))/10</f>
        <v>0</v>
      </c>
      <c r="G110" s="218" t="n">
        <f aca="false">$G109+(($AW$20-$AW$10))/10</f>
        <v>0</v>
      </c>
      <c r="H110" s="213" t="n">
        <f aca="false">$BB104+($BB106-$BB104)/2</f>
        <v>0</v>
      </c>
      <c r="I110" s="213" t="n">
        <f aca="false">$BG104+($BG106-$BG104)/2</f>
        <v>0</v>
      </c>
      <c r="K110" s="234" t="n">
        <v>-0.02</v>
      </c>
      <c r="L110" s="238" t="n">
        <f aca="false">L109-($L$12-$L$112)/101</f>
        <v>0</v>
      </c>
      <c r="M110" s="239" t="n">
        <f aca="false">M109-($M$12-$M$112)/101</f>
        <v>0</v>
      </c>
      <c r="Q110" s="234" t="n">
        <v>-0.01</v>
      </c>
      <c r="R110" s="235" t="n">
        <f aca="false">R109-($R$61-$R$111)/51</f>
        <v>0</v>
      </c>
      <c r="S110" s="236" t="n">
        <f aca="false">S109-($S$61-$S$111)/51</f>
        <v>0</v>
      </c>
      <c r="T110" s="165"/>
      <c r="U110" s="165"/>
      <c r="V110" s="165"/>
      <c r="W110" s="165"/>
      <c r="X110" s="182"/>
      <c r="Y110" s="164" t="n">
        <v>107</v>
      </c>
      <c r="Z110" s="243" t="n">
        <v>33.164</v>
      </c>
      <c r="AA110" s="180" t="n">
        <f aca="false">IF(MOD(ROW(),2),"",INDEX($Z$3:$Z$600,ROW()/2))</f>
        <v>16.141</v>
      </c>
      <c r="AB110" s="181" t="n">
        <v>1.08</v>
      </c>
      <c r="AC110" s="182" t="n">
        <f aca="false">VALUE($Z111)</f>
        <v>33.49</v>
      </c>
      <c r="AD110" s="164" t="n">
        <v>107</v>
      </c>
      <c r="AE110" s="191"/>
      <c r="AF110" s="227" t="n">
        <f aca="false">IF(MOD(ROW(),10),"",INDEX(AE$3:AE$600,ROW()/10))</f>
        <v>0</v>
      </c>
      <c r="AG110" s="228" t="n">
        <v>105</v>
      </c>
      <c r="AH110" s="229" t="n">
        <f aca="false">VALUE($AF110)</f>
        <v>0</v>
      </c>
      <c r="AI110" s="164" t="n">
        <v>107</v>
      </c>
      <c r="AJ110" s="243"/>
      <c r="AK110" s="227" t="n">
        <f aca="false">IF(MOD(ROW(),10),"",INDEX(AJ$3:AJ$600,ROW()/10))</f>
        <v>0</v>
      </c>
      <c r="AL110" s="228" t="n">
        <v>100</v>
      </c>
      <c r="AM110" s="229" t="n">
        <f aca="false">VALUE($AK110)</f>
        <v>0</v>
      </c>
      <c r="AN110" s="164" t="n">
        <v>107</v>
      </c>
      <c r="AO110" s="190"/>
      <c r="AP110" s="227" t="n">
        <f aca="false">IF(MOD(ROW(),10),"",INDEX(AO$3:AO$600,ROW()/10))</f>
        <v>0</v>
      </c>
      <c r="AQ110" s="181" t="n">
        <v>1.08</v>
      </c>
      <c r="AR110" s="229" t="n">
        <f aca="false">VALUE($AP110)</f>
        <v>0</v>
      </c>
      <c r="AS110" s="164" t="n">
        <v>1070</v>
      </c>
      <c r="AT110" s="243"/>
      <c r="AU110" s="227" t="n">
        <f aca="false">IF(MOD(ROW(),10),"",INDEX(AT$3:AT$600,ROW()/10))</f>
        <v>0</v>
      </c>
      <c r="AV110" s="181" t="n">
        <v>1.08</v>
      </c>
      <c r="AW110" s="229" t="n">
        <f aca="false">VALUE($AU110)</f>
        <v>0</v>
      </c>
      <c r="AY110" s="243"/>
      <c r="AZ110" s="180" t="n">
        <f aca="false">IF(MOD(ROW(),2),"",INDEX(AY$3:AY$600,ROW()/2))</f>
        <v>0</v>
      </c>
      <c r="BA110" s="181" t="n">
        <v>1.08</v>
      </c>
      <c r="BB110" s="182" t="n">
        <f aca="false">VALUE(AZ110)</f>
        <v>0</v>
      </c>
      <c r="BD110" s="243"/>
      <c r="BE110" s="180" t="n">
        <f aca="false">IF(MOD(ROW(),2),"",INDEX(BD$3:BD$600,ROW()/2))</f>
        <v>0</v>
      </c>
      <c r="BF110" s="181" t="n">
        <v>1.08</v>
      </c>
      <c r="BG110" s="182" t="n">
        <f aca="false">VALUE($BD111)</f>
        <v>0</v>
      </c>
    </row>
    <row r="111" customFormat="false" ht="13.5" hidden="false" customHeight="false" outlineLevel="0" collapsed="false">
      <c r="A111" s="208" t="n">
        <v>1.04</v>
      </c>
      <c r="B111" s="209" t="n">
        <v>4.53</v>
      </c>
      <c r="C111" s="213" t="n">
        <f aca="false">$C110+(($AM$20-$AM$10))/10</f>
        <v>0</v>
      </c>
      <c r="D111" s="217" t="n">
        <f aca="false">$D110+(($AH$30-$AH$20))/10</f>
        <v>0</v>
      </c>
      <c r="E111" s="211" t="n">
        <f aca="false">$AC106</f>
        <v>32.187</v>
      </c>
      <c r="F111" s="212" t="n">
        <f aca="false">$F110+(($AR$20-$AR$10))/10</f>
        <v>0</v>
      </c>
      <c r="G111" s="218" t="n">
        <f aca="false">$G110+(($AW$20-$AW$10))/10</f>
        <v>0</v>
      </c>
      <c r="H111" s="213" t="n">
        <f aca="false">$BB106</f>
        <v>0</v>
      </c>
      <c r="I111" s="213" t="n">
        <f aca="false">$BG106</f>
        <v>0</v>
      </c>
      <c r="K111" s="234" t="n">
        <v>-0.01</v>
      </c>
      <c r="L111" s="238" t="n">
        <f aca="false">L110-($L$12-$L$112)/101</f>
        <v>0</v>
      </c>
      <c r="M111" s="239" t="n">
        <f aca="false">M110-($M$12-$M$112)/101</f>
        <v>0</v>
      </c>
      <c r="Q111" s="231" t="n">
        <v>0</v>
      </c>
      <c r="R111" s="244" t="n">
        <f aca="false">$T$5</f>
        <v>0</v>
      </c>
      <c r="S111" s="244" t="n">
        <f aca="false">$T$5</f>
        <v>0</v>
      </c>
      <c r="T111" s="165"/>
      <c r="U111" s="165"/>
      <c r="V111" s="165"/>
      <c r="W111" s="165"/>
      <c r="X111" s="182"/>
      <c r="Y111" s="164" t="n">
        <v>108</v>
      </c>
      <c r="Z111" s="243" t="n">
        <v>33.49</v>
      </c>
      <c r="AA111" s="180" t="str">
        <f aca="false">IF(MOD(ROW(),2),"",INDEX($Z$3:$Z$600,ROW()/2))</f>
        <v/>
      </c>
      <c r="AB111" s="181" t="n">
        <v>1.09</v>
      </c>
      <c r="AC111" s="182" t="n">
        <f aca="false">VALUE($Z112)</f>
        <v>33.816</v>
      </c>
      <c r="AD111" s="164" t="n">
        <v>108</v>
      </c>
      <c r="AE111" s="191"/>
      <c r="AF111" s="227" t="str">
        <f aca="false">IF(MOD(ROW(),10),"",INDEX(AE$3:AE$600,ROW()/10))</f>
        <v/>
      </c>
      <c r="AG111" s="228" t="n">
        <v>106</v>
      </c>
      <c r="AH111" s="229" t="e">
        <f aca="false">VALUE($AF111)</f>
        <v>#VALUE!</v>
      </c>
      <c r="AI111" s="164" t="n">
        <v>108</v>
      </c>
      <c r="AJ111" s="243"/>
      <c r="AK111" s="227" t="str">
        <f aca="false">IF(MOD(ROW(),10),"",INDEX(AJ$3:AJ$600,ROW()/10))</f>
        <v/>
      </c>
      <c r="AL111" s="228" t="n">
        <v>101</v>
      </c>
      <c r="AM111" s="229" t="e">
        <f aca="false">VALUE($AK111)</f>
        <v>#VALUE!</v>
      </c>
      <c r="AN111" s="164" t="n">
        <v>108</v>
      </c>
      <c r="AO111" s="190"/>
      <c r="AP111" s="227" t="str">
        <f aca="false">IF(MOD(ROW(),10),"",INDEX(AO$3:AO$600,ROW()/10))</f>
        <v/>
      </c>
      <c r="AQ111" s="181" t="n">
        <v>1.09</v>
      </c>
      <c r="AR111" s="229" t="e">
        <f aca="false">VALUE($AP111)</f>
        <v>#VALUE!</v>
      </c>
      <c r="AS111" s="164" t="n">
        <v>1080</v>
      </c>
      <c r="AT111" s="243"/>
      <c r="AU111" s="227" t="str">
        <f aca="false">IF(MOD(ROW(),10),"",INDEX(AT$3:AT$600,ROW()/10))</f>
        <v/>
      </c>
      <c r="AV111" s="181" t="n">
        <v>1.09</v>
      </c>
      <c r="AW111" s="229" t="e">
        <f aca="false">VALUE($AU111)</f>
        <v>#VALUE!</v>
      </c>
      <c r="AY111" s="243"/>
      <c r="AZ111" s="180" t="str">
        <f aca="false">IF(MOD(ROW(),2),"",INDEX(AY$3:AY$600,ROW()/2))</f>
        <v/>
      </c>
      <c r="BA111" s="181" t="n">
        <v>1.09</v>
      </c>
      <c r="BB111" s="182" t="e">
        <f aca="false">VALUE(AZ111)</f>
        <v>#VALUE!</v>
      </c>
      <c r="BD111" s="243"/>
      <c r="BE111" s="180" t="str">
        <f aca="false">IF(MOD(ROW(),2),"",INDEX(BD$3:BD$600,ROW()/2))</f>
        <v/>
      </c>
      <c r="BF111" s="181" t="n">
        <v>1.09</v>
      </c>
      <c r="BG111" s="182" t="n">
        <f aca="false">VALUE($BD112)</f>
        <v>0</v>
      </c>
    </row>
    <row r="112" customFormat="false" ht="13.5" hidden="false" customHeight="false" outlineLevel="0" collapsed="false">
      <c r="A112" s="208" t="n">
        <v>1.05</v>
      </c>
      <c r="B112" s="209" t="n">
        <v>4.52</v>
      </c>
      <c r="C112" s="213" t="n">
        <f aca="false">$C111+(($AM$20-$AM$10))/10</f>
        <v>0</v>
      </c>
      <c r="D112" s="217" t="n">
        <f aca="false">$D111+(($AH$30-$AH$20))/10</f>
        <v>0</v>
      </c>
      <c r="E112" s="211" t="n">
        <f aca="false">$AC107</f>
        <v>32.512</v>
      </c>
      <c r="F112" s="212" t="n">
        <f aca="false">$F111+(($AR$20-$AR$10))/10</f>
        <v>0</v>
      </c>
      <c r="G112" s="218" t="n">
        <f aca="false">$G111+(($AW$20-$AW$10))/10</f>
        <v>0</v>
      </c>
      <c r="H112" s="213" t="n">
        <f aca="false">$BB106+($BB108-$BB106)/2</f>
        <v>0</v>
      </c>
      <c r="I112" s="213" t="n">
        <f aca="false">$BG106+($BG108-$BG106)/2</f>
        <v>0</v>
      </c>
      <c r="K112" s="231" t="n">
        <v>0</v>
      </c>
      <c r="L112" s="231" t="n">
        <v>0</v>
      </c>
      <c r="M112" s="231" t="n">
        <v>0</v>
      </c>
      <c r="Q112" s="234" t="n">
        <v>0.01</v>
      </c>
      <c r="R112" s="235" t="n">
        <f aca="false">R111-($R$111-$R$211)/101</f>
        <v>0</v>
      </c>
      <c r="S112" s="236" t="n">
        <f aca="false">S111-($R$111-$R$211)/101</f>
        <v>0</v>
      </c>
      <c r="T112" s="165"/>
      <c r="U112" s="165"/>
      <c r="V112" s="165"/>
      <c r="W112" s="165"/>
      <c r="X112" s="182"/>
      <c r="Y112" s="164" t="n">
        <v>109</v>
      </c>
      <c r="Z112" s="243" t="n">
        <v>33.816</v>
      </c>
      <c r="AA112" s="180" t="n">
        <f aca="false">IF(MOD(ROW(),2),"",INDEX($Z$3:$Z$600,ROW()/2))</f>
        <v>16.454</v>
      </c>
      <c r="AB112" s="181" t="n">
        <v>1.1</v>
      </c>
      <c r="AC112" s="182" t="n">
        <f aca="false">VALUE($Z113)</f>
        <v>34.143</v>
      </c>
      <c r="AD112" s="164" t="n">
        <v>109</v>
      </c>
      <c r="AE112" s="191"/>
      <c r="AF112" s="227" t="str">
        <f aca="false">IF(MOD(ROW(),10),"",INDEX(AE$3:AE$600,ROW()/10))</f>
        <v/>
      </c>
      <c r="AG112" s="228" t="n">
        <v>107</v>
      </c>
      <c r="AH112" s="229" t="e">
        <f aca="false">VALUE($AF112)</f>
        <v>#VALUE!</v>
      </c>
      <c r="AI112" s="164" t="n">
        <v>109</v>
      </c>
      <c r="AJ112" s="243"/>
      <c r="AK112" s="227" t="str">
        <f aca="false">IF(MOD(ROW(),10),"",INDEX(AJ$3:AJ$600,ROW()/10))</f>
        <v/>
      </c>
      <c r="AL112" s="228" t="n">
        <v>102</v>
      </c>
      <c r="AM112" s="229" t="e">
        <f aca="false">VALUE($AK112)</f>
        <v>#VALUE!</v>
      </c>
      <c r="AN112" s="164" t="n">
        <v>109</v>
      </c>
      <c r="AO112" s="190"/>
      <c r="AP112" s="227" t="str">
        <f aca="false">IF(MOD(ROW(),10),"",INDEX(AO$3:AO$600,ROW()/10))</f>
        <v/>
      </c>
      <c r="AQ112" s="181" t="n">
        <v>1.1</v>
      </c>
      <c r="AR112" s="229" t="e">
        <f aca="false">VALUE($AP112)</f>
        <v>#VALUE!</v>
      </c>
      <c r="AS112" s="164" t="n">
        <v>1090</v>
      </c>
      <c r="AT112" s="243"/>
      <c r="AU112" s="227" t="str">
        <f aca="false">IF(MOD(ROW(),10),"",INDEX(AT$3:AT$600,ROW()/10))</f>
        <v/>
      </c>
      <c r="AV112" s="181" t="n">
        <v>1.1</v>
      </c>
      <c r="AW112" s="229" t="e">
        <f aca="false">VALUE($AU112)</f>
        <v>#VALUE!</v>
      </c>
      <c r="AY112" s="243"/>
      <c r="AZ112" s="180" t="n">
        <f aca="false">IF(MOD(ROW(),2),"",INDEX(AY$3:AY$600,ROW()/2))</f>
        <v>0</v>
      </c>
      <c r="BA112" s="181" t="n">
        <v>1.1</v>
      </c>
      <c r="BB112" s="182" t="n">
        <f aca="false">VALUE(AZ112)</f>
        <v>0</v>
      </c>
      <c r="BD112" s="243"/>
      <c r="BE112" s="180" t="n">
        <f aca="false">IF(MOD(ROW(),2),"",INDEX(BD$3:BD$600,ROW()/2))</f>
        <v>0</v>
      </c>
      <c r="BF112" s="181" t="n">
        <v>1.1</v>
      </c>
      <c r="BG112" s="182" t="n">
        <f aca="false">VALUE($BD113)</f>
        <v>0</v>
      </c>
    </row>
    <row r="113" customFormat="false" ht="13.5" hidden="false" customHeight="false" outlineLevel="0" collapsed="false">
      <c r="A113" s="208" t="n">
        <v>1.06</v>
      </c>
      <c r="B113" s="209" t="n">
        <v>4.51</v>
      </c>
      <c r="C113" s="213" t="n">
        <f aca="false">$C112+(($AM$20-$AM$10))/10</f>
        <v>0</v>
      </c>
      <c r="D113" s="217" t="n">
        <f aca="false">$D112+(($AH$30-$AH$20))/10</f>
        <v>0</v>
      </c>
      <c r="E113" s="211" t="n">
        <f aca="false">$AC108</f>
        <v>32.838</v>
      </c>
      <c r="F113" s="212" t="n">
        <f aca="false">$F112+(($AR$20-$AR$10))/10</f>
        <v>0</v>
      </c>
      <c r="G113" s="218" t="n">
        <f aca="false">$G112+(($AW$20-$AW$10))/10</f>
        <v>0</v>
      </c>
      <c r="H113" s="213" t="n">
        <f aca="false">$BB108</f>
        <v>0</v>
      </c>
      <c r="I113" s="213" t="n">
        <f aca="false">$BG108</f>
        <v>0</v>
      </c>
      <c r="K113" s="234" t="n">
        <v>0.01</v>
      </c>
      <c r="L113" s="238" t="n">
        <f aca="false">L112-($L$112-$L$212)/101</f>
        <v>0</v>
      </c>
      <c r="M113" s="239" t="n">
        <f aca="false">M112-($M$112-$M$212)/101</f>
        <v>0</v>
      </c>
      <c r="Q113" s="234" t="n">
        <v>0.02</v>
      </c>
      <c r="R113" s="235" t="n">
        <f aca="false">R112-($R$111-$R$211)/101</f>
        <v>0</v>
      </c>
      <c r="S113" s="236" t="n">
        <f aca="false">S112-($R$111-$R$211)/101</f>
        <v>0</v>
      </c>
      <c r="T113" s="165"/>
      <c r="U113" s="165"/>
      <c r="V113" s="165"/>
      <c r="W113" s="165"/>
      <c r="X113" s="182"/>
      <c r="Y113" s="164" t="n">
        <v>110</v>
      </c>
      <c r="Z113" s="243" t="n">
        <v>34.143</v>
      </c>
      <c r="AA113" s="180" t="str">
        <f aca="false">IF(MOD(ROW(),2),"",INDEX($Z$3:$Z$600,ROW()/2))</f>
        <v/>
      </c>
      <c r="AB113" s="181" t="n">
        <v>1.11</v>
      </c>
      <c r="AC113" s="182" t="n">
        <f aca="false">VALUE($Z114)</f>
        <v>34.47</v>
      </c>
      <c r="AD113" s="164" t="n">
        <v>110</v>
      </c>
      <c r="AE113" s="191"/>
      <c r="AF113" s="227" t="str">
        <f aca="false">IF(MOD(ROW(),10),"",INDEX(AE$3:AE$600,ROW()/10))</f>
        <v/>
      </c>
      <c r="AG113" s="228" t="n">
        <v>108</v>
      </c>
      <c r="AH113" s="229" t="e">
        <f aca="false">VALUE($AF113)</f>
        <v>#VALUE!</v>
      </c>
      <c r="AI113" s="164" t="n">
        <v>110</v>
      </c>
      <c r="AJ113" s="243"/>
      <c r="AK113" s="227" t="str">
        <f aca="false">IF(MOD(ROW(),10),"",INDEX(AJ$3:AJ$600,ROW()/10))</f>
        <v/>
      </c>
      <c r="AL113" s="228" t="n">
        <v>103</v>
      </c>
      <c r="AM113" s="229" t="e">
        <f aca="false">VALUE($AK113)</f>
        <v>#VALUE!</v>
      </c>
      <c r="AN113" s="164" t="n">
        <v>110</v>
      </c>
      <c r="AO113" s="190"/>
      <c r="AP113" s="227" t="str">
        <f aca="false">IF(MOD(ROW(),10),"",INDEX(AO$3:AO$600,ROW()/10))</f>
        <v/>
      </c>
      <c r="AQ113" s="181" t="n">
        <v>1.11</v>
      </c>
      <c r="AR113" s="229" t="e">
        <f aca="false">VALUE($AP113)</f>
        <v>#VALUE!</v>
      </c>
      <c r="AS113" s="164" t="n">
        <v>1100</v>
      </c>
      <c r="AT113" s="243"/>
      <c r="AU113" s="227" t="str">
        <f aca="false">IF(MOD(ROW(),10),"",INDEX(AT$3:AT$600,ROW()/10))</f>
        <v/>
      </c>
      <c r="AV113" s="181" t="n">
        <v>1.11</v>
      </c>
      <c r="AW113" s="229" t="e">
        <f aca="false">VALUE($AU113)</f>
        <v>#VALUE!</v>
      </c>
      <c r="AY113" s="243"/>
      <c r="AZ113" s="180" t="str">
        <f aca="false">IF(MOD(ROW(),2),"",INDEX(AY$3:AY$600,ROW()/2))</f>
        <v/>
      </c>
      <c r="BA113" s="181" t="n">
        <v>1.11</v>
      </c>
      <c r="BB113" s="182" t="e">
        <f aca="false">VALUE(AZ113)</f>
        <v>#VALUE!</v>
      </c>
      <c r="BD113" s="243"/>
      <c r="BE113" s="180" t="str">
        <f aca="false">IF(MOD(ROW(),2),"",INDEX(BD$3:BD$600,ROW()/2))</f>
        <v/>
      </c>
      <c r="BF113" s="181" t="n">
        <v>1.11</v>
      </c>
      <c r="BG113" s="182" t="n">
        <f aca="false">VALUE($BD114)</f>
        <v>0</v>
      </c>
    </row>
    <row r="114" customFormat="false" ht="13.5" hidden="false" customHeight="false" outlineLevel="0" collapsed="false">
      <c r="A114" s="208" t="n">
        <v>1.07</v>
      </c>
      <c r="B114" s="209" t="n">
        <v>4.5</v>
      </c>
      <c r="C114" s="213" t="n">
        <f aca="false">$C113+(($AM$20-$AM$10))/10</f>
        <v>0</v>
      </c>
      <c r="D114" s="217" t="n">
        <f aca="false">$D113+(($AH$30-$AH$20))/10</f>
        <v>0</v>
      </c>
      <c r="E114" s="211" t="n">
        <f aca="false">$AC109</f>
        <v>33.164</v>
      </c>
      <c r="F114" s="212" t="n">
        <f aca="false">$F113+(($AR$20-$AR$10))/10</f>
        <v>0</v>
      </c>
      <c r="G114" s="218" t="n">
        <f aca="false">$G113+(($AW$20-$AW$10))/10</f>
        <v>0</v>
      </c>
      <c r="H114" s="213" t="n">
        <f aca="false">$BB108+($BB110-$BB108)/2</f>
        <v>0</v>
      </c>
      <c r="I114" s="213" t="n">
        <f aca="false">$BG108+($BG110-$BG108)/2</f>
        <v>0</v>
      </c>
      <c r="K114" s="234" t="n">
        <v>0.02</v>
      </c>
      <c r="L114" s="238" t="n">
        <f aca="false">L113-($L$112-$L$212)/101</f>
        <v>0</v>
      </c>
      <c r="M114" s="239" t="n">
        <f aca="false">M113-($M$112-$M$212)/101</f>
        <v>0</v>
      </c>
      <c r="Q114" s="234" t="n">
        <v>0.03</v>
      </c>
      <c r="R114" s="235" t="n">
        <f aca="false">R113-($R$111-$R$211)/101</f>
        <v>0</v>
      </c>
      <c r="S114" s="236" t="n">
        <f aca="false">S113-($R$111-$R$211)/101</f>
        <v>0</v>
      </c>
      <c r="T114" s="165"/>
      <c r="U114" s="165"/>
      <c r="V114" s="165"/>
      <c r="W114" s="165"/>
      <c r="X114" s="182"/>
      <c r="Y114" s="164" t="n">
        <v>111</v>
      </c>
      <c r="Z114" s="254" t="n">
        <v>34.47</v>
      </c>
      <c r="AA114" s="180" t="n">
        <f aca="false">IF(MOD(ROW(),2),"",INDEX($Z$3:$Z$600,ROW()/2))</f>
        <v>16.768</v>
      </c>
      <c r="AB114" s="181" t="n">
        <v>1.12</v>
      </c>
      <c r="AC114" s="182" t="n">
        <f aca="false">VALUE($Z115)</f>
        <v>34.796</v>
      </c>
      <c r="AD114" s="164" t="n">
        <v>111</v>
      </c>
      <c r="AE114" s="191"/>
      <c r="AF114" s="227" t="str">
        <f aca="false">IF(MOD(ROW(),10),"",INDEX(AE$3:AE$600,ROW()/10))</f>
        <v/>
      </c>
      <c r="AG114" s="228" t="n">
        <v>109</v>
      </c>
      <c r="AH114" s="229" t="e">
        <f aca="false">VALUE($AF114)</f>
        <v>#VALUE!</v>
      </c>
      <c r="AI114" s="164" t="n">
        <v>111</v>
      </c>
      <c r="AJ114" s="243"/>
      <c r="AK114" s="227" t="str">
        <f aca="false">IF(MOD(ROW(),10),"",INDEX(AJ$3:AJ$600,ROW()/10))</f>
        <v/>
      </c>
      <c r="AL114" s="228" t="n">
        <v>104</v>
      </c>
      <c r="AM114" s="229" t="e">
        <f aca="false">VALUE($AK114)</f>
        <v>#VALUE!</v>
      </c>
      <c r="AN114" s="164" t="n">
        <v>111</v>
      </c>
      <c r="AO114" s="190"/>
      <c r="AP114" s="227" t="str">
        <f aca="false">IF(MOD(ROW(),10),"",INDEX(AO$3:AO$600,ROW()/10))</f>
        <v/>
      </c>
      <c r="AQ114" s="181" t="n">
        <v>1.12</v>
      </c>
      <c r="AR114" s="229" t="e">
        <f aca="false">VALUE($AP114)</f>
        <v>#VALUE!</v>
      </c>
      <c r="AS114" s="164" t="n">
        <v>1110</v>
      </c>
      <c r="AT114" s="243"/>
      <c r="AU114" s="227" t="str">
        <f aca="false">IF(MOD(ROW(),10),"",INDEX(AT$3:AT$600,ROW()/10))</f>
        <v/>
      </c>
      <c r="AV114" s="181" t="n">
        <v>1.12</v>
      </c>
      <c r="AW114" s="229" t="e">
        <f aca="false">VALUE($AU114)</f>
        <v>#VALUE!</v>
      </c>
      <c r="AY114" s="243"/>
      <c r="AZ114" s="180" t="n">
        <f aca="false">IF(MOD(ROW(),2),"",INDEX(AY$3:AY$600,ROW()/2))</f>
        <v>0</v>
      </c>
      <c r="BA114" s="181" t="n">
        <v>1.12</v>
      </c>
      <c r="BB114" s="182" t="n">
        <f aca="false">VALUE(AZ114)</f>
        <v>0</v>
      </c>
      <c r="BD114" s="243"/>
      <c r="BE114" s="180" t="n">
        <f aca="false">IF(MOD(ROW(),2),"",INDEX(BD$3:BD$600,ROW()/2))</f>
        <v>0</v>
      </c>
      <c r="BF114" s="181" t="n">
        <v>1.12</v>
      </c>
      <c r="BG114" s="182" t="n">
        <f aca="false">VALUE($BD115)</f>
        <v>0</v>
      </c>
    </row>
    <row r="115" customFormat="false" ht="13.5" hidden="false" customHeight="false" outlineLevel="0" collapsed="false">
      <c r="A115" s="208" t="n">
        <v>1.08</v>
      </c>
      <c r="B115" s="209" t="n">
        <v>4.49</v>
      </c>
      <c r="C115" s="213" t="n">
        <f aca="false">$C114+(($AM$20-$AM$10))/10</f>
        <v>0</v>
      </c>
      <c r="D115" s="217" t="n">
        <f aca="false">$D114+(($AH$30-$AH$20))/10</f>
        <v>0</v>
      </c>
      <c r="E115" s="211" t="n">
        <f aca="false">$AC110</f>
        <v>33.49</v>
      </c>
      <c r="F115" s="212" t="n">
        <f aca="false">$F114+(($AR$20-$AR$10))/10</f>
        <v>0</v>
      </c>
      <c r="G115" s="218" t="n">
        <f aca="false">$G114+(($AW$20-$AW$10))/10</f>
        <v>0</v>
      </c>
      <c r="H115" s="213" t="n">
        <f aca="false">$BB110</f>
        <v>0</v>
      </c>
      <c r="I115" s="213" t="n">
        <f aca="false">$BG110</f>
        <v>0</v>
      </c>
      <c r="K115" s="234" t="n">
        <v>0.03</v>
      </c>
      <c r="L115" s="238" t="n">
        <f aca="false">L114-($L$112-$L$212)/101</f>
        <v>0</v>
      </c>
      <c r="M115" s="239" t="n">
        <f aca="false">M114-($M$112-$M$212)/101</f>
        <v>0</v>
      </c>
      <c r="Q115" s="234" t="n">
        <v>0.04</v>
      </c>
      <c r="R115" s="235" t="n">
        <f aca="false">R114-($R$111-$R$211)/101</f>
        <v>0</v>
      </c>
      <c r="S115" s="236" t="n">
        <f aca="false">S114-($R$111-$R$211)/101</f>
        <v>0</v>
      </c>
      <c r="T115" s="165"/>
      <c r="U115" s="165"/>
      <c r="V115" s="165"/>
      <c r="W115" s="165"/>
      <c r="X115" s="182"/>
      <c r="Y115" s="164" t="n">
        <v>112</v>
      </c>
      <c r="Z115" s="243" t="n">
        <v>34.796</v>
      </c>
      <c r="AA115" s="180" t="str">
        <f aca="false">IF(MOD(ROW(),2),"",INDEX($Z$3:$Z$600,ROW()/2))</f>
        <v/>
      </c>
      <c r="AB115" s="181" t="n">
        <v>1.13</v>
      </c>
      <c r="AC115" s="182" t="n">
        <f aca="false">VALUE($Z116)</f>
        <v>35.123</v>
      </c>
      <c r="AD115" s="164" t="n">
        <v>112</v>
      </c>
      <c r="AE115" s="191"/>
      <c r="AF115" s="227" t="str">
        <f aca="false">IF(MOD(ROW(),10),"",INDEX(AE$3:AE$600,ROW()/10))</f>
        <v/>
      </c>
      <c r="AG115" s="228" t="n">
        <v>110</v>
      </c>
      <c r="AH115" s="229" t="e">
        <f aca="false">VALUE($AF115)</f>
        <v>#VALUE!</v>
      </c>
      <c r="AI115" s="164" t="n">
        <v>112</v>
      </c>
      <c r="AJ115" s="243"/>
      <c r="AK115" s="227" t="str">
        <f aca="false">IF(MOD(ROW(),10),"",INDEX(AJ$3:AJ$600,ROW()/10))</f>
        <v/>
      </c>
      <c r="AL115" s="228" t="n">
        <v>105</v>
      </c>
      <c r="AM115" s="229" t="e">
        <f aca="false">VALUE($AK115)</f>
        <v>#VALUE!</v>
      </c>
      <c r="AN115" s="164" t="n">
        <v>112</v>
      </c>
      <c r="AO115" s="190"/>
      <c r="AP115" s="227" t="str">
        <f aca="false">IF(MOD(ROW(),10),"",INDEX(AO$3:AO$600,ROW()/10))</f>
        <v/>
      </c>
      <c r="AQ115" s="181" t="n">
        <v>1.13</v>
      </c>
      <c r="AR115" s="229" t="e">
        <f aca="false">VALUE($AP115)</f>
        <v>#VALUE!</v>
      </c>
      <c r="AS115" s="164" t="n">
        <v>1120</v>
      </c>
      <c r="AT115" s="243"/>
      <c r="AU115" s="227" t="str">
        <f aca="false">IF(MOD(ROW(),10),"",INDEX(AT$3:AT$600,ROW()/10))</f>
        <v/>
      </c>
      <c r="AV115" s="181" t="n">
        <v>1.13</v>
      </c>
      <c r="AW115" s="229" t="e">
        <f aca="false">VALUE($AU115)</f>
        <v>#VALUE!</v>
      </c>
      <c r="AY115" s="243"/>
      <c r="AZ115" s="180" t="str">
        <f aca="false">IF(MOD(ROW(),2),"",INDEX(AY$3:AY$600,ROW()/2))</f>
        <v/>
      </c>
      <c r="BA115" s="181" t="n">
        <v>1.13</v>
      </c>
      <c r="BB115" s="182" t="e">
        <f aca="false">VALUE(AZ115)</f>
        <v>#VALUE!</v>
      </c>
      <c r="BD115" s="243"/>
      <c r="BE115" s="180" t="str">
        <f aca="false">IF(MOD(ROW(),2),"",INDEX(BD$3:BD$600,ROW()/2))</f>
        <v/>
      </c>
      <c r="BF115" s="181" t="n">
        <v>1.13</v>
      </c>
      <c r="BG115" s="182" t="n">
        <f aca="false">VALUE($BD116)</f>
        <v>0</v>
      </c>
    </row>
    <row r="116" customFormat="false" ht="13.5" hidden="false" customHeight="false" outlineLevel="0" collapsed="false">
      <c r="A116" s="208" t="n">
        <v>1.09</v>
      </c>
      <c r="B116" s="209" t="n">
        <v>4.48</v>
      </c>
      <c r="C116" s="213" t="n">
        <f aca="false">$C115+(($AM$20-$AM$10))/10</f>
        <v>0</v>
      </c>
      <c r="D116" s="217" t="n">
        <f aca="false">$D115+(($AH$30-$AH$20))/10</f>
        <v>0</v>
      </c>
      <c r="E116" s="211" t="n">
        <f aca="false">$AC111</f>
        <v>33.816</v>
      </c>
      <c r="F116" s="212" t="n">
        <f aca="false">$F115+(($AR$20-$AR$10))/10</f>
        <v>0</v>
      </c>
      <c r="G116" s="218" t="n">
        <f aca="false">$G115+(($AW$20-$AW$10))/10</f>
        <v>0</v>
      </c>
      <c r="H116" s="213" t="n">
        <f aca="false">$BB110+($BB112-$BB110)/2</f>
        <v>0</v>
      </c>
      <c r="I116" s="213" t="n">
        <f aca="false">$BG110+($BG112-$BG110)/2</f>
        <v>0</v>
      </c>
      <c r="K116" s="234" t="n">
        <v>0.04</v>
      </c>
      <c r="L116" s="238" t="n">
        <f aca="false">L115-($L$112-$L$212)/101</f>
        <v>0</v>
      </c>
      <c r="M116" s="239" t="n">
        <f aca="false">M115-($M$112-$M$212)/101</f>
        <v>0</v>
      </c>
      <c r="Q116" s="234" t="n">
        <v>0.05</v>
      </c>
      <c r="R116" s="235" t="n">
        <f aca="false">R115-($R$111-$R$211)/101</f>
        <v>0</v>
      </c>
      <c r="S116" s="236" t="n">
        <f aca="false">S115-($R$111-$R$211)/101</f>
        <v>0</v>
      </c>
      <c r="T116" s="165"/>
      <c r="U116" s="165"/>
      <c r="V116" s="165"/>
      <c r="W116" s="165"/>
      <c r="X116" s="182"/>
      <c r="Y116" s="164" t="n">
        <v>113</v>
      </c>
      <c r="Z116" s="243" t="n">
        <v>35.123</v>
      </c>
      <c r="AA116" s="180" t="n">
        <f aca="false">IF(MOD(ROW(),2),"",INDEX($Z$3:$Z$600,ROW()/2))</f>
        <v>17.083</v>
      </c>
      <c r="AB116" s="181" t="n">
        <v>1.14</v>
      </c>
      <c r="AC116" s="182" t="n">
        <f aca="false">VALUE($Z117)</f>
        <v>35.451</v>
      </c>
      <c r="AD116" s="164" t="n">
        <v>113</v>
      </c>
      <c r="AE116" s="191"/>
      <c r="AF116" s="227" t="str">
        <f aca="false">IF(MOD(ROW(),10),"",INDEX(AE$3:AE$600,ROW()/10))</f>
        <v/>
      </c>
      <c r="AG116" s="228" t="n">
        <v>111</v>
      </c>
      <c r="AH116" s="229" t="e">
        <f aca="false">VALUE($AF116)</f>
        <v>#VALUE!</v>
      </c>
      <c r="AI116" s="164" t="n">
        <v>113</v>
      </c>
      <c r="AJ116" s="243"/>
      <c r="AK116" s="227" t="str">
        <f aca="false">IF(MOD(ROW(),10),"",INDEX(AJ$3:AJ$600,ROW()/10))</f>
        <v/>
      </c>
      <c r="AL116" s="228" t="n">
        <v>106</v>
      </c>
      <c r="AM116" s="229" t="e">
        <f aca="false">VALUE($AK116)</f>
        <v>#VALUE!</v>
      </c>
      <c r="AN116" s="164" t="n">
        <v>113</v>
      </c>
      <c r="AO116" s="190"/>
      <c r="AP116" s="227" t="str">
        <f aca="false">IF(MOD(ROW(),10),"",INDEX(AO$3:AO$600,ROW()/10))</f>
        <v/>
      </c>
      <c r="AQ116" s="181" t="n">
        <v>1.14</v>
      </c>
      <c r="AR116" s="229" t="e">
        <f aca="false">VALUE($AP116)</f>
        <v>#VALUE!</v>
      </c>
      <c r="AS116" s="164" t="n">
        <v>1130</v>
      </c>
      <c r="AT116" s="243"/>
      <c r="AU116" s="227" t="str">
        <f aca="false">IF(MOD(ROW(),10),"",INDEX(AT$3:AT$600,ROW()/10))</f>
        <v/>
      </c>
      <c r="AV116" s="181" t="n">
        <v>1.14</v>
      </c>
      <c r="AW116" s="229" t="e">
        <f aca="false">VALUE($AU116)</f>
        <v>#VALUE!</v>
      </c>
      <c r="AY116" s="243"/>
      <c r="AZ116" s="180" t="n">
        <f aca="false">IF(MOD(ROW(),2),"",INDEX(AY$3:AY$600,ROW()/2))</f>
        <v>0</v>
      </c>
      <c r="BA116" s="181" t="n">
        <v>1.14</v>
      </c>
      <c r="BB116" s="182" t="n">
        <f aca="false">VALUE(AZ116)</f>
        <v>0</v>
      </c>
      <c r="BD116" s="243"/>
      <c r="BE116" s="180" t="n">
        <f aca="false">IF(MOD(ROW(),2),"",INDEX(BD$3:BD$600,ROW()/2))</f>
        <v>0</v>
      </c>
      <c r="BF116" s="181" t="n">
        <v>1.14</v>
      </c>
      <c r="BG116" s="182" t="n">
        <f aca="false">VALUE($BD117)</f>
        <v>0</v>
      </c>
    </row>
    <row r="117" customFormat="false" ht="13.5" hidden="false" customHeight="false" outlineLevel="0" collapsed="false">
      <c r="A117" s="208" t="n">
        <v>1.1</v>
      </c>
      <c r="B117" s="209" t="n">
        <v>4.47</v>
      </c>
      <c r="C117" s="213" t="n">
        <f aca="false">$AM120</f>
        <v>0</v>
      </c>
      <c r="D117" s="241" t="n">
        <f aca="false">$AH120</f>
        <v>0</v>
      </c>
      <c r="E117" s="211" t="n">
        <f aca="false">$AC112</f>
        <v>34.143</v>
      </c>
      <c r="F117" s="212" t="n">
        <f aca="false">$AR120</f>
        <v>0</v>
      </c>
      <c r="G117" s="218" t="n">
        <f aca="false">$AW120</f>
        <v>0</v>
      </c>
      <c r="H117" s="213" t="n">
        <f aca="false">$BB112</f>
        <v>0</v>
      </c>
      <c r="I117" s="213" t="n">
        <f aca="false">$BG112</f>
        <v>0</v>
      </c>
      <c r="K117" s="234" t="n">
        <v>0.05</v>
      </c>
      <c r="L117" s="238" t="n">
        <f aca="false">L116-($L$112-$L$212)/101</f>
        <v>0</v>
      </c>
      <c r="M117" s="239" t="n">
        <f aca="false">M116-($M$112-$M$212)/101</f>
        <v>0</v>
      </c>
      <c r="Q117" s="234" t="n">
        <v>0.06</v>
      </c>
      <c r="R117" s="235" t="n">
        <f aca="false">R116-($R$111-$R$211)/101</f>
        <v>0</v>
      </c>
      <c r="S117" s="236" t="n">
        <f aca="false">S116-($R$111-$R$211)/101</f>
        <v>0</v>
      </c>
      <c r="T117" s="165"/>
      <c r="U117" s="165"/>
      <c r="V117" s="165"/>
      <c r="W117" s="165"/>
      <c r="X117" s="182"/>
      <c r="Y117" s="164" t="n">
        <v>114</v>
      </c>
      <c r="Z117" s="243" t="n">
        <v>35.451</v>
      </c>
      <c r="AA117" s="180" t="str">
        <f aca="false">IF(MOD(ROW(),2),"",INDEX($Z$3:$Z$600,ROW()/2))</f>
        <v/>
      </c>
      <c r="AB117" s="181" t="n">
        <v>1.15</v>
      </c>
      <c r="AC117" s="182" t="n">
        <f aca="false">VALUE($Z118)</f>
        <v>35.778</v>
      </c>
      <c r="AD117" s="164" t="n">
        <v>114</v>
      </c>
      <c r="AE117" s="191"/>
      <c r="AF117" s="227" t="str">
        <f aca="false">IF(MOD(ROW(),10),"",INDEX(AE$3:AE$600,ROW()/10))</f>
        <v/>
      </c>
      <c r="AG117" s="228" t="n">
        <v>112</v>
      </c>
      <c r="AH117" s="229" t="e">
        <f aca="false">VALUE($AF117)</f>
        <v>#VALUE!</v>
      </c>
      <c r="AI117" s="164" t="n">
        <v>114</v>
      </c>
      <c r="AJ117" s="243"/>
      <c r="AK117" s="227" t="str">
        <f aca="false">IF(MOD(ROW(),10),"",INDEX(AJ$3:AJ$600,ROW()/10))</f>
        <v/>
      </c>
      <c r="AL117" s="228" t="n">
        <v>107</v>
      </c>
      <c r="AM117" s="229" t="e">
        <f aca="false">VALUE($AK117)</f>
        <v>#VALUE!</v>
      </c>
      <c r="AN117" s="164" t="n">
        <v>114</v>
      </c>
      <c r="AO117" s="190"/>
      <c r="AP117" s="227" t="str">
        <f aca="false">IF(MOD(ROW(),10),"",INDEX(AO$3:AO$600,ROW()/10))</f>
        <v/>
      </c>
      <c r="AQ117" s="181" t="n">
        <v>1.15</v>
      </c>
      <c r="AR117" s="229" t="e">
        <f aca="false">VALUE($AP117)</f>
        <v>#VALUE!</v>
      </c>
      <c r="AS117" s="164" t="n">
        <v>1140</v>
      </c>
      <c r="AT117" s="243"/>
      <c r="AU117" s="227" t="str">
        <f aca="false">IF(MOD(ROW(),10),"",INDEX(AT$3:AT$600,ROW()/10))</f>
        <v/>
      </c>
      <c r="AV117" s="181" t="n">
        <v>1.15</v>
      </c>
      <c r="AW117" s="229" t="e">
        <f aca="false">VALUE($AU117)</f>
        <v>#VALUE!</v>
      </c>
      <c r="AY117" s="243"/>
      <c r="AZ117" s="180" t="str">
        <f aca="false">IF(MOD(ROW(),2),"",INDEX(AY$3:AY$600,ROW()/2))</f>
        <v/>
      </c>
      <c r="BA117" s="181" t="n">
        <v>1.15</v>
      </c>
      <c r="BB117" s="182" t="e">
        <f aca="false">VALUE(AZ117)</f>
        <v>#VALUE!</v>
      </c>
      <c r="BD117" s="243"/>
      <c r="BE117" s="180" t="str">
        <f aca="false">IF(MOD(ROW(),2),"",INDEX(BD$3:BD$600,ROW()/2))</f>
        <v/>
      </c>
      <c r="BF117" s="181" t="n">
        <v>1.15</v>
      </c>
      <c r="BG117" s="182" t="n">
        <f aca="false">VALUE($BD118)</f>
        <v>0</v>
      </c>
    </row>
    <row r="118" customFormat="false" ht="13.5" hidden="false" customHeight="false" outlineLevel="0" collapsed="false">
      <c r="A118" s="208" t="n">
        <v>1.11</v>
      </c>
      <c r="B118" s="209" t="n">
        <v>4.46</v>
      </c>
      <c r="C118" s="213" t="n">
        <f aca="false">$C117+(($AM$20-$AM$10))/10</f>
        <v>0</v>
      </c>
      <c r="D118" s="217" t="n">
        <f aca="false">$D117+(($AH$30-$AH$20))/10</f>
        <v>0</v>
      </c>
      <c r="E118" s="211" t="n">
        <f aca="false">$AC113</f>
        <v>34.47</v>
      </c>
      <c r="F118" s="212" t="n">
        <f aca="false">$F117+(($AR$20-$AR$10))/10</f>
        <v>0</v>
      </c>
      <c r="G118" s="218" t="n">
        <f aca="false">$G117+(($AW$20-$AW$10))/10</f>
        <v>0</v>
      </c>
      <c r="H118" s="213" t="n">
        <f aca="false">$BB112+($BB114-$BB112)/2</f>
        <v>0</v>
      </c>
      <c r="I118" s="213" t="n">
        <f aca="false">$BG112+($BG114-$BG112)/2</f>
        <v>0</v>
      </c>
      <c r="K118" s="234" t="n">
        <v>0.06</v>
      </c>
      <c r="L118" s="238" t="n">
        <f aca="false">L117-($L$112-$L$212)/101</f>
        <v>0</v>
      </c>
      <c r="M118" s="239" t="n">
        <f aca="false">M117-($M$112-$M$212)/101</f>
        <v>0</v>
      </c>
      <c r="Q118" s="234" t="n">
        <v>0.07</v>
      </c>
      <c r="R118" s="235" t="n">
        <f aca="false">R117-($R$111-$R$211)/101</f>
        <v>0</v>
      </c>
      <c r="S118" s="236" t="n">
        <f aca="false">S117-($R$111-$R$211)/101</f>
        <v>0</v>
      </c>
      <c r="T118" s="165"/>
      <c r="U118" s="165"/>
      <c r="V118" s="165"/>
      <c r="W118" s="165"/>
      <c r="X118" s="182"/>
      <c r="Y118" s="164" t="n">
        <v>115</v>
      </c>
      <c r="Z118" s="243" t="n">
        <v>35.778</v>
      </c>
      <c r="AA118" s="180" t="n">
        <f aca="false">IF(MOD(ROW(),2),"",INDEX($Z$3:$Z$600,ROW()/2))</f>
        <v>17.398</v>
      </c>
      <c r="AB118" s="181" t="n">
        <v>1.16</v>
      </c>
      <c r="AC118" s="182" t="n">
        <f aca="false">VALUE($Z119)</f>
        <v>36.106</v>
      </c>
      <c r="AD118" s="164" t="n">
        <v>115</v>
      </c>
      <c r="AE118" s="191"/>
      <c r="AF118" s="227" t="str">
        <f aca="false">IF(MOD(ROW(),10),"",INDEX(AE$3:AE$600,ROW()/10))</f>
        <v/>
      </c>
      <c r="AG118" s="228" t="n">
        <v>113</v>
      </c>
      <c r="AH118" s="229" t="e">
        <f aca="false">VALUE($AF118)</f>
        <v>#VALUE!</v>
      </c>
      <c r="AI118" s="164" t="n">
        <v>115</v>
      </c>
      <c r="AJ118" s="243"/>
      <c r="AK118" s="227" t="str">
        <f aca="false">IF(MOD(ROW(),10),"",INDEX(AJ$3:AJ$600,ROW()/10))</f>
        <v/>
      </c>
      <c r="AL118" s="228" t="n">
        <v>108</v>
      </c>
      <c r="AM118" s="229" t="e">
        <f aca="false">VALUE($AK118)</f>
        <v>#VALUE!</v>
      </c>
      <c r="AN118" s="164" t="n">
        <v>115</v>
      </c>
      <c r="AO118" s="190"/>
      <c r="AP118" s="227" t="str">
        <f aca="false">IF(MOD(ROW(),10),"",INDEX(AO$3:AO$600,ROW()/10))</f>
        <v/>
      </c>
      <c r="AQ118" s="181" t="n">
        <v>1.16</v>
      </c>
      <c r="AR118" s="229" t="e">
        <f aca="false">VALUE($AP118)</f>
        <v>#VALUE!</v>
      </c>
      <c r="AS118" s="164" t="n">
        <v>1150</v>
      </c>
      <c r="AT118" s="243"/>
      <c r="AU118" s="227" t="str">
        <f aca="false">IF(MOD(ROW(),10),"",INDEX(AT$3:AT$600,ROW()/10))</f>
        <v/>
      </c>
      <c r="AV118" s="181" t="n">
        <v>1.16</v>
      </c>
      <c r="AW118" s="229" t="e">
        <f aca="false">VALUE($AU118)</f>
        <v>#VALUE!</v>
      </c>
      <c r="AY118" s="243"/>
      <c r="AZ118" s="180" t="n">
        <f aca="false">IF(MOD(ROW(),2),"",INDEX(AY$3:AY$600,ROW()/2))</f>
        <v>0</v>
      </c>
      <c r="BA118" s="181" t="n">
        <v>1.16</v>
      </c>
      <c r="BB118" s="182" t="n">
        <f aca="false">VALUE(AZ118)</f>
        <v>0</v>
      </c>
      <c r="BD118" s="243"/>
      <c r="BE118" s="180" t="n">
        <f aca="false">IF(MOD(ROW(),2),"",INDEX(BD$3:BD$600,ROW()/2))</f>
        <v>0</v>
      </c>
      <c r="BF118" s="181" t="n">
        <v>1.16</v>
      </c>
      <c r="BG118" s="182" t="n">
        <f aca="false">VALUE($BD119)</f>
        <v>0</v>
      </c>
    </row>
    <row r="119" customFormat="false" ht="13.5" hidden="false" customHeight="false" outlineLevel="0" collapsed="false">
      <c r="A119" s="208" t="n">
        <v>1.12</v>
      </c>
      <c r="B119" s="209" t="n">
        <v>4.45</v>
      </c>
      <c r="C119" s="213" t="n">
        <f aca="false">$C118+(($AM$20-$AM$10))/10</f>
        <v>0</v>
      </c>
      <c r="D119" s="217" t="n">
        <f aca="false">$D118+(($AH$30-$AH$20))/10</f>
        <v>0</v>
      </c>
      <c r="E119" s="211" t="n">
        <f aca="false">$AC114</f>
        <v>34.796</v>
      </c>
      <c r="F119" s="212" t="n">
        <f aca="false">$F118+(($AR$20-$AR$10))/10</f>
        <v>0</v>
      </c>
      <c r="G119" s="218" t="n">
        <f aca="false">$G118+(($AW$20-$AW$10))/10</f>
        <v>0</v>
      </c>
      <c r="H119" s="213" t="n">
        <f aca="false">$BB114</f>
        <v>0</v>
      </c>
      <c r="I119" s="213" t="n">
        <f aca="false">$BG114</f>
        <v>0</v>
      </c>
      <c r="K119" s="234" t="n">
        <v>0.07</v>
      </c>
      <c r="L119" s="238" t="n">
        <f aca="false">L118-($L$112-$L$212)/101</f>
        <v>0</v>
      </c>
      <c r="M119" s="239" t="n">
        <f aca="false">M118-($M$112-$M$212)/101</f>
        <v>0</v>
      </c>
      <c r="Q119" s="234" t="n">
        <v>0.08</v>
      </c>
      <c r="R119" s="235" t="n">
        <f aca="false">R118-($R$111-$R$211)/101</f>
        <v>0</v>
      </c>
      <c r="S119" s="236" t="n">
        <f aca="false">S118-($R$111-$R$211)/101</f>
        <v>0</v>
      </c>
      <c r="T119" s="165"/>
      <c r="U119" s="165"/>
      <c r="V119" s="165"/>
      <c r="W119" s="165"/>
      <c r="X119" s="182"/>
      <c r="Y119" s="164" t="n">
        <v>116</v>
      </c>
      <c r="Z119" s="243" t="n">
        <v>36.106</v>
      </c>
      <c r="AA119" s="180" t="str">
        <f aca="false">IF(MOD(ROW(),2),"",INDEX($Z$3:$Z$600,ROW()/2))</f>
        <v/>
      </c>
      <c r="AB119" s="181" t="n">
        <v>1.17</v>
      </c>
      <c r="AC119" s="182" t="n">
        <f aca="false">VALUE($Z120)</f>
        <v>36.433</v>
      </c>
      <c r="AD119" s="164" t="n">
        <v>116</v>
      </c>
      <c r="AE119" s="191"/>
      <c r="AF119" s="227" t="str">
        <f aca="false">IF(MOD(ROW(),10),"",INDEX(AE$3:AE$600,ROW()/10))</f>
        <v/>
      </c>
      <c r="AG119" s="228" t="n">
        <v>114</v>
      </c>
      <c r="AH119" s="229" t="e">
        <f aca="false">VALUE($AF119)</f>
        <v>#VALUE!</v>
      </c>
      <c r="AI119" s="164" t="n">
        <v>116</v>
      </c>
      <c r="AJ119" s="243"/>
      <c r="AK119" s="227" t="str">
        <f aca="false">IF(MOD(ROW(),10),"",INDEX(AJ$3:AJ$600,ROW()/10))</f>
        <v/>
      </c>
      <c r="AL119" s="228" t="n">
        <v>109</v>
      </c>
      <c r="AM119" s="229" t="e">
        <f aca="false">VALUE($AK119)</f>
        <v>#VALUE!</v>
      </c>
      <c r="AN119" s="164" t="n">
        <v>116</v>
      </c>
      <c r="AO119" s="190"/>
      <c r="AP119" s="227" t="str">
        <f aca="false">IF(MOD(ROW(),10),"",INDEX(AO$3:AO$600,ROW()/10))</f>
        <v/>
      </c>
      <c r="AQ119" s="181" t="n">
        <v>1.17</v>
      </c>
      <c r="AR119" s="229" t="e">
        <f aca="false">VALUE($AP119)</f>
        <v>#VALUE!</v>
      </c>
      <c r="AS119" s="164" t="n">
        <v>1160</v>
      </c>
      <c r="AT119" s="243"/>
      <c r="AU119" s="227" t="str">
        <f aca="false">IF(MOD(ROW(),10),"",INDEX(AT$3:AT$600,ROW()/10))</f>
        <v/>
      </c>
      <c r="AV119" s="181" t="n">
        <v>1.17</v>
      </c>
      <c r="AW119" s="229" t="e">
        <f aca="false">VALUE($AU119)</f>
        <v>#VALUE!</v>
      </c>
      <c r="AY119" s="243"/>
      <c r="AZ119" s="180" t="str">
        <f aca="false">IF(MOD(ROW(),2),"",INDEX(AY$3:AY$600,ROW()/2))</f>
        <v/>
      </c>
      <c r="BA119" s="181" t="n">
        <v>1.17</v>
      </c>
      <c r="BB119" s="182" t="e">
        <f aca="false">VALUE(AZ119)</f>
        <v>#VALUE!</v>
      </c>
      <c r="BD119" s="243"/>
      <c r="BE119" s="180" t="str">
        <f aca="false">IF(MOD(ROW(),2),"",INDEX(BD$3:BD$600,ROW()/2))</f>
        <v/>
      </c>
      <c r="BF119" s="181" t="n">
        <v>1.17</v>
      </c>
      <c r="BG119" s="182" t="n">
        <f aca="false">VALUE($BD120)</f>
        <v>0</v>
      </c>
    </row>
    <row r="120" customFormat="false" ht="13.5" hidden="false" customHeight="false" outlineLevel="0" collapsed="false">
      <c r="A120" s="208" t="n">
        <v>1.13</v>
      </c>
      <c r="B120" s="209" t="n">
        <v>4.44</v>
      </c>
      <c r="C120" s="213" t="n">
        <f aca="false">$C119+(($AM$20-$AM$10))/10</f>
        <v>0</v>
      </c>
      <c r="D120" s="217" t="n">
        <f aca="false">$D119+(($AH$30-$AH$20))/10</f>
        <v>0</v>
      </c>
      <c r="E120" s="211" t="n">
        <f aca="false">$AC115</f>
        <v>35.123</v>
      </c>
      <c r="F120" s="212" t="n">
        <f aca="false">$F119+(($AR$20-$AR$10))/10</f>
        <v>0</v>
      </c>
      <c r="G120" s="218" t="n">
        <f aca="false">$G119+(($AW$20-$AW$10))/10</f>
        <v>0</v>
      </c>
      <c r="H120" s="213" t="n">
        <f aca="false">$BB114+($BB116-$BB114)/2</f>
        <v>0</v>
      </c>
      <c r="I120" s="213" t="n">
        <f aca="false">$BG114+($BG116-$BG114)/2</f>
        <v>0</v>
      </c>
      <c r="K120" s="234" t="n">
        <v>0.08</v>
      </c>
      <c r="L120" s="238" t="n">
        <f aca="false">L119-($L$112-$L$212)/101</f>
        <v>0</v>
      </c>
      <c r="M120" s="239" t="n">
        <f aca="false">M119-($M$112-$M$212)/101</f>
        <v>0</v>
      </c>
      <c r="Q120" s="234" t="n">
        <v>0.09</v>
      </c>
      <c r="R120" s="235" t="n">
        <f aca="false">R119-($R$111-$R$211)/101</f>
        <v>0</v>
      </c>
      <c r="S120" s="236" t="n">
        <f aca="false">S119-($R$111-$R$211)/101</f>
        <v>0</v>
      </c>
      <c r="T120" s="165"/>
      <c r="U120" s="165"/>
      <c r="V120" s="165"/>
      <c r="W120" s="165"/>
      <c r="X120" s="182"/>
      <c r="Y120" s="164" t="n">
        <v>117</v>
      </c>
      <c r="Z120" s="243" t="n">
        <v>36.433</v>
      </c>
      <c r="AA120" s="180" t="n">
        <f aca="false">IF(MOD(ROW(),2),"",INDEX($Z$3:$Z$600,ROW()/2))</f>
        <v>17.715</v>
      </c>
      <c r="AB120" s="181" t="n">
        <v>1.18</v>
      </c>
      <c r="AC120" s="182" t="n">
        <f aca="false">VALUE($Z121)</f>
        <v>36.761</v>
      </c>
      <c r="AD120" s="164" t="n">
        <v>117</v>
      </c>
      <c r="AE120" s="191"/>
      <c r="AF120" s="227" t="n">
        <f aca="false">IF(MOD(ROW(),10),"",INDEX(AE$3:AE$600,ROW()/10))</f>
        <v>0</v>
      </c>
      <c r="AG120" s="228" t="n">
        <v>115</v>
      </c>
      <c r="AH120" s="229" t="n">
        <f aca="false">VALUE($AF120)</f>
        <v>0</v>
      </c>
      <c r="AI120" s="164" t="n">
        <v>117</v>
      </c>
      <c r="AJ120" s="243"/>
      <c r="AK120" s="227" t="n">
        <f aca="false">IF(MOD(ROW(),10),"",INDEX(AJ$3:AJ$600,ROW()/10))</f>
        <v>0</v>
      </c>
      <c r="AL120" s="228" t="n">
        <v>110</v>
      </c>
      <c r="AM120" s="229" t="n">
        <f aca="false">VALUE($AK120)</f>
        <v>0</v>
      </c>
      <c r="AN120" s="164" t="n">
        <v>117</v>
      </c>
      <c r="AO120" s="190"/>
      <c r="AP120" s="227" t="n">
        <f aca="false">IF(MOD(ROW(),10),"",INDEX(AO$3:AO$600,ROW()/10))</f>
        <v>0</v>
      </c>
      <c r="AQ120" s="181" t="n">
        <v>1.18</v>
      </c>
      <c r="AR120" s="229" t="n">
        <f aca="false">VALUE($AP120)</f>
        <v>0</v>
      </c>
      <c r="AS120" s="164" t="n">
        <v>1170</v>
      </c>
      <c r="AT120" s="243"/>
      <c r="AU120" s="227" t="n">
        <f aca="false">IF(MOD(ROW(),10),"",INDEX(AT$3:AT$600,ROW()/10))</f>
        <v>0</v>
      </c>
      <c r="AV120" s="181" t="n">
        <v>1.18</v>
      </c>
      <c r="AW120" s="229" t="n">
        <f aca="false">VALUE($AU120)</f>
        <v>0</v>
      </c>
      <c r="AY120" s="243"/>
      <c r="AZ120" s="180" t="n">
        <f aca="false">IF(MOD(ROW(),2),"",INDEX(AY$3:AY$600,ROW()/2))</f>
        <v>0</v>
      </c>
      <c r="BA120" s="181" t="n">
        <v>1.18</v>
      </c>
      <c r="BB120" s="182" t="n">
        <f aca="false">VALUE(AZ120)</f>
        <v>0</v>
      </c>
      <c r="BD120" s="243"/>
      <c r="BE120" s="180" t="n">
        <f aca="false">IF(MOD(ROW(),2),"",INDEX(BD$3:BD$600,ROW()/2))</f>
        <v>0</v>
      </c>
      <c r="BF120" s="181" t="n">
        <v>1.18</v>
      </c>
      <c r="BG120" s="182" t="n">
        <f aca="false">VALUE($BD121)</f>
        <v>0</v>
      </c>
    </row>
    <row r="121" customFormat="false" ht="13.5" hidden="false" customHeight="false" outlineLevel="0" collapsed="false">
      <c r="A121" s="208" t="n">
        <v>1.14</v>
      </c>
      <c r="B121" s="209" t="n">
        <v>4.43</v>
      </c>
      <c r="C121" s="213" t="n">
        <f aca="false">$C120+(($AM$20-$AM$10))/10</f>
        <v>0</v>
      </c>
      <c r="D121" s="217" t="n">
        <f aca="false">$D120+(($AH$30-$AH$20))/10</f>
        <v>0</v>
      </c>
      <c r="E121" s="211" t="n">
        <f aca="false">$AC116</f>
        <v>35.451</v>
      </c>
      <c r="F121" s="212" t="n">
        <f aca="false">$F120+(($AR$20-$AR$10))/10</f>
        <v>0</v>
      </c>
      <c r="G121" s="218" t="n">
        <f aca="false">$G120+(($AW$20-$AW$10))/10</f>
        <v>0</v>
      </c>
      <c r="H121" s="213" t="n">
        <f aca="false">$BB116</f>
        <v>0</v>
      </c>
      <c r="I121" s="213" t="n">
        <f aca="false">$BG116</f>
        <v>0</v>
      </c>
      <c r="K121" s="234" t="n">
        <v>0.09</v>
      </c>
      <c r="L121" s="238" t="n">
        <f aca="false">L120-($L$112-$L$212)/101</f>
        <v>0</v>
      </c>
      <c r="M121" s="239" t="n">
        <f aca="false">M120-($M$112-$M$212)/101</f>
        <v>0</v>
      </c>
      <c r="Q121" s="234" t="n">
        <v>0.1</v>
      </c>
      <c r="R121" s="235" t="n">
        <f aca="false">R120-($R$111-$R$211)/101</f>
        <v>0</v>
      </c>
      <c r="S121" s="236" t="n">
        <f aca="false">S120-($R$111-$R$211)/101</f>
        <v>0</v>
      </c>
      <c r="T121" s="165"/>
      <c r="U121" s="165"/>
      <c r="V121" s="165"/>
      <c r="W121" s="165"/>
      <c r="X121" s="182"/>
      <c r="Y121" s="164" t="n">
        <v>118</v>
      </c>
      <c r="Z121" s="243" t="n">
        <v>36.761</v>
      </c>
      <c r="AA121" s="180" t="str">
        <f aca="false">IF(MOD(ROW(),2),"",INDEX($Z$3:$Z$600,ROW()/2))</f>
        <v/>
      </c>
      <c r="AB121" s="181" t="n">
        <v>1.19</v>
      </c>
      <c r="AC121" s="182" t="n">
        <f aca="false">VALUE($Z122)</f>
        <v>37.089</v>
      </c>
      <c r="AD121" s="164" t="n">
        <v>118</v>
      </c>
      <c r="AE121" s="191"/>
      <c r="AF121" s="227" t="str">
        <f aca="false">IF(MOD(ROW(),10),"",INDEX(AE$3:AE$600,ROW()/10))</f>
        <v/>
      </c>
      <c r="AG121" s="228" t="n">
        <v>116</v>
      </c>
      <c r="AH121" s="229" t="e">
        <f aca="false">VALUE($AF121)</f>
        <v>#VALUE!</v>
      </c>
      <c r="AI121" s="164" t="n">
        <v>118</v>
      </c>
      <c r="AJ121" s="243"/>
      <c r="AK121" s="227" t="str">
        <f aca="false">IF(MOD(ROW(),10),"",INDEX(AJ$3:AJ$600,ROW()/10))</f>
        <v/>
      </c>
      <c r="AL121" s="228" t="n">
        <v>111</v>
      </c>
      <c r="AM121" s="229" t="e">
        <f aca="false">VALUE($AK121)</f>
        <v>#VALUE!</v>
      </c>
      <c r="AN121" s="164" t="n">
        <v>118</v>
      </c>
      <c r="AO121" s="190"/>
      <c r="AP121" s="227" t="str">
        <f aca="false">IF(MOD(ROW(),10),"",INDEX(AO$3:AO$600,ROW()/10))</f>
        <v/>
      </c>
      <c r="AQ121" s="181" t="n">
        <v>1.19</v>
      </c>
      <c r="AR121" s="229" t="e">
        <f aca="false">VALUE($AP121)</f>
        <v>#VALUE!</v>
      </c>
      <c r="AS121" s="164" t="n">
        <v>1180</v>
      </c>
      <c r="AT121" s="243"/>
      <c r="AU121" s="227" t="str">
        <f aca="false">IF(MOD(ROW(),10),"",INDEX(AT$3:AT$600,ROW()/10))</f>
        <v/>
      </c>
      <c r="AV121" s="181" t="n">
        <v>1.19</v>
      </c>
      <c r="AW121" s="229" t="e">
        <f aca="false">VALUE($AU121)</f>
        <v>#VALUE!</v>
      </c>
      <c r="AY121" s="243"/>
      <c r="AZ121" s="180" t="str">
        <f aca="false">IF(MOD(ROW(),2),"",INDEX(AY$3:AY$600,ROW()/2))</f>
        <v/>
      </c>
      <c r="BA121" s="181" t="n">
        <v>1.19</v>
      </c>
      <c r="BB121" s="182" t="e">
        <f aca="false">VALUE(AZ121)</f>
        <v>#VALUE!</v>
      </c>
      <c r="BD121" s="243"/>
      <c r="BE121" s="180" t="str">
        <f aca="false">IF(MOD(ROW(),2),"",INDEX(BD$3:BD$600,ROW()/2))</f>
        <v/>
      </c>
      <c r="BF121" s="181" t="n">
        <v>1.19</v>
      </c>
      <c r="BG121" s="182" t="n">
        <f aca="false">VALUE($BD122)</f>
        <v>0</v>
      </c>
    </row>
    <row r="122" customFormat="false" ht="13.5" hidden="false" customHeight="false" outlineLevel="0" collapsed="false">
      <c r="A122" s="208" t="n">
        <v>1.15</v>
      </c>
      <c r="B122" s="209" t="n">
        <v>4.42</v>
      </c>
      <c r="C122" s="213" t="n">
        <f aca="false">$C121+(($AM$20-$AM$10))/10</f>
        <v>0</v>
      </c>
      <c r="D122" s="217" t="n">
        <f aca="false">$D121+(($AH$30-$AH$20))/10</f>
        <v>0</v>
      </c>
      <c r="E122" s="211" t="n">
        <f aca="false">$AC117</f>
        <v>35.778</v>
      </c>
      <c r="F122" s="212" t="n">
        <f aca="false">$F121+(($AR$20-$AR$10))/10</f>
        <v>0</v>
      </c>
      <c r="G122" s="218" t="n">
        <f aca="false">$G121+(($AW$20-$AW$10))/10</f>
        <v>0</v>
      </c>
      <c r="H122" s="213" t="n">
        <f aca="false">$BB116+($BB118-$BB116)/2</f>
        <v>0</v>
      </c>
      <c r="I122" s="213" t="n">
        <f aca="false">$BG116+($BG118-$BG116)/2</f>
        <v>0</v>
      </c>
      <c r="K122" s="234" t="n">
        <v>0.1</v>
      </c>
      <c r="L122" s="238" t="n">
        <f aca="false">L121-($L$112-$L$212)/101</f>
        <v>0</v>
      </c>
      <c r="M122" s="239" t="n">
        <f aca="false">M121-($M$112-$M$212)/101</f>
        <v>0</v>
      </c>
      <c r="Q122" s="234" t="n">
        <v>0.11</v>
      </c>
      <c r="R122" s="235" t="n">
        <f aca="false">R121-($R$111-$R$211)/101</f>
        <v>0</v>
      </c>
      <c r="S122" s="236" t="n">
        <f aca="false">S121-($R$111-$R$211)/101</f>
        <v>0</v>
      </c>
      <c r="T122" s="165"/>
      <c r="U122" s="165"/>
      <c r="V122" s="165"/>
      <c r="W122" s="165"/>
      <c r="X122" s="182"/>
      <c r="Y122" s="164" t="n">
        <v>119</v>
      </c>
      <c r="Z122" s="243" t="n">
        <v>37.089</v>
      </c>
      <c r="AA122" s="180" t="n">
        <f aca="false">IF(MOD(ROW(),2),"",INDEX($Z$3:$Z$600,ROW()/2))</f>
        <v>18.032</v>
      </c>
      <c r="AB122" s="181" t="n">
        <v>1.2</v>
      </c>
      <c r="AC122" s="182" t="n">
        <f aca="false">VALUE($Z123)</f>
        <v>37.417</v>
      </c>
      <c r="AD122" s="164" t="n">
        <v>119</v>
      </c>
      <c r="AE122" s="191"/>
      <c r="AF122" s="227" t="str">
        <f aca="false">IF(MOD(ROW(),10),"",INDEX(AE$3:AE$600,ROW()/10))</f>
        <v/>
      </c>
      <c r="AG122" s="228" t="n">
        <v>117</v>
      </c>
      <c r="AH122" s="229" t="e">
        <f aca="false">VALUE($AF122)</f>
        <v>#VALUE!</v>
      </c>
      <c r="AI122" s="164" t="n">
        <v>119</v>
      </c>
      <c r="AJ122" s="243"/>
      <c r="AK122" s="227" t="str">
        <f aca="false">IF(MOD(ROW(),10),"",INDEX(AJ$3:AJ$600,ROW()/10))</f>
        <v/>
      </c>
      <c r="AL122" s="228" t="n">
        <v>112</v>
      </c>
      <c r="AM122" s="229" t="e">
        <f aca="false">VALUE($AK122)</f>
        <v>#VALUE!</v>
      </c>
      <c r="AN122" s="164" t="n">
        <v>119</v>
      </c>
      <c r="AO122" s="190"/>
      <c r="AP122" s="227" t="str">
        <f aca="false">IF(MOD(ROW(),10),"",INDEX(AO$3:AO$600,ROW()/10))</f>
        <v/>
      </c>
      <c r="AQ122" s="181" t="n">
        <v>1.2</v>
      </c>
      <c r="AR122" s="229" t="e">
        <f aca="false">VALUE($AP122)</f>
        <v>#VALUE!</v>
      </c>
      <c r="AS122" s="164" t="n">
        <v>1190</v>
      </c>
      <c r="AT122" s="243"/>
      <c r="AU122" s="227" t="str">
        <f aca="false">IF(MOD(ROW(),10),"",INDEX(AT$3:AT$600,ROW()/10))</f>
        <v/>
      </c>
      <c r="AV122" s="181" t="n">
        <v>1.2</v>
      </c>
      <c r="AW122" s="229" t="e">
        <f aca="false">VALUE($AU122)</f>
        <v>#VALUE!</v>
      </c>
      <c r="AY122" s="243"/>
      <c r="AZ122" s="180" t="n">
        <f aca="false">IF(MOD(ROW(),2),"",INDEX(AY$3:AY$600,ROW()/2))</f>
        <v>0</v>
      </c>
      <c r="BA122" s="181" t="n">
        <v>1.2</v>
      </c>
      <c r="BB122" s="182" t="n">
        <f aca="false">VALUE(AZ122)</f>
        <v>0</v>
      </c>
      <c r="BD122" s="243"/>
      <c r="BE122" s="180" t="n">
        <f aca="false">IF(MOD(ROW(),2),"",INDEX(BD$3:BD$600,ROW()/2))</f>
        <v>0</v>
      </c>
      <c r="BF122" s="181" t="n">
        <v>1.2</v>
      </c>
      <c r="BG122" s="182" t="n">
        <f aca="false">VALUE($BD123)</f>
        <v>0</v>
      </c>
    </row>
    <row r="123" customFormat="false" ht="13.5" hidden="false" customHeight="false" outlineLevel="0" collapsed="false">
      <c r="A123" s="208" t="n">
        <v>1.16</v>
      </c>
      <c r="B123" s="209" t="n">
        <v>4.41</v>
      </c>
      <c r="C123" s="213" t="n">
        <f aca="false">$C122+(($AM$20-$AM$10))/10</f>
        <v>0</v>
      </c>
      <c r="D123" s="217" t="n">
        <f aca="false">$D122+(($AH$30-$AH$20))/10</f>
        <v>0</v>
      </c>
      <c r="E123" s="211" t="n">
        <f aca="false">$AC118</f>
        <v>36.106</v>
      </c>
      <c r="F123" s="212" t="n">
        <f aca="false">$F122+(($AR$20-$AR$10))/10</f>
        <v>0</v>
      </c>
      <c r="G123" s="218" t="n">
        <f aca="false">$G122+(($AW$20-$AW$10))/10</f>
        <v>0</v>
      </c>
      <c r="H123" s="213" t="n">
        <f aca="false">$BB118</f>
        <v>0</v>
      </c>
      <c r="I123" s="213" t="n">
        <f aca="false">$BG118</f>
        <v>0</v>
      </c>
      <c r="K123" s="234" t="n">
        <v>0.11</v>
      </c>
      <c r="L123" s="238" t="n">
        <f aca="false">L122-($L$112-$L$212)/101</f>
        <v>0</v>
      </c>
      <c r="M123" s="239" t="n">
        <f aca="false">M122-($M$112-$M$212)/101</f>
        <v>0</v>
      </c>
      <c r="Q123" s="234" t="n">
        <v>0.12</v>
      </c>
      <c r="R123" s="235" t="n">
        <f aca="false">R122-($R$111-$R$211)/101</f>
        <v>0</v>
      </c>
      <c r="S123" s="236" t="n">
        <f aca="false">S122-($R$111-$R$211)/101</f>
        <v>0</v>
      </c>
      <c r="T123" s="165"/>
      <c r="U123" s="165"/>
      <c r="V123" s="165"/>
      <c r="W123" s="165"/>
      <c r="X123" s="182"/>
      <c r="Y123" s="164" t="n">
        <v>120</v>
      </c>
      <c r="Z123" s="243" t="n">
        <v>37.417</v>
      </c>
      <c r="AA123" s="180" t="str">
        <f aca="false">IF(MOD(ROW(),2),"",INDEX($Z$3:$Z$600,ROW()/2))</f>
        <v/>
      </c>
      <c r="AB123" s="181" t="n">
        <v>1.21</v>
      </c>
      <c r="AC123" s="182" t="n">
        <f aca="false">VALUE($Z124)</f>
        <v>37.746</v>
      </c>
      <c r="AD123" s="164" t="n">
        <v>120</v>
      </c>
      <c r="AE123" s="191"/>
      <c r="AF123" s="227" t="str">
        <f aca="false">IF(MOD(ROW(),10),"",INDEX(AE$3:AE$600,ROW()/10))</f>
        <v/>
      </c>
      <c r="AG123" s="228" t="n">
        <v>118</v>
      </c>
      <c r="AH123" s="229" t="e">
        <f aca="false">VALUE($AF123)</f>
        <v>#VALUE!</v>
      </c>
      <c r="AI123" s="164" t="n">
        <v>120</v>
      </c>
      <c r="AJ123" s="243"/>
      <c r="AK123" s="227" t="str">
        <f aca="false">IF(MOD(ROW(),10),"",INDEX(AJ$3:AJ$600,ROW()/10))</f>
        <v/>
      </c>
      <c r="AL123" s="228" t="n">
        <v>113</v>
      </c>
      <c r="AM123" s="229" t="e">
        <f aca="false">VALUE($AK123)</f>
        <v>#VALUE!</v>
      </c>
      <c r="AN123" s="164" t="n">
        <v>120</v>
      </c>
      <c r="AO123" s="190"/>
      <c r="AP123" s="227" t="str">
        <f aca="false">IF(MOD(ROW(),10),"",INDEX(AO$3:AO$600,ROW()/10))</f>
        <v/>
      </c>
      <c r="AQ123" s="181" t="n">
        <v>1.21</v>
      </c>
      <c r="AR123" s="229" t="e">
        <f aca="false">VALUE($AP123)</f>
        <v>#VALUE!</v>
      </c>
      <c r="AS123" s="164" t="n">
        <v>1200</v>
      </c>
      <c r="AT123" s="243"/>
      <c r="AU123" s="227" t="str">
        <f aca="false">IF(MOD(ROW(),10),"",INDEX(AT$3:AT$600,ROW()/10))</f>
        <v/>
      </c>
      <c r="AV123" s="181" t="n">
        <v>1.21</v>
      </c>
      <c r="AW123" s="229" t="e">
        <f aca="false">VALUE($AU123)</f>
        <v>#VALUE!</v>
      </c>
      <c r="AY123" s="243"/>
      <c r="AZ123" s="180" t="str">
        <f aca="false">IF(MOD(ROW(),2),"",INDEX(AY$3:AY$600,ROW()/2))</f>
        <v/>
      </c>
      <c r="BA123" s="181" t="n">
        <v>1.21</v>
      </c>
      <c r="BB123" s="182" t="e">
        <f aca="false">VALUE(AZ123)</f>
        <v>#VALUE!</v>
      </c>
      <c r="BD123" s="243"/>
      <c r="BE123" s="180" t="str">
        <f aca="false">IF(MOD(ROW(),2),"",INDEX(BD$3:BD$600,ROW()/2))</f>
        <v/>
      </c>
      <c r="BF123" s="181" t="n">
        <v>1.21</v>
      </c>
      <c r="BG123" s="182" t="n">
        <f aca="false">VALUE($BD124)</f>
        <v>0</v>
      </c>
    </row>
    <row r="124" customFormat="false" ht="13.5" hidden="false" customHeight="false" outlineLevel="0" collapsed="false">
      <c r="A124" s="208" t="n">
        <v>1.17</v>
      </c>
      <c r="B124" s="209" t="n">
        <v>4.4</v>
      </c>
      <c r="C124" s="213" t="n">
        <f aca="false">$C123+(($AM$20-$AM$10))/10</f>
        <v>0</v>
      </c>
      <c r="D124" s="217" t="n">
        <f aca="false">$D123+(($AH$30-$AH$20))/10</f>
        <v>0</v>
      </c>
      <c r="E124" s="211" t="n">
        <f aca="false">$AC119</f>
        <v>36.433</v>
      </c>
      <c r="F124" s="212" t="n">
        <f aca="false">$F123+(($AR$20-$AR$10))/10</f>
        <v>0</v>
      </c>
      <c r="G124" s="218" t="n">
        <f aca="false">$G123+(($AW$20-$AW$10))/10</f>
        <v>0</v>
      </c>
      <c r="H124" s="213" t="n">
        <f aca="false">$BB118+($BB120-$BB118)/2</f>
        <v>0</v>
      </c>
      <c r="I124" s="213" t="n">
        <f aca="false">$BG118+($BG120-$BG118)/2</f>
        <v>0</v>
      </c>
      <c r="K124" s="234" t="n">
        <v>0.12</v>
      </c>
      <c r="L124" s="238" t="n">
        <f aca="false">L123-($L$112-$L$212)/101</f>
        <v>0</v>
      </c>
      <c r="M124" s="239" t="n">
        <f aca="false">M123-($M$112-$M$212)/101</f>
        <v>0</v>
      </c>
      <c r="Q124" s="234" t="n">
        <v>0.13</v>
      </c>
      <c r="R124" s="235" t="n">
        <f aca="false">R123-($R$111-$R$211)/101</f>
        <v>0</v>
      </c>
      <c r="S124" s="236" t="n">
        <f aca="false">S123-($R$111-$R$211)/101</f>
        <v>0</v>
      </c>
      <c r="T124" s="165"/>
      <c r="U124" s="165"/>
      <c r="V124" s="165"/>
      <c r="W124" s="165"/>
      <c r="X124" s="182"/>
      <c r="Y124" s="164" t="n">
        <v>121</v>
      </c>
      <c r="Z124" s="243" t="n">
        <v>37.746</v>
      </c>
      <c r="AA124" s="180" t="n">
        <f aca="false">IF(MOD(ROW(),2),"",INDEX($Z$3:$Z$600,ROW()/2))</f>
        <v>18.35</v>
      </c>
      <c r="AB124" s="181" t="n">
        <v>1.22</v>
      </c>
      <c r="AC124" s="182" t="n">
        <f aca="false">VALUE($Z125)</f>
        <v>38.074</v>
      </c>
      <c r="AD124" s="164" t="n">
        <v>121</v>
      </c>
      <c r="AE124" s="191"/>
      <c r="AF124" s="227" t="str">
        <f aca="false">IF(MOD(ROW(),10),"",INDEX(AE$3:AE$600,ROW()/10))</f>
        <v/>
      </c>
      <c r="AG124" s="228" t="n">
        <v>119</v>
      </c>
      <c r="AH124" s="229" t="e">
        <f aca="false">VALUE($AF124)</f>
        <v>#VALUE!</v>
      </c>
      <c r="AI124" s="164" t="n">
        <v>121</v>
      </c>
      <c r="AJ124" s="243"/>
      <c r="AK124" s="227" t="str">
        <f aca="false">IF(MOD(ROW(),10),"",INDEX(AJ$3:AJ$600,ROW()/10))</f>
        <v/>
      </c>
      <c r="AL124" s="228" t="n">
        <v>114</v>
      </c>
      <c r="AM124" s="229" t="e">
        <f aca="false">VALUE($AK124)</f>
        <v>#VALUE!</v>
      </c>
      <c r="AN124" s="164" t="n">
        <v>121</v>
      </c>
      <c r="AO124" s="190"/>
      <c r="AP124" s="227" t="str">
        <f aca="false">IF(MOD(ROW(),10),"",INDEX(AO$3:AO$600,ROW()/10))</f>
        <v/>
      </c>
      <c r="AQ124" s="181" t="n">
        <v>1.22</v>
      </c>
      <c r="AR124" s="229" t="e">
        <f aca="false">VALUE($AP124)</f>
        <v>#VALUE!</v>
      </c>
      <c r="AS124" s="164" t="n">
        <v>1210</v>
      </c>
      <c r="AT124" s="243"/>
      <c r="AU124" s="227" t="str">
        <f aca="false">IF(MOD(ROW(),10),"",INDEX(AT$3:AT$600,ROW()/10))</f>
        <v/>
      </c>
      <c r="AV124" s="181" t="n">
        <v>1.22</v>
      </c>
      <c r="AW124" s="229" t="e">
        <f aca="false">VALUE($AU124)</f>
        <v>#VALUE!</v>
      </c>
      <c r="AY124" s="243"/>
      <c r="AZ124" s="180" t="n">
        <f aca="false">IF(MOD(ROW(),2),"",INDEX(AY$3:AY$600,ROW()/2))</f>
        <v>0</v>
      </c>
      <c r="BA124" s="181" t="n">
        <v>1.22</v>
      </c>
      <c r="BB124" s="182" t="n">
        <f aca="false">VALUE(AZ124)</f>
        <v>0</v>
      </c>
      <c r="BD124" s="243"/>
      <c r="BE124" s="180" t="n">
        <f aca="false">IF(MOD(ROW(),2),"",INDEX(BD$3:BD$600,ROW()/2))</f>
        <v>0</v>
      </c>
      <c r="BF124" s="181" t="n">
        <v>1.22</v>
      </c>
      <c r="BG124" s="182" t="n">
        <f aca="false">VALUE($BD125)</f>
        <v>0</v>
      </c>
    </row>
    <row r="125" customFormat="false" ht="13.5" hidden="false" customHeight="false" outlineLevel="0" collapsed="false">
      <c r="A125" s="208" t="n">
        <v>1.18</v>
      </c>
      <c r="B125" s="209" t="n">
        <v>4.39</v>
      </c>
      <c r="C125" s="213" t="n">
        <f aca="false">$C124+(($AM$20-$AM$10))/10</f>
        <v>0</v>
      </c>
      <c r="D125" s="217" t="n">
        <f aca="false">$D124+(($AH$30-$AH$20))/10</f>
        <v>0</v>
      </c>
      <c r="E125" s="211" t="n">
        <f aca="false">$AC120</f>
        <v>36.761</v>
      </c>
      <c r="F125" s="212" t="n">
        <f aca="false">$F124+(($AR$20-$AR$10))/10</f>
        <v>0</v>
      </c>
      <c r="G125" s="218" t="n">
        <f aca="false">$G124+(($AW$20-$AW$10))/10</f>
        <v>0</v>
      </c>
      <c r="H125" s="213" t="n">
        <f aca="false">$BB120</f>
        <v>0</v>
      </c>
      <c r="I125" s="213" t="n">
        <f aca="false">$BG120</f>
        <v>0</v>
      </c>
      <c r="K125" s="234" t="n">
        <v>0.13</v>
      </c>
      <c r="L125" s="238" t="n">
        <f aca="false">L124-($L$112-$L$212)/101</f>
        <v>0</v>
      </c>
      <c r="M125" s="239" t="n">
        <f aca="false">M124-($M$112-$M$212)/101</f>
        <v>0</v>
      </c>
      <c r="Q125" s="234" t="n">
        <v>0.14</v>
      </c>
      <c r="R125" s="235" t="n">
        <f aca="false">R124-($R$111-$R$211)/101</f>
        <v>0</v>
      </c>
      <c r="S125" s="236" t="n">
        <f aca="false">S124-($R$111-$R$211)/101</f>
        <v>0</v>
      </c>
      <c r="T125" s="165"/>
      <c r="U125" s="165"/>
      <c r="V125" s="165"/>
      <c r="W125" s="165"/>
      <c r="X125" s="182"/>
      <c r="Y125" s="164" t="n">
        <v>122</v>
      </c>
      <c r="Z125" s="243" t="n">
        <v>38.074</v>
      </c>
      <c r="AA125" s="180" t="str">
        <f aca="false">IF(MOD(ROW(),2),"",INDEX($Z$3:$Z$600,ROW()/2))</f>
        <v/>
      </c>
      <c r="AB125" s="181" t="n">
        <v>1.23</v>
      </c>
      <c r="AC125" s="182" t="n">
        <f aca="false">VALUE($Z126)</f>
        <v>38.403</v>
      </c>
      <c r="AD125" s="164" t="n">
        <v>122</v>
      </c>
      <c r="AE125" s="191"/>
      <c r="AF125" s="227" t="str">
        <f aca="false">IF(MOD(ROW(),10),"",INDEX(AE$3:AE$600,ROW()/10))</f>
        <v/>
      </c>
      <c r="AG125" s="228" t="n">
        <v>120</v>
      </c>
      <c r="AH125" s="229" t="e">
        <f aca="false">VALUE($AF125)</f>
        <v>#VALUE!</v>
      </c>
      <c r="AI125" s="164" t="n">
        <v>122</v>
      </c>
      <c r="AJ125" s="243"/>
      <c r="AK125" s="227" t="str">
        <f aca="false">IF(MOD(ROW(),10),"",INDEX(AJ$3:AJ$600,ROW()/10))</f>
        <v/>
      </c>
      <c r="AL125" s="228" t="n">
        <v>115</v>
      </c>
      <c r="AM125" s="229" t="e">
        <f aca="false">VALUE($AK125)</f>
        <v>#VALUE!</v>
      </c>
      <c r="AN125" s="164" t="n">
        <v>122</v>
      </c>
      <c r="AO125" s="190"/>
      <c r="AP125" s="227" t="str">
        <f aca="false">IF(MOD(ROW(),10),"",INDEX(AO$3:AO$600,ROW()/10))</f>
        <v/>
      </c>
      <c r="AQ125" s="181" t="n">
        <v>1.23</v>
      </c>
      <c r="AR125" s="229" t="e">
        <f aca="false">VALUE($AP125)</f>
        <v>#VALUE!</v>
      </c>
      <c r="AS125" s="164" t="n">
        <v>1220</v>
      </c>
      <c r="AT125" s="243"/>
      <c r="AU125" s="227" t="str">
        <f aca="false">IF(MOD(ROW(),10),"",INDEX(AT$3:AT$600,ROW()/10))</f>
        <v/>
      </c>
      <c r="AV125" s="181" t="n">
        <v>1.23</v>
      </c>
      <c r="AW125" s="229" t="e">
        <f aca="false">VALUE($AU125)</f>
        <v>#VALUE!</v>
      </c>
      <c r="AY125" s="243"/>
      <c r="AZ125" s="180" t="str">
        <f aca="false">IF(MOD(ROW(),2),"",INDEX(AY$3:AY$600,ROW()/2))</f>
        <v/>
      </c>
      <c r="BA125" s="181" t="n">
        <v>1.23</v>
      </c>
      <c r="BB125" s="182" t="e">
        <f aca="false">VALUE(AZ125)</f>
        <v>#VALUE!</v>
      </c>
      <c r="BD125" s="243"/>
      <c r="BE125" s="180" t="str">
        <f aca="false">IF(MOD(ROW(),2),"",INDEX(BD$3:BD$600,ROW()/2))</f>
        <v/>
      </c>
      <c r="BF125" s="181" t="n">
        <v>1.23</v>
      </c>
      <c r="BG125" s="182" t="n">
        <f aca="false">VALUE($BD126)</f>
        <v>0</v>
      </c>
    </row>
    <row r="126" customFormat="false" ht="13.5" hidden="false" customHeight="false" outlineLevel="0" collapsed="false">
      <c r="A126" s="208" t="n">
        <v>1.19</v>
      </c>
      <c r="B126" s="209" t="n">
        <v>4.38</v>
      </c>
      <c r="C126" s="213" t="n">
        <f aca="false">$C125+(($AM$20-$AM$10))/10</f>
        <v>0</v>
      </c>
      <c r="D126" s="217" t="n">
        <f aca="false">$D125+(($AH$30-$AH$20))/10</f>
        <v>0</v>
      </c>
      <c r="E126" s="211" t="n">
        <f aca="false">$AC121</f>
        <v>37.089</v>
      </c>
      <c r="F126" s="212" t="n">
        <f aca="false">$F125+(($AR$20-$AR$10))/10</f>
        <v>0</v>
      </c>
      <c r="G126" s="218" t="n">
        <f aca="false">$G125+(($AW$20-$AW$10))/10</f>
        <v>0</v>
      </c>
      <c r="H126" s="213" t="n">
        <f aca="false">$BB120+($BB122-$BB120)/2</f>
        <v>0</v>
      </c>
      <c r="I126" s="213" t="n">
        <f aca="false">$BG120+($BG122-$BG120)/2</f>
        <v>0</v>
      </c>
      <c r="K126" s="234" t="n">
        <v>0.14</v>
      </c>
      <c r="L126" s="238" t="n">
        <f aca="false">L125-($L$112-$L$212)/101</f>
        <v>0</v>
      </c>
      <c r="M126" s="239" t="n">
        <f aca="false">M125-($M$112-$M$212)/101</f>
        <v>0</v>
      </c>
      <c r="Q126" s="234" t="n">
        <v>0.15</v>
      </c>
      <c r="R126" s="235" t="n">
        <f aca="false">R125-($R$111-$R$211)/101</f>
        <v>0</v>
      </c>
      <c r="S126" s="236" t="n">
        <f aca="false">S125-($R$111-$R$211)/101</f>
        <v>0</v>
      </c>
      <c r="T126" s="165"/>
      <c r="U126" s="165"/>
      <c r="V126" s="165"/>
      <c r="W126" s="165"/>
      <c r="X126" s="182"/>
      <c r="Y126" s="164" t="n">
        <v>123</v>
      </c>
      <c r="Z126" s="243" t="n">
        <v>38.403</v>
      </c>
      <c r="AA126" s="180" t="n">
        <f aca="false">IF(MOD(ROW(),2),"",INDEX($Z$3:$Z$600,ROW()/2))</f>
        <v>18.669</v>
      </c>
      <c r="AB126" s="181" t="n">
        <v>1.24</v>
      </c>
      <c r="AC126" s="182" t="n">
        <f aca="false">VALUE($Z127)</f>
        <v>38.732</v>
      </c>
      <c r="AD126" s="164" t="n">
        <v>123</v>
      </c>
      <c r="AE126" s="191"/>
      <c r="AF126" s="227" t="str">
        <f aca="false">IF(MOD(ROW(),10),"",INDEX(AE$3:AE$600,ROW()/10))</f>
        <v/>
      </c>
      <c r="AG126" s="228" t="n">
        <v>121</v>
      </c>
      <c r="AH126" s="229" t="e">
        <f aca="false">VALUE($AF126)</f>
        <v>#VALUE!</v>
      </c>
      <c r="AI126" s="164" t="n">
        <v>123</v>
      </c>
      <c r="AJ126" s="243"/>
      <c r="AK126" s="227" t="str">
        <f aca="false">IF(MOD(ROW(),10),"",INDEX(AJ$3:AJ$600,ROW()/10))</f>
        <v/>
      </c>
      <c r="AL126" s="228" t="n">
        <v>116</v>
      </c>
      <c r="AM126" s="229" t="e">
        <f aca="false">VALUE($AK126)</f>
        <v>#VALUE!</v>
      </c>
      <c r="AN126" s="164" t="n">
        <v>123</v>
      </c>
      <c r="AO126" s="190"/>
      <c r="AP126" s="227" t="str">
        <f aca="false">IF(MOD(ROW(),10),"",INDEX(AO$3:AO$600,ROW()/10))</f>
        <v/>
      </c>
      <c r="AQ126" s="181" t="n">
        <v>1.24</v>
      </c>
      <c r="AR126" s="229" t="e">
        <f aca="false">VALUE($AP126)</f>
        <v>#VALUE!</v>
      </c>
      <c r="AS126" s="164" t="n">
        <v>1230</v>
      </c>
      <c r="AT126" s="243"/>
      <c r="AU126" s="227" t="str">
        <f aca="false">IF(MOD(ROW(),10),"",INDEX(AT$3:AT$600,ROW()/10))</f>
        <v/>
      </c>
      <c r="AV126" s="181" t="n">
        <v>1.24</v>
      </c>
      <c r="AW126" s="229" t="e">
        <f aca="false">VALUE($AU126)</f>
        <v>#VALUE!</v>
      </c>
      <c r="AY126" s="243"/>
      <c r="AZ126" s="180" t="n">
        <f aca="false">IF(MOD(ROW(),2),"",INDEX(AY$3:AY$600,ROW()/2))</f>
        <v>0</v>
      </c>
      <c r="BA126" s="181" t="n">
        <v>1.24</v>
      </c>
      <c r="BB126" s="182" t="n">
        <f aca="false">VALUE(AZ126)</f>
        <v>0</v>
      </c>
      <c r="BD126" s="243"/>
      <c r="BE126" s="180" t="n">
        <f aca="false">IF(MOD(ROW(),2),"",INDEX(BD$3:BD$600,ROW()/2))</f>
        <v>0</v>
      </c>
      <c r="BF126" s="181" t="n">
        <v>1.24</v>
      </c>
      <c r="BG126" s="182" t="n">
        <f aca="false">VALUE($BD127)</f>
        <v>0</v>
      </c>
    </row>
    <row r="127" customFormat="false" ht="13.5" hidden="false" customHeight="false" outlineLevel="0" collapsed="false">
      <c r="A127" s="208" t="n">
        <v>1.2</v>
      </c>
      <c r="B127" s="209" t="n">
        <v>4.37</v>
      </c>
      <c r="C127" s="213" t="n">
        <f aca="false">$AM130</f>
        <v>0</v>
      </c>
      <c r="D127" s="241" t="n">
        <f aca="false">$AH130</f>
        <v>0</v>
      </c>
      <c r="E127" s="211" t="n">
        <f aca="false">$AC122</f>
        <v>37.417</v>
      </c>
      <c r="F127" s="212" t="n">
        <f aca="false">$AR130</f>
        <v>0</v>
      </c>
      <c r="G127" s="218" t="n">
        <f aca="false">$AW130</f>
        <v>0</v>
      </c>
      <c r="H127" s="213" t="n">
        <f aca="false">$BB122</f>
        <v>0</v>
      </c>
      <c r="I127" s="213" t="n">
        <f aca="false">$BG122</f>
        <v>0</v>
      </c>
      <c r="K127" s="234" t="n">
        <v>0.15</v>
      </c>
      <c r="L127" s="238" t="n">
        <f aca="false">L126-($L$112-$L$212)/101</f>
        <v>0</v>
      </c>
      <c r="M127" s="239" t="n">
        <f aca="false">M126-($M$112-$M$212)/101</f>
        <v>0</v>
      </c>
      <c r="Q127" s="234" t="n">
        <v>0.16</v>
      </c>
      <c r="R127" s="235" t="n">
        <f aca="false">R126-($R$111-$R$211)/101</f>
        <v>0</v>
      </c>
      <c r="S127" s="236" t="n">
        <f aca="false">S126-($R$111-$R$211)/101</f>
        <v>0</v>
      </c>
      <c r="T127" s="165"/>
      <c r="U127" s="165"/>
      <c r="V127" s="165"/>
      <c r="W127" s="165"/>
      <c r="X127" s="182"/>
      <c r="Y127" s="164" t="n">
        <v>124</v>
      </c>
      <c r="Z127" s="243" t="n">
        <v>38.732</v>
      </c>
      <c r="AA127" s="180" t="str">
        <f aca="false">IF(MOD(ROW(),2),"",INDEX($Z$3:$Z$600,ROW()/2))</f>
        <v/>
      </c>
      <c r="AB127" s="181" t="n">
        <v>1.25</v>
      </c>
      <c r="AC127" s="182" t="n">
        <f aca="false">VALUE($Z128)</f>
        <v>39.061</v>
      </c>
      <c r="AD127" s="164" t="n">
        <v>124</v>
      </c>
      <c r="AE127" s="191"/>
      <c r="AF127" s="227" t="str">
        <f aca="false">IF(MOD(ROW(),10),"",INDEX(AE$3:AE$600,ROW()/10))</f>
        <v/>
      </c>
      <c r="AG127" s="228" t="n">
        <v>122</v>
      </c>
      <c r="AH127" s="229" t="e">
        <f aca="false">VALUE($AF127)</f>
        <v>#VALUE!</v>
      </c>
      <c r="AI127" s="164" t="n">
        <v>124</v>
      </c>
      <c r="AJ127" s="243"/>
      <c r="AK127" s="227" t="str">
        <f aca="false">IF(MOD(ROW(),10),"",INDEX(AJ$3:AJ$600,ROW()/10))</f>
        <v/>
      </c>
      <c r="AL127" s="228" t="n">
        <v>117</v>
      </c>
      <c r="AM127" s="229" t="e">
        <f aca="false">VALUE($AK127)</f>
        <v>#VALUE!</v>
      </c>
      <c r="AN127" s="164" t="n">
        <v>124</v>
      </c>
      <c r="AO127" s="190"/>
      <c r="AP127" s="227" t="str">
        <f aca="false">IF(MOD(ROW(),10),"",INDEX(AO$3:AO$600,ROW()/10))</f>
        <v/>
      </c>
      <c r="AQ127" s="181" t="n">
        <v>1.25</v>
      </c>
      <c r="AR127" s="229" t="e">
        <f aca="false">VALUE($AP127)</f>
        <v>#VALUE!</v>
      </c>
      <c r="AS127" s="164" t="n">
        <v>1240</v>
      </c>
      <c r="AT127" s="243"/>
      <c r="AU127" s="227" t="str">
        <f aca="false">IF(MOD(ROW(),10),"",INDEX(AT$3:AT$600,ROW()/10))</f>
        <v/>
      </c>
      <c r="AV127" s="181" t="n">
        <v>1.25</v>
      </c>
      <c r="AW127" s="229" t="e">
        <f aca="false">VALUE($AU127)</f>
        <v>#VALUE!</v>
      </c>
      <c r="AY127" s="243"/>
      <c r="AZ127" s="180" t="str">
        <f aca="false">IF(MOD(ROW(),2),"",INDEX(AY$3:AY$600,ROW()/2))</f>
        <v/>
      </c>
      <c r="BA127" s="181" t="n">
        <v>1.25</v>
      </c>
      <c r="BB127" s="182" t="e">
        <f aca="false">VALUE(AZ127)</f>
        <v>#VALUE!</v>
      </c>
      <c r="BD127" s="243"/>
      <c r="BE127" s="180" t="str">
        <f aca="false">IF(MOD(ROW(),2),"",INDEX(BD$3:BD$600,ROW()/2))</f>
        <v/>
      </c>
      <c r="BF127" s="181" t="n">
        <v>1.25</v>
      </c>
      <c r="BG127" s="182" t="n">
        <f aca="false">VALUE($BD128)</f>
        <v>0</v>
      </c>
    </row>
    <row r="128" customFormat="false" ht="13.5" hidden="false" customHeight="false" outlineLevel="0" collapsed="false">
      <c r="A128" s="208" t="n">
        <v>1.21</v>
      </c>
      <c r="B128" s="209" t="n">
        <v>4.36</v>
      </c>
      <c r="C128" s="213" t="n">
        <f aca="false">$C127+(($AM$20-$AM$10))/10</f>
        <v>0</v>
      </c>
      <c r="D128" s="217" t="n">
        <f aca="false">$D127+(($AH$30-$AH$20))/10</f>
        <v>0</v>
      </c>
      <c r="E128" s="211" t="n">
        <f aca="false">$AC123</f>
        <v>37.746</v>
      </c>
      <c r="F128" s="212" t="n">
        <f aca="false">$F127+(($AR$20-$AR$10))/10</f>
        <v>0</v>
      </c>
      <c r="G128" s="218" t="n">
        <f aca="false">$G127+(($AW$20-$AW$10))/10</f>
        <v>0</v>
      </c>
      <c r="H128" s="213" t="n">
        <f aca="false">$BB122+($BB124-$BB122)/2</f>
        <v>0</v>
      </c>
      <c r="I128" s="213" t="n">
        <f aca="false">$BG122+($BG124-$BG122)/2</f>
        <v>0</v>
      </c>
      <c r="K128" s="234" t="n">
        <v>0.16</v>
      </c>
      <c r="L128" s="238" t="n">
        <f aca="false">L127-($L$112-$L$212)/101</f>
        <v>0</v>
      </c>
      <c r="M128" s="239" t="n">
        <f aca="false">M127-($M$112-$M$212)/101</f>
        <v>0</v>
      </c>
      <c r="Q128" s="234" t="n">
        <v>0.17</v>
      </c>
      <c r="R128" s="235" t="n">
        <f aca="false">R127-($R$111-$R$211)/101</f>
        <v>0</v>
      </c>
      <c r="S128" s="236" t="n">
        <f aca="false">S127-($R$111-$R$211)/101</f>
        <v>0</v>
      </c>
      <c r="T128" s="165"/>
      <c r="U128" s="165"/>
      <c r="V128" s="165"/>
      <c r="W128" s="165"/>
      <c r="X128" s="182"/>
      <c r="Y128" s="164" t="n">
        <v>125</v>
      </c>
      <c r="Z128" s="243" t="n">
        <v>39.061</v>
      </c>
      <c r="AA128" s="180" t="n">
        <f aca="false">IF(MOD(ROW(),2),"",INDEX($Z$3:$Z$600,ROW()/2))</f>
        <v>18.987</v>
      </c>
      <c r="AB128" s="181" t="n">
        <v>1.26</v>
      </c>
      <c r="AC128" s="182" t="n">
        <f aca="false">VALUE($Z129)</f>
        <v>39.39</v>
      </c>
      <c r="AD128" s="164" t="n">
        <v>125</v>
      </c>
      <c r="AE128" s="191"/>
      <c r="AF128" s="227" t="str">
        <f aca="false">IF(MOD(ROW(),10),"",INDEX(AE$3:AE$600,ROW()/10))</f>
        <v/>
      </c>
      <c r="AG128" s="228" t="n">
        <v>123</v>
      </c>
      <c r="AH128" s="229" t="e">
        <f aca="false">VALUE($AF128)</f>
        <v>#VALUE!</v>
      </c>
      <c r="AI128" s="164" t="n">
        <v>125</v>
      </c>
      <c r="AJ128" s="243"/>
      <c r="AK128" s="227" t="str">
        <f aca="false">IF(MOD(ROW(),10),"",INDEX(AJ$3:AJ$600,ROW()/10))</f>
        <v/>
      </c>
      <c r="AL128" s="228" t="n">
        <v>118</v>
      </c>
      <c r="AM128" s="229" t="e">
        <f aca="false">VALUE($AK128)</f>
        <v>#VALUE!</v>
      </c>
      <c r="AN128" s="164" t="n">
        <v>125</v>
      </c>
      <c r="AO128" s="190"/>
      <c r="AP128" s="227" t="str">
        <f aca="false">IF(MOD(ROW(),10),"",INDEX(AO$3:AO$600,ROW()/10))</f>
        <v/>
      </c>
      <c r="AQ128" s="181" t="n">
        <v>1.26</v>
      </c>
      <c r="AR128" s="229" t="e">
        <f aca="false">VALUE($AP128)</f>
        <v>#VALUE!</v>
      </c>
      <c r="AS128" s="164" t="n">
        <v>1250</v>
      </c>
      <c r="AT128" s="243"/>
      <c r="AU128" s="227" t="str">
        <f aca="false">IF(MOD(ROW(),10),"",INDEX(AT$3:AT$600,ROW()/10))</f>
        <v/>
      </c>
      <c r="AV128" s="181" t="n">
        <v>1.26</v>
      </c>
      <c r="AW128" s="229" t="e">
        <f aca="false">VALUE($AU128)</f>
        <v>#VALUE!</v>
      </c>
      <c r="AY128" s="243"/>
      <c r="AZ128" s="180" t="n">
        <f aca="false">IF(MOD(ROW(),2),"",INDEX(AY$3:AY$600,ROW()/2))</f>
        <v>0</v>
      </c>
      <c r="BA128" s="181" t="n">
        <v>1.26</v>
      </c>
      <c r="BB128" s="182" t="n">
        <f aca="false">VALUE(AZ128)</f>
        <v>0</v>
      </c>
      <c r="BD128" s="243"/>
      <c r="BE128" s="180" t="n">
        <f aca="false">IF(MOD(ROW(),2),"",INDEX(BD$3:BD$600,ROW()/2))</f>
        <v>0</v>
      </c>
      <c r="BF128" s="181" t="n">
        <v>1.26</v>
      </c>
      <c r="BG128" s="182" t="n">
        <f aca="false">VALUE($BD129)</f>
        <v>0</v>
      </c>
    </row>
    <row r="129" customFormat="false" ht="13.5" hidden="false" customHeight="false" outlineLevel="0" collapsed="false">
      <c r="A129" s="208" t="n">
        <v>1.22</v>
      </c>
      <c r="B129" s="209" t="n">
        <v>4.35</v>
      </c>
      <c r="C129" s="213" t="n">
        <f aca="false">$C128+(($AM$20-$AM$10))/10</f>
        <v>0</v>
      </c>
      <c r="D129" s="217" t="n">
        <f aca="false">$D128+(($AH$30-$AH$20))/10</f>
        <v>0</v>
      </c>
      <c r="E129" s="211" t="n">
        <f aca="false">$AC124</f>
        <v>38.074</v>
      </c>
      <c r="F129" s="212" t="n">
        <f aca="false">$F128+(($AR$20-$AR$10))/10</f>
        <v>0</v>
      </c>
      <c r="G129" s="218" t="n">
        <f aca="false">$G128+(($AW$20-$AW$10))/10</f>
        <v>0</v>
      </c>
      <c r="H129" s="213" t="n">
        <f aca="false">$BB124</f>
        <v>0</v>
      </c>
      <c r="I129" s="213" t="n">
        <f aca="false">$BG124</f>
        <v>0</v>
      </c>
      <c r="K129" s="234" t="n">
        <v>0.17</v>
      </c>
      <c r="L129" s="238" t="n">
        <f aca="false">L128-($L$112-$L$212)/101</f>
        <v>0</v>
      </c>
      <c r="M129" s="239" t="n">
        <f aca="false">M128-($M$112-$M$212)/101</f>
        <v>0</v>
      </c>
      <c r="Q129" s="234" t="n">
        <v>0.18</v>
      </c>
      <c r="R129" s="235" t="n">
        <f aca="false">R128-($R$111-$R$211)/101</f>
        <v>0</v>
      </c>
      <c r="S129" s="236" t="n">
        <f aca="false">S128-($R$111-$R$211)/101</f>
        <v>0</v>
      </c>
      <c r="T129" s="165"/>
      <c r="U129" s="165"/>
      <c r="V129" s="165"/>
      <c r="W129" s="165"/>
      <c r="X129" s="182"/>
      <c r="Y129" s="164" t="n">
        <v>126</v>
      </c>
      <c r="Z129" s="243" t="n">
        <v>39.39</v>
      </c>
      <c r="AA129" s="180" t="str">
        <f aca="false">IF(MOD(ROW(),2),"",INDEX($Z$3:$Z$600,ROW()/2))</f>
        <v/>
      </c>
      <c r="AB129" s="181" t="n">
        <v>1.27</v>
      </c>
      <c r="AC129" s="182" t="n">
        <f aca="false">VALUE($Z130)</f>
        <v>39.72</v>
      </c>
      <c r="AD129" s="164" t="n">
        <v>126</v>
      </c>
      <c r="AE129" s="191"/>
      <c r="AF129" s="227" t="str">
        <f aca="false">IF(MOD(ROW(),10),"",INDEX(AE$3:AE$600,ROW()/10))</f>
        <v/>
      </c>
      <c r="AG129" s="228" t="n">
        <v>124</v>
      </c>
      <c r="AH129" s="229" t="e">
        <f aca="false">VALUE($AF129)</f>
        <v>#VALUE!</v>
      </c>
      <c r="AI129" s="164" t="n">
        <v>126</v>
      </c>
      <c r="AJ129" s="243"/>
      <c r="AK129" s="227" t="str">
        <f aca="false">IF(MOD(ROW(),10),"",INDEX(AJ$3:AJ$600,ROW()/10))</f>
        <v/>
      </c>
      <c r="AL129" s="228" t="n">
        <v>119</v>
      </c>
      <c r="AM129" s="229" t="e">
        <f aca="false">VALUE($AK129)</f>
        <v>#VALUE!</v>
      </c>
      <c r="AN129" s="164" t="n">
        <v>126</v>
      </c>
      <c r="AO129" s="190"/>
      <c r="AP129" s="227" t="str">
        <f aca="false">IF(MOD(ROW(),10),"",INDEX(AO$3:AO$600,ROW()/10))</f>
        <v/>
      </c>
      <c r="AQ129" s="181" t="n">
        <v>1.27</v>
      </c>
      <c r="AR129" s="229" t="e">
        <f aca="false">VALUE($AP129)</f>
        <v>#VALUE!</v>
      </c>
      <c r="AS129" s="164" t="n">
        <v>1260</v>
      </c>
      <c r="AT129" s="243"/>
      <c r="AU129" s="227" t="str">
        <f aca="false">IF(MOD(ROW(),10),"",INDEX(AT$3:AT$600,ROW()/10))</f>
        <v/>
      </c>
      <c r="AV129" s="181" t="n">
        <v>1.27</v>
      </c>
      <c r="AW129" s="229" t="e">
        <f aca="false">VALUE($AU129)</f>
        <v>#VALUE!</v>
      </c>
      <c r="AY129" s="243"/>
      <c r="AZ129" s="180" t="str">
        <f aca="false">IF(MOD(ROW(),2),"",INDEX(AY$3:AY$600,ROW()/2))</f>
        <v/>
      </c>
      <c r="BA129" s="181" t="n">
        <v>1.27</v>
      </c>
      <c r="BB129" s="182" t="e">
        <f aca="false">VALUE(AZ129)</f>
        <v>#VALUE!</v>
      </c>
      <c r="BD129" s="243"/>
      <c r="BE129" s="180" t="str">
        <f aca="false">IF(MOD(ROW(),2),"",INDEX(BD$3:BD$600,ROW()/2))</f>
        <v/>
      </c>
      <c r="BF129" s="181" t="n">
        <v>1.27</v>
      </c>
      <c r="BG129" s="182" t="n">
        <f aca="false">VALUE($BD130)</f>
        <v>0</v>
      </c>
    </row>
    <row r="130" customFormat="false" ht="13.5" hidden="false" customHeight="false" outlineLevel="0" collapsed="false">
      <c r="A130" s="208" t="n">
        <v>1.23</v>
      </c>
      <c r="B130" s="209" t="n">
        <v>4.34</v>
      </c>
      <c r="C130" s="213" t="n">
        <f aca="false">$C129+(($AM$20-$AM$10))/10</f>
        <v>0</v>
      </c>
      <c r="D130" s="217" t="n">
        <f aca="false">$D129+(($AH$30-$AH$20))/10</f>
        <v>0</v>
      </c>
      <c r="E130" s="211" t="n">
        <f aca="false">$AC125</f>
        <v>38.403</v>
      </c>
      <c r="F130" s="212" t="n">
        <f aca="false">$F129+(($AR$20-$AR$10))/10</f>
        <v>0</v>
      </c>
      <c r="G130" s="218" t="n">
        <f aca="false">$G129+(($AW$20-$AW$10))/10</f>
        <v>0</v>
      </c>
      <c r="H130" s="213" t="n">
        <f aca="false">$BB124+($BB126-$BB124)/2</f>
        <v>0</v>
      </c>
      <c r="I130" s="213" t="n">
        <f aca="false">$BG124+($BG126-$BG124)/2</f>
        <v>0</v>
      </c>
      <c r="K130" s="234" t="n">
        <v>0.18</v>
      </c>
      <c r="L130" s="238" t="n">
        <f aca="false">L129-($L$112-$L$212)/101</f>
        <v>0</v>
      </c>
      <c r="M130" s="239" t="n">
        <f aca="false">M129-($M$112-$M$212)/101</f>
        <v>0</v>
      </c>
      <c r="Q130" s="234" t="n">
        <v>0.19</v>
      </c>
      <c r="R130" s="235" t="n">
        <f aca="false">R129-($R$111-$R$211)/101</f>
        <v>0</v>
      </c>
      <c r="S130" s="236" t="n">
        <f aca="false">S129-($R$111-$R$211)/101</f>
        <v>0</v>
      </c>
      <c r="T130" s="165"/>
      <c r="U130" s="165"/>
      <c r="V130" s="165"/>
      <c r="W130" s="165"/>
      <c r="X130" s="182"/>
      <c r="Y130" s="164" t="n">
        <v>127</v>
      </c>
      <c r="Z130" s="243" t="n">
        <v>39.72</v>
      </c>
      <c r="AA130" s="180" t="n">
        <f aca="false">IF(MOD(ROW(),2),"",INDEX($Z$3:$Z$600,ROW()/2))</f>
        <v>19.305</v>
      </c>
      <c r="AB130" s="181" t="n">
        <v>1.28</v>
      </c>
      <c r="AC130" s="182" t="n">
        <f aca="false">VALUE($Z131)</f>
        <v>40.049</v>
      </c>
      <c r="AD130" s="164" t="n">
        <v>127</v>
      </c>
      <c r="AE130" s="191"/>
      <c r="AF130" s="227" t="n">
        <f aca="false">IF(MOD(ROW(),10),"",INDEX(AE$3:AE$600,ROW()/10))</f>
        <v>0</v>
      </c>
      <c r="AG130" s="228" t="n">
        <v>125</v>
      </c>
      <c r="AH130" s="229" t="n">
        <f aca="false">VALUE($AF130)</f>
        <v>0</v>
      </c>
      <c r="AI130" s="164" t="n">
        <v>127</v>
      </c>
      <c r="AJ130" s="243"/>
      <c r="AK130" s="227" t="n">
        <f aca="false">IF(MOD(ROW(),10),"",INDEX(AJ$3:AJ$600,ROW()/10))</f>
        <v>0</v>
      </c>
      <c r="AL130" s="228" t="n">
        <v>120</v>
      </c>
      <c r="AM130" s="229" t="n">
        <f aca="false">VALUE($AK130)</f>
        <v>0</v>
      </c>
      <c r="AN130" s="164" t="n">
        <v>127</v>
      </c>
      <c r="AO130" s="190"/>
      <c r="AP130" s="227" t="n">
        <f aca="false">IF(MOD(ROW(),10),"",INDEX(AO$3:AO$600,ROW()/10))</f>
        <v>0</v>
      </c>
      <c r="AQ130" s="181" t="n">
        <v>1.28</v>
      </c>
      <c r="AR130" s="229" t="n">
        <f aca="false">VALUE($AP130)</f>
        <v>0</v>
      </c>
      <c r="AS130" s="164" t="n">
        <v>1270</v>
      </c>
      <c r="AT130" s="243"/>
      <c r="AU130" s="227" t="n">
        <f aca="false">IF(MOD(ROW(),10),"",INDEX(AT$3:AT$600,ROW()/10))</f>
        <v>0</v>
      </c>
      <c r="AV130" s="181" t="n">
        <v>1.28</v>
      </c>
      <c r="AW130" s="229" t="n">
        <f aca="false">VALUE($AU130)</f>
        <v>0</v>
      </c>
      <c r="AY130" s="243"/>
      <c r="AZ130" s="180" t="n">
        <f aca="false">IF(MOD(ROW(),2),"",INDEX(AY$3:AY$600,ROW()/2))</f>
        <v>0</v>
      </c>
      <c r="BA130" s="181" t="n">
        <v>1.28</v>
      </c>
      <c r="BB130" s="182" t="n">
        <f aca="false">VALUE(AZ130)</f>
        <v>0</v>
      </c>
      <c r="BD130" s="243"/>
      <c r="BE130" s="180" t="n">
        <f aca="false">IF(MOD(ROW(),2),"",INDEX(BD$3:BD$600,ROW()/2))</f>
        <v>0</v>
      </c>
      <c r="BF130" s="181" t="n">
        <v>1.28</v>
      </c>
      <c r="BG130" s="182" t="n">
        <f aca="false">VALUE($BD131)</f>
        <v>0</v>
      </c>
    </row>
    <row r="131" customFormat="false" ht="13.5" hidden="false" customHeight="false" outlineLevel="0" collapsed="false">
      <c r="A131" s="208" t="n">
        <v>1.24</v>
      </c>
      <c r="B131" s="209" t="n">
        <v>4.33</v>
      </c>
      <c r="C131" s="213" t="n">
        <f aca="false">$C130+(($AM$20-$AM$10))/10</f>
        <v>0</v>
      </c>
      <c r="D131" s="217" t="n">
        <f aca="false">$D130+(($AH$30-$AH$20))/10</f>
        <v>0</v>
      </c>
      <c r="E131" s="211" t="n">
        <f aca="false">$AC126</f>
        <v>38.732</v>
      </c>
      <c r="F131" s="212" t="n">
        <f aca="false">$F130+(($AR$20-$AR$10))/10</f>
        <v>0</v>
      </c>
      <c r="G131" s="218" t="n">
        <f aca="false">$G130+(($AW$20-$AW$10))/10</f>
        <v>0</v>
      </c>
      <c r="H131" s="213" t="n">
        <f aca="false">$BB126</f>
        <v>0</v>
      </c>
      <c r="I131" s="213" t="n">
        <f aca="false">$BG126</f>
        <v>0</v>
      </c>
      <c r="K131" s="234" t="n">
        <v>0.19</v>
      </c>
      <c r="L131" s="238" t="n">
        <f aca="false">L130-($L$112-$L$212)/101</f>
        <v>0</v>
      </c>
      <c r="M131" s="239" t="n">
        <f aca="false">M130-($M$112-$M$212)/101</f>
        <v>0</v>
      </c>
      <c r="Q131" s="234" t="n">
        <v>0.2</v>
      </c>
      <c r="R131" s="235" t="n">
        <f aca="false">R130-($R$111-$R$211)/101</f>
        <v>0</v>
      </c>
      <c r="S131" s="236" t="n">
        <f aca="false">S130-($R$111-$R$211)/101</f>
        <v>0</v>
      </c>
      <c r="T131" s="165"/>
      <c r="U131" s="165"/>
      <c r="V131" s="165"/>
      <c r="W131" s="165"/>
      <c r="X131" s="182"/>
      <c r="Y131" s="164" t="n">
        <v>128</v>
      </c>
      <c r="Z131" s="243" t="n">
        <v>40.049</v>
      </c>
      <c r="AA131" s="180" t="str">
        <f aca="false">IF(MOD(ROW(),2),"",INDEX($Z$3:$Z$600,ROW()/2))</f>
        <v/>
      </c>
      <c r="AB131" s="181" t="n">
        <v>1.29</v>
      </c>
      <c r="AC131" s="182" t="n">
        <f aca="false">VALUE($Z132)</f>
        <v>40.378</v>
      </c>
      <c r="AD131" s="164" t="n">
        <v>128</v>
      </c>
      <c r="AE131" s="191"/>
      <c r="AF131" s="227" t="str">
        <f aca="false">IF(MOD(ROW(),10),"",INDEX(AE$3:AE$600,ROW()/10))</f>
        <v/>
      </c>
      <c r="AG131" s="228" t="n">
        <v>126</v>
      </c>
      <c r="AH131" s="229" t="e">
        <f aca="false">VALUE($AF131)</f>
        <v>#VALUE!</v>
      </c>
      <c r="AI131" s="164" t="n">
        <v>128</v>
      </c>
      <c r="AJ131" s="243"/>
      <c r="AK131" s="227" t="str">
        <f aca="false">IF(MOD(ROW(),10),"",INDEX(AJ$3:AJ$600,ROW()/10))</f>
        <v/>
      </c>
      <c r="AL131" s="228" t="n">
        <v>121</v>
      </c>
      <c r="AM131" s="229" t="e">
        <f aca="false">VALUE($AK131)</f>
        <v>#VALUE!</v>
      </c>
      <c r="AN131" s="164" t="n">
        <v>128</v>
      </c>
      <c r="AO131" s="190"/>
      <c r="AP131" s="227" t="str">
        <f aca="false">IF(MOD(ROW(),10),"",INDEX(AO$3:AO$600,ROW()/10))</f>
        <v/>
      </c>
      <c r="AQ131" s="181" t="n">
        <v>1.29</v>
      </c>
      <c r="AR131" s="229" t="e">
        <f aca="false">VALUE($AP131)</f>
        <v>#VALUE!</v>
      </c>
      <c r="AS131" s="164" t="n">
        <v>1280</v>
      </c>
      <c r="AT131" s="243"/>
      <c r="AU131" s="227" t="str">
        <f aca="false">IF(MOD(ROW(),10),"",INDEX(AT$3:AT$600,ROW()/10))</f>
        <v/>
      </c>
      <c r="AV131" s="181" t="n">
        <v>1.29</v>
      </c>
      <c r="AW131" s="229" t="e">
        <f aca="false">VALUE($AU131)</f>
        <v>#VALUE!</v>
      </c>
      <c r="AY131" s="243"/>
      <c r="AZ131" s="180" t="str">
        <f aca="false">IF(MOD(ROW(),2),"",INDEX(AY$3:AY$600,ROW()/2))</f>
        <v/>
      </c>
      <c r="BA131" s="181" t="n">
        <v>1.29</v>
      </c>
      <c r="BB131" s="182" t="e">
        <f aca="false">VALUE(AZ131)</f>
        <v>#VALUE!</v>
      </c>
      <c r="BD131" s="243"/>
      <c r="BE131" s="180" t="str">
        <f aca="false">IF(MOD(ROW(),2),"",INDEX(BD$3:BD$600,ROW()/2))</f>
        <v/>
      </c>
      <c r="BF131" s="181" t="n">
        <v>1.29</v>
      </c>
      <c r="BG131" s="182" t="n">
        <f aca="false">VALUE($BD132)</f>
        <v>0</v>
      </c>
    </row>
    <row r="132" customFormat="false" ht="13.5" hidden="false" customHeight="false" outlineLevel="0" collapsed="false">
      <c r="A132" s="208" t="n">
        <v>1.25</v>
      </c>
      <c r="B132" s="209" t="n">
        <v>4.32</v>
      </c>
      <c r="C132" s="213" t="n">
        <f aca="false">$C131+(($AM$20-$AM$10))/10</f>
        <v>0</v>
      </c>
      <c r="D132" s="217" t="n">
        <f aca="false">$D131+(($AH$30-$AH$20))/10</f>
        <v>0</v>
      </c>
      <c r="E132" s="211" t="n">
        <f aca="false">$AC127</f>
        <v>39.061</v>
      </c>
      <c r="F132" s="212" t="n">
        <f aca="false">$F131+(($AR$20-$AR$10))/10</f>
        <v>0</v>
      </c>
      <c r="G132" s="218" t="n">
        <f aca="false">$G131+(($AW$20-$AW$10))/10</f>
        <v>0</v>
      </c>
      <c r="H132" s="213" t="n">
        <f aca="false">$BB126+($BB128-$BB126)/2</f>
        <v>0</v>
      </c>
      <c r="I132" s="213" t="n">
        <f aca="false">$BG126+($BG128-$BG126)/2</f>
        <v>0</v>
      </c>
      <c r="K132" s="234" t="n">
        <v>0.2</v>
      </c>
      <c r="L132" s="238" t="n">
        <f aca="false">L131-($L$112-$L$212)/101</f>
        <v>0</v>
      </c>
      <c r="M132" s="239" t="n">
        <f aca="false">M131-($M$112-$M$212)/101</f>
        <v>0</v>
      </c>
      <c r="Q132" s="234" t="n">
        <v>0.21</v>
      </c>
      <c r="R132" s="235" t="n">
        <f aca="false">R131-($R$111-$R$211)/101</f>
        <v>0</v>
      </c>
      <c r="S132" s="236" t="n">
        <f aca="false">S131-($R$111-$R$211)/101</f>
        <v>0</v>
      </c>
      <c r="T132" s="165"/>
      <c r="U132" s="165"/>
      <c r="V132" s="165"/>
      <c r="W132" s="165"/>
      <c r="X132" s="182"/>
      <c r="Y132" s="164" t="n">
        <v>129</v>
      </c>
      <c r="Z132" s="243" t="n">
        <v>40.378</v>
      </c>
      <c r="AA132" s="180" t="n">
        <f aca="false">IF(MOD(ROW(),2),"",INDEX($Z$3:$Z$600,ROW()/2))</f>
        <v>19.624</v>
      </c>
      <c r="AB132" s="181" t="n">
        <v>1.3</v>
      </c>
      <c r="AC132" s="182" t="n">
        <f aca="false">VALUE($Z133)</f>
        <v>40.708</v>
      </c>
      <c r="AD132" s="164" t="n">
        <v>129</v>
      </c>
      <c r="AE132" s="191"/>
      <c r="AF132" s="227" t="str">
        <f aca="false">IF(MOD(ROW(),10),"",INDEX(AE$3:AE$600,ROW()/10))</f>
        <v/>
      </c>
      <c r="AG132" s="228" t="n">
        <v>127</v>
      </c>
      <c r="AH132" s="229" t="e">
        <f aca="false">VALUE($AF132)</f>
        <v>#VALUE!</v>
      </c>
      <c r="AI132" s="164" t="n">
        <v>129</v>
      </c>
      <c r="AJ132" s="243"/>
      <c r="AK132" s="227" t="str">
        <f aca="false">IF(MOD(ROW(),10),"",INDEX(AJ$3:AJ$600,ROW()/10))</f>
        <v/>
      </c>
      <c r="AL132" s="228" t="n">
        <v>122</v>
      </c>
      <c r="AM132" s="229" t="e">
        <f aca="false">VALUE($AK132)</f>
        <v>#VALUE!</v>
      </c>
      <c r="AN132" s="164" t="n">
        <v>129</v>
      </c>
      <c r="AO132" s="190"/>
      <c r="AP132" s="227" t="str">
        <f aca="false">IF(MOD(ROW(),10),"",INDEX(AO$3:AO$600,ROW()/10))</f>
        <v/>
      </c>
      <c r="AQ132" s="181" t="n">
        <v>1.3</v>
      </c>
      <c r="AR132" s="229" t="e">
        <f aca="false">VALUE($AP132)</f>
        <v>#VALUE!</v>
      </c>
      <c r="AS132" s="164" t="n">
        <v>1290</v>
      </c>
      <c r="AT132" s="243"/>
      <c r="AU132" s="227" t="str">
        <f aca="false">IF(MOD(ROW(),10),"",INDEX(AT$3:AT$600,ROW()/10))</f>
        <v/>
      </c>
      <c r="AV132" s="181" t="n">
        <v>1.3</v>
      </c>
      <c r="AW132" s="229" t="e">
        <f aca="false">VALUE($AU132)</f>
        <v>#VALUE!</v>
      </c>
      <c r="AY132" s="243"/>
      <c r="AZ132" s="180" t="n">
        <f aca="false">IF(MOD(ROW(),2),"",INDEX(AY$3:AY$600,ROW()/2))</f>
        <v>0</v>
      </c>
      <c r="BA132" s="181" t="n">
        <v>1.3</v>
      </c>
      <c r="BB132" s="182" t="n">
        <f aca="false">VALUE(AZ132)</f>
        <v>0</v>
      </c>
      <c r="BD132" s="243"/>
      <c r="BE132" s="180" t="n">
        <f aca="false">IF(MOD(ROW(),2),"",INDEX(BD$3:BD$600,ROW()/2))</f>
        <v>0</v>
      </c>
      <c r="BF132" s="181" t="n">
        <v>1.3</v>
      </c>
      <c r="BG132" s="182" t="n">
        <f aca="false">VALUE($BD133)</f>
        <v>0</v>
      </c>
    </row>
    <row r="133" customFormat="false" ht="13.5" hidden="false" customHeight="false" outlineLevel="0" collapsed="false">
      <c r="A133" s="208" t="n">
        <v>1.26</v>
      </c>
      <c r="B133" s="209" t="n">
        <v>4.31</v>
      </c>
      <c r="C133" s="213" t="n">
        <f aca="false">$C132+(($AM$20-$AM$10))/10</f>
        <v>0</v>
      </c>
      <c r="D133" s="217" t="n">
        <f aca="false">$D132+(($AH$30-$AH$20))/10</f>
        <v>0</v>
      </c>
      <c r="E133" s="211" t="n">
        <f aca="false">$AC128</f>
        <v>39.39</v>
      </c>
      <c r="F133" s="212" t="n">
        <f aca="false">$F132+(($AR$20-$AR$10))/10</f>
        <v>0</v>
      </c>
      <c r="G133" s="218" t="n">
        <f aca="false">$G132+(($AW$20-$AW$10))/10</f>
        <v>0</v>
      </c>
      <c r="H133" s="213" t="n">
        <f aca="false">$BB128</f>
        <v>0</v>
      </c>
      <c r="I133" s="213" t="n">
        <f aca="false">$BG128</f>
        <v>0</v>
      </c>
      <c r="K133" s="234" t="n">
        <v>0.21</v>
      </c>
      <c r="L133" s="238" t="n">
        <f aca="false">L132-($L$112-$L$212)/101</f>
        <v>0</v>
      </c>
      <c r="M133" s="239" t="n">
        <f aca="false">M132-($M$112-$M$212)/101</f>
        <v>0</v>
      </c>
      <c r="Q133" s="234" t="n">
        <v>0.22</v>
      </c>
      <c r="R133" s="235" t="n">
        <f aca="false">R132-($R$111-$R$211)/101</f>
        <v>0</v>
      </c>
      <c r="S133" s="236" t="n">
        <f aca="false">S132-($R$111-$R$211)/101</f>
        <v>0</v>
      </c>
      <c r="T133" s="165"/>
      <c r="U133" s="165"/>
      <c r="V133" s="165"/>
      <c r="W133" s="165"/>
      <c r="X133" s="182"/>
      <c r="Y133" s="164" t="n">
        <v>130</v>
      </c>
      <c r="Z133" s="243" t="n">
        <v>40.708</v>
      </c>
      <c r="AA133" s="180" t="str">
        <f aca="false">IF(MOD(ROW(),2),"",INDEX($Z$3:$Z$600,ROW()/2))</f>
        <v/>
      </c>
      <c r="AB133" s="181" t="n">
        <v>1.31</v>
      </c>
      <c r="AC133" s="182" t="n">
        <f aca="false">VALUE($Z134)</f>
        <v>41.037</v>
      </c>
      <c r="AD133" s="164" t="n">
        <v>130</v>
      </c>
      <c r="AE133" s="191"/>
      <c r="AF133" s="227" t="str">
        <f aca="false">IF(MOD(ROW(),10),"",INDEX(AE$3:AE$600,ROW()/10))</f>
        <v/>
      </c>
      <c r="AG133" s="228" t="n">
        <v>128</v>
      </c>
      <c r="AH133" s="229" t="e">
        <f aca="false">VALUE($AF133)</f>
        <v>#VALUE!</v>
      </c>
      <c r="AI133" s="164" t="n">
        <v>130</v>
      </c>
      <c r="AJ133" s="243"/>
      <c r="AK133" s="227" t="str">
        <f aca="false">IF(MOD(ROW(),10),"",INDEX(AJ$3:AJ$600,ROW()/10))</f>
        <v/>
      </c>
      <c r="AL133" s="228" t="n">
        <v>123</v>
      </c>
      <c r="AM133" s="229" t="e">
        <f aca="false">VALUE($AK133)</f>
        <v>#VALUE!</v>
      </c>
      <c r="AN133" s="164" t="n">
        <v>130</v>
      </c>
      <c r="AO133" s="190"/>
      <c r="AP133" s="227" t="str">
        <f aca="false">IF(MOD(ROW(),10),"",INDEX(AO$3:AO$600,ROW()/10))</f>
        <v/>
      </c>
      <c r="AQ133" s="181" t="n">
        <v>1.31</v>
      </c>
      <c r="AR133" s="229" t="e">
        <f aca="false">VALUE($AP133)</f>
        <v>#VALUE!</v>
      </c>
      <c r="AS133" s="164" t="n">
        <v>1300</v>
      </c>
      <c r="AT133" s="243"/>
      <c r="AU133" s="227" t="str">
        <f aca="false">IF(MOD(ROW(),10),"",INDEX(AT$3:AT$600,ROW()/10))</f>
        <v/>
      </c>
      <c r="AV133" s="181" t="n">
        <v>1.31</v>
      </c>
      <c r="AW133" s="229" t="e">
        <f aca="false">VALUE($AU133)</f>
        <v>#VALUE!</v>
      </c>
      <c r="AY133" s="243"/>
      <c r="AZ133" s="180" t="str">
        <f aca="false">IF(MOD(ROW(),2),"",INDEX(AY$3:AY$600,ROW()/2))</f>
        <v/>
      </c>
      <c r="BA133" s="181" t="n">
        <v>1.31</v>
      </c>
      <c r="BB133" s="182" t="e">
        <f aca="false">VALUE(AZ133)</f>
        <v>#VALUE!</v>
      </c>
      <c r="BD133" s="243"/>
      <c r="BE133" s="180" t="str">
        <f aca="false">IF(MOD(ROW(),2),"",INDEX(BD$3:BD$600,ROW()/2))</f>
        <v/>
      </c>
      <c r="BF133" s="181" t="n">
        <v>1.31</v>
      </c>
      <c r="BG133" s="182" t="n">
        <f aca="false">VALUE($BD134)</f>
        <v>0</v>
      </c>
    </row>
    <row r="134" customFormat="false" ht="13.5" hidden="false" customHeight="false" outlineLevel="0" collapsed="false">
      <c r="A134" s="208" t="n">
        <v>1.27</v>
      </c>
      <c r="B134" s="209" t="n">
        <v>4.3</v>
      </c>
      <c r="C134" s="213" t="n">
        <f aca="false">$C133+(($AM$20-$AM$10))/10</f>
        <v>0</v>
      </c>
      <c r="D134" s="217" t="n">
        <f aca="false">$D133+(($AH$30-$AH$20))/10</f>
        <v>0</v>
      </c>
      <c r="E134" s="211" t="n">
        <f aca="false">$AC129</f>
        <v>39.72</v>
      </c>
      <c r="F134" s="212" t="n">
        <f aca="false">$F133+(($AR$20-$AR$10))/10</f>
        <v>0</v>
      </c>
      <c r="G134" s="218" t="n">
        <f aca="false">$G133+(($AW$20-$AW$10))/10</f>
        <v>0</v>
      </c>
      <c r="H134" s="213" t="n">
        <f aca="false">$BB128+($BB130-$BB128)/2</f>
        <v>0</v>
      </c>
      <c r="I134" s="213" t="n">
        <f aca="false">$BG128+($BG130-$BG128)/2</f>
        <v>0</v>
      </c>
      <c r="K134" s="234" t="n">
        <v>0.22</v>
      </c>
      <c r="L134" s="238" t="n">
        <f aca="false">L133-($L$112-$L$212)/101</f>
        <v>0</v>
      </c>
      <c r="M134" s="239" t="n">
        <f aca="false">M133-($M$112-$M$212)/101</f>
        <v>0</v>
      </c>
      <c r="Q134" s="234" t="n">
        <v>0.23</v>
      </c>
      <c r="R134" s="235" t="n">
        <f aca="false">R133-($R$111-$R$211)/101</f>
        <v>0</v>
      </c>
      <c r="S134" s="236" t="n">
        <f aca="false">S133-($R$111-$R$211)/101</f>
        <v>0</v>
      </c>
      <c r="T134" s="165"/>
      <c r="U134" s="165"/>
      <c r="V134" s="165"/>
      <c r="W134" s="165"/>
      <c r="X134" s="182"/>
      <c r="Y134" s="164" t="n">
        <v>131</v>
      </c>
      <c r="Z134" s="243" t="n">
        <v>41.037</v>
      </c>
      <c r="AA134" s="180" t="n">
        <f aca="false">IF(MOD(ROW(),2),"",INDEX($Z$3:$Z$600,ROW()/2))</f>
        <v>19.924</v>
      </c>
      <c r="AB134" s="181" t="n">
        <v>1.32</v>
      </c>
      <c r="AC134" s="182" t="n">
        <f aca="false">VALUE($Z135)</f>
        <v>41.366</v>
      </c>
      <c r="AD134" s="164" t="n">
        <v>131</v>
      </c>
      <c r="AE134" s="191"/>
      <c r="AF134" s="227" t="str">
        <f aca="false">IF(MOD(ROW(),10),"",INDEX(AE$3:AE$600,ROW()/10))</f>
        <v/>
      </c>
      <c r="AG134" s="228" t="n">
        <v>129</v>
      </c>
      <c r="AH134" s="229" t="e">
        <f aca="false">VALUE($AF134)</f>
        <v>#VALUE!</v>
      </c>
      <c r="AI134" s="164" t="n">
        <v>131</v>
      </c>
      <c r="AJ134" s="243"/>
      <c r="AK134" s="227" t="str">
        <f aca="false">IF(MOD(ROW(),10),"",INDEX(AJ$3:AJ$600,ROW()/10))</f>
        <v/>
      </c>
      <c r="AL134" s="228" t="n">
        <v>124</v>
      </c>
      <c r="AM134" s="229" t="e">
        <f aca="false">VALUE($AK134)</f>
        <v>#VALUE!</v>
      </c>
      <c r="AN134" s="164" t="n">
        <v>131</v>
      </c>
      <c r="AO134" s="190"/>
      <c r="AP134" s="227" t="str">
        <f aca="false">IF(MOD(ROW(),10),"",INDEX(AO$3:AO$600,ROW()/10))</f>
        <v/>
      </c>
      <c r="AQ134" s="181" t="n">
        <v>1.32</v>
      </c>
      <c r="AR134" s="229" t="e">
        <f aca="false">VALUE($AP134)</f>
        <v>#VALUE!</v>
      </c>
      <c r="AS134" s="164" t="n">
        <v>1310</v>
      </c>
      <c r="AT134" s="243"/>
      <c r="AU134" s="227" t="str">
        <f aca="false">IF(MOD(ROW(),10),"",INDEX(AT$3:AT$600,ROW()/10))</f>
        <v/>
      </c>
      <c r="AV134" s="181" t="n">
        <v>1.32</v>
      </c>
      <c r="AW134" s="229" t="e">
        <f aca="false">VALUE($AU134)</f>
        <v>#VALUE!</v>
      </c>
      <c r="AY134" s="243"/>
      <c r="AZ134" s="180" t="n">
        <f aca="false">IF(MOD(ROW(),2),"",INDEX(AY$3:AY$600,ROW()/2))</f>
        <v>0</v>
      </c>
      <c r="BA134" s="181" t="n">
        <v>1.32</v>
      </c>
      <c r="BB134" s="182" t="n">
        <f aca="false">VALUE(AZ134)</f>
        <v>0</v>
      </c>
      <c r="BD134" s="243"/>
      <c r="BE134" s="180" t="n">
        <f aca="false">IF(MOD(ROW(),2),"",INDEX(BD$3:BD$600,ROW()/2))</f>
        <v>0</v>
      </c>
      <c r="BF134" s="181" t="n">
        <v>1.32</v>
      </c>
      <c r="BG134" s="182" t="n">
        <f aca="false">VALUE($BD135)</f>
        <v>0</v>
      </c>
    </row>
    <row r="135" customFormat="false" ht="13.5" hidden="false" customHeight="false" outlineLevel="0" collapsed="false">
      <c r="A135" s="208" t="n">
        <v>1.28</v>
      </c>
      <c r="B135" s="209" t="n">
        <v>4.29</v>
      </c>
      <c r="C135" s="213" t="n">
        <f aca="false">$C134+(($AM$20-$AM$10))/10</f>
        <v>0</v>
      </c>
      <c r="D135" s="217" t="n">
        <f aca="false">$D134+(($AH$30-$AH$20))/10</f>
        <v>0</v>
      </c>
      <c r="E135" s="211" t="n">
        <f aca="false">$AC130</f>
        <v>40.049</v>
      </c>
      <c r="F135" s="212" t="n">
        <f aca="false">$F134+(($AR$20-$AR$10))/10</f>
        <v>0</v>
      </c>
      <c r="G135" s="218" t="n">
        <f aca="false">$G134+(($AW$20-$AW$10))/10</f>
        <v>0</v>
      </c>
      <c r="H135" s="213" t="n">
        <f aca="false">$BB130</f>
        <v>0</v>
      </c>
      <c r="I135" s="213" t="n">
        <f aca="false">$BG130</f>
        <v>0</v>
      </c>
      <c r="K135" s="234" t="n">
        <v>0.23</v>
      </c>
      <c r="L135" s="238" t="n">
        <f aca="false">L134-($L$112-$L$212)/101</f>
        <v>0</v>
      </c>
      <c r="M135" s="239" t="n">
        <f aca="false">M134-($M$112-$M$212)/101</f>
        <v>0</v>
      </c>
      <c r="Q135" s="234" t="n">
        <v>0.24</v>
      </c>
      <c r="R135" s="235" t="n">
        <f aca="false">R134-($R$111-$R$211)/101</f>
        <v>0</v>
      </c>
      <c r="S135" s="236" t="n">
        <f aca="false">S134-($R$111-$R$211)/101</f>
        <v>0</v>
      </c>
      <c r="T135" s="165"/>
      <c r="U135" s="165"/>
      <c r="V135" s="165"/>
      <c r="W135" s="165"/>
      <c r="Y135" s="164" t="n">
        <v>132</v>
      </c>
      <c r="Z135" s="243" t="n">
        <v>41.366</v>
      </c>
      <c r="AA135" s="180" t="str">
        <f aca="false">IF(MOD(ROW(),2),"",INDEX($Z$3:$Z$600,ROW()/2))</f>
        <v/>
      </c>
      <c r="AB135" s="181" t="n">
        <v>1.33</v>
      </c>
      <c r="AC135" s="182" t="n">
        <f aca="false">VALUE($Z136)</f>
        <v>41.695</v>
      </c>
      <c r="AD135" s="164" t="n">
        <v>132</v>
      </c>
      <c r="AE135" s="191"/>
      <c r="AF135" s="227" t="str">
        <f aca="false">IF(MOD(ROW(),10),"",INDEX(AE$3:AE$600,ROW()/10))</f>
        <v/>
      </c>
      <c r="AG135" s="228" t="n">
        <v>130</v>
      </c>
      <c r="AH135" s="229" t="e">
        <f aca="false">VALUE($AF135)</f>
        <v>#VALUE!</v>
      </c>
      <c r="AI135" s="164" t="n">
        <v>132</v>
      </c>
      <c r="AJ135" s="243"/>
      <c r="AK135" s="227" t="str">
        <f aca="false">IF(MOD(ROW(),10),"",INDEX(AJ$3:AJ$600,ROW()/10))</f>
        <v/>
      </c>
      <c r="AL135" s="228" t="n">
        <v>125</v>
      </c>
      <c r="AM135" s="229" t="e">
        <f aca="false">VALUE($AK135)</f>
        <v>#VALUE!</v>
      </c>
      <c r="AN135" s="164" t="n">
        <v>132</v>
      </c>
      <c r="AO135" s="190"/>
      <c r="AP135" s="227" t="str">
        <f aca="false">IF(MOD(ROW(),10),"",INDEX(AO$3:AO$600,ROW()/10))</f>
        <v/>
      </c>
      <c r="AQ135" s="181" t="n">
        <v>1.33</v>
      </c>
      <c r="AR135" s="229" t="e">
        <f aca="false">VALUE($AP135)</f>
        <v>#VALUE!</v>
      </c>
      <c r="AS135" s="164" t="n">
        <v>1320</v>
      </c>
      <c r="AT135" s="243"/>
      <c r="AU135" s="227" t="str">
        <f aca="false">IF(MOD(ROW(),10),"",INDEX(AT$3:AT$600,ROW()/10))</f>
        <v/>
      </c>
      <c r="AV135" s="181" t="n">
        <v>1.33</v>
      </c>
      <c r="AW135" s="229" t="e">
        <f aca="false">VALUE($AU135)</f>
        <v>#VALUE!</v>
      </c>
      <c r="AY135" s="243"/>
      <c r="AZ135" s="180" t="str">
        <f aca="false">IF(MOD(ROW(),2),"",INDEX(AY$3:AY$600,ROW()/2))</f>
        <v/>
      </c>
      <c r="BA135" s="181" t="n">
        <v>1.33</v>
      </c>
      <c r="BB135" s="182" t="e">
        <f aca="false">VALUE(AZ135)</f>
        <v>#VALUE!</v>
      </c>
      <c r="BD135" s="243"/>
      <c r="BE135" s="180" t="str">
        <f aca="false">IF(MOD(ROW(),2),"",INDEX(BD$3:BD$600,ROW()/2))</f>
        <v/>
      </c>
      <c r="BF135" s="181" t="n">
        <v>1.33</v>
      </c>
      <c r="BG135" s="182" t="n">
        <f aca="false">VALUE($BD136)</f>
        <v>0</v>
      </c>
    </row>
    <row r="136" customFormat="false" ht="13.5" hidden="false" customHeight="false" outlineLevel="0" collapsed="false">
      <c r="A136" s="208" t="n">
        <v>1.29</v>
      </c>
      <c r="B136" s="209" t="n">
        <v>4.28</v>
      </c>
      <c r="C136" s="213" t="n">
        <f aca="false">$C135+(($AM$20-$AM$10))/10</f>
        <v>0</v>
      </c>
      <c r="D136" s="217" t="n">
        <f aca="false">$D135+(($AH$30-$AH$20))/10</f>
        <v>0</v>
      </c>
      <c r="E136" s="211" t="n">
        <f aca="false">$AC131</f>
        <v>40.378</v>
      </c>
      <c r="F136" s="212" t="n">
        <f aca="false">$F135+(($AR$20-$AR$10))/10</f>
        <v>0</v>
      </c>
      <c r="G136" s="218" t="n">
        <f aca="false">$G135+(($AW$20-$AW$10))/10</f>
        <v>0</v>
      </c>
      <c r="H136" s="213" t="n">
        <f aca="false">$BB130+($BB132-$BB130)/2</f>
        <v>0</v>
      </c>
      <c r="I136" s="213" t="n">
        <f aca="false">$BG130+($BG132-$BG130)/2</f>
        <v>0</v>
      </c>
      <c r="K136" s="234" t="n">
        <v>0.24</v>
      </c>
      <c r="L136" s="238" t="n">
        <f aca="false">L135-($L$112-$L$212)/101</f>
        <v>0</v>
      </c>
      <c r="M136" s="239" t="n">
        <f aca="false">M135-($M$112-$M$212)/101</f>
        <v>0</v>
      </c>
      <c r="Q136" s="234" t="n">
        <v>0.25</v>
      </c>
      <c r="R136" s="235" t="n">
        <f aca="false">R135-($R$111-$R$211)/101</f>
        <v>0</v>
      </c>
      <c r="S136" s="236" t="n">
        <f aca="false">S135-($R$111-$R$211)/101</f>
        <v>0</v>
      </c>
      <c r="T136" s="165"/>
      <c r="U136" s="165"/>
      <c r="V136" s="165"/>
      <c r="W136" s="165"/>
      <c r="Y136" s="164" t="n">
        <v>133</v>
      </c>
      <c r="Z136" s="243" t="n">
        <v>41.695</v>
      </c>
      <c r="AA136" s="180" t="n">
        <f aca="false">IF(MOD(ROW(),2),"",INDEX($Z$3:$Z$600,ROW()/2))</f>
        <v>20.262</v>
      </c>
      <c r="AB136" s="181" t="n">
        <v>1.34</v>
      </c>
      <c r="AC136" s="182" t="n">
        <f aca="false">VALUE($Z137)</f>
        <v>42.025</v>
      </c>
      <c r="AD136" s="164" t="n">
        <v>133</v>
      </c>
      <c r="AE136" s="191"/>
      <c r="AF136" s="227" t="str">
        <f aca="false">IF(MOD(ROW(),10),"",INDEX(AE$3:AE$600,ROW()/10))</f>
        <v/>
      </c>
      <c r="AG136" s="228" t="n">
        <v>131</v>
      </c>
      <c r="AH136" s="229" t="e">
        <f aca="false">VALUE($AF136)</f>
        <v>#VALUE!</v>
      </c>
      <c r="AI136" s="164" t="n">
        <v>133</v>
      </c>
      <c r="AJ136" s="243"/>
      <c r="AK136" s="227" t="str">
        <f aca="false">IF(MOD(ROW(),10),"",INDEX(AJ$3:AJ$600,ROW()/10))</f>
        <v/>
      </c>
      <c r="AL136" s="228" t="n">
        <v>126</v>
      </c>
      <c r="AM136" s="229" t="e">
        <f aca="false">VALUE($AK136)</f>
        <v>#VALUE!</v>
      </c>
      <c r="AN136" s="164" t="n">
        <v>133</v>
      </c>
      <c r="AO136" s="190"/>
      <c r="AP136" s="227" t="str">
        <f aca="false">IF(MOD(ROW(),10),"",INDEX(AO$3:AO$600,ROW()/10))</f>
        <v/>
      </c>
      <c r="AQ136" s="181" t="n">
        <v>1.34</v>
      </c>
      <c r="AR136" s="229" t="e">
        <f aca="false">VALUE($AP136)</f>
        <v>#VALUE!</v>
      </c>
      <c r="AS136" s="164" t="n">
        <v>1330</v>
      </c>
      <c r="AT136" s="243"/>
      <c r="AU136" s="227" t="str">
        <f aca="false">IF(MOD(ROW(),10),"",INDEX(AT$3:AT$600,ROW()/10))</f>
        <v/>
      </c>
      <c r="AV136" s="181" t="n">
        <v>1.34</v>
      </c>
      <c r="AW136" s="229" t="e">
        <f aca="false">VALUE($AU136)</f>
        <v>#VALUE!</v>
      </c>
      <c r="AY136" s="243"/>
      <c r="AZ136" s="180" t="n">
        <f aca="false">IF(MOD(ROW(),2),"",INDEX(AY$3:AY$600,ROW()/2))</f>
        <v>0</v>
      </c>
      <c r="BA136" s="181" t="n">
        <v>1.34</v>
      </c>
      <c r="BB136" s="182" t="n">
        <f aca="false">VALUE(AZ136)</f>
        <v>0</v>
      </c>
      <c r="BD136" s="243"/>
      <c r="BE136" s="180" t="n">
        <f aca="false">IF(MOD(ROW(),2),"",INDEX(BD$3:BD$600,ROW()/2))</f>
        <v>0</v>
      </c>
      <c r="BF136" s="181" t="n">
        <v>1.34</v>
      </c>
      <c r="BG136" s="182" t="n">
        <f aca="false">VALUE($BD137)</f>
        <v>0</v>
      </c>
    </row>
    <row r="137" customFormat="false" ht="13.5" hidden="false" customHeight="false" outlineLevel="0" collapsed="false">
      <c r="A137" s="208" t="n">
        <v>1.3</v>
      </c>
      <c r="B137" s="209" t="n">
        <v>4.27</v>
      </c>
      <c r="C137" s="213" t="n">
        <f aca="false">$AM140</f>
        <v>0</v>
      </c>
      <c r="D137" s="241" t="n">
        <f aca="false">$AH140</f>
        <v>0</v>
      </c>
      <c r="E137" s="211" t="n">
        <f aca="false">$AC132</f>
        <v>40.708</v>
      </c>
      <c r="F137" s="212" t="n">
        <f aca="false">$AR140</f>
        <v>0</v>
      </c>
      <c r="G137" s="218" t="n">
        <f aca="false">$AW140</f>
        <v>0</v>
      </c>
      <c r="H137" s="213" t="n">
        <f aca="false">$BB132</f>
        <v>0</v>
      </c>
      <c r="I137" s="213" t="n">
        <f aca="false">$BG132</f>
        <v>0</v>
      </c>
      <c r="K137" s="234" t="n">
        <v>0.25</v>
      </c>
      <c r="L137" s="238" t="n">
        <f aca="false">L136-($L$112-$L$212)/101</f>
        <v>0</v>
      </c>
      <c r="M137" s="239" t="n">
        <f aca="false">M136-($M$112-$M$212)/101</f>
        <v>0</v>
      </c>
      <c r="Q137" s="234" t="n">
        <v>0.26</v>
      </c>
      <c r="R137" s="235" t="n">
        <f aca="false">R136-($R$111-$R$211)/101</f>
        <v>0</v>
      </c>
      <c r="S137" s="236" t="n">
        <f aca="false">S136-($R$111-$R$211)/101</f>
        <v>0</v>
      </c>
      <c r="T137" s="165"/>
      <c r="U137" s="165"/>
      <c r="V137" s="165"/>
      <c r="W137" s="165"/>
      <c r="Y137" s="164" t="n">
        <v>134</v>
      </c>
      <c r="Z137" s="243" t="n">
        <v>42.025</v>
      </c>
      <c r="AA137" s="180" t="str">
        <f aca="false">IF(MOD(ROW(),2),"",INDEX($Z$3:$Z$600,ROW()/2))</f>
        <v/>
      </c>
      <c r="AB137" s="181" t="n">
        <v>1.35</v>
      </c>
      <c r="AC137" s="182" t="n">
        <f aca="false">VALUE($Z138)</f>
        <v>42.354</v>
      </c>
      <c r="AD137" s="164" t="n">
        <v>134</v>
      </c>
      <c r="AE137" s="191"/>
      <c r="AF137" s="227" t="str">
        <f aca="false">IF(MOD(ROW(),10),"",INDEX(AE$3:AE$600,ROW()/10))</f>
        <v/>
      </c>
      <c r="AG137" s="228" t="n">
        <v>132</v>
      </c>
      <c r="AH137" s="229" t="e">
        <f aca="false">VALUE($AF137)</f>
        <v>#VALUE!</v>
      </c>
      <c r="AI137" s="164" t="n">
        <v>134</v>
      </c>
      <c r="AJ137" s="243"/>
      <c r="AK137" s="227" t="str">
        <f aca="false">IF(MOD(ROW(),10),"",INDEX(AJ$3:AJ$600,ROW()/10))</f>
        <v/>
      </c>
      <c r="AL137" s="228" t="n">
        <v>127</v>
      </c>
      <c r="AM137" s="229" t="e">
        <f aca="false">VALUE($AK137)</f>
        <v>#VALUE!</v>
      </c>
      <c r="AN137" s="164" t="n">
        <v>134</v>
      </c>
      <c r="AO137" s="190"/>
      <c r="AP137" s="227" t="str">
        <f aca="false">IF(MOD(ROW(),10),"",INDEX(AO$3:AO$600,ROW()/10))</f>
        <v/>
      </c>
      <c r="AQ137" s="181" t="n">
        <v>1.35</v>
      </c>
      <c r="AR137" s="229" t="e">
        <f aca="false">VALUE($AP137)</f>
        <v>#VALUE!</v>
      </c>
      <c r="AS137" s="164" t="n">
        <v>1340</v>
      </c>
      <c r="AT137" s="243"/>
      <c r="AU137" s="227" t="str">
        <f aca="false">IF(MOD(ROW(),10),"",INDEX(AT$3:AT$600,ROW()/10))</f>
        <v/>
      </c>
      <c r="AV137" s="181" t="n">
        <v>1.35</v>
      </c>
      <c r="AW137" s="229" t="e">
        <f aca="false">VALUE($AU137)</f>
        <v>#VALUE!</v>
      </c>
      <c r="AY137" s="243"/>
      <c r="AZ137" s="180" t="str">
        <f aca="false">IF(MOD(ROW(),2),"",INDEX(AY$3:AY$600,ROW()/2))</f>
        <v/>
      </c>
      <c r="BA137" s="181" t="n">
        <v>1.35</v>
      </c>
      <c r="BB137" s="182" t="e">
        <f aca="false">VALUE(AZ137)</f>
        <v>#VALUE!</v>
      </c>
      <c r="BD137" s="243"/>
      <c r="BE137" s="180" t="str">
        <f aca="false">IF(MOD(ROW(),2),"",INDEX(BD$3:BD$600,ROW()/2))</f>
        <v/>
      </c>
      <c r="BF137" s="181" t="n">
        <v>1.35</v>
      </c>
      <c r="BG137" s="182" t="n">
        <f aca="false">VALUE($BD138)</f>
        <v>0</v>
      </c>
    </row>
    <row r="138" customFormat="false" ht="13.5" hidden="false" customHeight="false" outlineLevel="0" collapsed="false">
      <c r="A138" s="208" t="n">
        <v>1.31</v>
      </c>
      <c r="B138" s="209" t="n">
        <v>4.26</v>
      </c>
      <c r="C138" s="213" t="n">
        <f aca="false">$C137+(($AM$20-$AM$10))/10</f>
        <v>0</v>
      </c>
      <c r="D138" s="217" t="n">
        <f aca="false">$D137+(($AH$30-$AH$20))/10</f>
        <v>0</v>
      </c>
      <c r="E138" s="211" t="n">
        <f aca="false">$AC133</f>
        <v>41.037</v>
      </c>
      <c r="F138" s="212" t="n">
        <f aca="false">$F137+(($AR$20-$AR$10))/10</f>
        <v>0</v>
      </c>
      <c r="G138" s="218" t="n">
        <f aca="false">$G137+(($AW$20-$AW$10))/10</f>
        <v>0</v>
      </c>
      <c r="H138" s="213" t="n">
        <f aca="false">$BB132+($BB134-$BB132)/2</f>
        <v>0</v>
      </c>
      <c r="I138" s="213" t="n">
        <f aca="false">$BG132+($BG134-$BG132)/2</f>
        <v>0</v>
      </c>
      <c r="K138" s="234" t="n">
        <v>0.26</v>
      </c>
      <c r="L138" s="238" t="n">
        <f aca="false">L137-($L$112-$L$212)/101</f>
        <v>0</v>
      </c>
      <c r="M138" s="239" t="n">
        <f aca="false">M137-($M$112-$M$212)/101</f>
        <v>0</v>
      </c>
      <c r="Q138" s="234" t="n">
        <v>0.27</v>
      </c>
      <c r="R138" s="235" t="n">
        <f aca="false">R137-($R$111-$R$211)/101</f>
        <v>0</v>
      </c>
      <c r="S138" s="236" t="n">
        <f aca="false">S137-($R$111-$R$211)/101</f>
        <v>0</v>
      </c>
      <c r="T138" s="165"/>
      <c r="U138" s="165"/>
      <c r="V138" s="165"/>
      <c r="W138" s="165"/>
      <c r="Y138" s="164" t="n">
        <v>135</v>
      </c>
      <c r="Z138" s="243" t="n">
        <v>42.354</v>
      </c>
      <c r="AA138" s="180" t="n">
        <f aca="false">IF(MOD(ROW(),2),"",INDEX($Z$3:$Z$600,ROW()/2))</f>
        <v>20.581</v>
      </c>
      <c r="AB138" s="181" t="n">
        <v>1.36</v>
      </c>
      <c r="AC138" s="182" t="n">
        <f aca="false">VALUE($Z139)</f>
        <v>42.683</v>
      </c>
      <c r="AD138" s="164" t="n">
        <v>135</v>
      </c>
      <c r="AE138" s="191"/>
      <c r="AF138" s="227" t="str">
        <f aca="false">IF(MOD(ROW(),10),"",INDEX(AE$3:AE$600,ROW()/10))</f>
        <v/>
      </c>
      <c r="AG138" s="228" t="n">
        <v>133</v>
      </c>
      <c r="AH138" s="229" t="e">
        <f aca="false">VALUE($AF138)</f>
        <v>#VALUE!</v>
      </c>
      <c r="AI138" s="164" t="n">
        <v>135</v>
      </c>
      <c r="AJ138" s="243"/>
      <c r="AK138" s="227" t="str">
        <f aca="false">IF(MOD(ROW(),10),"",INDEX(AJ$3:AJ$600,ROW()/10))</f>
        <v/>
      </c>
      <c r="AL138" s="228" t="n">
        <v>128</v>
      </c>
      <c r="AM138" s="229" t="e">
        <f aca="false">VALUE($AK138)</f>
        <v>#VALUE!</v>
      </c>
      <c r="AN138" s="164" t="n">
        <v>135</v>
      </c>
      <c r="AO138" s="190"/>
      <c r="AP138" s="227" t="str">
        <f aca="false">IF(MOD(ROW(),10),"",INDEX(AO$3:AO$600,ROW()/10))</f>
        <v/>
      </c>
      <c r="AQ138" s="181" t="n">
        <v>1.36</v>
      </c>
      <c r="AR138" s="229" t="e">
        <f aca="false">VALUE($AP138)</f>
        <v>#VALUE!</v>
      </c>
      <c r="AS138" s="164" t="n">
        <v>1350</v>
      </c>
      <c r="AT138" s="243"/>
      <c r="AU138" s="227" t="str">
        <f aca="false">IF(MOD(ROW(),10),"",INDEX(AT$3:AT$600,ROW()/10))</f>
        <v/>
      </c>
      <c r="AV138" s="181" t="n">
        <v>1.36</v>
      </c>
      <c r="AW138" s="229" t="e">
        <f aca="false">VALUE($AU138)</f>
        <v>#VALUE!</v>
      </c>
      <c r="AY138" s="243"/>
      <c r="AZ138" s="180" t="n">
        <f aca="false">IF(MOD(ROW(),2),"",INDEX(AY$3:AY$600,ROW()/2))</f>
        <v>0</v>
      </c>
      <c r="BA138" s="181" t="n">
        <v>1.36</v>
      </c>
      <c r="BB138" s="182" t="n">
        <f aca="false">VALUE(AZ138)</f>
        <v>0</v>
      </c>
      <c r="BD138" s="243"/>
      <c r="BE138" s="180" t="n">
        <f aca="false">IF(MOD(ROW(),2),"",INDEX(BD$3:BD$600,ROW()/2))</f>
        <v>0</v>
      </c>
      <c r="BF138" s="181" t="n">
        <v>1.36</v>
      </c>
      <c r="BG138" s="182" t="n">
        <f aca="false">VALUE($BD139)</f>
        <v>0</v>
      </c>
    </row>
    <row r="139" customFormat="false" ht="13.5" hidden="false" customHeight="false" outlineLevel="0" collapsed="false">
      <c r="A139" s="208" t="n">
        <v>1.32</v>
      </c>
      <c r="B139" s="209" t="n">
        <v>4.25</v>
      </c>
      <c r="C139" s="213" t="n">
        <f aca="false">$C138+(($AM$20-$AM$10))/10</f>
        <v>0</v>
      </c>
      <c r="D139" s="217" t="n">
        <f aca="false">$D138+(($AH$30-$AH$20))/10</f>
        <v>0</v>
      </c>
      <c r="E139" s="211" t="n">
        <f aca="false">$AC134</f>
        <v>41.366</v>
      </c>
      <c r="F139" s="212" t="n">
        <f aca="false">$F138+(($AR$20-$AR$10))/10</f>
        <v>0</v>
      </c>
      <c r="G139" s="218" t="n">
        <f aca="false">$G138+(($AW$20-$AW$10))/10</f>
        <v>0</v>
      </c>
      <c r="H139" s="213" t="n">
        <f aca="false">$BB134</f>
        <v>0</v>
      </c>
      <c r="I139" s="213" t="n">
        <f aca="false">$BG134</f>
        <v>0</v>
      </c>
      <c r="K139" s="234" t="n">
        <v>0.27</v>
      </c>
      <c r="L139" s="238" t="n">
        <f aca="false">L138-($L$112-$L$212)/101</f>
        <v>0</v>
      </c>
      <c r="M139" s="239" t="n">
        <f aca="false">M138-($M$112-$M$212)/101</f>
        <v>0</v>
      </c>
      <c r="Q139" s="234" t="n">
        <v>0.28</v>
      </c>
      <c r="R139" s="235" t="n">
        <f aca="false">R138-($R$111-$R$211)/101</f>
        <v>0</v>
      </c>
      <c r="S139" s="236" t="n">
        <f aca="false">S138-($R$111-$R$211)/101</f>
        <v>0</v>
      </c>
      <c r="T139" s="165"/>
      <c r="U139" s="165"/>
      <c r="V139" s="165"/>
      <c r="W139" s="165"/>
      <c r="Y139" s="164" t="n">
        <v>136</v>
      </c>
      <c r="Z139" s="243" t="n">
        <v>42.683</v>
      </c>
      <c r="AA139" s="180" t="str">
        <f aca="false">IF(MOD(ROW(),2),"",INDEX($Z$3:$Z$600,ROW()/2))</f>
        <v/>
      </c>
      <c r="AB139" s="181" t="n">
        <v>1.37</v>
      </c>
      <c r="AC139" s="182" t="n">
        <f aca="false">VALUE($Z140)</f>
        <v>43.013</v>
      </c>
      <c r="AD139" s="164" t="n">
        <v>136</v>
      </c>
      <c r="AE139" s="191"/>
      <c r="AF139" s="227" t="str">
        <f aca="false">IF(MOD(ROW(),10),"",INDEX(AE$3:AE$600,ROW()/10))</f>
        <v/>
      </c>
      <c r="AG139" s="228" t="n">
        <v>134</v>
      </c>
      <c r="AH139" s="229" t="e">
        <f aca="false">VALUE($AF139)</f>
        <v>#VALUE!</v>
      </c>
      <c r="AI139" s="164" t="n">
        <v>136</v>
      </c>
      <c r="AJ139" s="243"/>
      <c r="AK139" s="227" t="str">
        <f aca="false">IF(MOD(ROW(),10),"",INDEX(AJ$3:AJ$600,ROW()/10))</f>
        <v/>
      </c>
      <c r="AL139" s="228" t="n">
        <v>129</v>
      </c>
      <c r="AM139" s="229" t="e">
        <f aca="false">VALUE($AK139)</f>
        <v>#VALUE!</v>
      </c>
      <c r="AN139" s="164" t="n">
        <v>136</v>
      </c>
      <c r="AO139" s="190"/>
      <c r="AP139" s="227" t="str">
        <f aca="false">IF(MOD(ROW(),10),"",INDEX(AO$3:AO$600,ROW()/10))</f>
        <v/>
      </c>
      <c r="AQ139" s="181" t="n">
        <v>1.37</v>
      </c>
      <c r="AR139" s="229" t="e">
        <f aca="false">VALUE($AP139)</f>
        <v>#VALUE!</v>
      </c>
      <c r="AS139" s="164" t="n">
        <v>1360</v>
      </c>
      <c r="AT139" s="243"/>
      <c r="AU139" s="227" t="str">
        <f aca="false">IF(MOD(ROW(),10),"",INDEX(AT$3:AT$600,ROW()/10))</f>
        <v/>
      </c>
      <c r="AV139" s="181" t="n">
        <v>1.37</v>
      </c>
      <c r="AW139" s="229" t="e">
        <f aca="false">VALUE($AU139)</f>
        <v>#VALUE!</v>
      </c>
      <c r="AY139" s="243"/>
      <c r="AZ139" s="180" t="str">
        <f aca="false">IF(MOD(ROW(),2),"",INDEX(AY$3:AY$600,ROW()/2))</f>
        <v/>
      </c>
      <c r="BA139" s="181" t="n">
        <v>1.37</v>
      </c>
      <c r="BB139" s="182" t="e">
        <f aca="false">VALUE(AZ139)</f>
        <v>#VALUE!</v>
      </c>
      <c r="BD139" s="243"/>
      <c r="BE139" s="180" t="str">
        <f aca="false">IF(MOD(ROW(),2),"",INDEX(BD$3:BD$600,ROW()/2))</f>
        <v/>
      </c>
      <c r="BF139" s="181" t="n">
        <v>1.37</v>
      </c>
      <c r="BG139" s="182" t="n">
        <f aca="false">VALUE($BD140)</f>
        <v>0</v>
      </c>
    </row>
    <row r="140" customFormat="false" ht="13.5" hidden="false" customHeight="false" outlineLevel="0" collapsed="false">
      <c r="A140" s="208" t="n">
        <v>1.33</v>
      </c>
      <c r="B140" s="209" t="n">
        <v>4.24</v>
      </c>
      <c r="C140" s="213" t="n">
        <f aca="false">$C139+(($AM$20-$AM$10))/10</f>
        <v>0</v>
      </c>
      <c r="D140" s="217" t="n">
        <f aca="false">$D139+(($AH$30-$AH$20))/10</f>
        <v>0</v>
      </c>
      <c r="E140" s="211" t="n">
        <f aca="false">$AC135</f>
        <v>41.695</v>
      </c>
      <c r="F140" s="212" t="n">
        <f aca="false">$F139+(($AR$20-$AR$10))/10</f>
        <v>0</v>
      </c>
      <c r="G140" s="218" t="n">
        <f aca="false">$G139+(($AW$20-$AW$10))/10</f>
        <v>0</v>
      </c>
      <c r="H140" s="213" t="n">
        <f aca="false">$BB134+($BB136-$BB134)/2</f>
        <v>0</v>
      </c>
      <c r="I140" s="213" t="n">
        <f aca="false">$BG134+($BG136-$BG134)/2</f>
        <v>0</v>
      </c>
      <c r="K140" s="234" t="n">
        <v>0.28</v>
      </c>
      <c r="L140" s="238" t="n">
        <f aca="false">L139-($L$112-$L$212)/101</f>
        <v>0</v>
      </c>
      <c r="M140" s="239" t="n">
        <f aca="false">M139-($M$112-$M$212)/101</f>
        <v>0</v>
      </c>
      <c r="Q140" s="234" t="n">
        <v>0.29</v>
      </c>
      <c r="R140" s="235" t="n">
        <f aca="false">R139-($R$111-$R$211)/101</f>
        <v>0</v>
      </c>
      <c r="S140" s="236" t="n">
        <f aca="false">S139-($R$111-$R$211)/101</f>
        <v>0</v>
      </c>
      <c r="T140" s="165"/>
      <c r="U140" s="165"/>
      <c r="V140" s="165"/>
      <c r="W140" s="165"/>
      <c r="Y140" s="164" t="n">
        <v>137</v>
      </c>
      <c r="Z140" s="243" t="n">
        <v>43.013</v>
      </c>
      <c r="AA140" s="180" t="n">
        <f aca="false">IF(MOD(ROW(),2),"",INDEX($Z$3:$Z$600,ROW()/2))</f>
        <v>20.9</v>
      </c>
      <c r="AB140" s="181" t="n">
        <v>1.38</v>
      </c>
      <c r="AC140" s="182" t="n">
        <f aca="false">VALUE($Z141)</f>
        <v>43.342</v>
      </c>
      <c r="AD140" s="164" t="n">
        <v>137</v>
      </c>
      <c r="AE140" s="191"/>
      <c r="AF140" s="227" t="n">
        <f aca="false">IF(MOD(ROW(),10),"",INDEX(AE$3:AE$600,ROW()/10))</f>
        <v>0</v>
      </c>
      <c r="AG140" s="228" t="n">
        <v>135</v>
      </c>
      <c r="AH140" s="229" t="n">
        <f aca="false">VALUE($AF140)</f>
        <v>0</v>
      </c>
      <c r="AI140" s="164" t="n">
        <v>137</v>
      </c>
      <c r="AJ140" s="243"/>
      <c r="AK140" s="227" t="n">
        <f aca="false">IF(MOD(ROW(),10),"",INDEX(AJ$3:AJ$600,ROW()/10))</f>
        <v>0</v>
      </c>
      <c r="AL140" s="228" t="n">
        <v>130</v>
      </c>
      <c r="AM140" s="229" t="n">
        <f aca="false">VALUE($AK140)</f>
        <v>0</v>
      </c>
      <c r="AN140" s="164" t="n">
        <v>137</v>
      </c>
      <c r="AO140" s="190"/>
      <c r="AP140" s="227" t="n">
        <f aca="false">IF(MOD(ROW(),10),"",INDEX(AO$3:AO$600,ROW()/10))</f>
        <v>0</v>
      </c>
      <c r="AQ140" s="181" t="n">
        <v>1.38</v>
      </c>
      <c r="AR140" s="229" t="n">
        <f aca="false">VALUE($AP140)</f>
        <v>0</v>
      </c>
      <c r="AS140" s="164" t="n">
        <v>1370</v>
      </c>
      <c r="AT140" s="243"/>
      <c r="AU140" s="227" t="n">
        <f aca="false">IF(MOD(ROW(),10),"",INDEX(AT$3:AT$600,ROW()/10))</f>
        <v>0</v>
      </c>
      <c r="AV140" s="181" t="n">
        <v>1.38</v>
      </c>
      <c r="AW140" s="229" t="n">
        <f aca="false">VALUE($AU140)</f>
        <v>0</v>
      </c>
      <c r="AY140" s="243"/>
      <c r="AZ140" s="180" t="n">
        <f aca="false">IF(MOD(ROW(),2),"",INDEX(AY$3:AY$600,ROW()/2))</f>
        <v>0</v>
      </c>
      <c r="BA140" s="181" t="n">
        <v>1.38</v>
      </c>
      <c r="BB140" s="182" t="n">
        <f aca="false">VALUE(AZ140)</f>
        <v>0</v>
      </c>
      <c r="BD140" s="243"/>
      <c r="BE140" s="180" t="n">
        <f aca="false">IF(MOD(ROW(),2),"",INDEX(BD$3:BD$600,ROW()/2))</f>
        <v>0</v>
      </c>
      <c r="BF140" s="181" t="n">
        <v>1.38</v>
      </c>
      <c r="BG140" s="182" t="n">
        <f aca="false">VALUE($BD141)</f>
        <v>0</v>
      </c>
    </row>
    <row r="141" customFormat="false" ht="13.5" hidden="false" customHeight="false" outlineLevel="0" collapsed="false">
      <c r="A141" s="208" t="n">
        <v>1.34</v>
      </c>
      <c r="B141" s="209" t="n">
        <v>4.23</v>
      </c>
      <c r="C141" s="213" t="n">
        <f aca="false">$C140+(($AM$20-$AM$10))/10</f>
        <v>0</v>
      </c>
      <c r="D141" s="217" t="n">
        <f aca="false">$D140+(($AH$30-$AH$20))/10</f>
        <v>0</v>
      </c>
      <c r="E141" s="211" t="n">
        <f aca="false">$AC136</f>
        <v>42.025</v>
      </c>
      <c r="F141" s="212" t="n">
        <f aca="false">$F140+(($AR$20-$AR$10))/10</f>
        <v>0</v>
      </c>
      <c r="G141" s="218" t="n">
        <f aca="false">$G140+(($AW$20-$AW$10))/10</f>
        <v>0</v>
      </c>
      <c r="H141" s="213" t="n">
        <f aca="false">$BB136</f>
        <v>0</v>
      </c>
      <c r="I141" s="213" t="n">
        <f aca="false">$BG136</f>
        <v>0</v>
      </c>
      <c r="K141" s="234" t="n">
        <v>0.29</v>
      </c>
      <c r="L141" s="238" t="n">
        <f aca="false">L140-($L$112-$L$212)/101</f>
        <v>0</v>
      </c>
      <c r="M141" s="239" t="n">
        <f aca="false">M140-($M$112-$M$212)/101</f>
        <v>0</v>
      </c>
      <c r="Q141" s="234" t="n">
        <v>0.3</v>
      </c>
      <c r="R141" s="235" t="n">
        <f aca="false">R140-($R$111-$R$211)/101</f>
        <v>0</v>
      </c>
      <c r="S141" s="236" t="n">
        <f aca="false">S140-($R$111-$R$211)/101</f>
        <v>0</v>
      </c>
      <c r="T141" s="165"/>
      <c r="U141" s="165"/>
      <c r="V141" s="165"/>
      <c r="W141" s="165"/>
      <c r="Y141" s="164" t="n">
        <v>138</v>
      </c>
      <c r="Z141" s="245" t="n">
        <v>43.342</v>
      </c>
      <c r="AA141" s="180" t="str">
        <f aca="false">IF(MOD(ROW(),2),"",INDEX($Z$3:$Z$600,ROW()/2))</f>
        <v/>
      </c>
      <c r="AB141" s="181" t="n">
        <v>1.39</v>
      </c>
      <c r="AC141" s="182" t="n">
        <f aca="false">VALUE($Z142)</f>
        <v>43.671</v>
      </c>
      <c r="AD141" s="164" t="n">
        <v>138</v>
      </c>
      <c r="AE141" s="191"/>
      <c r="AF141" s="227" t="str">
        <f aca="false">IF(MOD(ROW(),10),"",INDEX(AE$3:AE$600,ROW()/10))</f>
        <v/>
      </c>
      <c r="AG141" s="228" t="n">
        <v>136</v>
      </c>
      <c r="AH141" s="229" t="e">
        <f aca="false">VALUE($AF141)</f>
        <v>#VALUE!</v>
      </c>
      <c r="AI141" s="164" t="n">
        <v>138</v>
      </c>
      <c r="AJ141" s="245"/>
      <c r="AK141" s="227" t="str">
        <f aca="false">IF(MOD(ROW(),10),"",INDEX(AJ$3:AJ$600,ROW()/10))</f>
        <v/>
      </c>
      <c r="AL141" s="228" t="n">
        <v>131</v>
      </c>
      <c r="AM141" s="229" t="e">
        <f aca="false">VALUE($AK141)</f>
        <v>#VALUE!</v>
      </c>
      <c r="AN141" s="164" t="n">
        <v>138</v>
      </c>
      <c r="AO141" s="190"/>
      <c r="AP141" s="227" t="str">
        <f aca="false">IF(MOD(ROW(),10),"",INDEX(AO$3:AO$600,ROW()/10))</f>
        <v/>
      </c>
      <c r="AQ141" s="181" t="n">
        <v>1.39</v>
      </c>
      <c r="AR141" s="229" t="e">
        <f aca="false">VALUE($AP141)</f>
        <v>#VALUE!</v>
      </c>
      <c r="AS141" s="164" t="n">
        <v>1380</v>
      </c>
      <c r="AT141" s="245"/>
      <c r="AU141" s="227" t="str">
        <f aca="false">IF(MOD(ROW(),10),"",INDEX(AT$3:AT$600,ROW()/10))</f>
        <v/>
      </c>
      <c r="AV141" s="181" t="n">
        <v>1.39</v>
      </c>
      <c r="AW141" s="229" t="e">
        <f aca="false">VALUE($AU141)</f>
        <v>#VALUE!</v>
      </c>
      <c r="AY141" s="245"/>
      <c r="AZ141" s="180" t="str">
        <f aca="false">IF(MOD(ROW(),2),"",INDEX(AY$3:AY$600,ROW()/2))</f>
        <v/>
      </c>
      <c r="BA141" s="181" t="n">
        <v>1.39</v>
      </c>
      <c r="BB141" s="182" t="e">
        <f aca="false">VALUE(AZ141)</f>
        <v>#VALUE!</v>
      </c>
      <c r="BD141" s="245"/>
      <c r="BE141" s="180" t="str">
        <f aca="false">IF(MOD(ROW(),2),"",INDEX(BD$3:BD$600,ROW()/2))</f>
        <v/>
      </c>
      <c r="BF141" s="181" t="n">
        <v>1.39</v>
      </c>
      <c r="BG141" s="182" t="n">
        <f aca="false">VALUE($BD142)</f>
        <v>0</v>
      </c>
    </row>
    <row r="142" customFormat="false" ht="13.5" hidden="false" customHeight="false" outlineLevel="0" collapsed="false">
      <c r="A142" s="208" t="n">
        <v>1.35</v>
      </c>
      <c r="B142" s="209" t="n">
        <v>4.22</v>
      </c>
      <c r="C142" s="213" t="n">
        <f aca="false">$C141+(($AM$20-$AM$10))/10</f>
        <v>0</v>
      </c>
      <c r="D142" s="217" t="n">
        <f aca="false">$D141+(($AH$30-$AH$20))/10</f>
        <v>0</v>
      </c>
      <c r="E142" s="211" t="n">
        <f aca="false">$AC137</f>
        <v>42.354</v>
      </c>
      <c r="F142" s="212" t="n">
        <f aca="false">$F141+(($AR$20-$AR$10))/10</f>
        <v>0</v>
      </c>
      <c r="G142" s="218" t="n">
        <f aca="false">$G141+(($AW$20-$AW$10))/10</f>
        <v>0</v>
      </c>
      <c r="H142" s="213" t="n">
        <f aca="false">$BB136+($BB138-$BB136)/2</f>
        <v>0</v>
      </c>
      <c r="I142" s="213" t="n">
        <f aca="false">$BG136+($BG138-$BG136)/2</f>
        <v>0</v>
      </c>
      <c r="K142" s="234" t="n">
        <v>0.3</v>
      </c>
      <c r="L142" s="238" t="n">
        <f aca="false">L141-($L$112-$L$212)/101</f>
        <v>0</v>
      </c>
      <c r="M142" s="239" t="n">
        <f aca="false">M141-($M$112-$M$212)/101</f>
        <v>0</v>
      </c>
      <c r="Q142" s="234" t="n">
        <v>0.31</v>
      </c>
      <c r="R142" s="235" t="n">
        <f aca="false">R141-($R$111-$R$211)/101</f>
        <v>0</v>
      </c>
      <c r="S142" s="236" t="n">
        <f aca="false">S141-($R$111-$R$211)/101</f>
        <v>0</v>
      </c>
      <c r="T142" s="165"/>
      <c r="U142" s="165"/>
      <c r="V142" s="165"/>
      <c r="W142" s="165"/>
      <c r="Y142" s="164" t="n">
        <v>139</v>
      </c>
      <c r="Z142" s="245" t="n">
        <v>43.671</v>
      </c>
      <c r="AA142" s="180" t="n">
        <f aca="false">IF(MOD(ROW(),2),"",INDEX($Z$3:$Z$600,ROW()/2))</f>
        <v>21.22</v>
      </c>
      <c r="AB142" s="181" t="n">
        <v>1.4</v>
      </c>
      <c r="AC142" s="182" t="n">
        <f aca="false">VALUE($Z143)</f>
        <v>44</v>
      </c>
      <c r="AD142" s="164" t="n">
        <v>139</v>
      </c>
      <c r="AE142" s="191"/>
      <c r="AF142" s="227" t="str">
        <f aca="false">IF(MOD(ROW(),10),"",INDEX(AE$3:AE$600,ROW()/10))</f>
        <v/>
      </c>
      <c r="AG142" s="228" t="n">
        <v>137</v>
      </c>
      <c r="AH142" s="229" t="e">
        <f aca="false">VALUE($AF142)</f>
        <v>#VALUE!</v>
      </c>
      <c r="AI142" s="164" t="n">
        <v>139</v>
      </c>
      <c r="AJ142" s="245"/>
      <c r="AK142" s="227" t="str">
        <f aca="false">IF(MOD(ROW(),10),"",INDEX(AJ$3:AJ$600,ROW()/10))</f>
        <v/>
      </c>
      <c r="AL142" s="228" t="n">
        <v>132</v>
      </c>
      <c r="AM142" s="229" t="e">
        <f aca="false">VALUE($AK142)</f>
        <v>#VALUE!</v>
      </c>
      <c r="AN142" s="164" t="n">
        <v>139</v>
      </c>
      <c r="AO142" s="190"/>
      <c r="AP142" s="227" t="str">
        <f aca="false">IF(MOD(ROW(),10),"",INDEX(AO$3:AO$600,ROW()/10))</f>
        <v/>
      </c>
      <c r="AQ142" s="181" t="n">
        <v>1.4</v>
      </c>
      <c r="AR142" s="229" t="e">
        <f aca="false">VALUE($AP142)</f>
        <v>#VALUE!</v>
      </c>
      <c r="AS142" s="164" t="n">
        <v>1390</v>
      </c>
      <c r="AT142" s="245"/>
      <c r="AU142" s="227" t="str">
        <f aca="false">IF(MOD(ROW(),10),"",INDEX(AT$3:AT$600,ROW()/10))</f>
        <v/>
      </c>
      <c r="AV142" s="181" t="n">
        <v>1.4</v>
      </c>
      <c r="AW142" s="229" t="e">
        <f aca="false">VALUE($AU142)</f>
        <v>#VALUE!</v>
      </c>
      <c r="AY142" s="245"/>
      <c r="AZ142" s="180" t="n">
        <f aca="false">IF(MOD(ROW(),2),"",INDEX(AY$3:AY$600,ROW()/2))</f>
        <v>0</v>
      </c>
      <c r="BA142" s="181" t="n">
        <v>1.4</v>
      </c>
      <c r="BB142" s="182" t="n">
        <f aca="false">VALUE(AZ142)</f>
        <v>0</v>
      </c>
      <c r="BD142" s="245"/>
      <c r="BE142" s="180" t="n">
        <f aca="false">IF(MOD(ROW(),2),"",INDEX(BD$3:BD$600,ROW()/2))</f>
        <v>0</v>
      </c>
      <c r="BF142" s="181" t="n">
        <v>1.4</v>
      </c>
      <c r="BG142" s="182" t="n">
        <f aca="false">VALUE($BD143)</f>
        <v>0</v>
      </c>
    </row>
    <row r="143" customFormat="false" ht="13.5" hidden="false" customHeight="false" outlineLevel="0" collapsed="false">
      <c r="A143" s="208" t="n">
        <v>1.36</v>
      </c>
      <c r="B143" s="209" t="n">
        <v>4.21</v>
      </c>
      <c r="C143" s="213" t="n">
        <f aca="false">$C142+(($AM$20-$AM$10))/10</f>
        <v>0</v>
      </c>
      <c r="D143" s="217" t="n">
        <f aca="false">$D142+(($AH$30-$AH$20))/10</f>
        <v>0</v>
      </c>
      <c r="E143" s="211" t="n">
        <f aca="false">$AC138</f>
        <v>42.683</v>
      </c>
      <c r="F143" s="212" t="n">
        <f aca="false">$F142+(($AR$20-$AR$10))/10</f>
        <v>0</v>
      </c>
      <c r="G143" s="218" t="n">
        <f aca="false">$G142+(($AW$20-$AW$10))/10</f>
        <v>0</v>
      </c>
      <c r="H143" s="213" t="n">
        <f aca="false">$BB138</f>
        <v>0</v>
      </c>
      <c r="I143" s="213" t="n">
        <f aca="false">$BG138</f>
        <v>0</v>
      </c>
      <c r="K143" s="234" t="n">
        <v>0.31</v>
      </c>
      <c r="L143" s="238" t="n">
        <f aca="false">L142-($L$112-$L$212)/101</f>
        <v>0</v>
      </c>
      <c r="M143" s="239" t="n">
        <f aca="false">M142-($M$112-$M$212)/101</f>
        <v>0</v>
      </c>
      <c r="Q143" s="234" t="n">
        <v>0.32</v>
      </c>
      <c r="R143" s="235" t="n">
        <f aca="false">R142-($R$111-$R$211)/101</f>
        <v>0</v>
      </c>
      <c r="S143" s="236" t="n">
        <f aca="false">S142-($R$111-$R$211)/101</f>
        <v>0</v>
      </c>
      <c r="T143" s="165"/>
      <c r="U143" s="165"/>
      <c r="V143" s="165"/>
      <c r="W143" s="165"/>
      <c r="Y143" s="164" t="n">
        <v>140</v>
      </c>
      <c r="Z143" s="245" t="n">
        <v>44</v>
      </c>
      <c r="AA143" s="180" t="str">
        <f aca="false">IF(MOD(ROW(),2),"",INDEX($Z$3:$Z$600,ROW()/2))</f>
        <v/>
      </c>
      <c r="AB143" s="181" t="n">
        <v>1.41</v>
      </c>
      <c r="AC143" s="182" t="n">
        <f aca="false">VALUE($Z144)</f>
        <v>44.33</v>
      </c>
      <c r="AD143" s="164" t="n">
        <v>140</v>
      </c>
      <c r="AE143" s="191"/>
      <c r="AF143" s="227" t="str">
        <f aca="false">IF(MOD(ROW(),10),"",INDEX(AE$3:AE$600,ROW()/10))</f>
        <v/>
      </c>
      <c r="AG143" s="228" t="n">
        <v>138</v>
      </c>
      <c r="AH143" s="229" t="e">
        <f aca="false">VALUE($AF143)</f>
        <v>#VALUE!</v>
      </c>
      <c r="AI143" s="164" t="n">
        <v>140</v>
      </c>
      <c r="AJ143" s="245"/>
      <c r="AK143" s="227" t="str">
        <f aca="false">IF(MOD(ROW(),10),"",INDEX(AJ$3:AJ$600,ROW()/10))</f>
        <v/>
      </c>
      <c r="AL143" s="228" t="n">
        <v>133</v>
      </c>
      <c r="AM143" s="229" t="e">
        <f aca="false">VALUE($AK143)</f>
        <v>#VALUE!</v>
      </c>
      <c r="AN143" s="164" t="n">
        <v>140</v>
      </c>
      <c r="AO143" s="190"/>
      <c r="AP143" s="227" t="str">
        <f aca="false">IF(MOD(ROW(),10),"",INDEX(AO$3:AO$600,ROW()/10))</f>
        <v/>
      </c>
      <c r="AQ143" s="181" t="n">
        <v>1.41</v>
      </c>
      <c r="AR143" s="229" t="e">
        <f aca="false">VALUE($AP143)</f>
        <v>#VALUE!</v>
      </c>
      <c r="AS143" s="164" t="n">
        <v>1400</v>
      </c>
      <c r="AT143" s="245"/>
      <c r="AU143" s="227" t="str">
        <f aca="false">IF(MOD(ROW(),10),"",INDEX(AT$3:AT$600,ROW()/10))</f>
        <v/>
      </c>
      <c r="AV143" s="181" t="n">
        <v>1.41</v>
      </c>
      <c r="AW143" s="229" t="e">
        <f aca="false">VALUE($AU143)</f>
        <v>#VALUE!</v>
      </c>
      <c r="AY143" s="245"/>
      <c r="AZ143" s="180" t="str">
        <f aca="false">IF(MOD(ROW(),2),"",INDEX(AY$3:AY$600,ROW()/2))</f>
        <v/>
      </c>
      <c r="BA143" s="181" t="n">
        <v>1.41</v>
      </c>
      <c r="BB143" s="182" t="e">
        <f aca="false">VALUE(AZ143)</f>
        <v>#VALUE!</v>
      </c>
      <c r="BD143" s="245"/>
      <c r="BE143" s="180" t="str">
        <f aca="false">IF(MOD(ROW(),2),"",INDEX(BD$3:BD$600,ROW()/2))</f>
        <v/>
      </c>
      <c r="BF143" s="181" t="n">
        <v>1.41</v>
      </c>
      <c r="BG143" s="182" t="n">
        <f aca="false">VALUE($BD144)</f>
        <v>0</v>
      </c>
    </row>
    <row r="144" customFormat="false" ht="13.5" hidden="false" customHeight="false" outlineLevel="0" collapsed="false">
      <c r="A144" s="208" t="n">
        <v>1.37</v>
      </c>
      <c r="B144" s="209" t="n">
        <v>4.2</v>
      </c>
      <c r="C144" s="213" t="n">
        <f aca="false">$C143+(($AM$20-$AM$10))/10</f>
        <v>0</v>
      </c>
      <c r="D144" s="217" t="n">
        <f aca="false">$D143+(($AH$30-$AH$20))/10</f>
        <v>0</v>
      </c>
      <c r="E144" s="211" t="n">
        <f aca="false">$AC139</f>
        <v>43.013</v>
      </c>
      <c r="F144" s="212" t="n">
        <f aca="false">$F143+(($AR$20-$AR$10))/10</f>
        <v>0</v>
      </c>
      <c r="G144" s="218" t="n">
        <f aca="false">$G143+(($AW$20-$AW$10))/10</f>
        <v>0</v>
      </c>
      <c r="H144" s="213" t="n">
        <f aca="false">$BB138+($BB140-$BB138)/2</f>
        <v>0</v>
      </c>
      <c r="I144" s="213" t="n">
        <f aca="false">$BG138+($BG140-$BG138)/2</f>
        <v>0</v>
      </c>
      <c r="K144" s="234" t="n">
        <v>0.32</v>
      </c>
      <c r="L144" s="238" t="n">
        <f aca="false">L143-($L$112-$L$212)/101</f>
        <v>0</v>
      </c>
      <c r="M144" s="239" t="n">
        <f aca="false">M143-($M$112-$M$212)/101</f>
        <v>0</v>
      </c>
      <c r="Q144" s="234" t="n">
        <v>0.33</v>
      </c>
      <c r="R144" s="235" t="n">
        <f aca="false">R143-($R$111-$R$211)/101</f>
        <v>0</v>
      </c>
      <c r="S144" s="236" t="n">
        <f aca="false">S143-($R$111-$R$211)/101</f>
        <v>0</v>
      </c>
      <c r="T144" s="165"/>
      <c r="U144" s="165"/>
      <c r="V144" s="165"/>
      <c r="W144" s="165"/>
      <c r="Y144" s="164" t="n">
        <v>141</v>
      </c>
      <c r="Z144" s="245" t="n">
        <v>44.33</v>
      </c>
      <c r="AA144" s="180" t="n">
        <f aca="false">IF(MOD(ROW(),2),"",INDEX($Z$3:$Z$600,ROW()/2))</f>
        <v>21.539</v>
      </c>
      <c r="AB144" s="181" t="n">
        <v>1.42</v>
      </c>
      <c r="AC144" s="182" t="n">
        <f aca="false">VALUE($Z145)</f>
        <v>44.659</v>
      </c>
      <c r="AD144" s="164" t="n">
        <v>141</v>
      </c>
      <c r="AE144" s="191"/>
      <c r="AF144" s="227" t="str">
        <f aca="false">IF(MOD(ROW(),10),"",INDEX(AE$3:AE$600,ROW()/10))</f>
        <v/>
      </c>
      <c r="AG144" s="228" t="n">
        <v>139</v>
      </c>
      <c r="AH144" s="229" t="e">
        <f aca="false">VALUE($AF144)</f>
        <v>#VALUE!</v>
      </c>
      <c r="AI144" s="164" t="n">
        <v>141</v>
      </c>
      <c r="AJ144" s="245"/>
      <c r="AK144" s="227" t="str">
        <f aca="false">IF(MOD(ROW(),10),"",INDEX(AJ$3:AJ$600,ROW()/10))</f>
        <v/>
      </c>
      <c r="AL144" s="228" t="n">
        <v>134</v>
      </c>
      <c r="AM144" s="229" t="e">
        <f aca="false">VALUE($AK144)</f>
        <v>#VALUE!</v>
      </c>
      <c r="AN144" s="164" t="n">
        <v>141</v>
      </c>
      <c r="AO144" s="190"/>
      <c r="AP144" s="227" t="str">
        <f aca="false">IF(MOD(ROW(),10),"",INDEX(AO$3:AO$600,ROW()/10))</f>
        <v/>
      </c>
      <c r="AQ144" s="181" t="n">
        <v>1.42</v>
      </c>
      <c r="AR144" s="229" t="e">
        <f aca="false">VALUE($AP144)</f>
        <v>#VALUE!</v>
      </c>
      <c r="AS144" s="164" t="n">
        <v>1410</v>
      </c>
      <c r="AT144" s="245"/>
      <c r="AU144" s="227" t="str">
        <f aca="false">IF(MOD(ROW(),10),"",INDEX(AT$3:AT$600,ROW()/10))</f>
        <v/>
      </c>
      <c r="AV144" s="181" t="n">
        <v>1.42</v>
      </c>
      <c r="AW144" s="229" t="e">
        <f aca="false">VALUE($AU144)</f>
        <v>#VALUE!</v>
      </c>
      <c r="AY144" s="245"/>
      <c r="AZ144" s="180" t="n">
        <f aca="false">IF(MOD(ROW(),2),"",INDEX(AY$3:AY$600,ROW()/2))</f>
        <v>0</v>
      </c>
      <c r="BA144" s="181" t="n">
        <v>1.42</v>
      </c>
      <c r="BB144" s="182" t="n">
        <f aca="false">VALUE(AZ144)</f>
        <v>0</v>
      </c>
      <c r="BD144" s="245"/>
      <c r="BE144" s="180" t="n">
        <f aca="false">IF(MOD(ROW(),2),"",INDEX(BD$3:BD$600,ROW()/2))</f>
        <v>0</v>
      </c>
      <c r="BF144" s="181" t="n">
        <v>1.42</v>
      </c>
      <c r="BG144" s="182" t="n">
        <f aca="false">VALUE($BD145)</f>
        <v>0</v>
      </c>
    </row>
    <row r="145" customFormat="false" ht="13.5" hidden="false" customHeight="false" outlineLevel="0" collapsed="false">
      <c r="A145" s="208" t="n">
        <v>1.38</v>
      </c>
      <c r="B145" s="209" t="n">
        <v>4.19</v>
      </c>
      <c r="C145" s="213" t="n">
        <f aca="false">$C144+(($AM$20-$AM$10))/10</f>
        <v>0</v>
      </c>
      <c r="D145" s="217" t="n">
        <f aca="false">$D144+(($AH$30-$AH$20))/10</f>
        <v>0</v>
      </c>
      <c r="E145" s="211" t="n">
        <f aca="false">$AC140</f>
        <v>43.342</v>
      </c>
      <c r="F145" s="212" t="n">
        <f aca="false">$F144+(($AR$20-$AR$10))/10</f>
        <v>0</v>
      </c>
      <c r="G145" s="218" t="n">
        <f aca="false">$G144+(($AW$20-$AW$10))/10</f>
        <v>0</v>
      </c>
      <c r="H145" s="213" t="n">
        <f aca="false">$BB140</f>
        <v>0</v>
      </c>
      <c r="I145" s="213" t="n">
        <f aca="false">$BG140</f>
        <v>0</v>
      </c>
      <c r="K145" s="234" t="n">
        <v>0.33</v>
      </c>
      <c r="L145" s="238" t="n">
        <f aca="false">L144-($L$112-$L$212)/101</f>
        <v>0</v>
      </c>
      <c r="M145" s="239" t="n">
        <f aca="false">M144-($M$112-$M$212)/101</f>
        <v>0</v>
      </c>
      <c r="Q145" s="234" t="n">
        <v>0.34</v>
      </c>
      <c r="R145" s="235" t="n">
        <f aca="false">R144-($R$111-$R$211)/101</f>
        <v>0</v>
      </c>
      <c r="S145" s="236" t="n">
        <f aca="false">S144-($R$111-$R$211)/101</f>
        <v>0</v>
      </c>
      <c r="T145" s="165"/>
      <c r="U145" s="165"/>
      <c r="V145" s="165"/>
      <c r="W145" s="165"/>
      <c r="Y145" s="164" t="n">
        <v>142</v>
      </c>
      <c r="Z145" s="245" t="n">
        <v>44.659</v>
      </c>
      <c r="AA145" s="180" t="str">
        <f aca="false">IF(MOD(ROW(),2),"",INDEX($Z$3:$Z$600,ROW()/2))</f>
        <v/>
      </c>
      <c r="AB145" s="181" t="n">
        <v>1.43</v>
      </c>
      <c r="AC145" s="182" t="n">
        <f aca="false">VALUE($Z146)</f>
        <v>44.988</v>
      </c>
      <c r="AD145" s="164" t="n">
        <v>142</v>
      </c>
      <c r="AE145" s="191"/>
      <c r="AF145" s="227" t="str">
        <f aca="false">IF(MOD(ROW(),10),"",INDEX(AE$3:AE$600,ROW()/10))</f>
        <v/>
      </c>
      <c r="AG145" s="228" t="n">
        <v>140</v>
      </c>
      <c r="AH145" s="229" t="e">
        <f aca="false">VALUE($AF145)</f>
        <v>#VALUE!</v>
      </c>
      <c r="AI145" s="164" t="n">
        <v>142</v>
      </c>
      <c r="AJ145" s="245"/>
      <c r="AK145" s="227" t="str">
        <f aca="false">IF(MOD(ROW(),10),"",INDEX(AJ$3:AJ$600,ROW()/10))</f>
        <v/>
      </c>
      <c r="AL145" s="228" t="n">
        <v>135</v>
      </c>
      <c r="AM145" s="229" t="e">
        <f aca="false">VALUE($AK145)</f>
        <v>#VALUE!</v>
      </c>
      <c r="AN145" s="164" t="n">
        <v>142</v>
      </c>
      <c r="AO145" s="190"/>
      <c r="AP145" s="227" t="str">
        <f aca="false">IF(MOD(ROW(),10),"",INDEX(AO$3:AO$600,ROW()/10))</f>
        <v/>
      </c>
      <c r="AQ145" s="181" t="n">
        <v>1.43</v>
      </c>
      <c r="AR145" s="229" t="e">
        <f aca="false">VALUE($AP145)</f>
        <v>#VALUE!</v>
      </c>
      <c r="AS145" s="164" t="n">
        <v>1420</v>
      </c>
      <c r="AT145" s="245"/>
      <c r="AU145" s="227" t="str">
        <f aca="false">IF(MOD(ROW(),10),"",INDEX(AT$3:AT$600,ROW()/10))</f>
        <v/>
      </c>
      <c r="AV145" s="181" t="n">
        <v>1.43</v>
      </c>
      <c r="AW145" s="229" t="e">
        <f aca="false">VALUE($AU145)</f>
        <v>#VALUE!</v>
      </c>
      <c r="AY145" s="245"/>
      <c r="AZ145" s="180" t="str">
        <f aca="false">IF(MOD(ROW(),2),"",INDEX(AY$3:AY$600,ROW()/2))</f>
        <v/>
      </c>
      <c r="BA145" s="181" t="n">
        <v>1.43</v>
      </c>
      <c r="BB145" s="182" t="e">
        <f aca="false">VALUE(AZ145)</f>
        <v>#VALUE!</v>
      </c>
      <c r="BD145" s="245"/>
      <c r="BE145" s="180" t="str">
        <f aca="false">IF(MOD(ROW(),2),"",INDEX(BD$3:BD$600,ROW()/2))</f>
        <v/>
      </c>
      <c r="BF145" s="181" t="n">
        <v>1.43</v>
      </c>
      <c r="BG145" s="182" t="n">
        <f aca="false">VALUE($BD146)</f>
        <v>0</v>
      </c>
    </row>
    <row r="146" customFormat="false" ht="13.5" hidden="false" customHeight="false" outlineLevel="0" collapsed="false">
      <c r="A146" s="208" t="n">
        <v>1.39</v>
      </c>
      <c r="B146" s="209" t="n">
        <v>4.18</v>
      </c>
      <c r="C146" s="213" t="n">
        <f aca="false">$C145+(($AM$20-$AM$10))/10</f>
        <v>0</v>
      </c>
      <c r="D146" s="217" t="n">
        <f aca="false">$D145+(($AH$30-$AH$20))/10</f>
        <v>0</v>
      </c>
      <c r="E146" s="211" t="n">
        <f aca="false">$AC141</f>
        <v>43.671</v>
      </c>
      <c r="F146" s="212" t="n">
        <f aca="false">$F145+(($AR$20-$AR$10))/10</f>
        <v>0</v>
      </c>
      <c r="G146" s="218" t="n">
        <f aca="false">$G145+(($AW$20-$AW$10))/10</f>
        <v>0</v>
      </c>
      <c r="H146" s="213" t="n">
        <f aca="false">$BB140+($BB142-$BB140)/2</f>
        <v>0</v>
      </c>
      <c r="I146" s="213" t="n">
        <f aca="false">$BG140+($BG142-$BG140)/2</f>
        <v>0</v>
      </c>
      <c r="K146" s="234" t="n">
        <v>0.34</v>
      </c>
      <c r="L146" s="238" t="n">
        <f aca="false">L145-($L$112-$L$212)/101</f>
        <v>0</v>
      </c>
      <c r="M146" s="239" t="n">
        <f aca="false">M145-($M$112-$M$212)/101</f>
        <v>0</v>
      </c>
      <c r="Q146" s="234" t="n">
        <v>0.35</v>
      </c>
      <c r="R146" s="235" t="n">
        <f aca="false">R145-($R$111-$R$211)/101</f>
        <v>0</v>
      </c>
      <c r="S146" s="236" t="n">
        <f aca="false">S145-($R$111-$R$211)/101</f>
        <v>0</v>
      </c>
      <c r="T146" s="165"/>
      <c r="U146" s="165"/>
      <c r="V146" s="165"/>
      <c r="W146" s="165"/>
      <c r="Y146" s="164" t="n">
        <v>143</v>
      </c>
      <c r="Z146" s="245" t="n">
        <v>44.988</v>
      </c>
      <c r="AA146" s="180" t="n">
        <f aca="false">IF(MOD(ROW(),2),"",INDEX($Z$3:$Z$600,ROW()/2))</f>
        <v>21.859</v>
      </c>
      <c r="AB146" s="181" t="n">
        <v>1.44</v>
      </c>
      <c r="AC146" s="182" t="n">
        <f aca="false">VALUE($Z147)</f>
        <v>45.318</v>
      </c>
      <c r="AD146" s="164" t="n">
        <v>143</v>
      </c>
      <c r="AE146" s="191"/>
      <c r="AF146" s="227" t="str">
        <f aca="false">IF(MOD(ROW(),10),"",INDEX(AE$3:AE$600,ROW()/10))</f>
        <v/>
      </c>
      <c r="AG146" s="228" t="n">
        <v>141</v>
      </c>
      <c r="AH146" s="229" t="e">
        <f aca="false">VALUE($AF146)</f>
        <v>#VALUE!</v>
      </c>
      <c r="AI146" s="164" t="n">
        <v>143</v>
      </c>
      <c r="AJ146" s="245"/>
      <c r="AK146" s="227" t="str">
        <f aca="false">IF(MOD(ROW(),10),"",INDEX(AJ$3:AJ$600,ROW()/10))</f>
        <v/>
      </c>
      <c r="AL146" s="228" t="n">
        <v>136</v>
      </c>
      <c r="AM146" s="229" t="e">
        <f aca="false">VALUE($AK146)</f>
        <v>#VALUE!</v>
      </c>
      <c r="AN146" s="164" t="n">
        <v>143</v>
      </c>
      <c r="AO146" s="190"/>
      <c r="AP146" s="227" t="str">
        <f aca="false">IF(MOD(ROW(),10),"",INDEX(AO$3:AO$600,ROW()/10))</f>
        <v/>
      </c>
      <c r="AQ146" s="181" t="n">
        <v>1.44</v>
      </c>
      <c r="AR146" s="229" t="e">
        <f aca="false">VALUE($AP146)</f>
        <v>#VALUE!</v>
      </c>
      <c r="AS146" s="164" t="n">
        <v>1430</v>
      </c>
      <c r="AT146" s="245"/>
      <c r="AU146" s="227" t="str">
        <f aca="false">IF(MOD(ROW(),10),"",INDEX(AT$3:AT$600,ROW()/10))</f>
        <v/>
      </c>
      <c r="AV146" s="181" t="n">
        <v>1.44</v>
      </c>
      <c r="AW146" s="229" t="e">
        <f aca="false">VALUE($AU146)</f>
        <v>#VALUE!</v>
      </c>
      <c r="AY146" s="245"/>
      <c r="AZ146" s="180" t="n">
        <f aca="false">IF(MOD(ROW(),2),"",INDEX(AY$3:AY$600,ROW()/2))</f>
        <v>0</v>
      </c>
      <c r="BA146" s="181" t="n">
        <v>1.44</v>
      </c>
      <c r="BB146" s="182" t="n">
        <f aca="false">VALUE(AZ146)</f>
        <v>0</v>
      </c>
      <c r="BD146" s="245"/>
      <c r="BE146" s="180" t="n">
        <f aca="false">IF(MOD(ROW(),2),"",INDEX(BD$3:BD$600,ROW()/2))</f>
        <v>0</v>
      </c>
      <c r="BF146" s="181" t="n">
        <v>1.44</v>
      </c>
      <c r="BG146" s="182" t="n">
        <f aca="false">VALUE($BD147)</f>
        <v>0</v>
      </c>
    </row>
    <row r="147" customFormat="false" ht="13.5" hidden="false" customHeight="false" outlineLevel="0" collapsed="false">
      <c r="A147" s="208" t="n">
        <v>1.4</v>
      </c>
      <c r="B147" s="209" t="n">
        <v>4.17</v>
      </c>
      <c r="C147" s="213" t="n">
        <f aca="false">$AM150</f>
        <v>0</v>
      </c>
      <c r="D147" s="241" t="n">
        <f aca="false">$AH150</f>
        <v>0</v>
      </c>
      <c r="E147" s="211" t="n">
        <f aca="false">$AC142</f>
        <v>44</v>
      </c>
      <c r="F147" s="212" t="n">
        <f aca="false">$AR150</f>
        <v>0</v>
      </c>
      <c r="G147" s="218" t="n">
        <f aca="false">$AW150</f>
        <v>0</v>
      </c>
      <c r="H147" s="213" t="n">
        <f aca="false">$BB142</f>
        <v>0</v>
      </c>
      <c r="I147" s="213" t="n">
        <f aca="false">$BG142</f>
        <v>0</v>
      </c>
      <c r="K147" s="234" t="n">
        <v>0.35</v>
      </c>
      <c r="L147" s="238" t="n">
        <f aca="false">L146-($L$112-$L$212)/101</f>
        <v>0</v>
      </c>
      <c r="M147" s="239" t="n">
        <f aca="false">M146-($M$112-$M$212)/101</f>
        <v>0</v>
      </c>
      <c r="Q147" s="234" t="n">
        <v>0.36</v>
      </c>
      <c r="R147" s="235" t="n">
        <f aca="false">R146-($R$111-$R$211)/101</f>
        <v>0</v>
      </c>
      <c r="S147" s="236" t="n">
        <f aca="false">S146-($R$111-$R$211)/101</f>
        <v>0</v>
      </c>
      <c r="T147" s="165"/>
      <c r="U147" s="165"/>
      <c r="V147" s="165"/>
      <c r="W147" s="165"/>
      <c r="Y147" s="164" t="n">
        <v>144</v>
      </c>
      <c r="Z147" s="245" t="n">
        <v>45.318</v>
      </c>
      <c r="AA147" s="180" t="str">
        <f aca="false">IF(MOD(ROW(),2),"",INDEX($Z$3:$Z$600,ROW()/2))</f>
        <v/>
      </c>
      <c r="AB147" s="181" t="n">
        <v>1.45</v>
      </c>
      <c r="AC147" s="182" t="n">
        <f aca="false">VALUE($Z148)</f>
        <v>45.647</v>
      </c>
      <c r="AD147" s="164" t="n">
        <v>144</v>
      </c>
      <c r="AE147" s="191"/>
      <c r="AF147" s="227" t="str">
        <f aca="false">IF(MOD(ROW(),10),"",INDEX(AE$3:AE$600,ROW()/10))</f>
        <v/>
      </c>
      <c r="AG147" s="228" t="n">
        <v>142</v>
      </c>
      <c r="AH147" s="229" t="e">
        <f aca="false">VALUE($AF147)</f>
        <v>#VALUE!</v>
      </c>
      <c r="AI147" s="164" t="n">
        <v>144</v>
      </c>
      <c r="AJ147" s="245"/>
      <c r="AK147" s="227" t="str">
        <f aca="false">IF(MOD(ROW(),10),"",INDEX(AJ$3:AJ$600,ROW()/10))</f>
        <v/>
      </c>
      <c r="AL147" s="228" t="n">
        <v>137</v>
      </c>
      <c r="AM147" s="229" t="e">
        <f aca="false">VALUE($AK147)</f>
        <v>#VALUE!</v>
      </c>
      <c r="AN147" s="164" t="n">
        <v>144</v>
      </c>
      <c r="AO147" s="190"/>
      <c r="AP147" s="227" t="str">
        <f aca="false">IF(MOD(ROW(),10),"",INDEX(AO$3:AO$600,ROW()/10))</f>
        <v/>
      </c>
      <c r="AQ147" s="181" t="n">
        <v>1.45</v>
      </c>
      <c r="AR147" s="229" t="e">
        <f aca="false">VALUE($AP147)</f>
        <v>#VALUE!</v>
      </c>
      <c r="AS147" s="164" t="n">
        <v>1440</v>
      </c>
      <c r="AT147" s="245"/>
      <c r="AU147" s="227" t="str">
        <f aca="false">IF(MOD(ROW(),10),"",INDEX(AT$3:AT$600,ROW()/10))</f>
        <v/>
      </c>
      <c r="AV147" s="181" t="n">
        <v>1.45</v>
      </c>
      <c r="AW147" s="229" t="e">
        <f aca="false">VALUE($AU147)</f>
        <v>#VALUE!</v>
      </c>
      <c r="AY147" s="245"/>
      <c r="AZ147" s="180" t="str">
        <f aca="false">IF(MOD(ROW(),2),"",INDEX(AY$3:AY$600,ROW()/2))</f>
        <v/>
      </c>
      <c r="BA147" s="181" t="n">
        <v>1.45</v>
      </c>
      <c r="BB147" s="182" t="e">
        <f aca="false">VALUE(AZ147)</f>
        <v>#VALUE!</v>
      </c>
      <c r="BD147" s="245"/>
      <c r="BE147" s="180" t="str">
        <f aca="false">IF(MOD(ROW(),2),"",INDEX(BD$3:BD$600,ROW()/2))</f>
        <v/>
      </c>
      <c r="BF147" s="181" t="n">
        <v>1.45</v>
      </c>
      <c r="BG147" s="182" t="n">
        <f aca="false">VALUE($BD148)</f>
        <v>0</v>
      </c>
    </row>
    <row r="148" customFormat="false" ht="13.5" hidden="false" customHeight="false" outlineLevel="0" collapsed="false">
      <c r="A148" s="208" t="n">
        <v>1.41</v>
      </c>
      <c r="B148" s="209" t="n">
        <v>4.16</v>
      </c>
      <c r="C148" s="213" t="n">
        <f aca="false">$C147+(($AM$20-$AM$10))/10</f>
        <v>0</v>
      </c>
      <c r="D148" s="217" t="n">
        <f aca="false">$D147+(($AH$30-$AH$20))/10</f>
        <v>0</v>
      </c>
      <c r="E148" s="211" t="n">
        <f aca="false">$AC143</f>
        <v>44.33</v>
      </c>
      <c r="F148" s="212" t="n">
        <f aca="false">$F147+(($AR$20-$AR$10))/10</f>
        <v>0</v>
      </c>
      <c r="G148" s="218" t="n">
        <f aca="false">$G147+(($AW$20-$AW$10))/10</f>
        <v>0</v>
      </c>
      <c r="H148" s="213" t="n">
        <f aca="false">$BB142+($BB144-$BB142)/2</f>
        <v>0</v>
      </c>
      <c r="I148" s="213" t="n">
        <f aca="false">$BG142+($BG144-$BG142)/2</f>
        <v>0</v>
      </c>
      <c r="K148" s="234" t="n">
        <v>0.36</v>
      </c>
      <c r="L148" s="238" t="n">
        <f aca="false">L147-($L$112-$L$212)/101</f>
        <v>0</v>
      </c>
      <c r="M148" s="239" t="n">
        <f aca="false">M147-($M$112-$M$212)/101</f>
        <v>0</v>
      </c>
      <c r="Q148" s="234" t="n">
        <v>0.37</v>
      </c>
      <c r="R148" s="235" t="n">
        <f aca="false">R147-($R$111-$R$211)/101</f>
        <v>0</v>
      </c>
      <c r="S148" s="236" t="n">
        <f aca="false">S147-($R$111-$R$211)/101</f>
        <v>0</v>
      </c>
      <c r="T148" s="165"/>
      <c r="U148" s="165"/>
      <c r="V148" s="165"/>
      <c r="W148" s="165"/>
      <c r="Y148" s="164" t="n">
        <v>145</v>
      </c>
      <c r="Z148" s="245" t="n">
        <v>45.647</v>
      </c>
      <c r="AA148" s="180" t="n">
        <f aca="false">IF(MOD(ROW(),2),"",INDEX($Z$3:$Z$600,ROW()/2))</f>
        <v>22.179</v>
      </c>
      <c r="AB148" s="181" t="n">
        <v>1.46</v>
      </c>
      <c r="AC148" s="182" t="n">
        <f aca="false">VALUE($Z149)</f>
        <v>45.976</v>
      </c>
      <c r="AD148" s="164" t="n">
        <v>145</v>
      </c>
      <c r="AE148" s="191"/>
      <c r="AF148" s="227" t="str">
        <f aca="false">IF(MOD(ROW(),10),"",INDEX(AE$3:AE$600,ROW()/10))</f>
        <v/>
      </c>
      <c r="AG148" s="228" t="n">
        <v>143</v>
      </c>
      <c r="AH148" s="229" t="e">
        <f aca="false">VALUE($AF148)</f>
        <v>#VALUE!</v>
      </c>
      <c r="AI148" s="164" t="n">
        <v>145</v>
      </c>
      <c r="AJ148" s="245"/>
      <c r="AK148" s="227" t="str">
        <f aca="false">IF(MOD(ROW(),10),"",INDEX(AJ$3:AJ$600,ROW()/10))</f>
        <v/>
      </c>
      <c r="AL148" s="228" t="n">
        <v>138</v>
      </c>
      <c r="AM148" s="229" t="e">
        <f aca="false">VALUE($AK148)</f>
        <v>#VALUE!</v>
      </c>
      <c r="AN148" s="164" t="n">
        <v>145</v>
      </c>
      <c r="AO148" s="190"/>
      <c r="AP148" s="227" t="str">
        <f aca="false">IF(MOD(ROW(),10),"",INDEX(AO$3:AO$600,ROW()/10))</f>
        <v/>
      </c>
      <c r="AQ148" s="181" t="n">
        <v>1.46</v>
      </c>
      <c r="AR148" s="229" t="e">
        <f aca="false">VALUE($AP148)</f>
        <v>#VALUE!</v>
      </c>
      <c r="AS148" s="164" t="n">
        <v>1450</v>
      </c>
      <c r="AT148" s="245"/>
      <c r="AU148" s="227" t="str">
        <f aca="false">IF(MOD(ROW(),10),"",INDEX(AT$3:AT$600,ROW()/10))</f>
        <v/>
      </c>
      <c r="AV148" s="181" t="n">
        <v>1.46</v>
      </c>
      <c r="AW148" s="229" t="e">
        <f aca="false">VALUE($AU148)</f>
        <v>#VALUE!</v>
      </c>
      <c r="AY148" s="245"/>
      <c r="AZ148" s="180" t="n">
        <f aca="false">IF(MOD(ROW(),2),"",INDEX(AY$3:AY$600,ROW()/2))</f>
        <v>0</v>
      </c>
      <c r="BA148" s="181" t="n">
        <v>1.46</v>
      </c>
      <c r="BB148" s="182" t="n">
        <f aca="false">VALUE(AZ148)</f>
        <v>0</v>
      </c>
      <c r="BD148" s="245"/>
      <c r="BE148" s="180" t="n">
        <f aca="false">IF(MOD(ROW(),2),"",INDEX(BD$3:BD$600,ROW()/2))</f>
        <v>0</v>
      </c>
      <c r="BF148" s="181" t="n">
        <v>1.46</v>
      </c>
      <c r="BG148" s="182" t="n">
        <f aca="false">VALUE($BD149)</f>
        <v>0</v>
      </c>
    </row>
    <row r="149" customFormat="false" ht="13.5" hidden="false" customHeight="false" outlineLevel="0" collapsed="false">
      <c r="A149" s="208" t="n">
        <v>1.42</v>
      </c>
      <c r="B149" s="209" t="n">
        <v>4.15</v>
      </c>
      <c r="C149" s="213" t="n">
        <f aca="false">$C148+(($AM$20-$AM$10))/10</f>
        <v>0</v>
      </c>
      <c r="D149" s="217" t="n">
        <f aca="false">$D148+(($AH$30-$AH$20))/10</f>
        <v>0</v>
      </c>
      <c r="E149" s="211" t="n">
        <f aca="false">$AC144</f>
        <v>44.659</v>
      </c>
      <c r="F149" s="212" t="n">
        <f aca="false">$F148+(($AR$20-$AR$10))/10</f>
        <v>0</v>
      </c>
      <c r="G149" s="218" t="n">
        <f aca="false">$G148+(($AW$20-$AW$10))/10</f>
        <v>0</v>
      </c>
      <c r="H149" s="213" t="n">
        <f aca="false">$BB144</f>
        <v>0</v>
      </c>
      <c r="I149" s="213" t="n">
        <f aca="false">$BG144</f>
        <v>0</v>
      </c>
      <c r="K149" s="234" t="n">
        <v>0.37</v>
      </c>
      <c r="L149" s="238" t="n">
        <f aca="false">L148-($L$112-$L$212)/101</f>
        <v>0</v>
      </c>
      <c r="M149" s="239" t="n">
        <f aca="false">M148-($M$112-$M$212)/101</f>
        <v>0</v>
      </c>
      <c r="Q149" s="234" t="n">
        <v>0.38</v>
      </c>
      <c r="R149" s="235" t="n">
        <f aca="false">R148-($R$111-$R$211)/101</f>
        <v>0</v>
      </c>
      <c r="S149" s="236" t="n">
        <f aca="false">S148-($R$111-$R$211)/101</f>
        <v>0</v>
      </c>
      <c r="T149" s="165"/>
      <c r="U149" s="165"/>
      <c r="V149" s="165"/>
      <c r="W149" s="165"/>
      <c r="Y149" s="164" t="n">
        <v>146</v>
      </c>
      <c r="Z149" s="245" t="n">
        <v>45.976</v>
      </c>
      <c r="AA149" s="180" t="str">
        <f aca="false">IF(MOD(ROW(),2),"",INDEX($Z$3:$Z$600,ROW()/2))</f>
        <v/>
      </c>
      <c r="AB149" s="181" t="n">
        <v>1.47</v>
      </c>
      <c r="AC149" s="182" t="n">
        <f aca="false">VALUE($Z150)</f>
        <v>46.305</v>
      </c>
      <c r="AD149" s="164" t="n">
        <v>146</v>
      </c>
      <c r="AE149" s="191"/>
      <c r="AF149" s="227" t="str">
        <f aca="false">IF(MOD(ROW(),10),"",INDEX(AE$3:AE$600,ROW()/10))</f>
        <v/>
      </c>
      <c r="AG149" s="228" t="n">
        <v>144</v>
      </c>
      <c r="AH149" s="229" t="e">
        <f aca="false">VALUE($AF149)</f>
        <v>#VALUE!</v>
      </c>
      <c r="AI149" s="164" t="n">
        <v>146</v>
      </c>
      <c r="AJ149" s="245"/>
      <c r="AK149" s="227" t="str">
        <f aca="false">IF(MOD(ROW(),10),"",INDEX(AJ$3:AJ$600,ROW()/10))</f>
        <v/>
      </c>
      <c r="AL149" s="228" t="n">
        <v>139</v>
      </c>
      <c r="AM149" s="229" t="e">
        <f aca="false">VALUE($AK149)</f>
        <v>#VALUE!</v>
      </c>
      <c r="AN149" s="164" t="n">
        <v>146</v>
      </c>
      <c r="AO149" s="190"/>
      <c r="AP149" s="227" t="str">
        <f aca="false">IF(MOD(ROW(),10),"",INDEX(AO$3:AO$600,ROW()/10))</f>
        <v/>
      </c>
      <c r="AQ149" s="181" t="n">
        <v>1.47</v>
      </c>
      <c r="AR149" s="229" t="e">
        <f aca="false">VALUE($AP149)</f>
        <v>#VALUE!</v>
      </c>
      <c r="AS149" s="164" t="n">
        <v>1460</v>
      </c>
      <c r="AT149" s="245"/>
      <c r="AU149" s="227" t="str">
        <f aca="false">IF(MOD(ROW(),10),"",INDEX(AT$3:AT$600,ROW()/10))</f>
        <v/>
      </c>
      <c r="AV149" s="181" t="n">
        <v>1.47</v>
      </c>
      <c r="AW149" s="229" t="e">
        <f aca="false">VALUE($AU149)</f>
        <v>#VALUE!</v>
      </c>
      <c r="AY149" s="245"/>
      <c r="AZ149" s="180" t="str">
        <f aca="false">IF(MOD(ROW(),2),"",INDEX(AY$3:AY$600,ROW()/2))</f>
        <v/>
      </c>
      <c r="BA149" s="181" t="n">
        <v>1.47</v>
      </c>
      <c r="BB149" s="182" t="e">
        <f aca="false">VALUE(AZ149)</f>
        <v>#VALUE!</v>
      </c>
      <c r="BD149" s="245"/>
      <c r="BE149" s="180" t="str">
        <f aca="false">IF(MOD(ROW(),2),"",INDEX(BD$3:BD$600,ROW()/2))</f>
        <v/>
      </c>
      <c r="BF149" s="181" t="n">
        <v>1.47</v>
      </c>
      <c r="BG149" s="182" t="n">
        <f aca="false">VALUE($BD150)</f>
        <v>0</v>
      </c>
    </row>
    <row r="150" customFormat="false" ht="13.5" hidden="false" customHeight="false" outlineLevel="0" collapsed="false">
      <c r="A150" s="208" t="n">
        <v>1.43</v>
      </c>
      <c r="B150" s="209" t="n">
        <v>4.14</v>
      </c>
      <c r="C150" s="213" t="n">
        <f aca="false">$C149+(($AM$20-$AM$10))/10</f>
        <v>0</v>
      </c>
      <c r="D150" s="217" t="n">
        <f aca="false">$D149+(($AH$30-$AH$20))/10</f>
        <v>0</v>
      </c>
      <c r="E150" s="211" t="n">
        <f aca="false">$AC145</f>
        <v>44.988</v>
      </c>
      <c r="F150" s="212" t="n">
        <f aca="false">$F149+(($AR$20-$AR$10))/10</f>
        <v>0</v>
      </c>
      <c r="G150" s="218" t="n">
        <f aca="false">$G149+(($AW$20-$AW$10))/10</f>
        <v>0</v>
      </c>
      <c r="H150" s="213" t="n">
        <f aca="false">$BB144+($BB146-$BB144)/2</f>
        <v>0</v>
      </c>
      <c r="I150" s="213" t="n">
        <f aca="false">$BG144+($BG146-$BG144)/2</f>
        <v>0</v>
      </c>
      <c r="K150" s="234" t="n">
        <v>0.38</v>
      </c>
      <c r="L150" s="238" t="n">
        <f aca="false">L149-($L$112-$L$212)/101</f>
        <v>0</v>
      </c>
      <c r="M150" s="239" t="n">
        <f aca="false">M149-($M$112-$M$212)/101</f>
        <v>0</v>
      </c>
      <c r="Q150" s="234" t="n">
        <v>0.39</v>
      </c>
      <c r="R150" s="235" t="n">
        <f aca="false">R149-($R$111-$R$211)/101</f>
        <v>0</v>
      </c>
      <c r="S150" s="236" t="n">
        <f aca="false">S149-($R$111-$R$211)/101</f>
        <v>0</v>
      </c>
      <c r="T150" s="165"/>
      <c r="U150" s="165"/>
      <c r="V150" s="165"/>
      <c r="W150" s="165"/>
      <c r="Y150" s="164" t="n">
        <v>147</v>
      </c>
      <c r="Z150" s="245" t="n">
        <v>46.305</v>
      </c>
      <c r="AA150" s="180" t="n">
        <f aca="false">IF(MOD(ROW(),2),"",INDEX($Z$3:$Z$600,ROW()/2))</f>
        <v>22.499</v>
      </c>
      <c r="AB150" s="181" t="n">
        <v>1.48</v>
      </c>
      <c r="AC150" s="182" t="n">
        <f aca="false">VALUE($Z151)</f>
        <v>46.635</v>
      </c>
      <c r="AD150" s="164" t="n">
        <v>147</v>
      </c>
      <c r="AE150" s="191"/>
      <c r="AF150" s="227" t="n">
        <f aca="false">IF(MOD(ROW(),10),"",INDEX(AE$3:AE$600,ROW()/10))</f>
        <v>0</v>
      </c>
      <c r="AG150" s="228" t="n">
        <v>145</v>
      </c>
      <c r="AH150" s="229" t="n">
        <f aca="false">VALUE($AF150)</f>
        <v>0</v>
      </c>
      <c r="AI150" s="164" t="n">
        <v>147</v>
      </c>
      <c r="AJ150" s="245"/>
      <c r="AK150" s="227" t="n">
        <f aca="false">IF(MOD(ROW(),10),"",INDEX(AJ$3:AJ$600,ROW()/10))</f>
        <v>0</v>
      </c>
      <c r="AL150" s="228" t="n">
        <v>140</v>
      </c>
      <c r="AM150" s="229" t="n">
        <f aca="false">VALUE($AK150)</f>
        <v>0</v>
      </c>
      <c r="AN150" s="164" t="n">
        <v>147</v>
      </c>
      <c r="AO150" s="190"/>
      <c r="AP150" s="227" t="n">
        <f aca="false">IF(MOD(ROW(),10),"",INDEX(AO$3:AO$600,ROW()/10))</f>
        <v>0</v>
      </c>
      <c r="AQ150" s="181" t="n">
        <v>1.48</v>
      </c>
      <c r="AR150" s="229" t="n">
        <f aca="false">VALUE($AP150)</f>
        <v>0</v>
      </c>
      <c r="AS150" s="164" t="n">
        <v>1470</v>
      </c>
      <c r="AT150" s="245"/>
      <c r="AU150" s="227" t="n">
        <f aca="false">IF(MOD(ROW(),10),"",INDEX(AT$3:AT$600,ROW()/10))</f>
        <v>0</v>
      </c>
      <c r="AV150" s="181" t="n">
        <v>1.48</v>
      </c>
      <c r="AW150" s="229" t="n">
        <f aca="false">VALUE($AU150)</f>
        <v>0</v>
      </c>
      <c r="AY150" s="245"/>
      <c r="AZ150" s="180" t="n">
        <f aca="false">IF(MOD(ROW(),2),"",INDEX(AY$3:AY$600,ROW()/2))</f>
        <v>0</v>
      </c>
      <c r="BA150" s="181" t="n">
        <v>1.48</v>
      </c>
      <c r="BB150" s="182" t="n">
        <f aca="false">VALUE(AZ150)</f>
        <v>0</v>
      </c>
      <c r="BD150" s="245"/>
      <c r="BE150" s="180" t="n">
        <f aca="false">IF(MOD(ROW(),2),"",INDEX(BD$3:BD$600,ROW()/2))</f>
        <v>0</v>
      </c>
      <c r="BF150" s="181" t="n">
        <v>1.48</v>
      </c>
      <c r="BG150" s="182" t="n">
        <f aca="false">VALUE($BD151)</f>
        <v>0</v>
      </c>
    </row>
    <row r="151" customFormat="false" ht="13.5" hidden="false" customHeight="false" outlineLevel="0" collapsed="false">
      <c r="A151" s="208" t="n">
        <v>1.44</v>
      </c>
      <c r="B151" s="209" t="n">
        <v>4.13</v>
      </c>
      <c r="C151" s="213" t="n">
        <f aca="false">$C150+(($AM$20-$AM$10))/10</f>
        <v>0</v>
      </c>
      <c r="D151" s="217" t="n">
        <f aca="false">$D150+(($AH$30-$AH$20))/10</f>
        <v>0</v>
      </c>
      <c r="E151" s="211" t="n">
        <f aca="false">$AC146</f>
        <v>45.318</v>
      </c>
      <c r="F151" s="212" t="n">
        <f aca="false">$F150+(($AR$20-$AR$10))/10</f>
        <v>0</v>
      </c>
      <c r="G151" s="218" t="n">
        <f aca="false">$G150+(($AW$20-$AW$10))/10</f>
        <v>0</v>
      </c>
      <c r="H151" s="213" t="n">
        <f aca="false">$BB146</f>
        <v>0</v>
      </c>
      <c r="I151" s="213" t="n">
        <f aca="false">$BG146</f>
        <v>0</v>
      </c>
      <c r="K151" s="234" t="n">
        <v>0.39</v>
      </c>
      <c r="L151" s="238" t="n">
        <f aca="false">L150-($L$112-$L$212)/101</f>
        <v>0</v>
      </c>
      <c r="M151" s="239" t="n">
        <f aca="false">M150-($M$112-$M$212)/101</f>
        <v>0</v>
      </c>
      <c r="Q151" s="234" t="n">
        <v>0.4</v>
      </c>
      <c r="R151" s="235" t="n">
        <f aca="false">R150-($R$111-$R$211)/101</f>
        <v>0</v>
      </c>
      <c r="S151" s="236" t="n">
        <f aca="false">S150-($R$111-$R$211)/101</f>
        <v>0</v>
      </c>
      <c r="T151" s="165"/>
      <c r="U151" s="165"/>
      <c r="V151" s="165"/>
      <c r="W151" s="165"/>
      <c r="Y151" s="164" t="n">
        <v>148</v>
      </c>
      <c r="Z151" s="245" t="n">
        <v>46.635</v>
      </c>
      <c r="AA151" s="180" t="str">
        <f aca="false">IF(MOD(ROW(),2),"",INDEX($Z$3:$Z$600,ROW()/2))</f>
        <v/>
      </c>
      <c r="AB151" s="181" t="n">
        <v>1.49</v>
      </c>
      <c r="AC151" s="182" t="n">
        <f aca="false">VALUE($Z152)</f>
        <v>46.964</v>
      </c>
      <c r="AD151" s="164" t="n">
        <v>148</v>
      </c>
      <c r="AE151" s="191"/>
      <c r="AF151" s="227" t="str">
        <f aca="false">IF(MOD(ROW(),10),"",INDEX(AE$3:AE$600,ROW()/10))</f>
        <v/>
      </c>
      <c r="AG151" s="228" t="n">
        <v>146</v>
      </c>
      <c r="AH151" s="229" t="e">
        <f aca="false">VALUE($AF151)</f>
        <v>#VALUE!</v>
      </c>
      <c r="AI151" s="164" t="n">
        <v>148</v>
      </c>
      <c r="AJ151" s="245"/>
      <c r="AK151" s="227" t="str">
        <f aca="false">IF(MOD(ROW(),10),"",INDEX(AJ$3:AJ$600,ROW()/10))</f>
        <v/>
      </c>
      <c r="AL151" s="228" t="n">
        <v>141</v>
      </c>
      <c r="AM151" s="229" t="e">
        <f aca="false">VALUE($AK151)</f>
        <v>#VALUE!</v>
      </c>
      <c r="AN151" s="164" t="n">
        <v>148</v>
      </c>
      <c r="AO151" s="190"/>
      <c r="AP151" s="227" t="str">
        <f aca="false">IF(MOD(ROW(),10),"",INDEX(AO$3:AO$600,ROW()/10))</f>
        <v/>
      </c>
      <c r="AQ151" s="181" t="n">
        <v>1.49</v>
      </c>
      <c r="AR151" s="229" t="e">
        <f aca="false">VALUE($AP151)</f>
        <v>#VALUE!</v>
      </c>
      <c r="AS151" s="164" t="n">
        <v>1480</v>
      </c>
      <c r="AT151" s="245"/>
      <c r="AU151" s="227" t="str">
        <f aca="false">IF(MOD(ROW(),10),"",INDEX(AT$3:AT$600,ROW()/10))</f>
        <v/>
      </c>
      <c r="AV151" s="181" t="n">
        <v>1.49</v>
      </c>
      <c r="AW151" s="229" t="e">
        <f aca="false">VALUE($AU151)</f>
        <v>#VALUE!</v>
      </c>
      <c r="AY151" s="245"/>
      <c r="AZ151" s="180" t="str">
        <f aca="false">IF(MOD(ROW(),2),"",INDEX(AY$3:AY$600,ROW()/2))</f>
        <v/>
      </c>
      <c r="BA151" s="181" t="n">
        <v>1.49</v>
      </c>
      <c r="BB151" s="182" t="e">
        <f aca="false">VALUE(AZ151)</f>
        <v>#VALUE!</v>
      </c>
      <c r="BD151" s="245"/>
      <c r="BE151" s="180" t="str">
        <f aca="false">IF(MOD(ROW(),2),"",INDEX(BD$3:BD$600,ROW()/2))</f>
        <v/>
      </c>
      <c r="BF151" s="181" t="n">
        <v>1.49</v>
      </c>
      <c r="BG151" s="182" t="n">
        <f aca="false">VALUE($BD152)</f>
        <v>0</v>
      </c>
    </row>
    <row r="152" customFormat="false" ht="13.5" hidden="false" customHeight="false" outlineLevel="0" collapsed="false">
      <c r="A152" s="208" t="n">
        <v>1.45</v>
      </c>
      <c r="B152" s="209" t="n">
        <v>4.12</v>
      </c>
      <c r="C152" s="213" t="n">
        <f aca="false">$C151+(($AM$20-$AM$10))/10</f>
        <v>0</v>
      </c>
      <c r="D152" s="217" t="n">
        <f aca="false">$D151+(($AH$30-$AH$20))/10</f>
        <v>0</v>
      </c>
      <c r="E152" s="211" t="n">
        <f aca="false">$AC147</f>
        <v>45.647</v>
      </c>
      <c r="F152" s="212" t="n">
        <f aca="false">$F151+(($AR$20-$AR$10))/10</f>
        <v>0</v>
      </c>
      <c r="G152" s="218" t="n">
        <f aca="false">$G151+(($AW$20-$AW$10))/10</f>
        <v>0</v>
      </c>
      <c r="H152" s="213" t="n">
        <f aca="false">$BB146+($BB148-$BB146)/2</f>
        <v>0</v>
      </c>
      <c r="I152" s="213" t="n">
        <f aca="false">$BG146+($BG148-$BG146)/2</f>
        <v>0</v>
      </c>
      <c r="K152" s="234" t="n">
        <v>0.4</v>
      </c>
      <c r="L152" s="238" t="n">
        <f aca="false">L151-($L$112-$L$212)/101</f>
        <v>0</v>
      </c>
      <c r="M152" s="239" t="n">
        <f aca="false">M151-($M$112-$M$212)/101</f>
        <v>0</v>
      </c>
      <c r="Q152" s="234" t="n">
        <v>0.41</v>
      </c>
      <c r="R152" s="235" t="n">
        <f aca="false">R151-($R$111-$R$211)/101</f>
        <v>0</v>
      </c>
      <c r="S152" s="236" t="n">
        <f aca="false">S151-($R$111-$R$211)/101</f>
        <v>0</v>
      </c>
      <c r="T152" s="165"/>
      <c r="U152" s="165"/>
      <c r="V152" s="165"/>
      <c r="W152" s="165"/>
      <c r="Y152" s="164" t="n">
        <v>149</v>
      </c>
      <c r="Z152" s="245" t="n">
        <v>46.964</v>
      </c>
      <c r="AA152" s="180" t="n">
        <f aca="false">IF(MOD(ROW(),2),"",INDEX($Z$3:$Z$600,ROW()/2))</f>
        <v>22.82</v>
      </c>
      <c r="AB152" s="181" t="n">
        <v>1.5</v>
      </c>
      <c r="AC152" s="182" t="n">
        <f aca="false">VALUE($Z153)</f>
        <v>47.293</v>
      </c>
      <c r="AD152" s="164" t="n">
        <v>149</v>
      </c>
      <c r="AE152" s="191"/>
      <c r="AF152" s="227" t="str">
        <f aca="false">IF(MOD(ROW(),10),"",INDEX(AE$3:AE$600,ROW()/10))</f>
        <v/>
      </c>
      <c r="AG152" s="228" t="n">
        <v>147</v>
      </c>
      <c r="AH152" s="229" t="e">
        <f aca="false">VALUE($AF152)</f>
        <v>#VALUE!</v>
      </c>
      <c r="AI152" s="164" t="n">
        <v>149</v>
      </c>
      <c r="AJ152" s="245"/>
      <c r="AK152" s="227" t="str">
        <f aca="false">IF(MOD(ROW(),10),"",INDEX(AJ$3:AJ$600,ROW()/10))</f>
        <v/>
      </c>
      <c r="AL152" s="228" t="n">
        <v>142</v>
      </c>
      <c r="AM152" s="229" t="e">
        <f aca="false">VALUE($AK152)</f>
        <v>#VALUE!</v>
      </c>
      <c r="AN152" s="164" t="n">
        <v>149</v>
      </c>
      <c r="AO152" s="190"/>
      <c r="AP152" s="227" t="str">
        <f aca="false">IF(MOD(ROW(),10),"",INDEX(AO$3:AO$600,ROW()/10))</f>
        <v/>
      </c>
      <c r="AQ152" s="181" t="n">
        <v>1.5</v>
      </c>
      <c r="AR152" s="229" t="e">
        <f aca="false">VALUE($AP152)</f>
        <v>#VALUE!</v>
      </c>
      <c r="AS152" s="164" t="n">
        <v>1490</v>
      </c>
      <c r="AT152" s="245"/>
      <c r="AU152" s="227" t="str">
        <f aca="false">IF(MOD(ROW(),10),"",INDEX(AT$3:AT$600,ROW()/10))</f>
        <v/>
      </c>
      <c r="AV152" s="181" t="n">
        <v>1.5</v>
      </c>
      <c r="AW152" s="229" t="e">
        <f aca="false">VALUE($AU152)</f>
        <v>#VALUE!</v>
      </c>
      <c r="AY152" s="245"/>
      <c r="AZ152" s="180" t="n">
        <f aca="false">IF(MOD(ROW(),2),"",INDEX(AY$3:AY$600,ROW()/2))</f>
        <v>0</v>
      </c>
      <c r="BA152" s="181" t="n">
        <v>1.5</v>
      </c>
      <c r="BB152" s="182" t="n">
        <f aca="false">VALUE(AZ152)</f>
        <v>0</v>
      </c>
      <c r="BD152" s="245"/>
      <c r="BE152" s="180" t="n">
        <f aca="false">IF(MOD(ROW(),2),"",INDEX(BD$3:BD$600,ROW()/2))</f>
        <v>0</v>
      </c>
      <c r="BF152" s="181" t="n">
        <v>1.5</v>
      </c>
      <c r="BG152" s="182" t="n">
        <f aca="false">VALUE($BD153)</f>
        <v>0</v>
      </c>
    </row>
    <row r="153" customFormat="false" ht="13.5" hidden="false" customHeight="false" outlineLevel="0" collapsed="false">
      <c r="A153" s="208" t="n">
        <v>1.46</v>
      </c>
      <c r="B153" s="209" t="n">
        <v>4.11</v>
      </c>
      <c r="C153" s="213" t="n">
        <f aca="false">$C152+(($AM$20-$AM$10))/10</f>
        <v>0</v>
      </c>
      <c r="D153" s="217" t="n">
        <f aca="false">$D152+(($AH$30-$AH$20))/10</f>
        <v>0</v>
      </c>
      <c r="E153" s="211" t="n">
        <f aca="false">$AC148</f>
        <v>45.976</v>
      </c>
      <c r="F153" s="212" t="n">
        <f aca="false">$F152+(($AR$20-$AR$10))/10</f>
        <v>0</v>
      </c>
      <c r="G153" s="218" t="n">
        <f aca="false">$G152+(($AW$20-$AW$10))/10</f>
        <v>0</v>
      </c>
      <c r="H153" s="213" t="n">
        <f aca="false">$BB148</f>
        <v>0</v>
      </c>
      <c r="I153" s="213" t="n">
        <f aca="false">$BG148</f>
        <v>0</v>
      </c>
      <c r="K153" s="234" t="n">
        <v>0.41</v>
      </c>
      <c r="L153" s="238" t="n">
        <f aca="false">L152-($L$112-$L$212)/101</f>
        <v>0</v>
      </c>
      <c r="M153" s="239" t="n">
        <f aca="false">M152-($M$112-$M$212)/101</f>
        <v>0</v>
      </c>
      <c r="Q153" s="234" t="n">
        <v>0.42</v>
      </c>
      <c r="R153" s="235" t="n">
        <f aca="false">R152-($R$111-$R$211)/101</f>
        <v>0</v>
      </c>
      <c r="S153" s="236" t="n">
        <f aca="false">S152-($R$111-$R$211)/101</f>
        <v>0</v>
      </c>
      <c r="T153" s="165"/>
      <c r="U153" s="165"/>
      <c r="V153" s="165"/>
      <c r="W153" s="165"/>
      <c r="Y153" s="164" t="n">
        <v>150</v>
      </c>
      <c r="Z153" s="245" t="n">
        <v>47.293</v>
      </c>
      <c r="AA153" s="180" t="str">
        <f aca="false">IF(MOD(ROW(),2),"",INDEX($Z$3:$Z$600,ROW()/2))</f>
        <v/>
      </c>
      <c r="AB153" s="181" t="n">
        <v>1.51</v>
      </c>
      <c r="AC153" s="182" t="n">
        <f aca="false">VALUE($Z154)</f>
        <v>47.622</v>
      </c>
      <c r="AD153" s="164" t="n">
        <v>150</v>
      </c>
      <c r="AE153" s="191"/>
      <c r="AF153" s="227" t="str">
        <f aca="false">IF(MOD(ROW(),10),"",INDEX(AE$3:AE$600,ROW()/10))</f>
        <v/>
      </c>
      <c r="AG153" s="228" t="n">
        <v>148</v>
      </c>
      <c r="AH153" s="229" t="e">
        <f aca="false">VALUE($AF153)</f>
        <v>#VALUE!</v>
      </c>
      <c r="AI153" s="164" t="n">
        <v>150</v>
      </c>
      <c r="AJ153" s="245"/>
      <c r="AK153" s="227" t="str">
        <f aca="false">IF(MOD(ROW(),10),"",INDEX(AJ$3:AJ$600,ROW()/10))</f>
        <v/>
      </c>
      <c r="AL153" s="228" t="n">
        <v>143</v>
      </c>
      <c r="AM153" s="229" t="e">
        <f aca="false">VALUE($AK153)</f>
        <v>#VALUE!</v>
      </c>
      <c r="AN153" s="164" t="n">
        <v>150</v>
      </c>
      <c r="AO153" s="190"/>
      <c r="AP153" s="227" t="str">
        <f aca="false">IF(MOD(ROW(),10),"",INDEX(AO$3:AO$600,ROW()/10))</f>
        <v/>
      </c>
      <c r="AQ153" s="181" t="n">
        <v>1.51</v>
      </c>
      <c r="AR153" s="229" t="e">
        <f aca="false">VALUE($AP153)</f>
        <v>#VALUE!</v>
      </c>
      <c r="AS153" s="164" t="n">
        <v>1500</v>
      </c>
      <c r="AT153" s="245"/>
      <c r="AU153" s="227" t="str">
        <f aca="false">IF(MOD(ROW(),10),"",INDEX(AT$3:AT$600,ROW()/10))</f>
        <v/>
      </c>
      <c r="AV153" s="181" t="n">
        <v>1.51</v>
      </c>
      <c r="AW153" s="229" t="e">
        <f aca="false">VALUE($AU153)</f>
        <v>#VALUE!</v>
      </c>
      <c r="AY153" s="245"/>
      <c r="AZ153" s="180" t="str">
        <f aca="false">IF(MOD(ROW(),2),"",INDEX(AY$3:AY$600,ROW()/2))</f>
        <v/>
      </c>
      <c r="BA153" s="181" t="n">
        <v>1.51</v>
      </c>
      <c r="BB153" s="182" t="e">
        <f aca="false">VALUE(AZ153)</f>
        <v>#VALUE!</v>
      </c>
      <c r="BD153" s="245"/>
      <c r="BE153" s="180" t="str">
        <f aca="false">IF(MOD(ROW(),2),"",INDEX(BD$3:BD$600,ROW()/2))</f>
        <v/>
      </c>
      <c r="BF153" s="181" t="n">
        <v>1.51</v>
      </c>
      <c r="BG153" s="182" t="n">
        <f aca="false">VALUE($BD154)</f>
        <v>0</v>
      </c>
    </row>
    <row r="154" customFormat="false" ht="13.5" hidden="false" customHeight="false" outlineLevel="0" collapsed="false">
      <c r="A154" s="208" t="n">
        <v>1.47</v>
      </c>
      <c r="B154" s="209" t="n">
        <v>4.1</v>
      </c>
      <c r="C154" s="213" t="n">
        <f aca="false">$C153+(($AM$20-$AM$10))/10</f>
        <v>0</v>
      </c>
      <c r="D154" s="217" t="n">
        <f aca="false">$D153+(($AH$30-$AH$20))/10</f>
        <v>0</v>
      </c>
      <c r="E154" s="211" t="n">
        <f aca="false">$AC149</f>
        <v>46.305</v>
      </c>
      <c r="F154" s="212" t="n">
        <f aca="false">$F153+(($AR$20-$AR$10))/10</f>
        <v>0</v>
      </c>
      <c r="G154" s="218" t="n">
        <f aca="false">$G153+(($AW$20-$AW$10))/10</f>
        <v>0</v>
      </c>
      <c r="H154" s="213" t="n">
        <f aca="false">$BB148+($BB150-$BB148)/2</f>
        <v>0</v>
      </c>
      <c r="I154" s="213" t="n">
        <f aca="false">$BG148+($BG150-$BG148)/2</f>
        <v>0</v>
      </c>
      <c r="K154" s="234" t="n">
        <v>0.42</v>
      </c>
      <c r="L154" s="238" t="n">
        <f aca="false">L153-($L$112-$L$212)/101</f>
        <v>0</v>
      </c>
      <c r="M154" s="239" t="n">
        <f aca="false">M153-($M$112-$M$212)/101</f>
        <v>0</v>
      </c>
      <c r="Q154" s="234" t="n">
        <v>0.43</v>
      </c>
      <c r="R154" s="235" t="n">
        <f aca="false">R153-($R$111-$R$211)/101</f>
        <v>0</v>
      </c>
      <c r="S154" s="236" t="n">
        <f aca="false">S153-($R$111-$R$211)/101</f>
        <v>0</v>
      </c>
      <c r="T154" s="165"/>
      <c r="U154" s="165"/>
      <c r="V154" s="165"/>
      <c r="W154" s="165"/>
      <c r="Y154" s="164" t="n">
        <v>151</v>
      </c>
      <c r="Z154" s="245" t="n">
        <v>47.622</v>
      </c>
      <c r="AA154" s="180" t="n">
        <f aca="false">IF(MOD(ROW(),2),"",INDEX($Z$3:$Z$600,ROW()/2))</f>
        <v>23.14</v>
      </c>
      <c r="AB154" s="181" t="n">
        <v>1.52</v>
      </c>
      <c r="AC154" s="182" t="n">
        <f aca="false">VALUE($Z155)</f>
        <v>47.952</v>
      </c>
      <c r="AD154" s="164" t="n">
        <v>151</v>
      </c>
      <c r="AE154" s="191"/>
      <c r="AF154" s="227" t="str">
        <f aca="false">IF(MOD(ROW(),10),"",INDEX(AE$3:AE$600,ROW()/10))</f>
        <v/>
      </c>
      <c r="AG154" s="228" t="n">
        <v>149</v>
      </c>
      <c r="AH154" s="229" t="e">
        <f aca="false">VALUE($AF154)</f>
        <v>#VALUE!</v>
      </c>
      <c r="AI154" s="164" t="n">
        <v>151</v>
      </c>
      <c r="AJ154" s="245"/>
      <c r="AK154" s="227" t="str">
        <f aca="false">IF(MOD(ROW(),10),"",INDEX(AJ$3:AJ$600,ROW()/10))</f>
        <v/>
      </c>
      <c r="AL154" s="228" t="n">
        <v>144</v>
      </c>
      <c r="AM154" s="229" t="e">
        <f aca="false">VALUE($AK154)</f>
        <v>#VALUE!</v>
      </c>
      <c r="AN154" s="164" t="n">
        <v>151</v>
      </c>
      <c r="AO154" s="190"/>
      <c r="AP154" s="227" t="str">
        <f aca="false">IF(MOD(ROW(),10),"",INDEX(AO$3:AO$600,ROW()/10))</f>
        <v/>
      </c>
      <c r="AQ154" s="181" t="n">
        <v>1.52</v>
      </c>
      <c r="AR154" s="229" t="e">
        <f aca="false">VALUE($AP154)</f>
        <v>#VALUE!</v>
      </c>
      <c r="AS154" s="164" t="n">
        <v>1510</v>
      </c>
      <c r="AT154" s="245"/>
      <c r="AU154" s="227" t="str">
        <f aca="false">IF(MOD(ROW(),10),"",INDEX(AT$3:AT$600,ROW()/10))</f>
        <v/>
      </c>
      <c r="AV154" s="181" t="n">
        <v>1.52</v>
      </c>
      <c r="AW154" s="229" t="e">
        <f aca="false">VALUE($AU154)</f>
        <v>#VALUE!</v>
      </c>
      <c r="AY154" s="245"/>
      <c r="AZ154" s="180" t="n">
        <f aca="false">IF(MOD(ROW(),2),"",INDEX(AY$3:AY$600,ROW()/2))</f>
        <v>0</v>
      </c>
      <c r="BA154" s="181" t="n">
        <v>1.52</v>
      </c>
      <c r="BB154" s="182" t="n">
        <f aca="false">VALUE(AZ154)</f>
        <v>0</v>
      </c>
      <c r="BD154" s="245"/>
      <c r="BE154" s="180" t="n">
        <f aca="false">IF(MOD(ROW(),2),"",INDEX(BD$3:BD$600,ROW()/2))</f>
        <v>0</v>
      </c>
      <c r="BF154" s="181" t="n">
        <v>1.52</v>
      </c>
      <c r="BG154" s="182" t="n">
        <f aca="false">VALUE($BD155)</f>
        <v>0</v>
      </c>
    </row>
    <row r="155" customFormat="false" ht="13.5" hidden="false" customHeight="false" outlineLevel="0" collapsed="false">
      <c r="A155" s="208" t="n">
        <v>1.48</v>
      </c>
      <c r="B155" s="209" t="n">
        <v>4.09</v>
      </c>
      <c r="C155" s="213" t="n">
        <f aca="false">$C154+(($AM$20-$AM$10))/10</f>
        <v>0</v>
      </c>
      <c r="D155" s="217" t="n">
        <f aca="false">$D154+(($AH$30-$AH$20))/10</f>
        <v>0</v>
      </c>
      <c r="E155" s="211" t="n">
        <f aca="false">$AC150</f>
        <v>46.635</v>
      </c>
      <c r="F155" s="212" t="n">
        <f aca="false">$F154+(($AR$20-$AR$10))/10</f>
        <v>0</v>
      </c>
      <c r="G155" s="218" t="n">
        <f aca="false">$G154+(($AW$20-$AW$10))/10</f>
        <v>0</v>
      </c>
      <c r="H155" s="213" t="n">
        <f aca="false">$BB150</f>
        <v>0</v>
      </c>
      <c r="I155" s="213" t="n">
        <f aca="false">$BG150</f>
        <v>0</v>
      </c>
      <c r="K155" s="234" t="n">
        <v>0.43</v>
      </c>
      <c r="L155" s="238" t="n">
        <f aca="false">L154-($L$112-$L$212)/101</f>
        <v>0</v>
      </c>
      <c r="M155" s="239" t="n">
        <f aca="false">M154-($M$112-$M$212)/101</f>
        <v>0</v>
      </c>
      <c r="Q155" s="234" t="n">
        <v>0.44</v>
      </c>
      <c r="R155" s="235" t="n">
        <f aca="false">R154-($R$111-$R$211)/101</f>
        <v>0</v>
      </c>
      <c r="S155" s="236" t="n">
        <f aca="false">S154-($R$111-$R$211)/101</f>
        <v>0</v>
      </c>
      <c r="T155" s="165"/>
      <c r="U155" s="165"/>
      <c r="V155" s="165"/>
      <c r="W155" s="165"/>
      <c r="Y155" s="164" t="n">
        <v>152</v>
      </c>
      <c r="Z155" s="245" t="n">
        <v>47.952</v>
      </c>
      <c r="AA155" s="180" t="str">
        <f aca="false">IF(MOD(ROW(),2),"",INDEX($Z$3:$Z$600,ROW()/2))</f>
        <v/>
      </c>
      <c r="AB155" s="181" t="n">
        <v>1.53</v>
      </c>
      <c r="AC155" s="182" t="n">
        <f aca="false">VALUE($Z156)</f>
        <v>48.281</v>
      </c>
      <c r="AD155" s="164" t="n">
        <v>152</v>
      </c>
      <c r="AE155" s="191"/>
      <c r="AF155" s="227" t="str">
        <f aca="false">IF(MOD(ROW(),10),"",INDEX(AE$3:AE$600,ROW()/10))</f>
        <v/>
      </c>
      <c r="AG155" s="228" t="n">
        <v>150</v>
      </c>
      <c r="AH155" s="229" t="e">
        <f aca="false">VALUE($AF155)</f>
        <v>#VALUE!</v>
      </c>
      <c r="AI155" s="164" t="n">
        <v>152</v>
      </c>
      <c r="AJ155" s="245"/>
      <c r="AK155" s="227" t="str">
        <f aca="false">IF(MOD(ROW(),10),"",INDEX(AJ$3:AJ$600,ROW()/10))</f>
        <v/>
      </c>
      <c r="AL155" s="228" t="n">
        <v>145</v>
      </c>
      <c r="AM155" s="229" t="e">
        <f aca="false">VALUE($AK155)</f>
        <v>#VALUE!</v>
      </c>
      <c r="AN155" s="164" t="n">
        <v>152</v>
      </c>
      <c r="AO155" s="190"/>
      <c r="AP155" s="227" t="str">
        <f aca="false">IF(MOD(ROW(),10),"",INDEX(AO$3:AO$600,ROW()/10))</f>
        <v/>
      </c>
      <c r="AQ155" s="181" t="n">
        <v>1.53</v>
      </c>
      <c r="AR155" s="229" t="e">
        <f aca="false">VALUE($AP155)</f>
        <v>#VALUE!</v>
      </c>
      <c r="AS155" s="164" t="n">
        <v>1520</v>
      </c>
      <c r="AT155" s="245"/>
      <c r="AU155" s="227" t="str">
        <f aca="false">IF(MOD(ROW(),10),"",INDEX(AT$3:AT$600,ROW()/10))</f>
        <v/>
      </c>
      <c r="AV155" s="181" t="n">
        <v>1.53</v>
      </c>
      <c r="AW155" s="229" t="e">
        <f aca="false">VALUE($AU155)</f>
        <v>#VALUE!</v>
      </c>
      <c r="AY155" s="245"/>
      <c r="AZ155" s="180" t="str">
        <f aca="false">IF(MOD(ROW(),2),"",INDEX(AY$3:AY$600,ROW()/2))</f>
        <v/>
      </c>
      <c r="BA155" s="181" t="n">
        <v>1.53</v>
      </c>
      <c r="BB155" s="182" t="e">
        <f aca="false">VALUE(AZ155)</f>
        <v>#VALUE!</v>
      </c>
      <c r="BD155" s="245"/>
      <c r="BE155" s="180" t="str">
        <f aca="false">IF(MOD(ROW(),2),"",INDEX(BD$3:BD$600,ROW()/2))</f>
        <v/>
      </c>
      <c r="BF155" s="181" t="n">
        <v>1.53</v>
      </c>
      <c r="BG155" s="182" t="n">
        <f aca="false">VALUE($BD156)</f>
        <v>0</v>
      </c>
    </row>
    <row r="156" customFormat="false" ht="13.5" hidden="false" customHeight="false" outlineLevel="0" collapsed="false">
      <c r="A156" s="208" t="n">
        <v>1.49</v>
      </c>
      <c r="B156" s="209" t="n">
        <v>4.08</v>
      </c>
      <c r="C156" s="213" t="n">
        <f aca="false">$C155+(($AM$20-$AM$10))/10</f>
        <v>0</v>
      </c>
      <c r="D156" s="217" t="n">
        <f aca="false">$D155+(($AH$30-$AH$20))/10</f>
        <v>0</v>
      </c>
      <c r="E156" s="211" t="n">
        <f aca="false">$AC151</f>
        <v>46.964</v>
      </c>
      <c r="F156" s="212" t="n">
        <f aca="false">$F155+(($AR$20-$AR$10))/10</f>
        <v>0</v>
      </c>
      <c r="G156" s="218" t="n">
        <f aca="false">$G155+(($AW$20-$AW$10))/10</f>
        <v>0</v>
      </c>
      <c r="H156" s="213" t="n">
        <f aca="false">$BB150+($BB152-$BB150)/2</f>
        <v>0</v>
      </c>
      <c r="I156" s="213" t="n">
        <f aca="false">$BG150+($BG152-$BG150)/2</f>
        <v>0</v>
      </c>
      <c r="K156" s="234" t="n">
        <v>0.44</v>
      </c>
      <c r="L156" s="238" t="n">
        <f aca="false">L155-($L$112-$L$212)/101</f>
        <v>0</v>
      </c>
      <c r="M156" s="239" t="n">
        <f aca="false">M155-($M$112-$M$212)/101</f>
        <v>0</v>
      </c>
      <c r="Q156" s="234" t="n">
        <v>0.45</v>
      </c>
      <c r="R156" s="235" t="n">
        <f aca="false">R155-($R$111-$R$211)/101</f>
        <v>0</v>
      </c>
      <c r="S156" s="236" t="n">
        <f aca="false">S155-($R$111-$R$211)/101</f>
        <v>0</v>
      </c>
      <c r="T156" s="165"/>
      <c r="U156" s="165"/>
      <c r="V156" s="165"/>
      <c r="W156" s="165"/>
      <c r="Y156" s="164" t="n">
        <v>153</v>
      </c>
      <c r="Z156" s="245" t="n">
        <v>48.281</v>
      </c>
      <c r="AA156" s="180" t="n">
        <f aca="false">IF(MOD(ROW(),2),"",INDEX($Z$3:$Z$600,ROW()/2))</f>
        <v>23.461</v>
      </c>
      <c r="AB156" s="181" t="n">
        <v>1.54</v>
      </c>
      <c r="AC156" s="182" t="n">
        <f aca="false">VALUE($Z157)</f>
        <v>48.61</v>
      </c>
      <c r="AD156" s="164" t="n">
        <v>153</v>
      </c>
      <c r="AE156" s="191"/>
      <c r="AF156" s="227" t="str">
        <f aca="false">IF(MOD(ROW(),10),"",INDEX(AE$3:AE$600,ROW()/10))</f>
        <v/>
      </c>
      <c r="AG156" s="228" t="n">
        <v>151</v>
      </c>
      <c r="AH156" s="229" t="e">
        <f aca="false">VALUE($AF156)</f>
        <v>#VALUE!</v>
      </c>
      <c r="AI156" s="164" t="n">
        <v>153</v>
      </c>
      <c r="AJ156" s="245"/>
      <c r="AK156" s="227" t="str">
        <f aca="false">IF(MOD(ROW(),10),"",INDEX(AJ$3:AJ$600,ROW()/10))</f>
        <v/>
      </c>
      <c r="AL156" s="228" t="n">
        <v>146</v>
      </c>
      <c r="AM156" s="229" t="e">
        <f aca="false">VALUE($AK156)</f>
        <v>#VALUE!</v>
      </c>
      <c r="AN156" s="164" t="n">
        <v>153</v>
      </c>
      <c r="AO156" s="190"/>
      <c r="AP156" s="227" t="str">
        <f aca="false">IF(MOD(ROW(),10),"",INDEX(AO$3:AO$600,ROW()/10))</f>
        <v/>
      </c>
      <c r="AQ156" s="181" t="n">
        <v>1.54</v>
      </c>
      <c r="AR156" s="229" t="e">
        <f aca="false">VALUE($AP156)</f>
        <v>#VALUE!</v>
      </c>
      <c r="AS156" s="164" t="n">
        <v>1530</v>
      </c>
      <c r="AT156" s="245"/>
      <c r="AU156" s="227" t="str">
        <f aca="false">IF(MOD(ROW(),10),"",INDEX(AT$3:AT$600,ROW()/10))</f>
        <v/>
      </c>
      <c r="AV156" s="181" t="n">
        <v>1.54</v>
      </c>
      <c r="AW156" s="229" t="e">
        <f aca="false">VALUE($AU156)</f>
        <v>#VALUE!</v>
      </c>
      <c r="AY156" s="245"/>
      <c r="AZ156" s="180" t="n">
        <f aca="false">IF(MOD(ROW(),2),"",INDEX(AY$3:AY$600,ROW()/2))</f>
        <v>0</v>
      </c>
      <c r="BA156" s="181" t="n">
        <v>1.54</v>
      </c>
      <c r="BB156" s="182" t="n">
        <f aca="false">VALUE(AZ156)</f>
        <v>0</v>
      </c>
      <c r="BD156" s="245"/>
      <c r="BE156" s="180" t="n">
        <f aca="false">IF(MOD(ROW(),2),"",INDEX(BD$3:BD$600,ROW()/2))</f>
        <v>0</v>
      </c>
      <c r="BF156" s="181" t="n">
        <v>1.54</v>
      </c>
      <c r="BG156" s="182" t="n">
        <f aca="false">VALUE($BD157)</f>
        <v>0</v>
      </c>
    </row>
    <row r="157" customFormat="false" ht="13.5" hidden="false" customHeight="false" outlineLevel="0" collapsed="false">
      <c r="A157" s="208" t="n">
        <v>1.5</v>
      </c>
      <c r="B157" s="209" t="n">
        <v>4.07</v>
      </c>
      <c r="C157" s="213" t="n">
        <f aca="false">$AM160</f>
        <v>0</v>
      </c>
      <c r="D157" s="241" t="n">
        <f aca="false">$AH160</f>
        <v>0</v>
      </c>
      <c r="E157" s="211" t="n">
        <f aca="false">$AC152</f>
        <v>47.293</v>
      </c>
      <c r="F157" s="212" t="n">
        <f aca="false">$AR160</f>
        <v>0</v>
      </c>
      <c r="G157" s="218" t="n">
        <f aca="false">$AW160</f>
        <v>0</v>
      </c>
      <c r="H157" s="213" t="n">
        <f aca="false">$BB152</f>
        <v>0</v>
      </c>
      <c r="I157" s="213" t="n">
        <f aca="false">$BG152</f>
        <v>0</v>
      </c>
      <c r="K157" s="234" t="n">
        <v>0.45</v>
      </c>
      <c r="L157" s="238" t="n">
        <f aca="false">L156-($L$112-$L$212)/101</f>
        <v>0</v>
      </c>
      <c r="M157" s="239" t="n">
        <f aca="false">M156-($M$112-$M$212)/101</f>
        <v>0</v>
      </c>
      <c r="Q157" s="234" t="n">
        <v>0.46</v>
      </c>
      <c r="R157" s="235" t="n">
        <f aca="false">R156-($R$111-$R$211)/101</f>
        <v>0</v>
      </c>
      <c r="S157" s="236" t="n">
        <f aca="false">S156-($R$111-$R$211)/101</f>
        <v>0</v>
      </c>
      <c r="T157" s="165"/>
      <c r="U157" s="165"/>
      <c r="V157" s="165"/>
      <c r="W157" s="165"/>
      <c r="Y157" s="164" t="n">
        <v>154</v>
      </c>
      <c r="Z157" s="245" t="n">
        <v>48.61</v>
      </c>
      <c r="AA157" s="180" t="str">
        <f aca="false">IF(MOD(ROW(),2),"",INDEX($Z$3:$Z$600,ROW()/2))</f>
        <v/>
      </c>
      <c r="AB157" s="181" t="n">
        <v>1.55</v>
      </c>
      <c r="AC157" s="182" t="n">
        <f aca="false">VALUE($Z158)</f>
        <v>48.94</v>
      </c>
      <c r="AD157" s="164" t="n">
        <v>154</v>
      </c>
      <c r="AE157" s="191"/>
      <c r="AF157" s="227" t="str">
        <f aca="false">IF(MOD(ROW(),10),"",INDEX(AE$3:AE$600,ROW()/10))</f>
        <v/>
      </c>
      <c r="AG157" s="228" t="n">
        <v>152</v>
      </c>
      <c r="AH157" s="229" t="e">
        <f aca="false">VALUE($AF157)</f>
        <v>#VALUE!</v>
      </c>
      <c r="AI157" s="164" t="n">
        <v>154</v>
      </c>
      <c r="AJ157" s="245"/>
      <c r="AK157" s="227" t="str">
        <f aca="false">IF(MOD(ROW(),10),"",INDEX(AJ$3:AJ$600,ROW()/10))</f>
        <v/>
      </c>
      <c r="AL157" s="228" t="n">
        <v>147</v>
      </c>
      <c r="AM157" s="229" t="e">
        <f aca="false">VALUE($AK157)</f>
        <v>#VALUE!</v>
      </c>
      <c r="AN157" s="164" t="n">
        <v>154</v>
      </c>
      <c r="AO157" s="190"/>
      <c r="AP157" s="227" t="str">
        <f aca="false">IF(MOD(ROW(),10),"",INDEX(AO$3:AO$600,ROW()/10))</f>
        <v/>
      </c>
      <c r="AQ157" s="181" t="n">
        <v>1.55</v>
      </c>
      <c r="AR157" s="229" t="e">
        <f aca="false">VALUE($AP157)</f>
        <v>#VALUE!</v>
      </c>
      <c r="AS157" s="164" t="n">
        <v>1540</v>
      </c>
      <c r="AT157" s="245"/>
      <c r="AU157" s="227" t="str">
        <f aca="false">IF(MOD(ROW(),10),"",INDEX(AT$3:AT$600,ROW()/10))</f>
        <v/>
      </c>
      <c r="AV157" s="181" t="n">
        <v>1.55</v>
      </c>
      <c r="AW157" s="229" t="e">
        <f aca="false">VALUE($AU157)</f>
        <v>#VALUE!</v>
      </c>
      <c r="AY157" s="245"/>
      <c r="AZ157" s="180" t="str">
        <f aca="false">IF(MOD(ROW(),2),"",INDEX(AY$3:AY$600,ROW()/2))</f>
        <v/>
      </c>
      <c r="BA157" s="181" t="n">
        <v>1.55</v>
      </c>
      <c r="BB157" s="182" t="e">
        <f aca="false">VALUE(AZ157)</f>
        <v>#VALUE!</v>
      </c>
      <c r="BD157" s="245"/>
      <c r="BE157" s="180" t="str">
        <f aca="false">IF(MOD(ROW(),2),"",INDEX(BD$3:BD$600,ROW()/2))</f>
        <v/>
      </c>
      <c r="BF157" s="181" t="n">
        <v>1.55</v>
      </c>
      <c r="BG157" s="182" t="n">
        <f aca="false">VALUE($BD158)</f>
        <v>0</v>
      </c>
    </row>
    <row r="158" customFormat="false" ht="13.5" hidden="false" customHeight="false" outlineLevel="0" collapsed="false">
      <c r="A158" s="208" t="n">
        <v>1.51</v>
      </c>
      <c r="B158" s="209" t="n">
        <v>4.06</v>
      </c>
      <c r="C158" s="213" t="n">
        <f aca="false">$C157+(($AM$20-$AM$10))/10</f>
        <v>0</v>
      </c>
      <c r="D158" s="217" t="n">
        <f aca="false">$D157+(($AH$30-$AH$20))/10</f>
        <v>0</v>
      </c>
      <c r="E158" s="211" t="n">
        <f aca="false">$AC153</f>
        <v>47.622</v>
      </c>
      <c r="F158" s="212" t="n">
        <f aca="false">$F157+(($AR$20-$AR$10))/10</f>
        <v>0</v>
      </c>
      <c r="G158" s="218" t="n">
        <f aca="false">$G157+(($AW$20-$AW$10))/10</f>
        <v>0</v>
      </c>
      <c r="H158" s="213" t="n">
        <f aca="false">$BB152+($BB154-$BB152)/2</f>
        <v>0</v>
      </c>
      <c r="I158" s="213" t="n">
        <f aca="false">$BG152+($BG154-$BG152)/2</f>
        <v>0</v>
      </c>
      <c r="K158" s="234" t="n">
        <v>0.46</v>
      </c>
      <c r="L158" s="238" t="n">
        <f aca="false">L157-($L$112-$L$212)/101</f>
        <v>0</v>
      </c>
      <c r="M158" s="239" t="n">
        <f aca="false">M157-($M$112-$M$212)/101</f>
        <v>0</v>
      </c>
      <c r="Q158" s="234" t="n">
        <v>0.47</v>
      </c>
      <c r="R158" s="235" t="n">
        <f aca="false">R157-($R$111-$R$211)/101</f>
        <v>0</v>
      </c>
      <c r="S158" s="236" t="n">
        <f aca="false">S157-($R$111-$R$211)/101</f>
        <v>0</v>
      </c>
      <c r="T158" s="165"/>
      <c r="U158" s="165"/>
      <c r="V158" s="165"/>
      <c r="W158" s="165"/>
      <c r="Y158" s="164" t="n">
        <v>155</v>
      </c>
      <c r="Z158" s="245" t="n">
        <v>48.94</v>
      </c>
      <c r="AA158" s="180" t="n">
        <f aca="false">IF(MOD(ROW(),2),"",INDEX($Z$3:$Z$600,ROW()/2))</f>
        <v>23.782</v>
      </c>
      <c r="AB158" s="181" t="n">
        <v>1.56</v>
      </c>
      <c r="AC158" s="182" t="n">
        <f aca="false">VALUE($Z159)</f>
        <v>49.269</v>
      </c>
      <c r="AD158" s="164" t="n">
        <v>155</v>
      </c>
      <c r="AE158" s="191"/>
      <c r="AF158" s="227" t="str">
        <f aca="false">IF(MOD(ROW(),10),"",INDEX(AE$3:AE$600,ROW()/10))</f>
        <v/>
      </c>
      <c r="AG158" s="228" t="n">
        <v>153</v>
      </c>
      <c r="AH158" s="229" t="e">
        <f aca="false">VALUE($AF158)</f>
        <v>#VALUE!</v>
      </c>
      <c r="AI158" s="164" t="n">
        <v>155</v>
      </c>
      <c r="AJ158" s="245"/>
      <c r="AK158" s="227" t="str">
        <f aca="false">IF(MOD(ROW(),10),"",INDEX(AJ$3:AJ$600,ROW()/10))</f>
        <v/>
      </c>
      <c r="AL158" s="228" t="n">
        <v>148</v>
      </c>
      <c r="AM158" s="229" t="e">
        <f aca="false">VALUE($AK158)</f>
        <v>#VALUE!</v>
      </c>
      <c r="AN158" s="164" t="n">
        <v>155</v>
      </c>
      <c r="AO158" s="190"/>
      <c r="AP158" s="227" t="str">
        <f aca="false">IF(MOD(ROW(),10),"",INDEX(AO$3:AO$600,ROW()/10))</f>
        <v/>
      </c>
      <c r="AQ158" s="181" t="n">
        <v>1.56</v>
      </c>
      <c r="AR158" s="229" t="e">
        <f aca="false">VALUE($AP158)</f>
        <v>#VALUE!</v>
      </c>
      <c r="AS158" s="164" t="n">
        <v>1550</v>
      </c>
      <c r="AT158" s="245"/>
      <c r="AU158" s="227" t="str">
        <f aca="false">IF(MOD(ROW(),10),"",INDEX(AT$3:AT$600,ROW()/10))</f>
        <v/>
      </c>
      <c r="AV158" s="181" t="n">
        <v>1.56</v>
      </c>
      <c r="AW158" s="229" t="e">
        <f aca="false">VALUE($AU158)</f>
        <v>#VALUE!</v>
      </c>
      <c r="AY158" s="245"/>
      <c r="AZ158" s="180" t="n">
        <f aca="false">IF(MOD(ROW(),2),"",INDEX(AY$3:AY$600,ROW()/2))</f>
        <v>0</v>
      </c>
      <c r="BA158" s="181" t="n">
        <v>1.56</v>
      </c>
      <c r="BB158" s="182" t="n">
        <f aca="false">VALUE(AZ158)</f>
        <v>0</v>
      </c>
      <c r="BD158" s="245"/>
      <c r="BE158" s="180" t="n">
        <f aca="false">IF(MOD(ROW(),2),"",INDEX(BD$3:BD$600,ROW()/2))</f>
        <v>0</v>
      </c>
      <c r="BF158" s="181" t="n">
        <v>1.56</v>
      </c>
      <c r="BG158" s="182" t="n">
        <f aca="false">VALUE($BD159)</f>
        <v>0</v>
      </c>
    </row>
    <row r="159" customFormat="false" ht="13.5" hidden="false" customHeight="false" outlineLevel="0" collapsed="false">
      <c r="A159" s="208" t="n">
        <v>1.52</v>
      </c>
      <c r="B159" s="209" t="n">
        <v>4.05</v>
      </c>
      <c r="C159" s="213" t="n">
        <f aca="false">$C158+(($AM$20-$AM$10))/10</f>
        <v>0</v>
      </c>
      <c r="D159" s="217" t="n">
        <f aca="false">$D158+(($AH$30-$AH$20))/10</f>
        <v>0</v>
      </c>
      <c r="E159" s="211" t="n">
        <f aca="false">$AC154</f>
        <v>47.952</v>
      </c>
      <c r="F159" s="212" t="n">
        <f aca="false">$F158+(($AR$20-$AR$10))/10</f>
        <v>0</v>
      </c>
      <c r="G159" s="218" t="n">
        <f aca="false">$G158+(($AW$20-$AW$10))/10</f>
        <v>0</v>
      </c>
      <c r="H159" s="213" t="n">
        <f aca="false">$BB154</f>
        <v>0</v>
      </c>
      <c r="I159" s="213" t="n">
        <f aca="false">$BG154</f>
        <v>0</v>
      </c>
      <c r="K159" s="234" t="n">
        <v>0.47</v>
      </c>
      <c r="L159" s="238" t="n">
        <f aca="false">L158-($L$112-$L$212)/101</f>
        <v>0</v>
      </c>
      <c r="M159" s="239" t="n">
        <f aca="false">M158-($M$112-$M$212)/101</f>
        <v>0</v>
      </c>
      <c r="Q159" s="234" t="n">
        <v>0.48</v>
      </c>
      <c r="R159" s="235" t="n">
        <f aca="false">R158-($R$111-$R$211)/101</f>
        <v>0</v>
      </c>
      <c r="S159" s="236" t="n">
        <f aca="false">S158-($R$111-$R$211)/101</f>
        <v>0</v>
      </c>
      <c r="T159" s="165"/>
      <c r="U159" s="165"/>
      <c r="V159" s="165"/>
      <c r="W159" s="165"/>
      <c r="Y159" s="164" t="n">
        <v>156</v>
      </c>
      <c r="Z159" s="245" t="n">
        <v>49.269</v>
      </c>
      <c r="AA159" s="180" t="str">
        <f aca="false">IF(MOD(ROW(),2),"",INDEX($Z$3:$Z$600,ROW()/2))</f>
        <v/>
      </c>
      <c r="AB159" s="181" t="n">
        <v>1.57</v>
      </c>
      <c r="AC159" s="182" t="n">
        <f aca="false">VALUE($Z160)</f>
        <v>49.598</v>
      </c>
      <c r="AD159" s="164" t="n">
        <v>156</v>
      </c>
      <c r="AE159" s="191"/>
      <c r="AF159" s="227" t="str">
        <f aca="false">IF(MOD(ROW(),10),"",INDEX(AE$3:AE$600,ROW()/10))</f>
        <v/>
      </c>
      <c r="AG159" s="228" t="n">
        <v>154</v>
      </c>
      <c r="AH159" s="229" t="e">
        <f aca="false">VALUE($AF159)</f>
        <v>#VALUE!</v>
      </c>
      <c r="AI159" s="164" t="n">
        <v>156</v>
      </c>
      <c r="AJ159" s="245"/>
      <c r="AK159" s="227" t="str">
        <f aca="false">IF(MOD(ROW(),10),"",INDEX(AJ$3:AJ$600,ROW()/10))</f>
        <v/>
      </c>
      <c r="AL159" s="228" t="n">
        <v>149</v>
      </c>
      <c r="AM159" s="229" t="e">
        <f aca="false">VALUE($AK159)</f>
        <v>#VALUE!</v>
      </c>
      <c r="AN159" s="164" t="n">
        <v>156</v>
      </c>
      <c r="AO159" s="190"/>
      <c r="AP159" s="227" t="str">
        <f aca="false">IF(MOD(ROW(),10),"",INDEX(AO$3:AO$600,ROW()/10))</f>
        <v/>
      </c>
      <c r="AQ159" s="181" t="n">
        <v>1.57</v>
      </c>
      <c r="AR159" s="229" t="e">
        <f aca="false">VALUE($AP159)</f>
        <v>#VALUE!</v>
      </c>
      <c r="AS159" s="164" t="n">
        <v>1560</v>
      </c>
      <c r="AT159" s="245"/>
      <c r="AU159" s="227" t="str">
        <f aca="false">IF(MOD(ROW(),10),"",INDEX(AT$3:AT$600,ROW()/10))</f>
        <v/>
      </c>
      <c r="AV159" s="181" t="n">
        <v>1.57</v>
      </c>
      <c r="AW159" s="229" t="e">
        <f aca="false">VALUE($AU159)</f>
        <v>#VALUE!</v>
      </c>
      <c r="AY159" s="245"/>
      <c r="AZ159" s="180" t="str">
        <f aca="false">IF(MOD(ROW(),2),"",INDEX(AY$3:AY$600,ROW()/2))</f>
        <v/>
      </c>
      <c r="BA159" s="181" t="n">
        <v>1.57</v>
      </c>
      <c r="BB159" s="182" t="e">
        <f aca="false">VALUE(AZ159)</f>
        <v>#VALUE!</v>
      </c>
      <c r="BD159" s="245"/>
      <c r="BE159" s="180" t="str">
        <f aca="false">IF(MOD(ROW(),2),"",INDEX(BD$3:BD$600,ROW()/2))</f>
        <v/>
      </c>
      <c r="BF159" s="181" t="n">
        <v>1.57</v>
      </c>
      <c r="BG159" s="182" t="n">
        <f aca="false">VALUE($BD160)</f>
        <v>0</v>
      </c>
    </row>
    <row r="160" customFormat="false" ht="13.5" hidden="false" customHeight="false" outlineLevel="0" collapsed="false">
      <c r="A160" s="208" t="n">
        <v>1.53</v>
      </c>
      <c r="B160" s="209" t="n">
        <v>4.04</v>
      </c>
      <c r="C160" s="213" t="n">
        <f aca="false">$C159+(($AM$20-$AM$10))/10</f>
        <v>0</v>
      </c>
      <c r="D160" s="217" t="n">
        <f aca="false">$D159+(($AH$30-$AH$20))/10</f>
        <v>0</v>
      </c>
      <c r="E160" s="211" t="n">
        <f aca="false">$AC155</f>
        <v>48.281</v>
      </c>
      <c r="F160" s="212" t="n">
        <f aca="false">$F159+(($AR$20-$AR$10))/10</f>
        <v>0</v>
      </c>
      <c r="G160" s="218" t="n">
        <f aca="false">$G159+(($AW$20-$AW$10))/10</f>
        <v>0</v>
      </c>
      <c r="H160" s="213" t="n">
        <f aca="false">$BB154+($BB156-$BB154)/2</f>
        <v>0</v>
      </c>
      <c r="I160" s="213" t="n">
        <f aca="false">$BG154+($BG156-$BG154)/2</f>
        <v>0</v>
      </c>
      <c r="K160" s="234" t="n">
        <v>0.48</v>
      </c>
      <c r="L160" s="238" t="n">
        <f aca="false">L159-($L$112-$L$212)/101</f>
        <v>0</v>
      </c>
      <c r="M160" s="239" t="n">
        <f aca="false">M159-($M$112-$M$212)/101</f>
        <v>0</v>
      </c>
      <c r="Q160" s="234" t="n">
        <v>0.49</v>
      </c>
      <c r="R160" s="235" t="n">
        <f aca="false">R159-($R$111-$R$211)/101</f>
        <v>0</v>
      </c>
      <c r="S160" s="236" t="n">
        <f aca="false">S159-($R$111-$R$211)/101</f>
        <v>0</v>
      </c>
      <c r="T160" s="165"/>
      <c r="U160" s="165"/>
      <c r="V160" s="165"/>
      <c r="W160" s="165"/>
      <c r="Y160" s="164" t="n">
        <v>157</v>
      </c>
      <c r="Z160" s="245" t="n">
        <v>49.598</v>
      </c>
      <c r="AA160" s="180" t="n">
        <f aca="false">IF(MOD(ROW(),2),"",INDEX($Z$3:$Z$600,ROW()/2))</f>
        <v>24.103</v>
      </c>
      <c r="AB160" s="181" t="n">
        <v>1.58</v>
      </c>
      <c r="AC160" s="182" t="n">
        <f aca="false">VALUE($Z161)</f>
        <v>49.927</v>
      </c>
      <c r="AD160" s="164" t="n">
        <v>157</v>
      </c>
      <c r="AE160" s="191"/>
      <c r="AF160" s="227" t="n">
        <f aca="false">IF(MOD(ROW(),10),"",INDEX(AE$3:AE$600,ROW()/10))</f>
        <v>0</v>
      </c>
      <c r="AG160" s="228" t="n">
        <v>155</v>
      </c>
      <c r="AH160" s="229" t="n">
        <f aca="false">VALUE($AF160)</f>
        <v>0</v>
      </c>
      <c r="AI160" s="164" t="n">
        <v>157</v>
      </c>
      <c r="AJ160" s="245"/>
      <c r="AK160" s="227" t="n">
        <f aca="false">IF(MOD(ROW(),10),"",INDEX(AJ$3:AJ$600,ROW()/10))</f>
        <v>0</v>
      </c>
      <c r="AL160" s="228" t="n">
        <v>150</v>
      </c>
      <c r="AM160" s="229" t="n">
        <f aca="false">VALUE($AK160)</f>
        <v>0</v>
      </c>
      <c r="AN160" s="164" t="n">
        <v>157</v>
      </c>
      <c r="AO160" s="190"/>
      <c r="AP160" s="227" t="n">
        <f aca="false">IF(MOD(ROW(),10),"",INDEX(AO$3:AO$600,ROW()/10))</f>
        <v>0</v>
      </c>
      <c r="AQ160" s="181" t="n">
        <v>1.58</v>
      </c>
      <c r="AR160" s="229" t="n">
        <f aca="false">VALUE($AP160)</f>
        <v>0</v>
      </c>
      <c r="AS160" s="164" t="n">
        <v>1570</v>
      </c>
      <c r="AT160" s="245"/>
      <c r="AU160" s="227" t="n">
        <f aca="false">IF(MOD(ROW(),10),"",INDEX(AT$3:AT$600,ROW()/10))</f>
        <v>0</v>
      </c>
      <c r="AV160" s="181" t="n">
        <v>1.58</v>
      </c>
      <c r="AW160" s="229" t="n">
        <f aca="false">VALUE($AU160)</f>
        <v>0</v>
      </c>
      <c r="AY160" s="245"/>
      <c r="AZ160" s="180" t="n">
        <f aca="false">IF(MOD(ROW(),2),"",INDEX(AY$3:AY$600,ROW()/2))</f>
        <v>0</v>
      </c>
      <c r="BA160" s="181" t="n">
        <v>1.58</v>
      </c>
      <c r="BB160" s="182" t="n">
        <f aca="false">VALUE(AZ160)</f>
        <v>0</v>
      </c>
      <c r="BD160" s="245"/>
      <c r="BE160" s="180" t="n">
        <f aca="false">IF(MOD(ROW(),2),"",INDEX(BD$3:BD$600,ROW()/2))</f>
        <v>0</v>
      </c>
      <c r="BF160" s="181" t="n">
        <v>1.58</v>
      </c>
      <c r="BG160" s="182" t="n">
        <f aca="false">VALUE($BD161)</f>
        <v>0</v>
      </c>
    </row>
    <row r="161" customFormat="false" ht="13.5" hidden="false" customHeight="false" outlineLevel="0" collapsed="false">
      <c r="A161" s="208" t="n">
        <v>1.54</v>
      </c>
      <c r="B161" s="209" t="n">
        <v>4.03</v>
      </c>
      <c r="C161" s="213" t="n">
        <f aca="false">$C160+(($AM$20-$AM$10))/10</f>
        <v>0</v>
      </c>
      <c r="D161" s="217" t="n">
        <f aca="false">$D160+(($AH$30-$AH$20))/10</f>
        <v>0</v>
      </c>
      <c r="E161" s="211" t="n">
        <f aca="false">$AC156</f>
        <v>48.61</v>
      </c>
      <c r="F161" s="212" t="n">
        <f aca="false">$F160+(($AR$20-$AR$10))/10</f>
        <v>0</v>
      </c>
      <c r="G161" s="218" t="n">
        <f aca="false">$G160+(($AW$20-$AW$10))/10</f>
        <v>0</v>
      </c>
      <c r="H161" s="213" t="n">
        <f aca="false">$BB156</f>
        <v>0</v>
      </c>
      <c r="I161" s="213" t="n">
        <f aca="false">$BG156</f>
        <v>0</v>
      </c>
      <c r="K161" s="234" t="n">
        <v>0.49</v>
      </c>
      <c r="L161" s="238" t="n">
        <f aca="false">L160-($L$112-$L$212)/101</f>
        <v>0</v>
      </c>
      <c r="M161" s="239" t="n">
        <f aca="false">M160-($M$112-$M$212)/101</f>
        <v>0</v>
      </c>
      <c r="Q161" s="231" t="n">
        <v>0.5</v>
      </c>
      <c r="R161" s="235" t="n">
        <f aca="false">R160-($R$111-$R$211)/101</f>
        <v>0</v>
      </c>
      <c r="S161" s="236" t="n">
        <f aca="false">S160-($R$111-$R$211)/101</f>
        <v>0</v>
      </c>
      <c r="T161" s="165"/>
      <c r="U161" s="165"/>
      <c r="V161" s="165"/>
      <c r="W161" s="165"/>
      <c r="Y161" s="164" t="n">
        <v>158</v>
      </c>
      <c r="Z161" s="245" t="n">
        <v>49.927</v>
      </c>
      <c r="AA161" s="180" t="str">
        <f aca="false">IF(MOD(ROW(),2),"",INDEX($Z$3:$Z$600,ROW()/2))</f>
        <v/>
      </c>
      <c r="AB161" s="181" t="n">
        <v>1.59</v>
      </c>
      <c r="AC161" s="182" t="n">
        <f aca="false">VALUE($Z162)</f>
        <v>50.257</v>
      </c>
      <c r="AD161" s="164" t="n">
        <v>158</v>
      </c>
      <c r="AE161" s="191"/>
      <c r="AF161" s="227" t="str">
        <f aca="false">IF(MOD(ROW(),10),"",INDEX(AE$3:AE$600,ROW()/10))</f>
        <v/>
      </c>
      <c r="AG161" s="228" t="n">
        <v>156</v>
      </c>
      <c r="AH161" s="229" t="e">
        <f aca="false">VALUE($AF161)</f>
        <v>#VALUE!</v>
      </c>
      <c r="AI161" s="164" t="n">
        <v>158</v>
      </c>
      <c r="AJ161" s="245"/>
      <c r="AK161" s="227" t="str">
        <f aca="false">IF(MOD(ROW(),10),"",INDEX(AJ$3:AJ$600,ROW()/10))</f>
        <v/>
      </c>
      <c r="AL161" s="228" t="n">
        <v>151</v>
      </c>
      <c r="AM161" s="229" t="e">
        <f aca="false">VALUE($AK161)</f>
        <v>#VALUE!</v>
      </c>
      <c r="AN161" s="164" t="n">
        <v>158</v>
      </c>
      <c r="AO161" s="190"/>
      <c r="AP161" s="227" t="str">
        <f aca="false">IF(MOD(ROW(),10),"",INDEX(AO$3:AO$600,ROW()/10))</f>
        <v/>
      </c>
      <c r="AQ161" s="181" t="n">
        <v>1.59</v>
      </c>
      <c r="AR161" s="229" t="e">
        <f aca="false">VALUE($AP161)</f>
        <v>#VALUE!</v>
      </c>
      <c r="AS161" s="164" t="n">
        <v>1580</v>
      </c>
      <c r="AT161" s="245"/>
      <c r="AU161" s="227" t="str">
        <f aca="false">IF(MOD(ROW(),10),"",INDEX(AT$3:AT$600,ROW()/10))</f>
        <v/>
      </c>
      <c r="AV161" s="181" t="n">
        <v>1.59</v>
      </c>
      <c r="AW161" s="229" t="e">
        <f aca="false">VALUE($AU161)</f>
        <v>#VALUE!</v>
      </c>
      <c r="AY161" s="245"/>
      <c r="AZ161" s="180" t="str">
        <f aca="false">IF(MOD(ROW(),2),"",INDEX(AY$3:AY$600,ROW()/2))</f>
        <v/>
      </c>
      <c r="BA161" s="181" t="n">
        <v>1.59</v>
      </c>
      <c r="BB161" s="182" t="e">
        <f aca="false">VALUE(AZ161)</f>
        <v>#VALUE!</v>
      </c>
      <c r="BD161" s="245"/>
      <c r="BE161" s="180" t="str">
        <f aca="false">IF(MOD(ROW(),2),"",INDEX(BD$3:BD$600,ROW()/2))</f>
        <v/>
      </c>
      <c r="BF161" s="181" t="n">
        <v>1.59</v>
      </c>
      <c r="BG161" s="182" t="n">
        <f aca="false">VALUE($BD162)</f>
        <v>0</v>
      </c>
    </row>
    <row r="162" customFormat="false" ht="13.5" hidden="false" customHeight="false" outlineLevel="0" collapsed="false">
      <c r="A162" s="208" t="n">
        <v>1.55</v>
      </c>
      <c r="B162" s="209" t="n">
        <v>4.02</v>
      </c>
      <c r="C162" s="213" t="n">
        <f aca="false">$C161+(($AM$20-$AM$10))/10</f>
        <v>0</v>
      </c>
      <c r="D162" s="217" t="n">
        <f aca="false">$D161+(($AH$30-$AH$20))/10</f>
        <v>0</v>
      </c>
      <c r="E162" s="211" t="n">
        <f aca="false">$AC157</f>
        <v>48.94</v>
      </c>
      <c r="F162" s="212" t="n">
        <f aca="false">$F161+(($AR$20-$AR$10))/10</f>
        <v>0</v>
      </c>
      <c r="G162" s="218" t="n">
        <f aca="false">$G161+(($AW$20-$AW$10))/10</f>
        <v>0</v>
      </c>
      <c r="H162" s="213" t="n">
        <f aca="false">$BB156+($BB158-$BB156)/2</f>
        <v>0</v>
      </c>
      <c r="I162" s="213" t="n">
        <f aca="false">$BG156+($BG158-$BG156)/2</f>
        <v>0</v>
      </c>
      <c r="K162" s="231" t="n">
        <v>0.5</v>
      </c>
      <c r="L162" s="231" t="n">
        <f aca="false">L161-($L$112-$L$212)/101</f>
        <v>0</v>
      </c>
      <c r="M162" s="231" t="n">
        <f aca="false">M161-($M$112-$M$212)/101</f>
        <v>0</v>
      </c>
      <c r="Q162" s="234" t="n">
        <v>0.51</v>
      </c>
      <c r="R162" s="235" t="n">
        <f aca="false">R161-($R$111-$R$211)/101</f>
        <v>0</v>
      </c>
      <c r="S162" s="236" t="n">
        <f aca="false">S161-($R$111-$R$211)/101</f>
        <v>0</v>
      </c>
      <c r="T162" s="165"/>
      <c r="U162" s="165"/>
      <c r="V162" s="165"/>
      <c r="W162" s="165"/>
      <c r="Y162" s="164" t="n">
        <v>159</v>
      </c>
      <c r="Z162" s="245" t="n">
        <v>50.257</v>
      </c>
      <c r="AA162" s="180" t="n">
        <f aca="false">IF(MOD(ROW(),2),"",INDEX($Z$3:$Z$600,ROW()/2))</f>
        <v>24.424</v>
      </c>
      <c r="AB162" s="181" t="n">
        <v>1.6</v>
      </c>
      <c r="AC162" s="182" t="n">
        <f aca="false">VALUE($Z163)</f>
        <v>50.586</v>
      </c>
      <c r="AD162" s="164" t="n">
        <v>159</v>
      </c>
      <c r="AE162" s="191"/>
      <c r="AF162" s="227" t="str">
        <f aca="false">IF(MOD(ROW(),10),"",INDEX(AE$3:AE$600,ROW()/10))</f>
        <v/>
      </c>
      <c r="AG162" s="228" t="n">
        <v>157</v>
      </c>
      <c r="AH162" s="229" t="e">
        <f aca="false">VALUE($AF162)</f>
        <v>#VALUE!</v>
      </c>
      <c r="AI162" s="164" t="n">
        <v>159</v>
      </c>
      <c r="AJ162" s="245"/>
      <c r="AK162" s="227" t="str">
        <f aca="false">IF(MOD(ROW(),10),"",INDEX(AJ$3:AJ$600,ROW()/10))</f>
        <v/>
      </c>
      <c r="AL162" s="228" t="n">
        <v>152</v>
      </c>
      <c r="AM162" s="229" t="e">
        <f aca="false">VALUE($AK162)</f>
        <v>#VALUE!</v>
      </c>
      <c r="AN162" s="164" t="n">
        <v>159</v>
      </c>
      <c r="AO162" s="190"/>
      <c r="AP162" s="227" t="str">
        <f aca="false">IF(MOD(ROW(),10),"",INDEX(AO$3:AO$600,ROW()/10))</f>
        <v/>
      </c>
      <c r="AQ162" s="181" t="n">
        <v>1.6</v>
      </c>
      <c r="AR162" s="229" t="e">
        <f aca="false">VALUE($AP162)</f>
        <v>#VALUE!</v>
      </c>
      <c r="AS162" s="164" t="n">
        <v>1590</v>
      </c>
      <c r="AT162" s="245"/>
      <c r="AU162" s="227" t="str">
        <f aca="false">IF(MOD(ROW(),10),"",INDEX(AT$3:AT$600,ROW()/10))</f>
        <v/>
      </c>
      <c r="AV162" s="181" t="n">
        <v>1.6</v>
      </c>
      <c r="AW162" s="229" t="e">
        <f aca="false">VALUE($AU162)</f>
        <v>#VALUE!</v>
      </c>
      <c r="AY162" s="245"/>
      <c r="AZ162" s="180" t="n">
        <f aca="false">IF(MOD(ROW(),2),"",INDEX(AY$3:AY$600,ROW()/2))</f>
        <v>0</v>
      </c>
      <c r="BA162" s="181" t="n">
        <v>1.6</v>
      </c>
      <c r="BB162" s="182" t="n">
        <f aca="false">VALUE(AZ162)</f>
        <v>0</v>
      </c>
      <c r="BD162" s="245"/>
      <c r="BE162" s="180" t="n">
        <f aca="false">IF(MOD(ROW(),2),"",INDEX(BD$3:BD$600,ROW()/2))</f>
        <v>0</v>
      </c>
      <c r="BF162" s="181" t="n">
        <v>1.6</v>
      </c>
      <c r="BG162" s="182" t="n">
        <f aca="false">VALUE($BD163)</f>
        <v>0</v>
      </c>
    </row>
    <row r="163" customFormat="false" ht="13.5" hidden="false" customHeight="false" outlineLevel="0" collapsed="false">
      <c r="A163" s="208" t="n">
        <v>1.56</v>
      </c>
      <c r="B163" s="209" t="n">
        <v>4.01</v>
      </c>
      <c r="C163" s="213" t="n">
        <f aca="false">$C162+(($AM$20-$AM$10))/10</f>
        <v>0</v>
      </c>
      <c r="D163" s="217" t="n">
        <f aca="false">$D162+(($AH$30-$AH$20))/10</f>
        <v>0</v>
      </c>
      <c r="E163" s="211" t="n">
        <f aca="false">$AC158</f>
        <v>49.269</v>
      </c>
      <c r="F163" s="212" t="n">
        <f aca="false">$F162+(($AR$20-$AR$10))/10</f>
        <v>0</v>
      </c>
      <c r="G163" s="218" t="n">
        <f aca="false">$G162+(($AW$20-$AW$10))/10</f>
        <v>0</v>
      </c>
      <c r="H163" s="213" t="n">
        <f aca="false">$BB158</f>
        <v>0</v>
      </c>
      <c r="I163" s="213" t="n">
        <f aca="false">$BG158</f>
        <v>0</v>
      </c>
      <c r="K163" s="234" t="n">
        <v>0.51</v>
      </c>
      <c r="L163" s="238" t="n">
        <f aca="false">L162-($L$112-$L$212)/101</f>
        <v>0</v>
      </c>
      <c r="M163" s="239" t="n">
        <f aca="false">M162-($M$112-$M$212)/101</f>
        <v>0</v>
      </c>
      <c r="Q163" s="234" t="n">
        <v>0.52</v>
      </c>
      <c r="R163" s="235" t="n">
        <f aca="false">R162-($R$111-$R$211)/101</f>
        <v>0</v>
      </c>
      <c r="S163" s="236" t="n">
        <f aca="false">S162-($R$111-$R$211)/101</f>
        <v>0</v>
      </c>
      <c r="T163" s="165"/>
      <c r="U163" s="165"/>
      <c r="V163" s="165"/>
      <c r="W163" s="165"/>
      <c r="Y163" s="164" t="n">
        <v>160</v>
      </c>
      <c r="Z163" s="245" t="n">
        <v>50.586</v>
      </c>
      <c r="AA163" s="180" t="str">
        <f aca="false">IF(MOD(ROW(),2),"",INDEX($Z$3:$Z$600,ROW()/2))</f>
        <v/>
      </c>
      <c r="AB163" s="181" t="n">
        <v>1.61</v>
      </c>
      <c r="AC163" s="182" t="n">
        <f aca="false">VALUE($Z164)</f>
        <v>50.915</v>
      </c>
      <c r="AD163" s="164" t="n">
        <v>160</v>
      </c>
      <c r="AE163" s="191"/>
      <c r="AF163" s="227" t="str">
        <f aca="false">IF(MOD(ROW(),10),"",INDEX(AE$3:AE$600,ROW()/10))</f>
        <v/>
      </c>
      <c r="AG163" s="228" t="n">
        <v>158</v>
      </c>
      <c r="AH163" s="229" t="e">
        <f aca="false">VALUE($AF163)</f>
        <v>#VALUE!</v>
      </c>
      <c r="AI163" s="164" t="n">
        <v>160</v>
      </c>
      <c r="AJ163" s="245"/>
      <c r="AK163" s="227" t="str">
        <f aca="false">IF(MOD(ROW(),10),"",INDEX(AJ$3:AJ$600,ROW()/10))</f>
        <v/>
      </c>
      <c r="AL163" s="228" t="n">
        <v>153</v>
      </c>
      <c r="AM163" s="229" t="e">
        <f aca="false">VALUE($AK163)</f>
        <v>#VALUE!</v>
      </c>
      <c r="AN163" s="164" t="n">
        <v>160</v>
      </c>
      <c r="AO163" s="190"/>
      <c r="AP163" s="227" t="str">
        <f aca="false">IF(MOD(ROW(),10),"",INDEX(AO$3:AO$600,ROW()/10))</f>
        <v/>
      </c>
      <c r="AQ163" s="181" t="n">
        <v>1.61</v>
      </c>
      <c r="AR163" s="229" t="e">
        <f aca="false">VALUE($AP163)</f>
        <v>#VALUE!</v>
      </c>
      <c r="AS163" s="164" t="n">
        <v>1600</v>
      </c>
      <c r="AT163" s="245"/>
      <c r="AU163" s="227" t="str">
        <f aca="false">IF(MOD(ROW(),10),"",INDEX(AT$3:AT$600,ROW()/10))</f>
        <v/>
      </c>
      <c r="AV163" s="181" t="n">
        <v>1.61</v>
      </c>
      <c r="AW163" s="229" t="e">
        <f aca="false">VALUE($AU163)</f>
        <v>#VALUE!</v>
      </c>
      <c r="AY163" s="245"/>
      <c r="AZ163" s="180" t="str">
        <f aca="false">IF(MOD(ROW(),2),"",INDEX(AY$3:AY$600,ROW()/2))</f>
        <v/>
      </c>
      <c r="BA163" s="181" t="n">
        <v>1.61</v>
      </c>
      <c r="BB163" s="182" t="e">
        <f aca="false">VALUE(AZ163)</f>
        <v>#VALUE!</v>
      </c>
      <c r="BD163" s="245"/>
      <c r="BE163" s="180" t="str">
        <f aca="false">IF(MOD(ROW(),2),"",INDEX(BD$3:BD$600,ROW()/2))</f>
        <v/>
      </c>
      <c r="BF163" s="181" t="n">
        <v>1.61</v>
      </c>
      <c r="BG163" s="182" t="n">
        <f aca="false">VALUE($BD164)</f>
        <v>0</v>
      </c>
    </row>
    <row r="164" customFormat="false" ht="13.5" hidden="false" customHeight="false" outlineLevel="0" collapsed="false">
      <c r="A164" s="208" t="n">
        <v>1.57</v>
      </c>
      <c r="B164" s="209" t="n">
        <v>4</v>
      </c>
      <c r="C164" s="213" t="n">
        <f aca="false">$C163+(($AM$20-$AM$10))/10</f>
        <v>0</v>
      </c>
      <c r="D164" s="217" t="n">
        <f aca="false">$D163+(($AH$30-$AH$20))/10</f>
        <v>0</v>
      </c>
      <c r="E164" s="211" t="n">
        <f aca="false">$AC159</f>
        <v>49.598</v>
      </c>
      <c r="F164" s="212" t="n">
        <f aca="false">$F163+(($AR$20-$AR$10))/10</f>
        <v>0</v>
      </c>
      <c r="G164" s="218" t="n">
        <f aca="false">$G163+(($AW$20-$AW$10))/10</f>
        <v>0</v>
      </c>
      <c r="H164" s="213" t="n">
        <f aca="false">$BB158+($BB160-$BB158)/2</f>
        <v>0</v>
      </c>
      <c r="I164" s="213" t="n">
        <f aca="false">$BG158+($BG160-$BG158)/2</f>
        <v>0</v>
      </c>
      <c r="K164" s="234" t="n">
        <v>0.52</v>
      </c>
      <c r="L164" s="238" t="n">
        <f aca="false">L163-($L$112-$L$212)/101</f>
        <v>0</v>
      </c>
      <c r="M164" s="239" t="n">
        <f aca="false">M163-($M$112-$M$212)/101</f>
        <v>0</v>
      </c>
      <c r="Q164" s="234" t="n">
        <v>0.53</v>
      </c>
      <c r="R164" s="235" t="n">
        <f aca="false">R163-($R$111-$R$211)/101</f>
        <v>0</v>
      </c>
      <c r="S164" s="236" t="n">
        <f aca="false">S163-($R$111-$R$211)/101</f>
        <v>0</v>
      </c>
      <c r="T164" s="165"/>
      <c r="U164" s="165"/>
      <c r="V164" s="165"/>
      <c r="W164" s="165"/>
      <c r="Y164" s="164" t="n">
        <v>161</v>
      </c>
      <c r="Z164" s="245" t="n">
        <v>50.915</v>
      </c>
      <c r="AA164" s="180" t="n">
        <f aca="false">IF(MOD(ROW(),2),"",INDEX($Z$3:$Z$600,ROW()/2))</f>
        <v>24.746</v>
      </c>
      <c r="AB164" s="181" t="n">
        <v>1.62</v>
      </c>
      <c r="AC164" s="182" t="n">
        <f aca="false">VALUE($Z165)</f>
        <v>51.245</v>
      </c>
      <c r="AD164" s="164" t="n">
        <v>161</v>
      </c>
      <c r="AE164" s="191"/>
      <c r="AF164" s="227" t="str">
        <f aca="false">IF(MOD(ROW(),10),"",INDEX(AE$3:AE$600,ROW()/10))</f>
        <v/>
      </c>
      <c r="AG164" s="228" t="n">
        <v>159</v>
      </c>
      <c r="AH164" s="229" t="e">
        <f aca="false">VALUE($AF164)</f>
        <v>#VALUE!</v>
      </c>
      <c r="AI164" s="164" t="n">
        <v>161</v>
      </c>
      <c r="AJ164" s="245"/>
      <c r="AK164" s="227" t="str">
        <f aca="false">IF(MOD(ROW(),10),"",INDEX(AJ$3:AJ$600,ROW()/10))</f>
        <v/>
      </c>
      <c r="AL164" s="228" t="n">
        <v>154</v>
      </c>
      <c r="AM164" s="229" t="e">
        <f aca="false">VALUE($AK164)</f>
        <v>#VALUE!</v>
      </c>
      <c r="AN164" s="164" t="n">
        <v>161</v>
      </c>
      <c r="AO164" s="190"/>
      <c r="AP164" s="227" t="str">
        <f aca="false">IF(MOD(ROW(),10),"",INDEX(AO$3:AO$600,ROW()/10))</f>
        <v/>
      </c>
      <c r="AQ164" s="181" t="n">
        <v>1.62</v>
      </c>
      <c r="AR164" s="229" t="e">
        <f aca="false">VALUE($AP164)</f>
        <v>#VALUE!</v>
      </c>
      <c r="AS164" s="164" t="n">
        <v>1610</v>
      </c>
      <c r="AT164" s="245"/>
      <c r="AU164" s="227" t="str">
        <f aca="false">IF(MOD(ROW(),10),"",INDEX(AT$3:AT$600,ROW()/10))</f>
        <v/>
      </c>
      <c r="AV164" s="181" t="n">
        <v>1.62</v>
      </c>
      <c r="AW164" s="229" t="e">
        <f aca="false">VALUE($AU164)</f>
        <v>#VALUE!</v>
      </c>
      <c r="AY164" s="245"/>
      <c r="AZ164" s="180" t="n">
        <f aca="false">IF(MOD(ROW(),2),"",INDEX(AY$3:AY$600,ROW()/2))</f>
        <v>0</v>
      </c>
      <c r="BA164" s="181" t="n">
        <v>1.62</v>
      </c>
      <c r="BB164" s="182" t="n">
        <f aca="false">VALUE(AZ164)</f>
        <v>0</v>
      </c>
      <c r="BD164" s="245"/>
      <c r="BE164" s="180" t="n">
        <f aca="false">IF(MOD(ROW(),2),"",INDEX(BD$3:BD$600,ROW()/2))</f>
        <v>0</v>
      </c>
      <c r="BF164" s="181" t="n">
        <v>1.62</v>
      </c>
      <c r="BG164" s="182" t="n">
        <f aca="false">VALUE($BD165)</f>
        <v>0</v>
      </c>
    </row>
    <row r="165" customFormat="false" ht="13.5" hidden="false" customHeight="false" outlineLevel="0" collapsed="false">
      <c r="A165" s="208" t="n">
        <v>1.58</v>
      </c>
      <c r="B165" s="209" t="n">
        <v>3.99</v>
      </c>
      <c r="C165" s="213" t="n">
        <f aca="false">$C164+(($AM$20-$AM$10))/10</f>
        <v>0</v>
      </c>
      <c r="D165" s="217" t="n">
        <f aca="false">$D164+(($AH$30-$AH$20))/10</f>
        <v>0</v>
      </c>
      <c r="E165" s="211" t="n">
        <f aca="false">$AC160</f>
        <v>49.927</v>
      </c>
      <c r="F165" s="212" t="n">
        <f aca="false">$F164+(($AR$20-$AR$10))/10</f>
        <v>0</v>
      </c>
      <c r="G165" s="218" t="n">
        <f aca="false">$G164+(($AW$20-$AW$10))/10</f>
        <v>0</v>
      </c>
      <c r="H165" s="213" t="n">
        <f aca="false">$BB160</f>
        <v>0</v>
      </c>
      <c r="I165" s="213" t="n">
        <f aca="false">$BG160</f>
        <v>0</v>
      </c>
      <c r="K165" s="234" t="n">
        <v>0.53</v>
      </c>
      <c r="L165" s="238" t="n">
        <f aca="false">L164-($L$112-$L$212)/101</f>
        <v>0</v>
      </c>
      <c r="M165" s="239" t="n">
        <f aca="false">M164-($M$112-$M$212)/101</f>
        <v>0</v>
      </c>
      <c r="Q165" s="234" t="n">
        <v>0.54</v>
      </c>
      <c r="R165" s="235" t="n">
        <f aca="false">R164-($R$111-$R$211)/101</f>
        <v>0</v>
      </c>
      <c r="S165" s="236" t="n">
        <f aca="false">S164-($R$111-$R$211)/101</f>
        <v>0</v>
      </c>
      <c r="T165" s="165"/>
      <c r="U165" s="165"/>
      <c r="V165" s="165"/>
      <c r="W165" s="165"/>
      <c r="Y165" s="164" t="n">
        <v>162</v>
      </c>
      <c r="Z165" s="245" t="n">
        <v>51.245</v>
      </c>
      <c r="AA165" s="180" t="str">
        <f aca="false">IF(MOD(ROW(),2),"",INDEX($Z$3:$Z$600,ROW()/2))</f>
        <v/>
      </c>
      <c r="AB165" s="181" t="n">
        <v>1.63</v>
      </c>
      <c r="AC165" s="182" t="n">
        <f aca="false">VALUE($Z166)</f>
        <v>51.574</v>
      </c>
      <c r="AD165" s="164" t="n">
        <v>162</v>
      </c>
      <c r="AE165" s="191"/>
      <c r="AF165" s="227" t="str">
        <f aca="false">IF(MOD(ROW(),10),"",INDEX(AE$3:AE$600,ROW()/10))</f>
        <v/>
      </c>
      <c r="AG165" s="228" t="n">
        <v>160</v>
      </c>
      <c r="AH165" s="229" t="e">
        <f aca="false">VALUE($AF165)</f>
        <v>#VALUE!</v>
      </c>
      <c r="AI165" s="164" t="n">
        <v>162</v>
      </c>
      <c r="AJ165" s="245"/>
      <c r="AK165" s="227" t="str">
        <f aca="false">IF(MOD(ROW(),10),"",INDEX(AJ$3:AJ$600,ROW()/10))</f>
        <v/>
      </c>
      <c r="AL165" s="228" t="n">
        <v>155</v>
      </c>
      <c r="AM165" s="229" t="e">
        <f aca="false">VALUE($AK165)</f>
        <v>#VALUE!</v>
      </c>
      <c r="AN165" s="164" t="n">
        <v>162</v>
      </c>
      <c r="AO165" s="190"/>
      <c r="AP165" s="227" t="str">
        <f aca="false">IF(MOD(ROW(),10),"",INDEX(AO$3:AO$600,ROW()/10))</f>
        <v/>
      </c>
      <c r="AQ165" s="181" t="n">
        <v>1.63</v>
      </c>
      <c r="AR165" s="229" t="e">
        <f aca="false">VALUE($AP165)</f>
        <v>#VALUE!</v>
      </c>
      <c r="AS165" s="164" t="n">
        <v>1620</v>
      </c>
      <c r="AT165" s="245"/>
      <c r="AU165" s="227" t="str">
        <f aca="false">IF(MOD(ROW(),10),"",INDEX(AT$3:AT$600,ROW()/10))</f>
        <v/>
      </c>
      <c r="AV165" s="181" t="n">
        <v>1.63</v>
      </c>
      <c r="AW165" s="229" t="e">
        <f aca="false">VALUE($AU165)</f>
        <v>#VALUE!</v>
      </c>
      <c r="AY165" s="245"/>
      <c r="AZ165" s="180" t="str">
        <f aca="false">IF(MOD(ROW(),2),"",INDEX(AY$3:AY$600,ROW()/2))</f>
        <v/>
      </c>
      <c r="BA165" s="181" t="n">
        <v>1.63</v>
      </c>
      <c r="BB165" s="182" t="e">
        <f aca="false">VALUE(AZ165)</f>
        <v>#VALUE!</v>
      </c>
      <c r="BD165" s="245"/>
      <c r="BE165" s="180" t="str">
        <f aca="false">IF(MOD(ROW(),2),"",INDEX(BD$3:BD$600,ROW()/2))</f>
        <v/>
      </c>
      <c r="BF165" s="181" t="n">
        <v>1.63</v>
      </c>
      <c r="BG165" s="182" t="n">
        <f aca="false">VALUE($BD166)</f>
        <v>0</v>
      </c>
    </row>
    <row r="166" customFormat="false" ht="13.5" hidden="false" customHeight="false" outlineLevel="0" collapsed="false">
      <c r="A166" s="208" t="n">
        <v>1.59</v>
      </c>
      <c r="B166" s="209" t="n">
        <v>3.98</v>
      </c>
      <c r="C166" s="213" t="n">
        <f aca="false">$C165+(($AM$20-$AM$10))/10</f>
        <v>0</v>
      </c>
      <c r="D166" s="217" t="n">
        <f aca="false">$D165+(($AH$30-$AH$20))/10</f>
        <v>0</v>
      </c>
      <c r="E166" s="211" t="n">
        <f aca="false">$AC161</f>
        <v>50.257</v>
      </c>
      <c r="F166" s="212" t="n">
        <f aca="false">$F165+(($AR$20-$AR$10))/10</f>
        <v>0</v>
      </c>
      <c r="G166" s="218" t="n">
        <f aca="false">$G165+(($AW$20-$AW$10))/10</f>
        <v>0</v>
      </c>
      <c r="H166" s="213" t="n">
        <f aca="false">$BB160+($BB162-$BB160)/2</f>
        <v>0</v>
      </c>
      <c r="I166" s="213" t="n">
        <f aca="false">$BG160+($BG162-$BG160)/2</f>
        <v>0</v>
      </c>
      <c r="K166" s="234" t="n">
        <v>0.54</v>
      </c>
      <c r="L166" s="238" t="n">
        <f aca="false">L165-($L$112-$L$212)/101</f>
        <v>0</v>
      </c>
      <c r="M166" s="239" t="n">
        <f aca="false">M165-($M$112-$M$212)/101</f>
        <v>0</v>
      </c>
      <c r="Q166" s="234" t="n">
        <v>0.55</v>
      </c>
      <c r="R166" s="235" t="n">
        <f aca="false">R165-($R$111-$R$211)/101</f>
        <v>0</v>
      </c>
      <c r="S166" s="236" t="n">
        <f aca="false">S165-($R$111-$R$211)/101</f>
        <v>0</v>
      </c>
      <c r="T166" s="165"/>
      <c r="U166" s="165"/>
      <c r="V166" s="165"/>
      <c r="W166" s="165"/>
      <c r="Y166" s="164" t="n">
        <v>163</v>
      </c>
      <c r="Z166" s="245" t="n">
        <v>51.574</v>
      </c>
      <c r="AA166" s="180" t="n">
        <f aca="false">IF(MOD(ROW(),2),"",INDEX($Z$3:$Z$600,ROW()/2))</f>
        <v>25.067</v>
      </c>
      <c r="AB166" s="181" t="n">
        <v>1.64</v>
      </c>
      <c r="AC166" s="182" t="n">
        <f aca="false">VALUE($Z167)</f>
        <v>51.903</v>
      </c>
      <c r="AD166" s="164" t="n">
        <v>163</v>
      </c>
      <c r="AE166" s="191"/>
      <c r="AF166" s="227" t="str">
        <f aca="false">IF(MOD(ROW(),10),"",INDEX(AE$3:AE$600,ROW()/10))</f>
        <v/>
      </c>
      <c r="AG166" s="228" t="n">
        <v>161</v>
      </c>
      <c r="AH166" s="229" t="e">
        <f aca="false">VALUE($AF166)</f>
        <v>#VALUE!</v>
      </c>
      <c r="AI166" s="164" t="n">
        <v>163</v>
      </c>
      <c r="AJ166" s="245"/>
      <c r="AK166" s="227" t="str">
        <f aca="false">IF(MOD(ROW(),10),"",INDEX(AJ$3:AJ$600,ROW()/10))</f>
        <v/>
      </c>
      <c r="AL166" s="228" t="n">
        <v>156</v>
      </c>
      <c r="AM166" s="229" t="e">
        <f aca="false">VALUE($AK166)</f>
        <v>#VALUE!</v>
      </c>
      <c r="AN166" s="164" t="n">
        <v>163</v>
      </c>
      <c r="AO166" s="190"/>
      <c r="AP166" s="227" t="str">
        <f aca="false">IF(MOD(ROW(),10),"",INDEX(AO$3:AO$600,ROW()/10))</f>
        <v/>
      </c>
      <c r="AQ166" s="181" t="n">
        <v>1.64</v>
      </c>
      <c r="AR166" s="229" t="e">
        <f aca="false">VALUE($AP166)</f>
        <v>#VALUE!</v>
      </c>
      <c r="AS166" s="164" t="n">
        <v>1630</v>
      </c>
      <c r="AT166" s="245"/>
      <c r="AU166" s="227" t="str">
        <f aca="false">IF(MOD(ROW(),10),"",INDEX(AT$3:AT$600,ROW()/10))</f>
        <v/>
      </c>
      <c r="AV166" s="181" t="n">
        <v>1.64</v>
      </c>
      <c r="AW166" s="229" t="e">
        <f aca="false">VALUE($AU166)</f>
        <v>#VALUE!</v>
      </c>
      <c r="AY166" s="245"/>
      <c r="AZ166" s="180" t="n">
        <f aca="false">IF(MOD(ROW(),2),"",INDEX(AY$3:AY$600,ROW()/2))</f>
        <v>0</v>
      </c>
      <c r="BA166" s="181" t="n">
        <v>1.64</v>
      </c>
      <c r="BB166" s="182" t="n">
        <f aca="false">VALUE(AZ166)</f>
        <v>0</v>
      </c>
      <c r="BD166" s="245"/>
      <c r="BE166" s="180" t="n">
        <f aca="false">IF(MOD(ROW(),2),"",INDEX(BD$3:BD$600,ROW()/2))</f>
        <v>0</v>
      </c>
      <c r="BF166" s="181" t="n">
        <v>1.64</v>
      </c>
      <c r="BG166" s="182" t="n">
        <f aca="false">VALUE($BD167)</f>
        <v>0</v>
      </c>
    </row>
    <row r="167" customFormat="false" ht="13.5" hidden="false" customHeight="false" outlineLevel="0" collapsed="false">
      <c r="A167" s="208" t="n">
        <v>1.6</v>
      </c>
      <c r="B167" s="209" t="n">
        <v>3.97</v>
      </c>
      <c r="C167" s="213" t="n">
        <f aca="false">$AM170</f>
        <v>0</v>
      </c>
      <c r="D167" s="241" t="n">
        <f aca="false">$AH170</f>
        <v>0</v>
      </c>
      <c r="E167" s="211" t="n">
        <f aca="false">$AC162</f>
        <v>50.586</v>
      </c>
      <c r="F167" s="212" t="n">
        <f aca="false">$AR170</f>
        <v>0</v>
      </c>
      <c r="G167" s="218" t="n">
        <f aca="false">$AW170</f>
        <v>0</v>
      </c>
      <c r="H167" s="213" t="n">
        <f aca="false">$BB162</f>
        <v>0</v>
      </c>
      <c r="I167" s="213" t="n">
        <f aca="false">$BG162</f>
        <v>0</v>
      </c>
      <c r="K167" s="234" t="n">
        <v>0.55</v>
      </c>
      <c r="L167" s="238" t="n">
        <f aca="false">L166-($L$112-$L$212)/101</f>
        <v>0</v>
      </c>
      <c r="M167" s="239" t="n">
        <f aca="false">M166-($M$112-$M$212)/101</f>
        <v>0</v>
      </c>
      <c r="Q167" s="234" t="n">
        <v>0.56</v>
      </c>
      <c r="R167" s="235" t="n">
        <f aca="false">R166-($R$111-$R$211)/101</f>
        <v>0</v>
      </c>
      <c r="S167" s="236" t="n">
        <f aca="false">S166-($R$111-$R$211)/101</f>
        <v>0</v>
      </c>
      <c r="T167" s="165"/>
      <c r="U167" s="165"/>
      <c r="V167" s="165"/>
      <c r="W167" s="165"/>
      <c r="Y167" s="164" t="n">
        <v>164</v>
      </c>
      <c r="Z167" s="245" t="n">
        <v>51.903</v>
      </c>
      <c r="AA167" s="180" t="str">
        <f aca="false">IF(MOD(ROW(),2),"",INDEX($Z$3:$Z$600,ROW()/2))</f>
        <v/>
      </c>
      <c r="AB167" s="181" t="n">
        <v>1.65</v>
      </c>
      <c r="AC167" s="182" t="n">
        <f aca="false">VALUE($Z168)</f>
        <v>52.232</v>
      </c>
      <c r="AD167" s="164" t="n">
        <v>164</v>
      </c>
      <c r="AE167" s="191"/>
      <c r="AF167" s="227" t="str">
        <f aca="false">IF(MOD(ROW(),10),"",INDEX(AE$3:AE$600,ROW()/10))</f>
        <v/>
      </c>
      <c r="AG167" s="228" t="n">
        <v>162</v>
      </c>
      <c r="AH167" s="229" t="e">
        <f aca="false">VALUE($AF167)</f>
        <v>#VALUE!</v>
      </c>
      <c r="AI167" s="164" t="n">
        <v>164</v>
      </c>
      <c r="AJ167" s="245"/>
      <c r="AK167" s="227" t="str">
        <f aca="false">IF(MOD(ROW(),10),"",INDEX(AJ$3:AJ$600,ROW()/10))</f>
        <v/>
      </c>
      <c r="AL167" s="228" t="n">
        <v>157</v>
      </c>
      <c r="AM167" s="229" t="e">
        <f aca="false">VALUE($AK167)</f>
        <v>#VALUE!</v>
      </c>
      <c r="AN167" s="164" t="n">
        <v>164</v>
      </c>
      <c r="AO167" s="190"/>
      <c r="AP167" s="227" t="str">
        <f aca="false">IF(MOD(ROW(),10),"",INDEX(AO$3:AO$600,ROW()/10))</f>
        <v/>
      </c>
      <c r="AQ167" s="181" t="n">
        <v>1.65</v>
      </c>
      <c r="AR167" s="229" t="e">
        <f aca="false">VALUE($AP167)</f>
        <v>#VALUE!</v>
      </c>
      <c r="AS167" s="164" t="n">
        <v>1640</v>
      </c>
      <c r="AT167" s="245"/>
      <c r="AU167" s="227" t="str">
        <f aca="false">IF(MOD(ROW(),10),"",INDEX(AT$3:AT$600,ROW()/10))</f>
        <v/>
      </c>
      <c r="AV167" s="181" t="n">
        <v>1.65</v>
      </c>
      <c r="AW167" s="229" t="e">
        <f aca="false">VALUE($AU167)</f>
        <v>#VALUE!</v>
      </c>
      <c r="AY167" s="245"/>
      <c r="AZ167" s="180" t="str">
        <f aca="false">IF(MOD(ROW(),2),"",INDEX(AY$3:AY$600,ROW()/2))</f>
        <v/>
      </c>
      <c r="BA167" s="181" t="n">
        <v>1.65</v>
      </c>
      <c r="BB167" s="182" t="e">
        <f aca="false">VALUE(AZ167)</f>
        <v>#VALUE!</v>
      </c>
      <c r="BD167" s="245"/>
      <c r="BE167" s="180" t="str">
        <f aca="false">IF(MOD(ROW(),2),"",INDEX(BD$3:BD$600,ROW()/2))</f>
        <v/>
      </c>
      <c r="BF167" s="181" t="n">
        <v>1.65</v>
      </c>
      <c r="BG167" s="182" t="n">
        <f aca="false">VALUE($BD168)</f>
        <v>0</v>
      </c>
    </row>
    <row r="168" customFormat="false" ht="13.5" hidden="false" customHeight="false" outlineLevel="0" collapsed="false">
      <c r="A168" s="208" t="n">
        <v>1.61</v>
      </c>
      <c r="B168" s="209" t="n">
        <v>3.96</v>
      </c>
      <c r="C168" s="213" t="n">
        <f aca="false">$C167+(($AM$20-$AM$10))/10</f>
        <v>0</v>
      </c>
      <c r="D168" s="217" t="n">
        <f aca="false">$D167+(($AH$30-$AH$20))/10</f>
        <v>0</v>
      </c>
      <c r="E168" s="211" t="n">
        <f aca="false">$AC163</f>
        <v>50.915</v>
      </c>
      <c r="F168" s="212" t="n">
        <f aca="false">$F167+(($AR$20-$AR$10))/10</f>
        <v>0</v>
      </c>
      <c r="G168" s="218" t="n">
        <f aca="false">$G167+(($AW$20-$AW$10))/10</f>
        <v>0</v>
      </c>
      <c r="H168" s="213" t="n">
        <f aca="false">$BB162+($BB164-$BB162)/2</f>
        <v>0</v>
      </c>
      <c r="I168" s="213" t="n">
        <f aca="false">$BG162+($BG164-$BG162)/2</f>
        <v>0</v>
      </c>
      <c r="K168" s="234" t="n">
        <v>0.56</v>
      </c>
      <c r="L168" s="238" t="n">
        <f aca="false">L167-($L$112-$L$212)/101</f>
        <v>0</v>
      </c>
      <c r="M168" s="239" t="n">
        <f aca="false">M167-($M$112-$M$212)/101</f>
        <v>0</v>
      </c>
      <c r="Q168" s="234" t="n">
        <v>0.57</v>
      </c>
      <c r="R168" s="235" t="n">
        <f aca="false">R167-($R$111-$R$211)/101</f>
        <v>0</v>
      </c>
      <c r="S168" s="236" t="n">
        <f aca="false">S167-($R$111-$R$211)/101</f>
        <v>0</v>
      </c>
      <c r="T168" s="165"/>
      <c r="U168" s="165"/>
      <c r="V168" s="165"/>
      <c r="W168" s="165"/>
      <c r="Y168" s="164" t="n">
        <v>165</v>
      </c>
      <c r="Z168" s="245" t="n">
        <v>52.232</v>
      </c>
      <c r="AA168" s="180" t="n">
        <f aca="false">IF(MOD(ROW(),2),"",INDEX($Z$3:$Z$600,ROW()/2))</f>
        <v>25.389</v>
      </c>
      <c r="AB168" s="181" t="n">
        <v>1.66</v>
      </c>
      <c r="AC168" s="182" t="n">
        <f aca="false">VALUE($Z169)</f>
        <v>52.562</v>
      </c>
      <c r="AD168" s="164" t="n">
        <v>165</v>
      </c>
      <c r="AE168" s="191"/>
      <c r="AF168" s="227" t="str">
        <f aca="false">IF(MOD(ROW(),10),"",INDEX(AE$3:AE$600,ROW()/10))</f>
        <v/>
      </c>
      <c r="AG168" s="228" t="n">
        <v>163</v>
      </c>
      <c r="AH168" s="229" t="e">
        <f aca="false">VALUE($AF168)</f>
        <v>#VALUE!</v>
      </c>
      <c r="AI168" s="164" t="n">
        <v>165</v>
      </c>
      <c r="AJ168" s="245"/>
      <c r="AK168" s="227" t="str">
        <f aca="false">IF(MOD(ROW(),10),"",INDEX(AJ$3:AJ$600,ROW()/10))</f>
        <v/>
      </c>
      <c r="AL168" s="228" t="n">
        <v>158</v>
      </c>
      <c r="AM168" s="229" t="e">
        <f aca="false">VALUE($AK168)</f>
        <v>#VALUE!</v>
      </c>
      <c r="AN168" s="164" t="n">
        <v>165</v>
      </c>
      <c r="AO168" s="190"/>
      <c r="AP168" s="227" t="str">
        <f aca="false">IF(MOD(ROW(),10),"",INDEX(AO$3:AO$600,ROW()/10))</f>
        <v/>
      </c>
      <c r="AQ168" s="181" t="n">
        <v>1.66</v>
      </c>
      <c r="AR168" s="229" t="e">
        <f aca="false">VALUE($AP168)</f>
        <v>#VALUE!</v>
      </c>
      <c r="AS168" s="164" t="n">
        <v>1650</v>
      </c>
      <c r="AT168" s="245"/>
      <c r="AU168" s="227" t="str">
        <f aca="false">IF(MOD(ROW(),10),"",INDEX(AT$3:AT$600,ROW()/10))</f>
        <v/>
      </c>
      <c r="AV168" s="181" t="n">
        <v>1.66</v>
      </c>
      <c r="AW168" s="229" t="e">
        <f aca="false">VALUE($AU168)</f>
        <v>#VALUE!</v>
      </c>
      <c r="AY168" s="245"/>
      <c r="AZ168" s="180" t="n">
        <f aca="false">IF(MOD(ROW(),2),"",INDEX(AY$3:AY$600,ROW()/2))</f>
        <v>0</v>
      </c>
      <c r="BA168" s="181" t="n">
        <v>1.66</v>
      </c>
      <c r="BB168" s="182" t="n">
        <f aca="false">VALUE(AZ168)</f>
        <v>0</v>
      </c>
      <c r="BD168" s="245"/>
      <c r="BE168" s="180" t="n">
        <f aca="false">IF(MOD(ROW(),2),"",INDEX(BD$3:BD$600,ROW()/2))</f>
        <v>0</v>
      </c>
      <c r="BF168" s="181" t="n">
        <v>1.66</v>
      </c>
      <c r="BG168" s="182" t="n">
        <f aca="false">VALUE($BD169)</f>
        <v>0</v>
      </c>
    </row>
    <row r="169" customFormat="false" ht="13.5" hidden="false" customHeight="false" outlineLevel="0" collapsed="false">
      <c r="A169" s="208" t="n">
        <v>1.62</v>
      </c>
      <c r="B169" s="209" t="n">
        <v>3.95</v>
      </c>
      <c r="C169" s="213" t="n">
        <f aca="false">$C168+(($AM$20-$AM$10))/10</f>
        <v>0</v>
      </c>
      <c r="D169" s="217" t="n">
        <f aca="false">$D168+(($AH$30-$AH$20))/10</f>
        <v>0</v>
      </c>
      <c r="E169" s="211" t="n">
        <f aca="false">$AC164</f>
        <v>51.245</v>
      </c>
      <c r="F169" s="212" t="n">
        <f aca="false">$F168+(($AR$20-$AR$10))/10</f>
        <v>0</v>
      </c>
      <c r="G169" s="218" t="n">
        <f aca="false">$G168+(($AW$20-$AW$10))/10</f>
        <v>0</v>
      </c>
      <c r="H169" s="213" t="n">
        <f aca="false">$BB164</f>
        <v>0</v>
      </c>
      <c r="I169" s="213" t="n">
        <f aca="false">$BG164</f>
        <v>0</v>
      </c>
      <c r="K169" s="234" t="n">
        <v>0.57</v>
      </c>
      <c r="L169" s="238" t="n">
        <f aca="false">L168-($L$112-$L$212)/101</f>
        <v>0</v>
      </c>
      <c r="M169" s="239" t="n">
        <f aca="false">M168-($M$112-$M$212)/101</f>
        <v>0</v>
      </c>
      <c r="Q169" s="234" t="n">
        <v>0.58</v>
      </c>
      <c r="R169" s="235" t="n">
        <f aca="false">R168-($R$111-$R$211)/101</f>
        <v>0</v>
      </c>
      <c r="S169" s="236" t="n">
        <f aca="false">S168-($R$111-$R$211)/101</f>
        <v>0</v>
      </c>
      <c r="T169" s="165"/>
      <c r="U169" s="165"/>
      <c r="V169" s="165"/>
      <c r="W169" s="165"/>
      <c r="Y169" s="164" t="n">
        <v>166</v>
      </c>
      <c r="Z169" s="245" t="n">
        <v>52.562</v>
      </c>
      <c r="AA169" s="180" t="str">
        <f aca="false">IF(MOD(ROW(),2),"",INDEX($Z$3:$Z$600,ROW()/2))</f>
        <v/>
      </c>
      <c r="AB169" s="181" t="n">
        <v>1.67</v>
      </c>
      <c r="AC169" s="182" t="n">
        <f aca="false">VALUE($Z170)</f>
        <v>52.891</v>
      </c>
      <c r="AD169" s="164" t="n">
        <v>166</v>
      </c>
      <c r="AE169" s="191"/>
      <c r="AF169" s="227" t="str">
        <f aca="false">IF(MOD(ROW(),10),"",INDEX(AE$3:AE$600,ROW()/10))</f>
        <v/>
      </c>
      <c r="AG169" s="228" t="n">
        <v>164</v>
      </c>
      <c r="AH169" s="229" t="e">
        <f aca="false">VALUE($AF169)</f>
        <v>#VALUE!</v>
      </c>
      <c r="AI169" s="164" t="n">
        <v>166</v>
      </c>
      <c r="AJ169" s="245"/>
      <c r="AK169" s="227" t="str">
        <f aca="false">IF(MOD(ROW(),10),"",INDEX(AJ$3:AJ$600,ROW()/10))</f>
        <v/>
      </c>
      <c r="AL169" s="228" t="n">
        <v>159</v>
      </c>
      <c r="AM169" s="229" t="e">
        <f aca="false">VALUE($AK169)</f>
        <v>#VALUE!</v>
      </c>
      <c r="AN169" s="164" t="n">
        <v>166</v>
      </c>
      <c r="AO169" s="190"/>
      <c r="AP169" s="227" t="str">
        <f aca="false">IF(MOD(ROW(),10),"",INDEX(AO$3:AO$600,ROW()/10))</f>
        <v/>
      </c>
      <c r="AQ169" s="181" t="n">
        <v>1.67</v>
      </c>
      <c r="AR169" s="229" t="e">
        <f aca="false">VALUE($AP169)</f>
        <v>#VALUE!</v>
      </c>
      <c r="AS169" s="164" t="n">
        <v>1660</v>
      </c>
      <c r="AT169" s="245"/>
      <c r="AU169" s="227" t="str">
        <f aca="false">IF(MOD(ROW(),10),"",INDEX(AT$3:AT$600,ROW()/10))</f>
        <v/>
      </c>
      <c r="AV169" s="181" t="n">
        <v>1.67</v>
      </c>
      <c r="AW169" s="229" t="e">
        <f aca="false">VALUE($AU169)</f>
        <v>#VALUE!</v>
      </c>
      <c r="AY169" s="245"/>
      <c r="AZ169" s="180" t="str">
        <f aca="false">IF(MOD(ROW(),2),"",INDEX(AY$3:AY$600,ROW()/2))</f>
        <v/>
      </c>
      <c r="BA169" s="181" t="n">
        <v>1.67</v>
      </c>
      <c r="BB169" s="182" t="e">
        <f aca="false">VALUE(AZ169)</f>
        <v>#VALUE!</v>
      </c>
      <c r="BD169" s="245"/>
      <c r="BE169" s="180" t="str">
        <f aca="false">IF(MOD(ROW(),2),"",INDEX(BD$3:BD$600,ROW()/2))</f>
        <v/>
      </c>
      <c r="BF169" s="181" t="n">
        <v>1.67</v>
      </c>
      <c r="BG169" s="182" t="n">
        <f aca="false">VALUE($BD170)</f>
        <v>0</v>
      </c>
    </row>
    <row r="170" customFormat="false" ht="13.5" hidden="false" customHeight="false" outlineLevel="0" collapsed="false">
      <c r="A170" s="208" t="n">
        <v>1.63</v>
      </c>
      <c r="B170" s="209" t="n">
        <v>3.94</v>
      </c>
      <c r="C170" s="213" t="n">
        <f aca="false">$C169+(($AM$20-$AM$10))/10</f>
        <v>0</v>
      </c>
      <c r="D170" s="217" t="n">
        <f aca="false">$D169+(($AH$30-$AH$20))/10</f>
        <v>0</v>
      </c>
      <c r="E170" s="211" t="n">
        <f aca="false">$AC165</f>
        <v>51.574</v>
      </c>
      <c r="F170" s="212" t="n">
        <f aca="false">$F169+(($AR$20-$AR$10))/10</f>
        <v>0</v>
      </c>
      <c r="G170" s="218" t="n">
        <f aca="false">$G169+(($AW$20-$AW$10))/10</f>
        <v>0</v>
      </c>
      <c r="H170" s="213" t="n">
        <f aca="false">$BB164+($BB166-$BB164)/2</f>
        <v>0</v>
      </c>
      <c r="I170" s="213" t="n">
        <f aca="false">$BG164+($BG166-$BG164)/2</f>
        <v>0</v>
      </c>
      <c r="K170" s="234" t="n">
        <v>0.58</v>
      </c>
      <c r="L170" s="238" t="n">
        <f aca="false">L169-($L$112-$L$212)/101</f>
        <v>0</v>
      </c>
      <c r="M170" s="239" t="n">
        <f aca="false">M169-($M$112-$M$212)/101</f>
        <v>0</v>
      </c>
      <c r="Q170" s="234" t="n">
        <v>0.59</v>
      </c>
      <c r="R170" s="235" t="n">
        <f aca="false">R169-($R$111-$R$211)/101</f>
        <v>0</v>
      </c>
      <c r="S170" s="236" t="n">
        <f aca="false">S169-($R$111-$R$211)/101</f>
        <v>0</v>
      </c>
      <c r="T170" s="165"/>
      <c r="U170" s="165"/>
      <c r="V170" s="165"/>
      <c r="W170" s="165"/>
      <c r="Y170" s="164" t="n">
        <v>167</v>
      </c>
      <c r="Z170" s="245" t="n">
        <v>52.891</v>
      </c>
      <c r="AA170" s="180" t="n">
        <f aca="false">IF(MOD(ROW(),2),"",INDEX($Z$3:$Z$600,ROW()/2))</f>
        <v>25.711</v>
      </c>
      <c r="AB170" s="181" t="n">
        <v>1.68</v>
      </c>
      <c r="AC170" s="182" t="n">
        <f aca="false">VALUE($Z171)</f>
        <v>53.22</v>
      </c>
      <c r="AD170" s="164" t="n">
        <v>167</v>
      </c>
      <c r="AE170" s="191"/>
      <c r="AF170" s="227" t="n">
        <f aca="false">IF(MOD(ROW(),10),"",INDEX(AE$3:AE$600,ROW()/10))</f>
        <v>0</v>
      </c>
      <c r="AG170" s="228" t="n">
        <v>165</v>
      </c>
      <c r="AH170" s="229" t="n">
        <f aca="false">VALUE($AF170)</f>
        <v>0</v>
      </c>
      <c r="AI170" s="164" t="n">
        <v>167</v>
      </c>
      <c r="AJ170" s="245"/>
      <c r="AK170" s="227" t="n">
        <f aca="false">IF(MOD(ROW(),10),"",INDEX(AJ$3:AJ$600,ROW()/10))</f>
        <v>0</v>
      </c>
      <c r="AL170" s="228" t="n">
        <v>160</v>
      </c>
      <c r="AM170" s="229" t="n">
        <f aca="false">VALUE($AK170)</f>
        <v>0</v>
      </c>
      <c r="AN170" s="164" t="n">
        <v>167</v>
      </c>
      <c r="AO170" s="190"/>
      <c r="AP170" s="227" t="n">
        <f aca="false">IF(MOD(ROW(),10),"",INDEX(AO$3:AO$600,ROW()/10))</f>
        <v>0</v>
      </c>
      <c r="AQ170" s="181" t="n">
        <v>1.68</v>
      </c>
      <c r="AR170" s="229" t="n">
        <f aca="false">VALUE($AP170)</f>
        <v>0</v>
      </c>
      <c r="AS170" s="164" t="n">
        <v>1670</v>
      </c>
      <c r="AT170" s="245"/>
      <c r="AU170" s="227" t="n">
        <f aca="false">IF(MOD(ROW(),10),"",INDEX(AT$3:AT$600,ROW()/10))</f>
        <v>0</v>
      </c>
      <c r="AV170" s="181" t="n">
        <v>1.68</v>
      </c>
      <c r="AW170" s="229" t="n">
        <f aca="false">VALUE($AU170)</f>
        <v>0</v>
      </c>
      <c r="AY170" s="245"/>
      <c r="AZ170" s="180" t="n">
        <f aca="false">IF(MOD(ROW(),2),"",INDEX(AY$3:AY$600,ROW()/2))</f>
        <v>0</v>
      </c>
      <c r="BA170" s="181" t="n">
        <v>1.68</v>
      </c>
      <c r="BB170" s="182" t="n">
        <f aca="false">VALUE(AZ170)</f>
        <v>0</v>
      </c>
      <c r="BD170" s="245"/>
      <c r="BE170" s="180" t="n">
        <f aca="false">IF(MOD(ROW(),2),"",INDEX(BD$3:BD$600,ROW()/2))</f>
        <v>0</v>
      </c>
      <c r="BF170" s="181" t="n">
        <v>1.68</v>
      </c>
      <c r="BG170" s="182" t="n">
        <f aca="false">VALUE($BD171)</f>
        <v>0</v>
      </c>
    </row>
    <row r="171" customFormat="false" ht="13.5" hidden="false" customHeight="false" outlineLevel="0" collapsed="false">
      <c r="A171" s="208" t="n">
        <v>1.64</v>
      </c>
      <c r="B171" s="209" t="n">
        <v>3.93</v>
      </c>
      <c r="C171" s="213" t="n">
        <f aca="false">$C170+(($AM$20-$AM$10))/10</f>
        <v>0</v>
      </c>
      <c r="D171" s="217" t="n">
        <f aca="false">$D170+(($AH$30-$AH$20))/10</f>
        <v>0</v>
      </c>
      <c r="E171" s="211" t="n">
        <f aca="false">$AC166</f>
        <v>51.903</v>
      </c>
      <c r="F171" s="212" t="n">
        <f aca="false">$F170+(($AR$20-$AR$10))/10</f>
        <v>0</v>
      </c>
      <c r="G171" s="218" t="n">
        <f aca="false">$G170+(($AW$20-$AW$10))/10</f>
        <v>0</v>
      </c>
      <c r="H171" s="213" t="n">
        <f aca="false">$BB166</f>
        <v>0</v>
      </c>
      <c r="I171" s="213" t="n">
        <f aca="false">$BG166</f>
        <v>0</v>
      </c>
      <c r="K171" s="234" t="n">
        <v>0.59</v>
      </c>
      <c r="L171" s="238" t="n">
        <f aca="false">L170-($L$112-$L$212)/101</f>
        <v>0</v>
      </c>
      <c r="M171" s="239" t="n">
        <f aca="false">M170-($M$112-$M$212)/101</f>
        <v>0</v>
      </c>
      <c r="Q171" s="234" t="n">
        <v>0.6</v>
      </c>
      <c r="R171" s="235" t="n">
        <f aca="false">R170-($R$111-$R$211)/101</f>
        <v>0</v>
      </c>
      <c r="S171" s="236" t="n">
        <f aca="false">S170-($R$111-$R$211)/101</f>
        <v>0</v>
      </c>
      <c r="T171" s="165"/>
      <c r="U171" s="165"/>
      <c r="V171" s="165"/>
      <c r="W171" s="165"/>
      <c r="Y171" s="164" t="n">
        <v>168</v>
      </c>
      <c r="Z171" s="245" t="n">
        <v>53.22</v>
      </c>
      <c r="AA171" s="180" t="str">
        <f aca="false">IF(MOD(ROW(),2),"",INDEX($Z$3:$Z$600,ROW()/2))</f>
        <v/>
      </c>
      <c r="AB171" s="181" t="n">
        <v>1.69</v>
      </c>
      <c r="AC171" s="182" t="n">
        <f aca="false">VALUE($Z172)</f>
        <v>53.55</v>
      </c>
      <c r="AD171" s="164" t="n">
        <v>168</v>
      </c>
      <c r="AE171" s="191"/>
      <c r="AF171" s="227" t="str">
        <f aca="false">IF(MOD(ROW(),10),"",INDEX(AE$3:AE$600,ROW()/10))</f>
        <v/>
      </c>
      <c r="AG171" s="228" t="n">
        <v>166</v>
      </c>
      <c r="AH171" s="229" t="e">
        <f aca="false">VALUE($AF171)</f>
        <v>#VALUE!</v>
      </c>
      <c r="AI171" s="164" t="n">
        <v>168</v>
      </c>
      <c r="AJ171" s="245"/>
      <c r="AK171" s="227" t="str">
        <f aca="false">IF(MOD(ROW(),10),"",INDEX(AJ$3:AJ$600,ROW()/10))</f>
        <v/>
      </c>
      <c r="AL171" s="228" t="n">
        <v>161</v>
      </c>
      <c r="AM171" s="229" t="e">
        <f aca="false">VALUE($AK171)</f>
        <v>#VALUE!</v>
      </c>
      <c r="AN171" s="164" t="n">
        <v>168</v>
      </c>
      <c r="AO171" s="190"/>
      <c r="AP171" s="227" t="str">
        <f aca="false">IF(MOD(ROW(),10),"",INDEX(AO$3:AO$600,ROW()/10))</f>
        <v/>
      </c>
      <c r="AQ171" s="181" t="n">
        <v>1.69</v>
      </c>
      <c r="AR171" s="229" t="e">
        <f aca="false">VALUE($AP171)</f>
        <v>#VALUE!</v>
      </c>
      <c r="AS171" s="164" t="n">
        <v>1680</v>
      </c>
      <c r="AT171" s="245"/>
      <c r="AU171" s="227" t="str">
        <f aca="false">IF(MOD(ROW(),10),"",INDEX(AT$3:AT$600,ROW()/10))</f>
        <v/>
      </c>
      <c r="AV171" s="181" t="n">
        <v>1.69</v>
      </c>
      <c r="AW171" s="229" t="e">
        <f aca="false">VALUE($AU171)</f>
        <v>#VALUE!</v>
      </c>
      <c r="AY171" s="245"/>
      <c r="AZ171" s="180" t="str">
        <f aca="false">IF(MOD(ROW(),2),"",INDEX(AY$3:AY$600,ROW()/2))</f>
        <v/>
      </c>
      <c r="BA171" s="181" t="n">
        <v>1.69</v>
      </c>
      <c r="BB171" s="182" t="e">
        <f aca="false">VALUE(AZ171)</f>
        <v>#VALUE!</v>
      </c>
      <c r="BD171" s="245"/>
      <c r="BE171" s="180" t="str">
        <f aca="false">IF(MOD(ROW(),2),"",INDEX(BD$3:BD$600,ROW()/2))</f>
        <v/>
      </c>
      <c r="BF171" s="181" t="n">
        <v>1.69</v>
      </c>
      <c r="BG171" s="182" t="n">
        <f aca="false">VALUE($BD172)</f>
        <v>0</v>
      </c>
    </row>
    <row r="172" customFormat="false" ht="13.5" hidden="false" customHeight="false" outlineLevel="0" collapsed="false">
      <c r="A172" s="208" t="n">
        <v>1.65</v>
      </c>
      <c r="B172" s="209" t="n">
        <v>3.92</v>
      </c>
      <c r="C172" s="213" t="n">
        <f aca="false">$C171+(($AM$20-$AM$10))/10</f>
        <v>0</v>
      </c>
      <c r="D172" s="217" t="n">
        <f aca="false">$D171+(($AH$30-$AH$20))/10</f>
        <v>0</v>
      </c>
      <c r="E172" s="211" t="n">
        <f aca="false">$AC167</f>
        <v>52.232</v>
      </c>
      <c r="F172" s="212" t="n">
        <f aca="false">$F171+(($AR$20-$AR$10))/10</f>
        <v>0</v>
      </c>
      <c r="G172" s="218" t="n">
        <f aca="false">$G171+(($AW$20-$AW$10))/10</f>
        <v>0</v>
      </c>
      <c r="H172" s="213" t="n">
        <f aca="false">$BB166+($BB168-$BB166)/2</f>
        <v>0</v>
      </c>
      <c r="I172" s="213" t="n">
        <f aca="false">$BG166+($BG168-$BG166)/2</f>
        <v>0</v>
      </c>
      <c r="K172" s="234" t="n">
        <v>0.6</v>
      </c>
      <c r="L172" s="238" t="n">
        <f aca="false">L171-($L$112-$L$212)/101</f>
        <v>0</v>
      </c>
      <c r="M172" s="239" t="n">
        <f aca="false">M171-($M$112-$M$212)/101</f>
        <v>0</v>
      </c>
      <c r="Q172" s="234" t="n">
        <v>0.61</v>
      </c>
      <c r="R172" s="235" t="n">
        <f aca="false">R171-($R$111-$R$211)/101</f>
        <v>0</v>
      </c>
      <c r="S172" s="236" t="n">
        <f aca="false">S171-($R$111-$R$211)/101</f>
        <v>0</v>
      </c>
      <c r="T172" s="165"/>
      <c r="U172" s="165"/>
      <c r="V172" s="165"/>
      <c r="W172" s="165"/>
      <c r="Y172" s="164" t="n">
        <v>169</v>
      </c>
      <c r="Z172" s="245" t="n">
        <v>53.55</v>
      </c>
      <c r="AA172" s="180" t="n">
        <f aca="false">IF(MOD(ROW(),2),"",INDEX($Z$3:$Z$600,ROW()/2))</f>
        <v>26.033</v>
      </c>
      <c r="AB172" s="181" t="n">
        <v>1.7</v>
      </c>
      <c r="AC172" s="182" t="n">
        <f aca="false">VALUE($Z173)</f>
        <v>53.879</v>
      </c>
      <c r="AD172" s="164" t="n">
        <v>169</v>
      </c>
      <c r="AE172" s="191"/>
      <c r="AF172" s="227" t="str">
        <f aca="false">IF(MOD(ROW(),10),"",INDEX(AE$3:AE$600,ROW()/10))</f>
        <v/>
      </c>
      <c r="AG172" s="228" t="n">
        <v>167</v>
      </c>
      <c r="AH172" s="229" t="e">
        <f aca="false">VALUE($AF172)</f>
        <v>#VALUE!</v>
      </c>
      <c r="AI172" s="164" t="n">
        <v>169</v>
      </c>
      <c r="AJ172" s="245"/>
      <c r="AK172" s="227" t="str">
        <f aca="false">IF(MOD(ROW(),10),"",INDEX(AJ$3:AJ$600,ROW()/10))</f>
        <v/>
      </c>
      <c r="AL172" s="228" t="n">
        <v>162</v>
      </c>
      <c r="AM172" s="229" t="e">
        <f aca="false">VALUE($AK172)</f>
        <v>#VALUE!</v>
      </c>
      <c r="AN172" s="164" t="n">
        <v>169</v>
      </c>
      <c r="AO172" s="190"/>
      <c r="AP172" s="227" t="str">
        <f aca="false">IF(MOD(ROW(),10),"",INDEX(AO$3:AO$600,ROW()/10))</f>
        <v/>
      </c>
      <c r="AQ172" s="181" t="n">
        <v>1.7</v>
      </c>
      <c r="AR172" s="229" t="e">
        <f aca="false">VALUE($AP172)</f>
        <v>#VALUE!</v>
      </c>
      <c r="AS172" s="164" t="n">
        <v>1690</v>
      </c>
      <c r="AT172" s="245"/>
      <c r="AU172" s="227" t="str">
        <f aca="false">IF(MOD(ROW(),10),"",INDEX(AT$3:AT$600,ROW()/10))</f>
        <v/>
      </c>
      <c r="AV172" s="181" t="n">
        <v>1.7</v>
      </c>
      <c r="AW172" s="229" t="e">
        <f aca="false">VALUE($AU172)</f>
        <v>#VALUE!</v>
      </c>
      <c r="AY172" s="245"/>
      <c r="AZ172" s="180" t="n">
        <f aca="false">IF(MOD(ROW(),2),"",INDEX(AY$3:AY$600,ROW()/2))</f>
        <v>0</v>
      </c>
      <c r="BA172" s="181" t="n">
        <v>1.7</v>
      </c>
      <c r="BB172" s="182" t="n">
        <f aca="false">VALUE(AZ172)</f>
        <v>0</v>
      </c>
      <c r="BD172" s="245"/>
      <c r="BE172" s="180" t="n">
        <f aca="false">IF(MOD(ROW(),2),"",INDEX(BD$3:BD$600,ROW()/2))</f>
        <v>0</v>
      </c>
      <c r="BF172" s="181" t="n">
        <v>1.7</v>
      </c>
      <c r="BG172" s="182" t="n">
        <f aca="false">VALUE($BD173)</f>
        <v>0</v>
      </c>
    </row>
    <row r="173" customFormat="false" ht="13.5" hidden="false" customHeight="false" outlineLevel="0" collapsed="false">
      <c r="A173" s="208" t="n">
        <v>1.66</v>
      </c>
      <c r="B173" s="209" t="n">
        <v>3.91</v>
      </c>
      <c r="C173" s="213" t="n">
        <f aca="false">$C172+(($AM$20-$AM$10))/10</f>
        <v>0</v>
      </c>
      <c r="D173" s="217" t="n">
        <f aca="false">$D172+(($AH$30-$AH$20))/10</f>
        <v>0</v>
      </c>
      <c r="E173" s="211" t="n">
        <f aca="false">$AC168</f>
        <v>52.562</v>
      </c>
      <c r="F173" s="212" t="n">
        <f aca="false">$F172+(($AR$20-$AR$10))/10</f>
        <v>0</v>
      </c>
      <c r="G173" s="218" t="n">
        <f aca="false">$G172+(($AW$20-$AW$10))/10</f>
        <v>0</v>
      </c>
      <c r="H173" s="213" t="n">
        <f aca="false">$BB168</f>
        <v>0</v>
      </c>
      <c r="I173" s="213" t="n">
        <f aca="false">$BG168</f>
        <v>0</v>
      </c>
      <c r="K173" s="234" t="n">
        <v>0.61</v>
      </c>
      <c r="L173" s="238" t="n">
        <f aca="false">L172-($L$112-$L$212)/101</f>
        <v>0</v>
      </c>
      <c r="M173" s="239" t="n">
        <f aca="false">M172-($M$112-$M$212)/101</f>
        <v>0</v>
      </c>
      <c r="Q173" s="234" t="n">
        <v>0.62</v>
      </c>
      <c r="R173" s="235" t="n">
        <f aca="false">R172-($R$111-$R$211)/101</f>
        <v>0</v>
      </c>
      <c r="S173" s="236" t="n">
        <f aca="false">S172-($R$111-$R$211)/101</f>
        <v>0</v>
      </c>
      <c r="T173" s="165"/>
      <c r="U173" s="165"/>
      <c r="V173" s="165"/>
      <c r="W173" s="165"/>
      <c r="Y173" s="164" t="n">
        <v>170</v>
      </c>
      <c r="Z173" s="245" t="n">
        <v>53.879</v>
      </c>
      <c r="AA173" s="180" t="str">
        <f aca="false">IF(MOD(ROW(),2),"",INDEX($Z$3:$Z$600,ROW()/2))</f>
        <v/>
      </c>
      <c r="AB173" s="181" t="n">
        <v>1.71</v>
      </c>
      <c r="AC173" s="182" t="n">
        <f aca="false">VALUE($Z174)</f>
        <v>54.208</v>
      </c>
      <c r="AD173" s="164" t="n">
        <v>170</v>
      </c>
      <c r="AE173" s="191"/>
      <c r="AF173" s="227" t="str">
        <f aca="false">IF(MOD(ROW(),10),"",INDEX(AE$3:AE$600,ROW()/10))</f>
        <v/>
      </c>
      <c r="AG173" s="228" t="n">
        <v>168</v>
      </c>
      <c r="AH173" s="229" t="e">
        <f aca="false">VALUE($AF173)</f>
        <v>#VALUE!</v>
      </c>
      <c r="AI173" s="164" t="n">
        <v>170</v>
      </c>
      <c r="AJ173" s="245"/>
      <c r="AK173" s="227" t="str">
        <f aca="false">IF(MOD(ROW(),10),"",INDEX(AJ$3:AJ$600,ROW()/10))</f>
        <v/>
      </c>
      <c r="AL173" s="228" t="n">
        <v>163</v>
      </c>
      <c r="AM173" s="229" t="e">
        <f aca="false">VALUE($AK173)</f>
        <v>#VALUE!</v>
      </c>
      <c r="AN173" s="164" t="n">
        <v>170</v>
      </c>
      <c r="AO173" s="190"/>
      <c r="AP173" s="227" t="str">
        <f aca="false">IF(MOD(ROW(),10),"",INDEX(AO$3:AO$600,ROW()/10))</f>
        <v/>
      </c>
      <c r="AQ173" s="181" t="n">
        <v>1.71</v>
      </c>
      <c r="AR173" s="229" t="e">
        <f aca="false">VALUE($AP173)</f>
        <v>#VALUE!</v>
      </c>
      <c r="AS173" s="164" t="n">
        <v>1700</v>
      </c>
      <c r="AT173" s="245"/>
      <c r="AU173" s="227" t="str">
        <f aca="false">IF(MOD(ROW(),10),"",INDEX(AT$3:AT$600,ROW()/10))</f>
        <v/>
      </c>
      <c r="AV173" s="181" t="n">
        <v>1.71</v>
      </c>
      <c r="AW173" s="229" t="e">
        <f aca="false">VALUE($AU173)</f>
        <v>#VALUE!</v>
      </c>
      <c r="AY173" s="245"/>
      <c r="AZ173" s="180" t="str">
        <f aca="false">IF(MOD(ROW(),2),"",INDEX(AY$3:AY$600,ROW()/2))</f>
        <v/>
      </c>
      <c r="BA173" s="181" t="n">
        <v>1.71</v>
      </c>
      <c r="BB173" s="182" t="e">
        <f aca="false">VALUE(AZ173)</f>
        <v>#VALUE!</v>
      </c>
      <c r="BD173" s="245"/>
      <c r="BE173" s="180" t="str">
        <f aca="false">IF(MOD(ROW(),2),"",INDEX(BD$3:BD$600,ROW()/2))</f>
        <v/>
      </c>
      <c r="BF173" s="181" t="n">
        <v>1.71</v>
      </c>
      <c r="BG173" s="182" t="n">
        <f aca="false">VALUE($BD174)</f>
        <v>0</v>
      </c>
    </row>
    <row r="174" customFormat="false" ht="13.5" hidden="false" customHeight="false" outlineLevel="0" collapsed="false">
      <c r="A174" s="208" t="n">
        <v>1.67</v>
      </c>
      <c r="B174" s="209" t="n">
        <v>3.9</v>
      </c>
      <c r="C174" s="213" t="n">
        <f aca="false">$C173+(($AM$20-$AM$10))/10</f>
        <v>0</v>
      </c>
      <c r="D174" s="217" t="n">
        <f aca="false">$D173+(($AH$30-$AH$20))/10</f>
        <v>0</v>
      </c>
      <c r="E174" s="211" t="n">
        <f aca="false">$AC169</f>
        <v>52.891</v>
      </c>
      <c r="F174" s="212" t="n">
        <f aca="false">$F173+(($AR$20-$AR$10))/10</f>
        <v>0</v>
      </c>
      <c r="G174" s="218" t="n">
        <f aca="false">$G173+(($AW$20-$AW$10))/10</f>
        <v>0</v>
      </c>
      <c r="H174" s="213" t="n">
        <f aca="false">$BB168+($BB170-$BB168)/2</f>
        <v>0</v>
      </c>
      <c r="I174" s="213" t="n">
        <f aca="false">$BG168+($BG170-$BG168)/2</f>
        <v>0</v>
      </c>
      <c r="K174" s="234" t="n">
        <v>0.62</v>
      </c>
      <c r="L174" s="238" t="n">
        <f aca="false">L173-($L$112-$L$212)/101</f>
        <v>0</v>
      </c>
      <c r="M174" s="239" t="n">
        <f aca="false">M173-($M$112-$M$212)/101</f>
        <v>0</v>
      </c>
      <c r="Q174" s="234" t="n">
        <v>0.63</v>
      </c>
      <c r="R174" s="235" t="n">
        <f aca="false">R173-($R$111-$R$211)/101</f>
        <v>0</v>
      </c>
      <c r="S174" s="236" t="n">
        <f aca="false">S173-($R$111-$R$211)/101</f>
        <v>0</v>
      </c>
      <c r="T174" s="165"/>
      <c r="U174" s="165"/>
      <c r="V174" s="165"/>
      <c r="W174" s="165"/>
      <c r="Y174" s="164" t="n">
        <v>171</v>
      </c>
      <c r="Z174" s="245" t="n">
        <v>54.208</v>
      </c>
      <c r="AA174" s="180" t="n">
        <f aca="false">IF(MOD(ROW(),2),"",INDEX($Z$3:$Z$600,ROW()/2))</f>
        <v>26.355</v>
      </c>
      <c r="AB174" s="181" t="n">
        <v>1.72</v>
      </c>
      <c r="AC174" s="182" t="n">
        <f aca="false">VALUE($Z175)</f>
        <v>54.537</v>
      </c>
      <c r="AD174" s="164" t="n">
        <v>171</v>
      </c>
      <c r="AE174" s="191"/>
      <c r="AF174" s="227" t="str">
        <f aca="false">IF(MOD(ROW(),10),"",INDEX(AE$3:AE$600,ROW()/10))</f>
        <v/>
      </c>
      <c r="AG174" s="228" t="n">
        <v>169</v>
      </c>
      <c r="AH174" s="229" t="e">
        <f aca="false">VALUE($AF174)</f>
        <v>#VALUE!</v>
      </c>
      <c r="AI174" s="164" t="n">
        <v>171</v>
      </c>
      <c r="AJ174" s="245"/>
      <c r="AK174" s="227" t="str">
        <f aca="false">IF(MOD(ROW(),10),"",INDEX(AJ$3:AJ$600,ROW()/10))</f>
        <v/>
      </c>
      <c r="AL174" s="228" t="n">
        <v>164</v>
      </c>
      <c r="AM174" s="229" t="e">
        <f aca="false">VALUE($AK174)</f>
        <v>#VALUE!</v>
      </c>
      <c r="AN174" s="164" t="n">
        <v>171</v>
      </c>
      <c r="AO174" s="190"/>
      <c r="AP174" s="227" t="str">
        <f aca="false">IF(MOD(ROW(),10),"",INDEX(AO$3:AO$600,ROW()/10))</f>
        <v/>
      </c>
      <c r="AQ174" s="181" t="n">
        <v>1.72</v>
      </c>
      <c r="AR174" s="229" t="e">
        <f aca="false">VALUE($AP174)</f>
        <v>#VALUE!</v>
      </c>
      <c r="AS174" s="164" t="n">
        <v>1710</v>
      </c>
      <c r="AT174" s="245"/>
      <c r="AU174" s="227" t="str">
        <f aca="false">IF(MOD(ROW(),10),"",INDEX(AT$3:AT$600,ROW()/10))</f>
        <v/>
      </c>
      <c r="AV174" s="181" t="n">
        <v>1.72</v>
      </c>
      <c r="AW174" s="229" t="e">
        <f aca="false">VALUE($AU174)</f>
        <v>#VALUE!</v>
      </c>
      <c r="AY174" s="245"/>
      <c r="AZ174" s="180" t="n">
        <f aca="false">IF(MOD(ROW(),2),"",INDEX(AY$3:AY$600,ROW()/2))</f>
        <v>0</v>
      </c>
      <c r="BA174" s="181" t="n">
        <v>1.72</v>
      </c>
      <c r="BB174" s="182" t="n">
        <f aca="false">VALUE(AZ174)</f>
        <v>0</v>
      </c>
      <c r="BD174" s="245"/>
      <c r="BE174" s="180" t="n">
        <f aca="false">IF(MOD(ROW(),2),"",INDEX(BD$3:BD$600,ROW()/2))</f>
        <v>0</v>
      </c>
      <c r="BF174" s="181" t="n">
        <v>1.72</v>
      </c>
      <c r="BG174" s="182" t="n">
        <f aca="false">VALUE($BD175)</f>
        <v>0</v>
      </c>
    </row>
    <row r="175" customFormat="false" ht="13.5" hidden="false" customHeight="false" outlineLevel="0" collapsed="false">
      <c r="A175" s="208" t="n">
        <v>1.68</v>
      </c>
      <c r="B175" s="209" t="n">
        <v>3.89</v>
      </c>
      <c r="C175" s="213" t="n">
        <f aca="false">$C174+(($AM$20-$AM$10))/10</f>
        <v>0</v>
      </c>
      <c r="D175" s="217" t="n">
        <f aca="false">$D174+(($AH$30-$AH$20))/10</f>
        <v>0</v>
      </c>
      <c r="E175" s="211" t="n">
        <f aca="false">$AC170</f>
        <v>53.22</v>
      </c>
      <c r="F175" s="212" t="n">
        <f aca="false">$F174+(($AR$20-$AR$10))/10</f>
        <v>0</v>
      </c>
      <c r="G175" s="218" t="n">
        <f aca="false">$G174+(($AW$20-$AW$10))/10</f>
        <v>0</v>
      </c>
      <c r="H175" s="213" t="n">
        <f aca="false">$BB170</f>
        <v>0</v>
      </c>
      <c r="I175" s="213" t="n">
        <f aca="false">$BG170</f>
        <v>0</v>
      </c>
      <c r="K175" s="234" t="n">
        <v>0.63</v>
      </c>
      <c r="L175" s="238" t="n">
        <f aca="false">L174-($L$112-$L$212)/101</f>
        <v>0</v>
      </c>
      <c r="M175" s="239" t="n">
        <f aca="false">M174-($M$112-$M$212)/101</f>
        <v>0</v>
      </c>
      <c r="Q175" s="234" t="n">
        <v>0.64</v>
      </c>
      <c r="R175" s="235" t="n">
        <f aca="false">R174-($R$111-$R$211)/101</f>
        <v>0</v>
      </c>
      <c r="S175" s="236" t="n">
        <f aca="false">S174-($R$111-$R$211)/101</f>
        <v>0</v>
      </c>
      <c r="T175" s="165"/>
      <c r="U175" s="165"/>
      <c r="V175" s="165"/>
      <c r="W175" s="165"/>
      <c r="Y175" s="164" t="n">
        <v>172</v>
      </c>
      <c r="Z175" s="245" t="n">
        <v>54.537</v>
      </c>
      <c r="AA175" s="180" t="str">
        <f aca="false">IF(MOD(ROW(),2),"",INDEX($Z$3:$Z$600,ROW()/2))</f>
        <v/>
      </c>
      <c r="AB175" s="181" t="n">
        <v>1.73</v>
      </c>
      <c r="AC175" s="182" t="n">
        <f aca="false">VALUE($Z176)</f>
        <v>54.867</v>
      </c>
      <c r="AD175" s="164" t="n">
        <v>172</v>
      </c>
      <c r="AE175" s="191"/>
      <c r="AF175" s="227" t="str">
        <f aca="false">IF(MOD(ROW(),10),"",INDEX(AE$3:AE$600,ROW()/10))</f>
        <v/>
      </c>
      <c r="AG175" s="228" t="n">
        <v>170</v>
      </c>
      <c r="AH175" s="229" t="e">
        <f aca="false">VALUE($AF175)</f>
        <v>#VALUE!</v>
      </c>
      <c r="AI175" s="164" t="n">
        <v>172</v>
      </c>
      <c r="AJ175" s="245"/>
      <c r="AK175" s="227" t="str">
        <f aca="false">IF(MOD(ROW(),10),"",INDEX(AJ$3:AJ$600,ROW()/10))</f>
        <v/>
      </c>
      <c r="AL175" s="228" t="n">
        <v>165</v>
      </c>
      <c r="AM175" s="229" t="e">
        <f aca="false">VALUE($AK175)</f>
        <v>#VALUE!</v>
      </c>
      <c r="AN175" s="164" t="n">
        <v>172</v>
      </c>
      <c r="AO175" s="190"/>
      <c r="AP175" s="227" t="str">
        <f aca="false">IF(MOD(ROW(),10),"",INDEX(AO$3:AO$600,ROW()/10))</f>
        <v/>
      </c>
      <c r="AQ175" s="181" t="n">
        <v>1.73</v>
      </c>
      <c r="AR175" s="229" t="e">
        <f aca="false">VALUE($AP175)</f>
        <v>#VALUE!</v>
      </c>
      <c r="AS175" s="164" t="n">
        <v>1720</v>
      </c>
      <c r="AT175" s="245"/>
      <c r="AU175" s="227" t="str">
        <f aca="false">IF(MOD(ROW(),10),"",INDEX(AT$3:AT$600,ROW()/10))</f>
        <v/>
      </c>
      <c r="AV175" s="181" t="n">
        <v>1.73</v>
      </c>
      <c r="AW175" s="229" t="e">
        <f aca="false">VALUE($AU175)</f>
        <v>#VALUE!</v>
      </c>
      <c r="AY175" s="245"/>
      <c r="AZ175" s="180" t="str">
        <f aca="false">IF(MOD(ROW(),2),"",INDEX(AY$3:AY$600,ROW()/2))</f>
        <v/>
      </c>
      <c r="BA175" s="181" t="n">
        <v>1.73</v>
      </c>
      <c r="BB175" s="182" t="e">
        <f aca="false">VALUE(AZ175)</f>
        <v>#VALUE!</v>
      </c>
      <c r="BD175" s="245"/>
      <c r="BE175" s="180" t="str">
        <f aca="false">IF(MOD(ROW(),2),"",INDEX(BD$3:BD$600,ROW()/2))</f>
        <v/>
      </c>
      <c r="BF175" s="181" t="n">
        <v>1.73</v>
      </c>
      <c r="BG175" s="182" t="n">
        <f aca="false">VALUE($BD176)</f>
        <v>0</v>
      </c>
    </row>
    <row r="176" customFormat="false" ht="13.5" hidden="false" customHeight="false" outlineLevel="0" collapsed="false">
      <c r="A176" s="208" t="n">
        <v>1.69</v>
      </c>
      <c r="B176" s="209" t="n">
        <v>3.88</v>
      </c>
      <c r="C176" s="213" t="n">
        <f aca="false">$C175+(($AM$20-$AM$10))/10</f>
        <v>0</v>
      </c>
      <c r="D176" s="217" t="n">
        <f aca="false">$D175+(($AH$30-$AH$20))/10</f>
        <v>0</v>
      </c>
      <c r="E176" s="211" t="n">
        <f aca="false">$AC171</f>
        <v>53.55</v>
      </c>
      <c r="F176" s="212" t="n">
        <f aca="false">$F175+(($AR$20-$AR$10))/10</f>
        <v>0</v>
      </c>
      <c r="G176" s="218" t="n">
        <f aca="false">$G175+(($AW$20-$AW$10))/10</f>
        <v>0</v>
      </c>
      <c r="H176" s="213" t="n">
        <f aca="false">$BB170+($BB172-$BB170)/2</f>
        <v>0</v>
      </c>
      <c r="I176" s="213" t="n">
        <f aca="false">$BG170+($BG172-$BG170)/2</f>
        <v>0</v>
      </c>
      <c r="K176" s="234" t="n">
        <v>0.64</v>
      </c>
      <c r="L176" s="238" t="n">
        <f aca="false">L175-($L$112-$L$212)/101</f>
        <v>0</v>
      </c>
      <c r="M176" s="239" t="n">
        <f aca="false">M175-($M$112-$M$212)/101</f>
        <v>0</v>
      </c>
      <c r="Q176" s="234" t="n">
        <v>0.65</v>
      </c>
      <c r="R176" s="235" t="n">
        <f aca="false">R175-($R$111-$R$211)/101</f>
        <v>0</v>
      </c>
      <c r="S176" s="236" t="n">
        <f aca="false">S175-($R$111-$R$211)/101</f>
        <v>0</v>
      </c>
      <c r="T176" s="165"/>
      <c r="U176" s="165"/>
      <c r="V176" s="165"/>
      <c r="W176" s="165"/>
      <c r="Y176" s="164" t="n">
        <v>173</v>
      </c>
      <c r="Z176" s="245" t="n">
        <v>54.867</v>
      </c>
      <c r="AA176" s="180" t="n">
        <f aca="false">IF(MOD(ROW(),2),"",INDEX($Z$3:$Z$600,ROW()/2))</f>
        <v>26.678</v>
      </c>
      <c r="AB176" s="181" t="n">
        <v>1.74</v>
      </c>
      <c r="AC176" s="182" t="n">
        <f aca="false">VALUE($Z177)</f>
        <v>55.196</v>
      </c>
      <c r="AD176" s="164" t="n">
        <v>173</v>
      </c>
      <c r="AE176" s="191"/>
      <c r="AF176" s="227" t="str">
        <f aca="false">IF(MOD(ROW(),10),"",INDEX(AE$3:AE$600,ROW()/10))</f>
        <v/>
      </c>
      <c r="AG176" s="228" t="n">
        <v>171</v>
      </c>
      <c r="AH176" s="229" t="e">
        <f aca="false">VALUE($AF176)</f>
        <v>#VALUE!</v>
      </c>
      <c r="AI176" s="164" t="n">
        <v>173</v>
      </c>
      <c r="AJ176" s="245"/>
      <c r="AK176" s="227" t="str">
        <f aca="false">IF(MOD(ROW(),10),"",INDEX(AJ$3:AJ$600,ROW()/10))</f>
        <v/>
      </c>
      <c r="AL176" s="228" t="n">
        <v>166</v>
      </c>
      <c r="AM176" s="229" t="e">
        <f aca="false">VALUE($AK176)</f>
        <v>#VALUE!</v>
      </c>
      <c r="AN176" s="164" t="n">
        <v>173</v>
      </c>
      <c r="AO176" s="190"/>
      <c r="AP176" s="227" t="str">
        <f aca="false">IF(MOD(ROW(),10),"",INDEX(AO$3:AO$600,ROW()/10))</f>
        <v/>
      </c>
      <c r="AQ176" s="181" t="n">
        <v>1.74</v>
      </c>
      <c r="AR176" s="229" t="e">
        <f aca="false">VALUE($AP176)</f>
        <v>#VALUE!</v>
      </c>
      <c r="AS176" s="164" t="n">
        <v>1730</v>
      </c>
      <c r="AT176" s="245"/>
      <c r="AU176" s="227" t="str">
        <f aca="false">IF(MOD(ROW(),10),"",INDEX(AT$3:AT$600,ROW()/10))</f>
        <v/>
      </c>
      <c r="AV176" s="181" t="n">
        <v>1.74</v>
      </c>
      <c r="AW176" s="229" t="e">
        <f aca="false">VALUE($AU176)</f>
        <v>#VALUE!</v>
      </c>
      <c r="AY176" s="245"/>
      <c r="AZ176" s="180" t="n">
        <f aca="false">IF(MOD(ROW(),2),"",INDEX(AY$3:AY$600,ROW()/2))</f>
        <v>0</v>
      </c>
      <c r="BA176" s="181" t="n">
        <v>1.74</v>
      </c>
      <c r="BB176" s="182" t="n">
        <f aca="false">VALUE(AZ176)</f>
        <v>0</v>
      </c>
      <c r="BD176" s="245"/>
      <c r="BE176" s="180" t="n">
        <f aca="false">IF(MOD(ROW(),2),"",INDEX(BD$3:BD$600,ROW()/2))</f>
        <v>0</v>
      </c>
      <c r="BF176" s="181" t="n">
        <v>1.74</v>
      </c>
      <c r="BG176" s="182" t="n">
        <f aca="false">VALUE($BD177)</f>
        <v>0</v>
      </c>
    </row>
    <row r="177" customFormat="false" ht="13.5" hidden="false" customHeight="false" outlineLevel="0" collapsed="false">
      <c r="A177" s="208" t="n">
        <v>1.7</v>
      </c>
      <c r="B177" s="209" t="n">
        <v>3.87</v>
      </c>
      <c r="C177" s="213" t="n">
        <f aca="false">$AM180</f>
        <v>0</v>
      </c>
      <c r="D177" s="241" t="n">
        <f aca="false">$AH180</f>
        <v>0</v>
      </c>
      <c r="E177" s="211" t="n">
        <f aca="false">$AC172</f>
        <v>53.879</v>
      </c>
      <c r="F177" s="212" t="n">
        <f aca="false">$AR180</f>
        <v>0</v>
      </c>
      <c r="G177" s="218" t="n">
        <f aca="false">$AW180</f>
        <v>0</v>
      </c>
      <c r="H177" s="213" t="n">
        <f aca="false">$BB172</f>
        <v>0</v>
      </c>
      <c r="I177" s="213" t="n">
        <f aca="false">$BG172</f>
        <v>0</v>
      </c>
      <c r="K177" s="234" t="n">
        <v>0.65</v>
      </c>
      <c r="L177" s="238" t="n">
        <f aca="false">L176-($L$112-$L$212)/101</f>
        <v>0</v>
      </c>
      <c r="M177" s="239" t="n">
        <f aca="false">M176-($M$112-$M$212)/101</f>
        <v>0</v>
      </c>
      <c r="Q177" s="234" t="n">
        <v>0.66</v>
      </c>
      <c r="R177" s="235" t="n">
        <f aca="false">R176-($R$111-$R$211)/101</f>
        <v>0</v>
      </c>
      <c r="S177" s="236" t="n">
        <f aca="false">S176-($R$111-$R$211)/101</f>
        <v>0</v>
      </c>
      <c r="T177" s="165"/>
      <c r="U177" s="165"/>
      <c r="V177" s="165"/>
      <c r="W177" s="165"/>
      <c r="Y177" s="164" t="n">
        <v>174</v>
      </c>
      <c r="Z177" s="245" t="n">
        <v>55.196</v>
      </c>
      <c r="AA177" s="180" t="str">
        <f aca="false">IF(MOD(ROW(),2),"",INDEX($Z$3:$Z$600,ROW()/2))</f>
        <v/>
      </c>
      <c r="AB177" s="181" t="n">
        <v>1.75</v>
      </c>
      <c r="AC177" s="182" t="n">
        <f aca="false">VALUE($Z178)</f>
        <v>55.525</v>
      </c>
      <c r="AD177" s="164" t="n">
        <v>174</v>
      </c>
      <c r="AE177" s="191"/>
      <c r="AF177" s="227" t="str">
        <f aca="false">IF(MOD(ROW(),10),"",INDEX(AE$3:AE$600,ROW()/10))</f>
        <v/>
      </c>
      <c r="AG177" s="228" t="n">
        <v>172</v>
      </c>
      <c r="AH177" s="229" t="e">
        <f aca="false">VALUE($AF177)</f>
        <v>#VALUE!</v>
      </c>
      <c r="AI177" s="164" t="n">
        <v>174</v>
      </c>
      <c r="AJ177" s="245"/>
      <c r="AK177" s="227" t="str">
        <f aca="false">IF(MOD(ROW(),10),"",INDEX(AJ$3:AJ$600,ROW()/10))</f>
        <v/>
      </c>
      <c r="AL177" s="228" t="n">
        <v>167</v>
      </c>
      <c r="AM177" s="229" t="e">
        <f aca="false">VALUE($AK177)</f>
        <v>#VALUE!</v>
      </c>
      <c r="AN177" s="164" t="n">
        <v>174</v>
      </c>
      <c r="AO177" s="190"/>
      <c r="AP177" s="227" t="str">
        <f aca="false">IF(MOD(ROW(),10),"",INDEX(AO$3:AO$600,ROW()/10))</f>
        <v/>
      </c>
      <c r="AQ177" s="181" t="n">
        <v>1.75</v>
      </c>
      <c r="AR177" s="229" t="e">
        <f aca="false">VALUE($AP177)</f>
        <v>#VALUE!</v>
      </c>
      <c r="AS177" s="164" t="n">
        <v>1740</v>
      </c>
      <c r="AT177" s="245"/>
      <c r="AU177" s="227" t="str">
        <f aca="false">IF(MOD(ROW(),10),"",INDEX(AT$3:AT$600,ROW()/10))</f>
        <v/>
      </c>
      <c r="AV177" s="181" t="n">
        <v>1.75</v>
      </c>
      <c r="AW177" s="229" t="e">
        <f aca="false">VALUE($AU177)</f>
        <v>#VALUE!</v>
      </c>
      <c r="AY177" s="245"/>
      <c r="AZ177" s="180" t="str">
        <f aca="false">IF(MOD(ROW(),2),"",INDEX(AY$3:AY$600,ROW()/2))</f>
        <v/>
      </c>
      <c r="BA177" s="181" t="n">
        <v>1.75</v>
      </c>
      <c r="BB177" s="182" t="e">
        <f aca="false">VALUE(AZ177)</f>
        <v>#VALUE!</v>
      </c>
      <c r="BD177" s="245"/>
      <c r="BE177" s="180" t="str">
        <f aca="false">IF(MOD(ROW(),2),"",INDEX(BD$3:BD$600,ROW()/2))</f>
        <v/>
      </c>
      <c r="BF177" s="181" t="n">
        <v>1.75</v>
      </c>
      <c r="BG177" s="182" t="n">
        <f aca="false">VALUE($BD178)</f>
        <v>0</v>
      </c>
    </row>
    <row r="178" customFormat="false" ht="13.5" hidden="false" customHeight="false" outlineLevel="0" collapsed="false">
      <c r="A178" s="208" t="n">
        <v>1.71</v>
      </c>
      <c r="B178" s="209" t="n">
        <v>3.86</v>
      </c>
      <c r="C178" s="213" t="n">
        <f aca="false">$C177+(($AM$20-$AM$10))/10</f>
        <v>0</v>
      </c>
      <c r="D178" s="217" t="n">
        <f aca="false">$D177+(($AH$30-$AH$20))/10</f>
        <v>0</v>
      </c>
      <c r="E178" s="211" t="n">
        <f aca="false">$AC173</f>
        <v>54.208</v>
      </c>
      <c r="F178" s="212" t="n">
        <f aca="false">$F177+(($AR$20-$AR$10))/10</f>
        <v>0</v>
      </c>
      <c r="G178" s="218" t="n">
        <f aca="false">$G177+(($AW$20-$AW$10))/10</f>
        <v>0</v>
      </c>
      <c r="H178" s="213" t="n">
        <f aca="false">$BB172+($BB174-$BB172)/2</f>
        <v>0</v>
      </c>
      <c r="I178" s="213" t="n">
        <f aca="false">$BG172+($BG174-$BG172)/2</f>
        <v>0</v>
      </c>
      <c r="K178" s="234" t="n">
        <v>0.66</v>
      </c>
      <c r="L178" s="238" t="n">
        <f aca="false">L177-($L$112-$L$212)/101</f>
        <v>0</v>
      </c>
      <c r="M178" s="239" t="n">
        <f aca="false">M177-($M$112-$M$212)/101</f>
        <v>0</v>
      </c>
      <c r="Q178" s="234" t="n">
        <v>0.67</v>
      </c>
      <c r="R178" s="235" t="n">
        <f aca="false">R177-($R$111-$R$211)/101</f>
        <v>0</v>
      </c>
      <c r="S178" s="236" t="n">
        <f aca="false">S177-($R$111-$R$211)/101</f>
        <v>0</v>
      </c>
      <c r="T178" s="165"/>
      <c r="U178" s="165"/>
      <c r="V178" s="165"/>
      <c r="W178" s="165"/>
      <c r="Y178" s="164" t="n">
        <v>175</v>
      </c>
      <c r="Z178" s="245" t="n">
        <v>55.525</v>
      </c>
      <c r="AA178" s="180" t="n">
        <f aca="false">IF(MOD(ROW(),2),"",INDEX($Z$3:$Z$600,ROW()/2))</f>
        <v>27.001</v>
      </c>
      <c r="AB178" s="181" t="n">
        <v>1.76</v>
      </c>
      <c r="AC178" s="182" t="n">
        <f aca="false">VALUE($Z179)</f>
        <v>55.854</v>
      </c>
      <c r="AD178" s="164" t="n">
        <v>175</v>
      </c>
      <c r="AE178" s="191"/>
      <c r="AF178" s="227" t="str">
        <f aca="false">IF(MOD(ROW(),10),"",INDEX(AE$3:AE$600,ROW()/10))</f>
        <v/>
      </c>
      <c r="AG178" s="228" t="n">
        <v>173</v>
      </c>
      <c r="AH178" s="229" t="e">
        <f aca="false">VALUE($AF178)</f>
        <v>#VALUE!</v>
      </c>
      <c r="AI178" s="164" t="n">
        <v>175</v>
      </c>
      <c r="AJ178" s="245"/>
      <c r="AK178" s="227" t="str">
        <f aca="false">IF(MOD(ROW(),10),"",INDEX(AJ$3:AJ$600,ROW()/10))</f>
        <v/>
      </c>
      <c r="AL178" s="228" t="n">
        <v>168</v>
      </c>
      <c r="AM178" s="229" t="e">
        <f aca="false">VALUE($AK178)</f>
        <v>#VALUE!</v>
      </c>
      <c r="AN178" s="164" t="n">
        <v>175</v>
      </c>
      <c r="AO178" s="190"/>
      <c r="AP178" s="227" t="str">
        <f aca="false">IF(MOD(ROW(),10),"",INDEX(AO$3:AO$600,ROW()/10))</f>
        <v/>
      </c>
      <c r="AQ178" s="181" t="n">
        <v>1.76</v>
      </c>
      <c r="AR178" s="229" t="e">
        <f aca="false">VALUE($AP178)</f>
        <v>#VALUE!</v>
      </c>
      <c r="AS178" s="164" t="n">
        <v>1750</v>
      </c>
      <c r="AT178" s="245"/>
      <c r="AU178" s="227" t="str">
        <f aca="false">IF(MOD(ROW(),10),"",INDEX(AT$3:AT$600,ROW()/10))</f>
        <v/>
      </c>
      <c r="AV178" s="181" t="n">
        <v>1.76</v>
      </c>
      <c r="AW178" s="229" t="e">
        <f aca="false">VALUE($AU178)</f>
        <v>#VALUE!</v>
      </c>
      <c r="AY178" s="245"/>
      <c r="AZ178" s="180" t="n">
        <f aca="false">IF(MOD(ROW(),2),"",INDEX(AY$3:AY$600,ROW()/2))</f>
        <v>0</v>
      </c>
      <c r="BA178" s="181" t="n">
        <v>1.76</v>
      </c>
      <c r="BB178" s="182" t="n">
        <f aca="false">VALUE(AZ178)</f>
        <v>0</v>
      </c>
      <c r="BD178" s="245"/>
      <c r="BE178" s="180" t="n">
        <f aca="false">IF(MOD(ROW(),2),"",INDEX(BD$3:BD$600,ROW()/2))</f>
        <v>0</v>
      </c>
      <c r="BF178" s="181" t="n">
        <v>1.76</v>
      </c>
      <c r="BG178" s="182" t="n">
        <f aca="false">VALUE($BD179)</f>
        <v>0</v>
      </c>
    </row>
    <row r="179" customFormat="false" ht="13.5" hidden="false" customHeight="false" outlineLevel="0" collapsed="false">
      <c r="A179" s="208" t="n">
        <v>1.72</v>
      </c>
      <c r="B179" s="209" t="n">
        <v>3.85</v>
      </c>
      <c r="C179" s="213" t="n">
        <f aca="false">$C178+(($AM$20-$AM$10))/10</f>
        <v>0</v>
      </c>
      <c r="D179" s="217" t="n">
        <f aca="false">$D178+(($AH$30-$AH$20))/10</f>
        <v>0</v>
      </c>
      <c r="E179" s="211" t="n">
        <f aca="false">$AC174</f>
        <v>54.537</v>
      </c>
      <c r="F179" s="212" t="n">
        <f aca="false">$F178+(($AR$20-$AR$10))/10</f>
        <v>0</v>
      </c>
      <c r="G179" s="218" t="n">
        <f aca="false">$G178+(($AW$20-$AW$10))/10</f>
        <v>0</v>
      </c>
      <c r="H179" s="213" t="n">
        <f aca="false">$BB174</f>
        <v>0</v>
      </c>
      <c r="I179" s="213" t="n">
        <f aca="false">$BG174</f>
        <v>0</v>
      </c>
      <c r="K179" s="234" t="n">
        <v>0.67</v>
      </c>
      <c r="L179" s="238" t="n">
        <f aca="false">L178-($L$112-$L$212)/101</f>
        <v>0</v>
      </c>
      <c r="M179" s="239" t="n">
        <f aca="false">M178-($M$112-$M$212)/101</f>
        <v>0</v>
      </c>
      <c r="Q179" s="234" t="n">
        <v>0.68</v>
      </c>
      <c r="R179" s="235" t="n">
        <f aca="false">R178-($R$111-$R$211)/101</f>
        <v>0</v>
      </c>
      <c r="S179" s="236" t="n">
        <f aca="false">S178-($R$111-$R$211)/101</f>
        <v>0</v>
      </c>
      <c r="T179" s="165"/>
      <c r="U179" s="165"/>
      <c r="V179" s="165"/>
      <c r="W179" s="165"/>
      <c r="Y179" s="164" t="n">
        <v>176</v>
      </c>
      <c r="Z179" s="245" t="n">
        <v>55.854</v>
      </c>
      <c r="AA179" s="180" t="str">
        <f aca="false">IF(MOD(ROW(),2),"",INDEX($Z$3:$Z$600,ROW()/2))</f>
        <v/>
      </c>
      <c r="AB179" s="181" t="n">
        <v>1.77</v>
      </c>
      <c r="AC179" s="182" t="n">
        <f aca="false">VALUE($Z180)</f>
        <v>56.184</v>
      </c>
      <c r="AD179" s="164" t="n">
        <v>176</v>
      </c>
      <c r="AE179" s="191"/>
      <c r="AF179" s="227" t="str">
        <f aca="false">IF(MOD(ROW(),10),"",INDEX(AE$3:AE$600,ROW()/10))</f>
        <v/>
      </c>
      <c r="AG179" s="228" t="n">
        <v>174</v>
      </c>
      <c r="AH179" s="229" t="e">
        <f aca="false">VALUE($AF179)</f>
        <v>#VALUE!</v>
      </c>
      <c r="AI179" s="164" t="n">
        <v>176</v>
      </c>
      <c r="AJ179" s="245"/>
      <c r="AK179" s="227" t="str">
        <f aca="false">IF(MOD(ROW(),10),"",INDEX(AJ$3:AJ$600,ROW()/10))</f>
        <v/>
      </c>
      <c r="AL179" s="228" t="n">
        <v>169</v>
      </c>
      <c r="AM179" s="229" t="e">
        <f aca="false">VALUE($AK179)</f>
        <v>#VALUE!</v>
      </c>
      <c r="AN179" s="164" t="n">
        <v>176</v>
      </c>
      <c r="AO179" s="190"/>
      <c r="AP179" s="227" t="str">
        <f aca="false">IF(MOD(ROW(),10),"",INDEX(AO$3:AO$600,ROW()/10))</f>
        <v/>
      </c>
      <c r="AQ179" s="181" t="n">
        <v>1.77</v>
      </c>
      <c r="AR179" s="229" t="e">
        <f aca="false">VALUE($AP179)</f>
        <v>#VALUE!</v>
      </c>
      <c r="AS179" s="164" t="n">
        <v>1760</v>
      </c>
      <c r="AT179" s="245"/>
      <c r="AU179" s="227" t="str">
        <f aca="false">IF(MOD(ROW(),10),"",INDEX(AT$3:AT$600,ROW()/10))</f>
        <v/>
      </c>
      <c r="AV179" s="181" t="n">
        <v>1.77</v>
      </c>
      <c r="AW179" s="229" t="e">
        <f aca="false">VALUE($AU179)</f>
        <v>#VALUE!</v>
      </c>
      <c r="AY179" s="245"/>
      <c r="AZ179" s="180" t="str">
        <f aca="false">IF(MOD(ROW(),2),"",INDEX(AY$3:AY$600,ROW()/2))</f>
        <v/>
      </c>
      <c r="BA179" s="181" t="n">
        <v>1.77</v>
      </c>
      <c r="BB179" s="182" t="e">
        <f aca="false">VALUE(AZ179)</f>
        <v>#VALUE!</v>
      </c>
      <c r="BD179" s="245"/>
      <c r="BE179" s="180" t="str">
        <f aca="false">IF(MOD(ROW(),2),"",INDEX(BD$3:BD$600,ROW()/2))</f>
        <v/>
      </c>
      <c r="BF179" s="181" t="n">
        <v>1.77</v>
      </c>
      <c r="BG179" s="182" t="n">
        <f aca="false">VALUE($BD180)</f>
        <v>0</v>
      </c>
    </row>
    <row r="180" customFormat="false" ht="13.5" hidden="false" customHeight="false" outlineLevel="0" collapsed="false">
      <c r="A180" s="208" t="n">
        <v>1.73</v>
      </c>
      <c r="B180" s="209" t="n">
        <v>3.84</v>
      </c>
      <c r="C180" s="213" t="n">
        <f aca="false">$C179+(($AM$20-$AM$10))/10</f>
        <v>0</v>
      </c>
      <c r="D180" s="217" t="n">
        <f aca="false">$D179+(($AH$30-$AH$20))/10</f>
        <v>0</v>
      </c>
      <c r="E180" s="211" t="n">
        <f aca="false">$AC175</f>
        <v>54.867</v>
      </c>
      <c r="F180" s="212" t="n">
        <f aca="false">$F179+(($AR$20-$AR$10))/10</f>
        <v>0</v>
      </c>
      <c r="G180" s="218" t="n">
        <f aca="false">$G179+(($AW$20-$AW$10))/10</f>
        <v>0</v>
      </c>
      <c r="H180" s="213" t="n">
        <f aca="false">$BB174+($BB176-$BB174)/2</f>
        <v>0</v>
      </c>
      <c r="I180" s="213" t="n">
        <f aca="false">$BG174+($BG176-$BG174)/2</f>
        <v>0</v>
      </c>
      <c r="K180" s="234" t="n">
        <v>0.68</v>
      </c>
      <c r="L180" s="238" t="n">
        <f aca="false">L179-($L$112-$L$212)/101</f>
        <v>0</v>
      </c>
      <c r="M180" s="239" t="n">
        <f aca="false">M179-($M$112-$M$212)/101</f>
        <v>0</v>
      </c>
      <c r="Q180" s="234" t="n">
        <v>0.69</v>
      </c>
      <c r="R180" s="235" t="n">
        <f aca="false">R179-($R$111-$R$211)/101</f>
        <v>0</v>
      </c>
      <c r="S180" s="236" t="n">
        <f aca="false">S179-($R$111-$R$211)/101</f>
        <v>0</v>
      </c>
      <c r="T180" s="165"/>
      <c r="U180" s="165"/>
      <c r="V180" s="165"/>
      <c r="W180" s="165"/>
      <c r="Y180" s="164" t="n">
        <v>177</v>
      </c>
      <c r="Z180" s="245" t="n">
        <v>56.184</v>
      </c>
      <c r="AA180" s="180" t="n">
        <f aca="false">IF(MOD(ROW(),2),"",INDEX($Z$3:$Z$600,ROW()/2))</f>
        <v>27.323</v>
      </c>
      <c r="AB180" s="181" t="n">
        <v>1.78</v>
      </c>
      <c r="AC180" s="182" t="n">
        <f aca="false">VALUE($Z181)</f>
        <v>56.513</v>
      </c>
      <c r="AD180" s="164" t="n">
        <v>177</v>
      </c>
      <c r="AE180" s="191"/>
      <c r="AF180" s="227" t="n">
        <f aca="false">IF(MOD(ROW(),10),"",INDEX(AE$3:AE$600,ROW()/10))</f>
        <v>0</v>
      </c>
      <c r="AG180" s="228" t="n">
        <v>175</v>
      </c>
      <c r="AH180" s="229" t="n">
        <f aca="false">VALUE($AF180)</f>
        <v>0</v>
      </c>
      <c r="AI180" s="164" t="n">
        <v>177</v>
      </c>
      <c r="AJ180" s="245"/>
      <c r="AK180" s="227" t="n">
        <f aca="false">IF(MOD(ROW(),10),"",INDEX(AJ$3:AJ$600,ROW()/10))</f>
        <v>0</v>
      </c>
      <c r="AL180" s="228" t="n">
        <v>170</v>
      </c>
      <c r="AM180" s="229" t="n">
        <f aca="false">VALUE($AK180)</f>
        <v>0</v>
      </c>
      <c r="AN180" s="164" t="n">
        <v>177</v>
      </c>
      <c r="AO180" s="190"/>
      <c r="AP180" s="227" t="n">
        <f aca="false">IF(MOD(ROW(),10),"",INDEX(AO$3:AO$600,ROW()/10))</f>
        <v>0</v>
      </c>
      <c r="AQ180" s="181" t="n">
        <v>1.78</v>
      </c>
      <c r="AR180" s="229" t="n">
        <f aca="false">VALUE($AP180)</f>
        <v>0</v>
      </c>
      <c r="AS180" s="164" t="n">
        <v>1770</v>
      </c>
      <c r="AT180" s="245"/>
      <c r="AU180" s="227" t="n">
        <f aca="false">IF(MOD(ROW(),10),"",INDEX(AT$3:AT$600,ROW()/10))</f>
        <v>0</v>
      </c>
      <c r="AV180" s="181" t="n">
        <v>1.78</v>
      </c>
      <c r="AW180" s="229" t="n">
        <f aca="false">VALUE($AU180)</f>
        <v>0</v>
      </c>
      <c r="AY180" s="245"/>
      <c r="AZ180" s="180" t="n">
        <f aca="false">IF(MOD(ROW(),2),"",INDEX(AY$3:AY$600,ROW()/2))</f>
        <v>0</v>
      </c>
      <c r="BA180" s="181" t="n">
        <v>1.78</v>
      </c>
      <c r="BB180" s="182" t="n">
        <f aca="false">VALUE(AZ180)</f>
        <v>0</v>
      </c>
      <c r="BD180" s="245"/>
      <c r="BE180" s="180" t="n">
        <f aca="false">IF(MOD(ROW(),2),"",INDEX(BD$3:BD$600,ROW()/2))</f>
        <v>0</v>
      </c>
      <c r="BF180" s="181" t="n">
        <v>1.78</v>
      </c>
      <c r="BG180" s="182" t="n">
        <f aca="false">VALUE($BD181)</f>
        <v>0</v>
      </c>
    </row>
    <row r="181" customFormat="false" ht="13.5" hidden="false" customHeight="false" outlineLevel="0" collapsed="false">
      <c r="A181" s="208" t="n">
        <v>1.74</v>
      </c>
      <c r="B181" s="209" t="n">
        <v>3.83</v>
      </c>
      <c r="C181" s="213" t="n">
        <f aca="false">$C180+(($AM$20-$AM$10))/10</f>
        <v>0</v>
      </c>
      <c r="D181" s="217" t="n">
        <f aca="false">$D180+(($AH$30-$AH$20))/10</f>
        <v>0</v>
      </c>
      <c r="E181" s="211" t="n">
        <f aca="false">$AC176</f>
        <v>55.196</v>
      </c>
      <c r="F181" s="212" t="n">
        <f aca="false">$F180+(($AR$20-$AR$10))/10</f>
        <v>0</v>
      </c>
      <c r="G181" s="218" t="n">
        <f aca="false">$G180+(($AW$20-$AW$10))/10</f>
        <v>0</v>
      </c>
      <c r="H181" s="213" t="n">
        <f aca="false">$BB176</f>
        <v>0</v>
      </c>
      <c r="I181" s="213" t="n">
        <f aca="false">$BG176</f>
        <v>0</v>
      </c>
      <c r="K181" s="234" t="n">
        <v>0.69</v>
      </c>
      <c r="L181" s="238" t="n">
        <f aca="false">L180-($L$112-$L$212)/101</f>
        <v>0</v>
      </c>
      <c r="M181" s="239" t="n">
        <f aca="false">M180-($M$112-$M$212)/101</f>
        <v>0</v>
      </c>
      <c r="Q181" s="234" t="n">
        <v>0.7</v>
      </c>
      <c r="R181" s="235" t="n">
        <f aca="false">R180-($R$111-$R$211)/101</f>
        <v>0</v>
      </c>
      <c r="S181" s="236" t="n">
        <f aca="false">S180-($R$111-$R$211)/101</f>
        <v>0</v>
      </c>
      <c r="T181" s="165"/>
      <c r="U181" s="165"/>
      <c r="V181" s="165"/>
      <c r="W181" s="165"/>
      <c r="Y181" s="164" t="n">
        <v>178</v>
      </c>
      <c r="Z181" s="245" t="n">
        <v>56.513</v>
      </c>
      <c r="AA181" s="180" t="str">
        <f aca="false">IF(MOD(ROW(),2),"",INDEX($Z$3:$Z$600,ROW()/2))</f>
        <v/>
      </c>
      <c r="AB181" s="181" t="n">
        <v>1.79</v>
      </c>
      <c r="AC181" s="182" t="n">
        <f aca="false">VALUE($Z182)</f>
        <v>56.842</v>
      </c>
      <c r="AD181" s="164" t="n">
        <v>178</v>
      </c>
      <c r="AE181" s="191"/>
      <c r="AF181" s="227" t="str">
        <f aca="false">IF(MOD(ROW(),10),"",INDEX(AE$3:AE$600,ROW()/10))</f>
        <v/>
      </c>
      <c r="AG181" s="228" t="n">
        <v>176</v>
      </c>
      <c r="AH181" s="229" t="e">
        <f aca="false">VALUE($AF181)</f>
        <v>#VALUE!</v>
      </c>
      <c r="AI181" s="164" t="n">
        <v>178</v>
      </c>
      <c r="AJ181" s="245"/>
      <c r="AK181" s="227" t="str">
        <f aca="false">IF(MOD(ROW(),10),"",INDEX(AJ$3:AJ$600,ROW()/10))</f>
        <v/>
      </c>
      <c r="AL181" s="228" t="n">
        <v>171</v>
      </c>
      <c r="AM181" s="229" t="e">
        <f aca="false">VALUE($AK181)</f>
        <v>#VALUE!</v>
      </c>
      <c r="AN181" s="164" t="n">
        <v>178</v>
      </c>
      <c r="AO181" s="190"/>
      <c r="AP181" s="227" t="str">
        <f aca="false">IF(MOD(ROW(),10),"",INDEX(AO$3:AO$600,ROW()/10))</f>
        <v/>
      </c>
      <c r="AQ181" s="181" t="n">
        <v>1.79</v>
      </c>
      <c r="AR181" s="229" t="e">
        <f aca="false">VALUE($AP181)</f>
        <v>#VALUE!</v>
      </c>
      <c r="AS181" s="164" t="n">
        <v>1780</v>
      </c>
      <c r="AT181" s="245"/>
      <c r="AU181" s="227" t="str">
        <f aca="false">IF(MOD(ROW(),10),"",INDEX(AT$3:AT$600,ROW()/10))</f>
        <v/>
      </c>
      <c r="AV181" s="181" t="n">
        <v>1.79</v>
      </c>
      <c r="AW181" s="229" t="e">
        <f aca="false">VALUE($AU181)</f>
        <v>#VALUE!</v>
      </c>
      <c r="AY181" s="245"/>
      <c r="AZ181" s="180" t="str">
        <f aca="false">IF(MOD(ROW(),2),"",INDEX(AY$3:AY$600,ROW()/2))</f>
        <v/>
      </c>
      <c r="BA181" s="181" t="n">
        <v>1.79</v>
      </c>
      <c r="BB181" s="182" t="e">
        <f aca="false">VALUE(AZ181)</f>
        <v>#VALUE!</v>
      </c>
      <c r="BD181" s="245"/>
      <c r="BE181" s="180" t="str">
        <f aca="false">IF(MOD(ROW(),2),"",INDEX(BD$3:BD$600,ROW()/2))</f>
        <v/>
      </c>
      <c r="BF181" s="181" t="n">
        <v>1.79</v>
      </c>
      <c r="BG181" s="182" t="n">
        <f aca="false">VALUE($BD182)</f>
        <v>0</v>
      </c>
    </row>
    <row r="182" customFormat="false" ht="13.5" hidden="false" customHeight="false" outlineLevel="0" collapsed="false">
      <c r="A182" s="208" t="n">
        <v>1.75</v>
      </c>
      <c r="B182" s="209" t="n">
        <v>3.82</v>
      </c>
      <c r="C182" s="213" t="n">
        <f aca="false">$C181+(($AM$20-$AM$10))/10</f>
        <v>0</v>
      </c>
      <c r="D182" s="217" t="n">
        <f aca="false">$D181+(($AH$30-$AH$20))/10</f>
        <v>0</v>
      </c>
      <c r="E182" s="211" t="n">
        <f aca="false">$AC177</f>
        <v>55.525</v>
      </c>
      <c r="F182" s="212" t="n">
        <f aca="false">$F181+(($AR$20-$AR$10))/10</f>
        <v>0</v>
      </c>
      <c r="G182" s="218" t="n">
        <f aca="false">$G181+(($AW$20-$AW$10))/10</f>
        <v>0</v>
      </c>
      <c r="H182" s="213" t="n">
        <f aca="false">$BB176+($BB178-$BB176)/2</f>
        <v>0</v>
      </c>
      <c r="I182" s="213" t="n">
        <f aca="false">$BG176+($BG178-$BG176)/2</f>
        <v>0</v>
      </c>
      <c r="K182" s="234" t="n">
        <v>0.7</v>
      </c>
      <c r="L182" s="238" t="n">
        <f aca="false">L181-($L$112-$L$212)/101</f>
        <v>0</v>
      </c>
      <c r="M182" s="239" t="n">
        <f aca="false">M181-($M$112-$M$212)/101</f>
        <v>0</v>
      </c>
      <c r="Q182" s="234" t="n">
        <v>0.71</v>
      </c>
      <c r="R182" s="235" t="n">
        <f aca="false">R181-($R$111-$R$211)/101</f>
        <v>0</v>
      </c>
      <c r="S182" s="236" t="n">
        <f aca="false">S181-($R$111-$R$211)/101</f>
        <v>0</v>
      </c>
      <c r="T182" s="165"/>
      <c r="U182" s="165"/>
      <c r="V182" s="165"/>
      <c r="W182" s="165"/>
      <c r="Y182" s="164" t="n">
        <v>179</v>
      </c>
      <c r="Z182" s="245" t="n">
        <v>56.842</v>
      </c>
      <c r="AA182" s="180" t="n">
        <f aca="false">IF(MOD(ROW(),2),"",INDEX($Z$3:$Z$600,ROW()/2))</f>
        <v>27.646</v>
      </c>
      <c r="AB182" s="181" t="n">
        <v>1.8</v>
      </c>
      <c r="AC182" s="182" t="n">
        <f aca="false">VALUE($Z183)</f>
        <v>57.172</v>
      </c>
      <c r="AD182" s="164" t="n">
        <v>179</v>
      </c>
      <c r="AE182" s="191"/>
      <c r="AF182" s="227" t="str">
        <f aca="false">IF(MOD(ROW(),10),"",INDEX(AE$3:AE$600,ROW()/10))</f>
        <v/>
      </c>
      <c r="AG182" s="228" t="n">
        <v>177</v>
      </c>
      <c r="AH182" s="229" t="e">
        <f aca="false">VALUE($AF182)</f>
        <v>#VALUE!</v>
      </c>
      <c r="AI182" s="164" t="n">
        <v>179</v>
      </c>
      <c r="AJ182" s="245"/>
      <c r="AK182" s="227" t="str">
        <f aca="false">IF(MOD(ROW(),10),"",INDEX(AJ$3:AJ$600,ROW()/10))</f>
        <v/>
      </c>
      <c r="AL182" s="228" t="n">
        <v>172</v>
      </c>
      <c r="AM182" s="229" t="e">
        <f aca="false">VALUE($AK182)</f>
        <v>#VALUE!</v>
      </c>
      <c r="AN182" s="164" t="n">
        <v>179</v>
      </c>
      <c r="AO182" s="190"/>
      <c r="AP182" s="227" t="str">
        <f aca="false">IF(MOD(ROW(),10),"",INDEX(AO$3:AO$600,ROW()/10))</f>
        <v/>
      </c>
      <c r="AQ182" s="181" t="n">
        <v>1.8</v>
      </c>
      <c r="AR182" s="229" t="e">
        <f aca="false">VALUE($AP182)</f>
        <v>#VALUE!</v>
      </c>
      <c r="AS182" s="164" t="n">
        <v>1790</v>
      </c>
      <c r="AT182" s="245"/>
      <c r="AU182" s="227" t="str">
        <f aca="false">IF(MOD(ROW(),10),"",INDEX(AT$3:AT$600,ROW()/10))</f>
        <v/>
      </c>
      <c r="AV182" s="181" t="n">
        <v>1.8</v>
      </c>
      <c r="AW182" s="229" t="e">
        <f aca="false">VALUE($AU182)</f>
        <v>#VALUE!</v>
      </c>
      <c r="AY182" s="245"/>
      <c r="AZ182" s="180" t="n">
        <f aca="false">IF(MOD(ROW(),2),"",INDEX(AY$3:AY$600,ROW()/2))</f>
        <v>0</v>
      </c>
      <c r="BA182" s="181" t="n">
        <v>1.8</v>
      </c>
      <c r="BB182" s="182" t="n">
        <f aca="false">VALUE(AZ182)</f>
        <v>0</v>
      </c>
      <c r="BD182" s="245"/>
      <c r="BE182" s="180" t="n">
        <f aca="false">IF(MOD(ROW(),2),"",INDEX(BD$3:BD$600,ROW()/2))</f>
        <v>0</v>
      </c>
      <c r="BF182" s="181" t="n">
        <v>1.8</v>
      </c>
      <c r="BG182" s="182" t="n">
        <f aca="false">VALUE($BD183)</f>
        <v>0</v>
      </c>
    </row>
    <row r="183" customFormat="false" ht="13.5" hidden="false" customHeight="false" outlineLevel="0" collapsed="false">
      <c r="A183" s="208" t="n">
        <v>1.76</v>
      </c>
      <c r="B183" s="209" t="n">
        <v>3.81</v>
      </c>
      <c r="C183" s="213" t="n">
        <f aca="false">$C182+(($AM$20-$AM$10))/10</f>
        <v>0</v>
      </c>
      <c r="D183" s="217" t="n">
        <f aca="false">$D182+(($AH$30-$AH$20))/10</f>
        <v>0</v>
      </c>
      <c r="E183" s="211" t="n">
        <f aca="false">$AC178</f>
        <v>55.854</v>
      </c>
      <c r="F183" s="212" t="n">
        <f aca="false">$F182+(($AR$20-$AR$10))/10</f>
        <v>0</v>
      </c>
      <c r="G183" s="218" t="n">
        <f aca="false">$G182+(($AW$20-$AW$10))/10</f>
        <v>0</v>
      </c>
      <c r="H183" s="213" t="n">
        <f aca="false">$BB178</f>
        <v>0</v>
      </c>
      <c r="I183" s="213" t="n">
        <f aca="false">$BG178</f>
        <v>0</v>
      </c>
      <c r="K183" s="234" t="n">
        <v>0.71</v>
      </c>
      <c r="L183" s="238" t="n">
        <f aca="false">L182-($L$112-$L$212)/101</f>
        <v>0</v>
      </c>
      <c r="M183" s="239" t="n">
        <f aca="false">M182-($M$112-$M$212)/101</f>
        <v>0</v>
      </c>
      <c r="Q183" s="234" t="n">
        <v>0.72</v>
      </c>
      <c r="R183" s="235" t="n">
        <f aca="false">R182-($R$111-$R$211)/101</f>
        <v>0</v>
      </c>
      <c r="S183" s="236" t="n">
        <f aca="false">S182-($R$111-$R$211)/101</f>
        <v>0</v>
      </c>
      <c r="T183" s="165"/>
      <c r="U183" s="165"/>
      <c r="V183" s="165"/>
      <c r="W183" s="165"/>
      <c r="Y183" s="164" t="n">
        <v>180</v>
      </c>
      <c r="Z183" s="245" t="n">
        <v>57.172</v>
      </c>
      <c r="AA183" s="180" t="str">
        <f aca="false">IF(MOD(ROW(),2),"",INDEX($Z$3:$Z$600,ROW()/2))</f>
        <v/>
      </c>
      <c r="AB183" s="181" t="n">
        <v>1.81</v>
      </c>
      <c r="AC183" s="182" t="n">
        <f aca="false">VALUE($Z184)</f>
        <v>57.501</v>
      </c>
      <c r="AD183" s="164" t="n">
        <v>180</v>
      </c>
      <c r="AE183" s="191"/>
      <c r="AF183" s="227" t="str">
        <f aca="false">IF(MOD(ROW(),10),"",INDEX(AE$3:AE$600,ROW()/10))</f>
        <v/>
      </c>
      <c r="AG183" s="228" t="n">
        <v>178</v>
      </c>
      <c r="AH183" s="229" t="e">
        <f aca="false">VALUE($AF183)</f>
        <v>#VALUE!</v>
      </c>
      <c r="AI183" s="164" t="n">
        <v>180</v>
      </c>
      <c r="AJ183" s="246"/>
      <c r="AK183" s="227" t="str">
        <f aca="false">IF(MOD(ROW(),10),"",INDEX(AJ$3:AJ$600,ROW()/10))</f>
        <v/>
      </c>
      <c r="AL183" s="228" t="n">
        <v>173</v>
      </c>
      <c r="AM183" s="229" t="e">
        <f aca="false">VALUE($AK183)</f>
        <v>#VALUE!</v>
      </c>
      <c r="AN183" s="164" t="n">
        <v>180</v>
      </c>
      <c r="AO183" s="190"/>
      <c r="AP183" s="227" t="str">
        <f aca="false">IF(MOD(ROW(),10),"",INDEX(AO$3:AO$600,ROW()/10))</f>
        <v/>
      </c>
      <c r="AQ183" s="181" t="n">
        <v>1.81</v>
      </c>
      <c r="AR183" s="229" t="e">
        <f aca="false">VALUE($AP183)</f>
        <v>#VALUE!</v>
      </c>
      <c r="AS183" s="164" t="n">
        <v>1800</v>
      </c>
      <c r="AT183" s="246"/>
      <c r="AU183" s="227" t="str">
        <f aca="false">IF(MOD(ROW(),10),"",INDEX(AT$3:AT$600,ROW()/10))</f>
        <v/>
      </c>
      <c r="AV183" s="181" t="n">
        <v>1.81</v>
      </c>
      <c r="AW183" s="229" t="e">
        <f aca="false">VALUE($AU183)</f>
        <v>#VALUE!</v>
      </c>
      <c r="AY183" s="246"/>
      <c r="AZ183" s="180" t="str">
        <f aca="false">IF(MOD(ROW(),2),"",INDEX(AY$3:AY$600,ROW()/2))</f>
        <v/>
      </c>
      <c r="BA183" s="181" t="n">
        <v>1.81</v>
      </c>
      <c r="BB183" s="182" t="e">
        <f aca="false">VALUE(AZ183)</f>
        <v>#VALUE!</v>
      </c>
      <c r="BD183" s="246"/>
      <c r="BE183" s="180" t="str">
        <f aca="false">IF(MOD(ROW(),2),"",INDEX(BD$3:BD$600,ROW()/2))</f>
        <v/>
      </c>
      <c r="BF183" s="181" t="n">
        <v>1.81</v>
      </c>
      <c r="BG183" s="182" t="n">
        <f aca="false">VALUE($BD184)</f>
        <v>0</v>
      </c>
    </row>
    <row r="184" customFormat="false" ht="13.5" hidden="false" customHeight="false" outlineLevel="0" collapsed="false">
      <c r="A184" s="208" t="n">
        <v>1.77</v>
      </c>
      <c r="B184" s="209" t="n">
        <v>3.8</v>
      </c>
      <c r="C184" s="213" t="n">
        <f aca="false">$C183+(($AM$20-$AM$10))/10</f>
        <v>0</v>
      </c>
      <c r="D184" s="217" t="n">
        <f aca="false">$D183+(($AH$30-$AH$20))/10</f>
        <v>0</v>
      </c>
      <c r="E184" s="211" t="n">
        <f aca="false">$AC179</f>
        <v>56.184</v>
      </c>
      <c r="F184" s="212" t="n">
        <f aca="false">$F183+(($AR$20-$AR$10))/10</f>
        <v>0</v>
      </c>
      <c r="G184" s="218" t="n">
        <f aca="false">$G183+(($AW$20-$AW$10))/10</f>
        <v>0</v>
      </c>
      <c r="H184" s="213" t="n">
        <f aca="false">$BB178+($BB180-$BB178)/2</f>
        <v>0</v>
      </c>
      <c r="I184" s="213" t="n">
        <f aca="false">$BG178+($BG180-$BG178)/2</f>
        <v>0</v>
      </c>
      <c r="K184" s="234" t="n">
        <v>0.72</v>
      </c>
      <c r="L184" s="238" t="n">
        <f aca="false">L183-($L$112-$L$212)/101</f>
        <v>0</v>
      </c>
      <c r="M184" s="239" t="n">
        <f aca="false">M183-($M$112-$M$212)/101</f>
        <v>0</v>
      </c>
      <c r="Q184" s="234" t="n">
        <v>0.73</v>
      </c>
      <c r="R184" s="235" t="n">
        <f aca="false">R183-($R$111-$R$211)/101</f>
        <v>0</v>
      </c>
      <c r="S184" s="236" t="n">
        <f aca="false">S183-($R$111-$R$211)/101</f>
        <v>0</v>
      </c>
      <c r="T184" s="165"/>
      <c r="U184" s="165"/>
      <c r="V184" s="165"/>
      <c r="W184" s="165"/>
      <c r="Y184" s="164" t="n">
        <v>181</v>
      </c>
      <c r="Z184" s="245" t="n">
        <v>57.501</v>
      </c>
      <c r="AA184" s="180" t="n">
        <f aca="false">IF(MOD(ROW(),2),"",INDEX($Z$3:$Z$600,ROW()/2))</f>
        <v>27.969</v>
      </c>
      <c r="AB184" s="181" t="n">
        <v>1.82</v>
      </c>
      <c r="AC184" s="182" t="n">
        <f aca="false">VALUE($Z185)</f>
        <v>57.83</v>
      </c>
      <c r="AD184" s="164" t="n">
        <v>181</v>
      </c>
      <c r="AE184" s="191"/>
      <c r="AF184" s="227" t="str">
        <f aca="false">IF(MOD(ROW(),10),"",INDEX(AE$3:AE$600,ROW()/10))</f>
        <v/>
      </c>
      <c r="AG184" s="228" t="n">
        <v>179</v>
      </c>
      <c r="AH184" s="229" t="e">
        <f aca="false">VALUE($AF184)</f>
        <v>#VALUE!</v>
      </c>
      <c r="AI184" s="164" t="n">
        <v>181</v>
      </c>
      <c r="AJ184" s="246"/>
      <c r="AK184" s="227" t="str">
        <f aca="false">IF(MOD(ROW(),10),"",INDEX(AJ$3:AJ$600,ROW()/10))</f>
        <v/>
      </c>
      <c r="AL184" s="228" t="n">
        <v>174</v>
      </c>
      <c r="AM184" s="229" t="e">
        <f aca="false">VALUE($AK184)</f>
        <v>#VALUE!</v>
      </c>
      <c r="AN184" s="164" t="n">
        <v>181</v>
      </c>
      <c r="AO184" s="190"/>
      <c r="AP184" s="227" t="str">
        <f aca="false">IF(MOD(ROW(),10),"",INDEX(AO$3:AO$600,ROW()/10))</f>
        <v/>
      </c>
      <c r="AQ184" s="181" t="n">
        <v>1.82</v>
      </c>
      <c r="AR184" s="229" t="e">
        <f aca="false">VALUE($AP184)</f>
        <v>#VALUE!</v>
      </c>
      <c r="AS184" s="164" t="n">
        <v>1810</v>
      </c>
      <c r="AT184" s="246"/>
      <c r="AU184" s="227" t="str">
        <f aca="false">IF(MOD(ROW(),10),"",INDEX(AT$3:AT$600,ROW()/10))</f>
        <v/>
      </c>
      <c r="AV184" s="181" t="n">
        <v>1.82</v>
      </c>
      <c r="AW184" s="229" t="e">
        <f aca="false">VALUE($AU184)</f>
        <v>#VALUE!</v>
      </c>
      <c r="AY184" s="246"/>
      <c r="AZ184" s="180" t="n">
        <f aca="false">IF(MOD(ROW(),2),"",INDEX(AY$3:AY$600,ROW()/2))</f>
        <v>0</v>
      </c>
      <c r="BA184" s="181" t="n">
        <v>1.82</v>
      </c>
      <c r="BB184" s="182" t="n">
        <f aca="false">VALUE(AZ184)</f>
        <v>0</v>
      </c>
      <c r="BD184" s="246"/>
      <c r="BE184" s="180" t="n">
        <f aca="false">IF(MOD(ROW(),2),"",INDEX(BD$3:BD$600,ROW()/2))</f>
        <v>0</v>
      </c>
      <c r="BF184" s="181" t="n">
        <v>1.82</v>
      </c>
      <c r="BG184" s="182" t="n">
        <f aca="false">VALUE($BD185)</f>
        <v>0</v>
      </c>
    </row>
    <row r="185" customFormat="false" ht="13.5" hidden="false" customHeight="false" outlineLevel="0" collapsed="false">
      <c r="A185" s="208" t="n">
        <v>1.78</v>
      </c>
      <c r="B185" s="209" t="n">
        <v>3.79</v>
      </c>
      <c r="C185" s="213" t="n">
        <f aca="false">$C184+(($AM$20-$AM$10))/10</f>
        <v>0</v>
      </c>
      <c r="D185" s="217" t="n">
        <f aca="false">$D184+(($AH$30-$AH$20))/10</f>
        <v>0</v>
      </c>
      <c r="E185" s="211" t="n">
        <f aca="false">$AC180</f>
        <v>56.513</v>
      </c>
      <c r="F185" s="212" t="n">
        <f aca="false">$F184+(($AR$20-$AR$10))/10</f>
        <v>0</v>
      </c>
      <c r="G185" s="218" t="n">
        <f aca="false">$G184+(($AW$20-$AW$10))/10</f>
        <v>0</v>
      </c>
      <c r="H185" s="213" t="n">
        <f aca="false">$BB180</f>
        <v>0</v>
      </c>
      <c r="I185" s="213" t="n">
        <f aca="false">$BG180</f>
        <v>0</v>
      </c>
      <c r="K185" s="234" t="n">
        <v>0.73</v>
      </c>
      <c r="L185" s="238" t="n">
        <f aca="false">L184-($L$112-$L$212)/101</f>
        <v>0</v>
      </c>
      <c r="M185" s="239" t="n">
        <f aca="false">M184-($M$112-$M$212)/101</f>
        <v>0</v>
      </c>
      <c r="Q185" s="234" t="n">
        <v>0.74</v>
      </c>
      <c r="R185" s="235" t="n">
        <f aca="false">R184-($R$111-$R$211)/101</f>
        <v>0</v>
      </c>
      <c r="S185" s="236" t="n">
        <f aca="false">S184-($R$111-$R$211)/101</f>
        <v>0</v>
      </c>
      <c r="T185" s="165"/>
      <c r="U185" s="165"/>
      <c r="V185" s="165"/>
      <c r="W185" s="165"/>
      <c r="Y185" s="164" t="n">
        <v>182</v>
      </c>
      <c r="Z185" s="245" t="n">
        <v>57.83</v>
      </c>
      <c r="AA185" s="180" t="str">
        <f aca="false">IF(MOD(ROW(),2),"",INDEX($Z$3:$Z$600,ROW()/2))</f>
        <v/>
      </c>
      <c r="AB185" s="181" t="n">
        <v>1.83</v>
      </c>
      <c r="AC185" s="182" t="n">
        <f aca="false">VALUE($Z186)</f>
        <v>58.159</v>
      </c>
      <c r="AD185" s="164" t="n">
        <v>182</v>
      </c>
      <c r="AE185" s="191"/>
      <c r="AF185" s="227" t="str">
        <f aca="false">IF(MOD(ROW(),10),"",INDEX(AE$3:AE$600,ROW()/10))</f>
        <v/>
      </c>
      <c r="AG185" s="228" t="n">
        <v>180</v>
      </c>
      <c r="AH185" s="229" t="e">
        <f aca="false">VALUE($AF185)</f>
        <v>#VALUE!</v>
      </c>
      <c r="AI185" s="164" t="n">
        <v>182</v>
      </c>
      <c r="AJ185" s="246"/>
      <c r="AK185" s="227" t="str">
        <f aca="false">IF(MOD(ROW(),10),"",INDEX(AJ$3:AJ$600,ROW()/10))</f>
        <v/>
      </c>
      <c r="AL185" s="228" t="n">
        <v>175</v>
      </c>
      <c r="AM185" s="229" t="e">
        <f aca="false">VALUE($AK185)</f>
        <v>#VALUE!</v>
      </c>
      <c r="AN185" s="164" t="n">
        <v>182</v>
      </c>
      <c r="AO185" s="190"/>
      <c r="AP185" s="227" t="str">
        <f aca="false">IF(MOD(ROW(),10),"",INDEX(AO$3:AO$600,ROW()/10))</f>
        <v/>
      </c>
      <c r="AQ185" s="181" t="n">
        <v>1.83</v>
      </c>
      <c r="AR185" s="229" t="e">
        <f aca="false">VALUE($AP185)</f>
        <v>#VALUE!</v>
      </c>
      <c r="AS185" s="164" t="n">
        <v>1820</v>
      </c>
      <c r="AT185" s="246"/>
      <c r="AU185" s="227" t="str">
        <f aca="false">IF(MOD(ROW(),10),"",INDEX(AT$3:AT$600,ROW()/10))</f>
        <v/>
      </c>
      <c r="AV185" s="181" t="n">
        <v>1.83</v>
      </c>
      <c r="AW185" s="229" t="e">
        <f aca="false">VALUE($AU185)</f>
        <v>#VALUE!</v>
      </c>
      <c r="AY185" s="246"/>
      <c r="AZ185" s="180" t="str">
        <f aca="false">IF(MOD(ROW(),2),"",INDEX(AY$3:AY$600,ROW()/2))</f>
        <v/>
      </c>
      <c r="BA185" s="181" t="n">
        <v>1.83</v>
      </c>
      <c r="BB185" s="182" t="e">
        <f aca="false">VALUE(AZ185)</f>
        <v>#VALUE!</v>
      </c>
      <c r="BD185" s="246"/>
      <c r="BE185" s="180" t="str">
        <f aca="false">IF(MOD(ROW(),2),"",INDEX(BD$3:BD$600,ROW()/2))</f>
        <v/>
      </c>
      <c r="BF185" s="181" t="n">
        <v>1.83</v>
      </c>
      <c r="BG185" s="182" t="n">
        <f aca="false">VALUE($BD186)</f>
        <v>0</v>
      </c>
    </row>
    <row r="186" customFormat="false" ht="13.5" hidden="false" customHeight="false" outlineLevel="0" collapsed="false">
      <c r="A186" s="208" t="n">
        <v>1.79</v>
      </c>
      <c r="B186" s="209" t="n">
        <v>3.78</v>
      </c>
      <c r="C186" s="213" t="n">
        <f aca="false">$C185+(($AM$20-$AM$10))/10</f>
        <v>0</v>
      </c>
      <c r="D186" s="217" t="n">
        <f aca="false">$D185+(($AH$30-$AH$20))/10</f>
        <v>0</v>
      </c>
      <c r="E186" s="211" t="n">
        <f aca="false">$AC181</f>
        <v>56.842</v>
      </c>
      <c r="F186" s="212" t="n">
        <f aca="false">$F185+(($AR$20-$AR$10))/10</f>
        <v>0</v>
      </c>
      <c r="G186" s="218" t="n">
        <f aca="false">$G185+(($AW$20-$AW$10))/10</f>
        <v>0</v>
      </c>
      <c r="H186" s="213" t="n">
        <f aca="false">$BB180+($BB182-$BB180)/2</f>
        <v>0</v>
      </c>
      <c r="I186" s="213" t="n">
        <f aca="false">$BG180+($BG182-$BG180)/2</f>
        <v>0</v>
      </c>
      <c r="K186" s="234" t="n">
        <v>0.74</v>
      </c>
      <c r="L186" s="238" t="n">
        <f aca="false">L185-($L$112-$L$212)/101</f>
        <v>0</v>
      </c>
      <c r="M186" s="239" t="n">
        <f aca="false">M185-($M$112-$M$212)/101</f>
        <v>0</v>
      </c>
      <c r="Q186" s="234" t="n">
        <v>0.75</v>
      </c>
      <c r="R186" s="235" t="n">
        <f aca="false">R185-($R$111-$R$211)/101</f>
        <v>0</v>
      </c>
      <c r="S186" s="236" t="n">
        <f aca="false">S185-($R$111-$R$211)/101</f>
        <v>0</v>
      </c>
      <c r="T186" s="165"/>
      <c r="U186" s="165"/>
      <c r="V186" s="165"/>
      <c r="W186" s="165"/>
      <c r="Y186" s="164" t="n">
        <v>183</v>
      </c>
      <c r="Z186" s="245" t="n">
        <v>58.159</v>
      </c>
      <c r="AA186" s="180" t="n">
        <f aca="false">IF(MOD(ROW(),2),"",INDEX($Z$3:$Z$600,ROW()/2))</f>
        <v>28.293</v>
      </c>
      <c r="AB186" s="181" t="n">
        <v>1.84</v>
      </c>
      <c r="AC186" s="182" t="n">
        <f aca="false">VALUE($Z187)</f>
        <v>58.489</v>
      </c>
      <c r="AD186" s="164" t="n">
        <v>183</v>
      </c>
      <c r="AE186" s="191"/>
      <c r="AF186" s="227" t="str">
        <f aca="false">IF(MOD(ROW(),10),"",INDEX(AE$3:AE$600,ROW()/10))</f>
        <v/>
      </c>
      <c r="AG186" s="228" t="n">
        <v>181</v>
      </c>
      <c r="AH186" s="229" t="e">
        <f aca="false">VALUE($AF186)</f>
        <v>#VALUE!</v>
      </c>
      <c r="AI186" s="164" t="n">
        <v>183</v>
      </c>
      <c r="AJ186" s="246"/>
      <c r="AK186" s="227" t="str">
        <f aca="false">IF(MOD(ROW(),10),"",INDEX(AJ$3:AJ$600,ROW()/10))</f>
        <v/>
      </c>
      <c r="AL186" s="228" t="n">
        <v>176</v>
      </c>
      <c r="AM186" s="229" t="e">
        <f aca="false">VALUE($AK186)</f>
        <v>#VALUE!</v>
      </c>
      <c r="AN186" s="164" t="n">
        <v>183</v>
      </c>
      <c r="AO186" s="190"/>
      <c r="AP186" s="227" t="str">
        <f aca="false">IF(MOD(ROW(),10),"",INDEX(AO$3:AO$600,ROW()/10))</f>
        <v/>
      </c>
      <c r="AQ186" s="181" t="n">
        <v>1.84</v>
      </c>
      <c r="AR186" s="229" t="e">
        <f aca="false">VALUE($AP186)</f>
        <v>#VALUE!</v>
      </c>
      <c r="AS186" s="164" t="n">
        <v>1830</v>
      </c>
      <c r="AT186" s="246"/>
      <c r="AU186" s="227" t="str">
        <f aca="false">IF(MOD(ROW(),10),"",INDEX(AT$3:AT$600,ROW()/10))</f>
        <v/>
      </c>
      <c r="AV186" s="181" t="n">
        <v>1.84</v>
      </c>
      <c r="AW186" s="229" t="e">
        <f aca="false">VALUE($AU186)</f>
        <v>#VALUE!</v>
      </c>
      <c r="AY186" s="246"/>
      <c r="AZ186" s="180" t="n">
        <f aca="false">IF(MOD(ROW(),2),"",INDEX(AY$3:AY$600,ROW()/2))</f>
        <v>0</v>
      </c>
      <c r="BA186" s="181" t="n">
        <v>1.84</v>
      </c>
      <c r="BB186" s="182" t="n">
        <f aca="false">VALUE(AZ186)</f>
        <v>0</v>
      </c>
      <c r="BD186" s="246"/>
      <c r="BE186" s="180" t="n">
        <f aca="false">IF(MOD(ROW(),2),"",INDEX(BD$3:BD$600,ROW()/2))</f>
        <v>0</v>
      </c>
      <c r="BF186" s="181" t="n">
        <v>1.84</v>
      </c>
      <c r="BG186" s="182" t="n">
        <f aca="false">VALUE($BD187)</f>
        <v>0</v>
      </c>
    </row>
    <row r="187" customFormat="false" ht="13.5" hidden="false" customHeight="false" outlineLevel="0" collapsed="false">
      <c r="A187" s="208" t="n">
        <v>1.8</v>
      </c>
      <c r="B187" s="209" t="n">
        <v>3.77</v>
      </c>
      <c r="C187" s="213" t="n">
        <f aca="false">$AM190</f>
        <v>0</v>
      </c>
      <c r="D187" s="241" t="n">
        <f aca="false">$AH190</f>
        <v>0</v>
      </c>
      <c r="E187" s="211" t="n">
        <f aca="false">$AC182</f>
        <v>57.172</v>
      </c>
      <c r="F187" s="212" t="n">
        <f aca="false">$AR190</f>
        <v>0</v>
      </c>
      <c r="G187" s="218" t="n">
        <f aca="false">$AW190</f>
        <v>0</v>
      </c>
      <c r="H187" s="213" t="n">
        <f aca="false">$BB182</f>
        <v>0</v>
      </c>
      <c r="I187" s="213" t="n">
        <f aca="false">$BG182</f>
        <v>0</v>
      </c>
      <c r="K187" s="234" t="n">
        <v>0.75</v>
      </c>
      <c r="L187" s="238" t="n">
        <f aca="false">L186-($L$112-$L$212)/101</f>
        <v>0</v>
      </c>
      <c r="M187" s="239" t="n">
        <f aca="false">M186-($M$112-$M$212)/101</f>
        <v>0</v>
      </c>
      <c r="Q187" s="234" t="n">
        <v>0.76</v>
      </c>
      <c r="R187" s="235" t="n">
        <f aca="false">R186-($R$111-$R$211)/101</f>
        <v>0</v>
      </c>
      <c r="S187" s="236" t="n">
        <f aca="false">S186-($R$111-$R$211)/101</f>
        <v>0</v>
      </c>
      <c r="T187" s="165"/>
      <c r="U187" s="165"/>
      <c r="V187" s="165"/>
      <c r="W187" s="165"/>
      <c r="Y187" s="164" t="n">
        <v>184</v>
      </c>
      <c r="Z187" s="245" t="n">
        <v>58.489</v>
      </c>
      <c r="AA187" s="180" t="str">
        <f aca="false">IF(MOD(ROW(),2),"",INDEX($Z$3:$Z$600,ROW()/2))</f>
        <v/>
      </c>
      <c r="AB187" s="181" t="n">
        <v>1.85</v>
      </c>
      <c r="AC187" s="182" t="n">
        <f aca="false">VALUE($Z188)</f>
        <v>58.818</v>
      </c>
      <c r="AD187" s="164" t="n">
        <v>184</v>
      </c>
      <c r="AE187" s="191"/>
      <c r="AF187" s="227" t="str">
        <f aca="false">IF(MOD(ROW(),10),"",INDEX(AE$3:AE$600,ROW()/10))</f>
        <v/>
      </c>
      <c r="AG187" s="228" t="n">
        <v>182</v>
      </c>
      <c r="AH187" s="229" t="e">
        <f aca="false">VALUE($AF187)</f>
        <v>#VALUE!</v>
      </c>
      <c r="AI187" s="164" t="n">
        <v>184</v>
      </c>
      <c r="AJ187" s="246"/>
      <c r="AK187" s="227" t="str">
        <f aca="false">IF(MOD(ROW(),10),"",INDEX(AJ$3:AJ$600,ROW()/10))</f>
        <v/>
      </c>
      <c r="AL187" s="228" t="n">
        <v>177</v>
      </c>
      <c r="AM187" s="229" t="e">
        <f aca="false">VALUE($AK187)</f>
        <v>#VALUE!</v>
      </c>
      <c r="AN187" s="164" t="n">
        <v>184</v>
      </c>
      <c r="AO187" s="190"/>
      <c r="AP187" s="227" t="str">
        <f aca="false">IF(MOD(ROW(),10),"",INDEX(AO$3:AO$600,ROW()/10))</f>
        <v/>
      </c>
      <c r="AQ187" s="181" t="n">
        <v>1.85</v>
      </c>
      <c r="AR187" s="229" t="e">
        <f aca="false">VALUE($AP187)</f>
        <v>#VALUE!</v>
      </c>
      <c r="AS187" s="164" t="n">
        <v>1840</v>
      </c>
      <c r="AT187" s="246"/>
      <c r="AU187" s="227" t="str">
        <f aca="false">IF(MOD(ROW(),10),"",INDEX(AT$3:AT$600,ROW()/10))</f>
        <v/>
      </c>
      <c r="AV187" s="181" t="n">
        <v>1.85</v>
      </c>
      <c r="AW187" s="229" t="e">
        <f aca="false">VALUE($AU187)</f>
        <v>#VALUE!</v>
      </c>
      <c r="AY187" s="246"/>
      <c r="AZ187" s="180" t="str">
        <f aca="false">IF(MOD(ROW(),2),"",INDEX(AY$3:AY$600,ROW()/2))</f>
        <v/>
      </c>
      <c r="BA187" s="181" t="n">
        <v>1.85</v>
      </c>
      <c r="BB187" s="182" t="e">
        <f aca="false">VALUE(AZ187)</f>
        <v>#VALUE!</v>
      </c>
      <c r="BD187" s="246"/>
      <c r="BE187" s="180" t="str">
        <f aca="false">IF(MOD(ROW(),2),"",INDEX(BD$3:BD$600,ROW()/2))</f>
        <v/>
      </c>
      <c r="BF187" s="181" t="n">
        <v>1.85</v>
      </c>
      <c r="BG187" s="182" t="n">
        <f aca="false">VALUE($BD188)</f>
        <v>0</v>
      </c>
    </row>
    <row r="188" customFormat="false" ht="13.5" hidden="false" customHeight="false" outlineLevel="0" collapsed="false">
      <c r="A188" s="208" t="n">
        <v>1.81</v>
      </c>
      <c r="B188" s="209" t="n">
        <v>3.76</v>
      </c>
      <c r="C188" s="213" t="n">
        <f aca="false">$C187+(($AM$20-$AM$10))/10</f>
        <v>0</v>
      </c>
      <c r="D188" s="217" t="n">
        <f aca="false">$D187+(($AH$30-$AH$20))/10</f>
        <v>0</v>
      </c>
      <c r="E188" s="211" t="n">
        <f aca="false">$AC183</f>
        <v>57.501</v>
      </c>
      <c r="F188" s="212" t="n">
        <f aca="false">$F187+(($AR$20-$AR$10))/10</f>
        <v>0</v>
      </c>
      <c r="G188" s="218" t="n">
        <f aca="false">$G187+(($AW$20-$AW$10))/10</f>
        <v>0</v>
      </c>
      <c r="H188" s="213" t="n">
        <f aca="false">$BB182+($BB184-$BB182)/2</f>
        <v>0</v>
      </c>
      <c r="I188" s="213" t="n">
        <f aca="false">$BG182+($BG184-$BG182)/2</f>
        <v>0</v>
      </c>
      <c r="K188" s="234" t="n">
        <v>0.76</v>
      </c>
      <c r="L188" s="238" t="n">
        <f aca="false">L187-($L$112-$L$212)/101</f>
        <v>0</v>
      </c>
      <c r="M188" s="239" t="n">
        <f aca="false">M187-($M$112-$M$212)/101</f>
        <v>0</v>
      </c>
      <c r="Q188" s="234" t="n">
        <v>0.77</v>
      </c>
      <c r="R188" s="235" t="n">
        <f aca="false">R187-($R$111-$R$211)/101</f>
        <v>0</v>
      </c>
      <c r="S188" s="236" t="n">
        <f aca="false">S187-($R$111-$R$211)/101</f>
        <v>0</v>
      </c>
      <c r="T188" s="165"/>
      <c r="U188" s="165"/>
      <c r="V188" s="165"/>
      <c r="W188" s="165"/>
      <c r="Y188" s="164" t="n">
        <v>185</v>
      </c>
      <c r="Z188" s="245" t="n">
        <v>58.818</v>
      </c>
      <c r="AA188" s="180" t="n">
        <f aca="false">IF(MOD(ROW(),2),"",INDEX($Z$3:$Z$600,ROW()/2))</f>
        <v>28.626</v>
      </c>
      <c r="AB188" s="181" t="n">
        <v>1.86</v>
      </c>
      <c r="AC188" s="182" t="n">
        <f aca="false">VALUE($Z189)</f>
        <v>59.147</v>
      </c>
      <c r="AD188" s="164" t="n">
        <v>185</v>
      </c>
      <c r="AE188" s="191"/>
      <c r="AF188" s="227" t="str">
        <f aca="false">IF(MOD(ROW(),10),"",INDEX(AE$3:AE$600,ROW()/10))</f>
        <v/>
      </c>
      <c r="AG188" s="228" t="n">
        <v>183</v>
      </c>
      <c r="AH188" s="229" t="e">
        <f aca="false">VALUE($AF188)</f>
        <v>#VALUE!</v>
      </c>
      <c r="AI188" s="164" t="n">
        <v>185</v>
      </c>
      <c r="AJ188" s="246"/>
      <c r="AK188" s="227" t="str">
        <f aca="false">IF(MOD(ROW(),10),"",INDEX(AJ$3:AJ$600,ROW()/10))</f>
        <v/>
      </c>
      <c r="AL188" s="228" t="n">
        <v>178</v>
      </c>
      <c r="AM188" s="229" t="e">
        <f aca="false">VALUE($AK188)</f>
        <v>#VALUE!</v>
      </c>
      <c r="AN188" s="164" t="n">
        <v>185</v>
      </c>
      <c r="AO188" s="190"/>
      <c r="AP188" s="227" t="str">
        <f aca="false">IF(MOD(ROW(),10),"",INDEX(AO$3:AO$600,ROW()/10))</f>
        <v/>
      </c>
      <c r="AQ188" s="181" t="n">
        <v>1.86</v>
      </c>
      <c r="AR188" s="229" t="e">
        <f aca="false">VALUE($AP188)</f>
        <v>#VALUE!</v>
      </c>
      <c r="AS188" s="164" t="n">
        <v>1850</v>
      </c>
      <c r="AT188" s="246"/>
      <c r="AU188" s="227" t="str">
        <f aca="false">IF(MOD(ROW(),10),"",INDEX(AT$3:AT$600,ROW()/10))</f>
        <v/>
      </c>
      <c r="AV188" s="181" t="n">
        <v>1.86</v>
      </c>
      <c r="AW188" s="229" t="e">
        <f aca="false">VALUE($AU188)</f>
        <v>#VALUE!</v>
      </c>
      <c r="AY188" s="246"/>
      <c r="AZ188" s="180" t="n">
        <f aca="false">IF(MOD(ROW(),2),"",INDEX(AY$3:AY$600,ROW()/2))</f>
        <v>0</v>
      </c>
      <c r="BA188" s="181" t="n">
        <v>1.86</v>
      </c>
      <c r="BB188" s="182" t="n">
        <f aca="false">VALUE(AZ188)</f>
        <v>0</v>
      </c>
      <c r="BD188" s="246"/>
      <c r="BE188" s="180" t="n">
        <f aca="false">IF(MOD(ROW(),2),"",INDEX(BD$3:BD$600,ROW()/2))</f>
        <v>0</v>
      </c>
      <c r="BF188" s="181" t="n">
        <v>1.86</v>
      </c>
      <c r="BG188" s="182" t="n">
        <f aca="false">VALUE($BD189)</f>
        <v>0</v>
      </c>
    </row>
    <row r="189" customFormat="false" ht="13.5" hidden="false" customHeight="false" outlineLevel="0" collapsed="false">
      <c r="A189" s="208" t="n">
        <v>1.82</v>
      </c>
      <c r="B189" s="209" t="n">
        <v>3.75</v>
      </c>
      <c r="C189" s="213" t="n">
        <f aca="false">$C188+(($AM$20-$AM$10))/10</f>
        <v>0</v>
      </c>
      <c r="D189" s="217" t="n">
        <f aca="false">$D188+(($AH$30-$AH$20))/10</f>
        <v>0</v>
      </c>
      <c r="E189" s="211" t="n">
        <f aca="false">$AC184</f>
        <v>57.83</v>
      </c>
      <c r="F189" s="212" t="n">
        <f aca="false">$F188+(($AR$20-$AR$10))/10</f>
        <v>0</v>
      </c>
      <c r="G189" s="218" t="n">
        <f aca="false">$G188+(($AW$20-$AW$10))/10</f>
        <v>0</v>
      </c>
      <c r="H189" s="213" t="n">
        <f aca="false">$BB184</f>
        <v>0</v>
      </c>
      <c r="I189" s="213" t="n">
        <f aca="false">$BG184</f>
        <v>0</v>
      </c>
      <c r="K189" s="234" t="n">
        <v>0.77</v>
      </c>
      <c r="L189" s="238" t="n">
        <f aca="false">L188-($L$112-$L$212)/101</f>
        <v>0</v>
      </c>
      <c r="M189" s="239" t="n">
        <f aca="false">M188-($M$112-$M$212)/101</f>
        <v>0</v>
      </c>
      <c r="Q189" s="234" t="n">
        <v>0.78</v>
      </c>
      <c r="R189" s="235" t="n">
        <f aca="false">R188-($R$111-$R$211)/101</f>
        <v>0</v>
      </c>
      <c r="S189" s="236" t="n">
        <f aca="false">S188-($R$111-$R$211)/101</f>
        <v>0</v>
      </c>
      <c r="T189" s="165"/>
      <c r="U189" s="165"/>
      <c r="V189" s="165"/>
      <c r="W189" s="165"/>
      <c r="Y189" s="164" t="n">
        <v>186</v>
      </c>
      <c r="Z189" s="245" t="n">
        <v>59.147</v>
      </c>
      <c r="AA189" s="180" t="str">
        <f aca="false">IF(MOD(ROW(),2),"",INDEX($Z$3:$Z$600,ROW()/2))</f>
        <v/>
      </c>
      <c r="AB189" s="181" t="n">
        <v>1.87</v>
      </c>
      <c r="AC189" s="182" t="n">
        <f aca="false">VALUE($Z190)</f>
        <v>59.477</v>
      </c>
      <c r="AD189" s="164" t="n">
        <v>186</v>
      </c>
      <c r="AE189" s="191"/>
      <c r="AF189" s="227" t="str">
        <f aca="false">IF(MOD(ROW(),10),"",INDEX(AE$3:AE$600,ROW()/10))</f>
        <v/>
      </c>
      <c r="AG189" s="228" t="n">
        <v>184</v>
      </c>
      <c r="AH189" s="229" t="e">
        <f aca="false">VALUE($AF189)</f>
        <v>#VALUE!</v>
      </c>
      <c r="AI189" s="164" t="n">
        <v>186</v>
      </c>
      <c r="AJ189" s="246"/>
      <c r="AK189" s="227" t="str">
        <f aca="false">IF(MOD(ROW(),10),"",INDEX(AJ$3:AJ$600,ROW()/10))</f>
        <v/>
      </c>
      <c r="AL189" s="228" t="n">
        <v>179</v>
      </c>
      <c r="AM189" s="229" t="e">
        <f aca="false">VALUE($AK189)</f>
        <v>#VALUE!</v>
      </c>
      <c r="AN189" s="164" t="n">
        <v>186</v>
      </c>
      <c r="AO189" s="190"/>
      <c r="AP189" s="227" t="str">
        <f aca="false">IF(MOD(ROW(),10),"",INDEX(AO$3:AO$600,ROW()/10))</f>
        <v/>
      </c>
      <c r="AQ189" s="181" t="n">
        <v>1.87</v>
      </c>
      <c r="AR189" s="229" t="e">
        <f aca="false">VALUE($AP189)</f>
        <v>#VALUE!</v>
      </c>
      <c r="AS189" s="164" t="n">
        <v>1860</v>
      </c>
      <c r="AT189" s="246"/>
      <c r="AU189" s="227" t="str">
        <f aca="false">IF(MOD(ROW(),10),"",INDEX(AT$3:AT$600,ROW()/10))</f>
        <v/>
      </c>
      <c r="AV189" s="181" t="n">
        <v>1.87</v>
      </c>
      <c r="AW189" s="229" t="e">
        <f aca="false">VALUE($AU189)</f>
        <v>#VALUE!</v>
      </c>
      <c r="AY189" s="246"/>
      <c r="AZ189" s="180" t="str">
        <f aca="false">IF(MOD(ROW(),2),"",INDEX(AY$3:AY$600,ROW()/2))</f>
        <v/>
      </c>
      <c r="BA189" s="181" t="n">
        <v>1.87</v>
      </c>
      <c r="BB189" s="182" t="e">
        <f aca="false">VALUE(AZ189)</f>
        <v>#VALUE!</v>
      </c>
      <c r="BD189" s="246"/>
      <c r="BE189" s="180" t="str">
        <f aca="false">IF(MOD(ROW(),2),"",INDEX(BD$3:BD$600,ROW()/2))</f>
        <v/>
      </c>
      <c r="BF189" s="181" t="n">
        <v>1.87</v>
      </c>
      <c r="BG189" s="182" t="n">
        <f aca="false">VALUE($BD190)</f>
        <v>0</v>
      </c>
    </row>
    <row r="190" customFormat="false" ht="13.5" hidden="false" customHeight="false" outlineLevel="0" collapsed="false">
      <c r="A190" s="208" t="n">
        <v>1.83</v>
      </c>
      <c r="B190" s="209" t="n">
        <v>3.74</v>
      </c>
      <c r="C190" s="213" t="n">
        <f aca="false">$C189+(($AM$20-$AM$10))/10</f>
        <v>0</v>
      </c>
      <c r="D190" s="217" t="n">
        <f aca="false">$D189+(($AH$30-$AH$20))/10</f>
        <v>0</v>
      </c>
      <c r="E190" s="211" t="n">
        <f aca="false">$AC185</f>
        <v>58.159</v>
      </c>
      <c r="F190" s="212" t="n">
        <f aca="false">$F189+(($AR$20-$AR$10))/10</f>
        <v>0</v>
      </c>
      <c r="G190" s="218" t="n">
        <f aca="false">$G189+(($AW$20-$AW$10))/10</f>
        <v>0</v>
      </c>
      <c r="H190" s="213" t="n">
        <f aca="false">$BB184+($BB186-$BB184)/2</f>
        <v>0</v>
      </c>
      <c r="I190" s="213" t="n">
        <f aca="false">$BG184+($BG186-$BG184)/2</f>
        <v>0</v>
      </c>
      <c r="K190" s="234" t="n">
        <v>0.78</v>
      </c>
      <c r="L190" s="238" t="n">
        <f aca="false">L189-($L$112-$L$212)/101</f>
        <v>0</v>
      </c>
      <c r="M190" s="239" t="n">
        <f aca="false">M189-($M$112-$M$212)/101</f>
        <v>0</v>
      </c>
      <c r="Q190" s="234" t="n">
        <v>0.79</v>
      </c>
      <c r="R190" s="235" t="n">
        <f aca="false">R189-($R$111-$R$211)/101</f>
        <v>0</v>
      </c>
      <c r="S190" s="236" t="n">
        <f aca="false">S189-($R$111-$R$211)/101</f>
        <v>0</v>
      </c>
      <c r="T190" s="165"/>
      <c r="U190" s="165"/>
      <c r="V190" s="165"/>
      <c r="W190" s="165"/>
      <c r="Y190" s="164" t="n">
        <v>187</v>
      </c>
      <c r="Z190" s="245" t="n">
        <v>59.477</v>
      </c>
      <c r="AA190" s="180" t="n">
        <f aca="false">IF(MOD(ROW(),2),"",INDEX($Z$3:$Z$600,ROW()/2))</f>
        <v>28.94</v>
      </c>
      <c r="AB190" s="181" t="n">
        <v>1.88</v>
      </c>
      <c r="AC190" s="182" t="n">
        <f aca="false">VALUE($Z191)</f>
        <v>59.806</v>
      </c>
      <c r="AD190" s="164" t="n">
        <v>187</v>
      </c>
      <c r="AE190" s="191"/>
      <c r="AF190" s="227" t="n">
        <f aca="false">IF(MOD(ROW(),10),"",INDEX(AE$3:AE$600,ROW()/10))</f>
        <v>0</v>
      </c>
      <c r="AG190" s="228" t="n">
        <v>185</v>
      </c>
      <c r="AH190" s="229" t="n">
        <f aca="false">VALUE($AF190)</f>
        <v>0</v>
      </c>
      <c r="AI190" s="164" t="n">
        <v>187</v>
      </c>
      <c r="AJ190" s="246"/>
      <c r="AK190" s="227" t="n">
        <f aca="false">IF(MOD(ROW(),10),"",INDEX(AJ$3:AJ$600,ROW()/10))</f>
        <v>0</v>
      </c>
      <c r="AL190" s="228" t="n">
        <v>180</v>
      </c>
      <c r="AM190" s="229" t="n">
        <f aca="false">VALUE($AK190)</f>
        <v>0</v>
      </c>
      <c r="AN190" s="164" t="n">
        <v>187</v>
      </c>
      <c r="AO190" s="190"/>
      <c r="AP190" s="227" t="n">
        <f aca="false">IF(MOD(ROW(),10),"",INDEX(AO$3:AO$600,ROW()/10))</f>
        <v>0</v>
      </c>
      <c r="AQ190" s="181" t="n">
        <v>1.88</v>
      </c>
      <c r="AR190" s="229" t="n">
        <f aca="false">VALUE($AP190)</f>
        <v>0</v>
      </c>
      <c r="AS190" s="164" t="n">
        <v>1870</v>
      </c>
      <c r="AT190" s="246"/>
      <c r="AU190" s="227" t="n">
        <f aca="false">IF(MOD(ROW(),10),"",INDEX(AT$3:AT$600,ROW()/10))</f>
        <v>0</v>
      </c>
      <c r="AV190" s="181" t="n">
        <v>1.88</v>
      </c>
      <c r="AW190" s="229" t="n">
        <f aca="false">VALUE($AU190)</f>
        <v>0</v>
      </c>
      <c r="AY190" s="246"/>
      <c r="AZ190" s="180" t="n">
        <f aca="false">IF(MOD(ROW(),2),"",INDEX(AY$3:AY$600,ROW()/2))</f>
        <v>0</v>
      </c>
      <c r="BA190" s="181" t="n">
        <v>1.88</v>
      </c>
      <c r="BB190" s="182" t="n">
        <f aca="false">VALUE(AZ190)</f>
        <v>0</v>
      </c>
      <c r="BD190" s="246"/>
      <c r="BE190" s="180" t="n">
        <f aca="false">IF(MOD(ROW(),2),"",INDEX(BD$3:BD$600,ROW()/2))</f>
        <v>0</v>
      </c>
      <c r="BF190" s="181" t="n">
        <v>1.88</v>
      </c>
      <c r="BG190" s="182" t="n">
        <f aca="false">VALUE($BD191)</f>
        <v>0</v>
      </c>
    </row>
    <row r="191" customFormat="false" ht="13.5" hidden="false" customHeight="false" outlineLevel="0" collapsed="false">
      <c r="A191" s="208" t="n">
        <v>1.84</v>
      </c>
      <c r="B191" s="209" t="n">
        <v>3.73</v>
      </c>
      <c r="C191" s="213" t="n">
        <f aca="false">$C190+(($AM$20-$AM$10))/10</f>
        <v>0</v>
      </c>
      <c r="D191" s="217" t="n">
        <f aca="false">$D190+(($AH$30-$AH$20))/10</f>
        <v>0</v>
      </c>
      <c r="E191" s="211" t="n">
        <f aca="false">$AC186</f>
        <v>58.489</v>
      </c>
      <c r="F191" s="212" t="n">
        <f aca="false">$F190+(($AR$20-$AR$10))/10</f>
        <v>0</v>
      </c>
      <c r="G191" s="218" t="n">
        <f aca="false">$G190+(($AW$20-$AW$10))/10</f>
        <v>0</v>
      </c>
      <c r="H191" s="213" t="n">
        <f aca="false">$BB186</f>
        <v>0</v>
      </c>
      <c r="I191" s="213" t="n">
        <f aca="false">$BG186</f>
        <v>0</v>
      </c>
      <c r="K191" s="234" t="n">
        <v>0.79</v>
      </c>
      <c r="L191" s="238" t="n">
        <f aca="false">L190-($L$112-$L$212)/101</f>
        <v>0</v>
      </c>
      <c r="M191" s="239" t="n">
        <f aca="false">M190-($M$112-$M$212)/101</f>
        <v>0</v>
      </c>
      <c r="Q191" s="234" t="n">
        <v>0.8</v>
      </c>
      <c r="R191" s="235" t="n">
        <f aca="false">R190-($R$111-$R$211)/101</f>
        <v>0</v>
      </c>
      <c r="S191" s="236" t="n">
        <f aca="false">S190-($R$111-$R$211)/101</f>
        <v>0</v>
      </c>
      <c r="T191" s="165"/>
      <c r="U191" s="165"/>
      <c r="V191" s="165"/>
      <c r="W191" s="165"/>
      <c r="Y191" s="164" t="n">
        <v>188</v>
      </c>
      <c r="Z191" s="245" t="n">
        <v>59.806</v>
      </c>
      <c r="AA191" s="180" t="str">
        <f aca="false">IF(MOD(ROW(),2),"",INDEX($Z$3:$Z$600,ROW()/2))</f>
        <v/>
      </c>
      <c r="AB191" s="181" t="n">
        <v>1.89</v>
      </c>
      <c r="AC191" s="182" t="n">
        <f aca="false">VALUE($Z192)</f>
        <v>60.135</v>
      </c>
      <c r="AD191" s="164" t="n">
        <v>188</v>
      </c>
      <c r="AE191" s="191"/>
      <c r="AF191" s="227" t="str">
        <f aca="false">IF(MOD(ROW(),10),"",INDEX(AE$3:AE$600,ROW()/10))</f>
        <v/>
      </c>
      <c r="AG191" s="228" t="n">
        <v>186</v>
      </c>
      <c r="AH191" s="229" t="e">
        <f aca="false">VALUE($AF191)</f>
        <v>#VALUE!</v>
      </c>
      <c r="AI191" s="164" t="n">
        <v>188</v>
      </c>
      <c r="AJ191" s="246"/>
      <c r="AK191" s="227" t="str">
        <f aca="false">IF(MOD(ROW(),10),"",INDEX(AJ$3:AJ$600,ROW()/10))</f>
        <v/>
      </c>
      <c r="AL191" s="228" t="n">
        <v>181</v>
      </c>
      <c r="AM191" s="229" t="e">
        <f aca="false">VALUE($AK191)</f>
        <v>#VALUE!</v>
      </c>
      <c r="AN191" s="164" t="n">
        <v>188</v>
      </c>
      <c r="AO191" s="190"/>
      <c r="AP191" s="227" t="str">
        <f aca="false">IF(MOD(ROW(),10),"",INDEX(AO$3:AO$600,ROW()/10))</f>
        <v/>
      </c>
      <c r="AQ191" s="181" t="n">
        <v>1.89</v>
      </c>
      <c r="AR191" s="229" t="e">
        <f aca="false">VALUE($AP191)</f>
        <v>#VALUE!</v>
      </c>
      <c r="AS191" s="164" t="n">
        <v>1880</v>
      </c>
      <c r="AT191" s="246"/>
      <c r="AU191" s="227" t="str">
        <f aca="false">IF(MOD(ROW(),10),"",INDEX(AT$3:AT$600,ROW()/10))</f>
        <v/>
      </c>
      <c r="AV191" s="181" t="n">
        <v>1.89</v>
      </c>
      <c r="AW191" s="229" t="e">
        <f aca="false">VALUE($AU191)</f>
        <v>#VALUE!</v>
      </c>
      <c r="AY191" s="246"/>
      <c r="AZ191" s="180" t="str">
        <f aca="false">IF(MOD(ROW(),2),"",INDEX(AY$3:AY$600,ROW()/2))</f>
        <v/>
      </c>
      <c r="BA191" s="181" t="n">
        <v>1.89</v>
      </c>
      <c r="BB191" s="182" t="e">
        <f aca="false">VALUE(AZ191)</f>
        <v>#VALUE!</v>
      </c>
      <c r="BD191" s="246"/>
      <c r="BE191" s="180" t="str">
        <f aca="false">IF(MOD(ROW(),2),"",INDEX(BD$3:BD$600,ROW()/2))</f>
        <v/>
      </c>
      <c r="BF191" s="181" t="n">
        <v>1.89</v>
      </c>
      <c r="BG191" s="182" t="n">
        <f aca="false">VALUE($BD192)</f>
        <v>0</v>
      </c>
    </row>
    <row r="192" customFormat="false" ht="13.5" hidden="false" customHeight="false" outlineLevel="0" collapsed="false">
      <c r="A192" s="208" t="n">
        <v>1.85</v>
      </c>
      <c r="B192" s="209" t="n">
        <v>3.72</v>
      </c>
      <c r="C192" s="213" t="n">
        <f aca="false">$C191+(($AM$20-$AM$10))/10</f>
        <v>0</v>
      </c>
      <c r="D192" s="217" t="n">
        <f aca="false">$D191+(($AH$30-$AH$20))/10</f>
        <v>0</v>
      </c>
      <c r="E192" s="211" t="n">
        <f aca="false">$AC187</f>
        <v>58.818</v>
      </c>
      <c r="F192" s="212" t="n">
        <f aca="false">$F191+(($AR$20-$AR$10))/10</f>
        <v>0</v>
      </c>
      <c r="G192" s="218" t="n">
        <f aca="false">$G191+(($AW$20-$AW$10))/10</f>
        <v>0</v>
      </c>
      <c r="H192" s="213" t="n">
        <f aca="false">$BB186+($BB188-$BB186)/2</f>
        <v>0</v>
      </c>
      <c r="I192" s="213" t="n">
        <f aca="false">$BG186+($BG188-$BG186)/2</f>
        <v>0</v>
      </c>
      <c r="K192" s="234" t="n">
        <v>0.8</v>
      </c>
      <c r="L192" s="238" t="n">
        <f aca="false">L191-($L$112-$L$212)/101</f>
        <v>0</v>
      </c>
      <c r="M192" s="239" t="n">
        <f aca="false">M191-($M$112-$M$212)/101</f>
        <v>0</v>
      </c>
      <c r="Q192" s="234" t="n">
        <v>0.81</v>
      </c>
      <c r="R192" s="235" t="n">
        <f aca="false">R191-($R$111-$R$211)/101</f>
        <v>0</v>
      </c>
      <c r="S192" s="236" t="n">
        <f aca="false">S191-($R$111-$R$211)/101</f>
        <v>0</v>
      </c>
      <c r="T192" s="165"/>
      <c r="U192" s="165"/>
      <c r="V192" s="165"/>
      <c r="W192" s="165"/>
      <c r="Y192" s="164" t="n">
        <v>189</v>
      </c>
      <c r="Z192" s="245" t="n">
        <v>60.135</v>
      </c>
      <c r="AA192" s="180" t="n">
        <f aca="false">IF(MOD(ROW(),2),"",INDEX($Z$3:$Z$600,ROW()/2))</f>
        <v>29.264</v>
      </c>
      <c r="AB192" s="181" t="n">
        <v>1.9</v>
      </c>
      <c r="AC192" s="182" t="n">
        <f aca="false">VALUE($Z193)</f>
        <v>60.464</v>
      </c>
      <c r="AD192" s="164" t="n">
        <v>189</v>
      </c>
      <c r="AE192" s="191"/>
      <c r="AF192" s="227" t="str">
        <f aca="false">IF(MOD(ROW(),10),"",INDEX(AE$3:AE$600,ROW()/10))</f>
        <v/>
      </c>
      <c r="AG192" s="228" t="n">
        <v>187</v>
      </c>
      <c r="AH192" s="229" t="e">
        <f aca="false">VALUE($AF192)</f>
        <v>#VALUE!</v>
      </c>
      <c r="AI192" s="164" t="n">
        <v>189</v>
      </c>
      <c r="AJ192" s="246"/>
      <c r="AK192" s="227" t="str">
        <f aca="false">IF(MOD(ROW(),10),"",INDEX(AJ$3:AJ$600,ROW()/10))</f>
        <v/>
      </c>
      <c r="AL192" s="228" t="n">
        <v>182</v>
      </c>
      <c r="AM192" s="229" t="e">
        <f aca="false">VALUE($AK192)</f>
        <v>#VALUE!</v>
      </c>
      <c r="AN192" s="164" t="n">
        <v>189</v>
      </c>
      <c r="AO192" s="190"/>
      <c r="AP192" s="227" t="str">
        <f aca="false">IF(MOD(ROW(),10),"",INDEX(AO$3:AO$600,ROW()/10))</f>
        <v/>
      </c>
      <c r="AQ192" s="181" t="n">
        <v>1.9</v>
      </c>
      <c r="AR192" s="229" t="e">
        <f aca="false">VALUE($AP192)</f>
        <v>#VALUE!</v>
      </c>
      <c r="AS192" s="164" t="n">
        <v>1890</v>
      </c>
      <c r="AT192" s="246"/>
      <c r="AU192" s="227" t="str">
        <f aca="false">IF(MOD(ROW(),10),"",INDEX(AT$3:AT$600,ROW()/10))</f>
        <v/>
      </c>
      <c r="AV192" s="181" t="n">
        <v>1.9</v>
      </c>
      <c r="AW192" s="229" t="e">
        <f aca="false">VALUE($AU192)</f>
        <v>#VALUE!</v>
      </c>
      <c r="AY192" s="246"/>
      <c r="AZ192" s="180" t="n">
        <f aca="false">IF(MOD(ROW(),2),"",INDEX(AY$3:AY$600,ROW()/2))</f>
        <v>0</v>
      </c>
      <c r="BA192" s="181" t="n">
        <v>1.9</v>
      </c>
      <c r="BB192" s="182" t="n">
        <f aca="false">VALUE(AZ192)</f>
        <v>0</v>
      </c>
      <c r="BD192" s="246"/>
      <c r="BE192" s="180" t="n">
        <f aca="false">IF(MOD(ROW(),2),"",INDEX(BD$3:BD$600,ROW()/2))</f>
        <v>0</v>
      </c>
      <c r="BF192" s="181" t="n">
        <v>1.9</v>
      </c>
      <c r="BG192" s="182" t="n">
        <f aca="false">VALUE($BD193)</f>
        <v>0</v>
      </c>
    </row>
    <row r="193" customFormat="false" ht="13.5" hidden="false" customHeight="false" outlineLevel="0" collapsed="false">
      <c r="A193" s="208" t="n">
        <v>1.86</v>
      </c>
      <c r="B193" s="209" t="n">
        <v>3.71</v>
      </c>
      <c r="C193" s="213" t="n">
        <f aca="false">$C192+(($AM$20-$AM$10))/10</f>
        <v>0</v>
      </c>
      <c r="D193" s="217" t="n">
        <f aca="false">$D192+(($AH$30-$AH$20))/10</f>
        <v>0</v>
      </c>
      <c r="E193" s="211" t="n">
        <f aca="false">$AC188</f>
        <v>59.147</v>
      </c>
      <c r="F193" s="212" t="n">
        <f aca="false">$F192+(($AR$20-$AR$10))/10</f>
        <v>0</v>
      </c>
      <c r="G193" s="218" t="n">
        <f aca="false">$G192+(($AW$20-$AW$10))/10</f>
        <v>0</v>
      </c>
      <c r="H193" s="213" t="n">
        <f aca="false">$BB188</f>
        <v>0</v>
      </c>
      <c r="I193" s="213" t="n">
        <f aca="false">$BG188</f>
        <v>0</v>
      </c>
      <c r="K193" s="234" t="n">
        <v>0.81</v>
      </c>
      <c r="L193" s="238" t="n">
        <f aca="false">L192-($L$112-$L$212)/101</f>
        <v>0</v>
      </c>
      <c r="M193" s="239" t="n">
        <f aca="false">M192-($M$112-$M$212)/101</f>
        <v>0</v>
      </c>
      <c r="Q193" s="234" t="n">
        <v>0.82</v>
      </c>
      <c r="R193" s="235" t="n">
        <f aca="false">R192-($R$111-$R$211)/101</f>
        <v>0</v>
      </c>
      <c r="S193" s="236" t="n">
        <f aca="false">S192-($R$111-$R$211)/101</f>
        <v>0</v>
      </c>
      <c r="T193" s="165"/>
      <c r="U193" s="165"/>
      <c r="V193" s="165"/>
      <c r="W193" s="165"/>
      <c r="Y193" s="164" t="n">
        <v>190</v>
      </c>
      <c r="Z193" s="245" t="n">
        <v>60.464</v>
      </c>
      <c r="AA193" s="180" t="str">
        <f aca="false">IF(MOD(ROW(),2),"",INDEX($Z$3:$Z$600,ROW()/2))</f>
        <v/>
      </c>
      <c r="AB193" s="181" t="n">
        <v>1.91</v>
      </c>
      <c r="AC193" s="182" t="n">
        <f aca="false">VALUE($Z194)</f>
        <v>60.794</v>
      </c>
      <c r="AD193" s="164" t="n">
        <v>190</v>
      </c>
      <c r="AE193" s="191"/>
      <c r="AF193" s="227" t="str">
        <f aca="false">IF(MOD(ROW(),10),"",INDEX(AE$3:AE$600,ROW()/10))</f>
        <v/>
      </c>
      <c r="AG193" s="228" t="n">
        <v>188</v>
      </c>
      <c r="AH193" s="229" t="e">
        <f aca="false">VALUE($AF193)</f>
        <v>#VALUE!</v>
      </c>
      <c r="AI193" s="164" t="n">
        <v>190</v>
      </c>
      <c r="AJ193" s="246"/>
      <c r="AK193" s="227" t="str">
        <f aca="false">IF(MOD(ROW(),10),"",INDEX(AJ$3:AJ$600,ROW()/10))</f>
        <v/>
      </c>
      <c r="AL193" s="228" t="n">
        <v>183</v>
      </c>
      <c r="AM193" s="229" t="e">
        <f aca="false">VALUE($AK193)</f>
        <v>#VALUE!</v>
      </c>
      <c r="AN193" s="164" t="n">
        <v>190</v>
      </c>
      <c r="AO193" s="190"/>
      <c r="AP193" s="227" t="str">
        <f aca="false">IF(MOD(ROW(),10),"",INDEX(AO$3:AO$600,ROW()/10))</f>
        <v/>
      </c>
      <c r="AQ193" s="181" t="n">
        <v>1.91</v>
      </c>
      <c r="AR193" s="229" t="e">
        <f aca="false">VALUE($AP193)</f>
        <v>#VALUE!</v>
      </c>
      <c r="AS193" s="164" t="n">
        <v>1900</v>
      </c>
      <c r="AT193" s="246"/>
      <c r="AU193" s="227" t="str">
        <f aca="false">IF(MOD(ROW(),10),"",INDEX(AT$3:AT$600,ROW()/10))</f>
        <v/>
      </c>
      <c r="AV193" s="181" t="n">
        <v>1.91</v>
      </c>
      <c r="AW193" s="229" t="e">
        <f aca="false">VALUE($AU193)</f>
        <v>#VALUE!</v>
      </c>
      <c r="AY193" s="246"/>
      <c r="AZ193" s="180" t="str">
        <f aca="false">IF(MOD(ROW(),2),"",INDEX(AY$3:AY$600,ROW()/2))</f>
        <v/>
      </c>
      <c r="BA193" s="181" t="n">
        <v>1.91</v>
      </c>
      <c r="BB193" s="182" t="e">
        <f aca="false">VALUE(AZ193)</f>
        <v>#VALUE!</v>
      </c>
      <c r="BD193" s="246"/>
      <c r="BE193" s="180" t="str">
        <f aca="false">IF(MOD(ROW(),2),"",INDEX(BD$3:BD$600,ROW()/2))</f>
        <v/>
      </c>
      <c r="BF193" s="181" t="n">
        <v>1.91</v>
      </c>
      <c r="BG193" s="182" t="n">
        <f aca="false">VALUE($BD194)</f>
        <v>0</v>
      </c>
    </row>
    <row r="194" customFormat="false" ht="13.5" hidden="false" customHeight="false" outlineLevel="0" collapsed="false">
      <c r="A194" s="208" t="n">
        <v>1.87</v>
      </c>
      <c r="B194" s="209" t="n">
        <v>3.7</v>
      </c>
      <c r="C194" s="213" t="n">
        <f aca="false">$C193+(($AM$20-$AM$10))/10</f>
        <v>0</v>
      </c>
      <c r="D194" s="217" t="n">
        <f aca="false">$D193+(($AH$30-$AH$20))/10</f>
        <v>0</v>
      </c>
      <c r="E194" s="211" t="n">
        <f aca="false">$AC189</f>
        <v>59.477</v>
      </c>
      <c r="F194" s="212" t="n">
        <f aca="false">$F193+(($AR$20-$AR$10))/10</f>
        <v>0</v>
      </c>
      <c r="G194" s="218" t="n">
        <f aca="false">$G193+(($AW$20-$AW$10))/10</f>
        <v>0</v>
      </c>
      <c r="H194" s="213" t="n">
        <f aca="false">$BB188+($BB190-$BB188)/2</f>
        <v>0</v>
      </c>
      <c r="I194" s="213" t="n">
        <f aca="false">$BG188+($BG190-$BG188)/2</f>
        <v>0</v>
      </c>
      <c r="K194" s="234" t="n">
        <v>0.82</v>
      </c>
      <c r="L194" s="238" t="n">
        <f aca="false">L193-($L$112-$L$212)/101</f>
        <v>0</v>
      </c>
      <c r="M194" s="239" t="n">
        <f aca="false">M193-($M$112-$M$212)/101</f>
        <v>0</v>
      </c>
      <c r="Q194" s="234" t="n">
        <v>0.83</v>
      </c>
      <c r="R194" s="235" t="n">
        <f aca="false">R193-($R$111-$R$211)/101</f>
        <v>0</v>
      </c>
      <c r="S194" s="236" t="n">
        <f aca="false">S193-($R$111-$R$211)/101</f>
        <v>0</v>
      </c>
      <c r="T194" s="165"/>
      <c r="U194" s="165"/>
      <c r="V194" s="165"/>
      <c r="W194" s="165"/>
      <c r="Y194" s="164" t="n">
        <v>191</v>
      </c>
      <c r="Z194" s="245" t="n">
        <v>60.794</v>
      </c>
      <c r="AA194" s="180" t="n">
        <f aca="false">IF(MOD(ROW(),2),"",INDEX($Z$3:$Z$600,ROW()/2))</f>
        <v>29.588</v>
      </c>
      <c r="AB194" s="181" t="n">
        <v>1.92</v>
      </c>
      <c r="AC194" s="182" t="n">
        <f aca="false">VALUE($Z195)</f>
        <v>61.123</v>
      </c>
      <c r="AD194" s="164" t="n">
        <v>191</v>
      </c>
      <c r="AE194" s="191"/>
      <c r="AF194" s="227" t="str">
        <f aca="false">IF(MOD(ROW(),10),"",INDEX(AE$3:AE$600,ROW()/10))</f>
        <v/>
      </c>
      <c r="AG194" s="228" t="n">
        <v>189</v>
      </c>
      <c r="AH194" s="229" t="e">
        <f aca="false">VALUE($AF194)</f>
        <v>#VALUE!</v>
      </c>
      <c r="AI194" s="164" t="n">
        <v>191</v>
      </c>
      <c r="AJ194" s="246"/>
      <c r="AK194" s="227" t="str">
        <f aca="false">IF(MOD(ROW(),10),"",INDEX(AJ$3:AJ$600,ROW()/10))</f>
        <v/>
      </c>
      <c r="AL194" s="228" t="n">
        <v>184</v>
      </c>
      <c r="AM194" s="229" t="e">
        <f aca="false">VALUE($AK194)</f>
        <v>#VALUE!</v>
      </c>
      <c r="AN194" s="164" t="n">
        <v>191</v>
      </c>
      <c r="AO194" s="190"/>
      <c r="AP194" s="227" t="str">
        <f aca="false">IF(MOD(ROW(),10),"",INDEX(AO$3:AO$600,ROW()/10))</f>
        <v/>
      </c>
      <c r="AQ194" s="181" t="n">
        <v>1.92</v>
      </c>
      <c r="AR194" s="229" t="e">
        <f aca="false">VALUE($AP194)</f>
        <v>#VALUE!</v>
      </c>
      <c r="AS194" s="164" t="n">
        <v>1910</v>
      </c>
      <c r="AT194" s="246"/>
      <c r="AU194" s="227" t="str">
        <f aca="false">IF(MOD(ROW(),10),"",INDEX(AT$3:AT$600,ROW()/10))</f>
        <v/>
      </c>
      <c r="AV194" s="181" t="n">
        <v>1.92</v>
      </c>
      <c r="AW194" s="229" t="e">
        <f aca="false">VALUE($AU194)</f>
        <v>#VALUE!</v>
      </c>
      <c r="AY194" s="246"/>
      <c r="AZ194" s="180" t="n">
        <f aca="false">IF(MOD(ROW(),2),"",INDEX(AY$3:AY$600,ROW()/2))</f>
        <v>0</v>
      </c>
      <c r="BA194" s="181" t="n">
        <v>1.92</v>
      </c>
      <c r="BB194" s="182" t="n">
        <f aca="false">VALUE(AZ194)</f>
        <v>0</v>
      </c>
      <c r="BD194" s="246"/>
      <c r="BE194" s="180" t="n">
        <f aca="false">IF(MOD(ROW(),2),"",INDEX(BD$3:BD$600,ROW()/2))</f>
        <v>0</v>
      </c>
      <c r="BF194" s="181" t="n">
        <v>1.92</v>
      </c>
      <c r="BG194" s="182" t="n">
        <f aca="false">VALUE($BD195)</f>
        <v>0</v>
      </c>
    </row>
    <row r="195" customFormat="false" ht="13.5" hidden="false" customHeight="false" outlineLevel="0" collapsed="false">
      <c r="A195" s="208" t="n">
        <v>1.88</v>
      </c>
      <c r="B195" s="209" t="n">
        <v>3.69</v>
      </c>
      <c r="C195" s="213" t="n">
        <f aca="false">$C194+(($AM$20-$AM$10))/10</f>
        <v>0</v>
      </c>
      <c r="D195" s="217" t="n">
        <f aca="false">$D194+(($AH$30-$AH$20))/10</f>
        <v>0</v>
      </c>
      <c r="E195" s="211" t="n">
        <f aca="false">$AC190</f>
        <v>59.806</v>
      </c>
      <c r="F195" s="212" t="n">
        <f aca="false">$F194+(($AR$20-$AR$10))/10</f>
        <v>0</v>
      </c>
      <c r="G195" s="218" t="n">
        <f aca="false">$G194+(($AW$20-$AW$10))/10</f>
        <v>0</v>
      </c>
      <c r="H195" s="213" t="n">
        <f aca="false">$BB190</f>
        <v>0</v>
      </c>
      <c r="I195" s="213" t="n">
        <f aca="false">$BG190</f>
        <v>0</v>
      </c>
      <c r="K195" s="234" t="n">
        <v>0.83</v>
      </c>
      <c r="L195" s="238" t="n">
        <f aca="false">L194-($L$112-$L$212)/101</f>
        <v>0</v>
      </c>
      <c r="M195" s="239" t="n">
        <f aca="false">M194-($M$112-$M$212)/101</f>
        <v>0</v>
      </c>
      <c r="Q195" s="234" t="n">
        <v>0.84</v>
      </c>
      <c r="R195" s="235" t="n">
        <f aca="false">R194-($R$111-$R$211)/101</f>
        <v>0</v>
      </c>
      <c r="S195" s="236" t="n">
        <f aca="false">S194-($R$111-$R$211)/101</f>
        <v>0</v>
      </c>
      <c r="T195" s="165"/>
      <c r="U195" s="165"/>
      <c r="V195" s="165"/>
      <c r="W195" s="165"/>
      <c r="Y195" s="164" t="n">
        <v>192</v>
      </c>
      <c r="Z195" s="245" t="n">
        <v>61.123</v>
      </c>
      <c r="AA195" s="180" t="str">
        <f aca="false">IF(MOD(ROW(),2),"",INDEX($Z$3:$Z$600,ROW()/2))</f>
        <v/>
      </c>
      <c r="AB195" s="181" t="n">
        <v>1.93</v>
      </c>
      <c r="AC195" s="182" t="n">
        <f aca="false">VALUE($Z196)</f>
        <v>61.452</v>
      </c>
      <c r="AD195" s="164" t="n">
        <v>192</v>
      </c>
      <c r="AE195" s="191"/>
      <c r="AF195" s="227" t="str">
        <f aca="false">IF(MOD(ROW(),10),"",INDEX(AE$3:AE$600,ROW()/10))</f>
        <v/>
      </c>
      <c r="AG195" s="228" t="n">
        <v>190</v>
      </c>
      <c r="AH195" s="229" t="e">
        <f aca="false">VALUE($AF195)</f>
        <v>#VALUE!</v>
      </c>
      <c r="AI195" s="164" t="n">
        <v>192</v>
      </c>
      <c r="AJ195" s="246"/>
      <c r="AK195" s="227" t="str">
        <f aca="false">IF(MOD(ROW(),10),"",INDEX(AJ$3:AJ$600,ROW()/10))</f>
        <v/>
      </c>
      <c r="AL195" s="228" t="n">
        <v>185</v>
      </c>
      <c r="AM195" s="229" t="e">
        <f aca="false">VALUE($AK195)</f>
        <v>#VALUE!</v>
      </c>
      <c r="AN195" s="164" t="n">
        <v>192</v>
      </c>
      <c r="AO195" s="190"/>
      <c r="AP195" s="227" t="str">
        <f aca="false">IF(MOD(ROW(),10),"",INDEX(AO$3:AO$600,ROW()/10))</f>
        <v/>
      </c>
      <c r="AQ195" s="181" t="n">
        <v>1.93</v>
      </c>
      <c r="AR195" s="229" t="e">
        <f aca="false">VALUE($AP195)</f>
        <v>#VALUE!</v>
      </c>
      <c r="AS195" s="164" t="n">
        <v>1920</v>
      </c>
      <c r="AT195" s="246"/>
      <c r="AU195" s="227" t="str">
        <f aca="false">IF(MOD(ROW(),10),"",INDEX(AT$3:AT$600,ROW()/10))</f>
        <v/>
      </c>
      <c r="AV195" s="181" t="n">
        <v>1.93</v>
      </c>
      <c r="AW195" s="229" t="e">
        <f aca="false">VALUE($AU195)</f>
        <v>#VALUE!</v>
      </c>
      <c r="AY195" s="246"/>
      <c r="AZ195" s="180" t="str">
        <f aca="false">IF(MOD(ROW(),2),"",INDEX(AY$3:AY$600,ROW()/2))</f>
        <v/>
      </c>
      <c r="BA195" s="181" t="n">
        <v>1.93</v>
      </c>
      <c r="BB195" s="182" t="e">
        <f aca="false">VALUE(AZ195)</f>
        <v>#VALUE!</v>
      </c>
      <c r="BD195" s="246"/>
      <c r="BE195" s="180" t="str">
        <f aca="false">IF(MOD(ROW(),2),"",INDEX(BD$3:BD$600,ROW()/2))</f>
        <v/>
      </c>
      <c r="BF195" s="181" t="n">
        <v>1.93</v>
      </c>
      <c r="BG195" s="182" t="n">
        <f aca="false">VALUE($BD196)</f>
        <v>0</v>
      </c>
    </row>
    <row r="196" customFormat="false" ht="13.5" hidden="false" customHeight="false" outlineLevel="0" collapsed="false">
      <c r="A196" s="208" t="n">
        <v>1.89</v>
      </c>
      <c r="B196" s="209" t="n">
        <v>3.68</v>
      </c>
      <c r="C196" s="213" t="n">
        <f aca="false">$C195+(($AM$20-$AM$10))/10</f>
        <v>0</v>
      </c>
      <c r="D196" s="217" t="n">
        <f aca="false">$D195+(($AH$30-$AH$20))/10</f>
        <v>0</v>
      </c>
      <c r="E196" s="211" t="n">
        <f aca="false">$AC191</f>
        <v>60.135</v>
      </c>
      <c r="F196" s="212" t="n">
        <f aca="false">$F195+(($AR$20-$AR$10))/10</f>
        <v>0</v>
      </c>
      <c r="G196" s="218" t="n">
        <f aca="false">$G195+(($AW$20-$AW$10))/10</f>
        <v>0</v>
      </c>
      <c r="H196" s="213" t="n">
        <f aca="false">$BB190+($BB192-$BB190)/2</f>
        <v>0</v>
      </c>
      <c r="I196" s="213" t="n">
        <f aca="false">$BG190+($BG192-$BG190)/2</f>
        <v>0</v>
      </c>
      <c r="K196" s="234" t="n">
        <v>0.84</v>
      </c>
      <c r="L196" s="238" t="n">
        <f aca="false">L195-($L$112-$L$212)/101</f>
        <v>0</v>
      </c>
      <c r="M196" s="239" t="n">
        <f aca="false">M195-($M$112-$M$212)/101</f>
        <v>0</v>
      </c>
      <c r="Q196" s="234" t="n">
        <v>0.85</v>
      </c>
      <c r="R196" s="235" t="n">
        <f aca="false">R195-($R$111-$R$211)/101</f>
        <v>0</v>
      </c>
      <c r="S196" s="236" t="n">
        <f aca="false">S195-($R$111-$R$211)/101</f>
        <v>0</v>
      </c>
      <c r="T196" s="165"/>
      <c r="U196" s="165"/>
      <c r="V196" s="165"/>
      <c r="W196" s="165"/>
      <c r="Y196" s="164" t="n">
        <v>193</v>
      </c>
      <c r="Z196" s="245" t="n">
        <v>61.452</v>
      </c>
      <c r="AA196" s="180" t="n">
        <f aca="false">IF(MOD(ROW(),2),"",INDEX($Z$3:$Z$600,ROW()/2))</f>
        <v>29.912</v>
      </c>
      <c r="AB196" s="181" t="n">
        <v>1.94</v>
      </c>
      <c r="AC196" s="182" t="n">
        <f aca="false">VALUE($Z197)</f>
        <v>61.782</v>
      </c>
      <c r="AD196" s="164" t="n">
        <v>193</v>
      </c>
      <c r="AE196" s="191"/>
      <c r="AF196" s="227" t="str">
        <f aca="false">IF(MOD(ROW(),10),"",INDEX(AE$3:AE$600,ROW()/10))</f>
        <v/>
      </c>
      <c r="AG196" s="228" t="n">
        <v>191</v>
      </c>
      <c r="AH196" s="229" t="e">
        <f aca="false">VALUE($AF196)</f>
        <v>#VALUE!</v>
      </c>
      <c r="AI196" s="164" t="n">
        <v>193</v>
      </c>
      <c r="AJ196" s="246"/>
      <c r="AK196" s="227" t="str">
        <f aca="false">IF(MOD(ROW(),10),"",INDEX(AJ$3:AJ$600,ROW()/10))</f>
        <v/>
      </c>
      <c r="AL196" s="228" t="n">
        <v>186</v>
      </c>
      <c r="AM196" s="229" t="e">
        <f aca="false">VALUE($AK196)</f>
        <v>#VALUE!</v>
      </c>
      <c r="AN196" s="164" t="n">
        <v>193</v>
      </c>
      <c r="AO196" s="190"/>
      <c r="AP196" s="227" t="str">
        <f aca="false">IF(MOD(ROW(),10),"",INDEX(AO$3:AO$600,ROW()/10))</f>
        <v/>
      </c>
      <c r="AQ196" s="181" t="n">
        <v>1.94</v>
      </c>
      <c r="AR196" s="229" t="e">
        <f aca="false">VALUE($AP196)</f>
        <v>#VALUE!</v>
      </c>
      <c r="AS196" s="164" t="n">
        <v>1930</v>
      </c>
      <c r="AT196" s="246"/>
      <c r="AU196" s="227" t="str">
        <f aca="false">IF(MOD(ROW(),10),"",INDEX(AT$3:AT$600,ROW()/10))</f>
        <v/>
      </c>
      <c r="AV196" s="181" t="n">
        <v>1.94</v>
      </c>
      <c r="AW196" s="229" t="e">
        <f aca="false">VALUE($AU196)</f>
        <v>#VALUE!</v>
      </c>
      <c r="AY196" s="246"/>
      <c r="AZ196" s="180" t="n">
        <f aca="false">IF(MOD(ROW(),2),"",INDEX(AY$3:AY$600,ROW()/2))</f>
        <v>0</v>
      </c>
      <c r="BA196" s="181" t="n">
        <v>1.94</v>
      </c>
      <c r="BB196" s="182" t="n">
        <f aca="false">VALUE(AZ196)</f>
        <v>0</v>
      </c>
      <c r="BD196" s="246"/>
      <c r="BE196" s="180" t="n">
        <f aca="false">IF(MOD(ROW(),2),"",INDEX(BD$3:BD$600,ROW()/2))</f>
        <v>0</v>
      </c>
      <c r="BF196" s="181" t="n">
        <v>1.94</v>
      </c>
      <c r="BG196" s="182" t="n">
        <f aca="false">VALUE($BD197)</f>
        <v>0</v>
      </c>
    </row>
    <row r="197" customFormat="false" ht="13.5" hidden="false" customHeight="false" outlineLevel="0" collapsed="false">
      <c r="A197" s="208" t="n">
        <v>1.9</v>
      </c>
      <c r="B197" s="209" t="n">
        <v>3.67</v>
      </c>
      <c r="C197" s="213" t="n">
        <f aca="false">$AM200</f>
        <v>0</v>
      </c>
      <c r="D197" s="241" t="n">
        <f aca="false">$AH200</f>
        <v>0</v>
      </c>
      <c r="E197" s="211" t="n">
        <f aca="false">$AC192</f>
        <v>60.464</v>
      </c>
      <c r="F197" s="212" t="n">
        <f aca="false">$AR200</f>
        <v>0</v>
      </c>
      <c r="G197" s="218" t="n">
        <f aca="false">$AW200</f>
        <v>0</v>
      </c>
      <c r="H197" s="213" t="n">
        <f aca="false">$BB192</f>
        <v>0</v>
      </c>
      <c r="I197" s="213" t="n">
        <f aca="false">$BG192</f>
        <v>0</v>
      </c>
      <c r="K197" s="234" t="n">
        <v>0.85</v>
      </c>
      <c r="L197" s="238" t="n">
        <f aca="false">L196-($L$112-$L$212)/101</f>
        <v>0</v>
      </c>
      <c r="M197" s="239" t="n">
        <f aca="false">M196-($M$112-$M$212)/101</f>
        <v>0</v>
      </c>
      <c r="Q197" s="234" t="n">
        <v>0.86</v>
      </c>
      <c r="R197" s="235" t="n">
        <f aca="false">R196-($R$111-$R$211)/101</f>
        <v>0</v>
      </c>
      <c r="S197" s="236" t="n">
        <f aca="false">S196-($R$111-$R$211)/101</f>
        <v>0</v>
      </c>
      <c r="T197" s="165"/>
      <c r="U197" s="165"/>
      <c r="V197" s="165"/>
      <c r="W197" s="165"/>
      <c r="Y197" s="164" t="n">
        <v>194</v>
      </c>
      <c r="Z197" s="245" t="n">
        <v>61.782</v>
      </c>
      <c r="AA197" s="180" t="str">
        <f aca="false">IF(MOD(ROW(),2),"",INDEX($Z$3:$Z$600,ROW()/2))</f>
        <v/>
      </c>
      <c r="AB197" s="181" t="n">
        <v>1.95</v>
      </c>
      <c r="AC197" s="182" t="n">
        <f aca="false">VALUE($Z198)</f>
        <v>62.111</v>
      </c>
      <c r="AD197" s="164" t="n">
        <v>194</v>
      </c>
      <c r="AE197" s="191"/>
      <c r="AF197" s="227" t="str">
        <f aca="false">IF(MOD(ROW(),10),"",INDEX(AE$3:AE$600,ROW()/10))</f>
        <v/>
      </c>
      <c r="AG197" s="228" t="n">
        <v>192</v>
      </c>
      <c r="AH197" s="229" t="e">
        <f aca="false">VALUE($AF197)</f>
        <v>#VALUE!</v>
      </c>
      <c r="AI197" s="164" t="n">
        <v>194</v>
      </c>
      <c r="AJ197" s="246"/>
      <c r="AK197" s="227" t="str">
        <f aca="false">IF(MOD(ROW(),10),"",INDEX(AJ$3:AJ$600,ROW()/10))</f>
        <v/>
      </c>
      <c r="AL197" s="228" t="n">
        <v>187</v>
      </c>
      <c r="AM197" s="229" t="e">
        <f aca="false">VALUE($AK197)</f>
        <v>#VALUE!</v>
      </c>
      <c r="AN197" s="164" t="n">
        <v>194</v>
      </c>
      <c r="AO197" s="190"/>
      <c r="AP197" s="227" t="str">
        <f aca="false">IF(MOD(ROW(),10),"",INDEX(AO$3:AO$600,ROW()/10))</f>
        <v/>
      </c>
      <c r="AQ197" s="181" t="n">
        <v>1.95</v>
      </c>
      <c r="AR197" s="229" t="e">
        <f aca="false">VALUE($AP197)</f>
        <v>#VALUE!</v>
      </c>
      <c r="AS197" s="164" t="n">
        <v>1940</v>
      </c>
      <c r="AT197" s="246"/>
      <c r="AU197" s="227" t="str">
        <f aca="false">IF(MOD(ROW(),10),"",INDEX(AT$3:AT$600,ROW()/10))</f>
        <v/>
      </c>
      <c r="AV197" s="181" t="n">
        <v>1.95</v>
      </c>
      <c r="AW197" s="229" t="e">
        <f aca="false">VALUE($AU197)</f>
        <v>#VALUE!</v>
      </c>
      <c r="AY197" s="246"/>
      <c r="AZ197" s="180" t="str">
        <f aca="false">IF(MOD(ROW(),2),"",INDEX(AY$3:AY$600,ROW()/2))</f>
        <v/>
      </c>
      <c r="BA197" s="181" t="n">
        <v>1.95</v>
      </c>
      <c r="BB197" s="182" t="e">
        <f aca="false">VALUE(AZ197)</f>
        <v>#VALUE!</v>
      </c>
      <c r="BD197" s="246"/>
      <c r="BE197" s="180" t="str">
        <f aca="false">IF(MOD(ROW(),2),"",INDEX(BD$3:BD$600,ROW()/2))</f>
        <v/>
      </c>
      <c r="BF197" s="181" t="n">
        <v>1.95</v>
      </c>
      <c r="BG197" s="182" t="n">
        <f aca="false">VALUE($BD198)</f>
        <v>0</v>
      </c>
    </row>
    <row r="198" customFormat="false" ht="13.5" hidden="false" customHeight="false" outlineLevel="0" collapsed="false">
      <c r="A198" s="208" t="n">
        <v>1.91</v>
      </c>
      <c r="B198" s="209" t="n">
        <v>3.66</v>
      </c>
      <c r="C198" s="213" t="n">
        <f aca="false">$C197+(($AM$20-$AM$10))/10</f>
        <v>0</v>
      </c>
      <c r="D198" s="217" t="n">
        <f aca="false">$D197+(($AH$30-$AH$20))/10</f>
        <v>0</v>
      </c>
      <c r="E198" s="211" t="n">
        <f aca="false">$AC193</f>
        <v>60.794</v>
      </c>
      <c r="F198" s="212" t="n">
        <f aca="false">$F197+(($AR$20-$AR$10))/10</f>
        <v>0</v>
      </c>
      <c r="G198" s="218" t="n">
        <f aca="false">$G197+(($AW$20-$AW$10))/10</f>
        <v>0</v>
      </c>
      <c r="H198" s="213" t="n">
        <f aca="false">$BB192+($BB194-$BB192)/2</f>
        <v>0</v>
      </c>
      <c r="I198" s="213" t="n">
        <f aca="false">$BG192+($BG194-$BG192)/2</f>
        <v>0</v>
      </c>
      <c r="K198" s="234" t="n">
        <v>0.86</v>
      </c>
      <c r="L198" s="238" t="n">
        <f aca="false">L197-($L$112-$L$212)/101</f>
        <v>0</v>
      </c>
      <c r="M198" s="239" t="n">
        <f aca="false">M197-($M$112-$M$212)/101</f>
        <v>0</v>
      </c>
      <c r="Q198" s="234" t="n">
        <v>0.87</v>
      </c>
      <c r="R198" s="235" t="n">
        <f aca="false">R197-($R$111-$R$211)/101</f>
        <v>0</v>
      </c>
      <c r="S198" s="236" t="n">
        <f aca="false">S197-($R$111-$R$211)/101</f>
        <v>0</v>
      </c>
      <c r="T198" s="165"/>
      <c r="U198" s="165"/>
      <c r="V198" s="165"/>
      <c r="W198" s="165"/>
      <c r="Y198" s="164" t="n">
        <v>195</v>
      </c>
      <c r="Z198" s="245" t="n">
        <v>62.111</v>
      </c>
      <c r="AA198" s="180" t="n">
        <f aca="false">IF(MOD(ROW(),2),"",INDEX($Z$3:$Z$600,ROW()/2))</f>
        <v>30.237</v>
      </c>
      <c r="AB198" s="181" t="n">
        <v>1.96</v>
      </c>
      <c r="AC198" s="182" t="n">
        <f aca="false">VALUE($Z199)</f>
        <v>62.44</v>
      </c>
      <c r="AD198" s="164" t="n">
        <v>195</v>
      </c>
      <c r="AE198" s="191"/>
      <c r="AF198" s="227" t="str">
        <f aca="false">IF(MOD(ROW(),10),"",INDEX(AE$3:AE$600,ROW()/10))</f>
        <v/>
      </c>
      <c r="AG198" s="228" t="n">
        <v>193</v>
      </c>
      <c r="AH198" s="229" t="e">
        <f aca="false">VALUE($AF198)</f>
        <v>#VALUE!</v>
      </c>
      <c r="AI198" s="164" t="n">
        <v>195</v>
      </c>
      <c r="AJ198" s="246"/>
      <c r="AK198" s="227" t="str">
        <f aca="false">IF(MOD(ROW(),10),"",INDEX(AJ$3:AJ$600,ROW()/10))</f>
        <v/>
      </c>
      <c r="AL198" s="228" t="n">
        <v>188</v>
      </c>
      <c r="AM198" s="229" t="e">
        <f aca="false">VALUE($AK198)</f>
        <v>#VALUE!</v>
      </c>
      <c r="AN198" s="164" t="n">
        <v>195</v>
      </c>
      <c r="AO198" s="190"/>
      <c r="AP198" s="227" t="str">
        <f aca="false">IF(MOD(ROW(),10),"",INDEX(AO$3:AO$600,ROW()/10))</f>
        <v/>
      </c>
      <c r="AQ198" s="181" t="n">
        <v>1.96</v>
      </c>
      <c r="AR198" s="229" t="e">
        <f aca="false">VALUE($AP198)</f>
        <v>#VALUE!</v>
      </c>
      <c r="AS198" s="164" t="n">
        <v>1950</v>
      </c>
      <c r="AT198" s="246"/>
      <c r="AU198" s="227" t="str">
        <f aca="false">IF(MOD(ROW(),10),"",INDEX(AT$3:AT$600,ROW()/10))</f>
        <v/>
      </c>
      <c r="AV198" s="181" t="n">
        <v>1.96</v>
      </c>
      <c r="AW198" s="229" t="e">
        <f aca="false">VALUE($AU198)</f>
        <v>#VALUE!</v>
      </c>
      <c r="AY198" s="246"/>
      <c r="AZ198" s="180" t="n">
        <f aca="false">IF(MOD(ROW(),2),"",INDEX(AY$3:AY$600,ROW()/2))</f>
        <v>0</v>
      </c>
      <c r="BA198" s="181" t="n">
        <v>1.96</v>
      </c>
      <c r="BB198" s="182" t="n">
        <f aca="false">VALUE(AZ198)</f>
        <v>0</v>
      </c>
      <c r="BD198" s="246"/>
      <c r="BE198" s="180" t="n">
        <f aca="false">IF(MOD(ROW(),2),"",INDEX(BD$3:BD$600,ROW()/2))</f>
        <v>0</v>
      </c>
      <c r="BF198" s="181" t="n">
        <v>1.96</v>
      </c>
      <c r="BG198" s="182" t="n">
        <f aca="false">VALUE($BD199)</f>
        <v>0</v>
      </c>
    </row>
    <row r="199" customFormat="false" ht="13.5" hidden="false" customHeight="false" outlineLevel="0" collapsed="false">
      <c r="A199" s="208" t="n">
        <v>1.92</v>
      </c>
      <c r="B199" s="209" t="n">
        <v>3.65</v>
      </c>
      <c r="C199" s="213" t="n">
        <f aca="false">$C198+(($AM$20-$AM$10))/10</f>
        <v>0</v>
      </c>
      <c r="D199" s="217" t="n">
        <f aca="false">$D198+(($AH$30-$AH$20))/10</f>
        <v>0</v>
      </c>
      <c r="E199" s="211" t="n">
        <f aca="false">$AC194</f>
        <v>61.123</v>
      </c>
      <c r="F199" s="212" t="n">
        <f aca="false">$F198+(($AR$20-$AR$10))/10</f>
        <v>0</v>
      </c>
      <c r="G199" s="218" t="n">
        <f aca="false">$G198+(($AW$20-$AW$10))/10</f>
        <v>0</v>
      </c>
      <c r="H199" s="213" t="n">
        <f aca="false">$BB194</f>
        <v>0</v>
      </c>
      <c r="I199" s="213" t="n">
        <f aca="false">$BG194</f>
        <v>0</v>
      </c>
      <c r="K199" s="234" t="n">
        <v>0.87</v>
      </c>
      <c r="L199" s="238" t="n">
        <f aca="false">L198-($L$112-$L$212)/101</f>
        <v>0</v>
      </c>
      <c r="M199" s="239" t="n">
        <f aca="false">M198-($M$112-$M$212)/101</f>
        <v>0</v>
      </c>
      <c r="Q199" s="234" t="n">
        <v>0.88</v>
      </c>
      <c r="R199" s="235" t="n">
        <f aca="false">R198-($R$111-$R$211)/101</f>
        <v>0</v>
      </c>
      <c r="S199" s="236" t="n">
        <f aca="false">S198-($R$111-$R$211)/101</f>
        <v>0</v>
      </c>
      <c r="T199" s="165"/>
      <c r="U199" s="165"/>
      <c r="V199" s="165"/>
      <c r="W199" s="165"/>
      <c r="Y199" s="164" t="n">
        <v>196</v>
      </c>
      <c r="Z199" s="245" t="n">
        <v>62.44</v>
      </c>
      <c r="AA199" s="180" t="str">
        <f aca="false">IF(MOD(ROW(),2),"",INDEX($Z$3:$Z$600,ROW()/2))</f>
        <v/>
      </c>
      <c r="AB199" s="181" t="n">
        <v>1.97</v>
      </c>
      <c r="AC199" s="182" t="n">
        <f aca="false">VALUE($Z200)</f>
        <v>62.769</v>
      </c>
      <c r="AD199" s="164" t="n">
        <v>196</v>
      </c>
      <c r="AE199" s="191"/>
      <c r="AF199" s="227" t="str">
        <f aca="false">IF(MOD(ROW(),10),"",INDEX(AE$3:AE$600,ROW()/10))</f>
        <v/>
      </c>
      <c r="AG199" s="228" t="n">
        <v>194</v>
      </c>
      <c r="AH199" s="229" t="e">
        <f aca="false">VALUE($AF199)</f>
        <v>#VALUE!</v>
      </c>
      <c r="AI199" s="164" t="n">
        <v>196</v>
      </c>
      <c r="AJ199" s="246"/>
      <c r="AK199" s="227" t="str">
        <f aca="false">IF(MOD(ROW(),10),"",INDEX(AJ$3:AJ$600,ROW()/10))</f>
        <v/>
      </c>
      <c r="AL199" s="228" t="n">
        <v>189</v>
      </c>
      <c r="AM199" s="229" t="e">
        <f aca="false">VALUE($AK199)</f>
        <v>#VALUE!</v>
      </c>
      <c r="AN199" s="164" t="n">
        <v>196</v>
      </c>
      <c r="AO199" s="190"/>
      <c r="AP199" s="227" t="str">
        <f aca="false">IF(MOD(ROW(),10),"",INDEX(AO$3:AO$600,ROW()/10))</f>
        <v/>
      </c>
      <c r="AQ199" s="181" t="n">
        <v>1.97</v>
      </c>
      <c r="AR199" s="229" t="e">
        <f aca="false">VALUE($AP199)</f>
        <v>#VALUE!</v>
      </c>
      <c r="AS199" s="164" t="n">
        <v>1960</v>
      </c>
      <c r="AT199" s="246"/>
      <c r="AU199" s="227" t="str">
        <f aca="false">IF(MOD(ROW(),10),"",INDEX(AT$3:AT$600,ROW()/10))</f>
        <v/>
      </c>
      <c r="AV199" s="181" t="n">
        <v>1.97</v>
      </c>
      <c r="AW199" s="229" t="e">
        <f aca="false">VALUE($AU199)</f>
        <v>#VALUE!</v>
      </c>
      <c r="AY199" s="246"/>
      <c r="AZ199" s="180" t="str">
        <f aca="false">IF(MOD(ROW(),2),"",INDEX(AY$3:AY$600,ROW()/2))</f>
        <v/>
      </c>
      <c r="BA199" s="181" t="n">
        <v>1.97</v>
      </c>
      <c r="BB199" s="182" t="e">
        <f aca="false">VALUE(AZ199)</f>
        <v>#VALUE!</v>
      </c>
      <c r="BD199" s="246"/>
      <c r="BE199" s="180" t="str">
        <f aca="false">IF(MOD(ROW(),2),"",INDEX(BD$3:BD$600,ROW()/2))</f>
        <v/>
      </c>
      <c r="BF199" s="181" t="n">
        <v>1.97</v>
      </c>
      <c r="BG199" s="182" t="n">
        <f aca="false">VALUE($BD200)</f>
        <v>0</v>
      </c>
    </row>
    <row r="200" customFormat="false" ht="13.5" hidden="false" customHeight="false" outlineLevel="0" collapsed="false">
      <c r="A200" s="208" t="n">
        <v>1.93</v>
      </c>
      <c r="B200" s="209" t="n">
        <v>3.64</v>
      </c>
      <c r="C200" s="213" t="n">
        <f aca="false">$C199+(($AM$20-$AM$10))/10</f>
        <v>0</v>
      </c>
      <c r="D200" s="217" t="n">
        <f aca="false">$D199+(($AH$30-$AH$20))/10</f>
        <v>0</v>
      </c>
      <c r="E200" s="211" t="n">
        <f aca="false">$AC195</f>
        <v>61.452</v>
      </c>
      <c r="F200" s="212" t="n">
        <f aca="false">$F199+(($AR$20-$AR$10))/10</f>
        <v>0</v>
      </c>
      <c r="G200" s="218" t="n">
        <f aca="false">$G199+(($AW$20-$AW$10))/10</f>
        <v>0</v>
      </c>
      <c r="H200" s="213" t="n">
        <f aca="false">$BB194+($BB196-$BB194)/2</f>
        <v>0</v>
      </c>
      <c r="I200" s="213" t="n">
        <f aca="false">$BG194+($BG196-$BG194)/2</f>
        <v>0</v>
      </c>
      <c r="K200" s="234" t="n">
        <v>0.88</v>
      </c>
      <c r="L200" s="238" t="n">
        <f aca="false">L199-($L$112-$L$212)/101</f>
        <v>0</v>
      </c>
      <c r="M200" s="239" t="n">
        <f aca="false">M199-($M$112-$M$212)/101</f>
        <v>0</v>
      </c>
      <c r="Q200" s="234" t="n">
        <v>0.89</v>
      </c>
      <c r="R200" s="235" t="n">
        <f aca="false">R199-($R$111-$R$211)/101</f>
        <v>0</v>
      </c>
      <c r="S200" s="236" t="n">
        <f aca="false">S199-($R$111-$R$211)/101</f>
        <v>0</v>
      </c>
      <c r="T200" s="165"/>
      <c r="U200" s="165"/>
      <c r="V200" s="165"/>
      <c r="W200" s="165"/>
      <c r="Y200" s="164" t="n">
        <v>197</v>
      </c>
      <c r="Z200" s="247" t="n">
        <v>62.769</v>
      </c>
      <c r="AA200" s="180" t="n">
        <f aca="false">IF(MOD(ROW(),2),"",INDEX($Z$3:$Z$600,ROW()/2))</f>
        <v>30.561</v>
      </c>
      <c r="AB200" s="181" t="n">
        <v>1.98</v>
      </c>
      <c r="AC200" s="182" t="n">
        <f aca="false">VALUE($Z201)</f>
        <v>63.099</v>
      </c>
      <c r="AD200" s="164" t="n">
        <v>197</v>
      </c>
      <c r="AE200" s="191"/>
      <c r="AF200" s="227" t="n">
        <f aca="false">IF(MOD(ROW(),10),"",INDEX(AE$3:AE$600,ROW()/10))</f>
        <v>0</v>
      </c>
      <c r="AG200" s="228" t="n">
        <v>195</v>
      </c>
      <c r="AH200" s="229" t="n">
        <f aca="false">VALUE($AF200)</f>
        <v>0</v>
      </c>
      <c r="AI200" s="164" t="n">
        <v>197</v>
      </c>
      <c r="AJ200" s="246"/>
      <c r="AK200" s="227" t="n">
        <f aca="false">IF(MOD(ROW(),10),"",INDEX(AJ$3:AJ$600,ROW()/10))</f>
        <v>0</v>
      </c>
      <c r="AL200" s="228" t="n">
        <v>190</v>
      </c>
      <c r="AM200" s="229" t="n">
        <f aca="false">VALUE($AK200)</f>
        <v>0</v>
      </c>
      <c r="AN200" s="164" t="n">
        <v>197</v>
      </c>
      <c r="AO200" s="190"/>
      <c r="AP200" s="227" t="n">
        <f aca="false">IF(MOD(ROW(),10),"",INDEX(AO$3:AO$600,ROW()/10))</f>
        <v>0</v>
      </c>
      <c r="AQ200" s="181" t="n">
        <v>1.98</v>
      </c>
      <c r="AR200" s="229" t="n">
        <f aca="false">VALUE($AP200)</f>
        <v>0</v>
      </c>
      <c r="AS200" s="164" t="n">
        <v>1970</v>
      </c>
      <c r="AT200" s="246"/>
      <c r="AU200" s="227" t="n">
        <f aca="false">IF(MOD(ROW(),10),"",INDEX(AT$3:AT$600,ROW()/10))</f>
        <v>0</v>
      </c>
      <c r="AV200" s="181" t="n">
        <v>1.98</v>
      </c>
      <c r="AW200" s="229" t="n">
        <f aca="false">VALUE($AU200)</f>
        <v>0</v>
      </c>
      <c r="AY200" s="246"/>
      <c r="AZ200" s="180" t="n">
        <f aca="false">IF(MOD(ROW(),2),"",INDEX(AY$3:AY$600,ROW()/2))</f>
        <v>0</v>
      </c>
      <c r="BA200" s="181" t="n">
        <v>1.98</v>
      </c>
      <c r="BB200" s="182" t="n">
        <f aca="false">VALUE(AZ200)</f>
        <v>0</v>
      </c>
      <c r="BD200" s="246"/>
      <c r="BE200" s="180" t="n">
        <f aca="false">IF(MOD(ROW(),2),"",INDEX(BD$3:BD$600,ROW()/2))</f>
        <v>0</v>
      </c>
      <c r="BF200" s="181" t="n">
        <v>1.98</v>
      </c>
      <c r="BG200" s="182" t="n">
        <f aca="false">VALUE($BD201)</f>
        <v>0</v>
      </c>
    </row>
    <row r="201" customFormat="false" ht="13.5" hidden="false" customHeight="false" outlineLevel="0" collapsed="false">
      <c r="A201" s="208" t="n">
        <v>1.94</v>
      </c>
      <c r="B201" s="209" t="n">
        <v>3.63</v>
      </c>
      <c r="C201" s="213" t="n">
        <f aca="false">$C200+(($AM$20-$AM$10))/10</f>
        <v>0</v>
      </c>
      <c r="D201" s="217" t="n">
        <f aca="false">$D200+(($AH$30-$AH$20))/10</f>
        <v>0</v>
      </c>
      <c r="E201" s="211" t="n">
        <f aca="false">$AC196</f>
        <v>61.782</v>
      </c>
      <c r="F201" s="212" t="n">
        <f aca="false">$F200+(($AR$20-$AR$10))/10</f>
        <v>0</v>
      </c>
      <c r="G201" s="218" t="n">
        <f aca="false">$G200+(($AW$20-$AW$10))/10</f>
        <v>0</v>
      </c>
      <c r="H201" s="213" t="n">
        <f aca="false">$BB196</f>
        <v>0</v>
      </c>
      <c r="I201" s="213" t="n">
        <f aca="false">$BG196</f>
        <v>0</v>
      </c>
      <c r="K201" s="234" t="n">
        <v>0.89</v>
      </c>
      <c r="L201" s="238" t="n">
        <f aca="false">L200-($L$112-$L$212)/101</f>
        <v>0</v>
      </c>
      <c r="M201" s="239" t="n">
        <f aca="false">M200-($M$112-$M$212)/101</f>
        <v>0</v>
      </c>
      <c r="Q201" s="234" t="n">
        <v>0.9</v>
      </c>
      <c r="R201" s="235" t="n">
        <f aca="false">R200-($R$111-$R$211)/101</f>
        <v>0</v>
      </c>
      <c r="S201" s="236" t="n">
        <f aca="false">S200-($R$111-$R$211)/101</f>
        <v>0</v>
      </c>
      <c r="T201" s="165"/>
      <c r="U201" s="165"/>
      <c r="V201" s="165"/>
      <c r="W201" s="165"/>
      <c r="Y201" s="164" t="n">
        <v>198</v>
      </c>
      <c r="Z201" s="245" t="n">
        <v>63.099</v>
      </c>
      <c r="AA201" s="180" t="str">
        <f aca="false">IF(MOD(ROW(),2),"",INDEX($Z$3:$Z$600,ROW()/2))</f>
        <v/>
      </c>
      <c r="AB201" s="181" t="n">
        <v>1.99</v>
      </c>
      <c r="AC201" s="182" t="n">
        <f aca="false">VALUE($Z202)</f>
        <v>63.428</v>
      </c>
      <c r="AD201" s="164" t="n">
        <v>198</v>
      </c>
      <c r="AE201" s="191"/>
      <c r="AF201" s="227" t="str">
        <f aca="false">IF(MOD(ROW(),10),"",INDEX(AE$3:AE$600,ROW()/10))</f>
        <v/>
      </c>
      <c r="AG201" s="228" t="n">
        <v>196</v>
      </c>
      <c r="AH201" s="229" t="e">
        <f aca="false">VALUE($AF201)</f>
        <v>#VALUE!</v>
      </c>
      <c r="AI201" s="164" t="n">
        <v>198</v>
      </c>
      <c r="AJ201" s="246"/>
      <c r="AK201" s="227" t="str">
        <f aca="false">IF(MOD(ROW(),10),"",INDEX(AJ$3:AJ$600,ROW()/10))</f>
        <v/>
      </c>
      <c r="AL201" s="228" t="n">
        <v>191</v>
      </c>
      <c r="AM201" s="229" t="e">
        <f aca="false">VALUE($AK201)</f>
        <v>#VALUE!</v>
      </c>
      <c r="AN201" s="164" t="n">
        <v>198</v>
      </c>
      <c r="AO201" s="190"/>
      <c r="AP201" s="227" t="str">
        <f aca="false">IF(MOD(ROW(),10),"",INDEX(AO$3:AO$600,ROW()/10))</f>
        <v/>
      </c>
      <c r="AQ201" s="181" t="n">
        <v>1.99</v>
      </c>
      <c r="AR201" s="229" t="e">
        <f aca="false">VALUE($AP201)</f>
        <v>#VALUE!</v>
      </c>
      <c r="AS201" s="164" t="n">
        <v>1980</v>
      </c>
      <c r="AT201" s="246"/>
      <c r="AU201" s="227" t="str">
        <f aca="false">IF(MOD(ROW(),10),"",INDEX(AT$3:AT$600,ROW()/10))</f>
        <v/>
      </c>
      <c r="AV201" s="181" t="n">
        <v>1.99</v>
      </c>
      <c r="AW201" s="229" t="e">
        <f aca="false">VALUE($AU201)</f>
        <v>#VALUE!</v>
      </c>
      <c r="AY201" s="246"/>
      <c r="AZ201" s="180" t="str">
        <f aca="false">IF(MOD(ROW(),2),"",INDEX(AY$3:AY$600,ROW()/2))</f>
        <v/>
      </c>
      <c r="BA201" s="181" t="n">
        <v>1.99</v>
      </c>
      <c r="BB201" s="182" t="e">
        <f aca="false">VALUE(AZ201)</f>
        <v>#VALUE!</v>
      </c>
      <c r="BD201" s="246"/>
      <c r="BE201" s="180" t="str">
        <f aca="false">IF(MOD(ROW(),2),"",INDEX(BD$3:BD$600,ROW()/2))</f>
        <v/>
      </c>
      <c r="BF201" s="181" t="n">
        <v>1.99</v>
      </c>
      <c r="BG201" s="182" t="n">
        <f aca="false">VALUE($BD202)</f>
        <v>0</v>
      </c>
    </row>
    <row r="202" customFormat="false" ht="13.5" hidden="false" customHeight="false" outlineLevel="0" collapsed="false">
      <c r="A202" s="208" t="n">
        <v>1.95</v>
      </c>
      <c r="B202" s="209" t="n">
        <v>3.62</v>
      </c>
      <c r="C202" s="213" t="n">
        <f aca="false">$C201+(($AM$20-$AM$10))/10</f>
        <v>0</v>
      </c>
      <c r="D202" s="217" t="n">
        <f aca="false">$D201+(($AH$30-$AH$20))/10</f>
        <v>0</v>
      </c>
      <c r="E202" s="211" t="n">
        <f aca="false">$AC197</f>
        <v>62.111</v>
      </c>
      <c r="F202" s="212" t="n">
        <f aca="false">$F201+(($AR$20-$AR$10))/10</f>
        <v>0</v>
      </c>
      <c r="G202" s="218" t="n">
        <f aca="false">$G201+(($AW$20-$AW$10))/10</f>
        <v>0</v>
      </c>
      <c r="H202" s="213" t="n">
        <f aca="false">$BB196+($BB198-$BB196)/2</f>
        <v>0</v>
      </c>
      <c r="I202" s="213" t="n">
        <f aca="false">$BG196+($BG198-$BG196)/2</f>
        <v>0</v>
      </c>
      <c r="K202" s="234" t="n">
        <v>0.9</v>
      </c>
      <c r="L202" s="238" t="n">
        <f aca="false">L201-($L$112-$L$212)/101</f>
        <v>0</v>
      </c>
      <c r="M202" s="239" t="n">
        <f aca="false">M201-($M$112-$M$212)/101</f>
        <v>0</v>
      </c>
      <c r="Q202" s="234" t="n">
        <v>0.91</v>
      </c>
      <c r="R202" s="235" t="n">
        <f aca="false">R201-($R$111-$R$211)/101</f>
        <v>0</v>
      </c>
      <c r="S202" s="236" t="n">
        <f aca="false">S201-($R$111-$R$211)/101</f>
        <v>0</v>
      </c>
      <c r="T202" s="165"/>
      <c r="U202" s="165"/>
      <c r="V202" s="165"/>
      <c r="W202" s="165"/>
      <c r="Y202" s="164" t="n">
        <v>199</v>
      </c>
      <c r="Z202" s="245" t="n">
        <v>63.428</v>
      </c>
      <c r="AA202" s="180" t="n">
        <f aca="false">IF(MOD(ROW(),2),"",INDEX($Z$3:$Z$600,ROW()/2))</f>
        <v>30.886</v>
      </c>
      <c r="AB202" s="181" t="n">
        <v>2</v>
      </c>
      <c r="AC202" s="182" t="n">
        <f aca="false">VALUE($Z203)</f>
        <v>63.757</v>
      </c>
      <c r="AD202" s="164" t="n">
        <v>199</v>
      </c>
      <c r="AE202" s="191"/>
      <c r="AF202" s="227" t="str">
        <f aca="false">IF(MOD(ROW(),10),"",INDEX(AE$3:AE$600,ROW()/10))</f>
        <v/>
      </c>
      <c r="AG202" s="228" t="n">
        <v>197</v>
      </c>
      <c r="AH202" s="229" t="e">
        <f aca="false">VALUE($AF202)</f>
        <v>#VALUE!</v>
      </c>
      <c r="AI202" s="164" t="n">
        <v>199</v>
      </c>
      <c r="AJ202" s="246"/>
      <c r="AK202" s="227" t="str">
        <f aca="false">IF(MOD(ROW(),10),"",INDEX(AJ$3:AJ$600,ROW()/10))</f>
        <v/>
      </c>
      <c r="AL202" s="228" t="n">
        <v>192</v>
      </c>
      <c r="AM202" s="229" t="e">
        <f aca="false">VALUE($AK202)</f>
        <v>#VALUE!</v>
      </c>
      <c r="AN202" s="164" t="n">
        <v>199</v>
      </c>
      <c r="AO202" s="190"/>
      <c r="AP202" s="227" t="str">
        <f aca="false">IF(MOD(ROW(),10),"",INDEX(AO$3:AO$600,ROW()/10))</f>
        <v/>
      </c>
      <c r="AQ202" s="181" t="n">
        <v>2</v>
      </c>
      <c r="AR202" s="229" t="e">
        <f aca="false">VALUE($AP202)</f>
        <v>#VALUE!</v>
      </c>
      <c r="AS202" s="164" t="n">
        <v>1990</v>
      </c>
      <c r="AT202" s="246"/>
      <c r="AU202" s="227" t="str">
        <f aca="false">IF(MOD(ROW(),10),"",INDEX(AT$3:AT$600,ROW()/10))</f>
        <v/>
      </c>
      <c r="AV202" s="181" t="n">
        <v>2</v>
      </c>
      <c r="AW202" s="229" t="e">
        <f aca="false">VALUE($AU202)</f>
        <v>#VALUE!</v>
      </c>
      <c r="AY202" s="246"/>
      <c r="AZ202" s="180" t="n">
        <f aca="false">IF(MOD(ROW(),2),"",INDEX(AY$3:AY$600,ROW()/2))</f>
        <v>0</v>
      </c>
      <c r="BA202" s="181" t="n">
        <v>2</v>
      </c>
      <c r="BB202" s="182" t="n">
        <f aca="false">VALUE(AZ202)</f>
        <v>0</v>
      </c>
      <c r="BD202" s="246"/>
      <c r="BE202" s="180" t="n">
        <f aca="false">IF(MOD(ROW(),2),"",INDEX(BD$3:BD$600,ROW()/2))</f>
        <v>0</v>
      </c>
      <c r="BF202" s="181" t="n">
        <v>2</v>
      </c>
      <c r="BG202" s="182" t="n">
        <f aca="false">VALUE($BD203)</f>
        <v>0</v>
      </c>
    </row>
    <row r="203" customFormat="false" ht="13.5" hidden="false" customHeight="false" outlineLevel="0" collapsed="false">
      <c r="A203" s="208" t="n">
        <v>1.96</v>
      </c>
      <c r="B203" s="209" t="n">
        <v>3.61</v>
      </c>
      <c r="C203" s="213" t="n">
        <f aca="false">$C202+(($AM$20-$AM$10))/10</f>
        <v>0</v>
      </c>
      <c r="D203" s="217" t="n">
        <f aca="false">$D202+(($AH$30-$AH$20))/10</f>
        <v>0</v>
      </c>
      <c r="E203" s="211" t="n">
        <f aca="false">$AC198</f>
        <v>62.44</v>
      </c>
      <c r="F203" s="212" t="n">
        <f aca="false">$F202+(($AR$20-$AR$10))/10</f>
        <v>0</v>
      </c>
      <c r="G203" s="218" t="n">
        <f aca="false">$G202+(($AW$20-$AW$10))/10</f>
        <v>0</v>
      </c>
      <c r="H203" s="213" t="n">
        <f aca="false">$BB198</f>
        <v>0</v>
      </c>
      <c r="I203" s="213" t="n">
        <f aca="false">$BG198</f>
        <v>0</v>
      </c>
      <c r="K203" s="234" t="n">
        <v>0.91</v>
      </c>
      <c r="L203" s="238" t="n">
        <f aca="false">L202-($L$112-$L$212)/101</f>
        <v>0</v>
      </c>
      <c r="M203" s="239" t="n">
        <f aca="false">M202-($M$112-$M$212)/101</f>
        <v>0</v>
      </c>
      <c r="Q203" s="234" t="n">
        <v>0.92</v>
      </c>
      <c r="R203" s="235" t="n">
        <f aca="false">R202-($R$111-$R$211)/101</f>
        <v>0</v>
      </c>
      <c r="S203" s="236" t="n">
        <f aca="false">S202-($R$111-$R$211)/101</f>
        <v>0</v>
      </c>
      <c r="T203" s="165"/>
      <c r="U203" s="165"/>
      <c r="V203" s="165"/>
      <c r="W203" s="165"/>
      <c r="Y203" s="164" t="n">
        <v>200</v>
      </c>
      <c r="Z203" s="245" t="n">
        <v>63.757</v>
      </c>
      <c r="AA203" s="180" t="str">
        <f aca="false">IF(MOD(ROW(),2),"",INDEX($Z$3:$Z$600,ROW()/2))</f>
        <v/>
      </c>
      <c r="AB203" s="181" t="n">
        <v>2.01</v>
      </c>
      <c r="AC203" s="182" t="n">
        <f aca="false">VALUE($Z204)</f>
        <v>64.086</v>
      </c>
      <c r="AD203" s="164" t="n">
        <v>200</v>
      </c>
      <c r="AE203" s="191"/>
      <c r="AF203" s="227" t="str">
        <f aca="false">IF(MOD(ROW(),10),"",INDEX(AE$3:AE$600,ROW()/10))</f>
        <v/>
      </c>
      <c r="AG203" s="228" t="n">
        <v>198</v>
      </c>
      <c r="AH203" s="229" t="e">
        <f aca="false">VALUE($AF203)</f>
        <v>#VALUE!</v>
      </c>
      <c r="AI203" s="164" t="n">
        <v>200</v>
      </c>
      <c r="AJ203" s="246"/>
      <c r="AK203" s="227" t="str">
        <f aca="false">IF(MOD(ROW(),10),"",INDEX(AJ$3:AJ$600,ROW()/10))</f>
        <v/>
      </c>
      <c r="AL203" s="228" t="n">
        <v>193</v>
      </c>
      <c r="AM203" s="229" t="e">
        <f aca="false">VALUE($AK203)</f>
        <v>#VALUE!</v>
      </c>
      <c r="AN203" s="164" t="n">
        <v>200</v>
      </c>
      <c r="AO203" s="190"/>
      <c r="AP203" s="227" t="str">
        <f aca="false">IF(MOD(ROW(),10),"",INDEX(AO$3:AO$600,ROW()/10))</f>
        <v/>
      </c>
      <c r="AQ203" s="181" t="n">
        <v>2.01</v>
      </c>
      <c r="AR203" s="229" t="e">
        <f aca="false">VALUE($AP203)</f>
        <v>#VALUE!</v>
      </c>
      <c r="AS203" s="164" t="n">
        <v>2000</v>
      </c>
      <c r="AT203" s="246"/>
      <c r="AU203" s="227" t="str">
        <f aca="false">IF(MOD(ROW(),10),"",INDEX(AT$3:AT$600,ROW()/10))</f>
        <v/>
      </c>
      <c r="AV203" s="181" t="n">
        <v>2.01</v>
      </c>
      <c r="AW203" s="229" t="e">
        <f aca="false">VALUE($AU203)</f>
        <v>#VALUE!</v>
      </c>
      <c r="AY203" s="246"/>
      <c r="AZ203" s="180" t="str">
        <f aca="false">IF(MOD(ROW(),2),"",INDEX(AY$3:AY$600,ROW()/2))</f>
        <v/>
      </c>
      <c r="BA203" s="181" t="n">
        <v>2.01</v>
      </c>
      <c r="BB203" s="182" t="e">
        <f aca="false">VALUE(AZ203)</f>
        <v>#VALUE!</v>
      </c>
      <c r="BD203" s="246"/>
      <c r="BE203" s="180" t="str">
        <f aca="false">IF(MOD(ROW(),2),"",INDEX(BD$3:BD$600,ROW()/2))</f>
        <v/>
      </c>
      <c r="BF203" s="181" t="n">
        <v>2.01</v>
      </c>
      <c r="BG203" s="182" t="n">
        <f aca="false">VALUE($BD204)</f>
        <v>0</v>
      </c>
    </row>
    <row r="204" customFormat="false" ht="13.5" hidden="false" customHeight="false" outlineLevel="0" collapsed="false">
      <c r="A204" s="208" t="n">
        <v>1.97</v>
      </c>
      <c r="B204" s="209" t="n">
        <v>3.6</v>
      </c>
      <c r="C204" s="213" t="n">
        <f aca="false">$C203+(($AM$20-$AM$10))/10</f>
        <v>0</v>
      </c>
      <c r="D204" s="217" t="n">
        <f aca="false">$D203+(($AH$30-$AH$20))/10</f>
        <v>0</v>
      </c>
      <c r="E204" s="211" t="n">
        <f aca="false">$AC199</f>
        <v>62.769</v>
      </c>
      <c r="F204" s="212" t="n">
        <f aca="false">$F203+(($AR$20-$AR$10))/10</f>
        <v>0</v>
      </c>
      <c r="G204" s="218" t="n">
        <f aca="false">$G203+(($AW$20-$AW$10))/10</f>
        <v>0</v>
      </c>
      <c r="H204" s="213" t="n">
        <f aca="false">$BB198+($BB200-$BB198)/2</f>
        <v>0</v>
      </c>
      <c r="I204" s="213" t="n">
        <f aca="false">$BG198+($BG200-$BG198)/2</f>
        <v>0</v>
      </c>
      <c r="K204" s="234" t="n">
        <v>0.92</v>
      </c>
      <c r="L204" s="238" t="n">
        <f aca="false">L203-($L$112-$L$212)/101</f>
        <v>0</v>
      </c>
      <c r="M204" s="239" t="n">
        <f aca="false">M203-($M$112-$M$212)/101</f>
        <v>0</v>
      </c>
      <c r="Q204" s="234" t="n">
        <v>0.93</v>
      </c>
      <c r="R204" s="235" t="n">
        <f aca="false">R203-($R$111-$R$211)/101</f>
        <v>0</v>
      </c>
      <c r="S204" s="236" t="n">
        <f aca="false">S203-($R$111-$R$211)/101</f>
        <v>0</v>
      </c>
      <c r="T204" s="165"/>
      <c r="U204" s="165"/>
      <c r="V204" s="165"/>
      <c r="W204" s="165"/>
      <c r="Y204" s="164" t="n">
        <v>201</v>
      </c>
      <c r="Z204" s="245" t="n">
        <v>64.086</v>
      </c>
      <c r="AA204" s="180" t="n">
        <f aca="false">IF(MOD(ROW(),2),"",INDEX($Z$3:$Z$600,ROW()/2))</f>
        <v>31.211</v>
      </c>
      <c r="AB204" s="181" t="n">
        <v>2.02</v>
      </c>
      <c r="AC204" s="182" t="n">
        <f aca="false">VALUE($Z205)</f>
        <v>64.416</v>
      </c>
      <c r="AD204" s="164" t="n">
        <v>201</v>
      </c>
      <c r="AE204" s="191"/>
      <c r="AF204" s="227" t="str">
        <f aca="false">IF(MOD(ROW(),10),"",INDEX(AE$3:AE$600,ROW()/10))</f>
        <v/>
      </c>
      <c r="AG204" s="228" t="n">
        <v>199</v>
      </c>
      <c r="AH204" s="229" t="e">
        <f aca="false">VALUE($AF204)</f>
        <v>#VALUE!</v>
      </c>
      <c r="AI204" s="164" t="n">
        <v>201</v>
      </c>
      <c r="AJ204" s="246"/>
      <c r="AK204" s="227" t="str">
        <f aca="false">IF(MOD(ROW(),10),"",INDEX(AJ$3:AJ$600,ROW()/10))</f>
        <v/>
      </c>
      <c r="AL204" s="228" t="n">
        <v>194</v>
      </c>
      <c r="AM204" s="229" t="e">
        <f aca="false">VALUE($AK204)</f>
        <v>#VALUE!</v>
      </c>
      <c r="AN204" s="164" t="n">
        <v>201</v>
      </c>
      <c r="AO204" s="190"/>
      <c r="AP204" s="227" t="str">
        <f aca="false">IF(MOD(ROW(),10),"",INDEX(AO$3:AO$600,ROW()/10))</f>
        <v/>
      </c>
      <c r="AQ204" s="181" t="n">
        <v>2.02</v>
      </c>
      <c r="AR204" s="229" t="e">
        <f aca="false">VALUE($AP204)</f>
        <v>#VALUE!</v>
      </c>
      <c r="AS204" s="164" t="n">
        <v>2010</v>
      </c>
      <c r="AT204" s="246"/>
      <c r="AU204" s="227" t="str">
        <f aca="false">IF(MOD(ROW(),10),"",INDEX(AT$3:AT$600,ROW()/10))</f>
        <v/>
      </c>
      <c r="AV204" s="181" t="n">
        <v>2.02</v>
      </c>
      <c r="AW204" s="229" t="e">
        <f aca="false">VALUE($AU204)</f>
        <v>#VALUE!</v>
      </c>
      <c r="AY204" s="246"/>
      <c r="AZ204" s="180" t="n">
        <f aca="false">IF(MOD(ROW(),2),"",INDEX(AY$3:AY$600,ROW()/2))</f>
        <v>0</v>
      </c>
      <c r="BA204" s="181" t="n">
        <v>2.02</v>
      </c>
      <c r="BB204" s="182" t="n">
        <f aca="false">VALUE(AZ204)</f>
        <v>0</v>
      </c>
      <c r="BD204" s="246"/>
      <c r="BE204" s="180" t="n">
        <f aca="false">IF(MOD(ROW(),2),"",INDEX(BD$3:BD$600,ROW()/2))</f>
        <v>0</v>
      </c>
      <c r="BF204" s="181" t="n">
        <v>2.02</v>
      </c>
      <c r="BG204" s="182" t="n">
        <f aca="false">VALUE($BD205)</f>
        <v>0</v>
      </c>
    </row>
    <row r="205" customFormat="false" ht="13.5" hidden="false" customHeight="false" outlineLevel="0" collapsed="false">
      <c r="A205" s="208" t="n">
        <v>1.98</v>
      </c>
      <c r="B205" s="209" t="n">
        <v>3.59</v>
      </c>
      <c r="C205" s="213" t="n">
        <f aca="false">$C204+(($AM$20-$AM$10))/10</f>
        <v>0</v>
      </c>
      <c r="D205" s="217" t="n">
        <f aca="false">$D204+(($AH$30-$AH$20))/10</f>
        <v>0</v>
      </c>
      <c r="E205" s="211" t="n">
        <f aca="false">$AC200</f>
        <v>63.099</v>
      </c>
      <c r="F205" s="212" t="n">
        <f aca="false">$F204+(($AR$20-$AR$10))/10</f>
        <v>0</v>
      </c>
      <c r="G205" s="218" t="n">
        <f aca="false">$G204+(($AW$20-$AW$10))/10</f>
        <v>0</v>
      </c>
      <c r="H205" s="213" t="n">
        <f aca="false">$BB200</f>
        <v>0</v>
      </c>
      <c r="I205" s="213" t="n">
        <f aca="false">$BG200</f>
        <v>0</v>
      </c>
      <c r="K205" s="234" t="n">
        <v>0.93</v>
      </c>
      <c r="L205" s="238" t="n">
        <f aca="false">L204-($L$112-$L$212)/101</f>
        <v>0</v>
      </c>
      <c r="M205" s="239" t="n">
        <f aca="false">M204-($M$112-$M$212)/101</f>
        <v>0</v>
      </c>
      <c r="Q205" s="234" t="n">
        <v>0.94</v>
      </c>
      <c r="R205" s="235" t="n">
        <f aca="false">R204-($R$111-$R$211)/101</f>
        <v>0</v>
      </c>
      <c r="S205" s="236" t="n">
        <f aca="false">S204-($R$111-$R$211)/101</f>
        <v>0</v>
      </c>
      <c r="T205" s="165"/>
      <c r="U205" s="165"/>
      <c r="V205" s="165"/>
      <c r="W205" s="165"/>
      <c r="Y205" s="164" t="n">
        <v>202</v>
      </c>
      <c r="Z205" s="245" t="n">
        <v>64.416</v>
      </c>
      <c r="AA205" s="180" t="str">
        <f aca="false">IF(MOD(ROW(),2),"",INDEX($Z$3:$Z$600,ROW()/2))</f>
        <v/>
      </c>
      <c r="AB205" s="181" t="n">
        <v>2.03</v>
      </c>
      <c r="AC205" s="182" t="n">
        <f aca="false">VALUE($Z206)</f>
        <v>64.745</v>
      </c>
      <c r="AD205" s="164" t="n">
        <v>202</v>
      </c>
      <c r="AE205" s="191"/>
      <c r="AF205" s="227" t="str">
        <f aca="false">IF(MOD(ROW(),10),"",INDEX(AE$3:AE$600,ROW()/10))</f>
        <v/>
      </c>
      <c r="AG205" s="228" t="n">
        <v>200</v>
      </c>
      <c r="AH205" s="229" t="e">
        <f aca="false">VALUE($AF205)</f>
        <v>#VALUE!</v>
      </c>
      <c r="AI205" s="164" t="n">
        <v>202</v>
      </c>
      <c r="AJ205" s="246"/>
      <c r="AK205" s="227" t="str">
        <f aca="false">IF(MOD(ROW(),10),"",INDEX(AJ$3:AJ$600,ROW()/10))</f>
        <v/>
      </c>
      <c r="AL205" s="228" t="n">
        <v>195</v>
      </c>
      <c r="AM205" s="229" t="e">
        <f aca="false">VALUE($AK205)</f>
        <v>#VALUE!</v>
      </c>
      <c r="AN205" s="164" t="n">
        <v>202</v>
      </c>
      <c r="AO205" s="190"/>
      <c r="AP205" s="227" t="str">
        <f aca="false">IF(MOD(ROW(),10),"",INDEX(AO$3:AO$600,ROW()/10))</f>
        <v/>
      </c>
      <c r="AQ205" s="181" t="n">
        <v>2.03</v>
      </c>
      <c r="AR205" s="229" t="e">
        <f aca="false">VALUE($AP205)</f>
        <v>#VALUE!</v>
      </c>
      <c r="AS205" s="164" t="n">
        <v>2020</v>
      </c>
      <c r="AT205" s="246"/>
      <c r="AU205" s="227" t="str">
        <f aca="false">IF(MOD(ROW(),10),"",INDEX(AT$3:AT$600,ROW()/10))</f>
        <v/>
      </c>
      <c r="AV205" s="181" t="n">
        <v>2.03</v>
      </c>
      <c r="AW205" s="229" t="e">
        <f aca="false">VALUE($AU205)</f>
        <v>#VALUE!</v>
      </c>
      <c r="AY205" s="246"/>
      <c r="AZ205" s="180" t="str">
        <f aca="false">IF(MOD(ROW(),2),"",INDEX(AY$3:AY$600,ROW()/2))</f>
        <v/>
      </c>
      <c r="BA205" s="181" t="n">
        <v>2.03</v>
      </c>
      <c r="BB205" s="182" t="e">
        <f aca="false">VALUE(AZ205)</f>
        <v>#VALUE!</v>
      </c>
      <c r="BD205" s="246"/>
      <c r="BE205" s="180" t="str">
        <f aca="false">IF(MOD(ROW(),2),"",INDEX(BD$3:BD$600,ROW()/2))</f>
        <v/>
      </c>
      <c r="BF205" s="181" t="n">
        <v>2.03</v>
      </c>
      <c r="BG205" s="182" t="n">
        <f aca="false">VALUE($BD206)</f>
        <v>0</v>
      </c>
    </row>
    <row r="206" customFormat="false" ht="13.5" hidden="false" customHeight="false" outlineLevel="0" collapsed="false">
      <c r="A206" s="208" t="n">
        <v>1.99</v>
      </c>
      <c r="B206" s="209" t="n">
        <v>3.58</v>
      </c>
      <c r="C206" s="213" t="n">
        <f aca="false">$C205+(($AM$20-$AM$10))/10</f>
        <v>0</v>
      </c>
      <c r="D206" s="217" t="n">
        <f aca="false">$D205+(($AH$30-$AH$20))/10</f>
        <v>0</v>
      </c>
      <c r="E206" s="211" t="n">
        <f aca="false">$AC201</f>
        <v>63.428</v>
      </c>
      <c r="F206" s="212" t="n">
        <f aca="false">$F205+(($AR$20-$AR$10))/10</f>
        <v>0</v>
      </c>
      <c r="G206" s="218" t="n">
        <f aca="false">$G205+(($AW$20-$AW$10))/10</f>
        <v>0</v>
      </c>
      <c r="H206" s="213" t="n">
        <f aca="false">$BB200+($BB202-$BB200)/2</f>
        <v>0</v>
      </c>
      <c r="I206" s="213" t="n">
        <f aca="false">$BG200+($BG202-$BG200)/2</f>
        <v>0</v>
      </c>
      <c r="K206" s="234" t="n">
        <v>0.94</v>
      </c>
      <c r="L206" s="238" t="n">
        <f aca="false">L205-($L$112-$L$212)/101</f>
        <v>0</v>
      </c>
      <c r="M206" s="239" t="n">
        <f aca="false">M205-($M$112-$M$212)/101</f>
        <v>0</v>
      </c>
      <c r="Q206" s="234" t="n">
        <v>0.95</v>
      </c>
      <c r="R206" s="235" t="n">
        <f aca="false">R205-($R$111-$R$211)/101</f>
        <v>0</v>
      </c>
      <c r="S206" s="236" t="n">
        <f aca="false">S205-($R$111-$R$211)/101</f>
        <v>0</v>
      </c>
      <c r="T206" s="165"/>
      <c r="U206" s="165"/>
      <c r="V206" s="165"/>
      <c r="W206" s="165"/>
      <c r="Y206" s="164" t="n">
        <v>203</v>
      </c>
      <c r="Z206" s="245" t="n">
        <v>64.745</v>
      </c>
      <c r="AA206" s="180" t="n">
        <f aca="false">IF(MOD(ROW(),2),"",INDEX($Z$3:$Z$600,ROW()/2))</f>
        <v>31.536</v>
      </c>
      <c r="AB206" s="181" t="n">
        <v>2.04</v>
      </c>
      <c r="AC206" s="182" t="n">
        <f aca="false">VALUE($Z207)</f>
        <v>65.074</v>
      </c>
      <c r="AD206" s="164" t="n">
        <v>203</v>
      </c>
      <c r="AE206" s="191"/>
      <c r="AF206" s="227" t="str">
        <f aca="false">IF(MOD(ROW(),10),"",INDEX(AE$3:AE$600,ROW()/10))</f>
        <v/>
      </c>
      <c r="AG206" s="228" t="n">
        <v>201</v>
      </c>
      <c r="AH206" s="229" t="e">
        <f aca="false">VALUE($AF206)</f>
        <v>#VALUE!</v>
      </c>
      <c r="AI206" s="164" t="n">
        <v>203</v>
      </c>
      <c r="AJ206" s="246"/>
      <c r="AK206" s="227" t="str">
        <f aca="false">IF(MOD(ROW(),10),"",INDEX(AJ$3:AJ$600,ROW()/10))</f>
        <v/>
      </c>
      <c r="AL206" s="228" t="n">
        <v>196</v>
      </c>
      <c r="AM206" s="229" t="e">
        <f aca="false">VALUE($AK206)</f>
        <v>#VALUE!</v>
      </c>
      <c r="AN206" s="164" t="n">
        <v>203</v>
      </c>
      <c r="AO206" s="190"/>
      <c r="AP206" s="227" t="str">
        <f aca="false">IF(MOD(ROW(),10),"",INDEX(AO$3:AO$600,ROW()/10))</f>
        <v/>
      </c>
      <c r="AQ206" s="181" t="n">
        <v>2.04</v>
      </c>
      <c r="AR206" s="229" t="e">
        <f aca="false">VALUE($AP206)</f>
        <v>#VALUE!</v>
      </c>
      <c r="AS206" s="164" t="n">
        <v>2030</v>
      </c>
      <c r="AT206" s="246"/>
      <c r="AU206" s="227" t="str">
        <f aca="false">IF(MOD(ROW(),10),"",INDEX(AT$3:AT$600,ROW()/10))</f>
        <v/>
      </c>
      <c r="AV206" s="181" t="n">
        <v>2.04</v>
      </c>
      <c r="AW206" s="229" t="e">
        <f aca="false">VALUE($AU206)</f>
        <v>#VALUE!</v>
      </c>
      <c r="AY206" s="246"/>
      <c r="AZ206" s="180" t="n">
        <f aca="false">IF(MOD(ROW(),2),"",INDEX(AY$3:AY$600,ROW()/2))</f>
        <v>0</v>
      </c>
      <c r="BA206" s="181" t="n">
        <v>2.04</v>
      </c>
      <c r="BB206" s="182" t="n">
        <f aca="false">VALUE(AZ206)</f>
        <v>0</v>
      </c>
      <c r="BD206" s="246"/>
      <c r="BE206" s="180" t="n">
        <f aca="false">IF(MOD(ROW(),2),"",INDEX(BD$3:BD$600,ROW()/2))</f>
        <v>0</v>
      </c>
      <c r="BF206" s="181" t="n">
        <v>2.04</v>
      </c>
      <c r="BG206" s="182" t="n">
        <f aca="false">VALUE($BD207)</f>
        <v>0</v>
      </c>
    </row>
    <row r="207" customFormat="false" ht="13.5" hidden="false" customHeight="false" outlineLevel="0" collapsed="false">
      <c r="A207" s="208" t="n">
        <v>2</v>
      </c>
      <c r="B207" s="209" t="n">
        <v>3.57</v>
      </c>
      <c r="C207" s="213" t="n">
        <f aca="false">$AM210</f>
        <v>0</v>
      </c>
      <c r="D207" s="241" t="n">
        <f aca="false">$AH210</f>
        <v>0</v>
      </c>
      <c r="E207" s="211" t="n">
        <f aca="false">$AC202</f>
        <v>63.757</v>
      </c>
      <c r="F207" s="212" t="n">
        <f aca="false">$AR210</f>
        <v>0</v>
      </c>
      <c r="G207" s="218" t="n">
        <f aca="false">$AW210</f>
        <v>0</v>
      </c>
      <c r="H207" s="213" t="n">
        <f aca="false">$BB202</f>
        <v>0</v>
      </c>
      <c r="I207" s="213" t="n">
        <f aca="false">$BG202</f>
        <v>0</v>
      </c>
      <c r="K207" s="234" t="n">
        <v>0.95</v>
      </c>
      <c r="L207" s="238" t="n">
        <f aca="false">L206-($L$112-$L$212)/101</f>
        <v>0</v>
      </c>
      <c r="M207" s="239" t="n">
        <f aca="false">M206-($M$112-$M$212)/101</f>
        <v>0</v>
      </c>
      <c r="Q207" s="234" t="n">
        <v>0.96</v>
      </c>
      <c r="R207" s="235" t="n">
        <f aca="false">R206-($R$111-$R$211)/101</f>
        <v>0</v>
      </c>
      <c r="S207" s="236" t="n">
        <f aca="false">S206-($R$111-$R$211)/101</f>
        <v>0</v>
      </c>
      <c r="T207" s="165"/>
      <c r="U207" s="165"/>
      <c r="V207" s="165"/>
      <c r="W207" s="165"/>
      <c r="Y207" s="164" t="n">
        <v>204</v>
      </c>
      <c r="Z207" s="245" t="n">
        <v>65.074</v>
      </c>
      <c r="AA207" s="180" t="str">
        <f aca="false">IF(MOD(ROW(),2),"",INDEX($Z$3:$Z$600,ROW()/2))</f>
        <v/>
      </c>
      <c r="AB207" s="181" t="n">
        <v>2.05</v>
      </c>
      <c r="AC207" s="182" t="n">
        <f aca="false">VALUE($Z208)</f>
        <v>65.404</v>
      </c>
      <c r="AD207" s="164" t="n">
        <v>204</v>
      </c>
      <c r="AE207" s="191"/>
      <c r="AF207" s="227" t="str">
        <f aca="false">IF(MOD(ROW(),10),"",INDEX(AE$3:AE$600,ROW()/10))</f>
        <v/>
      </c>
      <c r="AG207" s="228" t="n">
        <v>202</v>
      </c>
      <c r="AH207" s="229" t="e">
        <f aca="false">VALUE($AF207)</f>
        <v>#VALUE!</v>
      </c>
      <c r="AI207" s="164" t="n">
        <v>204</v>
      </c>
      <c r="AJ207" s="246"/>
      <c r="AK207" s="227" t="str">
        <f aca="false">IF(MOD(ROW(),10),"",INDEX(AJ$3:AJ$600,ROW()/10))</f>
        <v/>
      </c>
      <c r="AL207" s="228" t="n">
        <v>197</v>
      </c>
      <c r="AM207" s="229" t="e">
        <f aca="false">VALUE($AK207)</f>
        <v>#VALUE!</v>
      </c>
      <c r="AN207" s="164" t="n">
        <v>204</v>
      </c>
      <c r="AO207" s="190"/>
      <c r="AP207" s="227" t="str">
        <f aca="false">IF(MOD(ROW(),10),"",INDEX(AO$3:AO$600,ROW()/10))</f>
        <v/>
      </c>
      <c r="AQ207" s="181" t="n">
        <v>2.05</v>
      </c>
      <c r="AR207" s="229" t="e">
        <f aca="false">VALUE($AP207)</f>
        <v>#VALUE!</v>
      </c>
      <c r="AS207" s="164" t="n">
        <v>2040</v>
      </c>
      <c r="AT207" s="246"/>
      <c r="AU207" s="227" t="str">
        <f aca="false">IF(MOD(ROW(),10),"",INDEX(AT$3:AT$600,ROW()/10))</f>
        <v/>
      </c>
      <c r="AV207" s="181" t="n">
        <v>2.05</v>
      </c>
      <c r="AW207" s="229" t="e">
        <f aca="false">VALUE($AU207)</f>
        <v>#VALUE!</v>
      </c>
      <c r="AY207" s="246"/>
      <c r="AZ207" s="180" t="str">
        <f aca="false">IF(MOD(ROW(),2),"",INDEX(AY$3:AY$600,ROW()/2))</f>
        <v/>
      </c>
      <c r="BA207" s="181" t="n">
        <v>2.05</v>
      </c>
      <c r="BB207" s="182" t="e">
        <f aca="false">VALUE(AZ207)</f>
        <v>#VALUE!</v>
      </c>
      <c r="BD207" s="246"/>
      <c r="BE207" s="180" t="str">
        <f aca="false">IF(MOD(ROW(),2),"",INDEX(BD$3:BD$600,ROW()/2))</f>
        <v/>
      </c>
      <c r="BF207" s="181" t="n">
        <v>2.05</v>
      </c>
      <c r="BG207" s="182" t="n">
        <f aca="false">VALUE($BD208)</f>
        <v>0</v>
      </c>
    </row>
    <row r="208" customFormat="false" ht="13.5" hidden="false" customHeight="false" outlineLevel="0" collapsed="false">
      <c r="A208" s="208" t="n">
        <v>2.01</v>
      </c>
      <c r="B208" s="209" t="n">
        <v>3.56</v>
      </c>
      <c r="C208" s="213" t="n">
        <f aca="false">$C207+(($AM$20-$AM$10))/10</f>
        <v>0</v>
      </c>
      <c r="D208" s="217" t="n">
        <f aca="false">$D207+(($AH$30-$AH$20))/10</f>
        <v>0</v>
      </c>
      <c r="E208" s="211" t="n">
        <f aca="false">$AC203</f>
        <v>64.086</v>
      </c>
      <c r="F208" s="212" t="n">
        <f aca="false">$F207+(($AR$20-$AR$10))/10</f>
        <v>0</v>
      </c>
      <c r="G208" s="218" t="n">
        <f aca="false">$G207+(($AW$20-$AW$10))/10</f>
        <v>0</v>
      </c>
      <c r="H208" s="213" t="n">
        <f aca="false">$BB202+($BB204-$BB202)/2</f>
        <v>0</v>
      </c>
      <c r="I208" s="213" t="n">
        <f aca="false">$BG202+($BG204-$BG202)/2</f>
        <v>0</v>
      </c>
      <c r="K208" s="234" t="n">
        <v>0.96</v>
      </c>
      <c r="L208" s="238" t="n">
        <f aca="false">L207-($L$112-$L$212)/101</f>
        <v>0</v>
      </c>
      <c r="M208" s="239" t="n">
        <f aca="false">M207-($M$112-$M$212)/101</f>
        <v>0</v>
      </c>
      <c r="Q208" s="234" t="n">
        <v>0.97</v>
      </c>
      <c r="R208" s="235" t="n">
        <f aca="false">R207-($R$111-$R$211)/101</f>
        <v>0</v>
      </c>
      <c r="S208" s="236" t="n">
        <f aca="false">S207-($R$111-$R$211)/101</f>
        <v>0</v>
      </c>
      <c r="T208" s="165"/>
      <c r="U208" s="165"/>
      <c r="V208" s="165"/>
      <c r="W208" s="165"/>
      <c r="Y208" s="164" t="n">
        <v>205</v>
      </c>
      <c r="Z208" s="245" t="n">
        <v>65.404</v>
      </c>
      <c r="AA208" s="180" t="n">
        <f aca="false">IF(MOD(ROW(),2),"",INDEX($Z$3:$Z$600,ROW()/2))</f>
        <v>31.861</v>
      </c>
      <c r="AB208" s="181" t="n">
        <v>2.06</v>
      </c>
      <c r="AC208" s="182" t="n">
        <f aca="false">VALUE($Z209)</f>
        <v>65.733</v>
      </c>
      <c r="AD208" s="164" t="n">
        <v>205</v>
      </c>
      <c r="AE208" s="191"/>
      <c r="AF208" s="227" t="str">
        <f aca="false">IF(MOD(ROW(),10),"",INDEX(AE$3:AE$600,ROW()/10))</f>
        <v/>
      </c>
      <c r="AG208" s="228" t="n">
        <v>203</v>
      </c>
      <c r="AH208" s="229" t="e">
        <f aca="false">VALUE($AF208)</f>
        <v>#VALUE!</v>
      </c>
      <c r="AI208" s="164" t="n">
        <v>205</v>
      </c>
      <c r="AJ208" s="246"/>
      <c r="AK208" s="227" t="str">
        <f aca="false">IF(MOD(ROW(),10),"",INDEX(AJ$3:AJ$600,ROW()/10))</f>
        <v/>
      </c>
      <c r="AL208" s="228" t="n">
        <v>198</v>
      </c>
      <c r="AM208" s="229" t="e">
        <f aca="false">VALUE($AK208)</f>
        <v>#VALUE!</v>
      </c>
      <c r="AN208" s="164" t="n">
        <v>205</v>
      </c>
      <c r="AO208" s="190"/>
      <c r="AP208" s="227" t="str">
        <f aca="false">IF(MOD(ROW(),10),"",INDEX(AO$3:AO$600,ROW()/10))</f>
        <v/>
      </c>
      <c r="AQ208" s="181" t="n">
        <v>2.06</v>
      </c>
      <c r="AR208" s="229" t="e">
        <f aca="false">VALUE($AP208)</f>
        <v>#VALUE!</v>
      </c>
      <c r="AS208" s="164" t="n">
        <v>2050</v>
      </c>
      <c r="AT208" s="246"/>
      <c r="AU208" s="227" t="str">
        <f aca="false">IF(MOD(ROW(),10),"",INDEX(AT$3:AT$600,ROW()/10))</f>
        <v/>
      </c>
      <c r="AV208" s="181" t="n">
        <v>2.06</v>
      </c>
      <c r="AW208" s="229" t="e">
        <f aca="false">VALUE($AU208)</f>
        <v>#VALUE!</v>
      </c>
      <c r="AY208" s="246"/>
      <c r="AZ208" s="180" t="n">
        <f aca="false">IF(MOD(ROW(),2),"",INDEX(AY$3:AY$600,ROW()/2))</f>
        <v>0</v>
      </c>
      <c r="BA208" s="181" t="n">
        <v>2.06</v>
      </c>
      <c r="BB208" s="182" t="n">
        <f aca="false">VALUE(AZ208)</f>
        <v>0</v>
      </c>
      <c r="BD208" s="246"/>
      <c r="BE208" s="180" t="n">
        <f aca="false">IF(MOD(ROW(),2),"",INDEX(BD$3:BD$600,ROW()/2))</f>
        <v>0</v>
      </c>
      <c r="BF208" s="181" t="n">
        <v>2.06</v>
      </c>
      <c r="BG208" s="182" t="n">
        <f aca="false">VALUE($BD209)</f>
        <v>0</v>
      </c>
    </row>
    <row r="209" customFormat="false" ht="13.5" hidden="false" customHeight="false" outlineLevel="0" collapsed="false">
      <c r="A209" s="208" t="n">
        <v>2.02</v>
      </c>
      <c r="B209" s="209" t="n">
        <v>3.55</v>
      </c>
      <c r="C209" s="213" t="n">
        <f aca="false">$C208+(($AM$20-$AM$10))/10</f>
        <v>0</v>
      </c>
      <c r="D209" s="217" t="n">
        <f aca="false">$D208+(($AH$30-$AH$20))/10</f>
        <v>0</v>
      </c>
      <c r="E209" s="211" t="n">
        <f aca="false">$AC204</f>
        <v>64.416</v>
      </c>
      <c r="F209" s="212" t="n">
        <f aca="false">$F208+(($AR$20-$AR$10))/10</f>
        <v>0</v>
      </c>
      <c r="G209" s="218" t="n">
        <f aca="false">$G208+(($AW$20-$AW$10))/10</f>
        <v>0</v>
      </c>
      <c r="H209" s="213" t="n">
        <f aca="false">$BB204</f>
        <v>0</v>
      </c>
      <c r="I209" s="213" t="n">
        <f aca="false">$BG204</f>
        <v>0</v>
      </c>
      <c r="K209" s="234" t="n">
        <v>0.97</v>
      </c>
      <c r="L209" s="238" t="n">
        <f aca="false">L208-($L$112-$L$212)/101</f>
        <v>0</v>
      </c>
      <c r="M209" s="239" t="n">
        <f aca="false">M208-($M$112-$M$212)/101</f>
        <v>0</v>
      </c>
      <c r="Q209" s="234" t="n">
        <v>0.98</v>
      </c>
      <c r="R209" s="235" t="n">
        <f aca="false">R208-($R$111-$R$211)/101</f>
        <v>0</v>
      </c>
      <c r="S209" s="236" t="n">
        <f aca="false">S208-($R$111-$R$211)/101</f>
        <v>0</v>
      </c>
      <c r="T209" s="165"/>
      <c r="U209" s="165"/>
      <c r="V209" s="165"/>
      <c r="W209" s="165"/>
      <c r="Y209" s="164" t="n">
        <v>206</v>
      </c>
      <c r="Z209" s="245" t="n">
        <v>65.733</v>
      </c>
      <c r="AA209" s="180" t="str">
        <f aca="false">IF(MOD(ROW(),2),"",INDEX($Z$3:$Z$600,ROW()/2))</f>
        <v/>
      </c>
      <c r="AB209" s="181" t="n">
        <v>2.07</v>
      </c>
      <c r="AC209" s="182" t="n">
        <f aca="false">VALUE($Z210)</f>
        <v>66.062</v>
      </c>
      <c r="AD209" s="164" t="n">
        <v>206</v>
      </c>
      <c r="AE209" s="191"/>
      <c r="AF209" s="227" t="str">
        <f aca="false">IF(MOD(ROW(),10),"",INDEX(AE$3:AE$600,ROW()/10))</f>
        <v/>
      </c>
      <c r="AG209" s="228" t="n">
        <v>204</v>
      </c>
      <c r="AH209" s="229" t="e">
        <f aca="false">VALUE($AF209)</f>
        <v>#VALUE!</v>
      </c>
      <c r="AI209" s="164" t="n">
        <v>206</v>
      </c>
      <c r="AJ209" s="246"/>
      <c r="AK209" s="227" t="str">
        <f aca="false">IF(MOD(ROW(),10),"",INDEX(AJ$3:AJ$600,ROW()/10))</f>
        <v/>
      </c>
      <c r="AL209" s="228" t="n">
        <v>199</v>
      </c>
      <c r="AM209" s="229" t="e">
        <f aca="false">VALUE($AK209)</f>
        <v>#VALUE!</v>
      </c>
      <c r="AN209" s="164" t="n">
        <v>206</v>
      </c>
      <c r="AO209" s="190"/>
      <c r="AP209" s="227" t="str">
        <f aca="false">IF(MOD(ROW(),10),"",INDEX(AO$3:AO$600,ROW()/10))</f>
        <v/>
      </c>
      <c r="AQ209" s="181" t="n">
        <v>2.07</v>
      </c>
      <c r="AR209" s="229" t="e">
        <f aca="false">VALUE($AP209)</f>
        <v>#VALUE!</v>
      </c>
      <c r="AS209" s="164" t="n">
        <v>2060</v>
      </c>
      <c r="AT209" s="246"/>
      <c r="AU209" s="227" t="str">
        <f aca="false">IF(MOD(ROW(),10),"",INDEX(AT$3:AT$600,ROW()/10))</f>
        <v/>
      </c>
      <c r="AV209" s="181" t="n">
        <v>2.07</v>
      </c>
      <c r="AW209" s="229" t="e">
        <f aca="false">VALUE($AU209)</f>
        <v>#VALUE!</v>
      </c>
      <c r="AY209" s="246"/>
      <c r="AZ209" s="180" t="str">
        <f aca="false">IF(MOD(ROW(),2),"",INDEX(AY$3:AY$600,ROW()/2))</f>
        <v/>
      </c>
      <c r="BA209" s="181" t="n">
        <v>2.07</v>
      </c>
      <c r="BB209" s="182" t="e">
        <f aca="false">VALUE(AZ209)</f>
        <v>#VALUE!</v>
      </c>
      <c r="BD209" s="246"/>
      <c r="BE209" s="180" t="str">
        <f aca="false">IF(MOD(ROW(),2),"",INDEX(BD$3:BD$600,ROW()/2))</f>
        <v/>
      </c>
      <c r="BF209" s="181" t="n">
        <v>2.07</v>
      </c>
      <c r="BG209" s="182" t="n">
        <f aca="false">VALUE($BD210)</f>
        <v>0</v>
      </c>
    </row>
    <row r="210" customFormat="false" ht="13.5" hidden="false" customHeight="false" outlineLevel="0" collapsed="false">
      <c r="A210" s="208" t="n">
        <v>2.03</v>
      </c>
      <c r="B210" s="209" t="n">
        <v>3.54</v>
      </c>
      <c r="C210" s="213" t="n">
        <f aca="false">$C209+(($AM$20-$AM$10))/10</f>
        <v>0</v>
      </c>
      <c r="D210" s="217" t="n">
        <f aca="false">$D209+(($AH$30-$AH$20))/10</f>
        <v>0</v>
      </c>
      <c r="E210" s="211" t="n">
        <f aca="false">$AC205</f>
        <v>64.745</v>
      </c>
      <c r="F210" s="212" t="n">
        <f aca="false">$F209+(($AR$20-$AR$10))/10</f>
        <v>0</v>
      </c>
      <c r="G210" s="218" t="n">
        <f aca="false">$G209+(($AW$20-$AW$10))/10</f>
        <v>0</v>
      </c>
      <c r="H210" s="213" t="n">
        <f aca="false">$BB204+($BB206-$BB204)/2</f>
        <v>0</v>
      </c>
      <c r="I210" s="213" t="n">
        <f aca="false">$BG204+($BG206-$BG204)/2</f>
        <v>0</v>
      </c>
      <c r="K210" s="234" t="n">
        <v>0.98</v>
      </c>
      <c r="L210" s="238" t="n">
        <f aca="false">L209-($L$112-$L$212)/101</f>
        <v>0</v>
      </c>
      <c r="M210" s="239" t="n">
        <f aca="false">M209-($M$112-$M$212)/101</f>
        <v>0</v>
      </c>
      <c r="Q210" s="234" t="n">
        <v>0.99</v>
      </c>
      <c r="R210" s="235" t="n">
        <f aca="false">R209-($R$111-$R$211)/101</f>
        <v>0</v>
      </c>
      <c r="S210" s="236" t="n">
        <f aca="false">S209-($R$111-$R$211)/101</f>
        <v>0</v>
      </c>
      <c r="T210" s="165"/>
      <c r="U210" s="165"/>
      <c r="V210" s="165"/>
      <c r="W210" s="165"/>
      <c r="Y210" s="164" t="n">
        <v>207</v>
      </c>
      <c r="Z210" s="245" t="n">
        <v>66.062</v>
      </c>
      <c r="AA210" s="180" t="n">
        <f aca="false">IF(MOD(ROW(),2),"",INDEX($Z$3:$Z$600,ROW()/2))</f>
        <v>32.187</v>
      </c>
      <c r="AB210" s="181" t="n">
        <v>2.08</v>
      </c>
      <c r="AC210" s="182" t="n">
        <f aca="false">VALUE($Z211)</f>
        <v>66.391</v>
      </c>
      <c r="AD210" s="164" t="n">
        <v>207</v>
      </c>
      <c r="AE210" s="191"/>
      <c r="AF210" s="227" t="n">
        <f aca="false">IF(MOD(ROW(),10),"",INDEX(AE$3:AE$600,ROW()/10))</f>
        <v>0</v>
      </c>
      <c r="AG210" s="228" t="n">
        <v>205</v>
      </c>
      <c r="AH210" s="229" t="n">
        <f aca="false">VALUE($AF210)</f>
        <v>0</v>
      </c>
      <c r="AI210" s="164" t="n">
        <v>207</v>
      </c>
      <c r="AJ210" s="246"/>
      <c r="AK210" s="227" t="n">
        <f aca="false">IF(MOD(ROW(),10),"",INDEX(AJ$3:AJ$600,ROW()/10))</f>
        <v>0</v>
      </c>
      <c r="AL210" s="228" t="n">
        <v>200</v>
      </c>
      <c r="AM210" s="229" t="n">
        <f aca="false">VALUE($AK210)</f>
        <v>0</v>
      </c>
      <c r="AN210" s="164" t="n">
        <v>207</v>
      </c>
      <c r="AO210" s="190"/>
      <c r="AP210" s="227" t="n">
        <f aca="false">IF(MOD(ROW(),10),"",INDEX(AO$3:AO$600,ROW()/10))</f>
        <v>0</v>
      </c>
      <c r="AQ210" s="181" t="n">
        <v>2.08</v>
      </c>
      <c r="AR210" s="229" t="n">
        <f aca="false">VALUE($AP210)</f>
        <v>0</v>
      </c>
      <c r="AS210" s="164" t="n">
        <v>2070</v>
      </c>
      <c r="AT210" s="246"/>
      <c r="AU210" s="227" t="n">
        <f aca="false">IF(MOD(ROW(),10),"",INDEX(AT$3:AT$600,ROW()/10))</f>
        <v>0</v>
      </c>
      <c r="AV210" s="181" t="n">
        <v>2.08</v>
      </c>
      <c r="AW210" s="229" t="n">
        <f aca="false">VALUE($AU210)</f>
        <v>0</v>
      </c>
      <c r="AY210" s="246"/>
      <c r="AZ210" s="180" t="n">
        <f aca="false">IF(MOD(ROW(),2),"",INDEX(AY$3:AY$600,ROW()/2))</f>
        <v>0</v>
      </c>
      <c r="BA210" s="181" t="n">
        <v>2.08</v>
      </c>
      <c r="BB210" s="182" t="n">
        <f aca="false">VALUE(AZ210)</f>
        <v>0</v>
      </c>
      <c r="BD210" s="246"/>
      <c r="BE210" s="180" t="n">
        <f aca="false">IF(MOD(ROW(),2),"",INDEX(BD$3:BD$600,ROW()/2))</f>
        <v>0</v>
      </c>
      <c r="BF210" s="181" t="n">
        <v>2.08</v>
      </c>
      <c r="BG210" s="182" t="n">
        <f aca="false">VALUE($BD211)</f>
        <v>0</v>
      </c>
    </row>
    <row r="211" customFormat="false" ht="13.5" hidden="false" customHeight="false" outlineLevel="0" collapsed="false">
      <c r="A211" s="208" t="n">
        <v>2.04</v>
      </c>
      <c r="B211" s="209" t="n">
        <v>3.53</v>
      </c>
      <c r="C211" s="213" t="n">
        <f aca="false">$C210+(($AM$20-$AM$10))/10</f>
        <v>0</v>
      </c>
      <c r="D211" s="217" t="n">
        <f aca="false">$D210+(($AH$30-$AH$20))/10</f>
        <v>0</v>
      </c>
      <c r="E211" s="211" t="n">
        <f aca="false">$AC206</f>
        <v>65.074</v>
      </c>
      <c r="F211" s="212" t="n">
        <f aca="false">$F210+(($AR$20-$AR$10))/10</f>
        <v>0</v>
      </c>
      <c r="G211" s="218" t="n">
        <f aca="false">$G210+(($AW$20-$AW$10))/10</f>
        <v>0</v>
      </c>
      <c r="H211" s="213" t="n">
        <f aca="false">$BB206</f>
        <v>0</v>
      </c>
      <c r="I211" s="213" t="n">
        <f aca="false">$BG206</f>
        <v>0</v>
      </c>
      <c r="K211" s="234" t="n">
        <v>0.99</v>
      </c>
      <c r="L211" s="238" t="n">
        <f aca="false">L210-($L$112-$L$212)/101</f>
        <v>0</v>
      </c>
      <c r="M211" s="239" t="n">
        <f aca="false">M210-($M$112-$M$212)/101</f>
        <v>0</v>
      </c>
      <c r="Q211" s="231" t="n">
        <v>1</v>
      </c>
      <c r="R211" s="248" t="n">
        <f aca="false">$U$9</f>
        <v>0</v>
      </c>
      <c r="S211" s="248" t="n">
        <f aca="false">$U$7</f>
        <v>0</v>
      </c>
      <c r="T211" s="165"/>
      <c r="U211" s="165"/>
      <c r="V211" s="165"/>
      <c r="W211" s="165"/>
      <c r="Y211" s="164" t="n">
        <v>208</v>
      </c>
      <c r="Z211" s="245" t="n">
        <v>66.391</v>
      </c>
      <c r="AA211" s="180" t="str">
        <f aca="false">IF(MOD(ROW(),2),"",INDEX($Z$3:$Z$600,ROW()/2))</f>
        <v/>
      </c>
      <c r="AB211" s="181" t="n">
        <v>2.09</v>
      </c>
      <c r="AC211" s="182" t="n">
        <f aca="false">VALUE($Z212)</f>
        <v>66.721</v>
      </c>
      <c r="AD211" s="164" t="n">
        <v>208</v>
      </c>
      <c r="AE211" s="191"/>
      <c r="AF211" s="227" t="str">
        <f aca="false">IF(MOD(ROW(),10),"",INDEX(AE$3:AE$600,ROW()/10))</f>
        <v/>
      </c>
      <c r="AG211" s="228" t="n">
        <v>206</v>
      </c>
      <c r="AH211" s="229" t="e">
        <f aca="false">VALUE($AF211)</f>
        <v>#VALUE!</v>
      </c>
      <c r="AI211" s="164" t="n">
        <v>208</v>
      </c>
      <c r="AJ211" s="246"/>
      <c r="AK211" s="227" t="str">
        <f aca="false">IF(MOD(ROW(),10),"",INDEX(AJ$3:AJ$600,ROW()/10))</f>
        <v/>
      </c>
      <c r="AL211" s="228" t="n">
        <v>201</v>
      </c>
      <c r="AM211" s="229" t="e">
        <f aca="false">VALUE($AK211)</f>
        <v>#VALUE!</v>
      </c>
      <c r="AN211" s="164" t="n">
        <v>208</v>
      </c>
      <c r="AO211" s="190"/>
      <c r="AP211" s="227" t="str">
        <f aca="false">IF(MOD(ROW(),10),"",INDEX(AO$3:AO$600,ROW()/10))</f>
        <v/>
      </c>
      <c r="AQ211" s="181" t="n">
        <v>2.09</v>
      </c>
      <c r="AR211" s="229" t="e">
        <f aca="false">VALUE($AP211)</f>
        <v>#VALUE!</v>
      </c>
      <c r="AS211" s="164" t="n">
        <v>2080</v>
      </c>
      <c r="AT211" s="246"/>
      <c r="AU211" s="227" t="str">
        <f aca="false">IF(MOD(ROW(),10),"",INDEX(AT$3:AT$600,ROW()/10))</f>
        <v/>
      </c>
      <c r="AV211" s="181" t="n">
        <v>2.09</v>
      </c>
      <c r="AW211" s="229" t="e">
        <f aca="false">VALUE($AU211)</f>
        <v>#VALUE!</v>
      </c>
      <c r="AY211" s="246"/>
      <c r="AZ211" s="180" t="str">
        <f aca="false">IF(MOD(ROW(),2),"",INDEX(AY$3:AY$600,ROW()/2))</f>
        <v/>
      </c>
      <c r="BA211" s="181" t="n">
        <v>2.09</v>
      </c>
      <c r="BB211" s="182" t="e">
        <f aca="false">VALUE(AZ211)</f>
        <v>#VALUE!</v>
      </c>
      <c r="BD211" s="246"/>
      <c r="BE211" s="180" t="str">
        <f aca="false">IF(MOD(ROW(),2),"",INDEX(BD$3:BD$600,ROW()/2))</f>
        <v/>
      </c>
      <c r="BF211" s="181" t="n">
        <v>2.09</v>
      </c>
      <c r="BG211" s="182" t="n">
        <f aca="false">VALUE($BD212)</f>
        <v>0</v>
      </c>
    </row>
    <row r="212" customFormat="false" ht="13.5" hidden="false" customHeight="false" outlineLevel="0" collapsed="false">
      <c r="A212" s="208" t="n">
        <v>2.05</v>
      </c>
      <c r="B212" s="209" t="n">
        <v>3.52</v>
      </c>
      <c r="C212" s="213" t="n">
        <f aca="false">$C211+(($AM$20-$AM$10))/10</f>
        <v>0</v>
      </c>
      <c r="D212" s="217" t="n">
        <f aca="false">$D211+(($AH$30-$AH$20))/10</f>
        <v>0</v>
      </c>
      <c r="E212" s="211" t="n">
        <f aca="false">$AC207</f>
        <v>65.404</v>
      </c>
      <c r="F212" s="212" t="n">
        <f aca="false">$F211+(($AR$20-$AR$10))/10</f>
        <v>0</v>
      </c>
      <c r="G212" s="218" t="n">
        <f aca="false">$G211+(($AW$20-$AW$10))/10</f>
        <v>0</v>
      </c>
      <c r="H212" s="213" t="n">
        <f aca="false">$BB206+($BB208-$BB206)/2</f>
        <v>0</v>
      </c>
      <c r="I212" s="213" t="n">
        <f aca="false">$BG206+($BG208-$BG206)/2</f>
        <v>0</v>
      </c>
      <c r="K212" s="231" t="n">
        <v>1</v>
      </c>
      <c r="L212" s="231" t="n">
        <f aca="false">$M$8</f>
        <v>0</v>
      </c>
      <c r="M212" s="231" t="n">
        <f aca="false">$M$10</f>
        <v>0</v>
      </c>
      <c r="Q212" s="249"/>
      <c r="R212" s="249"/>
      <c r="S212" s="165"/>
      <c r="T212" s="165"/>
      <c r="U212" s="165"/>
      <c r="V212" s="165"/>
      <c r="W212" s="165"/>
      <c r="Y212" s="164" t="n">
        <v>209</v>
      </c>
      <c r="Z212" s="246" t="n">
        <v>66.721</v>
      </c>
      <c r="AA212" s="180" t="n">
        <f aca="false">IF(MOD(ROW(),2),"",INDEX($Z$3:$Z$600,ROW()/2))</f>
        <v>32.512</v>
      </c>
      <c r="AB212" s="181" t="n">
        <v>2.1</v>
      </c>
      <c r="AC212" s="182" t="n">
        <f aca="false">VALUE($Z213)</f>
        <v>67.05</v>
      </c>
      <c r="AD212" s="164" t="n">
        <v>209</v>
      </c>
      <c r="AE212" s="191"/>
      <c r="AF212" s="227" t="str">
        <f aca="false">IF(MOD(ROW(),10),"",INDEX(AE$3:AE$600,ROW()/10))</f>
        <v/>
      </c>
      <c r="AG212" s="228" t="n">
        <v>207</v>
      </c>
      <c r="AH212" s="229" t="e">
        <f aca="false">VALUE($AF212)</f>
        <v>#VALUE!</v>
      </c>
      <c r="AI212" s="164" t="n">
        <v>209</v>
      </c>
      <c r="AJ212" s="246"/>
      <c r="AK212" s="227" t="str">
        <f aca="false">IF(MOD(ROW(),10),"",INDEX(AJ$3:AJ$600,ROW()/10))</f>
        <v/>
      </c>
      <c r="AL212" s="228" t="n">
        <v>202</v>
      </c>
      <c r="AM212" s="229" t="e">
        <f aca="false">VALUE($AK212)</f>
        <v>#VALUE!</v>
      </c>
      <c r="AN212" s="164" t="n">
        <v>209</v>
      </c>
      <c r="AO212" s="190"/>
      <c r="AP212" s="227" t="str">
        <f aca="false">IF(MOD(ROW(),10),"",INDEX(AO$3:AO$600,ROW()/10))</f>
        <v/>
      </c>
      <c r="AQ212" s="181" t="n">
        <v>2.1</v>
      </c>
      <c r="AR212" s="229" t="e">
        <f aca="false">VALUE($AP212)</f>
        <v>#VALUE!</v>
      </c>
      <c r="AS212" s="164" t="n">
        <v>2090</v>
      </c>
      <c r="AT212" s="246"/>
      <c r="AU212" s="227" t="str">
        <f aca="false">IF(MOD(ROW(),10),"",INDEX(AT$3:AT$600,ROW()/10))</f>
        <v/>
      </c>
      <c r="AV212" s="181" t="n">
        <v>2.1</v>
      </c>
      <c r="AW212" s="229" t="e">
        <f aca="false">VALUE($AU212)</f>
        <v>#VALUE!</v>
      </c>
      <c r="AY212" s="246"/>
      <c r="AZ212" s="180" t="n">
        <f aca="false">IF(MOD(ROW(),2),"",INDEX(AY$3:AY$600,ROW()/2))</f>
        <v>0</v>
      </c>
      <c r="BA212" s="181" t="n">
        <v>2.1</v>
      </c>
      <c r="BB212" s="182" t="n">
        <f aca="false">VALUE(AZ212)</f>
        <v>0</v>
      </c>
      <c r="BD212" s="246"/>
      <c r="BE212" s="180" t="n">
        <f aca="false">IF(MOD(ROW(),2),"",INDEX(BD$3:BD$600,ROW()/2))</f>
        <v>0</v>
      </c>
      <c r="BF212" s="181" t="n">
        <v>2.1</v>
      </c>
      <c r="BG212" s="182" t="n">
        <f aca="false">VALUE($BD213)</f>
        <v>0</v>
      </c>
    </row>
    <row r="213" customFormat="false" ht="13.5" hidden="false" customHeight="false" outlineLevel="0" collapsed="false">
      <c r="A213" s="208" t="n">
        <v>2.06</v>
      </c>
      <c r="B213" s="209" t="n">
        <v>3.51</v>
      </c>
      <c r="C213" s="213" t="n">
        <f aca="false">$C212+(($AM$20-$AM$10))/10</f>
        <v>0</v>
      </c>
      <c r="D213" s="217" t="n">
        <f aca="false">$D212+(($AH$30-$AH$20))/10</f>
        <v>0</v>
      </c>
      <c r="E213" s="211" t="n">
        <f aca="false">$AC208</f>
        <v>65.733</v>
      </c>
      <c r="F213" s="212" t="n">
        <f aca="false">$F212+(($AR$20-$AR$10))/10</f>
        <v>0</v>
      </c>
      <c r="G213" s="218" t="n">
        <f aca="false">$G212+(($AW$20-$AW$10))/10</f>
        <v>0</v>
      </c>
      <c r="H213" s="213" t="n">
        <f aca="false">$BB208</f>
        <v>0</v>
      </c>
      <c r="I213" s="213" t="n">
        <f aca="false">$BG208</f>
        <v>0</v>
      </c>
      <c r="J213" s="165"/>
      <c r="Q213" s="249"/>
      <c r="R213" s="249"/>
      <c r="S213" s="165"/>
      <c r="T213" s="165"/>
      <c r="U213" s="165"/>
      <c r="V213" s="165"/>
      <c r="W213" s="165"/>
      <c r="Y213" s="164" t="n">
        <v>210</v>
      </c>
      <c r="Z213" s="246" t="n">
        <v>67.05</v>
      </c>
      <c r="AA213" s="180" t="str">
        <f aca="false">IF(MOD(ROW(),2),"",INDEX($Z$3:$Z$600,ROW()/2))</f>
        <v/>
      </c>
      <c r="AB213" s="181" t="n">
        <v>2.11</v>
      </c>
      <c r="AC213" s="182" t="n">
        <f aca="false">VALUE($Z214)</f>
        <v>67.379</v>
      </c>
      <c r="AD213" s="164" t="n">
        <v>210</v>
      </c>
      <c r="AE213" s="191"/>
      <c r="AF213" s="227" t="str">
        <f aca="false">IF(MOD(ROW(),10),"",INDEX(AE$3:AE$600,ROW()/10))</f>
        <v/>
      </c>
      <c r="AG213" s="228" t="n">
        <v>208</v>
      </c>
      <c r="AH213" s="229" t="e">
        <f aca="false">VALUE($AF213)</f>
        <v>#VALUE!</v>
      </c>
      <c r="AI213" s="164" t="n">
        <v>210</v>
      </c>
      <c r="AJ213" s="246"/>
      <c r="AK213" s="227" t="str">
        <f aca="false">IF(MOD(ROW(),10),"",INDEX(AJ$3:AJ$600,ROW()/10))</f>
        <v/>
      </c>
      <c r="AL213" s="228" t="n">
        <v>203</v>
      </c>
      <c r="AM213" s="229" t="e">
        <f aca="false">VALUE($AK213)</f>
        <v>#VALUE!</v>
      </c>
      <c r="AN213" s="164" t="n">
        <v>210</v>
      </c>
      <c r="AO213" s="190"/>
      <c r="AP213" s="227" t="str">
        <f aca="false">IF(MOD(ROW(),10),"",INDEX(AO$3:AO$600,ROW()/10))</f>
        <v/>
      </c>
      <c r="AQ213" s="181" t="n">
        <v>2.11</v>
      </c>
      <c r="AR213" s="229" t="e">
        <f aca="false">VALUE($AP213)</f>
        <v>#VALUE!</v>
      </c>
      <c r="AS213" s="164" t="n">
        <v>2100</v>
      </c>
      <c r="AT213" s="246"/>
      <c r="AU213" s="227" t="str">
        <f aca="false">IF(MOD(ROW(),10),"",INDEX(AT$3:AT$600,ROW()/10))</f>
        <v/>
      </c>
      <c r="AV213" s="181" t="n">
        <v>2.11</v>
      </c>
      <c r="AW213" s="229" t="e">
        <f aca="false">VALUE($AU213)</f>
        <v>#VALUE!</v>
      </c>
      <c r="AY213" s="246"/>
      <c r="AZ213" s="180" t="str">
        <f aca="false">IF(MOD(ROW(),2),"",INDEX(AY$3:AY$600,ROW()/2))</f>
        <v/>
      </c>
      <c r="BA213" s="181" t="n">
        <v>2.11</v>
      </c>
      <c r="BB213" s="182" t="e">
        <f aca="false">VALUE(AZ213)</f>
        <v>#VALUE!</v>
      </c>
      <c r="BD213" s="246"/>
      <c r="BE213" s="180" t="str">
        <f aca="false">IF(MOD(ROW(),2),"",INDEX(BD$3:BD$600,ROW()/2))</f>
        <v/>
      </c>
      <c r="BF213" s="181" t="n">
        <v>2.11</v>
      </c>
      <c r="BG213" s="182" t="n">
        <f aca="false">VALUE($BD214)</f>
        <v>0</v>
      </c>
    </row>
    <row r="214" customFormat="false" ht="13.5" hidden="false" customHeight="false" outlineLevel="0" collapsed="false">
      <c r="A214" s="208" t="n">
        <v>2.07</v>
      </c>
      <c r="B214" s="209" t="n">
        <v>3.5</v>
      </c>
      <c r="C214" s="213" t="n">
        <f aca="false">$C213+(($AM$20-$AM$10))/10</f>
        <v>0</v>
      </c>
      <c r="D214" s="217" t="n">
        <f aca="false">$D213+(($AH$30-$AH$20))/10</f>
        <v>0</v>
      </c>
      <c r="E214" s="211" t="n">
        <f aca="false">$AC209</f>
        <v>66.062</v>
      </c>
      <c r="F214" s="212" t="n">
        <f aca="false">$F213+(($AR$20-$AR$10))/10</f>
        <v>0</v>
      </c>
      <c r="G214" s="218" t="n">
        <f aca="false">$G213+(($AW$20-$AW$10))/10</f>
        <v>0</v>
      </c>
      <c r="H214" s="213" t="n">
        <f aca="false">$BB208+($BB210-$BB208)/2</f>
        <v>0</v>
      </c>
      <c r="I214" s="213" t="n">
        <f aca="false">$BG208+($BG210-$BG208)/2</f>
        <v>0</v>
      </c>
      <c r="J214" s="165"/>
      <c r="Q214" s="249"/>
      <c r="R214" s="249"/>
      <c r="S214" s="165"/>
      <c r="T214" s="165"/>
      <c r="U214" s="165"/>
      <c r="V214" s="165"/>
      <c r="W214" s="165"/>
      <c r="Y214" s="164" t="n">
        <v>211</v>
      </c>
      <c r="Z214" s="246" t="n">
        <v>67.379</v>
      </c>
      <c r="AA214" s="180" t="n">
        <f aca="false">IF(MOD(ROW(),2),"",INDEX($Z$3:$Z$600,ROW()/2))</f>
        <v>32.838</v>
      </c>
      <c r="AB214" s="181" t="n">
        <v>2.12</v>
      </c>
      <c r="AC214" s="182" t="n">
        <f aca="false">VALUE($Z215)</f>
        <v>67.709</v>
      </c>
      <c r="AD214" s="164" t="n">
        <v>211</v>
      </c>
      <c r="AE214" s="191"/>
      <c r="AF214" s="227" t="str">
        <f aca="false">IF(MOD(ROW(),10),"",INDEX(AE$3:AE$600,ROW()/10))</f>
        <v/>
      </c>
      <c r="AG214" s="228" t="n">
        <v>209</v>
      </c>
      <c r="AH214" s="229" t="e">
        <f aca="false">VALUE($AF214)</f>
        <v>#VALUE!</v>
      </c>
      <c r="AI214" s="164" t="n">
        <v>211</v>
      </c>
      <c r="AJ214" s="246"/>
      <c r="AK214" s="227" t="str">
        <f aca="false">IF(MOD(ROW(),10),"",INDEX(AJ$3:AJ$600,ROW()/10))</f>
        <v/>
      </c>
      <c r="AL214" s="228" t="n">
        <v>204</v>
      </c>
      <c r="AM214" s="229" t="e">
        <f aca="false">VALUE($AK214)</f>
        <v>#VALUE!</v>
      </c>
      <c r="AN214" s="164" t="n">
        <v>211</v>
      </c>
      <c r="AO214" s="190"/>
      <c r="AP214" s="227" t="str">
        <f aca="false">IF(MOD(ROW(),10),"",INDEX(AO$3:AO$600,ROW()/10))</f>
        <v/>
      </c>
      <c r="AQ214" s="181" t="n">
        <v>2.12</v>
      </c>
      <c r="AR214" s="229" t="e">
        <f aca="false">VALUE($AP214)</f>
        <v>#VALUE!</v>
      </c>
      <c r="AS214" s="164" t="n">
        <v>2110</v>
      </c>
      <c r="AT214" s="246"/>
      <c r="AU214" s="227" t="str">
        <f aca="false">IF(MOD(ROW(),10),"",INDEX(AT$3:AT$600,ROW()/10))</f>
        <v/>
      </c>
      <c r="AV214" s="181" t="n">
        <v>2.12</v>
      </c>
      <c r="AW214" s="229" t="e">
        <f aca="false">VALUE($AU214)</f>
        <v>#VALUE!</v>
      </c>
      <c r="AY214" s="246"/>
      <c r="AZ214" s="180" t="n">
        <f aca="false">IF(MOD(ROW(),2),"",INDEX(AY$3:AY$600,ROW()/2))</f>
        <v>0</v>
      </c>
      <c r="BA214" s="181" t="n">
        <v>2.12</v>
      </c>
      <c r="BB214" s="182" t="n">
        <f aca="false">VALUE(AZ214)</f>
        <v>0</v>
      </c>
      <c r="BD214" s="246"/>
      <c r="BE214" s="180" t="n">
        <f aca="false">IF(MOD(ROW(),2),"",INDEX(BD$3:BD$600,ROW()/2))</f>
        <v>0</v>
      </c>
      <c r="BF214" s="181" t="n">
        <v>2.12</v>
      </c>
      <c r="BG214" s="182" t="n">
        <f aca="false">VALUE($BD215)</f>
        <v>0</v>
      </c>
    </row>
    <row r="215" customFormat="false" ht="13.5" hidden="false" customHeight="false" outlineLevel="0" collapsed="false">
      <c r="A215" s="208" t="n">
        <v>2.08</v>
      </c>
      <c r="B215" s="209" t="n">
        <v>3.49</v>
      </c>
      <c r="C215" s="213" t="n">
        <f aca="false">$C214+(($AM$20-$AM$10))/10</f>
        <v>0</v>
      </c>
      <c r="D215" s="217" t="n">
        <f aca="false">$D214+(($AH$30-$AH$20))/10</f>
        <v>0</v>
      </c>
      <c r="E215" s="211" t="n">
        <f aca="false">$AC210</f>
        <v>66.391</v>
      </c>
      <c r="F215" s="212" t="n">
        <f aca="false">$F214+(($AR$20-$AR$10))/10</f>
        <v>0</v>
      </c>
      <c r="G215" s="218" t="n">
        <f aca="false">$G214+(($AW$20-$AW$10))/10</f>
        <v>0</v>
      </c>
      <c r="H215" s="213" t="n">
        <f aca="false">$BB210</f>
        <v>0</v>
      </c>
      <c r="I215" s="213" t="n">
        <f aca="false">$BG210</f>
        <v>0</v>
      </c>
      <c r="J215" s="165"/>
      <c r="Q215" s="249"/>
      <c r="R215" s="249"/>
      <c r="S215" s="165"/>
      <c r="T215" s="165"/>
      <c r="U215" s="165"/>
      <c r="V215" s="165"/>
      <c r="W215" s="165"/>
      <c r="Y215" s="164" t="n">
        <v>212</v>
      </c>
      <c r="Z215" s="246" t="n">
        <v>67.709</v>
      </c>
      <c r="AA215" s="180" t="str">
        <f aca="false">IF(MOD(ROW(),2),"",INDEX($Z$3:$Z$600,ROW()/2))</f>
        <v/>
      </c>
      <c r="AB215" s="181" t="n">
        <v>2.13</v>
      </c>
      <c r="AC215" s="182" t="n">
        <f aca="false">VALUE($Z216)</f>
        <v>68.038</v>
      </c>
      <c r="AD215" s="164" t="n">
        <v>212</v>
      </c>
      <c r="AE215" s="191"/>
      <c r="AF215" s="227" t="str">
        <f aca="false">IF(MOD(ROW(),10),"",INDEX(AE$3:AE$600,ROW()/10))</f>
        <v/>
      </c>
      <c r="AG215" s="228" t="n">
        <v>210</v>
      </c>
      <c r="AH215" s="229" t="e">
        <f aca="false">VALUE($AF215)</f>
        <v>#VALUE!</v>
      </c>
      <c r="AI215" s="164" t="n">
        <v>212</v>
      </c>
      <c r="AJ215" s="246"/>
      <c r="AK215" s="227" t="str">
        <f aca="false">IF(MOD(ROW(),10),"",INDEX(AJ$3:AJ$600,ROW()/10))</f>
        <v/>
      </c>
      <c r="AL215" s="228" t="n">
        <v>205</v>
      </c>
      <c r="AM215" s="229" t="e">
        <f aca="false">VALUE($AK215)</f>
        <v>#VALUE!</v>
      </c>
      <c r="AN215" s="164" t="n">
        <v>212</v>
      </c>
      <c r="AO215" s="190"/>
      <c r="AP215" s="227" t="str">
        <f aca="false">IF(MOD(ROW(),10),"",INDEX(AO$3:AO$600,ROW()/10))</f>
        <v/>
      </c>
      <c r="AQ215" s="181" t="n">
        <v>2.13</v>
      </c>
      <c r="AR215" s="229" t="e">
        <f aca="false">VALUE($AP215)</f>
        <v>#VALUE!</v>
      </c>
      <c r="AS215" s="164" t="n">
        <v>2120</v>
      </c>
      <c r="AT215" s="246"/>
      <c r="AU215" s="227" t="str">
        <f aca="false">IF(MOD(ROW(),10),"",INDEX(AT$3:AT$600,ROW()/10))</f>
        <v/>
      </c>
      <c r="AV215" s="181" t="n">
        <v>2.13</v>
      </c>
      <c r="AW215" s="229" t="e">
        <f aca="false">VALUE($AU215)</f>
        <v>#VALUE!</v>
      </c>
      <c r="AY215" s="246"/>
      <c r="AZ215" s="180" t="str">
        <f aca="false">IF(MOD(ROW(),2),"",INDEX(AY$3:AY$600,ROW()/2))</f>
        <v/>
      </c>
      <c r="BA215" s="181" t="n">
        <v>2.13</v>
      </c>
      <c r="BB215" s="182" t="e">
        <f aca="false">VALUE(AZ215)</f>
        <v>#VALUE!</v>
      </c>
      <c r="BD215" s="246"/>
      <c r="BE215" s="180" t="str">
        <f aca="false">IF(MOD(ROW(),2),"",INDEX(BD$3:BD$600,ROW()/2))</f>
        <v/>
      </c>
      <c r="BF215" s="181" t="n">
        <v>2.13</v>
      </c>
      <c r="BG215" s="182" t="n">
        <f aca="false">VALUE($BD216)</f>
        <v>0</v>
      </c>
    </row>
    <row r="216" customFormat="false" ht="13.5" hidden="false" customHeight="false" outlineLevel="0" collapsed="false">
      <c r="A216" s="208" t="n">
        <v>2.09</v>
      </c>
      <c r="B216" s="209" t="n">
        <v>3.48</v>
      </c>
      <c r="C216" s="213" t="n">
        <f aca="false">$C215+(($AM$20-$AM$10))/10</f>
        <v>0</v>
      </c>
      <c r="D216" s="217" t="n">
        <f aca="false">$D215+(($AH$30-$AH$20))/10</f>
        <v>0</v>
      </c>
      <c r="E216" s="211" t="n">
        <f aca="false">$AC211</f>
        <v>66.721</v>
      </c>
      <c r="F216" s="212" t="n">
        <f aca="false">$F215+(($AR$20-$AR$10))/10</f>
        <v>0</v>
      </c>
      <c r="G216" s="218" t="n">
        <f aca="false">$G215+(($AW$20-$AW$10))/10</f>
        <v>0</v>
      </c>
      <c r="H216" s="213" t="n">
        <f aca="false">$BB210+($BB212-$BB210)/2</f>
        <v>0</v>
      </c>
      <c r="I216" s="213" t="n">
        <f aca="false">$BG210+($BG212-$BG210)/2</f>
        <v>0</v>
      </c>
      <c r="J216" s="165"/>
      <c r="Q216" s="249"/>
      <c r="R216" s="249"/>
      <c r="S216" s="165"/>
      <c r="T216" s="165"/>
      <c r="U216" s="165"/>
      <c r="V216" s="165"/>
      <c r="W216" s="165"/>
      <c r="Y216" s="164" t="n">
        <v>213</v>
      </c>
      <c r="Z216" s="246" t="n">
        <v>68.038</v>
      </c>
      <c r="AA216" s="180" t="n">
        <f aca="false">IF(MOD(ROW(),2),"",INDEX($Z$3:$Z$600,ROW()/2))</f>
        <v>33.164</v>
      </c>
      <c r="AB216" s="181" t="n">
        <v>2.14</v>
      </c>
      <c r="AC216" s="182" t="n">
        <f aca="false">VALUE($Z217)</f>
        <v>0</v>
      </c>
      <c r="AD216" s="164" t="n">
        <v>213</v>
      </c>
      <c r="AE216" s="191"/>
      <c r="AF216" s="227" t="str">
        <f aca="false">IF(MOD(ROW(),10),"",INDEX(AE$3:AE$600,ROW()/10))</f>
        <v/>
      </c>
      <c r="AG216" s="228" t="n">
        <v>211</v>
      </c>
      <c r="AH216" s="229" t="e">
        <f aca="false">VALUE($AF216)</f>
        <v>#VALUE!</v>
      </c>
      <c r="AI216" s="164" t="n">
        <v>213</v>
      </c>
      <c r="AJ216" s="246"/>
      <c r="AK216" s="227" t="str">
        <f aca="false">IF(MOD(ROW(),10),"",INDEX(AJ$3:AJ$600,ROW()/10))</f>
        <v/>
      </c>
      <c r="AL216" s="228" t="n">
        <v>206</v>
      </c>
      <c r="AM216" s="229" t="e">
        <f aca="false">VALUE($AK216)</f>
        <v>#VALUE!</v>
      </c>
      <c r="AN216" s="164" t="n">
        <v>213</v>
      </c>
      <c r="AO216" s="190"/>
      <c r="AP216" s="227" t="str">
        <f aca="false">IF(MOD(ROW(),10),"",INDEX(AO$3:AO$600,ROW()/10))</f>
        <v/>
      </c>
      <c r="AQ216" s="181" t="n">
        <v>2.14</v>
      </c>
      <c r="AR216" s="229" t="e">
        <f aca="false">VALUE($AP216)</f>
        <v>#VALUE!</v>
      </c>
      <c r="AS216" s="164" t="n">
        <v>2130</v>
      </c>
      <c r="AT216" s="246"/>
      <c r="AU216" s="227" t="str">
        <f aca="false">IF(MOD(ROW(),10),"",INDEX(AT$3:AT$600,ROW()/10))</f>
        <v/>
      </c>
      <c r="AV216" s="181" t="n">
        <v>2.14</v>
      </c>
      <c r="AW216" s="229" t="e">
        <f aca="false">VALUE($AU216)</f>
        <v>#VALUE!</v>
      </c>
      <c r="AY216" s="246"/>
      <c r="AZ216" s="180" t="n">
        <f aca="false">IF(MOD(ROW(),2),"",INDEX(AY$3:AY$600,ROW()/2))</f>
        <v>0</v>
      </c>
      <c r="BA216" s="181" t="n">
        <v>2.14</v>
      </c>
      <c r="BB216" s="182" t="n">
        <f aca="false">VALUE(AZ216)</f>
        <v>0</v>
      </c>
      <c r="BD216" s="246"/>
      <c r="BE216" s="180" t="n">
        <f aca="false">IF(MOD(ROW(),2),"",INDEX(BD$3:BD$600,ROW()/2))</f>
        <v>0</v>
      </c>
      <c r="BF216" s="181" t="n">
        <v>2.14</v>
      </c>
      <c r="BG216" s="182" t="n">
        <f aca="false">VALUE($BD217)</f>
        <v>0</v>
      </c>
    </row>
    <row r="217" customFormat="false" ht="13.5" hidden="false" customHeight="false" outlineLevel="0" collapsed="false">
      <c r="A217" s="208" t="n">
        <v>2.1</v>
      </c>
      <c r="B217" s="209" t="n">
        <v>3.47</v>
      </c>
      <c r="C217" s="213" t="n">
        <f aca="false">$AM220</f>
        <v>0</v>
      </c>
      <c r="D217" s="241" t="n">
        <f aca="false">$AH220</f>
        <v>0</v>
      </c>
      <c r="E217" s="211" t="n">
        <f aca="false">$AC212</f>
        <v>67.05</v>
      </c>
      <c r="F217" s="212" t="n">
        <f aca="false">$AR220</f>
        <v>0</v>
      </c>
      <c r="G217" s="218" t="n">
        <f aca="false">$AW220</f>
        <v>0</v>
      </c>
      <c r="H217" s="213" t="n">
        <f aca="false">$BB212</f>
        <v>0</v>
      </c>
      <c r="I217" s="213" t="n">
        <f aca="false">$BG212</f>
        <v>0</v>
      </c>
      <c r="J217" s="165"/>
      <c r="Q217" s="249"/>
      <c r="R217" s="249"/>
      <c r="S217" s="165"/>
      <c r="T217" s="165"/>
      <c r="U217" s="165"/>
      <c r="V217" s="165"/>
      <c r="W217" s="165"/>
      <c r="Y217" s="164" t="n">
        <v>214</v>
      </c>
      <c r="Z217" s="246"/>
      <c r="AA217" s="180" t="str">
        <f aca="false">IF(MOD(ROW(),2),"",INDEX($Z$3:$Z$600,ROW()/2))</f>
        <v/>
      </c>
      <c r="AB217" s="181" t="n">
        <v>2.15</v>
      </c>
      <c r="AC217" s="182" t="n">
        <f aca="false">VALUE($Z218)</f>
        <v>0</v>
      </c>
      <c r="AD217" s="164" t="n">
        <v>214</v>
      </c>
      <c r="AE217" s="191"/>
      <c r="AF217" s="227" t="str">
        <f aca="false">IF(MOD(ROW(),10),"",INDEX(AE$3:AE$600,ROW()/10))</f>
        <v/>
      </c>
      <c r="AG217" s="228" t="n">
        <v>212</v>
      </c>
      <c r="AH217" s="229" t="e">
        <f aca="false">VALUE($AF217)</f>
        <v>#VALUE!</v>
      </c>
      <c r="AI217" s="164" t="n">
        <v>214</v>
      </c>
      <c r="AJ217" s="246"/>
      <c r="AK217" s="227" t="str">
        <f aca="false">IF(MOD(ROW(),10),"",INDEX(AJ$3:AJ$600,ROW()/10))</f>
        <v/>
      </c>
      <c r="AL217" s="228" t="n">
        <v>207</v>
      </c>
      <c r="AM217" s="229" t="e">
        <f aca="false">VALUE($AK217)</f>
        <v>#VALUE!</v>
      </c>
      <c r="AN217" s="164" t="n">
        <v>214</v>
      </c>
      <c r="AO217" s="190"/>
      <c r="AP217" s="227" t="str">
        <f aca="false">IF(MOD(ROW(),10),"",INDEX(AO$3:AO$600,ROW()/10))</f>
        <v/>
      </c>
      <c r="AQ217" s="181" t="n">
        <v>2.15</v>
      </c>
      <c r="AR217" s="229" t="e">
        <f aca="false">VALUE($AP217)</f>
        <v>#VALUE!</v>
      </c>
      <c r="AS217" s="164" t="n">
        <v>2140</v>
      </c>
      <c r="AT217" s="246"/>
      <c r="AU217" s="227" t="str">
        <f aca="false">IF(MOD(ROW(),10),"",INDEX(AT$3:AT$600,ROW()/10))</f>
        <v/>
      </c>
      <c r="AV217" s="181" t="n">
        <v>2.15</v>
      </c>
      <c r="AW217" s="229" t="e">
        <f aca="false">VALUE($AU217)</f>
        <v>#VALUE!</v>
      </c>
      <c r="AY217" s="246"/>
      <c r="AZ217" s="180" t="str">
        <f aca="false">IF(MOD(ROW(),2),"",INDEX(AY$3:AY$600,ROW()/2))</f>
        <v/>
      </c>
      <c r="BA217" s="181" t="n">
        <v>2.15</v>
      </c>
      <c r="BB217" s="182" t="e">
        <f aca="false">VALUE(AZ217)</f>
        <v>#VALUE!</v>
      </c>
      <c r="BD217" s="246"/>
      <c r="BE217" s="180" t="str">
        <f aca="false">IF(MOD(ROW(),2),"",INDEX(BD$3:BD$600,ROW()/2))</f>
        <v/>
      </c>
      <c r="BF217" s="181" t="n">
        <v>2.15</v>
      </c>
      <c r="BG217" s="182" t="n">
        <f aca="false">VALUE($BD218)</f>
        <v>0</v>
      </c>
    </row>
    <row r="218" customFormat="false" ht="13.5" hidden="false" customHeight="false" outlineLevel="0" collapsed="false">
      <c r="A218" s="208" t="n">
        <v>2.11</v>
      </c>
      <c r="B218" s="209" t="n">
        <v>3.46</v>
      </c>
      <c r="C218" s="213" t="n">
        <f aca="false">$C217+(($AM$20-$AM$10))/10</f>
        <v>0</v>
      </c>
      <c r="D218" s="217" t="n">
        <f aca="false">$D217+(($AH$30-$AH$20))/10</f>
        <v>0</v>
      </c>
      <c r="E218" s="211" t="n">
        <f aca="false">$AC213</f>
        <v>67.379</v>
      </c>
      <c r="F218" s="212" t="n">
        <f aca="false">$F217+(($AR$20-$AR$10))/10</f>
        <v>0</v>
      </c>
      <c r="G218" s="218" t="n">
        <f aca="false">$G217+(($AW$20-$AW$10))/10</f>
        <v>0</v>
      </c>
      <c r="H218" s="213" t="n">
        <f aca="false">$BB212+($BB214-$BB212)/2</f>
        <v>0</v>
      </c>
      <c r="I218" s="213" t="n">
        <f aca="false">$BG212+($BG214-$BG212)/2</f>
        <v>0</v>
      </c>
      <c r="J218" s="165"/>
      <c r="Q218" s="249"/>
      <c r="R218" s="249"/>
      <c r="S218" s="165"/>
      <c r="T218" s="165"/>
      <c r="U218" s="165"/>
      <c r="V218" s="165"/>
      <c r="W218" s="165"/>
      <c r="Y218" s="164" t="n">
        <v>215</v>
      </c>
      <c r="Z218" s="246"/>
      <c r="AA218" s="180" t="n">
        <f aca="false">IF(MOD(ROW(),2),"",INDEX($Z$3:$Z$600,ROW()/2))</f>
        <v>33.49</v>
      </c>
      <c r="AB218" s="181" t="n">
        <v>2.16</v>
      </c>
      <c r="AC218" s="182" t="n">
        <f aca="false">VALUE($Z219)</f>
        <v>0</v>
      </c>
      <c r="AD218" s="164" t="n">
        <v>215</v>
      </c>
      <c r="AE218" s="191"/>
      <c r="AF218" s="227" t="str">
        <f aca="false">IF(MOD(ROW(),10),"",INDEX(AE$3:AE$600,ROW()/10))</f>
        <v/>
      </c>
      <c r="AG218" s="228" t="n">
        <v>213</v>
      </c>
      <c r="AH218" s="229" t="e">
        <f aca="false">VALUE($AF218)</f>
        <v>#VALUE!</v>
      </c>
      <c r="AI218" s="164" t="n">
        <v>215</v>
      </c>
      <c r="AJ218" s="246"/>
      <c r="AK218" s="227" t="str">
        <f aca="false">IF(MOD(ROW(),10),"",INDEX(AJ$3:AJ$600,ROW()/10))</f>
        <v/>
      </c>
      <c r="AL218" s="228" t="n">
        <v>208</v>
      </c>
      <c r="AM218" s="229" t="e">
        <f aca="false">VALUE($AK218)</f>
        <v>#VALUE!</v>
      </c>
      <c r="AN218" s="164" t="n">
        <v>215</v>
      </c>
      <c r="AO218" s="190"/>
      <c r="AP218" s="227" t="str">
        <f aca="false">IF(MOD(ROW(),10),"",INDEX(AO$3:AO$600,ROW()/10))</f>
        <v/>
      </c>
      <c r="AQ218" s="181" t="n">
        <v>2.16</v>
      </c>
      <c r="AR218" s="229" t="e">
        <f aca="false">VALUE($AP218)</f>
        <v>#VALUE!</v>
      </c>
      <c r="AS218" s="164" t="n">
        <v>2150</v>
      </c>
      <c r="AT218" s="246"/>
      <c r="AU218" s="227" t="str">
        <f aca="false">IF(MOD(ROW(),10),"",INDEX(AT$3:AT$600,ROW()/10))</f>
        <v/>
      </c>
      <c r="AV218" s="181" t="n">
        <v>2.16</v>
      </c>
      <c r="AW218" s="229" t="e">
        <f aca="false">VALUE($AU218)</f>
        <v>#VALUE!</v>
      </c>
      <c r="AY218" s="246"/>
      <c r="AZ218" s="180" t="n">
        <f aca="false">IF(MOD(ROW(),2),"",INDEX(AY$3:AY$600,ROW()/2))</f>
        <v>0</v>
      </c>
      <c r="BA218" s="181" t="n">
        <v>2.16</v>
      </c>
      <c r="BB218" s="182" t="n">
        <f aca="false">VALUE(AZ218)</f>
        <v>0</v>
      </c>
      <c r="BD218" s="246"/>
      <c r="BE218" s="180" t="n">
        <f aca="false">IF(MOD(ROW(),2),"",INDEX(BD$3:BD$600,ROW()/2))</f>
        <v>0</v>
      </c>
      <c r="BF218" s="181" t="n">
        <v>2.16</v>
      </c>
      <c r="BG218" s="182" t="n">
        <f aca="false">VALUE($BD219)</f>
        <v>0</v>
      </c>
    </row>
    <row r="219" customFormat="false" ht="13.5" hidden="false" customHeight="false" outlineLevel="0" collapsed="false">
      <c r="A219" s="208" t="n">
        <v>2.12</v>
      </c>
      <c r="B219" s="209" t="n">
        <v>3.45</v>
      </c>
      <c r="C219" s="213" t="n">
        <f aca="false">$C218+(($AM$20-$AM$10))/10</f>
        <v>0</v>
      </c>
      <c r="D219" s="217" t="n">
        <f aca="false">$D218+(($AH$30-$AH$20))/10</f>
        <v>0</v>
      </c>
      <c r="E219" s="211" t="n">
        <f aca="false">$AC214</f>
        <v>67.709</v>
      </c>
      <c r="F219" s="212" t="n">
        <f aca="false">$F218+(($AR$20-$AR$10))/10</f>
        <v>0</v>
      </c>
      <c r="G219" s="218" t="n">
        <f aca="false">$G218+(($AW$20-$AW$10))/10</f>
        <v>0</v>
      </c>
      <c r="H219" s="213" t="n">
        <f aca="false">$BB214</f>
        <v>0</v>
      </c>
      <c r="I219" s="213" t="n">
        <f aca="false">$BG214</f>
        <v>0</v>
      </c>
      <c r="J219" s="165"/>
      <c r="Q219" s="249"/>
      <c r="R219" s="249"/>
      <c r="S219" s="165"/>
      <c r="T219" s="165"/>
      <c r="U219" s="165"/>
      <c r="V219" s="165"/>
      <c r="W219" s="165"/>
      <c r="Y219" s="164" t="n">
        <v>216</v>
      </c>
      <c r="Z219" s="246"/>
      <c r="AA219" s="180" t="str">
        <f aca="false">IF(MOD(ROW(),2),"",INDEX($Z$3:$Z$600,ROW()/2))</f>
        <v/>
      </c>
      <c r="AB219" s="181" t="n">
        <v>2.17</v>
      </c>
      <c r="AC219" s="182" t="n">
        <f aca="false">VALUE($Z220)</f>
        <v>0</v>
      </c>
      <c r="AD219" s="164" t="n">
        <v>216</v>
      </c>
      <c r="AE219" s="191"/>
      <c r="AF219" s="227" t="str">
        <f aca="false">IF(MOD(ROW(),10),"",INDEX(AE$3:AE$600,ROW()/10))</f>
        <v/>
      </c>
      <c r="AG219" s="228" t="n">
        <v>214</v>
      </c>
      <c r="AH219" s="229" t="e">
        <f aca="false">VALUE($AF219)</f>
        <v>#VALUE!</v>
      </c>
      <c r="AI219" s="164" t="n">
        <v>216</v>
      </c>
      <c r="AJ219" s="246"/>
      <c r="AK219" s="227" t="str">
        <f aca="false">IF(MOD(ROW(),10),"",INDEX(AJ$3:AJ$600,ROW()/10))</f>
        <v/>
      </c>
      <c r="AL219" s="228" t="n">
        <v>209</v>
      </c>
      <c r="AM219" s="229" t="e">
        <f aca="false">VALUE($AK219)</f>
        <v>#VALUE!</v>
      </c>
      <c r="AN219" s="164" t="n">
        <v>216</v>
      </c>
      <c r="AO219" s="190"/>
      <c r="AP219" s="227" t="str">
        <f aca="false">IF(MOD(ROW(),10),"",INDEX(AO$3:AO$600,ROW()/10))</f>
        <v/>
      </c>
      <c r="AQ219" s="181" t="n">
        <v>2.17</v>
      </c>
      <c r="AR219" s="229" t="e">
        <f aca="false">VALUE($AP219)</f>
        <v>#VALUE!</v>
      </c>
      <c r="AS219" s="164" t="n">
        <v>2160</v>
      </c>
      <c r="AT219" s="246"/>
      <c r="AU219" s="227" t="str">
        <f aca="false">IF(MOD(ROW(),10),"",INDEX(AT$3:AT$600,ROW()/10))</f>
        <v/>
      </c>
      <c r="AV219" s="181" t="n">
        <v>2.17</v>
      </c>
      <c r="AW219" s="229" t="e">
        <f aca="false">VALUE($AU219)</f>
        <v>#VALUE!</v>
      </c>
      <c r="AY219" s="246"/>
      <c r="AZ219" s="180" t="str">
        <f aca="false">IF(MOD(ROW(),2),"",INDEX(AY$3:AY$600,ROW()/2))</f>
        <v/>
      </c>
      <c r="BA219" s="181" t="n">
        <v>2.17</v>
      </c>
      <c r="BB219" s="182" t="e">
        <f aca="false">VALUE(AZ219)</f>
        <v>#VALUE!</v>
      </c>
      <c r="BD219" s="246"/>
      <c r="BE219" s="180" t="str">
        <f aca="false">IF(MOD(ROW(),2),"",INDEX(BD$3:BD$600,ROW()/2))</f>
        <v/>
      </c>
      <c r="BF219" s="181" t="n">
        <v>2.17</v>
      </c>
      <c r="BG219" s="182" t="n">
        <f aca="false">VALUE($BD220)</f>
        <v>0</v>
      </c>
    </row>
    <row r="220" customFormat="false" ht="13.5" hidden="false" customHeight="false" outlineLevel="0" collapsed="false">
      <c r="A220" s="208" t="n">
        <v>2.13</v>
      </c>
      <c r="B220" s="209" t="n">
        <v>3.44</v>
      </c>
      <c r="C220" s="213" t="n">
        <f aca="false">$C219+(($AM$20-$AM$10))/10</f>
        <v>0</v>
      </c>
      <c r="D220" s="217" t="n">
        <f aca="false">$D219+(($AH$30-$AH$20))/10</f>
        <v>0</v>
      </c>
      <c r="E220" s="211" t="n">
        <f aca="false">$AC215</f>
        <v>68.038</v>
      </c>
      <c r="F220" s="212" t="n">
        <f aca="false">$F219+(($AR$20-$AR$10))/10</f>
        <v>0</v>
      </c>
      <c r="G220" s="218" t="n">
        <f aca="false">$G219+(($AW$20-$AW$10))/10</f>
        <v>0</v>
      </c>
      <c r="H220" s="213" t="n">
        <f aca="false">$BB214+($BB216-$BB214)/2</f>
        <v>0</v>
      </c>
      <c r="I220" s="213" t="n">
        <f aca="false">$BG214+($BG216-$BG214)/2</f>
        <v>0</v>
      </c>
      <c r="J220" s="165"/>
      <c r="Q220" s="249"/>
      <c r="R220" s="249"/>
      <c r="S220" s="165"/>
      <c r="T220" s="165"/>
      <c r="U220" s="165"/>
      <c r="V220" s="165"/>
      <c r="W220" s="165"/>
      <c r="Y220" s="164" t="n">
        <v>217</v>
      </c>
      <c r="Z220" s="246"/>
      <c r="AA220" s="180" t="n">
        <f aca="false">IF(MOD(ROW(),2),"",INDEX($Z$3:$Z$600,ROW()/2))</f>
        <v>33.816</v>
      </c>
      <c r="AB220" s="181" t="n">
        <v>2.18</v>
      </c>
      <c r="AC220" s="182" t="n">
        <f aca="false">VALUE($Z221)</f>
        <v>0</v>
      </c>
      <c r="AD220" s="164" t="n">
        <v>217</v>
      </c>
      <c r="AE220" s="191"/>
      <c r="AF220" s="227" t="n">
        <f aca="false">IF(MOD(ROW(),10),"",INDEX(AE$3:AE$600,ROW()/10))</f>
        <v>0</v>
      </c>
      <c r="AG220" s="228" t="n">
        <v>215</v>
      </c>
      <c r="AH220" s="229" t="n">
        <f aca="false">VALUE($AF220)</f>
        <v>0</v>
      </c>
      <c r="AI220" s="164" t="n">
        <v>217</v>
      </c>
      <c r="AJ220" s="246"/>
      <c r="AK220" s="227" t="n">
        <f aca="false">IF(MOD(ROW(),10),"",INDEX(AJ$3:AJ$600,ROW()/10))</f>
        <v>0</v>
      </c>
      <c r="AL220" s="228" t="n">
        <v>210</v>
      </c>
      <c r="AM220" s="229" t="n">
        <f aca="false">VALUE($AK220)</f>
        <v>0</v>
      </c>
      <c r="AN220" s="164" t="n">
        <v>217</v>
      </c>
      <c r="AO220" s="190"/>
      <c r="AP220" s="227" t="n">
        <f aca="false">IF(MOD(ROW(),10),"",INDEX(AO$3:AO$600,ROW()/10))</f>
        <v>0</v>
      </c>
      <c r="AQ220" s="181" t="n">
        <v>2.18</v>
      </c>
      <c r="AR220" s="229" t="n">
        <f aca="false">VALUE($AP220)</f>
        <v>0</v>
      </c>
      <c r="AS220" s="164" t="n">
        <v>2170</v>
      </c>
      <c r="AT220" s="246"/>
      <c r="AU220" s="227" t="n">
        <f aca="false">IF(MOD(ROW(),10),"",INDEX(AT$3:AT$600,ROW()/10))</f>
        <v>0</v>
      </c>
      <c r="AV220" s="181" t="n">
        <v>2.18</v>
      </c>
      <c r="AW220" s="229" t="n">
        <f aca="false">VALUE($AU220)</f>
        <v>0</v>
      </c>
      <c r="AY220" s="246"/>
      <c r="AZ220" s="180" t="n">
        <f aca="false">IF(MOD(ROW(),2),"",INDEX(AY$3:AY$600,ROW()/2))</f>
        <v>0</v>
      </c>
      <c r="BA220" s="181" t="n">
        <v>2.18</v>
      </c>
      <c r="BB220" s="182" t="n">
        <f aca="false">VALUE(AZ220)</f>
        <v>0</v>
      </c>
      <c r="BD220" s="246"/>
      <c r="BE220" s="180" t="n">
        <f aca="false">IF(MOD(ROW(),2),"",INDEX(BD$3:BD$600,ROW()/2))</f>
        <v>0</v>
      </c>
      <c r="BF220" s="181" t="n">
        <v>2.18</v>
      </c>
      <c r="BG220" s="182" t="n">
        <f aca="false">VALUE($BD221)</f>
        <v>0</v>
      </c>
    </row>
    <row r="221" customFormat="false" ht="13.5" hidden="false" customHeight="false" outlineLevel="0" collapsed="false">
      <c r="A221" s="208" t="n">
        <v>2.14</v>
      </c>
      <c r="B221" s="209" t="n">
        <v>3.43</v>
      </c>
      <c r="C221" s="213" t="n">
        <f aca="false">$C220+(($AM$20-$AM$10))/10</f>
        <v>0</v>
      </c>
      <c r="D221" s="217" t="n">
        <f aca="false">$D220+(($AH$30-$AH$20))/10</f>
        <v>0</v>
      </c>
      <c r="E221" s="211" t="n">
        <f aca="false">$AC216</f>
        <v>0</v>
      </c>
      <c r="F221" s="212" t="n">
        <f aca="false">$F220+(($AR$20-$AR$10))/10</f>
        <v>0</v>
      </c>
      <c r="G221" s="218" t="n">
        <f aca="false">$G220+(($AW$20-$AW$10))/10</f>
        <v>0</v>
      </c>
      <c r="H221" s="213" t="n">
        <f aca="false">$BB216</f>
        <v>0</v>
      </c>
      <c r="I221" s="213" t="n">
        <f aca="false">$BG216</f>
        <v>0</v>
      </c>
      <c r="J221" s="165"/>
      <c r="Q221" s="249"/>
      <c r="R221" s="249"/>
      <c r="S221" s="165"/>
      <c r="T221" s="165"/>
      <c r="U221" s="165"/>
      <c r="V221" s="165"/>
      <c r="W221" s="165"/>
      <c r="Y221" s="164" t="n">
        <v>218</v>
      </c>
      <c r="Z221" s="246"/>
      <c r="AA221" s="180" t="str">
        <f aca="false">IF(MOD(ROW(),2),"",INDEX($Z$3:$Z$600,ROW()/2))</f>
        <v/>
      </c>
      <c r="AB221" s="181" t="n">
        <v>2.19</v>
      </c>
      <c r="AC221" s="182" t="n">
        <f aca="false">VALUE($Z222)</f>
        <v>0</v>
      </c>
      <c r="AD221" s="164" t="n">
        <v>218</v>
      </c>
      <c r="AE221" s="191"/>
      <c r="AF221" s="227" t="str">
        <f aca="false">IF(MOD(ROW(),10),"",INDEX(AE$3:AE$600,ROW()/10))</f>
        <v/>
      </c>
      <c r="AG221" s="228" t="n">
        <v>216</v>
      </c>
      <c r="AH221" s="229" t="e">
        <f aca="false">VALUE($AF221)</f>
        <v>#VALUE!</v>
      </c>
      <c r="AI221" s="164" t="n">
        <v>218</v>
      </c>
      <c r="AJ221" s="246"/>
      <c r="AK221" s="227" t="str">
        <f aca="false">IF(MOD(ROW(),10),"",INDEX(AJ$3:AJ$600,ROW()/10))</f>
        <v/>
      </c>
      <c r="AL221" s="228" t="n">
        <v>211</v>
      </c>
      <c r="AM221" s="229" t="e">
        <f aca="false">VALUE($AK221)</f>
        <v>#VALUE!</v>
      </c>
      <c r="AN221" s="164" t="n">
        <v>218</v>
      </c>
      <c r="AO221" s="190"/>
      <c r="AP221" s="227" t="str">
        <f aca="false">IF(MOD(ROW(),10),"",INDEX(AO$3:AO$600,ROW()/10))</f>
        <v/>
      </c>
      <c r="AQ221" s="181" t="n">
        <v>2.19</v>
      </c>
      <c r="AR221" s="229" t="e">
        <f aca="false">VALUE($AP221)</f>
        <v>#VALUE!</v>
      </c>
      <c r="AS221" s="164" t="n">
        <v>2180</v>
      </c>
      <c r="AT221" s="246"/>
      <c r="AU221" s="227" t="str">
        <f aca="false">IF(MOD(ROW(),10),"",INDEX(AT$3:AT$600,ROW()/10))</f>
        <v/>
      </c>
      <c r="AV221" s="181" t="n">
        <v>2.19</v>
      </c>
      <c r="AW221" s="229" t="e">
        <f aca="false">VALUE($AU221)</f>
        <v>#VALUE!</v>
      </c>
      <c r="AY221" s="246"/>
      <c r="AZ221" s="180" t="str">
        <f aca="false">IF(MOD(ROW(),2),"",INDEX(AY$3:AY$600,ROW()/2))</f>
        <v/>
      </c>
      <c r="BA221" s="181" t="n">
        <v>2.19</v>
      </c>
      <c r="BB221" s="182" t="e">
        <f aca="false">VALUE(AZ221)</f>
        <v>#VALUE!</v>
      </c>
      <c r="BD221" s="246"/>
      <c r="BE221" s="180" t="str">
        <f aca="false">IF(MOD(ROW(),2),"",INDEX(BD$3:BD$600,ROW()/2))</f>
        <v/>
      </c>
      <c r="BF221" s="181" t="n">
        <v>2.19</v>
      </c>
      <c r="BG221" s="182" t="n">
        <f aca="false">VALUE($BD222)</f>
        <v>0</v>
      </c>
    </row>
    <row r="222" customFormat="false" ht="13.5" hidden="false" customHeight="false" outlineLevel="0" collapsed="false">
      <c r="A222" s="208" t="n">
        <v>2.15</v>
      </c>
      <c r="B222" s="209" t="n">
        <v>3.42</v>
      </c>
      <c r="C222" s="213" t="n">
        <f aca="false">$C221+(($AM$20-$AM$10))/10</f>
        <v>0</v>
      </c>
      <c r="D222" s="217" t="n">
        <f aca="false">$D221+(($AH$30-$AH$20))/10</f>
        <v>0</v>
      </c>
      <c r="E222" s="211" t="n">
        <f aca="false">$AC217</f>
        <v>0</v>
      </c>
      <c r="F222" s="212" t="n">
        <f aca="false">$F221+(($AR$20-$AR$10))/10</f>
        <v>0</v>
      </c>
      <c r="G222" s="218" t="n">
        <f aca="false">$G221+(($AW$20-$AW$10))/10</f>
        <v>0</v>
      </c>
      <c r="H222" s="213" t="n">
        <f aca="false">$BB216+($BB218-$BB216)/2</f>
        <v>0</v>
      </c>
      <c r="I222" s="213" t="n">
        <f aca="false">$BG216+($BG218-$BG216)/2</f>
        <v>0</v>
      </c>
      <c r="J222" s="165"/>
      <c r="Q222" s="249"/>
      <c r="R222" s="249"/>
      <c r="S222" s="165"/>
      <c r="T222" s="165"/>
      <c r="U222" s="165"/>
      <c r="V222" s="165"/>
      <c r="W222" s="165"/>
      <c r="Y222" s="164" t="n">
        <v>219</v>
      </c>
      <c r="Z222" s="246"/>
      <c r="AA222" s="180" t="n">
        <f aca="false">IF(MOD(ROW(),2),"",INDEX($Z$3:$Z$600,ROW()/2))</f>
        <v>34.143</v>
      </c>
      <c r="AB222" s="181" t="n">
        <v>2.2</v>
      </c>
      <c r="AC222" s="182" t="n">
        <f aca="false">VALUE($Z223)</f>
        <v>0</v>
      </c>
      <c r="AD222" s="164" t="n">
        <v>219</v>
      </c>
      <c r="AE222" s="191"/>
      <c r="AF222" s="227" t="str">
        <f aca="false">IF(MOD(ROW(),10),"",INDEX(AE$3:AE$600,ROW()/10))</f>
        <v/>
      </c>
      <c r="AG222" s="228" t="n">
        <v>217</v>
      </c>
      <c r="AH222" s="229" t="e">
        <f aca="false">VALUE($AF222)</f>
        <v>#VALUE!</v>
      </c>
      <c r="AI222" s="164" t="n">
        <v>219</v>
      </c>
      <c r="AJ222" s="246"/>
      <c r="AK222" s="227" t="str">
        <f aca="false">IF(MOD(ROW(),10),"",INDEX(AJ$3:AJ$600,ROW()/10))</f>
        <v/>
      </c>
      <c r="AL222" s="228" t="n">
        <v>212</v>
      </c>
      <c r="AM222" s="229" t="e">
        <f aca="false">VALUE($AK222)</f>
        <v>#VALUE!</v>
      </c>
      <c r="AN222" s="164" t="n">
        <v>219</v>
      </c>
      <c r="AO222" s="190"/>
      <c r="AP222" s="227" t="str">
        <f aca="false">IF(MOD(ROW(),10),"",INDEX(AO$3:AO$600,ROW()/10))</f>
        <v/>
      </c>
      <c r="AQ222" s="181" t="n">
        <v>2.2</v>
      </c>
      <c r="AR222" s="229" t="e">
        <f aca="false">VALUE($AP222)</f>
        <v>#VALUE!</v>
      </c>
      <c r="AS222" s="164" t="n">
        <v>2190</v>
      </c>
      <c r="AT222" s="246"/>
      <c r="AU222" s="227" t="str">
        <f aca="false">IF(MOD(ROW(),10),"",INDEX(AT$3:AT$600,ROW()/10))</f>
        <v/>
      </c>
      <c r="AV222" s="181" t="n">
        <v>2.2</v>
      </c>
      <c r="AW222" s="229" t="e">
        <f aca="false">VALUE($AU222)</f>
        <v>#VALUE!</v>
      </c>
      <c r="AY222" s="246"/>
      <c r="AZ222" s="180" t="n">
        <f aca="false">IF(MOD(ROW(),2),"",INDEX(AY$3:AY$600,ROW()/2))</f>
        <v>0</v>
      </c>
      <c r="BA222" s="181" t="n">
        <v>2.2</v>
      </c>
      <c r="BB222" s="182" t="n">
        <f aca="false">VALUE(AZ222)</f>
        <v>0</v>
      </c>
      <c r="BD222" s="246"/>
      <c r="BE222" s="180" t="n">
        <f aca="false">IF(MOD(ROW(),2),"",INDEX(BD$3:BD$600,ROW()/2))</f>
        <v>0</v>
      </c>
      <c r="BF222" s="181" t="n">
        <v>2.2</v>
      </c>
      <c r="BG222" s="182" t="n">
        <f aca="false">VALUE($BD223)</f>
        <v>0</v>
      </c>
    </row>
    <row r="223" customFormat="false" ht="13.5" hidden="false" customHeight="false" outlineLevel="0" collapsed="false">
      <c r="A223" s="208" t="n">
        <v>2.16</v>
      </c>
      <c r="B223" s="209" t="n">
        <v>3.41</v>
      </c>
      <c r="C223" s="213" t="n">
        <f aca="false">$C222+(($AM$20-$AM$10))/10</f>
        <v>0</v>
      </c>
      <c r="D223" s="217" t="n">
        <f aca="false">$D222+(($AH$30-$AH$20))/10</f>
        <v>0</v>
      </c>
      <c r="E223" s="211" t="n">
        <f aca="false">$AC218</f>
        <v>0</v>
      </c>
      <c r="F223" s="212" t="n">
        <f aca="false">$F222+(($AR$20-$AR$10))/10</f>
        <v>0</v>
      </c>
      <c r="G223" s="218" t="n">
        <f aca="false">$G222+(($AW$20-$AW$10))/10</f>
        <v>0</v>
      </c>
      <c r="H223" s="213" t="n">
        <f aca="false">$BB218</f>
        <v>0</v>
      </c>
      <c r="I223" s="213" t="n">
        <f aca="false">$BG218</f>
        <v>0</v>
      </c>
      <c r="J223" s="165"/>
      <c r="Q223" s="249"/>
      <c r="R223" s="249"/>
      <c r="S223" s="165"/>
      <c r="T223" s="165"/>
      <c r="U223" s="165"/>
      <c r="V223" s="165"/>
      <c r="W223" s="165"/>
      <c r="Y223" s="164" t="n">
        <v>220</v>
      </c>
      <c r="Z223" s="246"/>
      <c r="AA223" s="180" t="str">
        <f aca="false">IF(MOD(ROW(),2),"",INDEX($Z$3:$Z$600,ROW()/2))</f>
        <v/>
      </c>
      <c r="AB223" s="181" t="n">
        <v>2.21</v>
      </c>
      <c r="AC223" s="182" t="n">
        <f aca="false">VALUE($Z224)</f>
        <v>0</v>
      </c>
      <c r="AD223" s="164" t="n">
        <v>220</v>
      </c>
      <c r="AE223" s="191"/>
      <c r="AF223" s="227" t="str">
        <f aca="false">IF(MOD(ROW(),10),"",INDEX(AE$3:AE$600,ROW()/10))</f>
        <v/>
      </c>
      <c r="AG223" s="228" t="n">
        <v>218</v>
      </c>
      <c r="AH223" s="229" t="e">
        <f aca="false">VALUE($AF223)</f>
        <v>#VALUE!</v>
      </c>
      <c r="AI223" s="164" t="n">
        <v>220</v>
      </c>
      <c r="AJ223" s="246"/>
      <c r="AK223" s="227" t="str">
        <f aca="false">IF(MOD(ROW(),10),"",INDEX(AJ$3:AJ$600,ROW()/10))</f>
        <v/>
      </c>
      <c r="AL223" s="228" t="n">
        <v>213</v>
      </c>
      <c r="AM223" s="229" t="e">
        <f aca="false">VALUE($AK223)</f>
        <v>#VALUE!</v>
      </c>
      <c r="AN223" s="164" t="n">
        <v>220</v>
      </c>
      <c r="AO223" s="190"/>
      <c r="AP223" s="227" t="str">
        <f aca="false">IF(MOD(ROW(),10),"",INDEX(AO$3:AO$600,ROW()/10))</f>
        <v/>
      </c>
      <c r="AQ223" s="181" t="n">
        <v>2.21</v>
      </c>
      <c r="AR223" s="229" t="e">
        <f aca="false">VALUE($AP223)</f>
        <v>#VALUE!</v>
      </c>
      <c r="AS223" s="164" t="n">
        <v>2200</v>
      </c>
      <c r="AT223" s="246"/>
      <c r="AU223" s="227" t="str">
        <f aca="false">IF(MOD(ROW(),10),"",INDEX(AT$3:AT$600,ROW()/10))</f>
        <v/>
      </c>
      <c r="AV223" s="181" t="n">
        <v>2.21</v>
      </c>
      <c r="AW223" s="229" t="e">
        <f aca="false">VALUE($AU223)</f>
        <v>#VALUE!</v>
      </c>
      <c r="AY223" s="246"/>
      <c r="AZ223" s="180" t="str">
        <f aca="false">IF(MOD(ROW(),2),"",INDEX(AY$3:AY$600,ROW()/2))</f>
        <v/>
      </c>
      <c r="BA223" s="181" t="n">
        <v>2.21</v>
      </c>
      <c r="BB223" s="182" t="e">
        <f aca="false">VALUE(AZ223)</f>
        <v>#VALUE!</v>
      </c>
      <c r="BD223" s="246"/>
      <c r="BE223" s="180" t="str">
        <f aca="false">IF(MOD(ROW(),2),"",INDEX(BD$3:BD$600,ROW()/2))</f>
        <v/>
      </c>
      <c r="BF223" s="181" t="n">
        <v>2.21</v>
      </c>
      <c r="BG223" s="182" t="n">
        <f aca="false">VALUE($BD224)</f>
        <v>0</v>
      </c>
    </row>
    <row r="224" customFormat="false" ht="13.5" hidden="false" customHeight="false" outlineLevel="0" collapsed="false">
      <c r="A224" s="208" t="n">
        <v>2.17</v>
      </c>
      <c r="B224" s="209" t="n">
        <v>3.4</v>
      </c>
      <c r="C224" s="213" t="n">
        <f aca="false">$C223+(($AM$20-$AM$10))/10</f>
        <v>0</v>
      </c>
      <c r="D224" s="217" t="n">
        <f aca="false">$D223+(($AH$30-$AH$20))/10</f>
        <v>0</v>
      </c>
      <c r="E224" s="211" t="n">
        <f aca="false">$AC219</f>
        <v>0</v>
      </c>
      <c r="F224" s="212" t="n">
        <f aca="false">$F223+(($AR$20-$AR$10))/10</f>
        <v>0</v>
      </c>
      <c r="G224" s="218" t="n">
        <f aca="false">$G223+(($AW$20-$AW$10))/10</f>
        <v>0</v>
      </c>
      <c r="H224" s="213" t="n">
        <f aca="false">$BB218+($BB220-$BB218)/2</f>
        <v>0</v>
      </c>
      <c r="I224" s="213" t="n">
        <f aca="false">$BG218+($BG220-$BG218)/2</f>
        <v>0</v>
      </c>
      <c r="J224" s="165"/>
      <c r="Q224" s="249"/>
      <c r="R224" s="249"/>
      <c r="S224" s="165"/>
      <c r="T224" s="165"/>
      <c r="U224" s="165"/>
      <c r="V224" s="165"/>
      <c r="W224" s="165"/>
      <c r="Y224" s="164" t="n">
        <v>221</v>
      </c>
      <c r="Z224" s="246"/>
      <c r="AA224" s="180" t="n">
        <f aca="false">IF(MOD(ROW(),2),"",INDEX($Z$3:$Z$600,ROW()/2))</f>
        <v>34.47</v>
      </c>
      <c r="AB224" s="181" t="n">
        <v>2.22</v>
      </c>
      <c r="AC224" s="182" t="n">
        <f aca="false">VALUE($Z225)</f>
        <v>0</v>
      </c>
      <c r="AD224" s="164" t="n">
        <v>221</v>
      </c>
      <c r="AE224" s="191"/>
      <c r="AF224" s="227" t="str">
        <f aca="false">IF(MOD(ROW(),10),"",INDEX(AE$3:AE$600,ROW()/10))</f>
        <v/>
      </c>
      <c r="AG224" s="228" t="n">
        <v>219</v>
      </c>
      <c r="AH224" s="229" t="e">
        <f aca="false">VALUE($AF224)</f>
        <v>#VALUE!</v>
      </c>
      <c r="AI224" s="164" t="n">
        <v>221</v>
      </c>
      <c r="AJ224" s="246"/>
      <c r="AK224" s="227" t="str">
        <f aca="false">IF(MOD(ROW(),10),"",INDEX(AJ$3:AJ$600,ROW()/10))</f>
        <v/>
      </c>
      <c r="AL224" s="228" t="n">
        <v>214</v>
      </c>
      <c r="AM224" s="229" t="e">
        <f aca="false">VALUE($AK224)</f>
        <v>#VALUE!</v>
      </c>
      <c r="AN224" s="164" t="n">
        <v>221</v>
      </c>
      <c r="AO224" s="190"/>
      <c r="AP224" s="227" t="str">
        <f aca="false">IF(MOD(ROW(),10),"",INDEX(AO$3:AO$600,ROW()/10))</f>
        <v/>
      </c>
      <c r="AQ224" s="181" t="n">
        <v>2.22</v>
      </c>
      <c r="AR224" s="229" t="e">
        <f aca="false">VALUE($AP224)</f>
        <v>#VALUE!</v>
      </c>
      <c r="AS224" s="164" t="n">
        <v>2210</v>
      </c>
      <c r="AT224" s="246"/>
      <c r="AU224" s="227" t="str">
        <f aca="false">IF(MOD(ROW(),10),"",INDEX(AT$3:AT$600,ROW()/10))</f>
        <v/>
      </c>
      <c r="AV224" s="181" t="n">
        <v>2.22</v>
      </c>
      <c r="AW224" s="229" t="e">
        <f aca="false">VALUE($AU224)</f>
        <v>#VALUE!</v>
      </c>
      <c r="AY224" s="246"/>
      <c r="AZ224" s="180" t="n">
        <f aca="false">IF(MOD(ROW(),2),"",INDEX(AY$3:AY$600,ROW()/2))</f>
        <v>0</v>
      </c>
      <c r="BA224" s="181" t="n">
        <v>2.22</v>
      </c>
      <c r="BB224" s="182" t="n">
        <f aca="false">VALUE(AZ224)</f>
        <v>0</v>
      </c>
      <c r="BD224" s="246"/>
      <c r="BE224" s="180" t="n">
        <f aca="false">IF(MOD(ROW(),2),"",INDEX(BD$3:BD$600,ROW()/2))</f>
        <v>0</v>
      </c>
      <c r="BF224" s="181" t="n">
        <v>2.22</v>
      </c>
      <c r="BG224" s="182" t="n">
        <f aca="false">VALUE($BD225)</f>
        <v>0</v>
      </c>
    </row>
    <row r="225" customFormat="false" ht="13.5" hidden="false" customHeight="false" outlineLevel="0" collapsed="false">
      <c r="A225" s="208" t="n">
        <v>2.18</v>
      </c>
      <c r="B225" s="209" t="n">
        <v>3.39</v>
      </c>
      <c r="C225" s="213" t="n">
        <f aca="false">$C224+(($AM$20-$AM$10))/10</f>
        <v>0</v>
      </c>
      <c r="D225" s="217" t="n">
        <f aca="false">$D224+(($AH$30-$AH$20))/10</f>
        <v>0</v>
      </c>
      <c r="E225" s="211" t="n">
        <f aca="false">$AC220</f>
        <v>0</v>
      </c>
      <c r="F225" s="212" t="n">
        <f aca="false">$F224+(($AR$20-$AR$10))/10</f>
        <v>0</v>
      </c>
      <c r="G225" s="218" t="n">
        <f aca="false">$G224+(($AW$20-$AW$10))/10</f>
        <v>0</v>
      </c>
      <c r="H225" s="213" t="n">
        <f aca="false">$BB220</f>
        <v>0</v>
      </c>
      <c r="I225" s="213" t="n">
        <f aca="false">$BG220</f>
        <v>0</v>
      </c>
      <c r="J225" s="165"/>
      <c r="Q225" s="249"/>
      <c r="R225" s="249"/>
      <c r="S225" s="165"/>
      <c r="T225" s="165"/>
      <c r="U225" s="165"/>
      <c r="V225" s="165"/>
      <c r="W225" s="165"/>
      <c r="Y225" s="164" t="n">
        <v>222</v>
      </c>
      <c r="Z225" s="246"/>
      <c r="AA225" s="180" t="str">
        <f aca="false">IF(MOD(ROW(),2),"",INDEX($Z$3:$Z$600,ROW()/2))</f>
        <v/>
      </c>
      <c r="AB225" s="181" t="n">
        <v>2.23</v>
      </c>
      <c r="AC225" s="182" t="n">
        <f aca="false">VALUE($Z226)</f>
        <v>0</v>
      </c>
      <c r="AD225" s="164" t="n">
        <v>222</v>
      </c>
      <c r="AE225" s="191"/>
      <c r="AF225" s="227" t="str">
        <f aca="false">IF(MOD(ROW(),10),"",INDEX(AE$3:AE$600,ROW()/10))</f>
        <v/>
      </c>
      <c r="AG225" s="228" t="n">
        <v>220</v>
      </c>
      <c r="AH225" s="229" t="e">
        <f aca="false">VALUE($AF225)</f>
        <v>#VALUE!</v>
      </c>
      <c r="AI225" s="164" t="n">
        <v>222</v>
      </c>
      <c r="AJ225" s="246"/>
      <c r="AK225" s="227" t="str">
        <f aca="false">IF(MOD(ROW(),10),"",INDEX(AJ$3:AJ$600,ROW()/10))</f>
        <v/>
      </c>
      <c r="AL225" s="228" t="n">
        <v>215</v>
      </c>
      <c r="AM225" s="229" t="e">
        <f aca="false">VALUE($AK225)</f>
        <v>#VALUE!</v>
      </c>
      <c r="AN225" s="164" t="n">
        <v>222</v>
      </c>
      <c r="AO225" s="190"/>
      <c r="AP225" s="227" t="str">
        <f aca="false">IF(MOD(ROW(),10),"",INDEX(AO$3:AO$600,ROW()/10))</f>
        <v/>
      </c>
      <c r="AQ225" s="181" t="n">
        <v>2.23</v>
      </c>
      <c r="AR225" s="229" t="e">
        <f aca="false">VALUE($AP225)</f>
        <v>#VALUE!</v>
      </c>
      <c r="AS225" s="164" t="n">
        <v>2220</v>
      </c>
      <c r="AT225" s="246"/>
      <c r="AU225" s="227" t="str">
        <f aca="false">IF(MOD(ROW(),10),"",INDEX(AT$3:AT$600,ROW()/10))</f>
        <v/>
      </c>
      <c r="AV225" s="181" t="n">
        <v>2.23</v>
      </c>
      <c r="AW225" s="229" t="e">
        <f aca="false">VALUE($AU225)</f>
        <v>#VALUE!</v>
      </c>
      <c r="AY225" s="246"/>
      <c r="AZ225" s="180" t="str">
        <f aca="false">IF(MOD(ROW(),2),"",INDEX(AY$3:AY$600,ROW()/2))</f>
        <v/>
      </c>
      <c r="BA225" s="181" t="n">
        <v>2.23</v>
      </c>
      <c r="BB225" s="182" t="e">
        <f aca="false">VALUE(AZ225)</f>
        <v>#VALUE!</v>
      </c>
      <c r="BD225" s="246"/>
      <c r="BE225" s="180" t="str">
        <f aca="false">IF(MOD(ROW(),2),"",INDEX(BD$3:BD$600,ROW()/2))</f>
        <v/>
      </c>
      <c r="BF225" s="181" t="n">
        <v>2.23</v>
      </c>
      <c r="BG225" s="182" t="n">
        <f aca="false">VALUE($BD226)</f>
        <v>0</v>
      </c>
    </row>
    <row r="226" customFormat="false" ht="13.5" hidden="false" customHeight="false" outlineLevel="0" collapsed="false">
      <c r="A226" s="208" t="n">
        <v>2.19</v>
      </c>
      <c r="B226" s="209" t="n">
        <v>3.38</v>
      </c>
      <c r="C226" s="213" t="n">
        <f aca="false">$C225+(($AM$20-$AM$10))/10</f>
        <v>0</v>
      </c>
      <c r="D226" s="217" t="n">
        <f aca="false">$D225+(($AH$30-$AH$20))/10</f>
        <v>0</v>
      </c>
      <c r="E226" s="211" t="n">
        <f aca="false">$AC221</f>
        <v>0</v>
      </c>
      <c r="F226" s="212" t="n">
        <f aca="false">$F225+(($AR$20-$AR$10))/10</f>
        <v>0</v>
      </c>
      <c r="G226" s="218" t="n">
        <f aca="false">$G225+(($AW$20-$AW$10))/10</f>
        <v>0</v>
      </c>
      <c r="H226" s="213" t="n">
        <f aca="false">$BB220+($BB222-$BB220)/2</f>
        <v>0</v>
      </c>
      <c r="I226" s="213" t="n">
        <f aca="false">$BG220+($BG222-$BG220)/2</f>
        <v>0</v>
      </c>
      <c r="J226" s="165"/>
      <c r="Q226" s="249"/>
      <c r="R226" s="249"/>
      <c r="S226" s="165"/>
      <c r="T226" s="165"/>
      <c r="U226" s="165"/>
      <c r="V226" s="165"/>
      <c r="W226" s="165"/>
      <c r="Y226" s="164" t="n">
        <v>223</v>
      </c>
      <c r="Z226" s="246"/>
      <c r="AA226" s="180" t="n">
        <f aca="false">IF(MOD(ROW(),2),"",INDEX($Z$3:$Z$600,ROW()/2))</f>
        <v>34.796</v>
      </c>
      <c r="AB226" s="181" t="n">
        <v>2.24</v>
      </c>
      <c r="AC226" s="182" t="n">
        <f aca="false">VALUE($Z227)</f>
        <v>0</v>
      </c>
      <c r="AD226" s="164" t="n">
        <v>223</v>
      </c>
      <c r="AE226" s="191"/>
      <c r="AF226" s="227" t="str">
        <f aca="false">IF(MOD(ROW(),10),"",INDEX(AE$3:AE$600,ROW()/10))</f>
        <v/>
      </c>
      <c r="AG226" s="228" t="n">
        <v>221</v>
      </c>
      <c r="AH226" s="229" t="e">
        <f aca="false">VALUE($AF226)</f>
        <v>#VALUE!</v>
      </c>
      <c r="AI226" s="164" t="n">
        <v>223</v>
      </c>
      <c r="AJ226" s="246"/>
      <c r="AK226" s="227" t="str">
        <f aca="false">IF(MOD(ROW(),10),"",INDEX(AJ$3:AJ$600,ROW()/10))</f>
        <v/>
      </c>
      <c r="AL226" s="228" t="n">
        <v>216</v>
      </c>
      <c r="AM226" s="229" t="e">
        <f aca="false">VALUE($AK226)</f>
        <v>#VALUE!</v>
      </c>
      <c r="AN226" s="164" t="n">
        <v>223</v>
      </c>
      <c r="AO226" s="190"/>
      <c r="AP226" s="227" t="str">
        <f aca="false">IF(MOD(ROW(),10),"",INDEX(AO$3:AO$600,ROW()/10))</f>
        <v/>
      </c>
      <c r="AQ226" s="181" t="n">
        <v>2.24</v>
      </c>
      <c r="AR226" s="229" t="e">
        <f aca="false">VALUE($AP226)</f>
        <v>#VALUE!</v>
      </c>
      <c r="AS226" s="164" t="n">
        <v>2230</v>
      </c>
      <c r="AT226" s="246"/>
      <c r="AU226" s="227" t="str">
        <f aca="false">IF(MOD(ROW(),10),"",INDEX(AT$3:AT$600,ROW()/10))</f>
        <v/>
      </c>
      <c r="AV226" s="181" t="n">
        <v>2.24</v>
      </c>
      <c r="AW226" s="229" t="e">
        <f aca="false">VALUE($AU226)</f>
        <v>#VALUE!</v>
      </c>
      <c r="AY226" s="246"/>
      <c r="AZ226" s="180" t="n">
        <f aca="false">IF(MOD(ROW(),2),"",INDEX(AY$3:AY$600,ROW()/2))</f>
        <v>0</v>
      </c>
      <c r="BA226" s="181" t="n">
        <v>2.24</v>
      </c>
      <c r="BB226" s="182" t="n">
        <f aca="false">VALUE(AZ226)</f>
        <v>0</v>
      </c>
      <c r="BD226" s="246"/>
      <c r="BE226" s="180" t="n">
        <f aca="false">IF(MOD(ROW(),2),"",INDEX(BD$3:BD$600,ROW()/2))</f>
        <v>0</v>
      </c>
      <c r="BF226" s="181" t="n">
        <v>2.24</v>
      </c>
      <c r="BG226" s="182" t="n">
        <f aca="false">VALUE($BD227)</f>
        <v>0</v>
      </c>
    </row>
    <row r="227" customFormat="false" ht="13.5" hidden="false" customHeight="false" outlineLevel="0" collapsed="false">
      <c r="A227" s="208" t="n">
        <v>2.2</v>
      </c>
      <c r="B227" s="209" t="n">
        <v>3.37</v>
      </c>
      <c r="C227" s="213" t="n">
        <f aca="false">$AM230</f>
        <v>0</v>
      </c>
      <c r="D227" s="241" t="n">
        <f aca="false">$AH230</f>
        <v>0</v>
      </c>
      <c r="E227" s="211" t="n">
        <f aca="false">$AC222</f>
        <v>0</v>
      </c>
      <c r="F227" s="212" t="n">
        <f aca="false">$AR230</f>
        <v>0</v>
      </c>
      <c r="G227" s="218" t="n">
        <f aca="false">$AW230</f>
        <v>0</v>
      </c>
      <c r="H227" s="213" t="n">
        <f aca="false">$BB222</f>
        <v>0</v>
      </c>
      <c r="I227" s="213" t="n">
        <f aca="false">$BG222</f>
        <v>0</v>
      </c>
      <c r="J227" s="165"/>
      <c r="Q227" s="249"/>
      <c r="R227" s="249"/>
      <c r="S227" s="165"/>
      <c r="T227" s="165"/>
      <c r="U227" s="165"/>
      <c r="V227" s="165"/>
      <c r="W227" s="165"/>
      <c r="Y227" s="164" t="n">
        <v>224</v>
      </c>
      <c r="Z227" s="246"/>
      <c r="AA227" s="180" t="str">
        <f aca="false">IF(MOD(ROW(),2),"",INDEX($Z$3:$Z$600,ROW()/2))</f>
        <v/>
      </c>
      <c r="AB227" s="181" t="n">
        <v>2.25</v>
      </c>
      <c r="AC227" s="182" t="n">
        <f aca="false">VALUE($Z228)</f>
        <v>0</v>
      </c>
      <c r="AD227" s="164" t="n">
        <v>224</v>
      </c>
      <c r="AE227" s="191"/>
      <c r="AF227" s="227" t="str">
        <f aca="false">IF(MOD(ROW(),10),"",INDEX(AE$3:AE$600,ROW()/10))</f>
        <v/>
      </c>
      <c r="AG227" s="228" t="n">
        <v>222</v>
      </c>
      <c r="AH227" s="229" t="e">
        <f aca="false">VALUE($AF227)</f>
        <v>#VALUE!</v>
      </c>
      <c r="AI227" s="164" t="n">
        <v>224</v>
      </c>
      <c r="AJ227" s="246"/>
      <c r="AK227" s="227" t="str">
        <f aca="false">IF(MOD(ROW(),10),"",INDEX(AJ$3:AJ$600,ROW()/10))</f>
        <v/>
      </c>
      <c r="AL227" s="228" t="n">
        <v>217</v>
      </c>
      <c r="AM227" s="229" t="e">
        <f aca="false">VALUE($AK227)</f>
        <v>#VALUE!</v>
      </c>
      <c r="AN227" s="164" t="n">
        <v>224</v>
      </c>
      <c r="AO227" s="190"/>
      <c r="AP227" s="227" t="str">
        <f aca="false">IF(MOD(ROW(),10),"",INDEX(AO$3:AO$600,ROW()/10))</f>
        <v/>
      </c>
      <c r="AQ227" s="181" t="n">
        <v>2.25</v>
      </c>
      <c r="AR227" s="229" t="e">
        <f aca="false">VALUE($AP227)</f>
        <v>#VALUE!</v>
      </c>
      <c r="AS227" s="164" t="n">
        <v>2240</v>
      </c>
      <c r="AT227" s="246"/>
      <c r="AU227" s="227" t="str">
        <f aca="false">IF(MOD(ROW(),10),"",INDEX(AT$3:AT$600,ROW()/10))</f>
        <v/>
      </c>
      <c r="AV227" s="181" t="n">
        <v>2.25</v>
      </c>
      <c r="AW227" s="229" t="e">
        <f aca="false">VALUE($AU227)</f>
        <v>#VALUE!</v>
      </c>
      <c r="AY227" s="246"/>
      <c r="AZ227" s="180" t="str">
        <f aca="false">IF(MOD(ROW(),2),"",INDEX(AY$3:AY$600,ROW()/2))</f>
        <v/>
      </c>
      <c r="BA227" s="181" t="n">
        <v>2.25</v>
      </c>
      <c r="BB227" s="182" t="e">
        <f aca="false">VALUE(AZ227)</f>
        <v>#VALUE!</v>
      </c>
      <c r="BD227" s="246"/>
      <c r="BE227" s="180" t="str">
        <f aca="false">IF(MOD(ROW(),2),"",INDEX(BD$3:BD$600,ROW()/2))</f>
        <v/>
      </c>
      <c r="BF227" s="181" t="n">
        <v>2.25</v>
      </c>
      <c r="BG227" s="182" t="n">
        <f aca="false">VALUE($BD228)</f>
        <v>0</v>
      </c>
    </row>
    <row r="228" customFormat="false" ht="13.5" hidden="false" customHeight="false" outlineLevel="0" collapsed="false">
      <c r="A228" s="208" t="n">
        <v>2.21</v>
      </c>
      <c r="B228" s="209" t="n">
        <v>3.36</v>
      </c>
      <c r="C228" s="213" t="n">
        <f aca="false">$C227+(($AM$20-$AM$10))/10</f>
        <v>0</v>
      </c>
      <c r="D228" s="217" t="n">
        <f aca="false">$D227+(($AH$30-$AH$20))/10</f>
        <v>0</v>
      </c>
      <c r="E228" s="211" t="n">
        <f aca="false">$AC223</f>
        <v>0</v>
      </c>
      <c r="F228" s="212" t="n">
        <f aca="false">$F227+(($AR$20-$AR$10))/10</f>
        <v>0</v>
      </c>
      <c r="G228" s="218" t="n">
        <f aca="false">$G227+(($AW$20-$AW$10))/10</f>
        <v>0</v>
      </c>
      <c r="H228" s="213" t="n">
        <f aca="false">$BB222+($BB224-$BB222)/2</f>
        <v>0</v>
      </c>
      <c r="I228" s="213" t="n">
        <f aca="false">$BG222+($BG224-$BG222)/2</f>
        <v>0</v>
      </c>
      <c r="J228" s="165"/>
      <c r="Q228" s="249"/>
      <c r="R228" s="249"/>
      <c r="S228" s="165"/>
      <c r="T228" s="165"/>
      <c r="U228" s="165"/>
      <c r="V228" s="165"/>
      <c r="W228" s="165"/>
      <c r="Y228" s="164" t="n">
        <v>225</v>
      </c>
      <c r="Z228" s="246"/>
      <c r="AA228" s="180" t="n">
        <f aca="false">IF(MOD(ROW(),2),"",INDEX($Z$3:$Z$600,ROW()/2))</f>
        <v>35.123</v>
      </c>
      <c r="AB228" s="181" t="n">
        <v>2.26</v>
      </c>
      <c r="AC228" s="182" t="n">
        <f aca="false">VALUE($Z229)</f>
        <v>0</v>
      </c>
      <c r="AD228" s="164" t="n">
        <v>225</v>
      </c>
      <c r="AE228" s="191"/>
      <c r="AF228" s="227" t="str">
        <f aca="false">IF(MOD(ROW(),10),"",INDEX(AE$3:AE$600,ROW()/10))</f>
        <v/>
      </c>
      <c r="AG228" s="228" t="n">
        <v>223</v>
      </c>
      <c r="AH228" s="229" t="e">
        <f aca="false">VALUE($AF228)</f>
        <v>#VALUE!</v>
      </c>
      <c r="AI228" s="164" t="n">
        <v>225</v>
      </c>
      <c r="AJ228" s="246"/>
      <c r="AK228" s="227" t="str">
        <f aca="false">IF(MOD(ROW(),10),"",INDEX(AJ$3:AJ$600,ROW()/10))</f>
        <v/>
      </c>
      <c r="AL228" s="228" t="n">
        <v>218</v>
      </c>
      <c r="AM228" s="229" t="e">
        <f aca="false">VALUE($AK228)</f>
        <v>#VALUE!</v>
      </c>
      <c r="AN228" s="164" t="n">
        <v>225</v>
      </c>
      <c r="AO228" s="190"/>
      <c r="AP228" s="227" t="str">
        <f aca="false">IF(MOD(ROW(),10),"",INDEX(AO$3:AO$600,ROW()/10))</f>
        <v/>
      </c>
      <c r="AQ228" s="181" t="n">
        <v>2.26</v>
      </c>
      <c r="AR228" s="229" t="e">
        <f aca="false">VALUE($AP228)</f>
        <v>#VALUE!</v>
      </c>
      <c r="AS228" s="164" t="n">
        <v>2250</v>
      </c>
      <c r="AT228" s="246"/>
      <c r="AU228" s="227" t="str">
        <f aca="false">IF(MOD(ROW(),10),"",INDEX(AT$3:AT$600,ROW()/10))</f>
        <v/>
      </c>
      <c r="AV228" s="181" t="n">
        <v>2.26</v>
      </c>
      <c r="AW228" s="229" t="e">
        <f aca="false">VALUE($AU228)</f>
        <v>#VALUE!</v>
      </c>
      <c r="AY228" s="246"/>
      <c r="AZ228" s="180" t="n">
        <f aca="false">IF(MOD(ROW(),2),"",INDEX(AY$3:AY$600,ROW()/2))</f>
        <v>0</v>
      </c>
      <c r="BA228" s="181" t="n">
        <v>2.26</v>
      </c>
      <c r="BB228" s="182" t="n">
        <f aca="false">VALUE(AZ228)</f>
        <v>0</v>
      </c>
      <c r="BD228" s="246"/>
      <c r="BE228" s="180" t="n">
        <f aca="false">IF(MOD(ROW(),2),"",INDEX(BD$3:BD$600,ROW()/2))</f>
        <v>0</v>
      </c>
      <c r="BF228" s="181" t="n">
        <v>2.26</v>
      </c>
      <c r="BG228" s="182" t="n">
        <f aca="false">VALUE($BD229)</f>
        <v>0</v>
      </c>
    </row>
    <row r="229" customFormat="false" ht="13.5" hidden="false" customHeight="false" outlineLevel="0" collapsed="false">
      <c r="A229" s="208" t="n">
        <v>2.22</v>
      </c>
      <c r="B229" s="209" t="n">
        <v>3.35</v>
      </c>
      <c r="C229" s="213" t="n">
        <f aca="false">$C228+(($AM$20-$AM$10))/10</f>
        <v>0</v>
      </c>
      <c r="D229" s="217" t="n">
        <f aca="false">$D228+(($AH$30-$AH$20))/10</f>
        <v>0</v>
      </c>
      <c r="E229" s="211" t="n">
        <f aca="false">$AC224</f>
        <v>0</v>
      </c>
      <c r="F229" s="212" t="n">
        <f aca="false">$F228+(($AR$20-$AR$10))/10</f>
        <v>0</v>
      </c>
      <c r="G229" s="218" t="n">
        <f aca="false">$G228+(($AW$20-$AW$10))/10</f>
        <v>0</v>
      </c>
      <c r="H229" s="213" t="n">
        <f aca="false">$BB224</f>
        <v>0</v>
      </c>
      <c r="I229" s="213" t="n">
        <f aca="false">$BG224</f>
        <v>0</v>
      </c>
      <c r="J229" s="165"/>
      <c r="Q229" s="249"/>
      <c r="R229" s="249"/>
      <c r="S229" s="165"/>
      <c r="T229" s="165"/>
      <c r="U229" s="165"/>
      <c r="V229" s="165"/>
      <c r="W229" s="165"/>
      <c r="Y229" s="164" t="n">
        <v>226</v>
      </c>
      <c r="Z229" s="246"/>
      <c r="AA229" s="180" t="str">
        <f aca="false">IF(MOD(ROW(),2),"",INDEX($Z$3:$Z$600,ROW()/2))</f>
        <v/>
      </c>
      <c r="AB229" s="181" t="n">
        <v>2.27</v>
      </c>
      <c r="AC229" s="182" t="n">
        <f aca="false">VALUE($Z230)</f>
        <v>0</v>
      </c>
      <c r="AD229" s="164" t="n">
        <v>226</v>
      </c>
      <c r="AE229" s="191"/>
      <c r="AF229" s="227" t="str">
        <f aca="false">IF(MOD(ROW(),10),"",INDEX(AE$3:AE$600,ROW()/10))</f>
        <v/>
      </c>
      <c r="AG229" s="228" t="n">
        <v>224</v>
      </c>
      <c r="AH229" s="229" t="e">
        <f aca="false">VALUE($AF229)</f>
        <v>#VALUE!</v>
      </c>
      <c r="AI229" s="164" t="n">
        <v>226</v>
      </c>
      <c r="AJ229" s="246"/>
      <c r="AK229" s="227" t="str">
        <f aca="false">IF(MOD(ROW(),10),"",INDEX(AJ$3:AJ$600,ROW()/10))</f>
        <v/>
      </c>
      <c r="AL229" s="228" t="n">
        <v>219</v>
      </c>
      <c r="AM229" s="229" t="e">
        <f aca="false">VALUE($AK229)</f>
        <v>#VALUE!</v>
      </c>
      <c r="AN229" s="164" t="n">
        <v>226</v>
      </c>
      <c r="AO229" s="190"/>
      <c r="AP229" s="227" t="str">
        <f aca="false">IF(MOD(ROW(),10),"",INDEX(AO$3:AO$600,ROW()/10))</f>
        <v/>
      </c>
      <c r="AQ229" s="181" t="n">
        <v>2.27</v>
      </c>
      <c r="AR229" s="229" t="e">
        <f aca="false">VALUE($AP229)</f>
        <v>#VALUE!</v>
      </c>
      <c r="AS229" s="164" t="n">
        <v>2260</v>
      </c>
      <c r="AT229" s="246"/>
      <c r="AU229" s="227" t="str">
        <f aca="false">IF(MOD(ROW(),10),"",INDEX(AT$3:AT$600,ROW()/10))</f>
        <v/>
      </c>
      <c r="AV229" s="181" t="n">
        <v>2.27</v>
      </c>
      <c r="AW229" s="229" t="e">
        <f aca="false">VALUE($AU229)</f>
        <v>#VALUE!</v>
      </c>
      <c r="AY229" s="246"/>
      <c r="AZ229" s="180" t="str">
        <f aca="false">IF(MOD(ROW(),2),"",INDEX(AY$3:AY$600,ROW()/2))</f>
        <v/>
      </c>
      <c r="BA229" s="181" t="n">
        <v>2.27</v>
      </c>
      <c r="BB229" s="182" t="e">
        <f aca="false">VALUE(AZ229)</f>
        <v>#VALUE!</v>
      </c>
      <c r="BD229" s="246"/>
      <c r="BE229" s="180" t="str">
        <f aca="false">IF(MOD(ROW(),2),"",INDEX(BD$3:BD$600,ROW()/2))</f>
        <v/>
      </c>
      <c r="BF229" s="181" t="n">
        <v>2.27</v>
      </c>
      <c r="BG229" s="182" t="n">
        <f aca="false">VALUE($BD230)</f>
        <v>0</v>
      </c>
    </row>
    <row r="230" customFormat="false" ht="13.5" hidden="false" customHeight="false" outlineLevel="0" collapsed="false">
      <c r="A230" s="208" t="n">
        <v>2.23</v>
      </c>
      <c r="B230" s="209" t="n">
        <v>3.34</v>
      </c>
      <c r="C230" s="213" t="n">
        <f aca="false">$C229+(($AM$20-$AM$10))/10</f>
        <v>0</v>
      </c>
      <c r="D230" s="217" t="n">
        <f aca="false">$D229+(($AH$30-$AH$20))/10</f>
        <v>0</v>
      </c>
      <c r="E230" s="211" t="n">
        <f aca="false">$AC225</f>
        <v>0</v>
      </c>
      <c r="F230" s="212" t="n">
        <f aca="false">$F229+(($AR$20-$AR$10))/10</f>
        <v>0</v>
      </c>
      <c r="G230" s="218" t="n">
        <f aca="false">$G229+(($AW$20-$AW$10))/10</f>
        <v>0</v>
      </c>
      <c r="H230" s="213" t="n">
        <f aca="false">$BB224+($BB226-$BB224)/2</f>
        <v>0</v>
      </c>
      <c r="I230" s="213" t="n">
        <f aca="false">$BG224+($BG226-$BG224)/2</f>
        <v>0</v>
      </c>
      <c r="J230" s="165"/>
      <c r="Q230" s="249"/>
      <c r="R230" s="249"/>
      <c r="S230" s="165"/>
      <c r="T230" s="165"/>
      <c r="U230" s="165"/>
      <c r="V230" s="165"/>
      <c r="W230" s="165"/>
      <c r="Y230" s="164" t="n">
        <v>227</v>
      </c>
      <c r="Z230" s="246"/>
      <c r="AA230" s="180" t="n">
        <f aca="false">IF(MOD(ROW(),2),"",INDEX($Z$3:$Z$600,ROW()/2))</f>
        <v>35.451</v>
      </c>
      <c r="AB230" s="181" t="n">
        <v>2.28</v>
      </c>
      <c r="AC230" s="182" t="n">
        <f aca="false">VALUE($Z231)</f>
        <v>0</v>
      </c>
      <c r="AD230" s="164" t="n">
        <v>227</v>
      </c>
      <c r="AE230" s="191"/>
      <c r="AF230" s="227" t="n">
        <f aca="false">IF(MOD(ROW(),10),"",INDEX(AE$3:AE$600,ROW()/10))</f>
        <v>0</v>
      </c>
      <c r="AG230" s="228" t="n">
        <v>225</v>
      </c>
      <c r="AH230" s="229" t="n">
        <f aca="false">VALUE($AF230)</f>
        <v>0</v>
      </c>
      <c r="AI230" s="164" t="n">
        <v>227</v>
      </c>
      <c r="AJ230" s="246"/>
      <c r="AK230" s="227" t="n">
        <f aca="false">IF(MOD(ROW(),10),"",INDEX(AJ$3:AJ$600,ROW()/10))</f>
        <v>0</v>
      </c>
      <c r="AL230" s="228" t="n">
        <v>220</v>
      </c>
      <c r="AM230" s="229" t="n">
        <f aca="false">VALUE($AK230)</f>
        <v>0</v>
      </c>
      <c r="AN230" s="164" t="n">
        <v>227</v>
      </c>
      <c r="AO230" s="190"/>
      <c r="AP230" s="227" t="n">
        <f aca="false">IF(MOD(ROW(),10),"",INDEX(AO$3:AO$600,ROW()/10))</f>
        <v>0</v>
      </c>
      <c r="AQ230" s="181" t="n">
        <v>2.28</v>
      </c>
      <c r="AR230" s="229" t="n">
        <f aca="false">VALUE($AP230)</f>
        <v>0</v>
      </c>
      <c r="AS230" s="164" t="n">
        <v>2270</v>
      </c>
      <c r="AT230" s="246"/>
      <c r="AU230" s="227" t="n">
        <f aca="false">IF(MOD(ROW(),10),"",INDEX(AT$3:AT$600,ROW()/10))</f>
        <v>0</v>
      </c>
      <c r="AV230" s="181" t="n">
        <v>2.28</v>
      </c>
      <c r="AW230" s="229" t="n">
        <f aca="false">VALUE($AU230)</f>
        <v>0</v>
      </c>
      <c r="AY230" s="246"/>
      <c r="AZ230" s="180" t="n">
        <f aca="false">IF(MOD(ROW(),2),"",INDEX(AY$3:AY$600,ROW()/2))</f>
        <v>0</v>
      </c>
      <c r="BA230" s="181" t="n">
        <v>2.28</v>
      </c>
      <c r="BB230" s="182" t="n">
        <f aca="false">VALUE(AZ230)</f>
        <v>0</v>
      </c>
      <c r="BD230" s="246"/>
      <c r="BE230" s="180" t="n">
        <f aca="false">IF(MOD(ROW(),2),"",INDEX(BD$3:BD$600,ROW()/2))</f>
        <v>0</v>
      </c>
      <c r="BF230" s="181" t="n">
        <v>2.28</v>
      </c>
      <c r="BG230" s="182" t="n">
        <f aca="false">VALUE($BD231)</f>
        <v>0</v>
      </c>
    </row>
    <row r="231" customFormat="false" ht="13.5" hidden="false" customHeight="false" outlineLevel="0" collapsed="false">
      <c r="A231" s="208" t="n">
        <v>2.24</v>
      </c>
      <c r="B231" s="209" t="n">
        <v>3.33</v>
      </c>
      <c r="C231" s="213" t="n">
        <f aca="false">$C230+(($AM$20-$AM$10))/10</f>
        <v>0</v>
      </c>
      <c r="D231" s="217" t="n">
        <f aca="false">$D230+(($AH$30-$AH$20))/10</f>
        <v>0</v>
      </c>
      <c r="E231" s="211" t="n">
        <f aca="false">$AC226</f>
        <v>0</v>
      </c>
      <c r="F231" s="212" t="n">
        <f aca="false">$F230+(($AR$20-$AR$10))/10</f>
        <v>0</v>
      </c>
      <c r="G231" s="218" t="n">
        <f aca="false">$G230+(($AW$20-$AW$10))/10</f>
        <v>0</v>
      </c>
      <c r="H231" s="213" t="n">
        <f aca="false">$BB226</f>
        <v>0</v>
      </c>
      <c r="I231" s="213" t="n">
        <f aca="false">$BG226</f>
        <v>0</v>
      </c>
      <c r="J231" s="165"/>
      <c r="Q231" s="249"/>
      <c r="R231" s="249"/>
      <c r="S231" s="165"/>
      <c r="T231" s="165"/>
      <c r="U231" s="165"/>
      <c r="V231" s="165"/>
      <c r="W231" s="165"/>
      <c r="Y231" s="164" t="n">
        <v>228</v>
      </c>
      <c r="Z231" s="246"/>
      <c r="AA231" s="180" t="str">
        <f aca="false">IF(MOD(ROW(),2),"",INDEX($Z$3:$Z$600,ROW()/2))</f>
        <v/>
      </c>
      <c r="AB231" s="181" t="n">
        <v>2.29</v>
      </c>
      <c r="AC231" s="182" t="n">
        <f aca="false">VALUE($Z232)</f>
        <v>0</v>
      </c>
      <c r="AD231" s="164" t="n">
        <v>228</v>
      </c>
      <c r="AE231" s="191"/>
      <c r="AF231" s="227" t="str">
        <f aca="false">IF(MOD(ROW(),10),"",INDEX(AE$3:AE$600,ROW()/10))</f>
        <v/>
      </c>
      <c r="AG231" s="228" t="n">
        <v>226</v>
      </c>
      <c r="AH231" s="229" t="e">
        <f aca="false">VALUE($AF231)</f>
        <v>#VALUE!</v>
      </c>
      <c r="AI231" s="164" t="n">
        <v>228</v>
      </c>
      <c r="AJ231" s="246"/>
      <c r="AK231" s="227" t="str">
        <f aca="false">IF(MOD(ROW(),10),"",INDEX(AJ$3:AJ$600,ROW()/10))</f>
        <v/>
      </c>
      <c r="AL231" s="228" t="n">
        <v>221</v>
      </c>
      <c r="AM231" s="229" t="e">
        <f aca="false">VALUE($AK231)</f>
        <v>#VALUE!</v>
      </c>
      <c r="AN231" s="164" t="n">
        <v>228</v>
      </c>
      <c r="AO231" s="190"/>
      <c r="AP231" s="227" t="str">
        <f aca="false">IF(MOD(ROW(),10),"",INDEX(AO$3:AO$600,ROW()/10))</f>
        <v/>
      </c>
      <c r="AQ231" s="181" t="n">
        <v>2.29</v>
      </c>
      <c r="AR231" s="229" t="e">
        <f aca="false">VALUE($AP231)</f>
        <v>#VALUE!</v>
      </c>
      <c r="AS231" s="164" t="n">
        <v>2280</v>
      </c>
      <c r="AT231" s="246"/>
      <c r="AU231" s="227" t="str">
        <f aca="false">IF(MOD(ROW(),10),"",INDEX(AT$3:AT$600,ROW()/10))</f>
        <v/>
      </c>
      <c r="AV231" s="181" t="n">
        <v>2.29</v>
      </c>
      <c r="AW231" s="229" t="e">
        <f aca="false">VALUE($AU231)</f>
        <v>#VALUE!</v>
      </c>
      <c r="AY231" s="246"/>
      <c r="AZ231" s="180" t="str">
        <f aca="false">IF(MOD(ROW(),2),"",INDEX(AY$3:AY$600,ROW()/2))</f>
        <v/>
      </c>
      <c r="BA231" s="181" t="n">
        <v>2.29</v>
      </c>
      <c r="BB231" s="182" t="e">
        <f aca="false">VALUE(AZ231)</f>
        <v>#VALUE!</v>
      </c>
      <c r="BD231" s="246"/>
      <c r="BE231" s="180" t="str">
        <f aca="false">IF(MOD(ROW(),2),"",INDEX(BD$3:BD$600,ROW()/2))</f>
        <v/>
      </c>
      <c r="BF231" s="181" t="n">
        <v>2.29</v>
      </c>
      <c r="BG231" s="182" t="n">
        <f aca="false">VALUE($BD232)</f>
        <v>0</v>
      </c>
    </row>
    <row r="232" customFormat="false" ht="13.5" hidden="false" customHeight="false" outlineLevel="0" collapsed="false">
      <c r="A232" s="208" t="n">
        <v>2.25</v>
      </c>
      <c r="B232" s="209" t="n">
        <v>3.32</v>
      </c>
      <c r="C232" s="213" t="n">
        <f aca="false">$C231+(($AM$20-$AM$10))/10</f>
        <v>0</v>
      </c>
      <c r="D232" s="217" t="n">
        <f aca="false">$D231+(($AH$30-$AH$20))/10</f>
        <v>0</v>
      </c>
      <c r="E232" s="211" t="n">
        <f aca="false">$AC227</f>
        <v>0</v>
      </c>
      <c r="F232" s="212" t="n">
        <f aca="false">$F231+(($AR$20-$AR$10))/10</f>
        <v>0</v>
      </c>
      <c r="G232" s="218" t="n">
        <f aca="false">$G231+(($AW$20-$AW$10))/10</f>
        <v>0</v>
      </c>
      <c r="H232" s="213" t="n">
        <f aca="false">$BB226+($BB228-$BB226)/2</f>
        <v>0</v>
      </c>
      <c r="I232" s="213" t="n">
        <f aca="false">$BG226+($BG228-$BG226)/2</f>
        <v>0</v>
      </c>
      <c r="J232" s="165"/>
      <c r="Q232" s="249"/>
      <c r="R232" s="249"/>
      <c r="S232" s="165"/>
      <c r="T232" s="165"/>
      <c r="U232" s="165"/>
      <c r="V232" s="165"/>
      <c r="W232" s="165"/>
      <c r="Y232" s="164" t="n">
        <v>229</v>
      </c>
      <c r="Z232" s="246"/>
      <c r="AA232" s="180" t="n">
        <f aca="false">IF(MOD(ROW(),2),"",INDEX($Z$3:$Z$600,ROW()/2))</f>
        <v>35.778</v>
      </c>
      <c r="AB232" s="181" t="n">
        <v>2.3</v>
      </c>
      <c r="AC232" s="182" t="n">
        <f aca="false">VALUE($Z233)</f>
        <v>0</v>
      </c>
      <c r="AD232" s="164" t="n">
        <v>229</v>
      </c>
      <c r="AE232" s="191"/>
      <c r="AF232" s="227" t="str">
        <f aca="false">IF(MOD(ROW(),10),"",INDEX(AE$3:AE$600,ROW()/10))</f>
        <v/>
      </c>
      <c r="AG232" s="228" t="n">
        <v>227</v>
      </c>
      <c r="AH232" s="229" t="e">
        <f aca="false">VALUE($AF232)</f>
        <v>#VALUE!</v>
      </c>
      <c r="AI232" s="164" t="n">
        <v>229</v>
      </c>
      <c r="AJ232" s="246"/>
      <c r="AK232" s="227" t="str">
        <f aca="false">IF(MOD(ROW(),10),"",INDEX(AJ$3:AJ$600,ROW()/10))</f>
        <v/>
      </c>
      <c r="AL232" s="228" t="n">
        <v>222</v>
      </c>
      <c r="AM232" s="229" t="e">
        <f aca="false">VALUE($AK232)</f>
        <v>#VALUE!</v>
      </c>
      <c r="AN232" s="164" t="n">
        <v>229</v>
      </c>
      <c r="AO232" s="190"/>
      <c r="AP232" s="227" t="str">
        <f aca="false">IF(MOD(ROW(),10),"",INDEX(AO$3:AO$600,ROW()/10))</f>
        <v/>
      </c>
      <c r="AQ232" s="181" t="n">
        <v>2.3</v>
      </c>
      <c r="AR232" s="229" t="e">
        <f aca="false">VALUE($AP232)</f>
        <v>#VALUE!</v>
      </c>
      <c r="AS232" s="164" t="n">
        <v>2290</v>
      </c>
      <c r="AT232" s="246"/>
      <c r="AU232" s="227" t="str">
        <f aca="false">IF(MOD(ROW(),10),"",INDEX(AT$3:AT$600,ROW()/10))</f>
        <v/>
      </c>
      <c r="AV232" s="181" t="n">
        <v>2.3</v>
      </c>
      <c r="AW232" s="229" t="e">
        <f aca="false">VALUE($AU232)</f>
        <v>#VALUE!</v>
      </c>
      <c r="AY232" s="246"/>
      <c r="AZ232" s="180" t="n">
        <f aca="false">IF(MOD(ROW(),2),"",INDEX(AY$3:AY$600,ROW()/2))</f>
        <v>0</v>
      </c>
      <c r="BA232" s="181" t="n">
        <v>2.3</v>
      </c>
      <c r="BB232" s="182" t="n">
        <f aca="false">VALUE(AZ232)</f>
        <v>0</v>
      </c>
      <c r="BD232" s="246"/>
      <c r="BE232" s="180" t="n">
        <f aca="false">IF(MOD(ROW(),2),"",INDEX(BD$3:BD$600,ROW()/2))</f>
        <v>0</v>
      </c>
      <c r="BF232" s="181" t="n">
        <v>2.3</v>
      </c>
      <c r="BG232" s="182" t="n">
        <f aca="false">VALUE($BD233)</f>
        <v>0</v>
      </c>
    </row>
    <row r="233" customFormat="false" ht="13.5" hidden="false" customHeight="false" outlineLevel="0" collapsed="false">
      <c r="A233" s="208" t="n">
        <v>2.26</v>
      </c>
      <c r="B233" s="209" t="n">
        <v>3.31</v>
      </c>
      <c r="C233" s="213" t="n">
        <f aca="false">$C232+(($AM$20-$AM$10))/10</f>
        <v>0</v>
      </c>
      <c r="D233" s="217" t="n">
        <f aca="false">$D232+(($AH$30-$AH$20))/10</f>
        <v>0</v>
      </c>
      <c r="E233" s="211" t="n">
        <f aca="false">$AC228</f>
        <v>0</v>
      </c>
      <c r="F233" s="212" t="n">
        <f aca="false">$F232+(($AR$20-$AR$10))/10</f>
        <v>0</v>
      </c>
      <c r="G233" s="218" t="n">
        <f aca="false">$G232+(($AW$20-$AW$10))/10</f>
        <v>0</v>
      </c>
      <c r="H233" s="213" t="n">
        <f aca="false">$BB228</f>
        <v>0</v>
      </c>
      <c r="I233" s="213" t="n">
        <f aca="false">$BG228</f>
        <v>0</v>
      </c>
      <c r="J233" s="165"/>
      <c r="Q233" s="249"/>
      <c r="R233" s="249"/>
      <c r="S233" s="165"/>
      <c r="T233" s="165"/>
      <c r="U233" s="165"/>
      <c r="V233" s="165"/>
      <c r="W233" s="165"/>
      <c r="Y233" s="164" t="n">
        <v>230</v>
      </c>
      <c r="Z233" s="246"/>
      <c r="AA233" s="180" t="str">
        <f aca="false">IF(MOD(ROW(),2),"",INDEX($Z$3:$Z$600,ROW()/2))</f>
        <v/>
      </c>
      <c r="AB233" s="181" t="n">
        <v>2.31</v>
      </c>
      <c r="AC233" s="182" t="n">
        <f aca="false">VALUE($Z234)</f>
        <v>0</v>
      </c>
      <c r="AD233" s="164" t="n">
        <v>230</v>
      </c>
      <c r="AE233" s="191"/>
      <c r="AF233" s="227" t="str">
        <f aca="false">IF(MOD(ROW(),10),"",INDEX(AE$3:AE$600,ROW()/10))</f>
        <v/>
      </c>
      <c r="AG233" s="228" t="n">
        <v>228</v>
      </c>
      <c r="AH233" s="229" t="e">
        <f aca="false">VALUE($AF233)</f>
        <v>#VALUE!</v>
      </c>
      <c r="AI233" s="164" t="n">
        <v>230</v>
      </c>
      <c r="AJ233" s="246"/>
      <c r="AK233" s="227" t="str">
        <f aca="false">IF(MOD(ROW(),10),"",INDEX(AJ$3:AJ$600,ROW()/10))</f>
        <v/>
      </c>
      <c r="AL233" s="228" t="n">
        <v>223</v>
      </c>
      <c r="AM233" s="229" t="e">
        <f aca="false">VALUE($AK233)</f>
        <v>#VALUE!</v>
      </c>
      <c r="AN233" s="164" t="n">
        <v>230</v>
      </c>
      <c r="AO233" s="190"/>
      <c r="AP233" s="227" t="str">
        <f aca="false">IF(MOD(ROW(),10),"",INDEX(AO$3:AO$600,ROW()/10))</f>
        <v/>
      </c>
      <c r="AQ233" s="181" t="n">
        <v>2.31</v>
      </c>
      <c r="AR233" s="229" t="e">
        <f aca="false">VALUE($AP233)</f>
        <v>#VALUE!</v>
      </c>
      <c r="AS233" s="164" t="n">
        <v>2300</v>
      </c>
      <c r="AT233" s="246"/>
      <c r="AU233" s="227" t="str">
        <f aca="false">IF(MOD(ROW(),10),"",INDEX(AT$3:AT$600,ROW()/10))</f>
        <v/>
      </c>
      <c r="AV233" s="181" t="n">
        <v>2.31</v>
      </c>
      <c r="AW233" s="229" t="e">
        <f aca="false">VALUE($AU233)</f>
        <v>#VALUE!</v>
      </c>
      <c r="AY233" s="246"/>
      <c r="AZ233" s="180" t="str">
        <f aca="false">IF(MOD(ROW(),2),"",INDEX(AY$3:AY$600,ROW()/2))</f>
        <v/>
      </c>
      <c r="BA233" s="181" t="n">
        <v>2.31</v>
      </c>
      <c r="BB233" s="182" t="e">
        <f aca="false">VALUE(AZ233)</f>
        <v>#VALUE!</v>
      </c>
      <c r="BD233" s="246"/>
      <c r="BE233" s="180" t="str">
        <f aca="false">IF(MOD(ROW(),2),"",INDEX(BD$3:BD$600,ROW()/2))</f>
        <v/>
      </c>
      <c r="BF233" s="181" t="n">
        <v>2.31</v>
      </c>
      <c r="BG233" s="182" t="n">
        <f aca="false">VALUE($BD234)</f>
        <v>0</v>
      </c>
    </row>
    <row r="234" customFormat="false" ht="13.5" hidden="false" customHeight="false" outlineLevel="0" collapsed="false">
      <c r="A234" s="208" t="n">
        <v>2.27</v>
      </c>
      <c r="B234" s="209" t="n">
        <v>3.3</v>
      </c>
      <c r="C234" s="213" t="n">
        <f aca="false">$C233+(($AM$20-$AM$10))/10</f>
        <v>0</v>
      </c>
      <c r="D234" s="217" t="n">
        <f aca="false">$D233+(($AH$30-$AH$20))/10</f>
        <v>0</v>
      </c>
      <c r="E234" s="211" t="n">
        <f aca="false">$AC229</f>
        <v>0</v>
      </c>
      <c r="F234" s="212" t="n">
        <f aca="false">$F233+(($AR$20-$AR$10))/10</f>
        <v>0</v>
      </c>
      <c r="G234" s="218" t="n">
        <f aca="false">$G233+(($AW$20-$AW$10))/10</f>
        <v>0</v>
      </c>
      <c r="H234" s="213" t="n">
        <f aca="false">$BB228+($BB230-$BB228)/2</f>
        <v>0</v>
      </c>
      <c r="I234" s="213" t="n">
        <f aca="false">$BG228+($BG230-$BG228)/2</f>
        <v>0</v>
      </c>
      <c r="J234" s="165"/>
      <c r="Q234" s="249"/>
      <c r="R234" s="249"/>
      <c r="S234" s="165"/>
      <c r="T234" s="165"/>
      <c r="U234" s="165"/>
      <c r="V234" s="165"/>
      <c r="W234" s="165"/>
      <c r="Y234" s="164" t="n">
        <v>231</v>
      </c>
      <c r="Z234" s="246"/>
      <c r="AA234" s="180" t="n">
        <f aca="false">IF(MOD(ROW(),2),"",INDEX($Z$3:$Z$600,ROW()/2))</f>
        <v>36.106</v>
      </c>
      <c r="AB234" s="181" t="n">
        <v>2.32</v>
      </c>
      <c r="AC234" s="182" t="n">
        <f aca="false">VALUE($Z235)</f>
        <v>0</v>
      </c>
      <c r="AD234" s="164" t="n">
        <v>231</v>
      </c>
      <c r="AE234" s="191"/>
      <c r="AF234" s="227" t="str">
        <f aca="false">IF(MOD(ROW(),10),"",INDEX(AE$3:AE$600,ROW()/10))</f>
        <v/>
      </c>
      <c r="AG234" s="228" t="n">
        <v>229</v>
      </c>
      <c r="AH234" s="229" t="e">
        <f aca="false">VALUE($AF234)</f>
        <v>#VALUE!</v>
      </c>
      <c r="AI234" s="164" t="n">
        <v>231</v>
      </c>
      <c r="AJ234" s="246"/>
      <c r="AK234" s="227" t="str">
        <f aca="false">IF(MOD(ROW(),10),"",INDEX(AJ$3:AJ$600,ROW()/10))</f>
        <v/>
      </c>
      <c r="AL234" s="228" t="n">
        <v>224</v>
      </c>
      <c r="AM234" s="229" t="e">
        <f aca="false">VALUE($AK234)</f>
        <v>#VALUE!</v>
      </c>
      <c r="AN234" s="164" t="n">
        <v>231</v>
      </c>
      <c r="AO234" s="190"/>
      <c r="AP234" s="227" t="str">
        <f aca="false">IF(MOD(ROW(),10),"",INDEX(AO$3:AO$600,ROW()/10))</f>
        <v/>
      </c>
      <c r="AQ234" s="181" t="n">
        <v>2.32</v>
      </c>
      <c r="AR234" s="229" t="e">
        <f aca="false">VALUE($AP234)</f>
        <v>#VALUE!</v>
      </c>
      <c r="AS234" s="164" t="n">
        <v>2310</v>
      </c>
      <c r="AT234" s="246"/>
      <c r="AU234" s="227" t="str">
        <f aca="false">IF(MOD(ROW(),10),"",INDEX(AT$3:AT$600,ROW()/10))</f>
        <v/>
      </c>
      <c r="AV234" s="181" t="n">
        <v>2.32</v>
      </c>
      <c r="AW234" s="229" t="e">
        <f aca="false">VALUE($AU234)</f>
        <v>#VALUE!</v>
      </c>
      <c r="AY234" s="246"/>
      <c r="AZ234" s="180" t="n">
        <f aca="false">IF(MOD(ROW(),2),"",INDEX(AY$3:AY$600,ROW()/2))</f>
        <v>0</v>
      </c>
      <c r="BA234" s="181" t="n">
        <v>2.32</v>
      </c>
      <c r="BB234" s="182" t="n">
        <f aca="false">VALUE(AZ234)</f>
        <v>0</v>
      </c>
      <c r="BD234" s="246"/>
      <c r="BE234" s="180" t="n">
        <f aca="false">IF(MOD(ROW(),2),"",INDEX(BD$3:BD$600,ROW()/2))</f>
        <v>0</v>
      </c>
      <c r="BF234" s="181" t="n">
        <v>2.32</v>
      </c>
      <c r="BG234" s="182" t="n">
        <f aca="false">VALUE($BD235)</f>
        <v>0</v>
      </c>
    </row>
    <row r="235" customFormat="false" ht="13.5" hidden="false" customHeight="false" outlineLevel="0" collapsed="false">
      <c r="A235" s="208" t="n">
        <v>2.28</v>
      </c>
      <c r="B235" s="209" t="n">
        <v>3.29</v>
      </c>
      <c r="C235" s="213" t="n">
        <f aca="false">$C234+(($AM$20-$AM$10))/10</f>
        <v>0</v>
      </c>
      <c r="D235" s="217" t="n">
        <f aca="false">$D234+(($AH$30-$AH$20))/10</f>
        <v>0</v>
      </c>
      <c r="E235" s="211" t="n">
        <f aca="false">$AC230</f>
        <v>0</v>
      </c>
      <c r="F235" s="212" t="n">
        <f aca="false">$F234+(($AR$20-$AR$10))/10</f>
        <v>0</v>
      </c>
      <c r="G235" s="218" t="n">
        <f aca="false">$G234+(($AW$20-$AW$10))/10</f>
        <v>0</v>
      </c>
      <c r="H235" s="213" t="n">
        <f aca="false">$BB230</f>
        <v>0</v>
      </c>
      <c r="I235" s="213" t="n">
        <f aca="false">$BG230</f>
        <v>0</v>
      </c>
      <c r="J235" s="165"/>
      <c r="Q235" s="249"/>
      <c r="R235" s="249"/>
      <c r="S235" s="165"/>
      <c r="T235" s="165"/>
      <c r="U235" s="165"/>
      <c r="V235" s="165"/>
      <c r="W235" s="165"/>
      <c r="Y235" s="164" t="n">
        <v>232</v>
      </c>
      <c r="Z235" s="246"/>
      <c r="AA235" s="180" t="str">
        <f aca="false">IF(MOD(ROW(),2),"",INDEX($Z$3:$Z$600,ROW()/2))</f>
        <v/>
      </c>
      <c r="AB235" s="181" t="n">
        <v>2.33</v>
      </c>
      <c r="AC235" s="182" t="n">
        <f aca="false">VALUE($Z236)</f>
        <v>0</v>
      </c>
      <c r="AD235" s="164" t="n">
        <v>232</v>
      </c>
      <c r="AE235" s="191"/>
      <c r="AF235" s="227" t="str">
        <f aca="false">IF(MOD(ROW(),10),"",INDEX(AE$3:AE$600,ROW()/10))</f>
        <v/>
      </c>
      <c r="AG235" s="228" t="n">
        <v>230</v>
      </c>
      <c r="AH235" s="229" t="e">
        <f aca="false">VALUE($AF235)</f>
        <v>#VALUE!</v>
      </c>
      <c r="AI235" s="164" t="n">
        <v>232</v>
      </c>
      <c r="AJ235" s="246"/>
      <c r="AK235" s="227" t="str">
        <f aca="false">IF(MOD(ROW(),10),"",INDEX(AJ$3:AJ$600,ROW()/10))</f>
        <v/>
      </c>
      <c r="AL235" s="228" t="n">
        <v>225</v>
      </c>
      <c r="AM235" s="229" t="e">
        <f aca="false">VALUE($AK235)</f>
        <v>#VALUE!</v>
      </c>
      <c r="AN235" s="164" t="n">
        <v>232</v>
      </c>
      <c r="AO235" s="190"/>
      <c r="AP235" s="227" t="str">
        <f aca="false">IF(MOD(ROW(),10),"",INDEX(AO$3:AO$600,ROW()/10))</f>
        <v/>
      </c>
      <c r="AQ235" s="181" t="n">
        <v>2.33</v>
      </c>
      <c r="AR235" s="229" t="e">
        <f aca="false">VALUE($AP235)</f>
        <v>#VALUE!</v>
      </c>
      <c r="AS235" s="164" t="n">
        <v>2320</v>
      </c>
      <c r="AT235" s="246"/>
      <c r="AU235" s="227" t="str">
        <f aca="false">IF(MOD(ROW(),10),"",INDEX(AT$3:AT$600,ROW()/10))</f>
        <v/>
      </c>
      <c r="AV235" s="181" t="n">
        <v>2.33</v>
      </c>
      <c r="AW235" s="229" t="e">
        <f aca="false">VALUE($AU235)</f>
        <v>#VALUE!</v>
      </c>
      <c r="AY235" s="246"/>
      <c r="AZ235" s="180" t="str">
        <f aca="false">IF(MOD(ROW(),2),"",INDEX(AY$3:AY$600,ROW()/2))</f>
        <v/>
      </c>
      <c r="BA235" s="181" t="n">
        <v>2.33</v>
      </c>
      <c r="BB235" s="182" t="e">
        <f aca="false">VALUE(AZ235)</f>
        <v>#VALUE!</v>
      </c>
      <c r="BD235" s="246"/>
      <c r="BE235" s="180" t="str">
        <f aca="false">IF(MOD(ROW(),2),"",INDEX(BD$3:BD$600,ROW()/2))</f>
        <v/>
      </c>
      <c r="BF235" s="181" t="n">
        <v>2.33</v>
      </c>
      <c r="BG235" s="182" t="n">
        <f aca="false">VALUE($BD236)</f>
        <v>0</v>
      </c>
    </row>
    <row r="236" customFormat="false" ht="13.5" hidden="false" customHeight="false" outlineLevel="0" collapsed="false">
      <c r="A236" s="208" t="n">
        <v>2.29</v>
      </c>
      <c r="B236" s="209" t="n">
        <v>3.28</v>
      </c>
      <c r="C236" s="213" t="n">
        <f aca="false">$C235+(($AM$20-$AM$10))/10</f>
        <v>0</v>
      </c>
      <c r="D236" s="217" t="n">
        <f aca="false">$D235+(($AH$30-$AH$20))/10</f>
        <v>0</v>
      </c>
      <c r="E236" s="211" t="n">
        <f aca="false">$AC231</f>
        <v>0</v>
      </c>
      <c r="F236" s="212" t="n">
        <f aca="false">$F235+(($AR$20-$AR$10))/10</f>
        <v>0</v>
      </c>
      <c r="G236" s="218" t="n">
        <f aca="false">$G235+(($AW$20-$AW$10))/10</f>
        <v>0</v>
      </c>
      <c r="H236" s="213" t="n">
        <f aca="false">$BB230+($BB232-$BB230)/2</f>
        <v>0</v>
      </c>
      <c r="I236" s="213" t="n">
        <f aca="false">$BG230+($BG232-$BG230)/2</f>
        <v>0</v>
      </c>
      <c r="J236" s="165"/>
      <c r="Q236" s="249"/>
      <c r="R236" s="249"/>
      <c r="S236" s="165"/>
      <c r="T236" s="165"/>
      <c r="U236" s="165"/>
      <c r="V236" s="165"/>
      <c r="W236" s="165"/>
      <c r="Y236" s="164" t="n">
        <v>233</v>
      </c>
      <c r="Z236" s="246"/>
      <c r="AA236" s="180" t="n">
        <f aca="false">IF(MOD(ROW(),2),"",INDEX($Z$3:$Z$600,ROW()/2))</f>
        <v>36.433</v>
      </c>
      <c r="AB236" s="181" t="n">
        <v>2.34</v>
      </c>
      <c r="AC236" s="182" t="n">
        <f aca="false">VALUE($Z237)</f>
        <v>0</v>
      </c>
      <c r="AD236" s="164" t="n">
        <v>233</v>
      </c>
      <c r="AE236" s="191"/>
      <c r="AF236" s="227" t="str">
        <f aca="false">IF(MOD(ROW(),10),"",INDEX(AE$3:AE$600,ROW()/10))</f>
        <v/>
      </c>
      <c r="AG236" s="228" t="n">
        <v>231</v>
      </c>
      <c r="AH236" s="229" t="e">
        <f aca="false">VALUE($AF236)</f>
        <v>#VALUE!</v>
      </c>
      <c r="AI236" s="164" t="n">
        <v>233</v>
      </c>
      <c r="AJ236" s="246"/>
      <c r="AK236" s="227" t="str">
        <f aca="false">IF(MOD(ROW(),10),"",INDEX(AJ$3:AJ$600,ROW()/10))</f>
        <v/>
      </c>
      <c r="AL236" s="228" t="n">
        <v>226</v>
      </c>
      <c r="AM236" s="229" t="e">
        <f aca="false">VALUE($AK236)</f>
        <v>#VALUE!</v>
      </c>
      <c r="AN236" s="164" t="n">
        <v>233</v>
      </c>
      <c r="AO236" s="190"/>
      <c r="AP236" s="227" t="str">
        <f aca="false">IF(MOD(ROW(),10),"",INDEX(AO$3:AO$600,ROW()/10))</f>
        <v/>
      </c>
      <c r="AQ236" s="181" t="n">
        <v>2.34</v>
      </c>
      <c r="AR236" s="229" t="e">
        <f aca="false">VALUE($AP236)</f>
        <v>#VALUE!</v>
      </c>
      <c r="AS236" s="164" t="n">
        <v>2330</v>
      </c>
      <c r="AT236" s="246"/>
      <c r="AU236" s="227" t="str">
        <f aca="false">IF(MOD(ROW(),10),"",INDEX(AT$3:AT$600,ROW()/10))</f>
        <v/>
      </c>
      <c r="AV236" s="181" t="n">
        <v>2.34</v>
      </c>
      <c r="AW236" s="229" t="e">
        <f aca="false">VALUE($AU236)</f>
        <v>#VALUE!</v>
      </c>
      <c r="AY236" s="246"/>
      <c r="AZ236" s="180" t="n">
        <f aca="false">IF(MOD(ROW(),2),"",INDEX(AY$3:AY$600,ROW()/2))</f>
        <v>0</v>
      </c>
      <c r="BA236" s="181" t="n">
        <v>2.34</v>
      </c>
      <c r="BB236" s="182" t="n">
        <f aca="false">VALUE(AZ236)</f>
        <v>0</v>
      </c>
      <c r="BD236" s="246"/>
      <c r="BE236" s="180" t="n">
        <f aca="false">IF(MOD(ROW(),2),"",INDEX(BD$3:BD$600,ROW()/2))</f>
        <v>0</v>
      </c>
      <c r="BF236" s="181" t="n">
        <v>2.34</v>
      </c>
      <c r="BG236" s="182" t="n">
        <f aca="false">VALUE($BD237)</f>
        <v>0</v>
      </c>
    </row>
    <row r="237" customFormat="false" ht="13.5" hidden="false" customHeight="false" outlineLevel="0" collapsed="false">
      <c r="A237" s="208" t="n">
        <v>2.3</v>
      </c>
      <c r="B237" s="209" t="n">
        <v>3.27</v>
      </c>
      <c r="C237" s="213" t="n">
        <f aca="false">$AM240</f>
        <v>0</v>
      </c>
      <c r="D237" s="241" t="n">
        <f aca="false">$AH240</f>
        <v>0</v>
      </c>
      <c r="E237" s="211" t="n">
        <f aca="false">$AC232</f>
        <v>0</v>
      </c>
      <c r="F237" s="212" t="n">
        <f aca="false">$AR240</f>
        <v>0</v>
      </c>
      <c r="G237" s="218" t="n">
        <f aca="false">$AW240</f>
        <v>0</v>
      </c>
      <c r="H237" s="213" t="n">
        <f aca="false">$BB232</f>
        <v>0</v>
      </c>
      <c r="I237" s="213" t="n">
        <f aca="false">$BG232</f>
        <v>0</v>
      </c>
      <c r="J237" s="165"/>
      <c r="Q237" s="249"/>
      <c r="R237" s="249"/>
      <c r="S237" s="165"/>
      <c r="T237" s="165"/>
      <c r="U237" s="165"/>
      <c r="V237" s="165"/>
      <c r="W237" s="165"/>
      <c r="Y237" s="164" t="n">
        <v>234</v>
      </c>
      <c r="Z237" s="246"/>
      <c r="AA237" s="180" t="str">
        <f aca="false">IF(MOD(ROW(),2),"",INDEX($Z$3:$Z$600,ROW()/2))</f>
        <v/>
      </c>
      <c r="AB237" s="181" t="n">
        <v>2.35</v>
      </c>
      <c r="AC237" s="182" t="n">
        <f aca="false">VALUE($Z238)</f>
        <v>0</v>
      </c>
      <c r="AD237" s="164" t="n">
        <v>234</v>
      </c>
      <c r="AE237" s="191"/>
      <c r="AF237" s="227" t="str">
        <f aca="false">IF(MOD(ROW(),10),"",INDEX(AE$3:AE$600,ROW()/10))</f>
        <v/>
      </c>
      <c r="AG237" s="228" t="n">
        <v>232</v>
      </c>
      <c r="AH237" s="229" t="e">
        <f aca="false">VALUE($AF237)</f>
        <v>#VALUE!</v>
      </c>
      <c r="AI237" s="164" t="n">
        <v>234</v>
      </c>
      <c r="AJ237" s="246"/>
      <c r="AK237" s="227" t="str">
        <f aca="false">IF(MOD(ROW(),10),"",INDEX(AJ$3:AJ$600,ROW()/10))</f>
        <v/>
      </c>
      <c r="AL237" s="228" t="n">
        <v>227</v>
      </c>
      <c r="AM237" s="229" t="e">
        <f aca="false">VALUE($AK237)</f>
        <v>#VALUE!</v>
      </c>
      <c r="AN237" s="164" t="n">
        <v>234</v>
      </c>
      <c r="AO237" s="190"/>
      <c r="AP237" s="227" t="str">
        <f aca="false">IF(MOD(ROW(),10),"",INDEX(AO$3:AO$600,ROW()/10))</f>
        <v/>
      </c>
      <c r="AQ237" s="181" t="n">
        <v>2.35</v>
      </c>
      <c r="AR237" s="229" t="e">
        <f aca="false">VALUE($AP237)</f>
        <v>#VALUE!</v>
      </c>
      <c r="AS237" s="164" t="n">
        <v>2340</v>
      </c>
      <c r="AT237" s="246"/>
      <c r="AU237" s="227" t="str">
        <f aca="false">IF(MOD(ROW(),10),"",INDEX(AT$3:AT$600,ROW()/10))</f>
        <v/>
      </c>
      <c r="AV237" s="181" t="n">
        <v>2.35</v>
      </c>
      <c r="AW237" s="229" t="e">
        <f aca="false">VALUE($AU237)</f>
        <v>#VALUE!</v>
      </c>
      <c r="AY237" s="246"/>
      <c r="AZ237" s="180" t="str">
        <f aca="false">IF(MOD(ROW(),2),"",INDEX(AY$3:AY$600,ROW()/2))</f>
        <v/>
      </c>
      <c r="BA237" s="181" t="n">
        <v>2.35</v>
      </c>
      <c r="BB237" s="182" t="e">
        <f aca="false">VALUE(AZ237)</f>
        <v>#VALUE!</v>
      </c>
      <c r="BD237" s="246"/>
      <c r="BE237" s="180" t="str">
        <f aca="false">IF(MOD(ROW(),2),"",INDEX(BD$3:BD$600,ROW()/2))</f>
        <v/>
      </c>
      <c r="BF237" s="181" t="n">
        <v>2.35</v>
      </c>
      <c r="BG237" s="182" t="n">
        <f aca="false">VALUE($BD238)</f>
        <v>0</v>
      </c>
    </row>
    <row r="238" customFormat="false" ht="13.5" hidden="false" customHeight="false" outlineLevel="0" collapsed="false">
      <c r="A238" s="208" t="n">
        <v>2.31</v>
      </c>
      <c r="B238" s="209" t="n">
        <v>3.26</v>
      </c>
      <c r="C238" s="213" t="n">
        <f aca="false">$C237+(($AM$20-$AM$10))/10</f>
        <v>0</v>
      </c>
      <c r="D238" s="217" t="n">
        <f aca="false">$D237+(($AH$30-$AH$20))/10</f>
        <v>0</v>
      </c>
      <c r="E238" s="211" t="n">
        <f aca="false">$AC233</f>
        <v>0</v>
      </c>
      <c r="F238" s="212" t="n">
        <f aca="false">$F237+(($AR$20-$AR$10))/10</f>
        <v>0</v>
      </c>
      <c r="G238" s="218" t="n">
        <f aca="false">$G237+(($AW$20-$AW$10))/10</f>
        <v>0</v>
      </c>
      <c r="H238" s="213" t="n">
        <f aca="false">$BB232+($BB234-$BB232)/2</f>
        <v>0</v>
      </c>
      <c r="I238" s="213" t="n">
        <f aca="false">$BG232+($BG234-$BG232)/2</f>
        <v>0</v>
      </c>
      <c r="J238" s="165"/>
      <c r="Q238" s="249"/>
      <c r="R238" s="249"/>
      <c r="S238" s="165"/>
      <c r="T238" s="165"/>
      <c r="U238" s="165"/>
      <c r="V238" s="165"/>
      <c r="W238" s="165"/>
      <c r="Y238" s="164" t="n">
        <v>235</v>
      </c>
      <c r="Z238" s="246"/>
      <c r="AA238" s="180" t="n">
        <f aca="false">IF(MOD(ROW(),2),"",INDEX($Z$3:$Z$600,ROW()/2))</f>
        <v>36.761</v>
      </c>
      <c r="AB238" s="181" t="n">
        <v>2.36</v>
      </c>
      <c r="AC238" s="182" t="n">
        <f aca="false">VALUE($Z239)</f>
        <v>0</v>
      </c>
      <c r="AD238" s="164" t="n">
        <v>235</v>
      </c>
      <c r="AE238" s="191"/>
      <c r="AF238" s="227" t="str">
        <f aca="false">IF(MOD(ROW(),10),"",INDEX(AE$3:AE$600,ROW()/10))</f>
        <v/>
      </c>
      <c r="AG238" s="228" t="n">
        <v>233</v>
      </c>
      <c r="AH238" s="229" t="e">
        <f aca="false">VALUE($AF238)</f>
        <v>#VALUE!</v>
      </c>
      <c r="AI238" s="164" t="n">
        <v>235</v>
      </c>
      <c r="AJ238" s="246"/>
      <c r="AK238" s="227" t="str">
        <f aca="false">IF(MOD(ROW(),10),"",INDEX(AJ$3:AJ$600,ROW()/10))</f>
        <v/>
      </c>
      <c r="AL238" s="228" t="n">
        <v>228</v>
      </c>
      <c r="AM238" s="229" t="e">
        <f aca="false">VALUE($AK238)</f>
        <v>#VALUE!</v>
      </c>
      <c r="AN238" s="164" t="n">
        <v>235</v>
      </c>
      <c r="AO238" s="190"/>
      <c r="AP238" s="227" t="str">
        <f aca="false">IF(MOD(ROW(),10),"",INDEX(AO$3:AO$600,ROW()/10))</f>
        <v/>
      </c>
      <c r="AQ238" s="181" t="n">
        <v>2.36</v>
      </c>
      <c r="AR238" s="229" t="e">
        <f aca="false">VALUE($AP238)</f>
        <v>#VALUE!</v>
      </c>
      <c r="AS238" s="164" t="n">
        <v>2350</v>
      </c>
      <c r="AT238" s="246"/>
      <c r="AU238" s="227" t="str">
        <f aca="false">IF(MOD(ROW(),10),"",INDEX(AT$3:AT$600,ROW()/10))</f>
        <v/>
      </c>
      <c r="AV238" s="181" t="n">
        <v>2.36</v>
      </c>
      <c r="AW238" s="229" t="e">
        <f aca="false">VALUE($AU238)</f>
        <v>#VALUE!</v>
      </c>
      <c r="AY238" s="246"/>
      <c r="AZ238" s="180" t="n">
        <f aca="false">IF(MOD(ROW(),2),"",INDEX(AY$3:AY$600,ROW()/2))</f>
        <v>0</v>
      </c>
      <c r="BA238" s="181" t="n">
        <v>2.36</v>
      </c>
      <c r="BB238" s="182" t="n">
        <f aca="false">VALUE(AZ238)</f>
        <v>0</v>
      </c>
      <c r="BD238" s="246"/>
      <c r="BE238" s="180" t="n">
        <f aca="false">IF(MOD(ROW(),2),"",INDEX(BD$3:BD$600,ROW()/2))</f>
        <v>0</v>
      </c>
      <c r="BF238" s="181" t="n">
        <v>2.36</v>
      </c>
      <c r="BG238" s="182" t="n">
        <f aca="false">VALUE($BD239)</f>
        <v>0</v>
      </c>
    </row>
    <row r="239" customFormat="false" ht="13.5" hidden="false" customHeight="false" outlineLevel="0" collapsed="false">
      <c r="A239" s="208" t="n">
        <v>2.32</v>
      </c>
      <c r="B239" s="209" t="n">
        <v>3.25</v>
      </c>
      <c r="C239" s="213" t="n">
        <f aca="false">$C238+(($AM$20-$AM$10))/10</f>
        <v>0</v>
      </c>
      <c r="D239" s="217" t="n">
        <f aca="false">$D238+(($AH$30-$AH$20))/10</f>
        <v>0</v>
      </c>
      <c r="E239" s="211" t="n">
        <f aca="false">$AC234</f>
        <v>0</v>
      </c>
      <c r="F239" s="212" t="n">
        <f aca="false">$F238+(($AR$20-$AR$10))/10</f>
        <v>0</v>
      </c>
      <c r="G239" s="218" t="n">
        <f aca="false">$G238+(($AW$20-$AW$10))/10</f>
        <v>0</v>
      </c>
      <c r="H239" s="213" t="n">
        <f aca="false">$BB234</f>
        <v>0</v>
      </c>
      <c r="I239" s="213" t="n">
        <f aca="false">$BG234</f>
        <v>0</v>
      </c>
      <c r="J239" s="165"/>
      <c r="Q239" s="249"/>
      <c r="R239" s="249"/>
      <c r="S239" s="165"/>
      <c r="T239" s="165"/>
      <c r="U239" s="165"/>
      <c r="V239" s="165"/>
      <c r="W239" s="165"/>
      <c r="Y239" s="164" t="n">
        <v>236</v>
      </c>
      <c r="Z239" s="246"/>
      <c r="AA239" s="180" t="str">
        <f aca="false">IF(MOD(ROW(),2),"",INDEX($Z$3:$Z$600,ROW()/2))</f>
        <v/>
      </c>
      <c r="AB239" s="181" t="n">
        <v>2.37</v>
      </c>
      <c r="AC239" s="182" t="n">
        <f aca="false">VALUE($Z240)</f>
        <v>0</v>
      </c>
      <c r="AD239" s="164" t="n">
        <v>236</v>
      </c>
      <c r="AE239" s="191"/>
      <c r="AF239" s="227" t="str">
        <f aca="false">IF(MOD(ROW(),10),"",INDEX(AE$3:AE$600,ROW()/10))</f>
        <v/>
      </c>
      <c r="AG239" s="228" t="n">
        <v>234</v>
      </c>
      <c r="AH239" s="229" t="e">
        <f aca="false">VALUE($AF239)</f>
        <v>#VALUE!</v>
      </c>
      <c r="AI239" s="164" t="n">
        <v>236</v>
      </c>
      <c r="AJ239" s="246"/>
      <c r="AK239" s="227" t="str">
        <f aca="false">IF(MOD(ROW(),10),"",INDEX(AJ$3:AJ$600,ROW()/10))</f>
        <v/>
      </c>
      <c r="AL239" s="228" t="n">
        <v>229</v>
      </c>
      <c r="AM239" s="229" t="e">
        <f aca="false">VALUE($AK239)</f>
        <v>#VALUE!</v>
      </c>
      <c r="AN239" s="164" t="n">
        <v>236</v>
      </c>
      <c r="AO239" s="190"/>
      <c r="AP239" s="227" t="str">
        <f aca="false">IF(MOD(ROW(),10),"",INDEX(AO$3:AO$600,ROW()/10))</f>
        <v/>
      </c>
      <c r="AQ239" s="181" t="n">
        <v>2.37</v>
      </c>
      <c r="AR239" s="229" t="e">
        <f aca="false">VALUE($AP239)</f>
        <v>#VALUE!</v>
      </c>
      <c r="AS239" s="164" t="n">
        <v>2360</v>
      </c>
      <c r="AT239" s="246"/>
      <c r="AU239" s="227" t="str">
        <f aca="false">IF(MOD(ROW(),10),"",INDEX(AT$3:AT$600,ROW()/10))</f>
        <v/>
      </c>
      <c r="AV239" s="181" t="n">
        <v>2.37</v>
      </c>
      <c r="AW239" s="229" t="e">
        <f aca="false">VALUE($AU239)</f>
        <v>#VALUE!</v>
      </c>
      <c r="AY239" s="246"/>
      <c r="AZ239" s="180" t="str">
        <f aca="false">IF(MOD(ROW(),2),"",INDEX(AY$3:AY$600,ROW()/2))</f>
        <v/>
      </c>
      <c r="BA239" s="181" t="n">
        <v>2.37</v>
      </c>
      <c r="BB239" s="182" t="e">
        <f aca="false">VALUE(AZ239)</f>
        <v>#VALUE!</v>
      </c>
      <c r="BD239" s="246"/>
      <c r="BE239" s="180" t="str">
        <f aca="false">IF(MOD(ROW(),2),"",INDEX(BD$3:BD$600,ROW()/2))</f>
        <v/>
      </c>
      <c r="BF239" s="181" t="n">
        <v>2.37</v>
      </c>
      <c r="BG239" s="182" t="n">
        <f aca="false">VALUE($BD240)</f>
        <v>0</v>
      </c>
    </row>
    <row r="240" customFormat="false" ht="13.5" hidden="false" customHeight="false" outlineLevel="0" collapsed="false">
      <c r="A240" s="208" t="n">
        <v>2.33</v>
      </c>
      <c r="B240" s="209" t="n">
        <v>3.24</v>
      </c>
      <c r="C240" s="213" t="n">
        <f aca="false">$C239+(($AM$20-$AM$10))/10</f>
        <v>0</v>
      </c>
      <c r="D240" s="217" t="n">
        <f aca="false">$D239+(($AH$30-$AH$20))/10</f>
        <v>0</v>
      </c>
      <c r="E240" s="211" t="n">
        <f aca="false">$AC235</f>
        <v>0</v>
      </c>
      <c r="F240" s="212" t="n">
        <f aca="false">$F239+(($AR$20-$AR$10))/10</f>
        <v>0</v>
      </c>
      <c r="G240" s="218" t="n">
        <f aca="false">$G239+(($AW$20-$AW$10))/10</f>
        <v>0</v>
      </c>
      <c r="H240" s="213" t="n">
        <f aca="false">$BB234+($BB236-$BB234)/2</f>
        <v>0</v>
      </c>
      <c r="I240" s="213" t="n">
        <f aca="false">$BG234+($BG236-$BG234)/2</f>
        <v>0</v>
      </c>
      <c r="J240" s="165"/>
      <c r="Q240" s="249"/>
      <c r="R240" s="249"/>
      <c r="S240" s="165"/>
      <c r="T240" s="165"/>
      <c r="U240" s="165"/>
      <c r="V240" s="165"/>
      <c r="W240" s="165"/>
      <c r="Y240" s="164" t="n">
        <v>237</v>
      </c>
      <c r="Z240" s="246"/>
      <c r="AA240" s="180" t="n">
        <f aca="false">IF(MOD(ROW(),2),"",INDEX($Z$3:$Z$600,ROW()/2))</f>
        <v>37.089</v>
      </c>
      <c r="AB240" s="181" t="n">
        <v>2.38</v>
      </c>
      <c r="AC240" s="182" t="n">
        <f aca="false">VALUE($Z241)</f>
        <v>0</v>
      </c>
      <c r="AD240" s="164" t="n">
        <v>237</v>
      </c>
      <c r="AE240" s="191"/>
      <c r="AF240" s="227" t="n">
        <f aca="false">IF(MOD(ROW(),10),"",INDEX(AE$3:AE$600,ROW()/10))</f>
        <v>0</v>
      </c>
      <c r="AG240" s="228" t="n">
        <v>235</v>
      </c>
      <c r="AH240" s="229" t="n">
        <f aca="false">VALUE($AF240)</f>
        <v>0</v>
      </c>
      <c r="AI240" s="164" t="n">
        <v>237</v>
      </c>
      <c r="AJ240" s="246"/>
      <c r="AK240" s="227" t="n">
        <f aca="false">IF(MOD(ROW(),10),"",INDEX(AJ$3:AJ$600,ROW()/10))</f>
        <v>0</v>
      </c>
      <c r="AL240" s="228" t="n">
        <v>230</v>
      </c>
      <c r="AM240" s="229" t="n">
        <f aca="false">VALUE($AK240)</f>
        <v>0</v>
      </c>
      <c r="AN240" s="164" t="n">
        <v>237</v>
      </c>
      <c r="AO240" s="190"/>
      <c r="AP240" s="227" t="n">
        <f aca="false">IF(MOD(ROW(),10),"",INDEX(AO$3:AO$600,ROW()/10))</f>
        <v>0</v>
      </c>
      <c r="AQ240" s="181" t="n">
        <v>2.38</v>
      </c>
      <c r="AR240" s="229" t="n">
        <f aca="false">VALUE($AP240)</f>
        <v>0</v>
      </c>
      <c r="AS240" s="164" t="n">
        <v>2370</v>
      </c>
      <c r="AT240" s="246"/>
      <c r="AU240" s="227" t="n">
        <f aca="false">IF(MOD(ROW(),10),"",INDEX(AT$3:AT$600,ROW()/10))</f>
        <v>0</v>
      </c>
      <c r="AV240" s="181" t="n">
        <v>2.38</v>
      </c>
      <c r="AW240" s="229" t="n">
        <f aca="false">VALUE($AU240)</f>
        <v>0</v>
      </c>
      <c r="AY240" s="246"/>
      <c r="AZ240" s="180" t="n">
        <f aca="false">IF(MOD(ROW(),2),"",INDEX(AY$3:AY$600,ROW()/2))</f>
        <v>0</v>
      </c>
      <c r="BA240" s="181" t="n">
        <v>2.38</v>
      </c>
      <c r="BB240" s="182" t="n">
        <f aca="false">VALUE(AZ240)</f>
        <v>0</v>
      </c>
      <c r="BD240" s="246"/>
      <c r="BE240" s="180" t="n">
        <f aca="false">IF(MOD(ROW(),2),"",INDEX(BD$3:BD$600,ROW()/2))</f>
        <v>0</v>
      </c>
      <c r="BF240" s="181" t="n">
        <v>2.38</v>
      </c>
      <c r="BG240" s="182" t="n">
        <f aca="false">VALUE($BD241)</f>
        <v>0</v>
      </c>
    </row>
    <row r="241" customFormat="false" ht="13.5" hidden="false" customHeight="false" outlineLevel="0" collapsed="false">
      <c r="A241" s="208" t="n">
        <v>2.34</v>
      </c>
      <c r="B241" s="209" t="n">
        <v>3.23</v>
      </c>
      <c r="C241" s="213" t="n">
        <f aca="false">$C240+(($AM$20-$AM$10))/10</f>
        <v>0</v>
      </c>
      <c r="D241" s="217" t="n">
        <f aca="false">$D240+(($AH$30-$AH$20))/10</f>
        <v>0</v>
      </c>
      <c r="E241" s="211" t="n">
        <f aca="false">$AC236</f>
        <v>0</v>
      </c>
      <c r="F241" s="212" t="n">
        <f aca="false">$F240+(($AR$20-$AR$10))/10</f>
        <v>0</v>
      </c>
      <c r="G241" s="218" t="n">
        <f aca="false">$G240+(($AW$20-$AW$10))/10</f>
        <v>0</v>
      </c>
      <c r="H241" s="213" t="n">
        <f aca="false">$BB236</f>
        <v>0</v>
      </c>
      <c r="I241" s="213" t="n">
        <f aca="false">$BG236</f>
        <v>0</v>
      </c>
      <c r="J241" s="165"/>
      <c r="Q241" s="249"/>
      <c r="R241" s="249"/>
      <c r="S241" s="165"/>
      <c r="T241" s="165"/>
      <c r="U241" s="165"/>
      <c r="V241" s="165"/>
      <c r="W241" s="165"/>
      <c r="Y241" s="164" t="n">
        <v>238</v>
      </c>
      <c r="Z241" s="246"/>
      <c r="AA241" s="180" t="str">
        <f aca="false">IF(MOD(ROW(),2),"",INDEX($Z$3:$Z$600,ROW()/2))</f>
        <v/>
      </c>
      <c r="AB241" s="181" t="n">
        <v>2.39</v>
      </c>
      <c r="AC241" s="182" t="n">
        <f aca="false">VALUE($Z242)</f>
        <v>0</v>
      </c>
      <c r="AD241" s="164" t="n">
        <v>238</v>
      </c>
      <c r="AE241" s="191"/>
      <c r="AF241" s="227" t="str">
        <f aca="false">IF(MOD(ROW(),10),"",INDEX(AE$3:AE$600,ROW()/10))</f>
        <v/>
      </c>
      <c r="AG241" s="228" t="n">
        <v>236</v>
      </c>
      <c r="AH241" s="229" t="e">
        <f aca="false">VALUE($AF241)</f>
        <v>#VALUE!</v>
      </c>
      <c r="AI241" s="164" t="n">
        <v>238</v>
      </c>
      <c r="AJ241" s="246"/>
      <c r="AK241" s="227" t="str">
        <f aca="false">IF(MOD(ROW(),10),"",INDEX(AJ$3:AJ$600,ROW()/10))</f>
        <v/>
      </c>
      <c r="AL241" s="228" t="n">
        <v>231</v>
      </c>
      <c r="AM241" s="229" t="e">
        <f aca="false">VALUE($AK241)</f>
        <v>#VALUE!</v>
      </c>
      <c r="AN241" s="164" t="n">
        <v>238</v>
      </c>
      <c r="AO241" s="190"/>
      <c r="AP241" s="227" t="str">
        <f aca="false">IF(MOD(ROW(),10),"",INDEX(AO$3:AO$600,ROW()/10))</f>
        <v/>
      </c>
      <c r="AQ241" s="181" t="n">
        <v>2.39</v>
      </c>
      <c r="AR241" s="229" t="e">
        <f aca="false">VALUE($AP241)</f>
        <v>#VALUE!</v>
      </c>
      <c r="AS241" s="164" t="n">
        <v>2380</v>
      </c>
      <c r="AT241" s="246"/>
      <c r="AU241" s="227" t="str">
        <f aca="false">IF(MOD(ROW(),10),"",INDEX(AT$3:AT$600,ROW()/10))</f>
        <v/>
      </c>
      <c r="AV241" s="181" t="n">
        <v>2.39</v>
      </c>
      <c r="AW241" s="229" t="e">
        <f aca="false">VALUE($AU241)</f>
        <v>#VALUE!</v>
      </c>
      <c r="AY241" s="246"/>
      <c r="AZ241" s="180" t="str">
        <f aca="false">IF(MOD(ROW(),2),"",INDEX(AY$3:AY$600,ROW()/2))</f>
        <v/>
      </c>
      <c r="BA241" s="181" t="n">
        <v>2.39</v>
      </c>
      <c r="BB241" s="182" t="e">
        <f aca="false">VALUE(AZ241)</f>
        <v>#VALUE!</v>
      </c>
      <c r="BD241" s="246"/>
      <c r="BE241" s="180" t="str">
        <f aca="false">IF(MOD(ROW(),2),"",INDEX(BD$3:BD$600,ROW()/2))</f>
        <v/>
      </c>
      <c r="BF241" s="181" t="n">
        <v>2.39</v>
      </c>
      <c r="BG241" s="182" t="n">
        <f aca="false">VALUE($BD242)</f>
        <v>0</v>
      </c>
    </row>
    <row r="242" customFormat="false" ht="13.5" hidden="false" customHeight="false" outlineLevel="0" collapsed="false">
      <c r="A242" s="208" t="n">
        <v>2.35</v>
      </c>
      <c r="B242" s="209" t="n">
        <v>3.22</v>
      </c>
      <c r="C242" s="213" t="n">
        <f aca="false">$C241+(($AM$20-$AM$10))/10</f>
        <v>0</v>
      </c>
      <c r="D242" s="217" t="n">
        <f aca="false">$D241+(($AH$30-$AH$20))/10</f>
        <v>0</v>
      </c>
      <c r="E242" s="211" t="n">
        <f aca="false">$AC237</f>
        <v>0</v>
      </c>
      <c r="F242" s="212" t="n">
        <f aca="false">$F241+(($AR$20-$AR$10))/10</f>
        <v>0</v>
      </c>
      <c r="G242" s="218" t="n">
        <f aca="false">$G241+(($AW$20-$AW$10))/10</f>
        <v>0</v>
      </c>
      <c r="H242" s="213" t="n">
        <f aca="false">$BB236+($BB238-$BB236)/2</f>
        <v>0</v>
      </c>
      <c r="I242" s="213" t="n">
        <f aca="false">$BG236+($BG238-$BG236)/2</f>
        <v>0</v>
      </c>
      <c r="J242" s="165"/>
      <c r="Q242" s="249"/>
      <c r="R242" s="249"/>
      <c r="S242" s="165"/>
      <c r="T242" s="165"/>
      <c r="U242" s="165"/>
      <c r="V242" s="165"/>
      <c r="W242" s="165"/>
      <c r="Y242" s="164" t="n">
        <v>239</v>
      </c>
      <c r="Z242" s="246"/>
      <c r="AA242" s="180" t="n">
        <f aca="false">IF(MOD(ROW(),2),"",INDEX($Z$3:$Z$600,ROW()/2))</f>
        <v>37.417</v>
      </c>
      <c r="AB242" s="181" t="n">
        <v>2.4</v>
      </c>
      <c r="AC242" s="182" t="n">
        <f aca="false">VALUE($Z243)</f>
        <v>0</v>
      </c>
      <c r="AD242" s="164" t="n">
        <v>239</v>
      </c>
      <c r="AE242" s="191"/>
      <c r="AF242" s="227" t="str">
        <f aca="false">IF(MOD(ROW(),10),"",INDEX(AE$3:AE$600,ROW()/10))</f>
        <v/>
      </c>
      <c r="AG242" s="228" t="n">
        <v>237</v>
      </c>
      <c r="AH242" s="229" t="e">
        <f aca="false">VALUE($AF242)</f>
        <v>#VALUE!</v>
      </c>
      <c r="AI242" s="164" t="n">
        <v>239</v>
      </c>
      <c r="AJ242" s="246"/>
      <c r="AK242" s="227" t="str">
        <f aca="false">IF(MOD(ROW(),10),"",INDEX(AJ$3:AJ$600,ROW()/10))</f>
        <v/>
      </c>
      <c r="AL242" s="228" t="n">
        <v>232</v>
      </c>
      <c r="AM242" s="229" t="e">
        <f aca="false">VALUE($AK242)</f>
        <v>#VALUE!</v>
      </c>
      <c r="AN242" s="164" t="n">
        <v>239</v>
      </c>
      <c r="AO242" s="190"/>
      <c r="AP242" s="227" t="str">
        <f aca="false">IF(MOD(ROW(),10),"",INDEX(AO$3:AO$600,ROW()/10))</f>
        <v/>
      </c>
      <c r="AQ242" s="181" t="n">
        <v>2.4</v>
      </c>
      <c r="AR242" s="229" t="e">
        <f aca="false">VALUE($AP242)</f>
        <v>#VALUE!</v>
      </c>
      <c r="AS242" s="164" t="n">
        <v>2390</v>
      </c>
      <c r="AT242" s="246"/>
      <c r="AU242" s="227" t="str">
        <f aca="false">IF(MOD(ROW(),10),"",INDEX(AT$3:AT$600,ROW()/10))</f>
        <v/>
      </c>
      <c r="AV242" s="181" t="n">
        <v>2.4</v>
      </c>
      <c r="AW242" s="229" t="e">
        <f aca="false">VALUE($AU242)</f>
        <v>#VALUE!</v>
      </c>
      <c r="AY242" s="246"/>
      <c r="AZ242" s="180" t="n">
        <f aca="false">IF(MOD(ROW(),2),"",INDEX(AY$3:AY$600,ROW()/2))</f>
        <v>0</v>
      </c>
      <c r="BA242" s="181" t="n">
        <v>2.4</v>
      </c>
      <c r="BB242" s="182" t="n">
        <f aca="false">VALUE(AZ242)</f>
        <v>0</v>
      </c>
      <c r="BD242" s="246"/>
      <c r="BE242" s="180" t="n">
        <f aca="false">IF(MOD(ROW(),2),"",INDEX(BD$3:BD$600,ROW()/2))</f>
        <v>0</v>
      </c>
      <c r="BF242" s="181" t="n">
        <v>2.4</v>
      </c>
      <c r="BG242" s="182" t="n">
        <f aca="false">VALUE($BD243)</f>
        <v>0</v>
      </c>
    </row>
    <row r="243" customFormat="false" ht="13.5" hidden="false" customHeight="false" outlineLevel="0" collapsed="false">
      <c r="A243" s="208" t="n">
        <v>2.36</v>
      </c>
      <c r="B243" s="209" t="n">
        <v>3.21</v>
      </c>
      <c r="C243" s="213" t="n">
        <f aca="false">$C242+(($AM$20-$AM$10))/10</f>
        <v>0</v>
      </c>
      <c r="D243" s="217" t="n">
        <f aca="false">$D242+(($AH$30-$AH$20))/10</f>
        <v>0</v>
      </c>
      <c r="E243" s="211" t="n">
        <f aca="false">$AC238</f>
        <v>0</v>
      </c>
      <c r="F243" s="212" t="n">
        <f aca="false">$F242+(($AR$20-$AR$10))/10</f>
        <v>0</v>
      </c>
      <c r="G243" s="218" t="n">
        <f aca="false">$G242+(($AW$20-$AW$10))/10</f>
        <v>0</v>
      </c>
      <c r="H243" s="213" t="n">
        <f aca="false">$BB238</f>
        <v>0</v>
      </c>
      <c r="I243" s="213" t="n">
        <f aca="false">$BG238</f>
        <v>0</v>
      </c>
      <c r="J243" s="165"/>
      <c r="Q243" s="249"/>
      <c r="R243" s="249"/>
      <c r="S243" s="165"/>
      <c r="T243" s="165"/>
      <c r="U243" s="165"/>
      <c r="V243" s="165"/>
      <c r="W243" s="165"/>
      <c r="Y243" s="164" t="n">
        <v>240</v>
      </c>
      <c r="Z243" s="246"/>
      <c r="AA243" s="180" t="str">
        <f aca="false">IF(MOD(ROW(),2),"",INDEX($Z$3:$Z$600,ROW()/2))</f>
        <v/>
      </c>
      <c r="AB243" s="181" t="n">
        <v>2.41</v>
      </c>
      <c r="AC243" s="182" t="n">
        <f aca="false">VALUE($Z244)</f>
        <v>0</v>
      </c>
      <c r="AD243" s="164" t="n">
        <v>240</v>
      </c>
      <c r="AE243" s="191"/>
      <c r="AF243" s="227" t="str">
        <f aca="false">IF(MOD(ROW(),10),"",INDEX(AE$3:AE$600,ROW()/10))</f>
        <v/>
      </c>
      <c r="AG243" s="228" t="n">
        <v>238</v>
      </c>
      <c r="AH243" s="229" t="e">
        <f aca="false">VALUE($AF243)</f>
        <v>#VALUE!</v>
      </c>
      <c r="AI243" s="164" t="n">
        <v>240</v>
      </c>
      <c r="AJ243" s="246"/>
      <c r="AK243" s="227" t="str">
        <f aca="false">IF(MOD(ROW(),10),"",INDEX(AJ$3:AJ$600,ROW()/10))</f>
        <v/>
      </c>
      <c r="AL243" s="228" t="n">
        <v>233</v>
      </c>
      <c r="AM243" s="229" t="e">
        <f aca="false">VALUE($AK243)</f>
        <v>#VALUE!</v>
      </c>
      <c r="AN243" s="164" t="n">
        <v>240</v>
      </c>
      <c r="AO243" s="190"/>
      <c r="AP243" s="227" t="str">
        <f aca="false">IF(MOD(ROW(),10),"",INDEX(AO$3:AO$600,ROW()/10))</f>
        <v/>
      </c>
      <c r="AQ243" s="181" t="n">
        <v>2.41</v>
      </c>
      <c r="AR243" s="229" t="e">
        <f aca="false">VALUE($AP243)</f>
        <v>#VALUE!</v>
      </c>
      <c r="AS243" s="164" t="n">
        <v>2400</v>
      </c>
      <c r="AT243" s="246"/>
      <c r="AU243" s="227" t="str">
        <f aca="false">IF(MOD(ROW(),10),"",INDEX(AT$3:AT$600,ROW()/10))</f>
        <v/>
      </c>
      <c r="AV243" s="181" t="n">
        <v>2.41</v>
      </c>
      <c r="AW243" s="229" t="e">
        <f aca="false">VALUE($AU243)</f>
        <v>#VALUE!</v>
      </c>
      <c r="AY243" s="246"/>
      <c r="AZ243" s="180" t="str">
        <f aca="false">IF(MOD(ROW(),2),"",INDEX(AY$3:AY$600,ROW()/2))</f>
        <v/>
      </c>
      <c r="BA243" s="181" t="n">
        <v>2.41</v>
      </c>
      <c r="BB243" s="182" t="e">
        <f aca="false">VALUE(AZ243)</f>
        <v>#VALUE!</v>
      </c>
      <c r="BD243" s="246"/>
      <c r="BE243" s="180" t="str">
        <f aca="false">IF(MOD(ROW(),2),"",INDEX(BD$3:BD$600,ROW()/2))</f>
        <v/>
      </c>
      <c r="BF243" s="181" t="n">
        <v>2.41</v>
      </c>
      <c r="BG243" s="182" t="n">
        <f aca="false">VALUE($BD244)</f>
        <v>0</v>
      </c>
    </row>
    <row r="244" customFormat="false" ht="13.5" hidden="false" customHeight="false" outlineLevel="0" collapsed="false">
      <c r="A244" s="208" t="n">
        <v>2.37</v>
      </c>
      <c r="B244" s="209" t="n">
        <v>3.2</v>
      </c>
      <c r="C244" s="213" t="n">
        <f aca="false">$C243+(($AM$20-$AM$10))/10</f>
        <v>0</v>
      </c>
      <c r="D244" s="217" t="n">
        <f aca="false">$D243+(($AH$30-$AH$20))/10</f>
        <v>0</v>
      </c>
      <c r="E244" s="211" t="n">
        <f aca="false">$AC239</f>
        <v>0</v>
      </c>
      <c r="F244" s="212" t="n">
        <f aca="false">$F243+(($AR$20-$AR$10))/10</f>
        <v>0</v>
      </c>
      <c r="G244" s="218" t="n">
        <f aca="false">$G243+(($AW$20-$AW$10))/10</f>
        <v>0</v>
      </c>
      <c r="H244" s="213" t="n">
        <f aca="false">$BB238+($BB240-$BB238)/2</f>
        <v>0</v>
      </c>
      <c r="I244" s="213" t="n">
        <f aca="false">$BG238+($BG240-$BG238)/2</f>
        <v>0</v>
      </c>
      <c r="J244" s="165"/>
      <c r="Q244" s="249"/>
      <c r="R244" s="249"/>
      <c r="S244" s="165"/>
      <c r="T244" s="165"/>
      <c r="U244" s="165"/>
      <c r="V244" s="165"/>
      <c r="W244" s="165"/>
      <c r="Y244" s="164" t="n">
        <v>241</v>
      </c>
      <c r="Z244" s="246"/>
      <c r="AA244" s="180" t="n">
        <f aca="false">IF(MOD(ROW(),2),"",INDEX($Z$3:$Z$600,ROW()/2))</f>
        <v>37.746</v>
      </c>
      <c r="AB244" s="181" t="n">
        <v>2.42</v>
      </c>
      <c r="AC244" s="182" t="n">
        <f aca="false">VALUE($Z245)</f>
        <v>0</v>
      </c>
      <c r="AD244" s="164" t="n">
        <v>241</v>
      </c>
      <c r="AE244" s="191"/>
      <c r="AF244" s="227" t="str">
        <f aca="false">IF(MOD(ROW(),10),"",INDEX(AE$3:AE$600,ROW()/10))</f>
        <v/>
      </c>
      <c r="AG244" s="228" t="n">
        <v>239</v>
      </c>
      <c r="AH244" s="229" t="e">
        <f aca="false">VALUE($AF244)</f>
        <v>#VALUE!</v>
      </c>
      <c r="AI244" s="164" t="n">
        <v>241</v>
      </c>
      <c r="AJ244" s="246"/>
      <c r="AK244" s="227" t="str">
        <f aca="false">IF(MOD(ROW(),10),"",INDEX(AJ$3:AJ$600,ROW()/10))</f>
        <v/>
      </c>
      <c r="AL244" s="228" t="n">
        <v>234</v>
      </c>
      <c r="AM244" s="229" t="e">
        <f aca="false">VALUE($AK244)</f>
        <v>#VALUE!</v>
      </c>
      <c r="AN244" s="164" t="n">
        <v>241</v>
      </c>
      <c r="AO244" s="190"/>
      <c r="AP244" s="227" t="str">
        <f aca="false">IF(MOD(ROW(),10),"",INDEX(AO$3:AO$600,ROW()/10))</f>
        <v/>
      </c>
      <c r="AQ244" s="181" t="n">
        <v>2.42</v>
      </c>
      <c r="AR244" s="229" t="e">
        <f aca="false">VALUE($AP244)</f>
        <v>#VALUE!</v>
      </c>
      <c r="AS244" s="164" t="n">
        <v>2410</v>
      </c>
      <c r="AT244" s="246"/>
      <c r="AU244" s="227" t="str">
        <f aca="false">IF(MOD(ROW(),10),"",INDEX(AT$3:AT$600,ROW()/10))</f>
        <v/>
      </c>
      <c r="AV244" s="181" t="n">
        <v>2.42</v>
      </c>
      <c r="AW244" s="229" t="e">
        <f aca="false">VALUE($AU244)</f>
        <v>#VALUE!</v>
      </c>
      <c r="AY244" s="246"/>
      <c r="AZ244" s="180" t="n">
        <f aca="false">IF(MOD(ROW(),2),"",INDEX(AY$3:AY$600,ROW()/2))</f>
        <v>0</v>
      </c>
      <c r="BA244" s="181" t="n">
        <v>2.42</v>
      </c>
      <c r="BB244" s="182" t="n">
        <f aca="false">VALUE(AZ244)</f>
        <v>0</v>
      </c>
      <c r="BD244" s="246"/>
      <c r="BE244" s="180" t="n">
        <f aca="false">IF(MOD(ROW(),2),"",INDEX(BD$3:BD$600,ROW()/2))</f>
        <v>0</v>
      </c>
      <c r="BF244" s="181" t="n">
        <v>2.42</v>
      </c>
      <c r="BG244" s="182" t="n">
        <f aca="false">VALUE($BD245)</f>
        <v>0</v>
      </c>
    </row>
    <row r="245" customFormat="false" ht="13.5" hidden="false" customHeight="false" outlineLevel="0" collapsed="false">
      <c r="A245" s="208" t="n">
        <v>2.38</v>
      </c>
      <c r="B245" s="209" t="n">
        <v>3.19</v>
      </c>
      <c r="C245" s="213" t="n">
        <f aca="false">$C244+(($AM$20-$AM$10))/10</f>
        <v>0</v>
      </c>
      <c r="D245" s="217" t="n">
        <f aca="false">$D244+(($AH$30-$AH$20))/10</f>
        <v>0</v>
      </c>
      <c r="E245" s="211" t="n">
        <f aca="false">$AC240</f>
        <v>0</v>
      </c>
      <c r="F245" s="212" t="n">
        <f aca="false">$F244+(($AR$20-$AR$10))/10</f>
        <v>0</v>
      </c>
      <c r="G245" s="218" t="n">
        <f aca="false">$G244+(($AW$20-$AW$10))/10</f>
        <v>0</v>
      </c>
      <c r="H245" s="213" t="n">
        <f aca="false">$BB240</f>
        <v>0</v>
      </c>
      <c r="I245" s="213" t="n">
        <f aca="false">$BG240</f>
        <v>0</v>
      </c>
      <c r="J245" s="165"/>
      <c r="Q245" s="249"/>
      <c r="R245" s="249"/>
      <c r="S245" s="165"/>
      <c r="T245" s="165"/>
      <c r="U245" s="165"/>
      <c r="V245" s="165"/>
      <c r="W245" s="165"/>
      <c r="Y245" s="164" t="n">
        <v>242</v>
      </c>
      <c r="Z245" s="246"/>
      <c r="AA245" s="180" t="str">
        <f aca="false">IF(MOD(ROW(),2),"",INDEX($Z$3:$Z$600,ROW()/2))</f>
        <v/>
      </c>
      <c r="AB245" s="181" t="n">
        <v>2.43</v>
      </c>
      <c r="AC245" s="182" t="n">
        <f aca="false">VALUE($Z246)</f>
        <v>0</v>
      </c>
      <c r="AD245" s="164" t="n">
        <v>242</v>
      </c>
      <c r="AE245" s="191"/>
      <c r="AF245" s="227" t="str">
        <f aca="false">IF(MOD(ROW(),10),"",INDEX(AE$3:AE$600,ROW()/10))</f>
        <v/>
      </c>
      <c r="AG245" s="228" t="n">
        <v>240</v>
      </c>
      <c r="AH245" s="229" t="e">
        <f aca="false">VALUE($AF245)</f>
        <v>#VALUE!</v>
      </c>
      <c r="AI245" s="164" t="n">
        <v>242</v>
      </c>
      <c r="AJ245" s="246"/>
      <c r="AK245" s="227" t="str">
        <f aca="false">IF(MOD(ROW(),10),"",INDEX(AJ$3:AJ$600,ROW()/10))</f>
        <v/>
      </c>
      <c r="AL245" s="228" t="n">
        <v>235</v>
      </c>
      <c r="AM245" s="229" t="e">
        <f aca="false">VALUE($AK245)</f>
        <v>#VALUE!</v>
      </c>
      <c r="AN245" s="164" t="n">
        <v>242</v>
      </c>
      <c r="AO245" s="190"/>
      <c r="AP245" s="227" t="str">
        <f aca="false">IF(MOD(ROW(),10),"",INDEX(AO$3:AO$600,ROW()/10))</f>
        <v/>
      </c>
      <c r="AQ245" s="181" t="n">
        <v>2.43</v>
      </c>
      <c r="AR245" s="229" t="e">
        <f aca="false">VALUE($AP245)</f>
        <v>#VALUE!</v>
      </c>
      <c r="AS245" s="164" t="n">
        <v>2420</v>
      </c>
      <c r="AT245" s="246"/>
      <c r="AU245" s="227" t="str">
        <f aca="false">IF(MOD(ROW(),10),"",INDEX(AT$3:AT$600,ROW()/10))</f>
        <v/>
      </c>
      <c r="AV245" s="181" t="n">
        <v>2.43</v>
      </c>
      <c r="AW245" s="229" t="e">
        <f aca="false">VALUE($AU245)</f>
        <v>#VALUE!</v>
      </c>
      <c r="AY245" s="246"/>
      <c r="AZ245" s="180" t="str">
        <f aca="false">IF(MOD(ROW(),2),"",INDEX(AY$3:AY$600,ROW()/2))</f>
        <v/>
      </c>
      <c r="BA245" s="181" t="n">
        <v>2.43</v>
      </c>
      <c r="BB245" s="182" t="e">
        <f aca="false">VALUE(AZ245)</f>
        <v>#VALUE!</v>
      </c>
      <c r="BD245" s="246"/>
      <c r="BE245" s="180" t="str">
        <f aca="false">IF(MOD(ROW(),2),"",INDEX(BD$3:BD$600,ROW()/2))</f>
        <v/>
      </c>
      <c r="BF245" s="181" t="n">
        <v>2.43</v>
      </c>
      <c r="BG245" s="182" t="n">
        <f aca="false">VALUE($BD246)</f>
        <v>0</v>
      </c>
    </row>
    <row r="246" customFormat="false" ht="13.5" hidden="false" customHeight="false" outlineLevel="0" collapsed="false">
      <c r="A246" s="208" t="n">
        <v>2.39</v>
      </c>
      <c r="B246" s="209" t="n">
        <v>3.18</v>
      </c>
      <c r="C246" s="213" t="n">
        <f aca="false">$C245+(($AM$20-$AM$10))/10</f>
        <v>0</v>
      </c>
      <c r="D246" s="217" t="n">
        <f aca="false">$D245+(($AH$30-$AH$20))/10</f>
        <v>0</v>
      </c>
      <c r="E246" s="211" t="n">
        <f aca="false">$AC241</f>
        <v>0</v>
      </c>
      <c r="F246" s="212" t="n">
        <f aca="false">$F245+(($AR$20-$AR$10))/10</f>
        <v>0</v>
      </c>
      <c r="G246" s="218" t="n">
        <f aca="false">$G245+(($AW$20-$AW$10))/10</f>
        <v>0</v>
      </c>
      <c r="H246" s="213" t="n">
        <f aca="false">$BB240+($BB242-$BB240)/2</f>
        <v>0</v>
      </c>
      <c r="I246" s="213" t="n">
        <f aca="false">$BG240+($BG242-$BG240)/2</f>
        <v>0</v>
      </c>
      <c r="J246" s="165"/>
      <c r="Q246" s="249"/>
      <c r="R246" s="249"/>
      <c r="S246" s="165"/>
      <c r="T246" s="165"/>
      <c r="U246" s="165"/>
      <c r="V246" s="165"/>
      <c r="W246" s="165"/>
      <c r="Y246" s="164" t="n">
        <v>243</v>
      </c>
      <c r="Z246" s="246"/>
      <c r="AA246" s="180" t="n">
        <f aca="false">IF(MOD(ROW(),2),"",INDEX($Z$3:$Z$600,ROW()/2))</f>
        <v>38.074</v>
      </c>
      <c r="AB246" s="181" t="n">
        <v>2.44</v>
      </c>
      <c r="AC246" s="182" t="n">
        <f aca="false">VALUE($Z247)</f>
        <v>0</v>
      </c>
      <c r="AD246" s="164" t="n">
        <v>243</v>
      </c>
      <c r="AE246" s="191"/>
      <c r="AF246" s="227" t="str">
        <f aca="false">IF(MOD(ROW(),10),"",INDEX(AE$3:AE$600,ROW()/10))</f>
        <v/>
      </c>
      <c r="AG246" s="228" t="n">
        <v>241</v>
      </c>
      <c r="AH246" s="229" t="e">
        <f aca="false">VALUE($AF246)</f>
        <v>#VALUE!</v>
      </c>
      <c r="AI246" s="164" t="n">
        <v>243</v>
      </c>
      <c r="AJ246" s="246"/>
      <c r="AK246" s="227" t="str">
        <f aca="false">IF(MOD(ROW(),10),"",INDEX(AJ$3:AJ$600,ROW()/10))</f>
        <v/>
      </c>
      <c r="AL246" s="228" t="n">
        <v>236</v>
      </c>
      <c r="AM246" s="229" t="e">
        <f aca="false">VALUE($AK246)</f>
        <v>#VALUE!</v>
      </c>
      <c r="AN246" s="164" t="n">
        <v>243</v>
      </c>
      <c r="AO246" s="190"/>
      <c r="AP246" s="227" t="str">
        <f aca="false">IF(MOD(ROW(),10),"",INDEX(AO$3:AO$600,ROW()/10))</f>
        <v/>
      </c>
      <c r="AQ246" s="181" t="n">
        <v>2.44</v>
      </c>
      <c r="AR246" s="229" t="e">
        <f aca="false">VALUE($AP246)</f>
        <v>#VALUE!</v>
      </c>
      <c r="AS246" s="164" t="n">
        <v>2430</v>
      </c>
      <c r="AT246" s="246"/>
      <c r="AU246" s="227" t="str">
        <f aca="false">IF(MOD(ROW(),10),"",INDEX(AT$3:AT$600,ROW()/10))</f>
        <v/>
      </c>
      <c r="AV246" s="181" t="n">
        <v>2.44</v>
      </c>
      <c r="AW246" s="229" t="e">
        <f aca="false">VALUE($AU246)</f>
        <v>#VALUE!</v>
      </c>
      <c r="AY246" s="246"/>
      <c r="AZ246" s="180" t="n">
        <f aca="false">IF(MOD(ROW(),2),"",INDEX(AY$3:AY$600,ROW()/2))</f>
        <v>0</v>
      </c>
      <c r="BA246" s="181" t="n">
        <v>2.44</v>
      </c>
      <c r="BB246" s="182" t="n">
        <f aca="false">VALUE(AZ246)</f>
        <v>0</v>
      </c>
      <c r="BD246" s="246"/>
      <c r="BE246" s="180" t="n">
        <f aca="false">IF(MOD(ROW(),2),"",INDEX(BD$3:BD$600,ROW()/2))</f>
        <v>0</v>
      </c>
      <c r="BF246" s="181" t="n">
        <v>2.44</v>
      </c>
      <c r="BG246" s="182" t="n">
        <f aca="false">VALUE($BD247)</f>
        <v>0</v>
      </c>
    </row>
    <row r="247" customFormat="false" ht="13.5" hidden="false" customHeight="false" outlineLevel="0" collapsed="false">
      <c r="A247" s="208" t="n">
        <v>2.4</v>
      </c>
      <c r="B247" s="209" t="n">
        <v>3.17</v>
      </c>
      <c r="C247" s="213" t="n">
        <f aca="false">$AM250</f>
        <v>0</v>
      </c>
      <c r="D247" s="241" t="n">
        <f aca="false">$AH250</f>
        <v>0</v>
      </c>
      <c r="E247" s="211" t="n">
        <f aca="false">$AC242</f>
        <v>0</v>
      </c>
      <c r="F247" s="212" t="n">
        <f aca="false">$AR250</f>
        <v>0</v>
      </c>
      <c r="G247" s="218" t="n">
        <f aca="false">$AW250</f>
        <v>0</v>
      </c>
      <c r="H247" s="213" t="n">
        <f aca="false">$BB242</f>
        <v>0</v>
      </c>
      <c r="I247" s="213" t="n">
        <f aca="false">$BG242</f>
        <v>0</v>
      </c>
      <c r="J247" s="165"/>
      <c r="Q247" s="249"/>
      <c r="R247" s="249"/>
      <c r="S247" s="165"/>
      <c r="T247" s="165"/>
      <c r="U247" s="165"/>
      <c r="V247" s="165"/>
      <c r="W247" s="165"/>
      <c r="Y247" s="164" t="n">
        <v>244</v>
      </c>
      <c r="Z247" s="246"/>
      <c r="AA247" s="180" t="str">
        <f aca="false">IF(MOD(ROW(),2),"",INDEX($Z$3:$Z$600,ROW()/2))</f>
        <v/>
      </c>
      <c r="AB247" s="181" t="n">
        <v>2.45</v>
      </c>
      <c r="AC247" s="182" t="n">
        <f aca="false">VALUE($Z248)</f>
        <v>0</v>
      </c>
      <c r="AD247" s="164" t="n">
        <v>244</v>
      </c>
      <c r="AE247" s="191"/>
      <c r="AF247" s="227" t="str">
        <f aca="false">IF(MOD(ROW(),10),"",INDEX(AE$3:AE$600,ROW()/10))</f>
        <v/>
      </c>
      <c r="AG247" s="228" t="n">
        <v>242</v>
      </c>
      <c r="AH247" s="229" t="e">
        <f aca="false">VALUE($AF247)</f>
        <v>#VALUE!</v>
      </c>
      <c r="AI247" s="164" t="n">
        <v>244</v>
      </c>
      <c r="AJ247" s="246"/>
      <c r="AK247" s="227" t="str">
        <f aca="false">IF(MOD(ROW(),10),"",INDEX(AJ$3:AJ$600,ROW()/10))</f>
        <v/>
      </c>
      <c r="AL247" s="228" t="n">
        <v>237</v>
      </c>
      <c r="AM247" s="229" t="e">
        <f aca="false">VALUE($AK247)</f>
        <v>#VALUE!</v>
      </c>
      <c r="AN247" s="164" t="n">
        <v>244</v>
      </c>
      <c r="AO247" s="190"/>
      <c r="AP247" s="227" t="str">
        <f aca="false">IF(MOD(ROW(),10),"",INDEX(AO$3:AO$600,ROW()/10))</f>
        <v/>
      </c>
      <c r="AQ247" s="181" t="n">
        <v>2.45</v>
      </c>
      <c r="AR247" s="229" t="e">
        <f aca="false">VALUE($AP247)</f>
        <v>#VALUE!</v>
      </c>
      <c r="AS247" s="164" t="n">
        <v>2440</v>
      </c>
      <c r="AT247" s="246"/>
      <c r="AU247" s="227" t="str">
        <f aca="false">IF(MOD(ROW(),10),"",INDEX(AT$3:AT$600,ROW()/10))</f>
        <v/>
      </c>
      <c r="AV247" s="181" t="n">
        <v>2.45</v>
      </c>
      <c r="AW247" s="229" t="e">
        <f aca="false">VALUE($AU247)</f>
        <v>#VALUE!</v>
      </c>
      <c r="AY247" s="246"/>
      <c r="AZ247" s="180" t="str">
        <f aca="false">IF(MOD(ROW(),2),"",INDEX(AY$3:AY$600,ROW()/2))</f>
        <v/>
      </c>
      <c r="BA247" s="181" t="n">
        <v>2.45</v>
      </c>
      <c r="BB247" s="182" t="e">
        <f aca="false">VALUE(AZ247)</f>
        <v>#VALUE!</v>
      </c>
      <c r="BD247" s="246"/>
      <c r="BE247" s="180" t="str">
        <f aca="false">IF(MOD(ROW(),2),"",INDEX(BD$3:BD$600,ROW()/2))</f>
        <v/>
      </c>
      <c r="BF247" s="181" t="n">
        <v>2.45</v>
      </c>
      <c r="BG247" s="182" t="n">
        <f aca="false">VALUE($BD248)</f>
        <v>0</v>
      </c>
    </row>
    <row r="248" customFormat="false" ht="13.5" hidden="false" customHeight="false" outlineLevel="0" collapsed="false">
      <c r="A248" s="208" t="n">
        <v>2.41</v>
      </c>
      <c r="B248" s="209" t="n">
        <v>3.16</v>
      </c>
      <c r="C248" s="213" t="n">
        <f aca="false">$C247+(($AM$20-$AM$10))/10</f>
        <v>0</v>
      </c>
      <c r="D248" s="217" t="n">
        <f aca="false">$D247+(($AH$30-$AH$20))/10</f>
        <v>0</v>
      </c>
      <c r="E248" s="211" t="n">
        <f aca="false">$AC243</f>
        <v>0</v>
      </c>
      <c r="F248" s="212" t="n">
        <f aca="false">$F247+(($AR$20-$AR$10))/10</f>
        <v>0</v>
      </c>
      <c r="G248" s="218" t="n">
        <f aca="false">$G247+(($AW$20-$AW$10))/10</f>
        <v>0</v>
      </c>
      <c r="H248" s="213" t="n">
        <f aca="false">$BB242+($BB244-$BB242)/2</f>
        <v>0</v>
      </c>
      <c r="I248" s="213" t="n">
        <f aca="false">$BG242+($BG244-$BG242)/2</f>
        <v>0</v>
      </c>
      <c r="J248" s="165"/>
      <c r="Q248" s="249"/>
      <c r="R248" s="249"/>
      <c r="S248" s="165"/>
      <c r="T248" s="165"/>
      <c r="U248" s="165"/>
      <c r="V248" s="165"/>
      <c r="W248" s="165"/>
      <c r="Y248" s="164" t="n">
        <v>245</v>
      </c>
      <c r="Z248" s="246"/>
      <c r="AA248" s="180" t="n">
        <f aca="false">IF(MOD(ROW(),2),"",INDEX($Z$3:$Z$600,ROW()/2))</f>
        <v>38.403</v>
      </c>
      <c r="AB248" s="181" t="n">
        <v>2.46</v>
      </c>
      <c r="AC248" s="182" t="n">
        <f aca="false">VALUE($Z249)</f>
        <v>0</v>
      </c>
      <c r="AD248" s="164" t="n">
        <v>245</v>
      </c>
      <c r="AE248" s="191"/>
      <c r="AF248" s="227" t="str">
        <f aca="false">IF(MOD(ROW(),10),"",INDEX(AE$3:AE$600,ROW()/10))</f>
        <v/>
      </c>
      <c r="AG248" s="228" t="n">
        <v>243</v>
      </c>
      <c r="AH248" s="229" t="e">
        <f aca="false">VALUE($AF248)</f>
        <v>#VALUE!</v>
      </c>
      <c r="AI248" s="164" t="n">
        <v>245</v>
      </c>
      <c r="AJ248" s="246"/>
      <c r="AK248" s="227" t="str">
        <f aca="false">IF(MOD(ROW(),10),"",INDEX(AJ$3:AJ$600,ROW()/10))</f>
        <v/>
      </c>
      <c r="AL248" s="228" t="n">
        <v>238</v>
      </c>
      <c r="AM248" s="229" t="e">
        <f aca="false">VALUE($AK248)</f>
        <v>#VALUE!</v>
      </c>
      <c r="AN248" s="164" t="n">
        <v>245</v>
      </c>
      <c r="AO248" s="190"/>
      <c r="AP248" s="227" t="str">
        <f aca="false">IF(MOD(ROW(),10),"",INDEX(AO$3:AO$600,ROW()/10))</f>
        <v/>
      </c>
      <c r="AQ248" s="181" t="n">
        <v>2.46</v>
      </c>
      <c r="AR248" s="229" t="e">
        <f aca="false">VALUE($AP248)</f>
        <v>#VALUE!</v>
      </c>
      <c r="AS248" s="164" t="n">
        <v>2450</v>
      </c>
      <c r="AT248" s="246"/>
      <c r="AU248" s="227" t="str">
        <f aca="false">IF(MOD(ROW(),10),"",INDEX(AT$3:AT$600,ROW()/10))</f>
        <v/>
      </c>
      <c r="AV248" s="181" t="n">
        <v>2.46</v>
      </c>
      <c r="AW248" s="229" t="e">
        <f aca="false">VALUE($AU248)</f>
        <v>#VALUE!</v>
      </c>
      <c r="AY248" s="246"/>
      <c r="AZ248" s="180" t="n">
        <f aca="false">IF(MOD(ROW(),2),"",INDEX(AY$3:AY$600,ROW()/2))</f>
        <v>0</v>
      </c>
      <c r="BA248" s="181" t="n">
        <v>2.46</v>
      </c>
      <c r="BB248" s="182" t="n">
        <f aca="false">VALUE(AZ248)</f>
        <v>0</v>
      </c>
      <c r="BD248" s="246"/>
      <c r="BE248" s="180" t="n">
        <f aca="false">IF(MOD(ROW(),2),"",INDEX(BD$3:BD$600,ROW()/2))</f>
        <v>0</v>
      </c>
      <c r="BF248" s="181" t="n">
        <v>2.46</v>
      </c>
      <c r="BG248" s="182" t="n">
        <f aca="false">VALUE($BD249)</f>
        <v>0</v>
      </c>
    </row>
    <row r="249" customFormat="false" ht="13.5" hidden="false" customHeight="false" outlineLevel="0" collapsed="false">
      <c r="A249" s="208" t="n">
        <v>2.42</v>
      </c>
      <c r="B249" s="209" t="n">
        <v>3.15</v>
      </c>
      <c r="C249" s="213" t="n">
        <f aca="false">$C248+(($AM$20-$AM$10))/10</f>
        <v>0</v>
      </c>
      <c r="D249" s="217" t="n">
        <f aca="false">$D248+(($AH$30-$AH$20))/10</f>
        <v>0</v>
      </c>
      <c r="E249" s="211" t="n">
        <f aca="false">$AC244</f>
        <v>0</v>
      </c>
      <c r="F249" s="212" t="n">
        <f aca="false">$F248+(($AR$20-$AR$10))/10</f>
        <v>0</v>
      </c>
      <c r="G249" s="218" t="n">
        <f aca="false">$G248+(($AW$20-$AW$10))/10</f>
        <v>0</v>
      </c>
      <c r="H249" s="213" t="n">
        <f aca="false">$BB244</f>
        <v>0</v>
      </c>
      <c r="I249" s="213" t="n">
        <f aca="false">$BG244</f>
        <v>0</v>
      </c>
      <c r="J249" s="165"/>
      <c r="Q249" s="249"/>
      <c r="R249" s="249"/>
      <c r="S249" s="165"/>
      <c r="T249" s="165"/>
      <c r="U249" s="165"/>
      <c r="V249" s="165"/>
      <c r="W249" s="165"/>
      <c r="Y249" s="164" t="n">
        <v>246</v>
      </c>
      <c r="Z249" s="246"/>
      <c r="AA249" s="180" t="str">
        <f aca="false">IF(MOD(ROW(),2),"",INDEX($Z$3:$Z$600,ROW()/2))</f>
        <v/>
      </c>
      <c r="AB249" s="181" t="n">
        <v>2.47</v>
      </c>
      <c r="AC249" s="182" t="n">
        <f aca="false">VALUE($Z250)</f>
        <v>0</v>
      </c>
      <c r="AD249" s="164" t="n">
        <v>246</v>
      </c>
      <c r="AE249" s="191"/>
      <c r="AF249" s="227" t="str">
        <f aca="false">IF(MOD(ROW(),10),"",INDEX(AE$3:AE$600,ROW()/10))</f>
        <v/>
      </c>
      <c r="AG249" s="228" t="n">
        <v>244</v>
      </c>
      <c r="AH249" s="229" t="e">
        <f aca="false">VALUE($AF249)</f>
        <v>#VALUE!</v>
      </c>
      <c r="AI249" s="164" t="n">
        <v>246</v>
      </c>
      <c r="AJ249" s="246"/>
      <c r="AK249" s="227" t="str">
        <f aca="false">IF(MOD(ROW(),10),"",INDEX(AJ$3:AJ$600,ROW()/10))</f>
        <v/>
      </c>
      <c r="AL249" s="228" t="n">
        <v>239</v>
      </c>
      <c r="AM249" s="229" t="e">
        <f aca="false">VALUE($AK249)</f>
        <v>#VALUE!</v>
      </c>
      <c r="AN249" s="164" t="n">
        <v>246</v>
      </c>
      <c r="AO249" s="190"/>
      <c r="AP249" s="227" t="str">
        <f aca="false">IF(MOD(ROW(),10),"",INDEX(AO$3:AO$600,ROW()/10))</f>
        <v/>
      </c>
      <c r="AQ249" s="181" t="n">
        <v>2.47</v>
      </c>
      <c r="AR249" s="229" t="e">
        <f aca="false">VALUE($AP249)</f>
        <v>#VALUE!</v>
      </c>
      <c r="AS249" s="164" t="n">
        <v>2460</v>
      </c>
      <c r="AT249" s="246"/>
      <c r="AU249" s="227" t="str">
        <f aca="false">IF(MOD(ROW(),10),"",INDEX(AT$3:AT$600,ROW()/10))</f>
        <v/>
      </c>
      <c r="AV249" s="181" t="n">
        <v>2.47</v>
      </c>
      <c r="AW249" s="229" t="e">
        <f aca="false">VALUE($AU249)</f>
        <v>#VALUE!</v>
      </c>
      <c r="AY249" s="246"/>
      <c r="AZ249" s="180" t="str">
        <f aca="false">IF(MOD(ROW(),2),"",INDEX(AY$3:AY$600,ROW()/2))</f>
        <v/>
      </c>
      <c r="BA249" s="181" t="n">
        <v>2.47</v>
      </c>
      <c r="BB249" s="182" t="e">
        <f aca="false">VALUE(AZ249)</f>
        <v>#VALUE!</v>
      </c>
      <c r="BD249" s="246"/>
      <c r="BE249" s="180" t="str">
        <f aca="false">IF(MOD(ROW(),2),"",INDEX(BD$3:BD$600,ROW()/2))</f>
        <v/>
      </c>
      <c r="BF249" s="181" t="n">
        <v>2.47</v>
      </c>
      <c r="BG249" s="182" t="n">
        <f aca="false">VALUE($BD250)</f>
        <v>0</v>
      </c>
    </row>
    <row r="250" customFormat="false" ht="13.5" hidden="false" customHeight="false" outlineLevel="0" collapsed="false">
      <c r="A250" s="208" t="n">
        <v>2.43</v>
      </c>
      <c r="B250" s="209" t="n">
        <v>3.14</v>
      </c>
      <c r="C250" s="213" t="n">
        <f aca="false">$C249+(($AM$20-$AM$10))/10</f>
        <v>0</v>
      </c>
      <c r="D250" s="217" t="n">
        <f aca="false">$D249+(($AH$30-$AH$20))/10</f>
        <v>0</v>
      </c>
      <c r="E250" s="211" t="n">
        <f aca="false">$AC245</f>
        <v>0</v>
      </c>
      <c r="F250" s="212" t="n">
        <f aca="false">$F249+(($AR$20-$AR$10))/10</f>
        <v>0</v>
      </c>
      <c r="G250" s="218" t="n">
        <f aca="false">$G249+(($AW$20-$AW$10))/10</f>
        <v>0</v>
      </c>
      <c r="H250" s="213" t="n">
        <f aca="false">$BB244+($BB246-$BB244)/2</f>
        <v>0</v>
      </c>
      <c r="I250" s="213" t="n">
        <f aca="false">$BG244+($BG246-$BG244)/2</f>
        <v>0</v>
      </c>
      <c r="J250" s="165"/>
      <c r="Q250" s="249"/>
      <c r="R250" s="249"/>
      <c r="S250" s="165"/>
      <c r="T250" s="165"/>
      <c r="U250" s="165"/>
      <c r="V250" s="165"/>
      <c r="W250" s="165"/>
      <c r="Y250" s="164" t="n">
        <v>247</v>
      </c>
      <c r="Z250" s="246"/>
      <c r="AA250" s="180" t="n">
        <f aca="false">IF(MOD(ROW(),2),"",INDEX($Z$3:$Z$600,ROW()/2))</f>
        <v>38.732</v>
      </c>
      <c r="AB250" s="181" t="n">
        <v>2.48</v>
      </c>
      <c r="AC250" s="182" t="n">
        <f aca="false">VALUE($Z251)</f>
        <v>0</v>
      </c>
      <c r="AD250" s="164" t="n">
        <v>247</v>
      </c>
      <c r="AE250" s="191"/>
      <c r="AF250" s="227" t="n">
        <f aca="false">IF(MOD(ROW(),10),"",INDEX(AE$3:AE$600,ROW()/10))</f>
        <v>0</v>
      </c>
      <c r="AG250" s="228" t="n">
        <v>245</v>
      </c>
      <c r="AH250" s="229" t="n">
        <f aca="false">VALUE($AF250)</f>
        <v>0</v>
      </c>
      <c r="AI250" s="164" t="n">
        <v>247</v>
      </c>
      <c r="AJ250" s="246"/>
      <c r="AK250" s="227" t="n">
        <f aca="false">IF(MOD(ROW(),10),"",INDEX(AJ$3:AJ$600,ROW()/10))</f>
        <v>0</v>
      </c>
      <c r="AL250" s="228" t="n">
        <v>240</v>
      </c>
      <c r="AM250" s="229" t="n">
        <f aca="false">VALUE($AK250)</f>
        <v>0</v>
      </c>
      <c r="AN250" s="164" t="n">
        <v>247</v>
      </c>
      <c r="AO250" s="190"/>
      <c r="AP250" s="227" t="n">
        <f aca="false">IF(MOD(ROW(),10),"",INDEX(AO$3:AO$600,ROW()/10))</f>
        <v>0</v>
      </c>
      <c r="AQ250" s="181" t="n">
        <v>2.48</v>
      </c>
      <c r="AR250" s="229" t="n">
        <f aca="false">VALUE($AP250)</f>
        <v>0</v>
      </c>
      <c r="AS250" s="164" t="n">
        <v>2470</v>
      </c>
      <c r="AT250" s="246"/>
      <c r="AU250" s="227" t="n">
        <f aca="false">IF(MOD(ROW(),10),"",INDEX(AT$3:AT$600,ROW()/10))</f>
        <v>0</v>
      </c>
      <c r="AV250" s="181" t="n">
        <v>2.48</v>
      </c>
      <c r="AW250" s="229" t="n">
        <f aca="false">VALUE($AU250)</f>
        <v>0</v>
      </c>
      <c r="AY250" s="246"/>
      <c r="AZ250" s="180" t="n">
        <f aca="false">IF(MOD(ROW(),2),"",INDEX(AY$3:AY$600,ROW()/2))</f>
        <v>0</v>
      </c>
      <c r="BA250" s="181" t="n">
        <v>2.48</v>
      </c>
      <c r="BB250" s="182" t="n">
        <f aca="false">VALUE(AZ250)</f>
        <v>0</v>
      </c>
      <c r="BD250" s="246"/>
      <c r="BE250" s="180" t="n">
        <f aca="false">IF(MOD(ROW(),2),"",INDEX(BD$3:BD$600,ROW()/2))</f>
        <v>0</v>
      </c>
      <c r="BF250" s="181" t="n">
        <v>2.48</v>
      </c>
      <c r="BG250" s="182" t="n">
        <f aca="false">VALUE($BD251)</f>
        <v>0</v>
      </c>
    </row>
    <row r="251" customFormat="false" ht="13.5" hidden="false" customHeight="false" outlineLevel="0" collapsed="false">
      <c r="A251" s="208" t="n">
        <v>2.44</v>
      </c>
      <c r="B251" s="209" t="n">
        <v>3.13</v>
      </c>
      <c r="C251" s="213" t="n">
        <f aca="false">$C250+(($AM$20-$AM$10))/10</f>
        <v>0</v>
      </c>
      <c r="D251" s="217" t="n">
        <f aca="false">$D250+(($AH$30-$AH$20))/10</f>
        <v>0</v>
      </c>
      <c r="E251" s="211" t="n">
        <f aca="false">$AC246</f>
        <v>0</v>
      </c>
      <c r="F251" s="212" t="n">
        <f aca="false">$F250+(($AR$20-$AR$10))/10</f>
        <v>0</v>
      </c>
      <c r="G251" s="218" t="n">
        <f aca="false">$G250+(($AW$20-$AW$10))/10</f>
        <v>0</v>
      </c>
      <c r="H251" s="213" t="n">
        <f aca="false">$BB246</f>
        <v>0</v>
      </c>
      <c r="I251" s="213" t="n">
        <f aca="false">$BG246</f>
        <v>0</v>
      </c>
      <c r="J251" s="165"/>
      <c r="Q251" s="249"/>
      <c r="R251" s="249"/>
      <c r="S251" s="165"/>
      <c r="T251" s="165"/>
      <c r="U251" s="165"/>
      <c r="V251" s="165"/>
      <c r="W251" s="165"/>
      <c r="Y251" s="164" t="n">
        <v>248</v>
      </c>
      <c r="Z251" s="246"/>
      <c r="AA251" s="180" t="str">
        <f aca="false">IF(MOD(ROW(),2),"",INDEX($Z$3:$Z$600,ROW()/2))</f>
        <v/>
      </c>
      <c r="AB251" s="181" t="n">
        <v>2.49</v>
      </c>
      <c r="AC251" s="182" t="n">
        <f aca="false">VALUE($Z252)</f>
        <v>0</v>
      </c>
      <c r="AD251" s="164" t="n">
        <v>248</v>
      </c>
      <c r="AE251" s="191"/>
      <c r="AF251" s="227" t="str">
        <f aca="false">IF(MOD(ROW(),10),"",INDEX(AE$3:AE$600,ROW()/10))</f>
        <v/>
      </c>
      <c r="AG251" s="228" t="n">
        <v>246</v>
      </c>
      <c r="AH251" s="229" t="e">
        <f aca="false">VALUE($AF251)</f>
        <v>#VALUE!</v>
      </c>
      <c r="AI251" s="164" t="n">
        <v>248</v>
      </c>
      <c r="AJ251" s="246"/>
      <c r="AK251" s="227" t="str">
        <f aca="false">IF(MOD(ROW(),10),"",INDEX(AJ$3:AJ$600,ROW()/10))</f>
        <v/>
      </c>
      <c r="AL251" s="228" t="n">
        <v>241</v>
      </c>
      <c r="AM251" s="229" t="e">
        <f aca="false">VALUE($AK251)</f>
        <v>#VALUE!</v>
      </c>
      <c r="AN251" s="164" t="n">
        <v>248</v>
      </c>
      <c r="AO251" s="190"/>
      <c r="AP251" s="227" t="str">
        <f aca="false">IF(MOD(ROW(),10),"",INDEX(AO$3:AO$600,ROW()/10))</f>
        <v/>
      </c>
      <c r="AQ251" s="181" t="n">
        <v>2.49</v>
      </c>
      <c r="AR251" s="229" t="e">
        <f aca="false">VALUE($AP251)</f>
        <v>#VALUE!</v>
      </c>
      <c r="AS251" s="164" t="n">
        <v>2480</v>
      </c>
      <c r="AT251" s="246"/>
      <c r="AU251" s="227" t="str">
        <f aca="false">IF(MOD(ROW(),10),"",INDEX(AT$3:AT$600,ROW()/10))</f>
        <v/>
      </c>
      <c r="AV251" s="181" t="n">
        <v>2.49</v>
      </c>
      <c r="AW251" s="229" t="e">
        <f aca="false">VALUE($AU251)</f>
        <v>#VALUE!</v>
      </c>
      <c r="AY251" s="246"/>
      <c r="AZ251" s="180" t="str">
        <f aca="false">IF(MOD(ROW(),2),"",INDEX(AY$3:AY$600,ROW()/2))</f>
        <v/>
      </c>
      <c r="BA251" s="181" t="n">
        <v>2.49</v>
      </c>
      <c r="BB251" s="182" t="e">
        <f aca="false">VALUE(AZ251)</f>
        <v>#VALUE!</v>
      </c>
      <c r="BD251" s="246"/>
      <c r="BE251" s="180" t="str">
        <f aca="false">IF(MOD(ROW(),2),"",INDEX(BD$3:BD$600,ROW()/2))</f>
        <v/>
      </c>
      <c r="BF251" s="181" t="n">
        <v>2.49</v>
      </c>
      <c r="BG251" s="182" t="n">
        <f aca="false">VALUE($BD252)</f>
        <v>0</v>
      </c>
    </row>
    <row r="252" customFormat="false" ht="13.5" hidden="false" customHeight="false" outlineLevel="0" collapsed="false">
      <c r="A252" s="208" t="n">
        <v>2.45</v>
      </c>
      <c r="B252" s="209" t="n">
        <v>3.12</v>
      </c>
      <c r="C252" s="213" t="n">
        <f aca="false">$C251+(($AM$20-$AM$10))/10</f>
        <v>0</v>
      </c>
      <c r="D252" s="217" t="n">
        <f aca="false">$D251+(($AH$30-$AH$20))/10</f>
        <v>0</v>
      </c>
      <c r="E252" s="211" t="n">
        <f aca="false">$AC247</f>
        <v>0</v>
      </c>
      <c r="F252" s="212" t="n">
        <f aca="false">$F251+(($AR$20-$AR$10))/10</f>
        <v>0</v>
      </c>
      <c r="G252" s="218" t="n">
        <f aca="false">$G251+(($AW$20-$AW$10))/10</f>
        <v>0</v>
      </c>
      <c r="H252" s="213" t="n">
        <f aca="false">$BB246+($BB248-$BB246)/2</f>
        <v>0</v>
      </c>
      <c r="I252" s="213" t="n">
        <f aca="false">$BG246+($BG248-$BG246)/2</f>
        <v>0</v>
      </c>
      <c r="J252" s="165"/>
      <c r="Q252" s="249"/>
      <c r="R252" s="249"/>
      <c r="S252" s="165"/>
      <c r="T252" s="165"/>
      <c r="U252" s="165"/>
      <c r="V252" s="165"/>
      <c r="W252" s="165"/>
      <c r="Y252" s="164" t="n">
        <v>249</v>
      </c>
      <c r="Z252" s="246"/>
      <c r="AA252" s="180" t="n">
        <f aca="false">IF(MOD(ROW(),2),"",INDEX($Z$3:$Z$600,ROW()/2))</f>
        <v>39.061</v>
      </c>
      <c r="AB252" s="181" t="n">
        <v>2.5</v>
      </c>
      <c r="AC252" s="182" t="n">
        <f aca="false">VALUE($Z253)</f>
        <v>0</v>
      </c>
      <c r="AD252" s="164" t="n">
        <v>249</v>
      </c>
      <c r="AE252" s="191"/>
      <c r="AF252" s="227" t="str">
        <f aca="false">IF(MOD(ROW(),10),"",INDEX(AE$3:AE$600,ROW()/10))</f>
        <v/>
      </c>
      <c r="AG252" s="228" t="n">
        <v>247</v>
      </c>
      <c r="AH252" s="229" t="e">
        <f aca="false">VALUE($AF252)</f>
        <v>#VALUE!</v>
      </c>
      <c r="AI252" s="164" t="n">
        <v>249</v>
      </c>
      <c r="AJ252" s="246"/>
      <c r="AK252" s="227" t="str">
        <f aca="false">IF(MOD(ROW(),10),"",INDEX(AJ$3:AJ$600,ROW()/10))</f>
        <v/>
      </c>
      <c r="AL252" s="228" t="n">
        <v>242</v>
      </c>
      <c r="AM252" s="229" t="e">
        <f aca="false">VALUE($AK252)</f>
        <v>#VALUE!</v>
      </c>
      <c r="AN252" s="164" t="n">
        <v>249</v>
      </c>
      <c r="AO252" s="190"/>
      <c r="AP252" s="227" t="str">
        <f aca="false">IF(MOD(ROW(),10),"",INDEX(AO$3:AO$600,ROW()/10))</f>
        <v/>
      </c>
      <c r="AQ252" s="181" t="n">
        <v>2.5</v>
      </c>
      <c r="AR252" s="229" t="e">
        <f aca="false">VALUE($AP252)</f>
        <v>#VALUE!</v>
      </c>
      <c r="AS252" s="164" t="n">
        <v>2490</v>
      </c>
      <c r="AT252" s="246"/>
      <c r="AU252" s="227" t="str">
        <f aca="false">IF(MOD(ROW(),10),"",INDEX(AT$3:AT$600,ROW()/10))</f>
        <v/>
      </c>
      <c r="AV252" s="181" t="n">
        <v>2.5</v>
      </c>
      <c r="AW252" s="229" t="e">
        <f aca="false">VALUE($AU252)</f>
        <v>#VALUE!</v>
      </c>
      <c r="AY252" s="246"/>
      <c r="AZ252" s="180" t="n">
        <f aca="false">IF(MOD(ROW(),2),"",INDEX(AY$3:AY$600,ROW()/2))</f>
        <v>0</v>
      </c>
      <c r="BA252" s="181" t="n">
        <v>2.5</v>
      </c>
      <c r="BB252" s="182" t="n">
        <f aca="false">VALUE(AZ252)</f>
        <v>0</v>
      </c>
      <c r="BD252" s="246"/>
      <c r="BE252" s="180" t="n">
        <f aca="false">IF(MOD(ROW(),2),"",INDEX(BD$3:BD$600,ROW()/2))</f>
        <v>0</v>
      </c>
      <c r="BF252" s="181" t="n">
        <v>2.5</v>
      </c>
      <c r="BG252" s="182" t="n">
        <f aca="false">VALUE($BD253)</f>
        <v>0</v>
      </c>
    </row>
    <row r="253" customFormat="false" ht="13.5" hidden="false" customHeight="false" outlineLevel="0" collapsed="false">
      <c r="A253" s="208" t="n">
        <v>2.46</v>
      </c>
      <c r="B253" s="209" t="n">
        <v>3.11</v>
      </c>
      <c r="C253" s="213" t="n">
        <f aca="false">$C252+(($AM$20-$AM$10))/10</f>
        <v>0</v>
      </c>
      <c r="D253" s="217" t="n">
        <f aca="false">$D252+(($AH$30-$AH$20))/10</f>
        <v>0</v>
      </c>
      <c r="E253" s="211" t="n">
        <f aca="false">$AC248</f>
        <v>0</v>
      </c>
      <c r="F253" s="212" t="n">
        <f aca="false">$F252+(($AR$20-$AR$10))/10</f>
        <v>0</v>
      </c>
      <c r="G253" s="218" t="n">
        <f aca="false">$G252+(($AW$20-$AW$10))/10</f>
        <v>0</v>
      </c>
      <c r="H253" s="213" t="n">
        <f aca="false">$BB248</f>
        <v>0</v>
      </c>
      <c r="I253" s="213" t="n">
        <f aca="false">$BG248</f>
        <v>0</v>
      </c>
      <c r="J253" s="165"/>
      <c r="Q253" s="249"/>
      <c r="R253" s="249"/>
      <c r="S253" s="165"/>
      <c r="T253" s="165"/>
      <c r="U253" s="165"/>
      <c r="V253" s="165"/>
      <c r="W253" s="165"/>
      <c r="Y253" s="164" t="n">
        <v>250</v>
      </c>
      <c r="Z253" s="246"/>
      <c r="AA253" s="180" t="str">
        <f aca="false">IF(MOD(ROW(),2),"",INDEX($Z$3:$Z$600,ROW()/2))</f>
        <v/>
      </c>
      <c r="AB253" s="181" t="n">
        <v>2.51</v>
      </c>
      <c r="AC253" s="182" t="n">
        <f aca="false">VALUE($Z254)</f>
        <v>0</v>
      </c>
      <c r="AD253" s="164" t="n">
        <v>250</v>
      </c>
      <c r="AE253" s="191"/>
      <c r="AF253" s="227" t="str">
        <f aca="false">IF(MOD(ROW(),10),"",INDEX(AE$3:AE$600,ROW()/10))</f>
        <v/>
      </c>
      <c r="AG253" s="228" t="n">
        <v>248</v>
      </c>
      <c r="AH253" s="229" t="e">
        <f aca="false">VALUE($AF253)</f>
        <v>#VALUE!</v>
      </c>
      <c r="AI253" s="164" t="n">
        <v>250</v>
      </c>
      <c r="AJ253" s="246"/>
      <c r="AK253" s="227" t="str">
        <f aca="false">IF(MOD(ROW(),10),"",INDEX(AJ$3:AJ$600,ROW()/10))</f>
        <v/>
      </c>
      <c r="AL253" s="228" t="n">
        <v>243</v>
      </c>
      <c r="AM253" s="229" t="e">
        <f aca="false">VALUE($AK253)</f>
        <v>#VALUE!</v>
      </c>
      <c r="AN253" s="164" t="n">
        <v>250</v>
      </c>
      <c r="AO253" s="190"/>
      <c r="AP253" s="227" t="str">
        <f aca="false">IF(MOD(ROW(),10),"",INDEX(AO$3:AO$600,ROW()/10))</f>
        <v/>
      </c>
      <c r="AQ253" s="181" t="n">
        <v>2.51</v>
      </c>
      <c r="AR253" s="229" t="e">
        <f aca="false">VALUE($AP253)</f>
        <v>#VALUE!</v>
      </c>
      <c r="AS253" s="164" t="n">
        <v>2500</v>
      </c>
      <c r="AT253" s="246"/>
      <c r="AU253" s="227" t="str">
        <f aca="false">IF(MOD(ROW(),10),"",INDEX(AT$3:AT$600,ROW()/10))</f>
        <v/>
      </c>
      <c r="AV253" s="181" t="n">
        <v>2.51</v>
      </c>
      <c r="AW253" s="229" t="e">
        <f aca="false">VALUE($AU253)</f>
        <v>#VALUE!</v>
      </c>
      <c r="AY253" s="246"/>
      <c r="AZ253" s="180" t="str">
        <f aca="false">IF(MOD(ROW(),2),"",INDEX(AY$3:AY$600,ROW()/2))</f>
        <v/>
      </c>
      <c r="BA253" s="181" t="n">
        <v>2.51</v>
      </c>
      <c r="BB253" s="182" t="e">
        <f aca="false">VALUE(AZ253)</f>
        <v>#VALUE!</v>
      </c>
      <c r="BD253" s="246"/>
      <c r="BE253" s="180" t="str">
        <f aca="false">IF(MOD(ROW(),2),"",INDEX(BD$3:BD$600,ROW()/2))</f>
        <v/>
      </c>
      <c r="BF253" s="181" t="n">
        <v>2.51</v>
      </c>
      <c r="BG253" s="182" t="n">
        <f aca="false">VALUE($BD254)</f>
        <v>0</v>
      </c>
    </row>
    <row r="254" customFormat="false" ht="13.5" hidden="false" customHeight="false" outlineLevel="0" collapsed="false">
      <c r="A254" s="208" t="n">
        <v>2.47</v>
      </c>
      <c r="B254" s="209" t="n">
        <v>3.1</v>
      </c>
      <c r="C254" s="213" t="n">
        <f aca="false">$C253+(($AM$20-$AM$10))/10</f>
        <v>0</v>
      </c>
      <c r="D254" s="217" t="n">
        <f aca="false">$D253+(($AH$30-$AH$20))/10</f>
        <v>0</v>
      </c>
      <c r="E254" s="211" t="n">
        <f aca="false">$AC249</f>
        <v>0</v>
      </c>
      <c r="F254" s="212" t="n">
        <f aca="false">$F253+(($AR$20-$AR$10))/10</f>
        <v>0</v>
      </c>
      <c r="G254" s="218" t="n">
        <f aca="false">$G253+(($AW$20-$AW$10))/10</f>
        <v>0</v>
      </c>
      <c r="H254" s="213" t="n">
        <f aca="false">$BB248+($BB250-$BB248)/2</f>
        <v>0</v>
      </c>
      <c r="I254" s="213" t="n">
        <f aca="false">$BG248+($BG250-$BG248)/2</f>
        <v>0</v>
      </c>
      <c r="J254" s="165"/>
      <c r="Q254" s="249"/>
      <c r="R254" s="249"/>
      <c r="S254" s="165"/>
      <c r="T254" s="165"/>
      <c r="U254" s="165"/>
      <c r="V254" s="165"/>
      <c r="W254" s="165"/>
      <c r="Y254" s="164" t="n">
        <v>251</v>
      </c>
      <c r="Z254" s="246"/>
      <c r="AA254" s="180" t="n">
        <f aca="false">IF(MOD(ROW(),2),"",INDEX($Z$3:$Z$600,ROW()/2))</f>
        <v>39.39</v>
      </c>
      <c r="AB254" s="181" t="n">
        <v>2.52</v>
      </c>
      <c r="AC254" s="182" t="n">
        <f aca="false">VALUE($Z255)</f>
        <v>0</v>
      </c>
      <c r="AD254" s="164" t="n">
        <v>251</v>
      </c>
      <c r="AE254" s="191"/>
      <c r="AF254" s="227" t="str">
        <f aca="false">IF(MOD(ROW(),10),"",INDEX(AE$3:AE$600,ROW()/10))</f>
        <v/>
      </c>
      <c r="AG254" s="228" t="n">
        <v>249</v>
      </c>
      <c r="AH254" s="229" t="e">
        <f aca="false">VALUE($AF254)</f>
        <v>#VALUE!</v>
      </c>
      <c r="AI254" s="164" t="n">
        <v>251</v>
      </c>
      <c r="AJ254" s="246"/>
      <c r="AK254" s="227" t="str">
        <f aca="false">IF(MOD(ROW(),10),"",INDEX(AJ$3:AJ$600,ROW()/10))</f>
        <v/>
      </c>
      <c r="AL254" s="228" t="n">
        <v>244</v>
      </c>
      <c r="AM254" s="229" t="e">
        <f aca="false">VALUE($AK254)</f>
        <v>#VALUE!</v>
      </c>
      <c r="AN254" s="164" t="n">
        <v>251</v>
      </c>
      <c r="AO254" s="190"/>
      <c r="AP254" s="227" t="str">
        <f aca="false">IF(MOD(ROW(),10),"",INDEX(AO$3:AO$600,ROW()/10))</f>
        <v/>
      </c>
      <c r="AQ254" s="181" t="n">
        <v>2.52</v>
      </c>
      <c r="AR254" s="229" t="e">
        <f aca="false">VALUE($AP254)</f>
        <v>#VALUE!</v>
      </c>
      <c r="AS254" s="164" t="n">
        <v>2510</v>
      </c>
      <c r="AT254" s="246"/>
      <c r="AU254" s="227" t="str">
        <f aca="false">IF(MOD(ROW(),10),"",INDEX(AT$3:AT$600,ROW()/10))</f>
        <v/>
      </c>
      <c r="AV254" s="181" t="n">
        <v>2.52</v>
      </c>
      <c r="AW254" s="229" t="e">
        <f aca="false">VALUE($AU254)</f>
        <v>#VALUE!</v>
      </c>
      <c r="AY254" s="246"/>
      <c r="AZ254" s="180" t="n">
        <f aca="false">IF(MOD(ROW(),2),"",INDEX(AY$3:AY$600,ROW()/2))</f>
        <v>0</v>
      </c>
      <c r="BA254" s="181" t="n">
        <v>2.52</v>
      </c>
      <c r="BB254" s="182" t="n">
        <f aca="false">VALUE(AZ254)</f>
        <v>0</v>
      </c>
      <c r="BD254" s="246"/>
      <c r="BE254" s="180" t="n">
        <f aca="false">IF(MOD(ROW(),2),"",INDEX(BD$3:BD$600,ROW()/2))</f>
        <v>0</v>
      </c>
      <c r="BF254" s="181" t="n">
        <v>2.52</v>
      </c>
      <c r="BG254" s="182" t="n">
        <f aca="false">VALUE($BD255)</f>
        <v>0</v>
      </c>
    </row>
    <row r="255" customFormat="false" ht="13.5" hidden="false" customHeight="false" outlineLevel="0" collapsed="false">
      <c r="A255" s="208" t="n">
        <v>2.48</v>
      </c>
      <c r="B255" s="209" t="n">
        <v>3.09</v>
      </c>
      <c r="C255" s="213" t="n">
        <f aca="false">$C254+(($AM$20-$AM$10))/10</f>
        <v>0</v>
      </c>
      <c r="D255" s="217" t="n">
        <f aca="false">$D254+(($AH$30-$AH$20))/10</f>
        <v>0</v>
      </c>
      <c r="E255" s="211" t="n">
        <f aca="false">$AC250</f>
        <v>0</v>
      </c>
      <c r="F255" s="212" t="n">
        <f aca="false">$F254+(($AR$20-$AR$10))/10</f>
        <v>0</v>
      </c>
      <c r="G255" s="218" t="n">
        <f aca="false">$G254+(($AW$20-$AW$10))/10</f>
        <v>0</v>
      </c>
      <c r="H255" s="213" t="n">
        <f aca="false">$BB250</f>
        <v>0</v>
      </c>
      <c r="I255" s="213" t="n">
        <f aca="false">$BG250</f>
        <v>0</v>
      </c>
      <c r="J255" s="165"/>
      <c r="Q255" s="249"/>
      <c r="R255" s="249"/>
      <c r="S255" s="165"/>
      <c r="T255" s="165"/>
      <c r="U255" s="165"/>
      <c r="V255" s="165"/>
      <c r="W255" s="165"/>
      <c r="Y255" s="164" t="n">
        <v>252</v>
      </c>
      <c r="Z255" s="246"/>
      <c r="AA255" s="180" t="str">
        <f aca="false">IF(MOD(ROW(),2),"",INDEX($Z$3:$Z$600,ROW()/2))</f>
        <v/>
      </c>
      <c r="AB255" s="181" t="n">
        <v>2.53</v>
      </c>
      <c r="AC255" s="182" t="n">
        <f aca="false">VALUE($Z256)</f>
        <v>0</v>
      </c>
      <c r="AD255" s="164" t="n">
        <v>252</v>
      </c>
      <c r="AE255" s="191"/>
      <c r="AF255" s="227" t="str">
        <f aca="false">IF(MOD(ROW(),10),"",INDEX(AE$3:AE$600,ROW()/10))</f>
        <v/>
      </c>
      <c r="AG255" s="228" t="n">
        <v>250</v>
      </c>
      <c r="AH255" s="229" t="e">
        <f aca="false">VALUE($AF255)</f>
        <v>#VALUE!</v>
      </c>
      <c r="AI255" s="164" t="n">
        <v>252</v>
      </c>
      <c r="AJ255" s="246"/>
      <c r="AK255" s="227" t="str">
        <f aca="false">IF(MOD(ROW(),10),"",INDEX(AJ$3:AJ$600,ROW()/10))</f>
        <v/>
      </c>
      <c r="AL255" s="228" t="n">
        <v>245</v>
      </c>
      <c r="AM255" s="229" t="e">
        <f aca="false">VALUE($AK255)</f>
        <v>#VALUE!</v>
      </c>
      <c r="AN255" s="164" t="n">
        <v>252</v>
      </c>
      <c r="AO255" s="190"/>
      <c r="AP255" s="227" t="str">
        <f aca="false">IF(MOD(ROW(),10),"",INDEX(AO$3:AO$600,ROW()/10))</f>
        <v/>
      </c>
      <c r="AQ255" s="181" t="n">
        <v>2.53</v>
      </c>
      <c r="AR255" s="229" t="e">
        <f aca="false">VALUE($AP255)</f>
        <v>#VALUE!</v>
      </c>
      <c r="AS255" s="164" t="n">
        <v>2520</v>
      </c>
      <c r="AT255" s="246"/>
      <c r="AU255" s="227" t="str">
        <f aca="false">IF(MOD(ROW(),10),"",INDEX(AT$3:AT$600,ROW()/10))</f>
        <v/>
      </c>
      <c r="AV255" s="181" t="n">
        <v>2.53</v>
      </c>
      <c r="AW255" s="229" t="e">
        <f aca="false">VALUE($AU255)</f>
        <v>#VALUE!</v>
      </c>
      <c r="AY255" s="246"/>
      <c r="AZ255" s="180" t="str">
        <f aca="false">IF(MOD(ROW(),2),"",INDEX(AY$3:AY$600,ROW()/2))</f>
        <v/>
      </c>
      <c r="BA255" s="181" t="n">
        <v>2.53</v>
      </c>
      <c r="BB255" s="182" t="e">
        <f aca="false">VALUE(AZ255)</f>
        <v>#VALUE!</v>
      </c>
      <c r="BD255" s="246"/>
      <c r="BE255" s="180" t="str">
        <f aca="false">IF(MOD(ROW(),2),"",INDEX(BD$3:BD$600,ROW()/2))</f>
        <v/>
      </c>
      <c r="BF255" s="181" t="n">
        <v>2.53</v>
      </c>
      <c r="BG255" s="182" t="n">
        <f aca="false">VALUE($BD256)</f>
        <v>0</v>
      </c>
    </row>
    <row r="256" customFormat="false" ht="13.5" hidden="false" customHeight="false" outlineLevel="0" collapsed="false">
      <c r="A256" s="208" t="n">
        <v>2.49</v>
      </c>
      <c r="B256" s="209" t="n">
        <v>3.08</v>
      </c>
      <c r="C256" s="213" t="n">
        <f aca="false">$C255+(($AM$20-$AM$10))/10</f>
        <v>0</v>
      </c>
      <c r="D256" s="217" t="n">
        <f aca="false">$D255+(($AH$30-$AH$20))/10</f>
        <v>0</v>
      </c>
      <c r="E256" s="211" t="n">
        <f aca="false">$AC251</f>
        <v>0</v>
      </c>
      <c r="F256" s="212" t="n">
        <f aca="false">$F255+(($AR$20-$AR$10))/10</f>
        <v>0</v>
      </c>
      <c r="G256" s="218" t="n">
        <f aca="false">$G255+(($AW$20-$AW$10))/10</f>
        <v>0</v>
      </c>
      <c r="H256" s="213" t="n">
        <f aca="false">$BB250+($BB252-$BB250)/2</f>
        <v>0</v>
      </c>
      <c r="I256" s="213" t="n">
        <f aca="false">$BG250+($BG252-$BG250)/2</f>
        <v>0</v>
      </c>
      <c r="J256" s="165"/>
      <c r="Q256" s="249"/>
      <c r="R256" s="249"/>
      <c r="S256" s="165"/>
      <c r="T256" s="165"/>
      <c r="U256" s="165"/>
      <c r="V256" s="165"/>
      <c r="W256" s="165"/>
      <c r="Y256" s="164" t="n">
        <v>253</v>
      </c>
      <c r="Z256" s="246"/>
      <c r="AA256" s="180" t="n">
        <f aca="false">IF(MOD(ROW(),2),"",INDEX($Z$3:$Z$600,ROW()/2))</f>
        <v>39.72</v>
      </c>
      <c r="AB256" s="181" t="n">
        <v>2.54</v>
      </c>
      <c r="AC256" s="182" t="n">
        <f aca="false">VALUE($Z257)</f>
        <v>0</v>
      </c>
      <c r="AD256" s="164" t="n">
        <v>253</v>
      </c>
      <c r="AE256" s="191"/>
      <c r="AF256" s="227" t="str">
        <f aca="false">IF(MOD(ROW(),10),"",INDEX(AE$3:AE$600,ROW()/10))</f>
        <v/>
      </c>
      <c r="AG256" s="228" t="n">
        <v>251</v>
      </c>
      <c r="AH256" s="229" t="e">
        <f aca="false">VALUE($AF256)</f>
        <v>#VALUE!</v>
      </c>
      <c r="AI256" s="164" t="n">
        <v>253</v>
      </c>
      <c r="AJ256" s="246"/>
      <c r="AK256" s="227" t="str">
        <f aca="false">IF(MOD(ROW(),10),"",INDEX(AJ$3:AJ$600,ROW()/10))</f>
        <v/>
      </c>
      <c r="AL256" s="228" t="n">
        <v>246</v>
      </c>
      <c r="AM256" s="229" t="e">
        <f aca="false">VALUE($AK256)</f>
        <v>#VALUE!</v>
      </c>
      <c r="AN256" s="164" t="n">
        <v>253</v>
      </c>
      <c r="AO256" s="190"/>
      <c r="AP256" s="227" t="str">
        <f aca="false">IF(MOD(ROW(),10),"",INDEX(AO$3:AO$600,ROW()/10))</f>
        <v/>
      </c>
      <c r="AQ256" s="181" t="n">
        <v>2.54</v>
      </c>
      <c r="AR256" s="229" t="e">
        <f aca="false">VALUE($AP256)</f>
        <v>#VALUE!</v>
      </c>
      <c r="AS256" s="164" t="n">
        <v>2530</v>
      </c>
      <c r="AT256" s="246"/>
      <c r="AU256" s="227" t="str">
        <f aca="false">IF(MOD(ROW(),10),"",INDEX(AT$3:AT$600,ROW()/10))</f>
        <v/>
      </c>
      <c r="AV256" s="181" t="n">
        <v>2.54</v>
      </c>
      <c r="AW256" s="229" t="e">
        <f aca="false">VALUE($AU256)</f>
        <v>#VALUE!</v>
      </c>
      <c r="AY256" s="246"/>
      <c r="AZ256" s="180" t="n">
        <f aca="false">IF(MOD(ROW(),2),"",INDEX(AY$3:AY$600,ROW()/2))</f>
        <v>0</v>
      </c>
      <c r="BA256" s="181" t="n">
        <v>2.54</v>
      </c>
      <c r="BB256" s="182" t="n">
        <f aca="false">VALUE(AZ256)</f>
        <v>0</v>
      </c>
      <c r="BD256" s="246"/>
      <c r="BE256" s="180" t="n">
        <f aca="false">IF(MOD(ROW(),2),"",INDEX(BD$3:BD$600,ROW()/2))</f>
        <v>0</v>
      </c>
      <c r="BF256" s="181" t="n">
        <v>2.54</v>
      </c>
      <c r="BG256" s="182" t="n">
        <f aca="false">VALUE($BD257)</f>
        <v>0</v>
      </c>
    </row>
    <row r="257" customFormat="false" ht="13.5" hidden="false" customHeight="false" outlineLevel="0" collapsed="false">
      <c r="A257" s="208" t="n">
        <v>2.5</v>
      </c>
      <c r="B257" s="209" t="n">
        <v>3.07</v>
      </c>
      <c r="C257" s="213" t="n">
        <f aca="false">$AM260</f>
        <v>0</v>
      </c>
      <c r="D257" s="241" t="n">
        <f aca="false">$AH260</f>
        <v>0</v>
      </c>
      <c r="E257" s="211" t="n">
        <f aca="false">$AC252</f>
        <v>0</v>
      </c>
      <c r="F257" s="212" t="n">
        <f aca="false">$AR260</f>
        <v>0</v>
      </c>
      <c r="G257" s="218" t="n">
        <f aca="false">$AW260</f>
        <v>0</v>
      </c>
      <c r="H257" s="213" t="n">
        <f aca="false">$BB252</f>
        <v>0</v>
      </c>
      <c r="I257" s="213" t="n">
        <f aca="false">$BG252</f>
        <v>0</v>
      </c>
      <c r="J257" s="165"/>
      <c r="Q257" s="249"/>
      <c r="R257" s="249"/>
      <c r="S257" s="165"/>
      <c r="T257" s="165"/>
      <c r="U257" s="165"/>
      <c r="V257" s="165"/>
      <c r="W257" s="165"/>
      <c r="Y257" s="164" t="n">
        <v>254</v>
      </c>
      <c r="Z257" s="246"/>
      <c r="AA257" s="180" t="str">
        <f aca="false">IF(MOD(ROW(),2),"",INDEX($Z$3:$Z$600,ROW()/2))</f>
        <v/>
      </c>
      <c r="AB257" s="181" t="n">
        <v>2.55</v>
      </c>
      <c r="AC257" s="182" t="n">
        <f aca="false">VALUE($Z258)</f>
        <v>0</v>
      </c>
      <c r="AD257" s="164" t="n">
        <v>254</v>
      </c>
      <c r="AE257" s="191"/>
      <c r="AF257" s="227" t="str">
        <f aca="false">IF(MOD(ROW(),10),"",INDEX(AE$3:AE$600,ROW()/10))</f>
        <v/>
      </c>
      <c r="AG257" s="228" t="n">
        <v>252</v>
      </c>
      <c r="AH257" s="229" t="e">
        <f aca="false">VALUE($AF257)</f>
        <v>#VALUE!</v>
      </c>
      <c r="AI257" s="164" t="n">
        <v>254</v>
      </c>
      <c r="AJ257" s="246"/>
      <c r="AK257" s="227" t="str">
        <f aca="false">IF(MOD(ROW(),10),"",INDEX(AJ$3:AJ$600,ROW()/10))</f>
        <v/>
      </c>
      <c r="AL257" s="228" t="n">
        <v>247</v>
      </c>
      <c r="AM257" s="229" t="e">
        <f aca="false">VALUE($AK257)</f>
        <v>#VALUE!</v>
      </c>
      <c r="AN257" s="164" t="n">
        <v>254</v>
      </c>
      <c r="AO257" s="190"/>
      <c r="AP257" s="227" t="str">
        <f aca="false">IF(MOD(ROW(),10),"",INDEX(AO$3:AO$600,ROW()/10))</f>
        <v/>
      </c>
      <c r="AQ257" s="181" t="n">
        <v>2.55</v>
      </c>
      <c r="AR257" s="229" t="e">
        <f aca="false">VALUE($AP257)</f>
        <v>#VALUE!</v>
      </c>
      <c r="AS257" s="164" t="n">
        <v>2540</v>
      </c>
      <c r="AT257" s="246"/>
      <c r="AU257" s="227" t="str">
        <f aca="false">IF(MOD(ROW(),10),"",INDEX(AT$3:AT$600,ROW()/10))</f>
        <v/>
      </c>
      <c r="AV257" s="181" t="n">
        <v>2.55</v>
      </c>
      <c r="AW257" s="229" t="e">
        <f aca="false">VALUE($AU257)</f>
        <v>#VALUE!</v>
      </c>
      <c r="AY257" s="246"/>
      <c r="AZ257" s="180" t="str">
        <f aca="false">IF(MOD(ROW(),2),"",INDEX(AY$3:AY$600,ROW()/2))</f>
        <v/>
      </c>
      <c r="BA257" s="181" t="n">
        <v>2.55</v>
      </c>
      <c r="BB257" s="182" t="e">
        <f aca="false">VALUE(AZ257)</f>
        <v>#VALUE!</v>
      </c>
      <c r="BD257" s="246"/>
      <c r="BE257" s="180" t="str">
        <f aca="false">IF(MOD(ROW(),2),"",INDEX(BD$3:BD$600,ROW()/2))</f>
        <v/>
      </c>
      <c r="BF257" s="181" t="n">
        <v>2.55</v>
      </c>
      <c r="BG257" s="182" t="n">
        <f aca="false">VALUE($BD258)</f>
        <v>0</v>
      </c>
    </row>
    <row r="258" customFormat="false" ht="13.5" hidden="false" customHeight="false" outlineLevel="0" collapsed="false">
      <c r="A258" s="208" t="n">
        <v>2.51</v>
      </c>
      <c r="B258" s="209" t="n">
        <v>3.06</v>
      </c>
      <c r="C258" s="213" t="n">
        <f aca="false">$C257+(($AM$20-$AM$10))/10</f>
        <v>0</v>
      </c>
      <c r="D258" s="217" t="n">
        <f aca="false">$D257+(($AH$30-$AH$20))/10</f>
        <v>0</v>
      </c>
      <c r="E258" s="211" t="n">
        <f aca="false">$AC253</f>
        <v>0</v>
      </c>
      <c r="F258" s="212" t="n">
        <f aca="false">$F257+(($AR$20-$AR$10))/10</f>
        <v>0</v>
      </c>
      <c r="G258" s="218" t="n">
        <f aca="false">$G257+(($AW$20-$AW$10))/10</f>
        <v>0</v>
      </c>
      <c r="H258" s="213" t="n">
        <f aca="false">$BB252+($BB254-$BB252)/2</f>
        <v>0</v>
      </c>
      <c r="I258" s="213" t="n">
        <f aca="false">$BG252+($BG254-$BG252)/2</f>
        <v>0</v>
      </c>
      <c r="J258" s="165"/>
      <c r="Q258" s="249"/>
      <c r="R258" s="249"/>
      <c r="S258" s="165"/>
      <c r="T258" s="165"/>
      <c r="U258" s="165"/>
      <c r="V258" s="165"/>
      <c r="W258" s="165"/>
      <c r="Y258" s="164" t="n">
        <v>255</v>
      </c>
      <c r="Z258" s="246"/>
      <c r="AA258" s="180" t="n">
        <f aca="false">IF(MOD(ROW(),2),"",INDEX($Z$3:$Z$600,ROW()/2))</f>
        <v>40.049</v>
      </c>
      <c r="AB258" s="181" t="n">
        <v>2.56</v>
      </c>
      <c r="AC258" s="182" t="n">
        <f aca="false">VALUE($Z259)</f>
        <v>0</v>
      </c>
      <c r="AD258" s="164" t="n">
        <v>255</v>
      </c>
      <c r="AE258" s="191"/>
      <c r="AF258" s="227" t="str">
        <f aca="false">IF(MOD(ROW(),10),"",INDEX(AE$3:AE$600,ROW()/10))</f>
        <v/>
      </c>
      <c r="AG258" s="228" t="n">
        <v>253</v>
      </c>
      <c r="AH258" s="229" t="e">
        <f aca="false">VALUE($AF258)</f>
        <v>#VALUE!</v>
      </c>
      <c r="AI258" s="164" t="n">
        <v>255</v>
      </c>
      <c r="AJ258" s="246"/>
      <c r="AK258" s="227" t="str">
        <f aca="false">IF(MOD(ROW(),10),"",INDEX(AJ$3:AJ$600,ROW()/10))</f>
        <v/>
      </c>
      <c r="AL258" s="228" t="n">
        <v>248</v>
      </c>
      <c r="AM258" s="229" t="e">
        <f aca="false">VALUE($AK258)</f>
        <v>#VALUE!</v>
      </c>
      <c r="AN258" s="164" t="n">
        <v>255</v>
      </c>
      <c r="AO258" s="190"/>
      <c r="AP258" s="227" t="str">
        <f aca="false">IF(MOD(ROW(),10),"",INDEX(AO$3:AO$600,ROW()/10))</f>
        <v/>
      </c>
      <c r="AQ258" s="181" t="n">
        <v>2.56</v>
      </c>
      <c r="AR258" s="229" t="e">
        <f aca="false">VALUE($AP258)</f>
        <v>#VALUE!</v>
      </c>
      <c r="AS258" s="164" t="n">
        <v>2550</v>
      </c>
      <c r="AT258" s="246"/>
      <c r="AU258" s="227" t="str">
        <f aca="false">IF(MOD(ROW(),10),"",INDEX(AT$3:AT$600,ROW()/10))</f>
        <v/>
      </c>
      <c r="AV258" s="181" t="n">
        <v>2.56</v>
      </c>
      <c r="AW258" s="229" t="e">
        <f aca="false">VALUE($AU258)</f>
        <v>#VALUE!</v>
      </c>
      <c r="AY258" s="246"/>
      <c r="AZ258" s="180" t="n">
        <f aca="false">IF(MOD(ROW(),2),"",INDEX(AY$3:AY$600,ROW()/2))</f>
        <v>0</v>
      </c>
      <c r="BA258" s="181" t="n">
        <v>2.56</v>
      </c>
      <c r="BB258" s="182" t="n">
        <f aca="false">VALUE(AZ258)</f>
        <v>0</v>
      </c>
      <c r="BD258" s="246"/>
      <c r="BE258" s="180" t="n">
        <f aca="false">IF(MOD(ROW(),2),"",INDEX(BD$3:BD$600,ROW()/2))</f>
        <v>0</v>
      </c>
      <c r="BF258" s="181" t="n">
        <v>2.56</v>
      </c>
      <c r="BG258" s="182" t="n">
        <f aca="false">VALUE($BD259)</f>
        <v>0</v>
      </c>
    </row>
    <row r="259" customFormat="false" ht="13.5" hidden="false" customHeight="false" outlineLevel="0" collapsed="false">
      <c r="A259" s="208" t="n">
        <v>2.52</v>
      </c>
      <c r="B259" s="209" t="n">
        <v>3.05</v>
      </c>
      <c r="C259" s="213" t="n">
        <f aca="false">$C258+(($AM$20-$AM$10))/10</f>
        <v>0</v>
      </c>
      <c r="D259" s="217" t="n">
        <f aca="false">$D258+(($AH$30-$AH$20))/10</f>
        <v>0</v>
      </c>
      <c r="E259" s="211" t="n">
        <f aca="false">$AC254</f>
        <v>0</v>
      </c>
      <c r="F259" s="212" t="n">
        <f aca="false">$F258+(($AR$20-$AR$10))/10</f>
        <v>0</v>
      </c>
      <c r="G259" s="218" t="n">
        <f aca="false">$G258+(($AW$20-$AW$10))/10</f>
        <v>0</v>
      </c>
      <c r="H259" s="213" t="n">
        <f aca="false">$BB254</f>
        <v>0</v>
      </c>
      <c r="I259" s="213" t="n">
        <f aca="false">$BG254</f>
        <v>0</v>
      </c>
      <c r="J259" s="165"/>
      <c r="Q259" s="249"/>
      <c r="R259" s="249"/>
      <c r="S259" s="165"/>
      <c r="T259" s="165"/>
      <c r="U259" s="165"/>
      <c r="V259" s="165"/>
      <c r="W259" s="165"/>
      <c r="Y259" s="164" t="n">
        <v>256</v>
      </c>
      <c r="Z259" s="246"/>
      <c r="AA259" s="180" t="str">
        <f aca="false">IF(MOD(ROW(),2),"",INDEX($Z$3:$Z$600,ROW()/2))</f>
        <v/>
      </c>
      <c r="AB259" s="181" t="n">
        <v>2.57</v>
      </c>
      <c r="AC259" s="182" t="n">
        <f aca="false">VALUE($Z260)</f>
        <v>0</v>
      </c>
      <c r="AD259" s="164" t="n">
        <v>256</v>
      </c>
      <c r="AE259" s="191"/>
      <c r="AF259" s="227" t="str">
        <f aca="false">IF(MOD(ROW(),10),"",INDEX(AE$3:AE$600,ROW()/10))</f>
        <v/>
      </c>
      <c r="AG259" s="228" t="n">
        <v>254</v>
      </c>
      <c r="AH259" s="229" t="e">
        <f aca="false">VALUE($AF259)</f>
        <v>#VALUE!</v>
      </c>
      <c r="AI259" s="164" t="n">
        <v>256</v>
      </c>
      <c r="AJ259" s="246"/>
      <c r="AK259" s="227" t="str">
        <f aca="false">IF(MOD(ROW(),10),"",INDEX(AJ$3:AJ$600,ROW()/10))</f>
        <v/>
      </c>
      <c r="AL259" s="228" t="n">
        <v>249</v>
      </c>
      <c r="AM259" s="229" t="e">
        <f aca="false">VALUE($AK259)</f>
        <v>#VALUE!</v>
      </c>
      <c r="AN259" s="164" t="n">
        <v>256</v>
      </c>
      <c r="AO259" s="190"/>
      <c r="AP259" s="227" t="str">
        <f aca="false">IF(MOD(ROW(),10),"",INDEX(AO$3:AO$600,ROW()/10))</f>
        <v/>
      </c>
      <c r="AQ259" s="181" t="n">
        <v>2.57</v>
      </c>
      <c r="AR259" s="229" t="e">
        <f aca="false">VALUE($AP259)</f>
        <v>#VALUE!</v>
      </c>
      <c r="AS259" s="164" t="n">
        <v>2560</v>
      </c>
      <c r="AT259" s="246"/>
      <c r="AU259" s="227" t="str">
        <f aca="false">IF(MOD(ROW(),10),"",INDEX(AT$3:AT$600,ROW()/10))</f>
        <v/>
      </c>
      <c r="AV259" s="181" t="n">
        <v>2.57</v>
      </c>
      <c r="AW259" s="229" t="e">
        <f aca="false">VALUE($AU259)</f>
        <v>#VALUE!</v>
      </c>
      <c r="AY259" s="246"/>
      <c r="AZ259" s="180" t="str">
        <f aca="false">IF(MOD(ROW(),2),"",INDEX(AY$3:AY$600,ROW()/2))</f>
        <v/>
      </c>
      <c r="BA259" s="181" t="n">
        <v>2.57</v>
      </c>
      <c r="BB259" s="182" t="e">
        <f aca="false">VALUE(AZ259)</f>
        <v>#VALUE!</v>
      </c>
      <c r="BD259" s="246"/>
      <c r="BE259" s="180" t="str">
        <f aca="false">IF(MOD(ROW(),2),"",INDEX(BD$3:BD$600,ROW()/2))</f>
        <v/>
      </c>
      <c r="BF259" s="181" t="n">
        <v>2.57</v>
      </c>
      <c r="BG259" s="182" t="n">
        <f aca="false">VALUE($BD260)</f>
        <v>0</v>
      </c>
    </row>
    <row r="260" customFormat="false" ht="13.5" hidden="false" customHeight="false" outlineLevel="0" collapsed="false">
      <c r="A260" s="208" t="n">
        <v>2.53</v>
      </c>
      <c r="B260" s="209" t="n">
        <v>3.04</v>
      </c>
      <c r="C260" s="213" t="n">
        <f aca="false">$C259+(($AM$20-$AM$10))/10</f>
        <v>0</v>
      </c>
      <c r="D260" s="217" t="n">
        <f aca="false">$D259+(($AH$30-$AH$20))/10</f>
        <v>0</v>
      </c>
      <c r="E260" s="211" t="n">
        <f aca="false">$AC255</f>
        <v>0</v>
      </c>
      <c r="F260" s="212" t="n">
        <f aca="false">$F259+(($AR$20-$AR$10))/10</f>
        <v>0</v>
      </c>
      <c r="G260" s="218" t="n">
        <f aca="false">$G259+(($AW$20-$AW$10))/10</f>
        <v>0</v>
      </c>
      <c r="H260" s="213" t="n">
        <f aca="false">$BB254+($BB256-$BB254)/2</f>
        <v>0</v>
      </c>
      <c r="I260" s="213" t="n">
        <f aca="false">$BG254+($BG256-$BG254)/2</f>
        <v>0</v>
      </c>
      <c r="J260" s="165"/>
      <c r="Q260" s="249"/>
      <c r="R260" s="249"/>
      <c r="S260" s="165"/>
      <c r="T260" s="165"/>
      <c r="U260" s="165"/>
      <c r="V260" s="165"/>
      <c r="W260" s="165"/>
      <c r="Y260" s="164" t="n">
        <v>257</v>
      </c>
      <c r="Z260" s="246"/>
      <c r="AA260" s="180" t="n">
        <f aca="false">IF(MOD(ROW(),2),"",INDEX($Z$3:$Z$600,ROW()/2))</f>
        <v>40.378</v>
      </c>
      <c r="AB260" s="181" t="n">
        <v>2.58</v>
      </c>
      <c r="AC260" s="182" t="n">
        <f aca="false">VALUE($Z261)</f>
        <v>0</v>
      </c>
      <c r="AD260" s="164" t="n">
        <v>257</v>
      </c>
      <c r="AE260" s="191"/>
      <c r="AF260" s="227" t="n">
        <f aca="false">IF(MOD(ROW(),10),"",INDEX(AE$3:AE$600,ROW()/10))</f>
        <v>0</v>
      </c>
      <c r="AG260" s="228" t="n">
        <v>255</v>
      </c>
      <c r="AH260" s="229" t="n">
        <f aca="false">VALUE($AF260)</f>
        <v>0</v>
      </c>
      <c r="AI260" s="164" t="n">
        <v>257</v>
      </c>
      <c r="AJ260" s="246"/>
      <c r="AK260" s="227" t="n">
        <f aca="false">IF(MOD(ROW(),10),"",INDEX(AJ$3:AJ$600,ROW()/10))</f>
        <v>0</v>
      </c>
      <c r="AL260" s="228" t="n">
        <v>250</v>
      </c>
      <c r="AM260" s="229" t="n">
        <f aca="false">VALUE($AK260)</f>
        <v>0</v>
      </c>
      <c r="AN260" s="164" t="n">
        <v>257</v>
      </c>
      <c r="AO260" s="190"/>
      <c r="AP260" s="227" t="n">
        <f aca="false">IF(MOD(ROW(),10),"",INDEX(AO$3:AO$600,ROW()/10))</f>
        <v>0</v>
      </c>
      <c r="AQ260" s="181" t="n">
        <v>2.58</v>
      </c>
      <c r="AR260" s="229" t="n">
        <f aca="false">VALUE($AP260)</f>
        <v>0</v>
      </c>
      <c r="AS260" s="164" t="n">
        <v>2570</v>
      </c>
      <c r="AT260" s="246"/>
      <c r="AU260" s="227" t="n">
        <f aca="false">IF(MOD(ROW(),10),"",INDEX(AT$3:AT$600,ROW()/10))</f>
        <v>0</v>
      </c>
      <c r="AV260" s="181" t="n">
        <v>2.58</v>
      </c>
      <c r="AW260" s="229" t="n">
        <f aca="false">VALUE($AU260)</f>
        <v>0</v>
      </c>
      <c r="AY260" s="246"/>
      <c r="AZ260" s="180" t="n">
        <f aca="false">IF(MOD(ROW(),2),"",INDEX(AY$3:AY$600,ROW()/2))</f>
        <v>0</v>
      </c>
      <c r="BA260" s="181" t="n">
        <v>2.58</v>
      </c>
      <c r="BB260" s="182" t="n">
        <f aca="false">VALUE(AZ260)</f>
        <v>0</v>
      </c>
      <c r="BD260" s="246"/>
      <c r="BE260" s="180" t="n">
        <f aca="false">IF(MOD(ROW(),2),"",INDEX(BD$3:BD$600,ROW()/2))</f>
        <v>0</v>
      </c>
      <c r="BF260" s="181" t="n">
        <v>2.58</v>
      </c>
      <c r="BG260" s="182" t="n">
        <f aca="false">VALUE($BD261)</f>
        <v>0</v>
      </c>
    </row>
    <row r="261" customFormat="false" ht="13.5" hidden="false" customHeight="false" outlineLevel="0" collapsed="false">
      <c r="A261" s="208" t="n">
        <v>2.54</v>
      </c>
      <c r="B261" s="209" t="n">
        <v>3.03</v>
      </c>
      <c r="C261" s="213" t="n">
        <f aca="false">$C260+(($AM$20-$AM$10))/10</f>
        <v>0</v>
      </c>
      <c r="D261" s="217" t="n">
        <f aca="false">$D260+(($AH$30-$AH$20))/10</f>
        <v>0</v>
      </c>
      <c r="E261" s="211" t="n">
        <f aca="false">$AC256</f>
        <v>0</v>
      </c>
      <c r="F261" s="212" t="n">
        <f aca="false">$F260+(($AR$20-$AR$10))/10</f>
        <v>0</v>
      </c>
      <c r="G261" s="218" t="n">
        <f aca="false">$G260+(($AW$20-$AW$10))/10</f>
        <v>0</v>
      </c>
      <c r="H261" s="213" t="n">
        <f aca="false">$BB256</f>
        <v>0</v>
      </c>
      <c r="I261" s="213" t="n">
        <f aca="false">$BG256</f>
        <v>0</v>
      </c>
      <c r="J261" s="165"/>
      <c r="Q261" s="249"/>
      <c r="R261" s="249"/>
      <c r="S261" s="165"/>
      <c r="T261" s="165"/>
      <c r="U261" s="165"/>
      <c r="V261" s="165"/>
      <c r="W261" s="165"/>
      <c r="Y261" s="164" t="n">
        <v>258</v>
      </c>
      <c r="Z261" s="246"/>
      <c r="AA261" s="180" t="str">
        <f aca="false">IF(MOD(ROW(),2),"",INDEX($Z$3:$Z$600,ROW()/2))</f>
        <v/>
      </c>
      <c r="AB261" s="181" t="n">
        <v>2.59</v>
      </c>
      <c r="AC261" s="182" t="n">
        <f aca="false">VALUE($Z262)</f>
        <v>0</v>
      </c>
      <c r="AD261" s="164" t="n">
        <v>258</v>
      </c>
      <c r="AE261" s="191"/>
      <c r="AF261" s="227" t="str">
        <f aca="false">IF(MOD(ROW(),10),"",INDEX(AE$3:AE$600,ROW()/10))</f>
        <v/>
      </c>
      <c r="AG261" s="228" t="n">
        <v>256</v>
      </c>
      <c r="AH261" s="229" t="e">
        <f aca="false">VALUE($AF261)</f>
        <v>#VALUE!</v>
      </c>
      <c r="AI261" s="164" t="n">
        <v>258</v>
      </c>
      <c r="AJ261" s="246"/>
      <c r="AK261" s="227" t="str">
        <f aca="false">IF(MOD(ROW(),10),"",INDEX(AJ$3:AJ$600,ROW()/10))</f>
        <v/>
      </c>
      <c r="AL261" s="228" t="n">
        <v>251</v>
      </c>
      <c r="AM261" s="229" t="e">
        <f aca="false">VALUE($AK261)</f>
        <v>#VALUE!</v>
      </c>
      <c r="AN261" s="164" t="n">
        <v>258</v>
      </c>
      <c r="AO261" s="190"/>
      <c r="AP261" s="227" t="str">
        <f aca="false">IF(MOD(ROW(),10),"",INDEX(AO$3:AO$600,ROW()/10))</f>
        <v/>
      </c>
      <c r="AQ261" s="181" t="n">
        <v>2.59</v>
      </c>
      <c r="AR261" s="229" t="e">
        <f aca="false">VALUE($AP261)</f>
        <v>#VALUE!</v>
      </c>
      <c r="AS261" s="164" t="n">
        <v>2580</v>
      </c>
      <c r="AT261" s="246"/>
      <c r="AU261" s="227" t="str">
        <f aca="false">IF(MOD(ROW(),10),"",INDEX(AT$3:AT$600,ROW()/10))</f>
        <v/>
      </c>
      <c r="AV261" s="181" t="n">
        <v>2.59</v>
      </c>
      <c r="AW261" s="229" t="e">
        <f aca="false">VALUE($AU261)</f>
        <v>#VALUE!</v>
      </c>
      <c r="AY261" s="246"/>
      <c r="AZ261" s="180" t="str">
        <f aca="false">IF(MOD(ROW(),2),"",INDEX(AY$3:AY$600,ROW()/2))</f>
        <v/>
      </c>
      <c r="BA261" s="181" t="n">
        <v>2.59</v>
      </c>
      <c r="BB261" s="182" t="e">
        <f aca="false">VALUE(AZ261)</f>
        <v>#VALUE!</v>
      </c>
      <c r="BD261" s="246"/>
      <c r="BE261" s="180" t="str">
        <f aca="false">IF(MOD(ROW(),2),"",INDEX(BD$3:BD$600,ROW()/2))</f>
        <v/>
      </c>
      <c r="BF261" s="181" t="n">
        <v>2.59</v>
      </c>
      <c r="BG261" s="182" t="n">
        <f aca="false">VALUE($BD262)</f>
        <v>0</v>
      </c>
    </row>
    <row r="262" customFormat="false" ht="13.5" hidden="false" customHeight="false" outlineLevel="0" collapsed="false">
      <c r="A262" s="208" t="n">
        <v>2.55</v>
      </c>
      <c r="B262" s="209" t="n">
        <v>3.02</v>
      </c>
      <c r="C262" s="213" t="n">
        <f aca="false">$C261+(($AM$20-$AM$10))/10</f>
        <v>0</v>
      </c>
      <c r="D262" s="217" t="n">
        <f aca="false">$D261+(($AH$30-$AH$20))/10</f>
        <v>0</v>
      </c>
      <c r="E262" s="211" t="n">
        <f aca="false">$AC257</f>
        <v>0</v>
      </c>
      <c r="F262" s="212" t="n">
        <f aca="false">$F261+(($AR$20-$AR$10))/10</f>
        <v>0</v>
      </c>
      <c r="G262" s="218" t="n">
        <f aca="false">$G261+(($AW$20-$AW$10))/10</f>
        <v>0</v>
      </c>
      <c r="H262" s="213" t="n">
        <f aca="false">$BB256+($BB258-$BB256)/2</f>
        <v>0</v>
      </c>
      <c r="I262" s="213" t="n">
        <f aca="false">$BG256+($BG258-$BG256)/2</f>
        <v>0</v>
      </c>
      <c r="J262" s="165"/>
      <c r="Q262" s="249"/>
      <c r="R262" s="249"/>
      <c r="S262" s="165"/>
      <c r="T262" s="165"/>
      <c r="U262" s="165"/>
      <c r="V262" s="165"/>
      <c r="W262" s="165"/>
      <c r="Y262" s="164" t="n">
        <v>259</v>
      </c>
      <c r="Z262" s="246"/>
      <c r="AA262" s="180" t="n">
        <f aca="false">IF(MOD(ROW(),2),"",INDEX($Z$3:$Z$600,ROW()/2))</f>
        <v>40.708</v>
      </c>
      <c r="AB262" s="181" t="n">
        <v>2.6</v>
      </c>
      <c r="AC262" s="182" t="n">
        <f aca="false">VALUE($Z263)</f>
        <v>0</v>
      </c>
      <c r="AD262" s="164" t="n">
        <v>259</v>
      </c>
      <c r="AE262" s="191"/>
      <c r="AF262" s="227" t="str">
        <f aca="false">IF(MOD(ROW(),10),"",INDEX(AE$3:AE$600,ROW()/10))</f>
        <v/>
      </c>
      <c r="AG262" s="228" t="n">
        <v>257</v>
      </c>
      <c r="AH262" s="229" t="e">
        <f aca="false">VALUE($AF262)</f>
        <v>#VALUE!</v>
      </c>
      <c r="AI262" s="164" t="n">
        <v>259</v>
      </c>
      <c r="AJ262" s="246"/>
      <c r="AK262" s="227" t="str">
        <f aca="false">IF(MOD(ROW(),10),"",INDEX(AJ$3:AJ$600,ROW()/10))</f>
        <v/>
      </c>
      <c r="AL262" s="228" t="n">
        <v>252</v>
      </c>
      <c r="AM262" s="229" t="e">
        <f aca="false">VALUE($AK262)</f>
        <v>#VALUE!</v>
      </c>
      <c r="AN262" s="164" t="n">
        <v>259</v>
      </c>
      <c r="AO262" s="190"/>
      <c r="AP262" s="227" t="str">
        <f aca="false">IF(MOD(ROW(),10),"",INDEX(AO$3:AO$600,ROW()/10))</f>
        <v/>
      </c>
      <c r="AQ262" s="181" t="n">
        <v>2.6</v>
      </c>
      <c r="AR262" s="229" t="e">
        <f aca="false">VALUE($AP262)</f>
        <v>#VALUE!</v>
      </c>
      <c r="AS262" s="164" t="n">
        <v>2590</v>
      </c>
      <c r="AT262" s="246"/>
      <c r="AU262" s="227" t="str">
        <f aca="false">IF(MOD(ROW(),10),"",INDEX(AT$3:AT$600,ROW()/10))</f>
        <v/>
      </c>
      <c r="AV262" s="181" t="n">
        <v>2.6</v>
      </c>
      <c r="AW262" s="229" t="e">
        <f aca="false">VALUE($AU262)</f>
        <v>#VALUE!</v>
      </c>
      <c r="AY262" s="246"/>
      <c r="AZ262" s="180" t="n">
        <f aca="false">IF(MOD(ROW(),2),"",INDEX(AY$3:AY$600,ROW()/2))</f>
        <v>0</v>
      </c>
      <c r="BA262" s="181" t="n">
        <v>2.6</v>
      </c>
      <c r="BB262" s="182" t="n">
        <f aca="false">VALUE(AZ262)</f>
        <v>0</v>
      </c>
      <c r="BD262" s="246"/>
      <c r="BE262" s="180" t="n">
        <f aca="false">IF(MOD(ROW(),2),"",INDEX(BD$3:BD$600,ROW()/2))</f>
        <v>0</v>
      </c>
      <c r="BF262" s="181" t="n">
        <v>2.6</v>
      </c>
      <c r="BG262" s="182" t="n">
        <f aca="false">VALUE($BD263)</f>
        <v>0</v>
      </c>
    </row>
    <row r="263" customFormat="false" ht="13.5" hidden="false" customHeight="false" outlineLevel="0" collapsed="false">
      <c r="A263" s="208" t="n">
        <v>2.56</v>
      </c>
      <c r="B263" s="209" t="n">
        <v>3.01</v>
      </c>
      <c r="C263" s="213" t="n">
        <f aca="false">$C262+(($AM$20-$AM$10))/10</f>
        <v>0</v>
      </c>
      <c r="D263" s="217" t="n">
        <f aca="false">$D262+(($AH$30-$AH$20))/10</f>
        <v>0</v>
      </c>
      <c r="E263" s="211" t="n">
        <f aca="false">$AC258</f>
        <v>0</v>
      </c>
      <c r="F263" s="212" t="n">
        <f aca="false">$F262+(($AR$20-$AR$10))/10</f>
        <v>0</v>
      </c>
      <c r="G263" s="218" t="n">
        <f aca="false">$G262+(($AW$20-$AW$10))/10</f>
        <v>0</v>
      </c>
      <c r="H263" s="213" t="n">
        <f aca="false">$BB258</f>
        <v>0</v>
      </c>
      <c r="I263" s="213" t="n">
        <f aca="false">$BG258</f>
        <v>0</v>
      </c>
      <c r="J263" s="165"/>
      <c r="Q263" s="249"/>
      <c r="R263" s="249"/>
      <c r="S263" s="165"/>
      <c r="T263" s="165"/>
      <c r="U263" s="165"/>
      <c r="V263" s="165"/>
      <c r="W263" s="165"/>
      <c r="Y263" s="164" t="n">
        <v>260</v>
      </c>
      <c r="Z263" s="246"/>
      <c r="AA263" s="180" t="str">
        <f aca="false">IF(MOD(ROW(),2),"",INDEX($Z$3:$Z$600,ROW()/2))</f>
        <v/>
      </c>
      <c r="AB263" s="181" t="n">
        <v>2.61</v>
      </c>
      <c r="AC263" s="182" t="n">
        <f aca="false">VALUE($Z264)</f>
        <v>0</v>
      </c>
      <c r="AD263" s="164" t="n">
        <v>260</v>
      </c>
      <c r="AE263" s="191"/>
      <c r="AF263" s="227" t="str">
        <f aca="false">IF(MOD(ROW(),10),"",INDEX(AE$3:AE$600,ROW()/10))</f>
        <v/>
      </c>
      <c r="AG263" s="228" t="n">
        <v>258</v>
      </c>
      <c r="AH263" s="229" t="e">
        <f aca="false">VALUE($AF263)</f>
        <v>#VALUE!</v>
      </c>
      <c r="AI263" s="164" t="n">
        <v>260</v>
      </c>
      <c r="AJ263" s="246"/>
      <c r="AK263" s="227" t="str">
        <f aca="false">IF(MOD(ROW(),10),"",INDEX(AJ$3:AJ$600,ROW()/10))</f>
        <v/>
      </c>
      <c r="AL263" s="228" t="n">
        <v>253</v>
      </c>
      <c r="AM263" s="229" t="e">
        <f aca="false">VALUE($AK263)</f>
        <v>#VALUE!</v>
      </c>
      <c r="AN263" s="164" t="n">
        <v>260</v>
      </c>
      <c r="AO263" s="190"/>
      <c r="AP263" s="227" t="str">
        <f aca="false">IF(MOD(ROW(),10),"",INDEX(AO$3:AO$600,ROW()/10))</f>
        <v/>
      </c>
      <c r="AQ263" s="181" t="n">
        <v>2.61</v>
      </c>
      <c r="AR263" s="229" t="e">
        <f aca="false">VALUE($AP263)</f>
        <v>#VALUE!</v>
      </c>
      <c r="AS263" s="164" t="n">
        <v>2600</v>
      </c>
      <c r="AT263" s="246"/>
      <c r="AU263" s="227" t="str">
        <f aca="false">IF(MOD(ROW(),10),"",INDEX(AT$3:AT$600,ROW()/10))</f>
        <v/>
      </c>
      <c r="AV263" s="181" t="n">
        <v>2.61</v>
      </c>
      <c r="AW263" s="229" t="e">
        <f aca="false">VALUE($AU263)</f>
        <v>#VALUE!</v>
      </c>
      <c r="AY263" s="246"/>
      <c r="AZ263" s="180" t="str">
        <f aca="false">IF(MOD(ROW(),2),"",INDEX(AY$3:AY$600,ROW()/2))</f>
        <v/>
      </c>
      <c r="BA263" s="181" t="n">
        <v>2.61</v>
      </c>
      <c r="BB263" s="182" t="e">
        <f aca="false">VALUE(AZ263)</f>
        <v>#VALUE!</v>
      </c>
      <c r="BD263" s="246"/>
      <c r="BE263" s="180" t="str">
        <f aca="false">IF(MOD(ROW(),2),"",INDEX(BD$3:BD$600,ROW()/2))</f>
        <v/>
      </c>
      <c r="BF263" s="181" t="n">
        <v>2.61</v>
      </c>
      <c r="BG263" s="182" t="n">
        <f aca="false">VALUE($BD264)</f>
        <v>0</v>
      </c>
    </row>
    <row r="264" customFormat="false" ht="13.5" hidden="false" customHeight="false" outlineLevel="0" collapsed="false">
      <c r="A264" s="208" t="n">
        <v>2.57</v>
      </c>
      <c r="B264" s="209" t="n">
        <v>3</v>
      </c>
      <c r="C264" s="213" t="n">
        <f aca="false">$C263+(($AM$20-$AM$10))/10</f>
        <v>0</v>
      </c>
      <c r="D264" s="217" t="n">
        <f aca="false">$D263+(($AH$30-$AH$20))/10</f>
        <v>0</v>
      </c>
      <c r="E264" s="211" t="n">
        <f aca="false">$AC259</f>
        <v>0</v>
      </c>
      <c r="F264" s="212" t="n">
        <f aca="false">$F263+(($AR$20-$AR$10))/10</f>
        <v>0</v>
      </c>
      <c r="G264" s="218" t="n">
        <f aca="false">$G263+(($AW$20-$AW$10))/10</f>
        <v>0</v>
      </c>
      <c r="H264" s="213" t="n">
        <f aca="false">$BB258+($BB260-$BB258)/2</f>
        <v>0</v>
      </c>
      <c r="I264" s="213" t="n">
        <f aca="false">$BG258+($BG260-$BG258)/2</f>
        <v>0</v>
      </c>
      <c r="J264" s="165"/>
      <c r="Q264" s="249"/>
      <c r="R264" s="249"/>
      <c r="S264" s="165"/>
      <c r="T264" s="165"/>
      <c r="U264" s="165"/>
      <c r="V264" s="165"/>
      <c r="W264" s="165"/>
      <c r="Y264" s="164" t="n">
        <v>261</v>
      </c>
      <c r="Z264" s="246"/>
      <c r="AA264" s="180" t="n">
        <f aca="false">IF(MOD(ROW(),2),"",INDEX($Z$3:$Z$600,ROW()/2))</f>
        <v>41.037</v>
      </c>
      <c r="AB264" s="181" t="n">
        <v>2.62</v>
      </c>
      <c r="AC264" s="182" t="n">
        <f aca="false">VALUE($Z265)</f>
        <v>0</v>
      </c>
      <c r="AD264" s="164" t="n">
        <v>261</v>
      </c>
      <c r="AE264" s="191"/>
      <c r="AF264" s="227" t="str">
        <f aca="false">IF(MOD(ROW(),10),"",INDEX(AE$3:AE$600,ROW()/10))</f>
        <v/>
      </c>
      <c r="AG264" s="228" t="n">
        <v>259</v>
      </c>
      <c r="AH264" s="229" t="e">
        <f aca="false">VALUE($AF264)</f>
        <v>#VALUE!</v>
      </c>
      <c r="AI264" s="164" t="n">
        <v>261</v>
      </c>
      <c r="AJ264" s="246"/>
      <c r="AK264" s="227" t="str">
        <f aca="false">IF(MOD(ROW(),10),"",INDEX(AJ$3:AJ$600,ROW()/10))</f>
        <v/>
      </c>
      <c r="AL264" s="228" t="n">
        <v>254</v>
      </c>
      <c r="AM264" s="229" t="e">
        <f aca="false">VALUE($AK264)</f>
        <v>#VALUE!</v>
      </c>
      <c r="AN264" s="164" t="n">
        <v>261</v>
      </c>
      <c r="AO264" s="190"/>
      <c r="AP264" s="227" t="str">
        <f aca="false">IF(MOD(ROW(),10),"",INDEX(AO$3:AO$600,ROW()/10))</f>
        <v/>
      </c>
      <c r="AQ264" s="181" t="n">
        <v>2.62</v>
      </c>
      <c r="AR264" s="229" t="e">
        <f aca="false">VALUE($AP264)</f>
        <v>#VALUE!</v>
      </c>
      <c r="AS264" s="164" t="n">
        <v>2610</v>
      </c>
      <c r="AT264" s="246"/>
      <c r="AU264" s="227" t="str">
        <f aca="false">IF(MOD(ROW(),10),"",INDEX(AT$3:AT$600,ROW()/10))</f>
        <v/>
      </c>
      <c r="AV264" s="181" t="n">
        <v>2.62</v>
      </c>
      <c r="AW264" s="229" t="e">
        <f aca="false">VALUE($AU264)</f>
        <v>#VALUE!</v>
      </c>
      <c r="AY264" s="246"/>
      <c r="AZ264" s="180" t="n">
        <f aca="false">IF(MOD(ROW(),2),"",INDEX(AY$3:AY$600,ROW()/2))</f>
        <v>0</v>
      </c>
      <c r="BA264" s="181" t="n">
        <v>2.62</v>
      </c>
      <c r="BB264" s="182" t="n">
        <f aca="false">VALUE(AZ264)</f>
        <v>0</v>
      </c>
      <c r="BD264" s="246"/>
      <c r="BE264" s="180" t="n">
        <f aca="false">IF(MOD(ROW(),2),"",INDEX(BD$3:BD$600,ROW()/2))</f>
        <v>0</v>
      </c>
      <c r="BF264" s="181" t="n">
        <v>2.62</v>
      </c>
      <c r="BG264" s="182" t="n">
        <f aca="false">VALUE($BD265)</f>
        <v>0</v>
      </c>
    </row>
    <row r="265" customFormat="false" ht="13.5" hidden="false" customHeight="false" outlineLevel="0" collapsed="false">
      <c r="A265" s="208" t="n">
        <v>2.58</v>
      </c>
      <c r="B265" s="209" t="n">
        <v>2.99</v>
      </c>
      <c r="C265" s="213" t="n">
        <f aca="false">$C264+(($AM$20-$AM$10))/10</f>
        <v>0</v>
      </c>
      <c r="D265" s="217" t="n">
        <f aca="false">$D264+(($AH$30-$AH$20))/10</f>
        <v>0</v>
      </c>
      <c r="E265" s="211" t="n">
        <f aca="false">$AC260</f>
        <v>0</v>
      </c>
      <c r="F265" s="212" t="n">
        <f aca="false">$F264+(($AR$20-$AR$10))/10</f>
        <v>0</v>
      </c>
      <c r="G265" s="218" t="n">
        <f aca="false">$G264+(($AW$20-$AW$10))/10</f>
        <v>0</v>
      </c>
      <c r="H265" s="213" t="n">
        <f aca="false">$BB260</f>
        <v>0</v>
      </c>
      <c r="I265" s="213" t="n">
        <f aca="false">$BG260</f>
        <v>0</v>
      </c>
      <c r="J265" s="165"/>
      <c r="Q265" s="249"/>
      <c r="R265" s="249"/>
      <c r="S265" s="165"/>
      <c r="T265" s="165"/>
      <c r="U265" s="165"/>
      <c r="V265" s="165"/>
      <c r="W265" s="165"/>
      <c r="Y265" s="164" t="n">
        <v>262</v>
      </c>
      <c r="Z265" s="246"/>
      <c r="AA265" s="180" t="str">
        <f aca="false">IF(MOD(ROW(),2),"",INDEX($Z$3:$Z$600,ROW()/2))</f>
        <v/>
      </c>
      <c r="AB265" s="181" t="n">
        <v>2.63</v>
      </c>
      <c r="AC265" s="182" t="n">
        <f aca="false">VALUE($Z266)</f>
        <v>0</v>
      </c>
      <c r="AD265" s="164" t="n">
        <v>262</v>
      </c>
      <c r="AE265" s="191"/>
      <c r="AF265" s="227" t="str">
        <f aca="false">IF(MOD(ROW(),10),"",INDEX(AE$3:AE$600,ROW()/10))</f>
        <v/>
      </c>
      <c r="AG265" s="228" t="n">
        <v>260</v>
      </c>
      <c r="AH265" s="229" t="e">
        <f aca="false">VALUE($AF265)</f>
        <v>#VALUE!</v>
      </c>
      <c r="AI265" s="164" t="n">
        <v>262</v>
      </c>
      <c r="AJ265" s="246"/>
      <c r="AK265" s="227" t="str">
        <f aca="false">IF(MOD(ROW(),10),"",INDEX(AJ$3:AJ$600,ROW()/10))</f>
        <v/>
      </c>
      <c r="AL265" s="228" t="n">
        <v>255</v>
      </c>
      <c r="AM265" s="229" t="e">
        <f aca="false">VALUE($AK265)</f>
        <v>#VALUE!</v>
      </c>
      <c r="AN265" s="164" t="n">
        <v>262</v>
      </c>
      <c r="AO265" s="190"/>
      <c r="AP265" s="227" t="str">
        <f aca="false">IF(MOD(ROW(),10),"",INDEX(AO$3:AO$600,ROW()/10))</f>
        <v/>
      </c>
      <c r="AQ265" s="181" t="n">
        <v>2.63</v>
      </c>
      <c r="AR265" s="229" t="e">
        <f aca="false">VALUE($AP265)</f>
        <v>#VALUE!</v>
      </c>
      <c r="AS265" s="164" t="n">
        <v>2620</v>
      </c>
      <c r="AT265" s="246"/>
      <c r="AU265" s="227" t="str">
        <f aca="false">IF(MOD(ROW(),10),"",INDEX(AT$3:AT$600,ROW()/10))</f>
        <v/>
      </c>
      <c r="AV265" s="181" t="n">
        <v>2.63</v>
      </c>
      <c r="AW265" s="229" t="e">
        <f aca="false">VALUE($AU265)</f>
        <v>#VALUE!</v>
      </c>
      <c r="AY265" s="246"/>
      <c r="AZ265" s="180" t="str">
        <f aca="false">IF(MOD(ROW(),2),"",INDEX(AY$3:AY$600,ROW()/2))</f>
        <v/>
      </c>
      <c r="BA265" s="181" t="n">
        <v>2.63</v>
      </c>
      <c r="BB265" s="182" t="e">
        <f aca="false">VALUE(AZ265)</f>
        <v>#VALUE!</v>
      </c>
      <c r="BD265" s="246"/>
      <c r="BE265" s="180" t="str">
        <f aca="false">IF(MOD(ROW(),2),"",INDEX(BD$3:BD$600,ROW()/2))</f>
        <v/>
      </c>
      <c r="BF265" s="181" t="n">
        <v>2.63</v>
      </c>
      <c r="BG265" s="182" t="n">
        <f aca="false">VALUE($BD266)</f>
        <v>0</v>
      </c>
    </row>
    <row r="266" customFormat="false" ht="13.5" hidden="false" customHeight="false" outlineLevel="0" collapsed="false">
      <c r="A266" s="208" t="n">
        <v>2.59</v>
      </c>
      <c r="B266" s="209" t="n">
        <v>2.98</v>
      </c>
      <c r="C266" s="213" t="n">
        <f aca="false">$C265+(($AM$20-$AM$10))/10</f>
        <v>0</v>
      </c>
      <c r="D266" s="217" t="n">
        <f aca="false">$D265+(($AH$30-$AH$20))/10</f>
        <v>0</v>
      </c>
      <c r="E266" s="211" t="n">
        <f aca="false">$AC261</f>
        <v>0</v>
      </c>
      <c r="F266" s="212" t="n">
        <f aca="false">$F265+(($AR$20-$AR$10))/10</f>
        <v>0</v>
      </c>
      <c r="G266" s="218" t="n">
        <f aca="false">$G265+(($AW$20-$AW$10))/10</f>
        <v>0</v>
      </c>
      <c r="H266" s="213" t="n">
        <f aca="false">$BB260+($BB262-$BB260)/2</f>
        <v>0</v>
      </c>
      <c r="I266" s="213" t="n">
        <f aca="false">$BG260+($BG262-$BG260)/2</f>
        <v>0</v>
      </c>
      <c r="J266" s="165"/>
      <c r="Q266" s="249"/>
      <c r="R266" s="249"/>
      <c r="S266" s="165"/>
      <c r="T266" s="165"/>
      <c r="U266" s="165"/>
      <c r="V266" s="165"/>
      <c r="W266" s="165"/>
      <c r="Y266" s="164" t="n">
        <v>263</v>
      </c>
      <c r="Z266" s="246"/>
      <c r="AA266" s="180" t="n">
        <f aca="false">IF(MOD(ROW(),2),"",INDEX($Z$3:$Z$600,ROW()/2))</f>
        <v>41.366</v>
      </c>
      <c r="AB266" s="181" t="n">
        <v>2.64</v>
      </c>
      <c r="AC266" s="182" t="n">
        <f aca="false">VALUE($Z267)</f>
        <v>0</v>
      </c>
      <c r="AD266" s="164" t="n">
        <v>263</v>
      </c>
      <c r="AE266" s="191"/>
      <c r="AF266" s="227" t="str">
        <f aca="false">IF(MOD(ROW(),10),"",INDEX(AE$3:AE$600,ROW()/10))</f>
        <v/>
      </c>
      <c r="AG266" s="228" t="n">
        <v>261</v>
      </c>
      <c r="AH266" s="229" t="e">
        <f aca="false">VALUE($AF266)</f>
        <v>#VALUE!</v>
      </c>
      <c r="AI266" s="164" t="n">
        <v>263</v>
      </c>
      <c r="AJ266" s="246"/>
      <c r="AK266" s="227" t="str">
        <f aca="false">IF(MOD(ROW(),10),"",INDEX(AJ$3:AJ$600,ROW()/10))</f>
        <v/>
      </c>
      <c r="AL266" s="228" t="n">
        <v>256</v>
      </c>
      <c r="AM266" s="229" t="e">
        <f aca="false">VALUE($AK266)</f>
        <v>#VALUE!</v>
      </c>
      <c r="AN266" s="164" t="n">
        <v>263</v>
      </c>
      <c r="AO266" s="190"/>
      <c r="AP266" s="227" t="str">
        <f aca="false">IF(MOD(ROW(),10),"",INDEX(AO$3:AO$600,ROW()/10))</f>
        <v/>
      </c>
      <c r="AQ266" s="181" t="n">
        <v>2.64</v>
      </c>
      <c r="AR266" s="229" t="e">
        <f aca="false">VALUE($AP266)</f>
        <v>#VALUE!</v>
      </c>
      <c r="AS266" s="164" t="n">
        <v>2630</v>
      </c>
      <c r="AT266" s="246"/>
      <c r="AU266" s="227" t="str">
        <f aca="false">IF(MOD(ROW(),10),"",INDEX(AT$3:AT$600,ROW()/10))</f>
        <v/>
      </c>
      <c r="AV266" s="181" t="n">
        <v>2.64</v>
      </c>
      <c r="AW266" s="229" t="e">
        <f aca="false">VALUE($AU266)</f>
        <v>#VALUE!</v>
      </c>
      <c r="AY266" s="246"/>
      <c r="AZ266" s="180" t="n">
        <f aca="false">IF(MOD(ROW(),2),"",INDEX(AY$3:AY$600,ROW()/2))</f>
        <v>0</v>
      </c>
      <c r="BA266" s="181" t="n">
        <v>2.64</v>
      </c>
      <c r="BB266" s="182" t="n">
        <f aca="false">VALUE(AZ266)</f>
        <v>0</v>
      </c>
      <c r="BD266" s="246"/>
      <c r="BE266" s="180" t="n">
        <f aca="false">IF(MOD(ROW(),2),"",INDEX(BD$3:BD$600,ROW()/2))</f>
        <v>0</v>
      </c>
      <c r="BF266" s="181" t="n">
        <v>2.64</v>
      </c>
      <c r="BG266" s="182" t="n">
        <f aca="false">VALUE($BD267)</f>
        <v>0</v>
      </c>
    </row>
    <row r="267" customFormat="false" ht="13.5" hidden="false" customHeight="false" outlineLevel="0" collapsed="false">
      <c r="A267" s="208" t="n">
        <v>2.6</v>
      </c>
      <c r="B267" s="209" t="n">
        <v>2.97</v>
      </c>
      <c r="C267" s="213" t="n">
        <f aca="false">$AM270</f>
        <v>0</v>
      </c>
      <c r="D267" s="241" t="n">
        <f aca="false">$AH270</f>
        <v>0</v>
      </c>
      <c r="E267" s="211" t="n">
        <f aca="false">$AC262</f>
        <v>0</v>
      </c>
      <c r="F267" s="212" t="n">
        <f aca="false">$AR270</f>
        <v>0</v>
      </c>
      <c r="G267" s="218" t="n">
        <f aca="false">$AW270</f>
        <v>0</v>
      </c>
      <c r="H267" s="213" t="n">
        <f aca="false">$BB262</f>
        <v>0</v>
      </c>
      <c r="I267" s="213" t="n">
        <f aca="false">$BG262</f>
        <v>0</v>
      </c>
      <c r="J267" s="165"/>
      <c r="Q267" s="249"/>
      <c r="R267" s="249"/>
      <c r="S267" s="165"/>
      <c r="T267" s="165"/>
      <c r="U267" s="165"/>
      <c r="V267" s="165"/>
      <c r="W267" s="165"/>
      <c r="Y267" s="164" t="n">
        <v>264</v>
      </c>
      <c r="Z267" s="246"/>
      <c r="AA267" s="180" t="str">
        <f aca="false">IF(MOD(ROW(),2),"",INDEX($Z$3:$Z$600,ROW()/2))</f>
        <v/>
      </c>
      <c r="AB267" s="181" t="n">
        <v>2.65</v>
      </c>
      <c r="AC267" s="182" t="n">
        <f aca="false">VALUE($Z268)</f>
        <v>0</v>
      </c>
      <c r="AD267" s="164" t="n">
        <v>264</v>
      </c>
      <c r="AE267" s="191"/>
      <c r="AF267" s="227" t="str">
        <f aca="false">IF(MOD(ROW(),10),"",INDEX(AE$3:AE$600,ROW()/10))</f>
        <v/>
      </c>
      <c r="AG267" s="228" t="n">
        <v>262</v>
      </c>
      <c r="AH267" s="229" t="e">
        <f aca="false">VALUE($AF267)</f>
        <v>#VALUE!</v>
      </c>
      <c r="AI267" s="164" t="n">
        <v>264</v>
      </c>
      <c r="AJ267" s="246"/>
      <c r="AK267" s="227" t="str">
        <f aca="false">IF(MOD(ROW(),10),"",INDEX(AJ$3:AJ$600,ROW()/10))</f>
        <v/>
      </c>
      <c r="AL267" s="228" t="n">
        <v>257</v>
      </c>
      <c r="AM267" s="229" t="e">
        <f aca="false">VALUE($AK267)</f>
        <v>#VALUE!</v>
      </c>
      <c r="AN267" s="164" t="n">
        <v>264</v>
      </c>
      <c r="AO267" s="190"/>
      <c r="AP267" s="227" t="str">
        <f aca="false">IF(MOD(ROW(),10),"",INDEX(AO$3:AO$600,ROW()/10))</f>
        <v/>
      </c>
      <c r="AQ267" s="181" t="n">
        <v>2.65</v>
      </c>
      <c r="AR267" s="229" t="e">
        <f aca="false">VALUE($AP267)</f>
        <v>#VALUE!</v>
      </c>
      <c r="AS267" s="164" t="n">
        <v>2640</v>
      </c>
      <c r="AT267" s="246"/>
      <c r="AU267" s="227" t="str">
        <f aca="false">IF(MOD(ROW(),10),"",INDEX(AT$3:AT$600,ROW()/10))</f>
        <v/>
      </c>
      <c r="AV267" s="181" t="n">
        <v>2.65</v>
      </c>
      <c r="AW267" s="229" t="e">
        <f aca="false">VALUE($AU267)</f>
        <v>#VALUE!</v>
      </c>
      <c r="AY267" s="246"/>
      <c r="AZ267" s="180" t="str">
        <f aca="false">IF(MOD(ROW(),2),"",INDEX(AY$3:AY$600,ROW()/2))</f>
        <v/>
      </c>
      <c r="BA267" s="181" t="n">
        <v>2.65</v>
      </c>
      <c r="BB267" s="182" t="e">
        <f aca="false">VALUE(AZ267)</f>
        <v>#VALUE!</v>
      </c>
      <c r="BD267" s="246"/>
      <c r="BE267" s="180" t="str">
        <f aca="false">IF(MOD(ROW(),2),"",INDEX(BD$3:BD$600,ROW()/2))</f>
        <v/>
      </c>
      <c r="BF267" s="181" t="n">
        <v>2.65</v>
      </c>
      <c r="BG267" s="182" t="n">
        <f aca="false">VALUE($BD268)</f>
        <v>0</v>
      </c>
    </row>
    <row r="268" customFormat="false" ht="13.5" hidden="false" customHeight="false" outlineLevel="0" collapsed="false">
      <c r="A268" s="208" t="n">
        <v>2.61</v>
      </c>
      <c r="B268" s="209" t="n">
        <v>2.96</v>
      </c>
      <c r="C268" s="213" t="n">
        <f aca="false">$C267+(($AM$20-$AM$10))/10</f>
        <v>0</v>
      </c>
      <c r="D268" s="217" t="n">
        <f aca="false">$D267+(($AH$30-$AH$20))/10</f>
        <v>0</v>
      </c>
      <c r="E268" s="211" t="n">
        <f aca="false">$AC263</f>
        <v>0</v>
      </c>
      <c r="F268" s="212" t="n">
        <f aca="false">$F267+(($AR$20-$AR$10))/10</f>
        <v>0</v>
      </c>
      <c r="G268" s="218" t="n">
        <f aca="false">$G267+(($AW$20-$AW$10))/10</f>
        <v>0</v>
      </c>
      <c r="H268" s="213" t="n">
        <f aca="false">$BB262+($BB264-$BB262)/2</f>
        <v>0</v>
      </c>
      <c r="I268" s="213" t="n">
        <f aca="false">$BG262+($BG264-$BG262)/2</f>
        <v>0</v>
      </c>
      <c r="J268" s="165"/>
      <c r="Q268" s="249"/>
      <c r="R268" s="249"/>
      <c r="S268" s="165"/>
      <c r="T268" s="165"/>
      <c r="U268" s="165"/>
      <c r="V268" s="165"/>
      <c r="W268" s="165"/>
      <c r="Y268" s="164" t="n">
        <v>265</v>
      </c>
      <c r="Z268" s="246"/>
      <c r="AA268" s="180" t="n">
        <f aca="false">IF(MOD(ROW(),2),"",INDEX($Z$3:$Z$600,ROW()/2))</f>
        <v>41.695</v>
      </c>
      <c r="AB268" s="181" t="n">
        <v>2.66</v>
      </c>
      <c r="AC268" s="182" t="n">
        <f aca="false">VALUE($Z269)</f>
        <v>0</v>
      </c>
      <c r="AD268" s="164" t="n">
        <v>265</v>
      </c>
      <c r="AE268" s="191"/>
      <c r="AF268" s="227" t="str">
        <f aca="false">IF(MOD(ROW(),10),"",INDEX(AE$3:AE$600,ROW()/10))</f>
        <v/>
      </c>
      <c r="AG268" s="228" t="n">
        <v>263</v>
      </c>
      <c r="AH268" s="229" t="e">
        <f aca="false">VALUE($AF268)</f>
        <v>#VALUE!</v>
      </c>
      <c r="AI268" s="164" t="n">
        <v>265</v>
      </c>
      <c r="AJ268" s="246"/>
      <c r="AK268" s="227" t="str">
        <f aca="false">IF(MOD(ROW(),10),"",INDEX(AJ$3:AJ$600,ROW()/10))</f>
        <v/>
      </c>
      <c r="AL268" s="228" t="n">
        <v>258</v>
      </c>
      <c r="AM268" s="229" t="e">
        <f aca="false">VALUE($AK268)</f>
        <v>#VALUE!</v>
      </c>
      <c r="AN268" s="164" t="n">
        <v>265</v>
      </c>
      <c r="AO268" s="190"/>
      <c r="AP268" s="227" t="str">
        <f aca="false">IF(MOD(ROW(),10),"",INDEX(AO$3:AO$600,ROW()/10))</f>
        <v/>
      </c>
      <c r="AQ268" s="181" t="n">
        <v>2.66</v>
      </c>
      <c r="AR268" s="229" t="e">
        <f aca="false">VALUE($AP268)</f>
        <v>#VALUE!</v>
      </c>
      <c r="AS268" s="164" t="n">
        <v>2650</v>
      </c>
      <c r="AT268" s="246"/>
      <c r="AU268" s="227" t="str">
        <f aca="false">IF(MOD(ROW(),10),"",INDEX(AT$3:AT$600,ROW()/10))</f>
        <v/>
      </c>
      <c r="AV268" s="181" t="n">
        <v>2.66</v>
      </c>
      <c r="AW268" s="229" t="e">
        <f aca="false">VALUE($AU268)</f>
        <v>#VALUE!</v>
      </c>
      <c r="AY268" s="246"/>
      <c r="AZ268" s="180" t="n">
        <f aca="false">IF(MOD(ROW(),2),"",INDEX(AY$3:AY$600,ROW()/2))</f>
        <v>0</v>
      </c>
      <c r="BA268" s="181" t="n">
        <v>2.66</v>
      </c>
      <c r="BB268" s="182" t="n">
        <f aca="false">VALUE(AZ268)</f>
        <v>0</v>
      </c>
      <c r="BD268" s="246"/>
      <c r="BE268" s="180" t="n">
        <f aca="false">IF(MOD(ROW(),2),"",INDEX(BD$3:BD$600,ROW()/2))</f>
        <v>0</v>
      </c>
      <c r="BF268" s="181" t="n">
        <v>2.66</v>
      </c>
      <c r="BG268" s="182" t="n">
        <f aca="false">VALUE($BD269)</f>
        <v>0</v>
      </c>
    </row>
    <row r="269" customFormat="false" ht="13.5" hidden="false" customHeight="false" outlineLevel="0" collapsed="false">
      <c r="A269" s="208" t="n">
        <v>2.62</v>
      </c>
      <c r="B269" s="209" t="n">
        <v>2.95</v>
      </c>
      <c r="C269" s="213" t="n">
        <f aca="false">$C268+(($AM$20-$AM$10))/10</f>
        <v>0</v>
      </c>
      <c r="D269" s="217" t="n">
        <f aca="false">$D268+(($AH$30-$AH$20))/10</f>
        <v>0</v>
      </c>
      <c r="E269" s="211" t="n">
        <f aca="false">$AC264</f>
        <v>0</v>
      </c>
      <c r="F269" s="212" t="n">
        <f aca="false">$F268+(($AR$20-$AR$10))/10</f>
        <v>0</v>
      </c>
      <c r="G269" s="218" t="n">
        <f aca="false">$G268+(($AW$20-$AW$10))/10</f>
        <v>0</v>
      </c>
      <c r="H269" s="213" t="n">
        <f aca="false">$BB264</f>
        <v>0</v>
      </c>
      <c r="I269" s="213" t="n">
        <f aca="false">$BG264</f>
        <v>0</v>
      </c>
      <c r="J269" s="165"/>
      <c r="Q269" s="249"/>
      <c r="R269" s="249"/>
      <c r="S269" s="165"/>
      <c r="T269" s="165"/>
      <c r="U269" s="165"/>
      <c r="V269" s="165"/>
      <c r="W269" s="165"/>
      <c r="Y269" s="164" t="n">
        <v>266</v>
      </c>
      <c r="Z269" s="246"/>
      <c r="AA269" s="180" t="str">
        <f aca="false">IF(MOD(ROW(),2),"",INDEX($Z$3:$Z$600,ROW()/2))</f>
        <v/>
      </c>
      <c r="AB269" s="181" t="n">
        <v>2.67</v>
      </c>
      <c r="AC269" s="182" t="n">
        <f aca="false">VALUE($Z270)</f>
        <v>0</v>
      </c>
      <c r="AD269" s="164" t="n">
        <v>266</v>
      </c>
      <c r="AE269" s="191"/>
      <c r="AF269" s="227" t="str">
        <f aca="false">IF(MOD(ROW(),10),"",INDEX(AE$3:AE$600,ROW()/10))</f>
        <v/>
      </c>
      <c r="AG269" s="228" t="n">
        <v>264</v>
      </c>
      <c r="AH269" s="229" t="e">
        <f aca="false">VALUE($AF269)</f>
        <v>#VALUE!</v>
      </c>
      <c r="AI269" s="164" t="n">
        <v>266</v>
      </c>
      <c r="AJ269" s="246"/>
      <c r="AK269" s="227" t="str">
        <f aca="false">IF(MOD(ROW(),10),"",INDEX(AJ$3:AJ$600,ROW()/10))</f>
        <v/>
      </c>
      <c r="AL269" s="228" t="n">
        <v>259</v>
      </c>
      <c r="AM269" s="229" t="e">
        <f aca="false">VALUE($AK269)</f>
        <v>#VALUE!</v>
      </c>
      <c r="AN269" s="164" t="n">
        <v>266</v>
      </c>
      <c r="AO269" s="190"/>
      <c r="AP269" s="227" t="str">
        <f aca="false">IF(MOD(ROW(),10),"",INDEX(AO$3:AO$600,ROW()/10))</f>
        <v/>
      </c>
      <c r="AQ269" s="181" t="n">
        <v>2.67</v>
      </c>
      <c r="AR269" s="229" t="e">
        <f aca="false">VALUE($AP269)</f>
        <v>#VALUE!</v>
      </c>
      <c r="AS269" s="164" t="n">
        <v>2660</v>
      </c>
      <c r="AT269" s="246"/>
      <c r="AU269" s="227" t="str">
        <f aca="false">IF(MOD(ROW(),10),"",INDEX(AT$3:AT$600,ROW()/10))</f>
        <v/>
      </c>
      <c r="AV269" s="181" t="n">
        <v>2.67</v>
      </c>
      <c r="AW269" s="229" t="e">
        <f aca="false">VALUE($AU269)</f>
        <v>#VALUE!</v>
      </c>
      <c r="AY269" s="246"/>
      <c r="AZ269" s="180" t="str">
        <f aca="false">IF(MOD(ROW(),2),"",INDEX(AY$3:AY$600,ROW()/2))</f>
        <v/>
      </c>
      <c r="BA269" s="181" t="n">
        <v>2.67</v>
      </c>
      <c r="BB269" s="182" t="e">
        <f aca="false">VALUE(AZ269)</f>
        <v>#VALUE!</v>
      </c>
      <c r="BD269" s="246"/>
      <c r="BE269" s="180" t="str">
        <f aca="false">IF(MOD(ROW(),2),"",INDEX(BD$3:BD$600,ROW()/2))</f>
        <v/>
      </c>
      <c r="BF269" s="181" t="n">
        <v>2.67</v>
      </c>
      <c r="BG269" s="182" t="n">
        <f aca="false">VALUE($BD270)</f>
        <v>0</v>
      </c>
    </row>
    <row r="270" customFormat="false" ht="13.5" hidden="false" customHeight="false" outlineLevel="0" collapsed="false">
      <c r="A270" s="208" t="n">
        <v>2.63</v>
      </c>
      <c r="B270" s="209" t="n">
        <v>2.94</v>
      </c>
      <c r="C270" s="213" t="n">
        <f aca="false">$C269+(($AM$20-$AM$10))/10</f>
        <v>0</v>
      </c>
      <c r="D270" s="217" t="n">
        <f aca="false">$D269+(($AH$30-$AH$20))/10</f>
        <v>0</v>
      </c>
      <c r="E270" s="211" t="n">
        <f aca="false">$AC265</f>
        <v>0</v>
      </c>
      <c r="F270" s="212" t="n">
        <f aca="false">$F269+(($AR$20-$AR$10))/10</f>
        <v>0</v>
      </c>
      <c r="G270" s="218" t="n">
        <f aca="false">$G269+(($AW$20-$AW$10))/10</f>
        <v>0</v>
      </c>
      <c r="H270" s="213" t="n">
        <f aca="false">$BB264+($BB266-$BB264)/2</f>
        <v>0</v>
      </c>
      <c r="I270" s="213" t="n">
        <f aca="false">$BG264+($BG266-$BG264)/2</f>
        <v>0</v>
      </c>
      <c r="J270" s="165"/>
      <c r="Q270" s="249"/>
      <c r="R270" s="249"/>
      <c r="S270" s="165"/>
      <c r="T270" s="165"/>
      <c r="U270" s="165"/>
      <c r="V270" s="165"/>
      <c r="W270" s="165"/>
      <c r="Y270" s="164" t="n">
        <v>267</v>
      </c>
      <c r="Z270" s="246"/>
      <c r="AA270" s="180" t="n">
        <f aca="false">IF(MOD(ROW(),2),"",INDEX($Z$3:$Z$600,ROW()/2))</f>
        <v>42.025</v>
      </c>
      <c r="AB270" s="181" t="n">
        <v>2.68</v>
      </c>
      <c r="AC270" s="182" t="n">
        <f aca="false">VALUE($Z271)</f>
        <v>0</v>
      </c>
      <c r="AD270" s="164" t="n">
        <v>267</v>
      </c>
      <c r="AE270" s="191"/>
      <c r="AF270" s="227" t="n">
        <f aca="false">IF(MOD(ROW(),10),"",INDEX(AE$3:AE$600,ROW()/10))</f>
        <v>0</v>
      </c>
      <c r="AG270" s="228" t="n">
        <v>265</v>
      </c>
      <c r="AH270" s="229" t="n">
        <f aca="false">VALUE($AF270)</f>
        <v>0</v>
      </c>
      <c r="AI270" s="164" t="n">
        <v>267</v>
      </c>
      <c r="AJ270" s="246"/>
      <c r="AK270" s="227" t="n">
        <f aca="false">IF(MOD(ROW(),10),"",INDEX(AJ$3:AJ$600,ROW()/10))</f>
        <v>0</v>
      </c>
      <c r="AL270" s="228" t="n">
        <v>260</v>
      </c>
      <c r="AM270" s="229" t="n">
        <f aca="false">VALUE($AK270)</f>
        <v>0</v>
      </c>
      <c r="AN270" s="164" t="n">
        <v>267</v>
      </c>
      <c r="AO270" s="190"/>
      <c r="AP270" s="227" t="n">
        <f aca="false">IF(MOD(ROW(),10),"",INDEX(AO$3:AO$600,ROW()/10))</f>
        <v>0</v>
      </c>
      <c r="AQ270" s="181" t="n">
        <v>2.68</v>
      </c>
      <c r="AR270" s="229" t="n">
        <f aca="false">VALUE($AP270)</f>
        <v>0</v>
      </c>
      <c r="AS270" s="164" t="n">
        <v>2670</v>
      </c>
      <c r="AT270" s="246"/>
      <c r="AU270" s="227" t="n">
        <f aca="false">IF(MOD(ROW(),10),"",INDEX(AT$3:AT$600,ROW()/10))</f>
        <v>0</v>
      </c>
      <c r="AV270" s="181" t="n">
        <v>2.68</v>
      </c>
      <c r="AW270" s="229" t="n">
        <f aca="false">VALUE($AU270)</f>
        <v>0</v>
      </c>
      <c r="AY270" s="246"/>
      <c r="AZ270" s="180" t="n">
        <f aca="false">IF(MOD(ROW(),2),"",INDEX(AY$3:AY$600,ROW()/2))</f>
        <v>0</v>
      </c>
      <c r="BA270" s="181" t="n">
        <v>2.68</v>
      </c>
      <c r="BB270" s="182" t="n">
        <f aca="false">VALUE(AZ270)</f>
        <v>0</v>
      </c>
      <c r="BD270" s="246"/>
      <c r="BE270" s="180" t="n">
        <f aca="false">IF(MOD(ROW(),2),"",INDEX(BD$3:BD$600,ROW()/2))</f>
        <v>0</v>
      </c>
      <c r="BF270" s="181" t="n">
        <v>2.68</v>
      </c>
      <c r="BG270" s="182" t="n">
        <f aca="false">VALUE($BD271)</f>
        <v>0</v>
      </c>
    </row>
    <row r="271" customFormat="false" ht="13.5" hidden="false" customHeight="false" outlineLevel="0" collapsed="false">
      <c r="A271" s="208" t="n">
        <v>2.64</v>
      </c>
      <c r="B271" s="209" t="n">
        <v>2.93</v>
      </c>
      <c r="C271" s="213" t="n">
        <f aca="false">$C270+(($AM$20-$AM$10))/10</f>
        <v>0</v>
      </c>
      <c r="D271" s="217" t="n">
        <f aca="false">$D270+(($AH$30-$AH$20))/10</f>
        <v>0</v>
      </c>
      <c r="E271" s="211" t="n">
        <f aca="false">$AC266</f>
        <v>0</v>
      </c>
      <c r="F271" s="212" t="n">
        <f aca="false">$F270+(($AR$20-$AR$10))/10</f>
        <v>0</v>
      </c>
      <c r="G271" s="218" t="n">
        <f aca="false">$G270+(($AW$20-$AW$10))/10</f>
        <v>0</v>
      </c>
      <c r="H271" s="213" t="n">
        <f aca="false">$BB266</f>
        <v>0</v>
      </c>
      <c r="I271" s="213" t="n">
        <f aca="false">$BG266</f>
        <v>0</v>
      </c>
      <c r="J271" s="165"/>
      <c r="Q271" s="249"/>
      <c r="R271" s="249"/>
      <c r="S271" s="165"/>
      <c r="T271" s="165"/>
      <c r="U271" s="165"/>
      <c r="V271" s="165"/>
      <c r="W271" s="165"/>
      <c r="Y271" s="164" t="n">
        <v>268</v>
      </c>
      <c r="Z271" s="246"/>
      <c r="AA271" s="180" t="str">
        <f aca="false">IF(MOD(ROW(),2),"",INDEX($Z$3:$Z$600,ROW()/2))</f>
        <v/>
      </c>
      <c r="AB271" s="181" t="n">
        <v>2.69</v>
      </c>
      <c r="AC271" s="182" t="n">
        <f aca="false">VALUE($Z272)</f>
        <v>0</v>
      </c>
      <c r="AD271" s="164" t="n">
        <v>268</v>
      </c>
      <c r="AE271" s="191"/>
      <c r="AF271" s="227" t="str">
        <f aca="false">IF(MOD(ROW(),10),"",INDEX(AE$3:AE$600,ROW()/10))</f>
        <v/>
      </c>
      <c r="AG271" s="228" t="n">
        <v>266</v>
      </c>
      <c r="AH271" s="229" t="e">
        <f aca="false">VALUE($AF271)</f>
        <v>#VALUE!</v>
      </c>
      <c r="AI271" s="164" t="n">
        <v>268</v>
      </c>
      <c r="AJ271" s="246"/>
      <c r="AK271" s="227" t="str">
        <f aca="false">IF(MOD(ROW(),10),"",INDEX(AJ$3:AJ$600,ROW()/10))</f>
        <v/>
      </c>
      <c r="AL271" s="228" t="n">
        <v>261</v>
      </c>
      <c r="AM271" s="229" t="e">
        <f aca="false">VALUE($AK271)</f>
        <v>#VALUE!</v>
      </c>
      <c r="AN271" s="164" t="n">
        <v>268</v>
      </c>
      <c r="AO271" s="190"/>
      <c r="AP271" s="227" t="str">
        <f aca="false">IF(MOD(ROW(),10),"",INDEX(AO$3:AO$600,ROW()/10))</f>
        <v/>
      </c>
      <c r="AQ271" s="181" t="n">
        <v>2.69</v>
      </c>
      <c r="AR271" s="229" t="e">
        <f aca="false">VALUE($AP271)</f>
        <v>#VALUE!</v>
      </c>
      <c r="AS271" s="164" t="n">
        <v>2680</v>
      </c>
      <c r="AT271" s="246"/>
      <c r="AU271" s="227" t="str">
        <f aca="false">IF(MOD(ROW(),10),"",INDEX(AT$3:AT$600,ROW()/10))</f>
        <v/>
      </c>
      <c r="AV271" s="181" t="n">
        <v>2.69</v>
      </c>
      <c r="AW271" s="229" t="e">
        <f aca="false">VALUE($AU271)</f>
        <v>#VALUE!</v>
      </c>
      <c r="AY271" s="246"/>
      <c r="AZ271" s="180" t="str">
        <f aca="false">IF(MOD(ROW(),2),"",INDEX(AY$3:AY$600,ROW()/2))</f>
        <v/>
      </c>
      <c r="BA271" s="181" t="n">
        <v>2.69</v>
      </c>
      <c r="BB271" s="182" t="e">
        <f aca="false">VALUE(AZ271)</f>
        <v>#VALUE!</v>
      </c>
      <c r="BD271" s="246"/>
      <c r="BE271" s="180" t="str">
        <f aca="false">IF(MOD(ROW(),2),"",INDEX(BD$3:BD$600,ROW()/2))</f>
        <v/>
      </c>
      <c r="BF271" s="181" t="n">
        <v>2.69</v>
      </c>
      <c r="BG271" s="182" t="n">
        <f aca="false">VALUE($BD272)</f>
        <v>0</v>
      </c>
    </row>
    <row r="272" customFormat="false" ht="13.5" hidden="false" customHeight="false" outlineLevel="0" collapsed="false">
      <c r="A272" s="208" t="n">
        <v>2.65</v>
      </c>
      <c r="B272" s="209" t="n">
        <v>2.92</v>
      </c>
      <c r="C272" s="213" t="n">
        <f aca="false">$C271+(($AM$20-$AM$10))/10</f>
        <v>0</v>
      </c>
      <c r="D272" s="217" t="n">
        <f aca="false">$D271+(($AH$30-$AH$20))/10</f>
        <v>0</v>
      </c>
      <c r="E272" s="211" t="n">
        <f aca="false">$AC267</f>
        <v>0</v>
      </c>
      <c r="F272" s="212" t="n">
        <f aca="false">$F271+(($AR$20-$AR$10))/10</f>
        <v>0</v>
      </c>
      <c r="G272" s="218" t="n">
        <f aca="false">$G271+(($AW$20-$AW$10))/10</f>
        <v>0</v>
      </c>
      <c r="H272" s="213" t="n">
        <f aca="false">$BB266+($BB268-$BB266)/2</f>
        <v>0</v>
      </c>
      <c r="I272" s="213" t="n">
        <f aca="false">$BG266+($BG268-$BG266)/2</f>
        <v>0</v>
      </c>
      <c r="J272" s="165"/>
      <c r="Q272" s="249"/>
      <c r="R272" s="249"/>
      <c r="S272" s="165"/>
      <c r="T272" s="165"/>
      <c r="U272" s="165"/>
      <c r="V272" s="165"/>
      <c r="W272" s="165"/>
      <c r="Y272" s="164" t="n">
        <v>269</v>
      </c>
      <c r="Z272" s="246"/>
      <c r="AA272" s="180" t="n">
        <f aca="false">IF(MOD(ROW(),2),"",INDEX($Z$3:$Z$600,ROW()/2))</f>
        <v>42.354</v>
      </c>
      <c r="AB272" s="181" t="n">
        <v>2.7</v>
      </c>
      <c r="AC272" s="182" t="n">
        <f aca="false">VALUE($Z273)</f>
        <v>0</v>
      </c>
      <c r="AD272" s="164" t="n">
        <v>269</v>
      </c>
      <c r="AE272" s="191"/>
      <c r="AF272" s="227" t="str">
        <f aca="false">IF(MOD(ROW(),10),"",INDEX(AE$3:AE$600,ROW()/10))</f>
        <v/>
      </c>
      <c r="AG272" s="228" t="n">
        <v>267</v>
      </c>
      <c r="AH272" s="229" t="e">
        <f aca="false">VALUE($AF272)</f>
        <v>#VALUE!</v>
      </c>
      <c r="AI272" s="164" t="n">
        <v>269</v>
      </c>
      <c r="AJ272" s="246"/>
      <c r="AK272" s="227" t="str">
        <f aca="false">IF(MOD(ROW(),10),"",INDEX(AJ$3:AJ$600,ROW()/10))</f>
        <v/>
      </c>
      <c r="AL272" s="228" t="n">
        <v>262</v>
      </c>
      <c r="AM272" s="229" t="e">
        <f aca="false">VALUE($AK272)</f>
        <v>#VALUE!</v>
      </c>
      <c r="AN272" s="164" t="n">
        <v>269</v>
      </c>
      <c r="AO272" s="190"/>
      <c r="AP272" s="227" t="str">
        <f aca="false">IF(MOD(ROW(),10),"",INDEX(AO$3:AO$600,ROW()/10))</f>
        <v/>
      </c>
      <c r="AQ272" s="181" t="n">
        <v>2.7</v>
      </c>
      <c r="AR272" s="229" t="e">
        <f aca="false">VALUE($AP272)</f>
        <v>#VALUE!</v>
      </c>
      <c r="AS272" s="164" t="n">
        <v>2690</v>
      </c>
      <c r="AT272" s="246"/>
      <c r="AU272" s="227" t="str">
        <f aca="false">IF(MOD(ROW(),10),"",INDEX(AT$3:AT$600,ROW()/10))</f>
        <v/>
      </c>
      <c r="AV272" s="181" t="n">
        <v>2.7</v>
      </c>
      <c r="AW272" s="229" t="e">
        <f aca="false">VALUE($AU272)</f>
        <v>#VALUE!</v>
      </c>
      <c r="AY272" s="246"/>
      <c r="AZ272" s="180" t="n">
        <f aca="false">IF(MOD(ROW(),2),"",INDEX(AY$3:AY$600,ROW()/2))</f>
        <v>0</v>
      </c>
      <c r="BA272" s="181" t="n">
        <v>2.7</v>
      </c>
      <c r="BB272" s="182" t="n">
        <f aca="false">VALUE(AZ272)</f>
        <v>0</v>
      </c>
      <c r="BD272" s="246"/>
      <c r="BE272" s="180" t="n">
        <f aca="false">IF(MOD(ROW(),2),"",INDEX(BD$3:BD$600,ROW()/2))</f>
        <v>0</v>
      </c>
      <c r="BF272" s="181" t="n">
        <v>2.7</v>
      </c>
      <c r="BG272" s="182" t="n">
        <f aca="false">VALUE($BD273)</f>
        <v>0</v>
      </c>
    </row>
    <row r="273" customFormat="false" ht="13.5" hidden="false" customHeight="false" outlineLevel="0" collapsed="false">
      <c r="A273" s="208" t="n">
        <v>2.66</v>
      </c>
      <c r="B273" s="209" t="n">
        <v>2.91</v>
      </c>
      <c r="C273" s="213" t="n">
        <f aca="false">$C272+(($AM$20-$AM$10))/10</f>
        <v>0</v>
      </c>
      <c r="D273" s="217" t="n">
        <f aca="false">$D272+(($AH$30-$AH$20))/10</f>
        <v>0</v>
      </c>
      <c r="E273" s="211" t="n">
        <f aca="false">$AC268</f>
        <v>0</v>
      </c>
      <c r="F273" s="212" t="n">
        <f aca="false">$F272+(($AR$20-$AR$10))/10</f>
        <v>0</v>
      </c>
      <c r="G273" s="218" t="n">
        <f aca="false">$G272+(($AW$20-$AW$10))/10</f>
        <v>0</v>
      </c>
      <c r="H273" s="213" t="n">
        <f aca="false">$BB268</f>
        <v>0</v>
      </c>
      <c r="I273" s="213" t="n">
        <f aca="false">$BG268</f>
        <v>0</v>
      </c>
      <c r="J273" s="165"/>
      <c r="Q273" s="249"/>
      <c r="R273" s="249"/>
      <c r="S273" s="165"/>
      <c r="T273" s="165"/>
      <c r="U273" s="165"/>
      <c r="V273" s="165"/>
      <c r="W273" s="165"/>
      <c r="Y273" s="164" t="n">
        <v>270</v>
      </c>
      <c r="Z273" s="246"/>
      <c r="AA273" s="180" t="str">
        <f aca="false">IF(MOD(ROW(),2),"",INDEX($Z$3:$Z$600,ROW()/2))</f>
        <v/>
      </c>
      <c r="AB273" s="181" t="n">
        <v>2.71</v>
      </c>
      <c r="AC273" s="182" t="n">
        <f aca="false">VALUE($Z274)</f>
        <v>0</v>
      </c>
      <c r="AD273" s="164" t="n">
        <v>270</v>
      </c>
      <c r="AE273" s="191"/>
      <c r="AF273" s="227" t="str">
        <f aca="false">IF(MOD(ROW(),10),"",INDEX(AE$3:AE$600,ROW()/10))</f>
        <v/>
      </c>
      <c r="AG273" s="228" t="n">
        <v>268</v>
      </c>
      <c r="AH273" s="229" t="e">
        <f aca="false">VALUE($AF273)</f>
        <v>#VALUE!</v>
      </c>
      <c r="AI273" s="164" t="n">
        <v>270</v>
      </c>
      <c r="AJ273" s="246"/>
      <c r="AK273" s="227" t="str">
        <f aca="false">IF(MOD(ROW(),10),"",INDEX(AJ$3:AJ$600,ROW()/10))</f>
        <v/>
      </c>
      <c r="AL273" s="228" t="n">
        <v>263</v>
      </c>
      <c r="AM273" s="229" t="e">
        <f aca="false">VALUE($AK273)</f>
        <v>#VALUE!</v>
      </c>
      <c r="AN273" s="164" t="n">
        <v>270</v>
      </c>
      <c r="AO273" s="190"/>
      <c r="AP273" s="227" t="str">
        <f aca="false">IF(MOD(ROW(),10),"",INDEX(AO$3:AO$600,ROW()/10))</f>
        <v/>
      </c>
      <c r="AQ273" s="181" t="n">
        <v>2.71</v>
      </c>
      <c r="AR273" s="229" t="e">
        <f aca="false">VALUE($AP273)</f>
        <v>#VALUE!</v>
      </c>
      <c r="AS273" s="164" t="n">
        <v>2700</v>
      </c>
      <c r="AT273" s="246"/>
      <c r="AU273" s="227" t="str">
        <f aca="false">IF(MOD(ROW(),10),"",INDEX(AT$3:AT$600,ROW()/10))</f>
        <v/>
      </c>
      <c r="AV273" s="181" t="n">
        <v>2.71</v>
      </c>
      <c r="AW273" s="229" t="e">
        <f aca="false">VALUE($AU273)</f>
        <v>#VALUE!</v>
      </c>
      <c r="AY273" s="246"/>
      <c r="AZ273" s="180" t="str">
        <f aca="false">IF(MOD(ROW(),2),"",INDEX(AY$3:AY$600,ROW()/2))</f>
        <v/>
      </c>
      <c r="BA273" s="181" t="n">
        <v>2.71</v>
      </c>
      <c r="BB273" s="182" t="e">
        <f aca="false">VALUE(AZ273)</f>
        <v>#VALUE!</v>
      </c>
      <c r="BD273" s="246"/>
      <c r="BE273" s="180" t="str">
        <f aca="false">IF(MOD(ROW(),2),"",INDEX(BD$3:BD$600,ROW()/2))</f>
        <v/>
      </c>
      <c r="BF273" s="181" t="n">
        <v>2.71</v>
      </c>
      <c r="BG273" s="182" t="n">
        <f aca="false">VALUE($BD274)</f>
        <v>0</v>
      </c>
    </row>
    <row r="274" customFormat="false" ht="13.5" hidden="false" customHeight="false" outlineLevel="0" collapsed="false">
      <c r="A274" s="208" t="n">
        <v>2.67</v>
      </c>
      <c r="B274" s="209" t="n">
        <v>2.9</v>
      </c>
      <c r="C274" s="213" t="n">
        <f aca="false">$C273+(($AM$20-$AM$10))/10</f>
        <v>0</v>
      </c>
      <c r="D274" s="217" t="n">
        <f aca="false">$D273+(($AH$30-$AH$20))/10</f>
        <v>0</v>
      </c>
      <c r="E274" s="211" t="n">
        <f aca="false">$AC269</f>
        <v>0</v>
      </c>
      <c r="F274" s="212" t="n">
        <f aca="false">$F273+(($AR$20-$AR$10))/10</f>
        <v>0</v>
      </c>
      <c r="G274" s="218" t="n">
        <f aca="false">$G273+(($AW$20-$AW$10))/10</f>
        <v>0</v>
      </c>
      <c r="H274" s="213" t="n">
        <f aca="false">$BB268+($BB270-$BB268)/2</f>
        <v>0</v>
      </c>
      <c r="I274" s="213" t="n">
        <f aca="false">$BG268+($BG270-$BG268)/2</f>
        <v>0</v>
      </c>
      <c r="J274" s="165"/>
      <c r="Q274" s="249"/>
      <c r="R274" s="249"/>
      <c r="S274" s="165"/>
      <c r="T274" s="165"/>
      <c r="U274" s="165"/>
      <c r="V274" s="165"/>
      <c r="W274" s="165"/>
      <c r="Y274" s="164" t="n">
        <v>271</v>
      </c>
      <c r="Z274" s="246"/>
      <c r="AA274" s="180" t="n">
        <f aca="false">IF(MOD(ROW(),2),"",INDEX($Z$3:$Z$600,ROW()/2))</f>
        <v>42.683</v>
      </c>
      <c r="AB274" s="181" t="n">
        <v>2.72</v>
      </c>
      <c r="AC274" s="182" t="n">
        <f aca="false">VALUE($Z275)</f>
        <v>0</v>
      </c>
      <c r="AD274" s="164" t="n">
        <v>271</v>
      </c>
      <c r="AE274" s="191"/>
      <c r="AF274" s="227" t="str">
        <f aca="false">IF(MOD(ROW(),10),"",INDEX(AE$3:AE$600,ROW()/10))</f>
        <v/>
      </c>
      <c r="AG274" s="228" t="n">
        <v>269</v>
      </c>
      <c r="AH274" s="229" t="e">
        <f aca="false">VALUE($AF274)</f>
        <v>#VALUE!</v>
      </c>
      <c r="AI274" s="164" t="n">
        <v>271</v>
      </c>
      <c r="AJ274" s="246"/>
      <c r="AK274" s="227" t="str">
        <f aca="false">IF(MOD(ROW(),10),"",INDEX(AJ$3:AJ$600,ROW()/10))</f>
        <v/>
      </c>
      <c r="AL274" s="228" t="n">
        <v>264</v>
      </c>
      <c r="AM274" s="229" t="e">
        <f aca="false">VALUE($AK274)</f>
        <v>#VALUE!</v>
      </c>
      <c r="AN274" s="164" t="n">
        <v>271</v>
      </c>
      <c r="AO274" s="190"/>
      <c r="AP274" s="227" t="str">
        <f aca="false">IF(MOD(ROW(),10),"",INDEX(AO$3:AO$600,ROW()/10))</f>
        <v/>
      </c>
      <c r="AQ274" s="181" t="n">
        <v>2.72</v>
      </c>
      <c r="AR274" s="229" t="e">
        <f aca="false">VALUE($AP274)</f>
        <v>#VALUE!</v>
      </c>
      <c r="AS274" s="164" t="n">
        <v>2710</v>
      </c>
      <c r="AT274" s="246"/>
      <c r="AU274" s="227" t="str">
        <f aca="false">IF(MOD(ROW(),10),"",INDEX(AT$3:AT$600,ROW()/10))</f>
        <v/>
      </c>
      <c r="AV274" s="181" t="n">
        <v>2.72</v>
      </c>
      <c r="AW274" s="229" t="e">
        <f aca="false">VALUE($AU274)</f>
        <v>#VALUE!</v>
      </c>
      <c r="AY274" s="246"/>
      <c r="AZ274" s="180" t="n">
        <f aca="false">IF(MOD(ROW(),2),"",INDEX(AY$3:AY$600,ROW()/2))</f>
        <v>0</v>
      </c>
      <c r="BA274" s="181" t="n">
        <v>2.72</v>
      </c>
      <c r="BB274" s="182" t="n">
        <f aca="false">VALUE(AZ274)</f>
        <v>0</v>
      </c>
      <c r="BD274" s="246"/>
      <c r="BE274" s="180" t="n">
        <f aca="false">IF(MOD(ROW(),2),"",INDEX(BD$3:BD$600,ROW()/2))</f>
        <v>0</v>
      </c>
      <c r="BF274" s="181" t="n">
        <v>2.72</v>
      </c>
      <c r="BG274" s="182" t="n">
        <f aca="false">VALUE($BD275)</f>
        <v>0</v>
      </c>
    </row>
    <row r="275" customFormat="false" ht="13.5" hidden="false" customHeight="false" outlineLevel="0" collapsed="false">
      <c r="A275" s="208" t="n">
        <v>2.68</v>
      </c>
      <c r="B275" s="209" t="n">
        <v>2.89</v>
      </c>
      <c r="C275" s="213" t="n">
        <f aca="false">$C274+(($AM$20-$AM$10))/10</f>
        <v>0</v>
      </c>
      <c r="D275" s="217" t="n">
        <f aca="false">$D274+(($AH$30-$AH$20))/10</f>
        <v>0</v>
      </c>
      <c r="E275" s="211" t="n">
        <f aca="false">$AC270</f>
        <v>0</v>
      </c>
      <c r="F275" s="212" t="n">
        <f aca="false">$F274+(($AR$20-$AR$10))/10</f>
        <v>0</v>
      </c>
      <c r="G275" s="218" t="n">
        <f aca="false">$G274+(($AW$20-$AW$10))/10</f>
        <v>0</v>
      </c>
      <c r="H275" s="213" t="n">
        <f aca="false">$BB270</f>
        <v>0</v>
      </c>
      <c r="I275" s="213" t="n">
        <f aca="false">$BG270</f>
        <v>0</v>
      </c>
      <c r="J275" s="165"/>
      <c r="Q275" s="249"/>
      <c r="R275" s="249"/>
      <c r="S275" s="165"/>
      <c r="T275" s="165"/>
      <c r="U275" s="165"/>
      <c r="V275" s="165"/>
      <c r="W275" s="165"/>
      <c r="Y275" s="164" t="n">
        <v>272</v>
      </c>
      <c r="Z275" s="246"/>
      <c r="AA275" s="180" t="str">
        <f aca="false">IF(MOD(ROW(),2),"",INDEX($Z$3:$Z$600,ROW()/2))</f>
        <v/>
      </c>
      <c r="AB275" s="181" t="n">
        <v>2.73</v>
      </c>
      <c r="AC275" s="182" t="n">
        <f aca="false">VALUE($Z276)</f>
        <v>0</v>
      </c>
      <c r="AD275" s="164" t="n">
        <v>272</v>
      </c>
      <c r="AE275" s="191"/>
      <c r="AF275" s="227" t="str">
        <f aca="false">IF(MOD(ROW(),10),"",INDEX(AE$3:AE$600,ROW()/10))</f>
        <v/>
      </c>
      <c r="AG275" s="228" t="n">
        <v>270</v>
      </c>
      <c r="AH275" s="229" t="e">
        <f aca="false">VALUE($AF275)</f>
        <v>#VALUE!</v>
      </c>
      <c r="AI275" s="164" t="n">
        <v>272</v>
      </c>
      <c r="AJ275" s="246"/>
      <c r="AK275" s="227" t="str">
        <f aca="false">IF(MOD(ROW(),10),"",INDEX(AJ$3:AJ$600,ROW()/10))</f>
        <v/>
      </c>
      <c r="AL275" s="228" t="n">
        <v>265</v>
      </c>
      <c r="AM275" s="229" t="e">
        <f aca="false">VALUE($AK275)</f>
        <v>#VALUE!</v>
      </c>
      <c r="AN275" s="164" t="n">
        <v>272</v>
      </c>
      <c r="AO275" s="190"/>
      <c r="AP275" s="227" t="str">
        <f aca="false">IF(MOD(ROW(),10),"",INDEX(AO$3:AO$600,ROW()/10))</f>
        <v/>
      </c>
      <c r="AQ275" s="181" t="n">
        <v>2.73</v>
      </c>
      <c r="AR275" s="229" t="e">
        <f aca="false">VALUE($AP275)</f>
        <v>#VALUE!</v>
      </c>
      <c r="AS275" s="164" t="n">
        <v>2720</v>
      </c>
      <c r="AT275" s="246"/>
      <c r="AU275" s="227" t="str">
        <f aca="false">IF(MOD(ROW(),10),"",INDEX(AT$3:AT$600,ROW()/10))</f>
        <v/>
      </c>
      <c r="AV275" s="181" t="n">
        <v>2.73</v>
      </c>
      <c r="AW275" s="229" t="e">
        <f aca="false">VALUE($AU275)</f>
        <v>#VALUE!</v>
      </c>
      <c r="AY275" s="246"/>
      <c r="AZ275" s="180" t="str">
        <f aca="false">IF(MOD(ROW(),2),"",INDEX(AY$3:AY$600,ROW()/2))</f>
        <v/>
      </c>
      <c r="BA275" s="181" t="n">
        <v>2.73</v>
      </c>
      <c r="BB275" s="182" t="e">
        <f aca="false">VALUE(AZ275)</f>
        <v>#VALUE!</v>
      </c>
      <c r="BD275" s="246"/>
      <c r="BE275" s="180" t="str">
        <f aca="false">IF(MOD(ROW(),2),"",INDEX(BD$3:BD$600,ROW()/2))</f>
        <v/>
      </c>
      <c r="BF275" s="181" t="n">
        <v>2.73</v>
      </c>
      <c r="BG275" s="182" t="n">
        <f aca="false">VALUE($BD276)</f>
        <v>0</v>
      </c>
    </row>
    <row r="276" customFormat="false" ht="13.5" hidden="false" customHeight="false" outlineLevel="0" collapsed="false">
      <c r="A276" s="208" t="n">
        <v>2.69</v>
      </c>
      <c r="B276" s="209" t="n">
        <v>2.88</v>
      </c>
      <c r="C276" s="213" t="n">
        <f aca="false">$C275+(($AM$20-$AM$10))/10</f>
        <v>0</v>
      </c>
      <c r="D276" s="217" t="n">
        <f aca="false">$D275+(($AH$30-$AH$20))/10</f>
        <v>0</v>
      </c>
      <c r="E276" s="211" t="n">
        <f aca="false">$AC271</f>
        <v>0</v>
      </c>
      <c r="F276" s="212" t="n">
        <f aca="false">$F275+(($AR$20-$AR$10))/10</f>
        <v>0</v>
      </c>
      <c r="G276" s="218" t="n">
        <f aca="false">$G275+(($AW$20-$AW$10))/10</f>
        <v>0</v>
      </c>
      <c r="H276" s="213" t="n">
        <f aca="false">$BB270+($BB272-$BB270)/2</f>
        <v>0</v>
      </c>
      <c r="I276" s="213" t="n">
        <f aca="false">$BG270+($BG272-$BG270)/2</f>
        <v>0</v>
      </c>
      <c r="J276" s="165"/>
      <c r="Q276" s="249"/>
      <c r="R276" s="249"/>
      <c r="S276" s="165"/>
      <c r="T276" s="165"/>
      <c r="U276" s="165"/>
      <c r="V276" s="165"/>
      <c r="W276" s="165"/>
      <c r="Y276" s="164" t="n">
        <v>273</v>
      </c>
      <c r="Z276" s="246"/>
      <c r="AA276" s="180" t="n">
        <f aca="false">IF(MOD(ROW(),2),"",INDEX($Z$3:$Z$600,ROW()/2))</f>
        <v>43.013</v>
      </c>
      <c r="AB276" s="181" t="n">
        <v>2.74</v>
      </c>
      <c r="AC276" s="182" t="n">
        <f aca="false">VALUE($Z277)</f>
        <v>0</v>
      </c>
      <c r="AD276" s="164" t="n">
        <v>273</v>
      </c>
      <c r="AE276" s="191"/>
      <c r="AF276" s="227" t="str">
        <f aca="false">IF(MOD(ROW(),10),"",INDEX(AE$3:AE$600,ROW()/10))</f>
        <v/>
      </c>
      <c r="AG276" s="228" t="n">
        <v>271</v>
      </c>
      <c r="AH276" s="229" t="e">
        <f aca="false">VALUE($AF276)</f>
        <v>#VALUE!</v>
      </c>
      <c r="AI276" s="164" t="n">
        <v>273</v>
      </c>
      <c r="AJ276" s="246"/>
      <c r="AK276" s="227" t="str">
        <f aca="false">IF(MOD(ROW(),10),"",INDEX(AJ$3:AJ$600,ROW()/10))</f>
        <v/>
      </c>
      <c r="AL276" s="228" t="n">
        <v>266</v>
      </c>
      <c r="AM276" s="229" t="e">
        <f aca="false">VALUE($AK276)</f>
        <v>#VALUE!</v>
      </c>
      <c r="AN276" s="164" t="n">
        <v>273</v>
      </c>
      <c r="AO276" s="190"/>
      <c r="AP276" s="227" t="str">
        <f aca="false">IF(MOD(ROW(),10),"",INDEX(AO$3:AO$600,ROW()/10))</f>
        <v/>
      </c>
      <c r="AQ276" s="181" t="n">
        <v>2.74</v>
      </c>
      <c r="AR276" s="229" t="e">
        <f aca="false">VALUE($AP276)</f>
        <v>#VALUE!</v>
      </c>
      <c r="AS276" s="164" t="n">
        <v>2730</v>
      </c>
      <c r="AT276" s="246"/>
      <c r="AU276" s="227" t="str">
        <f aca="false">IF(MOD(ROW(),10),"",INDEX(AT$3:AT$600,ROW()/10))</f>
        <v/>
      </c>
      <c r="AV276" s="181" t="n">
        <v>2.74</v>
      </c>
      <c r="AW276" s="229" t="e">
        <f aca="false">VALUE($AU276)</f>
        <v>#VALUE!</v>
      </c>
      <c r="AY276" s="246"/>
      <c r="AZ276" s="180" t="n">
        <f aca="false">IF(MOD(ROW(),2),"",INDEX(AY$3:AY$600,ROW()/2))</f>
        <v>0</v>
      </c>
      <c r="BA276" s="181" t="n">
        <v>2.74</v>
      </c>
      <c r="BB276" s="182" t="n">
        <f aca="false">VALUE(AZ276)</f>
        <v>0</v>
      </c>
      <c r="BD276" s="246"/>
      <c r="BE276" s="180" t="n">
        <f aca="false">IF(MOD(ROW(),2),"",INDEX(BD$3:BD$600,ROW()/2))</f>
        <v>0</v>
      </c>
      <c r="BF276" s="181" t="n">
        <v>2.74</v>
      </c>
      <c r="BG276" s="182" t="n">
        <f aca="false">VALUE($BD277)</f>
        <v>0</v>
      </c>
    </row>
    <row r="277" customFormat="false" ht="13.5" hidden="false" customHeight="false" outlineLevel="0" collapsed="false">
      <c r="A277" s="208" t="n">
        <v>2.7</v>
      </c>
      <c r="B277" s="209" t="n">
        <v>2.87</v>
      </c>
      <c r="C277" s="213" t="n">
        <f aca="false">$AM280</f>
        <v>0</v>
      </c>
      <c r="D277" s="241" t="n">
        <f aca="false">$AH280</f>
        <v>0</v>
      </c>
      <c r="E277" s="211" t="n">
        <f aca="false">$AC272</f>
        <v>0</v>
      </c>
      <c r="F277" s="212" t="n">
        <f aca="false">$AR280</f>
        <v>0</v>
      </c>
      <c r="G277" s="218" t="n">
        <f aca="false">$AW280</f>
        <v>0</v>
      </c>
      <c r="H277" s="213" t="n">
        <f aca="false">$BB272</f>
        <v>0</v>
      </c>
      <c r="I277" s="213" t="n">
        <f aca="false">$BG272</f>
        <v>0</v>
      </c>
      <c r="J277" s="165"/>
      <c r="Q277" s="249"/>
      <c r="R277" s="249"/>
      <c r="S277" s="165"/>
      <c r="T277" s="165"/>
      <c r="U277" s="165"/>
      <c r="V277" s="165"/>
      <c r="W277" s="165"/>
      <c r="Y277" s="164" t="n">
        <v>274</v>
      </c>
      <c r="Z277" s="246"/>
      <c r="AA277" s="180" t="str">
        <f aca="false">IF(MOD(ROW(),2),"",INDEX($Z$3:$Z$600,ROW()/2))</f>
        <v/>
      </c>
      <c r="AB277" s="181" t="n">
        <v>2.75</v>
      </c>
      <c r="AC277" s="182" t="n">
        <f aca="false">VALUE($Z278)</f>
        <v>0</v>
      </c>
      <c r="AD277" s="164" t="n">
        <v>274</v>
      </c>
      <c r="AE277" s="191"/>
      <c r="AF277" s="227" t="str">
        <f aca="false">IF(MOD(ROW(),10),"",INDEX(AE$3:AE$600,ROW()/10))</f>
        <v/>
      </c>
      <c r="AG277" s="228" t="n">
        <v>272</v>
      </c>
      <c r="AH277" s="229" t="e">
        <f aca="false">VALUE($AF277)</f>
        <v>#VALUE!</v>
      </c>
      <c r="AI277" s="164" t="n">
        <v>274</v>
      </c>
      <c r="AJ277" s="246"/>
      <c r="AK277" s="227" t="str">
        <f aca="false">IF(MOD(ROW(),10),"",INDEX(AJ$3:AJ$600,ROW()/10))</f>
        <v/>
      </c>
      <c r="AL277" s="228" t="n">
        <v>267</v>
      </c>
      <c r="AM277" s="229" t="e">
        <f aca="false">VALUE($AK277)</f>
        <v>#VALUE!</v>
      </c>
      <c r="AN277" s="164" t="n">
        <v>274</v>
      </c>
      <c r="AO277" s="190"/>
      <c r="AP277" s="227" t="str">
        <f aca="false">IF(MOD(ROW(),10),"",INDEX(AO$3:AO$600,ROW()/10))</f>
        <v/>
      </c>
      <c r="AQ277" s="181" t="n">
        <v>2.75</v>
      </c>
      <c r="AR277" s="229" t="e">
        <f aca="false">VALUE($AP277)</f>
        <v>#VALUE!</v>
      </c>
      <c r="AS277" s="164" t="n">
        <v>2740</v>
      </c>
      <c r="AT277" s="246"/>
      <c r="AU277" s="227" t="str">
        <f aca="false">IF(MOD(ROW(),10),"",INDEX(AT$3:AT$600,ROW()/10))</f>
        <v/>
      </c>
      <c r="AV277" s="181" t="n">
        <v>2.75</v>
      </c>
      <c r="AW277" s="229" t="e">
        <f aca="false">VALUE($AU277)</f>
        <v>#VALUE!</v>
      </c>
      <c r="AY277" s="246"/>
      <c r="AZ277" s="180" t="str">
        <f aca="false">IF(MOD(ROW(),2),"",INDEX(AY$3:AY$600,ROW()/2))</f>
        <v/>
      </c>
      <c r="BA277" s="181" t="n">
        <v>2.75</v>
      </c>
      <c r="BB277" s="182" t="e">
        <f aca="false">VALUE(AZ277)</f>
        <v>#VALUE!</v>
      </c>
      <c r="BD277" s="246"/>
      <c r="BE277" s="180" t="str">
        <f aca="false">IF(MOD(ROW(),2),"",INDEX(BD$3:BD$600,ROW()/2))</f>
        <v/>
      </c>
      <c r="BF277" s="181" t="n">
        <v>2.75</v>
      </c>
      <c r="BG277" s="182" t="n">
        <f aca="false">VALUE($BD278)</f>
        <v>0</v>
      </c>
    </row>
    <row r="278" customFormat="false" ht="13.5" hidden="false" customHeight="false" outlineLevel="0" collapsed="false">
      <c r="A278" s="208" t="n">
        <v>2.71</v>
      </c>
      <c r="B278" s="209" t="n">
        <v>2.86</v>
      </c>
      <c r="C278" s="213" t="n">
        <f aca="false">$C277+(($AM$20-$AM$10))/10</f>
        <v>0</v>
      </c>
      <c r="D278" s="217" t="n">
        <f aca="false">$D277+(($AH$30-$AH$20))/10</f>
        <v>0</v>
      </c>
      <c r="E278" s="211" t="n">
        <f aca="false">$AC273</f>
        <v>0</v>
      </c>
      <c r="F278" s="212" t="n">
        <f aca="false">$F277+(($AR$20-$AR$10))/10</f>
        <v>0</v>
      </c>
      <c r="G278" s="218" t="n">
        <f aca="false">$G277+(($AW$20-$AW$10))/10</f>
        <v>0</v>
      </c>
      <c r="H278" s="213" t="n">
        <f aca="false">$BB272+($BB274-$BB272)/2</f>
        <v>0</v>
      </c>
      <c r="I278" s="213" t="n">
        <f aca="false">$BG272+($BG274-$BG272)/2</f>
        <v>0</v>
      </c>
      <c r="J278" s="165"/>
      <c r="Q278" s="249"/>
      <c r="R278" s="249"/>
      <c r="S278" s="165"/>
      <c r="T278" s="165"/>
      <c r="U278" s="165"/>
      <c r="V278" s="165"/>
      <c r="W278" s="165"/>
      <c r="Y278" s="164" t="n">
        <v>275</v>
      </c>
      <c r="Z278" s="246"/>
      <c r="AA278" s="180" t="n">
        <f aca="false">IF(MOD(ROW(),2),"",INDEX($Z$3:$Z$600,ROW()/2))</f>
        <v>43.342</v>
      </c>
      <c r="AB278" s="181" t="n">
        <v>2.76</v>
      </c>
      <c r="AC278" s="182" t="n">
        <f aca="false">VALUE($Z279)</f>
        <v>0</v>
      </c>
      <c r="AD278" s="164" t="n">
        <v>275</v>
      </c>
      <c r="AE278" s="191"/>
      <c r="AF278" s="227" t="str">
        <f aca="false">IF(MOD(ROW(),10),"",INDEX(AE$3:AE$600,ROW()/10))</f>
        <v/>
      </c>
      <c r="AG278" s="228" t="n">
        <v>273</v>
      </c>
      <c r="AH278" s="229" t="e">
        <f aca="false">VALUE($AF278)</f>
        <v>#VALUE!</v>
      </c>
      <c r="AI278" s="164" t="n">
        <v>275</v>
      </c>
      <c r="AJ278" s="246"/>
      <c r="AK278" s="227" t="str">
        <f aca="false">IF(MOD(ROW(),10),"",INDEX(AJ$3:AJ$600,ROW()/10))</f>
        <v/>
      </c>
      <c r="AL278" s="228" t="n">
        <v>268</v>
      </c>
      <c r="AM278" s="229" t="e">
        <f aca="false">VALUE($AK278)</f>
        <v>#VALUE!</v>
      </c>
      <c r="AN278" s="164" t="n">
        <v>275</v>
      </c>
      <c r="AO278" s="190"/>
      <c r="AP278" s="227" t="str">
        <f aca="false">IF(MOD(ROW(),10),"",INDEX(AO$3:AO$600,ROW()/10))</f>
        <v/>
      </c>
      <c r="AQ278" s="181" t="n">
        <v>2.76</v>
      </c>
      <c r="AR278" s="229" t="e">
        <f aca="false">VALUE($AP278)</f>
        <v>#VALUE!</v>
      </c>
      <c r="AS278" s="164" t="n">
        <v>2750</v>
      </c>
      <c r="AT278" s="246"/>
      <c r="AU278" s="227" t="str">
        <f aca="false">IF(MOD(ROW(),10),"",INDEX(AT$3:AT$600,ROW()/10))</f>
        <v/>
      </c>
      <c r="AV278" s="181" t="n">
        <v>2.76</v>
      </c>
      <c r="AW278" s="229" t="e">
        <f aca="false">VALUE($AU278)</f>
        <v>#VALUE!</v>
      </c>
      <c r="AY278" s="246"/>
      <c r="AZ278" s="180" t="n">
        <f aca="false">IF(MOD(ROW(),2),"",INDEX(AY$3:AY$600,ROW()/2))</f>
        <v>0</v>
      </c>
      <c r="BA278" s="181" t="n">
        <v>2.76</v>
      </c>
      <c r="BB278" s="182" t="n">
        <f aca="false">VALUE(AZ278)</f>
        <v>0</v>
      </c>
      <c r="BD278" s="246"/>
      <c r="BE278" s="180" t="n">
        <f aca="false">IF(MOD(ROW(),2),"",INDEX(BD$3:BD$600,ROW()/2))</f>
        <v>0</v>
      </c>
      <c r="BF278" s="181" t="n">
        <v>2.76</v>
      </c>
      <c r="BG278" s="182" t="n">
        <f aca="false">VALUE($BD279)</f>
        <v>0</v>
      </c>
    </row>
    <row r="279" customFormat="false" ht="13.5" hidden="false" customHeight="false" outlineLevel="0" collapsed="false">
      <c r="A279" s="208" t="n">
        <v>2.72</v>
      </c>
      <c r="B279" s="209" t="n">
        <v>2.85</v>
      </c>
      <c r="C279" s="213" t="n">
        <f aca="false">$C278+(($AM$20-$AM$10))/10</f>
        <v>0</v>
      </c>
      <c r="D279" s="217" t="n">
        <f aca="false">$D278+(($AH$30-$AH$20))/10</f>
        <v>0</v>
      </c>
      <c r="E279" s="211" t="n">
        <f aca="false">$AC274</f>
        <v>0</v>
      </c>
      <c r="F279" s="212" t="n">
        <f aca="false">$F278+(($AR$20-$AR$10))/10</f>
        <v>0</v>
      </c>
      <c r="G279" s="218" t="n">
        <f aca="false">$G278+(($AW$20-$AW$10))/10</f>
        <v>0</v>
      </c>
      <c r="H279" s="250" t="n">
        <f aca="false">$BB274</f>
        <v>0</v>
      </c>
      <c r="I279" s="250" t="n">
        <f aca="false">$BG274</f>
        <v>0</v>
      </c>
      <c r="J279" s="165"/>
      <c r="Q279" s="249"/>
      <c r="R279" s="249"/>
      <c r="S279" s="165"/>
      <c r="T279" s="165"/>
      <c r="U279" s="165"/>
      <c r="V279" s="165"/>
      <c r="W279" s="165"/>
      <c r="Y279" s="164" t="n">
        <v>276</v>
      </c>
      <c r="Z279" s="246"/>
      <c r="AA279" s="180" t="str">
        <f aca="false">IF(MOD(ROW(),2),"",INDEX($Z$3:$Z$600,ROW()/2))</f>
        <v/>
      </c>
      <c r="AB279" s="181" t="n">
        <v>2.77</v>
      </c>
      <c r="AC279" s="182" t="n">
        <f aca="false">VALUE($Z280)</f>
        <v>0</v>
      </c>
      <c r="AD279" s="164" t="n">
        <v>276</v>
      </c>
      <c r="AE279" s="191"/>
      <c r="AF279" s="227" t="str">
        <f aca="false">IF(MOD(ROW(),10),"",INDEX(AE$3:AE$600,ROW()/10))</f>
        <v/>
      </c>
      <c r="AG279" s="228" t="n">
        <v>274</v>
      </c>
      <c r="AH279" s="229" t="e">
        <f aca="false">VALUE($AF279)</f>
        <v>#VALUE!</v>
      </c>
      <c r="AI279" s="164" t="n">
        <v>276</v>
      </c>
      <c r="AJ279" s="246"/>
      <c r="AK279" s="227" t="str">
        <f aca="false">IF(MOD(ROW(),10),"",INDEX(AJ$3:AJ$600,ROW()/10))</f>
        <v/>
      </c>
      <c r="AL279" s="228" t="n">
        <v>269</v>
      </c>
      <c r="AM279" s="229" t="e">
        <f aca="false">VALUE($AK279)</f>
        <v>#VALUE!</v>
      </c>
      <c r="AN279" s="164" t="n">
        <v>276</v>
      </c>
      <c r="AO279" s="190"/>
      <c r="AP279" s="227" t="str">
        <f aca="false">IF(MOD(ROW(),10),"",INDEX(AO$3:AO$600,ROW()/10))</f>
        <v/>
      </c>
      <c r="AQ279" s="181" t="n">
        <v>2.77</v>
      </c>
      <c r="AR279" s="229" t="e">
        <f aca="false">VALUE($AP279)</f>
        <v>#VALUE!</v>
      </c>
      <c r="AS279" s="164" t="n">
        <v>2760</v>
      </c>
      <c r="AT279" s="246"/>
      <c r="AU279" s="227" t="str">
        <f aca="false">IF(MOD(ROW(),10),"",INDEX(AT$3:AT$600,ROW()/10))</f>
        <v/>
      </c>
      <c r="AV279" s="181" t="n">
        <v>2.77</v>
      </c>
      <c r="AW279" s="229" t="e">
        <f aca="false">VALUE($AU279)</f>
        <v>#VALUE!</v>
      </c>
      <c r="AY279" s="246"/>
      <c r="AZ279" s="180" t="str">
        <f aca="false">IF(MOD(ROW(),2),"",INDEX(AY$3:AY$600,ROW()/2))</f>
        <v/>
      </c>
      <c r="BA279" s="181" t="n">
        <v>2.77</v>
      </c>
      <c r="BB279" s="182" t="e">
        <f aca="false">VALUE(AZ279)</f>
        <v>#VALUE!</v>
      </c>
      <c r="BD279" s="246"/>
      <c r="BE279" s="180" t="str">
        <f aca="false">IF(MOD(ROW(),2),"",INDEX(BD$3:BD$600,ROW()/2))</f>
        <v/>
      </c>
      <c r="BF279" s="181" t="n">
        <v>2.77</v>
      </c>
      <c r="BG279" s="182" t="n">
        <f aca="false">VALUE($BD280)</f>
        <v>0</v>
      </c>
    </row>
    <row r="280" customFormat="false" ht="13.5" hidden="false" customHeight="false" outlineLevel="0" collapsed="false">
      <c r="A280" s="208" t="n">
        <v>2.73</v>
      </c>
      <c r="B280" s="209" t="n">
        <v>2.84</v>
      </c>
      <c r="C280" s="213" t="n">
        <f aca="false">$C279+(($AM$20-$AM$10))/10</f>
        <v>0</v>
      </c>
      <c r="D280" s="217" t="n">
        <f aca="false">$D279+(($AH$30-$AH$20))/10</f>
        <v>0</v>
      </c>
      <c r="E280" s="211" t="n">
        <f aca="false">$AC275</f>
        <v>0</v>
      </c>
      <c r="F280" s="212" t="n">
        <f aca="false">$F279+(($AR$20-$AR$10))/10</f>
        <v>0</v>
      </c>
      <c r="G280" s="218" t="n">
        <f aca="false">$G279+(($AW$20-$AW$10))/10</f>
        <v>0</v>
      </c>
      <c r="H280" s="213" t="n">
        <f aca="false">$BB274+($BB276-$BB274)/2</f>
        <v>0</v>
      </c>
      <c r="I280" s="213" t="n">
        <f aca="false">$BG274+($BG276-$BG274)/2</f>
        <v>0</v>
      </c>
      <c r="J280" s="165"/>
      <c r="Q280" s="249"/>
      <c r="R280" s="249"/>
      <c r="S280" s="165"/>
      <c r="T280" s="165"/>
      <c r="U280" s="165"/>
      <c r="V280" s="165"/>
      <c r="W280" s="165"/>
      <c r="Y280" s="164" t="n">
        <v>277</v>
      </c>
      <c r="Z280" s="246"/>
      <c r="AA280" s="180" t="n">
        <f aca="false">IF(MOD(ROW(),2),"",INDEX($Z$3:$Z$600,ROW()/2))</f>
        <v>43.671</v>
      </c>
      <c r="AB280" s="181" t="n">
        <v>2.78</v>
      </c>
      <c r="AC280" s="182" t="n">
        <f aca="false">VALUE($Z281)</f>
        <v>0</v>
      </c>
      <c r="AD280" s="164" t="n">
        <v>277</v>
      </c>
      <c r="AE280" s="191"/>
      <c r="AF280" s="227" t="n">
        <f aca="false">IF(MOD(ROW(),10),"",INDEX(AE$3:AE$600,ROW()/10))</f>
        <v>0</v>
      </c>
      <c r="AG280" s="228" t="n">
        <v>275</v>
      </c>
      <c r="AH280" s="229" t="n">
        <f aca="false">VALUE($AF280)</f>
        <v>0</v>
      </c>
      <c r="AI280" s="164" t="n">
        <v>277</v>
      </c>
      <c r="AJ280" s="246"/>
      <c r="AK280" s="227" t="n">
        <f aca="false">IF(MOD(ROW(),10),"",INDEX(AJ$3:AJ$600,ROW()/10))</f>
        <v>0</v>
      </c>
      <c r="AL280" s="228" t="n">
        <v>270</v>
      </c>
      <c r="AM280" s="229" t="n">
        <f aca="false">VALUE($AK280)</f>
        <v>0</v>
      </c>
      <c r="AN280" s="164" t="n">
        <v>277</v>
      </c>
      <c r="AO280" s="190"/>
      <c r="AP280" s="227" t="n">
        <f aca="false">IF(MOD(ROW(),10),"",INDEX(AO$3:AO$600,ROW()/10))</f>
        <v>0</v>
      </c>
      <c r="AQ280" s="181" t="n">
        <v>2.78</v>
      </c>
      <c r="AR280" s="229" t="n">
        <f aca="false">VALUE($AP280)</f>
        <v>0</v>
      </c>
      <c r="AS280" s="164" t="n">
        <v>2770</v>
      </c>
      <c r="AT280" s="246"/>
      <c r="AU280" s="227" t="n">
        <f aca="false">IF(MOD(ROW(),10),"",INDEX(AT$3:AT$600,ROW()/10))</f>
        <v>0</v>
      </c>
      <c r="AV280" s="181" t="n">
        <v>2.78</v>
      </c>
      <c r="AW280" s="229" t="n">
        <f aca="false">VALUE($AU280)</f>
        <v>0</v>
      </c>
      <c r="AY280" s="246"/>
      <c r="AZ280" s="180" t="n">
        <f aca="false">IF(MOD(ROW(),2),"",INDEX(AY$3:AY$600,ROW()/2))</f>
        <v>0</v>
      </c>
      <c r="BA280" s="181" t="n">
        <v>2.78</v>
      </c>
      <c r="BB280" s="182" t="n">
        <f aca="false">VALUE(AZ280)</f>
        <v>0</v>
      </c>
      <c r="BD280" s="246"/>
      <c r="BE280" s="180" t="n">
        <f aca="false">IF(MOD(ROW(),2),"",INDEX(BD$3:BD$600,ROW()/2))</f>
        <v>0</v>
      </c>
      <c r="BF280" s="181" t="n">
        <v>2.78</v>
      </c>
      <c r="BG280" s="182" t="n">
        <f aca="false">VALUE($BD281)</f>
        <v>0</v>
      </c>
    </row>
    <row r="281" customFormat="false" ht="13.5" hidden="false" customHeight="false" outlineLevel="0" collapsed="false">
      <c r="A281" s="208" t="n">
        <v>2.74</v>
      </c>
      <c r="B281" s="209" t="n">
        <v>2.83</v>
      </c>
      <c r="C281" s="213" t="n">
        <f aca="false">$C280+(($AM$20-$AM$10))/10</f>
        <v>0</v>
      </c>
      <c r="D281" s="217" t="n">
        <f aca="false">$D280+(($AH$30-$AH$20))/10</f>
        <v>0</v>
      </c>
      <c r="E281" s="211" t="n">
        <f aca="false">$AC276</f>
        <v>0</v>
      </c>
      <c r="F281" s="212" t="n">
        <f aca="false">$F280+(($AR$20-$AR$10))/10</f>
        <v>0</v>
      </c>
      <c r="G281" s="218" t="n">
        <f aca="false">$G280+(($AW$20-$AW$10))/10</f>
        <v>0</v>
      </c>
      <c r="H281" s="213" t="n">
        <f aca="false">$BB276</f>
        <v>0</v>
      </c>
      <c r="I281" s="213" t="n">
        <f aca="false">$BG276</f>
        <v>0</v>
      </c>
      <c r="J281" s="165"/>
      <c r="Q281" s="249"/>
      <c r="R281" s="249"/>
      <c r="S281" s="165"/>
      <c r="T281" s="165"/>
      <c r="U281" s="165"/>
      <c r="V281" s="165"/>
      <c r="W281" s="165"/>
      <c r="Y281" s="164" t="n">
        <v>278</v>
      </c>
      <c r="Z281" s="246"/>
      <c r="AA281" s="180" t="str">
        <f aca="false">IF(MOD(ROW(),2),"",INDEX($Z$3:$Z$600,ROW()/2))</f>
        <v/>
      </c>
      <c r="AB281" s="181" t="n">
        <v>2.79</v>
      </c>
      <c r="AC281" s="182" t="n">
        <f aca="false">VALUE($Z282)</f>
        <v>0</v>
      </c>
      <c r="AD281" s="164" t="n">
        <v>278</v>
      </c>
      <c r="AE281" s="191"/>
      <c r="AF281" s="227" t="str">
        <f aca="false">IF(MOD(ROW(),10),"",INDEX(AE$3:AE$600,ROW()/10))</f>
        <v/>
      </c>
      <c r="AG281" s="228" t="n">
        <v>276</v>
      </c>
      <c r="AH281" s="229" t="e">
        <f aca="false">VALUE($AF281)</f>
        <v>#VALUE!</v>
      </c>
      <c r="AI281" s="164" t="n">
        <v>278</v>
      </c>
      <c r="AJ281" s="246"/>
      <c r="AK281" s="227" t="str">
        <f aca="false">IF(MOD(ROW(),10),"",INDEX(AJ$3:AJ$600,ROW()/10))</f>
        <v/>
      </c>
      <c r="AL281" s="228" t="n">
        <v>271</v>
      </c>
      <c r="AM281" s="229" t="e">
        <f aca="false">VALUE($AK281)</f>
        <v>#VALUE!</v>
      </c>
      <c r="AN281" s="164" t="n">
        <v>278</v>
      </c>
      <c r="AO281" s="190"/>
      <c r="AP281" s="227" t="str">
        <f aca="false">IF(MOD(ROW(),10),"",INDEX(AO$3:AO$600,ROW()/10))</f>
        <v/>
      </c>
      <c r="AQ281" s="181" t="n">
        <v>2.79</v>
      </c>
      <c r="AR281" s="229" t="e">
        <f aca="false">VALUE($AP281)</f>
        <v>#VALUE!</v>
      </c>
      <c r="AS281" s="164" t="n">
        <v>2780</v>
      </c>
      <c r="AT281" s="246"/>
      <c r="AU281" s="227" t="str">
        <f aca="false">IF(MOD(ROW(),10),"",INDEX(AT$3:AT$600,ROW()/10))</f>
        <v/>
      </c>
      <c r="AV281" s="181" t="n">
        <v>2.79</v>
      </c>
      <c r="AW281" s="229" t="e">
        <f aca="false">VALUE($AU281)</f>
        <v>#VALUE!</v>
      </c>
      <c r="AY281" s="246"/>
      <c r="AZ281" s="180" t="str">
        <f aca="false">IF(MOD(ROW(),2),"",INDEX(AY$3:AY$600,ROW()/2))</f>
        <v/>
      </c>
      <c r="BA281" s="181" t="n">
        <v>2.79</v>
      </c>
      <c r="BB281" s="182" t="e">
        <f aca="false">VALUE(AZ281)</f>
        <v>#VALUE!</v>
      </c>
      <c r="BD281" s="246"/>
      <c r="BE281" s="180" t="str">
        <f aca="false">IF(MOD(ROW(),2),"",INDEX(BD$3:BD$600,ROW()/2))</f>
        <v/>
      </c>
      <c r="BF281" s="181" t="n">
        <v>2.79</v>
      </c>
      <c r="BG281" s="182" t="n">
        <f aca="false">VALUE($BD282)</f>
        <v>0</v>
      </c>
    </row>
    <row r="282" customFormat="false" ht="13.5" hidden="false" customHeight="false" outlineLevel="0" collapsed="false">
      <c r="A282" s="208" t="n">
        <v>2.75</v>
      </c>
      <c r="B282" s="209" t="n">
        <v>2.82</v>
      </c>
      <c r="C282" s="213" t="n">
        <f aca="false">$C281+(($AM$20-$AM$10))/10</f>
        <v>0</v>
      </c>
      <c r="D282" s="217" t="n">
        <f aca="false">$D281+(($AH$30-$AH$20))/10</f>
        <v>0</v>
      </c>
      <c r="E282" s="211" t="n">
        <f aca="false">$AC277</f>
        <v>0</v>
      </c>
      <c r="F282" s="212" t="n">
        <f aca="false">$F281+(($AR$20-$AR$10))/10</f>
        <v>0</v>
      </c>
      <c r="G282" s="218" t="n">
        <f aca="false">$G281+(($AW$20-$AW$10))/10</f>
        <v>0</v>
      </c>
      <c r="H282" s="213" t="n">
        <f aca="false">$BB276+($BB278-$BB276)/2</f>
        <v>0</v>
      </c>
      <c r="I282" s="213" t="n">
        <f aca="false">$BG276+($BG278-$BG276)/2</f>
        <v>0</v>
      </c>
      <c r="J282" s="165"/>
      <c r="Q282" s="249"/>
      <c r="R282" s="249"/>
      <c r="S282" s="165"/>
      <c r="T282" s="165"/>
      <c r="U282" s="165"/>
      <c r="V282" s="165"/>
      <c r="W282" s="165"/>
      <c r="Y282" s="164" t="n">
        <v>279</v>
      </c>
      <c r="Z282" s="246"/>
      <c r="AA282" s="180" t="n">
        <f aca="false">IF(MOD(ROW(),2),"",INDEX($Z$3:$Z$600,ROW()/2))</f>
        <v>44</v>
      </c>
      <c r="AB282" s="181" t="n">
        <v>2.8</v>
      </c>
      <c r="AC282" s="182" t="n">
        <f aca="false">VALUE($Z283)</f>
        <v>0</v>
      </c>
      <c r="AD282" s="164" t="n">
        <v>279</v>
      </c>
      <c r="AE282" s="191"/>
      <c r="AF282" s="227" t="str">
        <f aca="false">IF(MOD(ROW(),10),"",INDEX(AE$3:AE$600,ROW()/10))</f>
        <v/>
      </c>
      <c r="AG282" s="228" t="n">
        <v>277</v>
      </c>
      <c r="AH282" s="229" t="e">
        <f aca="false">VALUE($AF282)</f>
        <v>#VALUE!</v>
      </c>
      <c r="AI282" s="164" t="n">
        <v>279</v>
      </c>
      <c r="AJ282" s="246"/>
      <c r="AK282" s="227" t="str">
        <f aca="false">IF(MOD(ROW(),10),"",INDEX(AJ$3:AJ$600,ROW()/10))</f>
        <v/>
      </c>
      <c r="AL282" s="228" t="n">
        <v>272</v>
      </c>
      <c r="AM282" s="229" t="e">
        <f aca="false">VALUE($AK282)</f>
        <v>#VALUE!</v>
      </c>
      <c r="AN282" s="164" t="n">
        <v>279</v>
      </c>
      <c r="AO282" s="190"/>
      <c r="AP282" s="227" t="str">
        <f aca="false">IF(MOD(ROW(),10),"",INDEX(AO$3:AO$600,ROW()/10))</f>
        <v/>
      </c>
      <c r="AQ282" s="181" t="n">
        <v>2.8</v>
      </c>
      <c r="AR282" s="229" t="e">
        <f aca="false">VALUE($AP282)</f>
        <v>#VALUE!</v>
      </c>
      <c r="AS282" s="164" t="n">
        <v>2790</v>
      </c>
      <c r="AT282" s="246"/>
      <c r="AU282" s="227" t="str">
        <f aca="false">IF(MOD(ROW(),10),"",INDEX(AT$3:AT$600,ROW()/10))</f>
        <v/>
      </c>
      <c r="AV282" s="181" t="n">
        <v>2.8</v>
      </c>
      <c r="AW282" s="229" t="e">
        <f aca="false">VALUE($AU282)</f>
        <v>#VALUE!</v>
      </c>
      <c r="AY282" s="246"/>
      <c r="AZ282" s="180" t="n">
        <f aca="false">IF(MOD(ROW(),2),"",INDEX(AY$3:AY$600,ROW()/2))</f>
        <v>0</v>
      </c>
      <c r="BA282" s="181" t="n">
        <v>2.8</v>
      </c>
      <c r="BB282" s="182" t="n">
        <f aca="false">VALUE(AZ282)</f>
        <v>0</v>
      </c>
      <c r="BD282" s="246"/>
      <c r="BE282" s="180" t="n">
        <f aca="false">IF(MOD(ROW(),2),"",INDEX(BD$3:BD$600,ROW()/2))</f>
        <v>0</v>
      </c>
      <c r="BF282" s="181" t="n">
        <v>2.8</v>
      </c>
      <c r="BG282" s="182" t="n">
        <f aca="false">VALUE($BD283)</f>
        <v>0</v>
      </c>
    </row>
    <row r="283" customFormat="false" ht="13.5" hidden="false" customHeight="false" outlineLevel="0" collapsed="false">
      <c r="A283" s="208" t="n">
        <v>2.76</v>
      </c>
      <c r="B283" s="209" t="n">
        <v>2.81</v>
      </c>
      <c r="C283" s="213" t="n">
        <f aca="false">$C282+(($AM$20-$AM$10))/10</f>
        <v>0</v>
      </c>
      <c r="D283" s="217" t="n">
        <f aca="false">$D282+(($AH$30-$AH$20))/10</f>
        <v>0</v>
      </c>
      <c r="E283" s="211" t="n">
        <f aca="false">$AC278</f>
        <v>0</v>
      </c>
      <c r="F283" s="212" t="n">
        <f aca="false">$F282+(($AR$20-$AR$10))/10</f>
        <v>0</v>
      </c>
      <c r="G283" s="218" t="n">
        <f aca="false">$G282+(($AW$20-$AW$10))/10</f>
        <v>0</v>
      </c>
      <c r="H283" s="250" t="n">
        <f aca="false">$BB278</f>
        <v>0</v>
      </c>
      <c r="I283" s="250" t="n">
        <f aca="false">$BG278</f>
        <v>0</v>
      </c>
      <c r="J283" s="165"/>
      <c r="Q283" s="249"/>
      <c r="R283" s="249"/>
      <c r="S283" s="165"/>
      <c r="T283" s="165"/>
      <c r="U283" s="165"/>
      <c r="V283" s="165"/>
      <c r="W283" s="165"/>
      <c r="Y283" s="164" t="n">
        <v>280</v>
      </c>
      <c r="Z283" s="165"/>
      <c r="AA283" s="180" t="str">
        <f aca="false">IF(MOD(ROW(),2),"",INDEX($Z$3:$Z$600,ROW()/2))</f>
        <v/>
      </c>
      <c r="AB283" s="181" t="n">
        <v>2.81</v>
      </c>
      <c r="AC283" s="182" t="n">
        <f aca="false">VALUE($Z284)</f>
        <v>0</v>
      </c>
      <c r="AD283" s="164" t="n">
        <v>280</v>
      </c>
      <c r="AE283" s="191"/>
      <c r="AF283" s="227" t="str">
        <f aca="false">IF(MOD(ROW(),10),"",INDEX(AE$3:AE$600,ROW()/10))</f>
        <v/>
      </c>
      <c r="AG283" s="228" t="n">
        <v>278</v>
      </c>
      <c r="AH283" s="229" t="e">
        <f aca="false">VALUE($AF283)</f>
        <v>#VALUE!</v>
      </c>
      <c r="AI283" s="164" t="n">
        <v>280</v>
      </c>
      <c r="AJ283" s="165"/>
      <c r="AK283" s="227" t="str">
        <f aca="false">IF(MOD(ROW(),10),"",INDEX(AJ$3:AJ$600,ROW()/10))</f>
        <v/>
      </c>
      <c r="AL283" s="228" t="n">
        <v>273</v>
      </c>
      <c r="AM283" s="229" t="e">
        <f aca="false">VALUE($AK283)</f>
        <v>#VALUE!</v>
      </c>
      <c r="AN283" s="164" t="n">
        <v>280</v>
      </c>
      <c r="AO283" s="190"/>
      <c r="AP283" s="227" t="str">
        <f aca="false">IF(MOD(ROW(),10),"",INDEX(AO$3:AO$600,ROW()/10))</f>
        <v/>
      </c>
      <c r="AQ283" s="181" t="n">
        <v>2.81</v>
      </c>
      <c r="AR283" s="229" t="e">
        <f aca="false">VALUE($AP283)</f>
        <v>#VALUE!</v>
      </c>
      <c r="AS283" s="164" t="n">
        <v>2800</v>
      </c>
      <c r="AT283" s="165"/>
      <c r="AU283" s="227" t="str">
        <f aca="false">IF(MOD(ROW(),10),"",INDEX(AT$3:AT$600,ROW()/10))</f>
        <v/>
      </c>
      <c r="AV283" s="181" t="n">
        <v>2.81</v>
      </c>
      <c r="AW283" s="229" t="e">
        <f aca="false">VALUE($AU283)</f>
        <v>#VALUE!</v>
      </c>
      <c r="AY283" s="165"/>
      <c r="AZ283" s="180" t="str">
        <f aca="false">IF(MOD(ROW(),2),"",INDEX(AY$3:AY$600,ROW()/2))</f>
        <v/>
      </c>
      <c r="BA283" s="181" t="n">
        <v>2.81</v>
      </c>
      <c r="BB283" s="182" t="e">
        <f aca="false">VALUE(AZ283)</f>
        <v>#VALUE!</v>
      </c>
      <c r="BD283" s="165"/>
      <c r="BE283" s="180" t="str">
        <f aca="false">IF(MOD(ROW(),2),"",INDEX(BD$3:BD$600,ROW()/2))</f>
        <v/>
      </c>
      <c r="BF283" s="181" t="n">
        <v>2.81</v>
      </c>
      <c r="BG283" s="182" t="n">
        <f aca="false">VALUE($BD284)</f>
        <v>0</v>
      </c>
    </row>
    <row r="284" customFormat="false" ht="13.5" hidden="false" customHeight="false" outlineLevel="0" collapsed="false">
      <c r="A284" s="208" t="n">
        <v>2.77</v>
      </c>
      <c r="B284" s="209" t="n">
        <v>2.8</v>
      </c>
      <c r="C284" s="213" t="n">
        <f aca="false">$C283+(($AM$20-$AM$10))/10</f>
        <v>0</v>
      </c>
      <c r="D284" s="217" t="n">
        <f aca="false">$D283+(($AH$30-$AH$20))/10</f>
        <v>0</v>
      </c>
      <c r="E284" s="211" t="n">
        <f aca="false">$AC279</f>
        <v>0</v>
      </c>
      <c r="F284" s="212" t="n">
        <f aca="false">$F283+(($AR$20-$AR$10))/10</f>
        <v>0</v>
      </c>
      <c r="G284" s="218" t="n">
        <f aca="false">$G283+(($AW$20-$AW$10))/10</f>
        <v>0</v>
      </c>
      <c r="H284" s="213" t="n">
        <f aca="false">$BB278+($BB280-$BB278)/2</f>
        <v>0</v>
      </c>
      <c r="I284" s="213" t="n">
        <f aca="false">$BG278+($BG280-$BG278)/2</f>
        <v>0</v>
      </c>
      <c r="J284" s="165"/>
      <c r="Q284" s="249"/>
      <c r="R284" s="249"/>
      <c r="S284" s="165"/>
      <c r="T284" s="165"/>
      <c r="U284" s="165"/>
      <c r="V284" s="165"/>
      <c r="W284" s="165"/>
      <c r="Y284" s="164" t="n">
        <v>281</v>
      </c>
      <c r="Z284" s="165"/>
      <c r="AA284" s="180" t="n">
        <f aca="false">IF(MOD(ROW(),2),"",INDEX($Z$3:$Z$600,ROW()/2))</f>
        <v>44.33</v>
      </c>
      <c r="AB284" s="181" t="n">
        <v>2.82</v>
      </c>
      <c r="AC284" s="182" t="n">
        <f aca="false">VALUE($Z285)</f>
        <v>0</v>
      </c>
      <c r="AD284" s="164" t="n">
        <v>281</v>
      </c>
      <c r="AE284" s="191"/>
      <c r="AF284" s="227" t="str">
        <f aca="false">IF(MOD(ROW(),10),"",INDEX(AE$3:AE$600,ROW()/10))</f>
        <v/>
      </c>
      <c r="AG284" s="228" t="n">
        <v>279</v>
      </c>
      <c r="AH284" s="229" t="e">
        <f aca="false">VALUE($AF284)</f>
        <v>#VALUE!</v>
      </c>
      <c r="AI284" s="164" t="n">
        <v>281</v>
      </c>
      <c r="AJ284" s="165"/>
      <c r="AK284" s="227" t="str">
        <f aca="false">IF(MOD(ROW(),10),"",INDEX(AJ$3:AJ$600,ROW()/10))</f>
        <v/>
      </c>
      <c r="AL284" s="228" t="n">
        <v>274</v>
      </c>
      <c r="AM284" s="229" t="e">
        <f aca="false">VALUE($AK284)</f>
        <v>#VALUE!</v>
      </c>
      <c r="AN284" s="164" t="n">
        <v>281</v>
      </c>
      <c r="AO284" s="190"/>
      <c r="AP284" s="227" t="str">
        <f aca="false">IF(MOD(ROW(),10),"",INDEX(AO$3:AO$600,ROW()/10))</f>
        <v/>
      </c>
      <c r="AQ284" s="181" t="n">
        <v>2.82</v>
      </c>
      <c r="AR284" s="229" t="e">
        <f aca="false">VALUE($AP284)</f>
        <v>#VALUE!</v>
      </c>
      <c r="AS284" s="164" t="n">
        <v>2810</v>
      </c>
      <c r="AT284" s="165"/>
      <c r="AU284" s="227" t="str">
        <f aca="false">IF(MOD(ROW(),10),"",INDEX(AT$3:AT$600,ROW()/10))</f>
        <v/>
      </c>
      <c r="AV284" s="181" t="n">
        <v>2.82</v>
      </c>
      <c r="AW284" s="229" t="e">
        <f aca="false">VALUE($AU284)</f>
        <v>#VALUE!</v>
      </c>
      <c r="AY284" s="165"/>
      <c r="AZ284" s="180" t="n">
        <f aca="false">IF(MOD(ROW(),2),"",INDEX(AY$3:AY$600,ROW()/2))</f>
        <v>0</v>
      </c>
      <c r="BA284" s="181" t="n">
        <v>2.82</v>
      </c>
      <c r="BB284" s="182" t="n">
        <f aca="false">VALUE(AZ284)</f>
        <v>0</v>
      </c>
      <c r="BD284" s="165"/>
      <c r="BE284" s="180" t="n">
        <f aca="false">IF(MOD(ROW(),2),"",INDEX(BD$3:BD$600,ROW()/2))</f>
        <v>0</v>
      </c>
      <c r="BF284" s="181" t="n">
        <v>2.82</v>
      </c>
      <c r="BG284" s="182" t="n">
        <f aca="false">VALUE($BD285)</f>
        <v>0</v>
      </c>
    </row>
    <row r="285" customFormat="false" ht="13.5" hidden="false" customHeight="false" outlineLevel="0" collapsed="false">
      <c r="A285" s="208" t="n">
        <v>2.78</v>
      </c>
      <c r="B285" s="209" t="n">
        <v>2.79</v>
      </c>
      <c r="C285" s="213" t="n">
        <f aca="false">$C284+(($AM$20-$AM$10))/10</f>
        <v>0</v>
      </c>
      <c r="D285" s="217" t="n">
        <f aca="false">$D284+(($AH$30-$AH$20))/10</f>
        <v>0</v>
      </c>
      <c r="E285" s="211" t="n">
        <f aca="false">$AC280</f>
        <v>0</v>
      </c>
      <c r="F285" s="212" t="n">
        <f aca="false">$F284+(($AR$20-$AR$10))/10</f>
        <v>0</v>
      </c>
      <c r="G285" s="218" t="n">
        <f aca="false">$G284+(($AW$20-$AW$10))/10</f>
        <v>0</v>
      </c>
      <c r="H285" s="213" t="n">
        <f aca="false">$BB280</f>
        <v>0</v>
      </c>
      <c r="I285" s="213" t="n">
        <f aca="false">$BG280</f>
        <v>0</v>
      </c>
      <c r="J285" s="165"/>
      <c r="Q285" s="249"/>
      <c r="R285" s="249"/>
      <c r="S285" s="165"/>
      <c r="T285" s="165"/>
      <c r="U285" s="165"/>
      <c r="V285" s="165"/>
      <c r="W285" s="165"/>
      <c r="Y285" s="164" t="n">
        <v>282</v>
      </c>
      <c r="Z285" s="165"/>
      <c r="AA285" s="180" t="str">
        <f aca="false">IF(MOD(ROW(),2),"",INDEX($Z$3:$Z$600,ROW()/2))</f>
        <v/>
      </c>
      <c r="AB285" s="181" t="n">
        <v>2.83</v>
      </c>
      <c r="AC285" s="182" t="n">
        <f aca="false">VALUE($Z286)</f>
        <v>0</v>
      </c>
      <c r="AD285" s="164" t="n">
        <v>282</v>
      </c>
      <c r="AE285" s="191"/>
      <c r="AF285" s="227" t="str">
        <f aca="false">IF(MOD(ROW(),10),"",INDEX(AE$3:AE$600,ROW()/10))</f>
        <v/>
      </c>
      <c r="AG285" s="228" t="n">
        <v>280</v>
      </c>
      <c r="AH285" s="229" t="e">
        <f aca="false">VALUE($AF285)</f>
        <v>#VALUE!</v>
      </c>
      <c r="AI285" s="164" t="n">
        <v>282</v>
      </c>
      <c r="AJ285" s="165"/>
      <c r="AK285" s="227" t="str">
        <f aca="false">IF(MOD(ROW(),10),"",INDEX(AJ$3:AJ$600,ROW()/10))</f>
        <v/>
      </c>
      <c r="AL285" s="228" t="n">
        <v>275</v>
      </c>
      <c r="AM285" s="229" t="e">
        <f aca="false">VALUE($AK285)</f>
        <v>#VALUE!</v>
      </c>
      <c r="AN285" s="164" t="n">
        <v>282</v>
      </c>
      <c r="AO285" s="190"/>
      <c r="AP285" s="227" t="str">
        <f aca="false">IF(MOD(ROW(),10),"",INDEX(AO$3:AO$600,ROW()/10))</f>
        <v/>
      </c>
      <c r="AQ285" s="181" t="n">
        <v>2.83</v>
      </c>
      <c r="AR285" s="229" t="e">
        <f aca="false">VALUE($AP285)</f>
        <v>#VALUE!</v>
      </c>
      <c r="AS285" s="164" t="n">
        <v>2820</v>
      </c>
      <c r="AT285" s="165"/>
      <c r="AU285" s="227" t="str">
        <f aca="false">IF(MOD(ROW(),10),"",INDEX(AT$3:AT$600,ROW()/10))</f>
        <v/>
      </c>
      <c r="AV285" s="181" t="n">
        <v>2.83</v>
      </c>
      <c r="AW285" s="229" t="e">
        <f aca="false">VALUE($AU285)</f>
        <v>#VALUE!</v>
      </c>
      <c r="AY285" s="165"/>
      <c r="AZ285" s="180" t="str">
        <f aca="false">IF(MOD(ROW(),2),"",INDEX(AY$3:AY$600,ROW()/2))</f>
        <v/>
      </c>
      <c r="BA285" s="181" t="n">
        <v>2.83</v>
      </c>
      <c r="BB285" s="182" t="e">
        <f aca="false">VALUE(AZ285)</f>
        <v>#VALUE!</v>
      </c>
      <c r="BD285" s="165"/>
      <c r="BE285" s="180" t="str">
        <f aca="false">IF(MOD(ROW(),2),"",INDEX(BD$3:BD$600,ROW()/2))</f>
        <v/>
      </c>
      <c r="BF285" s="181" t="n">
        <v>2.83</v>
      </c>
      <c r="BG285" s="182" t="n">
        <f aca="false">VALUE($BD286)</f>
        <v>0</v>
      </c>
    </row>
    <row r="286" customFormat="false" ht="13.5" hidden="false" customHeight="false" outlineLevel="0" collapsed="false">
      <c r="A286" s="208" t="n">
        <v>2.79</v>
      </c>
      <c r="B286" s="209" t="n">
        <v>2.78</v>
      </c>
      <c r="C286" s="213" t="n">
        <f aca="false">$C285+(($AM$20-$AM$10))/10</f>
        <v>0</v>
      </c>
      <c r="D286" s="217" t="n">
        <f aca="false">$D285+(($AH$30-$AH$20))/10</f>
        <v>0</v>
      </c>
      <c r="E286" s="211" t="n">
        <f aca="false">$AC281</f>
        <v>0</v>
      </c>
      <c r="F286" s="212" t="n">
        <f aca="false">$F285+(($AR$20-$AR$10))/10</f>
        <v>0</v>
      </c>
      <c r="G286" s="218" t="n">
        <f aca="false">$G285+(($AW$20-$AW$10))/10</f>
        <v>0</v>
      </c>
      <c r="H286" s="213" t="n">
        <f aca="false">$BB280+($BB282-$BB280)/2</f>
        <v>0</v>
      </c>
      <c r="I286" s="213" t="n">
        <f aca="false">$BG280+($BG282-$BG280)/2</f>
        <v>0</v>
      </c>
      <c r="J286" s="165"/>
      <c r="Q286" s="249"/>
      <c r="R286" s="249"/>
      <c r="S286" s="165"/>
      <c r="T286" s="165"/>
      <c r="U286" s="165"/>
      <c r="V286" s="165"/>
      <c r="W286" s="165"/>
      <c r="Y286" s="164" t="n">
        <v>283</v>
      </c>
      <c r="Z286" s="165"/>
      <c r="AA286" s="180" t="n">
        <f aca="false">IF(MOD(ROW(),2),"",INDEX($Z$3:$Z$600,ROW()/2))</f>
        <v>44.659</v>
      </c>
      <c r="AB286" s="181" t="n">
        <v>2.84</v>
      </c>
      <c r="AC286" s="182" t="n">
        <f aca="false">VALUE($Z287)</f>
        <v>0</v>
      </c>
      <c r="AD286" s="164" t="n">
        <v>283</v>
      </c>
      <c r="AE286" s="191"/>
      <c r="AF286" s="227" t="str">
        <f aca="false">IF(MOD(ROW(),10),"",INDEX(AE$3:AE$600,ROW()/10))</f>
        <v/>
      </c>
      <c r="AG286" s="228" t="n">
        <v>281</v>
      </c>
      <c r="AH286" s="229" t="e">
        <f aca="false">VALUE($AF286)</f>
        <v>#VALUE!</v>
      </c>
      <c r="AI286" s="164" t="n">
        <v>283</v>
      </c>
      <c r="AJ286" s="165"/>
      <c r="AK286" s="227" t="str">
        <f aca="false">IF(MOD(ROW(),10),"",INDEX(AJ$3:AJ$600,ROW()/10))</f>
        <v/>
      </c>
      <c r="AL286" s="228" t="n">
        <v>276</v>
      </c>
      <c r="AM286" s="229" t="e">
        <f aca="false">VALUE($AK286)</f>
        <v>#VALUE!</v>
      </c>
      <c r="AN286" s="164" t="n">
        <v>283</v>
      </c>
      <c r="AO286" s="190"/>
      <c r="AP286" s="227" t="str">
        <f aca="false">IF(MOD(ROW(),10),"",INDEX(AO$3:AO$600,ROW()/10))</f>
        <v/>
      </c>
      <c r="AQ286" s="181" t="n">
        <v>2.84</v>
      </c>
      <c r="AR286" s="229" t="e">
        <f aca="false">VALUE($AP286)</f>
        <v>#VALUE!</v>
      </c>
      <c r="AS286" s="164" t="n">
        <v>2830</v>
      </c>
      <c r="AT286" s="165"/>
      <c r="AU286" s="227" t="str">
        <f aca="false">IF(MOD(ROW(),10),"",INDEX(AT$3:AT$600,ROW()/10))</f>
        <v/>
      </c>
      <c r="AV286" s="181" t="n">
        <v>2.84</v>
      </c>
      <c r="AW286" s="229" t="e">
        <f aca="false">VALUE($AU286)</f>
        <v>#VALUE!</v>
      </c>
      <c r="AY286" s="165"/>
      <c r="AZ286" s="180" t="n">
        <f aca="false">IF(MOD(ROW(),2),"",INDEX(AY$3:AY$600,ROW()/2))</f>
        <v>0</v>
      </c>
      <c r="BA286" s="181" t="n">
        <v>2.84</v>
      </c>
      <c r="BB286" s="182" t="n">
        <f aca="false">VALUE(AZ286)</f>
        <v>0</v>
      </c>
      <c r="BD286" s="165"/>
      <c r="BE286" s="180" t="n">
        <f aca="false">IF(MOD(ROW(),2),"",INDEX(BD$3:BD$600,ROW()/2))</f>
        <v>0</v>
      </c>
      <c r="BF286" s="181" t="n">
        <v>2.84</v>
      </c>
      <c r="BG286" s="182" t="n">
        <f aca="false">VALUE($BD287)</f>
        <v>0</v>
      </c>
    </row>
    <row r="287" customFormat="false" ht="13.5" hidden="false" customHeight="false" outlineLevel="0" collapsed="false">
      <c r="A287" s="208" t="n">
        <v>2.8</v>
      </c>
      <c r="B287" s="209" t="n">
        <v>2.77</v>
      </c>
      <c r="C287" s="213" t="n">
        <f aca="false">$AM290</f>
        <v>0</v>
      </c>
      <c r="D287" s="241" t="n">
        <f aca="false">$AH290</f>
        <v>0</v>
      </c>
      <c r="E287" s="211" t="n">
        <f aca="false">$AC282</f>
        <v>0</v>
      </c>
      <c r="F287" s="212" t="n">
        <f aca="false">$AR290</f>
        <v>0</v>
      </c>
      <c r="G287" s="218" t="n">
        <f aca="false">$AW290</f>
        <v>0</v>
      </c>
      <c r="H287" s="250" t="n">
        <f aca="false">$BB282</f>
        <v>0</v>
      </c>
      <c r="I287" s="250" t="n">
        <f aca="false">$BG282</f>
        <v>0</v>
      </c>
      <c r="J287" s="165"/>
      <c r="Q287" s="249"/>
      <c r="R287" s="249"/>
      <c r="S287" s="165"/>
      <c r="T287" s="165"/>
      <c r="U287" s="165"/>
      <c r="V287" s="165"/>
      <c r="W287" s="165"/>
      <c r="Y287" s="164" t="n">
        <v>284</v>
      </c>
      <c r="Z287" s="165"/>
      <c r="AA287" s="180" t="str">
        <f aca="false">IF(MOD(ROW(),2),"",INDEX($Z$3:$Z$600,ROW()/2))</f>
        <v/>
      </c>
      <c r="AB287" s="181" t="n">
        <v>2.85</v>
      </c>
      <c r="AC287" s="182" t="n">
        <f aca="false">VALUE($Z288)</f>
        <v>0</v>
      </c>
      <c r="AD287" s="164" t="n">
        <v>284</v>
      </c>
      <c r="AE287" s="191"/>
      <c r="AF287" s="227" t="str">
        <f aca="false">IF(MOD(ROW(),10),"",INDEX(AE$3:AE$600,ROW()/10))</f>
        <v/>
      </c>
      <c r="AG287" s="228" t="n">
        <v>282</v>
      </c>
      <c r="AH287" s="229" t="e">
        <f aca="false">VALUE($AF287)</f>
        <v>#VALUE!</v>
      </c>
      <c r="AI287" s="164" t="n">
        <v>284</v>
      </c>
      <c r="AJ287" s="165"/>
      <c r="AK287" s="227" t="str">
        <f aca="false">IF(MOD(ROW(),10),"",INDEX(AJ$3:AJ$600,ROW()/10))</f>
        <v/>
      </c>
      <c r="AL287" s="228" t="n">
        <v>277</v>
      </c>
      <c r="AM287" s="229" t="e">
        <f aca="false">VALUE($AK287)</f>
        <v>#VALUE!</v>
      </c>
      <c r="AN287" s="164" t="n">
        <v>284</v>
      </c>
      <c r="AO287" s="190"/>
      <c r="AP287" s="227" t="str">
        <f aca="false">IF(MOD(ROW(),10),"",INDEX(AO$3:AO$600,ROW()/10))</f>
        <v/>
      </c>
      <c r="AQ287" s="181" t="n">
        <v>2.85</v>
      </c>
      <c r="AR287" s="229" t="e">
        <f aca="false">VALUE($AP287)</f>
        <v>#VALUE!</v>
      </c>
      <c r="AS287" s="164" t="n">
        <v>2840</v>
      </c>
      <c r="AT287" s="165"/>
      <c r="AU287" s="227" t="str">
        <f aca="false">IF(MOD(ROW(),10),"",INDEX(AT$3:AT$600,ROW()/10))</f>
        <v/>
      </c>
      <c r="AV287" s="181" t="n">
        <v>2.85</v>
      </c>
      <c r="AW287" s="229" t="e">
        <f aca="false">VALUE($AU287)</f>
        <v>#VALUE!</v>
      </c>
      <c r="AY287" s="165"/>
      <c r="AZ287" s="180" t="str">
        <f aca="false">IF(MOD(ROW(),2),"",INDEX(AY$3:AY$600,ROW()/2))</f>
        <v/>
      </c>
      <c r="BA287" s="181" t="n">
        <v>2.85</v>
      </c>
      <c r="BB287" s="182" t="e">
        <f aca="false">VALUE(AZ287)</f>
        <v>#VALUE!</v>
      </c>
      <c r="BD287" s="165"/>
      <c r="BE287" s="180" t="str">
        <f aca="false">IF(MOD(ROW(),2),"",INDEX(BD$3:BD$600,ROW()/2))</f>
        <v/>
      </c>
      <c r="BF287" s="181" t="n">
        <v>2.85</v>
      </c>
      <c r="BG287" s="182" t="n">
        <f aca="false">VALUE($BD288)</f>
        <v>0</v>
      </c>
    </row>
    <row r="288" customFormat="false" ht="13.5" hidden="false" customHeight="false" outlineLevel="0" collapsed="false">
      <c r="A288" s="208" t="n">
        <v>2.81</v>
      </c>
      <c r="B288" s="209" t="n">
        <v>2.76</v>
      </c>
      <c r="C288" s="213" t="n">
        <f aca="false">$C287+(($AM$20-$AM$10))/10</f>
        <v>0</v>
      </c>
      <c r="D288" s="217" t="n">
        <f aca="false">$D287+(($AH$30-$AH$20))/10</f>
        <v>0</v>
      </c>
      <c r="E288" s="211" t="n">
        <f aca="false">$AC283</f>
        <v>0</v>
      </c>
      <c r="F288" s="212" t="n">
        <f aca="false">$F287+(($AR$20-$AR$10))/10</f>
        <v>0</v>
      </c>
      <c r="G288" s="218" t="n">
        <f aca="false">$G287+(($AW$20-$AW$10))/10</f>
        <v>0</v>
      </c>
      <c r="H288" s="213" t="n">
        <f aca="false">$BB282+($BB284-$BB282)/2</f>
        <v>0</v>
      </c>
      <c r="I288" s="213" t="n">
        <f aca="false">$BG282+($BG284-$BG282)/2</f>
        <v>0</v>
      </c>
      <c r="J288" s="165"/>
      <c r="Q288" s="249"/>
      <c r="R288" s="249"/>
      <c r="S288" s="165"/>
      <c r="T288" s="165"/>
      <c r="U288" s="165"/>
      <c r="V288" s="165"/>
      <c r="W288" s="165"/>
      <c r="Y288" s="164" t="n">
        <v>285</v>
      </c>
      <c r="Z288" s="165"/>
      <c r="AA288" s="180" t="n">
        <f aca="false">IF(MOD(ROW(),2),"",INDEX($Z$3:$Z$600,ROW()/2))</f>
        <v>44.988</v>
      </c>
      <c r="AB288" s="181" t="n">
        <v>2.86</v>
      </c>
      <c r="AC288" s="182" t="n">
        <f aca="false">VALUE($Z289)</f>
        <v>0</v>
      </c>
      <c r="AD288" s="164" t="n">
        <v>285</v>
      </c>
      <c r="AE288" s="191"/>
      <c r="AF288" s="227" t="str">
        <f aca="false">IF(MOD(ROW(),10),"",INDEX(AE$3:AE$600,ROW()/10))</f>
        <v/>
      </c>
      <c r="AG288" s="228" t="n">
        <v>283</v>
      </c>
      <c r="AH288" s="229" t="e">
        <f aca="false">VALUE($AF288)</f>
        <v>#VALUE!</v>
      </c>
      <c r="AI288" s="164" t="n">
        <v>285</v>
      </c>
      <c r="AJ288" s="165"/>
      <c r="AK288" s="227" t="str">
        <f aca="false">IF(MOD(ROW(),10),"",INDEX(AJ$3:AJ$600,ROW()/10))</f>
        <v/>
      </c>
      <c r="AL288" s="228" t="n">
        <v>278</v>
      </c>
      <c r="AM288" s="229" t="e">
        <f aca="false">VALUE($AK288)</f>
        <v>#VALUE!</v>
      </c>
      <c r="AN288" s="164" t="n">
        <v>285</v>
      </c>
      <c r="AO288" s="190"/>
      <c r="AP288" s="227" t="str">
        <f aca="false">IF(MOD(ROW(),10),"",INDEX(AO$3:AO$600,ROW()/10))</f>
        <v/>
      </c>
      <c r="AQ288" s="181" t="n">
        <v>2.86</v>
      </c>
      <c r="AR288" s="229" t="e">
        <f aca="false">VALUE($AP288)</f>
        <v>#VALUE!</v>
      </c>
      <c r="AS288" s="164" t="n">
        <v>2850</v>
      </c>
      <c r="AT288" s="165"/>
      <c r="AU288" s="227" t="str">
        <f aca="false">IF(MOD(ROW(),10),"",INDEX(AT$3:AT$600,ROW()/10))</f>
        <v/>
      </c>
      <c r="AV288" s="181" t="n">
        <v>2.86</v>
      </c>
      <c r="AW288" s="229" t="e">
        <f aca="false">VALUE($AU288)</f>
        <v>#VALUE!</v>
      </c>
      <c r="AY288" s="165"/>
      <c r="AZ288" s="180" t="n">
        <f aca="false">IF(MOD(ROW(),2),"",INDEX(AY$3:AY$600,ROW()/2))</f>
        <v>0</v>
      </c>
      <c r="BA288" s="181" t="n">
        <v>2.86</v>
      </c>
      <c r="BB288" s="182" t="n">
        <f aca="false">VALUE(AZ288)</f>
        <v>0</v>
      </c>
      <c r="BD288" s="165"/>
      <c r="BE288" s="180" t="n">
        <f aca="false">IF(MOD(ROW(),2),"",INDEX(BD$3:BD$600,ROW()/2))</f>
        <v>0</v>
      </c>
      <c r="BF288" s="181" t="n">
        <v>2.86</v>
      </c>
      <c r="BG288" s="182" t="n">
        <f aca="false">VALUE($BD289)</f>
        <v>0</v>
      </c>
    </row>
    <row r="289" customFormat="false" ht="13.5" hidden="false" customHeight="false" outlineLevel="0" collapsed="false">
      <c r="A289" s="208" t="n">
        <v>2.82</v>
      </c>
      <c r="B289" s="209" t="n">
        <v>2.75</v>
      </c>
      <c r="C289" s="213" t="n">
        <f aca="false">$C288+(($AM$20-$AM$10))/10</f>
        <v>0</v>
      </c>
      <c r="D289" s="217" t="n">
        <f aca="false">$D288+(($AH$30-$AH$20))/10</f>
        <v>0</v>
      </c>
      <c r="E289" s="211" t="n">
        <f aca="false">$AC284</f>
        <v>0</v>
      </c>
      <c r="F289" s="212" t="n">
        <f aca="false">$F288+(($AR$20-$AR$10))/10</f>
        <v>0</v>
      </c>
      <c r="G289" s="218" t="n">
        <f aca="false">$G288+(($AW$20-$AW$10))/10</f>
        <v>0</v>
      </c>
      <c r="H289" s="213" t="n">
        <f aca="false">$BB284</f>
        <v>0</v>
      </c>
      <c r="I289" s="213" t="n">
        <f aca="false">$BG284</f>
        <v>0</v>
      </c>
      <c r="J289" s="165"/>
      <c r="Q289" s="249"/>
      <c r="R289" s="249"/>
      <c r="S289" s="165"/>
      <c r="T289" s="165"/>
      <c r="U289" s="165"/>
      <c r="V289" s="165"/>
      <c r="W289" s="165"/>
      <c r="Y289" s="164" t="n">
        <v>286</v>
      </c>
      <c r="Z289" s="165"/>
      <c r="AA289" s="180" t="str">
        <f aca="false">IF(MOD(ROW(),2),"",INDEX($Z$3:$Z$600,ROW()/2))</f>
        <v/>
      </c>
      <c r="AB289" s="181" t="n">
        <v>2.87</v>
      </c>
      <c r="AC289" s="182" t="n">
        <f aca="false">VALUE($Z290)</f>
        <v>0</v>
      </c>
      <c r="AD289" s="164" t="n">
        <v>286</v>
      </c>
      <c r="AE289" s="191"/>
      <c r="AF289" s="227" t="str">
        <f aca="false">IF(MOD(ROW(),10),"",INDEX(AE$3:AE$600,ROW()/10))</f>
        <v/>
      </c>
      <c r="AG289" s="228" t="n">
        <v>284</v>
      </c>
      <c r="AH289" s="229" t="e">
        <f aca="false">VALUE($AF289)</f>
        <v>#VALUE!</v>
      </c>
      <c r="AI289" s="164" t="n">
        <v>286</v>
      </c>
      <c r="AJ289" s="165"/>
      <c r="AK289" s="227" t="str">
        <f aca="false">IF(MOD(ROW(),10),"",INDEX(AJ$3:AJ$600,ROW()/10))</f>
        <v/>
      </c>
      <c r="AL289" s="228" t="n">
        <v>279</v>
      </c>
      <c r="AM289" s="229" t="e">
        <f aca="false">VALUE($AK289)</f>
        <v>#VALUE!</v>
      </c>
      <c r="AN289" s="164" t="n">
        <v>286</v>
      </c>
      <c r="AO289" s="190"/>
      <c r="AP289" s="227" t="str">
        <f aca="false">IF(MOD(ROW(),10),"",INDEX(AO$3:AO$600,ROW()/10))</f>
        <v/>
      </c>
      <c r="AQ289" s="181" t="n">
        <v>2.87</v>
      </c>
      <c r="AR289" s="229" t="e">
        <f aca="false">VALUE($AP289)</f>
        <v>#VALUE!</v>
      </c>
      <c r="AS289" s="164" t="n">
        <v>2860</v>
      </c>
      <c r="AT289" s="165"/>
      <c r="AU289" s="227" t="str">
        <f aca="false">IF(MOD(ROW(),10),"",INDEX(AT$3:AT$600,ROW()/10))</f>
        <v/>
      </c>
      <c r="AV289" s="181" t="n">
        <v>2.87</v>
      </c>
      <c r="AW289" s="229" t="e">
        <f aca="false">VALUE($AU289)</f>
        <v>#VALUE!</v>
      </c>
      <c r="AY289" s="165"/>
      <c r="AZ289" s="180" t="str">
        <f aca="false">IF(MOD(ROW(),2),"",INDEX(AY$3:AY$600,ROW()/2))</f>
        <v/>
      </c>
      <c r="BA289" s="181" t="n">
        <v>2.87</v>
      </c>
      <c r="BB289" s="182" t="e">
        <f aca="false">VALUE(AZ289)</f>
        <v>#VALUE!</v>
      </c>
      <c r="BD289" s="165"/>
      <c r="BE289" s="180" t="str">
        <f aca="false">IF(MOD(ROW(),2),"",INDEX(BD$3:BD$600,ROW()/2))</f>
        <v/>
      </c>
      <c r="BF289" s="181" t="n">
        <v>2.87</v>
      </c>
      <c r="BG289" s="182" t="n">
        <f aca="false">VALUE($BD290)</f>
        <v>0</v>
      </c>
    </row>
    <row r="290" customFormat="false" ht="13.5" hidden="false" customHeight="false" outlineLevel="0" collapsed="false">
      <c r="A290" s="208" t="n">
        <v>2.83</v>
      </c>
      <c r="B290" s="209" t="n">
        <v>2.74</v>
      </c>
      <c r="C290" s="213" t="n">
        <f aca="false">$C289+(($AM$20-$AM$10))/10</f>
        <v>0</v>
      </c>
      <c r="D290" s="217" t="n">
        <f aca="false">$D289+(($AH$30-$AH$20))/10</f>
        <v>0</v>
      </c>
      <c r="E290" s="211" t="n">
        <f aca="false">$AC285</f>
        <v>0</v>
      </c>
      <c r="F290" s="212" t="n">
        <f aca="false">$F289+(($AR$20-$AR$10))/10</f>
        <v>0</v>
      </c>
      <c r="G290" s="218" t="n">
        <f aca="false">$G289+(($AW$20-$AW$10))/10</f>
        <v>0</v>
      </c>
      <c r="H290" s="213" t="n">
        <f aca="false">$BB284+($BB286-$BB284)/2</f>
        <v>0</v>
      </c>
      <c r="I290" s="213" t="n">
        <f aca="false">$BG284+($BG286-$BG284)/2</f>
        <v>0</v>
      </c>
      <c r="J290" s="165"/>
      <c r="Q290" s="249"/>
      <c r="R290" s="249"/>
      <c r="S290" s="165"/>
      <c r="T290" s="165"/>
      <c r="U290" s="165"/>
      <c r="V290" s="165"/>
      <c r="W290" s="165"/>
      <c r="Y290" s="164" t="n">
        <v>287</v>
      </c>
      <c r="Z290" s="165"/>
      <c r="AA290" s="180" t="n">
        <f aca="false">IF(MOD(ROW(),2),"",INDEX($Z$3:$Z$600,ROW()/2))</f>
        <v>45.318</v>
      </c>
      <c r="AB290" s="181" t="n">
        <v>2.88</v>
      </c>
      <c r="AC290" s="182" t="n">
        <f aca="false">VALUE($Z291)</f>
        <v>0</v>
      </c>
      <c r="AD290" s="164" t="n">
        <v>287</v>
      </c>
      <c r="AE290" s="191"/>
      <c r="AF290" s="227" t="n">
        <f aca="false">IF(MOD(ROW(),10),"",INDEX(AE$3:AE$600,ROW()/10))</f>
        <v>0</v>
      </c>
      <c r="AG290" s="228" t="n">
        <v>285</v>
      </c>
      <c r="AH290" s="229" t="n">
        <f aca="false">VALUE($AF290)</f>
        <v>0</v>
      </c>
      <c r="AI290" s="164" t="n">
        <v>287</v>
      </c>
      <c r="AJ290" s="165"/>
      <c r="AK290" s="227" t="n">
        <f aca="false">IF(MOD(ROW(),10),"",INDEX(AJ$3:AJ$600,ROW()/10))</f>
        <v>0</v>
      </c>
      <c r="AL290" s="228" t="n">
        <v>280</v>
      </c>
      <c r="AM290" s="229" t="n">
        <f aca="false">VALUE($AK290)</f>
        <v>0</v>
      </c>
      <c r="AN290" s="164" t="n">
        <v>287</v>
      </c>
      <c r="AO290" s="190"/>
      <c r="AP290" s="227" t="n">
        <f aca="false">IF(MOD(ROW(),10),"",INDEX(AO$3:AO$600,ROW()/10))</f>
        <v>0</v>
      </c>
      <c r="AQ290" s="181" t="n">
        <v>2.88</v>
      </c>
      <c r="AR290" s="229" t="n">
        <f aca="false">VALUE($AP290)</f>
        <v>0</v>
      </c>
      <c r="AS290" s="164" t="n">
        <v>2870</v>
      </c>
      <c r="AT290" s="165"/>
      <c r="AU290" s="227" t="n">
        <f aca="false">IF(MOD(ROW(),10),"",INDEX(AT$3:AT$600,ROW()/10))</f>
        <v>0</v>
      </c>
      <c r="AV290" s="181" t="n">
        <v>2.88</v>
      </c>
      <c r="AW290" s="229" t="n">
        <f aca="false">VALUE($AU290)</f>
        <v>0</v>
      </c>
      <c r="AY290" s="165"/>
      <c r="AZ290" s="180" t="n">
        <f aca="false">IF(MOD(ROW(),2),"",INDEX(AY$3:AY$600,ROW()/2))</f>
        <v>0</v>
      </c>
      <c r="BA290" s="181" t="n">
        <v>2.88</v>
      </c>
      <c r="BB290" s="182" t="n">
        <f aca="false">VALUE(AZ290)</f>
        <v>0</v>
      </c>
      <c r="BD290" s="165"/>
      <c r="BE290" s="180" t="n">
        <f aca="false">IF(MOD(ROW(),2),"",INDEX(BD$3:BD$600,ROW()/2))</f>
        <v>0</v>
      </c>
      <c r="BF290" s="181" t="n">
        <v>2.88</v>
      </c>
      <c r="BG290" s="182" t="n">
        <f aca="false">VALUE($BD291)</f>
        <v>0</v>
      </c>
    </row>
    <row r="291" customFormat="false" ht="13.5" hidden="false" customHeight="false" outlineLevel="0" collapsed="false">
      <c r="A291" s="208" t="n">
        <v>2.84</v>
      </c>
      <c r="B291" s="209" t="n">
        <v>2.73</v>
      </c>
      <c r="C291" s="213" t="n">
        <f aca="false">$C290+(($AM$20-$AM$10))/10</f>
        <v>0</v>
      </c>
      <c r="D291" s="217" t="n">
        <f aca="false">$D290+(($AH$30-$AH$20))/10</f>
        <v>0</v>
      </c>
      <c r="E291" s="211" t="n">
        <f aca="false">$AC286</f>
        <v>0</v>
      </c>
      <c r="F291" s="212" t="n">
        <f aca="false">$F290+(($AR$20-$AR$10))/10</f>
        <v>0</v>
      </c>
      <c r="G291" s="218" t="n">
        <f aca="false">$G290+(($AW$20-$AW$10))/10</f>
        <v>0</v>
      </c>
      <c r="H291" s="250" t="n">
        <f aca="false">$BB286</f>
        <v>0</v>
      </c>
      <c r="I291" s="250" t="n">
        <f aca="false">$BG286</f>
        <v>0</v>
      </c>
      <c r="J291" s="165"/>
      <c r="Q291" s="249"/>
      <c r="R291" s="249"/>
      <c r="S291" s="165"/>
      <c r="T291" s="165"/>
      <c r="U291" s="165"/>
      <c r="V291" s="165"/>
      <c r="W291" s="165"/>
      <c r="Y291" s="164" t="n">
        <v>288</v>
      </c>
      <c r="Z291" s="165"/>
      <c r="AA291" s="180" t="str">
        <f aca="false">IF(MOD(ROW(),2),"",INDEX($Z$3:$Z$600,ROW()/2))</f>
        <v/>
      </c>
      <c r="AB291" s="181" t="n">
        <v>2.89</v>
      </c>
      <c r="AC291" s="182" t="n">
        <f aca="false">VALUE($Z292)</f>
        <v>0</v>
      </c>
      <c r="AD291" s="164" t="n">
        <v>288</v>
      </c>
      <c r="AE291" s="191"/>
      <c r="AF291" s="227" t="str">
        <f aca="false">IF(MOD(ROW(),10),"",INDEX(AE$3:AE$600,ROW()/10))</f>
        <v/>
      </c>
      <c r="AG291" s="228" t="n">
        <v>286</v>
      </c>
      <c r="AH291" s="229" t="e">
        <f aca="false">VALUE($AF291)</f>
        <v>#VALUE!</v>
      </c>
      <c r="AI291" s="164" t="n">
        <v>288</v>
      </c>
      <c r="AJ291" s="165"/>
      <c r="AK291" s="227" t="str">
        <f aca="false">IF(MOD(ROW(),10),"",INDEX(AJ$3:AJ$600,ROW()/10))</f>
        <v/>
      </c>
      <c r="AL291" s="228" t="n">
        <v>281</v>
      </c>
      <c r="AM291" s="229" t="e">
        <f aca="false">VALUE($AK291)</f>
        <v>#VALUE!</v>
      </c>
      <c r="AN291" s="164" t="n">
        <v>288</v>
      </c>
      <c r="AO291" s="190"/>
      <c r="AP291" s="227" t="str">
        <f aca="false">IF(MOD(ROW(),10),"",INDEX(AO$3:AO$600,ROW()/10))</f>
        <v/>
      </c>
      <c r="AQ291" s="181" t="n">
        <v>2.89</v>
      </c>
      <c r="AR291" s="229" t="e">
        <f aca="false">VALUE($AP291)</f>
        <v>#VALUE!</v>
      </c>
      <c r="AS291" s="164" t="n">
        <v>2880</v>
      </c>
      <c r="AT291" s="165"/>
      <c r="AU291" s="227" t="str">
        <f aca="false">IF(MOD(ROW(),10),"",INDEX(AT$3:AT$600,ROW()/10))</f>
        <v/>
      </c>
      <c r="AV291" s="181" t="n">
        <v>2.89</v>
      </c>
      <c r="AW291" s="229" t="e">
        <f aca="false">VALUE($AU291)</f>
        <v>#VALUE!</v>
      </c>
      <c r="AY291" s="165"/>
      <c r="AZ291" s="180" t="str">
        <f aca="false">IF(MOD(ROW(),2),"",INDEX(AY$3:AY$600,ROW()/2))</f>
        <v/>
      </c>
      <c r="BA291" s="181" t="n">
        <v>2.89</v>
      </c>
      <c r="BB291" s="182" t="e">
        <f aca="false">VALUE(AZ291)</f>
        <v>#VALUE!</v>
      </c>
      <c r="BD291" s="165"/>
      <c r="BE291" s="180" t="str">
        <f aca="false">IF(MOD(ROW(),2),"",INDEX(BD$3:BD$600,ROW()/2))</f>
        <v/>
      </c>
      <c r="BF291" s="181" t="n">
        <v>2.89</v>
      </c>
      <c r="BG291" s="182" t="n">
        <f aca="false">VALUE($BD292)</f>
        <v>0</v>
      </c>
    </row>
    <row r="292" customFormat="false" ht="13.5" hidden="false" customHeight="false" outlineLevel="0" collapsed="false">
      <c r="A292" s="208" t="n">
        <v>2.85</v>
      </c>
      <c r="B292" s="209" t="n">
        <v>2.72</v>
      </c>
      <c r="C292" s="213" t="n">
        <f aca="false">$C291+(($AM$20-$AM$10))/10</f>
        <v>0</v>
      </c>
      <c r="D292" s="217" t="n">
        <f aca="false">$D291+(($AH$30-$AH$20))/10</f>
        <v>0</v>
      </c>
      <c r="E292" s="211" t="n">
        <f aca="false">$AC287</f>
        <v>0</v>
      </c>
      <c r="F292" s="212" t="n">
        <f aca="false">$F291+(($AR$20-$AR$10))/10</f>
        <v>0</v>
      </c>
      <c r="G292" s="218" t="n">
        <f aca="false">$G291+(($AW$20-$AW$10))/10</f>
        <v>0</v>
      </c>
      <c r="H292" s="213" t="n">
        <f aca="false">$BB286+($BB288-$BB286)/2</f>
        <v>0</v>
      </c>
      <c r="I292" s="213" t="n">
        <f aca="false">$BG286+($BG288-$BG286)/2</f>
        <v>0</v>
      </c>
      <c r="J292" s="165"/>
      <c r="Q292" s="249"/>
      <c r="R292" s="249"/>
      <c r="S292" s="165"/>
      <c r="T292" s="165"/>
      <c r="U292" s="165"/>
      <c r="V292" s="165"/>
      <c r="W292" s="165"/>
      <c r="Y292" s="164" t="n">
        <v>289</v>
      </c>
      <c r="Z292" s="165"/>
      <c r="AA292" s="180" t="n">
        <f aca="false">IF(MOD(ROW(),2),"",INDEX($Z$3:$Z$600,ROW()/2))</f>
        <v>45.647</v>
      </c>
      <c r="AB292" s="181" t="n">
        <v>2.9</v>
      </c>
      <c r="AC292" s="182" t="n">
        <f aca="false">VALUE($Z293)</f>
        <v>0</v>
      </c>
      <c r="AD292" s="164" t="n">
        <v>289</v>
      </c>
      <c r="AE292" s="191"/>
      <c r="AF292" s="227" t="str">
        <f aca="false">IF(MOD(ROW(),10),"",INDEX(AE$3:AE$600,ROW()/10))</f>
        <v/>
      </c>
      <c r="AG292" s="228" t="n">
        <v>287</v>
      </c>
      <c r="AH292" s="229" t="e">
        <f aca="false">VALUE($AF292)</f>
        <v>#VALUE!</v>
      </c>
      <c r="AI292" s="164" t="n">
        <v>289</v>
      </c>
      <c r="AJ292" s="165"/>
      <c r="AK292" s="227" t="str">
        <f aca="false">IF(MOD(ROW(),10),"",INDEX(AJ$3:AJ$600,ROW()/10))</f>
        <v/>
      </c>
      <c r="AL292" s="228" t="n">
        <v>282</v>
      </c>
      <c r="AM292" s="229" t="e">
        <f aca="false">VALUE($AK292)</f>
        <v>#VALUE!</v>
      </c>
      <c r="AN292" s="164" t="n">
        <v>289</v>
      </c>
      <c r="AO292" s="190"/>
      <c r="AP292" s="227" t="str">
        <f aca="false">IF(MOD(ROW(),10),"",INDEX(AO$3:AO$600,ROW()/10))</f>
        <v/>
      </c>
      <c r="AQ292" s="181" t="n">
        <v>2.9</v>
      </c>
      <c r="AR292" s="229" t="e">
        <f aca="false">VALUE($AP292)</f>
        <v>#VALUE!</v>
      </c>
      <c r="AS292" s="164" t="n">
        <v>2890</v>
      </c>
      <c r="AT292" s="165"/>
      <c r="AU292" s="227" t="str">
        <f aca="false">IF(MOD(ROW(),10),"",INDEX(AT$3:AT$600,ROW()/10))</f>
        <v/>
      </c>
      <c r="AV292" s="181" t="n">
        <v>2.9</v>
      </c>
      <c r="AW292" s="229" t="e">
        <f aca="false">VALUE($AU292)</f>
        <v>#VALUE!</v>
      </c>
      <c r="AY292" s="165"/>
      <c r="AZ292" s="180" t="n">
        <f aca="false">IF(MOD(ROW(),2),"",INDEX(AY$3:AY$600,ROW()/2))</f>
        <v>0</v>
      </c>
      <c r="BA292" s="181" t="n">
        <v>2.9</v>
      </c>
      <c r="BB292" s="182" t="n">
        <f aca="false">VALUE(AZ292)</f>
        <v>0</v>
      </c>
      <c r="BD292" s="165"/>
      <c r="BE292" s="180" t="n">
        <f aca="false">IF(MOD(ROW(),2),"",INDEX(BD$3:BD$600,ROW()/2))</f>
        <v>0</v>
      </c>
      <c r="BF292" s="181" t="n">
        <v>2.9</v>
      </c>
      <c r="BG292" s="182" t="n">
        <f aca="false">VALUE($BD293)</f>
        <v>0</v>
      </c>
    </row>
    <row r="293" customFormat="false" ht="13.5" hidden="false" customHeight="false" outlineLevel="0" collapsed="false">
      <c r="A293" s="208" t="n">
        <v>2.86</v>
      </c>
      <c r="B293" s="209" t="n">
        <v>2.71</v>
      </c>
      <c r="C293" s="213" t="n">
        <f aca="false">$C292+(($AM$20-$AM$10))/10</f>
        <v>0</v>
      </c>
      <c r="D293" s="217" t="n">
        <f aca="false">$D292+(($AH$30-$AH$20))/10</f>
        <v>0</v>
      </c>
      <c r="E293" s="211" t="n">
        <f aca="false">$AC288</f>
        <v>0</v>
      </c>
      <c r="F293" s="212" t="n">
        <f aca="false">$F292+(($AR$20-$AR$10))/10</f>
        <v>0</v>
      </c>
      <c r="G293" s="218" t="n">
        <f aca="false">$G292+(($AW$20-$AW$10))/10</f>
        <v>0</v>
      </c>
      <c r="H293" s="213" t="n">
        <f aca="false">$BB288</f>
        <v>0</v>
      </c>
      <c r="I293" s="213" t="n">
        <f aca="false">$BG288</f>
        <v>0</v>
      </c>
      <c r="J293" s="165"/>
      <c r="Q293" s="249"/>
      <c r="R293" s="249"/>
      <c r="S293" s="165"/>
      <c r="T293" s="165"/>
      <c r="U293" s="165"/>
      <c r="V293" s="165"/>
      <c r="W293" s="165"/>
      <c r="Y293" s="164" t="n">
        <v>290</v>
      </c>
      <c r="Z293" s="165"/>
      <c r="AA293" s="180" t="str">
        <f aca="false">IF(MOD(ROW(),2),"",INDEX($Z$3:$Z$600,ROW()/2))</f>
        <v/>
      </c>
      <c r="AB293" s="181" t="n">
        <v>2.91</v>
      </c>
      <c r="AC293" s="182" t="n">
        <f aca="false">VALUE($Z294)</f>
        <v>0</v>
      </c>
      <c r="AD293" s="164" t="n">
        <v>290</v>
      </c>
      <c r="AE293" s="191"/>
      <c r="AF293" s="227" t="str">
        <f aca="false">IF(MOD(ROW(),10),"",INDEX(AE$3:AE$600,ROW()/10))</f>
        <v/>
      </c>
      <c r="AG293" s="228" t="n">
        <v>288</v>
      </c>
      <c r="AH293" s="229" t="e">
        <f aca="false">VALUE($AF293)</f>
        <v>#VALUE!</v>
      </c>
      <c r="AI293" s="164" t="n">
        <v>290</v>
      </c>
      <c r="AJ293" s="165"/>
      <c r="AK293" s="227" t="str">
        <f aca="false">IF(MOD(ROW(),10),"",INDEX(AJ$3:AJ$600,ROW()/10))</f>
        <v/>
      </c>
      <c r="AL293" s="228" t="n">
        <v>283</v>
      </c>
      <c r="AM293" s="229" t="e">
        <f aca="false">VALUE($AK293)</f>
        <v>#VALUE!</v>
      </c>
      <c r="AN293" s="164" t="n">
        <v>290</v>
      </c>
      <c r="AO293" s="190"/>
      <c r="AP293" s="227" t="str">
        <f aca="false">IF(MOD(ROW(),10),"",INDEX(AO$3:AO$600,ROW()/10))</f>
        <v/>
      </c>
      <c r="AQ293" s="181" t="n">
        <v>2.91</v>
      </c>
      <c r="AR293" s="229" t="e">
        <f aca="false">VALUE($AP293)</f>
        <v>#VALUE!</v>
      </c>
      <c r="AS293" s="164" t="n">
        <v>2900</v>
      </c>
      <c r="AT293" s="165"/>
      <c r="AU293" s="227" t="str">
        <f aca="false">IF(MOD(ROW(),10),"",INDEX(AT$3:AT$600,ROW()/10))</f>
        <v/>
      </c>
      <c r="AV293" s="181" t="n">
        <v>2.91</v>
      </c>
      <c r="AW293" s="229" t="e">
        <f aca="false">VALUE($AU293)</f>
        <v>#VALUE!</v>
      </c>
      <c r="AY293" s="165"/>
      <c r="AZ293" s="180" t="str">
        <f aca="false">IF(MOD(ROW(),2),"",INDEX(AY$3:AY$600,ROW()/2))</f>
        <v/>
      </c>
      <c r="BA293" s="181" t="n">
        <v>2.91</v>
      </c>
      <c r="BB293" s="182" t="e">
        <f aca="false">VALUE(AZ293)</f>
        <v>#VALUE!</v>
      </c>
      <c r="BD293" s="165"/>
      <c r="BE293" s="180" t="str">
        <f aca="false">IF(MOD(ROW(),2),"",INDEX(BD$3:BD$600,ROW()/2))</f>
        <v/>
      </c>
      <c r="BF293" s="181" t="n">
        <v>2.91</v>
      </c>
      <c r="BG293" s="182" t="n">
        <f aca="false">VALUE($BD294)</f>
        <v>0</v>
      </c>
    </row>
    <row r="294" customFormat="false" ht="13.5" hidden="false" customHeight="false" outlineLevel="0" collapsed="false">
      <c r="A294" s="208" t="n">
        <v>2.87</v>
      </c>
      <c r="B294" s="209" t="n">
        <v>2.7</v>
      </c>
      <c r="C294" s="213" t="n">
        <f aca="false">$C293+(($AM$20-$AM$10))/10</f>
        <v>0</v>
      </c>
      <c r="D294" s="217" t="n">
        <f aca="false">$D293+(($AH$30-$AH$20))/10</f>
        <v>0</v>
      </c>
      <c r="E294" s="211" t="n">
        <f aca="false">$AC289</f>
        <v>0</v>
      </c>
      <c r="F294" s="212" t="n">
        <f aca="false">$F293+(($AR$20-$AR$10))/10</f>
        <v>0</v>
      </c>
      <c r="G294" s="218" t="n">
        <f aca="false">$G293+(($AW$20-$AW$10))/10</f>
        <v>0</v>
      </c>
      <c r="H294" s="213" t="n">
        <f aca="false">$BB288+($BB290-$BB288)/2</f>
        <v>0</v>
      </c>
      <c r="I294" s="213" t="n">
        <f aca="false">$BG288+($BG290-$BG288)/2</f>
        <v>0</v>
      </c>
      <c r="J294" s="165"/>
      <c r="Q294" s="249"/>
      <c r="R294" s="249"/>
      <c r="S294" s="165"/>
      <c r="T294" s="165"/>
      <c r="U294" s="165"/>
      <c r="V294" s="165"/>
      <c r="W294" s="165"/>
      <c r="Y294" s="164" t="n">
        <v>291</v>
      </c>
      <c r="Z294" s="165"/>
      <c r="AA294" s="180" t="n">
        <f aca="false">IF(MOD(ROW(),2),"",INDEX($Z$3:$Z$600,ROW()/2))</f>
        <v>45.976</v>
      </c>
      <c r="AB294" s="181" t="n">
        <v>2.92</v>
      </c>
      <c r="AC294" s="182" t="n">
        <f aca="false">VALUE($Z295)</f>
        <v>0</v>
      </c>
      <c r="AD294" s="164" t="n">
        <v>291</v>
      </c>
      <c r="AE294" s="191"/>
      <c r="AF294" s="227" t="str">
        <f aca="false">IF(MOD(ROW(),10),"",INDEX(AE$3:AE$600,ROW()/10))</f>
        <v/>
      </c>
      <c r="AG294" s="228" t="n">
        <v>289</v>
      </c>
      <c r="AH294" s="229" t="e">
        <f aca="false">VALUE($AF294)</f>
        <v>#VALUE!</v>
      </c>
      <c r="AI294" s="164" t="n">
        <v>291</v>
      </c>
      <c r="AJ294" s="165"/>
      <c r="AK294" s="227" t="str">
        <f aca="false">IF(MOD(ROW(),10),"",INDEX(AJ$3:AJ$600,ROW()/10))</f>
        <v/>
      </c>
      <c r="AL294" s="228" t="n">
        <v>284</v>
      </c>
      <c r="AM294" s="229" t="e">
        <f aca="false">VALUE($AK294)</f>
        <v>#VALUE!</v>
      </c>
      <c r="AN294" s="164" t="n">
        <v>291</v>
      </c>
      <c r="AO294" s="190"/>
      <c r="AP294" s="227" t="str">
        <f aca="false">IF(MOD(ROW(),10),"",INDEX(AO$3:AO$600,ROW()/10))</f>
        <v/>
      </c>
      <c r="AQ294" s="181" t="n">
        <v>2.92</v>
      </c>
      <c r="AR294" s="229" t="e">
        <f aca="false">VALUE($AP294)</f>
        <v>#VALUE!</v>
      </c>
      <c r="AS294" s="164" t="n">
        <v>2910</v>
      </c>
      <c r="AT294" s="165"/>
      <c r="AU294" s="227" t="str">
        <f aca="false">IF(MOD(ROW(),10),"",INDEX(AT$3:AT$600,ROW()/10))</f>
        <v/>
      </c>
      <c r="AV294" s="181" t="n">
        <v>2.92</v>
      </c>
      <c r="AW294" s="229" t="e">
        <f aca="false">VALUE($AU294)</f>
        <v>#VALUE!</v>
      </c>
      <c r="AY294" s="165"/>
      <c r="AZ294" s="180" t="n">
        <f aca="false">IF(MOD(ROW(),2),"",INDEX(AY$3:AY$600,ROW()/2))</f>
        <v>0</v>
      </c>
      <c r="BA294" s="181" t="n">
        <v>2.92</v>
      </c>
      <c r="BB294" s="182" t="n">
        <f aca="false">VALUE(AZ294)</f>
        <v>0</v>
      </c>
      <c r="BD294" s="165"/>
      <c r="BE294" s="180" t="n">
        <f aca="false">IF(MOD(ROW(),2),"",INDEX(BD$3:BD$600,ROW()/2))</f>
        <v>0</v>
      </c>
      <c r="BF294" s="181" t="n">
        <v>2.92</v>
      </c>
      <c r="BG294" s="182" t="n">
        <f aca="false">VALUE($BD295)</f>
        <v>0</v>
      </c>
    </row>
    <row r="295" customFormat="false" ht="13.5" hidden="false" customHeight="false" outlineLevel="0" collapsed="false">
      <c r="A295" s="208" t="n">
        <v>2.88</v>
      </c>
      <c r="B295" s="209" t="n">
        <v>2.69</v>
      </c>
      <c r="C295" s="213" t="n">
        <f aca="false">$C294+(($AM$20-$AM$10))/10</f>
        <v>0</v>
      </c>
      <c r="D295" s="217" t="n">
        <f aca="false">$D294+(($AH$30-$AH$20))/10</f>
        <v>0</v>
      </c>
      <c r="E295" s="211" t="n">
        <f aca="false">$AC290</f>
        <v>0</v>
      </c>
      <c r="F295" s="212" t="n">
        <f aca="false">$F294+(($AR$20-$AR$10))/10</f>
        <v>0</v>
      </c>
      <c r="G295" s="218" t="n">
        <f aca="false">$G294+(($AW$20-$AW$10))/10</f>
        <v>0</v>
      </c>
      <c r="H295" s="250" t="n">
        <f aca="false">$BB290</f>
        <v>0</v>
      </c>
      <c r="I295" s="250" t="n">
        <f aca="false">$BG290</f>
        <v>0</v>
      </c>
      <c r="J295" s="165"/>
      <c r="Q295" s="249"/>
      <c r="R295" s="249"/>
      <c r="S295" s="165"/>
      <c r="T295" s="165"/>
      <c r="U295" s="165"/>
      <c r="V295" s="165"/>
      <c r="W295" s="165"/>
      <c r="Y295" s="164" t="n">
        <v>292</v>
      </c>
      <c r="Z295" s="165"/>
      <c r="AA295" s="180" t="str">
        <f aca="false">IF(MOD(ROW(),2),"",INDEX($Z$3:$Z$600,ROW()/2))</f>
        <v/>
      </c>
      <c r="AB295" s="181" t="n">
        <v>2.93</v>
      </c>
      <c r="AC295" s="182" t="n">
        <f aca="false">VALUE($Z296)</f>
        <v>0</v>
      </c>
      <c r="AD295" s="164" t="n">
        <v>292</v>
      </c>
      <c r="AE295" s="191"/>
      <c r="AF295" s="227" t="str">
        <f aca="false">IF(MOD(ROW(),10),"",INDEX(AE$3:AE$600,ROW()/10))</f>
        <v/>
      </c>
      <c r="AG295" s="228" t="n">
        <v>290</v>
      </c>
      <c r="AH295" s="229" t="e">
        <f aca="false">VALUE($AF295)</f>
        <v>#VALUE!</v>
      </c>
      <c r="AI295" s="164" t="n">
        <v>292</v>
      </c>
      <c r="AJ295" s="165"/>
      <c r="AK295" s="227" t="str">
        <f aca="false">IF(MOD(ROW(),10),"",INDEX(AJ$3:AJ$600,ROW()/10))</f>
        <v/>
      </c>
      <c r="AL295" s="228" t="n">
        <v>285</v>
      </c>
      <c r="AM295" s="229" t="e">
        <f aca="false">VALUE($AK295)</f>
        <v>#VALUE!</v>
      </c>
      <c r="AN295" s="164" t="n">
        <v>292</v>
      </c>
      <c r="AO295" s="190"/>
      <c r="AP295" s="227" t="str">
        <f aca="false">IF(MOD(ROW(),10),"",INDEX(AO$3:AO$600,ROW()/10))</f>
        <v/>
      </c>
      <c r="AQ295" s="181" t="n">
        <v>2.93</v>
      </c>
      <c r="AR295" s="229" t="e">
        <f aca="false">VALUE($AP295)</f>
        <v>#VALUE!</v>
      </c>
      <c r="AS295" s="164" t="n">
        <v>2920</v>
      </c>
      <c r="AT295" s="165"/>
      <c r="AU295" s="227" t="str">
        <f aca="false">IF(MOD(ROW(),10),"",INDEX(AT$3:AT$600,ROW()/10))</f>
        <v/>
      </c>
      <c r="AV295" s="181" t="n">
        <v>2.93</v>
      </c>
      <c r="AW295" s="229" t="e">
        <f aca="false">VALUE($AU295)</f>
        <v>#VALUE!</v>
      </c>
      <c r="AY295" s="165"/>
      <c r="AZ295" s="180" t="str">
        <f aca="false">IF(MOD(ROW(),2),"",INDEX(AY$3:AY$600,ROW()/2))</f>
        <v/>
      </c>
      <c r="BA295" s="181" t="n">
        <v>2.93</v>
      </c>
      <c r="BB295" s="182" t="e">
        <f aca="false">VALUE(AZ295)</f>
        <v>#VALUE!</v>
      </c>
      <c r="BD295" s="165"/>
      <c r="BE295" s="180" t="str">
        <f aca="false">IF(MOD(ROW(),2),"",INDEX(BD$3:BD$600,ROW()/2))</f>
        <v/>
      </c>
      <c r="BF295" s="181" t="n">
        <v>2.93</v>
      </c>
      <c r="BG295" s="182" t="n">
        <f aca="false">VALUE($BD296)</f>
        <v>0</v>
      </c>
    </row>
    <row r="296" customFormat="false" ht="13.5" hidden="false" customHeight="false" outlineLevel="0" collapsed="false">
      <c r="A296" s="208" t="n">
        <v>2.89</v>
      </c>
      <c r="B296" s="209" t="n">
        <v>2.68</v>
      </c>
      <c r="C296" s="213" t="n">
        <f aca="false">$C295+(($AM$20-$AM$10))/10</f>
        <v>0</v>
      </c>
      <c r="D296" s="217" t="n">
        <f aca="false">$D295+(($AH$30-$AH$20))/10</f>
        <v>0</v>
      </c>
      <c r="E296" s="211" t="n">
        <f aca="false">$AC291</f>
        <v>0</v>
      </c>
      <c r="F296" s="212" t="n">
        <f aca="false">$F295+(($AR$20-$AR$10))/10</f>
        <v>0</v>
      </c>
      <c r="G296" s="218" t="n">
        <f aca="false">$G295+(($AW$20-$AW$10))/10</f>
        <v>0</v>
      </c>
      <c r="H296" s="213" t="n">
        <f aca="false">$BB290+($BB292-$BB290)/2</f>
        <v>0</v>
      </c>
      <c r="I296" s="213" t="n">
        <f aca="false">$BG290+($BG292-$BG290)/2</f>
        <v>0</v>
      </c>
      <c r="J296" s="165"/>
      <c r="Q296" s="249"/>
      <c r="R296" s="249"/>
      <c r="S296" s="165"/>
      <c r="T296" s="165"/>
      <c r="U296" s="165"/>
      <c r="V296" s="165"/>
      <c r="W296" s="165"/>
      <c r="Y296" s="164" t="n">
        <v>293</v>
      </c>
      <c r="Z296" s="165"/>
      <c r="AA296" s="180" t="n">
        <f aca="false">IF(MOD(ROW(),2),"",INDEX($Z$3:$Z$600,ROW()/2))</f>
        <v>46.305</v>
      </c>
      <c r="AB296" s="181" t="n">
        <v>2.94</v>
      </c>
      <c r="AC296" s="182" t="n">
        <f aca="false">VALUE($Z297)</f>
        <v>0</v>
      </c>
      <c r="AD296" s="164" t="n">
        <v>293</v>
      </c>
      <c r="AE296" s="191"/>
      <c r="AF296" s="227" t="str">
        <f aca="false">IF(MOD(ROW(),10),"",INDEX(AE$3:AE$600,ROW()/10))</f>
        <v/>
      </c>
      <c r="AG296" s="228" t="n">
        <v>291</v>
      </c>
      <c r="AH296" s="229" t="e">
        <f aca="false">VALUE($AF296)</f>
        <v>#VALUE!</v>
      </c>
      <c r="AI296" s="164" t="n">
        <v>293</v>
      </c>
      <c r="AJ296" s="165"/>
      <c r="AK296" s="227" t="str">
        <f aca="false">IF(MOD(ROW(),10),"",INDEX(AJ$3:AJ$600,ROW()/10))</f>
        <v/>
      </c>
      <c r="AL296" s="228" t="n">
        <v>286</v>
      </c>
      <c r="AM296" s="229" t="e">
        <f aca="false">VALUE($AK296)</f>
        <v>#VALUE!</v>
      </c>
      <c r="AN296" s="164" t="n">
        <v>293</v>
      </c>
      <c r="AO296" s="190"/>
      <c r="AP296" s="227" t="str">
        <f aca="false">IF(MOD(ROW(),10),"",INDEX(AO$3:AO$600,ROW()/10))</f>
        <v/>
      </c>
      <c r="AQ296" s="181" t="n">
        <v>2.94</v>
      </c>
      <c r="AR296" s="229" t="e">
        <f aca="false">VALUE($AP296)</f>
        <v>#VALUE!</v>
      </c>
      <c r="AS296" s="164" t="n">
        <v>2930</v>
      </c>
      <c r="AT296" s="165"/>
      <c r="AU296" s="227" t="str">
        <f aca="false">IF(MOD(ROW(),10),"",INDEX(AT$3:AT$600,ROW()/10))</f>
        <v/>
      </c>
      <c r="AV296" s="181" t="n">
        <v>2.94</v>
      </c>
      <c r="AW296" s="229" t="e">
        <f aca="false">VALUE($AU296)</f>
        <v>#VALUE!</v>
      </c>
      <c r="AY296" s="165"/>
      <c r="AZ296" s="180" t="n">
        <f aca="false">IF(MOD(ROW(),2),"",INDEX(AY$3:AY$600,ROW()/2))</f>
        <v>0</v>
      </c>
      <c r="BA296" s="181" t="n">
        <v>2.94</v>
      </c>
      <c r="BB296" s="182" t="n">
        <f aca="false">VALUE(AZ296)</f>
        <v>0</v>
      </c>
      <c r="BD296" s="165"/>
      <c r="BE296" s="180" t="n">
        <f aca="false">IF(MOD(ROW(),2),"",INDEX(BD$3:BD$600,ROW()/2))</f>
        <v>0</v>
      </c>
      <c r="BF296" s="181" t="n">
        <v>2.94</v>
      </c>
      <c r="BG296" s="182" t="n">
        <f aca="false">VALUE($BD297)</f>
        <v>0</v>
      </c>
    </row>
    <row r="297" customFormat="false" ht="13.5" hidden="false" customHeight="false" outlineLevel="0" collapsed="false">
      <c r="A297" s="208" t="n">
        <v>2.9</v>
      </c>
      <c r="B297" s="209" t="n">
        <v>2.67</v>
      </c>
      <c r="C297" s="213" t="n">
        <f aca="false">$AM300</f>
        <v>0</v>
      </c>
      <c r="D297" s="241" t="n">
        <f aca="false">$AH300</f>
        <v>0</v>
      </c>
      <c r="E297" s="211" t="n">
        <f aca="false">$AC292</f>
        <v>0</v>
      </c>
      <c r="F297" s="212" t="n">
        <f aca="false">$AR300</f>
        <v>0</v>
      </c>
      <c r="G297" s="218" t="n">
        <f aca="false">$AW300</f>
        <v>0</v>
      </c>
      <c r="H297" s="213" t="n">
        <f aca="false">$BB292</f>
        <v>0</v>
      </c>
      <c r="I297" s="213" t="n">
        <f aca="false">$BG292</f>
        <v>0</v>
      </c>
      <c r="J297" s="165"/>
      <c r="Q297" s="249"/>
      <c r="R297" s="249"/>
      <c r="S297" s="165"/>
      <c r="T297" s="165"/>
      <c r="U297" s="165"/>
      <c r="V297" s="165"/>
      <c r="W297" s="165"/>
      <c r="Y297" s="164" t="n">
        <v>294</v>
      </c>
      <c r="Z297" s="165"/>
      <c r="AA297" s="180" t="str">
        <f aca="false">IF(MOD(ROW(),2),"",INDEX($Z$3:$Z$600,ROW()/2))</f>
        <v/>
      </c>
      <c r="AB297" s="181" t="n">
        <v>2.95</v>
      </c>
      <c r="AC297" s="182" t="n">
        <f aca="false">VALUE($Z298)</f>
        <v>0</v>
      </c>
      <c r="AD297" s="164" t="n">
        <v>294</v>
      </c>
      <c r="AE297" s="191"/>
      <c r="AF297" s="227" t="str">
        <f aca="false">IF(MOD(ROW(),10),"",INDEX(AE$3:AE$600,ROW()/10))</f>
        <v/>
      </c>
      <c r="AG297" s="228" t="n">
        <v>292</v>
      </c>
      <c r="AH297" s="229" t="e">
        <f aca="false">VALUE($AF297)</f>
        <v>#VALUE!</v>
      </c>
      <c r="AI297" s="164" t="n">
        <v>294</v>
      </c>
      <c r="AJ297" s="165"/>
      <c r="AK297" s="227" t="str">
        <f aca="false">IF(MOD(ROW(),10),"",INDEX(AJ$3:AJ$600,ROW()/10))</f>
        <v/>
      </c>
      <c r="AL297" s="228" t="n">
        <v>287</v>
      </c>
      <c r="AM297" s="229" t="e">
        <f aca="false">VALUE($AK297)</f>
        <v>#VALUE!</v>
      </c>
      <c r="AN297" s="164" t="n">
        <v>294</v>
      </c>
      <c r="AO297" s="190"/>
      <c r="AP297" s="227" t="str">
        <f aca="false">IF(MOD(ROW(),10),"",INDEX(AO$3:AO$600,ROW()/10))</f>
        <v/>
      </c>
      <c r="AQ297" s="181" t="n">
        <v>2.95</v>
      </c>
      <c r="AR297" s="229" t="e">
        <f aca="false">VALUE($AP297)</f>
        <v>#VALUE!</v>
      </c>
      <c r="AS297" s="164" t="n">
        <v>2940</v>
      </c>
      <c r="AT297" s="165"/>
      <c r="AU297" s="227" t="str">
        <f aca="false">IF(MOD(ROW(),10),"",INDEX(AT$3:AT$600,ROW()/10))</f>
        <v/>
      </c>
      <c r="AV297" s="181" t="n">
        <v>2.95</v>
      </c>
      <c r="AW297" s="229" t="e">
        <f aca="false">VALUE($AU297)</f>
        <v>#VALUE!</v>
      </c>
      <c r="AY297" s="165"/>
      <c r="AZ297" s="180" t="str">
        <f aca="false">IF(MOD(ROW(),2),"",INDEX(AY$3:AY$600,ROW()/2))</f>
        <v/>
      </c>
      <c r="BA297" s="181" t="n">
        <v>2.95</v>
      </c>
      <c r="BB297" s="182" t="e">
        <f aca="false">VALUE(AZ297)</f>
        <v>#VALUE!</v>
      </c>
      <c r="BD297" s="165"/>
      <c r="BE297" s="180" t="str">
        <f aca="false">IF(MOD(ROW(),2),"",INDEX(BD$3:BD$600,ROW()/2))</f>
        <v/>
      </c>
      <c r="BF297" s="181" t="n">
        <v>2.95</v>
      </c>
      <c r="BG297" s="182" t="n">
        <f aca="false">VALUE($BD298)</f>
        <v>0</v>
      </c>
    </row>
    <row r="298" customFormat="false" ht="13.5" hidden="false" customHeight="false" outlineLevel="0" collapsed="false">
      <c r="A298" s="208" t="n">
        <v>2.91</v>
      </c>
      <c r="B298" s="209" t="n">
        <v>2.66</v>
      </c>
      <c r="C298" s="213" t="n">
        <f aca="false">$C297+(($AM$20-$AM$10))/10</f>
        <v>0</v>
      </c>
      <c r="D298" s="217" t="n">
        <f aca="false">$D297+(($AH$30-$AH$20))/10</f>
        <v>0</v>
      </c>
      <c r="E298" s="211" t="n">
        <f aca="false">$AC293</f>
        <v>0</v>
      </c>
      <c r="F298" s="212" t="n">
        <f aca="false">$F297+(($AR$20-$AR$10))/10</f>
        <v>0</v>
      </c>
      <c r="G298" s="218" t="n">
        <f aca="false">$G297+(($AW$20-$AW$10))/10</f>
        <v>0</v>
      </c>
      <c r="H298" s="213" t="n">
        <f aca="false">$BB292+($BB294-$BB292)/2</f>
        <v>0</v>
      </c>
      <c r="I298" s="213" t="n">
        <f aca="false">$BG292+($BG294-$BG292)/2</f>
        <v>0</v>
      </c>
      <c r="J298" s="165"/>
      <c r="Q298" s="249"/>
      <c r="R298" s="249"/>
      <c r="S298" s="165"/>
      <c r="T298" s="165"/>
      <c r="U298" s="165"/>
      <c r="V298" s="165"/>
      <c r="W298" s="165"/>
      <c r="Y298" s="164" t="n">
        <v>295</v>
      </c>
      <c r="Z298" s="165"/>
      <c r="AA298" s="180" t="n">
        <f aca="false">IF(MOD(ROW(),2),"",INDEX($Z$3:$Z$600,ROW()/2))</f>
        <v>46.635</v>
      </c>
      <c r="AB298" s="181" t="n">
        <v>2.96</v>
      </c>
      <c r="AC298" s="182" t="n">
        <f aca="false">VALUE($Z299)</f>
        <v>0</v>
      </c>
      <c r="AD298" s="164" t="n">
        <v>295</v>
      </c>
      <c r="AE298" s="191"/>
      <c r="AF298" s="227" t="str">
        <f aca="false">IF(MOD(ROW(),10),"",INDEX(AE$3:AE$600,ROW()/10))</f>
        <v/>
      </c>
      <c r="AG298" s="228" t="n">
        <v>293</v>
      </c>
      <c r="AH298" s="229" t="e">
        <f aca="false">VALUE($AF298)</f>
        <v>#VALUE!</v>
      </c>
      <c r="AI298" s="164" t="n">
        <v>295</v>
      </c>
      <c r="AJ298" s="165"/>
      <c r="AK298" s="227" t="str">
        <f aca="false">IF(MOD(ROW(),10),"",INDEX(AJ$3:AJ$600,ROW()/10))</f>
        <v/>
      </c>
      <c r="AL298" s="228" t="n">
        <v>288</v>
      </c>
      <c r="AM298" s="229" t="e">
        <f aca="false">VALUE($AK298)</f>
        <v>#VALUE!</v>
      </c>
      <c r="AN298" s="164" t="n">
        <v>295</v>
      </c>
      <c r="AO298" s="190"/>
      <c r="AP298" s="227" t="str">
        <f aca="false">IF(MOD(ROW(),10),"",INDEX(AO$3:AO$600,ROW()/10))</f>
        <v/>
      </c>
      <c r="AQ298" s="181" t="n">
        <v>2.96</v>
      </c>
      <c r="AR298" s="229" t="e">
        <f aca="false">VALUE($AP298)</f>
        <v>#VALUE!</v>
      </c>
      <c r="AS298" s="164" t="n">
        <v>2950</v>
      </c>
      <c r="AT298" s="165"/>
      <c r="AU298" s="227" t="str">
        <f aca="false">IF(MOD(ROW(),10),"",INDEX(AT$3:AT$600,ROW()/10))</f>
        <v/>
      </c>
      <c r="AV298" s="181" t="n">
        <v>2.96</v>
      </c>
      <c r="AW298" s="229" t="e">
        <f aca="false">VALUE($AU298)</f>
        <v>#VALUE!</v>
      </c>
      <c r="AY298" s="165"/>
      <c r="AZ298" s="180" t="n">
        <f aca="false">IF(MOD(ROW(),2),"",INDEX(AY$3:AY$600,ROW()/2))</f>
        <v>0</v>
      </c>
      <c r="BA298" s="181" t="n">
        <v>2.96</v>
      </c>
      <c r="BB298" s="182" t="n">
        <f aca="false">VALUE(AZ298)</f>
        <v>0</v>
      </c>
      <c r="BD298" s="165"/>
      <c r="BE298" s="180" t="n">
        <f aca="false">IF(MOD(ROW(),2),"",INDEX(BD$3:BD$600,ROW()/2))</f>
        <v>0</v>
      </c>
      <c r="BF298" s="181" t="n">
        <v>2.96</v>
      </c>
      <c r="BG298" s="182" t="n">
        <f aca="false">VALUE($BD299)</f>
        <v>0</v>
      </c>
    </row>
    <row r="299" customFormat="false" ht="13.5" hidden="false" customHeight="false" outlineLevel="0" collapsed="false">
      <c r="A299" s="208" t="n">
        <v>2.92</v>
      </c>
      <c r="B299" s="209" t="n">
        <v>2.65</v>
      </c>
      <c r="C299" s="213" t="n">
        <f aca="false">$C298+(($AM$20-$AM$10))/10</f>
        <v>0</v>
      </c>
      <c r="D299" s="217" t="n">
        <f aca="false">$D298+(($AH$30-$AH$20))/10</f>
        <v>0</v>
      </c>
      <c r="E299" s="211" t="n">
        <f aca="false">$AC294</f>
        <v>0</v>
      </c>
      <c r="F299" s="212" t="n">
        <f aca="false">$F298+(($AR$20-$AR$10))/10</f>
        <v>0</v>
      </c>
      <c r="G299" s="218" t="n">
        <f aca="false">$G298+(($AW$20-$AW$10))/10</f>
        <v>0</v>
      </c>
      <c r="H299" s="250" t="n">
        <f aca="false">$BB294</f>
        <v>0</v>
      </c>
      <c r="I299" s="250" t="n">
        <f aca="false">$BG294</f>
        <v>0</v>
      </c>
      <c r="J299" s="165"/>
      <c r="Q299" s="249"/>
      <c r="R299" s="249"/>
      <c r="S299" s="165"/>
      <c r="T299" s="165"/>
      <c r="U299" s="165"/>
      <c r="V299" s="165"/>
      <c r="W299" s="165"/>
      <c r="Y299" s="164" t="n">
        <v>296</v>
      </c>
      <c r="Z299" s="165"/>
      <c r="AA299" s="180" t="str">
        <f aca="false">IF(MOD(ROW(),2),"",INDEX($Z$3:$Z$600,ROW()/2))</f>
        <v/>
      </c>
      <c r="AB299" s="181" t="n">
        <v>2.97</v>
      </c>
      <c r="AC299" s="182" t="n">
        <f aca="false">VALUE($Z300)</f>
        <v>0</v>
      </c>
      <c r="AD299" s="164" t="n">
        <v>296</v>
      </c>
      <c r="AE299" s="191"/>
      <c r="AF299" s="227" t="str">
        <f aca="false">IF(MOD(ROW(),10),"",INDEX(AE$3:AE$600,ROW()/10))</f>
        <v/>
      </c>
      <c r="AG299" s="228" t="n">
        <v>294</v>
      </c>
      <c r="AH299" s="229" t="e">
        <f aca="false">VALUE($AF299)</f>
        <v>#VALUE!</v>
      </c>
      <c r="AI299" s="164" t="n">
        <v>296</v>
      </c>
      <c r="AJ299" s="165"/>
      <c r="AK299" s="227" t="str">
        <f aca="false">IF(MOD(ROW(),10),"",INDEX(AJ$3:AJ$600,ROW()/10))</f>
        <v/>
      </c>
      <c r="AL299" s="228" t="n">
        <v>289</v>
      </c>
      <c r="AM299" s="229" t="e">
        <f aca="false">VALUE($AK299)</f>
        <v>#VALUE!</v>
      </c>
      <c r="AN299" s="164" t="n">
        <v>296</v>
      </c>
      <c r="AO299" s="190"/>
      <c r="AP299" s="227" t="str">
        <f aca="false">IF(MOD(ROW(),10),"",INDEX(AO$3:AO$600,ROW()/10))</f>
        <v/>
      </c>
      <c r="AQ299" s="181" t="n">
        <v>2.97</v>
      </c>
      <c r="AR299" s="229" t="e">
        <f aca="false">VALUE($AP299)</f>
        <v>#VALUE!</v>
      </c>
      <c r="AS299" s="164" t="n">
        <v>2960</v>
      </c>
      <c r="AT299" s="165"/>
      <c r="AU299" s="227" t="str">
        <f aca="false">IF(MOD(ROW(),10),"",INDEX(AT$3:AT$600,ROW()/10))</f>
        <v/>
      </c>
      <c r="AV299" s="181" t="n">
        <v>2.97</v>
      </c>
      <c r="AW299" s="229" t="e">
        <f aca="false">VALUE($AU299)</f>
        <v>#VALUE!</v>
      </c>
      <c r="AY299" s="165"/>
      <c r="AZ299" s="180" t="str">
        <f aca="false">IF(MOD(ROW(),2),"",INDEX(AY$3:AY$600,ROW()/2))</f>
        <v/>
      </c>
      <c r="BA299" s="181" t="n">
        <v>2.97</v>
      </c>
      <c r="BB299" s="182" t="e">
        <f aca="false">VALUE(AZ299)</f>
        <v>#VALUE!</v>
      </c>
      <c r="BD299" s="165"/>
      <c r="BE299" s="180" t="str">
        <f aca="false">IF(MOD(ROW(),2),"",INDEX(BD$3:BD$600,ROW()/2))</f>
        <v/>
      </c>
      <c r="BF299" s="181" t="n">
        <v>2.97</v>
      </c>
      <c r="BG299" s="182" t="n">
        <f aca="false">VALUE($BD300)</f>
        <v>0</v>
      </c>
    </row>
    <row r="300" customFormat="false" ht="13.5" hidden="false" customHeight="false" outlineLevel="0" collapsed="false">
      <c r="A300" s="208" t="n">
        <v>2.93</v>
      </c>
      <c r="B300" s="209" t="n">
        <v>2.64</v>
      </c>
      <c r="C300" s="213" t="n">
        <f aca="false">$C299+(($AM$20-$AM$10))/10</f>
        <v>0</v>
      </c>
      <c r="D300" s="217" t="n">
        <f aca="false">$D299+(($AH$30-$AH$20))/10</f>
        <v>0</v>
      </c>
      <c r="E300" s="211" t="n">
        <f aca="false">$AC295</f>
        <v>0</v>
      </c>
      <c r="F300" s="212" t="n">
        <f aca="false">$F299+(($AR$20-$AR$10))/10</f>
        <v>0</v>
      </c>
      <c r="G300" s="218" t="n">
        <f aca="false">$G299+(($AW$20-$AW$10))/10</f>
        <v>0</v>
      </c>
      <c r="H300" s="213" t="n">
        <f aca="false">$BB294+($BB296-$BB294)/2</f>
        <v>0</v>
      </c>
      <c r="I300" s="213" t="n">
        <f aca="false">$BG294+($BG296-$BG294)/2</f>
        <v>0</v>
      </c>
      <c r="J300" s="165"/>
      <c r="Q300" s="249"/>
      <c r="R300" s="249"/>
      <c r="S300" s="165"/>
      <c r="T300" s="165"/>
      <c r="U300" s="165"/>
      <c r="V300" s="165"/>
      <c r="W300" s="165"/>
      <c r="Y300" s="164" t="n">
        <v>297</v>
      </c>
      <c r="Z300" s="165"/>
      <c r="AA300" s="180" t="n">
        <f aca="false">IF(MOD(ROW(),2),"",INDEX($Z$3:$Z$600,ROW()/2))</f>
        <v>46.964</v>
      </c>
      <c r="AB300" s="181" t="n">
        <v>2.98</v>
      </c>
      <c r="AC300" s="182" t="n">
        <f aca="false">VALUE($Z301)</f>
        <v>0</v>
      </c>
      <c r="AD300" s="164" t="n">
        <v>297</v>
      </c>
      <c r="AE300" s="191"/>
      <c r="AF300" s="227" t="n">
        <f aca="false">IF(MOD(ROW(),10),"",INDEX(AE$3:AE$600,ROW()/10))</f>
        <v>0</v>
      </c>
      <c r="AG300" s="228" t="n">
        <v>295</v>
      </c>
      <c r="AH300" s="229" t="n">
        <f aca="false">VALUE($AF300)</f>
        <v>0</v>
      </c>
      <c r="AI300" s="164" t="n">
        <v>297</v>
      </c>
      <c r="AJ300" s="165"/>
      <c r="AK300" s="227" t="n">
        <f aca="false">IF(MOD(ROW(),10),"",INDEX(AJ$3:AJ$600,ROW()/10))</f>
        <v>0</v>
      </c>
      <c r="AL300" s="228" t="n">
        <v>290</v>
      </c>
      <c r="AM300" s="229" t="n">
        <f aca="false">VALUE($AK300)</f>
        <v>0</v>
      </c>
      <c r="AN300" s="164" t="n">
        <v>297</v>
      </c>
      <c r="AO300" s="190"/>
      <c r="AP300" s="227" t="n">
        <f aca="false">IF(MOD(ROW(),10),"",INDEX(AO$3:AO$600,ROW()/10))</f>
        <v>0</v>
      </c>
      <c r="AQ300" s="181" t="n">
        <v>2.98</v>
      </c>
      <c r="AR300" s="229" t="n">
        <f aca="false">VALUE($AP300)</f>
        <v>0</v>
      </c>
      <c r="AS300" s="164" t="n">
        <v>2970</v>
      </c>
      <c r="AT300" s="165"/>
      <c r="AU300" s="227" t="n">
        <f aca="false">IF(MOD(ROW(),10),"",INDEX(AT$3:AT$600,ROW()/10))</f>
        <v>0</v>
      </c>
      <c r="AV300" s="181" t="n">
        <v>2.98</v>
      </c>
      <c r="AW300" s="229" t="n">
        <f aca="false">VALUE($AU300)</f>
        <v>0</v>
      </c>
      <c r="AY300" s="165"/>
      <c r="AZ300" s="180" t="n">
        <f aca="false">IF(MOD(ROW(),2),"",INDEX(AY$3:AY$600,ROW()/2))</f>
        <v>0</v>
      </c>
      <c r="BA300" s="181" t="n">
        <v>2.98</v>
      </c>
      <c r="BB300" s="182" t="n">
        <f aca="false">VALUE(AZ300)</f>
        <v>0</v>
      </c>
      <c r="BD300" s="165"/>
      <c r="BE300" s="180" t="n">
        <f aca="false">IF(MOD(ROW(),2),"",INDEX(BD$3:BD$600,ROW()/2))</f>
        <v>0</v>
      </c>
      <c r="BF300" s="181" t="n">
        <v>2.98</v>
      </c>
      <c r="BG300" s="182" t="n">
        <f aca="false">VALUE($BD301)</f>
        <v>0</v>
      </c>
    </row>
    <row r="301" customFormat="false" ht="13.5" hidden="false" customHeight="false" outlineLevel="0" collapsed="false">
      <c r="A301" s="208" t="n">
        <v>2.94</v>
      </c>
      <c r="B301" s="209" t="n">
        <v>2.63</v>
      </c>
      <c r="C301" s="213" t="n">
        <f aca="false">$C300+(($AM$20-$AM$10))/10</f>
        <v>0</v>
      </c>
      <c r="D301" s="217" t="n">
        <f aca="false">$D300+(($AH$30-$AH$20))/10</f>
        <v>0</v>
      </c>
      <c r="E301" s="211" t="n">
        <f aca="false">$AC296</f>
        <v>0</v>
      </c>
      <c r="F301" s="212" t="n">
        <f aca="false">$F300+(($AR$20-$AR$10))/10</f>
        <v>0</v>
      </c>
      <c r="G301" s="218" t="n">
        <f aca="false">$G300+(($AW$20-$AW$10))/10</f>
        <v>0</v>
      </c>
      <c r="H301" s="213" t="n">
        <f aca="false">$BB296</f>
        <v>0</v>
      </c>
      <c r="I301" s="213" t="n">
        <f aca="false">$BG296</f>
        <v>0</v>
      </c>
      <c r="J301" s="165"/>
      <c r="Q301" s="249"/>
      <c r="R301" s="249"/>
      <c r="S301" s="165"/>
      <c r="T301" s="165"/>
      <c r="U301" s="165"/>
      <c r="V301" s="165"/>
      <c r="W301" s="165"/>
      <c r="Y301" s="164" t="n">
        <v>298</v>
      </c>
      <c r="Z301" s="165"/>
      <c r="AA301" s="180" t="str">
        <f aca="false">IF(MOD(ROW(),2),"",INDEX($Z$3:$Z$600,ROW()/2))</f>
        <v/>
      </c>
      <c r="AB301" s="181" t="n">
        <v>2.99</v>
      </c>
      <c r="AC301" s="182" t="n">
        <f aca="false">VALUE($Z302)</f>
        <v>0</v>
      </c>
      <c r="AD301" s="164" t="n">
        <v>298</v>
      </c>
      <c r="AE301" s="191"/>
      <c r="AF301" s="227" t="str">
        <f aca="false">IF(MOD(ROW(),10),"",INDEX(AE$3:AE$600,ROW()/10))</f>
        <v/>
      </c>
      <c r="AG301" s="228" t="n">
        <v>296</v>
      </c>
      <c r="AH301" s="229" t="e">
        <f aca="false">VALUE($AF301)</f>
        <v>#VALUE!</v>
      </c>
      <c r="AI301" s="164" t="n">
        <v>298</v>
      </c>
      <c r="AJ301" s="165"/>
      <c r="AK301" s="227" t="str">
        <f aca="false">IF(MOD(ROW(),10),"",INDEX(AJ$3:AJ$600,ROW()/10))</f>
        <v/>
      </c>
      <c r="AL301" s="228" t="n">
        <v>291</v>
      </c>
      <c r="AM301" s="229" t="e">
        <f aca="false">VALUE($AK301)</f>
        <v>#VALUE!</v>
      </c>
      <c r="AN301" s="164" t="n">
        <v>298</v>
      </c>
      <c r="AO301" s="190"/>
      <c r="AP301" s="227" t="str">
        <f aca="false">IF(MOD(ROW(),10),"",INDEX(AO$3:AO$600,ROW()/10))</f>
        <v/>
      </c>
      <c r="AQ301" s="181" t="n">
        <v>2.99</v>
      </c>
      <c r="AR301" s="229" t="e">
        <f aca="false">VALUE($AP301)</f>
        <v>#VALUE!</v>
      </c>
      <c r="AS301" s="164" t="n">
        <v>2980</v>
      </c>
      <c r="AT301" s="165"/>
      <c r="AU301" s="227" t="str">
        <f aca="false">IF(MOD(ROW(),10),"",INDEX(AT$3:AT$600,ROW()/10))</f>
        <v/>
      </c>
      <c r="AV301" s="181" t="n">
        <v>2.99</v>
      </c>
      <c r="AW301" s="229" t="e">
        <f aca="false">VALUE($AU301)</f>
        <v>#VALUE!</v>
      </c>
      <c r="AY301" s="165"/>
      <c r="AZ301" s="180" t="str">
        <f aca="false">IF(MOD(ROW(),2),"",INDEX(AY$3:AY$600,ROW()/2))</f>
        <v/>
      </c>
      <c r="BA301" s="181" t="n">
        <v>2.99</v>
      </c>
      <c r="BB301" s="182" t="e">
        <f aca="false">VALUE(AZ301)</f>
        <v>#VALUE!</v>
      </c>
      <c r="BD301" s="165"/>
      <c r="BE301" s="180" t="str">
        <f aca="false">IF(MOD(ROW(),2),"",INDEX(BD$3:BD$600,ROW()/2))</f>
        <v/>
      </c>
      <c r="BF301" s="181" t="n">
        <v>2.99</v>
      </c>
      <c r="BG301" s="182" t="n">
        <f aca="false">VALUE($BD302)</f>
        <v>0</v>
      </c>
    </row>
    <row r="302" customFormat="false" ht="13.5" hidden="false" customHeight="false" outlineLevel="0" collapsed="false">
      <c r="A302" s="208" t="n">
        <v>2.95</v>
      </c>
      <c r="B302" s="209" t="n">
        <v>2.62</v>
      </c>
      <c r="C302" s="213" t="n">
        <f aca="false">$C301+(($AM$20-$AM$10))/10</f>
        <v>0</v>
      </c>
      <c r="D302" s="217" t="n">
        <f aca="false">$D301+(($AH$30-$AH$20))/10</f>
        <v>0</v>
      </c>
      <c r="E302" s="211" t="n">
        <f aca="false">$AC297</f>
        <v>0</v>
      </c>
      <c r="F302" s="212" t="n">
        <f aca="false">$F301+(($AR$20-$AR$10))/10</f>
        <v>0</v>
      </c>
      <c r="G302" s="218" t="n">
        <f aca="false">$G301+(($AW$20-$AW$10))/10</f>
        <v>0</v>
      </c>
      <c r="H302" s="213" t="n">
        <f aca="false">$BB296+($BB298-$BB296)/2</f>
        <v>0</v>
      </c>
      <c r="I302" s="213" t="n">
        <f aca="false">$BG296+($BG298-$BG296)/2</f>
        <v>0</v>
      </c>
      <c r="J302" s="165"/>
      <c r="Q302" s="249"/>
      <c r="R302" s="249"/>
      <c r="S302" s="165"/>
      <c r="T302" s="165"/>
      <c r="U302" s="165"/>
      <c r="V302" s="165"/>
      <c r="W302" s="165"/>
      <c r="Y302" s="164" t="n">
        <v>299</v>
      </c>
      <c r="Z302" s="165"/>
      <c r="AA302" s="180" t="n">
        <f aca="false">IF(MOD(ROW(),2),"",INDEX($Z$3:$Z$600,ROW()/2))</f>
        <v>47.293</v>
      </c>
      <c r="AB302" s="181" t="n">
        <v>3</v>
      </c>
      <c r="AC302" s="182" t="n">
        <f aca="false">VALUE($Z303)</f>
        <v>0</v>
      </c>
      <c r="AD302" s="164" t="n">
        <v>299</v>
      </c>
      <c r="AE302" s="191"/>
      <c r="AF302" s="227" t="str">
        <f aca="false">IF(MOD(ROW(),10),"",INDEX(AE$3:AE$600,ROW()/10))</f>
        <v/>
      </c>
      <c r="AG302" s="228" t="n">
        <v>297</v>
      </c>
      <c r="AH302" s="229" t="e">
        <f aca="false">VALUE($AF302)</f>
        <v>#VALUE!</v>
      </c>
      <c r="AI302" s="164" t="n">
        <v>299</v>
      </c>
      <c r="AJ302" s="165"/>
      <c r="AK302" s="227" t="str">
        <f aca="false">IF(MOD(ROW(),10),"",INDEX(AJ$3:AJ$600,ROW()/10))</f>
        <v/>
      </c>
      <c r="AL302" s="228" t="n">
        <v>292</v>
      </c>
      <c r="AM302" s="229" t="e">
        <f aca="false">VALUE($AK302)</f>
        <v>#VALUE!</v>
      </c>
      <c r="AN302" s="164" t="n">
        <v>299</v>
      </c>
      <c r="AO302" s="190"/>
      <c r="AP302" s="227" t="str">
        <f aca="false">IF(MOD(ROW(),10),"",INDEX(AO$3:AO$600,ROW()/10))</f>
        <v/>
      </c>
      <c r="AQ302" s="181" t="n">
        <v>3</v>
      </c>
      <c r="AR302" s="229" t="e">
        <f aca="false">VALUE($AP302)</f>
        <v>#VALUE!</v>
      </c>
      <c r="AS302" s="164" t="n">
        <v>2990</v>
      </c>
      <c r="AT302" s="165"/>
      <c r="AU302" s="227" t="str">
        <f aca="false">IF(MOD(ROW(),10),"",INDEX(AT$3:AT$600,ROW()/10))</f>
        <v/>
      </c>
      <c r="AV302" s="181" t="n">
        <v>3</v>
      </c>
      <c r="AW302" s="229" t="e">
        <f aca="false">VALUE($AU302)</f>
        <v>#VALUE!</v>
      </c>
      <c r="AY302" s="165"/>
      <c r="AZ302" s="180" t="n">
        <f aca="false">IF(MOD(ROW(),2),"",INDEX(AY$3:AY$600,ROW()/2))</f>
        <v>0</v>
      </c>
      <c r="BA302" s="181" t="n">
        <v>3</v>
      </c>
      <c r="BB302" s="182" t="n">
        <f aca="false">VALUE(AZ302)</f>
        <v>0</v>
      </c>
      <c r="BD302" s="165"/>
      <c r="BE302" s="180" t="n">
        <f aca="false">IF(MOD(ROW(),2),"",INDEX(BD$3:BD$600,ROW()/2))</f>
        <v>0</v>
      </c>
      <c r="BF302" s="181" t="n">
        <v>3</v>
      </c>
      <c r="BG302" s="182" t="n">
        <f aca="false">VALUE($BD303)</f>
        <v>0</v>
      </c>
    </row>
    <row r="303" customFormat="false" ht="13.5" hidden="false" customHeight="false" outlineLevel="0" collapsed="false">
      <c r="A303" s="208" t="n">
        <v>2.96</v>
      </c>
      <c r="B303" s="209" t="n">
        <v>2.61</v>
      </c>
      <c r="C303" s="213" t="n">
        <f aca="false">$C302+(($AM$20-$AM$10))/10</f>
        <v>0</v>
      </c>
      <c r="D303" s="217" t="n">
        <f aca="false">$D302+(($AH$30-$AH$20))/10</f>
        <v>0</v>
      </c>
      <c r="E303" s="211" t="n">
        <f aca="false">$AC298</f>
        <v>0</v>
      </c>
      <c r="F303" s="212" t="n">
        <f aca="false">$F302+(($AR$20-$AR$10))/10</f>
        <v>0</v>
      </c>
      <c r="G303" s="218" t="n">
        <f aca="false">$G302+(($AW$20-$AW$10))/10</f>
        <v>0</v>
      </c>
      <c r="H303" s="250" t="n">
        <f aca="false">$BB298</f>
        <v>0</v>
      </c>
      <c r="I303" s="250" t="n">
        <f aca="false">$BG298</f>
        <v>0</v>
      </c>
      <c r="J303" s="165"/>
      <c r="Q303" s="249"/>
      <c r="R303" s="249"/>
      <c r="S303" s="165"/>
      <c r="T303" s="165"/>
      <c r="U303" s="165"/>
      <c r="V303" s="165"/>
      <c r="W303" s="165"/>
      <c r="Y303" s="164" t="n">
        <v>300</v>
      </c>
      <c r="Z303" s="165"/>
      <c r="AA303" s="180" t="str">
        <f aca="false">IF(MOD(ROW(),2),"",INDEX($Z$3:$Z$600,ROW()/2))</f>
        <v/>
      </c>
      <c r="AB303" s="181" t="n">
        <v>3.01</v>
      </c>
      <c r="AC303" s="182" t="n">
        <f aca="false">VALUE($Z304)</f>
        <v>0</v>
      </c>
      <c r="AD303" s="164" t="n">
        <v>300</v>
      </c>
      <c r="AE303" s="191"/>
      <c r="AF303" s="227" t="str">
        <f aca="false">IF(MOD(ROW(),10),"",INDEX(AE$3:AE$600,ROW()/10))</f>
        <v/>
      </c>
      <c r="AG303" s="228" t="n">
        <v>298</v>
      </c>
      <c r="AH303" s="229" t="e">
        <f aca="false">VALUE($AF303)</f>
        <v>#VALUE!</v>
      </c>
      <c r="AI303" s="164" t="n">
        <v>300</v>
      </c>
      <c r="AJ303" s="165"/>
      <c r="AK303" s="227" t="str">
        <f aca="false">IF(MOD(ROW(),10),"",INDEX(AJ$3:AJ$600,ROW()/10))</f>
        <v/>
      </c>
      <c r="AL303" s="228" t="n">
        <v>293</v>
      </c>
      <c r="AM303" s="229" t="e">
        <f aca="false">VALUE($AK303)</f>
        <v>#VALUE!</v>
      </c>
      <c r="AN303" s="164" t="n">
        <v>300</v>
      </c>
      <c r="AO303" s="190"/>
      <c r="AP303" s="227" t="str">
        <f aca="false">IF(MOD(ROW(),10),"",INDEX(AO$3:AO$600,ROW()/10))</f>
        <v/>
      </c>
      <c r="AQ303" s="181" t="n">
        <v>3.01</v>
      </c>
      <c r="AR303" s="229" t="e">
        <f aca="false">VALUE($AP303)</f>
        <v>#VALUE!</v>
      </c>
      <c r="AS303" s="164" t="n">
        <v>3000</v>
      </c>
      <c r="AT303" s="165"/>
      <c r="AU303" s="227" t="str">
        <f aca="false">IF(MOD(ROW(),10),"",INDEX(AT$3:AT$600,ROW()/10))</f>
        <v/>
      </c>
      <c r="AV303" s="181" t="n">
        <v>3.01</v>
      </c>
      <c r="AW303" s="229" t="e">
        <f aca="false">VALUE($AU303)</f>
        <v>#VALUE!</v>
      </c>
      <c r="AY303" s="165"/>
      <c r="AZ303" s="180" t="str">
        <f aca="false">IF(MOD(ROW(),2),"",INDEX(AY$3:AY$600,ROW()/2))</f>
        <v/>
      </c>
      <c r="BA303" s="181" t="n">
        <v>3.01</v>
      </c>
      <c r="BB303" s="182" t="e">
        <f aca="false">VALUE(AZ303)</f>
        <v>#VALUE!</v>
      </c>
      <c r="BD303" s="165"/>
      <c r="BE303" s="180" t="str">
        <f aca="false">IF(MOD(ROW(),2),"",INDEX(BD$3:BD$600,ROW()/2))</f>
        <v/>
      </c>
      <c r="BF303" s="181" t="n">
        <v>3.01</v>
      </c>
      <c r="BG303" s="182" t="n">
        <f aca="false">VALUE($BD304)</f>
        <v>0</v>
      </c>
    </row>
    <row r="304" customFormat="false" ht="13.5" hidden="false" customHeight="false" outlineLevel="0" collapsed="false">
      <c r="A304" s="208" t="n">
        <v>2.97</v>
      </c>
      <c r="B304" s="209" t="n">
        <v>2.6</v>
      </c>
      <c r="C304" s="213" t="n">
        <f aca="false">$C303+(($AM$20-$AM$10))/10</f>
        <v>0</v>
      </c>
      <c r="D304" s="217" t="n">
        <f aca="false">$D303+(($AH$30-$AH$20))/10</f>
        <v>0</v>
      </c>
      <c r="E304" s="211" t="n">
        <f aca="false">$AC299</f>
        <v>0</v>
      </c>
      <c r="F304" s="212" t="n">
        <f aca="false">$F303+(($AR$20-$AR$10))/10</f>
        <v>0</v>
      </c>
      <c r="G304" s="218" t="n">
        <f aca="false">$G303+(($AW$20-$AW$10))/10</f>
        <v>0</v>
      </c>
      <c r="H304" s="213" t="n">
        <f aca="false">$BB298+($BB300-$BB298)/2</f>
        <v>0</v>
      </c>
      <c r="I304" s="213" t="n">
        <f aca="false">$BG298+($BG300-$BG298)/2</f>
        <v>0</v>
      </c>
      <c r="J304" s="165"/>
      <c r="Q304" s="249"/>
      <c r="R304" s="249"/>
      <c r="S304" s="165"/>
      <c r="T304" s="165"/>
      <c r="U304" s="165"/>
      <c r="V304" s="165"/>
      <c r="W304" s="165"/>
      <c r="Y304" s="164" t="n">
        <v>301</v>
      </c>
      <c r="Z304" s="165"/>
      <c r="AA304" s="180" t="n">
        <f aca="false">IF(MOD(ROW(),2),"",INDEX($Z$3:$Z$600,ROW()/2))</f>
        <v>47.622</v>
      </c>
      <c r="AB304" s="181" t="n">
        <v>3.02</v>
      </c>
      <c r="AC304" s="182" t="n">
        <f aca="false">VALUE($Z305)</f>
        <v>0</v>
      </c>
      <c r="AD304" s="164" t="n">
        <v>301</v>
      </c>
      <c r="AE304" s="191"/>
      <c r="AF304" s="227" t="str">
        <f aca="false">IF(MOD(ROW(),10),"",INDEX(AE$3:AE$600,ROW()/10))</f>
        <v/>
      </c>
      <c r="AG304" s="228" t="n">
        <v>299</v>
      </c>
      <c r="AH304" s="229" t="e">
        <f aca="false">VALUE($AF304)</f>
        <v>#VALUE!</v>
      </c>
      <c r="AI304" s="164" t="n">
        <v>301</v>
      </c>
      <c r="AJ304" s="165"/>
      <c r="AK304" s="227" t="str">
        <f aca="false">IF(MOD(ROW(),10),"",INDEX(AJ$3:AJ$600,ROW()/10))</f>
        <v/>
      </c>
      <c r="AL304" s="228" t="n">
        <v>294</v>
      </c>
      <c r="AM304" s="229" t="e">
        <f aca="false">VALUE($AK304)</f>
        <v>#VALUE!</v>
      </c>
      <c r="AN304" s="164" t="n">
        <v>301</v>
      </c>
      <c r="AO304" s="190"/>
      <c r="AP304" s="227" t="str">
        <f aca="false">IF(MOD(ROW(),10),"",INDEX(AO$3:AO$600,ROW()/10))</f>
        <v/>
      </c>
      <c r="AQ304" s="181" t="n">
        <v>3.02</v>
      </c>
      <c r="AR304" s="229" t="e">
        <f aca="false">VALUE($AP304)</f>
        <v>#VALUE!</v>
      </c>
      <c r="AS304" s="164" t="n">
        <v>3010</v>
      </c>
      <c r="AT304" s="165"/>
      <c r="AU304" s="227" t="str">
        <f aca="false">IF(MOD(ROW(),10),"",INDEX(AT$3:AT$600,ROW()/10))</f>
        <v/>
      </c>
      <c r="AV304" s="181" t="n">
        <v>3.02</v>
      </c>
      <c r="AW304" s="229" t="e">
        <f aca="false">VALUE($AU304)</f>
        <v>#VALUE!</v>
      </c>
      <c r="AY304" s="165"/>
      <c r="AZ304" s="180" t="n">
        <f aca="false">IF(MOD(ROW(),2),"",INDEX(AY$3:AY$600,ROW()/2))</f>
        <v>0</v>
      </c>
      <c r="BA304" s="181" t="n">
        <v>3.02</v>
      </c>
      <c r="BB304" s="182" t="n">
        <f aca="false">VALUE(AZ304)</f>
        <v>0</v>
      </c>
      <c r="BD304" s="165"/>
      <c r="BE304" s="180" t="n">
        <f aca="false">IF(MOD(ROW(),2),"",INDEX(BD$3:BD$600,ROW()/2))</f>
        <v>0</v>
      </c>
      <c r="BF304" s="181" t="n">
        <v>3.02</v>
      </c>
      <c r="BG304" s="182" t="n">
        <f aca="false">VALUE($BD305)</f>
        <v>0</v>
      </c>
    </row>
    <row r="305" customFormat="false" ht="13.5" hidden="false" customHeight="false" outlineLevel="0" collapsed="false">
      <c r="A305" s="208" t="n">
        <v>2.98</v>
      </c>
      <c r="B305" s="209" t="n">
        <v>2.59</v>
      </c>
      <c r="C305" s="213" t="n">
        <f aca="false">$C304+(($AM$20-$AM$10))/10</f>
        <v>0</v>
      </c>
      <c r="D305" s="217" t="n">
        <f aca="false">$D304+(($AH$30-$AH$20))/10</f>
        <v>0</v>
      </c>
      <c r="E305" s="211" t="n">
        <f aca="false">$AC300</f>
        <v>0</v>
      </c>
      <c r="F305" s="212" t="n">
        <f aca="false">$F304+(($AR$20-$AR$10))/10</f>
        <v>0</v>
      </c>
      <c r="G305" s="218" t="n">
        <f aca="false">$G304+(($AW$20-$AW$10))/10</f>
        <v>0</v>
      </c>
      <c r="H305" s="213" t="n">
        <f aca="false">$BB300</f>
        <v>0</v>
      </c>
      <c r="I305" s="213" t="n">
        <f aca="false">$BG300</f>
        <v>0</v>
      </c>
      <c r="J305" s="165"/>
      <c r="Q305" s="249"/>
      <c r="R305" s="249"/>
      <c r="S305" s="165"/>
      <c r="T305" s="165"/>
      <c r="U305" s="165"/>
      <c r="V305" s="165"/>
      <c r="W305" s="165"/>
      <c r="Y305" s="164" t="n">
        <v>302</v>
      </c>
      <c r="Z305" s="165"/>
      <c r="AA305" s="180" t="str">
        <f aca="false">IF(MOD(ROW(),2),"",INDEX($Z$3:$Z$600,ROW()/2))</f>
        <v/>
      </c>
      <c r="AB305" s="181" t="n">
        <v>3.03</v>
      </c>
      <c r="AC305" s="182" t="n">
        <f aca="false">VALUE($Z306)</f>
        <v>0</v>
      </c>
      <c r="AD305" s="164" t="n">
        <v>302</v>
      </c>
      <c r="AE305" s="191"/>
      <c r="AF305" s="227" t="str">
        <f aca="false">IF(MOD(ROW(),10),"",INDEX(AE$3:AE$600,ROW()/10))</f>
        <v/>
      </c>
      <c r="AG305" s="228" t="n">
        <v>300</v>
      </c>
      <c r="AH305" s="229" t="e">
        <f aca="false">VALUE($AF305)</f>
        <v>#VALUE!</v>
      </c>
      <c r="AI305" s="164" t="n">
        <v>302</v>
      </c>
      <c r="AJ305" s="165"/>
      <c r="AK305" s="227" t="str">
        <f aca="false">IF(MOD(ROW(),10),"",INDEX(AJ$3:AJ$600,ROW()/10))</f>
        <v/>
      </c>
      <c r="AL305" s="228" t="n">
        <v>295</v>
      </c>
      <c r="AM305" s="229" t="e">
        <f aca="false">VALUE($AK305)</f>
        <v>#VALUE!</v>
      </c>
      <c r="AN305" s="164" t="n">
        <v>302</v>
      </c>
      <c r="AO305" s="190"/>
      <c r="AP305" s="227" t="str">
        <f aca="false">IF(MOD(ROW(),10),"",INDEX(AO$3:AO$600,ROW()/10))</f>
        <v/>
      </c>
      <c r="AQ305" s="181" t="n">
        <v>3.03</v>
      </c>
      <c r="AR305" s="229" t="e">
        <f aca="false">VALUE($AP305)</f>
        <v>#VALUE!</v>
      </c>
      <c r="AS305" s="164" t="n">
        <v>3020</v>
      </c>
      <c r="AT305" s="165"/>
      <c r="AU305" s="227" t="str">
        <f aca="false">IF(MOD(ROW(),10),"",INDEX(AT$3:AT$600,ROW()/10))</f>
        <v/>
      </c>
      <c r="AV305" s="181" t="n">
        <v>3.03</v>
      </c>
      <c r="AW305" s="229" t="e">
        <f aca="false">VALUE($AU305)</f>
        <v>#VALUE!</v>
      </c>
      <c r="AY305" s="165"/>
      <c r="AZ305" s="180" t="str">
        <f aca="false">IF(MOD(ROW(),2),"",INDEX(AY$3:AY$600,ROW()/2))</f>
        <v/>
      </c>
      <c r="BA305" s="181" t="n">
        <v>3.03</v>
      </c>
      <c r="BB305" s="182" t="e">
        <f aca="false">VALUE(AZ305)</f>
        <v>#VALUE!</v>
      </c>
      <c r="BD305" s="165"/>
      <c r="BE305" s="180" t="str">
        <f aca="false">IF(MOD(ROW(),2),"",INDEX(BD$3:BD$600,ROW()/2))</f>
        <v/>
      </c>
      <c r="BF305" s="181" t="n">
        <v>3.03</v>
      </c>
      <c r="BG305" s="182" t="n">
        <f aca="false">VALUE($BD306)</f>
        <v>0</v>
      </c>
    </row>
    <row r="306" customFormat="false" ht="13.5" hidden="false" customHeight="false" outlineLevel="0" collapsed="false">
      <c r="A306" s="208" t="n">
        <v>2.99</v>
      </c>
      <c r="B306" s="209" t="n">
        <v>2.58</v>
      </c>
      <c r="C306" s="213" t="n">
        <f aca="false">$C305+(($AM$20-$AM$10))/10</f>
        <v>0</v>
      </c>
      <c r="D306" s="217" t="n">
        <f aca="false">$D305+(($AH$30-$AH$20))/10</f>
        <v>0</v>
      </c>
      <c r="E306" s="211" t="n">
        <f aca="false">$AC301</f>
        <v>0</v>
      </c>
      <c r="F306" s="212" t="n">
        <f aca="false">$F305+(($AR$20-$AR$10))/10</f>
        <v>0</v>
      </c>
      <c r="G306" s="218" t="n">
        <f aca="false">$G305+(($AW$20-$AW$10))/10</f>
        <v>0</v>
      </c>
      <c r="H306" s="213" t="n">
        <f aca="false">$BB300+($BB302-$BB300)/2</f>
        <v>0</v>
      </c>
      <c r="I306" s="213" t="n">
        <f aca="false">$BG300+($BG302-$BG300)/2</f>
        <v>0</v>
      </c>
      <c r="J306" s="165"/>
      <c r="Q306" s="249"/>
      <c r="R306" s="249"/>
      <c r="S306" s="165"/>
      <c r="T306" s="165"/>
      <c r="U306" s="165"/>
      <c r="V306" s="165"/>
      <c r="W306" s="165"/>
      <c r="Y306" s="164" t="n">
        <v>303</v>
      </c>
      <c r="Z306" s="165"/>
      <c r="AA306" s="180" t="n">
        <f aca="false">IF(MOD(ROW(),2),"",INDEX($Z$3:$Z$600,ROW()/2))</f>
        <v>47.952</v>
      </c>
      <c r="AB306" s="181" t="n">
        <v>3.04</v>
      </c>
      <c r="AC306" s="182" t="n">
        <f aca="false">VALUE($Z307)</f>
        <v>0</v>
      </c>
      <c r="AD306" s="164" t="n">
        <v>303</v>
      </c>
      <c r="AE306" s="191"/>
      <c r="AF306" s="227" t="str">
        <f aca="false">IF(MOD(ROW(),10),"",INDEX(AE$3:AE$600,ROW()/10))</f>
        <v/>
      </c>
      <c r="AG306" s="228" t="n">
        <v>301</v>
      </c>
      <c r="AH306" s="229" t="e">
        <f aca="false">VALUE($AF306)</f>
        <v>#VALUE!</v>
      </c>
      <c r="AI306" s="164" t="n">
        <v>303</v>
      </c>
      <c r="AJ306" s="165"/>
      <c r="AK306" s="227" t="str">
        <f aca="false">IF(MOD(ROW(),10),"",INDEX(AJ$3:AJ$600,ROW()/10))</f>
        <v/>
      </c>
      <c r="AL306" s="228" t="n">
        <v>296</v>
      </c>
      <c r="AM306" s="229" t="e">
        <f aca="false">VALUE($AK306)</f>
        <v>#VALUE!</v>
      </c>
      <c r="AN306" s="164" t="n">
        <v>303</v>
      </c>
      <c r="AO306" s="190"/>
      <c r="AP306" s="227" t="str">
        <f aca="false">IF(MOD(ROW(),10),"",INDEX(AO$3:AO$600,ROW()/10))</f>
        <v/>
      </c>
      <c r="AQ306" s="181" t="n">
        <v>3.04</v>
      </c>
      <c r="AR306" s="229" t="e">
        <f aca="false">VALUE($AP306)</f>
        <v>#VALUE!</v>
      </c>
      <c r="AS306" s="164" t="n">
        <v>3030</v>
      </c>
      <c r="AT306" s="165"/>
      <c r="AU306" s="227" t="str">
        <f aca="false">IF(MOD(ROW(),10),"",INDEX(AT$3:AT$600,ROW()/10))</f>
        <v/>
      </c>
      <c r="AV306" s="181" t="n">
        <v>3.04</v>
      </c>
      <c r="AW306" s="229" t="e">
        <f aca="false">VALUE($AU306)</f>
        <v>#VALUE!</v>
      </c>
      <c r="AY306" s="165"/>
      <c r="AZ306" s="180" t="n">
        <f aca="false">IF(MOD(ROW(),2),"",INDEX(AY$3:AY$600,ROW()/2))</f>
        <v>0</v>
      </c>
      <c r="BA306" s="181" t="n">
        <v>3.04</v>
      </c>
      <c r="BB306" s="182" t="n">
        <f aca="false">VALUE(AZ306)</f>
        <v>0</v>
      </c>
      <c r="BD306" s="165"/>
      <c r="BE306" s="180" t="n">
        <f aca="false">IF(MOD(ROW(),2),"",INDEX(BD$3:BD$600,ROW()/2))</f>
        <v>0</v>
      </c>
      <c r="BF306" s="181" t="n">
        <v>3.04</v>
      </c>
      <c r="BG306" s="182" t="n">
        <f aca="false">VALUE($BD307)</f>
        <v>0</v>
      </c>
    </row>
    <row r="307" customFormat="false" ht="13.5" hidden="false" customHeight="false" outlineLevel="0" collapsed="false">
      <c r="A307" s="208" t="n">
        <v>3</v>
      </c>
      <c r="B307" s="209" t="n">
        <v>2.57</v>
      </c>
      <c r="C307" s="213" t="n">
        <f aca="false">$AM310</f>
        <v>0</v>
      </c>
      <c r="D307" s="241" t="n">
        <f aca="false">$AH310</f>
        <v>0</v>
      </c>
      <c r="E307" s="211" t="n">
        <f aca="false">$AC302</f>
        <v>0</v>
      </c>
      <c r="F307" s="212" t="n">
        <f aca="false">$AR310</f>
        <v>0</v>
      </c>
      <c r="G307" s="218" t="n">
        <f aca="false">$AW310</f>
        <v>0</v>
      </c>
      <c r="H307" s="250" t="n">
        <f aca="false">$BB302</f>
        <v>0</v>
      </c>
      <c r="I307" s="250" t="n">
        <f aca="false">$BG302</f>
        <v>0</v>
      </c>
      <c r="J307" s="165"/>
      <c r="Q307" s="249"/>
      <c r="R307" s="249"/>
      <c r="S307" s="165"/>
      <c r="T307" s="165"/>
      <c r="U307" s="165"/>
      <c r="V307" s="165"/>
      <c r="W307" s="165"/>
      <c r="Y307" s="164" t="n">
        <v>304</v>
      </c>
      <c r="Z307" s="165"/>
      <c r="AA307" s="180" t="str">
        <f aca="false">IF(MOD(ROW(),2),"",INDEX($Z$3:$Z$600,ROW()/2))</f>
        <v/>
      </c>
      <c r="AB307" s="181" t="n">
        <v>3.05</v>
      </c>
      <c r="AC307" s="182" t="n">
        <f aca="false">VALUE($Z308)</f>
        <v>0</v>
      </c>
      <c r="AD307" s="164" t="n">
        <v>304</v>
      </c>
      <c r="AE307" s="191"/>
      <c r="AF307" s="227" t="str">
        <f aca="false">IF(MOD(ROW(),10),"",INDEX(AE$3:AE$600,ROW()/10))</f>
        <v/>
      </c>
      <c r="AG307" s="228" t="n">
        <v>302</v>
      </c>
      <c r="AH307" s="229" t="e">
        <f aca="false">VALUE($AF307)</f>
        <v>#VALUE!</v>
      </c>
      <c r="AI307" s="164" t="n">
        <v>304</v>
      </c>
      <c r="AJ307" s="165"/>
      <c r="AK307" s="227" t="str">
        <f aca="false">IF(MOD(ROW(),10),"",INDEX(AJ$3:AJ$600,ROW()/10))</f>
        <v/>
      </c>
      <c r="AL307" s="228" t="n">
        <v>297</v>
      </c>
      <c r="AM307" s="229" t="e">
        <f aca="false">VALUE($AK307)</f>
        <v>#VALUE!</v>
      </c>
      <c r="AN307" s="164" t="n">
        <v>304</v>
      </c>
      <c r="AO307" s="190"/>
      <c r="AP307" s="227" t="str">
        <f aca="false">IF(MOD(ROW(),10),"",INDEX(AO$3:AO$600,ROW()/10))</f>
        <v/>
      </c>
      <c r="AQ307" s="181" t="n">
        <v>3.05</v>
      </c>
      <c r="AR307" s="229" t="e">
        <f aca="false">VALUE($AP307)</f>
        <v>#VALUE!</v>
      </c>
      <c r="AS307" s="164" t="n">
        <v>3040</v>
      </c>
      <c r="AT307" s="165"/>
      <c r="AU307" s="227" t="str">
        <f aca="false">IF(MOD(ROW(),10),"",INDEX(AT$3:AT$600,ROW()/10))</f>
        <v/>
      </c>
      <c r="AV307" s="181" t="n">
        <v>3.05</v>
      </c>
      <c r="AW307" s="229" t="e">
        <f aca="false">VALUE($AU307)</f>
        <v>#VALUE!</v>
      </c>
      <c r="AY307" s="165"/>
      <c r="AZ307" s="180" t="str">
        <f aca="false">IF(MOD(ROW(),2),"",INDEX(AY$3:AY$600,ROW()/2))</f>
        <v/>
      </c>
      <c r="BA307" s="181" t="n">
        <v>3.05</v>
      </c>
      <c r="BB307" s="182" t="e">
        <f aca="false">VALUE(AZ307)</f>
        <v>#VALUE!</v>
      </c>
      <c r="BD307" s="165"/>
      <c r="BE307" s="180" t="str">
        <f aca="false">IF(MOD(ROW(),2),"",INDEX(BD$3:BD$600,ROW()/2))</f>
        <v/>
      </c>
      <c r="BF307" s="181" t="n">
        <v>3.05</v>
      </c>
      <c r="BG307" s="182" t="n">
        <f aca="false">VALUE($BD308)</f>
        <v>0</v>
      </c>
    </row>
    <row r="308" customFormat="false" ht="13.5" hidden="false" customHeight="false" outlineLevel="0" collapsed="false">
      <c r="A308" s="208" t="n">
        <v>3.01</v>
      </c>
      <c r="B308" s="209" t="n">
        <v>2.56</v>
      </c>
      <c r="C308" s="213" t="n">
        <f aca="false">$C307+(($AM$20-$AM$10))/10</f>
        <v>0</v>
      </c>
      <c r="D308" s="217" t="n">
        <f aca="false">$D307+(($AH$30-$AH$20))/10</f>
        <v>0</v>
      </c>
      <c r="E308" s="211" t="n">
        <f aca="false">$AC303</f>
        <v>0</v>
      </c>
      <c r="F308" s="212" t="n">
        <f aca="false">$F307+(($AR$20-$AR$10))/10</f>
        <v>0</v>
      </c>
      <c r="G308" s="218" t="n">
        <f aca="false">$G307+(($AW$20-$AW$10))/10</f>
        <v>0</v>
      </c>
      <c r="H308" s="213" t="n">
        <f aca="false">$BB302+($BB304-$BB302)/2</f>
        <v>0</v>
      </c>
      <c r="I308" s="213" t="n">
        <f aca="false">$BG302+($BG304-$BG302)/2</f>
        <v>0</v>
      </c>
      <c r="J308" s="165"/>
      <c r="Q308" s="249"/>
      <c r="R308" s="249"/>
      <c r="S308" s="165"/>
      <c r="T308" s="165"/>
      <c r="U308" s="165"/>
      <c r="V308" s="165"/>
      <c r="W308" s="165"/>
      <c r="Y308" s="164" t="n">
        <v>305</v>
      </c>
      <c r="Z308" s="165"/>
      <c r="AA308" s="180" t="n">
        <f aca="false">IF(MOD(ROW(),2),"",INDEX($Z$3:$Z$600,ROW()/2))</f>
        <v>48.281</v>
      </c>
      <c r="AB308" s="181" t="n">
        <v>3.06</v>
      </c>
      <c r="AC308" s="182" t="n">
        <f aca="false">VALUE($Z309)</f>
        <v>0</v>
      </c>
      <c r="AD308" s="164" t="n">
        <v>305</v>
      </c>
      <c r="AE308" s="191"/>
      <c r="AF308" s="227" t="str">
        <f aca="false">IF(MOD(ROW(),10),"",INDEX(AE$3:AE$600,ROW()/10))</f>
        <v/>
      </c>
      <c r="AG308" s="228" t="n">
        <v>303</v>
      </c>
      <c r="AH308" s="229" t="e">
        <f aca="false">VALUE($AF308)</f>
        <v>#VALUE!</v>
      </c>
      <c r="AI308" s="164" t="n">
        <v>305</v>
      </c>
      <c r="AJ308" s="165"/>
      <c r="AK308" s="227" t="str">
        <f aca="false">IF(MOD(ROW(),10),"",INDEX(AJ$3:AJ$600,ROW()/10))</f>
        <v/>
      </c>
      <c r="AL308" s="228" t="n">
        <v>298</v>
      </c>
      <c r="AM308" s="229" t="e">
        <f aca="false">VALUE($AK308)</f>
        <v>#VALUE!</v>
      </c>
      <c r="AN308" s="164" t="n">
        <v>305</v>
      </c>
      <c r="AO308" s="190"/>
      <c r="AP308" s="227" t="str">
        <f aca="false">IF(MOD(ROW(),10),"",INDEX(AO$3:AO$600,ROW()/10))</f>
        <v/>
      </c>
      <c r="AQ308" s="181" t="n">
        <v>3.06</v>
      </c>
      <c r="AR308" s="229" t="e">
        <f aca="false">VALUE($AP308)</f>
        <v>#VALUE!</v>
      </c>
      <c r="AS308" s="164" t="n">
        <v>3050</v>
      </c>
      <c r="AT308" s="165"/>
      <c r="AU308" s="227" t="str">
        <f aca="false">IF(MOD(ROW(),10),"",INDEX(AT$3:AT$600,ROW()/10))</f>
        <v/>
      </c>
      <c r="AV308" s="181" t="n">
        <v>3.06</v>
      </c>
      <c r="AW308" s="229" t="e">
        <f aca="false">VALUE($AU308)</f>
        <v>#VALUE!</v>
      </c>
      <c r="AY308" s="165"/>
      <c r="AZ308" s="180" t="n">
        <f aca="false">IF(MOD(ROW(),2),"",INDEX(AY$3:AY$600,ROW()/2))</f>
        <v>0</v>
      </c>
      <c r="BA308" s="181" t="n">
        <v>3.06</v>
      </c>
      <c r="BB308" s="182" t="n">
        <f aca="false">VALUE(AZ308)</f>
        <v>0</v>
      </c>
      <c r="BD308" s="165"/>
      <c r="BE308" s="180" t="n">
        <f aca="false">IF(MOD(ROW(),2),"",INDEX(BD$3:BD$600,ROW()/2))</f>
        <v>0</v>
      </c>
      <c r="BF308" s="181" t="n">
        <v>3.06</v>
      </c>
      <c r="BG308" s="182" t="n">
        <f aca="false">VALUE($BD309)</f>
        <v>0</v>
      </c>
    </row>
    <row r="309" customFormat="false" ht="13.5" hidden="false" customHeight="false" outlineLevel="0" collapsed="false">
      <c r="A309" s="208" t="n">
        <v>3.02</v>
      </c>
      <c r="B309" s="209" t="n">
        <v>2.55</v>
      </c>
      <c r="C309" s="213" t="n">
        <f aca="false">$C308+(($AM$20-$AM$10))/10</f>
        <v>0</v>
      </c>
      <c r="D309" s="217" t="n">
        <f aca="false">$D308+(($AH$30-$AH$20))/10</f>
        <v>0</v>
      </c>
      <c r="E309" s="211" t="n">
        <f aca="false">$AC304</f>
        <v>0</v>
      </c>
      <c r="F309" s="212" t="n">
        <f aca="false">$F308+(($AR$20-$AR$10))/10</f>
        <v>0</v>
      </c>
      <c r="G309" s="218" t="n">
        <f aca="false">$G308+(($AW$20-$AW$10))/10</f>
        <v>0</v>
      </c>
      <c r="H309" s="213" t="n">
        <f aca="false">$BB304</f>
        <v>0</v>
      </c>
      <c r="I309" s="213" t="n">
        <f aca="false">$BG304</f>
        <v>0</v>
      </c>
      <c r="J309" s="165"/>
      <c r="Q309" s="249"/>
      <c r="R309" s="249"/>
      <c r="S309" s="165"/>
      <c r="T309" s="165"/>
      <c r="U309" s="165"/>
      <c r="V309" s="165"/>
      <c r="W309" s="165"/>
      <c r="Y309" s="164" t="n">
        <v>306</v>
      </c>
      <c r="Z309" s="165"/>
      <c r="AA309" s="180" t="str">
        <f aca="false">IF(MOD(ROW(),2),"",INDEX($Z$3:$Z$600,ROW()/2))</f>
        <v/>
      </c>
      <c r="AB309" s="181" t="n">
        <v>3.07</v>
      </c>
      <c r="AC309" s="182" t="n">
        <f aca="false">VALUE($Z310)</f>
        <v>0</v>
      </c>
      <c r="AD309" s="164" t="n">
        <v>306</v>
      </c>
      <c r="AE309" s="191"/>
      <c r="AF309" s="227" t="str">
        <f aca="false">IF(MOD(ROW(),10),"",INDEX(AE$3:AE$600,ROW()/10))</f>
        <v/>
      </c>
      <c r="AG309" s="228" t="n">
        <v>304</v>
      </c>
      <c r="AH309" s="229" t="e">
        <f aca="false">VALUE($AF309)</f>
        <v>#VALUE!</v>
      </c>
      <c r="AI309" s="164" t="n">
        <v>306</v>
      </c>
      <c r="AJ309" s="165"/>
      <c r="AK309" s="227" t="str">
        <f aca="false">IF(MOD(ROW(),10),"",INDEX(AJ$3:AJ$600,ROW()/10))</f>
        <v/>
      </c>
      <c r="AL309" s="228" t="n">
        <v>299</v>
      </c>
      <c r="AM309" s="229" t="e">
        <f aca="false">VALUE($AK309)</f>
        <v>#VALUE!</v>
      </c>
      <c r="AN309" s="164" t="n">
        <v>306</v>
      </c>
      <c r="AO309" s="190"/>
      <c r="AP309" s="227" t="str">
        <f aca="false">IF(MOD(ROW(),10),"",INDEX(AO$3:AO$600,ROW()/10))</f>
        <v/>
      </c>
      <c r="AQ309" s="181" t="n">
        <v>3.07</v>
      </c>
      <c r="AR309" s="229" t="e">
        <f aca="false">VALUE($AP309)</f>
        <v>#VALUE!</v>
      </c>
      <c r="AS309" s="164" t="n">
        <v>3060</v>
      </c>
      <c r="AT309" s="165"/>
      <c r="AU309" s="227" t="str">
        <f aca="false">IF(MOD(ROW(),10),"",INDEX(AT$3:AT$600,ROW()/10))</f>
        <v/>
      </c>
      <c r="AV309" s="181" t="n">
        <v>3.07</v>
      </c>
      <c r="AW309" s="229" t="e">
        <f aca="false">VALUE($AU309)</f>
        <v>#VALUE!</v>
      </c>
      <c r="AY309" s="165"/>
      <c r="AZ309" s="180" t="str">
        <f aca="false">IF(MOD(ROW(),2),"",INDEX(AY$3:AY$600,ROW()/2))</f>
        <v/>
      </c>
      <c r="BA309" s="181" t="n">
        <v>3.07</v>
      </c>
      <c r="BB309" s="182" t="e">
        <f aca="false">VALUE(AZ309)</f>
        <v>#VALUE!</v>
      </c>
      <c r="BD309" s="165"/>
      <c r="BE309" s="180" t="str">
        <f aca="false">IF(MOD(ROW(),2),"",INDEX(BD$3:BD$600,ROW()/2))</f>
        <v/>
      </c>
      <c r="BF309" s="181" t="n">
        <v>3.07</v>
      </c>
      <c r="BG309" s="182" t="n">
        <f aca="false">VALUE($BD310)</f>
        <v>0</v>
      </c>
    </row>
    <row r="310" customFormat="false" ht="13.5" hidden="false" customHeight="false" outlineLevel="0" collapsed="false">
      <c r="A310" s="208" t="n">
        <v>3.03</v>
      </c>
      <c r="B310" s="209" t="n">
        <v>2.54</v>
      </c>
      <c r="C310" s="213" t="n">
        <f aca="false">$C309+(($AM$20-$AM$10))/10</f>
        <v>0</v>
      </c>
      <c r="D310" s="217" t="n">
        <f aca="false">$D309+(($AH$30-$AH$20))/10</f>
        <v>0</v>
      </c>
      <c r="E310" s="211" t="n">
        <f aca="false">$AC305</f>
        <v>0</v>
      </c>
      <c r="F310" s="212" t="n">
        <f aca="false">$F309+(($AR$20-$AR$10))/10</f>
        <v>0</v>
      </c>
      <c r="G310" s="218" t="n">
        <f aca="false">$G309+(($AW$20-$AW$10))/10</f>
        <v>0</v>
      </c>
      <c r="H310" s="213" t="n">
        <f aca="false">$BB304+($BB306-$BB304)/2</f>
        <v>0</v>
      </c>
      <c r="I310" s="213" t="n">
        <f aca="false">$BG304+($BG306-$BG304)/2</f>
        <v>0</v>
      </c>
      <c r="J310" s="165"/>
      <c r="Q310" s="249"/>
      <c r="R310" s="249"/>
      <c r="S310" s="165"/>
      <c r="T310" s="165"/>
      <c r="U310" s="165"/>
      <c r="V310" s="165"/>
      <c r="W310" s="165"/>
      <c r="Y310" s="164" t="n">
        <v>307</v>
      </c>
      <c r="Z310" s="165"/>
      <c r="AA310" s="180" t="n">
        <f aca="false">IF(MOD(ROW(),2),"",INDEX($Z$3:$Z$600,ROW()/2))</f>
        <v>48.61</v>
      </c>
      <c r="AB310" s="181" t="n">
        <v>3.08</v>
      </c>
      <c r="AC310" s="182" t="n">
        <f aca="false">VALUE($Z311)</f>
        <v>0</v>
      </c>
      <c r="AD310" s="164" t="n">
        <v>307</v>
      </c>
      <c r="AE310" s="191"/>
      <c r="AF310" s="227" t="n">
        <f aca="false">IF(MOD(ROW(),10),"",INDEX(AE$3:AE$600,ROW()/10))</f>
        <v>0</v>
      </c>
      <c r="AG310" s="228" t="n">
        <v>305</v>
      </c>
      <c r="AH310" s="229" t="n">
        <f aca="false">VALUE($AF310)</f>
        <v>0</v>
      </c>
      <c r="AI310" s="164" t="n">
        <v>307</v>
      </c>
      <c r="AJ310" s="165"/>
      <c r="AK310" s="227" t="n">
        <f aca="false">IF(MOD(ROW(),10),"",INDEX(AJ$3:AJ$600,ROW()/10))</f>
        <v>0</v>
      </c>
      <c r="AL310" s="228" t="n">
        <v>300</v>
      </c>
      <c r="AM310" s="229" t="n">
        <f aca="false">VALUE($AK310)</f>
        <v>0</v>
      </c>
      <c r="AN310" s="164" t="n">
        <v>307</v>
      </c>
      <c r="AO310" s="190"/>
      <c r="AP310" s="227" t="n">
        <f aca="false">IF(MOD(ROW(),10),"",INDEX(AO$3:AO$600,ROW()/10))</f>
        <v>0</v>
      </c>
      <c r="AQ310" s="181" t="n">
        <v>3.08</v>
      </c>
      <c r="AR310" s="229" t="n">
        <f aca="false">VALUE($AP310)</f>
        <v>0</v>
      </c>
      <c r="AS310" s="164" t="n">
        <v>3070</v>
      </c>
      <c r="AT310" s="165"/>
      <c r="AU310" s="227" t="n">
        <f aca="false">IF(MOD(ROW(),10),"",INDEX(AT$3:AT$600,ROW()/10))</f>
        <v>0</v>
      </c>
      <c r="AV310" s="181" t="n">
        <v>3.08</v>
      </c>
      <c r="AW310" s="229" t="n">
        <f aca="false">VALUE($AU310)</f>
        <v>0</v>
      </c>
      <c r="AY310" s="165"/>
      <c r="AZ310" s="180" t="n">
        <f aca="false">IF(MOD(ROW(),2),"",INDEX(AY$3:AY$600,ROW()/2))</f>
        <v>0</v>
      </c>
      <c r="BA310" s="181" t="n">
        <v>3.08</v>
      </c>
      <c r="BB310" s="182" t="n">
        <f aca="false">VALUE(AZ310)</f>
        <v>0</v>
      </c>
      <c r="BD310" s="165"/>
      <c r="BE310" s="180" t="n">
        <f aca="false">IF(MOD(ROW(),2),"",INDEX(BD$3:BD$600,ROW()/2))</f>
        <v>0</v>
      </c>
      <c r="BF310" s="181" t="n">
        <v>3.08</v>
      </c>
      <c r="BG310" s="182" t="n">
        <f aca="false">VALUE($BD311)</f>
        <v>0</v>
      </c>
    </row>
    <row r="311" customFormat="false" ht="13.5" hidden="false" customHeight="false" outlineLevel="0" collapsed="false">
      <c r="A311" s="208" t="n">
        <v>3.04</v>
      </c>
      <c r="B311" s="209" t="n">
        <v>2.53</v>
      </c>
      <c r="C311" s="213" t="n">
        <f aca="false">$C310+(($AM$20-$AM$10))/10</f>
        <v>0</v>
      </c>
      <c r="D311" s="217" t="n">
        <f aca="false">$D310+(($AH$30-$AH$20))/10</f>
        <v>0</v>
      </c>
      <c r="E311" s="211" t="n">
        <f aca="false">$AC306</f>
        <v>0</v>
      </c>
      <c r="F311" s="212" t="n">
        <f aca="false">$F310+(($AR$20-$AR$10))/10</f>
        <v>0</v>
      </c>
      <c r="G311" s="218" t="n">
        <f aca="false">$G310+(($AW$20-$AW$10))/10</f>
        <v>0</v>
      </c>
      <c r="H311" s="250" t="n">
        <f aca="false">$BB306</f>
        <v>0</v>
      </c>
      <c r="I311" s="250" t="n">
        <f aca="false">$BG306</f>
        <v>0</v>
      </c>
      <c r="J311" s="165"/>
      <c r="Q311" s="249"/>
      <c r="R311" s="251"/>
      <c r="S311" s="165"/>
      <c r="T311" s="165"/>
      <c r="U311" s="165"/>
      <c r="V311" s="165"/>
      <c r="W311" s="165"/>
      <c r="Y311" s="164" t="n">
        <v>308</v>
      </c>
      <c r="Z311" s="165"/>
      <c r="AA311" s="180" t="str">
        <f aca="false">IF(MOD(ROW(),2),"",INDEX($Z$3:$Z$600,ROW()/2))</f>
        <v/>
      </c>
      <c r="AB311" s="181" t="n">
        <v>3.09</v>
      </c>
      <c r="AC311" s="182" t="n">
        <f aca="false">VALUE($Z312)</f>
        <v>0</v>
      </c>
      <c r="AD311" s="164" t="n">
        <v>308</v>
      </c>
      <c r="AE311" s="191"/>
      <c r="AF311" s="227" t="str">
        <f aca="false">IF(MOD(ROW(),10),"",INDEX(AE$3:AE$600,ROW()/10))</f>
        <v/>
      </c>
      <c r="AG311" s="228" t="n">
        <v>306</v>
      </c>
      <c r="AH311" s="229" t="e">
        <f aca="false">VALUE($AF311)</f>
        <v>#VALUE!</v>
      </c>
      <c r="AI311" s="164" t="n">
        <v>308</v>
      </c>
      <c r="AJ311" s="165"/>
      <c r="AK311" s="227" t="str">
        <f aca="false">IF(MOD(ROW(),10),"",INDEX(AJ$3:AJ$600,ROW()/10))</f>
        <v/>
      </c>
      <c r="AL311" s="228" t="n">
        <v>301</v>
      </c>
      <c r="AM311" s="229" t="e">
        <f aca="false">VALUE($AK311)</f>
        <v>#VALUE!</v>
      </c>
      <c r="AN311" s="164" t="n">
        <v>308</v>
      </c>
      <c r="AO311" s="190"/>
      <c r="AP311" s="227" t="str">
        <f aca="false">IF(MOD(ROW(),10),"",INDEX(AO$3:AO$600,ROW()/10))</f>
        <v/>
      </c>
      <c r="AQ311" s="181" t="n">
        <v>3.09</v>
      </c>
      <c r="AR311" s="229" t="e">
        <f aca="false">VALUE($AP311)</f>
        <v>#VALUE!</v>
      </c>
      <c r="AS311" s="164" t="n">
        <v>3080</v>
      </c>
      <c r="AT311" s="165"/>
      <c r="AU311" s="227" t="str">
        <f aca="false">IF(MOD(ROW(),10),"",INDEX(AT$3:AT$600,ROW()/10))</f>
        <v/>
      </c>
      <c r="AV311" s="181" t="n">
        <v>3.09</v>
      </c>
      <c r="AW311" s="229" t="e">
        <f aca="false">VALUE($AU311)</f>
        <v>#VALUE!</v>
      </c>
      <c r="AY311" s="165"/>
      <c r="AZ311" s="180" t="str">
        <f aca="false">IF(MOD(ROW(),2),"",INDEX(AY$3:AY$600,ROW()/2))</f>
        <v/>
      </c>
      <c r="BA311" s="181" t="n">
        <v>3.09</v>
      </c>
      <c r="BB311" s="182" t="e">
        <f aca="false">VALUE(AZ311)</f>
        <v>#VALUE!</v>
      </c>
      <c r="BD311" s="165"/>
      <c r="BE311" s="180" t="str">
        <f aca="false">IF(MOD(ROW(),2),"",INDEX(BD$3:BD$600,ROW()/2))</f>
        <v/>
      </c>
      <c r="BF311" s="181" t="n">
        <v>3.09</v>
      </c>
      <c r="BG311" s="182" t="n">
        <f aca="false">VALUE($BD312)</f>
        <v>0</v>
      </c>
    </row>
    <row r="312" customFormat="false" ht="13.5" hidden="false" customHeight="false" outlineLevel="0" collapsed="false">
      <c r="A312" s="208" t="n">
        <v>3.05</v>
      </c>
      <c r="B312" s="209" t="n">
        <v>2.52</v>
      </c>
      <c r="C312" s="213" t="n">
        <f aca="false">$C311+(($AM$20-$AM$10))/10</f>
        <v>0</v>
      </c>
      <c r="D312" s="217" t="n">
        <f aca="false">$D311+(($AH$30-$AH$20))/10</f>
        <v>0</v>
      </c>
      <c r="E312" s="211" t="n">
        <f aca="false">$AC307</f>
        <v>0</v>
      </c>
      <c r="F312" s="212" t="n">
        <f aca="false">$F311+(($AR$20-$AR$10))/10</f>
        <v>0</v>
      </c>
      <c r="G312" s="218" t="n">
        <f aca="false">$G311+(($AW$20-$AW$10))/10</f>
        <v>0</v>
      </c>
      <c r="H312" s="213" t="n">
        <f aca="false">$BB306+($BB308-$BB306)/2</f>
        <v>0</v>
      </c>
      <c r="I312" s="213" t="n">
        <f aca="false">$BG306+($BG308-$BG306)/2</f>
        <v>0</v>
      </c>
      <c r="J312" s="165"/>
      <c r="Q312" s="251"/>
      <c r="R312" s="251"/>
      <c r="S312" s="165"/>
      <c r="T312" s="165"/>
      <c r="U312" s="165"/>
      <c r="V312" s="165"/>
      <c r="W312" s="165"/>
      <c r="Y312" s="164" t="n">
        <v>309</v>
      </c>
      <c r="Z312" s="165"/>
      <c r="AA312" s="180" t="n">
        <f aca="false">IF(MOD(ROW(),2),"",INDEX($Z$3:$Z$600,ROW()/2))</f>
        <v>48.94</v>
      </c>
      <c r="AB312" s="181" t="n">
        <v>3.1</v>
      </c>
      <c r="AC312" s="182" t="n">
        <f aca="false">VALUE($Z313)</f>
        <v>0</v>
      </c>
      <c r="AD312" s="164" t="n">
        <v>309</v>
      </c>
      <c r="AE312" s="191"/>
      <c r="AF312" s="227" t="str">
        <f aca="false">IF(MOD(ROW(),10),"",INDEX(AE$3:AE$600,ROW()/10))</f>
        <v/>
      </c>
      <c r="AG312" s="228" t="n">
        <v>307</v>
      </c>
      <c r="AH312" s="229" t="e">
        <f aca="false">VALUE($AF312)</f>
        <v>#VALUE!</v>
      </c>
      <c r="AI312" s="164" t="n">
        <v>309</v>
      </c>
      <c r="AJ312" s="165"/>
      <c r="AK312" s="227" t="str">
        <f aca="false">IF(MOD(ROW(),10),"",INDEX(AJ$3:AJ$600,ROW()/10))</f>
        <v/>
      </c>
      <c r="AL312" s="228" t="n">
        <v>302</v>
      </c>
      <c r="AM312" s="229" t="e">
        <f aca="false">VALUE($AK312)</f>
        <v>#VALUE!</v>
      </c>
      <c r="AN312" s="164" t="n">
        <v>309</v>
      </c>
      <c r="AO312" s="190"/>
      <c r="AP312" s="227" t="str">
        <f aca="false">IF(MOD(ROW(),10),"",INDEX(AO$3:AO$600,ROW()/10))</f>
        <v/>
      </c>
      <c r="AQ312" s="181" t="n">
        <v>3.1</v>
      </c>
      <c r="AR312" s="229" t="e">
        <f aca="false">VALUE($AP312)</f>
        <v>#VALUE!</v>
      </c>
      <c r="AS312" s="164" t="n">
        <v>3090</v>
      </c>
      <c r="AT312" s="165"/>
      <c r="AU312" s="227" t="str">
        <f aca="false">IF(MOD(ROW(),10),"",INDEX(AT$3:AT$600,ROW()/10))</f>
        <v/>
      </c>
      <c r="AV312" s="181" t="n">
        <v>3.1</v>
      </c>
      <c r="AW312" s="229" t="e">
        <f aca="false">VALUE($AU312)</f>
        <v>#VALUE!</v>
      </c>
      <c r="AY312" s="165"/>
      <c r="AZ312" s="180" t="n">
        <f aca="false">IF(MOD(ROW(),2),"",INDEX(AY$3:AY$600,ROW()/2))</f>
        <v>0</v>
      </c>
      <c r="BA312" s="181" t="n">
        <v>3.1</v>
      </c>
      <c r="BB312" s="182" t="n">
        <f aca="false">VALUE(AZ312)</f>
        <v>0</v>
      </c>
      <c r="BD312" s="165"/>
      <c r="BE312" s="180" t="n">
        <f aca="false">IF(MOD(ROW(),2),"",INDEX(BD$3:BD$600,ROW()/2))</f>
        <v>0</v>
      </c>
      <c r="BF312" s="181" t="n">
        <v>3.1</v>
      </c>
      <c r="BG312" s="182" t="n">
        <f aca="false">VALUE($BD313)</f>
        <v>0</v>
      </c>
    </row>
    <row r="313" customFormat="false" ht="13.5" hidden="false" customHeight="false" outlineLevel="0" collapsed="false">
      <c r="A313" s="208" t="n">
        <v>3.06</v>
      </c>
      <c r="B313" s="209" t="n">
        <v>2.51</v>
      </c>
      <c r="C313" s="213" t="n">
        <f aca="false">$C312+(($AM$20-$AM$10))/10</f>
        <v>0</v>
      </c>
      <c r="D313" s="217" t="n">
        <f aca="false">$D312+(($AH$30-$AH$20))/10</f>
        <v>0</v>
      </c>
      <c r="E313" s="211" t="n">
        <f aca="false">$AC308</f>
        <v>0</v>
      </c>
      <c r="F313" s="212" t="n">
        <f aca="false">$F312+(($AR$20-$AR$10))/10</f>
        <v>0</v>
      </c>
      <c r="G313" s="218" t="n">
        <f aca="false">$G312+(($AW$20-$AW$10))/10</f>
        <v>0</v>
      </c>
      <c r="H313" s="213" t="n">
        <f aca="false">$BB308</f>
        <v>0</v>
      </c>
      <c r="I313" s="213" t="n">
        <f aca="false">$BG308</f>
        <v>0</v>
      </c>
      <c r="J313" s="165"/>
      <c r="Q313" s="165"/>
      <c r="R313" s="165"/>
      <c r="S313" s="165"/>
      <c r="T313" s="165"/>
      <c r="U313" s="165"/>
      <c r="V313" s="165"/>
      <c r="W313" s="165"/>
      <c r="Y313" s="164" t="n">
        <v>310</v>
      </c>
      <c r="Z313" s="165"/>
      <c r="AA313" s="180" t="str">
        <f aca="false">IF(MOD(ROW(),2),"",INDEX($Z$3:$Z$600,ROW()/2))</f>
        <v/>
      </c>
      <c r="AB313" s="181" t="n">
        <v>3.11</v>
      </c>
      <c r="AC313" s="182" t="n">
        <f aca="false">VALUE($Z314)</f>
        <v>0</v>
      </c>
      <c r="AD313" s="164" t="n">
        <v>310</v>
      </c>
      <c r="AE313" s="191"/>
      <c r="AF313" s="227" t="str">
        <f aca="false">IF(MOD(ROW(),10),"",INDEX(AE$3:AE$600,ROW()/10))</f>
        <v/>
      </c>
      <c r="AG313" s="228" t="n">
        <v>308</v>
      </c>
      <c r="AH313" s="229" t="e">
        <f aca="false">VALUE($AF313)</f>
        <v>#VALUE!</v>
      </c>
      <c r="AI313" s="164" t="n">
        <v>310</v>
      </c>
      <c r="AJ313" s="165"/>
      <c r="AK313" s="227" t="str">
        <f aca="false">IF(MOD(ROW(),10),"",INDEX(AJ$3:AJ$600,ROW()/10))</f>
        <v/>
      </c>
      <c r="AL313" s="228" t="n">
        <v>303</v>
      </c>
      <c r="AM313" s="229" t="e">
        <f aca="false">VALUE($AK313)</f>
        <v>#VALUE!</v>
      </c>
      <c r="AN313" s="164" t="n">
        <v>310</v>
      </c>
      <c r="AO313" s="190"/>
      <c r="AP313" s="227" t="str">
        <f aca="false">IF(MOD(ROW(),10),"",INDEX(AO$3:AO$600,ROW()/10))</f>
        <v/>
      </c>
      <c r="AQ313" s="181" t="n">
        <v>3.11</v>
      </c>
      <c r="AR313" s="229" t="e">
        <f aca="false">VALUE($AP313)</f>
        <v>#VALUE!</v>
      </c>
      <c r="AS313" s="164" t="n">
        <v>3100</v>
      </c>
      <c r="AT313" s="165"/>
      <c r="AU313" s="227" t="str">
        <f aca="false">IF(MOD(ROW(),10),"",INDEX(AT$3:AT$600,ROW()/10))</f>
        <v/>
      </c>
      <c r="AV313" s="181" t="n">
        <v>3.11</v>
      </c>
      <c r="AW313" s="229" t="e">
        <f aca="false">VALUE($AU313)</f>
        <v>#VALUE!</v>
      </c>
      <c r="AY313" s="165"/>
      <c r="AZ313" s="180" t="str">
        <f aca="false">IF(MOD(ROW(),2),"",INDEX(AY$3:AY$600,ROW()/2))</f>
        <v/>
      </c>
      <c r="BA313" s="181" t="n">
        <v>3.11</v>
      </c>
      <c r="BB313" s="182" t="e">
        <f aca="false">VALUE(AZ313)</f>
        <v>#VALUE!</v>
      </c>
      <c r="BD313" s="165"/>
      <c r="BE313" s="180" t="str">
        <f aca="false">IF(MOD(ROW(),2),"",INDEX(BD$3:BD$600,ROW()/2))</f>
        <v/>
      </c>
      <c r="BF313" s="181" t="n">
        <v>3.11</v>
      </c>
      <c r="BG313" s="182" t="n">
        <f aca="false">VALUE($BD314)</f>
        <v>0</v>
      </c>
    </row>
    <row r="314" customFormat="false" ht="13.5" hidden="false" customHeight="false" outlineLevel="0" collapsed="false">
      <c r="A314" s="208" t="n">
        <v>3.07</v>
      </c>
      <c r="B314" s="209" t="n">
        <v>2.5</v>
      </c>
      <c r="C314" s="213" t="n">
        <f aca="false">$C313+(($AM$20-$AM$10))/10</f>
        <v>0</v>
      </c>
      <c r="D314" s="217" t="n">
        <f aca="false">$D313+(($AH$30-$AH$20))/10</f>
        <v>0</v>
      </c>
      <c r="E314" s="211" t="n">
        <f aca="false">$AC309</f>
        <v>0</v>
      </c>
      <c r="F314" s="212" t="n">
        <f aca="false">$F313+(($AR$20-$AR$10))/10</f>
        <v>0</v>
      </c>
      <c r="G314" s="218" t="n">
        <f aca="false">$G313+(($AW$20-$AW$10))/10</f>
        <v>0</v>
      </c>
      <c r="H314" s="213" t="n">
        <f aca="false">$BB308+($BB310-$BB308)/2</f>
        <v>0</v>
      </c>
      <c r="I314" s="213" t="n">
        <f aca="false">$BG308+($BG310-$BG308)/2</f>
        <v>0</v>
      </c>
      <c r="J314" s="165"/>
      <c r="S314" s="165"/>
      <c r="T314" s="165"/>
      <c r="U314" s="165"/>
      <c r="V314" s="165"/>
      <c r="W314" s="165"/>
      <c r="Y314" s="164" t="n">
        <v>311</v>
      </c>
      <c r="Z314" s="165"/>
      <c r="AA314" s="180" t="n">
        <f aca="false">IF(MOD(ROW(),2),"",INDEX($Z$3:$Z$600,ROW()/2))</f>
        <v>49.269</v>
      </c>
      <c r="AB314" s="181" t="n">
        <v>3.12</v>
      </c>
      <c r="AC314" s="182" t="n">
        <f aca="false">VALUE($Z315)</f>
        <v>0</v>
      </c>
      <c r="AD314" s="164" t="n">
        <v>311</v>
      </c>
      <c r="AE314" s="191"/>
      <c r="AF314" s="227" t="str">
        <f aca="false">IF(MOD(ROW(),10),"",INDEX(AE$3:AE$600,ROW()/10))</f>
        <v/>
      </c>
      <c r="AG314" s="228" t="n">
        <v>309</v>
      </c>
      <c r="AH314" s="229" t="e">
        <f aca="false">VALUE($AF314)</f>
        <v>#VALUE!</v>
      </c>
      <c r="AI314" s="164" t="n">
        <v>311</v>
      </c>
      <c r="AJ314" s="165"/>
      <c r="AK314" s="227" t="str">
        <f aca="false">IF(MOD(ROW(),10),"",INDEX(AJ$3:AJ$600,ROW()/10))</f>
        <v/>
      </c>
      <c r="AL314" s="228" t="n">
        <v>304</v>
      </c>
      <c r="AM314" s="229" t="e">
        <f aca="false">VALUE($AK314)</f>
        <v>#VALUE!</v>
      </c>
      <c r="AN314" s="164" t="n">
        <v>311</v>
      </c>
      <c r="AO314" s="190"/>
      <c r="AP314" s="227" t="str">
        <f aca="false">IF(MOD(ROW(),10),"",INDEX(AO$3:AO$600,ROW()/10))</f>
        <v/>
      </c>
      <c r="AQ314" s="181" t="n">
        <v>3.12</v>
      </c>
      <c r="AR314" s="229" t="e">
        <f aca="false">VALUE($AP314)</f>
        <v>#VALUE!</v>
      </c>
      <c r="AS314" s="164" t="n">
        <v>3110</v>
      </c>
      <c r="AT314" s="165"/>
      <c r="AU314" s="227" t="str">
        <f aca="false">IF(MOD(ROW(),10),"",INDEX(AT$3:AT$600,ROW()/10))</f>
        <v/>
      </c>
      <c r="AV314" s="181" t="n">
        <v>3.12</v>
      </c>
      <c r="AW314" s="229" t="e">
        <f aca="false">VALUE($AU314)</f>
        <v>#VALUE!</v>
      </c>
      <c r="AY314" s="165"/>
      <c r="AZ314" s="180" t="n">
        <f aca="false">IF(MOD(ROW(),2),"",INDEX(AY$3:AY$600,ROW()/2))</f>
        <v>0</v>
      </c>
      <c r="BA314" s="181" t="n">
        <v>3.12</v>
      </c>
      <c r="BB314" s="182" t="n">
        <f aca="false">VALUE(AZ314)</f>
        <v>0</v>
      </c>
      <c r="BD314" s="165"/>
      <c r="BE314" s="180" t="n">
        <f aca="false">IF(MOD(ROW(),2),"",INDEX(BD$3:BD$600,ROW()/2))</f>
        <v>0</v>
      </c>
      <c r="BF314" s="181" t="n">
        <v>3.12</v>
      </c>
      <c r="BG314" s="182" t="n">
        <f aca="false">VALUE($BD315)</f>
        <v>0</v>
      </c>
    </row>
    <row r="315" customFormat="false" ht="13.5" hidden="false" customHeight="false" outlineLevel="0" collapsed="false">
      <c r="A315" s="208" t="n">
        <v>3.08</v>
      </c>
      <c r="B315" s="209" t="n">
        <v>2.49</v>
      </c>
      <c r="C315" s="213" t="n">
        <f aca="false">$C314+(($AM$20-$AM$10))/10</f>
        <v>0</v>
      </c>
      <c r="D315" s="217" t="n">
        <f aca="false">$D314+(($AH$30-$AH$20))/10</f>
        <v>0</v>
      </c>
      <c r="E315" s="211" t="n">
        <f aca="false">$AC310</f>
        <v>0</v>
      </c>
      <c r="F315" s="212" t="n">
        <f aca="false">$F314+(($AR$20-$AR$10))/10</f>
        <v>0</v>
      </c>
      <c r="G315" s="218" t="n">
        <f aca="false">$G314+(($AW$20-$AW$10))/10</f>
        <v>0</v>
      </c>
      <c r="H315" s="250" t="n">
        <f aca="false">$BB310</f>
        <v>0</v>
      </c>
      <c r="I315" s="250" t="n">
        <f aca="false">$BG310</f>
        <v>0</v>
      </c>
      <c r="J315" s="165"/>
      <c r="S315" s="165"/>
      <c r="T315" s="165"/>
      <c r="U315" s="165"/>
      <c r="V315" s="165"/>
      <c r="W315" s="165"/>
      <c r="Y315" s="164" t="n">
        <v>312</v>
      </c>
      <c r="Z315" s="165"/>
      <c r="AA315" s="180" t="str">
        <f aca="false">IF(MOD(ROW(),2),"",INDEX($Z$3:$Z$600,ROW()/2))</f>
        <v/>
      </c>
      <c r="AB315" s="181" t="n">
        <v>3.13</v>
      </c>
      <c r="AC315" s="182" t="n">
        <f aca="false">VALUE($Z316)</f>
        <v>0</v>
      </c>
      <c r="AD315" s="164" t="n">
        <v>312</v>
      </c>
      <c r="AE315" s="191"/>
      <c r="AF315" s="227" t="str">
        <f aca="false">IF(MOD(ROW(),10),"",INDEX(AE$3:AE$600,ROW()/10))</f>
        <v/>
      </c>
      <c r="AG315" s="228" t="n">
        <v>310</v>
      </c>
      <c r="AH315" s="229" t="e">
        <f aca="false">VALUE($AF315)</f>
        <v>#VALUE!</v>
      </c>
      <c r="AI315" s="164" t="n">
        <v>312</v>
      </c>
      <c r="AJ315" s="165"/>
      <c r="AK315" s="227" t="str">
        <f aca="false">IF(MOD(ROW(),10),"",INDEX(AJ$3:AJ$600,ROW()/10))</f>
        <v/>
      </c>
      <c r="AL315" s="228" t="n">
        <v>305</v>
      </c>
      <c r="AM315" s="229" t="e">
        <f aca="false">VALUE($AK315)</f>
        <v>#VALUE!</v>
      </c>
      <c r="AN315" s="164" t="n">
        <v>312</v>
      </c>
      <c r="AO315" s="190"/>
      <c r="AP315" s="227" t="str">
        <f aca="false">IF(MOD(ROW(),10),"",INDEX(AO$3:AO$600,ROW()/10))</f>
        <v/>
      </c>
      <c r="AQ315" s="181" t="n">
        <v>3.13</v>
      </c>
      <c r="AR315" s="229" t="e">
        <f aca="false">VALUE($AP315)</f>
        <v>#VALUE!</v>
      </c>
      <c r="AS315" s="164" t="n">
        <v>3120</v>
      </c>
      <c r="AT315" s="165"/>
      <c r="AU315" s="227" t="str">
        <f aca="false">IF(MOD(ROW(),10),"",INDEX(AT$3:AT$600,ROW()/10))</f>
        <v/>
      </c>
      <c r="AV315" s="181" t="n">
        <v>3.13</v>
      </c>
      <c r="AW315" s="229" t="e">
        <f aca="false">VALUE($AU315)</f>
        <v>#VALUE!</v>
      </c>
      <c r="AY315" s="165"/>
      <c r="AZ315" s="180" t="str">
        <f aca="false">IF(MOD(ROW(),2),"",INDEX(AY$3:AY$600,ROW()/2))</f>
        <v/>
      </c>
      <c r="BA315" s="181" t="n">
        <v>3.13</v>
      </c>
      <c r="BB315" s="182" t="e">
        <f aca="false">VALUE(AZ315)</f>
        <v>#VALUE!</v>
      </c>
      <c r="BD315" s="165"/>
      <c r="BE315" s="180" t="str">
        <f aca="false">IF(MOD(ROW(),2),"",INDEX(BD$3:BD$600,ROW()/2))</f>
        <v/>
      </c>
      <c r="BF315" s="181" t="n">
        <v>3.13</v>
      </c>
      <c r="BG315" s="182" t="n">
        <f aca="false">VALUE($BD316)</f>
        <v>0</v>
      </c>
    </row>
    <row r="316" customFormat="false" ht="13.5" hidden="false" customHeight="false" outlineLevel="0" collapsed="false">
      <c r="A316" s="208" t="n">
        <v>3.09</v>
      </c>
      <c r="B316" s="209" t="n">
        <v>2.48</v>
      </c>
      <c r="C316" s="213" t="n">
        <f aca="false">$C315+(($AM$20-$AM$10))/10</f>
        <v>0</v>
      </c>
      <c r="D316" s="217" t="n">
        <f aca="false">$D315+(($AH$30-$AH$20))/10</f>
        <v>0</v>
      </c>
      <c r="E316" s="211" t="n">
        <f aca="false">$AC311</f>
        <v>0</v>
      </c>
      <c r="F316" s="212" t="n">
        <f aca="false">$F315+(($AR$20-$AR$10))/10</f>
        <v>0</v>
      </c>
      <c r="G316" s="218" t="n">
        <f aca="false">$G315+(($AW$20-$AW$10))/10</f>
        <v>0</v>
      </c>
      <c r="H316" s="213" t="n">
        <f aca="false">$BB310+($BB312-$BB310)/2</f>
        <v>0</v>
      </c>
      <c r="I316" s="213" t="n">
        <f aca="false">$BG310+($BG312-$BG310)/2</f>
        <v>0</v>
      </c>
      <c r="J316" s="165"/>
      <c r="S316" s="165"/>
      <c r="T316" s="165"/>
      <c r="U316" s="165"/>
      <c r="V316" s="165"/>
      <c r="W316" s="165"/>
      <c r="Y316" s="164" t="n">
        <v>313</v>
      </c>
      <c r="Z316" s="165"/>
      <c r="AA316" s="180" t="n">
        <f aca="false">IF(MOD(ROW(),2),"",INDEX($Z$3:$Z$600,ROW()/2))</f>
        <v>49.598</v>
      </c>
      <c r="AB316" s="181" t="n">
        <v>3.14</v>
      </c>
      <c r="AC316" s="182" t="n">
        <f aca="false">VALUE($Z317)</f>
        <v>0</v>
      </c>
      <c r="AD316" s="164" t="n">
        <v>313</v>
      </c>
      <c r="AE316" s="191"/>
      <c r="AF316" s="227" t="str">
        <f aca="false">IF(MOD(ROW(),10),"",INDEX(AE$3:AE$600,ROW()/10))</f>
        <v/>
      </c>
      <c r="AG316" s="228" t="n">
        <v>311</v>
      </c>
      <c r="AH316" s="229" t="e">
        <f aca="false">VALUE($AF316)</f>
        <v>#VALUE!</v>
      </c>
      <c r="AI316" s="164" t="n">
        <v>313</v>
      </c>
      <c r="AJ316" s="165"/>
      <c r="AK316" s="227" t="str">
        <f aca="false">IF(MOD(ROW(),10),"",INDEX(AJ$3:AJ$600,ROW()/10))</f>
        <v/>
      </c>
      <c r="AL316" s="228" t="n">
        <v>306</v>
      </c>
      <c r="AM316" s="229" t="e">
        <f aca="false">VALUE($AK316)</f>
        <v>#VALUE!</v>
      </c>
      <c r="AN316" s="164" t="n">
        <v>313</v>
      </c>
      <c r="AO316" s="190"/>
      <c r="AP316" s="227" t="str">
        <f aca="false">IF(MOD(ROW(),10),"",INDEX(AO$3:AO$600,ROW()/10))</f>
        <v/>
      </c>
      <c r="AQ316" s="181" t="n">
        <v>3.14</v>
      </c>
      <c r="AR316" s="229" t="e">
        <f aca="false">VALUE($AP316)</f>
        <v>#VALUE!</v>
      </c>
      <c r="AS316" s="164" t="n">
        <v>3130</v>
      </c>
      <c r="AT316" s="165"/>
      <c r="AU316" s="227" t="str">
        <f aca="false">IF(MOD(ROW(),10),"",INDEX(AT$3:AT$600,ROW()/10))</f>
        <v/>
      </c>
      <c r="AV316" s="181" t="n">
        <v>3.14</v>
      </c>
      <c r="AW316" s="229" t="e">
        <f aca="false">VALUE($AU316)</f>
        <v>#VALUE!</v>
      </c>
      <c r="AY316" s="165"/>
      <c r="AZ316" s="180" t="n">
        <f aca="false">IF(MOD(ROW(),2),"",INDEX(AY$3:AY$600,ROW()/2))</f>
        <v>0</v>
      </c>
      <c r="BA316" s="181" t="n">
        <v>3.14</v>
      </c>
      <c r="BB316" s="182" t="n">
        <f aca="false">VALUE(AZ316)</f>
        <v>0</v>
      </c>
      <c r="BD316" s="165"/>
      <c r="BE316" s="180" t="n">
        <f aca="false">IF(MOD(ROW(),2),"",INDEX(BD$3:BD$600,ROW()/2))</f>
        <v>0</v>
      </c>
      <c r="BF316" s="181" t="n">
        <v>3.14</v>
      </c>
      <c r="BG316" s="182" t="n">
        <f aca="false">VALUE($BD317)</f>
        <v>0</v>
      </c>
    </row>
    <row r="317" customFormat="false" ht="13.5" hidden="false" customHeight="false" outlineLevel="0" collapsed="false">
      <c r="A317" s="208" t="n">
        <v>3.1</v>
      </c>
      <c r="B317" s="209" t="n">
        <v>2.47</v>
      </c>
      <c r="C317" s="213" t="n">
        <f aca="false">$AM320</f>
        <v>0</v>
      </c>
      <c r="D317" s="241" t="n">
        <f aca="false">$AH320</f>
        <v>0</v>
      </c>
      <c r="E317" s="211" t="n">
        <f aca="false">$AC312</f>
        <v>0</v>
      </c>
      <c r="F317" s="212" t="n">
        <f aca="false">$AR320</f>
        <v>0</v>
      </c>
      <c r="G317" s="218" t="n">
        <f aca="false">$AW320</f>
        <v>0</v>
      </c>
      <c r="H317" s="213" t="n">
        <f aca="false">$BB312</f>
        <v>0</v>
      </c>
      <c r="I317" s="213" t="n">
        <f aca="false">$BG312</f>
        <v>0</v>
      </c>
      <c r="J317" s="165"/>
      <c r="S317" s="165"/>
      <c r="T317" s="165"/>
      <c r="U317" s="165"/>
      <c r="V317" s="165"/>
      <c r="W317" s="165"/>
      <c r="Y317" s="164" t="n">
        <v>314</v>
      </c>
      <c r="Z317" s="165"/>
      <c r="AA317" s="180" t="str">
        <f aca="false">IF(MOD(ROW(),2),"",INDEX($Z$3:$Z$600,ROW()/2))</f>
        <v/>
      </c>
      <c r="AB317" s="181" t="n">
        <v>3.15</v>
      </c>
      <c r="AC317" s="182" t="n">
        <f aca="false">VALUE($Z318)</f>
        <v>0</v>
      </c>
      <c r="AD317" s="164" t="n">
        <v>314</v>
      </c>
      <c r="AE317" s="191"/>
      <c r="AF317" s="227" t="str">
        <f aca="false">IF(MOD(ROW(),10),"",INDEX(AE$3:AE$600,ROW()/10))</f>
        <v/>
      </c>
      <c r="AG317" s="228" t="n">
        <v>312</v>
      </c>
      <c r="AH317" s="229" t="e">
        <f aca="false">VALUE($AF317)</f>
        <v>#VALUE!</v>
      </c>
      <c r="AI317" s="164" t="n">
        <v>314</v>
      </c>
      <c r="AJ317" s="165"/>
      <c r="AK317" s="227" t="str">
        <f aca="false">IF(MOD(ROW(),10),"",INDEX(AJ$3:AJ$600,ROW()/10))</f>
        <v/>
      </c>
      <c r="AL317" s="228" t="n">
        <v>307</v>
      </c>
      <c r="AM317" s="229" t="e">
        <f aca="false">VALUE($AK317)</f>
        <v>#VALUE!</v>
      </c>
      <c r="AN317" s="164" t="n">
        <v>314</v>
      </c>
      <c r="AO317" s="190"/>
      <c r="AP317" s="227" t="str">
        <f aca="false">IF(MOD(ROW(),10),"",INDEX(AO$3:AO$600,ROW()/10))</f>
        <v/>
      </c>
      <c r="AQ317" s="181" t="n">
        <v>3.15</v>
      </c>
      <c r="AR317" s="229" t="e">
        <f aca="false">VALUE($AP317)</f>
        <v>#VALUE!</v>
      </c>
      <c r="AS317" s="164" t="n">
        <v>3140</v>
      </c>
      <c r="AT317" s="165"/>
      <c r="AU317" s="227" t="str">
        <f aca="false">IF(MOD(ROW(),10),"",INDEX(AT$3:AT$600,ROW()/10))</f>
        <v/>
      </c>
      <c r="AV317" s="181" t="n">
        <v>3.15</v>
      </c>
      <c r="AW317" s="229" t="e">
        <f aca="false">VALUE($AU317)</f>
        <v>#VALUE!</v>
      </c>
      <c r="AY317" s="165"/>
      <c r="AZ317" s="180" t="str">
        <f aca="false">IF(MOD(ROW(),2),"",INDEX(AY$3:AY$600,ROW()/2))</f>
        <v/>
      </c>
      <c r="BA317" s="181" t="n">
        <v>3.15</v>
      </c>
      <c r="BB317" s="182" t="e">
        <f aca="false">VALUE(AZ317)</f>
        <v>#VALUE!</v>
      </c>
      <c r="BD317" s="165"/>
      <c r="BE317" s="180" t="str">
        <f aca="false">IF(MOD(ROW(),2),"",INDEX(BD$3:BD$600,ROW()/2))</f>
        <v/>
      </c>
      <c r="BF317" s="181" t="n">
        <v>3.15</v>
      </c>
      <c r="BG317" s="182" t="n">
        <f aca="false">VALUE($BD318)</f>
        <v>0</v>
      </c>
    </row>
    <row r="318" customFormat="false" ht="13.5" hidden="false" customHeight="false" outlineLevel="0" collapsed="false">
      <c r="A318" s="208" t="n">
        <v>3.11</v>
      </c>
      <c r="B318" s="209" t="n">
        <v>2.46</v>
      </c>
      <c r="C318" s="213" t="n">
        <f aca="false">$C317+(($AM$20-$AM$10))/10</f>
        <v>0</v>
      </c>
      <c r="D318" s="217" t="n">
        <f aca="false">$D317+(($AH$30-$AH$20))/10</f>
        <v>0</v>
      </c>
      <c r="E318" s="211" t="n">
        <f aca="false">$AC313</f>
        <v>0</v>
      </c>
      <c r="F318" s="212" t="n">
        <f aca="false">$F317+(($AR$20-$AR$10))/10</f>
        <v>0</v>
      </c>
      <c r="G318" s="218" t="n">
        <f aca="false">$G317+(($AW$20-$AW$10))/10</f>
        <v>0</v>
      </c>
      <c r="H318" s="213" t="n">
        <f aca="false">$BB312+($BB314-$BB312)/2</f>
        <v>0</v>
      </c>
      <c r="I318" s="213" t="n">
        <f aca="false">$BG312+($BG314-$BG312)/2</f>
        <v>0</v>
      </c>
      <c r="J318" s="165"/>
      <c r="S318" s="165"/>
      <c r="T318" s="165"/>
      <c r="U318" s="165"/>
      <c r="V318" s="165"/>
      <c r="W318" s="165"/>
      <c r="Y318" s="164" t="n">
        <v>315</v>
      </c>
      <c r="Z318" s="165"/>
      <c r="AA318" s="180" t="n">
        <f aca="false">IF(MOD(ROW(),2),"",INDEX($Z$3:$Z$600,ROW()/2))</f>
        <v>49.927</v>
      </c>
      <c r="AB318" s="181" t="n">
        <v>3.16</v>
      </c>
      <c r="AC318" s="182" t="n">
        <f aca="false">VALUE($Z319)</f>
        <v>0</v>
      </c>
      <c r="AD318" s="164" t="n">
        <v>315</v>
      </c>
      <c r="AE318" s="191"/>
      <c r="AF318" s="227" t="str">
        <f aca="false">IF(MOD(ROW(),10),"",INDEX(AE$3:AE$600,ROW()/10))</f>
        <v/>
      </c>
      <c r="AG318" s="228" t="n">
        <v>313</v>
      </c>
      <c r="AH318" s="229" t="e">
        <f aca="false">VALUE($AF318)</f>
        <v>#VALUE!</v>
      </c>
      <c r="AI318" s="164" t="n">
        <v>315</v>
      </c>
      <c r="AJ318" s="165"/>
      <c r="AK318" s="227" t="str">
        <f aca="false">IF(MOD(ROW(),10),"",INDEX(AJ$3:AJ$600,ROW()/10))</f>
        <v/>
      </c>
      <c r="AL318" s="228" t="n">
        <v>308</v>
      </c>
      <c r="AM318" s="229" t="e">
        <f aca="false">VALUE($AK318)</f>
        <v>#VALUE!</v>
      </c>
      <c r="AN318" s="164" t="n">
        <v>315</v>
      </c>
      <c r="AO318" s="190"/>
      <c r="AP318" s="227" t="str">
        <f aca="false">IF(MOD(ROW(),10),"",INDEX(AO$3:AO$600,ROW()/10))</f>
        <v/>
      </c>
      <c r="AQ318" s="181" t="n">
        <v>3.16</v>
      </c>
      <c r="AR318" s="229" t="e">
        <f aca="false">VALUE($AP318)</f>
        <v>#VALUE!</v>
      </c>
      <c r="AS318" s="164" t="n">
        <v>3150</v>
      </c>
      <c r="AT318" s="165"/>
      <c r="AU318" s="227" t="str">
        <f aca="false">IF(MOD(ROW(),10),"",INDEX(AT$3:AT$600,ROW()/10))</f>
        <v/>
      </c>
      <c r="AV318" s="181" t="n">
        <v>3.16</v>
      </c>
      <c r="AW318" s="229" t="e">
        <f aca="false">VALUE($AU318)</f>
        <v>#VALUE!</v>
      </c>
      <c r="AY318" s="165"/>
      <c r="AZ318" s="180" t="n">
        <f aca="false">IF(MOD(ROW(),2),"",INDEX(AY$3:AY$600,ROW()/2))</f>
        <v>0</v>
      </c>
      <c r="BA318" s="181" t="n">
        <v>3.16</v>
      </c>
      <c r="BB318" s="182" t="n">
        <f aca="false">VALUE(AZ318)</f>
        <v>0</v>
      </c>
      <c r="BD318" s="165"/>
      <c r="BE318" s="180" t="n">
        <f aca="false">IF(MOD(ROW(),2),"",INDEX(BD$3:BD$600,ROW()/2))</f>
        <v>0</v>
      </c>
      <c r="BF318" s="181" t="n">
        <v>3.16</v>
      </c>
      <c r="BG318" s="182" t="n">
        <f aca="false">VALUE($BD319)</f>
        <v>0</v>
      </c>
    </row>
    <row r="319" customFormat="false" ht="13.5" hidden="false" customHeight="false" outlineLevel="0" collapsed="false">
      <c r="A319" s="208" t="n">
        <v>3.12</v>
      </c>
      <c r="B319" s="209" t="n">
        <v>2.45</v>
      </c>
      <c r="C319" s="213" t="n">
        <f aca="false">$C318+(($AM$20-$AM$10))/10</f>
        <v>0</v>
      </c>
      <c r="D319" s="217" t="n">
        <f aca="false">$D318+(($AH$30-$AH$20))/10</f>
        <v>0</v>
      </c>
      <c r="E319" s="211" t="n">
        <f aca="false">$AC314</f>
        <v>0</v>
      </c>
      <c r="F319" s="212" t="n">
        <f aca="false">$F318+(($AR$20-$AR$10))/10</f>
        <v>0</v>
      </c>
      <c r="G319" s="218" t="n">
        <f aca="false">$G318+(($AW$20-$AW$10))/10</f>
        <v>0</v>
      </c>
      <c r="H319" s="250" t="n">
        <f aca="false">$BB314</f>
        <v>0</v>
      </c>
      <c r="I319" s="250" t="n">
        <f aca="false">$BG314</f>
        <v>0</v>
      </c>
      <c r="J319" s="165"/>
      <c r="S319" s="165"/>
      <c r="T319" s="165"/>
      <c r="U319" s="165"/>
      <c r="V319" s="165"/>
      <c r="W319" s="165"/>
      <c r="Y319" s="164" t="n">
        <v>316</v>
      </c>
      <c r="Z319" s="165"/>
      <c r="AA319" s="180" t="str">
        <f aca="false">IF(MOD(ROW(),2),"",INDEX($Z$3:$Z$600,ROW()/2))</f>
        <v/>
      </c>
      <c r="AB319" s="181" t="n">
        <v>3.17</v>
      </c>
      <c r="AC319" s="182" t="n">
        <f aca="false">VALUE($Z320)</f>
        <v>0</v>
      </c>
      <c r="AD319" s="164" t="n">
        <v>316</v>
      </c>
      <c r="AE319" s="191"/>
      <c r="AF319" s="227" t="str">
        <f aca="false">IF(MOD(ROW(),10),"",INDEX(AE$3:AE$600,ROW()/10))</f>
        <v/>
      </c>
      <c r="AG319" s="228" t="n">
        <v>314</v>
      </c>
      <c r="AH319" s="229" t="e">
        <f aca="false">VALUE($AF319)</f>
        <v>#VALUE!</v>
      </c>
      <c r="AI319" s="164" t="n">
        <v>316</v>
      </c>
      <c r="AJ319" s="165"/>
      <c r="AK319" s="227" t="str">
        <f aca="false">IF(MOD(ROW(),10),"",INDEX(AJ$3:AJ$600,ROW()/10))</f>
        <v/>
      </c>
      <c r="AL319" s="228" t="n">
        <v>309</v>
      </c>
      <c r="AM319" s="229" t="e">
        <f aca="false">VALUE($AK319)</f>
        <v>#VALUE!</v>
      </c>
      <c r="AN319" s="164" t="n">
        <v>316</v>
      </c>
      <c r="AO319" s="190"/>
      <c r="AP319" s="227" t="str">
        <f aca="false">IF(MOD(ROW(),10),"",INDEX(AO$3:AO$600,ROW()/10))</f>
        <v/>
      </c>
      <c r="AQ319" s="181" t="n">
        <v>3.17</v>
      </c>
      <c r="AR319" s="229" t="e">
        <f aca="false">VALUE($AP319)</f>
        <v>#VALUE!</v>
      </c>
      <c r="AS319" s="164" t="n">
        <v>3160</v>
      </c>
      <c r="AT319" s="165"/>
      <c r="AU319" s="227" t="str">
        <f aca="false">IF(MOD(ROW(),10),"",INDEX(AT$3:AT$600,ROW()/10))</f>
        <v/>
      </c>
      <c r="AV319" s="181" t="n">
        <v>3.17</v>
      </c>
      <c r="AW319" s="229" t="e">
        <f aca="false">VALUE($AU319)</f>
        <v>#VALUE!</v>
      </c>
      <c r="AY319" s="165"/>
      <c r="AZ319" s="180" t="str">
        <f aca="false">IF(MOD(ROW(),2),"",INDEX(AY$3:AY$600,ROW()/2))</f>
        <v/>
      </c>
      <c r="BA319" s="181" t="n">
        <v>3.17</v>
      </c>
      <c r="BB319" s="182" t="e">
        <f aca="false">VALUE(AZ319)</f>
        <v>#VALUE!</v>
      </c>
      <c r="BD319" s="165"/>
      <c r="BE319" s="180" t="str">
        <f aca="false">IF(MOD(ROW(),2),"",INDEX(BD$3:BD$600,ROW()/2))</f>
        <v/>
      </c>
      <c r="BF319" s="181" t="n">
        <v>3.17</v>
      </c>
      <c r="BG319" s="182" t="n">
        <f aca="false">VALUE($BD320)</f>
        <v>0</v>
      </c>
    </row>
    <row r="320" customFormat="false" ht="13.5" hidden="false" customHeight="false" outlineLevel="0" collapsed="false">
      <c r="A320" s="208" t="n">
        <v>3.13</v>
      </c>
      <c r="B320" s="209" t="n">
        <v>2.44</v>
      </c>
      <c r="C320" s="213" t="n">
        <f aca="false">$C319+(($AM$20-$AM$10))/10</f>
        <v>0</v>
      </c>
      <c r="D320" s="217" t="n">
        <f aca="false">$D319+(($AH$30-$AH$20))/10</f>
        <v>0</v>
      </c>
      <c r="E320" s="211" t="n">
        <f aca="false">$AC315</f>
        <v>0</v>
      </c>
      <c r="F320" s="212" t="n">
        <f aca="false">$F319+(($AR$20-$AR$10))/10</f>
        <v>0</v>
      </c>
      <c r="G320" s="218" t="n">
        <f aca="false">$G319+(($AW$20-$AW$10))/10</f>
        <v>0</v>
      </c>
      <c r="H320" s="213" t="n">
        <f aca="false">$BB314+($BB316-$BB314)/2</f>
        <v>0</v>
      </c>
      <c r="I320" s="213" t="n">
        <f aca="false">$BG314+($BG316-$BG314)/2</f>
        <v>0</v>
      </c>
      <c r="J320" s="165"/>
      <c r="S320" s="165"/>
      <c r="T320" s="165"/>
      <c r="U320" s="165"/>
      <c r="V320" s="165"/>
      <c r="W320" s="165"/>
      <c r="Y320" s="164" t="n">
        <v>317</v>
      </c>
      <c r="Z320" s="165"/>
      <c r="AA320" s="180" t="n">
        <f aca="false">IF(MOD(ROW(),2),"",INDEX($Z$3:$Z$600,ROW()/2))</f>
        <v>50.257</v>
      </c>
      <c r="AB320" s="181" t="n">
        <v>3.18</v>
      </c>
      <c r="AC320" s="182" t="n">
        <f aca="false">VALUE($Z321)</f>
        <v>0</v>
      </c>
      <c r="AD320" s="164" t="n">
        <v>317</v>
      </c>
      <c r="AE320" s="191"/>
      <c r="AF320" s="227" t="n">
        <f aca="false">IF(MOD(ROW(),10),"",INDEX(AE$3:AE$600,ROW()/10))</f>
        <v>0</v>
      </c>
      <c r="AG320" s="228" t="n">
        <v>315</v>
      </c>
      <c r="AH320" s="229" t="n">
        <f aca="false">VALUE($AF320)</f>
        <v>0</v>
      </c>
      <c r="AI320" s="164" t="n">
        <v>317</v>
      </c>
      <c r="AJ320" s="165"/>
      <c r="AK320" s="227" t="n">
        <f aca="false">IF(MOD(ROW(),10),"",INDEX(AJ$3:AJ$600,ROW()/10))</f>
        <v>0</v>
      </c>
      <c r="AL320" s="228" t="n">
        <v>310</v>
      </c>
      <c r="AM320" s="229" t="n">
        <f aca="false">VALUE($AK320)</f>
        <v>0</v>
      </c>
      <c r="AN320" s="164" t="n">
        <v>317</v>
      </c>
      <c r="AO320" s="190"/>
      <c r="AP320" s="227" t="n">
        <f aca="false">IF(MOD(ROW(),10),"",INDEX(AO$3:AO$600,ROW()/10))</f>
        <v>0</v>
      </c>
      <c r="AQ320" s="181" t="n">
        <v>3.18</v>
      </c>
      <c r="AR320" s="229" t="n">
        <f aca="false">VALUE($AP320)</f>
        <v>0</v>
      </c>
      <c r="AS320" s="164" t="n">
        <v>3170</v>
      </c>
      <c r="AT320" s="165"/>
      <c r="AU320" s="227" t="n">
        <f aca="false">IF(MOD(ROW(),10),"",INDEX(AT$3:AT$600,ROW()/10))</f>
        <v>0</v>
      </c>
      <c r="AV320" s="181" t="n">
        <v>3.18</v>
      </c>
      <c r="AW320" s="229" t="n">
        <f aca="false">VALUE($AU320)</f>
        <v>0</v>
      </c>
      <c r="AY320" s="165"/>
      <c r="AZ320" s="180" t="n">
        <f aca="false">IF(MOD(ROW(),2),"",INDEX(AY$3:AY$600,ROW()/2))</f>
        <v>0</v>
      </c>
      <c r="BA320" s="181" t="n">
        <v>3.18</v>
      </c>
      <c r="BB320" s="182" t="n">
        <f aca="false">VALUE(AZ320)</f>
        <v>0</v>
      </c>
      <c r="BD320" s="165"/>
      <c r="BE320" s="180" t="n">
        <f aca="false">IF(MOD(ROW(),2),"",INDEX(BD$3:BD$600,ROW()/2))</f>
        <v>0</v>
      </c>
      <c r="BF320" s="181" t="n">
        <v>3.18</v>
      </c>
      <c r="BG320" s="182" t="n">
        <f aca="false">VALUE($BD321)</f>
        <v>0</v>
      </c>
    </row>
    <row r="321" customFormat="false" ht="13.5" hidden="false" customHeight="false" outlineLevel="0" collapsed="false">
      <c r="A321" s="208" t="n">
        <v>3.14</v>
      </c>
      <c r="B321" s="209" t="n">
        <v>2.43</v>
      </c>
      <c r="C321" s="213" t="n">
        <f aca="false">$C320+(($AM$20-$AM$10))/10</f>
        <v>0</v>
      </c>
      <c r="D321" s="217" t="n">
        <f aca="false">$D320+(($AH$30-$AH$20))/10</f>
        <v>0</v>
      </c>
      <c r="E321" s="211" t="n">
        <f aca="false">$AC316</f>
        <v>0</v>
      </c>
      <c r="F321" s="212" t="n">
        <f aca="false">$F320+(($AR$20-$AR$10))/10</f>
        <v>0</v>
      </c>
      <c r="G321" s="218" t="n">
        <f aca="false">$G320+(($AW$20-$AW$10))/10</f>
        <v>0</v>
      </c>
      <c r="H321" s="213" t="n">
        <f aca="false">$BB316</f>
        <v>0</v>
      </c>
      <c r="I321" s="213" t="n">
        <f aca="false">$BG316</f>
        <v>0</v>
      </c>
      <c r="J321" s="165"/>
      <c r="S321" s="165"/>
      <c r="T321" s="165"/>
      <c r="U321" s="165"/>
      <c r="V321" s="165"/>
      <c r="W321" s="165"/>
      <c r="Y321" s="164" t="n">
        <v>318</v>
      </c>
      <c r="Z321" s="165"/>
      <c r="AA321" s="180" t="str">
        <f aca="false">IF(MOD(ROW(),2),"",INDEX($Z$3:$Z$600,ROW()/2))</f>
        <v/>
      </c>
      <c r="AB321" s="181" t="n">
        <v>3.19</v>
      </c>
      <c r="AC321" s="182" t="n">
        <f aca="false">VALUE($Z322)</f>
        <v>0</v>
      </c>
      <c r="AD321" s="164" t="n">
        <v>318</v>
      </c>
      <c r="AE321" s="191"/>
      <c r="AF321" s="227" t="str">
        <f aca="false">IF(MOD(ROW(),10),"",INDEX(AE$3:AE$600,ROW()/10))</f>
        <v/>
      </c>
      <c r="AG321" s="228" t="n">
        <v>316</v>
      </c>
      <c r="AH321" s="229" t="e">
        <f aca="false">VALUE($AF321)</f>
        <v>#VALUE!</v>
      </c>
      <c r="AI321" s="164" t="n">
        <v>318</v>
      </c>
      <c r="AJ321" s="165"/>
      <c r="AK321" s="227" t="str">
        <f aca="false">IF(MOD(ROW(),10),"",INDEX(AJ$3:AJ$600,ROW()/10))</f>
        <v/>
      </c>
      <c r="AL321" s="228" t="n">
        <v>311</v>
      </c>
      <c r="AM321" s="229" t="e">
        <f aca="false">VALUE($AK321)</f>
        <v>#VALUE!</v>
      </c>
      <c r="AN321" s="164" t="n">
        <v>318</v>
      </c>
      <c r="AO321" s="190"/>
      <c r="AP321" s="227" t="str">
        <f aca="false">IF(MOD(ROW(),10),"",INDEX(AO$3:AO$600,ROW()/10))</f>
        <v/>
      </c>
      <c r="AQ321" s="181" t="n">
        <v>3.19</v>
      </c>
      <c r="AR321" s="229" t="e">
        <f aca="false">VALUE($AP321)</f>
        <v>#VALUE!</v>
      </c>
      <c r="AS321" s="164" t="n">
        <v>3180</v>
      </c>
      <c r="AT321" s="165"/>
      <c r="AU321" s="227" t="str">
        <f aca="false">IF(MOD(ROW(),10),"",INDEX(AT$3:AT$600,ROW()/10))</f>
        <v/>
      </c>
      <c r="AV321" s="181" t="n">
        <v>3.19</v>
      </c>
      <c r="AW321" s="229" t="e">
        <f aca="false">VALUE($AU321)</f>
        <v>#VALUE!</v>
      </c>
      <c r="AY321" s="165"/>
      <c r="AZ321" s="180" t="str">
        <f aca="false">IF(MOD(ROW(),2),"",INDEX(AY$3:AY$600,ROW()/2))</f>
        <v/>
      </c>
      <c r="BA321" s="181" t="n">
        <v>3.19</v>
      </c>
      <c r="BB321" s="182" t="e">
        <f aca="false">VALUE(AZ321)</f>
        <v>#VALUE!</v>
      </c>
      <c r="BD321" s="165"/>
      <c r="BE321" s="180" t="str">
        <f aca="false">IF(MOD(ROW(),2),"",INDEX(BD$3:BD$600,ROW()/2))</f>
        <v/>
      </c>
      <c r="BF321" s="181" t="n">
        <v>3.19</v>
      </c>
      <c r="BG321" s="182" t="n">
        <f aca="false">VALUE($BD322)</f>
        <v>0</v>
      </c>
    </row>
    <row r="322" customFormat="false" ht="13.5" hidden="false" customHeight="false" outlineLevel="0" collapsed="false">
      <c r="A322" s="208" t="n">
        <v>3.15</v>
      </c>
      <c r="B322" s="209" t="n">
        <v>2.42</v>
      </c>
      <c r="C322" s="213" t="n">
        <f aca="false">$C321+(($AM$20-$AM$10))/10</f>
        <v>0</v>
      </c>
      <c r="D322" s="217" t="n">
        <f aca="false">$D321+(($AH$30-$AH$20))/10</f>
        <v>0</v>
      </c>
      <c r="E322" s="211" t="n">
        <f aca="false">$AC317</f>
        <v>0</v>
      </c>
      <c r="F322" s="212" t="n">
        <f aca="false">$F321+(($AR$20-$AR$10))/10</f>
        <v>0</v>
      </c>
      <c r="G322" s="218" t="n">
        <f aca="false">$G321+(($AW$20-$AW$10))/10</f>
        <v>0</v>
      </c>
      <c r="H322" s="213" t="n">
        <f aca="false">$BB316+($BB318-$BB316)/2</f>
        <v>0</v>
      </c>
      <c r="I322" s="213" t="n">
        <f aca="false">$BG316+($BG318-$BG316)/2</f>
        <v>0</v>
      </c>
      <c r="J322" s="165"/>
      <c r="S322" s="165"/>
      <c r="T322" s="165"/>
      <c r="U322" s="165"/>
      <c r="V322" s="165"/>
      <c r="W322" s="165"/>
      <c r="Y322" s="164" t="n">
        <v>319</v>
      </c>
      <c r="Z322" s="165"/>
      <c r="AA322" s="180" t="n">
        <f aca="false">IF(MOD(ROW(),2),"",INDEX($Z$3:$Z$600,ROW()/2))</f>
        <v>50.586</v>
      </c>
      <c r="AB322" s="181" t="n">
        <v>3.2</v>
      </c>
      <c r="AC322" s="182" t="n">
        <f aca="false">VALUE($Z323)</f>
        <v>0</v>
      </c>
      <c r="AD322" s="164" t="n">
        <v>319</v>
      </c>
      <c r="AE322" s="191"/>
      <c r="AF322" s="227" t="str">
        <f aca="false">IF(MOD(ROW(),10),"",INDEX(AE$3:AE$600,ROW()/10))</f>
        <v/>
      </c>
      <c r="AG322" s="228" t="n">
        <v>317</v>
      </c>
      <c r="AH322" s="229" t="e">
        <f aca="false">VALUE($AF322)</f>
        <v>#VALUE!</v>
      </c>
      <c r="AI322" s="164" t="n">
        <v>319</v>
      </c>
      <c r="AJ322" s="165"/>
      <c r="AK322" s="227" t="str">
        <f aca="false">IF(MOD(ROW(),10),"",INDEX(AJ$3:AJ$600,ROW()/10))</f>
        <v/>
      </c>
      <c r="AL322" s="228" t="n">
        <v>312</v>
      </c>
      <c r="AM322" s="229" t="e">
        <f aca="false">VALUE($AK322)</f>
        <v>#VALUE!</v>
      </c>
      <c r="AN322" s="164" t="n">
        <v>319</v>
      </c>
      <c r="AO322" s="190"/>
      <c r="AP322" s="227" t="str">
        <f aca="false">IF(MOD(ROW(),10),"",INDEX(AO$3:AO$600,ROW()/10))</f>
        <v/>
      </c>
      <c r="AQ322" s="181" t="n">
        <v>3.2</v>
      </c>
      <c r="AR322" s="229" t="e">
        <f aca="false">VALUE($AP322)</f>
        <v>#VALUE!</v>
      </c>
      <c r="AS322" s="164" t="n">
        <v>3190</v>
      </c>
      <c r="AT322" s="165"/>
      <c r="AU322" s="227" t="str">
        <f aca="false">IF(MOD(ROW(),10),"",INDEX(AT$3:AT$600,ROW()/10))</f>
        <v/>
      </c>
      <c r="AV322" s="181" t="n">
        <v>3.2</v>
      </c>
      <c r="AW322" s="229" t="e">
        <f aca="false">VALUE($AU322)</f>
        <v>#VALUE!</v>
      </c>
      <c r="AY322" s="165"/>
      <c r="AZ322" s="180" t="n">
        <f aca="false">IF(MOD(ROW(),2),"",INDEX(AY$3:AY$600,ROW()/2))</f>
        <v>0</v>
      </c>
      <c r="BA322" s="181" t="n">
        <v>3.2</v>
      </c>
      <c r="BB322" s="182" t="n">
        <f aca="false">VALUE(AZ322)</f>
        <v>0</v>
      </c>
      <c r="BD322" s="165"/>
      <c r="BE322" s="180" t="n">
        <f aca="false">IF(MOD(ROW(),2),"",INDEX(BD$3:BD$600,ROW()/2))</f>
        <v>0</v>
      </c>
      <c r="BF322" s="181" t="n">
        <v>3.2</v>
      </c>
      <c r="BG322" s="182" t="n">
        <f aca="false">VALUE($BD323)</f>
        <v>0</v>
      </c>
    </row>
    <row r="323" customFormat="false" ht="13.5" hidden="false" customHeight="false" outlineLevel="0" collapsed="false">
      <c r="A323" s="208" t="n">
        <v>3.16</v>
      </c>
      <c r="B323" s="209" t="n">
        <v>2.41</v>
      </c>
      <c r="C323" s="213" t="n">
        <f aca="false">$C322+(($AM$20-$AM$10))/10</f>
        <v>0</v>
      </c>
      <c r="D323" s="217" t="n">
        <f aca="false">$D322+(($AH$30-$AH$20))/10</f>
        <v>0</v>
      </c>
      <c r="E323" s="211" t="n">
        <f aca="false">$AC318</f>
        <v>0</v>
      </c>
      <c r="F323" s="212" t="n">
        <f aca="false">$F322+(($AR$20-$AR$10))/10</f>
        <v>0</v>
      </c>
      <c r="G323" s="218" t="n">
        <f aca="false">$G322+(($AW$20-$AW$10))/10</f>
        <v>0</v>
      </c>
      <c r="H323" s="250" t="n">
        <f aca="false">$BB318</f>
        <v>0</v>
      </c>
      <c r="I323" s="250" t="n">
        <f aca="false">$BG318</f>
        <v>0</v>
      </c>
      <c r="J323" s="165"/>
      <c r="S323" s="165"/>
      <c r="T323" s="165"/>
      <c r="U323" s="165"/>
      <c r="V323" s="165"/>
      <c r="W323" s="165"/>
      <c r="Y323" s="164" t="n">
        <v>320</v>
      </c>
      <c r="Z323" s="165"/>
      <c r="AA323" s="180" t="str">
        <f aca="false">IF(MOD(ROW(),2),"",INDEX($Z$3:$Z$600,ROW()/2))</f>
        <v/>
      </c>
      <c r="AB323" s="181" t="n">
        <v>3.21</v>
      </c>
      <c r="AC323" s="182" t="n">
        <f aca="false">VALUE($Z324)</f>
        <v>0</v>
      </c>
      <c r="AD323" s="164" t="n">
        <v>320</v>
      </c>
      <c r="AE323" s="191"/>
      <c r="AF323" s="227" t="str">
        <f aca="false">IF(MOD(ROW(),10),"",INDEX(AE$3:AE$600,ROW()/10))</f>
        <v/>
      </c>
      <c r="AG323" s="228" t="n">
        <v>318</v>
      </c>
      <c r="AH323" s="229" t="e">
        <f aca="false">VALUE($AF323)</f>
        <v>#VALUE!</v>
      </c>
      <c r="AI323" s="164" t="n">
        <v>320</v>
      </c>
      <c r="AJ323" s="165"/>
      <c r="AK323" s="227" t="str">
        <f aca="false">IF(MOD(ROW(),10),"",INDEX(AJ$3:AJ$600,ROW()/10))</f>
        <v/>
      </c>
      <c r="AL323" s="228" t="n">
        <v>313</v>
      </c>
      <c r="AM323" s="229" t="e">
        <f aca="false">VALUE($AK323)</f>
        <v>#VALUE!</v>
      </c>
      <c r="AN323" s="164" t="n">
        <v>320</v>
      </c>
      <c r="AO323" s="190"/>
      <c r="AP323" s="227" t="str">
        <f aca="false">IF(MOD(ROW(),10),"",INDEX(AO$3:AO$600,ROW()/10))</f>
        <v/>
      </c>
      <c r="AQ323" s="181" t="n">
        <v>3.21</v>
      </c>
      <c r="AR323" s="229" t="e">
        <f aca="false">VALUE($AP323)</f>
        <v>#VALUE!</v>
      </c>
      <c r="AS323" s="164" t="n">
        <v>3200</v>
      </c>
      <c r="AT323" s="165"/>
      <c r="AU323" s="227" t="str">
        <f aca="false">IF(MOD(ROW(),10),"",INDEX(AT$3:AT$600,ROW()/10))</f>
        <v/>
      </c>
      <c r="AV323" s="181" t="n">
        <v>3.21</v>
      </c>
      <c r="AW323" s="229" t="e">
        <f aca="false">VALUE($AU323)</f>
        <v>#VALUE!</v>
      </c>
      <c r="AY323" s="165"/>
      <c r="AZ323" s="180" t="str">
        <f aca="false">IF(MOD(ROW(),2),"",INDEX(AY$3:AY$600,ROW()/2))</f>
        <v/>
      </c>
      <c r="BA323" s="181" t="n">
        <v>3.21</v>
      </c>
      <c r="BB323" s="182" t="e">
        <f aca="false">VALUE(AZ323)</f>
        <v>#VALUE!</v>
      </c>
      <c r="BD323" s="165"/>
      <c r="BE323" s="180" t="str">
        <f aca="false">IF(MOD(ROW(),2),"",INDEX(BD$3:BD$600,ROW()/2))</f>
        <v/>
      </c>
      <c r="BF323" s="181" t="n">
        <v>3.21</v>
      </c>
      <c r="BG323" s="182" t="n">
        <f aca="false">VALUE($BD324)</f>
        <v>0</v>
      </c>
    </row>
    <row r="324" customFormat="false" ht="13.5" hidden="false" customHeight="false" outlineLevel="0" collapsed="false">
      <c r="A324" s="208" t="n">
        <v>3.17</v>
      </c>
      <c r="B324" s="209" t="n">
        <v>2.4</v>
      </c>
      <c r="C324" s="213" t="n">
        <f aca="false">$C323+(($AM$20-$AM$10))/10</f>
        <v>0</v>
      </c>
      <c r="D324" s="217" t="n">
        <f aca="false">$D323+(($AH$30-$AH$20))/10</f>
        <v>0</v>
      </c>
      <c r="E324" s="211" t="n">
        <f aca="false">$AC319</f>
        <v>0</v>
      </c>
      <c r="F324" s="212" t="n">
        <f aca="false">$F323+(($AR$20-$AR$10))/10</f>
        <v>0</v>
      </c>
      <c r="G324" s="218" t="n">
        <f aca="false">$G323+(($AW$20-$AW$10))/10</f>
        <v>0</v>
      </c>
      <c r="H324" s="213" t="n">
        <f aca="false">$BB318+($BB320-$BB318)/2</f>
        <v>0</v>
      </c>
      <c r="I324" s="213" t="n">
        <f aca="false">$BG318+($BG320-$BG318)/2</f>
        <v>0</v>
      </c>
      <c r="J324" s="165"/>
      <c r="S324" s="165"/>
      <c r="T324" s="165"/>
      <c r="U324" s="165"/>
      <c r="V324" s="165"/>
      <c r="W324" s="165"/>
      <c r="Y324" s="164" t="n">
        <v>321</v>
      </c>
      <c r="Z324" s="165"/>
      <c r="AA324" s="180" t="n">
        <f aca="false">IF(MOD(ROW(),2),"",INDEX($Z$3:$Z$600,ROW()/2))</f>
        <v>50.915</v>
      </c>
      <c r="AB324" s="181" t="n">
        <v>3.22</v>
      </c>
      <c r="AC324" s="182" t="n">
        <f aca="false">VALUE($Z325)</f>
        <v>0</v>
      </c>
      <c r="AD324" s="164" t="n">
        <v>321</v>
      </c>
      <c r="AE324" s="191"/>
      <c r="AF324" s="227" t="str">
        <f aca="false">IF(MOD(ROW(),10),"",INDEX(AE$3:AE$600,ROW()/10))</f>
        <v/>
      </c>
      <c r="AG324" s="228" t="n">
        <v>319</v>
      </c>
      <c r="AH324" s="229" t="e">
        <f aca="false">VALUE($AF324)</f>
        <v>#VALUE!</v>
      </c>
      <c r="AI324" s="164" t="n">
        <v>321</v>
      </c>
      <c r="AJ324" s="165"/>
      <c r="AK324" s="227" t="str">
        <f aca="false">IF(MOD(ROW(),10),"",INDEX(AJ$3:AJ$600,ROW()/10))</f>
        <v/>
      </c>
      <c r="AL324" s="228" t="n">
        <v>314</v>
      </c>
      <c r="AM324" s="229" t="e">
        <f aca="false">VALUE($AK324)</f>
        <v>#VALUE!</v>
      </c>
      <c r="AN324" s="164" t="n">
        <v>321</v>
      </c>
      <c r="AO324" s="190"/>
      <c r="AP324" s="227" t="str">
        <f aca="false">IF(MOD(ROW(),10),"",INDEX(AO$3:AO$600,ROW()/10))</f>
        <v/>
      </c>
      <c r="AQ324" s="181" t="n">
        <v>3.22</v>
      </c>
      <c r="AR324" s="229" t="e">
        <f aca="false">VALUE($AP324)</f>
        <v>#VALUE!</v>
      </c>
      <c r="AS324" s="164" t="n">
        <v>3210</v>
      </c>
      <c r="AT324" s="165"/>
      <c r="AU324" s="227" t="str">
        <f aca="false">IF(MOD(ROW(),10),"",INDEX(AT$3:AT$600,ROW()/10))</f>
        <v/>
      </c>
      <c r="AV324" s="181" t="n">
        <v>3.22</v>
      </c>
      <c r="AW324" s="229" t="e">
        <f aca="false">VALUE($AU324)</f>
        <v>#VALUE!</v>
      </c>
      <c r="AY324" s="165"/>
      <c r="AZ324" s="180" t="n">
        <f aca="false">IF(MOD(ROW(),2),"",INDEX(AY$3:AY$600,ROW()/2))</f>
        <v>0</v>
      </c>
      <c r="BA324" s="181" t="n">
        <v>3.22</v>
      </c>
      <c r="BB324" s="182" t="n">
        <f aca="false">VALUE(AZ324)</f>
        <v>0</v>
      </c>
      <c r="BD324" s="165"/>
      <c r="BE324" s="180" t="n">
        <f aca="false">IF(MOD(ROW(),2),"",INDEX(BD$3:BD$600,ROW()/2))</f>
        <v>0</v>
      </c>
      <c r="BF324" s="181" t="n">
        <v>3.22</v>
      </c>
      <c r="BG324" s="182" t="n">
        <f aca="false">VALUE($BD325)</f>
        <v>0</v>
      </c>
    </row>
    <row r="325" customFormat="false" ht="13.5" hidden="false" customHeight="false" outlineLevel="0" collapsed="false">
      <c r="A325" s="208" t="n">
        <v>3.18</v>
      </c>
      <c r="B325" s="209" t="n">
        <v>2.39</v>
      </c>
      <c r="C325" s="213" t="n">
        <f aca="false">$C324+(($AM$20-$AM$10))/10</f>
        <v>0</v>
      </c>
      <c r="D325" s="217" t="n">
        <f aca="false">$D324+(($AH$30-$AH$20))/10</f>
        <v>0</v>
      </c>
      <c r="E325" s="211" t="n">
        <f aca="false">$AC320</f>
        <v>0</v>
      </c>
      <c r="F325" s="212" t="n">
        <f aca="false">$F324+(($AR$20-$AR$10))/10</f>
        <v>0</v>
      </c>
      <c r="G325" s="218" t="n">
        <f aca="false">$G324+(($AW$20-$AW$10))/10</f>
        <v>0</v>
      </c>
      <c r="H325" s="213" t="n">
        <f aca="false">$BB320</f>
        <v>0</v>
      </c>
      <c r="I325" s="213" t="n">
        <f aca="false">$BG320</f>
        <v>0</v>
      </c>
      <c r="J325" s="165"/>
      <c r="S325" s="165"/>
      <c r="T325" s="165"/>
      <c r="U325" s="165"/>
      <c r="V325" s="165"/>
      <c r="W325" s="165"/>
      <c r="Y325" s="164" t="n">
        <v>322</v>
      </c>
      <c r="Z325" s="165"/>
      <c r="AA325" s="180" t="str">
        <f aca="false">IF(MOD(ROW(),2),"",INDEX($Z$3:$Z$600,ROW()/2))</f>
        <v/>
      </c>
      <c r="AB325" s="181" t="n">
        <v>3.23</v>
      </c>
      <c r="AC325" s="182" t="n">
        <f aca="false">VALUE($Z326)</f>
        <v>0</v>
      </c>
      <c r="AD325" s="164" t="n">
        <v>322</v>
      </c>
      <c r="AE325" s="191"/>
      <c r="AF325" s="227" t="str">
        <f aca="false">IF(MOD(ROW(),10),"",INDEX(AE$3:AE$600,ROW()/10))</f>
        <v/>
      </c>
      <c r="AG325" s="228" t="n">
        <v>320</v>
      </c>
      <c r="AH325" s="229" t="e">
        <f aca="false">VALUE($AF325)</f>
        <v>#VALUE!</v>
      </c>
      <c r="AI325" s="164" t="n">
        <v>322</v>
      </c>
      <c r="AJ325" s="165"/>
      <c r="AK325" s="227" t="str">
        <f aca="false">IF(MOD(ROW(),10),"",INDEX(AJ$3:AJ$600,ROW()/10))</f>
        <v/>
      </c>
      <c r="AL325" s="228" t="n">
        <v>315</v>
      </c>
      <c r="AM325" s="229" t="e">
        <f aca="false">VALUE($AK325)</f>
        <v>#VALUE!</v>
      </c>
      <c r="AN325" s="164" t="n">
        <v>322</v>
      </c>
      <c r="AO325" s="190"/>
      <c r="AP325" s="227" t="str">
        <f aca="false">IF(MOD(ROW(),10),"",INDEX(AO$3:AO$600,ROW()/10))</f>
        <v/>
      </c>
      <c r="AQ325" s="181" t="n">
        <v>3.23</v>
      </c>
      <c r="AR325" s="229" t="e">
        <f aca="false">VALUE($AP325)</f>
        <v>#VALUE!</v>
      </c>
      <c r="AS325" s="164" t="n">
        <v>3220</v>
      </c>
      <c r="AT325" s="165"/>
      <c r="AU325" s="227" t="str">
        <f aca="false">IF(MOD(ROW(),10),"",INDEX(AT$3:AT$600,ROW()/10))</f>
        <v/>
      </c>
      <c r="AV325" s="181" t="n">
        <v>3.23</v>
      </c>
      <c r="AW325" s="229" t="e">
        <f aca="false">VALUE($AU325)</f>
        <v>#VALUE!</v>
      </c>
      <c r="AY325" s="165"/>
      <c r="AZ325" s="180" t="str">
        <f aca="false">IF(MOD(ROW(),2),"",INDEX(AY$3:AY$600,ROW()/2))</f>
        <v/>
      </c>
      <c r="BA325" s="181" t="n">
        <v>3.23</v>
      </c>
      <c r="BB325" s="182" t="e">
        <f aca="false">VALUE(AZ325)</f>
        <v>#VALUE!</v>
      </c>
      <c r="BD325" s="165"/>
      <c r="BE325" s="180" t="str">
        <f aca="false">IF(MOD(ROW(),2),"",INDEX(BD$3:BD$600,ROW()/2))</f>
        <v/>
      </c>
      <c r="BF325" s="181" t="n">
        <v>3.23</v>
      </c>
      <c r="BG325" s="182" t="n">
        <f aca="false">VALUE($BD326)</f>
        <v>0</v>
      </c>
    </row>
    <row r="326" customFormat="false" ht="13.5" hidden="false" customHeight="false" outlineLevel="0" collapsed="false">
      <c r="A326" s="208" t="n">
        <v>3.19</v>
      </c>
      <c r="B326" s="209" t="n">
        <v>2.38</v>
      </c>
      <c r="C326" s="213" t="n">
        <f aca="false">$C325+(($AM$20-$AM$10))/10</f>
        <v>0</v>
      </c>
      <c r="D326" s="217" t="n">
        <f aca="false">$D325+(($AH$30-$AH$20))/10</f>
        <v>0</v>
      </c>
      <c r="E326" s="211" t="n">
        <f aca="false">$AC321</f>
        <v>0</v>
      </c>
      <c r="F326" s="212" t="n">
        <f aca="false">$F325+(($AR$20-$AR$10))/10</f>
        <v>0</v>
      </c>
      <c r="G326" s="218" t="n">
        <f aca="false">$G325+(($AW$20-$AW$10))/10</f>
        <v>0</v>
      </c>
      <c r="H326" s="213" t="n">
        <f aca="false">$BB320+($BB322-$BB320)/2</f>
        <v>0</v>
      </c>
      <c r="I326" s="213" t="n">
        <f aca="false">$BG320+($BG322-$BG320)/2</f>
        <v>0</v>
      </c>
      <c r="J326" s="165"/>
      <c r="S326" s="165"/>
      <c r="T326" s="165"/>
      <c r="U326" s="165"/>
      <c r="V326" s="165"/>
      <c r="W326" s="165"/>
      <c r="Y326" s="164" t="n">
        <v>323</v>
      </c>
      <c r="Z326" s="165"/>
      <c r="AA326" s="180" t="n">
        <f aca="false">IF(MOD(ROW(),2),"",INDEX($Z$3:$Z$600,ROW()/2))</f>
        <v>51.245</v>
      </c>
      <c r="AB326" s="181" t="n">
        <v>3.24</v>
      </c>
      <c r="AC326" s="182" t="n">
        <f aca="false">VALUE($Z327)</f>
        <v>0</v>
      </c>
      <c r="AD326" s="164" t="n">
        <v>323</v>
      </c>
      <c r="AE326" s="191"/>
      <c r="AF326" s="227" t="str">
        <f aca="false">IF(MOD(ROW(),10),"",INDEX(AE$3:AE$600,ROW()/10))</f>
        <v/>
      </c>
      <c r="AG326" s="228" t="n">
        <v>321</v>
      </c>
      <c r="AH326" s="229" t="e">
        <f aca="false">VALUE($AF326)</f>
        <v>#VALUE!</v>
      </c>
      <c r="AI326" s="164" t="n">
        <v>323</v>
      </c>
      <c r="AJ326" s="165"/>
      <c r="AK326" s="227" t="str">
        <f aca="false">IF(MOD(ROW(),10),"",INDEX(AJ$3:AJ$600,ROW()/10))</f>
        <v/>
      </c>
      <c r="AL326" s="228" t="n">
        <v>316</v>
      </c>
      <c r="AM326" s="229" t="e">
        <f aca="false">VALUE($AK326)</f>
        <v>#VALUE!</v>
      </c>
      <c r="AN326" s="164" t="n">
        <v>323</v>
      </c>
      <c r="AO326" s="190"/>
      <c r="AP326" s="227" t="str">
        <f aca="false">IF(MOD(ROW(),10),"",INDEX(AO$3:AO$600,ROW()/10))</f>
        <v/>
      </c>
      <c r="AQ326" s="181" t="n">
        <v>3.24</v>
      </c>
      <c r="AR326" s="229" t="e">
        <f aca="false">VALUE($AP326)</f>
        <v>#VALUE!</v>
      </c>
      <c r="AS326" s="164" t="n">
        <v>3230</v>
      </c>
      <c r="AT326" s="165"/>
      <c r="AU326" s="227" t="str">
        <f aca="false">IF(MOD(ROW(),10),"",INDEX(AT$3:AT$600,ROW()/10))</f>
        <v/>
      </c>
      <c r="AV326" s="181" t="n">
        <v>3.24</v>
      </c>
      <c r="AW326" s="229" t="e">
        <f aca="false">VALUE($AU326)</f>
        <v>#VALUE!</v>
      </c>
      <c r="AY326" s="165"/>
      <c r="AZ326" s="180" t="n">
        <f aca="false">IF(MOD(ROW(),2),"",INDEX(AY$3:AY$600,ROW()/2))</f>
        <v>0</v>
      </c>
      <c r="BA326" s="181" t="n">
        <v>3.24</v>
      </c>
      <c r="BB326" s="182" t="n">
        <f aca="false">VALUE(AZ326)</f>
        <v>0</v>
      </c>
      <c r="BD326" s="165"/>
      <c r="BE326" s="180" t="n">
        <f aca="false">IF(MOD(ROW(),2),"",INDEX(BD$3:BD$600,ROW()/2))</f>
        <v>0</v>
      </c>
      <c r="BF326" s="181" t="n">
        <v>3.24</v>
      </c>
      <c r="BG326" s="182" t="n">
        <f aca="false">VALUE($BD327)</f>
        <v>0</v>
      </c>
    </row>
    <row r="327" customFormat="false" ht="13.5" hidden="false" customHeight="false" outlineLevel="0" collapsed="false">
      <c r="A327" s="208" t="n">
        <v>3.2</v>
      </c>
      <c r="B327" s="209" t="n">
        <v>2.37</v>
      </c>
      <c r="C327" s="213" t="n">
        <f aca="false">$AM330</f>
        <v>0</v>
      </c>
      <c r="D327" s="241" t="n">
        <f aca="false">$AH330</f>
        <v>0</v>
      </c>
      <c r="E327" s="211" t="n">
        <f aca="false">$AC322</f>
        <v>0</v>
      </c>
      <c r="F327" s="212" t="n">
        <f aca="false">$AR330</f>
        <v>0</v>
      </c>
      <c r="G327" s="218" t="n">
        <f aca="false">$AW330</f>
        <v>0</v>
      </c>
      <c r="H327" s="250" t="n">
        <f aca="false">$BB322</f>
        <v>0</v>
      </c>
      <c r="I327" s="250" t="n">
        <f aca="false">$BG322</f>
        <v>0</v>
      </c>
      <c r="J327" s="165"/>
      <c r="S327" s="165"/>
      <c r="T327" s="165"/>
      <c r="U327" s="165"/>
      <c r="V327" s="165"/>
      <c r="W327" s="165"/>
      <c r="Y327" s="164" t="n">
        <v>324</v>
      </c>
      <c r="Z327" s="165"/>
      <c r="AA327" s="180" t="str">
        <f aca="false">IF(MOD(ROW(),2),"",INDEX($Z$3:$Z$600,ROW()/2))</f>
        <v/>
      </c>
      <c r="AB327" s="181" t="n">
        <v>3.25</v>
      </c>
      <c r="AC327" s="182" t="n">
        <f aca="false">VALUE($Z328)</f>
        <v>0</v>
      </c>
      <c r="AD327" s="164" t="n">
        <v>324</v>
      </c>
      <c r="AE327" s="191"/>
      <c r="AF327" s="227" t="str">
        <f aca="false">IF(MOD(ROW(),10),"",INDEX(AE$3:AE$600,ROW()/10))</f>
        <v/>
      </c>
      <c r="AG327" s="228" t="n">
        <v>322</v>
      </c>
      <c r="AH327" s="229" t="e">
        <f aca="false">VALUE($AF327)</f>
        <v>#VALUE!</v>
      </c>
      <c r="AI327" s="164" t="n">
        <v>324</v>
      </c>
      <c r="AJ327" s="165"/>
      <c r="AK327" s="227" t="str">
        <f aca="false">IF(MOD(ROW(),10),"",INDEX(AJ$3:AJ$600,ROW()/10))</f>
        <v/>
      </c>
      <c r="AL327" s="228" t="n">
        <v>317</v>
      </c>
      <c r="AM327" s="229" t="e">
        <f aca="false">VALUE($AK327)</f>
        <v>#VALUE!</v>
      </c>
      <c r="AN327" s="164" t="n">
        <v>324</v>
      </c>
      <c r="AO327" s="190"/>
      <c r="AP327" s="227" t="str">
        <f aca="false">IF(MOD(ROW(),10),"",INDEX(AO$3:AO$600,ROW()/10))</f>
        <v/>
      </c>
      <c r="AQ327" s="181" t="n">
        <v>3.25</v>
      </c>
      <c r="AR327" s="229" t="e">
        <f aca="false">VALUE($AP327)</f>
        <v>#VALUE!</v>
      </c>
      <c r="AS327" s="164" t="n">
        <v>3240</v>
      </c>
      <c r="AT327" s="165"/>
      <c r="AU327" s="227" t="str">
        <f aca="false">IF(MOD(ROW(),10),"",INDEX(AT$3:AT$600,ROW()/10))</f>
        <v/>
      </c>
      <c r="AV327" s="181" t="n">
        <v>3.25</v>
      </c>
      <c r="AW327" s="229" t="e">
        <f aca="false">VALUE($AU327)</f>
        <v>#VALUE!</v>
      </c>
      <c r="AY327" s="165"/>
      <c r="AZ327" s="180" t="str">
        <f aca="false">IF(MOD(ROW(),2),"",INDEX(AY$3:AY$600,ROW()/2))</f>
        <v/>
      </c>
      <c r="BA327" s="181" t="n">
        <v>3.25</v>
      </c>
      <c r="BB327" s="182" t="e">
        <f aca="false">VALUE(AZ327)</f>
        <v>#VALUE!</v>
      </c>
      <c r="BD327" s="165"/>
      <c r="BE327" s="180" t="str">
        <f aca="false">IF(MOD(ROW(),2),"",INDEX(BD$3:BD$600,ROW()/2))</f>
        <v/>
      </c>
      <c r="BF327" s="181" t="n">
        <v>3.25</v>
      </c>
      <c r="BG327" s="182" t="n">
        <f aca="false">VALUE($BD328)</f>
        <v>0</v>
      </c>
    </row>
    <row r="328" customFormat="false" ht="13.5" hidden="false" customHeight="false" outlineLevel="0" collapsed="false">
      <c r="A328" s="208" t="n">
        <v>3.21</v>
      </c>
      <c r="B328" s="209" t="n">
        <v>2.36</v>
      </c>
      <c r="C328" s="213" t="n">
        <f aca="false">$C327+(($AM$20-$AM$10))/10</f>
        <v>0</v>
      </c>
      <c r="D328" s="217" t="n">
        <f aca="false">$D327+(($AH$30-$AH$20))/10</f>
        <v>0</v>
      </c>
      <c r="E328" s="211" t="n">
        <f aca="false">$AC323</f>
        <v>0</v>
      </c>
      <c r="F328" s="212" t="n">
        <f aca="false">$F327+(($AR$20-$AR$10))/10</f>
        <v>0</v>
      </c>
      <c r="G328" s="218" t="n">
        <f aca="false">$G327+(($AW$20-$AW$10))/10</f>
        <v>0</v>
      </c>
      <c r="H328" s="213" t="n">
        <f aca="false">$BB322+($BB324-$BB322)/2</f>
        <v>0</v>
      </c>
      <c r="I328" s="213" t="n">
        <f aca="false">$BG322+($BG324-$BG322)/2</f>
        <v>0</v>
      </c>
      <c r="J328" s="165"/>
      <c r="S328" s="165"/>
      <c r="T328" s="165"/>
      <c r="U328" s="165"/>
      <c r="V328" s="165"/>
      <c r="W328" s="165"/>
      <c r="Y328" s="164" t="n">
        <v>325</v>
      </c>
      <c r="Z328" s="165"/>
      <c r="AA328" s="180" t="n">
        <f aca="false">IF(MOD(ROW(),2),"",INDEX($Z$3:$Z$600,ROW()/2))</f>
        <v>51.574</v>
      </c>
      <c r="AB328" s="181" t="n">
        <v>3.26</v>
      </c>
      <c r="AC328" s="182" t="n">
        <f aca="false">VALUE($Z329)</f>
        <v>0</v>
      </c>
      <c r="AD328" s="164" t="n">
        <v>325</v>
      </c>
      <c r="AE328" s="191"/>
      <c r="AF328" s="227" t="str">
        <f aca="false">IF(MOD(ROW(),10),"",INDEX(AE$3:AE$600,ROW()/10))</f>
        <v/>
      </c>
      <c r="AG328" s="228" t="n">
        <v>323</v>
      </c>
      <c r="AH328" s="229" t="e">
        <f aca="false">VALUE($AF328)</f>
        <v>#VALUE!</v>
      </c>
      <c r="AI328" s="164" t="n">
        <v>325</v>
      </c>
      <c r="AJ328" s="165"/>
      <c r="AK328" s="227" t="str">
        <f aca="false">IF(MOD(ROW(),10),"",INDEX(AJ$3:AJ$600,ROW()/10))</f>
        <v/>
      </c>
      <c r="AL328" s="228" t="n">
        <v>318</v>
      </c>
      <c r="AM328" s="229" t="e">
        <f aca="false">VALUE($AK328)</f>
        <v>#VALUE!</v>
      </c>
      <c r="AN328" s="164" t="n">
        <v>325</v>
      </c>
      <c r="AO328" s="190"/>
      <c r="AP328" s="227" t="str">
        <f aca="false">IF(MOD(ROW(),10),"",INDEX(AO$3:AO$600,ROW()/10))</f>
        <v/>
      </c>
      <c r="AQ328" s="181" t="n">
        <v>3.26</v>
      </c>
      <c r="AR328" s="229" t="e">
        <f aca="false">VALUE($AP328)</f>
        <v>#VALUE!</v>
      </c>
      <c r="AS328" s="164" t="n">
        <v>3250</v>
      </c>
      <c r="AT328" s="165"/>
      <c r="AU328" s="227" t="str">
        <f aca="false">IF(MOD(ROW(),10),"",INDEX(AT$3:AT$600,ROW()/10))</f>
        <v/>
      </c>
      <c r="AV328" s="181" t="n">
        <v>3.26</v>
      </c>
      <c r="AW328" s="229" t="e">
        <f aca="false">VALUE($AU328)</f>
        <v>#VALUE!</v>
      </c>
      <c r="AY328" s="165"/>
      <c r="AZ328" s="180" t="n">
        <f aca="false">IF(MOD(ROW(),2),"",INDEX(AY$3:AY$600,ROW()/2))</f>
        <v>0</v>
      </c>
      <c r="BA328" s="181" t="n">
        <v>3.26</v>
      </c>
      <c r="BB328" s="182" t="n">
        <f aca="false">VALUE(AZ328)</f>
        <v>0</v>
      </c>
      <c r="BD328" s="165"/>
      <c r="BE328" s="180" t="n">
        <f aca="false">IF(MOD(ROW(),2),"",INDEX(BD$3:BD$600,ROW()/2))</f>
        <v>0</v>
      </c>
      <c r="BF328" s="181" t="n">
        <v>3.26</v>
      </c>
      <c r="BG328" s="182" t="n">
        <f aca="false">VALUE($BD329)</f>
        <v>0</v>
      </c>
    </row>
    <row r="329" customFormat="false" ht="13.5" hidden="false" customHeight="false" outlineLevel="0" collapsed="false">
      <c r="A329" s="208" t="n">
        <v>3.22</v>
      </c>
      <c r="B329" s="209" t="n">
        <v>2.35</v>
      </c>
      <c r="C329" s="213" t="n">
        <f aca="false">$C328+(($AM$20-$AM$10))/10</f>
        <v>0</v>
      </c>
      <c r="D329" s="217" t="n">
        <f aca="false">$D328+(($AH$30-$AH$20))/10</f>
        <v>0</v>
      </c>
      <c r="E329" s="211" t="n">
        <f aca="false">$AC324</f>
        <v>0</v>
      </c>
      <c r="F329" s="212" t="n">
        <f aca="false">$F328+(($AR$20-$AR$10))/10</f>
        <v>0</v>
      </c>
      <c r="G329" s="218" t="n">
        <f aca="false">$G328+(($AW$20-$AW$10))/10</f>
        <v>0</v>
      </c>
      <c r="H329" s="213" t="n">
        <f aca="false">$BB324</f>
        <v>0</v>
      </c>
      <c r="I329" s="213" t="n">
        <f aca="false">$BG324</f>
        <v>0</v>
      </c>
      <c r="J329" s="165"/>
      <c r="S329" s="165"/>
      <c r="T329" s="165"/>
      <c r="U329" s="165"/>
      <c r="V329" s="165"/>
      <c r="W329" s="165"/>
      <c r="Y329" s="164" t="n">
        <v>326</v>
      </c>
      <c r="Z329" s="165"/>
      <c r="AA329" s="180" t="str">
        <f aca="false">IF(MOD(ROW(),2),"",INDEX($Z$3:$Z$600,ROW()/2))</f>
        <v/>
      </c>
      <c r="AB329" s="181" t="n">
        <v>3.27</v>
      </c>
      <c r="AC329" s="182" t="n">
        <f aca="false">VALUE($Z330)</f>
        <v>0</v>
      </c>
      <c r="AD329" s="164" t="n">
        <v>326</v>
      </c>
      <c r="AE329" s="191"/>
      <c r="AF329" s="227" t="str">
        <f aca="false">IF(MOD(ROW(),10),"",INDEX(AE$3:AE$600,ROW()/10))</f>
        <v/>
      </c>
      <c r="AG329" s="228" t="n">
        <v>324</v>
      </c>
      <c r="AH329" s="229" t="e">
        <f aca="false">VALUE($AF329)</f>
        <v>#VALUE!</v>
      </c>
      <c r="AI329" s="164" t="n">
        <v>326</v>
      </c>
      <c r="AJ329" s="165"/>
      <c r="AK329" s="227" t="str">
        <f aca="false">IF(MOD(ROW(),10),"",INDEX(AJ$3:AJ$600,ROW()/10))</f>
        <v/>
      </c>
      <c r="AL329" s="228" t="n">
        <v>319</v>
      </c>
      <c r="AM329" s="229" t="e">
        <f aca="false">VALUE($AK329)</f>
        <v>#VALUE!</v>
      </c>
      <c r="AN329" s="164" t="n">
        <v>326</v>
      </c>
      <c r="AO329" s="190"/>
      <c r="AP329" s="227" t="str">
        <f aca="false">IF(MOD(ROW(),10),"",INDEX(AO$3:AO$600,ROW()/10))</f>
        <v/>
      </c>
      <c r="AQ329" s="181" t="n">
        <v>3.27</v>
      </c>
      <c r="AR329" s="229" t="e">
        <f aca="false">VALUE($AP329)</f>
        <v>#VALUE!</v>
      </c>
      <c r="AS329" s="164" t="n">
        <v>3260</v>
      </c>
      <c r="AT329" s="165"/>
      <c r="AU329" s="227" t="str">
        <f aca="false">IF(MOD(ROW(),10),"",INDEX(AT$3:AT$600,ROW()/10))</f>
        <v/>
      </c>
      <c r="AV329" s="181" t="n">
        <v>3.27</v>
      </c>
      <c r="AW329" s="229" t="e">
        <f aca="false">VALUE($AU329)</f>
        <v>#VALUE!</v>
      </c>
      <c r="AY329" s="165"/>
      <c r="AZ329" s="180" t="str">
        <f aca="false">IF(MOD(ROW(),2),"",INDEX(AY$3:AY$600,ROW()/2))</f>
        <v/>
      </c>
      <c r="BA329" s="181" t="n">
        <v>3.27</v>
      </c>
      <c r="BB329" s="182" t="e">
        <f aca="false">VALUE(AZ329)</f>
        <v>#VALUE!</v>
      </c>
      <c r="BD329" s="165"/>
      <c r="BE329" s="180" t="str">
        <f aca="false">IF(MOD(ROW(),2),"",INDEX(BD$3:BD$600,ROW()/2))</f>
        <v/>
      </c>
      <c r="BF329" s="181" t="n">
        <v>3.27</v>
      </c>
      <c r="BG329" s="182" t="n">
        <f aca="false">VALUE($BD330)</f>
        <v>0</v>
      </c>
    </row>
    <row r="330" customFormat="false" ht="13.5" hidden="false" customHeight="false" outlineLevel="0" collapsed="false">
      <c r="A330" s="208" t="n">
        <v>3.23</v>
      </c>
      <c r="B330" s="209" t="n">
        <v>2.34</v>
      </c>
      <c r="C330" s="213" t="n">
        <f aca="false">$C329+(($AM$20-$AM$10))/10</f>
        <v>0</v>
      </c>
      <c r="D330" s="217" t="n">
        <f aca="false">$D329+(($AH$30-$AH$20))/10</f>
        <v>0</v>
      </c>
      <c r="E330" s="211" t="n">
        <f aca="false">$AC325</f>
        <v>0</v>
      </c>
      <c r="F330" s="212" t="n">
        <f aca="false">$F329+(($AR$20-$AR$10))/10</f>
        <v>0</v>
      </c>
      <c r="G330" s="218" t="n">
        <f aca="false">$G329+(($AW$20-$AW$10))/10</f>
        <v>0</v>
      </c>
      <c r="H330" s="213" t="n">
        <f aca="false">$BB324+($BB326-$BB324)/2</f>
        <v>0</v>
      </c>
      <c r="I330" s="213" t="n">
        <f aca="false">$BG324+($BG326-$BG324)/2</f>
        <v>0</v>
      </c>
      <c r="J330" s="165"/>
      <c r="S330" s="165"/>
      <c r="T330" s="165"/>
      <c r="U330" s="165"/>
      <c r="V330" s="165"/>
      <c r="W330" s="165"/>
      <c r="Y330" s="164" t="n">
        <v>327</v>
      </c>
      <c r="Z330" s="165"/>
      <c r="AA330" s="180" t="n">
        <f aca="false">IF(MOD(ROW(),2),"",INDEX($Z$3:$Z$600,ROW()/2))</f>
        <v>51.903</v>
      </c>
      <c r="AB330" s="181" t="n">
        <v>3.28</v>
      </c>
      <c r="AC330" s="182" t="n">
        <f aca="false">VALUE($Z331)</f>
        <v>0</v>
      </c>
      <c r="AD330" s="164" t="n">
        <v>327</v>
      </c>
      <c r="AE330" s="191"/>
      <c r="AF330" s="227" t="n">
        <f aca="false">IF(MOD(ROW(),10),"",INDEX(AE$3:AE$600,ROW()/10))</f>
        <v>0</v>
      </c>
      <c r="AG330" s="228" t="n">
        <v>325</v>
      </c>
      <c r="AH330" s="229" t="n">
        <f aca="false">VALUE($AF330)</f>
        <v>0</v>
      </c>
      <c r="AI330" s="164" t="n">
        <v>327</v>
      </c>
      <c r="AJ330" s="165"/>
      <c r="AK330" s="227" t="n">
        <f aca="false">IF(MOD(ROW(),10),"",INDEX(AJ$3:AJ$600,ROW()/10))</f>
        <v>0</v>
      </c>
      <c r="AL330" s="228" t="n">
        <v>320</v>
      </c>
      <c r="AM330" s="229" t="n">
        <f aca="false">VALUE($AK330)</f>
        <v>0</v>
      </c>
      <c r="AN330" s="164" t="n">
        <v>327</v>
      </c>
      <c r="AO330" s="190"/>
      <c r="AP330" s="227" t="n">
        <f aca="false">IF(MOD(ROW(),10),"",INDEX(AO$3:AO$600,ROW()/10))</f>
        <v>0</v>
      </c>
      <c r="AQ330" s="181" t="n">
        <v>3.28</v>
      </c>
      <c r="AR330" s="229" t="n">
        <f aca="false">VALUE($AP330)</f>
        <v>0</v>
      </c>
      <c r="AS330" s="164" t="n">
        <v>3270</v>
      </c>
      <c r="AT330" s="165"/>
      <c r="AU330" s="227" t="n">
        <f aca="false">IF(MOD(ROW(),10),"",INDEX(AT$3:AT$600,ROW()/10))</f>
        <v>0</v>
      </c>
      <c r="AV330" s="181" t="n">
        <v>3.28</v>
      </c>
      <c r="AW330" s="229" t="n">
        <f aca="false">VALUE($AU330)</f>
        <v>0</v>
      </c>
      <c r="AY330" s="165"/>
      <c r="AZ330" s="180" t="n">
        <f aca="false">IF(MOD(ROW(),2),"",INDEX(AY$3:AY$600,ROW()/2))</f>
        <v>0</v>
      </c>
      <c r="BA330" s="181" t="n">
        <v>3.28</v>
      </c>
      <c r="BB330" s="182" t="n">
        <f aca="false">VALUE(AZ330)</f>
        <v>0</v>
      </c>
      <c r="BD330" s="165"/>
      <c r="BE330" s="180" t="n">
        <f aca="false">IF(MOD(ROW(),2),"",INDEX(BD$3:BD$600,ROW()/2))</f>
        <v>0</v>
      </c>
      <c r="BF330" s="181" t="n">
        <v>3.28</v>
      </c>
      <c r="BG330" s="182" t="n">
        <f aca="false">VALUE($BD331)</f>
        <v>0</v>
      </c>
    </row>
    <row r="331" customFormat="false" ht="13.5" hidden="false" customHeight="false" outlineLevel="0" collapsed="false">
      <c r="A331" s="208" t="n">
        <v>3.24</v>
      </c>
      <c r="B331" s="209" t="n">
        <v>2.33</v>
      </c>
      <c r="C331" s="213" t="n">
        <f aca="false">$C330+(($AM$20-$AM$10))/10</f>
        <v>0</v>
      </c>
      <c r="D331" s="217" t="n">
        <f aca="false">$D330+(($AH$30-$AH$20))/10</f>
        <v>0</v>
      </c>
      <c r="E331" s="211" t="n">
        <f aca="false">$AC326</f>
        <v>0</v>
      </c>
      <c r="F331" s="212" t="n">
        <f aca="false">$F330+(($AR$20-$AR$10))/10</f>
        <v>0</v>
      </c>
      <c r="G331" s="218" t="n">
        <f aca="false">$G330+(($AW$20-$AW$10))/10</f>
        <v>0</v>
      </c>
      <c r="H331" s="250" t="n">
        <f aca="false">$BB326</f>
        <v>0</v>
      </c>
      <c r="I331" s="250" t="n">
        <f aca="false">$BG326</f>
        <v>0</v>
      </c>
      <c r="J331" s="165"/>
      <c r="S331" s="165"/>
      <c r="T331" s="165"/>
      <c r="U331" s="165"/>
      <c r="V331" s="165"/>
      <c r="W331" s="165"/>
      <c r="Y331" s="164" t="n">
        <v>328</v>
      </c>
      <c r="Z331" s="165"/>
      <c r="AA331" s="180" t="str">
        <f aca="false">IF(MOD(ROW(),2),"",INDEX($Z$3:$Z$600,ROW()/2))</f>
        <v/>
      </c>
      <c r="AB331" s="181" t="n">
        <v>3.29</v>
      </c>
      <c r="AC331" s="182" t="n">
        <f aca="false">VALUE($Z332)</f>
        <v>0</v>
      </c>
      <c r="AD331" s="164" t="n">
        <v>328</v>
      </c>
      <c r="AE331" s="191"/>
      <c r="AF331" s="227" t="str">
        <f aca="false">IF(MOD(ROW(),10),"",INDEX(AE$3:AE$600,ROW()/10))</f>
        <v/>
      </c>
      <c r="AG331" s="228" t="n">
        <v>326</v>
      </c>
      <c r="AH331" s="229" t="e">
        <f aca="false">VALUE($AF331)</f>
        <v>#VALUE!</v>
      </c>
      <c r="AI331" s="164" t="n">
        <v>328</v>
      </c>
      <c r="AJ331" s="165"/>
      <c r="AK331" s="227" t="str">
        <f aca="false">IF(MOD(ROW(),10),"",INDEX(AJ$3:AJ$600,ROW()/10))</f>
        <v/>
      </c>
      <c r="AL331" s="228" t="n">
        <v>321</v>
      </c>
      <c r="AM331" s="229" t="e">
        <f aca="false">VALUE($AK331)</f>
        <v>#VALUE!</v>
      </c>
      <c r="AN331" s="164" t="n">
        <v>328</v>
      </c>
      <c r="AO331" s="190"/>
      <c r="AP331" s="227" t="str">
        <f aca="false">IF(MOD(ROW(),10),"",INDEX(AO$3:AO$600,ROW()/10))</f>
        <v/>
      </c>
      <c r="AQ331" s="181" t="n">
        <v>3.29</v>
      </c>
      <c r="AR331" s="229" t="e">
        <f aca="false">VALUE($AP331)</f>
        <v>#VALUE!</v>
      </c>
      <c r="AS331" s="164" t="n">
        <v>3280</v>
      </c>
      <c r="AT331" s="165"/>
      <c r="AU331" s="227" t="str">
        <f aca="false">IF(MOD(ROW(),10),"",INDEX(AT$3:AT$600,ROW()/10))</f>
        <v/>
      </c>
      <c r="AV331" s="181" t="n">
        <v>3.29</v>
      </c>
      <c r="AW331" s="229" t="e">
        <f aca="false">VALUE($AU331)</f>
        <v>#VALUE!</v>
      </c>
      <c r="AY331" s="165"/>
      <c r="AZ331" s="180" t="str">
        <f aca="false">IF(MOD(ROW(),2),"",INDEX(AY$3:AY$600,ROW()/2))</f>
        <v/>
      </c>
      <c r="BA331" s="181" t="n">
        <v>3.29</v>
      </c>
      <c r="BB331" s="182" t="e">
        <f aca="false">VALUE(AZ331)</f>
        <v>#VALUE!</v>
      </c>
      <c r="BD331" s="165"/>
      <c r="BE331" s="180" t="str">
        <f aca="false">IF(MOD(ROW(),2),"",INDEX(BD$3:BD$600,ROW()/2))</f>
        <v/>
      </c>
      <c r="BF331" s="181" t="n">
        <v>3.29</v>
      </c>
      <c r="BG331" s="182" t="n">
        <f aca="false">VALUE($BD332)</f>
        <v>0</v>
      </c>
    </row>
    <row r="332" customFormat="false" ht="13.5" hidden="false" customHeight="false" outlineLevel="0" collapsed="false">
      <c r="A332" s="208" t="n">
        <v>3.25</v>
      </c>
      <c r="B332" s="209" t="n">
        <v>2.32</v>
      </c>
      <c r="C332" s="213" t="n">
        <f aca="false">$C331+(($AM$20-$AM$10))/10</f>
        <v>0</v>
      </c>
      <c r="D332" s="217" t="n">
        <f aca="false">$D331+(($AH$30-$AH$20))/10</f>
        <v>0</v>
      </c>
      <c r="E332" s="211" t="n">
        <f aca="false">$AC327</f>
        <v>0</v>
      </c>
      <c r="F332" s="212" t="n">
        <f aca="false">$F331+(($AR$20-$AR$10))/10</f>
        <v>0</v>
      </c>
      <c r="G332" s="218" t="n">
        <f aca="false">$G331+(($AW$20-$AW$10))/10</f>
        <v>0</v>
      </c>
      <c r="H332" s="213" t="n">
        <f aca="false">$BB326+($BB328-$BB326)/2</f>
        <v>0</v>
      </c>
      <c r="I332" s="213" t="n">
        <f aca="false">$BG326+($BG328-$BG326)/2</f>
        <v>0</v>
      </c>
      <c r="J332" s="165"/>
      <c r="S332" s="165"/>
      <c r="T332" s="165"/>
      <c r="U332" s="165"/>
      <c r="V332" s="165"/>
      <c r="W332" s="165"/>
      <c r="Y332" s="164" t="n">
        <v>329</v>
      </c>
      <c r="Z332" s="165"/>
      <c r="AA332" s="180" t="n">
        <f aca="false">IF(MOD(ROW(),2),"",INDEX($Z$3:$Z$600,ROW()/2))</f>
        <v>52.232</v>
      </c>
      <c r="AB332" s="181" t="n">
        <v>3.3</v>
      </c>
      <c r="AC332" s="182" t="n">
        <f aca="false">VALUE($Z333)</f>
        <v>0</v>
      </c>
      <c r="AD332" s="164" t="n">
        <v>329</v>
      </c>
      <c r="AE332" s="191"/>
      <c r="AF332" s="227" t="str">
        <f aca="false">IF(MOD(ROW(),10),"",INDEX(AE$3:AE$600,ROW()/10))</f>
        <v/>
      </c>
      <c r="AG332" s="228" t="n">
        <v>327</v>
      </c>
      <c r="AH332" s="229" t="e">
        <f aca="false">VALUE($AF332)</f>
        <v>#VALUE!</v>
      </c>
      <c r="AI332" s="164" t="n">
        <v>329</v>
      </c>
      <c r="AJ332" s="165"/>
      <c r="AK332" s="227" t="str">
        <f aca="false">IF(MOD(ROW(),10),"",INDEX(AJ$3:AJ$600,ROW()/10))</f>
        <v/>
      </c>
      <c r="AL332" s="228" t="n">
        <v>322</v>
      </c>
      <c r="AM332" s="229" t="e">
        <f aca="false">VALUE($AK332)</f>
        <v>#VALUE!</v>
      </c>
      <c r="AN332" s="164" t="n">
        <v>329</v>
      </c>
      <c r="AO332" s="190"/>
      <c r="AP332" s="227" t="str">
        <f aca="false">IF(MOD(ROW(),10),"",INDEX(AO$3:AO$600,ROW()/10))</f>
        <v/>
      </c>
      <c r="AQ332" s="181" t="n">
        <v>3.3</v>
      </c>
      <c r="AR332" s="229" t="e">
        <f aca="false">VALUE($AP332)</f>
        <v>#VALUE!</v>
      </c>
      <c r="AS332" s="164" t="n">
        <v>3290</v>
      </c>
      <c r="AT332" s="165"/>
      <c r="AU332" s="227" t="str">
        <f aca="false">IF(MOD(ROW(),10),"",INDEX(AT$3:AT$600,ROW()/10))</f>
        <v/>
      </c>
      <c r="AV332" s="181" t="n">
        <v>3.3</v>
      </c>
      <c r="AW332" s="229" t="e">
        <f aca="false">VALUE($AU332)</f>
        <v>#VALUE!</v>
      </c>
      <c r="AY332" s="165"/>
      <c r="AZ332" s="180" t="n">
        <f aca="false">IF(MOD(ROW(),2),"",INDEX(AY$3:AY$600,ROW()/2))</f>
        <v>0</v>
      </c>
      <c r="BA332" s="181" t="n">
        <v>3.3</v>
      </c>
      <c r="BB332" s="182" t="n">
        <f aca="false">VALUE(AZ332)</f>
        <v>0</v>
      </c>
      <c r="BD332" s="165"/>
      <c r="BE332" s="180" t="n">
        <f aca="false">IF(MOD(ROW(),2),"",INDEX(BD$3:BD$600,ROW()/2))</f>
        <v>0</v>
      </c>
      <c r="BF332" s="181" t="n">
        <v>3.3</v>
      </c>
      <c r="BG332" s="182" t="n">
        <f aca="false">VALUE($BD333)</f>
        <v>0</v>
      </c>
    </row>
    <row r="333" customFormat="false" ht="13.5" hidden="false" customHeight="false" outlineLevel="0" collapsed="false">
      <c r="A333" s="208" t="n">
        <v>3.26</v>
      </c>
      <c r="B333" s="209" t="n">
        <v>2.31</v>
      </c>
      <c r="C333" s="213" t="n">
        <f aca="false">$C332+(($AM$20-$AM$10))/10</f>
        <v>0</v>
      </c>
      <c r="D333" s="217" t="n">
        <f aca="false">$D332+(($AH$30-$AH$20))/10</f>
        <v>0</v>
      </c>
      <c r="E333" s="211" t="n">
        <f aca="false">$AC328</f>
        <v>0</v>
      </c>
      <c r="F333" s="212" t="n">
        <f aca="false">$F332+(($AR$20-$AR$10))/10</f>
        <v>0</v>
      </c>
      <c r="G333" s="218" t="n">
        <f aca="false">$G332+(($AW$20-$AW$10))/10</f>
        <v>0</v>
      </c>
      <c r="H333" s="213" t="n">
        <f aca="false">$BB328</f>
        <v>0</v>
      </c>
      <c r="I333" s="213" t="n">
        <f aca="false">$BG328</f>
        <v>0</v>
      </c>
      <c r="J333" s="165"/>
      <c r="S333" s="165"/>
      <c r="T333" s="165"/>
      <c r="U333" s="165"/>
      <c r="V333" s="165"/>
      <c r="W333" s="165"/>
      <c r="Y333" s="164" t="n">
        <v>330</v>
      </c>
      <c r="Z333" s="165"/>
      <c r="AA333" s="180" t="str">
        <f aca="false">IF(MOD(ROW(),2),"",INDEX($Z$3:$Z$600,ROW()/2))</f>
        <v/>
      </c>
      <c r="AB333" s="181" t="n">
        <v>3.31</v>
      </c>
      <c r="AC333" s="182" t="n">
        <f aca="false">VALUE($Z334)</f>
        <v>0</v>
      </c>
      <c r="AD333" s="164" t="n">
        <v>330</v>
      </c>
      <c r="AE333" s="191"/>
      <c r="AF333" s="227" t="str">
        <f aca="false">IF(MOD(ROW(),10),"",INDEX(AE$3:AE$600,ROW()/10))</f>
        <v/>
      </c>
      <c r="AG333" s="228" t="n">
        <v>328</v>
      </c>
      <c r="AH333" s="229" t="e">
        <f aca="false">VALUE($AF333)</f>
        <v>#VALUE!</v>
      </c>
      <c r="AI333" s="164" t="n">
        <v>330</v>
      </c>
      <c r="AJ333" s="165"/>
      <c r="AK333" s="227" t="str">
        <f aca="false">IF(MOD(ROW(),10),"",INDEX(AJ$3:AJ$600,ROW()/10))</f>
        <v/>
      </c>
      <c r="AL333" s="228" t="n">
        <v>323</v>
      </c>
      <c r="AM333" s="229" t="e">
        <f aca="false">VALUE($AK333)</f>
        <v>#VALUE!</v>
      </c>
      <c r="AN333" s="164" t="n">
        <v>330</v>
      </c>
      <c r="AO333" s="190"/>
      <c r="AP333" s="227" t="str">
        <f aca="false">IF(MOD(ROW(),10),"",INDEX(AO$3:AO$600,ROW()/10))</f>
        <v/>
      </c>
      <c r="AQ333" s="181" t="n">
        <v>3.31</v>
      </c>
      <c r="AR333" s="229" t="e">
        <f aca="false">VALUE($AP333)</f>
        <v>#VALUE!</v>
      </c>
      <c r="AS333" s="164" t="n">
        <v>3300</v>
      </c>
      <c r="AT333" s="165"/>
      <c r="AU333" s="227" t="str">
        <f aca="false">IF(MOD(ROW(),10),"",INDEX(AT$3:AT$600,ROW()/10))</f>
        <v/>
      </c>
      <c r="AV333" s="181" t="n">
        <v>3.31</v>
      </c>
      <c r="AW333" s="229" t="e">
        <f aca="false">VALUE($AU333)</f>
        <v>#VALUE!</v>
      </c>
      <c r="AY333" s="165"/>
      <c r="AZ333" s="180" t="str">
        <f aca="false">IF(MOD(ROW(),2),"",INDEX(AY$3:AY$600,ROW()/2))</f>
        <v/>
      </c>
      <c r="BA333" s="181" t="n">
        <v>3.31</v>
      </c>
      <c r="BB333" s="182" t="e">
        <f aca="false">VALUE(AZ333)</f>
        <v>#VALUE!</v>
      </c>
      <c r="BD333" s="165"/>
      <c r="BE333" s="180" t="str">
        <f aca="false">IF(MOD(ROW(),2),"",INDEX(BD$3:BD$600,ROW()/2))</f>
        <v/>
      </c>
      <c r="BF333" s="181" t="n">
        <v>3.31</v>
      </c>
      <c r="BG333" s="182" t="n">
        <f aca="false">VALUE($BD334)</f>
        <v>0</v>
      </c>
    </row>
    <row r="334" customFormat="false" ht="13.5" hidden="false" customHeight="false" outlineLevel="0" collapsed="false">
      <c r="A334" s="208" t="n">
        <v>3.27</v>
      </c>
      <c r="B334" s="209" t="n">
        <v>2.3</v>
      </c>
      <c r="C334" s="213" t="n">
        <f aca="false">$C333+(($AM$20-$AM$10))/10</f>
        <v>0</v>
      </c>
      <c r="D334" s="217" t="n">
        <f aca="false">$D333+(($AH$30-$AH$20))/10</f>
        <v>0</v>
      </c>
      <c r="E334" s="211" t="n">
        <f aca="false">$AC329</f>
        <v>0</v>
      </c>
      <c r="F334" s="212" t="n">
        <f aca="false">$F333+(($AR$20-$AR$10))/10</f>
        <v>0</v>
      </c>
      <c r="G334" s="218" t="n">
        <f aca="false">$G333+(($AW$20-$AW$10))/10</f>
        <v>0</v>
      </c>
      <c r="H334" s="213" t="n">
        <f aca="false">$BB328+($BB330-$BB328)/2</f>
        <v>0</v>
      </c>
      <c r="I334" s="213" t="n">
        <f aca="false">$BG328+($BG330-$BG328)/2</f>
        <v>0</v>
      </c>
      <c r="J334" s="165"/>
      <c r="S334" s="165"/>
      <c r="T334" s="165"/>
      <c r="U334" s="165"/>
      <c r="V334" s="165"/>
      <c r="W334" s="165"/>
      <c r="Y334" s="164" t="n">
        <v>331</v>
      </c>
      <c r="Z334" s="165"/>
      <c r="AA334" s="180" t="n">
        <f aca="false">IF(MOD(ROW(),2),"",INDEX($Z$3:$Z$600,ROW()/2))</f>
        <v>52.562</v>
      </c>
      <c r="AB334" s="181" t="n">
        <v>3.32</v>
      </c>
      <c r="AC334" s="182" t="n">
        <f aca="false">VALUE($Z335)</f>
        <v>0</v>
      </c>
      <c r="AD334" s="164" t="n">
        <v>331</v>
      </c>
      <c r="AE334" s="191"/>
      <c r="AF334" s="227" t="str">
        <f aca="false">IF(MOD(ROW(),10),"",INDEX(AE$3:AE$600,ROW()/10))</f>
        <v/>
      </c>
      <c r="AG334" s="228" t="n">
        <v>329</v>
      </c>
      <c r="AH334" s="229" t="e">
        <f aca="false">VALUE($AF334)</f>
        <v>#VALUE!</v>
      </c>
      <c r="AI334" s="164" t="n">
        <v>331</v>
      </c>
      <c r="AJ334" s="165"/>
      <c r="AK334" s="227" t="str">
        <f aca="false">IF(MOD(ROW(),10),"",INDEX(AJ$3:AJ$600,ROW()/10))</f>
        <v/>
      </c>
      <c r="AL334" s="228" t="n">
        <v>324</v>
      </c>
      <c r="AM334" s="229" t="e">
        <f aca="false">VALUE($AK334)</f>
        <v>#VALUE!</v>
      </c>
      <c r="AN334" s="164" t="n">
        <v>331</v>
      </c>
      <c r="AO334" s="190"/>
      <c r="AP334" s="227" t="str">
        <f aca="false">IF(MOD(ROW(),10),"",INDEX(AO$3:AO$600,ROW()/10))</f>
        <v/>
      </c>
      <c r="AQ334" s="181" t="n">
        <v>3.32</v>
      </c>
      <c r="AR334" s="229" t="e">
        <f aca="false">VALUE($AP334)</f>
        <v>#VALUE!</v>
      </c>
      <c r="AS334" s="164" t="n">
        <v>3310</v>
      </c>
      <c r="AT334" s="165"/>
      <c r="AU334" s="227" t="str">
        <f aca="false">IF(MOD(ROW(),10),"",INDEX(AT$3:AT$600,ROW()/10))</f>
        <v/>
      </c>
      <c r="AV334" s="181" t="n">
        <v>3.32</v>
      </c>
      <c r="AW334" s="229" t="e">
        <f aca="false">VALUE($AU334)</f>
        <v>#VALUE!</v>
      </c>
      <c r="AY334" s="165"/>
      <c r="AZ334" s="180" t="n">
        <f aca="false">IF(MOD(ROW(),2),"",INDEX(AY$3:AY$600,ROW()/2))</f>
        <v>0</v>
      </c>
      <c r="BA334" s="181" t="n">
        <v>3.32</v>
      </c>
      <c r="BB334" s="182" t="n">
        <f aca="false">VALUE(AZ334)</f>
        <v>0</v>
      </c>
      <c r="BD334" s="165"/>
      <c r="BE334" s="180" t="n">
        <f aca="false">IF(MOD(ROW(),2),"",INDEX(BD$3:BD$600,ROW()/2))</f>
        <v>0</v>
      </c>
      <c r="BF334" s="181" t="n">
        <v>3.32</v>
      </c>
      <c r="BG334" s="182" t="n">
        <f aca="false">VALUE($BD335)</f>
        <v>0</v>
      </c>
    </row>
    <row r="335" customFormat="false" ht="13.5" hidden="false" customHeight="false" outlineLevel="0" collapsed="false">
      <c r="A335" s="208" t="n">
        <v>3.28</v>
      </c>
      <c r="B335" s="209" t="n">
        <v>2.29</v>
      </c>
      <c r="C335" s="213" t="n">
        <f aca="false">$C334+(($AM$20-$AM$10))/10</f>
        <v>0</v>
      </c>
      <c r="D335" s="217" t="n">
        <f aca="false">$D334+(($AH$30-$AH$20))/10</f>
        <v>0</v>
      </c>
      <c r="E335" s="211" t="n">
        <f aca="false">$AC330</f>
        <v>0</v>
      </c>
      <c r="F335" s="212" t="n">
        <f aca="false">$F334+(($AR$20-$AR$10))/10</f>
        <v>0</v>
      </c>
      <c r="G335" s="218" t="n">
        <f aca="false">$G334+(($AW$20-$AW$10))/10</f>
        <v>0</v>
      </c>
      <c r="H335" s="250" t="n">
        <f aca="false">$BB330</f>
        <v>0</v>
      </c>
      <c r="I335" s="250" t="n">
        <f aca="false">$BG330</f>
        <v>0</v>
      </c>
      <c r="J335" s="165"/>
      <c r="S335" s="165"/>
      <c r="T335" s="165"/>
      <c r="U335" s="165"/>
      <c r="V335" s="165"/>
      <c r="W335" s="165"/>
      <c r="Y335" s="164" t="n">
        <v>332</v>
      </c>
      <c r="Z335" s="165"/>
      <c r="AA335" s="180" t="str">
        <f aca="false">IF(MOD(ROW(),2),"",INDEX($Z$3:$Z$600,ROW()/2))</f>
        <v/>
      </c>
      <c r="AB335" s="181" t="n">
        <v>3.33</v>
      </c>
      <c r="AC335" s="182" t="n">
        <f aca="false">VALUE($Z336)</f>
        <v>0</v>
      </c>
      <c r="AD335" s="164" t="n">
        <v>332</v>
      </c>
      <c r="AE335" s="191"/>
      <c r="AF335" s="227" t="str">
        <f aca="false">IF(MOD(ROW(),10),"",INDEX(AE$3:AE$600,ROW()/10))</f>
        <v/>
      </c>
      <c r="AG335" s="228" t="n">
        <v>330</v>
      </c>
      <c r="AH335" s="229" t="e">
        <f aca="false">VALUE($AF335)</f>
        <v>#VALUE!</v>
      </c>
      <c r="AI335" s="164" t="n">
        <v>332</v>
      </c>
      <c r="AJ335" s="165"/>
      <c r="AK335" s="227" t="str">
        <f aca="false">IF(MOD(ROW(),10),"",INDEX(AJ$3:AJ$600,ROW()/10))</f>
        <v/>
      </c>
      <c r="AL335" s="228" t="n">
        <v>325</v>
      </c>
      <c r="AM335" s="229" t="e">
        <f aca="false">VALUE($AK335)</f>
        <v>#VALUE!</v>
      </c>
      <c r="AN335" s="164" t="n">
        <v>332</v>
      </c>
      <c r="AO335" s="190"/>
      <c r="AP335" s="227" t="str">
        <f aca="false">IF(MOD(ROW(),10),"",INDEX(AO$3:AO$600,ROW()/10))</f>
        <v/>
      </c>
      <c r="AQ335" s="181" t="n">
        <v>3.33</v>
      </c>
      <c r="AR335" s="229" t="e">
        <f aca="false">VALUE($AP335)</f>
        <v>#VALUE!</v>
      </c>
      <c r="AS335" s="164" t="n">
        <v>3320</v>
      </c>
      <c r="AT335" s="165"/>
      <c r="AU335" s="227" t="str">
        <f aca="false">IF(MOD(ROW(),10),"",INDEX(AT$3:AT$600,ROW()/10))</f>
        <v/>
      </c>
      <c r="AV335" s="181" t="n">
        <v>3.33</v>
      </c>
      <c r="AW335" s="229" t="e">
        <f aca="false">VALUE($AU335)</f>
        <v>#VALUE!</v>
      </c>
      <c r="AY335" s="165"/>
      <c r="AZ335" s="180" t="str">
        <f aca="false">IF(MOD(ROW(),2),"",INDEX(AY$3:AY$600,ROW()/2))</f>
        <v/>
      </c>
      <c r="BA335" s="181" t="n">
        <v>3.33</v>
      </c>
      <c r="BB335" s="182" t="e">
        <f aca="false">VALUE(AZ335)</f>
        <v>#VALUE!</v>
      </c>
      <c r="BD335" s="165"/>
      <c r="BE335" s="180" t="str">
        <f aca="false">IF(MOD(ROW(),2),"",INDEX(BD$3:BD$600,ROW()/2))</f>
        <v/>
      </c>
      <c r="BF335" s="181" t="n">
        <v>3.33</v>
      </c>
      <c r="BG335" s="182" t="n">
        <f aca="false">VALUE($BD336)</f>
        <v>0</v>
      </c>
    </row>
    <row r="336" customFormat="false" ht="13.5" hidden="false" customHeight="false" outlineLevel="0" collapsed="false">
      <c r="A336" s="208" t="n">
        <v>3.29</v>
      </c>
      <c r="B336" s="209" t="n">
        <v>2.28</v>
      </c>
      <c r="C336" s="213" t="n">
        <f aca="false">$C335+(($AM$20-$AM$10))/10</f>
        <v>0</v>
      </c>
      <c r="D336" s="217" t="n">
        <f aca="false">$D335+(($AH$30-$AH$20))/10</f>
        <v>0</v>
      </c>
      <c r="E336" s="211" t="n">
        <f aca="false">$AC331</f>
        <v>0</v>
      </c>
      <c r="F336" s="212" t="n">
        <f aca="false">$F335+(($AR$20-$AR$10))/10</f>
        <v>0</v>
      </c>
      <c r="G336" s="218" t="n">
        <f aca="false">$G335+(($AW$20-$AW$10))/10</f>
        <v>0</v>
      </c>
      <c r="H336" s="213" t="n">
        <f aca="false">$BB330+($BB332-$BB330)/2</f>
        <v>0</v>
      </c>
      <c r="I336" s="213" t="n">
        <f aca="false">$BG330+($BG332-$BG330)/2</f>
        <v>0</v>
      </c>
      <c r="J336" s="165"/>
      <c r="S336" s="165"/>
      <c r="T336" s="165"/>
      <c r="U336" s="165"/>
      <c r="V336" s="165"/>
      <c r="W336" s="165"/>
      <c r="Y336" s="164" t="n">
        <v>333</v>
      </c>
      <c r="Z336" s="165"/>
      <c r="AA336" s="180" t="n">
        <f aca="false">IF(MOD(ROW(),2),"",INDEX($Z$3:$Z$600,ROW()/2))</f>
        <v>52.891</v>
      </c>
      <c r="AB336" s="181" t="n">
        <v>3.34</v>
      </c>
      <c r="AC336" s="182" t="n">
        <f aca="false">VALUE($Z337)</f>
        <v>0</v>
      </c>
      <c r="AD336" s="164" t="n">
        <v>333</v>
      </c>
      <c r="AE336" s="191"/>
      <c r="AF336" s="227" t="str">
        <f aca="false">IF(MOD(ROW(),10),"",INDEX(AE$3:AE$600,ROW()/10))</f>
        <v/>
      </c>
      <c r="AG336" s="228" t="n">
        <v>331</v>
      </c>
      <c r="AH336" s="229" t="e">
        <f aca="false">VALUE($AF336)</f>
        <v>#VALUE!</v>
      </c>
      <c r="AI336" s="164" t="n">
        <v>333</v>
      </c>
      <c r="AJ336" s="165"/>
      <c r="AK336" s="227" t="str">
        <f aca="false">IF(MOD(ROW(),10),"",INDEX(AJ$3:AJ$600,ROW()/10))</f>
        <v/>
      </c>
      <c r="AL336" s="228" t="n">
        <v>326</v>
      </c>
      <c r="AM336" s="229" t="e">
        <f aca="false">VALUE($AK336)</f>
        <v>#VALUE!</v>
      </c>
      <c r="AN336" s="164" t="n">
        <v>333</v>
      </c>
      <c r="AO336" s="190"/>
      <c r="AP336" s="227" t="str">
        <f aca="false">IF(MOD(ROW(),10),"",INDEX(AO$3:AO$600,ROW()/10))</f>
        <v/>
      </c>
      <c r="AQ336" s="181" t="n">
        <v>3.34</v>
      </c>
      <c r="AR336" s="229" t="e">
        <f aca="false">VALUE($AP336)</f>
        <v>#VALUE!</v>
      </c>
      <c r="AS336" s="164" t="n">
        <v>3330</v>
      </c>
      <c r="AT336" s="165"/>
      <c r="AU336" s="227" t="str">
        <f aca="false">IF(MOD(ROW(),10),"",INDEX(AT$3:AT$600,ROW()/10))</f>
        <v/>
      </c>
      <c r="AV336" s="181" t="n">
        <v>3.34</v>
      </c>
      <c r="AW336" s="229" t="e">
        <f aca="false">VALUE($AU336)</f>
        <v>#VALUE!</v>
      </c>
      <c r="AY336" s="165"/>
      <c r="AZ336" s="180" t="n">
        <f aca="false">IF(MOD(ROW(),2),"",INDEX(AY$3:AY$600,ROW()/2))</f>
        <v>0</v>
      </c>
      <c r="BA336" s="181" t="n">
        <v>3.34</v>
      </c>
      <c r="BB336" s="182" t="n">
        <f aca="false">VALUE(AZ336)</f>
        <v>0</v>
      </c>
      <c r="BD336" s="165"/>
      <c r="BE336" s="180" t="n">
        <f aca="false">IF(MOD(ROW(),2),"",INDEX(BD$3:BD$600,ROW()/2))</f>
        <v>0</v>
      </c>
      <c r="BF336" s="181" t="n">
        <v>3.34</v>
      </c>
      <c r="BG336" s="182" t="n">
        <f aca="false">VALUE($BD337)</f>
        <v>0</v>
      </c>
    </row>
    <row r="337" customFormat="false" ht="13.5" hidden="false" customHeight="false" outlineLevel="0" collapsed="false">
      <c r="A337" s="208" t="n">
        <v>3.3</v>
      </c>
      <c r="B337" s="209" t="n">
        <v>2.27</v>
      </c>
      <c r="C337" s="213" t="n">
        <f aca="false">$AM340</f>
        <v>0</v>
      </c>
      <c r="D337" s="241" t="n">
        <f aca="false">$AH340</f>
        <v>0</v>
      </c>
      <c r="E337" s="211" t="n">
        <f aca="false">$AC332</f>
        <v>0</v>
      </c>
      <c r="F337" s="212" t="n">
        <f aca="false">$AR340</f>
        <v>0</v>
      </c>
      <c r="G337" s="218" t="n">
        <f aca="false">$AW340</f>
        <v>0</v>
      </c>
      <c r="H337" s="213" t="n">
        <f aca="false">$BB332</f>
        <v>0</v>
      </c>
      <c r="I337" s="213" t="n">
        <f aca="false">$BG332</f>
        <v>0</v>
      </c>
      <c r="J337" s="165"/>
      <c r="P337" s="165"/>
      <c r="S337" s="165"/>
      <c r="T337" s="165"/>
      <c r="U337" s="165"/>
      <c r="V337" s="165"/>
      <c r="W337" s="165"/>
      <c r="Y337" s="164" t="n">
        <v>334</v>
      </c>
      <c r="Z337" s="165"/>
      <c r="AA337" s="180" t="str">
        <f aca="false">IF(MOD(ROW(),2),"",INDEX($Z$3:$Z$600,ROW()/2))</f>
        <v/>
      </c>
      <c r="AB337" s="181" t="n">
        <v>3.35</v>
      </c>
      <c r="AC337" s="182" t="n">
        <f aca="false">VALUE($Z338)</f>
        <v>0</v>
      </c>
      <c r="AD337" s="164" t="n">
        <v>334</v>
      </c>
      <c r="AE337" s="191"/>
      <c r="AF337" s="227" t="str">
        <f aca="false">IF(MOD(ROW(),10),"",INDEX(AE$3:AE$600,ROW()/10))</f>
        <v/>
      </c>
      <c r="AG337" s="228" t="n">
        <v>332</v>
      </c>
      <c r="AH337" s="229" t="e">
        <f aca="false">VALUE($AF337)</f>
        <v>#VALUE!</v>
      </c>
      <c r="AI337" s="164" t="n">
        <v>334</v>
      </c>
      <c r="AJ337" s="165"/>
      <c r="AK337" s="227" t="str">
        <f aca="false">IF(MOD(ROW(),10),"",INDEX(AJ$3:AJ$600,ROW()/10))</f>
        <v/>
      </c>
      <c r="AL337" s="228" t="n">
        <v>327</v>
      </c>
      <c r="AM337" s="229" t="e">
        <f aca="false">VALUE($AK337)</f>
        <v>#VALUE!</v>
      </c>
      <c r="AN337" s="164" t="n">
        <v>334</v>
      </c>
      <c r="AO337" s="190"/>
      <c r="AP337" s="227" t="str">
        <f aca="false">IF(MOD(ROW(),10),"",INDEX(AO$3:AO$600,ROW()/10))</f>
        <v/>
      </c>
      <c r="AQ337" s="181" t="n">
        <v>3.35</v>
      </c>
      <c r="AR337" s="229" t="e">
        <f aca="false">VALUE($AP337)</f>
        <v>#VALUE!</v>
      </c>
      <c r="AS337" s="164" t="n">
        <v>3340</v>
      </c>
      <c r="AT337" s="165"/>
      <c r="AU337" s="227" t="str">
        <f aca="false">IF(MOD(ROW(),10),"",INDEX(AT$3:AT$600,ROW()/10))</f>
        <v/>
      </c>
      <c r="AV337" s="181" t="n">
        <v>3.35</v>
      </c>
      <c r="AW337" s="229" t="e">
        <f aca="false">VALUE($AU337)</f>
        <v>#VALUE!</v>
      </c>
      <c r="AY337" s="165"/>
      <c r="AZ337" s="180" t="str">
        <f aca="false">IF(MOD(ROW(),2),"",INDEX(AY$3:AY$600,ROW()/2))</f>
        <v/>
      </c>
      <c r="BA337" s="181" t="n">
        <v>3.35</v>
      </c>
      <c r="BB337" s="182" t="e">
        <f aca="false">VALUE(AZ337)</f>
        <v>#VALUE!</v>
      </c>
      <c r="BD337" s="165"/>
      <c r="BE337" s="180" t="str">
        <f aca="false">IF(MOD(ROW(),2),"",INDEX(BD$3:BD$600,ROW()/2))</f>
        <v/>
      </c>
      <c r="BF337" s="181" t="n">
        <v>3.35</v>
      </c>
      <c r="BG337" s="182" t="n">
        <f aca="false">VALUE($BD338)</f>
        <v>0</v>
      </c>
    </row>
    <row r="338" customFormat="false" ht="13.5" hidden="false" customHeight="false" outlineLevel="0" collapsed="false">
      <c r="A338" s="208" t="n">
        <v>3.31</v>
      </c>
      <c r="B338" s="209" t="n">
        <v>2.26</v>
      </c>
      <c r="C338" s="213" t="n">
        <f aca="false">$C337+(($AM$20-$AM$10))/10</f>
        <v>0</v>
      </c>
      <c r="D338" s="217" t="n">
        <f aca="false">$D337+(($AH$30-$AH$20))/10</f>
        <v>0</v>
      </c>
      <c r="E338" s="211" t="n">
        <f aca="false">$AC333</f>
        <v>0</v>
      </c>
      <c r="F338" s="212" t="n">
        <f aca="false">$F337+(($AR$20-$AR$10))/10</f>
        <v>0</v>
      </c>
      <c r="G338" s="218" t="n">
        <f aca="false">$G337+(($AW$20-$AW$10))/10</f>
        <v>0</v>
      </c>
      <c r="H338" s="213" t="n">
        <f aca="false">$BB332+($BB334-$BB332)/2</f>
        <v>0</v>
      </c>
      <c r="I338" s="213" t="n">
        <f aca="false">$BG332+($BG334-$BG332)/2</f>
        <v>0</v>
      </c>
      <c r="J338" s="165"/>
      <c r="P338" s="165"/>
      <c r="S338" s="165"/>
      <c r="T338" s="165"/>
      <c r="U338" s="165"/>
      <c r="V338" s="165"/>
      <c r="W338" s="165"/>
      <c r="Y338" s="164" t="n">
        <v>335</v>
      </c>
      <c r="Z338" s="165"/>
      <c r="AA338" s="180" t="n">
        <f aca="false">IF(MOD(ROW(),2),"",INDEX($Z$3:$Z$600,ROW()/2))</f>
        <v>53.22</v>
      </c>
      <c r="AB338" s="181" t="n">
        <v>3.36</v>
      </c>
      <c r="AC338" s="182" t="n">
        <f aca="false">VALUE($Z339)</f>
        <v>0</v>
      </c>
      <c r="AD338" s="164" t="n">
        <v>335</v>
      </c>
      <c r="AE338" s="191"/>
      <c r="AF338" s="227" t="str">
        <f aca="false">IF(MOD(ROW(),10),"",INDEX(AE$3:AE$600,ROW()/10))</f>
        <v/>
      </c>
      <c r="AG338" s="228" t="n">
        <v>333</v>
      </c>
      <c r="AH338" s="229" t="e">
        <f aca="false">VALUE($AF338)</f>
        <v>#VALUE!</v>
      </c>
      <c r="AI338" s="164" t="n">
        <v>335</v>
      </c>
      <c r="AJ338" s="165"/>
      <c r="AK338" s="227" t="str">
        <f aca="false">IF(MOD(ROW(),10),"",INDEX(AJ$3:AJ$600,ROW()/10))</f>
        <v/>
      </c>
      <c r="AL338" s="228" t="n">
        <v>328</v>
      </c>
      <c r="AM338" s="229" t="e">
        <f aca="false">VALUE($AK338)</f>
        <v>#VALUE!</v>
      </c>
      <c r="AN338" s="164" t="n">
        <v>335</v>
      </c>
      <c r="AO338" s="190"/>
      <c r="AP338" s="227" t="str">
        <f aca="false">IF(MOD(ROW(),10),"",INDEX(AO$3:AO$600,ROW()/10))</f>
        <v/>
      </c>
      <c r="AQ338" s="181" t="n">
        <v>3.36</v>
      </c>
      <c r="AR338" s="229" t="e">
        <f aca="false">VALUE($AP338)</f>
        <v>#VALUE!</v>
      </c>
      <c r="AS338" s="164" t="n">
        <v>3350</v>
      </c>
      <c r="AT338" s="165"/>
      <c r="AU338" s="227" t="str">
        <f aca="false">IF(MOD(ROW(),10),"",INDEX(AT$3:AT$600,ROW()/10))</f>
        <v/>
      </c>
      <c r="AV338" s="181" t="n">
        <v>3.36</v>
      </c>
      <c r="AW338" s="229" t="e">
        <f aca="false">VALUE($AU338)</f>
        <v>#VALUE!</v>
      </c>
      <c r="AY338" s="165"/>
      <c r="AZ338" s="180" t="n">
        <f aca="false">IF(MOD(ROW(),2),"",INDEX(AY$3:AY$600,ROW()/2))</f>
        <v>0</v>
      </c>
      <c r="BA338" s="181" t="n">
        <v>3.36</v>
      </c>
      <c r="BB338" s="182" t="n">
        <f aca="false">VALUE(AZ338)</f>
        <v>0</v>
      </c>
      <c r="BD338" s="165"/>
      <c r="BE338" s="180" t="n">
        <f aca="false">IF(MOD(ROW(),2),"",INDEX(BD$3:BD$600,ROW()/2))</f>
        <v>0</v>
      </c>
      <c r="BF338" s="181" t="n">
        <v>3.36</v>
      </c>
      <c r="BG338" s="182" t="n">
        <f aca="false">VALUE($BD339)</f>
        <v>0</v>
      </c>
    </row>
    <row r="339" customFormat="false" ht="13.5" hidden="false" customHeight="false" outlineLevel="0" collapsed="false">
      <c r="A339" s="208" t="n">
        <v>3.32</v>
      </c>
      <c r="B339" s="209" t="n">
        <v>2.25</v>
      </c>
      <c r="C339" s="213" t="n">
        <f aca="false">$C338+(($AM$20-$AM$10))/10</f>
        <v>0</v>
      </c>
      <c r="D339" s="217" t="n">
        <f aca="false">$D338+(($AH$30-$AH$20))/10</f>
        <v>0</v>
      </c>
      <c r="E339" s="211" t="n">
        <f aca="false">$AC334</f>
        <v>0</v>
      </c>
      <c r="F339" s="212" t="n">
        <f aca="false">$F338+(($AR$20-$AR$10))/10</f>
        <v>0</v>
      </c>
      <c r="G339" s="218" t="n">
        <f aca="false">$G338+(($AW$20-$AW$10))/10</f>
        <v>0</v>
      </c>
      <c r="H339" s="250" t="n">
        <f aca="false">$BB334</f>
        <v>0</v>
      </c>
      <c r="I339" s="250" t="n">
        <f aca="false">$BG334</f>
        <v>0</v>
      </c>
      <c r="J339" s="165"/>
      <c r="P339" s="165"/>
      <c r="S339" s="165"/>
      <c r="T339" s="165"/>
      <c r="U339" s="165"/>
      <c r="V339" s="165"/>
      <c r="W339" s="165"/>
      <c r="Y339" s="164" t="n">
        <v>336</v>
      </c>
      <c r="Z339" s="165"/>
      <c r="AA339" s="180" t="str">
        <f aca="false">IF(MOD(ROW(),2),"",INDEX($Z$3:$Z$600,ROW()/2))</f>
        <v/>
      </c>
      <c r="AB339" s="181" t="n">
        <v>3.37</v>
      </c>
      <c r="AC339" s="182" t="n">
        <f aca="false">VALUE($Z340)</f>
        <v>0</v>
      </c>
      <c r="AD339" s="164" t="n">
        <v>336</v>
      </c>
      <c r="AE339" s="191"/>
      <c r="AF339" s="227" t="str">
        <f aca="false">IF(MOD(ROW(),10),"",INDEX(AE$3:AE$600,ROW()/10))</f>
        <v/>
      </c>
      <c r="AG339" s="228" t="n">
        <v>334</v>
      </c>
      <c r="AH339" s="229" t="e">
        <f aca="false">VALUE($AF339)</f>
        <v>#VALUE!</v>
      </c>
      <c r="AI339" s="164" t="n">
        <v>336</v>
      </c>
      <c r="AJ339" s="165"/>
      <c r="AK339" s="227" t="str">
        <f aca="false">IF(MOD(ROW(),10),"",INDEX(AJ$3:AJ$600,ROW()/10))</f>
        <v/>
      </c>
      <c r="AL339" s="228" t="n">
        <v>329</v>
      </c>
      <c r="AM339" s="229" t="e">
        <f aca="false">VALUE($AK339)</f>
        <v>#VALUE!</v>
      </c>
      <c r="AN339" s="164" t="n">
        <v>336</v>
      </c>
      <c r="AO339" s="190"/>
      <c r="AP339" s="227" t="str">
        <f aca="false">IF(MOD(ROW(),10),"",INDEX(AO$3:AO$600,ROW()/10))</f>
        <v/>
      </c>
      <c r="AQ339" s="181" t="n">
        <v>3.37</v>
      </c>
      <c r="AR339" s="229" t="e">
        <f aca="false">VALUE($AP339)</f>
        <v>#VALUE!</v>
      </c>
      <c r="AS339" s="164" t="n">
        <v>3360</v>
      </c>
      <c r="AT339" s="165"/>
      <c r="AU339" s="227" t="str">
        <f aca="false">IF(MOD(ROW(),10),"",INDEX(AT$3:AT$600,ROW()/10))</f>
        <v/>
      </c>
      <c r="AV339" s="181" t="n">
        <v>3.37</v>
      </c>
      <c r="AW339" s="229" t="e">
        <f aca="false">VALUE($AU339)</f>
        <v>#VALUE!</v>
      </c>
      <c r="AY339" s="165"/>
      <c r="AZ339" s="180" t="str">
        <f aca="false">IF(MOD(ROW(),2),"",INDEX(AY$3:AY$600,ROW()/2))</f>
        <v/>
      </c>
      <c r="BA339" s="181" t="n">
        <v>3.37</v>
      </c>
      <c r="BB339" s="182" t="e">
        <f aca="false">VALUE(AZ339)</f>
        <v>#VALUE!</v>
      </c>
      <c r="BD339" s="165"/>
      <c r="BE339" s="180" t="str">
        <f aca="false">IF(MOD(ROW(),2),"",INDEX(BD$3:BD$600,ROW()/2))</f>
        <v/>
      </c>
      <c r="BF339" s="181" t="n">
        <v>3.37</v>
      </c>
      <c r="BG339" s="182" t="n">
        <f aca="false">VALUE($BD340)</f>
        <v>0</v>
      </c>
    </row>
    <row r="340" customFormat="false" ht="13.5" hidden="false" customHeight="false" outlineLevel="0" collapsed="false">
      <c r="A340" s="208" t="n">
        <v>3.33</v>
      </c>
      <c r="B340" s="209" t="n">
        <v>2.24</v>
      </c>
      <c r="C340" s="213" t="n">
        <f aca="false">$C339+(($AM$20-$AM$10))/10</f>
        <v>0</v>
      </c>
      <c r="D340" s="217" t="n">
        <f aca="false">$D339+(($AH$30-$AH$20))/10</f>
        <v>0</v>
      </c>
      <c r="E340" s="211" t="n">
        <f aca="false">$AC335</f>
        <v>0</v>
      </c>
      <c r="F340" s="212" t="n">
        <f aca="false">$F339+(($AR$20-$AR$10))/10</f>
        <v>0</v>
      </c>
      <c r="G340" s="218" t="n">
        <f aca="false">$G339+(($AW$20-$AW$10))/10</f>
        <v>0</v>
      </c>
      <c r="H340" s="213" t="n">
        <f aca="false">$BB334+($BB336-$BB334)/2</f>
        <v>0</v>
      </c>
      <c r="I340" s="213" t="n">
        <f aca="false">$BG334+($BG336-$BG334)/2</f>
        <v>0</v>
      </c>
      <c r="J340" s="165"/>
      <c r="P340" s="165"/>
      <c r="S340" s="165"/>
      <c r="T340" s="165"/>
      <c r="U340" s="165"/>
      <c r="V340" s="165"/>
      <c r="W340" s="165"/>
      <c r="Y340" s="164" t="n">
        <v>337</v>
      </c>
      <c r="Z340" s="165"/>
      <c r="AA340" s="180" t="n">
        <f aca="false">IF(MOD(ROW(),2),"",INDEX($Z$3:$Z$600,ROW()/2))</f>
        <v>53.55</v>
      </c>
      <c r="AB340" s="181" t="n">
        <v>3.38</v>
      </c>
      <c r="AC340" s="182" t="n">
        <f aca="false">VALUE($Z341)</f>
        <v>0</v>
      </c>
      <c r="AD340" s="164" t="n">
        <v>337</v>
      </c>
      <c r="AE340" s="191"/>
      <c r="AF340" s="227" t="n">
        <f aca="false">IF(MOD(ROW(),10),"",INDEX(AE$3:AE$600,ROW()/10))</f>
        <v>0</v>
      </c>
      <c r="AG340" s="228" t="n">
        <v>335</v>
      </c>
      <c r="AH340" s="229" t="n">
        <f aca="false">VALUE($AF340)</f>
        <v>0</v>
      </c>
      <c r="AI340" s="164" t="n">
        <v>337</v>
      </c>
      <c r="AJ340" s="165"/>
      <c r="AK340" s="227" t="n">
        <f aca="false">IF(MOD(ROW(),10),"",INDEX(AJ$3:AJ$600,ROW()/10))</f>
        <v>0</v>
      </c>
      <c r="AL340" s="228" t="n">
        <v>330</v>
      </c>
      <c r="AM340" s="229" t="n">
        <f aca="false">VALUE($AK340)</f>
        <v>0</v>
      </c>
      <c r="AN340" s="164" t="n">
        <v>337</v>
      </c>
      <c r="AO340" s="190"/>
      <c r="AP340" s="227" t="n">
        <f aca="false">IF(MOD(ROW(),10),"",INDEX(AO$3:AO$600,ROW()/10))</f>
        <v>0</v>
      </c>
      <c r="AQ340" s="181" t="n">
        <v>3.38</v>
      </c>
      <c r="AR340" s="229" t="n">
        <f aca="false">VALUE($AP340)</f>
        <v>0</v>
      </c>
      <c r="AS340" s="164" t="n">
        <v>3370</v>
      </c>
      <c r="AT340" s="165"/>
      <c r="AU340" s="227" t="n">
        <f aca="false">IF(MOD(ROW(),10),"",INDEX(AT$3:AT$600,ROW()/10))</f>
        <v>0</v>
      </c>
      <c r="AV340" s="181" t="n">
        <v>3.38</v>
      </c>
      <c r="AW340" s="229" t="n">
        <f aca="false">VALUE($AU340)</f>
        <v>0</v>
      </c>
      <c r="AY340" s="165"/>
      <c r="AZ340" s="180" t="n">
        <f aca="false">IF(MOD(ROW(),2),"",INDEX(AY$3:AY$600,ROW()/2))</f>
        <v>0</v>
      </c>
      <c r="BA340" s="181" t="n">
        <v>3.38</v>
      </c>
      <c r="BB340" s="182" t="n">
        <f aca="false">VALUE(AZ340)</f>
        <v>0</v>
      </c>
      <c r="BD340" s="165"/>
      <c r="BE340" s="180" t="n">
        <f aca="false">IF(MOD(ROW(),2),"",INDEX(BD$3:BD$600,ROW()/2))</f>
        <v>0</v>
      </c>
      <c r="BF340" s="181" t="n">
        <v>3.38</v>
      </c>
      <c r="BG340" s="182" t="n">
        <f aca="false">VALUE($BD341)</f>
        <v>0</v>
      </c>
    </row>
    <row r="341" customFormat="false" ht="13.5" hidden="false" customHeight="false" outlineLevel="0" collapsed="false">
      <c r="A341" s="208" t="n">
        <v>3.34</v>
      </c>
      <c r="B341" s="209" t="n">
        <v>2.23</v>
      </c>
      <c r="C341" s="213" t="n">
        <f aca="false">$C340+(($AM$20-$AM$10))/10</f>
        <v>0</v>
      </c>
      <c r="D341" s="217" t="n">
        <f aca="false">$D340+(($AH$30-$AH$20))/10</f>
        <v>0</v>
      </c>
      <c r="E341" s="211" t="n">
        <f aca="false">$AC336</f>
        <v>0</v>
      </c>
      <c r="F341" s="212" t="n">
        <f aca="false">$F340+(($AR$20-$AR$10))/10</f>
        <v>0</v>
      </c>
      <c r="G341" s="218" t="n">
        <f aca="false">$G340+(($AW$20-$AW$10))/10</f>
        <v>0</v>
      </c>
      <c r="H341" s="213" t="n">
        <f aca="false">$BB336</f>
        <v>0</v>
      </c>
      <c r="I341" s="213" t="n">
        <f aca="false">$BG336</f>
        <v>0</v>
      </c>
      <c r="J341" s="165"/>
      <c r="P341" s="165"/>
      <c r="S341" s="165"/>
      <c r="T341" s="165"/>
      <c r="U341" s="165"/>
      <c r="V341" s="165"/>
      <c r="W341" s="165"/>
      <c r="Y341" s="164" t="n">
        <v>338</v>
      </c>
      <c r="AA341" s="180" t="str">
        <f aca="false">IF(MOD(ROW(),2),"",INDEX($Z$3:$Z$600,ROW()/2))</f>
        <v/>
      </c>
      <c r="AB341" s="181" t="n">
        <v>3.39</v>
      </c>
      <c r="AC341" s="182" t="n">
        <f aca="false">VALUE($Z342)</f>
        <v>0</v>
      </c>
      <c r="AD341" s="164" t="n">
        <v>338</v>
      </c>
      <c r="AE341" s="191"/>
      <c r="AF341" s="227" t="str">
        <f aca="false">IF(MOD(ROW(),10),"",INDEX(AE$3:AE$600,ROW()/10))</f>
        <v/>
      </c>
      <c r="AG341" s="228" t="n">
        <v>336</v>
      </c>
      <c r="AH341" s="229" t="e">
        <f aca="false">VALUE($AF341)</f>
        <v>#VALUE!</v>
      </c>
      <c r="AI341" s="164" t="n">
        <v>338</v>
      </c>
      <c r="AK341" s="227" t="str">
        <f aca="false">IF(MOD(ROW(),10),"",INDEX(AJ$3:AJ$600,ROW()/10))</f>
        <v/>
      </c>
      <c r="AL341" s="228" t="n">
        <v>331</v>
      </c>
      <c r="AM341" s="229" t="e">
        <f aca="false">VALUE($AK341)</f>
        <v>#VALUE!</v>
      </c>
      <c r="AN341" s="164" t="n">
        <v>338</v>
      </c>
      <c r="AO341" s="190"/>
      <c r="AP341" s="227" t="str">
        <f aca="false">IF(MOD(ROW(),10),"",INDEX(AO$3:AO$600,ROW()/10))</f>
        <v/>
      </c>
      <c r="AQ341" s="181" t="n">
        <v>3.39</v>
      </c>
      <c r="AR341" s="229" t="e">
        <f aca="false">VALUE($AP341)</f>
        <v>#VALUE!</v>
      </c>
      <c r="AS341" s="164" t="n">
        <v>3380</v>
      </c>
      <c r="AU341" s="227" t="str">
        <f aca="false">IF(MOD(ROW(),10),"",INDEX(AT$3:AT$600,ROW()/10))</f>
        <v/>
      </c>
      <c r="AV341" s="181" t="n">
        <v>3.39</v>
      </c>
      <c r="AW341" s="229" t="e">
        <f aca="false">VALUE($AU341)</f>
        <v>#VALUE!</v>
      </c>
      <c r="AZ341" s="180" t="str">
        <f aca="false">IF(MOD(ROW(),2),"",INDEX(AY$3:AY$600,ROW()/2))</f>
        <v/>
      </c>
      <c r="BA341" s="181" t="n">
        <v>3.39</v>
      </c>
      <c r="BB341" s="182" t="e">
        <f aca="false">VALUE(AZ341)</f>
        <v>#VALUE!</v>
      </c>
      <c r="BE341" s="180" t="str">
        <f aca="false">IF(MOD(ROW(),2),"",INDEX(BD$3:BD$600,ROW()/2))</f>
        <v/>
      </c>
      <c r="BF341" s="181" t="n">
        <v>3.39</v>
      </c>
      <c r="BG341" s="182" t="n">
        <f aca="false">VALUE($BD342)</f>
        <v>0</v>
      </c>
    </row>
    <row r="342" customFormat="false" ht="13.5" hidden="false" customHeight="false" outlineLevel="0" collapsed="false">
      <c r="A342" s="208" t="n">
        <v>3.35</v>
      </c>
      <c r="B342" s="209" t="n">
        <v>2.22</v>
      </c>
      <c r="C342" s="213" t="n">
        <f aca="false">$C341+(($AM$20-$AM$10))/10</f>
        <v>0</v>
      </c>
      <c r="D342" s="217" t="n">
        <f aca="false">$D341+(($AH$30-$AH$20))/10</f>
        <v>0</v>
      </c>
      <c r="E342" s="211" t="n">
        <f aca="false">$AC337</f>
        <v>0</v>
      </c>
      <c r="F342" s="212" t="n">
        <f aca="false">$F341+(($AR$20-$AR$10))/10</f>
        <v>0</v>
      </c>
      <c r="G342" s="218" t="n">
        <f aca="false">$G341+(($AW$20-$AW$10))/10</f>
        <v>0</v>
      </c>
      <c r="H342" s="213" t="n">
        <f aca="false">$BB336+($BB338-$BB336)/2</f>
        <v>0</v>
      </c>
      <c r="I342" s="213" t="n">
        <f aca="false">$BG336+($BG338-$BG336)/2</f>
        <v>0</v>
      </c>
      <c r="J342" s="165"/>
      <c r="P342" s="165"/>
      <c r="S342" s="165"/>
      <c r="T342" s="165"/>
      <c r="U342" s="165"/>
      <c r="V342" s="165"/>
      <c r="W342" s="165"/>
      <c r="Y342" s="164" t="n">
        <v>339</v>
      </c>
      <c r="AA342" s="180" t="n">
        <f aca="false">IF(MOD(ROW(),2),"",INDEX($Z$3:$Z$600,ROW()/2))</f>
        <v>53.879</v>
      </c>
      <c r="AB342" s="181" t="n">
        <v>3.4</v>
      </c>
      <c r="AC342" s="182" t="n">
        <f aca="false">VALUE($Z343)</f>
        <v>0</v>
      </c>
      <c r="AD342" s="164" t="n">
        <v>339</v>
      </c>
      <c r="AE342" s="191"/>
      <c r="AF342" s="227" t="str">
        <f aca="false">IF(MOD(ROW(),10),"",INDEX(AE$3:AE$600,ROW()/10))</f>
        <v/>
      </c>
      <c r="AG342" s="228" t="n">
        <v>337</v>
      </c>
      <c r="AH342" s="229" t="e">
        <f aca="false">VALUE($AF342)</f>
        <v>#VALUE!</v>
      </c>
      <c r="AI342" s="164" t="n">
        <v>339</v>
      </c>
      <c r="AK342" s="227" t="str">
        <f aca="false">IF(MOD(ROW(),10),"",INDEX(AJ$3:AJ$600,ROW()/10))</f>
        <v/>
      </c>
      <c r="AL342" s="228" t="n">
        <v>332</v>
      </c>
      <c r="AM342" s="229" t="e">
        <f aca="false">VALUE($AK342)</f>
        <v>#VALUE!</v>
      </c>
      <c r="AN342" s="164" t="n">
        <v>339</v>
      </c>
      <c r="AO342" s="190"/>
      <c r="AP342" s="227" t="str">
        <f aca="false">IF(MOD(ROW(),10),"",INDEX(AO$3:AO$600,ROW()/10))</f>
        <v/>
      </c>
      <c r="AQ342" s="181" t="n">
        <v>3.4</v>
      </c>
      <c r="AR342" s="229" t="e">
        <f aca="false">VALUE($AP342)</f>
        <v>#VALUE!</v>
      </c>
      <c r="AS342" s="164" t="n">
        <v>3390</v>
      </c>
      <c r="AU342" s="227" t="str">
        <f aca="false">IF(MOD(ROW(),10),"",INDEX(AT$3:AT$600,ROW()/10))</f>
        <v/>
      </c>
      <c r="AV342" s="181" t="n">
        <v>3.4</v>
      </c>
      <c r="AW342" s="229" t="e">
        <f aca="false">VALUE($AU342)</f>
        <v>#VALUE!</v>
      </c>
      <c r="AZ342" s="180" t="n">
        <f aca="false">IF(MOD(ROW(),2),"",INDEX(AY$3:AY$600,ROW()/2))</f>
        <v>0</v>
      </c>
      <c r="BA342" s="181" t="n">
        <v>3.4</v>
      </c>
      <c r="BB342" s="182" t="n">
        <f aca="false">VALUE(AZ342)</f>
        <v>0</v>
      </c>
      <c r="BE342" s="180" t="n">
        <f aca="false">IF(MOD(ROW(),2),"",INDEX(BD$3:BD$600,ROW()/2))</f>
        <v>0</v>
      </c>
      <c r="BF342" s="181" t="n">
        <v>3.4</v>
      </c>
      <c r="BG342" s="182" t="n">
        <f aca="false">VALUE($BD343)</f>
        <v>0</v>
      </c>
    </row>
    <row r="343" customFormat="false" ht="13.5" hidden="false" customHeight="false" outlineLevel="0" collapsed="false">
      <c r="A343" s="208" t="n">
        <v>3.36</v>
      </c>
      <c r="B343" s="209" t="n">
        <v>2.21</v>
      </c>
      <c r="C343" s="213" t="n">
        <f aca="false">$C342+(($AM$20-$AM$10))/10</f>
        <v>0</v>
      </c>
      <c r="D343" s="217" t="n">
        <f aca="false">$D342+(($AH$30-$AH$20))/10</f>
        <v>0</v>
      </c>
      <c r="E343" s="211" t="n">
        <f aca="false">$AC338</f>
        <v>0</v>
      </c>
      <c r="F343" s="212" t="n">
        <f aca="false">$F342+(($AR$20-$AR$10))/10</f>
        <v>0</v>
      </c>
      <c r="G343" s="218" t="n">
        <f aca="false">$G342+(($AW$20-$AW$10))/10</f>
        <v>0</v>
      </c>
      <c r="H343" s="250" t="n">
        <f aca="false">$BB338</f>
        <v>0</v>
      </c>
      <c r="I343" s="250" t="n">
        <f aca="false">$BG338</f>
        <v>0</v>
      </c>
      <c r="J343" s="165"/>
      <c r="P343" s="165"/>
      <c r="S343" s="165"/>
      <c r="T343" s="165"/>
      <c r="U343" s="165"/>
      <c r="V343" s="165"/>
      <c r="W343" s="165"/>
      <c r="Y343" s="164" t="n">
        <v>340</v>
      </c>
      <c r="AA343" s="180" t="str">
        <f aca="false">IF(MOD(ROW(),2),"",INDEX($Z$3:$Z$600,ROW()/2))</f>
        <v/>
      </c>
      <c r="AB343" s="181" t="n">
        <v>3.41</v>
      </c>
      <c r="AC343" s="182" t="n">
        <f aca="false">VALUE($Z344)</f>
        <v>0</v>
      </c>
      <c r="AD343" s="164" t="n">
        <v>340</v>
      </c>
      <c r="AE343" s="191"/>
      <c r="AF343" s="227" t="str">
        <f aca="false">IF(MOD(ROW(),10),"",INDEX(AE$3:AE$600,ROW()/10))</f>
        <v/>
      </c>
      <c r="AG343" s="228" t="n">
        <v>338</v>
      </c>
      <c r="AH343" s="229" t="e">
        <f aca="false">VALUE($AF343)</f>
        <v>#VALUE!</v>
      </c>
      <c r="AI343" s="164" t="n">
        <v>340</v>
      </c>
      <c r="AK343" s="227" t="str">
        <f aca="false">IF(MOD(ROW(),10),"",INDEX(AJ$3:AJ$600,ROW()/10))</f>
        <v/>
      </c>
      <c r="AL343" s="228" t="n">
        <v>333</v>
      </c>
      <c r="AM343" s="229" t="e">
        <f aca="false">VALUE($AK343)</f>
        <v>#VALUE!</v>
      </c>
      <c r="AN343" s="164" t="n">
        <v>340</v>
      </c>
      <c r="AO343" s="190"/>
      <c r="AP343" s="227" t="str">
        <f aca="false">IF(MOD(ROW(),10),"",INDEX(AO$3:AO$600,ROW()/10))</f>
        <v/>
      </c>
      <c r="AQ343" s="181" t="n">
        <v>3.41</v>
      </c>
      <c r="AR343" s="229" t="e">
        <f aca="false">VALUE($AP343)</f>
        <v>#VALUE!</v>
      </c>
      <c r="AS343" s="164" t="n">
        <v>3400</v>
      </c>
      <c r="AU343" s="227" t="str">
        <f aca="false">IF(MOD(ROW(),10),"",INDEX(AT$3:AT$600,ROW()/10))</f>
        <v/>
      </c>
      <c r="AV343" s="181" t="n">
        <v>3.41</v>
      </c>
      <c r="AW343" s="229" t="e">
        <f aca="false">VALUE($AU343)</f>
        <v>#VALUE!</v>
      </c>
      <c r="AZ343" s="180" t="str">
        <f aca="false">IF(MOD(ROW(),2),"",INDEX(AY$3:AY$600,ROW()/2))</f>
        <v/>
      </c>
      <c r="BA343" s="181" t="n">
        <v>3.41</v>
      </c>
      <c r="BB343" s="182" t="e">
        <f aca="false">VALUE(AZ343)</f>
        <v>#VALUE!</v>
      </c>
      <c r="BE343" s="180" t="str">
        <f aca="false">IF(MOD(ROW(),2),"",INDEX(BD$3:BD$600,ROW()/2))</f>
        <v/>
      </c>
      <c r="BF343" s="181" t="n">
        <v>3.41</v>
      </c>
      <c r="BG343" s="182" t="n">
        <f aca="false">VALUE($BD344)</f>
        <v>0</v>
      </c>
    </row>
    <row r="344" customFormat="false" ht="13.5" hidden="false" customHeight="false" outlineLevel="0" collapsed="false">
      <c r="A344" s="208" t="n">
        <v>3.37</v>
      </c>
      <c r="B344" s="209" t="n">
        <v>2.2</v>
      </c>
      <c r="C344" s="213" t="n">
        <f aca="false">$C343+(($AM$20-$AM$10))/10</f>
        <v>0</v>
      </c>
      <c r="D344" s="217" t="n">
        <f aca="false">$D343+(($AH$30-$AH$20))/10</f>
        <v>0</v>
      </c>
      <c r="E344" s="211" t="n">
        <f aca="false">$AC339</f>
        <v>0</v>
      </c>
      <c r="F344" s="212" t="n">
        <f aca="false">$F343+(($AR$20-$AR$10))/10</f>
        <v>0</v>
      </c>
      <c r="G344" s="218" t="n">
        <f aca="false">$G343+(($AW$20-$AW$10))/10</f>
        <v>0</v>
      </c>
      <c r="H344" s="213" t="n">
        <f aca="false">$BB338+($BB340-$BB338)/2</f>
        <v>0</v>
      </c>
      <c r="I344" s="213" t="n">
        <f aca="false">$BG338+($BG340-$BG338)/2</f>
        <v>0</v>
      </c>
      <c r="J344" s="165"/>
      <c r="P344" s="165"/>
      <c r="S344" s="165"/>
      <c r="T344" s="165"/>
      <c r="U344" s="165"/>
      <c r="V344" s="165"/>
      <c r="W344" s="165"/>
      <c r="Y344" s="164" t="n">
        <v>341</v>
      </c>
      <c r="AA344" s="180" t="n">
        <f aca="false">IF(MOD(ROW(),2),"",INDEX($Z$3:$Z$600,ROW()/2))</f>
        <v>54.208</v>
      </c>
      <c r="AB344" s="181" t="n">
        <v>3.42</v>
      </c>
      <c r="AC344" s="182" t="n">
        <f aca="false">VALUE($Z345)</f>
        <v>0</v>
      </c>
      <c r="AD344" s="164" t="n">
        <v>341</v>
      </c>
      <c r="AE344" s="191"/>
      <c r="AF344" s="227" t="str">
        <f aca="false">IF(MOD(ROW(),10),"",INDEX(AE$3:AE$600,ROW()/10))</f>
        <v/>
      </c>
      <c r="AG344" s="228" t="n">
        <v>339</v>
      </c>
      <c r="AH344" s="229" t="e">
        <f aca="false">VALUE($AF344)</f>
        <v>#VALUE!</v>
      </c>
      <c r="AI344" s="164" t="n">
        <v>341</v>
      </c>
      <c r="AK344" s="227" t="str">
        <f aca="false">IF(MOD(ROW(),10),"",INDEX(AJ$3:AJ$600,ROW()/10))</f>
        <v/>
      </c>
      <c r="AL344" s="228" t="n">
        <v>334</v>
      </c>
      <c r="AM344" s="229" t="e">
        <f aca="false">VALUE($AF344)</f>
        <v>#VALUE!</v>
      </c>
      <c r="AN344" s="164" t="n">
        <v>341</v>
      </c>
      <c r="AO344" s="190"/>
      <c r="AP344" s="227" t="str">
        <f aca="false">IF(MOD(ROW(),10),"",INDEX(AO$3:AO$600,ROW()/10))</f>
        <v/>
      </c>
      <c r="AQ344" s="181" t="n">
        <v>3.42</v>
      </c>
      <c r="AR344" s="229" t="e">
        <f aca="false">VALUE($AP344)</f>
        <v>#VALUE!</v>
      </c>
      <c r="AS344" s="164" t="n">
        <v>3410</v>
      </c>
      <c r="AU344" s="227" t="str">
        <f aca="false">IF(MOD(ROW(),10),"",INDEX(AT$3:AT$600,ROW()/10))</f>
        <v/>
      </c>
      <c r="AV344" s="181" t="n">
        <v>3.42</v>
      </c>
      <c r="AW344" s="229" t="e">
        <f aca="false">VALUE($AU344)</f>
        <v>#VALUE!</v>
      </c>
      <c r="AZ344" s="180" t="n">
        <f aca="false">IF(MOD(ROW(),2),"",INDEX(AY$3:AY$600,ROW()/2))</f>
        <v>0</v>
      </c>
      <c r="BA344" s="181" t="n">
        <v>3.42</v>
      </c>
      <c r="BB344" s="182" t="n">
        <f aca="false">VALUE(AZ344)</f>
        <v>0</v>
      </c>
      <c r="BE344" s="180" t="n">
        <f aca="false">IF(MOD(ROW(),2),"",INDEX(BD$3:BD$600,ROW()/2))</f>
        <v>0</v>
      </c>
      <c r="BF344" s="181" t="n">
        <v>3.42</v>
      </c>
      <c r="BG344" s="182" t="n">
        <f aca="false">VALUE($BD345)</f>
        <v>0</v>
      </c>
    </row>
    <row r="345" customFormat="false" ht="13.5" hidden="false" customHeight="false" outlineLevel="0" collapsed="false">
      <c r="A345" s="208" t="n">
        <v>3.38</v>
      </c>
      <c r="B345" s="209" t="n">
        <v>2.19</v>
      </c>
      <c r="C345" s="213" t="n">
        <f aca="false">$C344+(($AM$20-$AM$10))/10</f>
        <v>0</v>
      </c>
      <c r="D345" s="217" t="n">
        <f aca="false">$D344+(($AH$30-$AH$20))/10</f>
        <v>0</v>
      </c>
      <c r="E345" s="211" t="n">
        <f aca="false">$AC340</f>
        <v>0</v>
      </c>
      <c r="F345" s="212" t="n">
        <f aca="false">$F344+(($AR$20-$AR$10))/10</f>
        <v>0</v>
      </c>
      <c r="G345" s="218" t="n">
        <f aca="false">$G344+(($AW$20-$AW$10))/10</f>
        <v>0</v>
      </c>
      <c r="H345" s="213" t="n">
        <f aca="false">$BB340</f>
        <v>0</v>
      </c>
      <c r="I345" s="213" t="n">
        <f aca="false">$BG340</f>
        <v>0</v>
      </c>
      <c r="J345" s="165"/>
      <c r="P345" s="165"/>
      <c r="S345" s="165"/>
      <c r="T345" s="165"/>
      <c r="U345" s="165"/>
      <c r="V345" s="165"/>
      <c r="W345" s="165"/>
      <c r="Y345" s="164" t="n">
        <v>342</v>
      </c>
      <c r="AA345" s="180" t="str">
        <f aca="false">IF(MOD(ROW(),2),"",INDEX($Z$3:$Z$600,ROW()/2))</f>
        <v/>
      </c>
      <c r="AB345" s="181" t="n">
        <v>3.43</v>
      </c>
      <c r="AC345" s="182" t="n">
        <f aca="false">VALUE($Z346)</f>
        <v>0</v>
      </c>
      <c r="AD345" s="164" t="n">
        <v>342</v>
      </c>
      <c r="AE345" s="191"/>
      <c r="AF345" s="227" t="str">
        <f aca="false">IF(MOD(ROW(),10),"",INDEX(AE$3:AE$600,ROW()/10))</f>
        <v/>
      </c>
      <c r="AG345" s="228" t="n">
        <v>340</v>
      </c>
      <c r="AH345" s="229" t="e">
        <f aca="false">VALUE($AF345)</f>
        <v>#VALUE!</v>
      </c>
      <c r="AI345" s="164" t="n">
        <v>342</v>
      </c>
      <c r="AK345" s="227" t="str">
        <f aca="false">IF(MOD(ROW(),10),"",INDEX(AJ$3:AJ$600,ROW()/10))</f>
        <v/>
      </c>
      <c r="AL345" s="228" t="n">
        <v>335</v>
      </c>
      <c r="AM345" s="229" t="e">
        <f aca="false">VALUE($AF345)</f>
        <v>#VALUE!</v>
      </c>
      <c r="AN345" s="164" t="n">
        <v>342</v>
      </c>
      <c r="AO345" s="190"/>
      <c r="AP345" s="227" t="str">
        <f aca="false">IF(MOD(ROW(),10),"",INDEX(AO$3:AO$600,ROW()/10))</f>
        <v/>
      </c>
      <c r="AQ345" s="181" t="n">
        <v>3.43</v>
      </c>
      <c r="AR345" s="229" t="e">
        <f aca="false">VALUE($AP345)</f>
        <v>#VALUE!</v>
      </c>
      <c r="AS345" s="164" t="n">
        <v>3420</v>
      </c>
      <c r="AU345" s="227" t="str">
        <f aca="false">IF(MOD(ROW(),10),"",INDEX(AT$3:AT$600,ROW()/10))</f>
        <v/>
      </c>
      <c r="AV345" s="181" t="n">
        <v>3.43</v>
      </c>
      <c r="AW345" s="229" t="e">
        <f aca="false">VALUE($AU345)</f>
        <v>#VALUE!</v>
      </c>
      <c r="AZ345" s="180" t="str">
        <f aca="false">IF(MOD(ROW(),2),"",INDEX(AY$3:AY$600,ROW()/2))</f>
        <v/>
      </c>
      <c r="BA345" s="181" t="n">
        <v>3.43</v>
      </c>
      <c r="BB345" s="182" t="e">
        <f aca="false">VALUE(AZ345)</f>
        <v>#VALUE!</v>
      </c>
      <c r="BE345" s="180" t="str">
        <f aca="false">IF(MOD(ROW(),2),"",INDEX(BD$3:BD$600,ROW()/2))</f>
        <v/>
      </c>
      <c r="BF345" s="181" t="n">
        <v>3.43</v>
      </c>
      <c r="BG345" s="182" t="n">
        <f aca="false">VALUE($BD346)</f>
        <v>0</v>
      </c>
    </row>
    <row r="346" customFormat="false" ht="13.5" hidden="false" customHeight="false" outlineLevel="0" collapsed="false">
      <c r="A346" s="208" t="n">
        <v>3.39</v>
      </c>
      <c r="B346" s="209" t="n">
        <v>2.18</v>
      </c>
      <c r="C346" s="213" t="n">
        <f aca="false">$C345+(($AM$20-$AM$10))/10</f>
        <v>0</v>
      </c>
      <c r="D346" s="217" t="n">
        <f aca="false">$D345+(($AH$30-$AH$20))/10</f>
        <v>0</v>
      </c>
      <c r="E346" s="211" t="n">
        <f aca="false">$AC341</f>
        <v>0</v>
      </c>
      <c r="F346" s="212" t="n">
        <f aca="false">$F345+(($AR$20-$AR$10))/10</f>
        <v>0</v>
      </c>
      <c r="G346" s="218" t="n">
        <f aca="false">$G345+(($AW$20-$AW$10))/10</f>
        <v>0</v>
      </c>
      <c r="H346" s="213" t="n">
        <f aca="false">$BB340+($BB342-$BB340)/2</f>
        <v>0</v>
      </c>
      <c r="I346" s="213" t="n">
        <f aca="false">$BG340+($BG342-$BG340)/2</f>
        <v>0</v>
      </c>
      <c r="J346" s="165"/>
      <c r="P346" s="165"/>
      <c r="S346" s="165"/>
      <c r="T346" s="165"/>
      <c r="U346" s="165"/>
      <c r="V346" s="165"/>
      <c r="W346" s="165"/>
      <c r="Y346" s="164" t="n">
        <v>343</v>
      </c>
      <c r="AA346" s="180" t="n">
        <f aca="false">IF(MOD(ROW(),2),"",INDEX($Z$3:$Z$600,ROW()/2))</f>
        <v>54.537</v>
      </c>
      <c r="AB346" s="181" t="n">
        <v>3.44</v>
      </c>
      <c r="AC346" s="182" t="n">
        <f aca="false">VALUE($Z347)</f>
        <v>0</v>
      </c>
      <c r="AD346" s="164" t="n">
        <v>343</v>
      </c>
      <c r="AE346" s="191"/>
      <c r="AF346" s="227" t="str">
        <f aca="false">IF(MOD(ROW(),10),"",INDEX(AE$3:AE$600,ROW()/10))</f>
        <v/>
      </c>
      <c r="AG346" s="228" t="n">
        <v>341</v>
      </c>
      <c r="AH346" s="229" t="e">
        <f aca="false">VALUE($AF346)</f>
        <v>#VALUE!</v>
      </c>
      <c r="AI346" s="164" t="n">
        <v>343</v>
      </c>
      <c r="AK346" s="227" t="str">
        <f aca="false">IF(MOD(ROW(),10),"",INDEX(AJ$3:AJ$600,ROW()/10))</f>
        <v/>
      </c>
      <c r="AL346" s="228" t="n">
        <v>336</v>
      </c>
      <c r="AM346" s="229" t="e">
        <f aca="false">VALUE($AF346)</f>
        <v>#VALUE!</v>
      </c>
      <c r="AN346" s="164" t="n">
        <v>343</v>
      </c>
      <c r="AO346" s="190"/>
      <c r="AP346" s="227" t="str">
        <f aca="false">IF(MOD(ROW(),10),"",INDEX(AO$3:AO$600,ROW()/10))</f>
        <v/>
      </c>
      <c r="AQ346" s="181" t="n">
        <v>3.44</v>
      </c>
      <c r="AR346" s="229" t="e">
        <f aca="false">VALUE($AP346)</f>
        <v>#VALUE!</v>
      </c>
      <c r="AS346" s="164" t="n">
        <v>3430</v>
      </c>
      <c r="AU346" s="227" t="str">
        <f aca="false">IF(MOD(ROW(),10),"",INDEX(AT$3:AT$600,ROW()/10))</f>
        <v/>
      </c>
      <c r="AV346" s="181" t="n">
        <v>3.44</v>
      </c>
      <c r="AW346" s="229" t="e">
        <f aca="false">VALUE($AU346)</f>
        <v>#VALUE!</v>
      </c>
      <c r="AZ346" s="180" t="n">
        <f aca="false">IF(MOD(ROW(),2),"",INDEX(AY$3:AY$600,ROW()/2))</f>
        <v>0</v>
      </c>
      <c r="BA346" s="181" t="n">
        <v>3.44</v>
      </c>
      <c r="BB346" s="182" t="n">
        <f aca="false">VALUE(AZ346)</f>
        <v>0</v>
      </c>
      <c r="BE346" s="180" t="n">
        <f aca="false">IF(MOD(ROW(),2),"",INDEX(BD$3:BD$600,ROW()/2))</f>
        <v>0</v>
      </c>
      <c r="BF346" s="181" t="n">
        <v>3.44</v>
      </c>
      <c r="BG346" s="182" t="n">
        <f aca="false">VALUE($BD347)</f>
        <v>0</v>
      </c>
    </row>
    <row r="347" customFormat="false" ht="13.5" hidden="false" customHeight="false" outlineLevel="0" collapsed="false">
      <c r="A347" s="208" t="n">
        <v>3.4</v>
      </c>
      <c r="B347" s="209" t="n">
        <v>2.17</v>
      </c>
      <c r="C347" s="213" t="n">
        <f aca="false">$AM350</f>
        <v>0</v>
      </c>
      <c r="D347" s="241" t="n">
        <f aca="false">$AH350</f>
        <v>0</v>
      </c>
      <c r="E347" s="211" t="n">
        <f aca="false">$AC342</f>
        <v>0</v>
      </c>
      <c r="F347" s="212" t="n">
        <f aca="false">$AR350</f>
        <v>0</v>
      </c>
      <c r="G347" s="218" t="n">
        <f aca="false">$AW350</f>
        <v>0</v>
      </c>
      <c r="H347" s="250" t="n">
        <f aca="false">$BB342</f>
        <v>0</v>
      </c>
      <c r="I347" s="250" t="n">
        <f aca="false">$BG342</f>
        <v>0</v>
      </c>
      <c r="J347" s="165"/>
      <c r="P347" s="165"/>
      <c r="S347" s="165"/>
      <c r="T347" s="165"/>
      <c r="U347" s="165"/>
      <c r="V347" s="165"/>
      <c r="W347" s="165"/>
      <c r="Y347" s="164" t="n">
        <v>344</v>
      </c>
      <c r="AA347" s="180" t="str">
        <f aca="false">IF(MOD(ROW(),2),"",INDEX($Z$3:$Z$600,ROW()/2))</f>
        <v/>
      </c>
      <c r="AB347" s="181" t="n">
        <v>3.45</v>
      </c>
      <c r="AC347" s="182" t="n">
        <f aca="false">VALUE($Z348)</f>
        <v>0</v>
      </c>
      <c r="AD347" s="164" t="n">
        <v>344</v>
      </c>
      <c r="AE347" s="191"/>
      <c r="AF347" s="227" t="str">
        <f aca="false">IF(MOD(ROW(),10),"",INDEX(AE$3:AE$600,ROW()/10))</f>
        <v/>
      </c>
      <c r="AG347" s="228" t="n">
        <v>342</v>
      </c>
      <c r="AH347" s="229" t="e">
        <f aca="false">VALUE($AF347)</f>
        <v>#VALUE!</v>
      </c>
      <c r="AI347" s="164" t="n">
        <v>344</v>
      </c>
      <c r="AK347" s="227" t="str">
        <f aca="false">IF(MOD(ROW(),10),"",INDEX(AJ$3:AJ$600,ROW()/10))</f>
        <v/>
      </c>
      <c r="AL347" s="228" t="n">
        <v>337</v>
      </c>
      <c r="AM347" s="229" t="e">
        <f aca="false">VALUE($AF347)</f>
        <v>#VALUE!</v>
      </c>
      <c r="AN347" s="164" t="n">
        <v>344</v>
      </c>
      <c r="AO347" s="190"/>
      <c r="AP347" s="227" t="str">
        <f aca="false">IF(MOD(ROW(),10),"",INDEX(AO$3:AO$600,ROW()/10))</f>
        <v/>
      </c>
      <c r="AQ347" s="181" t="n">
        <v>3.45</v>
      </c>
      <c r="AR347" s="229" t="e">
        <f aca="false">VALUE($AP347)</f>
        <v>#VALUE!</v>
      </c>
      <c r="AS347" s="164" t="n">
        <v>3440</v>
      </c>
      <c r="AU347" s="227" t="str">
        <f aca="false">IF(MOD(ROW(),10),"",INDEX(AT$3:AT$600,ROW()/10))</f>
        <v/>
      </c>
      <c r="AV347" s="181" t="n">
        <v>3.45</v>
      </c>
      <c r="AW347" s="229" t="e">
        <f aca="false">VALUE($AU347)</f>
        <v>#VALUE!</v>
      </c>
      <c r="AZ347" s="180" t="str">
        <f aca="false">IF(MOD(ROW(),2),"",INDEX(AY$3:AY$600,ROW()/2))</f>
        <v/>
      </c>
      <c r="BA347" s="181" t="n">
        <v>3.45</v>
      </c>
      <c r="BB347" s="182" t="e">
        <f aca="false">VALUE(AZ347)</f>
        <v>#VALUE!</v>
      </c>
      <c r="BE347" s="180" t="str">
        <f aca="false">IF(MOD(ROW(),2),"",INDEX(BD$3:BD$600,ROW()/2))</f>
        <v/>
      </c>
      <c r="BF347" s="181" t="n">
        <v>3.45</v>
      </c>
      <c r="BG347" s="182" t="n">
        <f aca="false">VALUE($BD348)</f>
        <v>0</v>
      </c>
    </row>
    <row r="348" customFormat="false" ht="13.5" hidden="false" customHeight="false" outlineLevel="0" collapsed="false">
      <c r="A348" s="208" t="n">
        <v>3.41</v>
      </c>
      <c r="B348" s="209" t="n">
        <v>2.16</v>
      </c>
      <c r="C348" s="213" t="n">
        <f aca="false">$C347+(($AM$20-$AM$10))/10</f>
        <v>0</v>
      </c>
      <c r="D348" s="217" t="n">
        <f aca="false">$D347+(($AH$30-$AH$20))/10</f>
        <v>0</v>
      </c>
      <c r="E348" s="211" t="n">
        <f aca="false">$AC343</f>
        <v>0</v>
      </c>
      <c r="F348" s="212" t="n">
        <f aca="false">$F347+(($AR$20-$AR$10))/10</f>
        <v>0</v>
      </c>
      <c r="G348" s="218" t="n">
        <f aca="false">$G347+(($AW$20-$AW$10))/10</f>
        <v>0</v>
      </c>
      <c r="H348" s="213" t="n">
        <f aca="false">$BB342+($BB344-$BB342)/2</f>
        <v>0</v>
      </c>
      <c r="I348" s="213" t="n">
        <f aca="false">$BG342+($BG344-$BG342)/2</f>
        <v>0</v>
      </c>
      <c r="J348" s="165"/>
      <c r="P348" s="165"/>
      <c r="S348" s="165"/>
      <c r="T348" s="165"/>
      <c r="U348" s="165"/>
      <c r="V348" s="165"/>
      <c r="W348" s="165"/>
      <c r="Y348" s="164" t="n">
        <v>345</v>
      </c>
      <c r="AA348" s="180" t="n">
        <f aca="false">IF(MOD(ROW(),2),"",INDEX($Z$3:$Z$600,ROW()/2))</f>
        <v>54.867</v>
      </c>
      <c r="AB348" s="181" t="n">
        <v>3.46</v>
      </c>
      <c r="AC348" s="182" t="n">
        <f aca="false">VALUE($Z349)</f>
        <v>0</v>
      </c>
      <c r="AD348" s="164" t="n">
        <v>345</v>
      </c>
      <c r="AE348" s="191"/>
      <c r="AF348" s="227" t="str">
        <f aca="false">IF(MOD(ROW(),10),"",INDEX(AE$3:AE$600,ROW()/10))</f>
        <v/>
      </c>
      <c r="AG348" s="228" t="n">
        <v>343</v>
      </c>
      <c r="AH348" s="229" t="e">
        <f aca="false">VALUE($AF348)</f>
        <v>#VALUE!</v>
      </c>
      <c r="AI348" s="164" t="n">
        <v>345</v>
      </c>
      <c r="AK348" s="227" t="str">
        <f aca="false">IF(MOD(ROW(),10),"",INDEX(AJ$3:AJ$600,ROW()/10))</f>
        <v/>
      </c>
      <c r="AL348" s="228" t="n">
        <v>338</v>
      </c>
      <c r="AM348" s="229" t="e">
        <f aca="false">VALUE($AF348)</f>
        <v>#VALUE!</v>
      </c>
      <c r="AN348" s="164" t="n">
        <v>345</v>
      </c>
      <c r="AO348" s="190"/>
      <c r="AP348" s="227" t="str">
        <f aca="false">IF(MOD(ROW(),10),"",INDEX(AO$3:AO$600,ROW()/10))</f>
        <v/>
      </c>
      <c r="AQ348" s="181" t="n">
        <v>3.46</v>
      </c>
      <c r="AR348" s="229" t="e">
        <f aca="false">VALUE($AP348)</f>
        <v>#VALUE!</v>
      </c>
      <c r="AS348" s="164" t="n">
        <v>3450</v>
      </c>
      <c r="AU348" s="227" t="str">
        <f aca="false">IF(MOD(ROW(),10),"",INDEX(AT$3:AT$600,ROW()/10))</f>
        <v/>
      </c>
      <c r="AV348" s="181" t="n">
        <v>3.46</v>
      </c>
      <c r="AW348" s="229" t="e">
        <f aca="false">VALUE($AU348)</f>
        <v>#VALUE!</v>
      </c>
      <c r="AZ348" s="180" t="n">
        <f aca="false">IF(MOD(ROW(),2),"",INDEX(AY$3:AY$600,ROW()/2))</f>
        <v>0</v>
      </c>
      <c r="BA348" s="181" t="n">
        <v>3.46</v>
      </c>
      <c r="BB348" s="182" t="n">
        <f aca="false">VALUE(AZ348)</f>
        <v>0</v>
      </c>
      <c r="BE348" s="180" t="n">
        <f aca="false">IF(MOD(ROW(),2),"",INDEX(BD$3:BD$600,ROW()/2))</f>
        <v>0</v>
      </c>
      <c r="BF348" s="181" t="n">
        <v>3.46</v>
      </c>
      <c r="BG348" s="182" t="n">
        <f aca="false">VALUE($BD349)</f>
        <v>0</v>
      </c>
    </row>
    <row r="349" customFormat="false" ht="13.5" hidden="false" customHeight="false" outlineLevel="0" collapsed="false">
      <c r="A349" s="208" t="n">
        <v>3.42</v>
      </c>
      <c r="B349" s="209" t="n">
        <v>2.15</v>
      </c>
      <c r="C349" s="213" t="n">
        <f aca="false">$C348+(($AM$20-$AM$10))/10</f>
        <v>0</v>
      </c>
      <c r="D349" s="217" t="n">
        <f aca="false">$D348+(($AH$30-$AH$20))/10</f>
        <v>0</v>
      </c>
      <c r="E349" s="211" t="n">
        <f aca="false">$AC344</f>
        <v>0</v>
      </c>
      <c r="F349" s="212" t="n">
        <f aca="false">$F348+(($AR$20-$AR$10))/10</f>
        <v>0</v>
      </c>
      <c r="G349" s="218" t="n">
        <f aca="false">$G348+(($AW$20-$AW$10))/10</f>
        <v>0</v>
      </c>
      <c r="H349" s="213" t="n">
        <f aca="false">$BB344</f>
        <v>0</v>
      </c>
      <c r="I349" s="213" t="n">
        <f aca="false">$BG344</f>
        <v>0</v>
      </c>
      <c r="J349" s="165"/>
      <c r="P349" s="165"/>
      <c r="S349" s="165"/>
      <c r="T349" s="165"/>
      <c r="U349" s="165"/>
      <c r="V349" s="165"/>
      <c r="W349" s="165"/>
      <c r="Y349" s="164" t="n">
        <v>346</v>
      </c>
      <c r="AA349" s="180" t="str">
        <f aca="false">IF(MOD(ROW(),2),"",INDEX($Z$3:$Z$600,ROW()/2))</f>
        <v/>
      </c>
      <c r="AB349" s="181" t="n">
        <v>3.47</v>
      </c>
      <c r="AC349" s="182" t="n">
        <f aca="false">VALUE($Z350)</f>
        <v>0</v>
      </c>
      <c r="AD349" s="164" t="n">
        <v>346</v>
      </c>
      <c r="AE349" s="191"/>
      <c r="AF349" s="227" t="str">
        <f aca="false">IF(MOD(ROW(),10),"",INDEX(AE$3:AE$600,ROW()/10))</f>
        <v/>
      </c>
      <c r="AG349" s="228" t="n">
        <v>344</v>
      </c>
      <c r="AH349" s="229" t="e">
        <f aca="false">VALUE($AF349)</f>
        <v>#VALUE!</v>
      </c>
      <c r="AI349" s="164" t="n">
        <v>346</v>
      </c>
      <c r="AK349" s="227" t="str">
        <f aca="false">IF(MOD(ROW(),10),"",INDEX(AJ$3:AJ$600,ROW()/10))</f>
        <v/>
      </c>
      <c r="AL349" s="228" t="n">
        <v>339</v>
      </c>
      <c r="AM349" s="229" t="e">
        <f aca="false">VALUE($AF349)</f>
        <v>#VALUE!</v>
      </c>
      <c r="AN349" s="164" t="n">
        <v>346</v>
      </c>
      <c r="AO349" s="190"/>
      <c r="AP349" s="227" t="str">
        <f aca="false">IF(MOD(ROW(),10),"",INDEX(AO$3:AO$600,ROW()/10))</f>
        <v/>
      </c>
      <c r="AQ349" s="181" t="n">
        <v>3.47</v>
      </c>
      <c r="AR349" s="229" t="e">
        <f aca="false">VALUE($AP349)</f>
        <v>#VALUE!</v>
      </c>
      <c r="AS349" s="164" t="n">
        <v>3460</v>
      </c>
      <c r="AU349" s="227" t="str">
        <f aca="false">IF(MOD(ROW(),10),"",INDEX(AT$3:AT$600,ROW()/10))</f>
        <v/>
      </c>
      <c r="AV349" s="181" t="n">
        <v>3.47</v>
      </c>
      <c r="AW349" s="229" t="e">
        <f aca="false">VALUE($AU349)</f>
        <v>#VALUE!</v>
      </c>
      <c r="AZ349" s="180" t="str">
        <f aca="false">IF(MOD(ROW(),2),"",INDEX(AY$3:AY$600,ROW()/2))</f>
        <v/>
      </c>
      <c r="BA349" s="181" t="n">
        <v>3.47</v>
      </c>
      <c r="BB349" s="182" t="e">
        <f aca="false">VALUE(AZ349)</f>
        <v>#VALUE!</v>
      </c>
      <c r="BE349" s="180" t="str">
        <f aca="false">IF(MOD(ROW(),2),"",INDEX(BD$3:BD$600,ROW()/2))</f>
        <v/>
      </c>
      <c r="BF349" s="181" t="n">
        <v>3.47</v>
      </c>
      <c r="BG349" s="182" t="n">
        <f aca="false">VALUE($BD350)</f>
        <v>0</v>
      </c>
    </row>
    <row r="350" customFormat="false" ht="13.5" hidden="false" customHeight="false" outlineLevel="0" collapsed="false">
      <c r="A350" s="208" t="n">
        <v>3.43</v>
      </c>
      <c r="B350" s="209" t="n">
        <v>2.14</v>
      </c>
      <c r="C350" s="213" t="n">
        <f aca="false">$C349+(($AM$20-$AM$10))/10</f>
        <v>0</v>
      </c>
      <c r="D350" s="217" t="n">
        <f aca="false">$D349+(($AH$30-$AH$20))/10</f>
        <v>0</v>
      </c>
      <c r="E350" s="211" t="n">
        <f aca="false">$AC345</f>
        <v>0</v>
      </c>
      <c r="F350" s="212" t="n">
        <f aca="false">$F349+(($AR$20-$AR$10))/10</f>
        <v>0</v>
      </c>
      <c r="G350" s="218" t="n">
        <f aca="false">$G349+(($AW$20-$AW$10))/10</f>
        <v>0</v>
      </c>
      <c r="H350" s="213" t="n">
        <f aca="false">$BB344+($BB346-$BB344)/2</f>
        <v>0</v>
      </c>
      <c r="I350" s="213" t="n">
        <f aca="false">$BG344+($BG346-$BG344)/2</f>
        <v>0</v>
      </c>
      <c r="J350" s="165"/>
      <c r="P350" s="165"/>
      <c r="S350" s="165"/>
      <c r="T350" s="165"/>
      <c r="U350" s="165"/>
      <c r="V350" s="165"/>
      <c r="W350" s="165"/>
      <c r="Y350" s="164" t="n">
        <v>347</v>
      </c>
      <c r="AA350" s="180" t="n">
        <f aca="false">IF(MOD(ROW(),2),"",INDEX($Z$3:$Z$600,ROW()/2))</f>
        <v>55.196</v>
      </c>
      <c r="AB350" s="181" t="n">
        <v>3.48</v>
      </c>
      <c r="AC350" s="182" t="n">
        <f aca="false">VALUE($Z351)</f>
        <v>0</v>
      </c>
      <c r="AD350" s="164" t="n">
        <v>347</v>
      </c>
      <c r="AE350" s="191"/>
      <c r="AF350" s="227" t="n">
        <f aca="false">IF(MOD(ROW(),10),"",INDEX(AE$3:AE$600,ROW()/10))</f>
        <v>0</v>
      </c>
      <c r="AG350" s="228" t="n">
        <v>345</v>
      </c>
      <c r="AH350" s="229" t="n">
        <f aca="false">VALUE($AF350)</f>
        <v>0</v>
      </c>
      <c r="AI350" s="164" t="n">
        <v>347</v>
      </c>
      <c r="AK350" s="227" t="n">
        <f aca="false">IF(MOD(ROW(),10),"",INDEX(AJ$3:AJ$600,ROW()/10))</f>
        <v>0</v>
      </c>
      <c r="AL350" s="228" t="n">
        <v>340</v>
      </c>
      <c r="AM350" s="229" t="n">
        <f aca="false">VALUE($AF350)</f>
        <v>0</v>
      </c>
      <c r="AN350" s="164" t="n">
        <v>347</v>
      </c>
      <c r="AO350" s="190"/>
      <c r="AP350" s="227" t="n">
        <f aca="false">IF(MOD(ROW(),10),"",INDEX(AO$3:AO$600,ROW()/10))</f>
        <v>0</v>
      </c>
      <c r="AQ350" s="181" t="n">
        <v>3.48</v>
      </c>
      <c r="AR350" s="229" t="n">
        <f aca="false">VALUE($AP350)</f>
        <v>0</v>
      </c>
      <c r="AS350" s="164" t="n">
        <v>3470</v>
      </c>
      <c r="AU350" s="227" t="n">
        <f aca="false">IF(MOD(ROW(),10),"",INDEX(AT$3:AT$600,ROW()/10))</f>
        <v>0</v>
      </c>
      <c r="AV350" s="181" t="n">
        <v>3.48</v>
      </c>
      <c r="AW350" s="229" t="n">
        <f aca="false">VALUE($AU350)</f>
        <v>0</v>
      </c>
      <c r="AZ350" s="180" t="n">
        <f aca="false">IF(MOD(ROW(),2),"",INDEX(AY$3:AY$600,ROW()/2))</f>
        <v>0</v>
      </c>
      <c r="BA350" s="181" t="n">
        <v>3.48</v>
      </c>
      <c r="BB350" s="182" t="n">
        <f aca="false">VALUE(AZ350)</f>
        <v>0</v>
      </c>
      <c r="BE350" s="180" t="n">
        <f aca="false">IF(MOD(ROW(),2),"",INDEX(BD$3:BD$600,ROW()/2))</f>
        <v>0</v>
      </c>
      <c r="BF350" s="181" t="n">
        <v>3.48</v>
      </c>
      <c r="BG350" s="182" t="n">
        <f aca="false">VALUE($BD351)</f>
        <v>0</v>
      </c>
    </row>
    <row r="351" customFormat="false" ht="13.5" hidden="false" customHeight="false" outlineLevel="0" collapsed="false">
      <c r="A351" s="208" t="n">
        <v>3.44</v>
      </c>
      <c r="B351" s="209" t="n">
        <v>2.13</v>
      </c>
      <c r="C351" s="213" t="n">
        <f aca="false">$C350+(($AM$20-$AM$10))/10</f>
        <v>0</v>
      </c>
      <c r="D351" s="217" t="n">
        <f aca="false">$D350+(($AH$30-$AH$20))/10</f>
        <v>0</v>
      </c>
      <c r="E351" s="211" t="n">
        <f aca="false">$AC346</f>
        <v>0</v>
      </c>
      <c r="F351" s="212" t="n">
        <f aca="false">$F350+(($AR$20-$AR$10))/10</f>
        <v>0</v>
      </c>
      <c r="G351" s="218" t="n">
        <f aca="false">$G350+(($AW$20-$AW$10))/10</f>
        <v>0</v>
      </c>
      <c r="H351" s="250" t="n">
        <f aca="false">$BB346</f>
        <v>0</v>
      </c>
      <c r="I351" s="250" t="n">
        <f aca="false">$BG346</f>
        <v>0</v>
      </c>
      <c r="J351" s="165"/>
      <c r="P351" s="165"/>
      <c r="S351" s="165"/>
      <c r="T351" s="165"/>
      <c r="U351" s="165"/>
      <c r="V351" s="165"/>
      <c r="W351" s="165"/>
      <c r="Y351" s="164" t="n">
        <v>348</v>
      </c>
      <c r="AA351" s="180" t="str">
        <f aca="false">IF(MOD(ROW(),2),"",INDEX($Z$3:$Z$600,ROW()/2))</f>
        <v/>
      </c>
      <c r="AB351" s="181" t="n">
        <v>3.49</v>
      </c>
      <c r="AC351" s="182" t="n">
        <f aca="false">VALUE($Z352)</f>
        <v>0</v>
      </c>
      <c r="AD351" s="164" t="n">
        <v>348</v>
      </c>
      <c r="AE351" s="191"/>
      <c r="AF351" s="227" t="str">
        <f aca="false">IF(MOD(ROW(),10),"",INDEX(AE$3:AE$600,ROW()/10))</f>
        <v/>
      </c>
      <c r="AG351" s="228" t="n">
        <v>346</v>
      </c>
      <c r="AH351" s="229" t="e">
        <f aca="false">VALUE($AF351)</f>
        <v>#VALUE!</v>
      </c>
      <c r="AI351" s="164" t="n">
        <v>348</v>
      </c>
      <c r="AK351" s="227" t="str">
        <f aca="false">IF(MOD(ROW(),10),"",INDEX(AJ$3:AJ$600,ROW()/10))</f>
        <v/>
      </c>
      <c r="AL351" s="228" t="n">
        <v>341</v>
      </c>
      <c r="AM351" s="229" t="e">
        <f aca="false">VALUE($AF351)</f>
        <v>#VALUE!</v>
      </c>
      <c r="AN351" s="164" t="n">
        <v>348</v>
      </c>
      <c r="AO351" s="190"/>
      <c r="AP351" s="227" t="str">
        <f aca="false">IF(MOD(ROW(),10),"",INDEX(AO$3:AO$600,ROW()/10))</f>
        <v/>
      </c>
      <c r="AQ351" s="181" t="n">
        <v>3.49</v>
      </c>
      <c r="AR351" s="229" t="e">
        <f aca="false">VALUE($AP351)</f>
        <v>#VALUE!</v>
      </c>
      <c r="AS351" s="164" t="n">
        <v>3480</v>
      </c>
      <c r="AU351" s="227" t="str">
        <f aca="false">IF(MOD(ROW(),10),"",INDEX(AT$3:AT$600,ROW()/10))</f>
        <v/>
      </c>
      <c r="AV351" s="181" t="n">
        <v>3.49</v>
      </c>
      <c r="AW351" s="229" t="e">
        <f aca="false">VALUE($AU351)</f>
        <v>#VALUE!</v>
      </c>
      <c r="AZ351" s="180" t="str">
        <f aca="false">IF(MOD(ROW(),2),"",INDEX(AY$3:AY$600,ROW()/2))</f>
        <v/>
      </c>
      <c r="BA351" s="181" t="n">
        <v>3.49</v>
      </c>
      <c r="BB351" s="182" t="e">
        <f aca="false">VALUE(AZ351)</f>
        <v>#VALUE!</v>
      </c>
      <c r="BE351" s="180" t="str">
        <f aca="false">IF(MOD(ROW(),2),"",INDEX(BD$3:BD$600,ROW()/2))</f>
        <v/>
      </c>
      <c r="BF351" s="181" t="n">
        <v>3.49</v>
      </c>
      <c r="BG351" s="182" t="n">
        <f aca="false">VALUE($BD352)</f>
        <v>0</v>
      </c>
    </row>
    <row r="352" customFormat="false" ht="13.5" hidden="false" customHeight="false" outlineLevel="0" collapsed="false">
      <c r="A352" s="208" t="n">
        <v>3.45</v>
      </c>
      <c r="B352" s="209" t="n">
        <v>2.12</v>
      </c>
      <c r="C352" s="213" t="n">
        <f aca="false">$C351+(($AM$20-$AM$10))/10</f>
        <v>0</v>
      </c>
      <c r="D352" s="217" t="n">
        <f aca="false">$D351+(($AH$30-$AH$20))/10</f>
        <v>0</v>
      </c>
      <c r="E352" s="211" t="n">
        <f aca="false">$AC347</f>
        <v>0</v>
      </c>
      <c r="F352" s="212" t="n">
        <f aca="false">$F351+(($AR$20-$AR$10))/10</f>
        <v>0</v>
      </c>
      <c r="G352" s="218" t="n">
        <f aca="false">$G351+(($AW$20-$AW$10))/10</f>
        <v>0</v>
      </c>
      <c r="H352" s="213" t="n">
        <f aca="false">$BB346+($BB348-$BB346)/2</f>
        <v>0</v>
      </c>
      <c r="I352" s="213" t="n">
        <f aca="false">$BG346+($BG348-$BG346)/2</f>
        <v>0</v>
      </c>
      <c r="J352" s="165"/>
      <c r="P352" s="165"/>
      <c r="S352" s="165"/>
      <c r="T352" s="165"/>
      <c r="U352" s="165"/>
      <c r="V352" s="165"/>
      <c r="W352" s="165"/>
      <c r="Y352" s="164" t="n">
        <v>349</v>
      </c>
      <c r="AA352" s="180" t="n">
        <f aca="false">IF(MOD(ROW(),2),"",INDEX($Z$3:$Z$600,ROW()/2))</f>
        <v>55.525</v>
      </c>
      <c r="AB352" s="181" t="n">
        <v>3.5</v>
      </c>
      <c r="AC352" s="182" t="n">
        <f aca="false">VALUE($Z353)</f>
        <v>0</v>
      </c>
      <c r="AD352" s="164" t="n">
        <v>349</v>
      </c>
      <c r="AE352" s="191"/>
      <c r="AF352" s="227" t="str">
        <f aca="false">IF(MOD(ROW(),10),"",INDEX(AE$3:AE$600,ROW()/10))</f>
        <v/>
      </c>
      <c r="AG352" s="228" t="n">
        <v>347</v>
      </c>
      <c r="AH352" s="229" t="e">
        <f aca="false">VALUE($AF352)</f>
        <v>#VALUE!</v>
      </c>
      <c r="AI352" s="164" t="n">
        <v>349</v>
      </c>
      <c r="AK352" s="227" t="str">
        <f aca="false">IF(MOD(ROW(),10),"",INDEX(AJ$3:AJ$600,ROW()/10))</f>
        <v/>
      </c>
      <c r="AL352" s="228" t="n">
        <v>342</v>
      </c>
      <c r="AM352" s="229" t="e">
        <f aca="false">VALUE($AF352)</f>
        <v>#VALUE!</v>
      </c>
      <c r="AN352" s="164" t="n">
        <v>349</v>
      </c>
      <c r="AO352" s="190"/>
      <c r="AP352" s="227" t="str">
        <f aca="false">IF(MOD(ROW(),10),"",INDEX(AO$3:AO$600,ROW()/10))</f>
        <v/>
      </c>
      <c r="AQ352" s="181" t="n">
        <v>3.5</v>
      </c>
      <c r="AR352" s="229" t="e">
        <f aca="false">VALUE($AP352)</f>
        <v>#VALUE!</v>
      </c>
      <c r="AS352" s="164" t="n">
        <v>3490</v>
      </c>
      <c r="AU352" s="227" t="str">
        <f aca="false">IF(MOD(ROW(),10),"",INDEX(AT$3:AT$600,ROW()/10))</f>
        <v/>
      </c>
      <c r="AV352" s="181" t="n">
        <v>3.5</v>
      </c>
      <c r="AW352" s="229" t="e">
        <f aca="false">VALUE($AU352)</f>
        <v>#VALUE!</v>
      </c>
      <c r="AZ352" s="180" t="n">
        <f aca="false">IF(MOD(ROW(),2),"",INDEX(AY$3:AY$600,ROW()/2))</f>
        <v>0</v>
      </c>
      <c r="BA352" s="181" t="n">
        <v>3.5</v>
      </c>
      <c r="BB352" s="182" t="n">
        <f aca="false">VALUE(AZ352)</f>
        <v>0</v>
      </c>
      <c r="BE352" s="180" t="n">
        <f aca="false">IF(MOD(ROW(),2),"",INDEX(BD$3:BD$600,ROW()/2))</f>
        <v>0</v>
      </c>
      <c r="BF352" s="181" t="n">
        <v>3.5</v>
      </c>
      <c r="BG352" s="182" t="n">
        <f aca="false">VALUE($BD353)</f>
        <v>0</v>
      </c>
    </row>
    <row r="353" customFormat="false" ht="13.5" hidden="false" customHeight="false" outlineLevel="0" collapsed="false">
      <c r="A353" s="208" t="n">
        <v>3.46</v>
      </c>
      <c r="B353" s="209" t="n">
        <v>2.11</v>
      </c>
      <c r="C353" s="213" t="n">
        <f aca="false">$C352+(($AM$20-$AM$10))/10</f>
        <v>0</v>
      </c>
      <c r="D353" s="217" t="n">
        <f aca="false">$D352+(($AH$30-$AH$20))/10</f>
        <v>0</v>
      </c>
      <c r="E353" s="211" t="n">
        <f aca="false">$AC348</f>
        <v>0</v>
      </c>
      <c r="F353" s="212" t="n">
        <f aca="false">$F352+(($AR$20-$AR$10))/10</f>
        <v>0</v>
      </c>
      <c r="G353" s="218" t="n">
        <f aca="false">$G352+(($AW$20-$AW$10))/10</f>
        <v>0</v>
      </c>
      <c r="H353" s="213" t="n">
        <f aca="false">$BB348</f>
        <v>0</v>
      </c>
      <c r="I353" s="213" t="n">
        <f aca="false">$BG348</f>
        <v>0</v>
      </c>
      <c r="J353" s="165"/>
      <c r="P353" s="165"/>
      <c r="S353" s="165"/>
      <c r="T353" s="165"/>
      <c r="U353" s="165"/>
      <c r="V353" s="165"/>
      <c r="W353" s="165"/>
      <c r="Y353" s="164" t="n">
        <v>350</v>
      </c>
      <c r="AA353" s="180" t="str">
        <f aca="false">IF(MOD(ROW(),2),"",INDEX($Z$3:$Z$600,ROW()/2))</f>
        <v/>
      </c>
      <c r="AB353" s="181" t="n">
        <v>3.51</v>
      </c>
      <c r="AC353" s="182" t="n">
        <f aca="false">VALUE($Z354)</f>
        <v>0</v>
      </c>
      <c r="AD353" s="164" t="n">
        <v>350</v>
      </c>
      <c r="AE353" s="191"/>
      <c r="AF353" s="227" t="str">
        <f aca="false">IF(MOD(ROW(),10),"",INDEX(AE$3:AE$600,ROW()/10))</f>
        <v/>
      </c>
      <c r="AG353" s="228" t="n">
        <v>348</v>
      </c>
      <c r="AH353" s="229" t="e">
        <f aca="false">VALUE($AF353)</f>
        <v>#VALUE!</v>
      </c>
      <c r="AI353" s="164" t="n">
        <v>350</v>
      </c>
      <c r="AK353" s="227" t="str">
        <f aca="false">IF(MOD(ROW(),10),"",INDEX(AJ$3:AJ$600,ROW()/10))</f>
        <v/>
      </c>
      <c r="AL353" s="228" t="n">
        <v>343</v>
      </c>
      <c r="AM353" s="229" t="e">
        <f aca="false">VALUE($AF353)</f>
        <v>#VALUE!</v>
      </c>
      <c r="AN353" s="164" t="n">
        <v>350</v>
      </c>
      <c r="AO353" s="190"/>
      <c r="AP353" s="227" t="str">
        <f aca="false">IF(MOD(ROW(),10),"",INDEX(AO$3:AO$600,ROW()/10))</f>
        <v/>
      </c>
      <c r="AQ353" s="181" t="n">
        <v>3.51</v>
      </c>
      <c r="AR353" s="229" t="e">
        <f aca="false">VALUE($AP353)</f>
        <v>#VALUE!</v>
      </c>
      <c r="AS353" s="164" t="n">
        <v>3500</v>
      </c>
      <c r="AU353" s="227" t="str">
        <f aca="false">IF(MOD(ROW(),10),"",INDEX(AT$3:AT$600,ROW()/10))</f>
        <v/>
      </c>
      <c r="AV353" s="181" t="n">
        <v>3.51</v>
      </c>
      <c r="AW353" s="229" t="e">
        <f aca="false">VALUE($AU353)</f>
        <v>#VALUE!</v>
      </c>
      <c r="AZ353" s="180" t="str">
        <f aca="false">IF(MOD(ROW(),2),"",INDEX(AY$3:AY$600,ROW()/2))</f>
        <v/>
      </c>
      <c r="BA353" s="181" t="n">
        <v>3.51</v>
      </c>
      <c r="BB353" s="182" t="e">
        <f aca="false">VALUE(AZ353)</f>
        <v>#VALUE!</v>
      </c>
      <c r="BE353" s="180" t="str">
        <f aca="false">IF(MOD(ROW(),2),"",INDEX(BD$3:BD$600,ROW()/2))</f>
        <v/>
      </c>
      <c r="BF353" s="181" t="n">
        <v>3.51</v>
      </c>
      <c r="BG353" s="182" t="n">
        <f aca="false">VALUE($BD354)</f>
        <v>0</v>
      </c>
    </row>
    <row r="354" customFormat="false" ht="13.5" hidden="false" customHeight="false" outlineLevel="0" collapsed="false">
      <c r="A354" s="208" t="n">
        <v>3.47</v>
      </c>
      <c r="B354" s="209" t="n">
        <v>2.1</v>
      </c>
      <c r="C354" s="213" t="n">
        <f aca="false">$C353+(($AM$20-$AM$10))/10</f>
        <v>0</v>
      </c>
      <c r="D354" s="217" t="n">
        <f aca="false">$D353+(($AH$30-$AH$20))/10</f>
        <v>0</v>
      </c>
      <c r="E354" s="211" t="n">
        <f aca="false">$AC349</f>
        <v>0</v>
      </c>
      <c r="F354" s="212" t="n">
        <f aca="false">$F353+(($AR$20-$AR$10))/10</f>
        <v>0</v>
      </c>
      <c r="G354" s="218" t="n">
        <f aca="false">$G353+(($AW$20-$AW$10))/10</f>
        <v>0</v>
      </c>
      <c r="H354" s="213" t="n">
        <f aca="false">$BB348+($BB350-$BB348)/2</f>
        <v>0</v>
      </c>
      <c r="I354" s="213" t="n">
        <f aca="false">$BG348+($BG350-$BG348)/2</f>
        <v>0</v>
      </c>
      <c r="J354" s="165"/>
      <c r="P354" s="165"/>
      <c r="S354" s="165"/>
      <c r="T354" s="165"/>
      <c r="U354" s="165"/>
      <c r="V354" s="165"/>
      <c r="W354" s="165"/>
      <c r="Y354" s="164" t="n">
        <v>351</v>
      </c>
      <c r="AA354" s="180" t="n">
        <f aca="false">IF(MOD(ROW(),2),"",INDEX($Z$3:$Z$600,ROW()/2))</f>
        <v>55.854</v>
      </c>
      <c r="AB354" s="181" t="n">
        <v>3.52</v>
      </c>
      <c r="AC354" s="182" t="n">
        <f aca="false">VALUE($Z355)</f>
        <v>0</v>
      </c>
      <c r="AD354" s="164" t="n">
        <v>351</v>
      </c>
      <c r="AE354" s="191"/>
      <c r="AF354" s="227" t="str">
        <f aca="false">IF(MOD(ROW(),10),"",INDEX(AE$3:AE$600,ROW()/10))</f>
        <v/>
      </c>
      <c r="AG354" s="228" t="n">
        <v>349</v>
      </c>
      <c r="AH354" s="229" t="e">
        <f aca="false">VALUE($AF354)</f>
        <v>#VALUE!</v>
      </c>
      <c r="AI354" s="164" t="n">
        <v>351</v>
      </c>
      <c r="AK354" s="227" t="str">
        <f aca="false">IF(MOD(ROW(),10),"",INDEX(AJ$3:AJ$600,ROW()/10))</f>
        <v/>
      </c>
      <c r="AL354" s="228" t="n">
        <v>344</v>
      </c>
      <c r="AM354" s="229" t="e">
        <f aca="false">VALUE($AF354)</f>
        <v>#VALUE!</v>
      </c>
      <c r="AN354" s="164" t="n">
        <v>351</v>
      </c>
      <c r="AO354" s="190"/>
      <c r="AP354" s="227" t="str">
        <f aca="false">IF(MOD(ROW(),10),"",INDEX(AO$3:AO$600,ROW()/10))</f>
        <v/>
      </c>
      <c r="AQ354" s="181" t="n">
        <v>3.52</v>
      </c>
      <c r="AR354" s="229" t="e">
        <f aca="false">VALUE($AP354)</f>
        <v>#VALUE!</v>
      </c>
      <c r="AS354" s="164" t="n">
        <v>3510</v>
      </c>
      <c r="AU354" s="227" t="str">
        <f aca="false">IF(MOD(ROW(),10),"",INDEX(AT$3:AT$600,ROW()/10))</f>
        <v/>
      </c>
      <c r="AV354" s="181" t="n">
        <v>3.52</v>
      </c>
      <c r="AW354" s="229" t="e">
        <f aca="false">VALUE($AU354)</f>
        <v>#VALUE!</v>
      </c>
      <c r="AZ354" s="180" t="n">
        <f aca="false">IF(MOD(ROW(),2),"",INDEX(AY$3:AY$600,ROW()/2))</f>
        <v>0</v>
      </c>
      <c r="BA354" s="181" t="n">
        <v>3.52</v>
      </c>
      <c r="BB354" s="182" t="n">
        <f aca="false">VALUE(AZ354)</f>
        <v>0</v>
      </c>
      <c r="BE354" s="180" t="n">
        <f aca="false">IF(MOD(ROW(),2),"",INDEX(BD$3:BD$600,ROW()/2))</f>
        <v>0</v>
      </c>
      <c r="BF354" s="181" t="n">
        <v>3.52</v>
      </c>
      <c r="BG354" s="182" t="n">
        <f aca="false">VALUE($BD355)</f>
        <v>0</v>
      </c>
    </row>
    <row r="355" customFormat="false" ht="13.5" hidden="false" customHeight="false" outlineLevel="0" collapsed="false">
      <c r="A355" s="208" t="n">
        <v>3.48</v>
      </c>
      <c r="B355" s="209" t="n">
        <v>2.09</v>
      </c>
      <c r="C355" s="213" t="n">
        <f aca="false">$C354+(($AM$20-$AM$10))/10</f>
        <v>0</v>
      </c>
      <c r="D355" s="217" t="n">
        <f aca="false">$D354+(($AH$30-$AH$20))/10</f>
        <v>0</v>
      </c>
      <c r="E355" s="211" t="n">
        <f aca="false">$AC350</f>
        <v>0</v>
      </c>
      <c r="F355" s="212" t="n">
        <f aca="false">$F354+(($AR$20-$AR$10))/10</f>
        <v>0</v>
      </c>
      <c r="G355" s="218" t="n">
        <f aca="false">$G354+(($AW$20-$AW$10))/10</f>
        <v>0</v>
      </c>
      <c r="H355" s="250" t="n">
        <f aca="false">$BB350</f>
        <v>0</v>
      </c>
      <c r="I355" s="250" t="n">
        <f aca="false">$BG350</f>
        <v>0</v>
      </c>
      <c r="J355" s="165"/>
      <c r="P355" s="165"/>
      <c r="S355" s="165"/>
      <c r="T355" s="165"/>
      <c r="U355" s="165"/>
      <c r="V355" s="165"/>
      <c r="W355" s="165"/>
      <c r="Y355" s="164" t="n">
        <v>352</v>
      </c>
      <c r="AA355" s="180" t="str">
        <f aca="false">IF(MOD(ROW(),2),"",INDEX($Z$3:$Z$600,ROW()/2))</f>
        <v/>
      </c>
      <c r="AB355" s="181" t="n">
        <v>3.53</v>
      </c>
      <c r="AC355" s="182" t="n">
        <f aca="false">VALUE($Z356)</f>
        <v>0</v>
      </c>
      <c r="AD355" s="164" t="n">
        <v>352</v>
      </c>
      <c r="AE355" s="191"/>
      <c r="AF355" s="227" t="str">
        <f aca="false">IF(MOD(ROW(),10),"",INDEX(AE$3:AE$600,ROW()/10))</f>
        <v/>
      </c>
      <c r="AG355" s="228" t="n">
        <v>350</v>
      </c>
      <c r="AH355" s="229" t="e">
        <f aca="false">VALUE($AF355)</f>
        <v>#VALUE!</v>
      </c>
      <c r="AI355" s="164" t="n">
        <v>352</v>
      </c>
      <c r="AK355" s="227" t="str">
        <f aca="false">IF(MOD(ROW(),10),"",INDEX(AJ$3:AJ$600,ROW()/10))</f>
        <v/>
      </c>
      <c r="AL355" s="228" t="n">
        <v>345</v>
      </c>
      <c r="AM355" s="229" t="e">
        <f aca="false">VALUE($AF355)</f>
        <v>#VALUE!</v>
      </c>
      <c r="AN355" s="164" t="n">
        <v>352</v>
      </c>
      <c r="AO355" s="190"/>
      <c r="AP355" s="227" t="str">
        <f aca="false">IF(MOD(ROW(),10),"",INDEX(AO$3:AO$600,ROW()/10))</f>
        <v/>
      </c>
      <c r="AQ355" s="181" t="n">
        <v>3.53</v>
      </c>
      <c r="AR355" s="229" t="e">
        <f aca="false">VALUE($AP355)</f>
        <v>#VALUE!</v>
      </c>
      <c r="AS355" s="164" t="n">
        <v>3520</v>
      </c>
      <c r="AU355" s="227" t="str">
        <f aca="false">IF(MOD(ROW(),10),"",INDEX(AT$3:AT$600,ROW()/10))</f>
        <v/>
      </c>
      <c r="AV355" s="181" t="n">
        <v>3.53</v>
      </c>
      <c r="AW355" s="229" t="e">
        <f aca="false">VALUE($AU355)</f>
        <v>#VALUE!</v>
      </c>
      <c r="AZ355" s="180" t="str">
        <f aca="false">IF(MOD(ROW(),2),"",INDEX(AY$3:AY$600,ROW()/2))</f>
        <v/>
      </c>
      <c r="BA355" s="181" t="n">
        <v>3.53</v>
      </c>
      <c r="BB355" s="182" t="e">
        <f aca="false">VALUE(AZ355)</f>
        <v>#VALUE!</v>
      </c>
      <c r="BE355" s="180" t="str">
        <f aca="false">IF(MOD(ROW(),2),"",INDEX(BD$3:BD$600,ROW()/2))</f>
        <v/>
      </c>
      <c r="BF355" s="181" t="n">
        <v>3.53</v>
      </c>
      <c r="BG355" s="182" t="n">
        <f aca="false">VALUE($BD356)</f>
        <v>0</v>
      </c>
    </row>
    <row r="356" customFormat="false" ht="13.5" hidden="false" customHeight="false" outlineLevel="0" collapsed="false">
      <c r="A356" s="208" t="n">
        <v>3.49</v>
      </c>
      <c r="B356" s="209" t="n">
        <v>2.08</v>
      </c>
      <c r="C356" s="213" t="n">
        <f aca="false">$C355+(($AM$20-$AM$10))/10</f>
        <v>0</v>
      </c>
      <c r="D356" s="217" t="n">
        <f aca="false">$D355+(($AH$30-$AH$20))/10</f>
        <v>0</v>
      </c>
      <c r="E356" s="211" t="n">
        <f aca="false">$AC351</f>
        <v>0</v>
      </c>
      <c r="F356" s="212" t="n">
        <f aca="false">$F355+(($AR$20-$AR$10))/10</f>
        <v>0</v>
      </c>
      <c r="G356" s="218" t="n">
        <f aca="false">$G355+(($AW$20-$AW$10))/10</f>
        <v>0</v>
      </c>
      <c r="H356" s="213" t="n">
        <f aca="false">$BB350+($BB352-$BB350)/2</f>
        <v>0</v>
      </c>
      <c r="I356" s="213" t="n">
        <f aca="false">$BG350+($BG352-$BG350)/2</f>
        <v>0</v>
      </c>
      <c r="J356" s="165"/>
      <c r="P356" s="165"/>
      <c r="S356" s="165"/>
      <c r="T356" s="165"/>
      <c r="U356" s="165"/>
      <c r="V356" s="165"/>
      <c r="W356" s="165"/>
      <c r="Y356" s="164" t="n">
        <v>353</v>
      </c>
      <c r="AA356" s="180" t="n">
        <f aca="false">IF(MOD(ROW(),2),"",INDEX($Z$3:$Z$600,ROW()/2))</f>
        <v>56.184</v>
      </c>
      <c r="AB356" s="181" t="n">
        <v>3.54</v>
      </c>
      <c r="AC356" s="182" t="n">
        <f aca="false">VALUE($Z357)</f>
        <v>0</v>
      </c>
      <c r="AD356" s="164" t="n">
        <v>353</v>
      </c>
      <c r="AE356" s="191"/>
      <c r="AF356" s="227" t="str">
        <f aca="false">IF(MOD(ROW(),10),"",INDEX(AE$3:AE$600,ROW()/10))</f>
        <v/>
      </c>
      <c r="AG356" s="228" t="n">
        <v>351</v>
      </c>
      <c r="AH356" s="229" t="e">
        <f aca="false">VALUE($AF356)</f>
        <v>#VALUE!</v>
      </c>
      <c r="AI356" s="164" t="n">
        <v>353</v>
      </c>
      <c r="AK356" s="227" t="str">
        <f aca="false">IF(MOD(ROW(),10),"",INDEX(AJ$3:AJ$600,ROW()/10))</f>
        <v/>
      </c>
      <c r="AL356" s="228" t="n">
        <v>346</v>
      </c>
      <c r="AM356" s="229" t="e">
        <f aca="false">VALUE($AF356)</f>
        <v>#VALUE!</v>
      </c>
      <c r="AN356" s="164" t="n">
        <v>353</v>
      </c>
      <c r="AO356" s="190"/>
      <c r="AP356" s="227" t="str">
        <f aca="false">IF(MOD(ROW(),10),"",INDEX(AO$3:AO$600,ROW()/10))</f>
        <v/>
      </c>
      <c r="AQ356" s="181" t="n">
        <v>3.54</v>
      </c>
      <c r="AR356" s="229" t="e">
        <f aca="false">VALUE($AP356)</f>
        <v>#VALUE!</v>
      </c>
      <c r="AS356" s="164" t="n">
        <v>3530</v>
      </c>
      <c r="AU356" s="227" t="str">
        <f aca="false">IF(MOD(ROW(),10),"",INDEX(AT$3:AT$600,ROW()/10))</f>
        <v/>
      </c>
      <c r="AV356" s="181" t="n">
        <v>3.54</v>
      </c>
      <c r="AW356" s="229" t="e">
        <f aca="false">VALUE($AU356)</f>
        <v>#VALUE!</v>
      </c>
      <c r="AZ356" s="180" t="n">
        <f aca="false">IF(MOD(ROW(),2),"",INDEX(AY$3:AY$600,ROW()/2))</f>
        <v>0</v>
      </c>
      <c r="BA356" s="181" t="n">
        <v>3.54</v>
      </c>
      <c r="BB356" s="182" t="n">
        <f aca="false">VALUE(AZ356)</f>
        <v>0</v>
      </c>
      <c r="BE356" s="180" t="n">
        <f aca="false">IF(MOD(ROW(),2),"",INDEX(BD$3:BD$600,ROW()/2))</f>
        <v>0</v>
      </c>
      <c r="BF356" s="181" t="n">
        <v>3.54</v>
      </c>
      <c r="BG356" s="182" t="n">
        <f aca="false">VALUE($BD357)</f>
        <v>0</v>
      </c>
    </row>
    <row r="357" customFormat="false" ht="13.5" hidden="false" customHeight="false" outlineLevel="0" collapsed="false">
      <c r="A357" s="208" t="n">
        <v>3.5</v>
      </c>
      <c r="B357" s="209" t="n">
        <v>2.07</v>
      </c>
      <c r="C357" s="213" t="n">
        <f aca="false">$AM360</f>
        <v>0</v>
      </c>
      <c r="D357" s="241" t="n">
        <f aca="false">$AH360</f>
        <v>0</v>
      </c>
      <c r="E357" s="211" t="n">
        <f aca="false">$AC352</f>
        <v>0</v>
      </c>
      <c r="F357" s="212" t="n">
        <f aca="false">$AR360</f>
        <v>0</v>
      </c>
      <c r="G357" s="218" t="n">
        <f aca="false">$AW360</f>
        <v>0</v>
      </c>
      <c r="H357" s="213" t="n">
        <f aca="false">$BB352</f>
        <v>0</v>
      </c>
      <c r="I357" s="213" t="n">
        <f aca="false">$BG352</f>
        <v>0</v>
      </c>
      <c r="J357" s="165"/>
      <c r="P357" s="165"/>
      <c r="S357" s="165"/>
      <c r="T357" s="165"/>
      <c r="U357" s="165"/>
      <c r="V357" s="165"/>
      <c r="W357" s="165"/>
      <c r="Y357" s="164" t="n">
        <v>354</v>
      </c>
      <c r="AA357" s="180" t="str">
        <f aca="false">IF(MOD(ROW(),2),"",INDEX($Z$3:$Z$600,ROW()/2))</f>
        <v/>
      </c>
      <c r="AB357" s="181" t="n">
        <v>3.55</v>
      </c>
      <c r="AC357" s="182" t="n">
        <f aca="false">VALUE($Z358)</f>
        <v>0</v>
      </c>
      <c r="AD357" s="164" t="n">
        <v>354</v>
      </c>
      <c r="AE357" s="191"/>
      <c r="AF357" s="227" t="str">
        <f aca="false">IF(MOD(ROW(),10),"",INDEX(AE$3:AE$600,ROW()/10))</f>
        <v/>
      </c>
      <c r="AG357" s="228" t="n">
        <v>352</v>
      </c>
      <c r="AH357" s="229" t="e">
        <f aca="false">VALUE($AF357)</f>
        <v>#VALUE!</v>
      </c>
      <c r="AI357" s="164" t="n">
        <v>354</v>
      </c>
      <c r="AK357" s="227" t="str">
        <f aca="false">IF(MOD(ROW(),10),"",INDEX(AJ$3:AJ$600,ROW()/10))</f>
        <v/>
      </c>
      <c r="AL357" s="228" t="n">
        <v>347</v>
      </c>
      <c r="AM357" s="229" t="e">
        <f aca="false">VALUE($AF357)</f>
        <v>#VALUE!</v>
      </c>
      <c r="AN357" s="164" t="n">
        <v>354</v>
      </c>
      <c r="AO357" s="190"/>
      <c r="AP357" s="227" t="str">
        <f aca="false">IF(MOD(ROW(),10),"",INDEX(AO$3:AO$600,ROW()/10))</f>
        <v/>
      </c>
      <c r="AQ357" s="181" t="n">
        <v>3.55</v>
      </c>
      <c r="AR357" s="229" t="e">
        <f aca="false">VALUE($AP357)</f>
        <v>#VALUE!</v>
      </c>
      <c r="AS357" s="164" t="n">
        <v>3540</v>
      </c>
      <c r="AU357" s="227" t="str">
        <f aca="false">IF(MOD(ROW(),10),"",INDEX(AT$3:AT$600,ROW()/10))</f>
        <v/>
      </c>
      <c r="AV357" s="181" t="n">
        <v>3.55</v>
      </c>
      <c r="AW357" s="229" t="e">
        <f aca="false">VALUE($AU357)</f>
        <v>#VALUE!</v>
      </c>
      <c r="AZ357" s="180" t="str">
        <f aca="false">IF(MOD(ROW(),2),"",INDEX(AY$3:AY$600,ROW()/2))</f>
        <v/>
      </c>
      <c r="BA357" s="181" t="n">
        <v>3.55</v>
      </c>
      <c r="BB357" s="182" t="e">
        <f aca="false">VALUE(AZ357)</f>
        <v>#VALUE!</v>
      </c>
      <c r="BE357" s="180" t="str">
        <f aca="false">IF(MOD(ROW(),2),"",INDEX(BD$3:BD$600,ROW()/2))</f>
        <v/>
      </c>
      <c r="BF357" s="181" t="n">
        <v>3.55</v>
      </c>
      <c r="BG357" s="182" t="n">
        <f aca="false">VALUE($BD358)</f>
        <v>0</v>
      </c>
    </row>
    <row r="358" customFormat="false" ht="13.5" hidden="false" customHeight="false" outlineLevel="0" collapsed="false">
      <c r="A358" s="208" t="n">
        <v>3.51</v>
      </c>
      <c r="B358" s="209" t="n">
        <v>2.06</v>
      </c>
      <c r="C358" s="213" t="n">
        <f aca="false">$C357+(($AM$20-$AM$10))/10</f>
        <v>0</v>
      </c>
      <c r="D358" s="217" t="n">
        <f aca="false">$D357+(($AH$30-$AH$20))/10</f>
        <v>0</v>
      </c>
      <c r="E358" s="211" t="n">
        <f aca="false">$AC353</f>
        <v>0</v>
      </c>
      <c r="F358" s="212" t="n">
        <f aca="false">$F357+(($AR$20-$AR$10))/10</f>
        <v>0</v>
      </c>
      <c r="G358" s="218" t="n">
        <f aca="false">$G357+(($AW$20-$AW$10))/10</f>
        <v>0</v>
      </c>
      <c r="H358" s="213" t="n">
        <f aca="false">$BB352+($BB354-$BB352)/2</f>
        <v>0</v>
      </c>
      <c r="I358" s="213" t="n">
        <f aca="false">$BG352+($BG354-$BG352)/2</f>
        <v>0</v>
      </c>
      <c r="J358" s="165"/>
      <c r="P358" s="165"/>
      <c r="S358" s="165"/>
      <c r="T358" s="165"/>
      <c r="U358" s="165"/>
      <c r="V358" s="165"/>
      <c r="W358" s="165"/>
      <c r="Y358" s="164" t="n">
        <v>355</v>
      </c>
      <c r="AA358" s="180" t="n">
        <f aca="false">IF(MOD(ROW(),2),"",INDEX($Z$3:$Z$600,ROW()/2))</f>
        <v>56.513</v>
      </c>
      <c r="AB358" s="181" t="n">
        <v>3.56</v>
      </c>
      <c r="AC358" s="182" t="n">
        <f aca="false">VALUE($Z359)</f>
        <v>0</v>
      </c>
      <c r="AD358" s="164" t="n">
        <v>355</v>
      </c>
      <c r="AE358" s="191"/>
      <c r="AF358" s="227" t="str">
        <f aca="false">IF(MOD(ROW(),10),"",INDEX(AE$3:AE$600,ROW()/10))</f>
        <v/>
      </c>
      <c r="AG358" s="228" t="n">
        <v>353</v>
      </c>
      <c r="AH358" s="229" t="e">
        <f aca="false">VALUE($AF358)</f>
        <v>#VALUE!</v>
      </c>
      <c r="AI358" s="164" t="n">
        <v>355</v>
      </c>
      <c r="AK358" s="227" t="str">
        <f aca="false">IF(MOD(ROW(),10),"",INDEX(AJ$3:AJ$600,ROW()/10))</f>
        <v/>
      </c>
      <c r="AL358" s="228" t="n">
        <v>348</v>
      </c>
      <c r="AM358" s="229" t="e">
        <f aca="false">VALUE($AF358)</f>
        <v>#VALUE!</v>
      </c>
      <c r="AN358" s="164" t="n">
        <v>355</v>
      </c>
      <c r="AO358" s="190"/>
      <c r="AP358" s="227" t="str">
        <f aca="false">IF(MOD(ROW(),10),"",INDEX(AO$3:AO$600,ROW()/10))</f>
        <v/>
      </c>
      <c r="AQ358" s="181" t="n">
        <v>3.56</v>
      </c>
      <c r="AR358" s="229" t="e">
        <f aca="false">VALUE($AP358)</f>
        <v>#VALUE!</v>
      </c>
      <c r="AS358" s="164" t="n">
        <v>3550</v>
      </c>
      <c r="AU358" s="227" t="str">
        <f aca="false">IF(MOD(ROW(),10),"",INDEX(AT$3:AT$600,ROW()/10))</f>
        <v/>
      </c>
      <c r="AV358" s="181" t="n">
        <v>3.56</v>
      </c>
      <c r="AW358" s="229" t="e">
        <f aca="false">VALUE($AU358)</f>
        <v>#VALUE!</v>
      </c>
      <c r="AZ358" s="180" t="n">
        <f aca="false">IF(MOD(ROW(),2),"",INDEX(AY$3:AY$600,ROW()/2))</f>
        <v>0</v>
      </c>
      <c r="BA358" s="181" t="n">
        <v>3.56</v>
      </c>
      <c r="BB358" s="182" t="n">
        <f aca="false">VALUE(AZ358)</f>
        <v>0</v>
      </c>
      <c r="BE358" s="180" t="n">
        <f aca="false">IF(MOD(ROW(),2),"",INDEX(BD$3:BD$600,ROW()/2))</f>
        <v>0</v>
      </c>
      <c r="BF358" s="181" t="n">
        <v>3.56</v>
      </c>
      <c r="BG358" s="182" t="n">
        <f aca="false">VALUE($BD359)</f>
        <v>0</v>
      </c>
    </row>
    <row r="359" customFormat="false" ht="13.5" hidden="false" customHeight="false" outlineLevel="0" collapsed="false">
      <c r="A359" s="208" t="n">
        <v>3.52</v>
      </c>
      <c r="B359" s="209" t="n">
        <v>2.05</v>
      </c>
      <c r="C359" s="213" t="n">
        <f aca="false">$C358+(($AM$20-$AM$10))/10</f>
        <v>0</v>
      </c>
      <c r="D359" s="217" t="n">
        <f aca="false">$D358+(($AH$30-$AH$20))/10</f>
        <v>0</v>
      </c>
      <c r="E359" s="211" t="n">
        <f aca="false">$AC354</f>
        <v>0</v>
      </c>
      <c r="F359" s="212" t="n">
        <f aca="false">$F358+(($AR$20-$AR$10))/10</f>
        <v>0</v>
      </c>
      <c r="G359" s="218" t="n">
        <f aca="false">$G358+(($AW$20-$AW$10))/10</f>
        <v>0</v>
      </c>
      <c r="H359" s="250" t="n">
        <f aca="false">$BB354</f>
        <v>0</v>
      </c>
      <c r="I359" s="250" t="n">
        <f aca="false">$BG354</f>
        <v>0</v>
      </c>
      <c r="J359" s="165"/>
      <c r="P359" s="165"/>
      <c r="S359" s="165"/>
      <c r="T359" s="165"/>
      <c r="U359" s="165"/>
      <c r="V359" s="165"/>
      <c r="W359" s="165"/>
      <c r="Y359" s="164" t="n">
        <v>356</v>
      </c>
      <c r="AA359" s="180" t="str">
        <f aca="false">IF(MOD(ROW(),2),"",INDEX($Z$3:$Z$600,ROW()/2))</f>
        <v/>
      </c>
      <c r="AB359" s="181" t="n">
        <v>3.57</v>
      </c>
      <c r="AC359" s="182" t="n">
        <f aca="false">VALUE($Z360)</f>
        <v>0</v>
      </c>
      <c r="AD359" s="164" t="n">
        <v>356</v>
      </c>
      <c r="AE359" s="191"/>
      <c r="AF359" s="227" t="str">
        <f aca="false">IF(MOD(ROW(),10),"",INDEX(AE$3:AE$600,ROW()/10))</f>
        <v/>
      </c>
      <c r="AG359" s="228" t="n">
        <v>354</v>
      </c>
      <c r="AH359" s="229" t="e">
        <f aca="false">VALUE($AF359)</f>
        <v>#VALUE!</v>
      </c>
      <c r="AI359" s="164" t="n">
        <v>356</v>
      </c>
      <c r="AK359" s="227" t="str">
        <f aca="false">IF(MOD(ROW(),10),"",INDEX(AJ$3:AJ$600,ROW()/10))</f>
        <v/>
      </c>
      <c r="AL359" s="228" t="n">
        <v>349</v>
      </c>
      <c r="AM359" s="229" t="e">
        <f aca="false">VALUE($AF359)</f>
        <v>#VALUE!</v>
      </c>
      <c r="AN359" s="164" t="n">
        <v>356</v>
      </c>
      <c r="AO359" s="190"/>
      <c r="AP359" s="227" t="str">
        <f aca="false">IF(MOD(ROW(),10),"",INDEX(AO$3:AO$600,ROW()/10))</f>
        <v/>
      </c>
      <c r="AQ359" s="181" t="n">
        <v>3.57</v>
      </c>
      <c r="AR359" s="229" t="e">
        <f aca="false">VALUE($AP359)</f>
        <v>#VALUE!</v>
      </c>
      <c r="AS359" s="164" t="n">
        <v>3560</v>
      </c>
      <c r="AU359" s="227" t="str">
        <f aca="false">IF(MOD(ROW(),10),"",INDEX(AT$3:AT$600,ROW()/10))</f>
        <v/>
      </c>
      <c r="AV359" s="181" t="n">
        <v>3.57</v>
      </c>
      <c r="AW359" s="229" t="e">
        <f aca="false">VALUE($AU359)</f>
        <v>#VALUE!</v>
      </c>
      <c r="AZ359" s="180" t="str">
        <f aca="false">IF(MOD(ROW(),2),"",INDEX(AY$3:AY$600,ROW()/2))</f>
        <v/>
      </c>
      <c r="BA359" s="181" t="n">
        <v>3.57</v>
      </c>
      <c r="BB359" s="182" t="e">
        <f aca="false">VALUE(AZ359)</f>
        <v>#VALUE!</v>
      </c>
      <c r="BE359" s="180" t="str">
        <f aca="false">IF(MOD(ROW(),2),"",INDEX(BD$3:BD$600,ROW()/2))</f>
        <v/>
      </c>
      <c r="BF359" s="181" t="n">
        <v>3.57</v>
      </c>
      <c r="BG359" s="182" t="n">
        <f aca="false">VALUE($BD360)</f>
        <v>0</v>
      </c>
    </row>
    <row r="360" customFormat="false" ht="13.5" hidden="false" customHeight="false" outlineLevel="0" collapsed="false">
      <c r="A360" s="208" t="n">
        <v>3.53</v>
      </c>
      <c r="B360" s="209" t="n">
        <v>2.04</v>
      </c>
      <c r="C360" s="213" t="n">
        <f aca="false">$C359+(($AM$20-$AM$10))/10</f>
        <v>0</v>
      </c>
      <c r="D360" s="217" t="n">
        <f aca="false">$D359+(($AH$30-$AH$20))/10</f>
        <v>0</v>
      </c>
      <c r="E360" s="211" t="n">
        <f aca="false">$AC355</f>
        <v>0</v>
      </c>
      <c r="F360" s="212" t="n">
        <f aca="false">$F359+(($AR$20-$AR$10))/10</f>
        <v>0</v>
      </c>
      <c r="G360" s="218" t="n">
        <f aca="false">$G359+(($AW$20-$AW$10))/10</f>
        <v>0</v>
      </c>
      <c r="H360" s="213" t="n">
        <f aca="false">$BB354+($BB356-$BB354)/2</f>
        <v>0</v>
      </c>
      <c r="I360" s="213" t="n">
        <f aca="false">$BG354+($BG356-$BG354)/2</f>
        <v>0</v>
      </c>
      <c r="J360" s="165"/>
      <c r="P360" s="165"/>
      <c r="S360" s="165"/>
      <c r="T360" s="165"/>
      <c r="U360" s="165"/>
      <c r="V360" s="165"/>
      <c r="W360" s="165"/>
      <c r="Y360" s="164" t="n">
        <v>357</v>
      </c>
      <c r="AA360" s="180" t="n">
        <f aca="false">IF(MOD(ROW(),2),"",INDEX($Z$3:$Z$600,ROW()/2))</f>
        <v>56.842</v>
      </c>
      <c r="AB360" s="181" t="n">
        <v>3.58</v>
      </c>
      <c r="AC360" s="182" t="n">
        <f aca="false">VALUE($Z361)</f>
        <v>0</v>
      </c>
      <c r="AD360" s="164" t="n">
        <v>357</v>
      </c>
      <c r="AE360" s="191"/>
      <c r="AF360" s="227" t="n">
        <f aca="false">IF(MOD(ROW(),10),"",INDEX(AE$3:AE$600,ROW()/10))</f>
        <v>0</v>
      </c>
      <c r="AG360" s="228" t="n">
        <v>355</v>
      </c>
      <c r="AH360" s="229" t="n">
        <f aca="false">VALUE($AF360)</f>
        <v>0</v>
      </c>
      <c r="AI360" s="164" t="n">
        <v>357</v>
      </c>
      <c r="AK360" s="227" t="n">
        <f aca="false">IF(MOD(ROW(),10),"",INDEX(AJ$3:AJ$600,ROW()/10))</f>
        <v>0</v>
      </c>
      <c r="AL360" s="228" t="n">
        <v>350</v>
      </c>
      <c r="AM360" s="229" t="n">
        <f aca="false">VALUE($AF360)</f>
        <v>0</v>
      </c>
      <c r="AN360" s="164" t="n">
        <v>357</v>
      </c>
      <c r="AP360" s="227" t="n">
        <f aca="false">IF(MOD(ROW(),10),"",INDEX(AO$3:AO$600,ROW()/10))</f>
        <v>0</v>
      </c>
      <c r="AQ360" s="181" t="n">
        <v>3.58</v>
      </c>
      <c r="AR360" s="229" t="n">
        <f aca="false">VALUE($AP360)</f>
        <v>0</v>
      </c>
      <c r="AS360" s="164" t="n">
        <v>3570</v>
      </c>
      <c r="AU360" s="227" t="n">
        <f aca="false">IF(MOD(ROW(),10),"",INDEX(AT$3:AT$600,ROW()/10))</f>
        <v>0</v>
      </c>
      <c r="AV360" s="181" t="n">
        <v>3.58</v>
      </c>
      <c r="AW360" s="229" t="n">
        <f aca="false">VALUE($AU360)</f>
        <v>0</v>
      </c>
      <c r="AZ360" s="180" t="n">
        <f aca="false">IF(MOD(ROW(),2),"",INDEX(AY$3:AY$600,ROW()/2))</f>
        <v>0</v>
      </c>
      <c r="BA360" s="181" t="n">
        <v>3.58</v>
      </c>
      <c r="BB360" s="182" t="n">
        <f aca="false">VALUE(AZ360)</f>
        <v>0</v>
      </c>
      <c r="BE360" s="180" t="n">
        <f aca="false">IF(MOD(ROW(),2),"",INDEX(BD$3:BD$600,ROW()/2))</f>
        <v>0</v>
      </c>
      <c r="BF360" s="181" t="n">
        <v>3.58</v>
      </c>
      <c r="BG360" s="182" t="n">
        <f aca="false">VALUE($BD361)</f>
        <v>0</v>
      </c>
    </row>
    <row r="361" customFormat="false" ht="13.5" hidden="false" customHeight="false" outlineLevel="0" collapsed="false">
      <c r="A361" s="208" t="n">
        <v>3.54</v>
      </c>
      <c r="B361" s="209" t="n">
        <v>2.03</v>
      </c>
      <c r="C361" s="213" t="n">
        <f aca="false">$C360+(($AM$20-$AM$10))/10</f>
        <v>0</v>
      </c>
      <c r="D361" s="217" t="n">
        <f aca="false">$D360+(($AH$30-$AH$20))/10</f>
        <v>0</v>
      </c>
      <c r="E361" s="211" t="n">
        <f aca="false">$AC356</f>
        <v>0</v>
      </c>
      <c r="F361" s="212" t="n">
        <f aca="false">$F360+(($AR$20-$AR$10))/10</f>
        <v>0</v>
      </c>
      <c r="G361" s="218" t="n">
        <f aca="false">$G360+(($AW$20-$AW$10))/10</f>
        <v>0</v>
      </c>
      <c r="H361" s="213" t="n">
        <f aca="false">$BB356</f>
        <v>0</v>
      </c>
      <c r="I361" s="213" t="n">
        <f aca="false">$BG356</f>
        <v>0</v>
      </c>
      <c r="J361" s="165"/>
      <c r="P361" s="165"/>
      <c r="S361" s="165"/>
      <c r="T361" s="165"/>
      <c r="U361" s="165"/>
      <c r="V361" s="165"/>
      <c r="W361" s="165"/>
      <c r="Y361" s="164" t="n">
        <v>358</v>
      </c>
      <c r="AA361" s="180" t="str">
        <f aca="false">IF(MOD(ROW(),2),"",INDEX($Z$3:$Z$600,ROW()/2))</f>
        <v/>
      </c>
      <c r="AB361" s="181" t="n">
        <v>3.59</v>
      </c>
      <c r="AC361" s="182" t="n">
        <f aca="false">VALUE($Z362)</f>
        <v>0</v>
      </c>
      <c r="AD361" s="164" t="n">
        <v>358</v>
      </c>
      <c r="AE361" s="191"/>
      <c r="AF361" s="227" t="str">
        <f aca="false">IF(MOD(ROW(),10),"",INDEX(AE$3:AE$600,ROW()/10))</f>
        <v/>
      </c>
      <c r="AG361" s="228" t="n">
        <v>356</v>
      </c>
      <c r="AH361" s="229" t="e">
        <f aca="false">VALUE($AF361)</f>
        <v>#VALUE!</v>
      </c>
      <c r="AI361" s="164" t="n">
        <v>358</v>
      </c>
      <c r="AK361" s="227" t="str">
        <f aca="false">IF(MOD(ROW(),10),"",INDEX(AJ$3:AJ$600,ROW()/10))</f>
        <v/>
      </c>
      <c r="AL361" s="228" t="n">
        <v>351</v>
      </c>
      <c r="AM361" s="229" t="e">
        <f aca="false">VALUE($AF361)</f>
        <v>#VALUE!</v>
      </c>
      <c r="AN361" s="164" t="n">
        <v>358</v>
      </c>
      <c r="AP361" s="227" t="str">
        <f aca="false">IF(MOD(ROW(),10),"",INDEX(AO$3:AO$600,ROW()/10))</f>
        <v/>
      </c>
      <c r="AQ361" s="181" t="n">
        <v>3.59</v>
      </c>
      <c r="AR361" s="229" t="e">
        <f aca="false">VALUE($AP361)</f>
        <v>#VALUE!</v>
      </c>
      <c r="AS361" s="164" t="n">
        <v>3580</v>
      </c>
      <c r="AU361" s="227" t="str">
        <f aca="false">IF(MOD(ROW(),10),"",INDEX(AT$3:AT$600,ROW()/10))</f>
        <v/>
      </c>
      <c r="AV361" s="181" t="n">
        <v>3.59</v>
      </c>
      <c r="AW361" s="229" t="e">
        <f aca="false">VALUE($AU361)</f>
        <v>#VALUE!</v>
      </c>
      <c r="AZ361" s="180" t="str">
        <f aca="false">IF(MOD(ROW(),2),"",INDEX(AY$3:AY$600,ROW()/2))</f>
        <v/>
      </c>
      <c r="BA361" s="181" t="n">
        <v>3.59</v>
      </c>
      <c r="BB361" s="182" t="e">
        <f aca="false">VALUE(AZ361)</f>
        <v>#VALUE!</v>
      </c>
      <c r="BE361" s="180" t="str">
        <f aca="false">IF(MOD(ROW(),2),"",INDEX(BD$3:BD$600,ROW()/2))</f>
        <v/>
      </c>
      <c r="BF361" s="181" t="n">
        <v>3.59</v>
      </c>
      <c r="BG361" s="182" t="n">
        <f aca="false">VALUE($BD362)</f>
        <v>0</v>
      </c>
    </row>
    <row r="362" customFormat="false" ht="13.5" hidden="false" customHeight="false" outlineLevel="0" collapsed="false">
      <c r="A362" s="208" t="n">
        <v>3.55</v>
      </c>
      <c r="B362" s="209" t="n">
        <v>2.02</v>
      </c>
      <c r="C362" s="213" t="n">
        <f aca="false">$C361+(($AM$20-$AM$10))/10</f>
        <v>0</v>
      </c>
      <c r="D362" s="217" t="n">
        <f aca="false">$D361+(($AH$30-$AH$20))/10</f>
        <v>0</v>
      </c>
      <c r="E362" s="211" t="n">
        <f aca="false">$AC357</f>
        <v>0</v>
      </c>
      <c r="F362" s="212" t="n">
        <f aca="false">$F361+(($AR$20-$AR$10))/10</f>
        <v>0</v>
      </c>
      <c r="G362" s="218" t="n">
        <f aca="false">$G361+(($AW$20-$AW$10))/10</f>
        <v>0</v>
      </c>
      <c r="H362" s="213" t="n">
        <f aca="false">$BB356+($BB358-$BB356)/2</f>
        <v>0</v>
      </c>
      <c r="I362" s="213" t="n">
        <f aca="false">$BG356+($BG358-$BG356)/2</f>
        <v>0</v>
      </c>
      <c r="J362" s="165"/>
      <c r="P362" s="165"/>
      <c r="S362" s="165"/>
      <c r="T362" s="165"/>
      <c r="U362" s="165"/>
      <c r="V362" s="165"/>
      <c r="W362" s="165"/>
      <c r="Y362" s="164" t="n">
        <v>359</v>
      </c>
      <c r="AA362" s="180" t="n">
        <f aca="false">IF(MOD(ROW(),2),"",INDEX($Z$3:$Z$600,ROW()/2))</f>
        <v>57.172</v>
      </c>
      <c r="AB362" s="181" t="n">
        <v>3.6</v>
      </c>
      <c r="AC362" s="182" t="n">
        <f aca="false">VALUE($Z363)</f>
        <v>0</v>
      </c>
      <c r="AD362" s="164" t="n">
        <v>359</v>
      </c>
      <c r="AE362" s="191"/>
      <c r="AF362" s="227" t="str">
        <f aca="false">IF(MOD(ROW(),10),"",INDEX(AE$3:AE$600,ROW()/10))</f>
        <v/>
      </c>
      <c r="AG362" s="228" t="n">
        <v>357</v>
      </c>
      <c r="AH362" s="229" t="e">
        <f aca="false">VALUE($AF362)</f>
        <v>#VALUE!</v>
      </c>
      <c r="AI362" s="164" t="n">
        <v>359</v>
      </c>
      <c r="AK362" s="227" t="str">
        <f aca="false">IF(MOD(ROW(),10),"",INDEX(AJ$3:AJ$600,ROW()/10))</f>
        <v/>
      </c>
      <c r="AL362" s="228" t="n">
        <v>352</v>
      </c>
      <c r="AM362" s="229" t="e">
        <f aca="false">VALUE($AF362)</f>
        <v>#VALUE!</v>
      </c>
      <c r="AN362" s="164" t="n">
        <v>359</v>
      </c>
      <c r="AP362" s="227" t="str">
        <f aca="false">IF(MOD(ROW(),10),"",INDEX(AO$3:AO$600,ROW()/10))</f>
        <v/>
      </c>
      <c r="AQ362" s="181" t="n">
        <v>3.6</v>
      </c>
      <c r="AR362" s="229" t="e">
        <f aca="false">VALUE($AP362)</f>
        <v>#VALUE!</v>
      </c>
      <c r="AS362" s="164" t="n">
        <v>3590</v>
      </c>
      <c r="AU362" s="227" t="str">
        <f aca="false">IF(MOD(ROW(),10),"",INDEX(AT$3:AT$600,ROW()/10))</f>
        <v/>
      </c>
      <c r="AV362" s="181" t="n">
        <v>3.6</v>
      </c>
      <c r="AW362" s="229" t="e">
        <f aca="false">VALUE($AU362)</f>
        <v>#VALUE!</v>
      </c>
      <c r="AZ362" s="180" t="n">
        <f aca="false">IF(MOD(ROW(),2),"",INDEX(AY$3:AY$600,ROW()/2))</f>
        <v>0</v>
      </c>
      <c r="BA362" s="181" t="n">
        <v>3.6</v>
      </c>
      <c r="BB362" s="182" t="n">
        <f aca="false">VALUE(AZ362)</f>
        <v>0</v>
      </c>
      <c r="BE362" s="180" t="n">
        <f aca="false">IF(MOD(ROW(),2),"",INDEX(BD$3:BD$600,ROW()/2))</f>
        <v>0</v>
      </c>
      <c r="BF362" s="181" t="n">
        <v>3.6</v>
      </c>
      <c r="BG362" s="182" t="n">
        <f aca="false">VALUE($BD363)</f>
        <v>0</v>
      </c>
    </row>
    <row r="363" customFormat="false" ht="13.5" hidden="false" customHeight="false" outlineLevel="0" collapsed="false">
      <c r="A363" s="208" t="n">
        <v>3.56</v>
      </c>
      <c r="B363" s="209" t="n">
        <v>2.01</v>
      </c>
      <c r="C363" s="213" t="n">
        <f aca="false">$C362+(($AM$20-$AM$10))/10</f>
        <v>0</v>
      </c>
      <c r="D363" s="217" t="n">
        <f aca="false">$D362+(($AH$30-$AH$20))/10</f>
        <v>0</v>
      </c>
      <c r="E363" s="211" t="n">
        <f aca="false">$AC358</f>
        <v>0</v>
      </c>
      <c r="F363" s="212" t="n">
        <f aca="false">$F362+(($AR$20-$AR$10))/10</f>
        <v>0</v>
      </c>
      <c r="G363" s="218" t="n">
        <f aca="false">$G362+(($AW$20-$AW$10))/10</f>
        <v>0</v>
      </c>
      <c r="H363" s="250" t="n">
        <f aca="false">$BB358</f>
        <v>0</v>
      </c>
      <c r="I363" s="250" t="n">
        <f aca="false">$BG358</f>
        <v>0</v>
      </c>
      <c r="J363" s="165"/>
      <c r="P363" s="165"/>
      <c r="S363" s="165"/>
      <c r="T363" s="165"/>
      <c r="U363" s="165"/>
      <c r="V363" s="165"/>
      <c r="W363" s="165"/>
      <c r="Y363" s="164" t="n">
        <v>360</v>
      </c>
      <c r="AA363" s="180" t="str">
        <f aca="false">IF(MOD(ROW(),2),"",INDEX($Z$3:$Z$600,ROW()/2))</f>
        <v/>
      </c>
      <c r="AB363" s="181" t="n">
        <v>3.61</v>
      </c>
      <c r="AC363" s="182" t="n">
        <f aca="false">VALUE($Z364)</f>
        <v>0</v>
      </c>
      <c r="AD363" s="164" t="n">
        <v>360</v>
      </c>
      <c r="AE363" s="191"/>
      <c r="AF363" s="227" t="str">
        <f aca="false">IF(MOD(ROW(),10),"",INDEX(AE$3:AE$600,ROW()/10))</f>
        <v/>
      </c>
      <c r="AG363" s="228" t="n">
        <v>358</v>
      </c>
      <c r="AH363" s="229" t="e">
        <f aca="false">VALUE($AF363)</f>
        <v>#VALUE!</v>
      </c>
      <c r="AI363" s="164" t="n">
        <v>360</v>
      </c>
      <c r="AK363" s="227" t="str">
        <f aca="false">IF(MOD(ROW(),10),"",INDEX(AJ$3:AJ$600,ROW()/10))</f>
        <v/>
      </c>
      <c r="AL363" s="228" t="n">
        <v>353</v>
      </c>
      <c r="AM363" s="229" t="e">
        <f aca="false">VALUE($AF363)</f>
        <v>#VALUE!</v>
      </c>
      <c r="AN363" s="164" t="n">
        <v>360</v>
      </c>
      <c r="AP363" s="227" t="str">
        <f aca="false">IF(MOD(ROW(),10),"",INDEX(AO$3:AO$600,ROW()/10))</f>
        <v/>
      </c>
      <c r="AQ363" s="181" t="n">
        <v>3.61</v>
      </c>
      <c r="AR363" s="229" t="e">
        <f aca="false">VALUE($AP363)</f>
        <v>#VALUE!</v>
      </c>
      <c r="AS363" s="164" t="n">
        <v>3600</v>
      </c>
      <c r="AU363" s="227" t="str">
        <f aca="false">IF(MOD(ROW(),10),"",INDEX(AT$3:AT$600,ROW()/10))</f>
        <v/>
      </c>
      <c r="AV363" s="181" t="n">
        <v>3.61</v>
      </c>
      <c r="AW363" s="229" t="e">
        <f aca="false">VALUE($AU363)</f>
        <v>#VALUE!</v>
      </c>
      <c r="AZ363" s="180" t="str">
        <f aca="false">IF(MOD(ROW(),2),"",INDEX(AY$3:AY$600,ROW()/2))</f>
        <v/>
      </c>
      <c r="BA363" s="181" t="n">
        <v>3.61</v>
      </c>
      <c r="BB363" s="182" t="e">
        <f aca="false">VALUE(AZ363)</f>
        <v>#VALUE!</v>
      </c>
      <c r="BE363" s="180" t="str">
        <f aca="false">IF(MOD(ROW(),2),"",INDEX(BD$3:BD$600,ROW()/2))</f>
        <v/>
      </c>
      <c r="BF363" s="181" t="n">
        <v>3.61</v>
      </c>
      <c r="BG363" s="182" t="n">
        <f aca="false">VALUE($BD364)</f>
        <v>0</v>
      </c>
    </row>
    <row r="364" customFormat="false" ht="13.5" hidden="false" customHeight="false" outlineLevel="0" collapsed="false">
      <c r="A364" s="208" t="n">
        <v>3.57</v>
      </c>
      <c r="B364" s="209" t="n">
        <v>2</v>
      </c>
      <c r="C364" s="213" t="n">
        <f aca="false">$C363+(($AM$20-$AM$10))/10</f>
        <v>0</v>
      </c>
      <c r="D364" s="217" t="n">
        <f aca="false">$D363+(($AH$30-$AH$20))/10</f>
        <v>0</v>
      </c>
      <c r="E364" s="211" t="n">
        <f aca="false">$AC359</f>
        <v>0</v>
      </c>
      <c r="F364" s="212" t="n">
        <f aca="false">$F363+(($AR$20-$AR$10))/10</f>
        <v>0</v>
      </c>
      <c r="G364" s="218" t="n">
        <f aca="false">$G363+(($AW$20-$AW$10))/10</f>
        <v>0</v>
      </c>
      <c r="H364" s="213" t="n">
        <f aca="false">$BB358+($BB360-$BB358)/2</f>
        <v>0</v>
      </c>
      <c r="I364" s="213" t="n">
        <f aca="false">$BG358+($BG360-$BG358)/2</f>
        <v>0</v>
      </c>
      <c r="J364" s="165"/>
      <c r="P364" s="165"/>
      <c r="S364" s="165"/>
      <c r="T364" s="165"/>
      <c r="U364" s="165"/>
      <c r="V364" s="165"/>
      <c r="W364" s="165"/>
      <c r="Y364" s="164" t="n">
        <v>361</v>
      </c>
      <c r="AA364" s="180" t="n">
        <f aca="false">IF(MOD(ROW(),2),"",INDEX($Z$3:$Z$600,ROW()/2))</f>
        <v>57.501</v>
      </c>
      <c r="AB364" s="181" t="n">
        <v>3.62</v>
      </c>
      <c r="AC364" s="182" t="n">
        <f aca="false">VALUE($Z365)</f>
        <v>0</v>
      </c>
      <c r="AD364" s="164" t="n">
        <v>361</v>
      </c>
      <c r="AE364" s="191"/>
      <c r="AF364" s="227" t="str">
        <f aca="false">IF(MOD(ROW(),10),"",INDEX(AE$3:AE$600,ROW()/10))</f>
        <v/>
      </c>
      <c r="AG364" s="228" t="n">
        <v>359</v>
      </c>
      <c r="AH364" s="229" t="e">
        <f aca="false">VALUE($AF364)</f>
        <v>#VALUE!</v>
      </c>
      <c r="AI364" s="164" t="n">
        <v>361</v>
      </c>
      <c r="AK364" s="227" t="str">
        <f aca="false">IF(MOD(ROW(),10),"",INDEX(AJ$3:AJ$600,ROW()/10))</f>
        <v/>
      </c>
      <c r="AL364" s="228" t="n">
        <v>354</v>
      </c>
      <c r="AM364" s="229" t="e">
        <f aca="false">VALUE($AF364)</f>
        <v>#VALUE!</v>
      </c>
      <c r="AN364" s="164" t="n">
        <v>361</v>
      </c>
      <c r="AP364" s="227" t="str">
        <f aca="false">IF(MOD(ROW(),10),"",INDEX(AO$3:AO$600,ROW()/10))</f>
        <v/>
      </c>
      <c r="AQ364" s="181" t="n">
        <v>3.62</v>
      </c>
      <c r="AR364" s="229" t="e">
        <f aca="false">VALUE($AP364)</f>
        <v>#VALUE!</v>
      </c>
      <c r="AS364" s="164" t="n">
        <v>3610</v>
      </c>
      <c r="AU364" s="227" t="str">
        <f aca="false">IF(MOD(ROW(),10),"",INDEX(AT$3:AT$600,ROW()/10))</f>
        <v/>
      </c>
      <c r="AV364" s="181" t="n">
        <v>3.62</v>
      </c>
      <c r="AW364" s="229" t="e">
        <f aca="false">VALUE($AU364)</f>
        <v>#VALUE!</v>
      </c>
      <c r="AZ364" s="180" t="n">
        <f aca="false">IF(MOD(ROW(),2),"",INDEX(AY$3:AY$600,ROW()/2))</f>
        <v>0</v>
      </c>
      <c r="BA364" s="181" t="n">
        <v>3.62</v>
      </c>
      <c r="BB364" s="182" t="n">
        <f aca="false">VALUE(AZ364)</f>
        <v>0</v>
      </c>
      <c r="BE364" s="180" t="n">
        <f aca="false">IF(MOD(ROW(),2),"",INDEX(BD$3:BD$600,ROW()/2))</f>
        <v>0</v>
      </c>
      <c r="BF364" s="181" t="n">
        <v>3.62</v>
      </c>
      <c r="BG364" s="182" t="n">
        <f aca="false">VALUE($BD365)</f>
        <v>0</v>
      </c>
    </row>
    <row r="365" customFormat="false" ht="13.5" hidden="false" customHeight="false" outlineLevel="0" collapsed="false">
      <c r="A365" s="208" t="n">
        <v>3.58</v>
      </c>
      <c r="B365" s="209" t="n">
        <v>1.99</v>
      </c>
      <c r="C365" s="213" t="n">
        <f aca="false">$C364+(($AM$20-$AM$10))/10</f>
        <v>0</v>
      </c>
      <c r="D365" s="217" t="n">
        <f aca="false">$D364+(($AH$30-$AH$20))/10</f>
        <v>0</v>
      </c>
      <c r="E365" s="211" t="n">
        <f aca="false">$AC360</f>
        <v>0</v>
      </c>
      <c r="F365" s="212" t="n">
        <f aca="false">$F364+(($AR$20-$AR$10))/10</f>
        <v>0</v>
      </c>
      <c r="G365" s="218" t="n">
        <f aca="false">$G364+(($AW$20-$AW$10))/10</f>
        <v>0</v>
      </c>
      <c r="H365" s="213" t="n">
        <f aca="false">$BB360</f>
        <v>0</v>
      </c>
      <c r="I365" s="213" t="n">
        <f aca="false">$BG360</f>
        <v>0</v>
      </c>
      <c r="J365" s="165"/>
      <c r="P365" s="165"/>
      <c r="S365" s="165"/>
      <c r="T365" s="165"/>
      <c r="U365" s="165"/>
      <c r="V365" s="165"/>
      <c r="W365" s="165"/>
      <c r="Y365" s="164" t="n">
        <v>362</v>
      </c>
      <c r="AA365" s="180" t="str">
        <f aca="false">IF(MOD(ROW(),2),"",INDEX($Z$3:$Z$600,ROW()/2))</f>
        <v/>
      </c>
      <c r="AB365" s="181" t="n">
        <v>3.63</v>
      </c>
      <c r="AC365" s="182" t="n">
        <f aca="false">VALUE($Z366)</f>
        <v>0</v>
      </c>
      <c r="AD365" s="164" t="n">
        <v>362</v>
      </c>
      <c r="AE365" s="191"/>
      <c r="AF365" s="227" t="str">
        <f aca="false">IF(MOD(ROW(),10),"",INDEX(AE$3:AE$600,ROW()/10))</f>
        <v/>
      </c>
      <c r="AG365" s="228" t="n">
        <v>360</v>
      </c>
      <c r="AH365" s="229" t="e">
        <f aca="false">VALUE($AF365)</f>
        <v>#VALUE!</v>
      </c>
      <c r="AI365" s="164" t="n">
        <v>362</v>
      </c>
      <c r="AK365" s="227" t="str">
        <f aca="false">IF(MOD(ROW(),10),"",INDEX(AJ$3:AJ$600,ROW()/10))</f>
        <v/>
      </c>
      <c r="AL365" s="228" t="n">
        <v>355</v>
      </c>
      <c r="AM365" s="229" t="e">
        <f aca="false">VALUE($AF365)</f>
        <v>#VALUE!</v>
      </c>
      <c r="AN365" s="164" t="n">
        <v>362</v>
      </c>
      <c r="AP365" s="227" t="str">
        <f aca="false">IF(MOD(ROW(),10),"",INDEX(AO$3:AO$600,ROW()/10))</f>
        <v/>
      </c>
      <c r="AQ365" s="181" t="n">
        <v>3.63</v>
      </c>
      <c r="AR365" s="229" t="e">
        <f aca="false">VALUE($AP365)</f>
        <v>#VALUE!</v>
      </c>
      <c r="AS365" s="164" t="n">
        <v>3620</v>
      </c>
      <c r="AU365" s="227" t="str">
        <f aca="false">IF(MOD(ROW(),10),"",INDEX(AT$3:AT$600,ROW()/10))</f>
        <v/>
      </c>
      <c r="AV365" s="181" t="n">
        <v>3.63</v>
      </c>
      <c r="AW365" s="229" t="e">
        <f aca="false">VALUE($AU365)</f>
        <v>#VALUE!</v>
      </c>
      <c r="AZ365" s="180" t="str">
        <f aca="false">IF(MOD(ROW(),2),"",INDEX(AY$3:AY$600,ROW()/2))</f>
        <v/>
      </c>
      <c r="BA365" s="181" t="n">
        <v>3.63</v>
      </c>
      <c r="BB365" s="182" t="e">
        <f aca="false">VALUE(AZ365)</f>
        <v>#VALUE!</v>
      </c>
      <c r="BE365" s="180" t="str">
        <f aca="false">IF(MOD(ROW(),2),"",INDEX(BD$3:BD$600,ROW()/2))</f>
        <v/>
      </c>
      <c r="BF365" s="181" t="n">
        <v>3.63</v>
      </c>
      <c r="BG365" s="182" t="n">
        <f aca="false">VALUE($BD366)</f>
        <v>0</v>
      </c>
    </row>
    <row r="366" customFormat="false" ht="13.5" hidden="false" customHeight="false" outlineLevel="0" collapsed="false">
      <c r="A366" s="208" t="n">
        <v>3.59</v>
      </c>
      <c r="B366" s="209" t="n">
        <v>1.98</v>
      </c>
      <c r="C366" s="213" t="n">
        <f aca="false">$C365+(($AM$20-$AM$10))/10</f>
        <v>0</v>
      </c>
      <c r="D366" s="217" t="n">
        <f aca="false">$D365+(($AH$30-$AH$20))/10</f>
        <v>0</v>
      </c>
      <c r="E366" s="211" t="n">
        <f aca="false">$AC361</f>
        <v>0</v>
      </c>
      <c r="F366" s="212" t="n">
        <f aca="false">$F365+(($AR$20-$AR$10))/10</f>
        <v>0</v>
      </c>
      <c r="G366" s="218" t="n">
        <f aca="false">$G365+(($AW$20-$AW$10))/10</f>
        <v>0</v>
      </c>
      <c r="H366" s="213" t="n">
        <f aca="false">$BB360+($BB362-$BB360)/2</f>
        <v>0</v>
      </c>
      <c r="I366" s="213" t="n">
        <f aca="false">$BG360+($BG362-$BG360)/2</f>
        <v>0</v>
      </c>
      <c r="J366" s="165"/>
      <c r="P366" s="165"/>
      <c r="S366" s="165"/>
      <c r="T366" s="165"/>
      <c r="U366" s="165"/>
      <c r="V366" s="165"/>
      <c r="W366" s="165"/>
      <c r="Y366" s="164" t="n">
        <v>363</v>
      </c>
      <c r="AA366" s="180" t="n">
        <f aca="false">IF(MOD(ROW(),2),"",INDEX($Z$3:$Z$600,ROW()/2))</f>
        <v>57.83</v>
      </c>
      <c r="AB366" s="181" t="n">
        <v>3.64</v>
      </c>
      <c r="AC366" s="182" t="n">
        <f aca="false">VALUE($Z367)</f>
        <v>0</v>
      </c>
      <c r="AD366" s="164" t="n">
        <v>363</v>
      </c>
      <c r="AE366" s="191"/>
      <c r="AF366" s="227" t="str">
        <f aca="false">IF(MOD(ROW(),10),"",INDEX(AE$3:AE$600,ROW()/10))</f>
        <v/>
      </c>
      <c r="AG366" s="228" t="n">
        <v>361</v>
      </c>
      <c r="AH366" s="229" t="e">
        <f aca="false">VALUE($AF366)</f>
        <v>#VALUE!</v>
      </c>
      <c r="AI366" s="164" t="n">
        <v>363</v>
      </c>
      <c r="AK366" s="227" t="str">
        <f aca="false">IF(MOD(ROW(),10),"",INDEX(AJ$3:AJ$600,ROW()/10))</f>
        <v/>
      </c>
      <c r="AL366" s="228" t="n">
        <v>356</v>
      </c>
      <c r="AM366" s="229" t="e">
        <f aca="false">VALUE($AF366)</f>
        <v>#VALUE!</v>
      </c>
      <c r="AN366" s="164" t="n">
        <v>363</v>
      </c>
      <c r="AP366" s="227" t="str">
        <f aca="false">IF(MOD(ROW(),10),"",INDEX(AO$3:AO$600,ROW()/10))</f>
        <v/>
      </c>
      <c r="AQ366" s="181" t="n">
        <v>3.64</v>
      </c>
      <c r="AR366" s="229" t="e">
        <f aca="false">VALUE($AP366)</f>
        <v>#VALUE!</v>
      </c>
      <c r="AS366" s="164" t="n">
        <v>3630</v>
      </c>
      <c r="AU366" s="227" t="str">
        <f aca="false">IF(MOD(ROW(),10),"",INDEX(AT$3:AT$600,ROW()/10))</f>
        <v/>
      </c>
      <c r="AV366" s="181" t="n">
        <v>3.64</v>
      </c>
      <c r="AW366" s="229" t="e">
        <f aca="false">VALUE($AU366)</f>
        <v>#VALUE!</v>
      </c>
      <c r="AZ366" s="180" t="n">
        <f aca="false">IF(MOD(ROW(),2),"",INDEX(AY$3:AY$600,ROW()/2))</f>
        <v>0</v>
      </c>
      <c r="BA366" s="181" t="n">
        <v>3.64</v>
      </c>
      <c r="BB366" s="182" t="n">
        <f aca="false">VALUE(AZ366)</f>
        <v>0</v>
      </c>
      <c r="BE366" s="180" t="n">
        <f aca="false">IF(MOD(ROW(),2),"",INDEX(BD$3:BD$600,ROW()/2))</f>
        <v>0</v>
      </c>
      <c r="BF366" s="181" t="n">
        <v>3.64</v>
      </c>
      <c r="BG366" s="182" t="n">
        <f aca="false">VALUE($BD367)</f>
        <v>0</v>
      </c>
    </row>
    <row r="367" customFormat="false" ht="13.5" hidden="false" customHeight="false" outlineLevel="0" collapsed="false">
      <c r="A367" s="208" t="n">
        <v>3.6</v>
      </c>
      <c r="B367" s="209" t="n">
        <v>1.97</v>
      </c>
      <c r="C367" s="213" t="n">
        <f aca="false">$AM370</f>
        <v>0</v>
      </c>
      <c r="D367" s="241" t="n">
        <f aca="false">$AH370</f>
        <v>0</v>
      </c>
      <c r="E367" s="211" t="n">
        <f aca="false">$AC362</f>
        <v>0</v>
      </c>
      <c r="F367" s="212" t="n">
        <f aca="false">$AR370</f>
        <v>0</v>
      </c>
      <c r="G367" s="218" t="n">
        <f aca="false">$AW370</f>
        <v>0</v>
      </c>
      <c r="H367" s="165"/>
      <c r="I367" s="165"/>
      <c r="J367" s="165"/>
      <c r="P367" s="165"/>
      <c r="S367" s="165"/>
      <c r="T367" s="165"/>
      <c r="U367" s="165"/>
      <c r="V367" s="165"/>
      <c r="W367" s="165"/>
      <c r="Y367" s="164" t="n">
        <v>364</v>
      </c>
      <c r="AA367" s="180" t="str">
        <f aca="false">IF(MOD(ROW(),2),"",INDEX($Z$3:$Z$600,ROW()/2))</f>
        <v/>
      </c>
      <c r="AB367" s="181" t="n">
        <v>3.65</v>
      </c>
      <c r="AC367" s="182" t="n">
        <f aca="false">VALUE($Z368)</f>
        <v>0</v>
      </c>
      <c r="AD367" s="164" t="n">
        <v>364</v>
      </c>
      <c r="AE367" s="191"/>
      <c r="AF367" s="227" t="str">
        <f aca="false">IF(MOD(ROW(),10),"",INDEX(AE$3:AE$600,ROW()/10))</f>
        <v/>
      </c>
      <c r="AG367" s="228" t="n">
        <v>362</v>
      </c>
      <c r="AH367" s="229" t="e">
        <f aca="false">VALUE($AF367)</f>
        <v>#VALUE!</v>
      </c>
      <c r="AI367" s="164" t="n">
        <v>364</v>
      </c>
      <c r="AK367" s="227" t="str">
        <f aca="false">IF(MOD(ROW(),10),"",INDEX(AJ$3:AJ$600,ROW()/10))</f>
        <v/>
      </c>
      <c r="AL367" s="228" t="n">
        <v>357</v>
      </c>
      <c r="AM367" s="229" t="e">
        <f aca="false">VALUE($AF367)</f>
        <v>#VALUE!</v>
      </c>
      <c r="AN367" s="164" t="n">
        <v>364</v>
      </c>
      <c r="AP367" s="227" t="str">
        <f aca="false">IF(MOD(ROW(),10),"",INDEX(AO$3:AO$600,ROW()/10))</f>
        <v/>
      </c>
      <c r="AQ367" s="181" t="n">
        <v>3.65</v>
      </c>
      <c r="AR367" s="229" t="e">
        <f aca="false">VALUE($AP367)</f>
        <v>#VALUE!</v>
      </c>
      <c r="AS367" s="164" t="n">
        <v>3640</v>
      </c>
      <c r="AU367" s="227" t="str">
        <f aca="false">IF(MOD(ROW(),10),"",INDEX(AT$3:AT$600,ROW()/10))</f>
        <v/>
      </c>
      <c r="AV367" s="181" t="n">
        <v>3.65</v>
      </c>
      <c r="AW367" s="229" t="e">
        <f aca="false">VALUE($AU367)</f>
        <v>#VALUE!</v>
      </c>
      <c r="AZ367" s="180" t="str">
        <f aca="false">IF(MOD(ROW(),2),"",INDEX(AY$3:AY$600,ROW()/2))</f>
        <v/>
      </c>
      <c r="BA367" s="181" t="n">
        <v>3.65</v>
      </c>
      <c r="BB367" s="182" t="e">
        <f aca="false">VALUE(AZ367)</f>
        <v>#VALUE!</v>
      </c>
      <c r="BE367" s="180" t="str">
        <f aca="false">IF(MOD(ROW(),2),"",INDEX(BD$3:BD$600,ROW()/2))</f>
        <v/>
      </c>
      <c r="BF367" s="181" t="n">
        <v>3.65</v>
      </c>
      <c r="BG367" s="182" t="n">
        <f aca="false">VALUE($BD368)</f>
        <v>0</v>
      </c>
    </row>
    <row r="368" customFormat="false" ht="13.5" hidden="false" customHeight="false" outlineLevel="0" collapsed="false">
      <c r="A368" s="208" t="n">
        <v>3.61</v>
      </c>
      <c r="B368" s="209" t="n">
        <v>1.96</v>
      </c>
      <c r="C368" s="213" t="n">
        <f aca="false">$C367+(($AM$20-$AM$10))/10</f>
        <v>0</v>
      </c>
      <c r="D368" s="217" t="n">
        <f aca="false">$D367+(($AH$30-$AH$20))/10</f>
        <v>0</v>
      </c>
      <c r="E368" s="211" t="n">
        <f aca="false">$AC363</f>
        <v>0</v>
      </c>
      <c r="F368" s="212" t="n">
        <f aca="false">$F367+(($AR$20-$AR$10))/10</f>
        <v>0</v>
      </c>
      <c r="G368" s="218" t="n">
        <f aca="false">$G367+(($AW$20-$AW$10))/10</f>
        <v>0</v>
      </c>
      <c r="H368" s="165"/>
      <c r="I368" s="165"/>
      <c r="J368" s="165"/>
      <c r="P368" s="165"/>
      <c r="S368" s="165"/>
      <c r="T368" s="165"/>
      <c r="U368" s="165"/>
      <c r="V368" s="165"/>
      <c r="W368" s="165"/>
      <c r="Y368" s="164" t="n">
        <v>365</v>
      </c>
      <c r="AA368" s="180" t="n">
        <f aca="false">IF(MOD(ROW(),2),"",INDEX($Z$3:$Z$600,ROW()/2))</f>
        <v>58.159</v>
      </c>
      <c r="AB368" s="181" t="n">
        <v>3.66</v>
      </c>
      <c r="AC368" s="182" t="n">
        <f aca="false">VALUE($Z369)</f>
        <v>0</v>
      </c>
      <c r="AD368" s="164" t="n">
        <v>365</v>
      </c>
      <c r="AE368" s="191"/>
      <c r="AF368" s="227" t="str">
        <f aca="false">IF(MOD(ROW(),10),"",INDEX(AE$3:AE$600,ROW()/10))</f>
        <v/>
      </c>
      <c r="AG368" s="228" t="n">
        <v>363</v>
      </c>
      <c r="AH368" s="229" t="e">
        <f aca="false">VALUE($AF368)</f>
        <v>#VALUE!</v>
      </c>
      <c r="AI368" s="164" t="n">
        <v>365</v>
      </c>
      <c r="AK368" s="227" t="str">
        <f aca="false">IF(MOD(ROW(),10),"",INDEX(AJ$3:AJ$600,ROW()/10))</f>
        <v/>
      </c>
      <c r="AL368" s="228" t="n">
        <v>358</v>
      </c>
      <c r="AM368" s="229" t="e">
        <f aca="false">VALUE($AF368)</f>
        <v>#VALUE!</v>
      </c>
      <c r="AN368" s="164" t="n">
        <v>365</v>
      </c>
      <c r="AP368" s="227" t="str">
        <f aca="false">IF(MOD(ROW(),10),"",INDEX(AO$3:AO$600,ROW()/10))</f>
        <v/>
      </c>
      <c r="AQ368" s="181" t="n">
        <v>3.66</v>
      </c>
      <c r="AR368" s="229" t="e">
        <f aca="false">VALUE($AP368)</f>
        <v>#VALUE!</v>
      </c>
      <c r="AS368" s="164" t="n">
        <v>3650</v>
      </c>
      <c r="AU368" s="227" t="str">
        <f aca="false">IF(MOD(ROW(),10),"",INDEX(AT$3:AT$600,ROW()/10))</f>
        <v/>
      </c>
      <c r="AV368" s="181" t="n">
        <v>3.66</v>
      </c>
      <c r="AW368" s="229" t="e">
        <f aca="false">VALUE($AU368)</f>
        <v>#VALUE!</v>
      </c>
      <c r="AZ368" s="180" t="n">
        <f aca="false">IF(MOD(ROW(),2),"",INDEX(AY$3:AY$600,ROW()/2))</f>
        <v>0</v>
      </c>
      <c r="BA368" s="181" t="n">
        <v>3.66</v>
      </c>
      <c r="BB368" s="182" t="n">
        <f aca="false">VALUE(AZ368)</f>
        <v>0</v>
      </c>
      <c r="BE368" s="180" t="n">
        <f aca="false">IF(MOD(ROW(),2),"",INDEX(BD$3:BD$600,ROW()/2))</f>
        <v>0</v>
      </c>
      <c r="BF368" s="181" t="n">
        <v>3.66</v>
      </c>
      <c r="BG368" s="182" t="n">
        <f aca="false">VALUE($BD369)</f>
        <v>0</v>
      </c>
    </row>
    <row r="369" customFormat="false" ht="13.5" hidden="false" customHeight="false" outlineLevel="0" collapsed="false">
      <c r="A369" s="208" t="n">
        <v>3.62</v>
      </c>
      <c r="B369" s="209" t="n">
        <v>1.95</v>
      </c>
      <c r="C369" s="213" t="n">
        <f aca="false">$C368+(($AM$20-$AM$10))/10</f>
        <v>0</v>
      </c>
      <c r="D369" s="217" t="n">
        <f aca="false">$D368+(($AH$30-$AH$20))/10</f>
        <v>0</v>
      </c>
      <c r="E369" s="211" t="n">
        <f aca="false">$AC364</f>
        <v>0</v>
      </c>
      <c r="F369" s="212" t="n">
        <f aca="false">$F368+(($AR$20-$AR$10))/10</f>
        <v>0</v>
      </c>
      <c r="G369" s="218" t="n">
        <f aca="false">$G368+(($AW$20-$AW$10))/10</f>
        <v>0</v>
      </c>
      <c r="H369" s="165"/>
      <c r="I369" s="165"/>
      <c r="J369" s="165"/>
      <c r="P369" s="165"/>
      <c r="S369" s="165"/>
      <c r="T369" s="165"/>
      <c r="U369" s="165"/>
      <c r="V369" s="165"/>
      <c r="W369" s="165"/>
      <c r="Y369" s="164" t="n">
        <v>366</v>
      </c>
      <c r="AA369" s="180" t="str">
        <f aca="false">IF(MOD(ROW(),2),"",INDEX($Z$3:$Z$600,ROW()/2))</f>
        <v/>
      </c>
      <c r="AB369" s="181" t="n">
        <v>3.67</v>
      </c>
      <c r="AC369" s="182" t="n">
        <f aca="false">VALUE($Z370)</f>
        <v>0</v>
      </c>
      <c r="AD369" s="164" t="n">
        <v>366</v>
      </c>
      <c r="AE369" s="191"/>
      <c r="AF369" s="227" t="str">
        <f aca="false">IF(MOD(ROW(),10),"",INDEX(AE$3:AE$600,ROW()/10))</f>
        <v/>
      </c>
      <c r="AG369" s="228" t="n">
        <v>364</v>
      </c>
      <c r="AH369" s="229" t="e">
        <f aca="false">VALUE($AF369)</f>
        <v>#VALUE!</v>
      </c>
      <c r="AI369" s="164" t="n">
        <v>366</v>
      </c>
      <c r="AK369" s="227" t="str">
        <f aca="false">IF(MOD(ROW(),10),"",INDEX(AJ$3:AJ$600,ROW()/10))</f>
        <v/>
      </c>
      <c r="AL369" s="228" t="n">
        <v>359</v>
      </c>
      <c r="AM369" s="229" t="e">
        <f aca="false">VALUE($AF369)</f>
        <v>#VALUE!</v>
      </c>
      <c r="AN369" s="164" t="n">
        <v>366</v>
      </c>
      <c r="AP369" s="227" t="str">
        <f aca="false">IF(MOD(ROW(),10),"",INDEX(AO$3:AO$600,ROW()/10))</f>
        <v/>
      </c>
      <c r="AQ369" s="181" t="n">
        <v>3.67</v>
      </c>
      <c r="AR369" s="229" t="e">
        <f aca="false">VALUE($AP369)</f>
        <v>#VALUE!</v>
      </c>
      <c r="AS369" s="164" t="n">
        <v>3660</v>
      </c>
      <c r="AU369" s="227" t="str">
        <f aca="false">IF(MOD(ROW(),10),"",INDEX(AT$3:AT$600,ROW()/10))</f>
        <v/>
      </c>
      <c r="AV369" s="181" t="n">
        <v>3.67</v>
      </c>
      <c r="AW369" s="229" t="e">
        <f aca="false">VALUE($AU369)</f>
        <v>#VALUE!</v>
      </c>
      <c r="AZ369" s="180" t="str">
        <f aca="false">IF(MOD(ROW(),2),"",INDEX(AY$3:AY$600,ROW()/2))</f>
        <v/>
      </c>
      <c r="BA369" s="181" t="n">
        <v>3.67</v>
      </c>
      <c r="BB369" s="182" t="e">
        <f aca="false">VALUE(AZ369)</f>
        <v>#VALUE!</v>
      </c>
      <c r="BE369" s="180" t="str">
        <f aca="false">IF(MOD(ROW(),2),"",INDEX(BD$3:BD$600,ROW()/2))</f>
        <v/>
      </c>
      <c r="BF369" s="181" t="n">
        <v>3.67</v>
      </c>
      <c r="BG369" s="182" t="n">
        <f aca="false">VALUE($BD370)</f>
        <v>0</v>
      </c>
    </row>
    <row r="370" customFormat="false" ht="13.5" hidden="false" customHeight="false" outlineLevel="0" collapsed="false">
      <c r="A370" s="208" t="n">
        <v>3.63</v>
      </c>
      <c r="B370" s="209" t="n">
        <v>1.94</v>
      </c>
      <c r="C370" s="213" t="n">
        <f aca="false">$C369+(($AM$20-$AM$10))/10</f>
        <v>0</v>
      </c>
      <c r="D370" s="217" t="n">
        <f aca="false">$D369+(($AH$30-$AH$20))/10</f>
        <v>0</v>
      </c>
      <c r="E370" s="211" t="n">
        <f aca="false">$AC365</f>
        <v>0</v>
      </c>
      <c r="F370" s="212" t="n">
        <f aca="false">$F369+(($AR$20-$AR$10))/10</f>
        <v>0</v>
      </c>
      <c r="G370" s="218" t="n">
        <f aca="false">$G369+(($AW$20-$AW$10))/10</f>
        <v>0</v>
      </c>
      <c r="H370" s="165"/>
      <c r="I370" s="165"/>
      <c r="J370" s="165"/>
      <c r="P370" s="165"/>
      <c r="S370" s="165"/>
      <c r="T370" s="165"/>
      <c r="U370" s="165"/>
      <c r="V370" s="165"/>
      <c r="W370" s="165"/>
      <c r="Y370" s="164" t="n">
        <v>367</v>
      </c>
      <c r="AA370" s="180" t="n">
        <f aca="false">IF(MOD(ROW(),2),"",INDEX($Z$3:$Z$600,ROW()/2))</f>
        <v>58.489</v>
      </c>
      <c r="AB370" s="181" t="n">
        <v>3.68</v>
      </c>
      <c r="AC370" s="182" t="n">
        <f aca="false">VALUE($Z371)</f>
        <v>0</v>
      </c>
      <c r="AD370" s="164" t="n">
        <v>367</v>
      </c>
      <c r="AE370" s="191"/>
      <c r="AF370" s="227" t="n">
        <f aca="false">IF(MOD(ROW(),10),"",INDEX(AE$3:AE$600,ROW()/10))</f>
        <v>0</v>
      </c>
      <c r="AG370" s="228" t="n">
        <v>365</v>
      </c>
      <c r="AH370" s="229" t="n">
        <f aca="false">VALUE($AF370)</f>
        <v>0</v>
      </c>
      <c r="AI370" s="164" t="n">
        <v>367</v>
      </c>
      <c r="AK370" s="227" t="n">
        <f aca="false">IF(MOD(ROW(),10),"",INDEX(AJ$3:AJ$600,ROW()/10))</f>
        <v>0</v>
      </c>
      <c r="AL370" s="228" t="n">
        <v>360</v>
      </c>
      <c r="AM370" s="229" t="n">
        <f aca="false">VALUE($AF370)</f>
        <v>0</v>
      </c>
      <c r="AN370" s="164" t="n">
        <v>367</v>
      </c>
      <c r="AP370" s="227" t="n">
        <f aca="false">IF(MOD(ROW(),10),"",INDEX(AO$3:AO$600,ROW()/10))</f>
        <v>0</v>
      </c>
      <c r="AQ370" s="181" t="n">
        <v>3.68</v>
      </c>
      <c r="AR370" s="229" t="n">
        <f aca="false">VALUE($AP370)</f>
        <v>0</v>
      </c>
      <c r="AS370" s="164" t="n">
        <v>3670</v>
      </c>
      <c r="AU370" s="227" t="n">
        <f aca="false">IF(MOD(ROW(),10),"",INDEX(AT$3:AT$600,ROW()/10))</f>
        <v>0</v>
      </c>
      <c r="AV370" s="181" t="n">
        <v>3.68</v>
      </c>
      <c r="AW370" s="229" t="n">
        <f aca="false">VALUE($AU370)</f>
        <v>0</v>
      </c>
      <c r="AZ370" s="180" t="n">
        <f aca="false">IF(MOD(ROW(),2),"",INDEX(AY$3:AY$600,ROW()/2))</f>
        <v>0</v>
      </c>
      <c r="BA370" s="181" t="n">
        <v>3.68</v>
      </c>
      <c r="BB370" s="182" t="n">
        <f aca="false">VALUE(AZ370)</f>
        <v>0</v>
      </c>
      <c r="BE370" s="180" t="n">
        <f aca="false">IF(MOD(ROW(),2),"",INDEX(BD$3:BD$600,ROW()/2))</f>
        <v>0</v>
      </c>
      <c r="BF370" s="181" t="n">
        <v>3.68</v>
      </c>
      <c r="BG370" s="182" t="n">
        <f aca="false">VALUE($BD371)</f>
        <v>0</v>
      </c>
    </row>
    <row r="371" customFormat="false" ht="13.5" hidden="false" customHeight="false" outlineLevel="0" collapsed="false">
      <c r="A371" s="208" t="n">
        <v>3.64</v>
      </c>
      <c r="B371" s="209" t="n">
        <v>1.93</v>
      </c>
      <c r="C371" s="213" t="n">
        <f aca="false">$C370+(($AM$20-$AM$10))/10</f>
        <v>0</v>
      </c>
      <c r="D371" s="217" t="n">
        <f aca="false">$D370+(($AH$30-$AH$20))/10</f>
        <v>0</v>
      </c>
      <c r="E371" s="211" t="n">
        <f aca="false">$AC366</f>
        <v>0</v>
      </c>
      <c r="F371" s="212" t="n">
        <f aca="false">$F370+(($AR$20-$AR$10))/10</f>
        <v>0</v>
      </c>
      <c r="G371" s="218" t="n">
        <f aca="false">$G370+(($AW$20-$AW$10))/10</f>
        <v>0</v>
      </c>
      <c r="H371" s="165"/>
      <c r="I371" s="165"/>
      <c r="J371" s="165"/>
      <c r="P371" s="165"/>
      <c r="S371" s="165"/>
      <c r="T371" s="165"/>
      <c r="U371" s="165"/>
      <c r="V371" s="165"/>
      <c r="W371" s="165"/>
      <c r="Y371" s="164" t="n">
        <v>368</v>
      </c>
      <c r="AA371" s="180" t="str">
        <f aca="false">IF(MOD(ROW(),2),"",INDEX($Z$3:$Z$600,ROW()/2))</f>
        <v/>
      </c>
      <c r="AB371" s="181" t="n">
        <v>3.69</v>
      </c>
      <c r="AC371" s="182" t="n">
        <f aca="false">VALUE($Z372)</f>
        <v>0</v>
      </c>
      <c r="AD371" s="164" t="n">
        <v>368</v>
      </c>
      <c r="AE371" s="191"/>
      <c r="AF371" s="227" t="str">
        <f aca="false">IF(MOD(ROW(),10),"",INDEX(AE$3:AE$600,ROW()/10))</f>
        <v/>
      </c>
      <c r="AG371" s="228" t="n">
        <v>366</v>
      </c>
      <c r="AH371" s="229" t="e">
        <f aca="false">VALUE($AF371)</f>
        <v>#VALUE!</v>
      </c>
      <c r="AI371" s="164" t="n">
        <v>368</v>
      </c>
      <c r="AK371" s="227" t="str">
        <f aca="false">IF(MOD(ROW(),10),"",INDEX(AJ$3:AJ$600,ROW()/10))</f>
        <v/>
      </c>
      <c r="AL371" s="228" t="n">
        <v>361</v>
      </c>
      <c r="AM371" s="229" t="e">
        <f aca="false">VALUE($AF371)</f>
        <v>#VALUE!</v>
      </c>
      <c r="AN371" s="164" t="n">
        <v>368</v>
      </c>
      <c r="AP371" s="227" t="str">
        <f aca="false">IF(MOD(ROW(),10),"",INDEX(AO$3:AO$600,ROW()/10))</f>
        <v/>
      </c>
      <c r="AQ371" s="181" t="n">
        <v>3.69</v>
      </c>
      <c r="AR371" s="229" t="e">
        <f aca="false">VALUE($AP371)</f>
        <v>#VALUE!</v>
      </c>
      <c r="AS371" s="164" t="n">
        <v>3680</v>
      </c>
      <c r="AU371" s="227" t="str">
        <f aca="false">IF(MOD(ROW(),10),"",INDEX(AT$3:AT$600,ROW()/10))</f>
        <v/>
      </c>
      <c r="AV371" s="181" t="n">
        <v>3.69</v>
      </c>
      <c r="AW371" s="229" t="e">
        <f aca="false">VALUE($AU371)</f>
        <v>#VALUE!</v>
      </c>
      <c r="AZ371" s="180" t="str">
        <f aca="false">IF(MOD(ROW(),2),"",INDEX(AY$3:AY$600,ROW()/2))</f>
        <v/>
      </c>
      <c r="BA371" s="181" t="n">
        <v>3.69</v>
      </c>
      <c r="BB371" s="182" t="e">
        <f aca="false">VALUE(AZ371)</f>
        <v>#VALUE!</v>
      </c>
      <c r="BE371" s="180" t="str">
        <f aca="false">IF(MOD(ROW(),2),"",INDEX(BD$3:BD$600,ROW()/2))</f>
        <v/>
      </c>
      <c r="BF371" s="181" t="n">
        <v>3.69</v>
      </c>
      <c r="BG371" s="182" t="n">
        <f aca="false">VALUE($BD372)</f>
        <v>0</v>
      </c>
    </row>
    <row r="372" customFormat="false" ht="13.5" hidden="false" customHeight="false" outlineLevel="0" collapsed="false">
      <c r="A372" s="208" t="n">
        <v>3.65</v>
      </c>
      <c r="B372" s="209" t="n">
        <v>1.92</v>
      </c>
      <c r="C372" s="213" t="n">
        <f aca="false">$C371+(($AM$20-$AM$10))/10</f>
        <v>0</v>
      </c>
      <c r="D372" s="217" t="n">
        <f aca="false">$D371+(($AH$30-$AH$20))/10</f>
        <v>0</v>
      </c>
      <c r="E372" s="211" t="n">
        <f aca="false">$AC367</f>
        <v>0</v>
      </c>
      <c r="F372" s="212" t="n">
        <f aca="false">$F371+(($AR$20-$AR$10))/10</f>
        <v>0</v>
      </c>
      <c r="G372" s="218" t="n">
        <f aca="false">$G371+(($AW$20-$AW$10))/10</f>
        <v>0</v>
      </c>
      <c r="H372" s="165"/>
      <c r="I372" s="165"/>
      <c r="J372" s="165"/>
      <c r="P372" s="165"/>
      <c r="S372" s="165"/>
      <c r="T372" s="165"/>
      <c r="U372" s="165"/>
      <c r="V372" s="165"/>
      <c r="W372" s="165"/>
      <c r="Y372" s="164" t="n">
        <v>369</v>
      </c>
      <c r="AA372" s="180" t="n">
        <f aca="false">IF(MOD(ROW(),2),"",INDEX($Z$3:$Z$600,ROW()/2))</f>
        <v>58.818</v>
      </c>
      <c r="AB372" s="181" t="n">
        <v>3.7</v>
      </c>
      <c r="AC372" s="182" t="n">
        <f aca="false">VALUE($Z373)</f>
        <v>0</v>
      </c>
      <c r="AD372" s="164" t="n">
        <v>369</v>
      </c>
      <c r="AE372" s="191"/>
      <c r="AF372" s="227" t="str">
        <f aca="false">IF(MOD(ROW(),10),"",INDEX(AE$3:AE$600,ROW()/10))</f>
        <v/>
      </c>
      <c r="AG372" s="228" t="n">
        <v>367</v>
      </c>
      <c r="AH372" s="229" t="e">
        <f aca="false">VALUE($AF372)</f>
        <v>#VALUE!</v>
      </c>
      <c r="AI372" s="164" t="n">
        <v>369</v>
      </c>
      <c r="AK372" s="227" t="str">
        <f aca="false">IF(MOD(ROW(),10),"",INDEX(AJ$3:AJ$600,ROW()/10))</f>
        <v/>
      </c>
      <c r="AL372" s="228" t="n">
        <v>362</v>
      </c>
      <c r="AM372" s="229" t="e">
        <f aca="false">VALUE($AF372)</f>
        <v>#VALUE!</v>
      </c>
      <c r="AN372" s="164" t="n">
        <v>369</v>
      </c>
      <c r="AP372" s="227" t="str">
        <f aca="false">IF(MOD(ROW(),10),"",INDEX(AO$3:AO$600,ROW()/10))</f>
        <v/>
      </c>
      <c r="AQ372" s="181" t="n">
        <v>3.7</v>
      </c>
      <c r="AR372" s="229" t="e">
        <f aca="false">VALUE($AP372)</f>
        <v>#VALUE!</v>
      </c>
      <c r="AS372" s="164" t="n">
        <v>3690</v>
      </c>
      <c r="AU372" s="227" t="str">
        <f aca="false">IF(MOD(ROW(),10),"",INDEX(AT$3:AT$600,ROW()/10))</f>
        <v/>
      </c>
      <c r="AV372" s="181" t="n">
        <v>3.7</v>
      </c>
      <c r="AW372" s="229" t="e">
        <f aca="false">VALUE($AU372)</f>
        <v>#VALUE!</v>
      </c>
      <c r="AZ372" s="180" t="n">
        <f aca="false">IF(MOD(ROW(),2),"",INDEX(AY$3:AY$600,ROW()/2))</f>
        <v>0</v>
      </c>
      <c r="BA372" s="181" t="n">
        <v>3.7</v>
      </c>
      <c r="BB372" s="182" t="n">
        <f aca="false">VALUE(AZ372)</f>
        <v>0</v>
      </c>
      <c r="BE372" s="180" t="n">
        <f aca="false">IF(MOD(ROW(),2),"",INDEX(BD$3:BD$600,ROW()/2))</f>
        <v>0</v>
      </c>
      <c r="BF372" s="181" t="n">
        <v>3.7</v>
      </c>
      <c r="BG372" s="182" t="n">
        <f aca="false">VALUE($BD373)</f>
        <v>0</v>
      </c>
    </row>
    <row r="373" customFormat="false" ht="13.5" hidden="false" customHeight="false" outlineLevel="0" collapsed="false">
      <c r="A373" s="208" t="n">
        <v>3.66</v>
      </c>
      <c r="B373" s="209" t="n">
        <v>1.91</v>
      </c>
      <c r="C373" s="213" t="n">
        <f aca="false">$C372+(($AM$20-$AM$10))/10</f>
        <v>0</v>
      </c>
      <c r="D373" s="217" t="n">
        <f aca="false">$D372+(($AH$30-$AH$20))/10</f>
        <v>0</v>
      </c>
      <c r="E373" s="211" t="n">
        <f aca="false">$AC368</f>
        <v>0</v>
      </c>
      <c r="F373" s="212" t="n">
        <f aca="false">$F372+(($AR$20-$AR$10))/10</f>
        <v>0</v>
      </c>
      <c r="G373" s="218" t="n">
        <f aca="false">$G372+(($AW$20-$AW$10))/10</f>
        <v>0</v>
      </c>
      <c r="H373" s="165"/>
      <c r="I373" s="165"/>
      <c r="J373" s="165"/>
      <c r="P373" s="165"/>
      <c r="S373" s="165"/>
      <c r="T373" s="165"/>
      <c r="U373" s="165"/>
      <c r="V373" s="165"/>
      <c r="W373" s="165"/>
      <c r="Y373" s="164" t="n">
        <v>370</v>
      </c>
      <c r="AA373" s="180" t="str">
        <f aca="false">IF(MOD(ROW(),2),"",INDEX($Z$3:$Z$600,ROW()/2))</f>
        <v/>
      </c>
      <c r="AB373" s="181" t="n">
        <v>3.71</v>
      </c>
      <c r="AC373" s="182" t="n">
        <f aca="false">VALUE($Z374)</f>
        <v>0</v>
      </c>
      <c r="AD373" s="164" t="n">
        <v>370</v>
      </c>
      <c r="AE373" s="191"/>
      <c r="AF373" s="227" t="str">
        <f aca="false">IF(MOD(ROW(),10),"",INDEX(AE$3:AE$600,ROW()/10))</f>
        <v/>
      </c>
      <c r="AG373" s="228" t="n">
        <v>368</v>
      </c>
      <c r="AH373" s="229" t="e">
        <f aca="false">VALUE($AF373)</f>
        <v>#VALUE!</v>
      </c>
      <c r="AI373" s="164" t="n">
        <v>370</v>
      </c>
      <c r="AK373" s="227" t="str">
        <f aca="false">IF(MOD(ROW(),10),"",INDEX(AJ$3:AJ$600,ROW()/10))</f>
        <v/>
      </c>
      <c r="AL373" s="228" t="n">
        <v>363</v>
      </c>
      <c r="AM373" s="229" t="e">
        <f aca="false">VALUE($AF373)</f>
        <v>#VALUE!</v>
      </c>
      <c r="AN373" s="164" t="n">
        <v>370</v>
      </c>
      <c r="AP373" s="227" t="str">
        <f aca="false">IF(MOD(ROW(),10),"",INDEX(AO$3:AO$600,ROW()/10))</f>
        <v/>
      </c>
      <c r="AQ373" s="181" t="n">
        <v>3.71</v>
      </c>
      <c r="AR373" s="229" t="e">
        <f aca="false">VALUE($AP373)</f>
        <v>#VALUE!</v>
      </c>
      <c r="AS373" s="164" t="n">
        <v>3700</v>
      </c>
      <c r="AU373" s="227" t="str">
        <f aca="false">IF(MOD(ROW(),10),"",INDEX(AT$3:AT$600,ROW()/10))</f>
        <v/>
      </c>
      <c r="AV373" s="181" t="n">
        <v>3.71</v>
      </c>
      <c r="AW373" s="229" t="e">
        <f aca="false">VALUE($AU373)</f>
        <v>#VALUE!</v>
      </c>
      <c r="AZ373" s="180" t="str">
        <f aca="false">IF(MOD(ROW(),2),"",INDEX(AY$3:AY$600,ROW()/2))</f>
        <v/>
      </c>
      <c r="BA373" s="181" t="n">
        <v>3.71</v>
      </c>
      <c r="BB373" s="182" t="e">
        <f aca="false">VALUE(AZ373)</f>
        <v>#VALUE!</v>
      </c>
      <c r="BE373" s="180" t="str">
        <f aca="false">IF(MOD(ROW(),2),"",INDEX(BD$3:BD$600,ROW()/2))</f>
        <v/>
      </c>
      <c r="BF373" s="181" t="n">
        <v>3.71</v>
      </c>
      <c r="BG373" s="182" t="n">
        <f aca="false">VALUE($BD374)</f>
        <v>0</v>
      </c>
    </row>
    <row r="374" customFormat="false" ht="13.5" hidden="false" customHeight="false" outlineLevel="0" collapsed="false">
      <c r="A374" s="208" t="n">
        <v>3.67</v>
      </c>
      <c r="B374" s="209" t="n">
        <v>1.9</v>
      </c>
      <c r="C374" s="213" t="n">
        <f aca="false">$C373+(($AM$20-$AM$10))/10</f>
        <v>0</v>
      </c>
      <c r="D374" s="217" t="n">
        <f aca="false">$D373+(($AH$30-$AH$20))/10</f>
        <v>0</v>
      </c>
      <c r="E374" s="211" t="n">
        <f aca="false">$AC369</f>
        <v>0</v>
      </c>
      <c r="F374" s="212" t="n">
        <f aca="false">$F373+(($AR$20-$AR$10))/10</f>
        <v>0</v>
      </c>
      <c r="G374" s="218" t="n">
        <f aca="false">$G373+(($AW$20-$AW$10))/10</f>
        <v>0</v>
      </c>
      <c r="H374" s="165"/>
      <c r="I374" s="165"/>
      <c r="J374" s="165"/>
      <c r="P374" s="165"/>
      <c r="S374" s="165"/>
      <c r="T374" s="165"/>
      <c r="U374" s="165"/>
      <c r="V374" s="165"/>
      <c r="W374" s="165"/>
      <c r="Y374" s="164" t="n">
        <v>371</v>
      </c>
      <c r="AA374" s="180" t="n">
        <f aca="false">IF(MOD(ROW(),2),"",INDEX($Z$3:$Z$600,ROW()/2))</f>
        <v>59.147</v>
      </c>
      <c r="AB374" s="181" t="n">
        <v>3.72</v>
      </c>
      <c r="AC374" s="182" t="n">
        <f aca="false">VALUE($Z375)</f>
        <v>0</v>
      </c>
      <c r="AD374" s="164" t="n">
        <v>371</v>
      </c>
      <c r="AE374" s="191"/>
      <c r="AF374" s="227" t="str">
        <f aca="false">IF(MOD(ROW(),10),"",INDEX(AE$3:AE$600,ROW()/10))</f>
        <v/>
      </c>
      <c r="AG374" s="228" t="n">
        <v>369</v>
      </c>
      <c r="AH374" s="229" t="e">
        <f aca="false">VALUE($AF374)</f>
        <v>#VALUE!</v>
      </c>
      <c r="AI374" s="164" t="n">
        <v>371</v>
      </c>
      <c r="AK374" s="227" t="str">
        <f aca="false">IF(MOD(ROW(),10),"",INDEX(AJ$3:AJ$600,ROW()/10))</f>
        <v/>
      </c>
      <c r="AL374" s="228" t="n">
        <v>364</v>
      </c>
      <c r="AM374" s="229" t="e">
        <f aca="false">VALUE($AF374)</f>
        <v>#VALUE!</v>
      </c>
      <c r="AN374" s="164" t="n">
        <v>371</v>
      </c>
      <c r="AP374" s="227" t="str">
        <f aca="false">IF(MOD(ROW(),10),"",INDEX(AO$3:AO$600,ROW()/10))</f>
        <v/>
      </c>
      <c r="AQ374" s="181" t="n">
        <v>3.72</v>
      </c>
      <c r="AR374" s="229" t="e">
        <f aca="false">VALUE($AP374)</f>
        <v>#VALUE!</v>
      </c>
      <c r="AS374" s="164" t="n">
        <v>3710</v>
      </c>
      <c r="AU374" s="227" t="str">
        <f aca="false">IF(MOD(ROW(),10),"",INDEX(AT$3:AT$600,ROW()/10))</f>
        <v/>
      </c>
      <c r="AV374" s="181" t="n">
        <v>3.72</v>
      </c>
      <c r="AW374" s="229" t="e">
        <f aca="false">VALUE($AU374)</f>
        <v>#VALUE!</v>
      </c>
      <c r="AZ374" s="180" t="n">
        <f aca="false">IF(MOD(ROW(),2),"",INDEX(AY$3:AY$600,ROW()/2))</f>
        <v>0</v>
      </c>
      <c r="BA374" s="181" t="n">
        <v>3.72</v>
      </c>
      <c r="BB374" s="182" t="n">
        <f aca="false">VALUE(AZ374)</f>
        <v>0</v>
      </c>
      <c r="BE374" s="180" t="n">
        <f aca="false">IF(MOD(ROW(),2),"",INDEX(BD$3:BD$600,ROW()/2))</f>
        <v>0</v>
      </c>
      <c r="BF374" s="181" t="n">
        <v>3.72</v>
      </c>
      <c r="BG374" s="182" t="n">
        <f aca="false">VALUE($BD375)</f>
        <v>0</v>
      </c>
    </row>
    <row r="375" customFormat="false" ht="13.5" hidden="false" customHeight="false" outlineLevel="0" collapsed="false">
      <c r="A375" s="208" t="n">
        <v>3.68</v>
      </c>
      <c r="B375" s="209" t="n">
        <v>1.89</v>
      </c>
      <c r="C375" s="213" t="n">
        <f aca="false">$C374+(($AM$20-$AM$10))/10</f>
        <v>0</v>
      </c>
      <c r="D375" s="217" t="n">
        <f aca="false">$D374+(($AH$30-$AH$20))/10</f>
        <v>0</v>
      </c>
      <c r="E375" s="211" t="n">
        <f aca="false">$AC370</f>
        <v>0</v>
      </c>
      <c r="F375" s="212" t="n">
        <f aca="false">$F374+(($AR$20-$AR$10))/10</f>
        <v>0</v>
      </c>
      <c r="G375" s="218" t="n">
        <f aca="false">$G374+(($AW$20-$AW$10))/10</f>
        <v>0</v>
      </c>
      <c r="H375" s="165"/>
      <c r="I375" s="165"/>
      <c r="J375" s="165"/>
      <c r="P375" s="165"/>
      <c r="S375" s="165"/>
      <c r="T375" s="165"/>
      <c r="U375" s="165"/>
      <c r="V375" s="165"/>
      <c r="W375" s="165"/>
      <c r="Y375" s="164" t="n">
        <v>372</v>
      </c>
      <c r="AA375" s="180" t="str">
        <f aca="false">IF(MOD(ROW(),2),"",INDEX($Z$3:$Z$600,ROW()/2))</f>
        <v/>
      </c>
      <c r="AB375" s="181" t="n">
        <v>3.73</v>
      </c>
      <c r="AC375" s="182" t="n">
        <f aca="false">VALUE($Z376)</f>
        <v>0</v>
      </c>
      <c r="AD375" s="164" t="n">
        <v>372</v>
      </c>
      <c r="AE375" s="191"/>
      <c r="AF375" s="227" t="str">
        <f aca="false">IF(MOD(ROW(),10),"",INDEX(AE$3:AE$600,ROW()/10))</f>
        <v/>
      </c>
      <c r="AG375" s="228" t="n">
        <v>370</v>
      </c>
      <c r="AH375" s="229" t="e">
        <f aca="false">VALUE($AF375)</f>
        <v>#VALUE!</v>
      </c>
      <c r="AI375" s="164" t="n">
        <v>372</v>
      </c>
      <c r="AK375" s="227" t="str">
        <f aca="false">IF(MOD(ROW(),10),"",INDEX(AJ$3:AJ$600,ROW()/10))</f>
        <v/>
      </c>
      <c r="AL375" s="228" t="n">
        <v>365</v>
      </c>
      <c r="AM375" s="229" t="e">
        <f aca="false">VALUE($AF375)</f>
        <v>#VALUE!</v>
      </c>
      <c r="AN375" s="164" t="n">
        <v>372</v>
      </c>
      <c r="AP375" s="227" t="str">
        <f aca="false">IF(MOD(ROW(),10),"",INDEX(AO$3:AO$600,ROW()/10))</f>
        <v/>
      </c>
      <c r="AQ375" s="181" t="n">
        <v>3.73</v>
      </c>
      <c r="AR375" s="229" t="e">
        <f aca="false">VALUE($AP375)</f>
        <v>#VALUE!</v>
      </c>
      <c r="AS375" s="164" t="n">
        <v>3720</v>
      </c>
      <c r="AU375" s="227" t="str">
        <f aca="false">IF(MOD(ROW(),10),"",INDEX(AT$3:AT$600,ROW()/10))</f>
        <v/>
      </c>
      <c r="AV375" s="181" t="n">
        <v>3.73</v>
      </c>
      <c r="AW375" s="229" t="e">
        <f aca="false">VALUE($AU375)</f>
        <v>#VALUE!</v>
      </c>
      <c r="AZ375" s="180" t="str">
        <f aca="false">IF(MOD(ROW(),2),"",INDEX(AY$3:AY$600,ROW()/2))</f>
        <v/>
      </c>
      <c r="BA375" s="181" t="n">
        <v>3.73</v>
      </c>
      <c r="BB375" s="182" t="e">
        <f aca="false">VALUE(AZ375)</f>
        <v>#VALUE!</v>
      </c>
      <c r="BE375" s="180" t="str">
        <f aca="false">IF(MOD(ROW(),2),"",INDEX(BD$3:BD$600,ROW()/2))</f>
        <v/>
      </c>
      <c r="BF375" s="181" t="n">
        <v>3.73</v>
      </c>
      <c r="BG375" s="182" t="n">
        <f aca="false">VALUE($BD376)</f>
        <v>0</v>
      </c>
    </row>
    <row r="376" customFormat="false" ht="13.5" hidden="false" customHeight="false" outlineLevel="0" collapsed="false">
      <c r="A376" s="208" t="n">
        <v>3.69</v>
      </c>
      <c r="B376" s="209" t="n">
        <v>1.88</v>
      </c>
      <c r="C376" s="213" t="n">
        <f aca="false">$C375+(($AM$20-$AM$10))/10</f>
        <v>0</v>
      </c>
      <c r="D376" s="217" t="n">
        <f aca="false">$D375+(($AH$30-$AH$20))/10</f>
        <v>0</v>
      </c>
      <c r="E376" s="211" t="n">
        <f aca="false">$AC371</f>
        <v>0</v>
      </c>
      <c r="F376" s="212" t="n">
        <f aca="false">$F375+(($AR$20-$AR$10))/10</f>
        <v>0</v>
      </c>
      <c r="G376" s="218" t="n">
        <f aca="false">$G375+(($AW$20-$AW$10))/10</f>
        <v>0</v>
      </c>
      <c r="H376" s="165"/>
      <c r="I376" s="165"/>
      <c r="J376" s="165"/>
      <c r="P376" s="165"/>
      <c r="S376" s="165"/>
      <c r="T376" s="165"/>
      <c r="U376" s="165"/>
      <c r="V376" s="165"/>
      <c r="W376" s="165"/>
      <c r="Y376" s="164" t="n">
        <v>373</v>
      </c>
      <c r="AA376" s="180" t="n">
        <f aca="false">IF(MOD(ROW(),2),"",INDEX($Z$3:$Z$600,ROW()/2))</f>
        <v>59.477</v>
      </c>
      <c r="AB376" s="181" t="n">
        <v>3.74</v>
      </c>
      <c r="AC376" s="182" t="n">
        <f aca="false">VALUE($Z377)</f>
        <v>0</v>
      </c>
      <c r="AD376" s="164" t="n">
        <v>373</v>
      </c>
      <c r="AE376" s="191"/>
      <c r="AF376" s="227" t="str">
        <f aca="false">IF(MOD(ROW(),10),"",INDEX(AE$3:AE$600,ROW()/10))</f>
        <v/>
      </c>
      <c r="AG376" s="228" t="n">
        <v>371</v>
      </c>
      <c r="AH376" s="229" t="e">
        <f aca="false">VALUE($AF376)</f>
        <v>#VALUE!</v>
      </c>
      <c r="AI376" s="164" t="n">
        <v>373</v>
      </c>
      <c r="AK376" s="227" t="str">
        <f aca="false">IF(MOD(ROW(),10),"",INDEX(AJ$3:AJ$600,ROW()/10))</f>
        <v/>
      </c>
      <c r="AL376" s="228" t="n">
        <v>366</v>
      </c>
      <c r="AM376" s="229" t="e">
        <f aca="false">VALUE($AF376)</f>
        <v>#VALUE!</v>
      </c>
      <c r="AN376" s="164" t="n">
        <v>373</v>
      </c>
      <c r="AP376" s="227" t="str">
        <f aca="false">IF(MOD(ROW(),10),"",INDEX(AO$3:AO$600,ROW()/10))</f>
        <v/>
      </c>
      <c r="AQ376" s="181" t="n">
        <v>3.74</v>
      </c>
      <c r="AR376" s="229" t="e">
        <f aca="false">VALUE($AP376)</f>
        <v>#VALUE!</v>
      </c>
      <c r="AS376" s="164" t="n">
        <v>3730</v>
      </c>
      <c r="AU376" s="227" t="str">
        <f aca="false">IF(MOD(ROW(),10),"",INDEX(AT$3:AT$600,ROW()/10))</f>
        <v/>
      </c>
      <c r="AV376" s="181" t="n">
        <v>3.74</v>
      </c>
      <c r="AW376" s="229" t="e">
        <f aca="false">VALUE($AU376)</f>
        <v>#VALUE!</v>
      </c>
      <c r="AZ376" s="180" t="n">
        <f aca="false">IF(MOD(ROW(),2),"",INDEX(AY$3:AY$600,ROW()/2))</f>
        <v>0</v>
      </c>
      <c r="BA376" s="181" t="n">
        <v>3.74</v>
      </c>
      <c r="BB376" s="182" t="n">
        <f aca="false">VALUE(AZ376)</f>
        <v>0</v>
      </c>
      <c r="BE376" s="180" t="n">
        <f aca="false">IF(MOD(ROW(),2),"",INDEX(BD$3:BD$600,ROW()/2))</f>
        <v>0</v>
      </c>
      <c r="BF376" s="181" t="n">
        <v>3.74</v>
      </c>
      <c r="BG376" s="182" t="n">
        <f aca="false">VALUE($BD377)</f>
        <v>0</v>
      </c>
    </row>
    <row r="377" customFormat="false" ht="13.5" hidden="false" customHeight="false" outlineLevel="0" collapsed="false">
      <c r="A377" s="208" t="n">
        <v>3.7</v>
      </c>
      <c r="B377" s="209" t="n">
        <v>1.87</v>
      </c>
      <c r="C377" s="213" t="n">
        <f aca="false">$AM380</f>
        <v>0</v>
      </c>
      <c r="D377" s="241" t="n">
        <f aca="false">$AH380</f>
        <v>0</v>
      </c>
      <c r="E377" s="211" t="n">
        <f aca="false">$AC372</f>
        <v>0</v>
      </c>
      <c r="F377" s="212" t="n">
        <f aca="false">$AR380</f>
        <v>0</v>
      </c>
      <c r="G377" s="218" t="n">
        <f aca="false">$AW380</f>
        <v>0</v>
      </c>
      <c r="H377" s="165"/>
      <c r="I377" s="165"/>
      <c r="J377" s="165"/>
      <c r="P377" s="165"/>
      <c r="S377" s="165"/>
      <c r="T377" s="165"/>
      <c r="U377" s="165"/>
      <c r="V377" s="165"/>
      <c r="W377" s="165"/>
      <c r="Y377" s="164" t="n">
        <v>374</v>
      </c>
      <c r="AA377" s="180" t="str">
        <f aca="false">IF(MOD(ROW(),2),"",INDEX($Z$3:$Z$600,ROW()/2))</f>
        <v/>
      </c>
      <c r="AB377" s="181" t="n">
        <v>3.75</v>
      </c>
      <c r="AC377" s="182" t="n">
        <f aca="false">VALUE($Z378)</f>
        <v>0</v>
      </c>
      <c r="AD377" s="164" t="n">
        <v>374</v>
      </c>
      <c r="AE377" s="191"/>
      <c r="AF377" s="227" t="str">
        <f aca="false">IF(MOD(ROW(),10),"",INDEX(AE$3:AE$600,ROW()/10))</f>
        <v/>
      </c>
      <c r="AG377" s="228" t="n">
        <v>372</v>
      </c>
      <c r="AH377" s="229" t="e">
        <f aca="false">VALUE($AF377)</f>
        <v>#VALUE!</v>
      </c>
      <c r="AI377" s="164" t="n">
        <v>374</v>
      </c>
      <c r="AK377" s="227" t="str">
        <f aca="false">IF(MOD(ROW(),10),"",INDEX(AJ$3:AJ$600,ROW()/10))</f>
        <v/>
      </c>
      <c r="AL377" s="228" t="n">
        <v>367</v>
      </c>
      <c r="AM377" s="229" t="e">
        <f aca="false">VALUE($AF377)</f>
        <v>#VALUE!</v>
      </c>
      <c r="AN377" s="164" t="n">
        <v>374</v>
      </c>
      <c r="AP377" s="227" t="str">
        <f aca="false">IF(MOD(ROW(),10),"",INDEX(AO$3:AO$600,ROW()/10))</f>
        <v/>
      </c>
      <c r="AQ377" s="181" t="n">
        <v>3.75</v>
      </c>
      <c r="AR377" s="229" t="e">
        <f aca="false">VALUE($AP377)</f>
        <v>#VALUE!</v>
      </c>
      <c r="AS377" s="164" t="n">
        <v>3740</v>
      </c>
      <c r="AU377" s="227" t="str">
        <f aca="false">IF(MOD(ROW(),10),"",INDEX(AT$3:AT$600,ROW()/10))</f>
        <v/>
      </c>
      <c r="AV377" s="181" t="n">
        <v>3.75</v>
      </c>
      <c r="AW377" s="229" t="e">
        <f aca="false">VALUE($AU377)</f>
        <v>#VALUE!</v>
      </c>
      <c r="AZ377" s="180" t="str">
        <f aca="false">IF(MOD(ROW(),2),"",INDEX(AY$3:AY$600,ROW()/2))</f>
        <v/>
      </c>
      <c r="BA377" s="181" t="n">
        <v>3.75</v>
      </c>
      <c r="BB377" s="182" t="e">
        <f aca="false">VALUE(AZ377)</f>
        <v>#VALUE!</v>
      </c>
      <c r="BE377" s="180" t="str">
        <f aca="false">IF(MOD(ROW(),2),"",INDEX(BD$3:BD$600,ROW()/2))</f>
        <v/>
      </c>
      <c r="BF377" s="181" t="n">
        <v>3.75</v>
      </c>
      <c r="BG377" s="182" t="n">
        <f aca="false">VALUE($BD378)</f>
        <v>0</v>
      </c>
    </row>
    <row r="378" customFormat="false" ht="13.5" hidden="false" customHeight="false" outlineLevel="0" collapsed="false">
      <c r="A378" s="208" t="n">
        <v>3.71</v>
      </c>
      <c r="B378" s="209" t="n">
        <v>1.86</v>
      </c>
      <c r="C378" s="213" t="n">
        <f aca="false">$C377+(($AM$20-$AM$10))/10</f>
        <v>0</v>
      </c>
      <c r="D378" s="217" t="n">
        <f aca="false">$D377+(($AH$30-$AH$20))/10</f>
        <v>0</v>
      </c>
      <c r="E378" s="211" t="n">
        <f aca="false">$AC373</f>
        <v>0</v>
      </c>
      <c r="F378" s="212" t="n">
        <f aca="false">$F377+(($AR$20-$AR$10))/10</f>
        <v>0</v>
      </c>
      <c r="G378" s="218" t="n">
        <f aca="false">$G377+(($AW$20-$AW$10))/10</f>
        <v>0</v>
      </c>
      <c r="H378" s="165"/>
      <c r="I378" s="165"/>
      <c r="J378" s="165"/>
      <c r="P378" s="165"/>
      <c r="S378" s="165"/>
      <c r="T378" s="165"/>
      <c r="U378" s="165"/>
      <c r="V378" s="165"/>
      <c r="W378" s="165"/>
      <c r="Y378" s="164" t="n">
        <v>375</v>
      </c>
      <c r="AA378" s="180" t="n">
        <f aca="false">IF(MOD(ROW(),2),"",INDEX($Z$3:$Z$600,ROW()/2))</f>
        <v>59.806</v>
      </c>
      <c r="AB378" s="181" t="n">
        <v>3.76</v>
      </c>
      <c r="AC378" s="182" t="n">
        <f aca="false">VALUE($Z379)</f>
        <v>0</v>
      </c>
      <c r="AD378" s="164" t="n">
        <v>375</v>
      </c>
      <c r="AE378" s="191"/>
      <c r="AF378" s="227" t="str">
        <f aca="false">IF(MOD(ROW(),10),"",INDEX(AE$3:AE$600,ROW()/10))</f>
        <v/>
      </c>
      <c r="AG378" s="228" t="n">
        <v>373</v>
      </c>
      <c r="AH378" s="229" t="e">
        <f aca="false">VALUE($AF378)</f>
        <v>#VALUE!</v>
      </c>
      <c r="AI378" s="164" t="n">
        <v>375</v>
      </c>
      <c r="AK378" s="227" t="str">
        <f aca="false">IF(MOD(ROW(),10),"",INDEX(AJ$3:AJ$600,ROW()/10))</f>
        <v/>
      </c>
      <c r="AL378" s="228" t="n">
        <v>368</v>
      </c>
      <c r="AM378" s="229" t="e">
        <f aca="false">VALUE($AF378)</f>
        <v>#VALUE!</v>
      </c>
      <c r="AN378" s="164" t="n">
        <v>375</v>
      </c>
      <c r="AP378" s="227" t="str">
        <f aca="false">IF(MOD(ROW(),10),"",INDEX(AO$3:AO$600,ROW()/10))</f>
        <v/>
      </c>
      <c r="AQ378" s="181" t="n">
        <v>3.76</v>
      </c>
      <c r="AR378" s="229" t="e">
        <f aca="false">VALUE($AP378)</f>
        <v>#VALUE!</v>
      </c>
      <c r="AS378" s="164" t="n">
        <v>3750</v>
      </c>
      <c r="AU378" s="227" t="str">
        <f aca="false">IF(MOD(ROW(),10),"",INDEX(AT$3:AT$600,ROW()/10))</f>
        <v/>
      </c>
      <c r="AV378" s="181" t="n">
        <v>3.76</v>
      </c>
      <c r="AW378" s="229" t="e">
        <f aca="false">VALUE($AU378)</f>
        <v>#VALUE!</v>
      </c>
      <c r="AZ378" s="180" t="n">
        <f aca="false">IF(MOD(ROW(),2),"",INDEX(AY$3:AY$600,ROW()/2))</f>
        <v>0</v>
      </c>
      <c r="BA378" s="181" t="n">
        <v>3.76</v>
      </c>
      <c r="BB378" s="182" t="n">
        <f aca="false">VALUE(AZ378)</f>
        <v>0</v>
      </c>
      <c r="BE378" s="180" t="n">
        <f aca="false">IF(MOD(ROW(),2),"",INDEX(BD$3:BD$600,ROW()/2))</f>
        <v>0</v>
      </c>
      <c r="BF378" s="181" t="n">
        <v>3.76</v>
      </c>
      <c r="BG378" s="182" t="n">
        <f aca="false">VALUE($BD379)</f>
        <v>0</v>
      </c>
    </row>
    <row r="379" customFormat="false" ht="13.5" hidden="false" customHeight="false" outlineLevel="0" collapsed="false">
      <c r="A379" s="208" t="n">
        <v>3.72</v>
      </c>
      <c r="B379" s="209" t="n">
        <v>1.85</v>
      </c>
      <c r="C379" s="213" t="n">
        <f aca="false">$C378+(($AM$20-$AM$10))/10</f>
        <v>0</v>
      </c>
      <c r="D379" s="217" t="n">
        <f aca="false">$D378+(($AH$30-$AH$20))/10</f>
        <v>0</v>
      </c>
      <c r="E379" s="211" t="n">
        <f aca="false">$AC374</f>
        <v>0</v>
      </c>
      <c r="F379" s="212" t="n">
        <f aca="false">$F378+(($AR$20-$AR$10))/10</f>
        <v>0</v>
      </c>
      <c r="G379" s="218" t="n">
        <f aca="false">$G378+(($AW$20-$AW$10))/10</f>
        <v>0</v>
      </c>
      <c r="H379" s="165"/>
      <c r="I379" s="165"/>
      <c r="J379" s="165"/>
      <c r="P379" s="165"/>
      <c r="S379" s="165"/>
      <c r="T379" s="165"/>
      <c r="U379" s="165"/>
      <c r="V379" s="165"/>
      <c r="W379" s="165"/>
      <c r="Y379" s="164" t="n">
        <v>376</v>
      </c>
      <c r="AA379" s="180" t="str">
        <f aca="false">IF(MOD(ROW(),2),"",INDEX($Z$3:$Z$600,ROW()/2))</f>
        <v/>
      </c>
      <c r="AB379" s="181" t="n">
        <v>3.77</v>
      </c>
      <c r="AC379" s="182" t="n">
        <f aca="false">VALUE($Z380)</f>
        <v>0</v>
      </c>
      <c r="AD379" s="164" t="n">
        <v>376</v>
      </c>
      <c r="AE379" s="191"/>
      <c r="AF379" s="227" t="str">
        <f aca="false">IF(MOD(ROW(),10),"",INDEX(AE$3:AE$600,ROW()/10))</f>
        <v/>
      </c>
      <c r="AG379" s="228" t="n">
        <v>374</v>
      </c>
      <c r="AH379" s="229" t="e">
        <f aca="false">VALUE($AF379)</f>
        <v>#VALUE!</v>
      </c>
      <c r="AI379" s="164" t="n">
        <v>376</v>
      </c>
      <c r="AK379" s="227" t="str">
        <f aca="false">IF(MOD(ROW(),10),"",INDEX(AJ$3:AJ$600,ROW()/10))</f>
        <v/>
      </c>
      <c r="AL379" s="228" t="n">
        <v>369</v>
      </c>
      <c r="AM379" s="229" t="e">
        <f aca="false">VALUE($AF379)</f>
        <v>#VALUE!</v>
      </c>
      <c r="AN379" s="164" t="n">
        <v>376</v>
      </c>
      <c r="AP379" s="227" t="str">
        <f aca="false">IF(MOD(ROW(),10),"",INDEX(AO$3:AO$600,ROW()/10))</f>
        <v/>
      </c>
      <c r="AQ379" s="181" t="n">
        <v>3.77</v>
      </c>
      <c r="AR379" s="229" t="e">
        <f aca="false">VALUE($AP379)</f>
        <v>#VALUE!</v>
      </c>
      <c r="AS379" s="164" t="n">
        <v>3760</v>
      </c>
      <c r="AU379" s="227" t="str">
        <f aca="false">IF(MOD(ROW(),10),"",INDEX(AT$3:AT$600,ROW()/10))</f>
        <v/>
      </c>
      <c r="AV379" s="181" t="n">
        <v>3.77</v>
      </c>
      <c r="AW379" s="229" t="e">
        <f aca="false">VALUE($AU379)</f>
        <v>#VALUE!</v>
      </c>
      <c r="AZ379" s="180" t="str">
        <f aca="false">IF(MOD(ROW(),2),"",INDEX(AY$3:AY$600,ROW()/2))</f>
        <v/>
      </c>
      <c r="BA379" s="181" t="n">
        <v>3.77</v>
      </c>
      <c r="BB379" s="182" t="e">
        <f aca="false">VALUE(AZ379)</f>
        <v>#VALUE!</v>
      </c>
      <c r="BE379" s="180" t="str">
        <f aca="false">IF(MOD(ROW(),2),"",INDEX(BD$3:BD$600,ROW()/2))</f>
        <v/>
      </c>
      <c r="BF379" s="181" t="n">
        <v>3.77</v>
      </c>
      <c r="BG379" s="182" t="n">
        <f aca="false">VALUE($BD380)</f>
        <v>0</v>
      </c>
    </row>
    <row r="380" customFormat="false" ht="13.5" hidden="false" customHeight="false" outlineLevel="0" collapsed="false">
      <c r="A380" s="208" t="n">
        <v>3.73</v>
      </c>
      <c r="B380" s="209" t="n">
        <v>1.84</v>
      </c>
      <c r="C380" s="213" t="n">
        <f aca="false">$C379+(($AM$20-$AM$10))/10</f>
        <v>0</v>
      </c>
      <c r="D380" s="217" t="n">
        <f aca="false">$D379+(($AH$30-$AH$20))/10</f>
        <v>0</v>
      </c>
      <c r="E380" s="211" t="n">
        <f aca="false">$AC375</f>
        <v>0</v>
      </c>
      <c r="F380" s="212" t="n">
        <f aca="false">$F379+(($AR$20-$AR$10))/10</f>
        <v>0</v>
      </c>
      <c r="G380" s="218" t="n">
        <f aca="false">$G379+(($AW$20-$AW$10))/10</f>
        <v>0</v>
      </c>
      <c r="H380" s="165"/>
      <c r="I380" s="165"/>
      <c r="J380" s="165"/>
      <c r="P380" s="165"/>
      <c r="S380" s="165"/>
      <c r="T380" s="165"/>
      <c r="U380" s="165"/>
      <c r="V380" s="165"/>
      <c r="W380" s="165"/>
      <c r="Y380" s="164" t="n">
        <v>377</v>
      </c>
      <c r="AA380" s="180" t="n">
        <f aca="false">IF(MOD(ROW(),2),"",INDEX($Z$3:$Z$600,ROW()/2))</f>
        <v>60.135</v>
      </c>
      <c r="AB380" s="181" t="n">
        <v>3.78</v>
      </c>
      <c r="AC380" s="182" t="n">
        <f aca="false">VALUE($Z381)</f>
        <v>0</v>
      </c>
      <c r="AD380" s="164" t="n">
        <v>377</v>
      </c>
      <c r="AE380" s="191"/>
      <c r="AF380" s="227" t="n">
        <f aca="false">IF(MOD(ROW(),10),"",INDEX(AE$3:AE$600,ROW()/10))</f>
        <v>0</v>
      </c>
      <c r="AG380" s="228" t="n">
        <v>375</v>
      </c>
      <c r="AH380" s="229" t="n">
        <f aca="false">VALUE($AF380)</f>
        <v>0</v>
      </c>
      <c r="AI380" s="164" t="n">
        <v>377</v>
      </c>
      <c r="AK380" s="227" t="n">
        <f aca="false">IF(MOD(ROW(),10),"",INDEX(AJ$3:AJ$600,ROW()/10))</f>
        <v>0</v>
      </c>
      <c r="AL380" s="228" t="n">
        <v>370</v>
      </c>
      <c r="AM380" s="229" t="n">
        <f aca="false">VALUE($AF380)</f>
        <v>0</v>
      </c>
      <c r="AN380" s="164" t="n">
        <v>377</v>
      </c>
      <c r="AP380" s="227" t="n">
        <f aca="false">IF(MOD(ROW(),10),"",INDEX(AO$3:AO$600,ROW()/10))</f>
        <v>0</v>
      </c>
      <c r="AQ380" s="181" t="n">
        <v>3.78</v>
      </c>
      <c r="AR380" s="229" t="n">
        <f aca="false">VALUE($AP380)</f>
        <v>0</v>
      </c>
      <c r="AS380" s="164" t="n">
        <v>3770</v>
      </c>
      <c r="AU380" s="227" t="n">
        <f aca="false">IF(MOD(ROW(),10),"",INDEX(AT$3:AT$600,ROW()/10))</f>
        <v>0</v>
      </c>
      <c r="AV380" s="181" t="n">
        <v>3.78</v>
      </c>
      <c r="AW380" s="229" t="n">
        <f aca="false">VALUE($AU380)</f>
        <v>0</v>
      </c>
      <c r="AZ380" s="180" t="n">
        <f aca="false">IF(MOD(ROW(),2),"",INDEX(AY$3:AY$600,ROW()/2))</f>
        <v>0</v>
      </c>
      <c r="BA380" s="181" t="n">
        <v>3.78</v>
      </c>
      <c r="BB380" s="182" t="n">
        <f aca="false">VALUE(AZ380)</f>
        <v>0</v>
      </c>
      <c r="BE380" s="180" t="n">
        <f aca="false">IF(MOD(ROW(),2),"",INDEX(BD$3:BD$600,ROW()/2))</f>
        <v>0</v>
      </c>
      <c r="BF380" s="181" t="n">
        <v>3.78</v>
      </c>
      <c r="BG380" s="182" t="n">
        <f aca="false">VALUE($BD381)</f>
        <v>0</v>
      </c>
    </row>
    <row r="381" customFormat="false" ht="13.5" hidden="false" customHeight="false" outlineLevel="0" collapsed="false">
      <c r="A381" s="208" t="n">
        <v>3.74</v>
      </c>
      <c r="B381" s="209" t="n">
        <v>1.83</v>
      </c>
      <c r="C381" s="213" t="n">
        <f aca="false">$C380+(($AM$20-$AM$10))/10</f>
        <v>0</v>
      </c>
      <c r="D381" s="217" t="n">
        <f aca="false">$D380+(($AH$30-$AH$20))/10</f>
        <v>0</v>
      </c>
      <c r="E381" s="211" t="n">
        <f aca="false">$AC376</f>
        <v>0</v>
      </c>
      <c r="F381" s="212" t="n">
        <f aca="false">$F380+(($AR$20-$AR$10))/10</f>
        <v>0</v>
      </c>
      <c r="G381" s="218" t="n">
        <f aca="false">$G380+(($AW$20-$AW$10))/10</f>
        <v>0</v>
      </c>
      <c r="H381" s="165"/>
      <c r="I381" s="165"/>
      <c r="J381" s="165"/>
      <c r="P381" s="165"/>
      <c r="S381" s="165"/>
      <c r="T381" s="165"/>
      <c r="U381" s="165"/>
      <c r="V381" s="165"/>
      <c r="W381" s="165"/>
      <c r="Y381" s="164" t="n">
        <v>378</v>
      </c>
      <c r="AA381" s="180" t="str">
        <f aca="false">IF(MOD(ROW(),2),"",INDEX($Z$3:$Z$600,ROW()/2))</f>
        <v/>
      </c>
      <c r="AB381" s="181" t="n">
        <v>3.79</v>
      </c>
      <c r="AC381" s="182" t="n">
        <f aca="false">VALUE($Z382)</f>
        <v>0</v>
      </c>
      <c r="AD381" s="164" t="n">
        <v>378</v>
      </c>
      <c r="AE381" s="191"/>
      <c r="AF381" s="227" t="str">
        <f aca="false">IF(MOD(ROW(),10),"",INDEX(AE$3:AE$600,ROW()/10))</f>
        <v/>
      </c>
      <c r="AG381" s="228" t="n">
        <v>376</v>
      </c>
      <c r="AH381" s="229" t="e">
        <f aca="false">VALUE($AF381)</f>
        <v>#VALUE!</v>
      </c>
      <c r="AI381" s="164" t="n">
        <v>378</v>
      </c>
      <c r="AK381" s="227" t="str">
        <f aca="false">IF(MOD(ROW(),10),"",INDEX(AJ$3:AJ$600,ROW()/10))</f>
        <v/>
      </c>
      <c r="AL381" s="228" t="n">
        <v>371</v>
      </c>
      <c r="AM381" s="229" t="e">
        <f aca="false">VALUE($AF381)</f>
        <v>#VALUE!</v>
      </c>
      <c r="AN381" s="164" t="n">
        <v>378</v>
      </c>
      <c r="AP381" s="227" t="str">
        <f aca="false">IF(MOD(ROW(),10),"",INDEX(AO$3:AO$600,ROW()/10))</f>
        <v/>
      </c>
      <c r="AQ381" s="181" t="n">
        <v>3.79</v>
      </c>
      <c r="AR381" s="229" t="e">
        <f aca="false">VALUE($AP381)</f>
        <v>#VALUE!</v>
      </c>
      <c r="AS381" s="164" t="n">
        <v>3780</v>
      </c>
      <c r="AU381" s="227" t="str">
        <f aca="false">IF(MOD(ROW(),10),"",INDEX(AT$3:AT$600,ROW()/10))</f>
        <v/>
      </c>
      <c r="AV381" s="181" t="n">
        <v>3.79</v>
      </c>
      <c r="AW381" s="229" t="e">
        <f aca="false">VALUE($AU381)</f>
        <v>#VALUE!</v>
      </c>
      <c r="AZ381" s="180" t="str">
        <f aca="false">IF(MOD(ROW(),2),"",INDEX(AY$3:AY$600,ROW()/2))</f>
        <v/>
      </c>
      <c r="BA381" s="181" t="n">
        <v>3.79</v>
      </c>
      <c r="BB381" s="182" t="e">
        <f aca="false">VALUE(AZ381)</f>
        <v>#VALUE!</v>
      </c>
      <c r="BE381" s="180" t="str">
        <f aca="false">IF(MOD(ROW(),2),"",INDEX(BD$3:BD$600,ROW()/2))</f>
        <v/>
      </c>
      <c r="BF381" s="181" t="n">
        <v>3.79</v>
      </c>
      <c r="BG381" s="182" t="n">
        <f aca="false">VALUE($BD382)</f>
        <v>0</v>
      </c>
    </row>
    <row r="382" customFormat="false" ht="13.5" hidden="false" customHeight="false" outlineLevel="0" collapsed="false">
      <c r="A382" s="208" t="n">
        <v>3.75</v>
      </c>
      <c r="B382" s="209" t="n">
        <v>1.82</v>
      </c>
      <c r="C382" s="213" t="n">
        <f aca="false">$C381+(($AM$20-$AM$10))/10</f>
        <v>0</v>
      </c>
      <c r="D382" s="217" t="n">
        <f aca="false">$D381+(($AH$30-$AH$20))/10</f>
        <v>0</v>
      </c>
      <c r="E382" s="211" t="n">
        <f aca="false">$AC377</f>
        <v>0</v>
      </c>
      <c r="F382" s="212" t="n">
        <f aca="false">$F381+(($AR$20-$AR$10))/10</f>
        <v>0</v>
      </c>
      <c r="G382" s="218" t="n">
        <f aca="false">$G381+(($AW$20-$AW$10))/10</f>
        <v>0</v>
      </c>
      <c r="H382" s="165"/>
      <c r="I382" s="165"/>
      <c r="J382" s="165"/>
      <c r="P382" s="165"/>
      <c r="S382" s="165"/>
      <c r="T382" s="165"/>
      <c r="U382" s="165"/>
      <c r="V382" s="165"/>
      <c r="W382" s="165"/>
      <c r="Y382" s="164" t="n">
        <v>379</v>
      </c>
      <c r="AA382" s="180" t="n">
        <f aca="false">IF(MOD(ROW(),2),"",INDEX($Z$3:$Z$600,ROW()/2))</f>
        <v>60.464</v>
      </c>
      <c r="AB382" s="181" t="n">
        <v>3.8</v>
      </c>
      <c r="AC382" s="182" t="n">
        <f aca="false">VALUE($Z383)</f>
        <v>0</v>
      </c>
      <c r="AD382" s="164" t="n">
        <v>379</v>
      </c>
      <c r="AE382" s="191"/>
      <c r="AF382" s="227" t="str">
        <f aca="false">IF(MOD(ROW(),10),"",INDEX(AE$3:AE$600,ROW()/10))</f>
        <v/>
      </c>
      <c r="AG382" s="228" t="n">
        <v>377</v>
      </c>
      <c r="AH382" s="229" t="e">
        <f aca="false">VALUE($AF382)</f>
        <v>#VALUE!</v>
      </c>
      <c r="AI382" s="164" t="n">
        <v>379</v>
      </c>
      <c r="AK382" s="227" t="str">
        <f aca="false">IF(MOD(ROW(),10),"",INDEX(AJ$3:AJ$600,ROW()/10))</f>
        <v/>
      </c>
      <c r="AL382" s="228" t="n">
        <v>372</v>
      </c>
      <c r="AM382" s="229" t="e">
        <f aca="false">VALUE($AF382)</f>
        <v>#VALUE!</v>
      </c>
      <c r="AN382" s="164" t="n">
        <v>379</v>
      </c>
      <c r="AP382" s="227" t="str">
        <f aca="false">IF(MOD(ROW(),10),"",INDEX(AO$3:AO$600,ROW()/10))</f>
        <v/>
      </c>
      <c r="AQ382" s="181" t="n">
        <v>3.8</v>
      </c>
      <c r="AR382" s="229" t="e">
        <f aca="false">VALUE($AP382)</f>
        <v>#VALUE!</v>
      </c>
      <c r="AS382" s="164" t="n">
        <v>3790</v>
      </c>
      <c r="AU382" s="227" t="str">
        <f aca="false">IF(MOD(ROW(),10),"",INDEX(AT$3:AT$600,ROW()/10))</f>
        <v/>
      </c>
      <c r="AV382" s="181" t="n">
        <v>3.8</v>
      </c>
      <c r="AW382" s="229" t="e">
        <f aca="false">VALUE($AU382)</f>
        <v>#VALUE!</v>
      </c>
      <c r="AZ382" s="180" t="n">
        <f aca="false">IF(MOD(ROW(),2),"",INDEX(AY$3:AY$600,ROW()/2))</f>
        <v>0</v>
      </c>
      <c r="BA382" s="181" t="n">
        <v>3.8</v>
      </c>
      <c r="BB382" s="182" t="n">
        <f aca="false">VALUE(AZ382)</f>
        <v>0</v>
      </c>
      <c r="BE382" s="180" t="n">
        <f aca="false">IF(MOD(ROW(),2),"",INDEX(BD$3:BD$600,ROW()/2))</f>
        <v>0</v>
      </c>
      <c r="BF382" s="181" t="n">
        <v>3.8</v>
      </c>
      <c r="BG382" s="182" t="n">
        <f aca="false">VALUE($BD383)</f>
        <v>0</v>
      </c>
    </row>
    <row r="383" customFormat="false" ht="13.5" hidden="false" customHeight="false" outlineLevel="0" collapsed="false">
      <c r="A383" s="208" t="n">
        <v>3.76</v>
      </c>
      <c r="B383" s="209" t="n">
        <v>1.81</v>
      </c>
      <c r="C383" s="213" t="n">
        <f aca="false">$C382+(($AM$20-$AM$10))/10</f>
        <v>0</v>
      </c>
      <c r="D383" s="217" t="n">
        <f aca="false">$D382+(($AH$30-$AH$20))/10</f>
        <v>0</v>
      </c>
      <c r="E383" s="211" t="n">
        <f aca="false">$AC378</f>
        <v>0</v>
      </c>
      <c r="F383" s="212" t="n">
        <f aca="false">$F382+(($AR$20-$AR$10))/10</f>
        <v>0</v>
      </c>
      <c r="G383" s="218" t="n">
        <f aca="false">$G382+(($AW$20-$AW$10))/10</f>
        <v>0</v>
      </c>
      <c r="H383" s="165"/>
      <c r="I383" s="165"/>
      <c r="J383" s="165"/>
      <c r="P383" s="165"/>
      <c r="S383" s="165"/>
      <c r="T383" s="165"/>
      <c r="U383" s="165"/>
      <c r="V383" s="165"/>
      <c r="W383" s="165"/>
      <c r="Y383" s="164" t="n">
        <v>380</v>
      </c>
      <c r="AA383" s="180" t="str">
        <f aca="false">IF(MOD(ROW(),2),"",INDEX($Z$3:$Z$600,ROW()/2))</f>
        <v/>
      </c>
      <c r="AB383" s="181" t="n">
        <v>3.81</v>
      </c>
      <c r="AC383" s="182" t="n">
        <f aca="false">VALUE($Z384)</f>
        <v>0</v>
      </c>
      <c r="AD383" s="164" t="n">
        <v>380</v>
      </c>
      <c r="AE383" s="191"/>
      <c r="AF383" s="227" t="str">
        <f aca="false">IF(MOD(ROW(),10),"",INDEX(AE$3:AE$600,ROW()/10))</f>
        <v/>
      </c>
      <c r="AG383" s="228" t="n">
        <v>378</v>
      </c>
      <c r="AH383" s="229" t="e">
        <f aca="false">VALUE($AF383)</f>
        <v>#VALUE!</v>
      </c>
      <c r="AI383" s="164" t="n">
        <v>380</v>
      </c>
      <c r="AK383" s="227" t="str">
        <f aca="false">IF(MOD(ROW(),10),"",INDEX(AJ$3:AJ$600,ROW()/10))</f>
        <v/>
      </c>
      <c r="AL383" s="228" t="n">
        <v>373</v>
      </c>
      <c r="AM383" s="229" t="e">
        <f aca="false">VALUE($AF383)</f>
        <v>#VALUE!</v>
      </c>
      <c r="AN383" s="164" t="n">
        <v>380</v>
      </c>
      <c r="AP383" s="227" t="str">
        <f aca="false">IF(MOD(ROW(),10),"",INDEX(AO$3:AO$600,ROW()/10))</f>
        <v/>
      </c>
      <c r="AQ383" s="181" t="n">
        <v>3.81</v>
      </c>
      <c r="AR383" s="229" t="e">
        <f aca="false">VALUE($AP383)</f>
        <v>#VALUE!</v>
      </c>
      <c r="AS383" s="164" t="n">
        <v>3800</v>
      </c>
      <c r="AU383" s="227" t="str">
        <f aca="false">IF(MOD(ROW(),10),"",INDEX(AT$3:AT$600,ROW()/10))</f>
        <v/>
      </c>
      <c r="AV383" s="181" t="n">
        <v>3.81</v>
      </c>
      <c r="AW383" s="229" t="e">
        <f aca="false">VALUE($AU383)</f>
        <v>#VALUE!</v>
      </c>
      <c r="AZ383" s="180" t="str">
        <f aca="false">IF(MOD(ROW(),2),"",INDEX(AY$3:AY$600,ROW()/2))</f>
        <v/>
      </c>
      <c r="BA383" s="181" t="n">
        <v>3.81</v>
      </c>
      <c r="BB383" s="182" t="e">
        <f aca="false">VALUE(AZ383)</f>
        <v>#VALUE!</v>
      </c>
      <c r="BE383" s="180" t="str">
        <f aca="false">IF(MOD(ROW(),2),"",INDEX(BD$3:BD$600,ROW()/2))</f>
        <v/>
      </c>
      <c r="BF383" s="181" t="n">
        <v>3.81</v>
      </c>
      <c r="BG383" s="182" t="n">
        <f aca="false">VALUE($BD384)</f>
        <v>0</v>
      </c>
    </row>
    <row r="384" customFormat="false" ht="13.5" hidden="false" customHeight="false" outlineLevel="0" collapsed="false">
      <c r="A384" s="208" t="n">
        <v>3.77</v>
      </c>
      <c r="B384" s="209" t="n">
        <v>1.8</v>
      </c>
      <c r="C384" s="213" t="n">
        <f aca="false">$C383+(($AM$20-$AM$10))/10</f>
        <v>0</v>
      </c>
      <c r="D384" s="217" t="n">
        <f aca="false">$D383+(($AH$30-$AH$20))/10</f>
        <v>0</v>
      </c>
      <c r="E384" s="211" t="n">
        <f aca="false">$AC379</f>
        <v>0</v>
      </c>
      <c r="F384" s="212" t="n">
        <f aca="false">$F383+(($AR$20-$AR$10))/10</f>
        <v>0</v>
      </c>
      <c r="G384" s="218" t="n">
        <f aca="false">$G383+(($AW$20-$AW$10))/10</f>
        <v>0</v>
      </c>
      <c r="H384" s="165"/>
      <c r="I384" s="165"/>
      <c r="J384" s="165"/>
      <c r="P384" s="165"/>
      <c r="S384" s="165"/>
      <c r="T384" s="165"/>
      <c r="U384" s="165"/>
      <c r="V384" s="165"/>
      <c r="W384" s="165"/>
      <c r="Y384" s="164" t="n">
        <v>381</v>
      </c>
      <c r="AA384" s="180" t="n">
        <f aca="false">IF(MOD(ROW(),2),"",INDEX($Z$3:$Z$600,ROW()/2))</f>
        <v>60.794</v>
      </c>
      <c r="AB384" s="181" t="n">
        <v>3.82</v>
      </c>
      <c r="AC384" s="182" t="n">
        <f aca="false">VALUE($Z385)</f>
        <v>0</v>
      </c>
      <c r="AD384" s="164" t="n">
        <v>381</v>
      </c>
      <c r="AE384" s="191"/>
      <c r="AF384" s="227" t="str">
        <f aca="false">IF(MOD(ROW(),10),"",INDEX(AE$3:AE$600,ROW()/10))</f>
        <v/>
      </c>
      <c r="AG384" s="228" t="n">
        <v>379</v>
      </c>
      <c r="AH384" s="229" t="e">
        <f aca="false">VALUE($AF384)</f>
        <v>#VALUE!</v>
      </c>
      <c r="AI384" s="164" t="n">
        <v>381</v>
      </c>
      <c r="AK384" s="227" t="str">
        <f aca="false">IF(MOD(ROW(),10),"",INDEX(AJ$3:AJ$600,ROW()/10))</f>
        <v/>
      </c>
      <c r="AL384" s="228" t="n">
        <v>374</v>
      </c>
      <c r="AM384" s="229" t="e">
        <f aca="false">VALUE($AF384)</f>
        <v>#VALUE!</v>
      </c>
      <c r="AN384" s="164" t="n">
        <v>381</v>
      </c>
      <c r="AP384" s="227" t="str">
        <f aca="false">IF(MOD(ROW(),10),"",INDEX(AO$3:AO$600,ROW()/10))</f>
        <v/>
      </c>
      <c r="AQ384" s="181" t="n">
        <v>3.82</v>
      </c>
      <c r="AR384" s="229" t="e">
        <f aca="false">VALUE($AP384)</f>
        <v>#VALUE!</v>
      </c>
      <c r="AS384" s="164" t="n">
        <v>3810</v>
      </c>
      <c r="AU384" s="227" t="str">
        <f aca="false">IF(MOD(ROW(),10),"",INDEX(AT$3:AT$600,ROW()/10))</f>
        <v/>
      </c>
      <c r="AV384" s="181" t="n">
        <v>3.82</v>
      </c>
      <c r="AW384" s="229" t="e">
        <f aca="false">VALUE($AU384)</f>
        <v>#VALUE!</v>
      </c>
      <c r="AZ384" s="180" t="n">
        <f aca="false">IF(MOD(ROW(),2),"",INDEX(AY$3:AY$600,ROW()/2))</f>
        <v>0</v>
      </c>
      <c r="BA384" s="181" t="n">
        <v>3.82</v>
      </c>
      <c r="BB384" s="182" t="n">
        <f aca="false">VALUE(AZ384)</f>
        <v>0</v>
      </c>
      <c r="BE384" s="180" t="n">
        <f aca="false">IF(MOD(ROW(),2),"",INDEX(BD$3:BD$600,ROW()/2))</f>
        <v>0</v>
      </c>
      <c r="BF384" s="181" t="n">
        <v>3.82</v>
      </c>
      <c r="BG384" s="182" t="n">
        <f aca="false">VALUE($BD385)</f>
        <v>0</v>
      </c>
    </row>
    <row r="385" customFormat="false" ht="13.5" hidden="false" customHeight="false" outlineLevel="0" collapsed="false">
      <c r="A385" s="208" t="n">
        <v>3.78</v>
      </c>
      <c r="B385" s="209" t="n">
        <v>1.79</v>
      </c>
      <c r="C385" s="213" t="n">
        <f aca="false">$C384+(($AM$20-$AM$10))/10</f>
        <v>0</v>
      </c>
      <c r="D385" s="217" t="n">
        <f aca="false">$D384+(($AH$30-$AH$20))/10</f>
        <v>0</v>
      </c>
      <c r="E385" s="211" t="n">
        <f aca="false">$AC380</f>
        <v>0</v>
      </c>
      <c r="F385" s="212" t="n">
        <f aca="false">$F384+(($AR$20-$AR$10))/10</f>
        <v>0</v>
      </c>
      <c r="G385" s="218" t="n">
        <f aca="false">$G384+(($AW$20-$AW$10))/10</f>
        <v>0</v>
      </c>
      <c r="H385" s="165"/>
      <c r="I385" s="165"/>
      <c r="J385" s="165"/>
      <c r="P385" s="165"/>
      <c r="S385" s="165"/>
      <c r="T385" s="165"/>
      <c r="U385" s="165"/>
      <c r="V385" s="165"/>
      <c r="W385" s="165"/>
      <c r="Y385" s="164" t="n">
        <v>382</v>
      </c>
      <c r="AA385" s="180" t="str">
        <f aca="false">IF(MOD(ROW(),2),"",INDEX($Z$3:$Z$600,ROW()/2))</f>
        <v/>
      </c>
      <c r="AB385" s="181" t="n">
        <v>3.83</v>
      </c>
      <c r="AC385" s="182" t="n">
        <f aca="false">VALUE($Z386)</f>
        <v>0</v>
      </c>
      <c r="AD385" s="164" t="n">
        <v>382</v>
      </c>
      <c r="AE385" s="191"/>
      <c r="AF385" s="227" t="str">
        <f aca="false">IF(MOD(ROW(),10),"",INDEX(AE$3:AE$600,ROW()/10))</f>
        <v/>
      </c>
      <c r="AG385" s="228" t="n">
        <v>380</v>
      </c>
      <c r="AH385" s="229" t="e">
        <f aca="false">VALUE($AF385)</f>
        <v>#VALUE!</v>
      </c>
      <c r="AI385" s="164" t="n">
        <v>382</v>
      </c>
      <c r="AK385" s="227" t="str">
        <f aca="false">IF(MOD(ROW(),10),"",INDEX(AJ$3:AJ$600,ROW()/10))</f>
        <v/>
      </c>
      <c r="AL385" s="228" t="n">
        <v>375</v>
      </c>
      <c r="AM385" s="229" t="e">
        <f aca="false">VALUE($AF385)</f>
        <v>#VALUE!</v>
      </c>
      <c r="AN385" s="164" t="n">
        <v>382</v>
      </c>
      <c r="AP385" s="227" t="str">
        <f aca="false">IF(MOD(ROW(),10),"",INDEX(AO$3:AO$600,ROW()/10))</f>
        <v/>
      </c>
      <c r="AQ385" s="181" t="n">
        <v>3.83</v>
      </c>
      <c r="AR385" s="229" t="e">
        <f aca="false">VALUE($AP385)</f>
        <v>#VALUE!</v>
      </c>
      <c r="AS385" s="164" t="n">
        <v>3820</v>
      </c>
      <c r="AU385" s="227" t="str">
        <f aca="false">IF(MOD(ROW(),10),"",INDEX(AT$3:AT$600,ROW()/10))</f>
        <v/>
      </c>
      <c r="AV385" s="181" t="n">
        <v>3.83</v>
      </c>
      <c r="AW385" s="229" t="e">
        <f aca="false">VALUE($AU385)</f>
        <v>#VALUE!</v>
      </c>
      <c r="AZ385" s="180" t="str">
        <f aca="false">IF(MOD(ROW(),2),"",INDEX(AY$3:AY$600,ROW()/2))</f>
        <v/>
      </c>
      <c r="BA385" s="181" t="n">
        <v>3.83</v>
      </c>
      <c r="BB385" s="182" t="e">
        <f aca="false">VALUE(AZ385)</f>
        <v>#VALUE!</v>
      </c>
      <c r="BE385" s="180" t="str">
        <f aca="false">IF(MOD(ROW(),2),"",INDEX(BD$3:BD$600,ROW()/2))</f>
        <v/>
      </c>
      <c r="BF385" s="181" t="n">
        <v>3.83</v>
      </c>
      <c r="BG385" s="182" t="n">
        <f aca="false">VALUE($BD386)</f>
        <v>0</v>
      </c>
    </row>
    <row r="386" customFormat="false" ht="13.5" hidden="false" customHeight="false" outlineLevel="0" collapsed="false">
      <c r="A386" s="208" t="n">
        <v>3.79</v>
      </c>
      <c r="B386" s="209" t="n">
        <v>1.78</v>
      </c>
      <c r="C386" s="213" t="n">
        <f aca="false">$C385+(($AM$20-$AM$10))/10</f>
        <v>0</v>
      </c>
      <c r="D386" s="217" t="n">
        <f aca="false">$D385+(($AH$30-$AH$20))/10</f>
        <v>0</v>
      </c>
      <c r="E386" s="211" t="n">
        <f aca="false">$AC381</f>
        <v>0</v>
      </c>
      <c r="F386" s="212" t="n">
        <f aca="false">$F385+(($AR$20-$AR$10))/10</f>
        <v>0</v>
      </c>
      <c r="G386" s="218" t="n">
        <f aca="false">$G385+(($AW$20-$AW$10))/10</f>
        <v>0</v>
      </c>
      <c r="H386" s="165"/>
      <c r="I386" s="165"/>
      <c r="J386" s="165"/>
      <c r="P386" s="165"/>
      <c r="S386" s="165"/>
      <c r="T386" s="165"/>
      <c r="U386" s="165"/>
      <c r="V386" s="165"/>
      <c r="W386" s="165"/>
      <c r="Y386" s="164" t="n">
        <v>383</v>
      </c>
      <c r="AA386" s="180" t="n">
        <f aca="false">IF(MOD(ROW(),2),"",INDEX($Z$3:$Z$600,ROW()/2))</f>
        <v>61.123</v>
      </c>
      <c r="AB386" s="181" t="n">
        <v>3.84</v>
      </c>
      <c r="AC386" s="182" t="n">
        <f aca="false">VALUE($Z387)</f>
        <v>0</v>
      </c>
      <c r="AD386" s="164" t="n">
        <v>383</v>
      </c>
      <c r="AE386" s="191"/>
      <c r="AF386" s="227" t="str">
        <f aca="false">IF(MOD(ROW(),10),"",INDEX(AE$3:AE$600,ROW()/10))</f>
        <v/>
      </c>
      <c r="AG386" s="228" t="n">
        <v>381</v>
      </c>
      <c r="AH386" s="229" t="e">
        <f aca="false">VALUE($AF386)</f>
        <v>#VALUE!</v>
      </c>
      <c r="AI386" s="164" t="n">
        <v>383</v>
      </c>
      <c r="AK386" s="227" t="str">
        <f aca="false">IF(MOD(ROW(),10),"",INDEX(AJ$3:AJ$600,ROW()/10))</f>
        <v/>
      </c>
      <c r="AL386" s="228" t="n">
        <v>376</v>
      </c>
      <c r="AM386" s="229" t="e">
        <f aca="false">VALUE($AF386)</f>
        <v>#VALUE!</v>
      </c>
      <c r="AN386" s="164" t="n">
        <v>383</v>
      </c>
      <c r="AP386" s="227" t="str">
        <f aca="false">IF(MOD(ROW(),10),"",INDEX(AO$3:AO$600,ROW()/10))</f>
        <v/>
      </c>
      <c r="AQ386" s="181" t="n">
        <v>3.84</v>
      </c>
      <c r="AR386" s="229" t="e">
        <f aca="false">VALUE($AP386)</f>
        <v>#VALUE!</v>
      </c>
      <c r="AS386" s="164" t="n">
        <v>3830</v>
      </c>
      <c r="AU386" s="227" t="str">
        <f aca="false">IF(MOD(ROW(),10),"",INDEX(AT$3:AT$600,ROW()/10))</f>
        <v/>
      </c>
      <c r="AV386" s="181" t="n">
        <v>3.84</v>
      </c>
      <c r="AW386" s="229" t="e">
        <f aca="false">VALUE($AU386)</f>
        <v>#VALUE!</v>
      </c>
      <c r="AZ386" s="180" t="n">
        <f aca="false">IF(MOD(ROW(),2),"",INDEX(AY$3:AY$600,ROW()/2))</f>
        <v>0</v>
      </c>
      <c r="BA386" s="181" t="n">
        <v>3.84</v>
      </c>
      <c r="BB386" s="182" t="n">
        <f aca="false">VALUE(AZ386)</f>
        <v>0</v>
      </c>
      <c r="BE386" s="180" t="n">
        <f aca="false">IF(MOD(ROW(),2),"",INDEX(BD$3:BD$600,ROW()/2))</f>
        <v>0</v>
      </c>
      <c r="BF386" s="181" t="n">
        <v>3.84</v>
      </c>
      <c r="BG386" s="182" t="n">
        <f aca="false">VALUE($BD387)</f>
        <v>0</v>
      </c>
    </row>
    <row r="387" customFormat="false" ht="13.5" hidden="false" customHeight="false" outlineLevel="0" collapsed="false">
      <c r="A387" s="208" t="n">
        <v>3.8</v>
      </c>
      <c r="B387" s="209" t="n">
        <v>1.77</v>
      </c>
      <c r="C387" s="213" t="n">
        <f aca="false">$AM390</f>
        <v>0</v>
      </c>
      <c r="D387" s="241" t="n">
        <f aca="false">$AH390</f>
        <v>0</v>
      </c>
      <c r="E387" s="211" t="n">
        <f aca="false">$AC382</f>
        <v>0</v>
      </c>
      <c r="F387" s="212" t="n">
        <f aca="false">$AR390</f>
        <v>0</v>
      </c>
      <c r="G387" s="218" t="n">
        <f aca="false">$AW390</f>
        <v>0</v>
      </c>
      <c r="H387" s="165"/>
      <c r="I387" s="165"/>
      <c r="J387" s="165"/>
      <c r="P387" s="165"/>
      <c r="S387" s="165"/>
      <c r="T387" s="165"/>
      <c r="U387" s="165"/>
      <c r="V387" s="165"/>
      <c r="W387" s="165"/>
      <c r="Y387" s="164" t="n">
        <v>384</v>
      </c>
      <c r="AA387" s="180" t="str">
        <f aca="false">IF(MOD(ROW(),2),"",INDEX($Z$3:$Z$600,ROW()/2))</f>
        <v/>
      </c>
      <c r="AB387" s="181" t="n">
        <v>3.85</v>
      </c>
      <c r="AC387" s="182" t="n">
        <f aca="false">VALUE($Z388)</f>
        <v>0</v>
      </c>
      <c r="AD387" s="164" t="n">
        <v>384</v>
      </c>
      <c r="AE387" s="191"/>
      <c r="AF387" s="227" t="str">
        <f aca="false">IF(MOD(ROW(),10),"",INDEX(AE$3:AE$600,ROW()/10))</f>
        <v/>
      </c>
      <c r="AG387" s="228" t="n">
        <v>382</v>
      </c>
      <c r="AH387" s="229" t="e">
        <f aca="false">VALUE($AF387)</f>
        <v>#VALUE!</v>
      </c>
      <c r="AI387" s="164" t="n">
        <v>384</v>
      </c>
      <c r="AK387" s="227" t="str">
        <f aca="false">IF(MOD(ROW(),10),"",INDEX(AJ$3:AJ$600,ROW()/10))</f>
        <v/>
      </c>
      <c r="AL387" s="228" t="n">
        <v>377</v>
      </c>
      <c r="AM387" s="229" t="e">
        <f aca="false">VALUE($AF387)</f>
        <v>#VALUE!</v>
      </c>
      <c r="AN387" s="164" t="n">
        <v>384</v>
      </c>
      <c r="AP387" s="227" t="str">
        <f aca="false">IF(MOD(ROW(),10),"",INDEX(AO$3:AO$600,ROW()/10))</f>
        <v/>
      </c>
      <c r="AQ387" s="181" t="n">
        <v>3.85</v>
      </c>
      <c r="AR387" s="229" t="e">
        <f aca="false">VALUE($AP387)</f>
        <v>#VALUE!</v>
      </c>
      <c r="AS387" s="164" t="n">
        <v>3840</v>
      </c>
      <c r="AU387" s="227" t="str">
        <f aca="false">IF(MOD(ROW(),10),"",INDEX(AT$3:AT$600,ROW()/10))</f>
        <v/>
      </c>
      <c r="AV387" s="181" t="n">
        <v>3.85</v>
      </c>
      <c r="AW387" s="229" t="e">
        <f aca="false">VALUE($AU387)</f>
        <v>#VALUE!</v>
      </c>
      <c r="AZ387" s="180" t="str">
        <f aca="false">IF(MOD(ROW(),2),"",INDEX(AY$3:AY$600,ROW()/2))</f>
        <v/>
      </c>
      <c r="BA387" s="181" t="n">
        <v>3.85</v>
      </c>
      <c r="BB387" s="182" t="e">
        <f aca="false">VALUE(AZ387)</f>
        <v>#VALUE!</v>
      </c>
      <c r="BE387" s="180" t="str">
        <f aca="false">IF(MOD(ROW(),2),"",INDEX(BD$3:BD$600,ROW()/2))</f>
        <v/>
      </c>
      <c r="BF387" s="181" t="n">
        <v>3.85</v>
      </c>
      <c r="BG387" s="182" t="n">
        <f aca="false">VALUE($BD388)</f>
        <v>0</v>
      </c>
    </row>
    <row r="388" customFormat="false" ht="13.5" hidden="false" customHeight="false" outlineLevel="0" collapsed="false">
      <c r="A388" s="208" t="n">
        <v>3.81</v>
      </c>
      <c r="B388" s="209" t="n">
        <v>1.76</v>
      </c>
      <c r="C388" s="213" t="n">
        <f aca="false">$C387+(($AM$20-$AM$10))/10</f>
        <v>0</v>
      </c>
      <c r="D388" s="217" t="n">
        <f aca="false">$D387+(($AH$30-$AH$20))/10</f>
        <v>0</v>
      </c>
      <c r="E388" s="211" t="n">
        <f aca="false">$AC383</f>
        <v>0</v>
      </c>
      <c r="F388" s="212" t="n">
        <f aca="false">$F387+(($AR$20-$AR$10))/10</f>
        <v>0</v>
      </c>
      <c r="G388" s="218" t="n">
        <f aca="false">$G387+(($AW$20-$AW$10))/10</f>
        <v>0</v>
      </c>
      <c r="H388" s="165"/>
      <c r="I388" s="165"/>
      <c r="J388" s="165"/>
      <c r="P388" s="165"/>
      <c r="S388" s="165"/>
      <c r="T388" s="165"/>
      <c r="U388" s="165"/>
      <c r="V388" s="165"/>
      <c r="W388" s="165"/>
      <c r="Y388" s="164" t="n">
        <v>385</v>
      </c>
      <c r="AA388" s="180" t="n">
        <f aca="false">IF(MOD(ROW(),2),"",INDEX($Z$3:$Z$600,ROW()/2))</f>
        <v>61.452</v>
      </c>
      <c r="AB388" s="181" t="n">
        <v>3.86</v>
      </c>
      <c r="AC388" s="182" t="n">
        <f aca="false">VALUE($Z389)</f>
        <v>0</v>
      </c>
      <c r="AD388" s="164" t="n">
        <v>385</v>
      </c>
      <c r="AE388" s="191"/>
      <c r="AF388" s="227" t="str">
        <f aca="false">IF(MOD(ROW(),10),"",INDEX(AE$3:AE$600,ROW()/10))</f>
        <v/>
      </c>
      <c r="AG388" s="228" t="n">
        <v>383</v>
      </c>
      <c r="AH388" s="229" t="e">
        <f aca="false">VALUE($AF388)</f>
        <v>#VALUE!</v>
      </c>
      <c r="AI388" s="164" t="n">
        <v>385</v>
      </c>
      <c r="AK388" s="227" t="str">
        <f aca="false">IF(MOD(ROW(),10),"",INDEX(AJ$3:AJ$600,ROW()/10))</f>
        <v/>
      </c>
      <c r="AL388" s="228" t="n">
        <v>378</v>
      </c>
      <c r="AM388" s="229" t="e">
        <f aca="false">VALUE($AF388)</f>
        <v>#VALUE!</v>
      </c>
      <c r="AN388" s="164" t="n">
        <v>385</v>
      </c>
      <c r="AP388" s="227" t="str">
        <f aca="false">IF(MOD(ROW(),10),"",INDEX(AO$3:AO$600,ROW()/10))</f>
        <v/>
      </c>
      <c r="AQ388" s="181" t="n">
        <v>3.86</v>
      </c>
      <c r="AR388" s="229" t="e">
        <f aca="false">VALUE($AP388)</f>
        <v>#VALUE!</v>
      </c>
      <c r="AS388" s="164" t="n">
        <v>3850</v>
      </c>
      <c r="AU388" s="227" t="str">
        <f aca="false">IF(MOD(ROW(),10),"",INDEX(AT$3:AT$600,ROW()/10))</f>
        <v/>
      </c>
      <c r="AV388" s="181" t="n">
        <v>3.86</v>
      </c>
      <c r="AW388" s="229" t="e">
        <f aca="false">VALUE($AU388)</f>
        <v>#VALUE!</v>
      </c>
      <c r="AZ388" s="180" t="n">
        <f aca="false">IF(MOD(ROW(),2),"",INDEX(AY$3:AY$600,ROW()/2))</f>
        <v>0</v>
      </c>
      <c r="BA388" s="181" t="n">
        <v>3.86</v>
      </c>
      <c r="BB388" s="182" t="n">
        <f aca="false">VALUE(AZ388)</f>
        <v>0</v>
      </c>
      <c r="BE388" s="180" t="n">
        <f aca="false">IF(MOD(ROW(),2),"",INDEX(BD$3:BD$600,ROW()/2))</f>
        <v>0</v>
      </c>
      <c r="BF388" s="181" t="n">
        <v>3.86</v>
      </c>
      <c r="BG388" s="182" t="n">
        <f aca="false">VALUE($BD389)</f>
        <v>0</v>
      </c>
    </row>
    <row r="389" customFormat="false" ht="13.5" hidden="false" customHeight="false" outlineLevel="0" collapsed="false">
      <c r="A389" s="208" t="n">
        <v>3.82</v>
      </c>
      <c r="B389" s="209" t="n">
        <v>1.75</v>
      </c>
      <c r="C389" s="213" t="n">
        <f aca="false">$C388+(($AM$20-$AM$10))/10</f>
        <v>0</v>
      </c>
      <c r="D389" s="217" t="n">
        <f aca="false">$D388+(($AH$30-$AH$20))/10</f>
        <v>0</v>
      </c>
      <c r="E389" s="211" t="n">
        <f aca="false">$AC384</f>
        <v>0</v>
      </c>
      <c r="F389" s="212" t="n">
        <f aca="false">$F388+(($AR$20-$AR$10))/10</f>
        <v>0</v>
      </c>
      <c r="G389" s="218" t="n">
        <f aca="false">$G388+(($AW$20-$AW$10))/10</f>
        <v>0</v>
      </c>
      <c r="H389" s="165"/>
      <c r="I389" s="165"/>
      <c r="J389" s="165"/>
      <c r="P389" s="165"/>
      <c r="S389" s="165"/>
      <c r="T389" s="165"/>
      <c r="U389" s="165"/>
      <c r="V389" s="165"/>
      <c r="W389" s="165"/>
      <c r="Y389" s="164" t="n">
        <v>386</v>
      </c>
      <c r="AA389" s="180" t="str">
        <f aca="false">IF(MOD(ROW(),2),"",INDEX($Z$3:$Z$600,ROW()/2))</f>
        <v/>
      </c>
      <c r="AB389" s="181" t="n">
        <v>3.87</v>
      </c>
      <c r="AC389" s="182" t="n">
        <f aca="false">VALUE($Z390)</f>
        <v>0</v>
      </c>
      <c r="AD389" s="164" t="n">
        <v>386</v>
      </c>
      <c r="AE389" s="191"/>
      <c r="AF389" s="227" t="str">
        <f aca="false">IF(MOD(ROW(),10),"",INDEX(AE$3:AE$600,ROW()/10))</f>
        <v/>
      </c>
      <c r="AG389" s="228" t="n">
        <v>384</v>
      </c>
      <c r="AH389" s="229" t="e">
        <f aca="false">VALUE($AF389)</f>
        <v>#VALUE!</v>
      </c>
      <c r="AI389" s="164" t="n">
        <v>386</v>
      </c>
      <c r="AK389" s="227" t="str">
        <f aca="false">IF(MOD(ROW(),10),"",INDEX(AJ$3:AJ$600,ROW()/10))</f>
        <v/>
      </c>
      <c r="AL389" s="228" t="n">
        <v>379</v>
      </c>
      <c r="AM389" s="229" t="e">
        <f aca="false">VALUE($AF389)</f>
        <v>#VALUE!</v>
      </c>
      <c r="AN389" s="164" t="n">
        <v>386</v>
      </c>
      <c r="AP389" s="227" t="str">
        <f aca="false">IF(MOD(ROW(),10),"",INDEX(AO$3:AO$600,ROW()/10))</f>
        <v/>
      </c>
      <c r="AQ389" s="181" t="n">
        <v>3.87</v>
      </c>
      <c r="AR389" s="229" t="e">
        <f aca="false">VALUE($AP389)</f>
        <v>#VALUE!</v>
      </c>
      <c r="AS389" s="164" t="n">
        <v>3860</v>
      </c>
      <c r="AU389" s="227" t="str">
        <f aca="false">IF(MOD(ROW(),10),"",INDEX(AT$3:AT$600,ROW()/10))</f>
        <v/>
      </c>
      <c r="AV389" s="181" t="n">
        <v>3.87</v>
      </c>
      <c r="AW389" s="229" t="e">
        <f aca="false">VALUE($AU389)</f>
        <v>#VALUE!</v>
      </c>
      <c r="AZ389" s="180" t="str">
        <f aca="false">IF(MOD(ROW(),2),"",INDEX(AY$3:AY$600,ROW()/2))</f>
        <v/>
      </c>
      <c r="BA389" s="181" t="n">
        <v>3.87</v>
      </c>
      <c r="BB389" s="182" t="e">
        <f aca="false">VALUE(AZ389)</f>
        <v>#VALUE!</v>
      </c>
      <c r="BE389" s="180" t="str">
        <f aca="false">IF(MOD(ROW(),2),"",INDEX(BD$3:BD$600,ROW()/2))</f>
        <v/>
      </c>
      <c r="BF389" s="181" t="n">
        <v>3.87</v>
      </c>
      <c r="BG389" s="182" t="n">
        <f aca="false">VALUE($BD390)</f>
        <v>0</v>
      </c>
    </row>
    <row r="390" customFormat="false" ht="13.5" hidden="false" customHeight="false" outlineLevel="0" collapsed="false">
      <c r="A390" s="208" t="n">
        <v>3.83</v>
      </c>
      <c r="B390" s="209" t="n">
        <v>1.74</v>
      </c>
      <c r="C390" s="213" t="n">
        <f aca="false">$C389+(($AM$20-$AM$10))/10</f>
        <v>0</v>
      </c>
      <c r="D390" s="217" t="n">
        <f aca="false">$D389+(($AH$30-$AH$20))/10</f>
        <v>0</v>
      </c>
      <c r="E390" s="211" t="n">
        <f aca="false">$AC385</f>
        <v>0</v>
      </c>
      <c r="F390" s="212" t="n">
        <f aca="false">$F389+(($AR$20-$AR$10))/10</f>
        <v>0</v>
      </c>
      <c r="G390" s="218" t="n">
        <f aca="false">$G389+(($AW$20-$AW$10))/10</f>
        <v>0</v>
      </c>
      <c r="H390" s="165"/>
      <c r="I390" s="165"/>
      <c r="J390" s="165"/>
      <c r="P390" s="165"/>
      <c r="S390" s="165"/>
      <c r="T390" s="165"/>
      <c r="U390" s="165"/>
      <c r="V390" s="165"/>
      <c r="W390" s="165"/>
      <c r="Y390" s="164" t="n">
        <v>387</v>
      </c>
      <c r="AA390" s="180" t="n">
        <f aca="false">IF(MOD(ROW(),2),"",INDEX($Z$3:$Z$600,ROW()/2))</f>
        <v>61.782</v>
      </c>
      <c r="AB390" s="181" t="n">
        <v>3.88</v>
      </c>
      <c r="AC390" s="182" t="n">
        <f aca="false">VALUE($Z391)</f>
        <v>0</v>
      </c>
      <c r="AD390" s="164" t="n">
        <v>387</v>
      </c>
      <c r="AE390" s="191"/>
      <c r="AF390" s="227" t="n">
        <f aca="false">IF(MOD(ROW(),10),"",INDEX(AE$3:AE$600,ROW()/10))</f>
        <v>0</v>
      </c>
      <c r="AG390" s="228" t="n">
        <v>385</v>
      </c>
      <c r="AH390" s="229" t="n">
        <f aca="false">VALUE($AF390)</f>
        <v>0</v>
      </c>
      <c r="AI390" s="164" t="n">
        <v>387</v>
      </c>
      <c r="AK390" s="227" t="n">
        <f aca="false">IF(MOD(ROW(),10),"",INDEX(AJ$3:AJ$600,ROW()/10))</f>
        <v>0</v>
      </c>
      <c r="AL390" s="228" t="n">
        <v>380</v>
      </c>
      <c r="AM390" s="229" t="n">
        <f aca="false">VALUE($AF390)</f>
        <v>0</v>
      </c>
      <c r="AN390" s="164" t="n">
        <v>387</v>
      </c>
      <c r="AP390" s="227" t="n">
        <f aca="false">IF(MOD(ROW(),10),"",INDEX(AO$3:AO$600,ROW()/10))</f>
        <v>0</v>
      </c>
      <c r="AQ390" s="181" t="n">
        <v>3.88</v>
      </c>
      <c r="AR390" s="229" t="n">
        <f aca="false">VALUE($AP390)</f>
        <v>0</v>
      </c>
      <c r="AS390" s="164" t="n">
        <v>3870</v>
      </c>
      <c r="AU390" s="227" t="n">
        <f aca="false">IF(MOD(ROW(),10),"",INDEX(AT$3:AT$600,ROW()/10))</f>
        <v>0</v>
      </c>
      <c r="AV390" s="181" t="n">
        <v>3.88</v>
      </c>
      <c r="AW390" s="229" t="n">
        <f aca="false">VALUE($AU390)</f>
        <v>0</v>
      </c>
      <c r="AZ390" s="180" t="n">
        <f aca="false">IF(MOD(ROW(),2),"",INDEX(AY$3:AY$600,ROW()/2))</f>
        <v>0</v>
      </c>
      <c r="BA390" s="181" t="n">
        <v>3.88</v>
      </c>
      <c r="BB390" s="182" t="n">
        <f aca="false">VALUE(AZ390)</f>
        <v>0</v>
      </c>
      <c r="BE390" s="180" t="n">
        <f aca="false">IF(MOD(ROW(),2),"",INDEX(BD$3:BD$600,ROW()/2))</f>
        <v>0</v>
      </c>
      <c r="BF390" s="181" t="n">
        <v>3.88</v>
      </c>
      <c r="BG390" s="182" t="n">
        <f aca="false">VALUE($BD391)</f>
        <v>0</v>
      </c>
    </row>
    <row r="391" customFormat="false" ht="13.5" hidden="false" customHeight="false" outlineLevel="0" collapsed="false">
      <c r="A391" s="208" t="n">
        <v>3.84</v>
      </c>
      <c r="B391" s="209" t="n">
        <v>1.73</v>
      </c>
      <c r="C391" s="213" t="n">
        <f aca="false">$C390+(($AM$20-$AM$10))/10</f>
        <v>0</v>
      </c>
      <c r="D391" s="217" t="n">
        <f aca="false">$D390+(($AH$30-$AH$20))/10</f>
        <v>0</v>
      </c>
      <c r="E391" s="211" t="n">
        <f aca="false">$AC386</f>
        <v>0</v>
      </c>
      <c r="F391" s="212" t="n">
        <f aca="false">$F390+(($AR$20-$AR$10))/10</f>
        <v>0</v>
      </c>
      <c r="G391" s="218" t="n">
        <f aca="false">$G390+(($AW$20-$AW$10))/10</f>
        <v>0</v>
      </c>
      <c r="H391" s="165"/>
      <c r="I391" s="165"/>
      <c r="J391" s="165"/>
      <c r="P391" s="165"/>
      <c r="S391" s="165"/>
      <c r="T391" s="165"/>
      <c r="U391" s="165"/>
      <c r="V391" s="165"/>
      <c r="W391" s="165"/>
      <c r="Y391" s="164" t="n">
        <v>388</v>
      </c>
      <c r="AA391" s="180" t="str">
        <f aca="false">IF(MOD(ROW(),2),"",INDEX($Z$3:$Z$600,ROW()/2))</f>
        <v/>
      </c>
      <c r="AB391" s="181" t="n">
        <v>3.89</v>
      </c>
      <c r="AC391" s="182" t="n">
        <f aca="false">VALUE($Z392)</f>
        <v>0</v>
      </c>
      <c r="AD391" s="164" t="n">
        <v>388</v>
      </c>
      <c r="AE391" s="191"/>
      <c r="AF391" s="227" t="str">
        <f aca="false">IF(MOD(ROW(),10),"",INDEX(AE$3:AE$600,ROW()/10))</f>
        <v/>
      </c>
      <c r="AG391" s="228" t="n">
        <v>386</v>
      </c>
      <c r="AH391" s="229" t="e">
        <f aca="false">VALUE($AF391)</f>
        <v>#VALUE!</v>
      </c>
      <c r="AI391" s="164" t="n">
        <v>388</v>
      </c>
      <c r="AK391" s="227" t="str">
        <f aca="false">IF(MOD(ROW(),10),"",INDEX(AJ$3:AJ$600,ROW()/10))</f>
        <v/>
      </c>
      <c r="AL391" s="228" t="n">
        <v>381</v>
      </c>
      <c r="AM391" s="229" t="e">
        <f aca="false">VALUE($AF391)</f>
        <v>#VALUE!</v>
      </c>
      <c r="AN391" s="164" t="n">
        <v>388</v>
      </c>
      <c r="AP391" s="227" t="str">
        <f aca="false">IF(MOD(ROW(),10),"",INDEX(AO$3:AO$600,ROW()/10))</f>
        <v/>
      </c>
      <c r="AQ391" s="181" t="n">
        <v>3.89</v>
      </c>
      <c r="AR391" s="229" t="e">
        <f aca="false">VALUE($AP391)</f>
        <v>#VALUE!</v>
      </c>
      <c r="AS391" s="164" t="n">
        <v>3880</v>
      </c>
      <c r="AU391" s="227" t="str">
        <f aca="false">IF(MOD(ROW(),10),"",INDEX(AT$3:AT$600,ROW()/10))</f>
        <v/>
      </c>
      <c r="AV391" s="181" t="n">
        <v>3.89</v>
      </c>
      <c r="AW391" s="229" t="e">
        <f aca="false">VALUE($AU391)</f>
        <v>#VALUE!</v>
      </c>
      <c r="AZ391" s="180" t="str">
        <f aca="false">IF(MOD(ROW(),2),"",INDEX(AY$3:AY$600,ROW()/2))</f>
        <v/>
      </c>
      <c r="BA391" s="181" t="n">
        <v>3.89</v>
      </c>
      <c r="BB391" s="182" t="e">
        <f aca="false">VALUE(AZ391)</f>
        <v>#VALUE!</v>
      </c>
      <c r="BE391" s="180" t="str">
        <f aca="false">IF(MOD(ROW(),2),"",INDEX(BD$3:BD$600,ROW()/2))</f>
        <v/>
      </c>
      <c r="BF391" s="181" t="n">
        <v>3.89</v>
      </c>
      <c r="BG391" s="182" t="n">
        <f aca="false">VALUE($BD392)</f>
        <v>0</v>
      </c>
    </row>
    <row r="392" customFormat="false" ht="13.5" hidden="false" customHeight="false" outlineLevel="0" collapsed="false">
      <c r="A392" s="208" t="n">
        <v>3.85</v>
      </c>
      <c r="B392" s="209" t="n">
        <v>1.72</v>
      </c>
      <c r="C392" s="213" t="n">
        <f aca="false">$C391+(($AM$20-$AM$10))/10</f>
        <v>0</v>
      </c>
      <c r="D392" s="217" t="n">
        <f aca="false">$D391+(($AH$30-$AH$20))/10</f>
        <v>0</v>
      </c>
      <c r="E392" s="211" t="n">
        <f aca="false">$AC387</f>
        <v>0</v>
      </c>
      <c r="F392" s="212" t="n">
        <f aca="false">$F391+(($AR$20-$AR$10))/10</f>
        <v>0</v>
      </c>
      <c r="G392" s="218" t="n">
        <f aca="false">$G391+(($AW$20-$AW$10))/10</f>
        <v>0</v>
      </c>
      <c r="H392" s="165"/>
      <c r="I392" s="165"/>
      <c r="J392" s="165"/>
      <c r="P392" s="165"/>
      <c r="S392" s="165"/>
      <c r="T392" s="165"/>
      <c r="U392" s="165"/>
      <c r="V392" s="165"/>
      <c r="W392" s="165"/>
      <c r="Y392" s="164" t="n">
        <v>389</v>
      </c>
      <c r="AA392" s="180" t="n">
        <f aca="false">IF(MOD(ROW(),2),"",INDEX($Z$3:$Z$600,ROW()/2))</f>
        <v>62.111</v>
      </c>
      <c r="AB392" s="181" t="n">
        <v>3.9</v>
      </c>
      <c r="AC392" s="182" t="n">
        <f aca="false">VALUE($Z393)</f>
        <v>0</v>
      </c>
      <c r="AD392" s="164" t="n">
        <v>389</v>
      </c>
      <c r="AE392" s="191"/>
      <c r="AF392" s="227" t="str">
        <f aca="false">IF(MOD(ROW(),10),"",INDEX(AE$3:AE$600,ROW()/10))</f>
        <v/>
      </c>
      <c r="AG392" s="228" t="n">
        <v>387</v>
      </c>
      <c r="AH392" s="229" t="e">
        <f aca="false">VALUE($AF392)</f>
        <v>#VALUE!</v>
      </c>
      <c r="AI392" s="164" t="n">
        <v>389</v>
      </c>
      <c r="AK392" s="227" t="str">
        <f aca="false">IF(MOD(ROW(),10),"",INDEX(AJ$3:AJ$600,ROW()/10))</f>
        <v/>
      </c>
      <c r="AL392" s="228" t="n">
        <v>382</v>
      </c>
      <c r="AM392" s="229" t="e">
        <f aca="false">VALUE($AF392)</f>
        <v>#VALUE!</v>
      </c>
      <c r="AN392" s="164" t="n">
        <v>389</v>
      </c>
      <c r="AP392" s="227" t="str">
        <f aca="false">IF(MOD(ROW(),10),"",INDEX(AO$3:AO$600,ROW()/10))</f>
        <v/>
      </c>
      <c r="AQ392" s="181" t="n">
        <v>3.9</v>
      </c>
      <c r="AR392" s="229" t="e">
        <f aca="false">VALUE($AP392)</f>
        <v>#VALUE!</v>
      </c>
      <c r="AS392" s="164" t="n">
        <v>3890</v>
      </c>
      <c r="AU392" s="227" t="str">
        <f aca="false">IF(MOD(ROW(),10),"",INDEX(AT$3:AT$600,ROW()/10))</f>
        <v/>
      </c>
      <c r="AV392" s="181" t="n">
        <v>3.9</v>
      </c>
      <c r="AW392" s="229" t="e">
        <f aca="false">VALUE($AU392)</f>
        <v>#VALUE!</v>
      </c>
      <c r="AZ392" s="180" t="n">
        <f aca="false">IF(MOD(ROW(),2),"",INDEX(AY$3:AY$600,ROW()/2))</f>
        <v>0</v>
      </c>
      <c r="BA392" s="181" t="n">
        <v>3.9</v>
      </c>
      <c r="BB392" s="182" t="n">
        <f aca="false">VALUE(AZ392)</f>
        <v>0</v>
      </c>
      <c r="BE392" s="180" t="n">
        <f aca="false">IF(MOD(ROW(),2),"",INDEX(BD$3:BD$600,ROW()/2))</f>
        <v>0</v>
      </c>
      <c r="BF392" s="181" t="n">
        <v>3.9</v>
      </c>
      <c r="BG392" s="182" t="n">
        <f aca="false">VALUE($BD393)</f>
        <v>0</v>
      </c>
    </row>
    <row r="393" customFormat="false" ht="13.5" hidden="false" customHeight="false" outlineLevel="0" collapsed="false">
      <c r="A393" s="208" t="n">
        <v>3.86</v>
      </c>
      <c r="B393" s="209" t="n">
        <v>1.71</v>
      </c>
      <c r="C393" s="213" t="n">
        <f aca="false">$C392+(($AM$20-$AM$10))/10</f>
        <v>0</v>
      </c>
      <c r="D393" s="217" t="n">
        <f aca="false">$D392+(($AH$30-$AH$20))/10</f>
        <v>0</v>
      </c>
      <c r="E393" s="211" t="n">
        <f aca="false">$AC388</f>
        <v>0</v>
      </c>
      <c r="F393" s="212" t="n">
        <f aca="false">$F392+(($AR$20-$AR$10))/10</f>
        <v>0</v>
      </c>
      <c r="G393" s="218" t="n">
        <f aca="false">$G392+(($AW$20-$AW$10))/10</f>
        <v>0</v>
      </c>
      <c r="H393" s="165"/>
      <c r="I393" s="165"/>
      <c r="J393" s="165"/>
      <c r="P393" s="165"/>
      <c r="S393" s="165"/>
      <c r="T393" s="165"/>
      <c r="U393" s="165"/>
      <c r="V393" s="165"/>
      <c r="W393" s="165"/>
      <c r="Y393" s="164" t="n">
        <v>390</v>
      </c>
      <c r="AA393" s="180" t="str">
        <f aca="false">IF(MOD(ROW(),2),"",INDEX($Z$3:$Z$600,ROW()/2))</f>
        <v/>
      </c>
      <c r="AB393" s="181" t="n">
        <v>3.91</v>
      </c>
      <c r="AC393" s="182" t="n">
        <f aca="false">VALUE($Z394)</f>
        <v>0</v>
      </c>
      <c r="AD393" s="164" t="n">
        <v>390</v>
      </c>
      <c r="AE393" s="191"/>
      <c r="AF393" s="227" t="str">
        <f aca="false">IF(MOD(ROW(),10),"",INDEX(AE$3:AE$600,ROW()/10))</f>
        <v/>
      </c>
      <c r="AG393" s="228" t="n">
        <v>388</v>
      </c>
      <c r="AH393" s="229" t="e">
        <f aca="false">VALUE($AF393)</f>
        <v>#VALUE!</v>
      </c>
      <c r="AI393" s="164" t="n">
        <v>390</v>
      </c>
      <c r="AK393" s="227" t="str">
        <f aca="false">IF(MOD(ROW(),10),"",INDEX(AJ$3:AJ$600,ROW()/10))</f>
        <v/>
      </c>
      <c r="AL393" s="228" t="n">
        <v>383</v>
      </c>
      <c r="AM393" s="229" t="e">
        <f aca="false">VALUE($AF393)</f>
        <v>#VALUE!</v>
      </c>
      <c r="AN393" s="164" t="n">
        <v>390</v>
      </c>
      <c r="AP393" s="227" t="str">
        <f aca="false">IF(MOD(ROW(),10),"",INDEX(AO$3:AO$600,ROW()/10))</f>
        <v/>
      </c>
      <c r="AQ393" s="181" t="n">
        <v>3.91</v>
      </c>
      <c r="AR393" s="229" t="e">
        <f aca="false">VALUE($AP393)</f>
        <v>#VALUE!</v>
      </c>
      <c r="AS393" s="164" t="n">
        <v>3900</v>
      </c>
      <c r="AU393" s="227" t="str">
        <f aca="false">IF(MOD(ROW(),10),"",INDEX(AT$3:AT$600,ROW()/10))</f>
        <v/>
      </c>
      <c r="AV393" s="181" t="n">
        <v>3.91</v>
      </c>
      <c r="AW393" s="229" t="e">
        <f aca="false">VALUE($AU393)</f>
        <v>#VALUE!</v>
      </c>
      <c r="AZ393" s="180" t="str">
        <f aca="false">IF(MOD(ROW(),2),"",INDEX(AY$3:AY$600,ROW()/2))</f>
        <v/>
      </c>
      <c r="BA393" s="181" t="n">
        <v>3.91</v>
      </c>
      <c r="BB393" s="182" t="e">
        <f aca="false">VALUE(AZ393)</f>
        <v>#VALUE!</v>
      </c>
      <c r="BE393" s="180" t="str">
        <f aca="false">IF(MOD(ROW(),2),"",INDEX(BD$3:BD$600,ROW()/2))</f>
        <v/>
      </c>
      <c r="BF393" s="181" t="n">
        <v>3.91</v>
      </c>
      <c r="BG393" s="182" t="n">
        <f aca="false">VALUE($BD394)</f>
        <v>0</v>
      </c>
    </row>
    <row r="394" customFormat="false" ht="13.5" hidden="false" customHeight="false" outlineLevel="0" collapsed="false">
      <c r="A394" s="208" t="n">
        <v>3.87</v>
      </c>
      <c r="B394" s="209" t="n">
        <v>1.7</v>
      </c>
      <c r="C394" s="213" t="n">
        <f aca="false">$C393+(($AM$20-$AM$10))/10</f>
        <v>0</v>
      </c>
      <c r="D394" s="217" t="n">
        <f aca="false">$D393+(($AH$30-$AH$20))/10</f>
        <v>0</v>
      </c>
      <c r="E394" s="211" t="n">
        <f aca="false">$AC389</f>
        <v>0</v>
      </c>
      <c r="F394" s="212" t="n">
        <f aca="false">$F393+(($AR$20-$AR$10))/10</f>
        <v>0</v>
      </c>
      <c r="G394" s="218" t="n">
        <f aca="false">$G393+(($AW$20-$AW$10))/10</f>
        <v>0</v>
      </c>
      <c r="H394" s="165"/>
      <c r="I394" s="165"/>
      <c r="J394" s="165"/>
      <c r="P394" s="165"/>
      <c r="S394" s="165"/>
      <c r="T394" s="165"/>
      <c r="U394" s="165"/>
      <c r="V394" s="165"/>
      <c r="W394" s="165"/>
      <c r="Y394" s="164" t="n">
        <v>391</v>
      </c>
      <c r="AA394" s="180" t="n">
        <f aca="false">IF(MOD(ROW(),2),"",INDEX($Z$3:$Z$600,ROW()/2))</f>
        <v>62.44</v>
      </c>
      <c r="AB394" s="181" t="n">
        <v>3.92</v>
      </c>
      <c r="AC394" s="182" t="n">
        <f aca="false">VALUE($Z395)</f>
        <v>0</v>
      </c>
      <c r="AD394" s="164" t="n">
        <v>391</v>
      </c>
      <c r="AE394" s="191"/>
      <c r="AF394" s="227" t="str">
        <f aca="false">IF(MOD(ROW(),10),"",INDEX(AE$3:AE$600,ROW()/10))</f>
        <v/>
      </c>
      <c r="AG394" s="228" t="n">
        <v>389</v>
      </c>
      <c r="AH394" s="229" t="e">
        <f aca="false">VALUE($AF394)</f>
        <v>#VALUE!</v>
      </c>
      <c r="AI394" s="164" t="n">
        <v>391</v>
      </c>
      <c r="AK394" s="227" t="str">
        <f aca="false">IF(MOD(ROW(),10),"",INDEX(AJ$3:AJ$600,ROW()/10))</f>
        <v/>
      </c>
      <c r="AL394" s="228" t="n">
        <v>384</v>
      </c>
      <c r="AM394" s="229" t="e">
        <f aca="false">VALUE($AF394)</f>
        <v>#VALUE!</v>
      </c>
      <c r="AN394" s="164" t="n">
        <v>391</v>
      </c>
      <c r="AP394" s="227" t="str">
        <f aca="false">IF(MOD(ROW(),10),"",INDEX(AO$3:AO$600,ROW()/10))</f>
        <v/>
      </c>
      <c r="AQ394" s="181" t="n">
        <v>3.92</v>
      </c>
      <c r="AR394" s="229" t="e">
        <f aca="false">VALUE($AP394)</f>
        <v>#VALUE!</v>
      </c>
      <c r="AS394" s="164" t="n">
        <v>3910</v>
      </c>
      <c r="AU394" s="227" t="str">
        <f aca="false">IF(MOD(ROW(),10),"",INDEX(AT$3:AT$600,ROW()/10))</f>
        <v/>
      </c>
      <c r="AV394" s="181" t="n">
        <v>3.92</v>
      </c>
      <c r="AW394" s="229" t="e">
        <f aca="false">VALUE($AU394)</f>
        <v>#VALUE!</v>
      </c>
      <c r="AZ394" s="180" t="n">
        <f aca="false">IF(MOD(ROW(),2),"",INDEX(AY$3:AY$600,ROW()/2))</f>
        <v>0</v>
      </c>
      <c r="BA394" s="181" t="n">
        <v>3.92</v>
      </c>
      <c r="BB394" s="182" t="n">
        <f aca="false">VALUE(AZ394)</f>
        <v>0</v>
      </c>
      <c r="BE394" s="180" t="n">
        <f aca="false">IF(MOD(ROW(),2),"",INDEX(BD$3:BD$600,ROW()/2))</f>
        <v>0</v>
      </c>
      <c r="BF394" s="181" t="n">
        <v>3.92</v>
      </c>
      <c r="BG394" s="182" t="n">
        <f aca="false">VALUE($BD395)</f>
        <v>0</v>
      </c>
    </row>
    <row r="395" customFormat="false" ht="13.5" hidden="false" customHeight="false" outlineLevel="0" collapsed="false">
      <c r="A395" s="208" t="n">
        <v>3.88</v>
      </c>
      <c r="B395" s="209" t="n">
        <v>1.69</v>
      </c>
      <c r="C395" s="213" t="n">
        <f aca="false">$C394+(($AM$20-$AM$10))/10</f>
        <v>0</v>
      </c>
      <c r="D395" s="217" t="n">
        <f aca="false">$D394+(($AH$30-$AH$20))/10</f>
        <v>0</v>
      </c>
      <c r="E395" s="211" t="n">
        <f aca="false">$AC390</f>
        <v>0</v>
      </c>
      <c r="F395" s="212" t="n">
        <f aca="false">$F394+(($AR$20-$AR$10))/10</f>
        <v>0</v>
      </c>
      <c r="G395" s="218" t="n">
        <f aca="false">$G394+(($AW$20-$AW$10))/10</f>
        <v>0</v>
      </c>
      <c r="H395" s="165"/>
      <c r="I395" s="165"/>
      <c r="J395" s="165"/>
      <c r="P395" s="165"/>
      <c r="S395" s="165"/>
      <c r="T395" s="165"/>
      <c r="U395" s="165"/>
      <c r="V395" s="165"/>
      <c r="W395" s="165"/>
      <c r="Y395" s="164" t="n">
        <v>392</v>
      </c>
      <c r="AA395" s="180" t="str">
        <f aca="false">IF(MOD(ROW(),2),"",INDEX($Z$3:$Z$600,ROW()/2))</f>
        <v/>
      </c>
      <c r="AB395" s="181" t="n">
        <v>3.93</v>
      </c>
      <c r="AC395" s="182" t="n">
        <f aca="false">VALUE($Z396)</f>
        <v>0</v>
      </c>
      <c r="AD395" s="164" t="n">
        <v>392</v>
      </c>
      <c r="AE395" s="191"/>
      <c r="AF395" s="227" t="str">
        <f aca="false">IF(MOD(ROW(),10),"",INDEX(AE$3:AE$600,ROW()/10))</f>
        <v/>
      </c>
      <c r="AG395" s="228" t="n">
        <v>390</v>
      </c>
      <c r="AH395" s="229" t="e">
        <f aca="false">VALUE($AF395)</f>
        <v>#VALUE!</v>
      </c>
      <c r="AI395" s="164" t="n">
        <v>392</v>
      </c>
      <c r="AK395" s="227" t="str">
        <f aca="false">IF(MOD(ROW(),10),"",INDEX(AJ$3:AJ$600,ROW()/10))</f>
        <v/>
      </c>
      <c r="AL395" s="228" t="n">
        <v>385</v>
      </c>
      <c r="AM395" s="229" t="e">
        <f aca="false">VALUE($AF395)</f>
        <v>#VALUE!</v>
      </c>
      <c r="AN395" s="164" t="n">
        <v>392</v>
      </c>
      <c r="AP395" s="227" t="str">
        <f aca="false">IF(MOD(ROW(),10),"",INDEX(AO$3:AO$600,ROW()/10))</f>
        <v/>
      </c>
      <c r="AQ395" s="181" t="n">
        <v>3.93</v>
      </c>
      <c r="AR395" s="229" t="e">
        <f aca="false">VALUE($AP395)</f>
        <v>#VALUE!</v>
      </c>
      <c r="AS395" s="164" t="n">
        <v>3920</v>
      </c>
      <c r="AU395" s="227" t="str">
        <f aca="false">IF(MOD(ROW(),10),"",INDEX(AT$3:AT$600,ROW()/10))</f>
        <v/>
      </c>
      <c r="AV395" s="181" t="n">
        <v>3.93</v>
      </c>
      <c r="AW395" s="229" t="e">
        <f aca="false">VALUE($AU395)</f>
        <v>#VALUE!</v>
      </c>
      <c r="AZ395" s="180" t="str">
        <f aca="false">IF(MOD(ROW(),2),"",INDEX(AY$3:AY$600,ROW()/2))</f>
        <v/>
      </c>
      <c r="BA395" s="181" t="n">
        <v>3.93</v>
      </c>
      <c r="BB395" s="182" t="e">
        <f aca="false">VALUE(AZ395)</f>
        <v>#VALUE!</v>
      </c>
      <c r="BE395" s="180" t="str">
        <f aca="false">IF(MOD(ROW(),2),"",INDEX(BD$3:BD$600,ROW()/2))</f>
        <v/>
      </c>
      <c r="BF395" s="181" t="n">
        <v>3.93</v>
      </c>
      <c r="BG395" s="182" t="n">
        <f aca="false">VALUE($BD396)</f>
        <v>0</v>
      </c>
    </row>
    <row r="396" customFormat="false" ht="13.5" hidden="false" customHeight="false" outlineLevel="0" collapsed="false">
      <c r="A396" s="208" t="n">
        <v>3.89</v>
      </c>
      <c r="B396" s="209" t="n">
        <v>1.68</v>
      </c>
      <c r="C396" s="213" t="n">
        <f aca="false">$C395+(($AM$20-$AM$10))/10</f>
        <v>0</v>
      </c>
      <c r="D396" s="217" t="n">
        <f aca="false">$D395+(($AH$30-$AH$20))/10</f>
        <v>0</v>
      </c>
      <c r="E396" s="211" t="n">
        <f aca="false">$AC391</f>
        <v>0</v>
      </c>
      <c r="F396" s="212" t="n">
        <f aca="false">$F395+(($AR$20-$AR$10))/10</f>
        <v>0</v>
      </c>
      <c r="G396" s="218" t="n">
        <f aca="false">$G395+(($AW$20-$AW$10))/10</f>
        <v>0</v>
      </c>
      <c r="H396" s="165"/>
      <c r="I396" s="165"/>
      <c r="J396" s="165"/>
      <c r="P396" s="165"/>
      <c r="S396" s="165"/>
      <c r="T396" s="165"/>
      <c r="U396" s="165"/>
      <c r="V396" s="165"/>
      <c r="W396" s="165"/>
      <c r="Y396" s="164" t="n">
        <v>393</v>
      </c>
      <c r="AA396" s="180" t="n">
        <f aca="false">IF(MOD(ROW(),2),"",INDEX($Z$3:$Z$600,ROW()/2))</f>
        <v>62.769</v>
      </c>
      <c r="AB396" s="181" t="n">
        <v>3.94</v>
      </c>
      <c r="AC396" s="182" t="n">
        <f aca="false">VALUE($Z397)</f>
        <v>0</v>
      </c>
      <c r="AD396" s="164" t="n">
        <v>393</v>
      </c>
      <c r="AE396" s="191"/>
      <c r="AF396" s="227" t="str">
        <f aca="false">IF(MOD(ROW(),10),"",INDEX(AE$3:AE$600,ROW()/10))</f>
        <v/>
      </c>
      <c r="AG396" s="228" t="n">
        <v>391</v>
      </c>
      <c r="AH396" s="229" t="e">
        <f aca="false">VALUE($AF396)</f>
        <v>#VALUE!</v>
      </c>
      <c r="AI396" s="164" t="n">
        <v>393</v>
      </c>
      <c r="AK396" s="227" t="str">
        <f aca="false">IF(MOD(ROW(),10),"",INDEX(AJ$3:AJ$600,ROW()/10))</f>
        <v/>
      </c>
      <c r="AL396" s="228" t="n">
        <v>386</v>
      </c>
      <c r="AM396" s="229" t="e">
        <f aca="false">VALUE($AF396)</f>
        <v>#VALUE!</v>
      </c>
      <c r="AN396" s="164" t="n">
        <v>393</v>
      </c>
      <c r="AP396" s="227" t="str">
        <f aca="false">IF(MOD(ROW(),10),"",INDEX(AO$3:AO$600,ROW()/10))</f>
        <v/>
      </c>
      <c r="AQ396" s="181" t="n">
        <v>3.94</v>
      </c>
      <c r="AR396" s="229" t="e">
        <f aca="false">VALUE($AP396)</f>
        <v>#VALUE!</v>
      </c>
      <c r="AS396" s="164" t="n">
        <v>3930</v>
      </c>
      <c r="AU396" s="227" t="str">
        <f aca="false">IF(MOD(ROW(),10),"",INDEX(AT$3:AT$600,ROW()/10))</f>
        <v/>
      </c>
      <c r="AV396" s="181" t="n">
        <v>3.94</v>
      </c>
      <c r="AW396" s="229" t="e">
        <f aca="false">VALUE($AU396)</f>
        <v>#VALUE!</v>
      </c>
      <c r="AZ396" s="180" t="n">
        <f aca="false">IF(MOD(ROW(),2),"",INDEX(AY$3:AY$600,ROW()/2))</f>
        <v>0</v>
      </c>
      <c r="BA396" s="181" t="n">
        <v>3.94</v>
      </c>
      <c r="BB396" s="182" t="n">
        <f aca="false">VALUE(AZ396)</f>
        <v>0</v>
      </c>
      <c r="BE396" s="180" t="n">
        <f aca="false">IF(MOD(ROW(),2),"",INDEX(BD$3:BD$600,ROW()/2))</f>
        <v>0</v>
      </c>
      <c r="BF396" s="181" t="n">
        <v>3.94</v>
      </c>
      <c r="BG396" s="182" t="n">
        <f aca="false">VALUE($BD397)</f>
        <v>0</v>
      </c>
    </row>
    <row r="397" customFormat="false" ht="13.5" hidden="false" customHeight="false" outlineLevel="0" collapsed="false">
      <c r="A397" s="208" t="n">
        <v>3.9</v>
      </c>
      <c r="B397" s="209" t="n">
        <v>1.67</v>
      </c>
      <c r="C397" s="213" t="n">
        <f aca="false">$AM400</f>
        <v>0</v>
      </c>
      <c r="D397" s="241" t="n">
        <f aca="false">$AH400</f>
        <v>0</v>
      </c>
      <c r="E397" s="211" t="n">
        <f aca="false">$AC392</f>
        <v>0</v>
      </c>
      <c r="F397" s="212" t="n">
        <f aca="false">$AR400</f>
        <v>0</v>
      </c>
      <c r="G397" s="218" t="n">
        <f aca="false">$AW400</f>
        <v>0</v>
      </c>
      <c r="H397" s="165"/>
      <c r="I397" s="165"/>
      <c r="J397" s="165"/>
      <c r="P397" s="165"/>
      <c r="S397" s="165"/>
      <c r="T397" s="165"/>
      <c r="U397" s="165"/>
      <c r="V397" s="165"/>
      <c r="W397" s="165"/>
      <c r="Y397" s="164" t="n">
        <v>394</v>
      </c>
      <c r="AA397" s="180" t="str">
        <f aca="false">IF(MOD(ROW(),2),"",INDEX($Z$3:$Z$600,ROW()/2))</f>
        <v/>
      </c>
      <c r="AB397" s="181" t="n">
        <v>3.95</v>
      </c>
      <c r="AC397" s="182" t="n">
        <f aca="false">VALUE($Z398)</f>
        <v>0</v>
      </c>
      <c r="AD397" s="164" t="n">
        <v>394</v>
      </c>
      <c r="AE397" s="191"/>
      <c r="AF397" s="227" t="str">
        <f aca="false">IF(MOD(ROW(),10),"",INDEX(AE$3:AE$600,ROW()/10))</f>
        <v/>
      </c>
      <c r="AG397" s="228" t="n">
        <v>392</v>
      </c>
      <c r="AH397" s="229" t="e">
        <f aca="false">VALUE($AF397)</f>
        <v>#VALUE!</v>
      </c>
      <c r="AI397" s="164" t="n">
        <v>394</v>
      </c>
      <c r="AK397" s="227" t="str">
        <f aca="false">IF(MOD(ROW(),10),"",INDEX(AJ$3:AJ$600,ROW()/10))</f>
        <v/>
      </c>
      <c r="AL397" s="228" t="n">
        <v>387</v>
      </c>
      <c r="AM397" s="229" t="e">
        <f aca="false">VALUE($AF397)</f>
        <v>#VALUE!</v>
      </c>
      <c r="AN397" s="164" t="n">
        <v>394</v>
      </c>
      <c r="AP397" s="227" t="str">
        <f aca="false">IF(MOD(ROW(),10),"",INDEX(AO$3:AO$600,ROW()/10))</f>
        <v/>
      </c>
      <c r="AQ397" s="181" t="n">
        <v>3.95</v>
      </c>
      <c r="AR397" s="229" t="e">
        <f aca="false">VALUE($AP397)</f>
        <v>#VALUE!</v>
      </c>
      <c r="AS397" s="164" t="n">
        <v>3940</v>
      </c>
      <c r="AU397" s="227" t="str">
        <f aca="false">IF(MOD(ROW(),10),"",INDEX(AT$3:AT$600,ROW()/10))</f>
        <v/>
      </c>
      <c r="AV397" s="181" t="n">
        <v>3.95</v>
      </c>
      <c r="AW397" s="229" t="e">
        <f aca="false">VALUE($AU397)</f>
        <v>#VALUE!</v>
      </c>
      <c r="AZ397" s="180" t="str">
        <f aca="false">IF(MOD(ROW(),2),"",INDEX(AY$3:AY$600,ROW()/2))</f>
        <v/>
      </c>
      <c r="BA397" s="181" t="n">
        <v>3.95</v>
      </c>
      <c r="BB397" s="182" t="e">
        <f aca="false">VALUE(AZ397)</f>
        <v>#VALUE!</v>
      </c>
      <c r="BE397" s="180" t="str">
        <f aca="false">IF(MOD(ROW(),2),"",INDEX(BD$3:BD$600,ROW()/2))</f>
        <v/>
      </c>
      <c r="BF397" s="181" t="n">
        <v>3.95</v>
      </c>
      <c r="BG397" s="182" t="n">
        <f aca="false">VALUE($BD398)</f>
        <v>0</v>
      </c>
    </row>
    <row r="398" customFormat="false" ht="13.5" hidden="false" customHeight="false" outlineLevel="0" collapsed="false">
      <c r="A398" s="208" t="n">
        <v>3.91</v>
      </c>
      <c r="B398" s="209" t="n">
        <v>1.66</v>
      </c>
      <c r="C398" s="213" t="n">
        <f aca="false">$C397+(($AM$20-$AM$10))/10</f>
        <v>0</v>
      </c>
      <c r="D398" s="217" t="n">
        <f aca="false">$D397+(($AH$30-$AH$20))/10</f>
        <v>0</v>
      </c>
      <c r="E398" s="211" t="n">
        <f aca="false">$AC393</f>
        <v>0</v>
      </c>
      <c r="F398" s="212" t="n">
        <f aca="false">$F397+(($AR$20-$AR$10))/10</f>
        <v>0</v>
      </c>
      <c r="G398" s="218" t="n">
        <f aca="false">$G397+(($AW$20-$AW$10))/10</f>
        <v>0</v>
      </c>
      <c r="H398" s="165"/>
      <c r="I398" s="165"/>
      <c r="J398" s="165"/>
      <c r="P398" s="165"/>
      <c r="S398" s="165"/>
      <c r="T398" s="165"/>
      <c r="U398" s="165"/>
      <c r="V398" s="165"/>
      <c r="W398" s="165"/>
      <c r="Y398" s="164" t="n">
        <v>395</v>
      </c>
      <c r="AA398" s="180" t="n">
        <f aca="false">IF(MOD(ROW(),2),"",INDEX($Z$3:$Z$600,ROW()/2))</f>
        <v>63.099</v>
      </c>
      <c r="AB398" s="181" t="n">
        <v>3.96</v>
      </c>
      <c r="AC398" s="182" t="n">
        <f aca="false">VALUE($Z399)</f>
        <v>0</v>
      </c>
      <c r="AD398" s="164" t="n">
        <v>395</v>
      </c>
      <c r="AE398" s="191"/>
      <c r="AF398" s="227" t="str">
        <f aca="false">IF(MOD(ROW(),10),"",INDEX(AE$3:AE$600,ROW()/10))</f>
        <v/>
      </c>
      <c r="AG398" s="228" t="n">
        <v>393</v>
      </c>
      <c r="AH398" s="229" t="e">
        <f aca="false">VALUE($AF398)</f>
        <v>#VALUE!</v>
      </c>
      <c r="AI398" s="164" t="n">
        <v>395</v>
      </c>
      <c r="AK398" s="227" t="str">
        <f aca="false">IF(MOD(ROW(),10),"",INDEX(AJ$3:AJ$600,ROW()/10))</f>
        <v/>
      </c>
      <c r="AL398" s="228" t="n">
        <v>388</v>
      </c>
      <c r="AM398" s="229" t="e">
        <f aca="false">VALUE($AF398)</f>
        <v>#VALUE!</v>
      </c>
      <c r="AN398" s="164" t="n">
        <v>395</v>
      </c>
      <c r="AP398" s="227" t="str">
        <f aca="false">IF(MOD(ROW(),10),"",INDEX(AO$3:AO$600,ROW()/10))</f>
        <v/>
      </c>
      <c r="AQ398" s="181" t="n">
        <v>3.96</v>
      </c>
      <c r="AR398" s="229" t="e">
        <f aca="false">VALUE($AP398)</f>
        <v>#VALUE!</v>
      </c>
      <c r="AS398" s="164" t="n">
        <v>3950</v>
      </c>
      <c r="AU398" s="227" t="str">
        <f aca="false">IF(MOD(ROW(),10),"",INDEX(AT$3:AT$600,ROW()/10))</f>
        <v/>
      </c>
      <c r="AV398" s="181" t="n">
        <v>3.96</v>
      </c>
      <c r="AW398" s="229" t="e">
        <f aca="false">VALUE($AU398)</f>
        <v>#VALUE!</v>
      </c>
      <c r="AZ398" s="180" t="n">
        <f aca="false">IF(MOD(ROW(),2),"",INDEX(AY$3:AY$600,ROW()/2))</f>
        <v>0</v>
      </c>
      <c r="BA398" s="181" t="n">
        <v>3.96</v>
      </c>
      <c r="BB398" s="182" t="n">
        <f aca="false">VALUE(AZ398)</f>
        <v>0</v>
      </c>
      <c r="BE398" s="180" t="n">
        <f aca="false">IF(MOD(ROW(),2),"",INDEX(BD$3:BD$600,ROW()/2))</f>
        <v>0</v>
      </c>
      <c r="BF398" s="181" t="n">
        <v>3.96</v>
      </c>
      <c r="BG398" s="182" t="n">
        <f aca="false">VALUE($BD399)</f>
        <v>0</v>
      </c>
    </row>
    <row r="399" customFormat="false" ht="13.5" hidden="false" customHeight="false" outlineLevel="0" collapsed="false">
      <c r="A399" s="208" t="n">
        <v>3.92</v>
      </c>
      <c r="B399" s="209" t="n">
        <v>1.65</v>
      </c>
      <c r="C399" s="213" t="n">
        <f aca="false">$C398+(($AM$20-$AM$10))/10</f>
        <v>0</v>
      </c>
      <c r="D399" s="217" t="n">
        <f aca="false">$D398+(($AH$30-$AH$20))/10</f>
        <v>0</v>
      </c>
      <c r="E399" s="211" t="n">
        <f aca="false">$AC394</f>
        <v>0</v>
      </c>
      <c r="F399" s="212" t="n">
        <f aca="false">$F398+(($AR$20-$AR$10))/10</f>
        <v>0</v>
      </c>
      <c r="G399" s="218" t="n">
        <f aca="false">$G398+(($AW$20-$AW$10))/10</f>
        <v>0</v>
      </c>
      <c r="H399" s="165"/>
      <c r="I399" s="165"/>
      <c r="J399" s="165"/>
      <c r="P399" s="165"/>
      <c r="S399" s="165"/>
      <c r="T399" s="165"/>
      <c r="U399" s="165"/>
      <c r="V399" s="165"/>
      <c r="W399" s="165"/>
      <c r="Y399" s="164" t="n">
        <v>396</v>
      </c>
      <c r="AA399" s="180" t="str">
        <f aca="false">IF(MOD(ROW(),2),"",INDEX($Z$3:$Z$600,ROW()/2))</f>
        <v/>
      </c>
      <c r="AB399" s="181" t="n">
        <v>3.97</v>
      </c>
      <c r="AC399" s="182" t="n">
        <f aca="false">VALUE($Z400)</f>
        <v>0</v>
      </c>
      <c r="AD399" s="164" t="n">
        <v>396</v>
      </c>
      <c r="AE399" s="191"/>
      <c r="AF399" s="227" t="str">
        <f aca="false">IF(MOD(ROW(),10),"",INDEX(AE$3:AE$600,ROW()/10))</f>
        <v/>
      </c>
      <c r="AG399" s="228" t="n">
        <v>394</v>
      </c>
      <c r="AH399" s="229" t="e">
        <f aca="false">VALUE($AF399)</f>
        <v>#VALUE!</v>
      </c>
      <c r="AI399" s="164" t="n">
        <v>396</v>
      </c>
      <c r="AK399" s="227" t="str">
        <f aca="false">IF(MOD(ROW(),10),"",INDEX(AJ$3:AJ$600,ROW()/10))</f>
        <v/>
      </c>
      <c r="AL399" s="228" t="n">
        <v>389</v>
      </c>
      <c r="AM399" s="229" t="e">
        <f aca="false">VALUE($AF399)</f>
        <v>#VALUE!</v>
      </c>
      <c r="AN399" s="164" t="n">
        <v>396</v>
      </c>
      <c r="AP399" s="227" t="str">
        <f aca="false">IF(MOD(ROW(),10),"",INDEX(AO$3:AO$600,ROW()/10))</f>
        <v/>
      </c>
      <c r="AQ399" s="181" t="n">
        <v>3.97</v>
      </c>
      <c r="AR399" s="229" t="e">
        <f aca="false">VALUE($AP399)</f>
        <v>#VALUE!</v>
      </c>
      <c r="AS399" s="164" t="n">
        <v>3960</v>
      </c>
      <c r="AU399" s="227" t="str">
        <f aca="false">IF(MOD(ROW(),10),"",INDEX(AT$3:AT$600,ROW()/10))</f>
        <v/>
      </c>
      <c r="AV399" s="181" t="n">
        <v>3.97</v>
      </c>
      <c r="AW399" s="229" t="e">
        <f aca="false">VALUE($AU399)</f>
        <v>#VALUE!</v>
      </c>
      <c r="AZ399" s="180" t="str">
        <f aca="false">IF(MOD(ROW(),2),"",INDEX(AY$3:AY$600,ROW()/2))</f>
        <v/>
      </c>
      <c r="BA399" s="181" t="n">
        <v>3.97</v>
      </c>
      <c r="BB399" s="182" t="e">
        <f aca="false">VALUE(AZ399)</f>
        <v>#VALUE!</v>
      </c>
      <c r="BE399" s="180" t="str">
        <f aca="false">IF(MOD(ROW(),2),"",INDEX(BD$3:BD$600,ROW()/2))</f>
        <v/>
      </c>
      <c r="BF399" s="181" t="n">
        <v>3.97</v>
      </c>
      <c r="BG399" s="182" t="n">
        <f aca="false">VALUE($BD400)</f>
        <v>0</v>
      </c>
    </row>
    <row r="400" customFormat="false" ht="13.5" hidden="false" customHeight="false" outlineLevel="0" collapsed="false">
      <c r="A400" s="208" t="n">
        <v>3.93</v>
      </c>
      <c r="B400" s="209" t="n">
        <v>1.64</v>
      </c>
      <c r="C400" s="213" t="n">
        <f aca="false">$C399+(($AM$20-$AM$10))/10</f>
        <v>0</v>
      </c>
      <c r="D400" s="217" t="n">
        <f aca="false">$D399+(($AH$30-$AH$20))/10</f>
        <v>0</v>
      </c>
      <c r="E400" s="211" t="n">
        <f aca="false">$AC395</f>
        <v>0</v>
      </c>
      <c r="F400" s="212" t="n">
        <f aca="false">$F399+(($AR$20-$AR$10))/10</f>
        <v>0</v>
      </c>
      <c r="G400" s="218" t="n">
        <f aca="false">$G399+(($AW$20-$AW$10))/10</f>
        <v>0</v>
      </c>
      <c r="H400" s="165"/>
      <c r="I400" s="165"/>
      <c r="J400" s="165"/>
      <c r="P400" s="165"/>
      <c r="S400" s="165"/>
      <c r="T400" s="165"/>
      <c r="U400" s="165"/>
      <c r="V400" s="165"/>
      <c r="W400" s="165"/>
      <c r="Y400" s="164" t="n">
        <v>397</v>
      </c>
      <c r="AA400" s="180" t="n">
        <f aca="false">IF(MOD(ROW(),2),"",INDEX($Z$3:$Z$600,ROW()/2))</f>
        <v>63.428</v>
      </c>
      <c r="AB400" s="181" t="n">
        <v>3.98</v>
      </c>
      <c r="AC400" s="182" t="n">
        <f aca="false">VALUE($Z401)</f>
        <v>0</v>
      </c>
      <c r="AD400" s="164" t="n">
        <v>397</v>
      </c>
      <c r="AE400" s="191"/>
      <c r="AF400" s="227" t="n">
        <f aca="false">IF(MOD(ROW(),10),"",INDEX(AE$3:AE$600,ROW()/10))</f>
        <v>0</v>
      </c>
      <c r="AG400" s="228" t="n">
        <v>395</v>
      </c>
      <c r="AH400" s="229" t="n">
        <f aca="false">VALUE($AF400)</f>
        <v>0</v>
      </c>
      <c r="AI400" s="164" t="n">
        <v>397</v>
      </c>
      <c r="AK400" s="227" t="n">
        <f aca="false">IF(MOD(ROW(),10),"",INDEX(AJ$3:AJ$600,ROW()/10))</f>
        <v>0</v>
      </c>
      <c r="AL400" s="228" t="n">
        <v>390</v>
      </c>
      <c r="AM400" s="229" t="n">
        <f aca="false">VALUE($AF400)</f>
        <v>0</v>
      </c>
      <c r="AN400" s="164" t="n">
        <v>397</v>
      </c>
      <c r="AP400" s="227" t="n">
        <f aca="false">IF(MOD(ROW(),10),"",INDEX(AO$3:AO$600,ROW()/10))</f>
        <v>0</v>
      </c>
      <c r="AQ400" s="181" t="n">
        <v>3.98</v>
      </c>
      <c r="AR400" s="229" t="n">
        <f aca="false">VALUE($AP400)</f>
        <v>0</v>
      </c>
      <c r="AS400" s="164" t="n">
        <v>3970</v>
      </c>
      <c r="AU400" s="227" t="n">
        <f aca="false">IF(MOD(ROW(),10),"",INDEX(AT$3:AT$600,ROW()/10))</f>
        <v>0</v>
      </c>
      <c r="AV400" s="181" t="n">
        <v>3.98</v>
      </c>
      <c r="AW400" s="229" t="n">
        <f aca="false">VALUE($AU400)</f>
        <v>0</v>
      </c>
      <c r="AZ400" s="180" t="n">
        <f aca="false">IF(MOD(ROW(),2),"",INDEX(AY$3:AY$600,ROW()/2))</f>
        <v>0</v>
      </c>
      <c r="BA400" s="181" t="n">
        <v>3.98</v>
      </c>
      <c r="BB400" s="182" t="n">
        <f aca="false">VALUE(AZ400)</f>
        <v>0</v>
      </c>
      <c r="BE400" s="180" t="n">
        <f aca="false">IF(MOD(ROW(),2),"",INDEX(BD$3:BD$600,ROW()/2))</f>
        <v>0</v>
      </c>
      <c r="BF400" s="181" t="n">
        <v>3.98</v>
      </c>
      <c r="BG400" s="182" t="n">
        <f aca="false">VALUE($BD401)</f>
        <v>0</v>
      </c>
    </row>
    <row r="401" customFormat="false" ht="13.5" hidden="false" customHeight="false" outlineLevel="0" collapsed="false">
      <c r="A401" s="208" t="n">
        <v>3.94</v>
      </c>
      <c r="B401" s="209" t="n">
        <v>1.63</v>
      </c>
      <c r="C401" s="213" t="n">
        <f aca="false">$C400+(($AM$20-$AM$10))/10</f>
        <v>0</v>
      </c>
      <c r="D401" s="217" t="n">
        <f aca="false">$D400+(($AH$30-$AH$20))/10</f>
        <v>0</v>
      </c>
      <c r="E401" s="211" t="n">
        <f aca="false">$AC396</f>
        <v>0</v>
      </c>
      <c r="F401" s="212" t="n">
        <f aca="false">$F400+(($AR$20-$AR$10))/10</f>
        <v>0</v>
      </c>
      <c r="G401" s="218" t="n">
        <f aca="false">$G400+(($AW$20-$AW$10))/10</f>
        <v>0</v>
      </c>
      <c r="H401" s="165"/>
      <c r="I401" s="165"/>
      <c r="J401" s="165"/>
      <c r="P401" s="165"/>
      <c r="S401" s="165"/>
      <c r="T401" s="165"/>
      <c r="U401" s="165"/>
      <c r="V401" s="165"/>
      <c r="W401" s="165"/>
      <c r="Y401" s="164" t="n">
        <v>398</v>
      </c>
      <c r="AA401" s="180" t="str">
        <f aca="false">IF(MOD(ROW(),2),"",INDEX($Z$3:$Z$600,ROW()/2))</f>
        <v/>
      </c>
      <c r="AB401" s="181" t="n">
        <v>3.99</v>
      </c>
      <c r="AC401" s="182" t="n">
        <f aca="false">VALUE($Z402)</f>
        <v>0</v>
      </c>
      <c r="AD401" s="164" t="n">
        <v>398</v>
      </c>
      <c r="AE401" s="191"/>
      <c r="AF401" s="227" t="str">
        <f aca="false">IF(MOD(ROW(),10),"",INDEX(AE$3:AE$600,ROW()/10))</f>
        <v/>
      </c>
      <c r="AG401" s="228" t="n">
        <v>396</v>
      </c>
      <c r="AH401" s="229" t="e">
        <f aca="false">VALUE($AF401)</f>
        <v>#VALUE!</v>
      </c>
      <c r="AI401" s="164" t="n">
        <v>398</v>
      </c>
      <c r="AK401" s="227" t="str">
        <f aca="false">IF(MOD(ROW(),10),"",INDEX(AJ$3:AJ$600,ROW()/10))</f>
        <v/>
      </c>
      <c r="AL401" s="228" t="n">
        <v>391</v>
      </c>
      <c r="AM401" s="229" t="e">
        <f aca="false">VALUE($AF401)</f>
        <v>#VALUE!</v>
      </c>
      <c r="AN401" s="164" t="n">
        <v>398</v>
      </c>
      <c r="AP401" s="227" t="str">
        <f aca="false">IF(MOD(ROW(),10),"",INDEX(AO$3:AO$600,ROW()/10))</f>
        <v/>
      </c>
      <c r="AQ401" s="181" t="n">
        <v>3.99</v>
      </c>
      <c r="AR401" s="229" t="e">
        <f aca="false">VALUE($AP401)</f>
        <v>#VALUE!</v>
      </c>
      <c r="AS401" s="164" t="n">
        <v>3980</v>
      </c>
      <c r="AU401" s="227" t="str">
        <f aca="false">IF(MOD(ROW(),10),"",INDEX(AT$3:AT$600,ROW()/10))</f>
        <v/>
      </c>
      <c r="AV401" s="181" t="n">
        <v>3.99</v>
      </c>
      <c r="AW401" s="229" t="e">
        <f aca="false">VALUE($AU401)</f>
        <v>#VALUE!</v>
      </c>
      <c r="AZ401" s="180" t="str">
        <f aca="false">IF(MOD(ROW(),2),"",INDEX(AY$3:AY$600,ROW()/2))</f>
        <v/>
      </c>
      <c r="BA401" s="181" t="n">
        <v>3.99</v>
      </c>
      <c r="BB401" s="182" t="e">
        <f aca="false">VALUE(AZ401)</f>
        <v>#VALUE!</v>
      </c>
      <c r="BE401" s="180" t="str">
        <f aca="false">IF(MOD(ROW(),2),"",INDEX(BD$3:BD$600,ROW()/2))</f>
        <v/>
      </c>
      <c r="BF401" s="181" t="n">
        <v>3.99</v>
      </c>
      <c r="BG401" s="182" t="n">
        <f aca="false">VALUE($BD402)</f>
        <v>0</v>
      </c>
    </row>
    <row r="402" customFormat="false" ht="13.5" hidden="false" customHeight="false" outlineLevel="0" collapsed="false">
      <c r="A402" s="208" t="n">
        <v>3.95</v>
      </c>
      <c r="B402" s="209" t="n">
        <v>1.62</v>
      </c>
      <c r="C402" s="213" t="n">
        <f aca="false">$C401+(($AM$20-$AM$10))/10</f>
        <v>0</v>
      </c>
      <c r="D402" s="217" t="n">
        <f aca="false">$D401+(($AH$30-$AH$20))/10</f>
        <v>0</v>
      </c>
      <c r="E402" s="211" t="n">
        <f aca="false">$AC397</f>
        <v>0</v>
      </c>
      <c r="F402" s="212" t="n">
        <f aca="false">$F401+(($AR$20-$AR$10))/10</f>
        <v>0</v>
      </c>
      <c r="G402" s="218" t="n">
        <f aca="false">$G401+(($AW$20-$AW$10))/10</f>
        <v>0</v>
      </c>
      <c r="H402" s="165"/>
      <c r="I402" s="165"/>
      <c r="J402" s="165"/>
      <c r="P402" s="165"/>
      <c r="S402" s="165"/>
      <c r="T402" s="165"/>
      <c r="U402" s="165"/>
      <c r="V402" s="165"/>
      <c r="W402" s="165"/>
      <c r="Y402" s="164" t="n">
        <v>399</v>
      </c>
      <c r="AA402" s="180" t="n">
        <f aca="false">IF(MOD(ROW(),2),"",INDEX($Z$3:$Z$600,ROW()/2))</f>
        <v>63.757</v>
      </c>
      <c r="AB402" s="181" t="n">
        <v>4</v>
      </c>
      <c r="AC402" s="182" t="n">
        <f aca="false">VALUE($Z403)</f>
        <v>0</v>
      </c>
      <c r="AD402" s="164" t="n">
        <v>399</v>
      </c>
      <c r="AE402" s="191"/>
      <c r="AF402" s="227" t="str">
        <f aca="false">IF(MOD(ROW(),10),"",INDEX(AE$3:AE$600,ROW()/10))</f>
        <v/>
      </c>
      <c r="AG402" s="228" t="n">
        <v>397</v>
      </c>
      <c r="AH402" s="229" t="e">
        <f aca="false">VALUE($AF402)</f>
        <v>#VALUE!</v>
      </c>
      <c r="AI402" s="164" t="n">
        <v>399</v>
      </c>
      <c r="AK402" s="227" t="str">
        <f aca="false">IF(MOD(ROW(),10),"",INDEX(AJ$3:AJ$600,ROW()/10))</f>
        <v/>
      </c>
      <c r="AL402" s="228" t="n">
        <v>392</v>
      </c>
      <c r="AM402" s="229" t="e">
        <f aca="false">VALUE($AF402)</f>
        <v>#VALUE!</v>
      </c>
      <c r="AN402" s="164" t="n">
        <v>399</v>
      </c>
      <c r="AP402" s="227" t="str">
        <f aca="false">IF(MOD(ROW(),10),"",INDEX(AO$3:AO$600,ROW()/10))</f>
        <v/>
      </c>
      <c r="AQ402" s="181" t="n">
        <v>4</v>
      </c>
      <c r="AR402" s="229" t="e">
        <f aca="false">VALUE($AP402)</f>
        <v>#VALUE!</v>
      </c>
      <c r="AS402" s="164" t="n">
        <v>3990</v>
      </c>
      <c r="AU402" s="227" t="str">
        <f aca="false">IF(MOD(ROW(),10),"",INDEX(AT$3:AT$600,ROW()/10))</f>
        <v/>
      </c>
      <c r="AV402" s="181" t="n">
        <v>4</v>
      </c>
      <c r="AW402" s="229" t="e">
        <f aca="false">VALUE($AU402)</f>
        <v>#VALUE!</v>
      </c>
      <c r="AZ402" s="180" t="n">
        <f aca="false">IF(MOD(ROW(),2),"",INDEX(AY$3:AY$600,ROW()/2))</f>
        <v>0</v>
      </c>
      <c r="BA402" s="181" t="n">
        <v>4</v>
      </c>
      <c r="BB402" s="182" t="n">
        <f aca="false">VALUE(AZ402)</f>
        <v>0</v>
      </c>
      <c r="BE402" s="180" t="n">
        <f aca="false">IF(MOD(ROW(),2),"",INDEX(BD$3:BD$600,ROW()/2))</f>
        <v>0</v>
      </c>
      <c r="BF402" s="181" t="n">
        <v>4</v>
      </c>
      <c r="BG402" s="182" t="n">
        <f aca="false">VALUE($BD403)</f>
        <v>0</v>
      </c>
    </row>
    <row r="403" customFormat="false" ht="13.5" hidden="false" customHeight="false" outlineLevel="0" collapsed="false">
      <c r="A403" s="208" t="n">
        <v>3.96</v>
      </c>
      <c r="B403" s="209" t="n">
        <v>1.61</v>
      </c>
      <c r="C403" s="213" t="n">
        <f aca="false">$C402+(($AM$20-$AM$10))/10</f>
        <v>0</v>
      </c>
      <c r="D403" s="217" t="n">
        <f aca="false">$D402+(($AH$30-$AH$20))/10</f>
        <v>0</v>
      </c>
      <c r="E403" s="211" t="n">
        <f aca="false">$AC398</f>
        <v>0</v>
      </c>
      <c r="F403" s="212" t="n">
        <f aca="false">$F402+(($AR$20-$AR$10))/10</f>
        <v>0</v>
      </c>
      <c r="G403" s="218" t="n">
        <f aca="false">$G402+(($AW$20-$AW$10))/10</f>
        <v>0</v>
      </c>
      <c r="H403" s="165"/>
      <c r="I403" s="165"/>
      <c r="J403" s="165"/>
      <c r="P403" s="165"/>
      <c r="S403" s="165"/>
      <c r="T403" s="165"/>
      <c r="U403" s="165"/>
      <c r="V403" s="165"/>
      <c r="W403" s="165"/>
      <c r="Y403" s="164" t="n">
        <v>400</v>
      </c>
      <c r="AA403" s="180" t="str">
        <f aca="false">IF(MOD(ROW(),2),"",INDEX($Z$3:$Z$600,ROW()/2))</f>
        <v/>
      </c>
      <c r="AB403" s="181" t="n">
        <v>4.01</v>
      </c>
      <c r="AC403" s="182" t="n">
        <f aca="false">VALUE($Z404)</f>
        <v>0</v>
      </c>
      <c r="AD403" s="164" t="n">
        <v>400</v>
      </c>
      <c r="AE403" s="191"/>
      <c r="AF403" s="227" t="str">
        <f aca="false">IF(MOD(ROW(),10),"",INDEX(AE$3:AE$600,ROW()/10))</f>
        <v/>
      </c>
      <c r="AG403" s="228" t="n">
        <v>398</v>
      </c>
      <c r="AH403" s="229" t="e">
        <f aca="false">VALUE($AF403)</f>
        <v>#VALUE!</v>
      </c>
      <c r="AI403" s="164" t="n">
        <v>400</v>
      </c>
      <c r="AK403" s="227" t="str">
        <f aca="false">IF(MOD(ROW(),10),"",INDEX(AJ$3:AJ$600,ROW()/10))</f>
        <v/>
      </c>
      <c r="AL403" s="228" t="n">
        <v>393</v>
      </c>
      <c r="AM403" s="229" t="e">
        <f aca="false">VALUE($AF403)</f>
        <v>#VALUE!</v>
      </c>
      <c r="AN403" s="164" t="n">
        <v>400</v>
      </c>
      <c r="AP403" s="227" t="str">
        <f aca="false">IF(MOD(ROW(),10),"",INDEX(AO$3:AO$600,ROW()/10))</f>
        <v/>
      </c>
      <c r="AQ403" s="181" t="n">
        <v>4.01</v>
      </c>
      <c r="AR403" s="229" t="e">
        <f aca="false">VALUE($AP403)</f>
        <v>#VALUE!</v>
      </c>
      <c r="AS403" s="164" t="n">
        <v>4000</v>
      </c>
      <c r="AU403" s="227" t="str">
        <f aca="false">IF(MOD(ROW(),10),"",INDEX(AT$3:AT$600,ROW()/10))</f>
        <v/>
      </c>
      <c r="AV403" s="181" t="n">
        <v>4.01</v>
      </c>
      <c r="AW403" s="229" t="e">
        <f aca="false">VALUE($AU403)</f>
        <v>#VALUE!</v>
      </c>
      <c r="AZ403" s="180" t="str">
        <f aca="false">IF(MOD(ROW(),2),"",INDEX(AY$3:AY$600,ROW()/2))</f>
        <v/>
      </c>
      <c r="BA403" s="181" t="n">
        <v>4.01</v>
      </c>
      <c r="BB403" s="182" t="e">
        <f aca="false">VALUE(AZ403)</f>
        <v>#VALUE!</v>
      </c>
      <c r="BE403" s="180" t="str">
        <f aca="false">IF(MOD(ROW(),2),"",INDEX(BD$3:BD$600,ROW()/2))</f>
        <v/>
      </c>
      <c r="BF403" s="181" t="n">
        <v>4.01</v>
      </c>
      <c r="BG403" s="182" t="n">
        <f aca="false">VALUE($BD404)</f>
        <v>0</v>
      </c>
    </row>
    <row r="404" customFormat="false" ht="13.5" hidden="false" customHeight="false" outlineLevel="0" collapsed="false">
      <c r="A404" s="208" t="n">
        <v>3.97</v>
      </c>
      <c r="B404" s="209" t="n">
        <v>1.6</v>
      </c>
      <c r="C404" s="213" t="n">
        <f aca="false">$C403+(($AM$20-$AM$10))/10</f>
        <v>0</v>
      </c>
      <c r="D404" s="217" t="n">
        <f aca="false">$D403+(($AH$30-$AH$20))/10</f>
        <v>0</v>
      </c>
      <c r="E404" s="211" t="n">
        <f aca="false">$AC399</f>
        <v>0</v>
      </c>
      <c r="F404" s="212" t="n">
        <f aca="false">$F403+(($AR$20-$AR$10))/10</f>
        <v>0</v>
      </c>
      <c r="G404" s="218" t="n">
        <f aca="false">$G403+(($AW$20-$AW$10))/10</f>
        <v>0</v>
      </c>
      <c r="H404" s="165"/>
      <c r="I404" s="165"/>
      <c r="J404" s="165"/>
      <c r="P404" s="165"/>
      <c r="S404" s="165"/>
      <c r="T404" s="165"/>
      <c r="U404" s="165"/>
      <c r="V404" s="165"/>
      <c r="W404" s="165"/>
      <c r="Y404" s="164" t="n">
        <v>401</v>
      </c>
      <c r="AA404" s="180" t="n">
        <f aca="false">IF(MOD(ROW(),2),"",INDEX($Z$3:$Z$600,ROW()/2))</f>
        <v>64.086</v>
      </c>
      <c r="AB404" s="181" t="n">
        <v>4.02</v>
      </c>
      <c r="AC404" s="182" t="n">
        <f aca="false">VALUE($Z405)</f>
        <v>0</v>
      </c>
      <c r="AD404" s="164" t="n">
        <v>401</v>
      </c>
      <c r="AE404" s="191"/>
      <c r="AF404" s="227" t="str">
        <f aca="false">IF(MOD(ROW(),10),"",INDEX(AE$3:AE$600,ROW()/10))</f>
        <v/>
      </c>
      <c r="AG404" s="228" t="n">
        <v>399</v>
      </c>
      <c r="AH404" s="229" t="e">
        <f aca="false">VALUE($AF404)</f>
        <v>#VALUE!</v>
      </c>
      <c r="AI404" s="164" t="n">
        <v>401</v>
      </c>
      <c r="AK404" s="227" t="str">
        <f aca="false">IF(MOD(ROW(),10),"",INDEX(AJ$3:AJ$600,ROW()/10))</f>
        <v/>
      </c>
      <c r="AL404" s="228" t="n">
        <v>394</v>
      </c>
      <c r="AM404" s="229" t="e">
        <f aca="false">VALUE($AF404)</f>
        <v>#VALUE!</v>
      </c>
      <c r="AN404" s="164" t="n">
        <v>401</v>
      </c>
      <c r="AP404" s="227" t="str">
        <f aca="false">IF(MOD(ROW(),10),"",INDEX(AO$3:AO$600,ROW()/10))</f>
        <v/>
      </c>
      <c r="AQ404" s="181" t="n">
        <v>4.02</v>
      </c>
      <c r="AR404" s="229" t="e">
        <f aca="false">VALUE($AP404)</f>
        <v>#VALUE!</v>
      </c>
      <c r="AS404" s="164" t="n">
        <v>4010</v>
      </c>
      <c r="AU404" s="227" t="str">
        <f aca="false">IF(MOD(ROW(),10),"",INDEX(AT$3:AT$600,ROW()/10))</f>
        <v/>
      </c>
      <c r="AV404" s="181" t="n">
        <v>4.02</v>
      </c>
      <c r="AW404" s="229" t="e">
        <f aca="false">VALUE($AU404)</f>
        <v>#VALUE!</v>
      </c>
      <c r="AZ404" s="180" t="n">
        <f aca="false">IF(MOD(ROW(),2),"",INDEX(AY$3:AY$600,ROW()/2))</f>
        <v>0</v>
      </c>
      <c r="BA404" s="181" t="n">
        <v>4.02</v>
      </c>
      <c r="BB404" s="182" t="n">
        <f aca="false">VALUE(AZ404)</f>
        <v>0</v>
      </c>
      <c r="BE404" s="180" t="n">
        <f aca="false">IF(MOD(ROW(),2),"",INDEX(BD$3:BD$600,ROW()/2))</f>
        <v>0</v>
      </c>
      <c r="BF404" s="181" t="n">
        <v>4.02</v>
      </c>
      <c r="BG404" s="182" t="n">
        <f aca="false">VALUE($BD405)</f>
        <v>0</v>
      </c>
    </row>
    <row r="405" customFormat="false" ht="13.5" hidden="false" customHeight="false" outlineLevel="0" collapsed="false">
      <c r="A405" s="208" t="n">
        <v>3.98</v>
      </c>
      <c r="B405" s="209" t="n">
        <v>1.59</v>
      </c>
      <c r="C405" s="213" t="n">
        <f aca="false">$C404+(($AM$20-$AM$10))/10</f>
        <v>0</v>
      </c>
      <c r="D405" s="217" t="n">
        <f aca="false">$D404+(($AH$30-$AH$20))/10</f>
        <v>0</v>
      </c>
      <c r="E405" s="211" t="n">
        <f aca="false">$AC400</f>
        <v>0</v>
      </c>
      <c r="F405" s="212" t="n">
        <f aca="false">$F404+(($AR$20-$AR$10))/10</f>
        <v>0</v>
      </c>
      <c r="G405" s="218" t="n">
        <f aca="false">$G404+(($AW$20-$AW$10))/10</f>
        <v>0</v>
      </c>
      <c r="H405" s="165"/>
      <c r="I405" s="165"/>
      <c r="J405" s="165"/>
      <c r="P405" s="165"/>
      <c r="S405" s="165"/>
      <c r="T405" s="165"/>
      <c r="U405" s="165"/>
      <c r="V405" s="165"/>
      <c r="W405" s="165"/>
      <c r="Y405" s="164" t="n">
        <v>402</v>
      </c>
      <c r="AA405" s="180" t="str">
        <f aca="false">IF(MOD(ROW(),2),"",INDEX($Z$3:$Z$600,ROW()/2))</f>
        <v/>
      </c>
      <c r="AB405" s="181" t="n">
        <v>4.03</v>
      </c>
      <c r="AC405" s="182" t="n">
        <f aca="false">VALUE($Z406)</f>
        <v>0</v>
      </c>
      <c r="AD405" s="164" t="n">
        <v>402</v>
      </c>
      <c r="AE405" s="191"/>
      <c r="AF405" s="227" t="str">
        <f aca="false">IF(MOD(ROW(),10),"",INDEX(AE$3:AE$600,ROW()/10))</f>
        <v/>
      </c>
      <c r="AG405" s="228" t="n">
        <v>400</v>
      </c>
      <c r="AH405" s="229" t="e">
        <f aca="false">VALUE($AF405)</f>
        <v>#VALUE!</v>
      </c>
      <c r="AI405" s="164" t="n">
        <v>402</v>
      </c>
      <c r="AK405" s="227" t="str">
        <f aca="false">IF(MOD(ROW(),10),"",INDEX(AJ$3:AJ$600,ROW()/10))</f>
        <v/>
      </c>
      <c r="AL405" s="228" t="n">
        <v>395</v>
      </c>
      <c r="AM405" s="229" t="e">
        <f aca="false">VALUE($AF405)</f>
        <v>#VALUE!</v>
      </c>
      <c r="AN405" s="164" t="n">
        <v>402</v>
      </c>
      <c r="AP405" s="227" t="str">
        <f aca="false">IF(MOD(ROW(),10),"",INDEX(AO$3:AO$600,ROW()/10))</f>
        <v/>
      </c>
      <c r="AQ405" s="181" t="n">
        <v>4.03</v>
      </c>
      <c r="AR405" s="229" t="e">
        <f aca="false">VALUE($AP405)</f>
        <v>#VALUE!</v>
      </c>
      <c r="AS405" s="164" t="n">
        <v>4020</v>
      </c>
      <c r="AU405" s="227" t="str">
        <f aca="false">IF(MOD(ROW(),10),"",INDEX(AT$3:AT$600,ROW()/10))</f>
        <v/>
      </c>
      <c r="AV405" s="181" t="n">
        <v>4.03</v>
      </c>
      <c r="AW405" s="229" t="e">
        <f aca="false">VALUE($AU405)</f>
        <v>#VALUE!</v>
      </c>
      <c r="AZ405" s="180" t="str">
        <f aca="false">IF(MOD(ROW(),2),"",INDEX(AY$3:AY$600,ROW()/2))</f>
        <v/>
      </c>
      <c r="BA405" s="181" t="n">
        <v>4.03</v>
      </c>
      <c r="BB405" s="182" t="e">
        <f aca="false">VALUE(AZ405)</f>
        <v>#VALUE!</v>
      </c>
      <c r="BE405" s="180" t="str">
        <f aca="false">IF(MOD(ROW(),2),"",INDEX(BD$3:BD$600,ROW()/2))</f>
        <v/>
      </c>
      <c r="BF405" s="181" t="n">
        <v>4.03</v>
      </c>
      <c r="BG405" s="182" t="n">
        <f aca="false">VALUE($BD406)</f>
        <v>0</v>
      </c>
    </row>
    <row r="406" customFormat="false" ht="13.5" hidden="false" customHeight="false" outlineLevel="0" collapsed="false">
      <c r="A406" s="208" t="n">
        <v>3.99</v>
      </c>
      <c r="B406" s="209" t="n">
        <v>1.58</v>
      </c>
      <c r="C406" s="213" t="n">
        <f aca="false">$C405+(($AM$20-$AM$10))/10</f>
        <v>0</v>
      </c>
      <c r="D406" s="217" t="n">
        <f aca="false">$D405+(($AH$30-$AH$20))/10</f>
        <v>0</v>
      </c>
      <c r="E406" s="211" t="n">
        <f aca="false">$AC401</f>
        <v>0</v>
      </c>
      <c r="F406" s="212" t="n">
        <f aca="false">$F405+(($AR$20-$AR$10))/10</f>
        <v>0</v>
      </c>
      <c r="G406" s="218" t="n">
        <f aca="false">$G405+(($AW$20-$AW$10))/10</f>
        <v>0</v>
      </c>
      <c r="H406" s="165"/>
      <c r="I406" s="165"/>
      <c r="J406" s="165"/>
      <c r="P406" s="165"/>
      <c r="S406" s="165"/>
      <c r="T406" s="165"/>
      <c r="U406" s="165"/>
      <c r="V406" s="165"/>
      <c r="W406" s="165"/>
      <c r="Y406" s="164" t="n">
        <v>403</v>
      </c>
      <c r="AA406" s="180" t="n">
        <f aca="false">IF(MOD(ROW(),2),"",INDEX($Z$3:$Z$600,ROW()/2))</f>
        <v>64.416</v>
      </c>
      <c r="AB406" s="181" t="n">
        <v>4.04</v>
      </c>
      <c r="AC406" s="182" t="n">
        <f aca="false">VALUE($Z407)</f>
        <v>0</v>
      </c>
      <c r="AD406" s="164" t="n">
        <v>403</v>
      </c>
      <c r="AE406" s="191"/>
      <c r="AF406" s="227" t="str">
        <f aca="false">IF(MOD(ROW(),10),"",INDEX(AE$3:AE$600,ROW()/10))</f>
        <v/>
      </c>
      <c r="AG406" s="228" t="n">
        <v>401</v>
      </c>
      <c r="AH406" s="229" t="e">
        <f aca="false">VALUE($AF406)</f>
        <v>#VALUE!</v>
      </c>
      <c r="AI406" s="164" t="n">
        <v>403</v>
      </c>
      <c r="AK406" s="227" t="str">
        <f aca="false">IF(MOD(ROW(),10),"",INDEX(AJ$3:AJ$600,ROW()/10))</f>
        <v/>
      </c>
      <c r="AL406" s="228" t="n">
        <v>396</v>
      </c>
      <c r="AM406" s="229" t="e">
        <f aca="false">VALUE($AF406)</f>
        <v>#VALUE!</v>
      </c>
      <c r="AN406" s="164" t="n">
        <v>403</v>
      </c>
      <c r="AP406" s="227" t="str">
        <f aca="false">IF(MOD(ROW(),10),"",INDEX(AO$3:AO$600,ROW()/10))</f>
        <v/>
      </c>
      <c r="AQ406" s="181" t="n">
        <v>4.04</v>
      </c>
      <c r="AR406" s="229" t="e">
        <f aca="false">VALUE($AP406)</f>
        <v>#VALUE!</v>
      </c>
      <c r="AS406" s="164" t="n">
        <v>4030</v>
      </c>
      <c r="AU406" s="227" t="str">
        <f aca="false">IF(MOD(ROW(),10),"",INDEX(AT$3:AT$600,ROW()/10))</f>
        <v/>
      </c>
      <c r="AV406" s="181" t="n">
        <v>4.04</v>
      </c>
      <c r="AW406" s="229" t="e">
        <f aca="false">VALUE($AU406)</f>
        <v>#VALUE!</v>
      </c>
      <c r="AZ406" s="180" t="n">
        <f aca="false">IF(MOD(ROW(),2),"",INDEX(AY$3:AY$600,ROW()/2))</f>
        <v>0</v>
      </c>
      <c r="BA406" s="181" t="n">
        <v>4.04</v>
      </c>
      <c r="BB406" s="182" t="n">
        <f aca="false">VALUE(AZ406)</f>
        <v>0</v>
      </c>
      <c r="BE406" s="180" t="n">
        <f aca="false">IF(MOD(ROW(),2),"",INDEX(BD$3:BD$600,ROW()/2))</f>
        <v>0</v>
      </c>
      <c r="BF406" s="181" t="n">
        <v>4.04</v>
      </c>
      <c r="BG406" s="182" t="n">
        <f aca="false">VALUE($BD407)</f>
        <v>0</v>
      </c>
    </row>
    <row r="407" customFormat="false" ht="13.5" hidden="false" customHeight="false" outlineLevel="0" collapsed="false">
      <c r="A407" s="208" t="n">
        <v>4</v>
      </c>
      <c r="B407" s="209" t="n">
        <v>1.57</v>
      </c>
      <c r="C407" s="213" t="n">
        <f aca="false">$AM410</f>
        <v>0</v>
      </c>
      <c r="D407" s="241" t="n">
        <f aca="false">$AH410</f>
        <v>0</v>
      </c>
      <c r="E407" s="211" t="n">
        <f aca="false">$AC402</f>
        <v>0</v>
      </c>
      <c r="F407" s="212" t="n">
        <f aca="false">$AR410</f>
        <v>0</v>
      </c>
      <c r="G407" s="218" t="n">
        <f aca="false">$AW410</f>
        <v>0</v>
      </c>
      <c r="H407" s="165"/>
      <c r="I407" s="165"/>
      <c r="J407" s="165"/>
      <c r="P407" s="165"/>
      <c r="S407" s="165"/>
      <c r="T407" s="165"/>
      <c r="U407" s="165"/>
      <c r="V407" s="165"/>
      <c r="W407" s="165"/>
      <c r="Y407" s="164" t="n">
        <v>404</v>
      </c>
      <c r="AA407" s="180" t="str">
        <f aca="false">IF(MOD(ROW(),2),"",INDEX($Z$3:$Z$600,ROW()/2))</f>
        <v/>
      </c>
      <c r="AB407" s="181" t="n">
        <v>4.05</v>
      </c>
      <c r="AC407" s="182" t="n">
        <f aca="false">VALUE($Z408)</f>
        <v>0</v>
      </c>
      <c r="AD407" s="164" t="n">
        <v>404</v>
      </c>
      <c r="AE407" s="191"/>
      <c r="AF407" s="227" t="str">
        <f aca="false">IF(MOD(ROW(),10),"",INDEX(AE$3:AE$600,ROW()/10))</f>
        <v/>
      </c>
      <c r="AG407" s="228" t="n">
        <v>402</v>
      </c>
      <c r="AH407" s="229" t="e">
        <f aca="false">VALUE($AF407)</f>
        <v>#VALUE!</v>
      </c>
      <c r="AI407" s="164" t="n">
        <v>404</v>
      </c>
      <c r="AK407" s="227" t="str">
        <f aca="false">IF(MOD(ROW(),10),"",INDEX(AJ$3:AJ$600,ROW()/10))</f>
        <v/>
      </c>
      <c r="AL407" s="228" t="n">
        <v>397</v>
      </c>
      <c r="AM407" s="229" t="e">
        <f aca="false">VALUE($AF407)</f>
        <v>#VALUE!</v>
      </c>
      <c r="AN407" s="164" t="n">
        <v>404</v>
      </c>
      <c r="AP407" s="227" t="str">
        <f aca="false">IF(MOD(ROW(),10),"",INDEX(AO$3:AO$600,ROW()/10))</f>
        <v/>
      </c>
      <c r="AQ407" s="181" t="n">
        <v>4.05</v>
      </c>
      <c r="AR407" s="229" t="e">
        <f aca="false">VALUE($AP407)</f>
        <v>#VALUE!</v>
      </c>
      <c r="AS407" s="164" t="n">
        <v>4040</v>
      </c>
      <c r="AU407" s="227" t="str">
        <f aca="false">IF(MOD(ROW(),10),"",INDEX(AT$3:AT$600,ROW()/10))</f>
        <v/>
      </c>
      <c r="AV407" s="181" t="n">
        <v>4.05</v>
      </c>
      <c r="AW407" s="229" t="e">
        <f aca="false">VALUE($AU407)</f>
        <v>#VALUE!</v>
      </c>
      <c r="AZ407" s="180" t="str">
        <f aca="false">IF(MOD(ROW(),2),"",INDEX(AY$3:AY$600,ROW()/2))</f>
        <v/>
      </c>
      <c r="BA407" s="181" t="n">
        <v>4.05</v>
      </c>
      <c r="BB407" s="182" t="e">
        <f aca="false">VALUE(AZ407)</f>
        <v>#VALUE!</v>
      </c>
      <c r="BE407" s="180" t="str">
        <f aca="false">IF(MOD(ROW(),2),"",INDEX(BD$3:BD$600,ROW()/2))</f>
        <v/>
      </c>
      <c r="BF407" s="181" t="n">
        <v>4.05</v>
      </c>
      <c r="BG407" s="182" t="n">
        <f aca="false">VALUE($BD408)</f>
        <v>0</v>
      </c>
    </row>
    <row r="408" customFormat="false" ht="13.5" hidden="false" customHeight="false" outlineLevel="0" collapsed="false">
      <c r="A408" s="208" t="n">
        <v>4.01</v>
      </c>
      <c r="B408" s="209" t="n">
        <v>1.56</v>
      </c>
      <c r="C408" s="213" t="n">
        <f aca="false">$C407+(($AM$20-$AM$10))/10</f>
        <v>0</v>
      </c>
      <c r="D408" s="217" t="n">
        <f aca="false">$D407+(($AH$30-$AH$20))/10</f>
        <v>0</v>
      </c>
      <c r="E408" s="211" t="n">
        <f aca="false">$AC403</f>
        <v>0</v>
      </c>
      <c r="F408" s="212" t="n">
        <f aca="false">$F407+(($AR$20-$AR$10))/10</f>
        <v>0</v>
      </c>
      <c r="G408" s="218" t="n">
        <f aca="false">$G407+(($AW$20-$AW$10))/10</f>
        <v>0</v>
      </c>
      <c r="H408" s="165"/>
      <c r="I408" s="165"/>
      <c r="J408" s="165"/>
      <c r="P408" s="165"/>
      <c r="S408" s="165"/>
      <c r="T408" s="165"/>
      <c r="U408" s="165"/>
      <c r="V408" s="165"/>
      <c r="W408" s="165"/>
      <c r="Y408" s="164" t="n">
        <v>405</v>
      </c>
      <c r="AA408" s="180" t="n">
        <f aca="false">IF(MOD(ROW(),2),"",INDEX($Z$3:$Z$600,ROW()/2))</f>
        <v>64.745</v>
      </c>
      <c r="AB408" s="181" t="n">
        <v>4.06</v>
      </c>
      <c r="AC408" s="182" t="n">
        <f aca="false">VALUE($Z409)</f>
        <v>0</v>
      </c>
      <c r="AD408" s="164" t="n">
        <v>405</v>
      </c>
      <c r="AE408" s="191"/>
      <c r="AF408" s="227" t="str">
        <f aca="false">IF(MOD(ROW(),10),"",INDEX(AE$3:AE$600,ROW()/10))</f>
        <v/>
      </c>
      <c r="AG408" s="228" t="n">
        <v>403</v>
      </c>
      <c r="AH408" s="229" t="e">
        <f aca="false">VALUE($AF408)</f>
        <v>#VALUE!</v>
      </c>
      <c r="AI408" s="164" t="n">
        <v>405</v>
      </c>
      <c r="AK408" s="227" t="str">
        <f aca="false">IF(MOD(ROW(),10),"",INDEX(AJ$3:AJ$600,ROW()/10))</f>
        <v/>
      </c>
      <c r="AL408" s="228" t="n">
        <v>398</v>
      </c>
      <c r="AM408" s="229" t="e">
        <f aca="false">VALUE($AF408)</f>
        <v>#VALUE!</v>
      </c>
      <c r="AN408" s="164" t="n">
        <v>405</v>
      </c>
      <c r="AP408" s="227" t="str">
        <f aca="false">IF(MOD(ROW(),10),"",INDEX(AO$3:AO$600,ROW()/10))</f>
        <v/>
      </c>
      <c r="AQ408" s="181" t="n">
        <v>4.06</v>
      </c>
      <c r="AR408" s="229" t="e">
        <f aca="false">VALUE($AP408)</f>
        <v>#VALUE!</v>
      </c>
      <c r="AS408" s="164" t="n">
        <v>4050</v>
      </c>
      <c r="AU408" s="227" t="str">
        <f aca="false">IF(MOD(ROW(),10),"",INDEX(AT$3:AT$600,ROW()/10))</f>
        <v/>
      </c>
      <c r="AV408" s="181" t="n">
        <v>4.06</v>
      </c>
      <c r="AW408" s="229" t="e">
        <f aca="false">VALUE($AU408)</f>
        <v>#VALUE!</v>
      </c>
      <c r="AZ408" s="180" t="n">
        <f aca="false">IF(MOD(ROW(),2),"",INDEX(AY$3:AY$600,ROW()/2))</f>
        <v>0</v>
      </c>
      <c r="BA408" s="181" t="n">
        <v>4.06</v>
      </c>
      <c r="BB408" s="182" t="n">
        <f aca="false">VALUE(AZ408)</f>
        <v>0</v>
      </c>
      <c r="BE408" s="180" t="n">
        <f aca="false">IF(MOD(ROW(),2),"",INDEX(BD$3:BD$600,ROW()/2))</f>
        <v>0</v>
      </c>
      <c r="BF408" s="181" t="n">
        <v>4.06</v>
      </c>
      <c r="BG408" s="182" t="n">
        <f aca="false">VALUE($BD409)</f>
        <v>0</v>
      </c>
    </row>
    <row r="409" customFormat="false" ht="13.5" hidden="false" customHeight="false" outlineLevel="0" collapsed="false">
      <c r="A409" s="208" t="n">
        <v>4.02</v>
      </c>
      <c r="B409" s="209" t="n">
        <v>1.55</v>
      </c>
      <c r="C409" s="213" t="n">
        <f aca="false">$C408+(($AM$20-$AM$10))/10</f>
        <v>0</v>
      </c>
      <c r="D409" s="217" t="n">
        <f aca="false">$D408+(($AH$30-$AH$20))/10</f>
        <v>0</v>
      </c>
      <c r="E409" s="211" t="n">
        <f aca="false">$AC404</f>
        <v>0</v>
      </c>
      <c r="F409" s="212" t="n">
        <f aca="false">$F408+(($AR$20-$AR$10))/10</f>
        <v>0</v>
      </c>
      <c r="G409" s="218" t="n">
        <f aca="false">$G408+(($AW$20-$AW$10))/10</f>
        <v>0</v>
      </c>
      <c r="H409" s="165"/>
      <c r="I409" s="165"/>
      <c r="J409" s="165"/>
      <c r="P409" s="165"/>
      <c r="S409" s="165"/>
      <c r="T409" s="165"/>
      <c r="U409" s="165"/>
      <c r="V409" s="165"/>
      <c r="W409" s="165"/>
      <c r="Y409" s="164" t="n">
        <v>406</v>
      </c>
      <c r="AA409" s="180" t="str">
        <f aca="false">IF(MOD(ROW(),2),"",INDEX($Z$3:$Z$600,ROW()/2))</f>
        <v/>
      </c>
      <c r="AB409" s="181" t="n">
        <v>4.07</v>
      </c>
      <c r="AC409" s="182" t="n">
        <f aca="false">VALUE($Z410)</f>
        <v>0</v>
      </c>
      <c r="AD409" s="164" t="n">
        <v>406</v>
      </c>
      <c r="AE409" s="191"/>
      <c r="AF409" s="227" t="str">
        <f aca="false">IF(MOD(ROW(),10),"",INDEX(AE$3:AE$600,ROW()/10))</f>
        <v/>
      </c>
      <c r="AG409" s="228" t="n">
        <v>404</v>
      </c>
      <c r="AH409" s="229" t="e">
        <f aca="false">VALUE($AF409)</f>
        <v>#VALUE!</v>
      </c>
      <c r="AI409" s="164" t="n">
        <v>406</v>
      </c>
      <c r="AK409" s="227" t="str">
        <f aca="false">IF(MOD(ROW(),10),"",INDEX(AJ$3:AJ$600,ROW()/10))</f>
        <v/>
      </c>
      <c r="AL409" s="228" t="n">
        <v>399</v>
      </c>
      <c r="AM409" s="229" t="e">
        <f aca="false">VALUE($AF409)</f>
        <v>#VALUE!</v>
      </c>
      <c r="AN409" s="164" t="n">
        <v>406</v>
      </c>
      <c r="AP409" s="227" t="str">
        <f aca="false">IF(MOD(ROW(),10),"",INDEX(AO$3:AO$600,ROW()/10))</f>
        <v/>
      </c>
      <c r="AQ409" s="181" t="n">
        <v>4.07</v>
      </c>
      <c r="AR409" s="229" t="e">
        <f aca="false">VALUE($AP409)</f>
        <v>#VALUE!</v>
      </c>
      <c r="AS409" s="164" t="n">
        <v>4060</v>
      </c>
      <c r="AU409" s="227" t="str">
        <f aca="false">IF(MOD(ROW(),10),"",INDEX(AT$3:AT$600,ROW()/10))</f>
        <v/>
      </c>
      <c r="AV409" s="181" t="n">
        <v>4.07</v>
      </c>
      <c r="AW409" s="229" t="e">
        <f aca="false">VALUE($AU409)</f>
        <v>#VALUE!</v>
      </c>
      <c r="AZ409" s="180" t="str">
        <f aca="false">IF(MOD(ROW(),2),"",INDEX(AY$3:AY$600,ROW()/2))</f>
        <v/>
      </c>
      <c r="BA409" s="181" t="n">
        <v>4.07</v>
      </c>
      <c r="BB409" s="182" t="e">
        <f aca="false">VALUE(AZ409)</f>
        <v>#VALUE!</v>
      </c>
      <c r="BE409" s="180" t="str">
        <f aca="false">IF(MOD(ROW(),2),"",INDEX(BD$3:BD$600,ROW()/2))</f>
        <v/>
      </c>
      <c r="BF409" s="181" t="n">
        <v>4.07</v>
      </c>
      <c r="BG409" s="182" t="n">
        <f aca="false">VALUE($BD410)</f>
        <v>0</v>
      </c>
    </row>
    <row r="410" customFormat="false" ht="13.5" hidden="false" customHeight="false" outlineLevel="0" collapsed="false">
      <c r="A410" s="208" t="n">
        <v>4.03</v>
      </c>
      <c r="B410" s="209" t="n">
        <v>1.54</v>
      </c>
      <c r="C410" s="213" t="n">
        <f aca="false">$C409+(($AM$20-$AM$10))/10</f>
        <v>0</v>
      </c>
      <c r="D410" s="217" t="n">
        <f aca="false">$D409+(($AH$30-$AH$20))/10</f>
        <v>0</v>
      </c>
      <c r="E410" s="211" t="n">
        <f aca="false">$AC405</f>
        <v>0</v>
      </c>
      <c r="F410" s="212" t="n">
        <f aca="false">$F409+(($AR$20-$AR$10))/10</f>
        <v>0</v>
      </c>
      <c r="G410" s="218" t="n">
        <f aca="false">$G409+(($AW$20-$AW$10))/10</f>
        <v>0</v>
      </c>
      <c r="H410" s="165"/>
      <c r="I410" s="165"/>
      <c r="J410" s="165"/>
      <c r="P410" s="165"/>
      <c r="S410" s="165"/>
      <c r="T410" s="165"/>
      <c r="U410" s="165"/>
      <c r="V410" s="165"/>
      <c r="W410" s="165"/>
      <c r="Y410" s="164" t="n">
        <v>407</v>
      </c>
      <c r="AA410" s="180" t="n">
        <f aca="false">IF(MOD(ROW(),2),"",INDEX($Z$3:$Z$600,ROW()/2))</f>
        <v>65.074</v>
      </c>
      <c r="AB410" s="181" t="n">
        <v>4.08</v>
      </c>
      <c r="AC410" s="182" t="n">
        <f aca="false">VALUE($Z411)</f>
        <v>0</v>
      </c>
      <c r="AD410" s="164" t="n">
        <v>407</v>
      </c>
      <c r="AE410" s="191"/>
      <c r="AF410" s="227" t="n">
        <f aca="false">IF(MOD(ROW(),10),"",INDEX(AE$3:AE$600,ROW()/10))</f>
        <v>0</v>
      </c>
      <c r="AG410" s="228" t="n">
        <v>405</v>
      </c>
      <c r="AH410" s="229" t="n">
        <f aca="false">VALUE($AF410)</f>
        <v>0</v>
      </c>
      <c r="AI410" s="164" t="n">
        <v>407</v>
      </c>
      <c r="AK410" s="227" t="n">
        <f aca="false">IF(MOD(ROW(),10),"",INDEX(AJ$3:AJ$600,ROW()/10))</f>
        <v>0</v>
      </c>
      <c r="AL410" s="228" t="n">
        <v>400</v>
      </c>
      <c r="AM410" s="229" t="n">
        <f aca="false">VALUE($AF410)</f>
        <v>0</v>
      </c>
      <c r="AN410" s="164" t="n">
        <v>407</v>
      </c>
      <c r="AP410" s="227" t="n">
        <f aca="false">IF(MOD(ROW(),10),"",INDEX(AO$3:AO$600,ROW()/10))</f>
        <v>0</v>
      </c>
      <c r="AQ410" s="181" t="n">
        <v>4.08</v>
      </c>
      <c r="AR410" s="229" t="n">
        <f aca="false">VALUE($AP410)</f>
        <v>0</v>
      </c>
      <c r="AS410" s="164" t="n">
        <v>4070</v>
      </c>
      <c r="AU410" s="227" t="n">
        <f aca="false">IF(MOD(ROW(),10),"",INDEX(AT$3:AT$600,ROW()/10))</f>
        <v>0</v>
      </c>
      <c r="AV410" s="181" t="n">
        <v>4.08</v>
      </c>
      <c r="AW410" s="229" t="n">
        <f aca="false">VALUE($AU410)</f>
        <v>0</v>
      </c>
      <c r="AZ410" s="180" t="n">
        <f aca="false">IF(MOD(ROW(),2),"",INDEX(AY$3:AY$600,ROW()/2))</f>
        <v>0</v>
      </c>
      <c r="BA410" s="181" t="n">
        <v>4.08</v>
      </c>
      <c r="BB410" s="182" t="n">
        <f aca="false">VALUE(AZ410)</f>
        <v>0</v>
      </c>
      <c r="BE410" s="180" t="n">
        <f aca="false">IF(MOD(ROW(),2),"",INDEX(BD$3:BD$600,ROW()/2))</f>
        <v>0</v>
      </c>
      <c r="BF410" s="181" t="n">
        <v>4.08</v>
      </c>
      <c r="BG410" s="182" t="n">
        <f aca="false">VALUE($BD411)</f>
        <v>0</v>
      </c>
    </row>
    <row r="411" customFormat="false" ht="13.5" hidden="false" customHeight="false" outlineLevel="0" collapsed="false">
      <c r="A411" s="208" t="n">
        <v>4.04</v>
      </c>
      <c r="B411" s="209" t="n">
        <v>1.53</v>
      </c>
      <c r="C411" s="213" t="n">
        <f aca="false">$C410+(($AM$20-$AM$10))/10</f>
        <v>0</v>
      </c>
      <c r="D411" s="217" t="n">
        <f aca="false">$D410+(($AH$30-$AH$20))/10</f>
        <v>0</v>
      </c>
      <c r="E411" s="211" t="n">
        <f aca="false">$AC406</f>
        <v>0</v>
      </c>
      <c r="F411" s="212" t="n">
        <f aca="false">$F410+(($AR$20-$AR$10))/10</f>
        <v>0</v>
      </c>
      <c r="G411" s="218" t="n">
        <f aca="false">$G410+(($AW$20-$AW$10))/10</f>
        <v>0</v>
      </c>
      <c r="H411" s="165"/>
      <c r="I411" s="165"/>
      <c r="J411" s="165"/>
      <c r="P411" s="165"/>
      <c r="S411" s="165"/>
      <c r="T411" s="165"/>
      <c r="U411" s="165"/>
      <c r="V411" s="165"/>
      <c r="W411" s="165"/>
      <c r="Y411" s="164" t="n">
        <v>408</v>
      </c>
      <c r="AA411" s="180" t="str">
        <f aca="false">IF(MOD(ROW(),2),"",INDEX($Z$3:$Z$600,ROW()/2))</f>
        <v/>
      </c>
      <c r="AB411" s="181" t="n">
        <v>4.09</v>
      </c>
      <c r="AC411" s="182" t="n">
        <f aca="false">VALUE($Z412)</f>
        <v>0</v>
      </c>
      <c r="AD411" s="164" t="n">
        <v>408</v>
      </c>
      <c r="AE411" s="191"/>
      <c r="AF411" s="227" t="str">
        <f aca="false">IF(MOD(ROW(),10),"",INDEX(AE$3:AE$600,ROW()/10))</f>
        <v/>
      </c>
      <c r="AG411" s="228" t="n">
        <v>406</v>
      </c>
      <c r="AH411" s="229" t="e">
        <f aca="false">VALUE($AF411)</f>
        <v>#VALUE!</v>
      </c>
      <c r="AI411" s="164" t="n">
        <v>408</v>
      </c>
      <c r="AK411" s="227" t="str">
        <f aca="false">IF(MOD(ROW(),10),"",INDEX(AJ$3:AJ$600,ROW()/10))</f>
        <v/>
      </c>
      <c r="AL411" s="228" t="n">
        <v>401</v>
      </c>
      <c r="AM411" s="229" t="e">
        <f aca="false">VALUE($AF411)</f>
        <v>#VALUE!</v>
      </c>
      <c r="AN411" s="164" t="n">
        <v>408</v>
      </c>
      <c r="AP411" s="227" t="str">
        <f aca="false">IF(MOD(ROW(),10),"",INDEX(AO$3:AO$600,ROW()/10))</f>
        <v/>
      </c>
      <c r="AQ411" s="181" t="n">
        <v>4.09</v>
      </c>
      <c r="AR411" s="229" t="e">
        <f aca="false">VALUE($AP411)</f>
        <v>#VALUE!</v>
      </c>
      <c r="AS411" s="164" t="n">
        <v>4080</v>
      </c>
      <c r="AU411" s="227" t="str">
        <f aca="false">IF(MOD(ROW(),10),"",INDEX(AT$3:AT$600,ROW()/10))</f>
        <v/>
      </c>
      <c r="AV411" s="181" t="n">
        <v>4.09</v>
      </c>
      <c r="AW411" s="229" t="e">
        <f aca="false">VALUE($AU411)</f>
        <v>#VALUE!</v>
      </c>
      <c r="AZ411" s="180" t="str">
        <f aca="false">IF(MOD(ROW(),2),"",INDEX(AY$3:AY$600,ROW()/2))</f>
        <v/>
      </c>
      <c r="BA411" s="181" t="n">
        <v>4.09</v>
      </c>
      <c r="BB411" s="182" t="e">
        <f aca="false">VALUE(AZ411)</f>
        <v>#VALUE!</v>
      </c>
      <c r="BE411" s="180" t="str">
        <f aca="false">IF(MOD(ROW(),2),"",INDEX(BD$3:BD$600,ROW()/2))</f>
        <v/>
      </c>
      <c r="BF411" s="181" t="n">
        <v>4.09</v>
      </c>
      <c r="BG411" s="182" t="n">
        <f aca="false">VALUE($BD412)</f>
        <v>0</v>
      </c>
    </row>
    <row r="412" customFormat="false" ht="13.5" hidden="false" customHeight="false" outlineLevel="0" collapsed="false">
      <c r="A412" s="208" t="n">
        <v>4.05</v>
      </c>
      <c r="B412" s="209" t="n">
        <v>1.52</v>
      </c>
      <c r="C412" s="213" t="n">
        <f aca="false">$C411+(($AM$20-$AM$10))/10</f>
        <v>0</v>
      </c>
      <c r="D412" s="217" t="n">
        <f aca="false">$D411+(($AH$30-$AH$20))/10</f>
        <v>0</v>
      </c>
      <c r="E412" s="211" t="n">
        <f aca="false">$AC407</f>
        <v>0</v>
      </c>
      <c r="F412" s="212" t="n">
        <f aca="false">$F411+(($AR$20-$AR$10))/10</f>
        <v>0</v>
      </c>
      <c r="G412" s="218" t="n">
        <f aca="false">$G411+(($AW$20-$AW$10))/10</f>
        <v>0</v>
      </c>
      <c r="H412" s="165"/>
      <c r="I412" s="165"/>
      <c r="J412" s="165"/>
      <c r="P412" s="165"/>
      <c r="S412" s="165"/>
      <c r="T412" s="165"/>
      <c r="U412" s="165"/>
      <c r="V412" s="165"/>
      <c r="W412" s="165"/>
      <c r="Y412" s="164" t="n">
        <v>409</v>
      </c>
      <c r="AA412" s="180" t="n">
        <f aca="false">IF(MOD(ROW(),2),"",INDEX($Z$3:$Z$600,ROW()/2))</f>
        <v>65.404</v>
      </c>
      <c r="AB412" s="181" t="n">
        <v>4.1</v>
      </c>
      <c r="AC412" s="182" t="n">
        <f aca="false">VALUE($Z413)</f>
        <v>0</v>
      </c>
      <c r="AD412" s="164" t="n">
        <v>409</v>
      </c>
      <c r="AE412" s="191"/>
      <c r="AF412" s="227" t="str">
        <f aca="false">IF(MOD(ROW(),10),"",INDEX(AE$3:AE$600,ROW()/10))</f>
        <v/>
      </c>
      <c r="AG412" s="228" t="n">
        <v>407</v>
      </c>
      <c r="AH412" s="229" t="e">
        <f aca="false">VALUE($AF412)</f>
        <v>#VALUE!</v>
      </c>
      <c r="AI412" s="164" t="n">
        <v>409</v>
      </c>
      <c r="AK412" s="227" t="str">
        <f aca="false">IF(MOD(ROW(),10),"",INDEX(AJ$3:AJ$600,ROW()/10))</f>
        <v/>
      </c>
      <c r="AL412" s="228" t="n">
        <v>402</v>
      </c>
      <c r="AM412" s="229" t="e">
        <f aca="false">VALUE($AF412)</f>
        <v>#VALUE!</v>
      </c>
      <c r="AN412" s="164" t="n">
        <v>409</v>
      </c>
      <c r="AP412" s="227" t="str">
        <f aca="false">IF(MOD(ROW(),10),"",INDEX(AO$3:AO$600,ROW()/10))</f>
        <v/>
      </c>
      <c r="AQ412" s="181" t="n">
        <v>4.1</v>
      </c>
      <c r="AR412" s="229" t="e">
        <f aca="false">VALUE($AP412)</f>
        <v>#VALUE!</v>
      </c>
      <c r="AS412" s="164" t="n">
        <v>4090</v>
      </c>
      <c r="AU412" s="227" t="str">
        <f aca="false">IF(MOD(ROW(),10),"",INDEX(AT$3:AT$600,ROW()/10))</f>
        <v/>
      </c>
      <c r="AV412" s="181" t="n">
        <v>4.1</v>
      </c>
      <c r="AW412" s="229" t="e">
        <f aca="false">VALUE($AU412)</f>
        <v>#VALUE!</v>
      </c>
      <c r="AZ412" s="180" t="n">
        <f aca="false">IF(MOD(ROW(),2),"",INDEX(AY$3:AY$600,ROW()/2))</f>
        <v>0</v>
      </c>
      <c r="BA412" s="181" t="n">
        <v>4.1</v>
      </c>
      <c r="BB412" s="182" t="n">
        <f aca="false">VALUE(AZ412)</f>
        <v>0</v>
      </c>
      <c r="BE412" s="180" t="n">
        <f aca="false">IF(MOD(ROW(),2),"",INDEX(BD$3:BD$600,ROW()/2))</f>
        <v>0</v>
      </c>
      <c r="BF412" s="181" t="n">
        <v>4.1</v>
      </c>
      <c r="BG412" s="182" t="n">
        <f aca="false">VALUE($BD413)</f>
        <v>0</v>
      </c>
    </row>
    <row r="413" customFormat="false" ht="13.5" hidden="false" customHeight="false" outlineLevel="0" collapsed="false">
      <c r="A413" s="208" t="n">
        <v>4.06</v>
      </c>
      <c r="B413" s="209" t="n">
        <v>1.51</v>
      </c>
      <c r="C413" s="213" t="n">
        <f aca="false">$C412+(($AM$20-$AM$10))/10</f>
        <v>0</v>
      </c>
      <c r="D413" s="217" t="n">
        <f aca="false">$D412+(($AH$30-$AH$20))/10</f>
        <v>0</v>
      </c>
      <c r="E413" s="211" t="n">
        <f aca="false">$AC408</f>
        <v>0</v>
      </c>
      <c r="F413" s="212" t="n">
        <f aca="false">$F412+(($AR$20-$AR$10))/10</f>
        <v>0</v>
      </c>
      <c r="G413" s="218" t="n">
        <f aca="false">$G412+(($AW$20-$AW$10))/10</f>
        <v>0</v>
      </c>
      <c r="H413" s="165"/>
      <c r="I413" s="165"/>
      <c r="J413" s="165"/>
      <c r="P413" s="165"/>
      <c r="S413" s="165"/>
      <c r="T413" s="165"/>
      <c r="U413" s="165"/>
      <c r="V413" s="165"/>
      <c r="W413" s="165"/>
      <c r="Y413" s="164" t="n">
        <v>410</v>
      </c>
      <c r="AA413" s="180" t="str">
        <f aca="false">IF(MOD(ROW(),2),"",INDEX($Z$3:$Z$600,ROW()/2))</f>
        <v/>
      </c>
      <c r="AB413" s="181" t="n">
        <v>4.11</v>
      </c>
      <c r="AC413" s="182" t="n">
        <f aca="false">VALUE($Z414)</f>
        <v>0</v>
      </c>
      <c r="AD413" s="164" t="n">
        <v>410</v>
      </c>
      <c r="AE413" s="191"/>
      <c r="AF413" s="227" t="str">
        <f aca="false">IF(MOD(ROW(),10),"",INDEX(AE$3:AE$600,ROW()/10))</f>
        <v/>
      </c>
      <c r="AG413" s="228" t="n">
        <v>408</v>
      </c>
      <c r="AH413" s="229" t="e">
        <f aca="false">VALUE($AF413)</f>
        <v>#VALUE!</v>
      </c>
      <c r="AI413" s="164" t="n">
        <v>410</v>
      </c>
      <c r="AK413" s="227" t="str">
        <f aca="false">IF(MOD(ROW(),10),"",INDEX(AJ$3:AJ$600,ROW()/10))</f>
        <v/>
      </c>
      <c r="AL413" s="228" t="n">
        <v>403</v>
      </c>
      <c r="AM413" s="229" t="e">
        <f aca="false">VALUE($AF413)</f>
        <v>#VALUE!</v>
      </c>
      <c r="AN413" s="164" t="n">
        <v>410</v>
      </c>
      <c r="AP413" s="227" t="str">
        <f aca="false">IF(MOD(ROW(),10),"",INDEX(AO$3:AO$600,ROW()/10))</f>
        <v/>
      </c>
      <c r="AQ413" s="181" t="n">
        <v>4.11</v>
      </c>
      <c r="AR413" s="229" t="e">
        <f aca="false">VALUE($AP413)</f>
        <v>#VALUE!</v>
      </c>
      <c r="AS413" s="164" t="n">
        <v>4100</v>
      </c>
      <c r="AU413" s="227" t="str">
        <f aca="false">IF(MOD(ROW(),10),"",INDEX(AT$3:AT$600,ROW()/10))</f>
        <v/>
      </c>
      <c r="AV413" s="181" t="n">
        <v>4.11</v>
      </c>
      <c r="AW413" s="229" t="e">
        <f aca="false">VALUE($AU413)</f>
        <v>#VALUE!</v>
      </c>
      <c r="AZ413" s="180" t="str">
        <f aca="false">IF(MOD(ROW(),2),"",INDEX(AY$3:AY$600,ROW()/2))</f>
        <v/>
      </c>
      <c r="BA413" s="181" t="n">
        <v>4.11</v>
      </c>
      <c r="BB413" s="182" t="e">
        <f aca="false">VALUE(AZ413)</f>
        <v>#VALUE!</v>
      </c>
      <c r="BE413" s="180" t="str">
        <f aca="false">IF(MOD(ROW(),2),"",INDEX(BD$3:BD$600,ROW()/2))</f>
        <v/>
      </c>
      <c r="BF413" s="181" t="n">
        <v>4.11</v>
      </c>
      <c r="BG413" s="182" t="n">
        <f aca="false">VALUE($BD414)</f>
        <v>0</v>
      </c>
    </row>
    <row r="414" customFormat="false" ht="13.5" hidden="false" customHeight="false" outlineLevel="0" collapsed="false">
      <c r="A414" s="208" t="n">
        <v>4.07</v>
      </c>
      <c r="B414" s="209" t="n">
        <v>1.5</v>
      </c>
      <c r="C414" s="213" t="n">
        <f aca="false">$C413+(($AM$20-$AM$10))/10</f>
        <v>0</v>
      </c>
      <c r="D414" s="217" t="n">
        <f aca="false">$D413+(($AH$30-$AH$20))/10</f>
        <v>0</v>
      </c>
      <c r="E414" s="211" t="n">
        <f aca="false">$AC409</f>
        <v>0</v>
      </c>
      <c r="F414" s="212" t="n">
        <f aca="false">$F413+(($AR$20-$AR$10))/10</f>
        <v>0</v>
      </c>
      <c r="G414" s="218" t="n">
        <f aca="false">$G413+(($AW$20-$AW$10))/10</f>
        <v>0</v>
      </c>
      <c r="H414" s="165"/>
      <c r="I414" s="165"/>
      <c r="J414" s="165"/>
      <c r="P414" s="165"/>
      <c r="S414" s="165"/>
      <c r="T414" s="165"/>
      <c r="U414" s="165"/>
      <c r="V414" s="165"/>
      <c r="W414" s="165"/>
      <c r="Y414" s="164" t="n">
        <v>411</v>
      </c>
      <c r="AA414" s="180" t="n">
        <f aca="false">IF(MOD(ROW(),2),"",INDEX($Z$3:$Z$600,ROW()/2))</f>
        <v>65.733</v>
      </c>
      <c r="AB414" s="181" t="n">
        <v>4.12</v>
      </c>
      <c r="AC414" s="182" t="n">
        <f aca="false">VALUE($Z415)</f>
        <v>0</v>
      </c>
      <c r="AD414" s="164" t="n">
        <v>411</v>
      </c>
      <c r="AE414" s="191"/>
      <c r="AF414" s="227" t="str">
        <f aca="false">IF(MOD(ROW(),10),"",INDEX(AE$3:AE$600,ROW()/10))</f>
        <v/>
      </c>
      <c r="AG414" s="228" t="n">
        <v>409</v>
      </c>
      <c r="AH414" s="229" t="e">
        <f aca="false">VALUE($AF414)</f>
        <v>#VALUE!</v>
      </c>
      <c r="AI414" s="164" t="n">
        <v>411</v>
      </c>
      <c r="AK414" s="227" t="str">
        <f aca="false">IF(MOD(ROW(),10),"",INDEX(AJ$3:AJ$600,ROW()/10))</f>
        <v/>
      </c>
      <c r="AL414" s="228" t="n">
        <v>404</v>
      </c>
      <c r="AM414" s="229" t="e">
        <f aca="false">VALUE($AF414)</f>
        <v>#VALUE!</v>
      </c>
      <c r="AN414" s="164" t="n">
        <v>411</v>
      </c>
      <c r="AP414" s="227" t="str">
        <f aca="false">IF(MOD(ROW(),10),"",INDEX(AO$3:AO$600,ROW()/10))</f>
        <v/>
      </c>
      <c r="AQ414" s="181" t="n">
        <v>4.12</v>
      </c>
      <c r="AR414" s="229" t="e">
        <f aca="false">VALUE($AP414)</f>
        <v>#VALUE!</v>
      </c>
      <c r="AS414" s="164" t="n">
        <v>4110</v>
      </c>
      <c r="AU414" s="227" t="str">
        <f aca="false">IF(MOD(ROW(),10),"",INDEX(AT$3:AT$600,ROW()/10))</f>
        <v/>
      </c>
      <c r="AV414" s="181" t="n">
        <v>4.12</v>
      </c>
      <c r="AW414" s="229" t="e">
        <f aca="false">VALUE($AU414)</f>
        <v>#VALUE!</v>
      </c>
      <c r="AZ414" s="180" t="n">
        <f aca="false">IF(MOD(ROW(),2),"",INDEX(AY$3:AY$600,ROW()/2))</f>
        <v>0</v>
      </c>
      <c r="BA414" s="181" t="n">
        <v>4.12</v>
      </c>
      <c r="BB414" s="182" t="n">
        <f aca="false">VALUE(AZ414)</f>
        <v>0</v>
      </c>
      <c r="BE414" s="180" t="n">
        <f aca="false">IF(MOD(ROW(),2),"",INDEX(BD$3:BD$600,ROW()/2))</f>
        <v>0</v>
      </c>
      <c r="BF414" s="181" t="n">
        <v>4.12</v>
      </c>
      <c r="BG414" s="182" t="n">
        <f aca="false">VALUE($BD415)</f>
        <v>0</v>
      </c>
    </row>
    <row r="415" customFormat="false" ht="13.5" hidden="false" customHeight="false" outlineLevel="0" collapsed="false">
      <c r="A415" s="208" t="n">
        <v>4.08</v>
      </c>
      <c r="B415" s="209" t="n">
        <v>1.49</v>
      </c>
      <c r="C415" s="213" t="n">
        <f aca="false">$C414+(($AM$20-$AM$10))/10</f>
        <v>0</v>
      </c>
      <c r="D415" s="217" t="n">
        <f aca="false">$D414+(($AH$30-$AH$20))/10</f>
        <v>0</v>
      </c>
      <c r="E415" s="211" t="n">
        <f aca="false">$AC410</f>
        <v>0</v>
      </c>
      <c r="F415" s="212" t="n">
        <f aca="false">$F414+(($AR$20-$AR$10))/10</f>
        <v>0</v>
      </c>
      <c r="G415" s="218" t="n">
        <f aca="false">$G414+(($AW$20-$AW$10))/10</f>
        <v>0</v>
      </c>
      <c r="H415" s="165"/>
      <c r="I415" s="165"/>
      <c r="J415" s="165"/>
      <c r="P415" s="165"/>
      <c r="S415" s="165"/>
      <c r="T415" s="165"/>
      <c r="U415" s="165"/>
      <c r="V415" s="165"/>
      <c r="W415" s="165"/>
      <c r="Y415" s="164" t="n">
        <v>412</v>
      </c>
      <c r="AA415" s="180" t="str">
        <f aca="false">IF(MOD(ROW(),2),"",INDEX($Z$3:$Z$600,ROW()/2))</f>
        <v/>
      </c>
      <c r="AB415" s="181" t="n">
        <v>4.13</v>
      </c>
      <c r="AC415" s="182" t="n">
        <f aca="false">VALUE($Z416)</f>
        <v>0</v>
      </c>
      <c r="AD415" s="164" t="n">
        <v>412</v>
      </c>
      <c r="AE415" s="191"/>
      <c r="AF415" s="227" t="str">
        <f aca="false">IF(MOD(ROW(),10),"",INDEX(AE$3:AE$600,ROW()/10))</f>
        <v/>
      </c>
      <c r="AG415" s="228" t="n">
        <v>410</v>
      </c>
      <c r="AH415" s="229" t="e">
        <f aca="false">VALUE($AF415)</f>
        <v>#VALUE!</v>
      </c>
      <c r="AI415" s="164" t="n">
        <v>412</v>
      </c>
      <c r="AK415" s="227" t="str">
        <f aca="false">IF(MOD(ROW(),10),"",INDEX(AJ$3:AJ$600,ROW()/10))</f>
        <v/>
      </c>
      <c r="AL415" s="228" t="n">
        <v>405</v>
      </c>
      <c r="AM415" s="229" t="e">
        <f aca="false">VALUE($AF415)</f>
        <v>#VALUE!</v>
      </c>
      <c r="AN415" s="164" t="n">
        <v>412</v>
      </c>
      <c r="AP415" s="227" t="str">
        <f aca="false">IF(MOD(ROW(),10),"",INDEX(AO$3:AO$600,ROW()/10))</f>
        <v/>
      </c>
      <c r="AQ415" s="181" t="n">
        <v>4.13</v>
      </c>
      <c r="AR415" s="229" t="e">
        <f aca="false">VALUE($AP415)</f>
        <v>#VALUE!</v>
      </c>
      <c r="AS415" s="164" t="n">
        <v>4120</v>
      </c>
      <c r="AU415" s="227" t="str">
        <f aca="false">IF(MOD(ROW(),10),"",INDEX(AT$3:AT$600,ROW()/10))</f>
        <v/>
      </c>
      <c r="AV415" s="181" t="n">
        <v>4.13</v>
      </c>
      <c r="AW415" s="229" t="e">
        <f aca="false">VALUE($AU415)</f>
        <v>#VALUE!</v>
      </c>
      <c r="AZ415" s="180" t="str">
        <f aca="false">IF(MOD(ROW(),2),"",INDEX(AY$3:AY$600,ROW()/2))</f>
        <v/>
      </c>
      <c r="BA415" s="181" t="n">
        <v>4.13</v>
      </c>
      <c r="BB415" s="182" t="e">
        <f aca="false">VALUE(AZ415)</f>
        <v>#VALUE!</v>
      </c>
      <c r="BE415" s="180" t="str">
        <f aca="false">IF(MOD(ROW(),2),"",INDEX(BD$3:BD$600,ROW()/2))</f>
        <v/>
      </c>
      <c r="BF415" s="181" t="n">
        <v>4.13</v>
      </c>
      <c r="BG415" s="182" t="n">
        <f aca="false">VALUE($BD416)</f>
        <v>0</v>
      </c>
    </row>
    <row r="416" customFormat="false" ht="13.5" hidden="false" customHeight="false" outlineLevel="0" collapsed="false">
      <c r="A416" s="208" t="n">
        <v>4.09</v>
      </c>
      <c r="B416" s="209" t="n">
        <v>1.48</v>
      </c>
      <c r="C416" s="213" t="n">
        <f aca="false">$C415+(($AM$20-$AM$10))/10</f>
        <v>0</v>
      </c>
      <c r="D416" s="217" t="n">
        <f aca="false">$D415+(($AH$30-$AH$20))/10</f>
        <v>0</v>
      </c>
      <c r="E416" s="211" t="n">
        <f aca="false">$AC411</f>
        <v>0</v>
      </c>
      <c r="F416" s="212" t="n">
        <f aca="false">$F415+(($AR$20-$AR$10))/10</f>
        <v>0</v>
      </c>
      <c r="G416" s="218" t="n">
        <f aca="false">$G415+(($AW$20-$AW$10))/10</f>
        <v>0</v>
      </c>
      <c r="H416" s="165"/>
      <c r="I416" s="165"/>
      <c r="J416" s="165"/>
      <c r="P416" s="165"/>
      <c r="S416" s="165"/>
      <c r="T416" s="165"/>
      <c r="U416" s="165"/>
      <c r="V416" s="165"/>
      <c r="W416" s="165"/>
      <c r="Y416" s="164" t="n">
        <v>413</v>
      </c>
      <c r="AA416" s="180" t="n">
        <f aca="false">IF(MOD(ROW(),2),"",INDEX($Z$3:$Z$600,ROW()/2))</f>
        <v>66.062</v>
      </c>
      <c r="AB416" s="181" t="n">
        <v>4.14</v>
      </c>
      <c r="AC416" s="182" t="n">
        <f aca="false">VALUE($Z417)</f>
        <v>0</v>
      </c>
      <c r="AD416" s="164" t="n">
        <v>413</v>
      </c>
      <c r="AE416" s="191"/>
      <c r="AF416" s="227" t="str">
        <f aca="false">IF(MOD(ROW(),10),"",INDEX(AE$3:AE$600,ROW()/10))</f>
        <v/>
      </c>
      <c r="AG416" s="228" t="n">
        <v>411</v>
      </c>
      <c r="AH416" s="229" t="e">
        <f aca="false">VALUE($AF416)</f>
        <v>#VALUE!</v>
      </c>
      <c r="AI416" s="164" t="n">
        <v>413</v>
      </c>
      <c r="AK416" s="227" t="str">
        <f aca="false">IF(MOD(ROW(),10),"",INDEX(AJ$3:AJ$600,ROW()/10))</f>
        <v/>
      </c>
      <c r="AL416" s="228" t="n">
        <v>406</v>
      </c>
      <c r="AM416" s="229" t="e">
        <f aca="false">VALUE($AF416)</f>
        <v>#VALUE!</v>
      </c>
      <c r="AN416" s="164" t="n">
        <v>413</v>
      </c>
      <c r="AP416" s="227" t="str">
        <f aca="false">IF(MOD(ROW(),10),"",INDEX(AO$3:AO$600,ROW()/10))</f>
        <v/>
      </c>
      <c r="AQ416" s="181" t="n">
        <v>4.14</v>
      </c>
      <c r="AR416" s="229" t="e">
        <f aca="false">VALUE($AP416)</f>
        <v>#VALUE!</v>
      </c>
      <c r="AS416" s="164" t="n">
        <v>4130</v>
      </c>
      <c r="AU416" s="227" t="str">
        <f aca="false">IF(MOD(ROW(),10),"",INDEX(AT$3:AT$600,ROW()/10))</f>
        <v/>
      </c>
      <c r="AV416" s="181" t="n">
        <v>4.14</v>
      </c>
      <c r="AW416" s="229" t="e">
        <f aca="false">VALUE($AU416)</f>
        <v>#VALUE!</v>
      </c>
      <c r="AZ416" s="180" t="n">
        <f aca="false">IF(MOD(ROW(),2),"",INDEX(AY$3:AY$600,ROW()/2))</f>
        <v>0</v>
      </c>
      <c r="BA416" s="181" t="n">
        <v>4.14</v>
      </c>
      <c r="BB416" s="182" t="n">
        <f aca="false">VALUE(AZ416)</f>
        <v>0</v>
      </c>
      <c r="BE416" s="180" t="n">
        <f aca="false">IF(MOD(ROW(),2),"",INDEX(BD$3:BD$600,ROW()/2))</f>
        <v>0</v>
      </c>
      <c r="BF416" s="181" t="n">
        <v>4.14</v>
      </c>
      <c r="BG416" s="182" t="n">
        <f aca="false">VALUE($BD417)</f>
        <v>0</v>
      </c>
    </row>
    <row r="417" customFormat="false" ht="13.5" hidden="false" customHeight="false" outlineLevel="0" collapsed="false">
      <c r="A417" s="208" t="n">
        <v>4.1</v>
      </c>
      <c r="B417" s="209" t="n">
        <v>1.47</v>
      </c>
      <c r="C417" s="213" t="n">
        <f aca="false">$AM420</f>
        <v>0</v>
      </c>
      <c r="D417" s="241" t="n">
        <f aca="false">$AH420</f>
        <v>0</v>
      </c>
      <c r="E417" s="211" t="n">
        <f aca="false">$AC412</f>
        <v>0</v>
      </c>
      <c r="F417" s="212" t="n">
        <f aca="false">$AR420</f>
        <v>0</v>
      </c>
      <c r="G417" s="218" t="n">
        <f aca="false">$AW420</f>
        <v>0</v>
      </c>
      <c r="H417" s="165"/>
      <c r="I417" s="165"/>
      <c r="J417" s="165"/>
      <c r="P417" s="165"/>
      <c r="S417" s="165"/>
      <c r="T417" s="165"/>
      <c r="U417" s="165"/>
      <c r="V417" s="165"/>
      <c r="W417" s="165"/>
      <c r="Y417" s="164" t="n">
        <v>414</v>
      </c>
      <c r="AA417" s="180" t="str">
        <f aca="false">IF(MOD(ROW(),2),"",INDEX($Z$3:$Z$600,ROW()/2))</f>
        <v/>
      </c>
      <c r="AB417" s="181" t="n">
        <v>4.15</v>
      </c>
      <c r="AC417" s="182" t="n">
        <f aca="false">VALUE($Z418)</f>
        <v>0</v>
      </c>
      <c r="AD417" s="164" t="n">
        <v>414</v>
      </c>
      <c r="AE417" s="191"/>
      <c r="AF417" s="227" t="str">
        <f aca="false">IF(MOD(ROW(),10),"",INDEX(AE$3:AE$600,ROW()/10))</f>
        <v/>
      </c>
      <c r="AG417" s="228" t="n">
        <v>412</v>
      </c>
      <c r="AH417" s="229" t="e">
        <f aca="false">VALUE($AF417)</f>
        <v>#VALUE!</v>
      </c>
      <c r="AI417" s="164" t="n">
        <v>414</v>
      </c>
      <c r="AK417" s="227" t="str">
        <f aca="false">IF(MOD(ROW(),10),"",INDEX(AJ$3:AJ$600,ROW()/10))</f>
        <v/>
      </c>
      <c r="AL417" s="228" t="n">
        <v>407</v>
      </c>
      <c r="AM417" s="229" t="e">
        <f aca="false">VALUE($AF417)</f>
        <v>#VALUE!</v>
      </c>
      <c r="AN417" s="164" t="n">
        <v>414</v>
      </c>
      <c r="AP417" s="227" t="str">
        <f aca="false">IF(MOD(ROW(),10),"",INDEX(AO$3:AO$600,ROW()/10))</f>
        <v/>
      </c>
      <c r="AQ417" s="181" t="n">
        <v>4.15</v>
      </c>
      <c r="AR417" s="229" t="e">
        <f aca="false">VALUE($AP417)</f>
        <v>#VALUE!</v>
      </c>
      <c r="AS417" s="164" t="n">
        <v>4140</v>
      </c>
      <c r="AU417" s="227" t="str">
        <f aca="false">IF(MOD(ROW(),10),"",INDEX(AT$3:AT$600,ROW()/10))</f>
        <v/>
      </c>
      <c r="AV417" s="181" t="n">
        <v>4.15</v>
      </c>
      <c r="AW417" s="229" t="e">
        <f aca="false">VALUE($AU417)</f>
        <v>#VALUE!</v>
      </c>
      <c r="AZ417" s="180" t="str">
        <f aca="false">IF(MOD(ROW(),2),"",INDEX(AY$3:AY$600,ROW()/2))</f>
        <v/>
      </c>
      <c r="BA417" s="181" t="n">
        <v>4.15</v>
      </c>
      <c r="BB417" s="182" t="e">
        <f aca="false">VALUE(AZ417)</f>
        <v>#VALUE!</v>
      </c>
      <c r="BE417" s="180" t="str">
        <f aca="false">IF(MOD(ROW(),2),"",INDEX(BD$3:BD$600,ROW()/2))</f>
        <v/>
      </c>
      <c r="BF417" s="181" t="n">
        <v>4.15</v>
      </c>
      <c r="BG417" s="182" t="n">
        <f aca="false">VALUE($BD418)</f>
        <v>0</v>
      </c>
    </row>
    <row r="418" customFormat="false" ht="13.5" hidden="false" customHeight="false" outlineLevel="0" collapsed="false">
      <c r="A418" s="208" t="n">
        <v>4.11</v>
      </c>
      <c r="B418" s="209" t="n">
        <v>1.46</v>
      </c>
      <c r="C418" s="213" t="n">
        <f aca="false">$C417+(($AM$20-$AM$10))/10</f>
        <v>0</v>
      </c>
      <c r="D418" s="217" t="n">
        <f aca="false">$D417+(($AH$30-$AH$20))/10</f>
        <v>0</v>
      </c>
      <c r="E418" s="211" t="n">
        <f aca="false">$AC413</f>
        <v>0</v>
      </c>
      <c r="F418" s="212" t="n">
        <f aca="false">$F417+(($AR$20-$AR$10))/10</f>
        <v>0</v>
      </c>
      <c r="G418" s="218" t="n">
        <f aca="false">$G417+(($AW$20-$AW$10))/10</f>
        <v>0</v>
      </c>
      <c r="H418" s="165"/>
      <c r="I418" s="165"/>
      <c r="J418" s="165"/>
      <c r="P418" s="165"/>
      <c r="S418" s="165"/>
      <c r="T418" s="165"/>
      <c r="U418" s="165"/>
      <c r="V418" s="165"/>
      <c r="W418" s="165"/>
      <c r="Y418" s="164" t="n">
        <v>415</v>
      </c>
      <c r="AA418" s="180" t="n">
        <f aca="false">IF(MOD(ROW(),2),"",INDEX($Z$3:$Z$600,ROW()/2))</f>
        <v>66.391</v>
      </c>
      <c r="AB418" s="181" t="n">
        <v>4.16</v>
      </c>
      <c r="AC418" s="182" t="n">
        <f aca="false">VALUE($Z419)</f>
        <v>0</v>
      </c>
      <c r="AD418" s="164" t="n">
        <v>415</v>
      </c>
      <c r="AE418" s="191"/>
      <c r="AF418" s="227" t="str">
        <f aca="false">IF(MOD(ROW(),10),"",INDEX(AE$3:AE$600,ROW()/10))</f>
        <v/>
      </c>
      <c r="AG418" s="228" t="n">
        <v>413</v>
      </c>
      <c r="AH418" s="229" t="e">
        <f aca="false">VALUE($AF418)</f>
        <v>#VALUE!</v>
      </c>
      <c r="AI418" s="164" t="n">
        <v>415</v>
      </c>
      <c r="AK418" s="227" t="str">
        <f aca="false">IF(MOD(ROW(),10),"",INDEX(AJ$3:AJ$600,ROW()/10))</f>
        <v/>
      </c>
      <c r="AL418" s="228" t="n">
        <v>408</v>
      </c>
      <c r="AM418" s="229" t="e">
        <f aca="false">VALUE($AF418)</f>
        <v>#VALUE!</v>
      </c>
      <c r="AN418" s="164" t="n">
        <v>415</v>
      </c>
      <c r="AP418" s="227" t="str">
        <f aca="false">IF(MOD(ROW(),10),"",INDEX(AO$3:AO$600,ROW()/10))</f>
        <v/>
      </c>
      <c r="AQ418" s="181" t="n">
        <v>4.16</v>
      </c>
      <c r="AR418" s="229" t="e">
        <f aca="false">VALUE($AP418)</f>
        <v>#VALUE!</v>
      </c>
      <c r="AS418" s="164" t="n">
        <v>4150</v>
      </c>
      <c r="AU418" s="227" t="str">
        <f aca="false">IF(MOD(ROW(),10),"",INDEX(AT$3:AT$600,ROW()/10))</f>
        <v/>
      </c>
      <c r="AV418" s="181" t="n">
        <v>4.16</v>
      </c>
      <c r="AW418" s="229" t="e">
        <f aca="false">VALUE($AU418)</f>
        <v>#VALUE!</v>
      </c>
      <c r="AZ418" s="180" t="n">
        <f aca="false">IF(MOD(ROW(),2),"",INDEX(AY$3:AY$600,ROW()/2))</f>
        <v>0</v>
      </c>
      <c r="BA418" s="181" t="n">
        <v>4.16</v>
      </c>
      <c r="BB418" s="182" t="n">
        <f aca="false">VALUE(AZ418)</f>
        <v>0</v>
      </c>
      <c r="BE418" s="180" t="n">
        <f aca="false">IF(MOD(ROW(),2),"",INDEX(BD$3:BD$600,ROW()/2))</f>
        <v>0</v>
      </c>
      <c r="BF418" s="181" t="n">
        <v>4.16</v>
      </c>
      <c r="BG418" s="182" t="n">
        <f aca="false">VALUE($BD419)</f>
        <v>0</v>
      </c>
    </row>
    <row r="419" customFormat="false" ht="13.5" hidden="false" customHeight="false" outlineLevel="0" collapsed="false">
      <c r="A419" s="208" t="n">
        <v>4.12</v>
      </c>
      <c r="B419" s="209" t="n">
        <v>1.45</v>
      </c>
      <c r="C419" s="213" t="n">
        <f aca="false">$C418+(($AM$20-$AM$10))/10</f>
        <v>0</v>
      </c>
      <c r="D419" s="217" t="n">
        <f aca="false">$D418+(($AH$30-$AH$20))/10</f>
        <v>0</v>
      </c>
      <c r="E419" s="211" t="n">
        <f aca="false">$AC414</f>
        <v>0</v>
      </c>
      <c r="F419" s="212" t="n">
        <f aca="false">$F418+(($AR$20-$AR$10))/10</f>
        <v>0</v>
      </c>
      <c r="G419" s="218" t="n">
        <f aca="false">$G418+(($AW$20-$AW$10))/10</f>
        <v>0</v>
      </c>
      <c r="H419" s="165"/>
      <c r="I419" s="165"/>
      <c r="J419" s="165"/>
      <c r="P419" s="165"/>
      <c r="S419" s="165"/>
      <c r="T419" s="165"/>
      <c r="U419" s="165"/>
      <c r="V419" s="165"/>
      <c r="W419" s="165"/>
      <c r="Y419" s="164" t="n">
        <v>416</v>
      </c>
      <c r="AA419" s="180" t="str">
        <f aca="false">IF(MOD(ROW(),2),"",INDEX($Z$3:$Z$600,ROW()/2))</f>
        <v/>
      </c>
      <c r="AB419" s="181" t="n">
        <v>4.17</v>
      </c>
      <c r="AC419" s="182" t="n">
        <f aca="false">VALUE($Z420)</f>
        <v>0</v>
      </c>
      <c r="AD419" s="164" t="n">
        <v>416</v>
      </c>
      <c r="AE419" s="191"/>
      <c r="AF419" s="227" t="str">
        <f aca="false">IF(MOD(ROW(),10),"",INDEX(AE$3:AE$600,ROW()/10))</f>
        <v/>
      </c>
      <c r="AG419" s="228" t="n">
        <v>414</v>
      </c>
      <c r="AH419" s="229" t="e">
        <f aca="false">VALUE($AF419)</f>
        <v>#VALUE!</v>
      </c>
      <c r="AI419" s="164" t="n">
        <v>416</v>
      </c>
      <c r="AK419" s="227" t="str">
        <f aca="false">IF(MOD(ROW(),10),"",INDEX(AJ$3:AJ$600,ROW()/10))</f>
        <v/>
      </c>
      <c r="AL419" s="228" t="n">
        <v>409</v>
      </c>
      <c r="AM419" s="229" t="e">
        <f aca="false">VALUE($AF419)</f>
        <v>#VALUE!</v>
      </c>
      <c r="AN419" s="164" t="n">
        <v>416</v>
      </c>
      <c r="AP419" s="227" t="str">
        <f aca="false">IF(MOD(ROW(),10),"",INDEX(AO$3:AO$600,ROW()/10))</f>
        <v/>
      </c>
      <c r="AQ419" s="181" t="n">
        <v>4.17</v>
      </c>
      <c r="AR419" s="229" t="e">
        <f aca="false">VALUE($AP419)</f>
        <v>#VALUE!</v>
      </c>
      <c r="AS419" s="164" t="n">
        <v>4160</v>
      </c>
      <c r="AU419" s="227" t="str">
        <f aca="false">IF(MOD(ROW(),10),"",INDEX(AT$3:AT$600,ROW()/10))</f>
        <v/>
      </c>
      <c r="AV419" s="181" t="n">
        <v>4.17</v>
      </c>
      <c r="AW419" s="229" t="e">
        <f aca="false">VALUE($AU419)</f>
        <v>#VALUE!</v>
      </c>
      <c r="AZ419" s="180" t="str">
        <f aca="false">IF(MOD(ROW(),2),"",INDEX(AY$3:AY$600,ROW()/2))</f>
        <v/>
      </c>
      <c r="BA419" s="181" t="n">
        <v>4.17</v>
      </c>
      <c r="BB419" s="182" t="e">
        <f aca="false">VALUE(AZ419)</f>
        <v>#VALUE!</v>
      </c>
      <c r="BE419" s="180" t="str">
        <f aca="false">IF(MOD(ROW(),2),"",INDEX(BD$3:BD$600,ROW()/2))</f>
        <v/>
      </c>
      <c r="BF419" s="181" t="n">
        <v>4.17</v>
      </c>
      <c r="BG419" s="182" t="n">
        <f aca="false">VALUE($BD420)</f>
        <v>0</v>
      </c>
    </row>
    <row r="420" customFormat="false" ht="13.5" hidden="false" customHeight="false" outlineLevel="0" collapsed="false">
      <c r="A420" s="208" t="n">
        <v>4.13</v>
      </c>
      <c r="B420" s="209" t="n">
        <v>1.44</v>
      </c>
      <c r="C420" s="213" t="n">
        <f aca="false">$C419+(($AM$20-$AM$10))/10</f>
        <v>0</v>
      </c>
      <c r="D420" s="217" t="n">
        <f aca="false">$D419+(($AH$30-$AH$20))/10</f>
        <v>0</v>
      </c>
      <c r="E420" s="211" t="n">
        <f aca="false">$AC415</f>
        <v>0</v>
      </c>
      <c r="F420" s="212" t="n">
        <f aca="false">$F419+(($AR$20-$AR$10))/10</f>
        <v>0</v>
      </c>
      <c r="G420" s="218" t="n">
        <f aca="false">$G419+(($AW$20-$AW$10))/10</f>
        <v>0</v>
      </c>
      <c r="H420" s="165"/>
      <c r="I420" s="165"/>
      <c r="J420" s="165"/>
      <c r="P420" s="165"/>
      <c r="S420" s="165"/>
      <c r="T420" s="165"/>
      <c r="U420" s="165"/>
      <c r="V420" s="165"/>
      <c r="W420" s="165"/>
      <c r="Y420" s="164" t="n">
        <v>417</v>
      </c>
      <c r="AA420" s="180" t="n">
        <f aca="false">IF(MOD(ROW(),2),"",INDEX($Z$3:$Z$600,ROW()/2))</f>
        <v>66.721</v>
      </c>
      <c r="AB420" s="181" t="n">
        <v>4.18</v>
      </c>
      <c r="AC420" s="182" t="n">
        <f aca="false">VALUE($Z421)</f>
        <v>0</v>
      </c>
      <c r="AD420" s="164" t="n">
        <v>417</v>
      </c>
      <c r="AE420" s="191"/>
      <c r="AF420" s="227" t="n">
        <f aca="false">IF(MOD(ROW(),10),"",INDEX(AE$3:AE$600,ROW()/10))</f>
        <v>0</v>
      </c>
      <c r="AG420" s="228" t="n">
        <v>415</v>
      </c>
      <c r="AH420" s="229" t="n">
        <f aca="false">VALUE($AF420)</f>
        <v>0</v>
      </c>
      <c r="AI420" s="164" t="n">
        <v>417</v>
      </c>
      <c r="AK420" s="227" t="n">
        <f aca="false">IF(MOD(ROW(),10),"",INDEX(AJ$3:AJ$600,ROW()/10))</f>
        <v>0</v>
      </c>
      <c r="AL420" s="228" t="n">
        <v>410</v>
      </c>
      <c r="AM420" s="229" t="n">
        <f aca="false">VALUE($AF420)</f>
        <v>0</v>
      </c>
      <c r="AN420" s="164" t="n">
        <v>417</v>
      </c>
      <c r="AP420" s="227" t="n">
        <f aca="false">IF(MOD(ROW(),10),"",INDEX(AO$3:AO$600,ROW()/10))</f>
        <v>0</v>
      </c>
      <c r="AQ420" s="181" t="n">
        <v>4.18</v>
      </c>
      <c r="AR420" s="229" t="n">
        <f aca="false">VALUE($AP420)</f>
        <v>0</v>
      </c>
      <c r="AS420" s="164" t="n">
        <v>4170</v>
      </c>
      <c r="AU420" s="227" t="n">
        <f aca="false">IF(MOD(ROW(),10),"",INDEX(AT$3:AT$600,ROW()/10))</f>
        <v>0</v>
      </c>
      <c r="AV420" s="181" t="n">
        <v>4.18</v>
      </c>
      <c r="AW420" s="229" t="n">
        <f aca="false">VALUE($AU420)</f>
        <v>0</v>
      </c>
      <c r="AZ420" s="180" t="n">
        <f aca="false">IF(MOD(ROW(),2),"",INDEX(AY$3:AY$600,ROW()/2))</f>
        <v>0</v>
      </c>
      <c r="BA420" s="181" t="n">
        <v>4.18</v>
      </c>
      <c r="BB420" s="182" t="n">
        <f aca="false">VALUE(AZ420)</f>
        <v>0</v>
      </c>
      <c r="BE420" s="180" t="n">
        <f aca="false">IF(MOD(ROW(),2),"",INDEX(BD$3:BD$600,ROW()/2))</f>
        <v>0</v>
      </c>
      <c r="BF420" s="181" t="n">
        <v>4.18</v>
      </c>
      <c r="BG420" s="182" t="n">
        <f aca="false">VALUE($BD421)</f>
        <v>0</v>
      </c>
    </row>
    <row r="421" customFormat="false" ht="13.5" hidden="false" customHeight="false" outlineLevel="0" collapsed="false">
      <c r="A421" s="208" t="n">
        <v>4.14</v>
      </c>
      <c r="B421" s="209" t="n">
        <v>1.43</v>
      </c>
      <c r="C421" s="213" t="n">
        <f aca="false">$C420+(($AM$20-$AM$10))/10</f>
        <v>0</v>
      </c>
      <c r="D421" s="217" t="n">
        <f aca="false">$D420+(($AH$30-$AH$20))/10</f>
        <v>0</v>
      </c>
      <c r="E421" s="211" t="n">
        <f aca="false">$AC416</f>
        <v>0</v>
      </c>
      <c r="F421" s="212" t="n">
        <f aca="false">$F420+(($AR$20-$AR$10))/10</f>
        <v>0</v>
      </c>
      <c r="G421" s="218" t="n">
        <f aca="false">$G420+(($AW$20-$AW$10))/10</f>
        <v>0</v>
      </c>
      <c r="H421" s="165"/>
      <c r="I421" s="165"/>
      <c r="J421" s="165"/>
      <c r="P421" s="165"/>
      <c r="S421" s="165"/>
      <c r="T421" s="165"/>
      <c r="U421" s="165"/>
      <c r="V421" s="165"/>
      <c r="W421" s="165"/>
      <c r="Y421" s="164" t="n">
        <v>418</v>
      </c>
      <c r="AA421" s="180" t="str">
        <f aca="false">IF(MOD(ROW(),2),"",INDEX($Z$3:$Z$600,ROW()/2))</f>
        <v/>
      </c>
      <c r="AB421" s="181" t="n">
        <v>4.19</v>
      </c>
      <c r="AC421" s="182" t="n">
        <f aca="false">VALUE($Z422)</f>
        <v>0</v>
      </c>
      <c r="AD421" s="164" t="n">
        <v>418</v>
      </c>
      <c r="AE421" s="191"/>
      <c r="AF421" s="227" t="str">
        <f aca="false">IF(MOD(ROW(),10),"",INDEX(AE$3:AE$600,ROW()/10))</f>
        <v/>
      </c>
      <c r="AG421" s="228" t="n">
        <v>416</v>
      </c>
      <c r="AH421" s="229" t="e">
        <f aca="false">VALUE($AF421)</f>
        <v>#VALUE!</v>
      </c>
      <c r="AI421" s="164" t="n">
        <v>418</v>
      </c>
      <c r="AK421" s="227" t="str">
        <f aca="false">IF(MOD(ROW(),10),"",INDEX(AJ$3:AJ$600,ROW()/10))</f>
        <v/>
      </c>
      <c r="AL421" s="228" t="n">
        <v>411</v>
      </c>
      <c r="AM421" s="229" t="e">
        <f aca="false">VALUE($AF421)</f>
        <v>#VALUE!</v>
      </c>
      <c r="AN421" s="164" t="n">
        <v>418</v>
      </c>
      <c r="AP421" s="227" t="str">
        <f aca="false">IF(MOD(ROW(),10),"",INDEX(AO$3:AO$600,ROW()/10))</f>
        <v/>
      </c>
      <c r="AQ421" s="181" t="n">
        <v>4.19</v>
      </c>
      <c r="AR421" s="229" t="e">
        <f aca="false">VALUE($AP421)</f>
        <v>#VALUE!</v>
      </c>
      <c r="AS421" s="164" t="n">
        <v>4180</v>
      </c>
      <c r="AU421" s="227" t="str">
        <f aca="false">IF(MOD(ROW(),10),"",INDEX(AT$3:AT$600,ROW()/10))</f>
        <v/>
      </c>
      <c r="AV421" s="181" t="n">
        <v>4.19</v>
      </c>
      <c r="AW421" s="229" t="e">
        <f aca="false">VALUE($AU421)</f>
        <v>#VALUE!</v>
      </c>
      <c r="AZ421" s="180" t="str">
        <f aca="false">IF(MOD(ROW(),2),"",INDEX(AY$3:AY$600,ROW()/2))</f>
        <v/>
      </c>
      <c r="BA421" s="181" t="n">
        <v>4.19</v>
      </c>
      <c r="BB421" s="182" t="e">
        <f aca="false">VALUE(AZ421)</f>
        <v>#VALUE!</v>
      </c>
      <c r="BE421" s="180" t="str">
        <f aca="false">IF(MOD(ROW(),2),"",INDEX(BD$3:BD$600,ROW()/2))</f>
        <v/>
      </c>
      <c r="BF421" s="181" t="n">
        <v>4.19</v>
      </c>
      <c r="BG421" s="182" t="n">
        <f aca="false">VALUE($BD422)</f>
        <v>0</v>
      </c>
    </row>
    <row r="422" customFormat="false" ht="13.5" hidden="false" customHeight="false" outlineLevel="0" collapsed="false">
      <c r="A422" s="208" t="n">
        <v>4.15</v>
      </c>
      <c r="B422" s="209" t="n">
        <v>1.42</v>
      </c>
      <c r="C422" s="213" t="n">
        <f aca="false">$C421+(($AM$20-$AM$10))/10</f>
        <v>0</v>
      </c>
      <c r="D422" s="217" t="n">
        <f aca="false">$D421+(($AH$30-$AH$20))/10</f>
        <v>0</v>
      </c>
      <c r="E422" s="211" t="n">
        <f aca="false">$AC417</f>
        <v>0</v>
      </c>
      <c r="F422" s="212" t="n">
        <f aca="false">$F421+(($AR$20-$AR$10))/10</f>
        <v>0</v>
      </c>
      <c r="G422" s="218" t="n">
        <f aca="false">$G421+(($AW$20-$AW$10))/10</f>
        <v>0</v>
      </c>
      <c r="H422" s="165"/>
      <c r="I422" s="165"/>
      <c r="J422" s="165"/>
      <c r="P422" s="165"/>
      <c r="S422" s="165"/>
      <c r="T422" s="165"/>
      <c r="U422" s="165"/>
      <c r="V422" s="165"/>
      <c r="W422" s="165"/>
      <c r="Y422" s="164" t="n">
        <v>419</v>
      </c>
      <c r="AA422" s="180" t="n">
        <f aca="false">IF(MOD(ROW(),2),"",INDEX($Z$3:$Z$600,ROW()/2))</f>
        <v>67.05</v>
      </c>
      <c r="AB422" s="181" t="n">
        <v>4.2</v>
      </c>
      <c r="AC422" s="182" t="n">
        <f aca="false">VALUE($Z423)</f>
        <v>0</v>
      </c>
      <c r="AD422" s="164" t="n">
        <v>419</v>
      </c>
      <c r="AE422" s="191"/>
      <c r="AF422" s="227" t="str">
        <f aca="false">IF(MOD(ROW(),10),"",INDEX(AE$3:AE$600,ROW()/10))</f>
        <v/>
      </c>
      <c r="AG422" s="228" t="n">
        <v>417</v>
      </c>
      <c r="AH422" s="229" t="e">
        <f aca="false">VALUE($AF422)</f>
        <v>#VALUE!</v>
      </c>
      <c r="AI422" s="164" t="n">
        <v>419</v>
      </c>
      <c r="AK422" s="227" t="str">
        <f aca="false">IF(MOD(ROW(),10),"",INDEX(AJ$3:AJ$600,ROW()/10))</f>
        <v/>
      </c>
      <c r="AL422" s="228" t="n">
        <v>412</v>
      </c>
      <c r="AM422" s="229" t="e">
        <f aca="false">VALUE($AF422)</f>
        <v>#VALUE!</v>
      </c>
      <c r="AN422" s="164" t="n">
        <v>419</v>
      </c>
      <c r="AP422" s="227" t="str">
        <f aca="false">IF(MOD(ROW(),10),"",INDEX(AO$3:AO$600,ROW()/10))</f>
        <v/>
      </c>
      <c r="AQ422" s="181" t="n">
        <v>4.2</v>
      </c>
      <c r="AR422" s="229" t="e">
        <f aca="false">VALUE($AP422)</f>
        <v>#VALUE!</v>
      </c>
      <c r="AS422" s="164" t="n">
        <v>4190</v>
      </c>
      <c r="AU422" s="227" t="str">
        <f aca="false">IF(MOD(ROW(),10),"",INDEX(AT$3:AT$600,ROW()/10))</f>
        <v/>
      </c>
      <c r="AV422" s="181" t="n">
        <v>4.2</v>
      </c>
      <c r="AW422" s="229" t="e">
        <f aca="false">VALUE($AU422)</f>
        <v>#VALUE!</v>
      </c>
      <c r="AZ422" s="180" t="n">
        <f aca="false">IF(MOD(ROW(),2),"",INDEX(AY$3:AY$600,ROW()/2))</f>
        <v>0</v>
      </c>
      <c r="BA422" s="181" t="n">
        <v>4.2</v>
      </c>
      <c r="BB422" s="182" t="n">
        <f aca="false">VALUE(AZ422)</f>
        <v>0</v>
      </c>
      <c r="BE422" s="180" t="n">
        <f aca="false">IF(MOD(ROW(),2),"",INDEX(BD$3:BD$600,ROW()/2))</f>
        <v>0</v>
      </c>
      <c r="BF422" s="181" t="n">
        <v>4.2</v>
      </c>
      <c r="BG422" s="182" t="n">
        <f aca="false">VALUE($BD423)</f>
        <v>0</v>
      </c>
    </row>
    <row r="423" customFormat="false" ht="13.5" hidden="false" customHeight="false" outlineLevel="0" collapsed="false">
      <c r="A423" s="208" t="n">
        <v>4.16</v>
      </c>
      <c r="B423" s="209" t="n">
        <v>1.41</v>
      </c>
      <c r="C423" s="213" t="n">
        <f aca="false">$C422+(($AM$20-$AM$10))/10</f>
        <v>0</v>
      </c>
      <c r="D423" s="217" t="n">
        <f aca="false">$D422+(($AH$30-$AH$20))/10</f>
        <v>0</v>
      </c>
      <c r="E423" s="211" t="n">
        <f aca="false">$AC418</f>
        <v>0</v>
      </c>
      <c r="F423" s="212" t="n">
        <f aca="false">$F422+(($AR$20-$AR$10))/10</f>
        <v>0</v>
      </c>
      <c r="G423" s="218" t="n">
        <f aca="false">$G422+(($AW$20-$AW$10))/10</f>
        <v>0</v>
      </c>
      <c r="H423" s="165"/>
      <c r="I423" s="165"/>
      <c r="J423" s="165"/>
      <c r="P423" s="165"/>
      <c r="S423" s="165"/>
      <c r="T423" s="165"/>
      <c r="U423" s="165"/>
      <c r="V423" s="165"/>
      <c r="W423" s="165"/>
      <c r="Y423" s="164" t="n">
        <v>420</v>
      </c>
      <c r="AA423" s="180" t="str">
        <f aca="false">IF(MOD(ROW(),2),"",INDEX($Z$3:$Z$600,ROW()/2))</f>
        <v/>
      </c>
      <c r="AB423" s="181" t="n">
        <v>4.21</v>
      </c>
      <c r="AC423" s="182" t="n">
        <f aca="false">VALUE($Z424)</f>
        <v>0</v>
      </c>
      <c r="AD423" s="164" t="n">
        <v>420</v>
      </c>
      <c r="AE423" s="191"/>
      <c r="AF423" s="227" t="str">
        <f aca="false">IF(MOD(ROW(),10),"",INDEX(AE$3:AE$600,ROW()/10))</f>
        <v/>
      </c>
      <c r="AG423" s="228" t="n">
        <v>418</v>
      </c>
      <c r="AH423" s="229" t="e">
        <f aca="false">VALUE($AF423)</f>
        <v>#VALUE!</v>
      </c>
      <c r="AI423" s="164" t="n">
        <v>420</v>
      </c>
      <c r="AK423" s="227" t="str">
        <f aca="false">IF(MOD(ROW(),10),"",INDEX(AJ$3:AJ$600,ROW()/10))</f>
        <v/>
      </c>
      <c r="AL423" s="228" t="n">
        <v>413</v>
      </c>
      <c r="AM423" s="229" t="e">
        <f aca="false">VALUE($AF423)</f>
        <v>#VALUE!</v>
      </c>
      <c r="AN423" s="164" t="n">
        <v>420</v>
      </c>
      <c r="AP423" s="227" t="str">
        <f aca="false">IF(MOD(ROW(),10),"",INDEX(AO$3:AO$600,ROW()/10))</f>
        <v/>
      </c>
      <c r="AQ423" s="181" t="n">
        <v>4.21</v>
      </c>
      <c r="AR423" s="229" t="e">
        <f aca="false">VALUE($AP423)</f>
        <v>#VALUE!</v>
      </c>
      <c r="AS423" s="164" t="n">
        <v>4200</v>
      </c>
      <c r="AU423" s="227" t="str">
        <f aca="false">IF(MOD(ROW(),10),"",INDEX(AT$3:AT$600,ROW()/10))</f>
        <v/>
      </c>
      <c r="AV423" s="181" t="n">
        <v>4.21</v>
      </c>
      <c r="AW423" s="229" t="e">
        <f aca="false">VALUE($AU423)</f>
        <v>#VALUE!</v>
      </c>
      <c r="AZ423" s="180" t="str">
        <f aca="false">IF(MOD(ROW(),2),"",INDEX(AY$3:AY$600,ROW()/2))</f>
        <v/>
      </c>
      <c r="BA423" s="181" t="n">
        <v>4.21</v>
      </c>
      <c r="BB423" s="182" t="e">
        <f aca="false">VALUE(AZ423)</f>
        <v>#VALUE!</v>
      </c>
      <c r="BE423" s="180" t="str">
        <f aca="false">IF(MOD(ROW(),2),"",INDEX(BD$3:BD$600,ROW()/2))</f>
        <v/>
      </c>
      <c r="BF423" s="181" t="n">
        <v>4.21</v>
      </c>
      <c r="BG423" s="182" t="n">
        <f aca="false">VALUE($BD424)</f>
        <v>0</v>
      </c>
    </row>
    <row r="424" customFormat="false" ht="13.5" hidden="false" customHeight="false" outlineLevel="0" collapsed="false">
      <c r="A424" s="208" t="n">
        <v>4.17</v>
      </c>
      <c r="B424" s="209" t="n">
        <v>1.4</v>
      </c>
      <c r="C424" s="213" t="n">
        <f aca="false">$C423+(($AM$20-$AM$10))/10</f>
        <v>0</v>
      </c>
      <c r="D424" s="217" t="n">
        <f aca="false">$D423+(($AH$30-$AH$20))/10</f>
        <v>0</v>
      </c>
      <c r="E424" s="211" t="n">
        <f aca="false">$AC419</f>
        <v>0</v>
      </c>
      <c r="F424" s="212" t="n">
        <f aca="false">$F423+(($AR$20-$AR$10))/10</f>
        <v>0</v>
      </c>
      <c r="G424" s="218" t="n">
        <f aca="false">$G423+(($AW$20-$AW$10))/10</f>
        <v>0</v>
      </c>
      <c r="H424" s="165"/>
      <c r="I424" s="165"/>
      <c r="J424" s="165"/>
      <c r="P424" s="165"/>
      <c r="S424" s="165"/>
      <c r="T424" s="165"/>
      <c r="U424" s="165"/>
      <c r="V424" s="165"/>
      <c r="W424" s="165"/>
      <c r="Y424" s="164" t="n">
        <v>421</v>
      </c>
      <c r="AA424" s="180" t="n">
        <f aca="false">IF(MOD(ROW(),2),"",INDEX($Z$3:$Z$600,ROW()/2))</f>
        <v>67.379</v>
      </c>
      <c r="AB424" s="181" t="n">
        <v>4.22</v>
      </c>
      <c r="AC424" s="182" t="n">
        <f aca="false">VALUE($Z425)</f>
        <v>0</v>
      </c>
      <c r="AD424" s="164" t="n">
        <v>421</v>
      </c>
      <c r="AE424" s="191"/>
      <c r="AF424" s="227" t="str">
        <f aca="false">IF(MOD(ROW(),10),"",INDEX(AE$3:AE$600,ROW()/10))</f>
        <v/>
      </c>
      <c r="AG424" s="228" t="n">
        <v>419</v>
      </c>
      <c r="AH424" s="229" t="e">
        <f aca="false">VALUE($AF424)</f>
        <v>#VALUE!</v>
      </c>
      <c r="AI424" s="164" t="n">
        <v>421</v>
      </c>
      <c r="AK424" s="227" t="str">
        <f aca="false">IF(MOD(ROW(),10),"",INDEX(AJ$3:AJ$600,ROW()/10))</f>
        <v/>
      </c>
      <c r="AL424" s="228" t="n">
        <v>414</v>
      </c>
      <c r="AM424" s="229" t="e">
        <f aca="false">VALUE($AF424)</f>
        <v>#VALUE!</v>
      </c>
      <c r="AN424" s="164" t="n">
        <v>421</v>
      </c>
      <c r="AP424" s="227" t="str">
        <f aca="false">IF(MOD(ROW(),10),"",INDEX(AO$3:AO$600,ROW()/10))</f>
        <v/>
      </c>
      <c r="AQ424" s="181" t="n">
        <v>4.22</v>
      </c>
      <c r="AR424" s="229" t="e">
        <f aca="false">VALUE($AP424)</f>
        <v>#VALUE!</v>
      </c>
      <c r="AS424" s="164" t="n">
        <v>4210</v>
      </c>
      <c r="AU424" s="227" t="str">
        <f aca="false">IF(MOD(ROW(),10),"",INDEX(AT$3:AT$600,ROW()/10))</f>
        <v/>
      </c>
      <c r="AV424" s="181" t="n">
        <v>4.22</v>
      </c>
      <c r="AW424" s="229" t="e">
        <f aca="false">VALUE($AU424)</f>
        <v>#VALUE!</v>
      </c>
      <c r="AZ424" s="180" t="n">
        <f aca="false">IF(MOD(ROW(),2),"",INDEX(AY$3:AY$600,ROW()/2))</f>
        <v>0</v>
      </c>
      <c r="BA424" s="181" t="n">
        <v>4.22</v>
      </c>
      <c r="BB424" s="182" t="n">
        <f aca="false">VALUE(AZ424)</f>
        <v>0</v>
      </c>
      <c r="BE424" s="180" t="n">
        <f aca="false">IF(MOD(ROW(),2),"",INDEX(BD$3:BD$600,ROW()/2))</f>
        <v>0</v>
      </c>
      <c r="BF424" s="181" t="n">
        <v>4.22</v>
      </c>
      <c r="BG424" s="182" t="n">
        <f aca="false">VALUE($BD425)</f>
        <v>0</v>
      </c>
    </row>
    <row r="425" customFormat="false" ht="13.5" hidden="false" customHeight="false" outlineLevel="0" collapsed="false">
      <c r="A425" s="208" t="n">
        <v>4.18</v>
      </c>
      <c r="B425" s="209" t="n">
        <v>1.39</v>
      </c>
      <c r="C425" s="213" t="n">
        <f aca="false">$C424+(($AM$20-$AM$10))/10</f>
        <v>0</v>
      </c>
      <c r="D425" s="217" t="n">
        <f aca="false">$D424+(($AH$30-$AH$20))/10</f>
        <v>0</v>
      </c>
      <c r="E425" s="211" t="n">
        <f aca="false">$AC420</f>
        <v>0</v>
      </c>
      <c r="F425" s="212" t="n">
        <f aca="false">$F424+(($AR$20-$AR$10))/10</f>
        <v>0</v>
      </c>
      <c r="G425" s="218" t="n">
        <f aca="false">$G424+(($AW$20-$AW$10))/10</f>
        <v>0</v>
      </c>
      <c r="H425" s="165"/>
      <c r="I425" s="165"/>
      <c r="J425" s="165"/>
      <c r="P425" s="165"/>
      <c r="S425" s="165"/>
      <c r="T425" s="165"/>
      <c r="U425" s="165"/>
      <c r="V425" s="165"/>
      <c r="W425" s="165"/>
      <c r="Y425" s="164" t="n">
        <v>422</v>
      </c>
      <c r="AA425" s="180" t="str">
        <f aca="false">IF(MOD(ROW(),2),"",INDEX($Z$3:$Z$600,ROW()/2))</f>
        <v/>
      </c>
      <c r="AB425" s="181" t="n">
        <v>4.23</v>
      </c>
      <c r="AC425" s="182" t="n">
        <f aca="false">VALUE($Z426)</f>
        <v>0</v>
      </c>
      <c r="AD425" s="164" t="n">
        <v>422</v>
      </c>
      <c r="AE425" s="191"/>
      <c r="AF425" s="227" t="str">
        <f aca="false">IF(MOD(ROW(),10),"",INDEX(AE$3:AE$600,ROW()/10))</f>
        <v/>
      </c>
      <c r="AG425" s="228" t="n">
        <v>420</v>
      </c>
      <c r="AH425" s="229" t="e">
        <f aca="false">VALUE($AF425)</f>
        <v>#VALUE!</v>
      </c>
      <c r="AI425" s="164" t="n">
        <v>422</v>
      </c>
      <c r="AK425" s="227" t="str">
        <f aca="false">IF(MOD(ROW(),10),"",INDEX(AJ$3:AJ$600,ROW()/10))</f>
        <v/>
      </c>
      <c r="AL425" s="228" t="n">
        <v>415</v>
      </c>
      <c r="AM425" s="229" t="e">
        <f aca="false">VALUE($AF425)</f>
        <v>#VALUE!</v>
      </c>
      <c r="AN425" s="164" t="n">
        <v>422</v>
      </c>
      <c r="AP425" s="227" t="str">
        <f aca="false">IF(MOD(ROW(),10),"",INDEX(AO$3:AO$600,ROW()/10))</f>
        <v/>
      </c>
      <c r="AQ425" s="181" t="n">
        <v>4.23</v>
      </c>
      <c r="AR425" s="229" t="e">
        <f aca="false">VALUE($AP425)</f>
        <v>#VALUE!</v>
      </c>
      <c r="AS425" s="164" t="n">
        <v>4220</v>
      </c>
      <c r="AU425" s="227" t="str">
        <f aca="false">IF(MOD(ROW(),10),"",INDEX(AT$3:AT$600,ROW()/10))</f>
        <v/>
      </c>
      <c r="AV425" s="181" t="n">
        <v>4.23</v>
      </c>
      <c r="AW425" s="229" t="e">
        <f aca="false">VALUE($AU425)</f>
        <v>#VALUE!</v>
      </c>
      <c r="AZ425" s="180" t="str">
        <f aca="false">IF(MOD(ROW(),2),"",INDEX(AY$3:AY$600,ROW()/2))</f>
        <v/>
      </c>
      <c r="BA425" s="181" t="n">
        <v>4.23</v>
      </c>
      <c r="BB425" s="182" t="e">
        <f aca="false">VALUE(AZ425)</f>
        <v>#VALUE!</v>
      </c>
      <c r="BE425" s="180" t="str">
        <f aca="false">IF(MOD(ROW(),2),"",INDEX(BD$3:BD$600,ROW()/2))</f>
        <v/>
      </c>
      <c r="BF425" s="181" t="n">
        <v>4.23</v>
      </c>
      <c r="BG425" s="182" t="n">
        <f aca="false">VALUE($BD426)</f>
        <v>0</v>
      </c>
    </row>
    <row r="426" customFormat="false" ht="13.5" hidden="false" customHeight="false" outlineLevel="0" collapsed="false">
      <c r="A426" s="208" t="n">
        <v>4.19</v>
      </c>
      <c r="B426" s="209" t="n">
        <v>1.38</v>
      </c>
      <c r="C426" s="213" t="n">
        <f aca="false">$C425+(($AM$20-$AM$10))/10</f>
        <v>0</v>
      </c>
      <c r="D426" s="217" t="n">
        <f aca="false">$D425+(($AH$30-$AH$20))/10</f>
        <v>0</v>
      </c>
      <c r="E426" s="211" t="n">
        <f aca="false">$AC421</f>
        <v>0</v>
      </c>
      <c r="F426" s="212" t="n">
        <f aca="false">$F425+(($AR$20-$AR$10))/10</f>
        <v>0</v>
      </c>
      <c r="G426" s="218" t="n">
        <f aca="false">$G425+(($AW$20-$AW$10))/10</f>
        <v>0</v>
      </c>
      <c r="H426" s="165"/>
      <c r="I426" s="165"/>
      <c r="J426" s="165"/>
      <c r="P426" s="165"/>
      <c r="S426" s="165"/>
      <c r="T426" s="165"/>
      <c r="U426" s="165"/>
      <c r="V426" s="165"/>
      <c r="W426" s="165"/>
      <c r="Y426" s="164" t="n">
        <v>423</v>
      </c>
      <c r="AA426" s="180" t="n">
        <f aca="false">IF(MOD(ROW(),2),"",INDEX($Z$3:$Z$600,ROW()/2))</f>
        <v>67.709</v>
      </c>
      <c r="AB426" s="181" t="n">
        <v>4.24</v>
      </c>
      <c r="AC426" s="182" t="n">
        <f aca="false">VALUE($Z427)</f>
        <v>0</v>
      </c>
      <c r="AD426" s="164" t="n">
        <v>423</v>
      </c>
      <c r="AE426" s="191"/>
      <c r="AF426" s="227" t="str">
        <f aca="false">IF(MOD(ROW(),10),"",INDEX(AE$3:AE$600,ROW()/10))</f>
        <v/>
      </c>
      <c r="AG426" s="228" t="n">
        <v>421</v>
      </c>
      <c r="AH426" s="229" t="e">
        <f aca="false">VALUE($AF426)</f>
        <v>#VALUE!</v>
      </c>
      <c r="AI426" s="164" t="n">
        <v>423</v>
      </c>
      <c r="AK426" s="227" t="str">
        <f aca="false">IF(MOD(ROW(),10),"",INDEX(AJ$3:AJ$600,ROW()/10))</f>
        <v/>
      </c>
      <c r="AL426" s="228" t="n">
        <v>416</v>
      </c>
      <c r="AM426" s="229" t="e">
        <f aca="false">VALUE($AF426)</f>
        <v>#VALUE!</v>
      </c>
      <c r="AN426" s="164" t="n">
        <v>423</v>
      </c>
      <c r="AP426" s="227" t="str">
        <f aca="false">IF(MOD(ROW(),10),"",INDEX(AO$3:AO$600,ROW()/10))</f>
        <v/>
      </c>
      <c r="AQ426" s="181" t="n">
        <v>4.24</v>
      </c>
      <c r="AR426" s="229" t="e">
        <f aca="false">VALUE($AP426)</f>
        <v>#VALUE!</v>
      </c>
      <c r="AS426" s="164" t="n">
        <v>4230</v>
      </c>
      <c r="AU426" s="227" t="str">
        <f aca="false">IF(MOD(ROW(),10),"",INDEX(AT$3:AT$600,ROW()/10))</f>
        <v/>
      </c>
      <c r="AV426" s="181" t="n">
        <v>4.24</v>
      </c>
      <c r="AW426" s="229" t="e">
        <f aca="false">VALUE($AU426)</f>
        <v>#VALUE!</v>
      </c>
      <c r="AZ426" s="180" t="n">
        <f aca="false">IF(MOD(ROW(),2),"",INDEX(AY$3:AY$600,ROW()/2))</f>
        <v>0</v>
      </c>
      <c r="BA426" s="181" t="n">
        <v>4.24</v>
      </c>
      <c r="BB426" s="182" t="n">
        <f aca="false">VALUE(AZ426)</f>
        <v>0</v>
      </c>
      <c r="BE426" s="180" t="n">
        <f aca="false">IF(MOD(ROW(),2),"",INDEX(BD$3:BD$600,ROW()/2))</f>
        <v>0</v>
      </c>
      <c r="BF426" s="181" t="n">
        <v>4.24</v>
      </c>
      <c r="BG426" s="182" t="n">
        <f aca="false">VALUE($BD427)</f>
        <v>0</v>
      </c>
    </row>
    <row r="427" customFormat="false" ht="13.5" hidden="false" customHeight="false" outlineLevel="0" collapsed="false">
      <c r="A427" s="208" t="n">
        <v>4.2</v>
      </c>
      <c r="B427" s="209" t="n">
        <v>1.37</v>
      </c>
      <c r="C427" s="213" t="n">
        <f aca="false">$AM430</f>
        <v>0</v>
      </c>
      <c r="D427" s="241" t="n">
        <f aca="false">$AH430</f>
        <v>0</v>
      </c>
      <c r="E427" s="211" t="n">
        <f aca="false">$AC422</f>
        <v>0</v>
      </c>
      <c r="F427" s="212" t="n">
        <f aca="false">$AR430</f>
        <v>0</v>
      </c>
      <c r="G427" s="218" t="n">
        <f aca="false">$AW430</f>
        <v>0</v>
      </c>
      <c r="H427" s="165"/>
      <c r="I427" s="165"/>
      <c r="J427" s="165"/>
      <c r="P427" s="165"/>
      <c r="S427" s="165"/>
      <c r="T427" s="165"/>
      <c r="U427" s="165"/>
      <c r="V427" s="165"/>
      <c r="W427" s="165"/>
      <c r="Y427" s="164" t="n">
        <v>424</v>
      </c>
      <c r="AA427" s="180" t="str">
        <f aca="false">IF(MOD(ROW(),2),"",INDEX($Z$3:$Z$600,ROW()/2))</f>
        <v/>
      </c>
      <c r="AB427" s="181" t="n">
        <v>4.25</v>
      </c>
      <c r="AC427" s="182" t="n">
        <f aca="false">VALUE($Z428)</f>
        <v>0</v>
      </c>
      <c r="AD427" s="164" t="n">
        <v>424</v>
      </c>
      <c r="AE427" s="191"/>
      <c r="AF427" s="227" t="str">
        <f aca="false">IF(MOD(ROW(),10),"",INDEX(AE$3:AE$600,ROW()/10))</f>
        <v/>
      </c>
      <c r="AG427" s="228" t="n">
        <v>422</v>
      </c>
      <c r="AH427" s="229" t="e">
        <f aca="false">VALUE($AF427)</f>
        <v>#VALUE!</v>
      </c>
      <c r="AI427" s="164" t="n">
        <v>424</v>
      </c>
      <c r="AK427" s="227" t="str">
        <f aca="false">IF(MOD(ROW(),10),"",INDEX(AJ$3:AJ$600,ROW()/10))</f>
        <v/>
      </c>
      <c r="AL427" s="228" t="n">
        <v>417</v>
      </c>
      <c r="AM427" s="229" t="e">
        <f aca="false">VALUE($AF427)</f>
        <v>#VALUE!</v>
      </c>
      <c r="AN427" s="164" t="n">
        <v>424</v>
      </c>
      <c r="AP427" s="227" t="str">
        <f aca="false">IF(MOD(ROW(),10),"",INDEX(AO$3:AO$600,ROW()/10))</f>
        <v/>
      </c>
      <c r="AQ427" s="181" t="n">
        <v>4.25</v>
      </c>
      <c r="AR427" s="229" t="e">
        <f aca="false">VALUE($AP427)</f>
        <v>#VALUE!</v>
      </c>
      <c r="AS427" s="164" t="n">
        <v>4240</v>
      </c>
      <c r="AU427" s="227" t="str">
        <f aca="false">IF(MOD(ROW(),10),"",INDEX(AT$3:AT$600,ROW()/10))</f>
        <v/>
      </c>
      <c r="AV427" s="181" t="n">
        <v>4.25</v>
      </c>
      <c r="AW427" s="229" t="e">
        <f aca="false">VALUE($AU427)</f>
        <v>#VALUE!</v>
      </c>
      <c r="AZ427" s="180" t="str">
        <f aca="false">IF(MOD(ROW(),2),"",INDEX(AY$3:AY$600,ROW()/2))</f>
        <v/>
      </c>
      <c r="BA427" s="181" t="n">
        <v>4.25</v>
      </c>
      <c r="BB427" s="182" t="e">
        <f aca="false">VALUE(AZ427)</f>
        <v>#VALUE!</v>
      </c>
      <c r="BE427" s="180" t="str">
        <f aca="false">IF(MOD(ROW(),2),"",INDEX(BD$3:BD$600,ROW()/2))</f>
        <v/>
      </c>
      <c r="BF427" s="181" t="n">
        <v>4.25</v>
      </c>
      <c r="BG427" s="182" t="n">
        <f aca="false">VALUE($BD428)</f>
        <v>0</v>
      </c>
    </row>
    <row r="428" customFormat="false" ht="13.5" hidden="false" customHeight="false" outlineLevel="0" collapsed="false">
      <c r="A428" s="208" t="n">
        <v>4.21</v>
      </c>
      <c r="B428" s="209" t="n">
        <v>1.36</v>
      </c>
      <c r="C428" s="213" t="n">
        <f aca="false">$C427+(($AM$20-$AM$10))/10</f>
        <v>0</v>
      </c>
      <c r="D428" s="217" t="n">
        <f aca="false">$D427+(($AH$30-$AH$20))/10</f>
        <v>0</v>
      </c>
      <c r="E428" s="211" t="n">
        <f aca="false">$AC423</f>
        <v>0</v>
      </c>
      <c r="F428" s="212" t="n">
        <f aca="false">$F427+(($AR$20-$AR$10))/10</f>
        <v>0</v>
      </c>
      <c r="G428" s="218" t="n">
        <f aca="false">$G427+(($AW$20-$AW$10))/10</f>
        <v>0</v>
      </c>
      <c r="H428" s="165"/>
      <c r="I428" s="165"/>
      <c r="J428" s="165"/>
      <c r="P428" s="165"/>
      <c r="S428" s="165"/>
      <c r="T428" s="165"/>
      <c r="U428" s="165"/>
      <c r="V428" s="165"/>
      <c r="W428" s="165"/>
      <c r="Y428" s="164" t="n">
        <v>425</v>
      </c>
      <c r="AA428" s="180" t="n">
        <f aca="false">IF(MOD(ROW(),2),"",INDEX($Z$3:$Z$600,ROW()/2))</f>
        <v>68.038</v>
      </c>
      <c r="AB428" s="181" t="n">
        <v>4.26</v>
      </c>
      <c r="AC428" s="182" t="n">
        <f aca="false">VALUE($Z429)</f>
        <v>0</v>
      </c>
      <c r="AD428" s="164" t="n">
        <v>425</v>
      </c>
      <c r="AE428" s="191"/>
      <c r="AF428" s="227" t="str">
        <f aca="false">IF(MOD(ROW(),10),"",INDEX(AE$3:AE$600,ROW()/10))</f>
        <v/>
      </c>
      <c r="AG428" s="228" t="n">
        <v>423</v>
      </c>
      <c r="AH428" s="229" t="e">
        <f aca="false">VALUE($AF428)</f>
        <v>#VALUE!</v>
      </c>
      <c r="AI428" s="164" t="n">
        <v>425</v>
      </c>
      <c r="AK428" s="227" t="str">
        <f aca="false">IF(MOD(ROW(),10),"",INDEX(AJ$3:AJ$600,ROW()/10))</f>
        <v/>
      </c>
      <c r="AL428" s="228" t="n">
        <v>418</v>
      </c>
      <c r="AM428" s="229" t="e">
        <f aca="false">VALUE($AF428)</f>
        <v>#VALUE!</v>
      </c>
      <c r="AN428" s="164" t="n">
        <v>425</v>
      </c>
      <c r="AP428" s="227" t="str">
        <f aca="false">IF(MOD(ROW(),10),"",INDEX(AO$3:AO$600,ROW()/10))</f>
        <v/>
      </c>
      <c r="AQ428" s="181" t="n">
        <v>4.26</v>
      </c>
      <c r="AR428" s="229" t="e">
        <f aca="false">VALUE($AP428)</f>
        <v>#VALUE!</v>
      </c>
      <c r="AS428" s="164" t="n">
        <v>4250</v>
      </c>
      <c r="AU428" s="227" t="str">
        <f aca="false">IF(MOD(ROW(),10),"",INDEX(AT$3:AT$600,ROW()/10))</f>
        <v/>
      </c>
      <c r="AV428" s="181" t="n">
        <v>4.26</v>
      </c>
      <c r="AW428" s="229" t="e">
        <f aca="false">VALUE($AU428)</f>
        <v>#VALUE!</v>
      </c>
      <c r="AZ428" s="180" t="n">
        <f aca="false">IF(MOD(ROW(),2),"",INDEX(AY$3:AY$600,ROW()/2))</f>
        <v>0</v>
      </c>
      <c r="BA428" s="181" t="n">
        <v>4.26</v>
      </c>
      <c r="BB428" s="182" t="n">
        <f aca="false">VALUE(AZ428)</f>
        <v>0</v>
      </c>
      <c r="BE428" s="180" t="n">
        <f aca="false">IF(MOD(ROW(),2),"",INDEX(BD$3:BD$600,ROW()/2))</f>
        <v>0</v>
      </c>
      <c r="BF428" s="181" t="n">
        <v>4.26</v>
      </c>
      <c r="BG428" s="182" t="n">
        <f aca="false">VALUE($BD429)</f>
        <v>0</v>
      </c>
    </row>
    <row r="429" customFormat="false" ht="13.5" hidden="false" customHeight="false" outlineLevel="0" collapsed="false">
      <c r="A429" s="208" t="n">
        <v>4.22</v>
      </c>
      <c r="B429" s="209" t="n">
        <v>1.35</v>
      </c>
      <c r="C429" s="213" t="n">
        <f aca="false">$C428+(($AM$20-$AM$10))/10</f>
        <v>0</v>
      </c>
      <c r="D429" s="217" t="n">
        <f aca="false">$D428+(($AH$30-$AH$20))/10</f>
        <v>0</v>
      </c>
      <c r="E429" s="211" t="n">
        <f aca="false">$AC424</f>
        <v>0</v>
      </c>
      <c r="F429" s="212" t="n">
        <f aca="false">$F428+(($AR$20-$AR$10))/10</f>
        <v>0</v>
      </c>
      <c r="G429" s="218" t="n">
        <f aca="false">$G428+(($AW$20-$AW$10))/10</f>
        <v>0</v>
      </c>
      <c r="H429" s="165"/>
      <c r="I429" s="165"/>
      <c r="J429" s="165"/>
      <c r="P429" s="165"/>
      <c r="S429" s="165"/>
      <c r="T429" s="165"/>
      <c r="U429" s="165"/>
      <c r="V429" s="165"/>
      <c r="W429" s="165"/>
      <c r="Y429" s="164" t="n">
        <v>426</v>
      </c>
      <c r="AA429" s="180" t="str">
        <f aca="false">IF(MOD(ROW(),2),"",INDEX($Z$3:$Z$600,ROW()/2))</f>
        <v/>
      </c>
      <c r="AB429" s="181" t="n">
        <v>4.27</v>
      </c>
      <c r="AC429" s="182" t="n">
        <f aca="false">VALUE($Z430)</f>
        <v>0</v>
      </c>
      <c r="AD429" s="164" t="n">
        <v>426</v>
      </c>
      <c r="AE429" s="191"/>
      <c r="AF429" s="227" t="str">
        <f aca="false">IF(MOD(ROW(),10),"",INDEX(AE$3:AE$600,ROW()/10))</f>
        <v/>
      </c>
      <c r="AG429" s="228" t="n">
        <v>424</v>
      </c>
      <c r="AH429" s="229" t="e">
        <f aca="false">VALUE($AF429)</f>
        <v>#VALUE!</v>
      </c>
      <c r="AI429" s="164" t="n">
        <v>426</v>
      </c>
      <c r="AK429" s="227" t="str">
        <f aca="false">IF(MOD(ROW(),10),"",INDEX(AJ$3:AJ$600,ROW()/10))</f>
        <v/>
      </c>
      <c r="AL429" s="228" t="n">
        <v>419</v>
      </c>
      <c r="AM429" s="229" t="e">
        <f aca="false">VALUE($AF429)</f>
        <v>#VALUE!</v>
      </c>
      <c r="AN429" s="164" t="n">
        <v>426</v>
      </c>
      <c r="AP429" s="227" t="str">
        <f aca="false">IF(MOD(ROW(),10),"",INDEX(AO$3:AO$600,ROW()/10))</f>
        <v/>
      </c>
      <c r="AQ429" s="181" t="n">
        <v>4.27</v>
      </c>
      <c r="AR429" s="229" t="e">
        <f aca="false">VALUE($AP429)</f>
        <v>#VALUE!</v>
      </c>
      <c r="AS429" s="164" t="n">
        <v>4260</v>
      </c>
      <c r="AU429" s="227" t="str">
        <f aca="false">IF(MOD(ROW(),10),"",INDEX(AT$3:AT$600,ROW()/10))</f>
        <v/>
      </c>
      <c r="AV429" s="181" t="n">
        <v>4.27</v>
      </c>
      <c r="AW429" s="229" t="e">
        <f aca="false">VALUE($AU429)</f>
        <v>#VALUE!</v>
      </c>
      <c r="AZ429" s="180" t="str">
        <f aca="false">IF(MOD(ROW(),2),"",INDEX(AY$3:AY$600,ROW()/2))</f>
        <v/>
      </c>
      <c r="BA429" s="181" t="n">
        <v>4.27</v>
      </c>
      <c r="BB429" s="182" t="e">
        <f aca="false">VALUE(AZ429)</f>
        <v>#VALUE!</v>
      </c>
      <c r="BE429" s="180" t="str">
        <f aca="false">IF(MOD(ROW(),2),"",INDEX(BD$3:BD$600,ROW()/2))</f>
        <v/>
      </c>
      <c r="BF429" s="181" t="n">
        <v>4.27</v>
      </c>
      <c r="BG429" s="182" t="n">
        <f aca="false">VALUE($BD430)</f>
        <v>0</v>
      </c>
    </row>
    <row r="430" customFormat="false" ht="13.5" hidden="false" customHeight="false" outlineLevel="0" collapsed="false">
      <c r="A430" s="208" t="n">
        <v>4.23</v>
      </c>
      <c r="B430" s="209" t="n">
        <v>1.34</v>
      </c>
      <c r="C430" s="213" t="n">
        <f aca="false">$C429+(($AM$20-$AM$10))/10</f>
        <v>0</v>
      </c>
      <c r="D430" s="217" t="n">
        <f aca="false">$D429+(($AH$30-$AH$20))/10</f>
        <v>0</v>
      </c>
      <c r="E430" s="211" t="n">
        <f aca="false">$AC425</f>
        <v>0</v>
      </c>
      <c r="F430" s="212" t="n">
        <f aca="false">$F429+(($AR$20-$AR$10))/10</f>
        <v>0</v>
      </c>
      <c r="G430" s="218" t="n">
        <f aca="false">$G429+(($AW$20-$AW$10))/10</f>
        <v>0</v>
      </c>
      <c r="H430" s="165"/>
      <c r="I430" s="165"/>
      <c r="J430" s="165"/>
      <c r="P430" s="165"/>
      <c r="S430" s="165"/>
      <c r="T430" s="165"/>
      <c r="U430" s="165"/>
      <c r="V430" s="165"/>
      <c r="W430" s="165"/>
      <c r="Y430" s="164" t="n">
        <v>427</v>
      </c>
      <c r="AA430" s="180" t="n">
        <f aca="false">IF(MOD(ROW(),2),"",INDEX($Z$3:$Z$600,ROW()/2))</f>
        <v>0</v>
      </c>
      <c r="AB430" s="181" t="n">
        <v>4.28</v>
      </c>
      <c r="AC430" s="182" t="n">
        <f aca="false">VALUE($Z431)</f>
        <v>0</v>
      </c>
      <c r="AD430" s="164" t="n">
        <v>427</v>
      </c>
      <c r="AE430" s="191"/>
      <c r="AF430" s="227" t="n">
        <f aca="false">IF(MOD(ROW(),10),"",INDEX(AE$3:AE$600,ROW()/10))</f>
        <v>0</v>
      </c>
      <c r="AG430" s="228" t="n">
        <v>425</v>
      </c>
      <c r="AH430" s="229" t="n">
        <f aca="false">VALUE($AF430)</f>
        <v>0</v>
      </c>
      <c r="AI430" s="164" t="n">
        <v>427</v>
      </c>
      <c r="AK430" s="227" t="n">
        <f aca="false">IF(MOD(ROW(),10),"",INDEX(AJ$3:AJ$600,ROW()/10))</f>
        <v>0</v>
      </c>
      <c r="AL430" s="228" t="n">
        <v>420</v>
      </c>
      <c r="AM430" s="229" t="n">
        <f aca="false">VALUE($AF430)</f>
        <v>0</v>
      </c>
      <c r="AN430" s="164" t="n">
        <v>427</v>
      </c>
      <c r="AP430" s="227" t="n">
        <f aca="false">IF(MOD(ROW(),10),"",INDEX(AO$3:AO$600,ROW()/10))</f>
        <v>0</v>
      </c>
      <c r="AQ430" s="181" t="n">
        <v>4.28</v>
      </c>
      <c r="AR430" s="229" t="n">
        <f aca="false">VALUE($AP430)</f>
        <v>0</v>
      </c>
      <c r="AS430" s="164" t="n">
        <v>4270</v>
      </c>
      <c r="AU430" s="227" t="n">
        <f aca="false">IF(MOD(ROW(),10),"",INDEX(AT$3:AT$600,ROW()/10))</f>
        <v>0</v>
      </c>
      <c r="AV430" s="181" t="n">
        <v>4.28</v>
      </c>
      <c r="AW430" s="229" t="n">
        <f aca="false">VALUE($AU430)</f>
        <v>0</v>
      </c>
      <c r="AZ430" s="180" t="n">
        <f aca="false">IF(MOD(ROW(),2),"",INDEX(AY$3:AY$600,ROW()/2))</f>
        <v>0</v>
      </c>
      <c r="BA430" s="181" t="n">
        <v>4.28</v>
      </c>
      <c r="BB430" s="182" t="n">
        <f aca="false">VALUE(AZ430)</f>
        <v>0</v>
      </c>
      <c r="BE430" s="180" t="n">
        <f aca="false">IF(MOD(ROW(),2),"",INDEX(BD$3:BD$600,ROW()/2))</f>
        <v>0</v>
      </c>
      <c r="BF430" s="181" t="n">
        <v>4.28</v>
      </c>
      <c r="BG430" s="182" t="n">
        <f aca="false">VALUE($BD431)</f>
        <v>0</v>
      </c>
    </row>
    <row r="431" customFormat="false" ht="13.5" hidden="false" customHeight="false" outlineLevel="0" collapsed="false">
      <c r="A431" s="208" t="n">
        <v>4.24</v>
      </c>
      <c r="B431" s="209" t="n">
        <v>1.33</v>
      </c>
      <c r="C431" s="213" t="n">
        <f aca="false">$C430+(($AM$20-$AM$10))/10</f>
        <v>0</v>
      </c>
      <c r="D431" s="217" t="n">
        <f aca="false">$D430+(($AH$30-$AH$20))/10</f>
        <v>0</v>
      </c>
      <c r="E431" s="211" t="n">
        <f aca="false">$AC426</f>
        <v>0</v>
      </c>
      <c r="F431" s="212" t="n">
        <f aca="false">$F430+(($AR$20-$AR$10))/10</f>
        <v>0</v>
      </c>
      <c r="G431" s="218" t="n">
        <f aca="false">$G430+(($AW$20-$AW$10))/10</f>
        <v>0</v>
      </c>
      <c r="H431" s="165"/>
      <c r="I431" s="165"/>
      <c r="J431" s="165"/>
      <c r="P431" s="165"/>
      <c r="S431" s="165"/>
      <c r="T431" s="165"/>
      <c r="U431" s="165"/>
      <c r="V431" s="165"/>
      <c r="W431" s="165"/>
      <c r="Y431" s="164" t="n">
        <v>428</v>
      </c>
      <c r="AA431" s="180" t="str">
        <f aca="false">IF(MOD(ROW(),2),"",INDEX($Z$3:$Z$600,ROW()/2))</f>
        <v/>
      </c>
      <c r="AB431" s="181" t="n">
        <v>4.29</v>
      </c>
      <c r="AC431" s="182" t="n">
        <f aca="false">VALUE($Z432)</f>
        <v>0</v>
      </c>
      <c r="AD431" s="164" t="n">
        <v>428</v>
      </c>
      <c r="AE431" s="191"/>
      <c r="AF431" s="227" t="str">
        <f aca="false">IF(MOD(ROW(),10),"",INDEX(AE$3:AE$600,ROW()/10))</f>
        <v/>
      </c>
      <c r="AG431" s="228" t="n">
        <v>426</v>
      </c>
      <c r="AH431" s="229" t="e">
        <f aca="false">VALUE($AF431)</f>
        <v>#VALUE!</v>
      </c>
      <c r="AI431" s="164" t="n">
        <v>428</v>
      </c>
      <c r="AK431" s="227" t="str">
        <f aca="false">IF(MOD(ROW(),10),"",INDEX(AJ$3:AJ$600,ROW()/10))</f>
        <v/>
      </c>
      <c r="AL431" s="228" t="n">
        <v>421</v>
      </c>
      <c r="AM431" s="229" t="e">
        <f aca="false">VALUE($AF431)</f>
        <v>#VALUE!</v>
      </c>
      <c r="AN431" s="164" t="n">
        <v>428</v>
      </c>
      <c r="AP431" s="227" t="str">
        <f aca="false">IF(MOD(ROW(),10),"",INDEX(AO$3:AO$600,ROW()/10))</f>
        <v/>
      </c>
      <c r="AQ431" s="181" t="n">
        <v>4.29</v>
      </c>
      <c r="AR431" s="229" t="e">
        <f aca="false">VALUE($AP431)</f>
        <v>#VALUE!</v>
      </c>
      <c r="AS431" s="164" t="n">
        <v>4280</v>
      </c>
      <c r="AU431" s="227" t="str">
        <f aca="false">IF(MOD(ROW(),10),"",INDEX(AT$3:AT$600,ROW()/10))</f>
        <v/>
      </c>
      <c r="AV431" s="181" t="n">
        <v>4.29</v>
      </c>
      <c r="AW431" s="229" t="e">
        <f aca="false">VALUE($AU431)</f>
        <v>#VALUE!</v>
      </c>
      <c r="AZ431" s="180" t="str">
        <f aca="false">IF(MOD(ROW(),2),"",INDEX(AY$3:AY$600,ROW()/2))</f>
        <v/>
      </c>
      <c r="BA431" s="181" t="n">
        <v>4.29</v>
      </c>
      <c r="BB431" s="182" t="e">
        <f aca="false">VALUE(AZ431)</f>
        <v>#VALUE!</v>
      </c>
      <c r="BE431" s="180" t="str">
        <f aca="false">IF(MOD(ROW(),2),"",INDEX(BD$3:BD$600,ROW()/2))</f>
        <v/>
      </c>
      <c r="BF431" s="181" t="n">
        <v>4.29</v>
      </c>
      <c r="BG431" s="182" t="n">
        <f aca="false">VALUE($BD432)</f>
        <v>0</v>
      </c>
    </row>
    <row r="432" customFormat="false" ht="13.5" hidden="false" customHeight="false" outlineLevel="0" collapsed="false">
      <c r="A432" s="208" t="n">
        <v>4.25</v>
      </c>
      <c r="B432" s="209" t="n">
        <v>1.32</v>
      </c>
      <c r="C432" s="213" t="n">
        <f aca="false">$C431+(($AM$20-$AM$10))/10</f>
        <v>0</v>
      </c>
      <c r="D432" s="217" t="n">
        <f aca="false">$D431+(($AH$30-$AH$20))/10</f>
        <v>0</v>
      </c>
      <c r="E432" s="211" t="n">
        <f aca="false">$AC427</f>
        <v>0</v>
      </c>
      <c r="F432" s="212" t="n">
        <f aca="false">$F431+(($AR$20-$AR$10))/10</f>
        <v>0</v>
      </c>
      <c r="G432" s="218" t="n">
        <f aca="false">$G431+(($AW$20-$AW$10))/10</f>
        <v>0</v>
      </c>
      <c r="H432" s="165"/>
      <c r="I432" s="165"/>
      <c r="J432" s="165"/>
      <c r="P432" s="165"/>
      <c r="S432" s="165"/>
      <c r="T432" s="165"/>
      <c r="U432" s="165"/>
      <c r="V432" s="165"/>
      <c r="W432" s="165"/>
      <c r="Y432" s="164" t="n">
        <v>429</v>
      </c>
      <c r="AA432" s="180" t="n">
        <f aca="false">IF(MOD(ROW(),2),"",INDEX($Z$3:$Z$600,ROW()/2))</f>
        <v>0</v>
      </c>
      <c r="AB432" s="181" t="n">
        <v>4.3</v>
      </c>
      <c r="AC432" s="182" t="n">
        <f aca="false">VALUE($Z433)</f>
        <v>0</v>
      </c>
      <c r="AD432" s="164" t="n">
        <v>429</v>
      </c>
      <c r="AE432" s="191"/>
      <c r="AF432" s="227" t="str">
        <f aca="false">IF(MOD(ROW(),10),"",INDEX(AE$3:AE$600,ROW()/10))</f>
        <v/>
      </c>
      <c r="AG432" s="228" t="n">
        <v>427</v>
      </c>
      <c r="AH432" s="229" t="e">
        <f aca="false">VALUE($AF432)</f>
        <v>#VALUE!</v>
      </c>
      <c r="AI432" s="164" t="n">
        <v>429</v>
      </c>
      <c r="AK432" s="227" t="str">
        <f aca="false">IF(MOD(ROW(),10),"",INDEX(AJ$3:AJ$600,ROW()/10))</f>
        <v/>
      </c>
      <c r="AL432" s="228" t="n">
        <v>422</v>
      </c>
      <c r="AM432" s="229" t="e">
        <f aca="false">VALUE($AF432)</f>
        <v>#VALUE!</v>
      </c>
      <c r="AN432" s="164" t="n">
        <v>429</v>
      </c>
      <c r="AP432" s="227" t="str">
        <f aca="false">IF(MOD(ROW(),10),"",INDEX(AO$3:AO$600,ROW()/10))</f>
        <v/>
      </c>
      <c r="AQ432" s="181" t="n">
        <v>4.3</v>
      </c>
      <c r="AR432" s="229" t="e">
        <f aca="false">VALUE($AP432)</f>
        <v>#VALUE!</v>
      </c>
      <c r="AS432" s="164" t="n">
        <v>4290</v>
      </c>
      <c r="AU432" s="227" t="str">
        <f aca="false">IF(MOD(ROW(),10),"",INDEX(AT$3:AT$600,ROW()/10))</f>
        <v/>
      </c>
      <c r="AV432" s="181" t="n">
        <v>4.3</v>
      </c>
      <c r="AW432" s="229" t="e">
        <f aca="false">VALUE($AU432)</f>
        <v>#VALUE!</v>
      </c>
      <c r="AZ432" s="180" t="n">
        <f aca="false">IF(MOD(ROW(),2),"",INDEX(AY$3:AY$600,ROW()/2))</f>
        <v>0</v>
      </c>
      <c r="BA432" s="181" t="n">
        <v>4.3</v>
      </c>
      <c r="BB432" s="182" t="n">
        <f aca="false">VALUE(AZ432)</f>
        <v>0</v>
      </c>
      <c r="BE432" s="180" t="n">
        <f aca="false">IF(MOD(ROW(),2),"",INDEX(BD$3:BD$600,ROW()/2))</f>
        <v>0</v>
      </c>
      <c r="BF432" s="181" t="n">
        <v>4.3</v>
      </c>
      <c r="BG432" s="182" t="n">
        <f aca="false">VALUE($BD433)</f>
        <v>0</v>
      </c>
    </row>
    <row r="433" customFormat="false" ht="13.5" hidden="false" customHeight="false" outlineLevel="0" collapsed="false">
      <c r="A433" s="208" t="n">
        <v>4.26</v>
      </c>
      <c r="B433" s="209" t="n">
        <v>1.31</v>
      </c>
      <c r="C433" s="213" t="n">
        <f aca="false">$C432+(($AM$20-$AM$10))/10</f>
        <v>0</v>
      </c>
      <c r="D433" s="217" t="n">
        <f aca="false">$D432+(($AH$30-$AH$20))/10</f>
        <v>0</v>
      </c>
      <c r="E433" s="211" t="n">
        <f aca="false">$AC428</f>
        <v>0</v>
      </c>
      <c r="F433" s="212" t="n">
        <f aca="false">$F432+(($AR$20-$AR$10))/10</f>
        <v>0</v>
      </c>
      <c r="G433" s="218" t="n">
        <f aca="false">$G432+(($AW$20-$AW$10))/10</f>
        <v>0</v>
      </c>
      <c r="H433" s="165"/>
      <c r="I433" s="165"/>
      <c r="J433" s="165"/>
      <c r="P433" s="165"/>
      <c r="S433" s="165"/>
      <c r="T433" s="165"/>
      <c r="U433" s="165"/>
      <c r="V433" s="165"/>
      <c r="W433" s="165"/>
      <c r="Y433" s="164" t="n">
        <v>430</v>
      </c>
      <c r="AA433" s="180" t="str">
        <f aca="false">IF(MOD(ROW(),2),"",INDEX($Z$3:$Z$600,ROW()/2))</f>
        <v/>
      </c>
      <c r="AB433" s="181" t="n">
        <v>4.31</v>
      </c>
      <c r="AC433" s="182" t="n">
        <f aca="false">VALUE($Z434)</f>
        <v>0</v>
      </c>
      <c r="AD433" s="164" t="n">
        <v>430</v>
      </c>
      <c r="AE433" s="191"/>
      <c r="AF433" s="227" t="str">
        <f aca="false">IF(MOD(ROW(),10),"",INDEX(AE$3:AE$600,ROW()/10))</f>
        <v/>
      </c>
      <c r="AG433" s="228" t="n">
        <v>428</v>
      </c>
      <c r="AH433" s="229" t="e">
        <f aca="false">VALUE($AF433)</f>
        <v>#VALUE!</v>
      </c>
      <c r="AI433" s="164" t="n">
        <v>430</v>
      </c>
      <c r="AK433" s="227" t="str">
        <f aca="false">IF(MOD(ROW(),10),"",INDEX(AJ$3:AJ$600,ROW()/10))</f>
        <v/>
      </c>
      <c r="AL433" s="228" t="n">
        <v>423</v>
      </c>
      <c r="AM433" s="229" t="e">
        <f aca="false">VALUE($AF433)</f>
        <v>#VALUE!</v>
      </c>
      <c r="AN433" s="164" t="n">
        <v>430</v>
      </c>
      <c r="AP433" s="227" t="str">
        <f aca="false">IF(MOD(ROW(),10),"",INDEX(AO$3:AO$600,ROW()/10))</f>
        <v/>
      </c>
      <c r="AQ433" s="181" t="n">
        <v>4.31</v>
      </c>
      <c r="AR433" s="229" t="e">
        <f aca="false">VALUE($AP433)</f>
        <v>#VALUE!</v>
      </c>
      <c r="AS433" s="164" t="n">
        <v>4300</v>
      </c>
      <c r="AU433" s="227" t="str">
        <f aca="false">IF(MOD(ROW(),10),"",INDEX(AT$3:AT$600,ROW()/10))</f>
        <v/>
      </c>
      <c r="AV433" s="181" t="n">
        <v>4.31</v>
      </c>
      <c r="AW433" s="229" t="e">
        <f aca="false">VALUE($AU433)</f>
        <v>#VALUE!</v>
      </c>
      <c r="AZ433" s="180" t="str">
        <f aca="false">IF(MOD(ROW(),2),"",INDEX(AY$3:AY$600,ROW()/2))</f>
        <v/>
      </c>
      <c r="BA433" s="181" t="n">
        <v>4.31</v>
      </c>
      <c r="BB433" s="182" t="e">
        <f aca="false">VALUE(AZ433)</f>
        <v>#VALUE!</v>
      </c>
      <c r="BE433" s="180" t="str">
        <f aca="false">IF(MOD(ROW(),2),"",INDEX(BD$3:BD$600,ROW()/2))</f>
        <v/>
      </c>
      <c r="BF433" s="181" t="n">
        <v>4.31</v>
      </c>
      <c r="BG433" s="182" t="n">
        <f aca="false">VALUE($BD434)</f>
        <v>0</v>
      </c>
    </row>
    <row r="434" customFormat="false" ht="13.5" hidden="false" customHeight="false" outlineLevel="0" collapsed="false">
      <c r="A434" s="208" t="n">
        <v>4.27</v>
      </c>
      <c r="B434" s="209" t="n">
        <v>1.3</v>
      </c>
      <c r="C434" s="213" t="n">
        <f aca="false">$C433+(($AM$20-$AM$10))/10</f>
        <v>0</v>
      </c>
      <c r="D434" s="217" t="n">
        <f aca="false">$D433+(($AH$30-$AH$20))/10</f>
        <v>0</v>
      </c>
      <c r="E434" s="211" t="n">
        <f aca="false">$AC429</f>
        <v>0</v>
      </c>
      <c r="F434" s="212" t="n">
        <f aca="false">$F433+(($AR$20-$AR$10))/10</f>
        <v>0</v>
      </c>
      <c r="G434" s="218" t="n">
        <f aca="false">$G433+(($AW$20-$AW$10))/10</f>
        <v>0</v>
      </c>
      <c r="H434" s="165"/>
      <c r="I434" s="165"/>
      <c r="J434" s="165"/>
      <c r="P434" s="165"/>
      <c r="S434" s="165"/>
      <c r="T434" s="165"/>
      <c r="U434" s="165"/>
      <c r="V434" s="165"/>
      <c r="W434" s="165"/>
      <c r="Y434" s="164" t="n">
        <v>431</v>
      </c>
      <c r="AA434" s="180" t="n">
        <f aca="false">IF(MOD(ROW(),2),"",INDEX($Z$3:$Z$600,ROW()/2))</f>
        <v>0</v>
      </c>
      <c r="AB434" s="181" t="n">
        <v>4.32</v>
      </c>
      <c r="AC434" s="182" t="n">
        <f aca="false">VALUE($Z435)</f>
        <v>0</v>
      </c>
      <c r="AD434" s="164" t="n">
        <v>431</v>
      </c>
      <c r="AE434" s="191"/>
      <c r="AF434" s="227" t="str">
        <f aca="false">IF(MOD(ROW(),10),"",INDEX(AE$3:AE$600,ROW()/10))</f>
        <v/>
      </c>
      <c r="AG434" s="228" t="n">
        <v>429</v>
      </c>
      <c r="AH434" s="229" t="e">
        <f aca="false">VALUE($AF434)</f>
        <v>#VALUE!</v>
      </c>
      <c r="AI434" s="164" t="n">
        <v>431</v>
      </c>
      <c r="AK434" s="227" t="str">
        <f aca="false">IF(MOD(ROW(),10),"",INDEX(AJ$3:AJ$600,ROW()/10))</f>
        <v/>
      </c>
      <c r="AL434" s="228" t="n">
        <v>424</v>
      </c>
      <c r="AM434" s="229" t="e">
        <f aca="false">VALUE($AF434)</f>
        <v>#VALUE!</v>
      </c>
      <c r="AN434" s="164" t="n">
        <v>431</v>
      </c>
      <c r="AP434" s="227" t="str">
        <f aca="false">IF(MOD(ROW(),10),"",INDEX(AO$3:AO$600,ROW()/10))</f>
        <v/>
      </c>
      <c r="AQ434" s="181" t="n">
        <v>4.32</v>
      </c>
      <c r="AR434" s="229" t="e">
        <f aca="false">VALUE($AP434)</f>
        <v>#VALUE!</v>
      </c>
      <c r="AS434" s="164" t="n">
        <v>4310</v>
      </c>
      <c r="AU434" s="227" t="str">
        <f aca="false">IF(MOD(ROW(),10),"",INDEX(AT$3:AT$600,ROW()/10))</f>
        <v/>
      </c>
      <c r="AV434" s="181" t="n">
        <v>4.32</v>
      </c>
      <c r="AW434" s="229" t="e">
        <f aca="false">VALUE($AU434)</f>
        <v>#VALUE!</v>
      </c>
      <c r="AZ434" s="180" t="n">
        <f aca="false">IF(MOD(ROW(),2),"",INDEX(AY$3:AY$600,ROW()/2))</f>
        <v>0</v>
      </c>
      <c r="BA434" s="181" t="n">
        <v>4.32</v>
      </c>
      <c r="BB434" s="182" t="n">
        <f aca="false">VALUE(AZ434)</f>
        <v>0</v>
      </c>
      <c r="BE434" s="180" t="n">
        <f aca="false">IF(MOD(ROW(),2),"",INDEX(BD$3:BD$600,ROW()/2))</f>
        <v>0</v>
      </c>
      <c r="BF434" s="181" t="n">
        <v>4.32</v>
      </c>
      <c r="BG434" s="182" t="n">
        <f aca="false">VALUE($BD435)</f>
        <v>0</v>
      </c>
    </row>
    <row r="435" customFormat="false" ht="13.5" hidden="false" customHeight="false" outlineLevel="0" collapsed="false">
      <c r="A435" s="208" t="n">
        <v>4.28</v>
      </c>
      <c r="B435" s="209" t="n">
        <v>1.29</v>
      </c>
      <c r="C435" s="213" t="n">
        <f aca="false">$C434+(($AM$20-$AM$10))/10</f>
        <v>0</v>
      </c>
      <c r="D435" s="217" t="n">
        <f aca="false">$D434+(($AH$30-$AH$20))/10</f>
        <v>0</v>
      </c>
      <c r="E435" s="211" t="n">
        <f aca="false">$AC430</f>
        <v>0</v>
      </c>
      <c r="F435" s="212" t="n">
        <f aca="false">$F434+(($AR$20-$AR$10))/10</f>
        <v>0</v>
      </c>
      <c r="G435" s="218" t="n">
        <f aca="false">$G434+(($AW$20-$AW$10))/10</f>
        <v>0</v>
      </c>
      <c r="H435" s="165"/>
      <c r="I435" s="165"/>
      <c r="J435" s="165"/>
      <c r="P435" s="165"/>
      <c r="S435" s="165"/>
      <c r="T435" s="165"/>
      <c r="U435" s="165"/>
      <c r="V435" s="165"/>
      <c r="W435" s="165"/>
      <c r="Y435" s="164" t="n">
        <v>432</v>
      </c>
      <c r="AA435" s="180" t="str">
        <f aca="false">IF(MOD(ROW(),2),"",INDEX($Z$3:$Z$600,ROW()/2))</f>
        <v/>
      </c>
      <c r="AB435" s="181" t="n">
        <v>4.33</v>
      </c>
      <c r="AC435" s="182" t="n">
        <f aca="false">VALUE($Z436)</f>
        <v>0</v>
      </c>
      <c r="AD435" s="164" t="n">
        <v>432</v>
      </c>
      <c r="AE435" s="191"/>
      <c r="AF435" s="227" t="str">
        <f aca="false">IF(MOD(ROW(),10),"",INDEX(AE$3:AE$600,ROW()/10))</f>
        <v/>
      </c>
      <c r="AG435" s="228" t="n">
        <v>430</v>
      </c>
      <c r="AH435" s="229" t="e">
        <f aca="false">VALUE($AF435)</f>
        <v>#VALUE!</v>
      </c>
      <c r="AI435" s="164" t="n">
        <v>432</v>
      </c>
      <c r="AK435" s="227" t="str">
        <f aca="false">IF(MOD(ROW(),10),"",INDEX(AJ$3:AJ$600,ROW()/10))</f>
        <v/>
      </c>
      <c r="AL435" s="228" t="n">
        <v>425</v>
      </c>
      <c r="AM435" s="229" t="e">
        <f aca="false">VALUE($AF435)</f>
        <v>#VALUE!</v>
      </c>
      <c r="AN435" s="164" t="n">
        <v>432</v>
      </c>
      <c r="AP435" s="227" t="str">
        <f aca="false">IF(MOD(ROW(),10),"",INDEX(AO$3:AO$600,ROW()/10))</f>
        <v/>
      </c>
      <c r="AQ435" s="181" t="n">
        <v>4.33</v>
      </c>
      <c r="AR435" s="229" t="e">
        <f aca="false">VALUE($AP435)</f>
        <v>#VALUE!</v>
      </c>
      <c r="AS435" s="164" t="n">
        <v>4320</v>
      </c>
      <c r="AU435" s="227" t="str">
        <f aca="false">IF(MOD(ROW(),10),"",INDEX(AT$3:AT$600,ROW()/10))</f>
        <v/>
      </c>
      <c r="AV435" s="181" t="n">
        <v>4.33</v>
      </c>
      <c r="AW435" s="229" t="e">
        <f aca="false">VALUE($AU435)</f>
        <v>#VALUE!</v>
      </c>
      <c r="AZ435" s="180" t="str">
        <f aca="false">IF(MOD(ROW(),2),"",INDEX(AY$3:AY$600,ROW()/2))</f>
        <v/>
      </c>
      <c r="BA435" s="181" t="n">
        <v>4.33</v>
      </c>
      <c r="BB435" s="182" t="e">
        <f aca="false">VALUE(AZ435)</f>
        <v>#VALUE!</v>
      </c>
      <c r="BE435" s="180" t="str">
        <f aca="false">IF(MOD(ROW(),2),"",INDEX(BD$3:BD$600,ROW()/2))</f>
        <v/>
      </c>
      <c r="BF435" s="181" t="n">
        <v>4.33</v>
      </c>
      <c r="BG435" s="182" t="n">
        <f aca="false">VALUE($BD436)</f>
        <v>0</v>
      </c>
    </row>
    <row r="436" customFormat="false" ht="13.5" hidden="false" customHeight="false" outlineLevel="0" collapsed="false">
      <c r="A436" s="208" t="n">
        <v>4.29</v>
      </c>
      <c r="B436" s="209" t="n">
        <v>1.28</v>
      </c>
      <c r="C436" s="213" t="n">
        <f aca="false">$C435+(($AM$20-$AM$10))/10</f>
        <v>0</v>
      </c>
      <c r="D436" s="217" t="n">
        <f aca="false">$D435+(($AH$30-$AH$20))/10</f>
        <v>0</v>
      </c>
      <c r="E436" s="211" t="n">
        <f aca="false">$AC431</f>
        <v>0</v>
      </c>
      <c r="F436" s="212" t="n">
        <f aca="false">$F435+(($AR$20-$AR$10))/10</f>
        <v>0</v>
      </c>
      <c r="G436" s="218" t="n">
        <f aca="false">$G435+(($AW$20-$AW$10))/10</f>
        <v>0</v>
      </c>
      <c r="H436" s="165"/>
      <c r="I436" s="165"/>
      <c r="J436" s="165"/>
      <c r="P436" s="165"/>
      <c r="S436" s="165"/>
      <c r="T436" s="165"/>
      <c r="U436" s="165"/>
      <c r="V436" s="165"/>
      <c r="W436" s="165"/>
      <c r="Y436" s="164" t="n">
        <v>433</v>
      </c>
      <c r="AA436" s="180" t="n">
        <f aca="false">IF(MOD(ROW(),2),"",INDEX($Z$3:$Z$600,ROW()/2))</f>
        <v>0</v>
      </c>
      <c r="AB436" s="181" t="n">
        <v>4.34</v>
      </c>
      <c r="AC436" s="182" t="n">
        <f aca="false">VALUE($Z437)</f>
        <v>0</v>
      </c>
      <c r="AD436" s="164" t="n">
        <v>433</v>
      </c>
      <c r="AE436" s="191"/>
      <c r="AF436" s="227" t="str">
        <f aca="false">IF(MOD(ROW(),10),"",INDEX(AE$3:AE$600,ROW()/10))</f>
        <v/>
      </c>
      <c r="AG436" s="228" t="n">
        <v>431</v>
      </c>
      <c r="AH436" s="229" t="e">
        <f aca="false">VALUE($AF436)</f>
        <v>#VALUE!</v>
      </c>
      <c r="AI436" s="164" t="n">
        <v>433</v>
      </c>
      <c r="AK436" s="227" t="str">
        <f aca="false">IF(MOD(ROW(),10),"",INDEX(AJ$3:AJ$600,ROW()/10))</f>
        <v/>
      </c>
      <c r="AL436" s="228" t="n">
        <v>426</v>
      </c>
      <c r="AM436" s="229" t="e">
        <f aca="false">VALUE($AF436)</f>
        <v>#VALUE!</v>
      </c>
      <c r="AN436" s="164" t="n">
        <v>433</v>
      </c>
      <c r="AP436" s="227" t="str">
        <f aca="false">IF(MOD(ROW(),10),"",INDEX(AO$3:AO$600,ROW()/10))</f>
        <v/>
      </c>
      <c r="AQ436" s="181" t="n">
        <v>4.34</v>
      </c>
      <c r="AR436" s="229" t="e">
        <f aca="false">VALUE($AP436)</f>
        <v>#VALUE!</v>
      </c>
      <c r="AS436" s="164" t="n">
        <v>4330</v>
      </c>
      <c r="AU436" s="227" t="str">
        <f aca="false">IF(MOD(ROW(),10),"",INDEX(AT$3:AT$600,ROW()/10))</f>
        <v/>
      </c>
      <c r="AV436" s="181" t="n">
        <v>4.34</v>
      </c>
      <c r="AW436" s="229" t="e">
        <f aca="false">VALUE($AU436)</f>
        <v>#VALUE!</v>
      </c>
      <c r="AZ436" s="180" t="n">
        <f aca="false">IF(MOD(ROW(),2),"",INDEX(AY$3:AY$600,ROW()/2))</f>
        <v>0</v>
      </c>
      <c r="BA436" s="181" t="n">
        <v>4.34</v>
      </c>
      <c r="BB436" s="182" t="n">
        <f aca="false">VALUE(AZ436)</f>
        <v>0</v>
      </c>
      <c r="BE436" s="180" t="n">
        <f aca="false">IF(MOD(ROW(),2),"",INDEX(BD$3:BD$600,ROW()/2))</f>
        <v>0</v>
      </c>
      <c r="BF436" s="181" t="n">
        <v>4.34</v>
      </c>
      <c r="BG436" s="182" t="n">
        <f aca="false">VALUE($BD437)</f>
        <v>0</v>
      </c>
    </row>
    <row r="437" customFormat="false" ht="13.5" hidden="false" customHeight="false" outlineLevel="0" collapsed="false">
      <c r="A437" s="208" t="n">
        <v>4.3</v>
      </c>
      <c r="B437" s="209" t="n">
        <v>1.27</v>
      </c>
      <c r="C437" s="213" t="n">
        <f aca="false">$AM440</f>
        <v>0</v>
      </c>
      <c r="D437" s="241" t="n">
        <f aca="false">$AH440</f>
        <v>0</v>
      </c>
      <c r="E437" s="211" t="n">
        <f aca="false">$AC432</f>
        <v>0</v>
      </c>
      <c r="F437" s="212" t="n">
        <f aca="false">$AR440</f>
        <v>0</v>
      </c>
      <c r="G437" s="218" t="n">
        <f aca="false">$AW440</f>
        <v>0</v>
      </c>
      <c r="H437" s="165"/>
      <c r="I437" s="165"/>
      <c r="J437" s="165"/>
      <c r="P437" s="165"/>
      <c r="S437" s="165"/>
      <c r="T437" s="165"/>
      <c r="U437" s="165"/>
      <c r="V437" s="165"/>
      <c r="W437" s="165"/>
      <c r="Y437" s="164" t="n">
        <v>434</v>
      </c>
      <c r="AA437" s="180" t="str">
        <f aca="false">IF(MOD(ROW(),2),"",INDEX($Z$3:$Z$600,ROW()/2))</f>
        <v/>
      </c>
      <c r="AB437" s="181" t="n">
        <v>4.35</v>
      </c>
      <c r="AC437" s="182" t="n">
        <f aca="false">VALUE($Z438)</f>
        <v>0</v>
      </c>
      <c r="AD437" s="164" t="n">
        <v>434</v>
      </c>
      <c r="AE437" s="191"/>
      <c r="AF437" s="227" t="str">
        <f aca="false">IF(MOD(ROW(),10),"",INDEX(AE$3:AE$600,ROW()/10))</f>
        <v/>
      </c>
      <c r="AG437" s="228" t="n">
        <v>432</v>
      </c>
      <c r="AH437" s="229" t="e">
        <f aca="false">VALUE($AF437)</f>
        <v>#VALUE!</v>
      </c>
      <c r="AI437" s="164" t="n">
        <v>434</v>
      </c>
      <c r="AK437" s="227" t="str">
        <f aca="false">IF(MOD(ROW(),10),"",INDEX(AJ$3:AJ$600,ROW()/10))</f>
        <v/>
      </c>
      <c r="AL437" s="228" t="n">
        <v>427</v>
      </c>
      <c r="AM437" s="229" t="e">
        <f aca="false">VALUE($AF437)</f>
        <v>#VALUE!</v>
      </c>
      <c r="AN437" s="164" t="n">
        <v>434</v>
      </c>
      <c r="AP437" s="227" t="str">
        <f aca="false">IF(MOD(ROW(),10),"",INDEX(AO$3:AO$600,ROW()/10))</f>
        <v/>
      </c>
      <c r="AQ437" s="181" t="n">
        <v>4.35</v>
      </c>
      <c r="AR437" s="229" t="e">
        <f aca="false">VALUE($AP437)</f>
        <v>#VALUE!</v>
      </c>
      <c r="AS437" s="164" t="n">
        <v>4340</v>
      </c>
      <c r="AU437" s="227" t="str">
        <f aca="false">IF(MOD(ROW(),10),"",INDEX(AT$3:AT$600,ROW()/10))</f>
        <v/>
      </c>
      <c r="AV437" s="181" t="n">
        <v>4.35</v>
      </c>
      <c r="AW437" s="229" t="e">
        <f aca="false">VALUE($AU437)</f>
        <v>#VALUE!</v>
      </c>
      <c r="AZ437" s="180" t="str">
        <f aca="false">IF(MOD(ROW(),2),"",INDEX(AY$3:AY$600,ROW()/2))</f>
        <v/>
      </c>
      <c r="BA437" s="181" t="n">
        <v>4.35</v>
      </c>
      <c r="BB437" s="182" t="e">
        <f aca="false">VALUE(AZ437)</f>
        <v>#VALUE!</v>
      </c>
      <c r="BE437" s="180" t="str">
        <f aca="false">IF(MOD(ROW(),2),"",INDEX(BD$3:BD$600,ROW()/2))</f>
        <v/>
      </c>
      <c r="BF437" s="181" t="n">
        <v>4.35</v>
      </c>
      <c r="BG437" s="182" t="n">
        <f aca="false">VALUE($BD438)</f>
        <v>0</v>
      </c>
    </row>
    <row r="438" customFormat="false" ht="13.5" hidden="false" customHeight="false" outlineLevel="0" collapsed="false">
      <c r="A438" s="208" t="n">
        <v>4.31</v>
      </c>
      <c r="B438" s="209" t="n">
        <v>1.26</v>
      </c>
      <c r="C438" s="213" t="n">
        <f aca="false">$C437+(($AM$20-$AM$10))/10</f>
        <v>0</v>
      </c>
      <c r="D438" s="217" t="n">
        <f aca="false">$D437+(($AH$30-$AH$20))/10</f>
        <v>0</v>
      </c>
      <c r="E438" s="211" t="n">
        <f aca="false">$AC433</f>
        <v>0</v>
      </c>
      <c r="F438" s="212" t="n">
        <f aca="false">$F437+(($AR$20-$AR$10))/10</f>
        <v>0</v>
      </c>
      <c r="G438" s="218" t="n">
        <f aca="false">$G437+(($AW$20-$AW$10))/10</f>
        <v>0</v>
      </c>
      <c r="H438" s="165"/>
      <c r="I438" s="165"/>
      <c r="J438" s="165"/>
      <c r="P438" s="165"/>
      <c r="S438" s="165"/>
      <c r="T438" s="165"/>
      <c r="U438" s="165"/>
      <c r="V438" s="165"/>
      <c r="W438" s="165"/>
      <c r="Y438" s="164" t="n">
        <v>435</v>
      </c>
      <c r="AA438" s="180" t="n">
        <f aca="false">IF(MOD(ROW(),2),"",INDEX($Z$3:$Z$600,ROW()/2))</f>
        <v>0</v>
      </c>
      <c r="AB438" s="181" t="n">
        <v>4.36</v>
      </c>
      <c r="AC438" s="182" t="n">
        <f aca="false">VALUE($Z439)</f>
        <v>0</v>
      </c>
      <c r="AD438" s="164" t="n">
        <v>435</v>
      </c>
      <c r="AE438" s="191"/>
      <c r="AF438" s="227" t="str">
        <f aca="false">IF(MOD(ROW(),10),"",INDEX(AE$3:AE$600,ROW()/10))</f>
        <v/>
      </c>
      <c r="AG438" s="228" t="n">
        <v>433</v>
      </c>
      <c r="AH438" s="229" t="e">
        <f aca="false">VALUE($AF438)</f>
        <v>#VALUE!</v>
      </c>
      <c r="AI438" s="164" t="n">
        <v>435</v>
      </c>
      <c r="AK438" s="227" t="str">
        <f aca="false">IF(MOD(ROW(),10),"",INDEX(AJ$3:AJ$600,ROW()/10))</f>
        <v/>
      </c>
      <c r="AL438" s="228" t="n">
        <v>428</v>
      </c>
      <c r="AM438" s="229" t="e">
        <f aca="false">VALUE($AF438)</f>
        <v>#VALUE!</v>
      </c>
      <c r="AN438" s="164" t="n">
        <v>435</v>
      </c>
      <c r="AP438" s="227" t="str">
        <f aca="false">IF(MOD(ROW(),10),"",INDEX(AO$3:AO$600,ROW()/10))</f>
        <v/>
      </c>
      <c r="AQ438" s="181" t="n">
        <v>4.36</v>
      </c>
      <c r="AR438" s="229" t="e">
        <f aca="false">VALUE($AP438)</f>
        <v>#VALUE!</v>
      </c>
      <c r="AS438" s="164" t="n">
        <v>4350</v>
      </c>
      <c r="AU438" s="227" t="str">
        <f aca="false">IF(MOD(ROW(),10),"",INDEX(AT$3:AT$600,ROW()/10))</f>
        <v/>
      </c>
      <c r="AV438" s="181" t="n">
        <v>4.36</v>
      </c>
      <c r="AW438" s="229" t="e">
        <f aca="false">VALUE($AU438)</f>
        <v>#VALUE!</v>
      </c>
      <c r="AZ438" s="180" t="n">
        <f aca="false">IF(MOD(ROW(),2),"",INDEX(AY$3:AY$600,ROW()/2))</f>
        <v>0</v>
      </c>
      <c r="BA438" s="181" t="n">
        <v>4.36</v>
      </c>
      <c r="BB438" s="182" t="n">
        <f aca="false">VALUE(AZ438)</f>
        <v>0</v>
      </c>
      <c r="BE438" s="180" t="n">
        <f aca="false">IF(MOD(ROW(),2),"",INDEX(BD$3:BD$600,ROW()/2))</f>
        <v>0</v>
      </c>
      <c r="BF438" s="181" t="n">
        <v>4.36</v>
      </c>
      <c r="BG438" s="182" t="n">
        <f aca="false">VALUE($BD439)</f>
        <v>0</v>
      </c>
    </row>
    <row r="439" customFormat="false" ht="13.5" hidden="false" customHeight="false" outlineLevel="0" collapsed="false">
      <c r="A439" s="208" t="n">
        <v>4.32</v>
      </c>
      <c r="B439" s="209" t="n">
        <v>1.25</v>
      </c>
      <c r="C439" s="213" t="n">
        <f aca="false">$C438+(($AM$20-$AM$10))/10</f>
        <v>0</v>
      </c>
      <c r="D439" s="217" t="n">
        <f aca="false">$D438+(($AH$30-$AH$20))/10</f>
        <v>0</v>
      </c>
      <c r="E439" s="211" t="n">
        <f aca="false">$AC434</f>
        <v>0</v>
      </c>
      <c r="F439" s="212" t="n">
        <f aca="false">$F438+(($AR$20-$AR$10))/10</f>
        <v>0</v>
      </c>
      <c r="G439" s="218" t="n">
        <f aca="false">$G438+(($AW$20-$AW$10))/10</f>
        <v>0</v>
      </c>
      <c r="H439" s="165"/>
      <c r="I439" s="165"/>
      <c r="J439" s="165"/>
      <c r="P439" s="165"/>
      <c r="S439" s="165"/>
      <c r="T439" s="165"/>
      <c r="U439" s="165"/>
      <c r="V439" s="165"/>
      <c r="W439" s="165"/>
      <c r="Y439" s="164" t="n">
        <v>436</v>
      </c>
      <c r="AA439" s="180" t="str">
        <f aca="false">IF(MOD(ROW(),2),"",INDEX($Z$3:$Z$600,ROW()/2))</f>
        <v/>
      </c>
      <c r="AB439" s="181" t="n">
        <v>4.37</v>
      </c>
      <c r="AC439" s="182" t="n">
        <f aca="false">VALUE($Z440)</f>
        <v>0</v>
      </c>
      <c r="AD439" s="164" t="n">
        <v>436</v>
      </c>
      <c r="AE439" s="191"/>
      <c r="AF439" s="227" t="str">
        <f aca="false">IF(MOD(ROW(),10),"",INDEX(AE$3:AE$600,ROW()/10))</f>
        <v/>
      </c>
      <c r="AG439" s="228" t="n">
        <v>434</v>
      </c>
      <c r="AH439" s="229" t="e">
        <f aca="false">VALUE($AF439)</f>
        <v>#VALUE!</v>
      </c>
      <c r="AI439" s="164" t="n">
        <v>436</v>
      </c>
      <c r="AK439" s="227" t="str">
        <f aca="false">IF(MOD(ROW(),10),"",INDEX(AJ$3:AJ$600,ROW()/10))</f>
        <v/>
      </c>
      <c r="AL439" s="228" t="n">
        <v>429</v>
      </c>
      <c r="AM439" s="229" t="e">
        <f aca="false">VALUE($AF439)</f>
        <v>#VALUE!</v>
      </c>
      <c r="AN439" s="164" t="n">
        <v>436</v>
      </c>
      <c r="AP439" s="227" t="str">
        <f aca="false">IF(MOD(ROW(),10),"",INDEX(AO$3:AO$600,ROW()/10))</f>
        <v/>
      </c>
      <c r="AQ439" s="181" t="n">
        <v>4.37</v>
      </c>
      <c r="AR439" s="229" t="e">
        <f aca="false">VALUE($AP439)</f>
        <v>#VALUE!</v>
      </c>
      <c r="AS439" s="164" t="n">
        <v>4360</v>
      </c>
      <c r="AU439" s="227" t="str">
        <f aca="false">IF(MOD(ROW(),10),"",INDEX(AT$3:AT$600,ROW()/10))</f>
        <v/>
      </c>
      <c r="AV439" s="181" t="n">
        <v>4.37</v>
      </c>
      <c r="AW439" s="229" t="e">
        <f aca="false">VALUE($AU439)</f>
        <v>#VALUE!</v>
      </c>
      <c r="AZ439" s="180" t="str">
        <f aca="false">IF(MOD(ROW(),2),"",INDEX(AY$3:AY$600,ROW()/2))</f>
        <v/>
      </c>
      <c r="BA439" s="181" t="n">
        <v>4.37</v>
      </c>
      <c r="BB439" s="182" t="e">
        <f aca="false">VALUE(AZ439)</f>
        <v>#VALUE!</v>
      </c>
      <c r="BE439" s="180" t="str">
        <f aca="false">IF(MOD(ROW(),2),"",INDEX(BD$3:BD$600,ROW()/2))</f>
        <v/>
      </c>
      <c r="BF439" s="181" t="n">
        <v>4.37</v>
      </c>
      <c r="BG439" s="182" t="n">
        <f aca="false">VALUE($BD440)</f>
        <v>0</v>
      </c>
    </row>
    <row r="440" customFormat="false" ht="13.5" hidden="false" customHeight="false" outlineLevel="0" collapsed="false">
      <c r="A440" s="208" t="n">
        <v>4.33</v>
      </c>
      <c r="B440" s="209" t="n">
        <v>1.24</v>
      </c>
      <c r="C440" s="213" t="n">
        <f aca="false">$C439+(($AM$20-$AM$10))/10</f>
        <v>0</v>
      </c>
      <c r="D440" s="217" t="n">
        <f aca="false">$D439+(($AH$30-$AH$20))/10</f>
        <v>0</v>
      </c>
      <c r="E440" s="211" t="n">
        <f aca="false">$AC435</f>
        <v>0</v>
      </c>
      <c r="F440" s="212" t="n">
        <f aca="false">$F439+(($AR$20-$AR$10))/10</f>
        <v>0</v>
      </c>
      <c r="G440" s="218" t="n">
        <f aca="false">$G439+(($AW$20-$AW$10))/10</f>
        <v>0</v>
      </c>
      <c r="H440" s="165"/>
      <c r="I440" s="165"/>
      <c r="J440" s="165"/>
      <c r="P440" s="165"/>
      <c r="S440" s="165"/>
      <c r="T440" s="165"/>
      <c r="U440" s="165"/>
      <c r="V440" s="165"/>
      <c r="W440" s="165"/>
      <c r="Y440" s="164" t="n">
        <v>437</v>
      </c>
      <c r="AA440" s="180" t="n">
        <f aca="false">IF(MOD(ROW(),2),"",INDEX($Z$3:$Z$600,ROW()/2))</f>
        <v>0</v>
      </c>
      <c r="AB440" s="181" t="n">
        <v>4.38</v>
      </c>
      <c r="AC440" s="182" t="n">
        <f aca="false">VALUE($Z441)</f>
        <v>0</v>
      </c>
      <c r="AD440" s="164" t="n">
        <v>437</v>
      </c>
      <c r="AE440" s="191"/>
      <c r="AF440" s="227" t="n">
        <f aca="false">IF(MOD(ROW(),10),"",INDEX(AE$3:AE$600,ROW()/10))</f>
        <v>0</v>
      </c>
      <c r="AG440" s="228" t="n">
        <v>435</v>
      </c>
      <c r="AH440" s="229" t="n">
        <f aca="false">VALUE($AF440)</f>
        <v>0</v>
      </c>
      <c r="AI440" s="164" t="n">
        <v>437</v>
      </c>
      <c r="AK440" s="227" t="n">
        <f aca="false">IF(MOD(ROW(),10),"",INDEX(AJ$3:AJ$600,ROW()/10))</f>
        <v>0</v>
      </c>
      <c r="AL440" s="228" t="n">
        <v>430</v>
      </c>
      <c r="AM440" s="229" t="n">
        <f aca="false">VALUE($AF440)</f>
        <v>0</v>
      </c>
      <c r="AN440" s="164" t="n">
        <v>437</v>
      </c>
      <c r="AP440" s="227" t="n">
        <f aca="false">IF(MOD(ROW(),10),"",INDEX(AO$3:AO$600,ROW()/10))</f>
        <v>0</v>
      </c>
      <c r="AQ440" s="181" t="n">
        <v>4.38</v>
      </c>
      <c r="AR440" s="229" t="n">
        <f aca="false">VALUE($AP440)</f>
        <v>0</v>
      </c>
      <c r="AS440" s="164" t="n">
        <v>4370</v>
      </c>
      <c r="AU440" s="227" t="n">
        <f aca="false">IF(MOD(ROW(),10),"",INDEX(AT$3:AT$600,ROW()/10))</f>
        <v>0</v>
      </c>
      <c r="AV440" s="181" t="n">
        <v>4.38</v>
      </c>
      <c r="AW440" s="229" t="n">
        <f aca="false">VALUE($AU440)</f>
        <v>0</v>
      </c>
      <c r="AZ440" s="180" t="n">
        <f aca="false">IF(MOD(ROW(),2),"",INDEX(AY$3:AY$600,ROW()/2))</f>
        <v>0</v>
      </c>
      <c r="BA440" s="181" t="n">
        <v>4.38</v>
      </c>
      <c r="BB440" s="182" t="n">
        <f aca="false">VALUE(AZ440)</f>
        <v>0</v>
      </c>
      <c r="BE440" s="180" t="n">
        <f aca="false">IF(MOD(ROW(),2),"",INDEX(BD$3:BD$600,ROW()/2))</f>
        <v>0</v>
      </c>
      <c r="BF440" s="181" t="n">
        <v>4.38</v>
      </c>
      <c r="BG440" s="182" t="n">
        <f aca="false">VALUE($BD441)</f>
        <v>0</v>
      </c>
    </row>
    <row r="441" customFormat="false" ht="13.5" hidden="false" customHeight="false" outlineLevel="0" collapsed="false">
      <c r="A441" s="208" t="n">
        <v>4.34</v>
      </c>
      <c r="B441" s="209" t="n">
        <v>1.23</v>
      </c>
      <c r="C441" s="213" t="n">
        <f aca="false">$C440+(($AM$20-$AM$10))/10</f>
        <v>0</v>
      </c>
      <c r="D441" s="217" t="n">
        <f aca="false">$D440+(($AH$30-$AH$20))/10</f>
        <v>0</v>
      </c>
      <c r="E441" s="211" t="n">
        <f aca="false">$AC436</f>
        <v>0</v>
      </c>
      <c r="F441" s="212" t="n">
        <f aca="false">$F440+(($AR$20-$AR$10))/10</f>
        <v>0</v>
      </c>
      <c r="G441" s="218" t="n">
        <f aca="false">$G440+(($AW$20-$AW$10))/10</f>
        <v>0</v>
      </c>
      <c r="H441" s="165"/>
      <c r="I441" s="165"/>
      <c r="J441" s="165"/>
      <c r="P441" s="165"/>
      <c r="S441" s="165"/>
      <c r="T441" s="165"/>
      <c r="U441" s="165"/>
      <c r="V441" s="165"/>
      <c r="W441" s="165"/>
      <c r="Y441" s="164" t="n">
        <v>438</v>
      </c>
      <c r="AA441" s="180" t="str">
        <f aca="false">IF(MOD(ROW(),2),"",INDEX($Z$3:$Z$600,ROW()/2))</f>
        <v/>
      </c>
      <c r="AB441" s="181" t="n">
        <v>4.39</v>
      </c>
      <c r="AC441" s="182" t="n">
        <f aca="false">VALUE($Z442)</f>
        <v>0</v>
      </c>
      <c r="AD441" s="164" t="n">
        <v>438</v>
      </c>
      <c r="AE441" s="191"/>
      <c r="AF441" s="227" t="str">
        <f aca="false">IF(MOD(ROW(),10),"",INDEX(AE$3:AE$600,ROW()/10))</f>
        <v/>
      </c>
      <c r="AG441" s="228" t="n">
        <v>436</v>
      </c>
      <c r="AH441" s="229" t="e">
        <f aca="false">VALUE($AF441)</f>
        <v>#VALUE!</v>
      </c>
      <c r="AI441" s="164" t="n">
        <v>438</v>
      </c>
      <c r="AK441" s="227" t="str">
        <f aca="false">IF(MOD(ROW(),10),"",INDEX(AJ$3:AJ$600,ROW()/10))</f>
        <v/>
      </c>
      <c r="AL441" s="228" t="n">
        <v>431</v>
      </c>
      <c r="AM441" s="229" t="e">
        <f aca="false">VALUE($AF441)</f>
        <v>#VALUE!</v>
      </c>
      <c r="AN441" s="164" t="n">
        <v>438</v>
      </c>
      <c r="AP441" s="227" t="str">
        <f aca="false">IF(MOD(ROW(),10),"",INDEX(AO$3:AO$600,ROW()/10))</f>
        <v/>
      </c>
      <c r="AQ441" s="181" t="n">
        <v>4.39</v>
      </c>
      <c r="AR441" s="229" t="e">
        <f aca="false">VALUE($AP441)</f>
        <v>#VALUE!</v>
      </c>
      <c r="AS441" s="164" t="n">
        <v>4380</v>
      </c>
      <c r="AU441" s="227" t="str">
        <f aca="false">IF(MOD(ROW(),10),"",INDEX(AT$3:AT$600,ROW()/10))</f>
        <v/>
      </c>
      <c r="AV441" s="181" t="n">
        <v>4.39</v>
      </c>
      <c r="AW441" s="229" t="e">
        <f aca="false">VALUE($AU441)</f>
        <v>#VALUE!</v>
      </c>
      <c r="AZ441" s="180" t="str">
        <f aca="false">IF(MOD(ROW(),2),"",INDEX(AY$3:AY$600,ROW()/2))</f>
        <v/>
      </c>
      <c r="BA441" s="181" t="n">
        <v>4.39</v>
      </c>
      <c r="BB441" s="182" t="e">
        <f aca="false">VALUE(AZ441)</f>
        <v>#VALUE!</v>
      </c>
      <c r="BE441" s="180" t="str">
        <f aca="false">IF(MOD(ROW(),2),"",INDEX(BD$3:BD$600,ROW()/2))</f>
        <v/>
      </c>
      <c r="BF441" s="181" t="n">
        <v>4.39</v>
      </c>
      <c r="BG441" s="182" t="n">
        <f aca="false">VALUE($BD442)</f>
        <v>0</v>
      </c>
    </row>
    <row r="442" customFormat="false" ht="13.5" hidden="false" customHeight="false" outlineLevel="0" collapsed="false">
      <c r="A442" s="208" t="n">
        <v>4.35</v>
      </c>
      <c r="B442" s="209" t="n">
        <v>1.22</v>
      </c>
      <c r="C442" s="213" t="n">
        <f aca="false">$C441+(($AM$20-$AM$10))/10</f>
        <v>0</v>
      </c>
      <c r="D442" s="217" t="n">
        <f aca="false">$D441+(($AH$30-$AH$20))/10</f>
        <v>0</v>
      </c>
      <c r="E442" s="211" t="n">
        <f aca="false">$AC437</f>
        <v>0</v>
      </c>
      <c r="F442" s="212" t="n">
        <f aca="false">$F441+(($AR$20-$AR$10))/10</f>
        <v>0</v>
      </c>
      <c r="G442" s="218" t="n">
        <f aca="false">$G441+(($AW$20-$AW$10))/10</f>
        <v>0</v>
      </c>
      <c r="H442" s="165"/>
      <c r="I442" s="165"/>
      <c r="J442" s="165"/>
      <c r="P442" s="165"/>
      <c r="S442" s="165"/>
      <c r="T442" s="165"/>
      <c r="U442" s="165"/>
      <c r="V442" s="165"/>
      <c r="W442" s="165"/>
      <c r="Y442" s="164" t="n">
        <v>439</v>
      </c>
      <c r="AA442" s="180" t="n">
        <f aca="false">IF(MOD(ROW(),2),"",INDEX($Z$3:$Z$600,ROW()/2))</f>
        <v>0</v>
      </c>
      <c r="AB442" s="181" t="n">
        <v>4.4</v>
      </c>
      <c r="AC442" s="182" t="n">
        <f aca="false">VALUE($Z443)</f>
        <v>0</v>
      </c>
      <c r="AD442" s="164" t="n">
        <v>439</v>
      </c>
      <c r="AE442" s="191"/>
      <c r="AF442" s="227" t="str">
        <f aca="false">IF(MOD(ROW(),10),"",INDEX(AE$3:AE$600,ROW()/10))</f>
        <v/>
      </c>
      <c r="AG442" s="228" t="n">
        <v>437</v>
      </c>
      <c r="AH442" s="229" t="e">
        <f aca="false">VALUE($AF442)</f>
        <v>#VALUE!</v>
      </c>
      <c r="AI442" s="164" t="n">
        <v>439</v>
      </c>
      <c r="AK442" s="227" t="str">
        <f aca="false">IF(MOD(ROW(),10),"",INDEX(AJ$3:AJ$600,ROW()/10))</f>
        <v/>
      </c>
      <c r="AL442" s="228" t="n">
        <v>432</v>
      </c>
      <c r="AM442" s="229" t="e">
        <f aca="false">VALUE($AF442)</f>
        <v>#VALUE!</v>
      </c>
      <c r="AN442" s="164" t="n">
        <v>439</v>
      </c>
      <c r="AP442" s="227" t="str">
        <f aca="false">IF(MOD(ROW(),10),"",INDEX(AO$3:AO$600,ROW()/10))</f>
        <v/>
      </c>
      <c r="AQ442" s="181" t="n">
        <v>4.4</v>
      </c>
      <c r="AR442" s="229" t="e">
        <f aca="false">VALUE($AP442)</f>
        <v>#VALUE!</v>
      </c>
      <c r="AS442" s="164" t="n">
        <v>4390</v>
      </c>
      <c r="AU442" s="227" t="str">
        <f aca="false">IF(MOD(ROW(),10),"",INDEX(AT$3:AT$600,ROW()/10))</f>
        <v/>
      </c>
      <c r="AV442" s="181" t="n">
        <v>4.4</v>
      </c>
      <c r="AW442" s="229" t="e">
        <f aca="false">VALUE($AU442)</f>
        <v>#VALUE!</v>
      </c>
      <c r="AZ442" s="180" t="n">
        <f aca="false">IF(MOD(ROW(),2),"",INDEX(AY$3:AY$600,ROW()/2))</f>
        <v>0</v>
      </c>
      <c r="BA442" s="181" t="n">
        <v>4.4</v>
      </c>
      <c r="BB442" s="182" t="n">
        <f aca="false">VALUE(AZ442)</f>
        <v>0</v>
      </c>
      <c r="BE442" s="180" t="n">
        <f aca="false">IF(MOD(ROW(),2),"",INDEX(BD$3:BD$600,ROW()/2))</f>
        <v>0</v>
      </c>
      <c r="BF442" s="181" t="n">
        <v>4.4</v>
      </c>
      <c r="BG442" s="182" t="n">
        <f aca="false">VALUE($BD443)</f>
        <v>0</v>
      </c>
    </row>
    <row r="443" customFormat="false" ht="13.5" hidden="false" customHeight="false" outlineLevel="0" collapsed="false">
      <c r="A443" s="208" t="n">
        <v>4.36</v>
      </c>
      <c r="B443" s="209" t="n">
        <v>1.21</v>
      </c>
      <c r="C443" s="213" t="n">
        <f aca="false">$C442+(($AM$20-$AM$10))/10</f>
        <v>0</v>
      </c>
      <c r="D443" s="217" t="n">
        <f aca="false">$D442+(($AH$30-$AH$20))/10</f>
        <v>0</v>
      </c>
      <c r="E443" s="211" t="n">
        <f aca="false">$AC438</f>
        <v>0</v>
      </c>
      <c r="F443" s="212" t="n">
        <f aca="false">$F442+(($AR$20-$AR$10))/10</f>
        <v>0</v>
      </c>
      <c r="G443" s="218" t="n">
        <f aca="false">$G442+(($AW$20-$AW$10))/10</f>
        <v>0</v>
      </c>
      <c r="H443" s="165"/>
      <c r="I443" s="165"/>
      <c r="J443" s="165"/>
      <c r="P443" s="165"/>
      <c r="S443" s="165"/>
      <c r="T443" s="165"/>
      <c r="U443" s="165"/>
      <c r="V443" s="165"/>
      <c r="W443" s="165"/>
      <c r="Y443" s="164" t="n">
        <v>440</v>
      </c>
      <c r="AA443" s="180" t="str">
        <f aca="false">IF(MOD(ROW(),2),"",INDEX($Z$3:$Z$600,ROW()/2))</f>
        <v/>
      </c>
      <c r="AB443" s="181" t="n">
        <v>4.41</v>
      </c>
      <c r="AC443" s="182" t="n">
        <f aca="false">VALUE($Z444)</f>
        <v>0</v>
      </c>
      <c r="AD443" s="164" t="n">
        <v>440</v>
      </c>
      <c r="AE443" s="191"/>
      <c r="AF443" s="227" t="str">
        <f aca="false">IF(MOD(ROW(),10),"",INDEX(AE$3:AE$600,ROW()/10))</f>
        <v/>
      </c>
      <c r="AG443" s="228" t="n">
        <v>438</v>
      </c>
      <c r="AH443" s="229" t="e">
        <f aca="false">VALUE($AF443)</f>
        <v>#VALUE!</v>
      </c>
      <c r="AI443" s="164" t="n">
        <v>440</v>
      </c>
      <c r="AK443" s="227" t="str">
        <f aca="false">IF(MOD(ROW(),10),"",INDEX(AJ$3:AJ$600,ROW()/10))</f>
        <v/>
      </c>
      <c r="AL443" s="228" t="n">
        <v>433</v>
      </c>
      <c r="AM443" s="229" t="e">
        <f aca="false">VALUE($AF443)</f>
        <v>#VALUE!</v>
      </c>
      <c r="AN443" s="164" t="n">
        <v>440</v>
      </c>
      <c r="AP443" s="227" t="str">
        <f aca="false">IF(MOD(ROW(),10),"",INDEX(AO$3:AO$600,ROW()/10))</f>
        <v/>
      </c>
      <c r="AQ443" s="181" t="n">
        <v>4.41</v>
      </c>
      <c r="AR443" s="229" t="e">
        <f aca="false">VALUE($AP443)</f>
        <v>#VALUE!</v>
      </c>
      <c r="AS443" s="164" t="n">
        <v>4400</v>
      </c>
      <c r="AU443" s="227" t="str">
        <f aca="false">IF(MOD(ROW(),10),"",INDEX(AT$3:AT$600,ROW()/10))</f>
        <v/>
      </c>
      <c r="AV443" s="181" t="n">
        <v>4.41</v>
      </c>
      <c r="AW443" s="229" t="e">
        <f aca="false">VALUE($AU443)</f>
        <v>#VALUE!</v>
      </c>
      <c r="AZ443" s="180" t="str">
        <f aca="false">IF(MOD(ROW(),2),"",INDEX(AY$3:AY$600,ROW()/2))</f>
        <v/>
      </c>
      <c r="BA443" s="181" t="n">
        <v>4.41</v>
      </c>
      <c r="BB443" s="182" t="e">
        <f aca="false">VALUE(AZ443)</f>
        <v>#VALUE!</v>
      </c>
      <c r="BE443" s="180" t="str">
        <f aca="false">IF(MOD(ROW(),2),"",INDEX(BD$3:BD$600,ROW()/2))</f>
        <v/>
      </c>
      <c r="BF443" s="181" t="n">
        <v>4.41</v>
      </c>
      <c r="BG443" s="182" t="n">
        <f aca="false">VALUE($BD444)</f>
        <v>0</v>
      </c>
    </row>
    <row r="444" customFormat="false" ht="13.5" hidden="false" customHeight="false" outlineLevel="0" collapsed="false">
      <c r="A444" s="208" t="n">
        <v>4.37</v>
      </c>
      <c r="B444" s="209" t="n">
        <v>1.2</v>
      </c>
      <c r="C444" s="213" t="n">
        <f aca="false">$C443+(($AM$20-$AM$10))/10</f>
        <v>0</v>
      </c>
      <c r="D444" s="217" t="n">
        <f aca="false">$D443+(($AH$30-$AH$20))/10</f>
        <v>0</v>
      </c>
      <c r="E444" s="211" t="n">
        <f aca="false">$AC439</f>
        <v>0</v>
      </c>
      <c r="F444" s="212" t="n">
        <f aca="false">$F443+(($AR$20-$AR$10))/10</f>
        <v>0</v>
      </c>
      <c r="G444" s="218" t="n">
        <f aca="false">$G443+(($AW$20-$AW$10))/10</f>
        <v>0</v>
      </c>
      <c r="H444" s="165"/>
      <c r="I444" s="165"/>
      <c r="J444" s="165"/>
      <c r="P444" s="165"/>
      <c r="S444" s="165"/>
      <c r="T444" s="165"/>
      <c r="U444" s="165"/>
      <c r="V444" s="165"/>
      <c r="W444" s="165"/>
      <c r="Y444" s="164" t="n">
        <v>441</v>
      </c>
      <c r="AA444" s="180" t="n">
        <f aca="false">IF(MOD(ROW(),2),"",INDEX($Z$3:$Z$600,ROW()/2))</f>
        <v>0</v>
      </c>
      <c r="AB444" s="181" t="n">
        <v>4.42</v>
      </c>
      <c r="AC444" s="182" t="n">
        <f aca="false">VALUE($Z445)</f>
        <v>0</v>
      </c>
      <c r="AD444" s="164" t="n">
        <v>441</v>
      </c>
      <c r="AE444" s="191"/>
      <c r="AF444" s="227" t="str">
        <f aca="false">IF(MOD(ROW(),10),"",INDEX(AE$3:AE$600,ROW()/10))</f>
        <v/>
      </c>
      <c r="AG444" s="228" t="n">
        <v>439</v>
      </c>
      <c r="AH444" s="229" t="e">
        <f aca="false">VALUE($AF444)</f>
        <v>#VALUE!</v>
      </c>
      <c r="AI444" s="164" t="n">
        <v>441</v>
      </c>
      <c r="AK444" s="227" t="str">
        <f aca="false">IF(MOD(ROW(),10),"",INDEX(AJ$3:AJ$600,ROW()/10))</f>
        <v/>
      </c>
      <c r="AL444" s="228" t="n">
        <v>434</v>
      </c>
      <c r="AM444" s="229" t="e">
        <f aca="false">VALUE($AF444)</f>
        <v>#VALUE!</v>
      </c>
      <c r="AN444" s="164" t="n">
        <v>441</v>
      </c>
      <c r="AP444" s="227" t="str">
        <f aca="false">IF(MOD(ROW(),10),"",INDEX(AO$3:AO$600,ROW()/10))</f>
        <v/>
      </c>
      <c r="AQ444" s="181" t="n">
        <v>4.42</v>
      </c>
      <c r="AR444" s="229" t="e">
        <f aca="false">VALUE($AP444)</f>
        <v>#VALUE!</v>
      </c>
      <c r="AS444" s="164" t="n">
        <v>4410</v>
      </c>
      <c r="AU444" s="227" t="str">
        <f aca="false">IF(MOD(ROW(),10),"",INDEX(AT$3:AT$600,ROW()/10))</f>
        <v/>
      </c>
      <c r="AV444" s="181" t="n">
        <v>4.42</v>
      </c>
      <c r="AW444" s="229" t="e">
        <f aca="false">VALUE($AU444)</f>
        <v>#VALUE!</v>
      </c>
      <c r="AZ444" s="180" t="n">
        <f aca="false">IF(MOD(ROW(),2),"",INDEX(AY$3:AY$600,ROW()/2))</f>
        <v>0</v>
      </c>
      <c r="BA444" s="181" t="n">
        <v>4.42</v>
      </c>
      <c r="BB444" s="182" t="n">
        <f aca="false">VALUE(AZ444)</f>
        <v>0</v>
      </c>
      <c r="BE444" s="180" t="n">
        <f aca="false">IF(MOD(ROW(),2),"",INDEX(BD$3:BD$600,ROW()/2))</f>
        <v>0</v>
      </c>
      <c r="BF444" s="181" t="n">
        <v>4.42</v>
      </c>
      <c r="BG444" s="182" t="n">
        <f aca="false">VALUE($BD445)</f>
        <v>0</v>
      </c>
    </row>
    <row r="445" customFormat="false" ht="13.5" hidden="false" customHeight="false" outlineLevel="0" collapsed="false">
      <c r="A445" s="208" t="n">
        <v>4.38</v>
      </c>
      <c r="B445" s="209" t="n">
        <v>1.19</v>
      </c>
      <c r="C445" s="213" t="n">
        <f aca="false">$C444+(($AM$20-$AM$10))/10</f>
        <v>0</v>
      </c>
      <c r="D445" s="217" t="n">
        <f aca="false">$D444+(($AH$30-$AH$20))/10</f>
        <v>0</v>
      </c>
      <c r="E445" s="211" t="n">
        <f aca="false">$AC440</f>
        <v>0</v>
      </c>
      <c r="F445" s="212" t="n">
        <f aca="false">$F444+(($AR$20-$AR$10))/10</f>
        <v>0</v>
      </c>
      <c r="G445" s="218" t="n">
        <f aca="false">$G444+(($AW$20-$AW$10))/10</f>
        <v>0</v>
      </c>
      <c r="H445" s="165"/>
      <c r="I445" s="165"/>
      <c r="J445" s="165"/>
      <c r="P445" s="165"/>
      <c r="S445" s="165"/>
      <c r="T445" s="165"/>
      <c r="U445" s="165"/>
      <c r="V445" s="165"/>
      <c r="W445" s="165"/>
      <c r="Y445" s="164" t="n">
        <v>442</v>
      </c>
      <c r="AA445" s="180" t="str">
        <f aca="false">IF(MOD(ROW(),2),"",INDEX($Z$3:$Z$600,ROW()/2))</f>
        <v/>
      </c>
      <c r="AB445" s="181" t="n">
        <v>4.43</v>
      </c>
      <c r="AC445" s="182" t="n">
        <f aca="false">VALUE($Z446)</f>
        <v>0</v>
      </c>
      <c r="AD445" s="164" t="n">
        <v>442</v>
      </c>
      <c r="AE445" s="191"/>
      <c r="AF445" s="227" t="str">
        <f aca="false">IF(MOD(ROW(),10),"",INDEX(AE$3:AE$600,ROW()/10))</f>
        <v/>
      </c>
      <c r="AG445" s="228" t="n">
        <v>440</v>
      </c>
      <c r="AH445" s="229" t="e">
        <f aca="false">VALUE($AF445)</f>
        <v>#VALUE!</v>
      </c>
      <c r="AI445" s="164" t="n">
        <v>442</v>
      </c>
      <c r="AK445" s="227" t="str">
        <f aca="false">IF(MOD(ROW(),10),"",INDEX(AJ$3:AJ$600,ROW()/10))</f>
        <v/>
      </c>
      <c r="AL445" s="228" t="n">
        <v>435</v>
      </c>
      <c r="AM445" s="229" t="e">
        <f aca="false">VALUE($AF445)</f>
        <v>#VALUE!</v>
      </c>
      <c r="AN445" s="164" t="n">
        <v>442</v>
      </c>
      <c r="AP445" s="227" t="str">
        <f aca="false">IF(MOD(ROW(),10),"",INDEX(AO$3:AO$600,ROW()/10))</f>
        <v/>
      </c>
      <c r="AQ445" s="181" t="n">
        <v>4.43</v>
      </c>
      <c r="AR445" s="229" t="e">
        <f aca="false">VALUE($AP445)</f>
        <v>#VALUE!</v>
      </c>
      <c r="AS445" s="164" t="n">
        <v>4420</v>
      </c>
      <c r="AU445" s="227" t="str">
        <f aca="false">IF(MOD(ROW(),10),"",INDEX(AT$3:AT$600,ROW()/10))</f>
        <v/>
      </c>
      <c r="AV445" s="181" t="n">
        <v>4.43</v>
      </c>
      <c r="AW445" s="229" t="e">
        <f aca="false">VALUE($AU445)</f>
        <v>#VALUE!</v>
      </c>
      <c r="AZ445" s="180" t="str">
        <f aca="false">IF(MOD(ROW(),2),"",INDEX(AY$3:AY$600,ROW()/2))</f>
        <v/>
      </c>
      <c r="BA445" s="181" t="n">
        <v>4.43</v>
      </c>
      <c r="BB445" s="182" t="e">
        <f aca="false">VALUE(AZ445)</f>
        <v>#VALUE!</v>
      </c>
      <c r="BE445" s="180" t="str">
        <f aca="false">IF(MOD(ROW(),2),"",INDEX(BD$3:BD$600,ROW()/2))</f>
        <v/>
      </c>
      <c r="BF445" s="181" t="n">
        <v>4.43</v>
      </c>
      <c r="BG445" s="182" t="n">
        <f aca="false">VALUE($BD446)</f>
        <v>0</v>
      </c>
    </row>
    <row r="446" customFormat="false" ht="13.5" hidden="false" customHeight="false" outlineLevel="0" collapsed="false">
      <c r="A446" s="208" t="n">
        <v>4.39</v>
      </c>
      <c r="B446" s="209" t="n">
        <v>1.18</v>
      </c>
      <c r="C446" s="213" t="n">
        <f aca="false">$C445+(($AM$20-$AM$10))/10</f>
        <v>0</v>
      </c>
      <c r="D446" s="217" t="n">
        <f aca="false">$D445+(($AH$30-$AH$20))/10</f>
        <v>0</v>
      </c>
      <c r="E446" s="211" t="n">
        <f aca="false">$AC441</f>
        <v>0</v>
      </c>
      <c r="F446" s="212" t="n">
        <f aca="false">$F445+(($AR$20-$AR$10))/10</f>
        <v>0</v>
      </c>
      <c r="G446" s="218" t="n">
        <f aca="false">$G445+(($AW$20-$AW$10))/10</f>
        <v>0</v>
      </c>
      <c r="H446" s="165"/>
      <c r="I446" s="165"/>
      <c r="J446" s="165"/>
      <c r="P446" s="165"/>
      <c r="S446" s="165"/>
      <c r="T446" s="165"/>
      <c r="U446" s="165"/>
      <c r="V446" s="165"/>
      <c r="W446" s="165"/>
      <c r="Y446" s="164" t="n">
        <v>443</v>
      </c>
      <c r="AA446" s="180" t="n">
        <f aca="false">IF(MOD(ROW(),2),"",INDEX($Z$3:$Z$600,ROW()/2))</f>
        <v>0</v>
      </c>
      <c r="AB446" s="181" t="n">
        <v>4.44</v>
      </c>
      <c r="AC446" s="182" t="n">
        <f aca="false">VALUE($Z447)</f>
        <v>0</v>
      </c>
      <c r="AD446" s="164" t="n">
        <v>443</v>
      </c>
      <c r="AE446" s="191"/>
      <c r="AF446" s="227" t="str">
        <f aca="false">IF(MOD(ROW(),10),"",INDEX(AE$3:AE$600,ROW()/10))</f>
        <v/>
      </c>
      <c r="AG446" s="228" t="n">
        <v>441</v>
      </c>
      <c r="AH446" s="229" t="e">
        <f aca="false">VALUE($AF446)</f>
        <v>#VALUE!</v>
      </c>
      <c r="AI446" s="164" t="n">
        <v>443</v>
      </c>
      <c r="AK446" s="227" t="str">
        <f aca="false">IF(MOD(ROW(),10),"",INDEX(AJ$3:AJ$600,ROW()/10))</f>
        <v/>
      </c>
      <c r="AL446" s="228" t="n">
        <v>436</v>
      </c>
      <c r="AM446" s="229" t="e">
        <f aca="false">VALUE($AF446)</f>
        <v>#VALUE!</v>
      </c>
      <c r="AN446" s="164" t="n">
        <v>443</v>
      </c>
      <c r="AP446" s="227" t="str">
        <f aca="false">IF(MOD(ROW(),10),"",INDEX(AO$3:AO$600,ROW()/10))</f>
        <v/>
      </c>
      <c r="AQ446" s="181" t="n">
        <v>4.44</v>
      </c>
      <c r="AR446" s="229" t="e">
        <f aca="false">VALUE($AP446)</f>
        <v>#VALUE!</v>
      </c>
      <c r="AS446" s="164" t="n">
        <v>4430</v>
      </c>
      <c r="AU446" s="227" t="str">
        <f aca="false">IF(MOD(ROW(),10),"",INDEX(AT$3:AT$600,ROW()/10))</f>
        <v/>
      </c>
      <c r="AV446" s="181" t="n">
        <v>4.44</v>
      </c>
      <c r="AW446" s="229" t="e">
        <f aca="false">VALUE($AU446)</f>
        <v>#VALUE!</v>
      </c>
      <c r="AZ446" s="180" t="n">
        <f aca="false">IF(MOD(ROW(),2),"",INDEX(AY$3:AY$600,ROW()/2))</f>
        <v>0</v>
      </c>
      <c r="BA446" s="181" t="n">
        <v>4.44</v>
      </c>
      <c r="BB446" s="182" t="n">
        <f aca="false">VALUE(AZ446)</f>
        <v>0</v>
      </c>
      <c r="BE446" s="180" t="n">
        <f aca="false">IF(MOD(ROW(),2),"",INDEX(BD$3:BD$600,ROW()/2))</f>
        <v>0</v>
      </c>
      <c r="BF446" s="181" t="n">
        <v>4.44</v>
      </c>
      <c r="BG446" s="182" t="n">
        <f aca="false">VALUE($BD447)</f>
        <v>0</v>
      </c>
    </row>
    <row r="447" customFormat="false" ht="13.5" hidden="false" customHeight="false" outlineLevel="0" collapsed="false">
      <c r="A447" s="208" t="n">
        <v>4.4</v>
      </c>
      <c r="B447" s="209" t="n">
        <v>1.17</v>
      </c>
      <c r="C447" s="213" t="n">
        <f aca="false">$AM450</f>
        <v>0</v>
      </c>
      <c r="D447" s="241" t="n">
        <f aca="false">$AH450</f>
        <v>0</v>
      </c>
      <c r="E447" s="211" t="n">
        <f aca="false">$AC442</f>
        <v>0</v>
      </c>
      <c r="F447" s="212" t="n">
        <f aca="false">$AR450</f>
        <v>0</v>
      </c>
      <c r="G447" s="218" t="n">
        <f aca="false">$AW450</f>
        <v>0</v>
      </c>
      <c r="H447" s="165"/>
      <c r="I447" s="165"/>
      <c r="J447" s="165"/>
      <c r="P447" s="165"/>
      <c r="S447" s="165"/>
      <c r="T447" s="165"/>
      <c r="U447" s="165"/>
      <c r="V447" s="165"/>
      <c r="W447" s="165"/>
      <c r="Y447" s="164" t="n">
        <v>444</v>
      </c>
      <c r="AA447" s="180" t="str">
        <f aca="false">IF(MOD(ROW(),2),"",INDEX($Z$3:$Z$600,ROW()/2))</f>
        <v/>
      </c>
      <c r="AB447" s="181" t="n">
        <v>4.45</v>
      </c>
      <c r="AC447" s="182" t="n">
        <f aca="false">VALUE($Z448)</f>
        <v>0</v>
      </c>
      <c r="AD447" s="164" t="n">
        <v>444</v>
      </c>
      <c r="AE447" s="191"/>
      <c r="AF447" s="227" t="str">
        <f aca="false">IF(MOD(ROW(),10),"",INDEX(AE$3:AE$600,ROW()/10))</f>
        <v/>
      </c>
      <c r="AG447" s="228" t="n">
        <v>442</v>
      </c>
      <c r="AH447" s="229" t="e">
        <f aca="false">VALUE($AF447)</f>
        <v>#VALUE!</v>
      </c>
      <c r="AI447" s="164" t="n">
        <v>444</v>
      </c>
      <c r="AK447" s="227" t="str">
        <f aca="false">IF(MOD(ROW(),10),"",INDEX(AJ$3:AJ$600,ROW()/10))</f>
        <v/>
      </c>
      <c r="AL447" s="228" t="n">
        <v>437</v>
      </c>
      <c r="AM447" s="229" t="e">
        <f aca="false">VALUE($AF447)</f>
        <v>#VALUE!</v>
      </c>
      <c r="AN447" s="164" t="n">
        <v>444</v>
      </c>
      <c r="AP447" s="227" t="str">
        <f aca="false">IF(MOD(ROW(),10),"",INDEX(AO$3:AO$600,ROW()/10))</f>
        <v/>
      </c>
      <c r="AQ447" s="181" t="n">
        <v>4.45</v>
      </c>
      <c r="AR447" s="229" t="e">
        <f aca="false">VALUE($AP447)</f>
        <v>#VALUE!</v>
      </c>
      <c r="AS447" s="164" t="n">
        <v>4440</v>
      </c>
      <c r="AU447" s="227" t="str">
        <f aca="false">IF(MOD(ROW(),10),"",INDEX(AT$3:AT$600,ROW()/10))</f>
        <v/>
      </c>
      <c r="AV447" s="181" t="n">
        <v>4.45</v>
      </c>
      <c r="AW447" s="229" t="e">
        <f aca="false">VALUE($AU447)</f>
        <v>#VALUE!</v>
      </c>
      <c r="AZ447" s="180" t="str">
        <f aca="false">IF(MOD(ROW(),2),"",INDEX(AY$3:AY$600,ROW()/2))</f>
        <v/>
      </c>
      <c r="BA447" s="181" t="n">
        <v>4.45</v>
      </c>
      <c r="BB447" s="182" t="e">
        <f aca="false">VALUE(AZ447)</f>
        <v>#VALUE!</v>
      </c>
      <c r="BE447" s="180" t="str">
        <f aca="false">IF(MOD(ROW(),2),"",INDEX(BD$3:BD$600,ROW()/2))</f>
        <v/>
      </c>
      <c r="BF447" s="181" t="n">
        <v>4.45</v>
      </c>
      <c r="BG447" s="182" t="n">
        <f aca="false">VALUE($BD448)</f>
        <v>0</v>
      </c>
    </row>
    <row r="448" customFormat="false" ht="13.5" hidden="false" customHeight="false" outlineLevel="0" collapsed="false">
      <c r="A448" s="208" t="n">
        <v>4.41</v>
      </c>
      <c r="B448" s="209" t="n">
        <v>1.16</v>
      </c>
      <c r="C448" s="213" t="n">
        <f aca="false">$C447+(($AM$20-$AM$10))/10</f>
        <v>0</v>
      </c>
      <c r="D448" s="217" t="n">
        <f aca="false">$D447+(($AH$30-$AH$20))/10</f>
        <v>0</v>
      </c>
      <c r="E448" s="211" t="n">
        <f aca="false">$AC443</f>
        <v>0</v>
      </c>
      <c r="F448" s="212" t="n">
        <f aca="false">$F447+(($AR$20-$AR$10))/10</f>
        <v>0</v>
      </c>
      <c r="G448" s="218" t="n">
        <f aca="false">$G447+(($AW$20-$AW$10))/10</f>
        <v>0</v>
      </c>
      <c r="H448" s="165"/>
      <c r="I448" s="165"/>
      <c r="J448" s="165"/>
      <c r="P448" s="165"/>
      <c r="S448" s="165"/>
      <c r="T448" s="165"/>
      <c r="U448" s="165"/>
      <c r="V448" s="165"/>
      <c r="W448" s="165"/>
      <c r="Y448" s="164" t="n">
        <v>445</v>
      </c>
      <c r="AA448" s="180" t="n">
        <f aca="false">IF(MOD(ROW(),2),"",INDEX($Z$3:$Z$600,ROW()/2))</f>
        <v>0</v>
      </c>
      <c r="AB448" s="181" t="n">
        <v>4.46</v>
      </c>
      <c r="AC448" s="182" t="n">
        <f aca="false">VALUE($Z449)</f>
        <v>0</v>
      </c>
      <c r="AD448" s="164" t="n">
        <v>445</v>
      </c>
      <c r="AE448" s="191"/>
      <c r="AF448" s="227" t="str">
        <f aca="false">IF(MOD(ROW(),10),"",INDEX(AE$3:AE$600,ROW()/10))</f>
        <v/>
      </c>
      <c r="AG448" s="228" t="n">
        <v>443</v>
      </c>
      <c r="AH448" s="229" t="e">
        <f aca="false">VALUE($AF448)</f>
        <v>#VALUE!</v>
      </c>
      <c r="AI448" s="164" t="n">
        <v>445</v>
      </c>
      <c r="AK448" s="227" t="str">
        <f aca="false">IF(MOD(ROW(),10),"",INDEX(AJ$3:AJ$600,ROW()/10))</f>
        <v/>
      </c>
      <c r="AL448" s="228" t="n">
        <v>438</v>
      </c>
      <c r="AM448" s="229" t="e">
        <f aca="false">VALUE($AF448)</f>
        <v>#VALUE!</v>
      </c>
      <c r="AN448" s="164" t="n">
        <v>445</v>
      </c>
      <c r="AP448" s="227" t="str">
        <f aca="false">IF(MOD(ROW(),10),"",INDEX(AO$3:AO$600,ROW()/10))</f>
        <v/>
      </c>
      <c r="AQ448" s="181" t="n">
        <v>4.46</v>
      </c>
      <c r="AR448" s="229" t="e">
        <f aca="false">VALUE($AP448)</f>
        <v>#VALUE!</v>
      </c>
      <c r="AS448" s="164" t="n">
        <v>4450</v>
      </c>
      <c r="AU448" s="227" t="str">
        <f aca="false">IF(MOD(ROW(),10),"",INDEX(AT$3:AT$600,ROW()/10))</f>
        <v/>
      </c>
      <c r="AV448" s="181" t="n">
        <v>4.46</v>
      </c>
      <c r="AW448" s="229" t="e">
        <f aca="false">VALUE($AU448)</f>
        <v>#VALUE!</v>
      </c>
      <c r="AZ448" s="180" t="n">
        <f aca="false">IF(MOD(ROW(),2),"",INDEX(AY$3:AY$600,ROW()/2))</f>
        <v>0</v>
      </c>
      <c r="BA448" s="181" t="n">
        <v>4.46</v>
      </c>
      <c r="BB448" s="182" t="n">
        <f aca="false">VALUE(AZ448)</f>
        <v>0</v>
      </c>
      <c r="BE448" s="180" t="n">
        <f aca="false">IF(MOD(ROW(),2),"",INDEX(BD$3:BD$600,ROW()/2))</f>
        <v>0</v>
      </c>
      <c r="BF448" s="181" t="n">
        <v>4.46</v>
      </c>
      <c r="BG448" s="182" t="n">
        <f aca="false">VALUE($BD449)</f>
        <v>0</v>
      </c>
    </row>
    <row r="449" customFormat="false" ht="13.5" hidden="false" customHeight="false" outlineLevel="0" collapsed="false">
      <c r="A449" s="208" t="n">
        <v>4.42</v>
      </c>
      <c r="B449" s="209" t="n">
        <v>1.15</v>
      </c>
      <c r="C449" s="213" t="n">
        <f aca="false">$C448+(($AM$20-$AM$10))/10</f>
        <v>0</v>
      </c>
      <c r="D449" s="217" t="n">
        <f aca="false">$D448+(($AH$30-$AH$20))/10</f>
        <v>0</v>
      </c>
      <c r="E449" s="211" t="n">
        <f aca="false">$AC444</f>
        <v>0</v>
      </c>
      <c r="F449" s="212" t="n">
        <f aca="false">$F448+(($AR$20-$AR$10))/10</f>
        <v>0</v>
      </c>
      <c r="G449" s="218" t="n">
        <f aca="false">$G448+(($AW$20-$AW$10))/10</f>
        <v>0</v>
      </c>
      <c r="H449" s="165"/>
      <c r="I449" s="165"/>
      <c r="J449" s="165"/>
      <c r="P449" s="165"/>
      <c r="S449" s="165"/>
      <c r="T449" s="165"/>
      <c r="U449" s="165"/>
      <c r="V449" s="165"/>
      <c r="W449" s="165"/>
      <c r="Y449" s="164" t="n">
        <v>446</v>
      </c>
      <c r="AA449" s="180" t="str">
        <f aca="false">IF(MOD(ROW(),2),"",INDEX($Z$3:$Z$600,ROW()/2))</f>
        <v/>
      </c>
      <c r="AB449" s="181" t="n">
        <v>4.47</v>
      </c>
      <c r="AC449" s="182" t="n">
        <f aca="false">VALUE($Z450)</f>
        <v>0</v>
      </c>
      <c r="AD449" s="164" t="n">
        <v>446</v>
      </c>
      <c r="AE449" s="191"/>
      <c r="AF449" s="227" t="str">
        <f aca="false">IF(MOD(ROW(),10),"",INDEX(AE$3:AE$600,ROW()/10))</f>
        <v/>
      </c>
      <c r="AG449" s="228" t="n">
        <v>444</v>
      </c>
      <c r="AH449" s="229" t="e">
        <f aca="false">VALUE($AF449)</f>
        <v>#VALUE!</v>
      </c>
      <c r="AI449" s="164" t="n">
        <v>446</v>
      </c>
      <c r="AK449" s="227" t="str">
        <f aca="false">IF(MOD(ROW(),10),"",INDEX(AJ$3:AJ$600,ROW()/10))</f>
        <v/>
      </c>
      <c r="AL449" s="228" t="n">
        <v>439</v>
      </c>
      <c r="AM449" s="229" t="e">
        <f aca="false">VALUE($AF449)</f>
        <v>#VALUE!</v>
      </c>
      <c r="AN449" s="164" t="n">
        <v>446</v>
      </c>
      <c r="AP449" s="227" t="str">
        <f aca="false">IF(MOD(ROW(),10),"",INDEX(AO$3:AO$600,ROW()/10))</f>
        <v/>
      </c>
      <c r="AQ449" s="181" t="n">
        <v>4.47</v>
      </c>
      <c r="AR449" s="229" t="e">
        <f aca="false">VALUE($AP449)</f>
        <v>#VALUE!</v>
      </c>
      <c r="AS449" s="164" t="n">
        <v>4460</v>
      </c>
      <c r="AU449" s="227" t="str">
        <f aca="false">IF(MOD(ROW(),10),"",INDEX(AT$3:AT$600,ROW()/10))</f>
        <v/>
      </c>
      <c r="AV449" s="181" t="n">
        <v>4.47</v>
      </c>
      <c r="AW449" s="229" t="e">
        <f aca="false">VALUE($AU449)</f>
        <v>#VALUE!</v>
      </c>
      <c r="AZ449" s="180" t="str">
        <f aca="false">IF(MOD(ROW(),2),"",INDEX(AY$3:AY$600,ROW()/2))</f>
        <v/>
      </c>
      <c r="BA449" s="181" t="n">
        <v>4.47</v>
      </c>
      <c r="BB449" s="182" t="e">
        <f aca="false">VALUE(AZ449)</f>
        <v>#VALUE!</v>
      </c>
      <c r="BE449" s="180" t="str">
        <f aca="false">IF(MOD(ROW(),2),"",INDEX(BD$3:BD$600,ROW()/2))</f>
        <v/>
      </c>
      <c r="BF449" s="181" t="n">
        <v>4.47</v>
      </c>
      <c r="BG449" s="182" t="n">
        <f aca="false">VALUE($BD450)</f>
        <v>0</v>
      </c>
    </row>
    <row r="450" customFormat="false" ht="13.5" hidden="false" customHeight="false" outlineLevel="0" collapsed="false">
      <c r="A450" s="208" t="n">
        <v>4.43</v>
      </c>
      <c r="B450" s="209" t="n">
        <v>1.14</v>
      </c>
      <c r="C450" s="213" t="n">
        <f aca="false">$C449+(($AM$20-$AM$10))/10</f>
        <v>0</v>
      </c>
      <c r="D450" s="217" t="n">
        <f aca="false">$D449+(($AH$30-$AH$20))/10</f>
        <v>0</v>
      </c>
      <c r="E450" s="211" t="n">
        <f aca="false">$AC445</f>
        <v>0</v>
      </c>
      <c r="F450" s="212" t="n">
        <f aca="false">$F449+(($AR$20-$AR$10))/10</f>
        <v>0</v>
      </c>
      <c r="G450" s="218" t="n">
        <f aca="false">$G449+(($AW$20-$AW$10))/10</f>
        <v>0</v>
      </c>
      <c r="H450" s="165"/>
      <c r="I450" s="165"/>
      <c r="J450" s="165"/>
      <c r="P450" s="165"/>
      <c r="S450" s="165"/>
      <c r="T450" s="165"/>
      <c r="U450" s="165"/>
      <c r="V450" s="165"/>
      <c r="W450" s="165"/>
      <c r="Y450" s="164" t="n">
        <v>447</v>
      </c>
      <c r="AA450" s="180" t="n">
        <f aca="false">IF(MOD(ROW(),2),"",INDEX($Z$3:$Z$600,ROW()/2))</f>
        <v>0</v>
      </c>
      <c r="AB450" s="181" t="n">
        <v>4.48</v>
      </c>
      <c r="AC450" s="182" t="n">
        <f aca="false">VALUE($Z451)</f>
        <v>0</v>
      </c>
      <c r="AD450" s="164" t="n">
        <v>447</v>
      </c>
      <c r="AE450" s="191"/>
      <c r="AF450" s="227" t="n">
        <f aca="false">IF(MOD(ROW(),10),"",INDEX(AE$3:AE$600,ROW()/10))</f>
        <v>0</v>
      </c>
      <c r="AG450" s="228" t="n">
        <v>445</v>
      </c>
      <c r="AH450" s="229" t="n">
        <f aca="false">VALUE($AF450)</f>
        <v>0</v>
      </c>
      <c r="AI450" s="164" t="n">
        <v>447</v>
      </c>
      <c r="AK450" s="227" t="n">
        <f aca="false">IF(MOD(ROW(),10),"",INDEX(AJ$3:AJ$600,ROW()/10))</f>
        <v>0</v>
      </c>
      <c r="AL450" s="228" t="n">
        <v>440</v>
      </c>
      <c r="AM450" s="229" t="n">
        <f aca="false">VALUE($AF450)</f>
        <v>0</v>
      </c>
      <c r="AN450" s="164" t="n">
        <v>447</v>
      </c>
      <c r="AP450" s="227" t="n">
        <f aca="false">IF(MOD(ROW(),10),"",INDEX(AO$3:AO$600,ROW()/10))</f>
        <v>0</v>
      </c>
      <c r="AQ450" s="181" t="n">
        <v>4.48</v>
      </c>
      <c r="AR450" s="229" t="n">
        <f aca="false">VALUE($AP450)</f>
        <v>0</v>
      </c>
      <c r="AS450" s="164" t="n">
        <v>4470</v>
      </c>
      <c r="AU450" s="227" t="n">
        <f aca="false">IF(MOD(ROW(),10),"",INDEX(AT$3:AT$600,ROW()/10))</f>
        <v>0</v>
      </c>
      <c r="AV450" s="181" t="n">
        <v>4.48</v>
      </c>
      <c r="AW450" s="229" t="n">
        <f aca="false">VALUE($AU450)</f>
        <v>0</v>
      </c>
      <c r="AZ450" s="180" t="n">
        <f aca="false">IF(MOD(ROW(),2),"",INDEX(AY$3:AY$600,ROW()/2))</f>
        <v>0</v>
      </c>
      <c r="BA450" s="181" t="n">
        <v>4.48</v>
      </c>
      <c r="BB450" s="182" t="n">
        <f aca="false">VALUE(AZ450)</f>
        <v>0</v>
      </c>
      <c r="BE450" s="180" t="n">
        <f aca="false">IF(MOD(ROW(),2),"",INDEX(BD$3:BD$600,ROW()/2))</f>
        <v>0</v>
      </c>
      <c r="BF450" s="181" t="n">
        <v>4.48</v>
      </c>
      <c r="BG450" s="182" t="n">
        <f aca="false">VALUE($BD451)</f>
        <v>0</v>
      </c>
    </row>
    <row r="451" customFormat="false" ht="13.5" hidden="false" customHeight="false" outlineLevel="0" collapsed="false">
      <c r="A451" s="208" t="n">
        <v>4.44</v>
      </c>
      <c r="B451" s="209" t="n">
        <v>1.13</v>
      </c>
      <c r="C451" s="213" t="n">
        <f aca="false">$C450+(($AM$20-$AM$10))/10</f>
        <v>0</v>
      </c>
      <c r="D451" s="217" t="n">
        <f aca="false">$D450+(($AH$30-$AH$20))/10</f>
        <v>0</v>
      </c>
      <c r="E451" s="211" t="n">
        <f aca="false">$AC446</f>
        <v>0</v>
      </c>
      <c r="F451" s="212" t="n">
        <f aca="false">$F450+(($AR$20-$AR$10))/10</f>
        <v>0</v>
      </c>
      <c r="G451" s="218" t="n">
        <f aca="false">$G450+(($AW$20-$AW$10))/10</f>
        <v>0</v>
      </c>
      <c r="H451" s="165"/>
      <c r="I451" s="165"/>
      <c r="J451" s="165"/>
      <c r="P451" s="165"/>
      <c r="S451" s="165"/>
      <c r="T451" s="165"/>
      <c r="U451" s="165"/>
      <c r="V451" s="165"/>
      <c r="W451" s="165"/>
      <c r="Y451" s="164" t="n">
        <v>448</v>
      </c>
      <c r="AA451" s="180" t="str">
        <f aca="false">IF(MOD(ROW(),2),"",INDEX($Z$3:$Z$600,ROW()/2))</f>
        <v/>
      </c>
      <c r="AB451" s="181" t="n">
        <v>4.49</v>
      </c>
      <c r="AC451" s="182" t="n">
        <f aca="false">VALUE($Z452)</f>
        <v>0</v>
      </c>
      <c r="AD451" s="164" t="n">
        <v>448</v>
      </c>
      <c r="AE451" s="191"/>
      <c r="AF451" s="227" t="str">
        <f aca="false">IF(MOD(ROW(),10),"",INDEX(AE$3:AE$600,ROW()/10))</f>
        <v/>
      </c>
      <c r="AG451" s="228" t="n">
        <v>446</v>
      </c>
      <c r="AH451" s="229" t="e">
        <f aca="false">VALUE($AF451)</f>
        <v>#VALUE!</v>
      </c>
      <c r="AI451" s="164" t="n">
        <v>448</v>
      </c>
      <c r="AK451" s="227" t="str">
        <f aca="false">IF(MOD(ROW(),10),"",INDEX(AJ$3:AJ$600,ROW()/10))</f>
        <v/>
      </c>
      <c r="AL451" s="228" t="n">
        <v>441</v>
      </c>
      <c r="AM451" s="229" t="e">
        <f aca="false">VALUE($AF451)</f>
        <v>#VALUE!</v>
      </c>
      <c r="AN451" s="164" t="n">
        <v>448</v>
      </c>
      <c r="AP451" s="227" t="str">
        <f aca="false">IF(MOD(ROW(),10),"",INDEX(AO$3:AO$600,ROW()/10))</f>
        <v/>
      </c>
      <c r="AQ451" s="181" t="n">
        <v>4.49</v>
      </c>
      <c r="AR451" s="229" t="e">
        <f aca="false">VALUE($AP451)</f>
        <v>#VALUE!</v>
      </c>
      <c r="AS451" s="164" t="n">
        <v>4480</v>
      </c>
      <c r="AU451" s="227" t="str">
        <f aca="false">IF(MOD(ROW(),10),"",INDEX(AT$3:AT$600,ROW()/10))</f>
        <v/>
      </c>
      <c r="AV451" s="181" t="n">
        <v>4.49</v>
      </c>
      <c r="AW451" s="229" t="e">
        <f aca="false">VALUE($AU451)</f>
        <v>#VALUE!</v>
      </c>
      <c r="AZ451" s="180" t="str">
        <f aca="false">IF(MOD(ROW(),2),"",INDEX(AY$3:AY$600,ROW()/2))</f>
        <v/>
      </c>
      <c r="BA451" s="181" t="n">
        <v>4.49</v>
      </c>
      <c r="BB451" s="182" t="e">
        <f aca="false">VALUE(AZ451)</f>
        <v>#VALUE!</v>
      </c>
      <c r="BE451" s="180" t="str">
        <f aca="false">IF(MOD(ROW(),2),"",INDEX(BD$3:BD$600,ROW()/2))</f>
        <v/>
      </c>
      <c r="BF451" s="181" t="n">
        <v>4.49</v>
      </c>
      <c r="BG451" s="182" t="n">
        <f aca="false">VALUE($BD452)</f>
        <v>0</v>
      </c>
    </row>
    <row r="452" customFormat="false" ht="13.5" hidden="false" customHeight="false" outlineLevel="0" collapsed="false">
      <c r="A452" s="208" t="n">
        <v>4.45</v>
      </c>
      <c r="B452" s="209" t="n">
        <v>1.12</v>
      </c>
      <c r="C452" s="213" t="n">
        <f aca="false">$C451+(($AM$20-$AM$10))/10</f>
        <v>0</v>
      </c>
      <c r="D452" s="217" t="n">
        <f aca="false">$D451+(($AH$30-$AH$20))/10</f>
        <v>0</v>
      </c>
      <c r="E452" s="211" t="n">
        <f aca="false">$AC447</f>
        <v>0</v>
      </c>
      <c r="F452" s="212" t="n">
        <f aca="false">$F451+(($AR$20-$AR$10))/10</f>
        <v>0</v>
      </c>
      <c r="G452" s="218" t="n">
        <f aca="false">$G451+(($AW$20-$AW$10))/10</f>
        <v>0</v>
      </c>
      <c r="H452" s="165"/>
      <c r="I452" s="165"/>
      <c r="J452" s="165"/>
      <c r="P452" s="165"/>
      <c r="S452" s="165"/>
      <c r="T452" s="165"/>
      <c r="U452" s="165"/>
      <c r="V452" s="165"/>
      <c r="W452" s="165"/>
      <c r="Y452" s="164" t="n">
        <v>449</v>
      </c>
      <c r="AA452" s="180" t="n">
        <f aca="false">IF(MOD(ROW(),2),"",INDEX($Z$3:$Z$600,ROW()/2))</f>
        <v>0</v>
      </c>
      <c r="AB452" s="181" t="n">
        <v>4.5</v>
      </c>
      <c r="AC452" s="182" t="n">
        <f aca="false">VALUE($Z453)</f>
        <v>0</v>
      </c>
      <c r="AD452" s="164" t="n">
        <v>449</v>
      </c>
      <c r="AE452" s="191"/>
      <c r="AF452" s="227" t="str">
        <f aca="false">IF(MOD(ROW(),10),"",INDEX(AE$3:AE$600,ROW()/10))</f>
        <v/>
      </c>
      <c r="AG452" s="228" t="n">
        <v>447</v>
      </c>
      <c r="AH452" s="229" t="e">
        <f aca="false">VALUE($AF452)</f>
        <v>#VALUE!</v>
      </c>
      <c r="AI452" s="164" t="n">
        <v>449</v>
      </c>
      <c r="AK452" s="227" t="str">
        <f aca="false">IF(MOD(ROW(),10),"",INDEX(AJ$3:AJ$600,ROW()/10))</f>
        <v/>
      </c>
      <c r="AL452" s="228" t="n">
        <v>442</v>
      </c>
      <c r="AM452" s="229" t="e">
        <f aca="false">VALUE($AF452)</f>
        <v>#VALUE!</v>
      </c>
      <c r="AN452" s="164" t="n">
        <v>449</v>
      </c>
      <c r="AP452" s="227" t="str">
        <f aca="false">IF(MOD(ROW(),10),"",INDEX(AO$3:AO$600,ROW()/10))</f>
        <v/>
      </c>
      <c r="AQ452" s="181" t="n">
        <v>4.5</v>
      </c>
      <c r="AR452" s="229" t="e">
        <f aca="false">VALUE($AP452)</f>
        <v>#VALUE!</v>
      </c>
      <c r="AS452" s="164" t="n">
        <v>4490</v>
      </c>
      <c r="AU452" s="227" t="str">
        <f aca="false">IF(MOD(ROW(),10),"",INDEX(AT$3:AT$600,ROW()/10))</f>
        <v/>
      </c>
      <c r="AV452" s="181" t="n">
        <v>4.5</v>
      </c>
      <c r="AW452" s="229" t="e">
        <f aca="false">VALUE($AU452)</f>
        <v>#VALUE!</v>
      </c>
      <c r="AZ452" s="180" t="n">
        <f aca="false">IF(MOD(ROW(),2),"",INDEX(AY$3:AY$600,ROW()/2))</f>
        <v>0</v>
      </c>
      <c r="BA452" s="181" t="n">
        <v>4.5</v>
      </c>
      <c r="BB452" s="182" t="n">
        <f aca="false">VALUE(AZ452)</f>
        <v>0</v>
      </c>
      <c r="BE452" s="180" t="n">
        <f aca="false">IF(MOD(ROW(),2),"",INDEX(BD$3:BD$600,ROW()/2))</f>
        <v>0</v>
      </c>
      <c r="BF452" s="181" t="n">
        <v>4.5</v>
      </c>
      <c r="BG452" s="182" t="n">
        <f aca="false">VALUE($BD453)</f>
        <v>0</v>
      </c>
    </row>
    <row r="453" customFormat="false" ht="13.5" hidden="false" customHeight="false" outlineLevel="0" collapsed="false">
      <c r="A453" s="208" t="n">
        <v>4.46</v>
      </c>
      <c r="B453" s="209" t="n">
        <v>1.11</v>
      </c>
      <c r="C453" s="213" t="n">
        <f aca="false">$C452+(($AM$20-$AM$10))/10</f>
        <v>0</v>
      </c>
      <c r="D453" s="217" t="n">
        <f aca="false">$D452+(($AH$30-$AH$20))/10</f>
        <v>0</v>
      </c>
      <c r="E453" s="211" t="n">
        <f aca="false">$AC448</f>
        <v>0</v>
      </c>
      <c r="F453" s="212" t="n">
        <f aca="false">$F452+(($AR$20-$AR$10))/10</f>
        <v>0</v>
      </c>
      <c r="G453" s="218" t="n">
        <f aca="false">$G452+(($AW$20-$AW$10))/10</f>
        <v>0</v>
      </c>
      <c r="H453" s="165"/>
      <c r="I453" s="165"/>
      <c r="J453" s="165"/>
      <c r="P453" s="165"/>
      <c r="S453" s="165"/>
      <c r="T453" s="165"/>
      <c r="U453" s="165"/>
      <c r="V453" s="165"/>
      <c r="W453" s="165"/>
      <c r="Y453" s="164" t="n">
        <v>450</v>
      </c>
      <c r="AA453" s="180" t="str">
        <f aca="false">IF(MOD(ROW(),2),"",INDEX($Z$3:$Z$600,ROW()/2))</f>
        <v/>
      </c>
      <c r="AB453" s="181" t="n">
        <v>4.51</v>
      </c>
      <c r="AC453" s="182" t="n">
        <f aca="false">VALUE($Z454)</f>
        <v>0</v>
      </c>
      <c r="AD453" s="164" t="n">
        <v>450</v>
      </c>
      <c r="AE453" s="191"/>
      <c r="AF453" s="227" t="str">
        <f aca="false">IF(MOD(ROW(),10),"",INDEX(AE$3:AE$600,ROW()/10))</f>
        <v/>
      </c>
      <c r="AG453" s="228" t="n">
        <v>448</v>
      </c>
      <c r="AH453" s="229" t="e">
        <f aca="false">VALUE($AF453)</f>
        <v>#VALUE!</v>
      </c>
      <c r="AI453" s="164" t="n">
        <v>450</v>
      </c>
      <c r="AK453" s="227" t="str">
        <f aca="false">IF(MOD(ROW(),10),"",INDEX(AJ$3:AJ$600,ROW()/10))</f>
        <v/>
      </c>
      <c r="AL453" s="228" t="n">
        <v>443</v>
      </c>
      <c r="AM453" s="229" t="e">
        <f aca="false">VALUE($AF453)</f>
        <v>#VALUE!</v>
      </c>
      <c r="AN453" s="164" t="n">
        <v>450</v>
      </c>
      <c r="AP453" s="227" t="str">
        <f aca="false">IF(MOD(ROW(),10),"",INDEX(AO$3:AO$600,ROW()/10))</f>
        <v/>
      </c>
      <c r="AQ453" s="181" t="n">
        <v>4.51</v>
      </c>
      <c r="AR453" s="229" t="e">
        <f aca="false">VALUE($AP453)</f>
        <v>#VALUE!</v>
      </c>
      <c r="AS453" s="164" t="n">
        <v>4500</v>
      </c>
      <c r="AU453" s="227" t="str">
        <f aca="false">IF(MOD(ROW(),10),"",INDEX(AT$3:AT$600,ROW()/10))</f>
        <v/>
      </c>
      <c r="AV453" s="181" t="n">
        <v>4.51</v>
      </c>
      <c r="AW453" s="229" t="e">
        <f aca="false">VALUE($AU453)</f>
        <v>#VALUE!</v>
      </c>
      <c r="AZ453" s="180" t="str">
        <f aca="false">IF(MOD(ROW(),2),"",INDEX(AY$3:AY$600,ROW()/2))</f>
        <v/>
      </c>
      <c r="BA453" s="181" t="n">
        <v>4.51</v>
      </c>
      <c r="BB453" s="182" t="e">
        <f aca="false">VALUE(AZ453)</f>
        <v>#VALUE!</v>
      </c>
      <c r="BE453" s="180" t="str">
        <f aca="false">IF(MOD(ROW(),2),"",INDEX(BD$3:BD$600,ROW()/2))</f>
        <v/>
      </c>
      <c r="BF453" s="181" t="n">
        <v>4.51</v>
      </c>
      <c r="BG453" s="182" t="n">
        <f aca="false">VALUE($BD454)</f>
        <v>0</v>
      </c>
    </row>
    <row r="454" customFormat="false" ht="13.5" hidden="false" customHeight="false" outlineLevel="0" collapsed="false">
      <c r="A454" s="208" t="n">
        <v>4.47</v>
      </c>
      <c r="B454" s="209" t="n">
        <v>1.1</v>
      </c>
      <c r="C454" s="213" t="n">
        <f aca="false">$C453+(($AM$20-$AM$10))/10</f>
        <v>0</v>
      </c>
      <c r="D454" s="217" t="n">
        <f aca="false">$D453+(($AH$30-$AH$20))/10</f>
        <v>0</v>
      </c>
      <c r="E454" s="211" t="n">
        <f aca="false">$AC449</f>
        <v>0</v>
      </c>
      <c r="F454" s="212" t="n">
        <f aca="false">$F453+(($AR$20-$AR$10))/10</f>
        <v>0</v>
      </c>
      <c r="G454" s="218" t="n">
        <f aca="false">$G453+(($AW$20-$AW$10))/10</f>
        <v>0</v>
      </c>
      <c r="H454" s="165"/>
      <c r="I454" s="165"/>
      <c r="J454" s="165"/>
      <c r="P454" s="165"/>
      <c r="S454" s="165"/>
      <c r="T454" s="165"/>
      <c r="U454" s="165"/>
      <c r="V454" s="165"/>
      <c r="W454" s="165"/>
      <c r="Y454" s="164" t="n">
        <v>451</v>
      </c>
      <c r="AA454" s="180" t="n">
        <f aca="false">IF(MOD(ROW(),2),"",INDEX($Z$3:$Z$600,ROW()/2))</f>
        <v>0</v>
      </c>
      <c r="AB454" s="181" t="n">
        <v>4.52</v>
      </c>
      <c r="AC454" s="182" t="n">
        <f aca="false">VALUE($Z455)</f>
        <v>0</v>
      </c>
      <c r="AD454" s="164" t="n">
        <v>451</v>
      </c>
      <c r="AE454" s="191"/>
      <c r="AF454" s="227" t="str">
        <f aca="false">IF(MOD(ROW(),10),"",INDEX(AE$3:AE$600,ROW()/10))</f>
        <v/>
      </c>
      <c r="AG454" s="228" t="n">
        <v>449</v>
      </c>
      <c r="AH454" s="229" t="e">
        <f aca="false">VALUE($AF454)</f>
        <v>#VALUE!</v>
      </c>
      <c r="AI454" s="164" t="n">
        <v>451</v>
      </c>
      <c r="AK454" s="227" t="str">
        <f aca="false">IF(MOD(ROW(),10),"",INDEX(AJ$3:AJ$600,ROW()/10))</f>
        <v/>
      </c>
      <c r="AL454" s="228" t="n">
        <v>444</v>
      </c>
      <c r="AM454" s="229" t="e">
        <f aca="false">VALUE($AF454)</f>
        <v>#VALUE!</v>
      </c>
      <c r="AN454" s="164" t="n">
        <v>451</v>
      </c>
      <c r="AP454" s="227" t="str">
        <f aca="false">IF(MOD(ROW(),10),"",INDEX(AO$3:AO$600,ROW()/10))</f>
        <v/>
      </c>
      <c r="AQ454" s="181" t="n">
        <v>4.52</v>
      </c>
      <c r="AR454" s="229" t="e">
        <f aca="false">VALUE($AP454)</f>
        <v>#VALUE!</v>
      </c>
      <c r="AS454" s="164" t="n">
        <v>4510</v>
      </c>
      <c r="AU454" s="227" t="str">
        <f aca="false">IF(MOD(ROW(),10),"",INDEX(AT$3:AT$600,ROW()/10))</f>
        <v/>
      </c>
      <c r="AV454" s="181" t="n">
        <v>4.52</v>
      </c>
      <c r="AW454" s="229" t="e">
        <f aca="false">VALUE($AU454)</f>
        <v>#VALUE!</v>
      </c>
      <c r="AZ454" s="180" t="n">
        <f aca="false">IF(MOD(ROW(),2),"",INDEX(AY$3:AY$600,ROW()/2))</f>
        <v>0</v>
      </c>
      <c r="BA454" s="181" t="n">
        <v>4.52</v>
      </c>
      <c r="BB454" s="182" t="n">
        <f aca="false">VALUE(AZ454)</f>
        <v>0</v>
      </c>
      <c r="BE454" s="180" t="n">
        <f aca="false">IF(MOD(ROW(),2),"",INDEX(BD$3:BD$600,ROW()/2))</f>
        <v>0</v>
      </c>
      <c r="BF454" s="181" t="n">
        <v>4.52</v>
      </c>
      <c r="BG454" s="182" t="n">
        <f aca="false">VALUE($BD455)</f>
        <v>0</v>
      </c>
    </row>
    <row r="455" customFormat="false" ht="13.5" hidden="false" customHeight="false" outlineLevel="0" collapsed="false">
      <c r="A455" s="208" t="n">
        <v>4.48</v>
      </c>
      <c r="B455" s="209" t="n">
        <v>1.09</v>
      </c>
      <c r="C455" s="213" t="n">
        <f aca="false">$C454+(($AM$20-$AM$10))/10</f>
        <v>0</v>
      </c>
      <c r="D455" s="217" t="n">
        <f aca="false">$D454+(($AH$30-$AH$20))/10</f>
        <v>0</v>
      </c>
      <c r="E455" s="211" t="n">
        <f aca="false">$AC450</f>
        <v>0</v>
      </c>
      <c r="F455" s="212" t="n">
        <f aca="false">$F454+(($AR$20-$AR$10))/10</f>
        <v>0</v>
      </c>
      <c r="G455" s="218" t="n">
        <f aca="false">$G454+(($AW$20-$AW$10))/10</f>
        <v>0</v>
      </c>
      <c r="H455" s="165"/>
      <c r="I455" s="165"/>
      <c r="J455" s="165"/>
      <c r="P455" s="165"/>
      <c r="S455" s="165"/>
      <c r="T455" s="165"/>
      <c r="U455" s="165"/>
      <c r="V455" s="165"/>
      <c r="W455" s="165"/>
      <c r="Y455" s="164" t="n">
        <v>452</v>
      </c>
      <c r="AA455" s="180" t="str">
        <f aca="false">IF(MOD(ROW(),2),"",INDEX($Z$3:$Z$600,ROW()/2))</f>
        <v/>
      </c>
      <c r="AB455" s="181" t="n">
        <v>4.53</v>
      </c>
      <c r="AC455" s="182" t="n">
        <f aca="false">VALUE($Z456)</f>
        <v>0</v>
      </c>
      <c r="AD455" s="164" t="n">
        <v>452</v>
      </c>
      <c r="AE455" s="191"/>
      <c r="AF455" s="227" t="str">
        <f aca="false">IF(MOD(ROW(),10),"",INDEX(AE$3:AE$600,ROW()/10))</f>
        <v/>
      </c>
      <c r="AG455" s="228" t="n">
        <v>450</v>
      </c>
      <c r="AH455" s="229" t="e">
        <f aca="false">VALUE($AF455)</f>
        <v>#VALUE!</v>
      </c>
      <c r="AI455" s="164" t="n">
        <v>452</v>
      </c>
      <c r="AK455" s="227" t="str">
        <f aca="false">IF(MOD(ROW(),10),"",INDEX(AJ$3:AJ$600,ROW()/10))</f>
        <v/>
      </c>
      <c r="AL455" s="228" t="n">
        <v>445</v>
      </c>
      <c r="AM455" s="229" t="e">
        <f aca="false">VALUE($AF455)</f>
        <v>#VALUE!</v>
      </c>
      <c r="AN455" s="164" t="n">
        <v>452</v>
      </c>
      <c r="AP455" s="227" t="str">
        <f aca="false">IF(MOD(ROW(),10),"",INDEX(AO$3:AO$600,ROW()/10))</f>
        <v/>
      </c>
      <c r="AQ455" s="181" t="n">
        <v>4.53</v>
      </c>
      <c r="AR455" s="229" t="e">
        <f aca="false">VALUE($AP455)</f>
        <v>#VALUE!</v>
      </c>
      <c r="AS455" s="164" t="n">
        <v>4520</v>
      </c>
      <c r="AU455" s="227" t="str">
        <f aca="false">IF(MOD(ROW(),10),"",INDEX(AT$3:AT$600,ROW()/10))</f>
        <v/>
      </c>
      <c r="AV455" s="181" t="n">
        <v>4.53</v>
      </c>
      <c r="AW455" s="229" t="e">
        <f aca="false">VALUE($AU455)</f>
        <v>#VALUE!</v>
      </c>
      <c r="AZ455" s="180" t="str">
        <f aca="false">IF(MOD(ROW(),2),"",INDEX(AY$3:AY$600,ROW()/2))</f>
        <v/>
      </c>
      <c r="BA455" s="181" t="n">
        <v>4.53</v>
      </c>
      <c r="BB455" s="182" t="e">
        <f aca="false">VALUE(AZ455)</f>
        <v>#VALUE!</v>
      </c>
      <c r="BE455" s="180" t="str">
        <f aca="false">IF(MOD(ROW(),2),"",INDEX(BD$3:BD$600,ROW()/2))</f>
        <v/>
      </c>
      <c r="BF455" s="181" t="n">
        <v>4.53</v>
      </c>
      <c r="BG455" s="182" t="n">
        <f aca="false">VALUE($BD456)</f>
        <v>0</v>
      </c>
    </row>
    <row r="456" customFormat="false" ht="13.5" hidden="false" customHeight="false" outlineLevel="0" collapsed="false">
      <c r="A456" s="208" t="n">
        <v>4.49</v>
      </c>
      <c r="B456" s="209" t="n">
        <v>1.08</v>
      </c>
      <c r="C456" s="213" t="n">
        <f aca="false">$C455+(($AM$20-$AM$10))/10</f>
        <v>0</v>
      </c>
      <c r="D456" s="217" t="n">
        <f aca="false">$D455+(($AH$30-$AH$20))/10</f>
        <v>0</v>
      </c>
      <c r="E456" s="211" t="n">
        <f aca="false">$AC451</f>
        <v>0</v>
      </c>
      <c r="F456" s="212" t="n">
        <f aca="false">$F455+(($AR$20-$AR$10))/10</f>
        <v>0</v>
      </c>
      <c r="G456" s="218" t="n">
        <f aca="false">$G455+(($AW$20-$AW$10))/10</f>
        <v>0</v>
      </c>
      <c r="H456" s="165"/>
      <c r="I456" s="165"/>
      <c r="J456" s="165"/>
      <c r="P456" s="165"/>
      <c r="S456" s="165"/>
      <c r="T456" s="165"/>
      <c r="U456" s="165"/>
      <c r="V456" s="165"/>
      <c r="W456" s="165"/>
      <c r="Y456" s="164" t="n">
        <v>453</v>
      </c>
      <c r="AA456" s="180" t="n">
        <f aca="false">IF(MOD(ROW(),2),"",INDEX($Z$3:$Z$600,ROW()/2))</f>
        <v>0</v>
      </c>
      <c r="AB456" s="181" t="n">
        <v>4.54</v>
      </c>
      <c r="AC456" s="182" t="n">
        <f aca="false">VALUE($Z457)</f>
        <v>0</v>
      </c>
      <c r="AD456" s="164" t="n">
        <v>453</v>
      </c>
      <c r="AE456" s="191"/>
      <c r="AF456" s="227" t="str">
        <f aca="false">IF(MOD(ROW(),10),"",INDEX(AE$3:AE$600,ROW()/10))</f>
        <v/>
      </c>
      <c r="AG456" s="228" t="n">
        <v>451</v>
      </c>
      <c r="AH456" s="229" t="e">
        <f aca="false">VALUE($AF456)</f>
        <v>#VALUE!</v>
      </c>
      <c r="AI456" s="164" t="n">
        <v>453</v>
      </c>
      <c r="AK456" s="227" t="str">
        <f aca="false">IF(MOD(ROW(),10),"",INDEX(AJ$3:AJ$600,ROW()/10))</f>
        <v/>
      </c>
      <c r="AL456" s="228" t="n">
        <v>446</v>
      </c>
      <c r="AM456" s="229" t="e">
        <f aca="false">VALUE($AF456)</f>
        <v>#VALUE!</v>
      </c>
      <c r="AN456" s="164" t="n">
        <v>453</v>
      </c>
      <c r="AP456" s="227" t="str">
        <f aca="false">IF(MOD(ROW(),10),"",INDEX(AO$3:AO$600,ROW()/10))</f>
        <v/>
      </c>
      <c r="AQ456" s="181" t="n">
        <v>4.54</v>
      </c>
      <c r="AR456" s="229" t="e">
        <f aca="false">VALUE($AP456)</f>
        <v>#VALUE!</v>
      </c>
      <c r="AS456" s="164" t="n">
        <v>4530</v>
      </c>
      <c r="AU456" s="227" t="str">
        <f aca="false">IF(MOD(ROW(),10),"",INDEX(AT$3:AT$600,ROW()/10))</f>
        <v/>
      </c>
      <c r="AV456" s="181" t="n">
        <v>4.54</v>
      </c>
      <c r="AW456" s="229" t="e">
        <f aca="false">VALUE($AU456)</f>
        <v>#VALUE!</v>
      </c>
      <c r="AZ456" s="180" t="n">
        <f aca="false">IF(MOD(ROW(),2),"",INDEX(AY$3:AY$600,ROW()/2))</f>
        <v>0</v>
      </c>
      <c r="BA456" s="181" t="n">
        <v>4.54</v>
      </c>
      <c r="BB456" s="182" t="n">
        <f aca="false">VALUE(AZ456)</f>
        <v>0</v>
      </c>
      <c r="BE456" s="180" t="n">
        <f aca="false">IF(MOD(ROW(),2),"",INDEX(BD$3:BD$600,ROW()/2))</f>
        <v>0</v>
      </c>
      <c r="BF456" s="181" t="n">
        <v>4.54</v>
      </c>
      <c r="BG456" s="182" t="n">
        <f aca="false">VALUE($BD457)</f>
        <v>0</v>
      </c>
    </row>
    <row r="457" customFormat="false" ht="13.5" hidden="false" customHeight="false" outlineLevel="0" collapsed="false">
      <c r="A457" s="208" t="n">
        <v>4.5</v>
      </c>
      <c r="B457" s="209" t="n">
        <v>1.07</v>
      </c>
      <c r="C457" s="213" t="n">
        <f aca="false">$AM460</f>
        <v>0</v>
      </c>
      <c r="D457" s="241" t="n">
        <f aca="false">$AH460</f>
        <v>0</v>
      </c>
      <c r="E457" s="211" t="n">
        <f aca="false">$AC452</f>
        <v>0</v>
      </c>
      <c r="F457" s="212" t="n">
        <f aca="false">$AR460</f>
        <v>0</v>
      </c>
      <c r="G457" s="218" t="n">
        <f aca="false">$AW460</f>
        <v>0</v>
      </c>
      <c r="H457" s="165"/>
      <c r="I457" s="165"/>
      <c r="J457" s="165"/>
      <c r="P457" s="165"/>
      <c r="S457" s="165"/>
      <c r="T457" s="165"/>
      <c r="U457" s="165"/>
      <c r="V457" s="165"/>
      <c r="W457" s="165"/>
      <c r="Y457" s="164" t="n">
        <v>454</v>
      </c>
      <c r="AA457" s="180" t="str">
        <f aca="false">IF(MOD(ROW(),2),"",INDEX($Z$3:$Z$600,ROW()/2))</f>
        <v/>
      </c>
      <c r="AB457" s="181" t="n">
        <v>4.55</v>
      </c>
      <c r="AC457" s="182" t="n">
        <f aca="false">VALUE($Z458)</f>
        <v>0</v>
      </c>
      <c r="AD457" s="164" t="n">
        <v>454</v>
      </c>
      <c r="AE457" s="191"/>
      <c r="AF457" s="227" t="str">
        <f aca="false">IF(MOD(ROW(),10),"",INDEX(AE$3:AE$600,ROW()/10))</f>
        <v/>
      </c>
      <c r="AG457" s="228" t="n">
        <v>452</v>
      </c>
      <c r="AH457" s="229" t="e">
        <f aca="false">VALUE($AF457)</f>
        <v>#VALUE!</v>
      </c>
      <c r="AI457" s="164" t="n">
        <v>454</v>
      </c>
      <c r="AK457" s="227" t="str">
        <f aca="false">IF(MOD(ROW(),10),"",INDEX(AJ$3:AJ$600,ROW()/10))</f>
        <v/>
      </c>
      <c r="AL457" s="228" t="n">
        <v>447</v>
      </c>
      <c r="AM457" s="229" t="e">
        <f aca="false">VALUE($AF457)</f>
        <v>#VALUE!</v>
      </c>
      <c r="AN457" s="164" t="n">
        <v>454</v>
      </c>
      <c r="AP457" s="227" t="str">
        <f aca="false">IF(MOD(ROW(),10),"",INDEX(AO$3:AO$600,ROW()/10))</f>
        <v/>
      </c>
      <c r="AQ457" s="181" t="n">
        <v>4.55</v>
      </c>
      <c r="AR457" s="229" t="e">
        <f aca="false">VALUE($AP457)</f>
        <v>#VALUE!</v>
      </c>
      <c r="AS457" s="164" t="n">
        <v>4540</v>
      </c>
      <c r="AU457" s="227" t="str">
        <f aca="false">IF(MOD(ROW(),10),"",INDEX(AT$3:AT$600,ROW()/10))</f>
        <v/>
      </c>
      <c r="AV457" s="181" t="n">
        <v>4.55</v>
      </c>
      <c r="AW457" s="229" t="e">
        <f aca="false">VALUE($AU457)</f>
        <v>#VALUE!</v>
      </c>
      <c r="AZ457" s="180" t="str">
        <f aca="false">IF(MOD(ROW(),2),"",INDEX(AY$3:AY$600,ROW()/2))</f>
        <v/>
      </c>
      <c r="BA457" s="181" t="n">
        <v>4.55</v>
      </c>
      <c r="BB457" s="182" t="e">
        <f aca="false">VALUE(AZ457)</f>
        <v>#VALUE!</v>
      </c>
      <c r="BE457" s="180" t="str">
        <f aca="false">IF(MOD(ROW(),2),"",INDEX(BD$3:BD$600,ROW()/2))</f>
        <v/>
      </c>
      <c r="BF457" s="181" t="n">
        <v>4.55</v>
      </c>
      <c r="BG457" s="182" t="n">
        <f aca="false">VALUE($BD458)</f>
        <v>0</v>
      </c>
    </row>
    <row r="458" customFormat="false" ht="13.5" hidden="false" customHeight="false" outlineLevel="0" collapsed="false">
      <c r="A458" s="208" t="n">
        <v>4.51</v>
      </c>
      <c r="B458" s="209" t="n">
        <v>1.06</v>
      </c>
      <c r="C458" s="213" t="n">
        <f aca="false">$C457+(($AM$20-$AM$10))/10</f>
        <v>0</v>
      </c>
      <c r="D458" s="217" t="n">
        <f aca="false">$D457+(($AH$30-$AH$20))/10</f>
        <v>0</v>
      </c>
      <c r="E458" s="211" t="n">
        <f aca="false">$AC453</f>
        <v>0</v>
      </c>
      <c r="F458" s="212" t="n">
        <f aca="false">$F457+(($AR$20-$AR$10))/10</f>
        <v>0</v>
      </c>
      <c r="G458" s="218" t="n">
        <f aca="false">$G457+(($AW$20-$AW$10))/10</f>
        <v>0</v>
      </c>
      <c r="H458" s="165"/>
      <c r="I458" s="165"/>
      <c r="J458" s="165"/>
      <c r="P458" s="165"/>
      <c r="S458" s="165"/>
      <c r="T458" s="165"/>
      <c r="U458" s="165"/>
      <c r="V458" s="165"/>
      <c r="W458" s="165"/>
      <c r="Y458" s="164" t="n">
        <v>455</v>
      </c>
      <c r="AA458" s="180" t="n">
        <f aca="false">IF(MOD(ROW(),2),"",INDEX($Z$3:$Z$600,ROW()/2))</f>
        <v>0</v>
      </c>
      <c r="AB458" s="181" t="n">
        <v>4.56</v>
      </c>
      <c r="AC458" s="182" t="n">
        <f aca="false">VALUE($Z459)</f>
        <v>0</v>
      </c>
      <c r="AD458" s="164" t="n">
        <v>455</v>
      </c>
      <c r="AE458" s="191"/>
      <c r="AF458" s="227" t="str">
        <f aca="false">IF(MOD(ROW(),10),"",INDEX(AE$3:AE$600,ROW()/10))</f>
        <v/>
      </c>
      <c r="AG458" s="228" t="n">
        <v>453</v>
      </c>
      <c r="AH458" s="229" t="e">
        <f aca="false">VALUE($AF458)</f>
        <v>#VALUE!</v>
      </c>
      <c r="AI458" s="164" t="n">
        <v>455</v>
      </c>
      <c r="AK458" s="227" t="str">
        <f aca="false">IF(MOD(ROW(),10),"",INDEX(AJ$3:AJ$600,ROW()/10))</f>
        <v/>
      </c>
      <c r="AL458" s="228" t="n">
        <v>448</v>
      </c>
      <c r="AM458" s="229" t="e">
        <f aca="false">VALUE($AF458)</f>
        <v>#VALUE!</v>
      </c>
      <c r="AN458" s="164" t="n">
        <v>455</v>
      </c>
      <c r="AP458" s="227" t="str">
        <f aca="false">IF(MOD(ROW(),10),"",INDEX(AO$3:AO$600,ROW()/10))</f>
        <v/>
      </c>
      <c r="AQ458" s="181" t="n">
        <v>4.56</v>
      </c>
      <c r="AR458" s="229" t="e">
        <f aca="false">VALUE($AP458)</f>
        <v>#VALUE!</v>
      </c>
      <c r="AS458" s="164" t="n">
        <v>4550</v>
      </c>
      <c r="AU458" s="227" t="str">
        <f aca="false">IF(MOD(ROW(),10),"",INDEX(AT$3:AT$600,ROW()/10))</f>
        <v/>
      </c>
      <c r="AV458" s="181" t="n">
        <v>4.56</v>
      </c>
      <c r="AW458" s="229" t="e">
        <f aca="false">VALUE($AU458)</f>
        <v>#VALUE!</v>
      </c>
      <c r="AZ458" s="180" t="n">
        <f aca="false">IF(MOD(ROW(),2),"",INDEX(AY$3:AY$600,ROW()/2))</f>
        <v>0</v>
      </c>
      <c r="BA458" s="181" t="n">
        <v>4.56</v>
      </c>
      <c r="BB458" s="182" t="n">
        <f aca="false">VALUE(AZ458)</f>
        <v>0</v>
      </c>
      <c r="BE458" s="180" t="n">
        <f aca="false">IF(MOD(ROW(),2),"",INDEX(BD$3:BD$600,ROW()/2))</f>
        <v>0</v>
      </c>
      <c r="BF458" s="181" t="n">
        <v>4.56</v>
      </c>
      <c r="BG458" s="182" t="n">
        <f aca="false">VALUE($BD459)</f>
        <v>0</v>
      </c>
    </row>
    <row r="459" customFormat="false" ht="13.5" hidden="false" customHeight="false" outlineLevel="0" collapsed="false">
      <c r="A459" s="208" t="n">
        <v>4.52</v>
      </c>
      <c r="B459" s="209" t="n">
        <v>1.05</v>
      </c>
      <c r="C459" s="213" t="n">
        <f aca="false">$C458+(($AM$20-$AM$10))/10</f>
        <v>0</v>
      </c>
      <c r="D459" s="217" t="n">
        <f aca="false">$D458+(($AH$30-$AH$20))/10</f>
        <v>0</v>
      </c>
      <c r="E459" s="211" t="n">
        <f aca="false">$AC454</f>
        <v>0</v>
      </c>
      <c r="F459" s="212" t="n">
        <f aca="false">$F458+(($AR$20-$AR$10))/10</f>
        <v>0</v>
      </c>
      <c r="G459" s="218" t="n">
        <f aca="false">$G458+(($AW$20-$AW$10))/10</f>
        <v>0</v>
      </c>
      <c r="H459" s="165"/>
      <c r="I459" s="165"/>
      <c r="J459" s="165"/>
      <c r="P459" s="165"/>
      <c r="S459" s="165"/>
      <c r="T459" s="165"/>
      <c r="U459" s="165"/>
      <c r="V459" s="165"/>
      <c r="W459" s="165"/>
      <c r="Y459" s="164" t="n">
        <v>456</v>
      </c>
      <c r="AA459" s="180" t="str">
        <f aca="false">IF(MOD(ROW(),2),"",INDEX($Z$3:$Z$600,ROW()/2))</f>
        <v/>
      </c>
      <c r="AB459" s="181" t="n">
        <v>4.57</v>
      </c>
      <c r="AC459" s="182" t="n">
        <f aca="false">VALUE($Z460)</f>
        <v>0</v>
      </c>
      <c r="AD459" s="164" t="n">
        <v>456</v>
      </c>
      <c r="AE459" s="191"/>
      <c r="AF459" s="227" t="str">
        <f aca="false">IF(MOD(ROW(),10),"",INDEX(AE$3:AE$600,ROW()/10))</f>
        <v/>
      </c>
      <c r="AG459" s="228" t="n">
        <v>454</v>
      </c>
      <c r="AH459" s="229" t="e">
        <f aca="false">VALUE($AF459)</f>
        <v>#VALUE!</v>
      </c>
      <c r="AI459" s="164" t="n">
        <v>456</v>
      </c>
      <c r="AK459" s="227" t="str">
        <f aca="false">IF(MOD(ROW(),10),"",INDEX(AJ$3:AJ$600,ROW()/10))</f>
        <v/>
      </c>
      <c r="AL459" s="228" t="n">
        <v>449</v>
      </c>
      <c r="AM459" s="229" t="e">
        <f aca="false">VALUE($AF459)</f>
        <v>#VALUE!</v>
      </c>
      <c r="AN459" s="164" t="n">
        <v>456</v>
      </c>
      <c r="AP459" s="227" t="str">
        <f aca="false">IF(MOD(ROW(),10),"",INDEX(AO$3:AO$600,ROW()/10))</f>
        <v/>
      </c>
      <c r="AQ459" s="181" t="n">
        <v>4.57</v>
      </c>
      <c r="AR459" s="229" t="e">
        <f aca="false">VALUE($AP459)</f>
        <v>#VALUE!</v>
      </c>
      <c r="AS459" s="164" t="n">
        <v>4560</v>
      </c>
      <c r="AU459" s="227" t="str">
        <f aca="false">IF(MOD(ROW(),10),"",INDEX(AT$3:AT$600,ROW()/10))</f>
        <v/>
      </c>
      <c r="AV459" s="181" t="n">
        <v>4.57</v>
      </c>
      <c r="AW459" s="229" t="e">
        <f aca="false">VALUE($AU459)</f>
        <v>#VALUE!</v>
      </c>
      <c r="AZ459" s="180" t="str">
        <f aca="false">IF(MOD(ROW(),2),"",INDEX(AY$3:AY$600,ROW()/2))</f>
        <v/>
      </c>
      <c r="BA459" s="181" t="n">
        <v>4.57</v>
      </c>
      <c r="BB459" s="182" t="e">
        <f aca="false">VALUE(AZ459)</f>
        <v>#VALUE!</v>
      </c>
      <c r="BE459" s="180" t="str">
        <f aca="false">IF(MOD(ROW(),2),"",INDEX(BD$3:BD$600,ROW()/2))</f>
        <v/>
      </c>
      <c r="BF459" s="181" t="n">
        <v>4.57</v>
      </c>
      <c r="BG459" s="182" t="n">
        <f aca="false">VALUE($BD460)</f>
        <v>0</v>
      </c>
    </row>
    <row r="460" customFormat="false" ht="13.5" hidden="false" customHeight="false" outlineLevel="0" collapsed="false">
      <c r="A460" s="208" t="n">
        <v>4.53</v>
      </c>
      <c r="B460" s="209" t="n">
        <v>1.04</v>
      </c>
      <c r="C460" s="213" t="n">
        <f aca="false">$C459+(($AM$20-$AM$10))/10</f>
        <v>0</v>
      </c>
      <c r="D460" s="217" t="n">
        <f aca="false">$D459+(($AH$30-$AH$20))/10</f>
        <v>0</v>
      </c>
      <c r="E460" s="211" t="n">
        <f aca="false">$AC455</f>
        <v>0</v>
      </c>
      <c r="F460" s="212" t="n">
        <f aca="false">$F459+(($AR$20-$AR$10))/10</f>
        <v>0</v>
      </c>
      <c r="G460" s="218" t="n">
        <f aca="false">$G459+(($AW$20-$AW$10))/10</f>
        <v>0</v>
      </c>
      <c r="H460" s="165"/>
      <c r="I460" s="165"/>
      <c r="J460" s="165"/>
      <c r="P460" s="165"/>
      <c r="S460" s="165"/>
      <c r="T460" s="165"/>
      <c r="U460" s="165"/>
      <c r="V460" s="165"/>
      <c r="W460" s="165"/>
      <c r="Y460" s="164" t="n">
        <v>457</v>
      </c>
      <c r="AA460" s="180" t="n">
        <f aca="false">IF(MOD(ROW(),2),"",INDEX($Z$3:$Z$600,ROW()/2))</f>
        <v>0</v>
      </c>
      <c r="AB460" s="181" t="n">
        <v>4.58</v>
      </c>
      <c r="AC460" s="182" t="n">
        <f aca="false">VALUE($Z461)</f>
        <v>0</v>
      </c>
      <c r="AD460" s="164" t="n">
        <v>457</v>
      </c>
      <c r="AE460" s="191"/>
      <c r="AF460" s="227" t="n">
        <f aca="false">IF(MOD(ROW(),10),"",INDEX(AE$3:AE$600,ROW()/10))</f>
        <v>0</v>
      </c>
      <c r="AG460" s="228" t="n">
        <v>455</v>
      </c>
      <c r="AH460" s="229" t="n">
        <f aca="false">VALUE($AF460)</f>
        <v>0</v>
      </c>
      <c r="AI460" s="164" t="n">
        <v>457</v>
      </c>
      <c r="AK460" s="227" t="n">
        <f aca="false">IF(MOD(ROW(),10),"",INDEX(AJ$3:AJ$600,ROW()/10))</f>
        <v>0</v>
      </c>
      <c r="AL460" s="228" t="n">
        <v>450</v>
      </c>
      <c r="AM460" s="229" t="n">
        <f aca="false">VALUE($AF460)</f>
        <v>0</v>
      </c>
      <c r="AN460" s="164" t="n">
        <v>457</v>
      </c>
      <c r="AP460" s="227" t="n">
        <f aca="false">IF(MOD(ROW(),10),"",INDEX(AO$3:AO$600,ROW()/10))</f>
        <v>0</v>
      </c>
      <c r="AQ460" s="181" t="n">
        <v>4.58</v>
      </c>
      <c r="AR460" s="229" t="n">
        <f aca="false">VALUE($AP460)</f>
        <v>0</v>
      </c>
      <c r="AS460" s="164" t="n">
        <v>4570</v>
      </c>
      <c r="AU460" s="227" t="n">
        <f aca="false">IF(MOD(ROW(),10),"",INDEX(AT$3:AT$600,ROW()/10))</f>
        <v>0</v>
      </c>
      <c r="AV460" s="181" t="n">
        <v>4.58</v>
      </c>
      <c r="AW460" s="229" t="n">
        <f aca="false">VALUE($AU460)</f>
        <v>0</v>
      </c>
      <c r="AZ460" s="180" t="n">
        <f aca="false">IF(MOD(ROW(),2),"",INDEX(AY$3:AY$600,ROW()/2))</f>
        <v>0</v>
      </c>
      <c r="BA460" s="181" t="n">
        <v>4.58</v>
      </c>
      <c r="BB460" s="182" t="n">
        <f aca="false">VALUE(AZ460)</f>
        <v>0</v>
      </c>
      <c r="BE460" s="180" t="n">
        <f aca="false">IF(MOD(ROW(),2),"",INDEX(BD$3:BD$600,ROW()/2))</f>
        <v>0</v>
      </c>
      <c r="BF460" s="181" t="n">
        <v>4.58</v>
      </c>
      <c r="BG460" s="182" t="n">
        <f aca="false">VALUE($BD461)</f>
        <v>0</v>
      </c>
    </row>
    <row r="461" customFormat="false" ht="13.5" hidden="false" customHeight="false" outlineLevel="0" collapsed="false">
      <c r="A461" s="208" t="n">
        <v>4.54</v>
      </c>
      <c r="B461" s="209" t="n">
        <v>1.03</v>
      </c>
      <c r="C461" s="213" t="n">
        <f aca="false">$C460+(($AM$20-$AM$10))/10</f>
        <v>0</v>
      </c>
      <c r="D461" s="217" t="n">
        <f aca="false">$D460+(($AH$30-$AH$20))/10</f>
        <v>0</v>
      </c>
      <c r="E461" s="211" t="n">
        <f aca="false">$AC456</f>
        <v>0</v>
      </c>
      <c r="F461" s="212" t="n">
        <f aca="false">$F460+(($AR$20-$AR$10))/10</f>
        <v>0</v>
      </c>
      <c r="G461" s="218" t="n">
        <f aca="false">$G460+(($AW$20-$AW$10))/10</f>
        <v>0</v>
      </c>
      <c r="H461" s="165"/>
      <c r="I461" s="165"/>
      <c r="J461" s="165"/>
      <c r="P461" s="165"/>
      <c r="S461" s="165"/>
      <c r="T461" s="165"/>
      <c r="U461" s="165"/>
      <c r="V461" s="165"/>
      <c r="W461" s="165"/>
      <c r="Y461" s="164" t="n">
        <v>458</v>
      </c>
      <c r="AA461" s="180" t="str">
        <f aca="false">IF(MOD(ROW(),2),"",INDEX($Z$3:$Z$600,ROW()/2))</f>
        <v/>
      </c>
      <c r="AB461" s="181" t="n">
        <v>4.59</v>
      </c>
      <c r="AC461" s="182" t="n">
        <f aca="false">VALUE($Z462)</f>
        <v>0</v>
      </c>
      <c r="AD461" s="164" t="n">
        <v>458</v>
      </c>
      <c r="AE461" s="191"/>
      <c r="AF461" s="227" t="str">
        <f aca="false">IF(MOD(ROW(),10),"",INDEX(AE$3:AE$600,ROW()/10))</f>
        <v/>
      </c>
      <c r="AG461" s="228" t="n">
        <v>456</v>
      </c>
      <c r="AH461" s="229" t="e">
        <f aca="false">VALUE($AF461)</f>
        <v>#VALUE!</v>
      </c>
      <c r="AI461" s="164" t="n">
        <v>458</v>
      </c>
      <c r="AK461" s="227" t="str">
        <f aca="false">IF(MOD(ROW(),10),"",INDEX(AJ$3:AJ$600,ROW()/10))</f>
        <v/>
      </c>
      <c r="AL461" s="228" t="n">
        <v>451</v>
      </c>
      <c r="AM461" s="229" t="e">
        <f aca="false">VALUE($AF461)</f>
        <v>#VALUE!</v>
      </c>
      <c r="AN461" s="164" t="n">
        <v>458</v>
      </c>
      <c r="AP461" s="227" t="str">
        <f aca="false">IF(MOD(ROW(),10),"",INDEX(AO$3:AO$600,ROW()/10))</f>
        <v/>
      </c>
      <c r="AQ461" s="181" t="n">
        <v>4.59</v>
      </c>
      <c r="AR461" s="229" t="e">
        <f aca="false">VALUE($AP461)</f>
        <v>#VALUE!</v>
      </c>
      <c r="AS461" s="164" t="n">
        <v>4580</v>
      </c>
      <c r="AU461" s="227" t="str">
        <f aca="false">IF(MOD(ROW(),10),"",INDEX(AT$3:AT$600,ROW()/10))</f>
        <v/>
      </c>
      <c r="AV461" s="181" t="n">
        <v>4.59</v>
      </c>
      <c r="AW461" s="229" t="e">
        <f aca="false">VALUE($AU461)</f>
        <v>#VALUE!</v>
      </c>
      <c r="AZ461" s="180" t="str">
        <f aca="false">IF(MOD(ROW(),2),"",INDEX(AY$3:AY$600,ROW()/2))</f>
        <v/>
      </c>
      <c r="BA461" s="181" t="n">
        <v>4.59</v>
      </c>
      <c r="BB461" s="182" t="e">
        <f aca="false">VALUE(AZ461)</f>
        <v>#VALUE!</v>
      </c>
      <c r="BE461" s="180" t="str">
        <f aca="false">IF(MOD(ROW(),2),"",INDEX(BD$3:BD$600,ROW()/2))</f>
        <v/>
      </c>
      <c r="BF461" s="181" t="n">
        <v>4.59</v>
      </c>
      <c r="BG461" s="182" t="n">
        <f aca="false">VALUE($BD462)</f>
        <v>0</v>
      </c>
    </row>
    <row r="462" customFormat="false" ht="13.5" hidden="false" customHeight="false" outlineLevel="0" collapsed="false">
      <c r="A462" s="208" t="n">
        <v>4.55</v>
      </c>
      <c r="B462" s="209" t="n">
        <v>1.02</v>
      </c>
      <c r="C462" s="213" t="n">
        <f aca="false">$C461+(($AM$20-$AM$10))/10</f>
        <v>0</v>
      </c>
      <c r="D462" s="217" t="n">
        <f aca="false">$D461+(($AH$30-$AH$20))/10</f>
        <v>0</v>
      </c>
      <c r="E462" s="211" t="n">
        <f aca="false">$AC457</f>
        <v>0</v>
      </c>
      <c r="F462" s="212" t="n">
        <f aca="false">$F461+(($AR$20-$AR$10))/10</f>
        <v>0</v>
      </c>
      <c r="G462" s="218" t="n">
        <f aca="false">$G461+(($AW$20-$AW$10))/10</f>
        <v>0</v>
      </c>
      <c r="H462" s="165"/>
      <c r="I462" s="165"/>
      <c r="J462" s="165"/>
      <c r="P462" s="165"/>
      <c r="S462" s="165"/>
      <c r="T462" s="165"/>
      <c r="U462" s="165"/>
      <c r="V462" s="165"/>
      <c r="W462" s="165"/>
      <c r="Y462" s="164" t="n">
        <v>459</v>
      </c>
      <c r="AA462" s="180" t="n">
        <f aca="false">IF(MOD(ROW(),2),"",INDEX($Z$3:$Z$600,ROW()/2))</f>
        <v>0</v>
      </c>
      <c r="AB462" s="181" t="n">
        <v>4.6</v>
      </c>
      <c r="AC462" s="182" t="n">
        <f aca="false">VALUE($Z463)</f>
        <v>0</v>
      </c>
      <c r="AD462" s="164" t="n">
        <v>459</v>
      </c>
      <c r="AE462" s="191"/>
      <c r="AF462" s="227" t="str">
        <f aca="false">IF(MOD(ROW(),10),"",INDEX(AE$3:AE$600,ROW()/10))</f>
        <v/>
      </c>
      <c r="AG462" s="228" t="n">
        <v>457</v>
      </c>
      <c r="AH462" s="229" t="e">
        <f aca="false">VALUE($AF462)</f>
        <v>#VALUE!</v>
      </c>
      <c r="AI462" s="164" t="n">
        <v>459</v>
      </c>
      <c r="AK462" s="227" t="str">
        <f aca="false">IF(MOD(ROW(),10),"",INDEX(AJ$3:AJ$600,ROW()/10))</f>
        <v/>
      </c>
      <c r="AL462" s="228" t="n">
        <v>452</v>
      </c>
      <c r="AM462" s="229" t="e">
        <f aca="false">VALUE($AF462)</f>
        <v>#VALUE!</v>
      </c>
      <c r="AN462" s="164" t="n">
        <v>459</v>
      </c>
      <c r="AP462" s="227" t="str">
        <f aca="false">IF(MOD(ROW(),10),"",INDEX(AO$3:AO$600,ROW()/10))</f>
        <v/>
      </c>
      <c r="AQ462" s="181" t="n">
        <v>4.6</v>
      </c>
      <c r="AR462" s="229" t="e">
        <f aca="false">VALUE($AP462)</f>
        <v>#VALUE!</v>
      </c>
      <c r="AS462" s="164" t="n">
        <v>4590</v>
      </c>
      <c r="AU462" s="227" t="str">
        <f aca="false">IF(MOD(ROW(),10),"",INDEX(AT$3:AT$600,ROW()/10))</f>
        <v/>
      </c>
      <c r="AV462" s="181" t="n">
        <v>4.6</v>
      </c>
      <c r="AW462" s="229" t="e">
        <f aca="false">VALUE($AU462)</f>
        <v>#VALUE!</v>
      </c>
      <c r="AZ462" s="180" t="n">
        <f aca="false">IF(MOD(ROW(),2),"",INDEX(AY$3:AY$600,ROW()/2))</f>
        <v>0</v>
      </c>
      <c r="BA462" s="181" t="n">
        <v>4.6</v>
      </c>
      <c r="BB462" s="182" t="n">
        <f aca="false">VALUE(AZ462)</f>
        <v>0</v>
      </c>
      <c r="BE462" s="180" t="n">
        <f aca="false">IF(MOD(ROW(),2),"",INDEX(BD$3:BD$600,ROW()/2))</f>
        <v>0</v>
      </c>
      <c r="BF462" s="181" t="n">
        <v>4.6</v>
      </c>
      <c r="BG462" s="182" t="n">
        <f aca="false">VALUE($BD463)</f>
        <v>0</v>
      </c>
    </row>
    <row r="463" customFormat="false" ht="13.5" hidden="false" customHeight="false" outlineLevel="0" collapsed="false">
      <c r="A463" s="208" t="n">
        <v>4.56</v>
      </c>
      <c r="B463" s="209" t="n">
        <v>1.01</v>
      </c>
      <c r="C463" s="213" t="n">
        <f aca="false">$C462+(($AM$20-$AM$10))/10</f>
        <v>0</v>
      </c>
      <c r="D463" s="217" t="n">
        <f aca="false">$D462+(($AH$30-$AH$20))/10</f>
        <v>0</v>
      </c>
      <c r="E463" s="211" t="n">
        <f aca="false">$AC458</f>
        <v>0</v>
      </c>
      <c r="F463" s="212" t="n">
        <f aca="false">$F462+(($AR$20-$AR$10))/10</f>
        <v>0</v>
      </c>
      <c r="G463" s="218" t="n">
        <f aca="false">$G462+(($AW$20-$AW$10))/10</f>
        <v>0</v>
      </c>
      <c r="H463" s="165"/>
      <c r="I463" s="165"/>
      <c r="J463" s="165"/>
      <c r="P463" s="165"/>
      <c r="S463" s="165"/>
      <c r="T463" s="165"/>
      <c r="U463" s="165"/>
      <c r="V463" s="165"/>
      <c r="W463" s="165"/>
      <c r="Y463" s="164" t="n">
        <v>460</v>
      </c>
      <c r="AA463" s="180" t="str">
        <f aca="false">IF(MOD(ROW(),2),"",INDEX($Z$3:$Z$600,ROW()/2))</f>
        <v/>
      </c>
      <c r="AB463" s="181" t="n">
        <v>4.61</v>
      </c>
      <c r="AC463" s="182" t="n">
        <f aca="false">VALUE($Z464)</f>
        <v>0</v>
      </c>
      <c r="AD463" s="164" t="n">
        <v>460</v>
      </c>
      <c r="AE463" s="191"/>
      <c r="AF463" s="227" t="str">
        <f aca="false">IF(MOD(ROW(),10),"",INDEX(AE$3:AE$600,ROW()/10))</f>
        <v/>
      </c>
      <c r="AG463" s="228" t="n">
        <v>458</v>
      </c>
      <c r="AH463" s="229" t="e">
        <f aca="false">VALUE($AF463)</f>
        <v>#VALUE!</v>
      </c>
      <c r="AI463" s="164" t="n">
        <v>460</v>
      </c>
      <c r="AK463" s="227" t="str">
        <f aca="false">IF(MOD(ROW(),10),"",INDEX(AJ$3:AJ$600,ROW()/10))</f>
        <v/>
      </c>
      <c r="AL463" s="228" t="n">
        <v>453</v>
      </c>
      <c r="AM463" s="229" t="e">
        <f aca="false">VALUE($AF463)</f>
        <v>#VALUE!</v>
      </c>
      <c r="AN463" s="164" t="n">
        <v>460</v>
      </c>
      <c r="AP463" s="227" t="str">
        <f aca="false">IF(MOD(ROW(),10),"",INDEX(AO$3:AO$600,ROW()/10))</f>
        <v/>
      </c>
      <c r="AQ463" s="181" t="n">
        <v>4.61</v>
      </c>
      <c r="AR463" s="229" t="e">
        <f aca="false">VALUE($AP463)</f>
        <v>#VALUE!</v>
      </c>
      <c r="AS463" s="164" t="n">
        <v>4600</v>
      </c>
      <c r="AU463" s="227" t="str">
        <f aca="false">IF(MOD(ROW(),10),"",INDEX(AT$3:AT$600,ROW()/10))</f>
        <v/>
      </c>
      <c r="AV463" s="181" t="n">
        <v>4.61</v>
      </c>
      <c r="AW463" s="229" t="e">
        <f aca="false">VALUE($AU463)</f>
        <v>#VALUE!</v>
      </c>
      <c r="AZ463" s="180" t="str">
        <f aca="false">IF(MOD(ROW(),2),"",INDEX(AY$3:AY$600,ROW()/2))</f>
        <v/>
      </c>
      <c r="BA463" s="181" t="n">
        <v>4.61</v>
      </c>
      <c r="BB463" s="182" t="e">
        <f aca="false">VALUE(AZ463)</f>
        <v>#VALUE!</v>
      </c>
      <c r="BE463" s="180" t="str">
        <f aca="false">IF(MOD(ROW(),2),"",INDEX(BD$3:BD$600,ROW()/2))</f>
        <v/>
      </c>
      <c r="BF463" s="181" t="n">
        <v>4.61</v>
      </c>
      <c r="BG463" s="182" t="n">
        <f aca="false">VALUE($BD464)</f>
        <v>0</v>
      </c>
    </row>
    <row r="464" customFormat="false" ht="13.5" hidden="false" customHeight="false" outlineLevel="0" collapsed="false">
      <c r="A464" s="208" t="n">
        <v>4.57</v>
      </c>
      <c r="B464" s="209" t="n">
        <v>1</v>
      </c>
      <c r="C464" s="213" t="n">
        <f aca="false">$C463+(($AM$20-$AM$10))/10</f>
        <v>0</v>
      </c>
      <c r="D464" s="217" t="n">
        <f aca="false">$D463+(($AH$30-$AH$20))/10</f>
        <v>0</v>
      </c>
      <c r="E464" s="211" t="n">
        <f aca="false">$AC459</f>
        <v>0</v>
      </c>
      <c r="F464" s="212" t="n">
        <f aca="false">$F463+(($AR$20-$AR$10))/10</f>
        <v>0</v>
      </c>
      <c r="G464" s="218" t="n">
        <f aca="false">$G463+(($AW$20-$AW$10))/10</f>
        <v>0</v>
      </c>
      <c r="H464" s="165"/>
      <c r="I464" s="165"/>
      <c r="J464" s="165"/>
      <c r="P464" s="165"/>
      <c r="S464" s="165"/>
      <c r="T464" s="165"/>
      <c r="U464" s="165"/>
      <c r="V464" s="165"/>
      <c r="W464" s="165"/>
      <c r="Y464" s="164" t="n">
        <v>461</v>
      </c>
      <c r="AA464" s="180" t="n">
        <f aca="false">IF(MOD(ROW(),2),"",INDEX($Z$3:$Z$600,ROW()/2))</f>
        <v>0</v>
      </c>
      <c r="AB464" s="181" t="n">
        <v>4.62</v>
      </c>
      <c r="AC464" s="182" t="n">
        <f aca="false">VALUE($Z465)</f>
        <v>0</v>
      </c>
      <c r="AD464" s="164" t="n">
        <v>461</v>
      </c>
      <c r="AE464" s="191"/>
      <c r="AF464" s="227" t="str">
        <f aca="false">IF(MOD(ROW(),10),"",INDEX(AE$3:AE$600,ROW()/10))</f>
        <v/>
      </c>
      <c r="AG464" s="228" t="n">
        <v>459</v>
      </c>
      <c r="AH464" s="229" t="e">
        <f aca="false">VALUE($AF464)</f>
        <v>#VALUE!</v>
      </c>
      <c r="AI464" s="164" t="n">
        <v>461</v>
      </c>
      <c r="AK464" s="227" t="str">
        <f aca="false">IF(MOD(ROW(),10),"",INDEX(AJ$3:AJ$600,ROW()/10))</f>
        <v/>
      </c>
      <c r="AL464" s="228" t="n">
        <v>454</v>
      </c>
      <c r="AM464" s="229" t="e">
        <f aca="false">VALUE($AF464)</f>
        <v>#VALUE!</v>
      </c>
      <c r="AN464" s="164" t="n">
        <v>461</v>
      </c>
      <c r="AP464" s="227" t="str">
        <f aca="false">IF(MOD(ROW(),10),"",INDEX(AO$3:AO$600,ROW()/10))</f>
        <v/>
      </c>
      <c r="AQ464" s="181" t="n">
        <v>4.62</v>
      </c>
      <c r="AR464" s="229" t="e">
        <f aca="false">VALUE($AP464)</f>
        <v>#VALUE!</v>
      </c>
      <c r="AS464" s="164" t="n">
        <v>4610</v>
      </c>
      <c r="AU464" s="227" t="str">
        <f aca="false">IF(MOD(ROW(),10),"",INDEX(AT$3:AT$600,ROW()/10))</f>
        <v/>
      </c>
      <c r="AV464" s="181" t="n">
        <v>4.62</v>
      </c>
      <c r="AW464" s="229" t="e">
        <f aca="false">VALUE($AU464)</f>
        <v>#VALUE!</v>
      </c>
      <c r="AZ464" s="180" t="n">
        <f aca="false">IF(MOD(ROW(),2),"",INDEX(AY$3:AY$600,ROW()/2))</f>
        <v>0</v>
      </c>
      <c r="BA464" s="181" t="n">
        <v>4.62</v>
      </c>
      <c r="BB464" s="182" t="n">
        <f aca="false">VALUE(AZ464)</f>
        <v>0</v>
      </c>
      <c r="BE464" s="180" t="n">
        <f aca="false">IF(MOD(ROW(),2),"",INDEX(BD$3:BD$600,ROW()/2))</f>
        <v>0</v>
      </c>
      <c r="BF464" s="181" t="n">
        <v>4.62</v>
      </c>
      <c r="BG464" s="182" t="n">
        <f aca="false">VALUE($BD465)</f>
        <v>0</v>
      </c>
    </row>
    <row r="465" customFormat="false" ht="13.5" hidden="false" customHeight="false" outlineLevel="0" collapsed="false">
      <c r="A465" s="208" t="n">
        <v>4.58</v>
      </c>
      <c r="B465" s="209" t="n">
        <v>0.99</v>
      </c>
      <c r="C465" s="213" t="n">
        <f aca="false">$C464+(($AM$20-$AM$10))/10</f>
        <v>0</v>
      </c>
      <c r="D465" s="217" t="n">
        <f aca="false">$D464+(($AH$30-$AH$20))/10</f>
        <v>0</v>
      </c>
      <c r="E465" s="211" t="n">
        <f aca="false">$AC460</f>
        <v>0</v>
      </c>
      <c r="F465" s="212" t="n">
        <f aca="false">$F464+(($AR$20-$AR$10))/10</f>
        <v>0</v>
      </c>
      <c r="G465" s="218" t="n">
        <f aca="false">$G464+(($AW$20-$AW$10))/10</f>
        <v>0</v>
      </c>
      <c r="H465" s="165"/>
      <c r="I465" s="165"/>
      <c r="J465" s="165"/>
      <c r="P465" s="165"/>
      <c r="S465" s="165"/>
      <c r="T465" s="165"/>
      <c r="U465" s="165"/>
      <c r="V465" s="165"/>
      <c r="W465" s="165"/>
      <c r="Y465" s="164" t="n">
        <v>462</v>
      </c>
      <c r="AA465" s="180" t="str">
        <f aca="false">IF(MOD(ROW(),2),"",INDEX($Z$3:$Z$600,ROW()/2))</f>
        <v/>
      </c>
      <c r="AB465" s="181" t="n">
        <v>4.63</v>
      </c>
      <c r="AC465" s="182" t="n">
        <f aca="false">VALUE($Z466)</f>
        <v>0</v>
      </c>
      <c r="AD465" s="164" t="n">
        <v>462</v>
      </c>
      <c r="AE465" s="191"/>
      <c r="AF465" s="227" t="str">
        <f aca="false">IF(MOD(ROW(),10),"",INDEX(AE$3:AE$600,ROW()/10))</f>
        <v/>
      </c>
      <c r="AG465" s="228" t="n">
        <v>460</v>
      </c>
      <c r="AH465" s="229" t="e">
        <f aca="false">VALUE($AF465)</f>
        <v>#VALUE!</v>
      </c>
      <c r="AI465" s="164" t="n">
        <v>462</v>
      </c>
      <c r="AK465" s="227" t="str">
        <f aca="false">IF(MOD(ROW(),10),"",INDEX(AJ$3:AJ$600,ROW()/10))</f>
        <v/>
      </c>
      <c r="AL465" s="228" t="n">
        <v>455</v>
      </c>
      <c r="AM465" s="229" t="e">
        <f aca="false">VALUE($AF465)</f>
        <v>#VALUE!</v>
      </c>
      <c r="AN465" s="164" t="n">
        <v>462</v>
      </c>
      <c r="AP465" s="227" t="str">
        <f aca="false">IF(MOD(ROW(),10),"",INDEX(AO$3:AO$600,ROW()/10))</f>
        <v/>
      </c>
      <c r="AQ465" s="181" t="n">
        <v>4.63</v>
      </c>
      <c r="AR465" s="229" t="e">
        <f aca="false">VALUE($AP465)</f>
        <v>#VALUE!</v>
      </c>
      <c r="AS465" s="164" t="n">
        <v>4620</v>
      </c>
      <c r="AU465" s="227" t="str">
        <f aca="false">IF(MOD(ROW(),10),"",INDEX(AT$3:AT$600,ROW()/10))</f>
        <v/>
      </c>
      <c r="AV465" s="181" t="n">
        <v>4.63</v>
      </c>
      <c r="AW465" s="229" t="e">
        <f aca="false">VALUE($AU465)</f>
        <v>#VALUE!</v>
      </c>
      <c r="AZ465" s="180" t="str">
        <f aca="false">IF(MOD(ROW(),2),"",INDEX(AY$3:AY$600,ROW()/2))</f>
        <v/>
      </c>
      <c r="BA465" s="181" t="n">
        <v>4.63</v>
      </c>
      <c r="BB465" s="182" t="e">
        <f aca="false">VALUE(AZ465)</f>
        <v>#VALUE!</v>
      </c>
      <c r="BE465" s="180" t="str">
        <f aca="false">IF(MOD(ROW(),2),"",INDEX(BD$3:BD$600,ROW()/2))</f>
        <v/>
      </c>
      <c r="BF465" s="181" t="n">
        <v>4.63</v>
      </c>
      <c r="BG465" s="182" t="n">
        <f aca="false">VALUE($BD466)</f>
        <v>0</v>
      </c>
    </row>
    <row r="466" customFormat="false" ht="13.5" hidden="false" customHeight="false" outlineLevel="0" collapsed="false">
      <c r="A466" s="208" t="n">
        <v>4.59</v>
      </c>
      <c r="B466" s="209" t="n">
        <v>0.98</v>
      </c>
      <c r="C466" s="213" t="n">
        <f aca="false">$C465+(($AM$20-$AM$10))/10</f>
        <v>0</v>
      </c>
      <c r="D466" s="217" t="n">
        <f aca="false">$D465+(($AH$30-$AH$20))/10</f>
        <v>0</v>
      </c>
      <c r="E466" s="211" t="n">
        <f aca="false">$AC461</f>
        <v>0</v>
      </c>
      <c r="F466" s="212" t="n">
        <f aca="false">$F465+(($AR$20-$AR$10))/10</f>
        <v>0</v>
      </c>
      <c r="G466" s="218" t="n">
        <f aca="false">$G465+(($AW$20-$AW$10))/10</f>
        <v>0</v>
      </c>
      <c r="H466" s="165"/>
      <c r="I466" s="165"/>
      <c r="J466" s="165"/>
      <c r="P466" s="165"/>
      <c r="S466" s="165"/>
      <c r="T466" s="165"/>
      <c r="U466" s="165"/>
      <c r="V466" s="165"/>
      <c r="W466" s="165"/>
      <c r="Y466" s="164" t="n">
        <v>463</v>
      </c>
      <c r="AA466" s="180" t="n">
        <f aca="false">IF(MOD(ROW(),2),"",INDEX($Z$3:$Z$600,ROW()/2))</f>
        <v>0</v>
      </c>
      <c r="AB466" s="181" t="n">
        <v>4.64</v>
      </c>
      <c r="AC466" s="182" t="n">
        <f aca="false">VALUE($Z467)</f>
        <v>0</v>
      </c>
      <c r="AD466" s="164" t="n">
        <v>463</v>
      </c>
      <c r="AE466" s="191"/>
      <c r="AF466" s="227" t="str">
        <f aca="false">IF(MOD(ROW(),10),"",INDEX(AE$3:AE$600,ROW()/10))</f>
        <v/>
      </c>
      <c r="AG466" s="228" t="n">
        <v>461</v>
      </c>
      <c r="AH466" s="229" t="e">
        <f aca="false">VALUE($AF466)</f>
        <v>#VALUE!</v>
      </c>
      <c r="AI466" s="164" t="n">
        <v>463</v>
      </c>
      <c r="AK466" s="227" t="str">
        <f aca="false">IF(MOD(ROW(),10),"",INDEX(AJ$3:AJ$600,ROW()/10))</f>
        <v/>
      </c>
      <c r="AL466" s="228" t="n">
        <v>456</v>
      </c>
      <c r="AM466" s="229" t="e">
        <f aca="false">VALUE($AF466)</f>
        <v>#VALUE!</v>
      </c>
      <c r="AN466" s="164" t="n">
        <v>463</v>
      </c>
      <c r="AP466" s="227" t="str">
        <f aca="false">IF(MOD(ROW(),10),"",INDEX(AO$3:AO$600,ROW()/10))</f>
        <v/>
      </c>
      <c r="AQ466" s="181" t="n">
        <v>4.64</v>
      </c>
      <c r="AR466" s="229" t="e">
        <f aca="false">VALUE($AP466)</f>
        <v>#VALUE!</v>
      </c>
      <c r="AS466" s="164" t="n">
        <v>4630</v>
      </c>
      <c r="AU466" s="227" t="str">
        <f aca="false">IF(MOD(ROW(),10),"",INDEX(AT$3:AT$600,ROW()/10))</f>
        <v/>
      </c>
      <c r="AV466" s="181" t="n">
        <v>4.64</v>
      </c>
      <c r="AW466" s="229" t="e">
        <f aca="false">VALUE($AU466)</f>
        <v>#VALUE!</v>
      </c>
      <c r="AZ466" s="180" t="n">
        <f aca="false">IF(MOD(ROW(),2),"",INDEX(AY$3:AY$600,ROW()/2))</f>
        <v>0</v>
      </c>
      <c r="BA466" s="181" t="n">
        <v>4.64</v>
      </c>
      <c r="BB466" s="182" t="n">
        <f aca="false">VALUE(AZ466)</f>
        <v>0</v>
      </c>
      <c r="BE466" s="180" t="n">
        <f aca="false">IF(MOD(ROW(),2),"",INDEX(BD$3:BD$600,ROW()/2))</f>
        <v>0</v>
      </c>
      <c r="BF466" s="181" t="n">
        <v>4.64</v>
      </c>
      <c r="BG466" s="182" t="n">
        <f aca="false">VALUE($BD467)</f>
        <v>0</v>
      </c>
    </row>
    <row r="467" customFormat="false" ht="13.5" hidden="false" customHeight="false" outlineLevel="0" collapsed="false">
      <c r="A467" s="208" t="n">
        <v>4.6</v>
      </c>
      <c r="B467" s="209" t="n">
        <v>0.97</v>
      </c>
      <c r="C467" s="213" t="n">
        <f aca="false">$AM470</f>
        <v>0</v>
      </c>
      <c r="D467" s="241" t="n">
        <f aca="false">$AH470</f>
        <v>0</v>
      </c>
      <c r="E467" s="211" t="n">
        <f aca="false">$AC462</f>
        <v>0</v>
      </c>
      <c r="F467" s="212" t="n">
        <f aca="false">$AR470</f>
        <v>0</v>
      </c>
      <c r="G467" s="218" t="n">
        <f aca="false">$AW470</f>
        <v>0</v>
      </c>
      <c r="H467" s="165"/>
      <c r="I467" s="165"/>
      <c r="J467" s="165"/>
      <c r="P467" s="165"/>
      <c r="S467" s="165"/>
      <c r="T467" s="165"/>
      <c r="U467" s="165"/>
      <c r="V467" s="165"/>
      <c r="W467" s="165"/>
      <c r="Y467" s="164" t="n">
        <v>464</v>
      </c>
      <c r="AA467" s="180" t="str">
        <f aca="false">IF(MOD(ROW(),2),"",INDEX($Z$3:$Z$600,ROW()/2))</f>
        <v/>
      </c>
      <c r="AB467" s="181" t="n">
        <v>4.65</v>
      </c>
      <c r="AC467" s="182" t="n">
        <f aca="false">VALUE($Z468)</f>
        <v>0</v>
      </c>
      <c r="AD467" s="164" t="n">
        <v>464</v>
      </c>
      <c r="AE467" s="191"/>
      <c r="AF467" s="227" t="str">
        <f aca="false">IF(MOD(ROW(),10),"",INDEX(AE$3:AE$600,ROW()/10))</f>
        <v/>
      </c>
      <c r="AG467" s="228" t="n">
        <v>462</v>
      </c>
      <c r="AH467" s="229" t="e">
        <f aca="false">VALUE($AF467)</f>
        <v>#VALUE!</v>
      </c>
      <c r="AI467" s="164" t="n">
        <v>464</v>
      </c>
      <c r="AK467" s="227" t="str">
        <f aca="false">IF(MOD(ROW(),10),"",INDEX(AJ$3:AJ$600,ROW()/10))</f>
        <v/>
      </c>
      <c r="AL467" s="228" t="n">
        <v>457</v>
      </c>
      <c r="AM467" s="229" t="e">
        <f aca="false">VALUE($AF467)</f>
        <v>#VALUE!</v>
      </c>
      <c r="AN467" s="164" t="n">
        <v>464</v>
      </c>
      <c r="AP467" s="227" t="str">
        <f aca="false">IF(MOD(ROW(),10),"",INDEX(AO$3:AO$600,ROW()/10))</f>
        <v/>
      </c>
      <c r="AQ467" s="181" t="n">
        <v>4.65</v>
      </c>
      <c r="AR467" s="229" t="e">
        <f aca="false">VALUE($AP467)</f>
        <v>#VALUE!</v>
      </c>
      <c r="AS467" s="164" t="n">
        <v>4640</v>
      </c>
      <c r="AU467" s="227" t="str">
        <f aca="false">IF(MOD(ROW(),10),"",INDEX(AT$3:AT$600,ROW()/10))</f>
        <v/>
      </c>
      <c r="AV467" s="181" t="n">
        <v>4.65</v>
      </c>
      <c r="AW467" s="229" t="e">
        <f aca="false">VALUE($AU467)</f>
        <v>#VALUE!</v>
      </c>
      <c r="AZ467" s="180" t="str">
        <f aca="false">IF(MOD(ROW(),2),"",INDEX(AY$3:AY$600,ROW()/2))</f>
        <v/>
      </c>
      <c r="BA467" s="181" t="n">
        <v>4.65</v>
      </c>
      <c r="BB467" s="182" t="e">
        <f aca="false">VALUE(AZ467)</f>
        <v>#VALUE!</v>
      </c>
      <c r="BE467" s="180" t="str">
        <f aca="false">IF(MOD(ROW(),2),"",INDEX(BD$3:BD$600,ROW()/2))</f>
        <v/>
      </c>
      <c r="BF467" s="181" t="n">
        <v>4.65</v>
      </c>
      <c r="BG467" s="182" t="n">
        <f aca="false">VALUE($BD468)</f>
        <v>0</v>
      </c>
    </row>
    <row r="468" customFormat="false" ht="13.5" hidden="false" customHeight="false" outlineLevel="0" collapsed="false">
      <c r="A468" s="208" t="n">
        <v>4.61</v>
      </c>
      <c r="B468" s="209" t="n">
        <v>0.96</v>
      </c>
      <c r="C468" s="213" t="n">
        <f aca="false">$C467+(($AM$20-$AM$10))/10</f>
        <v>0</v>
      </c>
      <c r="D468" s="217" t="n">
        <f aca="false">$D467+(($AH$30-$AH$20))/10</f>
        <v>0</v>
      </c>
      <c r="E468" s="211" t="n">
        <f aca="false">$AC463</f>
        <v>0</v>
      </c>
      <c r="F468" s="212" t="n">
        <f aca="false">$F467+(($AR$20-$AR$10))/10</f>
        <v>0</v>
      </c>
      <c r="G468" s="218" t="n">
        <f aca="false">$G467+(($AW$20-$AW$10))/10</f>
        <v>0</v>
      </c>
      <c r="H468" s="165"/>
      <c r="I468" s="165"/>
      <c r="J468" s="165"/>
      <c r="P468" s="165"/>
      <c r="S468" s="165"/>
      <c r="T468" s="165"/>
      <c r="U468" s="165"/>
      <c r="V468" s="165"/>
      <c r="W468" s="165"/>
      <c r="Y468" s="164" t="n">
        <v>465</v>
      </c>
      <c r="AA468" s="180" t="n">
        <f aca="false">IF(MOD(ROW(),2),"",INDEX($Z$3:$Z$600,ROW()/2))</f>
        <v>0</v>
      </c>
      <c r="AB468" s="181" t="n">
        <v>4.66</v>
      </c>
      <c r="AC468" s="182" t="n">
        <f aca="false">VALUE($Z469)</f>
        <v>0</v>
      </c>
      <c r="AD468" s="164" t="n">
        <v>465</v>
      </c>
      <c r="AE468" s="191"/>
      <c r="AF468" s="227" t="str">
        <f aca="false">IF(MOD(ROW(),10),"",INDEX(AE$3:AE$600,ROW()/10))</f>
        <v/>
      </c>
      <c r="AG468" s="228" t="n">
        <v>463</v>
      </c>
      <c r="AH468" s="229" t="e">
        <f aca="false">VALUE($AF468)</f>
        <v>#VALUE!</v>
      </c>
      <c r="AI468" s="164" t="n">
        <v>465</v>
      </c>
      <c r="AK468" s="227" t="str">
        <f aca="false">IF(MOD(ROW(),10),"",INDEX(AJ$3:AJ$600,ROW()/10))</f>
        <v/>
      </c>
      <c r="AL468" s="228" t="n">
        <v>458</v>
      </c>
      <c r="AM468" s="229" t="e">
        <f aca="false">VALUE($AF468)</f>
        <v>#VALUE!</v>
      </c>
      <c r="AN468" s="164" t="n">
        <v>465</v>
      </c>
      <c r="AP468" s="227" t="str">
        <f aca="false">IF(MOD(ROW(),10),"",INDEX(AO$3:AO$600,ROW()/10))</f>
        <v/>
      </c>
      <c r="AQ468" s="181" t="n">
        <v>4.66</v>
      </c>
      <c r="AR468" s="229" t="e">
        <f aca="false">VALUE($AP468)</f>
        <v>#VALUE!</v>
      </c>
      <c r="AS468" s="164" t="n">
        <v>4650</v>
      </c>
      <c r="AU468" s="227" t="str">
        <f aca="false">IF(MOD(ROW(),10),"",INDEX(AT$3:AT$600,ROW()/10))</f>
        <v/>
      </c>
      <c r="AV468" s="181" t="n">
        <v>4.66</v>
      </c>
      <c r="AW468" s="229" t="e">
        <f aca="false">VALUE($AU468)</f>
        <v>#VALUE!</v>
      </c>
      <c r="AZ468" s="180" t="n">
        <f aca="false">IF(MOD(ROW(),2),"",INDEX(AY$3:AY$600,ROW()/2))</f>
        <v>0</v>
      </c>
      <c r="BA468" s="181" t="n">
        <v>4.66</v>
      </c>
      <c r="BB468" s="182" t="n">
        <f aca="false">VALUE(AZ468)</f>
        <v>0</v>
      </c>
      <c r="BE468" s="180" t="n">
        <f aca="false">IF(MOD(ROW(),2),"",INDEX(BD$3:BD$600,ROW()/2))</f>
        <v>0</v>
      </c>
      <c r="BF468" s="181" t="n">
        <v>4.66</v>
      </c>
      <c r="BG468" s="182" t="n">
        <f aca="false">VALUE($BD469)</f>
        <v>0</v>
      </c>
    </row>
    <row r="469" customFormat="false" ht="13.5" hidden="false" customHeight="false" outlineLevel="0" collapsed="false">
      <c r="A469" s="208" t="n">
        <v>4.62</v>
      </c>
      <c r="B469" s="209" t="n">
        <v>0.95</v>
      </c>
      <c r="C469" s="213" t="n">
        <f aca="false">$C468+(($AM$20-$AM$10))/10</f>
        <v>0</v>
      </c>
      <c r="D469" s="217" t="n">
        <f aca="false">$D468+(($AH$30-$AH$20))/10</f>
        <v>0</v>
      </c>
      <c r="E469" s="211" t="n">
        <f aca="false">$AC464</f>
        <v>0</v>
      </c>
      <c r="F469" s="212" t="n">
        <f aca="false">$F468+(($AR$20-$AR$10))/10</f>
        <v>0</v>
      </c>
      <c r="G469" s="218" t="n">
        <f aca="false">$G468+(($AW$20-$AW$10))/10</f>
        <v>0</v>
      </c>
      <c r="H469" s="165"/>
      <c r="I469" s="165"/>
      <c r="J469" s="165"/>
      <c r="P469" s="165"/>
      <c r="S469" s="165"/>
      <c r="T469" s="165"/>
      <c r="U469" s="165"/>
      <c r="V469" s="165"/>
      <c r="W469" s="165"/>
      <c r="Y469" s="164" t="n">
        <v>466</v>
      </c>
      <c r="AA469" s="180" t="str">
        <f aca="false">IF(MOD(ROW(),2),"",INDEX($Z$3:$Z$600,ROW()/2))</f>
        <v/>
      </c>
      <c r="AB469" s="181" t="n">
        <v>4.67</v>
      </c>
      <c r="AC469" s="182" t="n">
        <f aca="false">VALUE($Z470)</f>
        <v>0</v>
      </c>
      <c r="AD469" s="164" t="n">
        <v>466</v>
      </c>
      <c r="AE469" s="191"/>
      <c r="AF469" s="227" t="str">
        <f aca="false">IF(MOD(ROW(),10),"",INDEX(AE$3:AE$600,ROW()/10))</f>
        <v/>
      </c>
      <c r="AG469" s="228" t="n">
        <v>464</v>
      </c>
      <c r="AH469" s="229" t="e">
        <f aca="false">VALUE($AF469)</f>
        <v>#VALUE!</v>
      </c>
      <c r="AI469" s="164" t="n">
        <v>466</v>
      </c>
      <c r="AK469" s="227" t="str">
        <f aca="false">IF(MOD(ROW(),10),"",INDEX(AJ$3:AJ$600,ROW()/10))</f>
        <v/>
      </c>
      <c r="AL469" s="228" t="n">
        <v>459</v>
      </c>
      <c r="AM469" s="229" t="e">
        <f aca="false">VALUE($AF469)</f>
        <v>#VALUE!</v>
      </c>
      <c r="AN469" s="164" t="n">
        <v>466</v>
      </c>
      <c r="AP469" s="227" t="str">
        <f aca="false">IF(MOD(ROW(),10),"",INDEX(AO$3:AO$600,ROW()/10))</f>
        <v/>
      </c>
      <c r="AQ469" s="181" t="n">
        <v>4.67</v>
      </c>
      <c r="AR469" s="229" t="e">
        <f aca="false">VALUE($AP469)</f>
        <v>#VALUE!</v>
      </c>
      <c r="AS469" s="164" t="n">
        <v>4660</v>
      </c>
      <c r="AU469" s="227" t="str">
        <f aca="false">IF(MOD(ROW(),10),"",INDEX(AT$3:AT$600,ROW()/10))</f>
        <v/>
      </c>
      <c r="AV469" s="181" t="n">
        <v>4.67</v>
      </c>
      <c r="AW469" s="229" t="e">
        <f aca="false">VALUE($AU469)</f>
        <v>#VALUE!</v>
      </c>
      <c r="AZ469" s="180" t="str">
        <f aca="false">IF(MOD(ROW(),2),"",INDEX(AY$3:AY$600,ROW()/2))</f>
        <v/>
      </c>
      <c r="BA469" s="181" t="n">
        <v>4.67</v>
      </c>
      <c r="BB469" s="182" t="e">
        <f aca="false">VALUE(AZ469)</f>
        <v>#VALUE!</v>
      </c>
      <c r="BE469" s="180" t="str">
        <f aca="false">IF(MOD(ROW(),2),"",INDEX(BD$3:BD$600,ROW()/2))</f>
        <v/>
      </c>
      <c r="BF469" s="181" t="n">
        <v>4.67</v>
      </c>
      <c r="BG469" s="182" t="n">
        <f aca="false">VALUE($BD470)</f>
        <v>0</v>
      </c>
    </row>
    <row r="470" customFormat="false" ht="13.5" hidden="false" customHeight="false" outlineLevel="0" collapsed="false">
      <c r="A470" s="208" t="n">
        <v>4.63</v>
      </c>
      <c r="B470" s="209" t="n">
        <v>0.94</v>
      </c>
      <c r="C470" s="213" t="n">
        <f aca="false">$C469+(($AM$20-$AM$10))/10</f>
        <v>0</v>
      </c>
      <c r="D470" s="217" t="n">
        <f aca="false">$D469+(($AH$30-$AH$20))/10</f>
        <v>0</v>
      </c>
      <c r="E470" s="211" t="n">
        <f aca="false">$AC465</f>
        <v>0</v>
      </c>
      <c r="F470" s="212" t="n">
        <f aca="false">$F469+(($AR$20-$AR$10))/10</f>
        <v>0</v>
      </c>
      <c r="G470" s="218" t="n">
        <f aca="false">$G469+(($AW$20-$AW$10))/10</f>
        <v>0</v>
      </c>
      <c r="H470" s="165"/>
      <c r="I470" s="165"/>
      <c r="J470" s="165"/>
      <c r="P470" s="165"/>
      <c r="S470" s="165"/>
      <c r="T470" s="165"/>
      <c r="U470" s="165"/>
      <c r="V470" s="165"/>
      <c r="W470" s="165"/>
      <c r="Y470" s="164" t="n">
        <v>467</v>
      </c>
      <c r="AA470" s="180" t="n">
        <f aca="false">IF(MOD(ROW(),2),"",INDEX($Z$3:$Z$600,ROW()/2))</f>
        <v>0</v>
      </c>
      <c r="AB470" s="181" t="n">
        <v>4.68</v>
      </c>
      <c r="AC470" s="182" t="n">
        <f aca="false">VALUE($Z471)</f>
        <v>0</v>
      </c>
      <c r="AD470" s="164" t="n">
        <v>467</v>
      </c>
      <c r="AE470" s="191"/>
      <c r="AF470" s="227" t="n">
        <f aca="false">IF(MOD(ROW(),10),"",INDEX(AE$3:AE$600,ROW()/10))</f>
        <v>0</v>
      </c>
      <c r="AG470" s="228" t="n">
        <v>465</v>
      </c>
      <c r="AH470" s="229" t="n">
        <f aca="false">VALUE($AF470)</f>
        <v>0</v>
      </c>
      <c r="AI470" s="164" t="n">
        <v>467</v>
      </c>
      <c r="AK470" s="227" t="n">
        <f aca="false">IF(MOD(ROW(),10),"",INDEX(AJ$3:AJ$600,ROW()/10))</f>
        <v>0</v>
      </c>
      <c r="AL470" s="228" t="n">
        <v>460</v>
      </c>
      <c r="AM470" s="229" t="n">
        <f aca="false">VALUE($AF470)</f>
        <v>0</v>
      </c>
      <c r="AN470" s="164" t="n">
        <v>467</v>
      </c>
      <c r="AP470" s="227" t="n">
        <f aca="false">IF(MOD(ROW(),10),"",INDEX(AO$3:AO$600,ROW()/10))</f>
        <v>0</v>
      </c>
      <c r="AQ470" s="181" t="n">
        <v>4.68</v>
      </c>
      <c r="AR470" s="229" t="n">
        <f aca="false">VALUE($AP470)</f>
        <v>0</v>
      </c>
      <c r="AS470" s="164" t="n">
        <v>4670</v>
      </c>
      <c r="AU470" s="227" t="n">
        <f aca="false">IF(MOD(ROW(),10),"",INDEX(AT$3:AT$600,ROW()/10))</f>
        <v>0</v>
      </c>
      <c r="AV470" s="181" t="n">
        <v>4.68</v>
      </c>
      <c r="AW470" s="229" t="n">
        <f aca="false">VALUE($AU470)</f>
        <v>0</v>
      </c>
      <c r="AZ470" s="180" t="n">
        <f aca="false">IF(MOD(ROW(),2),"",INDEX(AY$3:AY$600,ROW()/2))</f>
        <v>0</v>
      </c>
      <c r="BA470" s="181" t="n">
        <v>4.68</v>
      </c>
      <c r="BB470" s="182" t="n">
        <f aca="false">VALUE(AZ470)</f>
        <v>0</v>
      </c>
      <c r="BE470" s="180" t="n">
        <f aca="false">IF(MOD(ROW(),2),"",INDEX(BD$3:BD$600,ROW()/2))</f>
        <v>0</v>
      </c>
      <c r="BF470" s="181" t="n">
        <v>4.68</v>
      </c>
      <c r="BG470" s="182" t="n">
        <f aca="false">VALUE($BD471)</f>
        <v>0</v>
      </c>
    </row>
    <row r="471" customFormat="false" ht="13.5" hidden="false" customHeight="false" outlineLevel="0" collapsed="false">
      <c r="A471" s="208" t="n">
        <v>4.64</v>
      </c>
      <c r="B471" s="209" t="n">
        <v>0.93</v>
      </c>
      <c r="C471" s="213" t="n">
        <f aca="false">$C470+(($AM$20-$AM$10))/10</f>
        <v>0</v>
      </c>
      <c r="D471" s="217" t="n">
        <f aca="false">$D470+(($AH$30-$AH$20))/10</f>
        <v>0</v>
      </c>
      <c r="E471" s="211" t="n">
        <f aca="false">$AC466</f>
        <v>0</v>
      </c>
      <c r="F471" s="212" t="n">
        <f aca="false">$F470+(($AR$20-$AR$10))/10</f>
        <v>0</v>
      </c>
      <c r="G471" s="218" t="n">
        <f aca="false">$G470+(($AW$20-$AW$10))/10</f>
        <v>0</v>
      </c>
      <c r="H471" s="165"/>
      <c r="I471" s="165"/>
      <c r="J471" s="165"/>
      <c r="P471" s="165"/>
      <c r="S471" s="165"/>
      <c r="T471" s="165"/>
      <c r="U471" s="165"/>
      <c r="V471" s="165"/>
      <c r="W471" s="165"/>
      <c r="Y471" s="164" t="n">
        <v>468</v>
      </c>
      <c r="AA471" s="180" t="str">
        <f aca="false">IF(MOD(ROW(),2),"",INDEX($Z$3:$Z$600,ROW()/2))</f>
        <v/>
      </c>
      <c r="AB471" s="181" t="n">
        <v>4.69</v>
      </c>
      <c r="AC471" s="182" t="n">
        <f aca="false">VALUE($Z472)</f>
        <v>0</v>
      </c>
      <c r="AD471" s="164" t="n">
        <v>468</v>
      </c>
      <c r="AE471" s="191"/>
      <c r="AF471" s="227" t="str">
        <f aca="false">IF(MOD(ROW(),10),"",INDEX(AE$3:AE$600,ROW()/10))</f>
        <v/>
      </c>
      <c r="AG471" s="228" t="n">
        <v>466</v>
      </c>
      <c r="AH471" s="229" t="e">
        <f aca="false">VALUE($AF471)</f>
        <v>#VALUE!</v>
      </c>
      <c r="AI471" s="164" t="n">
        <v>468</v>
      </c>
      <c r="AK471" s="227" t="str">
        <f aca="false">IF(MOD(ROW(),10),"",INDEX(AJ$3:AJ$600,ROW()/10))</f>
        <v/>
      </c>
      <c r="AL471" s="228" t="n">
        <v>461</v>
      </c>
      <c r="AM471" s="229" t="e">
        <f aca="false">VALUE($AF471)</f>
        <v>#VALUE!</v>
      </c>
      <c r="AN471" s="164" t="n">
        <v>468</v>
      </c>
      <c r="AP471" s="227" t="str">
        <f aca="false">IF(MOD(ROW(),10),"",INDEX(AO$3:AO$600,ROW()/10))</f>
        <v/>
      </c>
      <c r="AQ471" s="181" t="n">
        <v>4.69</v>
      </c>
      <c r="AR471" s="229" t="e">
        <f aca="false">VALUE($AP471)</f>
        <v>#VALUE!</v>
      </c>
      <c r="AS471" s="164" t="n">
        <v>4680</v>
      </c>
      <c r="AU471" s="227" t="str">
        <f aca="false">IF(MOD(ROW(),10),"",INDEX(AT$3:AT$600,ROW()/10))</f>
        <v/>
      </c>
      <c r="AV471" s="181" t="n">
        <v>4.69</v>
      </c>
      <c r="AW471" s="229" t="e">
        <f aca="false">VALUE($AU471)</f>
        <v>#VALUE!</v>
      </c>
      <c r="AZ471" s="180" t="str">
        <f aca="false">IF(MOD(ROW(),2),"",INDEX(AY$3:AY$600,ROW()/2))</f>
        <v/>
      </c>
      <c r="BA471" s="181" t="n">
        <v>4.69</v>
      </c>
      <c r="BB471" s="182" t="e">
        <f aca="false">VALUE(AZ471)</f>
        <v>#VALUE!</v>
      </c>
      <c r="BE471" s="180" t="str">
        <f aca="false">IF(MOD(ROW(),2),"",INDEX(BD$3:BD$600,ROW()/2))</f>
        <v/>
      </c>
      <c r="BF471" s="181" t="n">
        <v>4.69</v>
      </c>
      <c r="BG471" s="182" t="n">
        <f aca="false">VALUE($BD472)</f>
        <v>0</v>
      </c>
    </row>
    <row r="472" customFormat="false" ht="13.5" hidden="false" customHeight="false" outlineLevel="0" collapsed="false">
      <c r="A472" s="208" t="n">
        <v>4.65</v>
      </c>
      <c r="B472" s="209" t="n">
        <v>0.92</v>
      </c>
      <c r="C472" s="213" t="n">
        <f aca="false">$C471+(($AM$20-$AM$10))/10</f>
        <v>0</v>
      </c>
      <c r="D472" s="217" t="n">
        <f aca="false">$D471+(($AH$30-$AH$20))/10</f>
        <v>0</v>
      </c>
      <c r="E472" s="211" t="n">
        <f aca="false">$AC467</f>
        <v>0</v>
      </c>
      <c r="F472" s="212" t="n">
        <f aca="false">$F471+(($AR$20-$AR$10))/10</f>
        <v>0</v>
      </c>
      <c r="G472" s="218" t="n">
        <f aca="false">$G471+(($AW$20-$AW$10))/10</f>
        <v>0</v>
      </c>
      <c r="H472" s="165"/>
      <c r="I472" s="165"/>
      <c r="J472" s="165"/>
      <c r="P472" s="165"/>
      <c r="S472" s="165"/>
      <c r="T472" s="165"/>
      <c r="U472" s="165"/>
      <c r="V472" s="165"/>
      <c r="W472" s="165"/>
      <c r="Y472" s="164" t="n">
        <v>469</v>
      </c>
      <c r="AA472" s="180" t="n">
        <f aca="false">IF(MOD(ROW(),2),"",INDEX($Z$3:$Z$600,ROW()/2))</f>
        <v>0</v>
      </c>
      <c r="AB472" s="181" t="n">
        <v>4.7</v>
      </c>
      <c r="AC472" s="182" t="n">
        <f aca="false">VALUE($Z473)</f>
        <v>0</v>
      </c>
      <c r="AD472" s="164" t="n">
        <v>469</v>
      </c>
      <c r="AE472" s="191"/>
      <c r="AF472" s="227" t="str">
        <f aca="false">IF(MOD(ROW(),10),"",INDEX(AE$3:AE$600,ROW()/10))</f>
        <v/>
      </c>
      <c r="AG472" s="228" t="n">
        <v>467</v>
      </c>
      <c r="AH472" s="229" t="e">
        <f aca="false">VALUE($AF472)</f>
        <v>#VALUE!</v>
      </c>
      <c r="AI472" s="164" t="n">
        <v>469</v>
      </c>
      <c r="AK472" s="227" t="str">
        <f aca="false">IF(MOD(ROW(),10),"",INDEX(AJ$3:AJ$600,ROW()/10))</f>
        <v/>
      </c>
      <c r="AL472" s="228" t="n">
        <v>462</v>
      </c>
      <c r="AM472" s="229" t="e">
        <f aca="false">VALUE($AF472)</f>
        <v>#VALUE!</v>
      </c>
      <c r="AN472" s="164" t="n">
        <v>469</v>
      </c>
      <c r="AP472" s="227" t="str">
        <f aca="false">IF(MOD(ROW(),10),"",INDEX(AO$3:AO$600,ROW()/10))</f>
        <v/>
      </c>
      <c r="AQ472" s="181" t="n">
        <v>4.7</v>
      </c>
      <c r="AR472" s="229" t="e">
        <f aca="false">VALUE($AP472)</f>
        <v>#VALUE!</v>
      </c>
      <c r="AS472" s="164" t="n">
        <v>4690</v>
      </c>
      <c r="AU472" s="227" t="str">
        <f aca="false">IF(MOD(ROW(),10),"",INDEX(AT$3:AT$600,ROW()/10))</f>
        <v/>
      </c>
      <c r="AV472" s="181" t="n">
        <v>4.7</v>
      </c>
      <c r="AW472" s="229" t="e">
        <f aca="false">VALUE($AU472)</f>
        <v>#VALUE!</v>
      </c>
      <c r="AZ472" s="180" t="n">
        <f aca="false">IF(MOD(ROW(),2),"",INDEX(AY$3:AY$600,ROW()/2))</f>
        <v>0</v>
      </c>
      <c r="BA472" s="181" t="n">
        <v>4.7</v>
      </c>
      <c r="BB472" s="182" t="n">
        <f aca="false">VALUE(AZ472)</f>
        <v>0</v>
      </c>
      <c r="BE472" s="180" t="n">
        <f aca="false">IF(MOD(ROW(),2),"",INDEX(BD$3:BD$600,ROW()/2))</f>
        <v>0</v>
      </c>
      <c r="BF472" s="181" t="n">
        <v>4.7</v>
      </c>
      <c r="BG472" s="182" t="n">
        <f aca="false">VALUE($BD473)</f>
        <v>0</v>
      </c>
    </row>
    <row r="473" customFormat="false" ht="13.5" hidden="false" customHeight="false" outlineLevel="0" collapsed="false">
      <c r="A473" s="208" t="n">
        <v>4.66</v>
      </c>
      <c r="B473" s="209" t="n">
        <v>0.91</v>
      </c>
      <c r="C473" s="213" t="n">
        <f aca="false">$C472+(($AM$20-$AM$10))/10</f>
        <v>0</v>
      </c>
      <c r="D473" s="217" t="n">
        <f aca="false">$D472+(($AH$30-$AH$20))/10</f>
        <v>0</v>
      </c>
      <c r="E473" s="211" t="n">
        <f aca="false">$AC468</f>
        <v>0</v>
      </c>
      <c r="F473" s="212" t="n">
        <f aca="false">$F472+(($AR$20-$AR$10))/10</f>
        <v>0</v>
      </c>
      <c r="G473" s="218" t="n">
        <f aca="false">$G472+(($AW$20-$AW$10))/10</f>
        <v>0</v>
      </c>
      <c r="H473" s="165"/>
      <c r="I473" s="165"/>
      <c r="J473" s="165"/>
      <c r="P473" s="165"/>
      <c r="S473" s="165"/>
      <c r="T473" s="165"/>
      <c r="U473" s="165"/>
      <c r="V473" s="165"/>
      <c r="W473" s="165"/>
      <c r="Y473" s="164" t="n">
        <v>470</v>
      </c>
      <c r="AA473" s="180" t="str">
        <f aca="false">IF(MOD(ROW(),2),"",INDEX($Z$3:$Z$600,ROW()/2))</f>
        <v/>
      </c>
      <c r="AB473" s="181" t="n">
        <v>4.71</v>
      </c>
      <c r="AC473" s="182" t="n">
        <f aca="false">VALUE($Z474)</f>
        <v>0</v>
      </c>
      <c r="AD473" s="164" t="n">
        <v>470</v>
      </c>
      <c r="AE473" s="191"/>
      <c r="AF473" s="227" t="str">
        <f aca="false">IF(MOD(ROW(),10),"",INDEX(AE$3:AE$600,ROW()/10))</f>
        <v/>
      </c>
      <c r="AG473" s="228" t="n">
        <v>468</v>
      </c>
      <c r="AH473" s="229" t="e">
        <f aca="false">VALUE($AF473)</f>
        <v>#VALUE!</v>
      </c>
      <c r="AI473" s="164" t="n">
        <v>470</v>
      </c>
      <c r="AK473" s="227" t="str">
        <f aca="false">IF(MOD(ROW(),10),"",INDEX(AJ$3:AJ$600,ROW()/10))</f>
        <v/>
      </c>
      <c r="AL473" s="228" t="n">
        <v>463</v>
      </c>
      <c r="AM473" s="229" t="e">
        <f aca="false">VALUE($AF473)</f>
        <v>#VALUE!</v>
      </c>
      <c r="AN473" s="164" t="n">
        <v>470</v>
      </c>
      <c r="AP473" s="227" t="str">
        <f aca="false">IF(MOD(ROW(),10),"",INDEX(AO$3:AO$600,ROW()/10))</f>
        <v/>
      </c>
      <c r="AQ473" s="181" t="n">
        <v>4.71</v>
      </c>
      <c r="AR473" s="229" t="e">
        <f aca="false">VALUE($AP473)</f>
        <v>#VALUE!</v>
      </c>
      <c r="AS473" s="164" t="n">
        <v>4700</v>
      </c>
      <c r="AU473" s="227" t="str">
        <f aca="false">IF(MOD(ROW(),10),"",INDEX(AT$3:AT$600,ROW()/10))</f>
        <v/>
      </c>
      <c r="AV473" s="181" t="n">
        <v>4.71</v>
      </c>
      <c r="AW473" s="229" t="e">
        <f aca="false">VALUE($AU473)</f>
        <v>#VALUE!</v>
      </c>
      <c r="AZ473" s="180" t="str">
        <f aca="false">IF(MOD(ROW(),2),"",INDEX(AY$3:AY$600,ROW()/2))</f>
        <v/>
      </c>
      <c r="BA473" s="181" t="n">
        <v>4.71</v>
      </c>
      <c r="BB473" s="182" t="e">
        <f aca="false">VALUE(AZ473)</f>
        <v>#VALUE!</v>
      </c>
      <c r="BE473" s="180" t="str">
        <f aca="false">IF(MOD(ROW(),2),"",INDEX(BD$3:BD$600,ROW()/2))</f>
        <v/>
      </c>
      <c r="BF473" s="181" t="n">
        <v>4.71</v>
      </c>
      <c r="BG473" s="182" t="n">
        <f aca="false">VALUE($BD474)</f>
        <v>0</v>
      </c>
    </row>
    <row r="474" customFormat="false" ht="13.5" hidden="false" customHeight="false" outlineLevel="0" collapsed="false">
      <c r="A474" s="208" t="n">
        <v>4.67</v>
      </c>
      <c r="B474" s="209" t="n">
        <v>0.9</v>
      </c>
      <c r="C474" s="213" t="n">
        <f aca="false">$C473+(($AM$20-$AM$10))/10</f>
        <v>0</v>
      </c>
      <c r="D474" s="217" t="n">
        <f aca="false">$D473+(($AH$30-$AH$20))/10</f>
        <v>0</v>
      </c>
      <c r="E474" s="211" t="n">
        <f aca="false">$AC469</f>
        <v>0</v>
      </c>
      <c r="F474" s="212" t="n">
        <f aca="false">$F473+(($AR$20-$AR$10))/10</f>
        <v>0</v>
      </c>
      <c r="G474" s="218" t="n">
        <f aca="false">$G473+(($AW$20-$AW$10))/10</f>
        <v>0</v>
      </c>
      <c r="H474" s="165"/>
      <c r="I474" s="165"/>
      <c r="J474" s="165"/>
      <c r="P474" s="165"/>
      <c r="S474" s="165"/>
      <c r="T474" s="165"/>
      <c r="U474" s="165"/>
      <c r="V474" s="165"/>
      <c r="W474" s="165"/>
      <c r="Y474" s="164" t="n">
        <v>471</v>
      </c>
      <c r="AA474" s="180" t="n">
        <f aca="false">IF(MOD(ROW(),2),"",INDEX($Z$3:$Z$600,ROW()/2))</f>
        <v>0</v>
      </c>
      <c r="AB474" s="181" t="n">
        <v>4.72</v>
      </c>
      <c r="AC474" s="182" t="n">
        <f aca="false">VALUE($Z475)</f>
        <v>0</v>
      </c>
      <c r="AD474" s="164" t="n">
        <v>471</v>
      </c>
      <c r="AE474" s="191"/>
      <c r="AF474" s="227" t="str">
        <f aca="false">IF(MOD(ROW(),10),"",INDEX(AE$3:AE$600,ROW()/10))</f>
        <v/>
      </c>
      <c r="AG474" s="228" t="n">
        <v>469</v>
      </c>
      <c r="AH474" s="229" t="e">
        <f aca="false">VALUE($AF474)</f>
        <v>#VALUE!</v>
      </c>
      <c r="AI474" s="164" t="n">
        <v>471</v>
      </c>
      <c r="AK474" s="227" t="str">
        <f aca="false">IF(MOD(ROW(),10),"",INDEX(AJ$3:AJ$600,ROW()/10))</f>
        <v/>
      </c>
      <c r="AL474" s="228" t="n">
        <v>464</v>
      </c>
      <c r="AM474" s="229" t="e">
        <f aca="false">VALUE($AF474)</f>
        <v>#VALUE!</v>
      </c>
      <c r="AN474" s="164" t="n">
        <v>471</v>
      </c>
      <c r="AP474" s="227" t="str">
        <f aca="false">IF(MOD(ROW(),10),"",INDEX(AO$3:AO$600,ROW()/10))</f>
        <v/>
      </c>
      <c r="AQ474" s="181" t="n">
        <v>4.72</v>
      </c>
      <c r="AR474" s="229" t="e">
        <f aca="false">VALUE($AP474)</f>
        <v>#VALUE!</v>
      </c>
      <c r="AS474" s="164" t="n">
        <v>4710</v>
      </c>
      <c r="AU474" s="227" t="str">
        <f aca="false">IF(MOD(ROW(),10),"",INDEX(AT$3:AT$600,ROW()/10))</f>
        <v/>
      </c>
      <c r="AV474" s="181" t="n">
        <v>4.72</v>
      </c>
      <c r="AW474" s="229" t="e">
        <f aca="false">VALUE($AU474)</f>
        <v>#VALUE!</v>
      </c>
      <c r="AZ474" s="180" t="n">
        <f aca="false">IF(MOD(ROW(),2),"",INDEX(AY$3:AY$600,ROW()/2))</f>
        <v>0</v>
      </c>
      <c r="BA474" s="181" t="n">
        <v>4.72</v>
      </c>
      <c r="BB474" s="182" t="n">
        <f aca="false">VALUE(AZ474)</f>
        <v>0</v>
      </c>
      <c r="BE474" s="180" t="n">
        <f aca="false">IF(MOD(ROW(),2),"",INDEX(BD$3:BD$600,ROW()/2))</f>
        <v>0</v>
      </c>
      <c r="BF474" s="181" t="n">
        <v>4.72</v>
      </c>
      <c r="BG474" s="182" t="n">
        <f aca="false">VALUE($BD475)</f>
        <v>0</v>
      </c>
    </row>
    <row r="475" customFormat="false" ht="13.5" hidden="false" customHeight="false" outlineLevel="0" collapsed="false">
      <c r="A475" s="208" t="n">
        <v>4.68</v>
      </c>
      <c r="B475" s="209" t="n">
        <v>0.89</v>
      </c>
      <c r="C475" s="213" t="n">
        <f aca="false">$C474+(($AM$20-$AM$10))/10</f>
        <v>0</v>
      </c>
      <c r="D475" s="217" t="n">
        <f aca="false">$D474+(($AH$30-$AH$20))/10</f>
        <v>0</v>
      </c>
      <c r="E475" s="211" t="n">
        <f aca="false">$AC470</f>
        <v>0</v>
      </c>
      <c r="F475" s="212" t="n">
        <f aca="false">$F474+(($AR$20-$AR$10))/10</f>
        <v>0</v>
      </c>
      <c r="G475" s="218" t="n">
        <f aca="false">$G474+(($AW$20-$AW$10))/10</f>
        <v>0</v>
      </c>
      <c r="H475" s="165"/>
      <c r="I475" s="165"/>
      <c r="J475" s="165"/>
      <c r="P475" s="165"/>
      <c r="S475" s="165"/>
      <c r="T475" s="165"/>
      <c r="U475" s="165"/>
      <c r="V475" s="165"/>
      <c r="W475" s="165"/>
      <c r="Y475" s="164" t="n">
        <v>472</v>
      </c>
      <c r="AA475" s="180" t="str">
        <f aca="false">IF(MOD(ROW(),2),"",INDEX($Z$3:$Z$600,ROW()/2))</f>
        <v/>
      </c>
      <c r="AB475" s="181" t="n">
        <v>4.73</v>
      </c>
      <c r="AC475" s="182" t="n">
        <f aca="false">VALUE($Z476)</f>
        <v>0</v>
      </c>
      <c r="AD475" s="164" t="n">
        <v>472</v>
      </c>
      <c r="AE475" s="191"/>
      <c r="AF475" s="227" t="str">
        <f aca="false">IF(MOD(ROW(),10),"",INDEX(AE$3:AE$600,ROW()/10))</f>
        <v/>
      </c>
      <c r="AG475" s="228" t="n">
        <v>470</v>
      </c>
      <c r="AH475" s="229" t="e">
        <f aca="false">VALUE($AF475)</f>
        <v>#VALUE!</v>
      </c>
      <c r="AI475" s="164" t="n">
        <v>472</v>
      </c>
      <c r="AK475" s="227" t="str">
        <f aca="false">IF(MOD(ROW(),10),"",INDEX(AJ$3:AJ$600,ROW()/10))</f>
        <v/>
      </c>
      <c r="AL475" s="228" t="n">
        <v>465</v>
      </c>
      <c r="AM475" s="229" t="e">
        <f aca="false">VALUE($AF475)</f>
        <v>#VALUE!</v>
      </c>
      <c r="AN475" s="164" t="n">
        <v>472</v>
      </c>
      <c r="AP475" s="227" t="str">
        <f aca="false">IF(MOD(ROW(),10),"",INDEX(AO$3:AO$600,ROW()/10))</f>
        <v/>
      </c>
      <c r="AQ475" s="181" t="n">
        <v>4.73</v>
      </c>
      <c r="AR475" s="229" t="e">
        <f aca="false">VALUE($AP475)</f>
        <v>#VALUE!</v>
      </c>
      <c r="AS475" s="164" t="n">
        <v>4720</v>
      </c>
      <c r="AU475" s="227" t="str">
        <f aca="false">IF(MOD(ROW(),10),"",INDEX(AT$3:AT$600,ROW()/10))</f>
        <v/>
      </c>
      <c r="AV475" s="181" t="n">
        <v>4.73</v>
      </c>
      <c r="AW475" s="229" t="e">
        <f aca="false">VALUE($AU475)</f>
        <v>#VALUE!</v>
      </c>
      <c r="AZ475" s="180" t="str">
        <f aca="false">IF(MOD(ROW(),2),"",INDEX(AY$3:AY$600,ROW()/2))</f>
        <v/>
      </c>
      <c r="BA475" s="181" t="n">
        <v>4.73</v>
      </c>
      <c r="BB475" s="182" t="e">
        <f aca="false">VALUE(AZ475)</f>
        <v>#VALUE!</v>
      </c>
      <c r="BE475" s="180" t="str">
        <f aca="false">IF(MOD(ROW(),2),"",INDEX(BD$3:BD$600,ROW()/2))</f>
        <v/>
      </c>
      <c r="BF475" s="181" t="n">
        <v>4.73</v>
      </c>
      <c r="BG475" s="182" t="n">
        <f aca="false">VALUE($BD476)</f>
        <v>0</v>
      </c>
    </row>
    <row r="476" customFormat="false" ht="13.5" hidden="false" customHeight="false" outlineLevel="0" collapsed="false">
      <c r="A476" s="208" t="n">
        <v>4.69</v>
      </c>
      <c r="B476" s="209" t="n">
        <v>0.88</v>
      </c>
      <c r="C476" s="213" t="n">
        <f aca="false">$C475+(($AM$20-$AM$10))/10</f>
        <v>0</v>
      </c>
      <c r="D476" s="217" t="n">
        <f aca="false">$D475+(($AH$30-$AH$20))/10</f>
        <v>0</v>
      </c>
      <c r="E476" s="211" t="n">
        <f aca="false">$AC471</f>
        <v>0</v>
      </c>
      <c r="F476" s="212" t="n">
        <f aca="false">$F475+(($AR$20-$AR$10))/10</f>
        <v>0</v>
      </c>
      <c r="G476" s="218" t="n">
        <f aca="false">$G475+(($AW$20-$AW$10))/10</f>
        <v>0</v>
      </c>
      <c r="H476" s="165"/>
      <c r="I476" s="165"/>
      <c r="J476" s="165"/>
      <c r="P476" s="165"/>
      <c r="S476" s="165"/>
      <c r="T476" s="165"/>
      <c r="U476" s="165"/>
      <c r="V476" s="165"/>
      <c r="W476" s="165"/>
      <c r="Y476" s="164" t="n">
        <v>473</v>
      </c>
      <c r="AA476" s="180" t="n">
        <f aca="false">IF(MOD(ROW(),2),"",INDEX($Z$3:$Z$600,ROW()/2))</f>
        <v>0</v>
      </c>
      <c r="AB476" s="181" t="n">
        <v>4.74</v>
      </c>
      <c r="AC476" s="182" t="n">
        <f aca="false">VALUE($Z477)</f>
        <v>0</v>
      </c>
      <c r="AD476" s="164" t="n">
        <v>473</v>
      </c>
      <c r="AE476" s="191"/>
      <c r="AF476" s="227" t="str">
        <f aca="false">IF(MOD(ROW(),10),"",INDEX(AE$3:AE$600,ROW()/10))</f>
        <v/>
      </c>
      <c r="AG476" s="228" t="n">
        <v>471</v>
      </c>
      <c r="AH476" s="229" t="e">
        <f aca="false">VALUE($AF476)</f>
        <v>#VALUE!</v>
      </c>
      <c r="AI476" s="164" t="n">
        <v>473</v>
      </c>
      <c r="AK476" s="227" t="str">
        <f aca="false">IF(MOD(ROW(),10),"",INDEX(AJ$3:AJ$600,ROW()/10))</f>
        <v/>
      </c>
      <c r="AL476" s="228" t="n">
        <v>466</v>
      </c>
      <c r="AM476" s="229" t="e">
        <f aca="false">VALUE($AF476)</f>
        <v>#VALUE!</v>
      </c>
      <c r="AN476" s="164" t="n">
        <v>473</v>
      </c>
      <c r="AP476" s="227" t="str">
        <f aca="false">IF(MOD(ROW(),10),"",INDEX(AO$3:AO$600,ROW()/10))</f>
        <v/>
      </c>
      <c r="AQ476" s="181" t="n">
        <v>4.74</v>
      </c>
      <c r="AR476" s="229" t="e">
        <f aca="false">VALUE($AP476)</f>
        <v>#VALUE!</v>
      </c>
      <c r="AS476" s="164" t="n">
        <v>4730</v>
      </c>
      <c r="AU476" s="227" t="str">
        <f aca="false">IF(MOD(ROW(),10),"",INDEX(AT$3:AT$600,ROW()/10))</f>
        <v/>
      </c>
      <c r="AV476" s="181" t="n">
        <v>4.74</v>
      </c>
      <c r="AW476" s="229" t="e">
        <f aca="false">VALUE($AU476)</f>
        <v>#VALUE!</v>
      </c>
      <c r="AZ476" s="180" t="n">
        <f aca="false">IF(MOD(ROW(),2),"",INDEX(AY$3:AY$600,ROW()/2))</f>
        <v>0</v>
      </c>
      <c r="BA476" s="181" t="n">
        <v>4.74</v>
      </c>
      <c r="BB476" s="182" t="n">
        <f aca="false">VALUE(AZ476)</f>
        <v>0</v>
      </c>
      <c r="BE476" s="180" t="n">
        <f aca="false">IF(MOD(ROW(),2),"",INDEX(BD$3:BD$600,ROW()/2))</f>
        <v>0</v>
      </c>
      <c r="BF476" s="181" t="n">
        <v>4.74</v>
      </c>
      <c r="BG476" s="182" t="n">
        <f aca="false">VALUE($BD477)</f>
        <v>0</v>
      </c>
    </row>
    <row r="477" customFormat="false" ht="13.5" hidden="false" customHeight="false" outlineLevel="0" collapsed="false">
      <c r="A477" s="208" t="n">
        <v>4.7</v>
      </c>
      <c r="B477" s="209" t="n">
        <v>0.87</v>
      </c>
      <c r="C477" s="213" t="n">
        <f aca="false">$AM480</f>
        <v>0</v>
      </c>
      <c r="D477" s="241" t="n">
        <f aca="false">$AH480</f>
        <v>0</v>
      </c>
      <c r="E477" s="211" t="n">
        <f aca="false">$AC472</f>
        <v>0</v>
      </c>
      <c r="F477" s="212" t="n">
        <f aca="false">$AR480</f>
        <v>0</v>
      </c>
      <c r="G477" s="218" t="n">
        <f aca="false">$AW480</f>
        <v>0</v>
      </c>
      <c r="H477" s="165"/>
      <c r="I477" s="165"/>
      <c r="J477" s="165"/>
      <c r="P477" s="165"/>
      <c r="S477" s="165"/>
      <c r="T477" s="165"/>
      <c r="U477" s="165"/>
      <c r="V477" s="165"/>
      <c r="W477" s="165"/>
      <c r="Y477" s="164" t="n">
        <v>474</v>
      </c>
      <c r="AA477" s="180" t="str">
        <f aca="false">IF(MOD(ROW(),2),"",INDEX($Z$3:$Z$600,ROW()/2))</f>
        <v/>
      </c>
      <c r="AB477" s="181" t="n">
        <v>4.75</v>
      </c>
      <c r="AC477" s="182" t="n">
        <f aca="false">VALUE($Z478)</f>
        <v>0</v>
      </c>
      <c r="AD477" s="164" t="n">
        <v>474</v>
      </c>
      <c r="AE477" s="191"/>
      <c r="AF477" s="227" t="str">
        <f aca="false">IF(MOD(ROW(),10),"",INDEX(AE$3:AE$600,ROW()/10))</f>
        <v/>
      </c>
      <c r="AG477" s="228" t="n">
        <v>472</v>
      </c>
      <c r="AH477" s="229" t="e">
        <f aca="false">VALUE($AF477)</f>
        <v>#VALUE!</v>
      </c>
      <c r="AI477" s="164" t="n">
        <v>474</v>
      </c>
      <c r="AK477" s="227" t="str">
        <f aca="false">IF(MOD(ROW(),10),"",INDEX(AJ$3:AJ$600,ROW()/10))</f>
        <v/>
      </c>
      <c r="AL477" s="228" t="n">
        <v>467</v>
      </c>
      <c r="AM477" s="229" t="e">
        <f aca="false">VALUE($AF477)</f>
        <v>#VALUE!</v>
      </c>
      <c r="AN477" s="164" t="n">
        <v>474</v>
      </c>
      <c r="AP477" s="227" t="str">
        <f aca="false">IF(MOD(ROW(),10),"",INDEX(AO$3:AO$600,ROW()/10))</f>
        <v/>
      </c>
      <c r="AQ477" s="181" t="n">
        <v>4.75</v>
      </c>
      <c r="AR477" s="229" t="e">
        <f aca="false">VALUE($AP477)</f>
        <v>#VALUE!</v>
      </c>
      <c r="AS477" s="164" t="n">
        <v>4740</v>
      </c>
      <c r="AU477" s="227" t="str">
        <f aca="false">IF(MOD(ROW(),10),"",INDEX(AT$3:AT$600,ROW()/10))</f>
        <v/>
      </c>
      <c r="AV477" s="181" t="n">
        <v>4.75</v>
      </c>
      <c r="AW477" s="229" t="e">
        <f aca="false">VALUE($AU477)</f>
        <v>#VALUE!</v>
      </c>
      <c r="AZ477" s="180" t="str">
        <f aca="false">IF(MOD(ROW(),2),"",INDEX(AY$3:AY$600,ROW()/2))</f>
        <v/>
      </c>
      <c r="BA477" s="181" t="n">
        <v>4.75</v>
      </c>
      <c r="BB477" s="182" t="e">
        <f aca="false">VALUE(AZ477)</f>
        <v>#VALUE!</v>
      </c>
      <c r="BE477" s="180" t="str">
        <f aca="false">IF(MOD(ROW(),2),"",INDEX(BD$3:BD$600,ROW()/2))</f>
        <v/>
      </c>
      <c r="BF477" s="181" t="n">
        <v>4.75</v>
      </c>
      <c r="BG477" s="182" t="n">
        <f aca="false">VALUE($BD478)</f>
        <v>0</v>
      </c>
    </row>
    <row r="478" customFormat="false" ht="13.5" hidden="false" customHeight="false" outlineLevel="0" collapsed="false">
      <c r="A478" s="208" t="n">
        <v>4.71</v>
      </c>
      <c r="B478" s="209" t="n">
        <v>0.86</v>
      </c>
      <c r="C478" s="213" t="n">
        <f aca="false">$C477+(($AM$20-$AM$10))/10</f>
        <v>0</v>
      </c>
      <c r="D478" s="217" t="n">
        <f aca="false">$D477+(($AH$30-$AH$20))/10</f>
        <v>0</v>
      </c>
      <c r="E478" s="211" t="n">
        <f aca="false">$AC473</f>
        <v>0</v>
      </c>
      <c r="F478" s="212" t="n">
        <f aca="false">$F477+(($AR$20-$AR$10))/10</f>
        <v>0</v>
      </c>
      <c r="G478" s="218" t="n">
        <f aca="false">$G477+(($AW$20-$AW$10))/10</f>
        <v>0</v>
      </c>
      <c r="H478" s="165"/>
      <c r="I478" s="165"/>
      <c r="J478" s="165"/>
      <c r="P478" s="165"/>
      <c r="S478" s="165"/>
      <c r="T478" s="165"/>
      <c r="U478" s="165"/>
      <c r="V478" s="165"/>
      <c r="W478" s="165"/>
      <c r="Y478" s="164" t="n">
        <v>475</v>
      </c>
      <c r="AA478" s="180" t="n">
        <f aca="false">IF(MOD(ROW(),2),"",INDEX($Z$3:$Z$600,ROW()/2))</f>
        <v>0</v>
      </c>
      <c r="AB478" s="181" t="n">
        <v>4.76</v>
      </c>
      <c r="AC478" s="182" t="n">
        <f aca="false">VALUE($Z479)</f>
        <v>0</v>
      </c>
      <c r="AD478" s="164" t="n">
        <v>475</v>
      </c>
      <c r="AE478" s="191"/>
      <c r="AF478" s="227" t="str">
        <f aca="false">IF(MOD(ROW(),10),"",INDEX(AE$3:AE$600,ROW()/10))</f>
        <v/>
      </c>
      <c r="AG478" s="228" t="n">
        <v>473</v>
      </c>
      <c r="AH478" s="229" t="e">
        <f aca="false">VALUE($AF478)</f>
        <v>#VALUE!</v>
      </c>
      <c r="AI478" s="164" t="n">
        <v>475</v>
      </c>
      <c r="AK478" s="227" t="str">
        <f aca="false">IF(MOD(ROW(),10),"",INDEX(AJ$3:AJ$600,ROW()/10))</f>
        <v/>
      </c>
      <c r="AL478" s="228" t="n">
        <v>468</v>
      </c>
      <c r="AM478" s="229" t="e">
        <f aca="false">VALUE($AF478)</f>
        <v>#VALUE!</v>
      </c>
      <c r="AN478" s="164" t="n">
        <v>475</v>
      </c>
      <c r="AP478" s="227" t="str">
        <f aca="false">IF(MOD(ROW(),10),"",INDEX(AO$3:AO$600,ROW()/10))</f>
        <v/>
      </c>
      <c r="AQ478" s="181" t="n">
        <v>4.76</v>
      </c>
      <c r="AR478" s="229" t="e">
        <f aca="false">VALUE($AP478)</f>
        <v>#VALUE!</v>
      </c>
      <c r="AS478" s="164" t="n">
        <v>4750</v>
      </c>
      <c r="AU478" s="227" t="str">
        <f aca="false">IF(MOD(ROW(),10),"",INDEX(AT$3:AT$600,ROW()/10))</f>
        <v/>
      </c>
      <c r="AV478" s="181" t="n">
        <v>4.76</v>
      </c>
      <c r="AW478" s="229" t="e">
        <f aca="false">VALUE($AU478)</f>
        <v>#VALUE!</v>
      </c>
      <c r="AZ478" s="180" t="n">
        <f aca="false">IF(MOD(ROW(),2),"",INDEX(AY$3:AY$600,ROW()/2))</f>
        <v>0</v>
      </c>
      <c r="BA478" s="181" t="n">
        <v>4.76</v>
      </c>
      <c r="BB478" s="182" t="n">
        <f aca="false">VALUE(AZ478)</f>
        <v>0</v>
      </c>
      <c r="BE478" s="180" t="n">
        <f aca="false">IF(MOD(ROW(),2),"",INDEX(BD$3:BD$600,ROW()/2))</f>
        <v>0</v>
      </c>
      <c r="BF478" s="181" t="n">
        <v>4.76</v>
      </c>
      <c r="BG478" s="182" t="n">
        <f aca="false">VALUE($BD479)</f>
        <v>0</v>
      </c>
    </row>
    <row r="479" customFormat="false" ht="13.5" hidden="false" customHeight="false" outlineLevel="0" collapsed="false">
      <c r="A479" s="208" t="n">
        <v>4.72</v>
      </c>
      <c r="B479" s="209" t="n">
        <v>0.85</v>
      </c>
      <c r="C479" s="213" t="n">
        <f aca="false">$C478+(($AM$20-$AM$10))/10</f>
        <v>0</v>
      </c>
      <c r="D479" s="217" t="n">
        <f aca="false">$D478+(($AH$30-$AH$20))/10</f>
        <v>0</v>
      </c>
      <c r="E479" s="211" t="n">
        <f aca="false">$AC474</f>
        <v>0</v>
      </c>
      <c r="F479" s="212" t="n">
        <f aca="false">$F478+(($AR$20-$AR$10))/10</f>
        <v>0</v>
      </c>
      <c r="G479" s="218" t="n">
        <f aca="false">$G478+(($AW$20-$AW$10))/10</f>
        <v>0</v>
      </c>
      <c r="H479" s="165"/>
      <c r="I479" s="165"/>
      <c r="J479" s="165"/>
      <c r="P479" s="165"/>
      <c r="S479" s="165"/>
      <c r="T479" s="165"/>
      <c r="U479" s="165"/>
      <c r="V479" s="165"/>
      <c r="W479" s="165"/>
      <c r="Y479" s="164" t="n">
        <v>476</v>
      </c>
      <c r="AA479" s="180" t="str">
        <f aca="false">IF(MOD(ROW(),2),"",INDEX($Z$3:$Z$600,ROW()/2))</f>
        <v/>
      </c>
      <c r="AB479" s="181" t="n">
        <v>4.77</v>
      </c>
      <c r="AC479" s="182" t="n">
        <f aca="false">VALUE($Z480)</f>
        <v>0</v>
      </c>
      <c r="AD479" s="164" t="n">
        <v>476</v>
      </c>
      <c r="AE479" s="191"/>
      <c r="AF479" s="227" t="str">
        <f aca="false">IF(MOD(ROW(),10),"",INDEX(AE$3:AE$600,ROW()/10))</f>
        <v/>
      </c>
      <c r="AG479" s="228" t="n">
        <v>474</v>
      </c>
      <c r="AH479" s="229" t="e">
        <f aca="false">VALUE($AF479)</f>
        <v>#VALUE!</v>
      </c>
      <c r="AI479" s="164" t="n">
        <v>476</v>
      </c>
      <c r="AK479" s="227" t="str">
        <f aca="false">IF(MOD(ROW(),10),"",INDEX(AJ$3:AJ$600,ROW()/10))</f>
        <v/>
      </c>
      <c r="AL479" s="228" t="n">
        <v>469</v>
      </c>
      <c r="AM479" s="229" t="e">
        <f aca="false">VALUE($AF479)</f>
        <v>#VALUE!</v>
      </c>
      <c r="AN479" s="164" t="n">
        <v>476</v>
      </c>
      <c r="AP479" s="227" t="str">
        <f aca="false">IF(MOD(ROW(),10),"",INDEX(AO$3:AO$600,ROW()/10))</f>
        <v/>
      </c>
      <c r="AQ479" s="181" t="n">
        <v>4.77</v>
      </c>
      <c r="AR479" s="229" t="e">
        <f aca="false">VALUE($AP479)</f>
        <v>#VALUE!</v>
      </c>
      <c r="AS479" s="164" t="n">
        <v>4760</v>
      </c>
      <c r="AU479" s="227" t="str">
        <f aca="false">IF(MOD(ROW(),10),"",INDEX(AT$3:AT$600,ROW()/10))</f>
        <v/>
      </c>
      <c r="AV479" s="181" t="n">
        <v>4.77</v>
      </c>
      <c r="AW479" s="229" t="e">
        <f aca="false">VALUE($AU479)</f>
        <v>#VALUE!</v>
      </c>
      <c r="AZ479" s="180" t="str">
        <f aca="false">IF(MOD(ROW(),2),"",INDEX(AY$3:AY$600,ROW()/2))</f>
        <v/>
      </c>
      <c r="BA479" s="181" t="n">
        <v>4.77</v>
      </c>
      <c r="BB479" s="182" t="e">
        <f aca="false">VALUE(AZ479)</f>
        <v>#VALUE!</v>
      </c>
      <c r="BE479" s="180" t="str">
        <f aca="false">IF(MOD(ROW(),2),"",INDEX(BD$3:BD$600,ROW()/2))</f>
        <v/>
      </c>
      <c r="BF479" s="181" t="n">
        <v>4.77</v>
      </c>
      <c r="BG479" s="182" t="n">
        <f aca="false">VALUE($BD480)</f>
        <v>0</v>
      </c>
    </row>
    <row r="480" customFormat="false" ht="13.5" hidden="false" customHeight="false" outlineLevel="0" collapsed="false">
      <c r="A480" s="208" t="n">
        <v>4.73</v>
      </c>
      <c r="B480" s="209" t="n">
        <v>0.84</v>
      </c>
      <c r="C480" s="213" t="n">
        <f aca="false">$C479+(($AM$20-$AM$10))/10</f>
        <v>0</v>
      </c>
      <c r="D480" s="217" t="n">
        <f aca="false">$D479+(($AH$30-$AH$20))/10</f>
        <v>0</v>
      </c>
      <c r="E480" s="211" t="n">
        <f aca="false">$AC475</f>
        <v>0</v>
      </c>
      <c r="F480" s="212" t="n">
        <f aca="false">$F479+(($AR$20-$AR$10))/10</f>
        <v>0</v>
      </c>
      <c r="G480" s="218" t="n">
        <f aca="false">$G479+(($AW$20-$AW$10))/10</f>
        <v>0</v>
      </c>
      <c r="H480" s="165"/>
      <c r="I480" s="165"/>
      <c r="J480" s="165"/>
      <c r="P480" s="165"/>
      <c r="S480" s="165"/>
      <c r="T480" s="165"/>
      <c r="U480" s="165"/>
      <c r="V480" s="165"/>
      <c r="W480" s="165"/>
      <c r="Y480" s="164" t="n">
        <v>477</v>
      </c>
      <c r="AA480" s="180" t="n">
        <f aca="false">IF(MOD(ROW(),2),"",INDEX($Z$3:$Z$600,ROW()/2))</f>
        <v>0</v>
      </c>
      <c r="AB480" s="181" t="n">
        <v>4.78</v>
      </c>
      <c r="AC480" s="182" t="n">
        <f aca="false">VALUE($Z481)</f>
        <v>0</v>
      </c>
      <c r="AD480" s="164" t="n">
        <v>477</v>
      </c>
      <c r="AE480" s="191"/>
      <c r="AF480" s="227" t="n">
        <f aca="false">IF(MOD(ROW(),10),"",INDEX(AE$3:AE$600,ROW()/10))</f>
        <v>0</v>
      </c>
      <c r="AG480" s="228" t="n">
        <v>475</v>
      </c>
      <c r="AH480" s="229" t="n">
        <f aca="false">VALUE($AF480)</f>
        <v>0</v>
      </c>
      <c r="AI480" s="164" t="n">
        <v>477</v>
      </c>
      <c r="AK480" s="227" t="n">
        <f aca="false">IF(MOD(ROW(),10),"",INDEX(AJ$3:AJ$600,ROW()/10))</f>
        <v>0</v>
      </c>
      <c r="AL480" s="228" t="n">
        <v>470</v>
      </c>
      <c r="AM480" s="229" t="n">
        <f aca="false">VALUE($AF480)</f>
        <v>0</v>
      </c>
      <c r="AN480" s="164" t="n">
        <v>477</v>
      </c>
      <c r="AP480" s="227" t="n">
        <f aca="false">IF(MOD(ROW(),10),"",INDEX(AO$3:AO$600,ROW()/10))</f>
        <v>0</v>
      </c>
      <c r="AQ480" s="181" t="n">
        <v>4.78</v>
      </c>
      <c r="AR480" s="229" t="n">
        <f aca="false">VALUE($AP480)</f>
        <v>0</v>
      </c>
      <c r="AS480" s="164" t="n">
        <v>4770</v>
      </c>
      <c r="AU480" s="227" t="n">
        <f aca="false">IF(MOD(ROW(),10),"",INDEX(AT$3:AT$600,ROW()/10))</f>
        <v>0</v>
      </c>
      <c r="AV480" s="181" t="n">
        <v>4.78</v>
      </c>
      <c r="AW480" s="229" t="n">
        <f aca="false">VALUE($AU480)</f>
        <v>0</v>
      </c>
      <c r="AZ480" s="180" t="n">
        <f aca="false">IF(MOD(ROW(),2),"",INDEX(AY$3:AY$600,ROW()/2))</f>
        <v>0</v>
      </c>
      <c r="BA480" s="181" t="n">
        <v>4.78</v>
      </c>
      <c r="BB480" s="182" t="n">
        <f aca="false">VALUE(AZ480)</f>
        <v>0</v>
      </c>
      <c r="BE480" s="180" t="n">
        <f aca="false">IF(MOD(ROW(),2),"",INDEX(BD$3:BD$600,ROW()/2))</f>
        <v>0</v>
      </c>
      <c r="BF480" s="181" t="n">
        <v>4.78</v>
      </c>
      <c r="BG480" s="182" t="n">
        <f aca="false">VALUE($BD481)</f>
        <v>0</v>
      </c>
    </row>
    <row r="481" customFormat="false" ht="13.5" hidden="false" customHeight="false" outlineLevel="0" collapsed="false">
      <c r="A481" s="208" t="n">
        <v>4.74</v>
      </c>
      <c r="B481" s="209" t="n">
        <v>0.83</v>
      </c>
      <c r="C481" s="213" t="n">
        <f aca="false">$C480+(($AM$20-$AM$10))/10</f>
        <v>0</v>
      </c>
      <c r="D481" s="217" t="n">
        <f aca="false">$D480+(($AH$30-$AH$20))/10</f>
        <v>0</v>
      </c>
      <c r="E481" s="211" t="n">
        <f aca="false">$AC476</f>
        <v>0</v>
      </c>
      <c r="F481" s="212" t="n">
        <f aca="false">$F480+(($AR$20-$AR$10))/10</f>
        <v>0</v>
      </c>
      <c r="G481" s="218" t="n">
        <f aca="false">$G480+(($AW$20-$AW$10))/10</f>
        <v>0</v>
      </c>
      <c r="H481" s="165"/>
      <c r="I481" s="165"/>
      <c r="J481" s="165"/>
      <c r="P481" s="165"/>
      <c r="S481" s="165"/>
      <c r="T481" s="165"/>
      <c r="U481" s="165"/>
      <c r="V481" s="165"/>
      <c r="W481" s="165"/>
      <c r="Y481" s="164" t="n">
        <v>478</v>
      </c>
      <c r="AA481" s="180" t="str">
        <f aca="false">IF(MOD(ROW(),2),"",INDEX($Z$3:$Z$600,ROW()/2))</f>
        <v/>
      </c>
      <c r="AB481" s="181" t="n">
        <v>4.79</v>
      </c>
      <c r="AC481" s="182" t="n">
        <f aca="false">VALUE($Z482)</f>
        <v>0</v>
      </c>
      <c r="AD481" s="164" t="n">
        <v>478</v>
      </c>
      <c r="AE481" s="191"/>
      <c r="AF481" s="227" t="str">
        <f aca="false">IF(MOD(ROW(),10),"",INDEX(AE$3:AE$600,ROW()/10))</f>
        <v/>
      </c>
      <c r="AG481" s="228" t="n">
        <v>476</v>
      </c>
      <c r="AH481" s="229" t="e">
        <f aca="false">VALUE($AF481)</f>
        <v>#VALUE!</v>
      </c>
      <c r="AI481" s="164" t="n">
        <v>478</v>
      </c>
      <c r="AK481" s="227" t="str">
        <f aca="false">IF(MOD(ROW(),10),"",INDEX(AJ$3:AJ$600,ROW()/10))</f>
        <v/>
      </c>
      <c r="AL481" s="228" t="n">
        <v>471</v>
      </c>
      <c r="AM481" s="229" t="e">
        <f aca="false">VALUE($AF481)</f>
        <v>#VALUE!</v>
      </c>
      <c r="AN481" s="164" t="n">
        <v>478</v>
      </c>
      <c r="AP481" s="227" t="str">
        <f aca="false">IF(MOD(ROW(),10),"",INDEX(AO$3:AO$600,ROW()/10))</f>
        <v/>
      </c>
      <c r="AQ481" s="181" t="n">
        <v>4.79</v>
      </c>
      <c r="AR481" s="229" t="e">
        <f aca="false">VALUE($AP481)</f>
        <v>#VALUE!</v>
      </c>
      <c r="AS481" s="164" t="n">
        <v>4780</v>
      </c>
      <c r="AU481" s="227" t="str">
        <f aca="false">IF(MOD(ROW(),10),"",INDEX(AT$3:AT$600,ROW()/10))</f>
        <v/>
      </c>
      <c r="AV481" s="181" t="n">
        <v>4.79</v>
      </c>
      <c r="AW481" s="229" t="e">
        <f aca="false">VALUE($AU481)</f>
        <v>#VALUE!</v>
      </c>
      <c r="AZ481" s="180" t="str">
        <f aca="false">IF(MOD(ROW(),2),"",INDEX(AY$3:AY$600,ROW()/2))</f>
        <v/>
      </c>
      <c r="BA481" s="181" t="n">
        <v>4.79</v>
      </c>
      <c r="BB481" s="182" t="e">
        <f aca="false">VALUE(AZ481)</f>
        <v>#VALUE!</v>
      </c>
      <c r="BE481" s="180" t="str">
        <f aca="false">IF(MOD(ROW(),2),"",INDEX(BD$3:BD$600,ROW()/2))</f>
        <v/>
      </c>
      <c r="BF481" s="181" t="n">
        <v>4.79</v>
      </c>
      <c r="BG481" s="182" t="n">
        <f aca="false">VALUE($BD482)</f>
        <v>0</v>
      </c>
    </row>
    <row r="482" customFormat="false" ht="13.5" hidden="false" customHeight="false" outlineLevel="0" collapsed="false">
      <c r="A482" s="208" t="n">
        <v>4.75</v>
      </c>
      <c r="B482" s="209" t="n">
        <v>0.82</v>
      </c>
      <c r="C482" s="213" t="n">
        <f aca="false">$C481+(($AM$20-$AM$10))/10</f>
        <v>0</v>
      </c>
      <c r="D482" s="217" t="n">
        <f aca="false">$D481+(($AH$30-$AH$20))/10</f>
        <v>0</v>
      </c>
      <c r="E482" s="211" t="n">
        <f aca="false">$AC477</f>
        <v>0</v>
      </c>
      <c r="F482" s="212" t="n">
        <f aca="false">$F481+(($AR$20-$AR$10))/10</f>
        <v>0</v>
      </c>
      <c r="G482" s="218" t="n">
        <f aca="false">$G481+(($AW$20-$AW$10))/10</f>
        <v>0</v>
      </c>
      <c r="H482" s="165"/>
      <c r="I482" s="165"/>
      <c r="J482" s="165"/>
      <c r="P482" s="165"/>
      <c r="S482" s="165"/>
      <c r="T482" s="165"/>
      <c r="U482" s="165"/>
      <c r="V482" s="165"/>
      <c r="W482" s="165"/>
      <c r="Y482" s="164" t="n">
        <v>479</v>
      </c>
      <c r="AA482" s="180" t="n">
        <f aca="false">IF(MOD(ROW(),2),"",INDEX($Z$3:$Z$600,ROW()/2))</f>
        <v>0</v>
      </c>
      <c r="AB482" s="181" t="n">
        <v>4.8</v>
      </c>
      <c r="AC482" s="182" t="n">
        <f aca="false">VALUE($Z483)</f>
        <v>0</v>
      </c>
      <c r="AD482" s="164" t="n">
        <v>479</v>
      </c>
      <c r="AE482" s="191"/>
      <c r="AF482" s="227" t="str">
        <f aca="false">IF(MOD(ROW(),10),"",INDEX(AE$3:AE$600,ROW()/10))</f>
        <v/>
      </c>
      <c r="AG482" s="228" t="n">
        <v>477</v>
      </c>
      <c r="AH482" s="229" t="e">
        <f aca="false">VALUE($AF482)</f>
        <v>#VALUE!</v>
      </c>
      <c r="AI482" s="164" t="n">
        <v>479</v>
      </c>
      <c r="AK482" s="227" t="str">
        <f aca="false">IF(MOD(ROW(),10),"",INDEX(AJ$3:AJ$600,ROW()/10))</f>
        <v/>
      </c>
      <c r="AL482" s="228" t="n">
        <v>472</v>
      </c>
      <c r="AM482" s="229" t="e">
        <f aca="false">VALUE($AF482)</f>
        <v>#VALUE!</v>
      </c>
      <c r="AN482" s="164" t="n">
        <v>479</v>
      </c>
      <c r="AP482" s="227" t="str">
        <f aca="false">IF(MOD(ROW(),10),"",INDEX(AO$3:AO$600,ROW()/10))</f>
        <v/>
      </c>
      <c r="AQ482" s="181" t="n">
        <v>4.8</v>
      </c>
      <c r="AR482" s="229" t="e">
        <f aca="false">VALUE($AP482)</f>
        <v>#VALUE!</v>
      </c>
      <c r="AS482" s="164" t="n">
        <v>4790</v>
      </c>
      <c r="AU482" s="227" t="str">
        <f aca="false">IF(MOD(ROW(),10),"",INDEX(AT$3:AT$600,ROW()/10))</f>
        <v/>
      </c>
      <c r="AV482" s="181" t="n">
        <v>4.8</v>
      </c>
      <c r="AW482" s="229" t="e">
        <f aca="false">VALUE($AU482)</f>
        <v>#VALUE!</v>
      </c>
      <c r="AZ482" s="180" t="n">
        <f aca="false">IF(MOD(ROW(),2),"",INDEX(AY$3:AY$600,ROW()/2))</f>
        <v>0</v>
      </c>
      <c r="BA482" s="181" t="n">
        <v>4.8</v>
      </c>
      <c r="BB482" s="182" t="n">
        <f aca="false">VALUE(AZ482)</f>
        <v>0</v>
      </c>
      <c r="BE482" s="180" t="n">
        <f aca="false">IF(MOD(ROW(),2),"",INDEX(BD$3:BD$600,ROW()/2))</f>
        <v>0</v>
      </c>
      <c r="BF482" s="181" t="n">
        <v>4.8</v>
      </c>
      <c r="BG482" s="182" t="n">
        <f aca="false">VALUE($BD483)</f>
        <v>0</v>
      </c>
    </row>
    <row r="483" customFormat="false" ht="13.5" hidden="false" customHeight="false" outlineLevel="0" collapsed="false">
      <c r="A483" s="208" t="n">
        <v>4.76</v>
      </c>
      <c r="B483" s="209" t="n">
        <v>0.81</v>
      </c>
      <c r="C483" s="213" t="n">
        <f aca="false">$C482+(($AM$20-$AM$10))/10</f>
        <v>0</v>
      </c>
      <c r="D483" s="217" t="n">
        <f aca="false">$D482+(($AH$30-$AH$20))/10</f>
        <v>0</v>
      </c>
      <c r="E483" s="211" t="n">
        <f aca="false">$AC478</f>
        <v>0</v>
      </c>
      <c r="F483" s="212" t="n">
        <f aca="false">$F482+(($AR$20-$AR$10))/10</f>
        <v>0</v>
      </c>
      <c r="G483" s="218" t="n">
        <f aca="false">$G482+(($AW$20-$AW$10))/10</f>
        <v>0</v>
      </c>
      <c r="H483" s="165"/>
      <c r="I483" s="165"/>
      <c r="J483" s="165"/>
      <c r="P483" s="165"/>
      <c r="S483" s="165"/>
      <c r="T483" s="165"/>
      <c r="U483" s="165"/>
      <c r="V483" s="165"/>
      <c r="W483" s="165"/>
      <c r="Y483" s="164" t="n">
        <v>480</v>
      </c>
      <c r="AA483" s="180" t="str">
        <f aca="false">IF(MOD(ROW(),2),"",INDEX($Z$3:$Z$600,ROW()/2))</f>
        <v/>
      </c>
      <c r="AB483" s="181" t="n">
        <v>4.81</v>
      </c>
      <c r="AC483" s="182" t="n">
        <f aca="false">VALUE($Z484)</f>
        <v>0</v>
      </c>
      <c r="AD483" s="164" t="n">
        <v>480</v>
      </c>
      <c r="AE483" s="191"/>
      <c r="AF483" s="227" t="str">
        <f aca="false">IF(MOD(ROW(),10),"",INDEX(AE$3:AE$600,ROW()/10))</f>
        <v/>
      </c>
      <c r="AG483" s="228" t="n">
        <v>478</v>
      </c>
      <c r="AH483" s="229" t="e">
        <f aca="false">VALUE($AF483)</f>
        <v>#VALUE!</v>
      </c>
      <c r="AI483" s="164" t="n">
        <v>480</v>
      </c>
      <c r="AK483" s="227" t="str">
        <f aca="false">IF(MOD(ROW(),10),"",INDEX(AJ$3:AJ$600,ROW()/10))</f>
        <v/>
      </c>
      <c r="AL483" s="228" t="n">
        <v>473</v>
      </c>
      <c r="AM483" s="229" t="e">
        <f aca="false">VALUE($AF483)</f>
        <v>#VALUE!</v>
      </c>
      <c r="AN483" s="164" t="n">
        <v>480</v>
      </c>
      <c r="AP483" s="227" t="str">
        <f aca="false">IF(MOD(ROW(),10),"",INDEX(AO$3:AO$600,ROW()/10))</f>
        <v/>
      </c>
      <c r="AQ483" s="181" t="n">
        <v>4.81</v>
      </c>
      <c r="AR483" s="229" t="e">
        <f aca="false">VALUE($AP483)</f>
        <v>#VALUE!</v>
      </c>
      <c r="AS483" s="164" t="n">
        <v>4800</v>
      </c>
      <c r="AU483" s="227" t="str">
        <f aca="false">IF(MOD(ROW(),10),"",INDEX(AT$3:AT$600,ROW()/10))</f>
        <v/>
      </c>
      <c r="AV483" s="181" t="n">
        <v>4.81</v>
      </c>
      <c r="AW483" s="229" t="e">
        <f aca="false">VALUE($AU483)</f>
        <v>#VALUE!</v>
      </c>
      <c r="AZ483" s="180" t="str">
        <f aca="false">IF(MOD(ROW(),2),"",INDEX(AY$3:AY$600,ROW()/2))</f>
        <v/>
      </c>
      <c r="BA483" s="181" t="n">
        <v>4.81</v>
      </c>
      <c r="BB483" s="182" t="e">
        <f aca="false">VALUE(AZ483)</f>
        <v>#VALUE!</v>
      </c>
      <c r="BE483" s="180" t="str">
        <f aca="false">IF(MOD(ROW(),2),"",INDEX(BD$3:BD$600,ROW()/2))</f>
        <v/>
      </c>
      <c r="BF483" s="181" t="n">
        <v>4.81</v>
      </c>
      <c r="BG483" s="182" t="n">
        <f aca="false">VALUE($BD484)</f>
        <v>0</v>
      </c>
    </row>
    <row r="484" customFormat="false" ht="13.5" hidden="false" customHeight="false" outlineLevel="0" collapsed="false">
      <c r="A484" s="208" t="n">
        <v>4.77</v>
      </c>
      <c r="C484" s="213" t="n">
        <f aca="false">$C483+(($AM$20-$AM$10))/10</f>
        <v>0</v>
      </c>
      <c r="D484" s="217" t="n">
        <f aca="false">$D483+(($AH$30-$AH$20))/10</f>
        <v>0</v>
      </c>
      <c r="E484" s="211" t="n">
        <f aca="false">$AC479</f>
        <v>0</v>
      </c>
      <c r="F484" s="212" t="n">
        <f aca="false">$F483+(($AR$20-$AR$10))/10</f>
        <v>0</v>
      </c>
      <c r="G484" s="218" t="n">
        <f aca="false">$G483+(($AW$20-$AW$10))/10</f>
        <v>0</v>
      </c>
      <c r="H484" s="165"/>
      <c r="I484" s="165"/>
      <c r="J484" s="165"/>
      <c r="P484" s="165"/>
      <c r="S484" s="165"/>
      <c r="T484" s="165"/>
      <c r="U484" s="165"/>
      <c r="V484" s="165"/>
      <c r="W484" s="165"/>
      <c r="Y484" s="164" t="n">
        <v>481</v>
      </c>
      <c r="AA484" s="180" t="n">
        <f aca="false">IF(MOD(ROW(),2),"",INDEX($Z$3:$Z$600,ROW()/2))</f>
        <v>0</v>
      </c>
      <c r="AB484" s="181" t="n">
        <v>4.82</v>
      </c>
      <c r="AC484" s="182" t="n">
        <f aca="false">VALUE($Z485)</f>
        <v>0</v>
      </c>
      <c r="AD484" s="164" t="n">
        <v>481</v>
      </c>
      <c r="AE484" s="191"/>
      <c r="AF484" s="227" t="str">
        <f aca="false">IF(MOD(ROW(),10),"",INDEX(AE$3:AE$600,ROW()/10))</f>
        <v/>
      </c>
      <c r="AG484" s="228" t="n">
        <v>479</v>
      </c>
      <c r="AH484" s="229" t="e">
        <f aca="false">VALUE($AF484)</f>
        <v>#VALUE!</v>
      </c>
      <c r="AI484" s="164" t="n">
        <v>481</v>
      </c>
      <c r="AK484" s="227" t="str">
        <f aca="false">IF(MOD(ROW(),10),"",INDEX(AJ$3:AJ$600,ROW()/10))</f>
        <v/>
      </c>
      <c r="AL484" s="228" t="n">
        <v>474</v>
      </c>
      <c r="AM484" s="229" t="e">
        <f aca="false">VALUE($AF484)</f>
        <v>#VALUE!</v>
      </c>
      <c r="AN484" s="164" t="n">
        <v>481</v>
      </c>
      <c r="AP484" s="227" t="str">
        <f aca="false">IF(MOD(ROW(),10),"",INDEX(AO$3:AO$600,ROW()/10))</f>
        <v/>
      </c>
      <c r="AQ484" s="181" t="n">
        <v>4.82</v>
      </c>
      <c r="AR484" s="229" t="e">
        <f aca="false">VALUE($AP484)</f>
        <v>#VALUE!</v>
      </c>
      <c r="AS484" s="164" t="n">
        <v>4810</v>
      </c>
      <c r="AU484" s="227" t="str">
        <f aca="false">IF(MOD(ROW(),10),"",INDEX(AT$3:AT$600,ROW()/10))</f>
        <v/>
      </c>
      <c r="AV484" s="181" t="n">
        <v>4.82</v>
      </c>
      <c r="AW484" s="229" t="e">
        <f aca="false">VALUE($AU484)</f>
        <v>#VALUE!</v>
      </c>
      <c r="AZ484" s="180" t="n">
        <f aca="false">IF(MOD(ROW(),2),"",INDEX(AY$3:AY$600,ROW()/2))</f>
        <v>0</v>
      </c>
      <c r="BA484" s="181" t="n">
        <v>4.82</v>
      </c>
      <c r="BB484" s="182" t="n">
        <f aca="false">VALUE(AZ484)</f>
        <v>0</v>
      </c>
      <c r="BE484" s="180" t="n">
        <f aca="false">IF(MOD(ROW(),2),"",INDEX(BD$3:BD$600,ROW()/2))</f>
        <v>0</v>
      </c>
      <c r="BF484" s="181" t="n">
        <v>4.82</v>
      </c>
      <c r="BG484" s="182" t="n">
        <f aca="false">VALUE($BD485)</f>
        <v>0</v>
      </c>
    </row>
    <row r="485" customFormat="false" ht="13.5" hidden="false" customHeight="false" outlineLevel="0" collapsed="false">
      <c r="A485" s="208" t="n">
        <v>4.78</v>
      </c>
      <c r="C485" s="213" t="n">
        <f aca="false">$C484+(($AM$20-$AM$10))/10</f>
        <v>0</v>
      </c>
      <c r="D485" s="217" t="n">
        <f aca="false">$D484+(($AH$30-$AH$20))/10</f>
        <v>0</v>
      </c>
      <c r="E485" s="211" t="n">
        <f aca="false">$AC480</f>
        <v>0</v>
      </c>
      <c r="F485" s="212" t="n">
        <f aca="false">$F484+(($AR$20-$AR$10))/10</f>
        <v>0</v>
      </c>
      <c r="G485" s="218" t="n">
        <f aca="false">$G484+(($AW$20-$AW$10))/10</f>
        <v>0</v>
      </c>
      <c r="H485" s="165"/>
      <c r="I485" s="165"/>
      <c r="J485" s="165"/>
      <c r="P485" s="165"/>
      <c r="S485" s="165"/>
      <c r="T485" s="165"/>
      <c r="U485" s="165"/>
      <c r="V485" s="165"/>
      <c r="W485" s="165"/>
      <c r="Y485" s="164" t="n">
        <v>482</v>
      </c>
      <c r="AA485" s="180" t="str">
        <f aca="false">IF(MOD(ROW(),2),"",INDEX($Z$3:$Z$600,ROW()/2))</f>
        <v/>
      </c>
      <c r="AB485" s="181" t="n">
        <v>4.83</v>
      </c>
      <c r="AC485" s="182" t="n">
        <f aca="false">VALUE($Z486)</f>
        <v>0</v>
      </c>
      <c r="AD485" s="164" t="n">
        <v>482</v>
      </c>
      <c r="AE485" s="191"/>
      <c r="AF485" s="227" t="str">
        <f aca="false">IF(MOD(ROW(),10),"",INDEX(AE$3:AE$600,ROW()/10))</f>
        <v/>
      </c>
      <c r="AG485" s="228" t="n">
        <v>480</v>
      </c>
      <c r="AH485" s="229" t="e">
        <f aca="false">VALUE($AF485)</f>
        <v>#VALUE!</v>
      </c>
      <c r="AI485" s="164" t="n">
        <v>482</v>
      </c>
      <c r="AK485" s="227" t="str">
        <f aca="false">IF(MOD(ROW(),10),"",INDEX(AJ$3:AJ$600,ROW()/10))</f>
        <v/>
      </c>
      <c r="AL485" s="228" t="n">
        <v>475</v>
      </c>
      <c r="AM485" s="229" t="e">
        <f aca="false">VALUE($AF485)</f>
        <v>#VALUE!</v>
      </c>
      <c r="AN485" s="164" t="n">
        <v>482</v>
      </c>
      <c r="AP485" s="227" t="str">
        <f aca="false">IF(MOD(ROW(),10),"",INDEX(AO$3:AO$600,ROW()/10))</f>
        <v/>
      </c>
      <c r="AQ485" s="181" t="n">
        <v>4.83</v>
      </c>
      <c r="AR485" s="229" t="e">
        <f aca="false">VALUE($AP485)</f>
        <v>#VALUE!</v>
      </c>
      <c r="AS485" s="164" t="n">
        <v>4820</v>
      </c>
      <c r="AU485" s="227" t="str">
        <f aca="false">IF(MOD(ROW(),10),"",INDEX(AT$3:AT$600,ROW()/10))</f>
        <v/>
      </c>
      <c r="AV485" s="181" t="n">
        <v>4.83</v>
      </c>
      <c r="AW485" s="229" t="e">
        <f aca="false">VALUE($AU485)</f>
        <v>#VALUE!</v>
      </c>
      <c r="AZ485" s="180" t="str">
        <f aca="false">IF(MOD(ROW(),2),"",INDEX(AY$3:AY$600,ROW()/2))</f>
        <v/>
      </c>
      <c r="BA485" s="181" t="n">
        <v>4.83</v>
      </c>
      <c r="BB485" s="182" t="e">
        <f aca="false">VALUE(AZ485)</f>
        <v>#VALUE!</v>
      </c>
      <c r="BE485" s="180" t="str">
        <f aca="false">IF(MOD(ROW(),2),"",INDEX(BD$3:BD$600,ROW()/2))</f>
        <v/>
      </c>
      <c r="BF485" s="181" t="n">
        <v>4.83</v>
      </c>
      <c r="BG485" s="182" t="n">
        <f aca="false">VALUE($BD486)</f>
        <v>0</v>
      </c>
    </row>
    <row r="486" customFormat="false" ht="13.5" hidden="false" customHeight="false" outlineLevel="0" collapsed="false">
      <c r="A486" s="208"/>
      <c r="B486" s="209" t="n">
        <v>0.8</v>
      </c>
      <c r="C486" s="213"/>
      <c r="D486" s="217"/>
      <c r="E486" s="211"/>
      <c r="F486" s="212"/>
      <c r="G486" s="218"/>
      <c r="H486" s="165"/>
      <c r="I486" s="165"/>
      <c r="J486" s="165"/>
      <c r="P486" s="165"/>
      <c r="S486" s="165"/>
      <c r="T486" s="165"/>
      <c r="U486" s="165"/>
      <c r="V486" s="165"/>
      <c r="W486" s="165"/>
      <c r="Y486" s="164" t="n">
        <v>483</v>
      </c>
      <c r="AA486" s="180" t="n">
        <f aca="false">IF(MOD(ROW(),2),"",INDEX($Z$3:$Z$600,ROW()/2))</f>
        <v>0</v>
      </c>
      <c r="AB486" s="181" t="n">
        <v>4.84</v>
      </c>
      <c r="AC486" s="182" t="n">
        <f aca="false">VALUE($Z487)</f>
        <v>0</v>
      </c>
      <c r="AD486" s="164" t="n">
        <v>483</v>
      </c>
      <c r="AE486" s="191"/>
      <c r="AF486" s="227" t="str">
        <f aca="false">IF(MOD(ROW(),10),"",INDEX(AE$3:AE$600,ROW()/10))</f>
        <v/>
      </c>
      <c r="AG486" s="228" t="n">
        <v>481</v>
      </c>
      <c r="AH486" s="229" t="e">
        <f aca="false">VALUE($AF486)</f>
        <v>#VALUE!</v>
      </c>
      <c r="AI486" s="164" t="n">
        <v>483</v>
      </c>
      <c r="AK486" s="227" t="str">
        <f aca="false">IF(MOD(ROW(),10),"",INDEX(AJ$3:AJ$600,ROW()/10))</f>
        <v/>
      </c>
      <c r="AL486" s="228" t="n">
        <v>476</v>
      </c>
      <c r="AM486" s="229" t="e">
        <f aca="false">VALUE($AF486)</f>
        <v>#VALUE!</v>
      </c>
      <c r="AN486" s="164" t="n">
        <v>483</v>
      </c>
      <c r="AP486" s="227" t="str">
        <f aca="false">IF(MOD(ROW(),10),"",INDEX(AO$3:AO$600,ROW()/10))</f>
        <v/>
      </c>
      <c r="AQ486" s="181" t="n">
        <v>4.84</v>
      </c>
      <c r="AR486" s="229" t="e">
        <f aca="false">VALUE($AP486)</f>
        <v>#VALUE!</v>
      </c>
      <c r="AS486" s="164" t="n">
        <v>4830</v>
      </c>
      <c r="AU486" s="227" t="str">
        <f aca="false">IF(MOD(ROW(),10),"",INDEX(AT$3:AT$600,ROW()/10))</f>
        <v/>
      </c>
      <c r="AV486" s="181" t="n">
        <v>4.84</v>
      </c>
      <c r="AW486" s="229" t="e">
        <f aca="false">VALUE($AU486)</f>
        <v>#VALUE!</v>
      </c>
      <c r="AZ486" s="180" t="n">
        <f aca="false">IF(MOD(ROW(),2),"",INDEX(AY$3:AY$600,ROW()/2))</f>
        <v>0</v>
      </c>
      <c r="BA486" s="181" t="n">
        <v>4.84</v>
      </c>
      <c r="BB486" s="182" t="n">
        <f aca="false">VALUE(AZ486)</f>
        <v>0</v>
      </c>
      <c r="BE486" s="180" t="n">
        <f aca="false">IF(MOD(ROW(),2),"",INDEX(BD$3:BD$600,ROW()/2))</f>
        <v>0</v>
      </c>
      <c r="BF486" s="181" t="n">
        <v>4.84</v>
      </c>
      <c r="BG486" s="182" t="n">
        <f aca="false">VALUE($BD487)</f>
        <v>0</v>
      </c>
    </row>
    <row r="487" customFormat="false" ht="13.5" hidden="false" customHeight="false" outlineLevel="0" collapsed="false">
      <c r="A487" s="208"/>
      <c r="B487" s="209"/>
      <c r="C487" s="213"/>
      <c r="D487" s="241"/>
      <c r="E487" s="211"/>
      <c r="F487" s="212"/>
      <c r="G487" s="218"/>
      <c r="H487" s="165"/>
      <c r="I487" s="165"/>
      <c r="J487" s="165"/>
      <c r="P487" s="165"/>
      <c r="S487" s="165"/>
      <c r="T487" s="165"/>
      <c r="U487" s="165"/>
      <c r="V487" s="165"/>
      <c r="W487" s="165"/>
      <c r="Y487" s="164" t="n">
        <v>484</v>
      </c>
      <c r="AA487" s="180" t="str">
        <f aca="false">IF(MOD(ROW(),2),"",INDEX($Z$3:$Z$600,ROW()/2))</f>
        <v/>
      </c>
      <c r="AB487" s="181" t="n">
        <v>4.85</v>
      </c>
      <c r="AC487" s="182" t="n">
        <f aca="false">VALUE($Z488)</f>
        <v>0</v>
      </c>
      <c r="AD487" s="164" t="n">
        <v>484</v>
      </c>
      <c r="AE487" s="191"/>
      <c r="AF487" s="227" t="str">
        <f aca="false">IF(MOD(ROW(),10),"",INDEX(AE$3:AE$600,ROW()/10))</f>
        <v/>
      </c>
      <c r="AG487" s="228" t="n">
        <v>482</v>
      </c>
      <c r="AH487" s="229" t="e">
        <f aca="false">VALUE($AF487)</f>
        <v>#VALUE!</v>
      </c>
      <c r="AI487" s="164" t="n">
        <v>484</v>
      </c>
      <c r="AK487" s="227" t="str">
        <f aca="false">IF(MOD(ROW(),10),"",INDEX(AJ$3:AJ$600,ROW()/10))</f>
        <v/>
      </c>
      <c r="AL487" s="228" t="n">
        <v>477</v>
      </c>
      <c r="AM487" s="229" t="e">
        <f aca="false">VALUE($AF487)</f>
        <v>#VALUE!</v>
      </c>
      <c r="AN487" s="164" t="n">
        <v>484</v>
      </c>
      <c r="AP487" s="227" t="str">
        <f aca="false">IF(MOD(ROW(),10),"",INDEX(AO$3:AO$600,ROW()/10))</f>
        <v/>
      </c>
      <c r="AQ487" s="181" t="n">
        <v>4.85</v>
      </c>
      <c r="AR487" s="229" t="e">
        <f aca="false">VALUE($AP487)</f>
        <v>#VALUE!</v>
      </c>
      <c r="AS487" s="164" t="n">
        <v>4840</v>
      </c>
      <c r="AU487" s="227" t="str">
        <f aca="false">IF(MOD(ROW(),10),"",INDEX(AT$3:AT$600,ROW()/10))</f>
        <v/>
      </c>
      <c r="AV487" s="181" t="n">
        <v>4.85</v>
      </c>
      <c r="AW487" s="229" t="e">
        <f aca="false">VALUE($AU487)</f>
        <v>#VALUE!</v>
      </c>
      <c r="AZ487" s="180" t="str">
        <f aca="false">IF(MOD(ROW(),2),"",INDEX(AY$3:AY$600,ROW()/2))</f>
        <v/>
      </c>
      <c r="BA487" s="181" t="n">
        <v>4.85</v>
      </c>
      <c r="BB487" s="182" t="e">
        <f aca="false">VALUE(AZ487)</f>
        <v>#VALUE!</v>
      </c>
      <c r="BE487" s="180" t="str">
        <f aca="false">IF(MOD(ROW(),2),"",INDEX(BD$3:BD$600,ROW()/2))</f>
        <v/>
      </c>
      <c r="BF487" s="181" t="n">
        <v>4.85</v>
      </c>
      <c r="BG487" s="182" t="n">
        <f aca="false">VALUE($BD488)</f>
        <v>0</v>
      </c>
    </row>
    <row r="488" customFormat="false" ht="13.5" hidden="false" customHeight="false" outlineLevel="0" collapsed="false">
      <c r="B488" s="209"/>
      <c r="H488" s="165"/>
      <c r="I488" s="165"/>
      <c r="J488" s="165"/>
      <c r="P488" s="165"/>
      <c r="S488" s="165"/>
      <c r="T488" s="165"/>
      <c r="U488" s="165"/>
      <c r="V488" s="165"/>
      <c r="W488" s="165"/>
      <c r="Y488" s="164" t="n">
        <v>485</v>
      </c>
      <c r="AA488" s="180" t="n">
        <f aca="false">IF(MOD(ROW(),2),"",INDEX($Z$3:$Z$600,ROW()/2))</f>
        <v>0</v>
      </c>
      <c r="AB488" s="181" t="n">
        <v>4.86</v>
      </c>
      <c r="AC488" s="182" t="n">
        <f aca="false">VALUE($Z489)</f>
        <v>0</v>
      </c>
      <c r="AD488" s="164" t="n">
        <v>485</v>
      </c>
      <c r="AE488" s="191"/>
      <c r="AF488" s="227" t="str">
        <f aca="false">IF(MOD(ROW(),10),"",INDEX(AE$3:AE$600,ROW()/10))</f>
        <v/>
      </c>
      <c r="AG488" s="228" t="n">
        <v>483</v>
      </c>
      <c r="AH488" s="229" t="e">
        <f aca="false">VALUE($AF488)</f>
        <v>#VALUE!</v>
      </c>
      <c r="AI488" s="164" t="n">
        <v>485</v>
      </c>
      <c r="AK488" s="227" t="str">
        <f aca="false">IF(MOD(ROW(),10),"",INDEX(AJ$3:AJ$600,ROW()/10))</f>
        <v/>
      </c>
      <c r="AL488" s="228" t="n">
        <v>478</v>
      </c>
      <c r="AM488" s="229" t="e">
        <f aca="false">VALUE($AF488)</f>
        <v>#VALUE!</v>
      </c>
      <c r="AN488" s="164" t="n">
        <v>485</v>
      </c>
      <c r="AP488" s="227" t="str">
        <f aca="false">IF(MOD(ROW(),10),"",INDEX(AO$3:AO$600,ROW()/10))</f>
        <v/>
      </c>
      <c r="AQ488" s="181" t="n">
        <v>4.86</v>
      </c>
      <c r="AR488" s="229" t="e">
        <f aca="false">VALUE($AP488)</f>
        <v>#VALUE!</v>
      </c>
      <c r="AS488" s="164" t="n">
        <v>4850</v>
      </c>
      <c r="AU488" s="227" t="str">
        <f aca="false">IF(MOD(ROW(),10),"",INDEX(AT$3:AT$600,ROW()/10))</f>
        <v/>
      </c>
      <c r="AV488" s="181" t="n">
        <v>4.86</v>
      </c>
      <c r="AW488" s="229" t="e">
        <f aca="false">VALUE($AU488)</f>
        <v>#VALUE!</v>
      </c>
      <c r="AZ488" s="180" t="n">
        <f aca="false">IF(MOD(ROW(),2),"",INDEX(AY$3:AY$600,ROW()/2))</f>
        <v>0</v>
      </c>
      <c r="BA488" s="181" t="n">
        <v>4.86</v>
      </c>
      <c r="BB488" s="182" t="n">
        <f aca="false">VALUE(AZ488)</f>
        <v>0</v>
      </c>
      <c r="BE488" s="180" t="n">
        <f aca="false">IF(MOD(ROW(),2),"",INDEX(BD$3:BD$600,ROW()/2))</f>
        <v>0</v>
      </c>
      <c r="BF488" s="181" t="n">
        <v>4.86</v>
      </c>
      <c r="BG488" s="182" t="n">
        <f aca="false">VALUE($BD489)</f>
        <v>0</v>
      </c>
    </row>
    <row r="489" customFormat="false" ht="13.5" hidden="false" customHeight="false" outlineLevel="0" collapsed="false">
      <c r="B489" s="209"/>
      <c r="H489" s="165"/>
      <c r="I489" s="165"/>
      <c r="J489" s="165"/>
      <c r="P489" s="165"/>
      <c r="S489" s="165"/>
      <c r="T489" s="165"/>
      <c r="U489" s="165"/>
      <c r="V489" s="165"/>
      <c r="W489" s="165"/>
      <c r="Y489" s="164" t="n">
        <v>486</v>
      </c>
      <c r="AA489" s="180" t="str">
        <f aca="false">IF(MOD(ROW(),2),"",INDEX($Z$3:$Z$600,ROW()/2))</f>
        <v/>
      </c>
      <c r="AB489" s="181" t="n">
        <v>4.87</v>
      </c>
      <c r="AC489" s="182" t="n">
        <f aca="false">VALUE($Z490)</f>
        <v>0</v>
      </c>
      <c r="AD489" s="164" t="n">
        <v>486</v>
      </c>
      <c r="AE489" s="191"/>
      <c r="AF489" s="227" t="str">
        <f aca="false">IF(MOD(ROW(),10),"",INDEX(AE$3:AE$600,ROW()/10))</f>
        <v/>
      </c>
      <c r="AG489" s="228" t="n">
        <v>484</v>
      </c>
      <c r="AH489" s="229" t="e">
        <f aca="false">VALUE($AF489)</f>
        <v>#VALUE!</v>
      </c>
      <c r="AI489" s="164" t="n">
        <v>486</v>
      </c>
      <c r="AK489" s="227" t="str">
        <f aca="false">IF(MOD(ROW(),10),"",INDEX(AJ$3:AJ$600,ROW()/10))</f>
        <v/>
      </c>
      <c r="AL489" s="228" t="n">
        <v>479</v>
      </c>
      <c r="AM489" s="229" t="e">
        <f aca="false">VALUE($AF489)</f>
        <v>#VALUE!</v>
      </c>
      <c r="AN489" s="164" t="n">
        <v>486</v>
      </c>
      <c r="AP489" s="227" t="str">
        <f aca="false">IF(MOD(ROW(),10),"",INDEX(AO$3:AO$600,ROW()/10))</f>
        <v/>
      </c>
      <c r="AQ489" s="181" t="n">
        <v>4.87</v>
      </c>
      <c r="AR489" s="229" t="e">
        <f aca="false">VALUE($AP489)</f>
        <v>#VALUE!</v>
      </c>
      <c r="AS489" s="164" t="n">
        <v>4860</v>
      </c>
      <c r="AU489" s="227" t="str">
        <f aca="false">IF(MOD(ROW(),10),"",INDEX(AT$3:AT$600,ROW()/10))</f>
        <v/>
      </c>
      <c r="AV489" s="181" t="n">
        <v>4.87</v>
      </c>
      <c r="AW489" s="229" t="e">
        <f aca="false">VALUE($AU489)</f>
        <v>#VALUE!</v>
      </c>
      <c r="AZ489" s="180" t="str">
        <f aca="false">IF(MOD(ROW(),2),"",INDEX(AY$3:AY$600,ROW()/2))</f>
        <v/>
      </c>
      <c r="BA489" s="181" t="n">
        <v>4.87</v>
      </c>
      <c r="BB489" s="182" t="e">
        <f aca="false">VALUE(AZ489)</f>
        <v>#VALUE!</v>
      </c>
      <c r="BE489" s="180" t="str">
        <f aca="false">IF(MOD(ROW(),2),"",INDEX(BD$3:BD$600,ROW()/2))</f>
        <v/>
      </c>
      <c r="BF489" s="181" t="n">
        <v>4.87</v>
      </c>
      <c r="BG489" s="182" t="n">
        <f aca="false">VALUE($BD490)</f>
        <v>0</v>
      </c>
    </row>
    <row r="490" customFormat="false" ht="13.5" hidden="false" customHeight="false" outlineLevel="0" collapsed="false">
      <c r="B490" s="209"/>
      <c r="S490" s="165"/>
      <c r="T490" s="165"/>
      <c r="U490" s="165"/>
      <c r="V490" s="165"/>
      <c r="W490" s="165"/>
      <c r="Y490" s="164" t="n">
        <v>487</v>
      </c>
      <c r="AA490" s="180" t="n">
        <f aca="false">IF(MOD(ROW(),2),"",INDEX($Z$3:$Z$600,ROW()/2))</f>
        <v>0</v>
      </c>
      <c r="AB490" s="181" t="n">
        <v>4.88</v>
      </c>
      <c r="AC490" s="182" t="n">
        <f aca="false">VALUE($Z491)</f>
        <v>0</v>
      </c>
      <c r="AD490" s="164" t="n">
        <v>487</v>
      </c>
      <c r="AE490" s="191"/>
      <c r="AF490" s="227" t="n">
        <f aca="false">IF(MOD(ROW(),10),"",INDEX(AE$3:AE$600,ROW()/10))</f>
        <v>0</v>
      </c>
      <c r="AG490" s="228" t="n">
        <v>485</v>
      </c>
      <c r="AH490" s="229" t="n">
        <f aca="false">VALUE($AF490)</f>
        <v>0</v>
      </c>
      <c r="AI490" s="164" t="n">
        <v>487</v>
      </c>
      <c r="AK490" s="227" t="n">
        <f aca="false">IF(MOD(ROW(),10),"",INDEX(AJ$3:AJ$600,ROW()/10))</f>
        <v>0</v>
      </c>
      <c r="AL490" s="228" t="n">
        <v>480</v>
      </c>
      <c r="AM490" s="229" t="n">
        <f aca="false">VALUE($AF490)</f>
        <v>0</v>
      </c>
      <c r="AN490" s="164" t="n">
        <v>487</v>
      </c>
      <c r="AP490" s="227" t="n">
        <f aca="false">IF(MOD(ROW(),10),"",INDEX(AO$3:AO$600,ROW()/10))</f>
        <v>0</v>
      </c>
      <c r="AQ490" s="181" t="n">
        <v>4.88</v>
      </c>
      <c r="AR490" s="229" t="n">
        <f aca="false">VALUE($AP490)</f>
        <v>0</v>
      </c>
      <c r="AS490" s="164" t="n">
        <v>4870</v>
      </c>
      <c r="AU490" s="227" t="n">
        <f aca="false">IF(MOD(ROW(),10),"",INDEX(AT$3:AT$600,ROW()/10))</f>
        <v>0</v>
      </c>
      <c r="AV490" s="181" t="n">
        <v>4.88</v>
      </c>
      <c r="AW490" s="229" t="n">
        <f aca="false">VALUE($AU490)</f>
        <v>0</v>
      </c>
      <c r="AZ490" s="180" t="n">
        <f aca="false">IF(MOD(ROW(),2),"",INDEX(AY$3:AY$600,ROW()/2))</f>
        <v>0</v>
      </c>
      <c r="BA490" s="181" t="n">
        <v>4.88</v>
      </c>
      <c r="BB490" s="182" t="n">
        <f aca="false">VALUE(AZ490)</f>
        <v>0</v>
      </c>
      <c r="BE490" s="180" t="n">
        <f aca="false">IF(MOD(ROW(),2),"",INDEX(BD$3:BD$600,ROW()/2))</f>
        <v>0</v>
      </c>
      <c r="BF490" s="181" t="n">
        <v>4.88</v>
      </c>
      <c r="BG490" s="182" t="n">
        <f aca="false">VALUE($BD491)</f>
        <v>0</v>
      </c>
    </row>
    <row r="491" customFormat="false" ht="12.75" hidden="false" customHeight="false" outlineLevel="0" collapsed="false">
      <c r="S491" s="165"/>
      <c r="T491" s="165"/>
      <c r="U491" s="165"/>
      <c r="V491" s="165"/>
      <c r="W491" s="165"/>
      <c r="Y491" s="164" t="n">
        <v>488</v>
      </c>
      <c r="AA491" s="180" t="str">
        <f aca="false">IF(MOD(ROW(),2),"",INDEX($Z$3:$Z$600,ROW()/2))</f>
        <v/>
      </c>
      <c r="AB491" s="181" t="n">
        <v>4.89</v>
      </c>
      <c r="AC491" s="182" t="n">
        <f aca="false">VALUE($Z492)</f>
        <v>0</v>
      </c>
      <c r="AD491" s="164" t="n">
        <v>488</v>
      </c>
      <c r="AE491" s="191"/>
      <c r="AF491" s="227" t="str">
        <f aca="false">IF(MOD(ROW(),10),"",INDEX(AE$3:AE$600,ROW()/10))</f>
        <v/>
      </c>
      <c r="AG491" s="228" t="n">
        <v>486</v>
      </c>
      <c r="AH491" s="229" t="e">
        <f aca="false">VALUE($AF491)</f>
        <v>#VALUE!</v>
      </c>
      <c r="AI491" s="164" t="n">
        <v>488</v>
      </c>
      <c r="AK491" s="227" t="str">
        <f aca="false">IF(MOD(ROW(),10),"",INDEX(AJ$3:AJ$600,ROW()/10))</f>
        <v/>
      </c>
      <c r="AL491" s="228" t="n">
        <v>481</v>
      </c>
      <c r="AM491" s="229" t="e">
        <f aca="false">VALUE($AF491)</f>
        <v>#VALUE!</v>
      </c>
      <c r="AN491" s="164" t="n">
        <v>488</v>
      </c>
      <c r="AP491" s="227" t="str">
        <f aca="false">IF(MOD(ROW(),10),"",INDEX(AO$3:AO$600,ROW()/10))</f>
        <v/>
      </c>
      <c r="AQ491" s="181" t="n">
        <v>4.89</v>
      </c>
      <c r="AR491" s="229" t="e">
        <f aca="false">VALUE($AP491)</f>
        <v>#VALUE!</v>
      </c>
      <c r="AS491" s="164" t="n">
        <v>4880</v>
      </c>
      <c r="AU491" s="227" t="str">
        <f aca="false">IF(MOD(ROW(),10),"",INDEX(AT$3:AT$600,ROW()/10))</f>
        <v/>
      </c>
      <c r="AV491" s="181" t="n">
        <v>4.89</v>
      </c>
      <c r="AW491" s="229" t="e">
        <f aca="false">VALUE($AU491)</f>
        <v>#VALUE!</v>
      </c>
      <c r="AZ491" s="180" t="str">
        <f aca="false">IF(MOD(ROW(),2),"",INDEX(AY$3:AY$600,ROW()/2))</f>
        <v/>
      </c>
      <c r="BA491" s="181" t="n">
        <v>4.89</v>
      </c>
      <c r="BB491" s="182" t="e">
        <f aca="false">VALUE(AZ491)</f>
        <v>#VALUE!</v>
      </c>
      <c r="BE491" s="180" t="str">
        <f aca="false">IF(MOD(ROW(),2),"",INDEX(BD$3:BD$600,ROW()/2))</f>
        <v/>
      </c>
      <c r="BF491" s="181" t="n">
        <v>4.89</v>
      </c>
      <c r="BG491" s="182" t="n">
        <f aca="false">VALUE($BD492)</f>
        <v>0</v>
      </c>
    </row>
    <row r="492" customFormat="false" ht="12.75" hidden="false" customHeight="false" outlineLevel="0" collapsed="false">
      <c r="S492" s="165"/>
      <c r="T492" s="165"/>
      <c r="U492" s="165"/>
      <c r="V492" s="165"/>
      <c r="W492" s="165"/>
      <c r="Y492" s="164" t="n">
        <v>489</v>
      </c>
      <c r="AA492" s="180" t="n">
        <f aca="false">IF(MOD(ROW(),2),"",INDEX($Z$3:$Z$600,ROW()/2))</f>
        <v>0</v>
      </c>
      <c r="AB492" s="181" t="n">
        <v>4.9</v>
      </c>
      <c r="AC492" s="182" t="n">
        <f aca="false">VALUE($Z493)</f>
        <v>0</v>
      </c>
      <c r="AD492" s="164" t="n">
        <v>489</v>
      </c>
      <c r="AE492" s="191"/>
      <c r="AF492" s="227" t="str">
        <f aca="false">IF(MOD(ROW(),10),"",INDEX(AE$3:AE$600,ROW()/10))</f>
        <v/>
      </c>
      <c r="AG492" s="228" t="n">
        <v>487</v>
      </c>
      <c r="AH492" s="229" t="e">
        <f aca="false">VALUE($AF492)</f>
        <v>#VALUE!</v>
      </c>
      <c r="AI492" s="164" t="n">
        <v>489</v>
      </c>
      <c r="AK492" s="227" t="str">
        <f aca="false">IF(MOD(ROW(),10),"",INDEX(AJ$3:AJ$600,ROW()/10))</f>
        <v/>
      </c>
      <c r="AL492" s="228" t="n">
        <v>482</v>
      </c>
      <c r="AM492" s="229" t="e">
        <f aca="false">VALUE($AF492)</f>
        <v>#VALUE!</v>
      </c>
      <c r="AN492" s="164" t="n">
        <v>489</v>
      </c>
      <c r="AP492" s="227" t="str">
        <f aca="false">IF(MOD(ROW(),10),"",INDEX(AO$3:AO$600,ROW()/10))</f>
        <v/>
      </c>
      <c r="AQ492" s="181" t="n">
        <v>4.9</v>
      </c>
      <c r="AR492" s="229" t="e">
        <f aca="false">VALUE($AP492)</f>
        <v>#VALUE!</v>
      </c>
      <c r="AS492" s="164" t="n">
        <v>4890</v>
      </c>
      <c r="AU492" s="227" t="str">
        <f aca="false">IF(MOD(ROW(),10),"",INDEX(AT$3:AT$600,ROW()/10))</f>
        <v/>
      </c>
      <c r="AV492" s="181" t="n">
        <v>4.9</v>
      </c>
      <c r="AW492" s="229" t="e">
        <f aca="false">VALUE($AU492)</f>
        <v>#VALUE!</v>
      </c>
      <c r="AZ492" s="180" t="n">
        <f aca="false">IF(MOD(ROW(),2),"",INDEX(AY$3:AY$600,ROW()/2))</f>
        <v>0</v>
      </c>
      <c r="BA492" s="181" t="n">
        <v>4.9</v>
      </c>
      <c r="BB492" s="182" t="n">
        <f aca="false">VALUE(AZ492)</f>
        <v>0</v>
      </c>
      <c r="BE492" s="180" t="n">
        <f aca="false">IF(MOD(ROW(),2),"",INDEX(BD$3:BD$600,ROW()/2))</f>
        <v>0</v>
      </c>
      <c r="BF492" s="181" t="n">
        <v>4.9</v>
      </c>
      <c r="BG492" s="182" t="n">
        <f aca="false">VALUE($BD493)</f>
        <v>0</v>
      </c>
    </row>
    <row r="493" customFormat="false" ht="12.75" hidden="false" customHeight="false" outlineLevel="0" collapsed="false">
      <c r="S493" s="165"/>
      <c r="T493" s="165"/>
      <c r="U493" s="165"/>
      <c r="V493" s="165"/>
      <c r="W493" s="165"/>
      <c r="Y493" s="164" t="n">
        <v>490</v>
      </c>
      <c r="AA493" s="180" t="str">
        <f aca="false">IF(MOD(ROW(),2),"",INDEX($Z$3:$Z$600,ROW()/2))</f>
        <v/>
      </c>
      <c r="AB493" s="181" t="n">
        <v>4.91</v>
      </c>
      <c r="AC493" s="182" t="n">
        <f aca="false">VALUE($Z494)</f>
        <v>0</v>
      </c>
      <c r="AD493" s="164" t="n">
        <v>490</v>
      </c>
      <c r="AE493" s="191"/>
      <c r="AF493" s="227" t="str">
        <f aca="false">IF(MOD(ROW(),10),"",INDEX(AE$3:AE$600,ROW()/10))</f>
        <v/>
      </c>
      <c r="AG493" s="228" t="n">
        <v>488</v>
      </c>
      <c r="AH493" s="229" t="e">
        <f aca="false">VALUE($AF493)</f>
        <v>#VALUE!</v>
      </c>
      <c r="AI493" s="164" t="n">
        <v>490</v>
      </c>
      <c r="AK493" s="227" t="str">
        <f aca="false">IF(MOD(ROW(),10),"",INDEX(AJ$3:AJ$600,ROW()/10))</f>
        <v/>
      </c>
      <c r="AL493" s="228" t="n">
        <v>483</v>
      </c>
      <c r="AM493" s="229" t="e">
        <f aca="false">VALUE($AF493)</f>
        <v>#VALUE!</v>
      </c>
      <c r="AN493" s="164" t="n">
        <v>490</v>
      </c>
      <c r="AP493" s="227" t="str">
        <f aca="false">IF(MOD(ROW(),10),"",INDEX(AO$3:AO$600,ROW()/10))</f>
        <v/>
      </c>
      <c r="AQ493" s="181" t="n">
        <v>4.91</v>
      </c>
      <c r="AR493" s="229" t="e">
        <f aca="false">VALUE($AP493)</f>
        <v>#VALUE!</v>
      </c>
      <c r="AS493" s="164" t="n">
        <v>4900</v>
      </c>
      <c r="AU493" s="227" t="str">
        <f aca="false">IF(MOD(ROW(),10),"",INDEX(AT$3:AT$600,ROW()/10))</f>
        <v/>
      </c>
      <c r="AV493" s="181" t="n">
        <v>4.91</v>
      </c>
      <c r="AW493" s="229" t="e">
        <f aca="false">VALUE($AU493)</f>
        <v>#VALUE!</v>
      </c>
      <c r="AZ493" s="180" t="str">
        <f aca="false">IF(MOD(ROW(),2),"",INDEX(AY$3:AY$600,ROW()/2))</f>
        <v/>
      </c>
      <c r="BA493" s="181" t="n">
        <v>4.91</v>
      </c>
      <c r="BB493" s="182" t="e">
        <f aca="false">VALUE(AZ493)</f>
        <v>#VALUE!</v>
      </c>
      <c r="BE493" s="180" t="str">
        <f aca="false">IF(MOD(ROW(),2),"",INDEX(BD$3:BD$600,ROW()/2))</f>
        <v/>
      </c>
      <c r="BF493" s="181" t="n">
        <v>4.91</v>
      </c>
      <c r="BG493" s="182" t="n">
        <f aca="false">VALUE($BD494)</f>
        <v>0</v>
      </c>
    </row>
    <row r="494" customFormat="false" ht="12.75" hidden="false" customHeight="false" outlineLevel="0" collapsed="false">
      <c r="S494" s="165"/>
      <c r="T494" s="165"/>
      <c r="U494" s="165"/>
      <c r="V494" s="165"/>
      <c r="W494" s="165"/>
      <c r="Y494" s="164" t="n">
        <v>491</v>
      </c>
      <c r="AA494" s="180" t="n">
        <f aca="false">IF(MOD(ROW(),2),"",INDEX($Z$3:$Z$600,ROW()/2))</f>
        <v>0</v>
      </c>
      <c r="AB494" s="181" t="n">
        <v>4.92</v>
      </c>
      <c r="AC494" s="182" t="n">
        <f aca="false">VALUE($Z495)</f>
        <v>0</v>
      </c>
      <c r="AD494" s="164" t="n">
        <v>491</v>
      </c>
      <c r="AE494" s="191"/>
      <c r="AF494" s="227" t="str">
        <f aca="false">IF(MOD(ROW(),10),"",INDEX(AE$3:AE$600,ROW()/10))</f>
        <v/>
      </c>
      <c r="AG494" s="228" t="n">
        <v>489</v>
      </c>
      <c r="AH494" s="229" t="e">
        <f aca="false">VALUE($AF494)</f>
        <v>#VALUE!</v>
      </c>
      <c r="AI494" s="164" t="n">
        <v>491</v>
      </c>
      <c r="AK494" s="227" t="str">
        <f aca="false">IF(MOD(ROW(),10),"",INDEX(AJ$3:AJ$600,ROW()/10))</f>
        <v/>
      </c>
      <c r="AL494" s="228" t="n">
        <v>484</v>
      </c>
      <c r="AM494" s="229" t="e">
        <f aca="false">VALUE($AF494)</f>
        <v>#VALUE!</v>
      </c>
      <c r="AN494" s="164" t="n">
        <v>491</v>
      </c>
      <c r="AP494" s="227" t="str">
        <f aca="false">IF(MOD(ROW(),10),"",INDEX(AO$3:AO$600,ROW()/10))</f>
        <v/>
      </c>
      <c r="AQ494" s="181" t="n">
        <v>4.92</v>
      </c>
      <c r="AR494" s="229" t="e">
        <f aca="false">VALUE($AP494)</f>
        <v>#VALUE!</v>
      </c>
      <c r="AS494" s="164" t="n">
        <v>4910</v>
      </c>
      <c r="AU494" s="227" t="str">
        <f aca="false">IF(MOD(ROW(),10),"",INDEX(AT$3:AT$600,ROW()/10))</f>
        <v/>
      </c>
      <c r="AV494" s="181" t="n">
        <v>4.92</v>
      </c>
      <c r="AW494" s="229" t="e">
        <f aca="false">VALUE($AU494)</f>
        <v>#VALUE!</v>
      </c>
      <c r="AZ494" s="180" t="n">
        <f aca="false">IF(MOD(ROW(),2),"",INDEX(AY$3:AY$600,ROW()/2))</f>
        <v>0</v>
      </c>
      <c r="BA494" s="181" t="n">
        <v>4.92</v>
      </c>
      <c r="BB494" s="182" t="n">
        <f aca="false">VALUE(AZ494)</f>
        <v>0</v>
      </c>
      <c r="BE494" s="180" t="n">
        <f aca="false">IF(MOD(ROW(),2),"",INDEX(BD$3:BD$600,ROW()/2))</f>
        <v>0</v>
      </c>
      <c r="BF494" s="181" t="n">
        <v>4.92</v>
      </c>
      <c r="BG494" s="182" t="n">
        <f aca="false">VALUE($BD495)</f>
        <v>0</v>
      </c>
    </row>
    <row r="495" customFormat="false" ht="12.75" hidden="false" customHeight="false" outlineLevel="0" collapsed="false">
      <c r="S495" s="165"/>
      <c r="T495" s="165"/>
      <c r="U495" s="165"/>
      <c r="V495" s="165"/>
      <c r="W495" s="165"/>
      <c r="Y495" s="164" t="n">
        <v>492</v>
      </c>
      <c r="AA495" s="180" t="str">
        <f aca="false">IF(MOD(ROW(),2),"",INDEX($Z$3:$Z$600,ROW()/2))</f>
        <v/>
      </c>
      <c r="AB495" s="181" t="n">
        <v>4.93</v>
      </c>
      <c r="AC495" s="182" t="n">
        <f aca="false">VALUE($Z496)</f>
        <v>0</v>
      </c>
      <c r="AD495" s="164" t="n">
        <v>492</v>
      </c>
      <c r="AE495" s="191"/>
      <c r="AF495" s="227" t="str">
        <f aca="false">IF(MOD(ROW(),10),"",INDEX(AE$3:AE$600,ROW()/10))</f>
        <v/>
      </c>
      <c r="AG495" s="228" t="n">
        <v>490</v>
      </c>
      <c r="AH495" s="229" t="e">
        <f aca="false">VALUE($AF495)</f>
        <v>#VALUE!</v>
      </c>
      <c r="AI495" s="164" t="n">
        <v>492</v>
      </c>
      <c r="AK495" s="227" t="str">
        <f aca="false">IF(MOD(ROW(),10),"",INDEX(AJ$3:AJ$600,ROW()/10))</f>
        <v/>
      </c>
      <c r="AL495" s="228" t="n">
        <v>485</v>
      </c>
      <c r="AM495" s="229" t="e">
        <f aca="false">VALUE($AF495)</f>
        <v>#VALUE!</v>
      </c>
      <c r="AN495" s="164" t="n">
        <v>492</v>
      </c>
      <c r="AP495" s="227" t="str">
        <f aca="false">IF(MOD(ROW(),10),"",INDEX(AO$3:AO$600,ROW()/10))</f>
        <v/>
      </c>
      <c r="AQ495" s="181" t="n">
        <v>4.93</v>
      </c>
      <c r="AR495" s="229" t="e">
        <f aca="false">VALUE($AP495)</f>
        <v>#VALUE!</v>
      </c>
      <c r="AS495" s="164" t="n">
        <v>4920</v>
      </c>
      <c r="AU495" s="227" t="str">
        <f aca="false">IF(MOD(ROW(),10),"",INDEX(AT$3:AT$600,ROW()/10))</f>
        <v/>
      </c>
      <c r="AV495" s="181" t="n">
        <v>4.93</v>
      </c>
      <c r="AW495" s="229" t="e">
        <f aca="false">VALUE($AU495)</f>
        <v>#VALUE!</v>
      </c>
      <c r="AZ495" s="180" t="str">
        <f aca="false">IF(MOD(ROW(),2),"",INDEX(AY$3:AY$600,ROW()/2))</f>
        <v/>
      </c>
      <c r="BA495" s="181" t="n">
        <v>4.93</v>
      </c>
      <c r="BB495" s="182" t="e">
        <f aca="false">VALUE(AZ495)</f>
        <v>#VALUE!</v>
      </c>
      <c r="BE495" s="180" t="str">
        <f aca="false">IF(MOD(ROW(),2),"",INDEX(BD$3:BD$600,ROW()/2))</f>
        <v/>
      </c>
      <c r="BF495" s="181" t="n">
        <v>4.93</v>
      </c>
      <c r="BG495" s="182" t="n">
        <f aca="false">VALUE($BD496)</f>
        <v>0</v>
      </c>
    </row>
    <row r="496" customFormat="false" ht="12.75" hidden="false" customHeight="false" outlineLevel="0" collapsed="false">
      <c r="S496" s="165"/>
      <c r="T496" s="165"/>
      <c r="U496" s="165"/>
      <c r="V496" s="165"/>
      <c r="W496" s="165"/>
      <c r="Y496" s="164" t="n">
        <v>493</v>
      </c>
      <c r="AA496" s="180" t="n">
        <f aca="false">IF(MOD(ROW(),2),"",INDEX($Z$3:$Z$600,ROW()/2))</f>
        <v>0</v>
      </c>
      <c r="AB496" s="181" t="n">
        <v>4.94</v>
      </c>
      <c r="AC496" s="182" t="n">
        <f aca="false">VALUE($Z497)</f>
        <v>0</v>
      </c>
      <c r="AD496" s="164" t="n">
        <v>493</v>
      </c>
      <c r="AE496" s="191"/>
      <c r="AF496" s="227" t="str">
        <f aca="false">IF(MOD(ROW(),10),"",INDEX(AE$3:AE$600,ROW()/10))</f>
        <v/>
      </c>
      <c r="AG496" s="228" t="n">
        <v>491</v>
      </c>
      <c r="AH496" s="229" t="e">
        <f aca="false">VALUE($AF496)</f>
        <v>#VALUE!</v>
      </c>
      <c r="AI496" s="164" t="n">
        <v>493</v>
      </c>
      <c r="AK496" s="227" t="str">
        <f aca="false">IF(MOD(ROW(),10),"",INDEX(AJ$3:AJ$600,ROW()/10))</f>
        <v/>
      </c>
      <c r="AL496" s="228" t="n">
        <v>486</v>
      </c>
      <c r="AM496" s="229" t="e">
        <f aca="false">VALUE($AF496)</f>
        <v>#VALUE!</v>
      </c>
      <c r="AN496" s="164" t="n">
        <v>493</v>
      </c>
      <c r="AP496" s="227" t="str">
        <f aca="false">IF(MOD(ROW(),10),"",INDEX(AO$3:AO$600,ROW()/10))</f>
        <v/>
      </c>
      <c r="AQ496" s="181" t="n">
        <v>4.94</v>
      </c>
      <c r="AR496" s="229" t="e">
        <f aca="false">VALUE($AP496)</f>
        <v>#VALUE!</v>
      </c>
      <c r="AS496" s="164" t="n">
        <v>4930</v>
      </c>
      <c r="AU496" s="227" t="str">
        <f aca="false">IF(MOD(ROW(),10),"",INDEX(AT$3:AT$600,ROW()/10))</f>
        <v/>
      </c>
      <c r="AV496" s="181" t="n">
        <v>4.94</v>
      </c>
      <c r="AW496" s="229" t="e">
        <f aca="false">VALUE($AU496)</f>
        <v>#VALUE!</v>
      </c>
      <c r="AZ496" s="180" t="n">
        <f aca="false">IF(MOD(ROW(),2),"",INDEX(AY$3:AY$600,ROW()/2))</f>
        <v>0</v>
      </c>
      <c r="BA496" s="181" t="n">
        <v>4.94</v>
      </c>
      <c r="BB496" s="182" t="n">
        <f aca="false">VALUE(AZ496)</f>
        <v>0</v>
      </c>
      <c r="BE496" s="180" t="n">
        <f aca="false">IF(MOD(ROW(),2),"",INDEX(BD$3:BD$600,ROW()/2))</f>
        <v>0</v>
      </c>
      <c r="BF496" s="181" t="n">
        <v>4.94</v>
      </c>
      <c r="BG496" s="182" t="n">
        <f aca="false">VALUE($BD497)</f>
        <v>0</v>
      </c>
    </row>
    <row r="497" customFormat="false" ht="12.75" hidden="false" customHeight="false" outlineLevel="0" collapsed="false">
      <c r="S497" s="165"/>
      <c r="T497" s="165"/>
      <c r="U497" s="165"/>
      <c r="V497" s="165"/>
      <c r="W497" s="165"/>
      <c r="Y497" s="164" t="n">
        <v>494</v>
      </c>
      <c r="AA497" s="180" t="str">
        <f aca="false">IF(MOD(ROW(),2),"",INDEX($Z$3:$Z$600,ROW()/2))</f>
        <v/>
      </c>
      <c r="AB497" s="181" t="n">
        <v>4.95</v>
      </c>
      <c r="AC497" s="182" t="n">
        <f aca="false">VALUE($Z498)</f>
        <v>0</v>
      </c>
      <c r="AD497" s="164" t="n">
        <v>494</v>
      </c>
      <c r="AE497" s="191"/>
      <c r="AF497" s="227" t="str">
        <f aca="false">IF(MOD(ROW(),10),"",INDEX(AE$3:AE$600,ROW()/10))</f>
        <v/>
      </c>
      <c r="AG497" s="228" t="n">
        <v>492</v>
      </c>
      <c r="AH497" s="229" t="e">
        <f aca="false">VALUE($AF497)</f>
        <v>#VALUE!</v>
      </c>
      <c r="AI497" s="164" t="n">
        <v>494</v>
      </c>
      <c r="AK497" s="227" t="str">
        <f aca="false">IF(MOD(ROW(),10),"",INDEX(AJ$3:AJ$600,ROW()/10))</f>
        <v/>
      </c>
      <c r="AL497" s="228" t="n">
        <v>487</v>
      </c>
      <c r="AM497" s="229" t="e">
        <f aca="false">VALUE($AF497)</f>
        <v>#VALUE!</v>
      </c>
      <c r="AN497" s="164" t="n">
        <v>494</v>
      </c>
      <c r="AP497" s="227" t="str">
        <f aca="false">IF(MOD(ROW(),10),"",INDEX(AO$3:AO$600,ROW()/10))</f>
        <v/>
      </c>
      <c r="AQ497" s="181" t="n">
        <v>4.95</v>
      </c>
      <c r="AR497" s="229" t="e">
        <f aca="false">VALUE($AP497)</f>
        <v>#VALUE!</v>
      </c>
      <c r="AS497" s="164" t="n">
        <v>4940</v>
      </c>
      <c r="AU497" s="227" t="str">
        <f aca="false">IF(MOD(ROW(),10),"",INDEX(AT$3:AT$600,ROW()/10))</f>
        <v/>
      </c>
      <c r="AV497" s="181" t="n">
        <v>4.95</v>
      </c>
      <c r="AW497" s="229" t="e">
        <f aca="false">VALUE($AU497)</f>
        <v>#VALUE!</v>
      </c>
      <c r="AZ497" s="180" t="str">
        <f aca="false">IF(MOD(ROW(),2),"",INDEX(AY$3:AY$600,ROW()/2))</f>
        <v/>
      </c>
      <c r="BA497" s="181" t="n">
        <v>4.95</v>
      </c>
      <c r="BB497" s="182" t="e">
        <f aca="false">VALUE(AZ497)</f>
        <v>#VALUE!</v>
      </c>
      <c r="BE497" s="180" t="str">
        <f aca="false">IF(MOD(ROW(),2),"",INDEX(BD$3:BD$600,ROW()/2))</f>
        <v/>
      </c>
      <c r="BF497" s="181" t="n">
        <v>4.95</v>
      </c>
      <c r="BG497" s="182" t="n">
        <f aca="false">VALUE($BD498)</f>
        <v>0</v>
      </c>
    </row>
    <row r="498" customFormat="false" ht="12.75" hidden="false" customHeight="false" outlineLevel="0" collapsed="false">
      <c r="S498" s="165"/>
      <c r="T498" s="165"/>
      <c r="U498" s="165"/>
      <c r="V498" s="165"/>
      <c r="W498" s="165"/>
      <c r="Y498" s="164" t="n">
        <v>495</v>
      </c>
      <c r="AA498" s="180" t="n">
        <f aca="false">IF(MOD(ROW(),2),"",INDEX($Z$3:$Z$600,ROW()/2))</f>
        <v>0</v>
      </c>
      <c r="AB498" s="181" t="n">
        <v>4.96</v>
      </c>
      <c r="AC498" s="182" t="n">
        <f aca="false">VALUE($Z499)</f>
        <v>0</v>
      </c>
      <c r="AD498" s="164" t="n">
        <v>495</v>
      </c>
      <c r="AE498" s="191"/>
      <c r="AF498" s="227" t="str">
        <f aca="false">IF(MOD(ROW(),10),"",INDEX(AE$3:AE$600,ROW()/10))</f>
        <v/>
      </c>
      <c r="AG498" s="228" t="n">
        <v>493</v>
      </c>
      <c r="AH498" s="229" t="e">
        <f aca="false">VALUE($AF498)</f>
        <v>#VALUE!</v>
      </c>
      <c r="AI498" s="164" t="n">
        <v>495</v>
      </c>
      <c r="AK498" s="227" t="str">
        <f aca="false">IF(MOD(ROW(),10),"",INDEX(AJ$3:AJ$600,ROW()/10))</f>
        <v/>
      </c>
      <c r="AL498" s="228" t="n">
        <v>488</v>
      </c>
      <c r="AM498" s="229" t="e">
        <f aca="false">VALUE($AF498)</f>
        <v>#VALUE!</v>
      </c>
      <c r="AN498" s="164" t="n">
        <v>495</v>
      </c>
      <c r="AP498" s="227" t="str">
        <f aca="false">IF(MOD(ROW(),10),"",INDEX(AO$3:AO$600,ROW()/10))</f>
        <v/>
      </c>
      <c r="AQ498" s="181" t="n">
        <v>4.96</v>
      </c>
      <c r="AR498" s="229" t="e">
        <f aca="false">VALUE($AP498)</f>
        <v>#VALUE!</v>
      </c>
      <c r="AS498" s="164" t="n">
        <v>4950</v>
      </c>
      <c r="AU498" s="227" t="str">
        <f aca="false">IF(MOD(ROW(),10),"",INDEX(AT$3:AT$600,ROW()/10))</f>
        <v/>
      </c>
      <c r="AV498" s="181" t="n">
        <v>4.96</v>
      </c>
      <c r="AW498" s="229" t="e">
        <f aca="false">VALUE($AU498)</f>
        <v>#VALUE!</v>
      </c>
      <c r="AZ498" s="180" t="n">
        <f aca="false">IF(MOD(ROW(),2),"",INDEX(AY$3:AY$600,ROW()/2))</f>
        <v>0</v>
      </c>
      <c r="BA498" s="181" t="n">
        <v>4.96</v>
      </c>
      <c r="BB498" s="182" t="n">
        <f aca="false">VALUE(AZ498)</f>
        <v>0</v>
      </c>
      <c r="BE498" s="180" t="n">
        <f aca="false">IF(MOD(ROW(),2),"",INDEX(BD$3:BD$600,ROW()/2))</f>
        <v>0</v>
      </c>
      <c r="BF498" s="181" t="n">
        <v>4.96</v>
      </c>
      <c r="BG498" s="182" t="n">
        <f aca="false">VALUE($BD499)</f>
        <v>0</v>
      </c>
    </row>
    <row r="499" customFormat="false" ht="12.75" hidden="false" customHeight="false" outlineLevel="0" collapsed="false">
      <c r="S499" s="165"/>
      <c r="T499" s="165"/>
      <c r="U499" s="165"/>
      <c r="V499" s="165"/>
      <c r="W499" s="165"/>
      <c r="Y499" s="164" t="n">
        <v>496</v>
      </c>
      <c r="AA499" s="180" t="str">
        <f aca="false">IF(MOD(ROW(),2),"",INDEX($Z$3:$Z$600,ROW()/2))</f>
        <v/>
      </c>
      <c r="AB499" s="181" t="n">
        <v>4.97</v>
      </c>
      <c r="AC499" s="182" t="n">
        <f aca="false">VALUE($Z500)</f>
        <v>0</v>
      </c>
      <c r="AD499" s="164" t="n">
        <v>496</v>
      </c>
      <c r="AE499" s="191"/>
      <c r="AF499" s="227" t="str">
        <f aca="false">IF(MOD(ROW(),10),"",INDEX(AE$3:AE$600,ROW()/10))</f>
        <v/>
      </c>
      <c r="AG499" s="228" t="n">
        <v>494</v>
      </c>
      <c r="AH499" s="229" t="e">
        <f aca="false">VALUE($AF499)</f>
        <v>#VALUE!</v>
      </c>
      <c r="AI499" s="164" t="n">
        <v>496</v>
      </c>
      <c r="AK499" s="227" t="str">
        <f aca="false">IF(MOD(ROW(),10),"",INDEX(AJ$3:AJ$600,ROW()/10))</f>
        <v/>
      </c>
      <c r="AL499" s="228" t="n">
        <v>489</v>
      </c>
      <c r="AM499" s="229" t="e">
        <f aca="false">VALUE($AF499)</f>
        <v>#VALUE!</v>
      </c>
      <c r="AN499" s="164" t="n">
        <v>496</v>
      </c>
      <c r="AP499" s="227" t="str">
        <f aca="false">IF(MOD(ROW(),10),"",INDEX(AO$3:AO$600,ROW()/10))</f>
        <v/>
      </c>
      <c r="AQ499" s="181" t="n">
        <v>4.97</v>
      </c>
      <c r="AR499" s="229" t="e">
        <f aca="false">VALUE($AP499)</f>
        <v>#VALUE!</v>
      </c>
      <c r="AS499" s="164" t="n">
        <v>4960</v>
      </c>
      <c r="AU499" s="227" t="str">
        <f aca="false">IF(MOD(ROW(),10),"",INDEX(AT$3:AT$600,ROW()/10))</f>
        <v/>
      </c>
      <c r="AV499" s="181" t="n">
        <v>4.97</v>
      </c>
      <c r="AW499" s="229" t="e">
        <f aca="false">VALUE($AU499)</f>
        <v>#VALUE!</v>
      </c>
      <c r="AZ499" s="180" t="str">
        <f aca="false">IF(MOD(ROW(),2),"",INDEX(AY$3:AY$600,ROW()/2))</f>
        <v/>
      </c>
      <c r="BA499" s="181" t="n">
        <v>4.97</v>
      </c>
      <c r="BB499" s="182" t="e">
        <f aca="false">VALUE(AZ499)</f>
        <v>#VALUE!</v>
      </c>
      <c r="BE499" s="180" t="str">
        <f aca="false">IF(MOD(ROW(),2),"",INDEX(BD$3:BD$600,ROW()/2))</f>
        <v/>
      </c>
      <c r="BF499" s="181" t="n">
        <v>4.97</v>
      </c>
      <c r="BG499" s="182" t="n">
        <f aca="false">VALUE($BD500)</f>
        <v>0</v>
      </c>
    </row>
    <row r="500" customFormat="false" ht="12.75" hidden="false" customHeight="false" outlineLevel="0" collapsed="false">
      <c r="S500" s="165"/>
      <c r="T500" s="165"/>
      <c r="U500" s="165"/>
      <c r="V500" s="165"/>
      <c r="W500" s="165"/>
      <c r="Y500" s="164" t="n">
        <v>497</v>
      </c>
      <c r="AA500" s="180" t="n">
        <f aca="false">IF(MOD(ROW(),2),"",INDEX($Z$3:$Z$600,ROW()/2))</f>
        <v>0</v>
      </c>
      <c r="AB500" s="181" t="n">
        <v>4.98</v>
      </c>
      <c r="AC500" s="182" t="n">
        <f aca="false">VALUE($Z501)</f>
        <v>0</v>
      </c>
      <c r="AD500" s="164" t="n">
        <v>497</v>
      </c>
      <c r="AE500" s="191"/>
      <c r="AF500" s="227" t="n">
        <f aca="false">IF(MOD(ROW(),10),"",INDEX(AE$3:AE$600,ROW()/10))</f>
        <v>0</v>
      </c>
      <c r="AG500" s="228" t="n">
        <v>495</v>
      </c>
      <c r="AH500" s="229" t="n">
        <f aca="false">VALUE($AF500)</f>
        <v>0</v>
      </c>
      <c r="AI500" s="164" t="n">
        <v>497</v>
      </c>
      <c r="AK500" s="227" t="n">
        <f aca="false">IF(MOD(ROW(),10),"",INDEX(AJ$3:AJ$600,ROW()/10))</f>
        <v>0</v>
      </c>
      <c r="AL500" s="228" t="n">
        <v>490</v>
      </c>
      <c r="AM500" s="229" t="n">
        <f aca="false">VALUE($AF500)</f>
        <v>0</v>
      </c>
      <c r="AN500" s="164" t="n">
        <v>497</v>
      </c>
      <c r="AP500" s="227" t="n">
        <f aca="false">IF(MOD(ROW(),10),"",INDEX(AO$3:AO$600,ROW()/10))</f>
        <v>0</v>
      </c>
      <c r="AQ500" s="181" t="n">
        <v>4.98</v>
      </c>
      <c r="AR500" s="229" t="n">
        <f aca="false">VALUE($AP500)</f>
        <v>0</v>
      </c>
      <c r="AS500" s="164" t="n">
        <v>4970</v>
      </c>
      <c r="AU500" s="227" t="n">
        <f aca="false">IF(MOD(ROW(),10),"",INDEX(AT$3:AT$600,ROW()/10))</f>
        <v>0</v>
      </c>
      <c r="AV500" s="181" t="n">
        <v>4.98</v>
      </c>
      <c r="AW500" s="229" t="n">
        <f aca="false">VALUE($AU500)</f>
        <v>0</v>
      </c>
      <c r="AZ500" s="180" t="n">
        <f aca="false">IF(MOD(ROW(),2),"",INDEX(AY$3:AY$600,ROW()/2))</f>
        <v>0</v>
      </c>
      <c r="BA500" s="181" t="n">
        <v>4.98</v>
      </c>
      <c r="BB500" s="182" t="n">
        <f aca="false">VALUE(AZ500)</f>
        <v>0</v>
      </c>
      <c r="BE500" s="180" t="n">
        <f aca="false">IF(MOD(ROW(),2),"",INDEX(BD$3:BD$600,ROW()/2))</f>
        <v>0</v>
      </c>
      <c r="BF500" s="181" t="n">
        <v>4.98</v>
      </c>
      <c r="BG500" s="182" t="n">
        <f aca="false">VALUE($BD501)</f>
        <v>0</v>
      </c>
    </row>
    <row r="501" customFormat="false" ht="12.75" hidden="false" customHeight="false" outlineLevel="0" collapsed="false">
      <c r="S501" s="165"/>
      <c r="T501" s="165"/>
      <c r="U501" s="165"/>
      <c r="V501" s="165"/>
      <c r="W501" s="165"/>
      <c r="Y501" s="164" t="n">
        <v>498</v>
      </c>
      <c r="AA501" s="180" t="str">
        <f aca="false">IF(MOD(ROW(),2),"",INDEX($Z$3:$Z$600,ROW()/2))</f>
        <v/>
      </c>
      <c r="AB501" s="181" t="n">
        <v>4.99</v>
      </c>
      <c r="AC501" s="182" t="n">
        <f aca="false">VALUE($Z502)</f>
        <v>0</v>
      </c>
      <c r="AD501" s="164" t="n">
        <v>498</v>
      </c>
      <c r="AE501" s="191"/>
      <c r="AF501" s="227" t="str">
        <f aca="false">IF(MOD(ROW(),10),"",INDEX(AE$3:AE$600,ROW()/10))</f>
        <v/>
      </c>
      <c r="AG501" s="228" t="n">
        <v>496</v>
      </c>
      <c r="AH501" s="229" t="e">
        <f aca="false">VALUE($AF501)</f>
        <v>#VALUE!</v>
      </c>
      <c r="AI501" s="164" t="n">
        <v>498</v>
      </c>
      <c r="AK501" s="227" t="str">
        <f aca="false">IF(MOD(ROW(),10),"",INDEX(AJ$3:AJ$600,ROW()/10))</f>
        <v/>
      </c>
      <c r="AL501" s="228" t="n">
        <v>491</v>
      </c>
      <c r="AM501" s="229" t="e">
        <f aca="false">VALUE($AF501)</f>
        <v>#VALUE!</v>
      </c>
      <c r="AN501" s="164" t="n">
        <v>498</v>
      </c>
      <c r="AP501" s="227" t="str">
        <f aca="false">IF(MOD(ROW(),10),"",INDEX(AO$3:AO$600,ROW()/10))</f>
        <v/>
      </c>
      <c r="AQ501" s="181" t="n">
        <v>4.99</v>
      </c>
      <c r="AR501" s="229" t="e">
        <f aca="false">VALUE($AP501)</f>
        <v>#VALUE!</v>
      </c>
      <c r="AS501" s="164" t="n">
        <v>4980</v>
      </c>
      <c r="AU501" s="227" t="str">
        <f aca="false">IF(MOD(ROW(),10),"",INDEX(AT$3:AT$600,ROW()/10))</f>
        <v/>
      </c>
      <c r="AV501" s="181" t="n">
        <v>4.99</v>
      </c>
      <c r="AW501" s="229" t="e">
        <f aca="false">VALUE($AU501)</f>
        <v>#VALUE!</v>
      </c>
      <c r="AZ501" s="180" t="str">
        <f aca="false">IF(MOD(ROW(),2),"",INDEX(AY$3:AY$600,ROW()/2))</f>
        <v/>
      </c>
      <c r="BA501" s="181" t="n">
        <v>4.99</v>
      </c>
      <c r="BB501" s="182" t="e">
        <f aca="false">VALUE(AZ501)</f>
        <v>#VALUE!</v>
      </c>
      <c r="BE501" s="180" t="str">
        <f aca="false">IF(MOD(ROW(),2),"",INDEX(BD$3:BD$600,ROW()/2))</f>
        <v/>
      </c>
      <c r="BF501" s="181" t="n">
        <v>4.99</v>
      </c>
      <c r="BG501" s="182" t="n">
        <f aca="false">VALUE($BD502)</f>
        <v>0</v>
      </c>
    </row>
    <row r="502" customFormat="false" ht="12.75" hidden="false" customHeight="false" outlineLevel="0" collapsed="false">
      <c r="S502" s="165"/>
      <c r="T502" s="165"/>
      <c r="U502" s="165"/>
      <c r="V502" s="165"/>
      <c r="W502" s="165"/>
      <c r="Y502" s="164" t="n">
        <v>499</v>
      </c>
      <c r="AA502" s="180" t="n">
        <f aca="false">IF(MOD(ROW(),2),"",INDEX($Z$3:$Z$600,ROW()/2))</f>
        <v>0</v>
      </c>
      <c r="AB502" s="181" t="n">
        <v>5</v>
      </c>
      <c r="AC502" s="182" t="n">
        <f aca="false">VALUE($Z503)</f>
        <v>0</v>
      </c>
      <c r="AD502" s="164" t="n">
        <v>499</v>
      </c>
      <c r="AE502" s="191"/>
      <c r="AF502" s="227" t="str">
        <f aca="false">IF(MOD(ROW(),10),"",INDEX(AE$3:AE$600,ROW()/10))</f>
        <v/>
      </c>
      <c r="AG502" s="228" t="n">
        <v>497</v>
      </c>
      <c r="AH502" s="229" t="e">
        <f aca="false">VALUE($AF502)</f>
        <v>#VALUE!</v>
      </c>
      <c r="AI502" s="164" t="n">
        <v>499</v>
      </c>
      <c r="AK502" s="227" t="str">
        <f aca="false">IF(MOD(ROW(),10),"",INDEX(AJ$3:AJ$600,ROW()/10))</f>
        <v/>
      </c>
      <c r="AL502" s="228" t="n">
        <v>492</v>
      </c>
      <c r="AM502" s="229" t="e">
        <f aca="false">VALUE($AF502)</f>
        <v>#VALUE!</v>
      </c>
      <c r="AN502" s="164" t="n">
        <v>499</v>
      </c>
      <c r="AP502" s="227" t="str">
        <f aca="false">IF(MOD(ROW(),10),"",INDEX(AO$3:AO$600,ROW()/10))</f>
        <v/>
      </c>
      <c r="AQ502" s="181" t="n">
        <v>5</v>
      </c>
      <c r="AR502" s="229" t="e">
        <f aca="false">VALUE($AP502)</f>
        <v>#VALUE!</v>
      </c>
      <c r="AS502" s="164" t="n">
        <v>4990</v>
      </c>
      <c r="AU502" s="227" t="str">
        <f aca="false">IF(MOD(ROW(),10),"",INDEX(AT$3:AT$600,ROW()/10))</f>
        <v/>
      </c>
      <c r="AV502" s="181" t="n">
        <v>5</v>
      </c>
      <c r="AW502" s="229" t="e">
        <f aca="false">VALUE($AU502)</f>
        <v>#VALUE!</v>
      </c>
      <c r="AZ502" s="180" t="n">
        <f aca="false">IF(MOD(ROW(),2),"",INDEX(AY$3:AY$600,ROW()/2))</f>
        <v>0</v>
      </c>
      <c r="BA502" s="181" t="n">
        <v>5</v>
      </c>
      <c r="BB502" s="182" t="n">
        <f aca="false">VALUE(AZ502)</f>
        <v>0</v>
      </c>
      <c r="BE502" s="180" t="n">
        <f aca="false">IF(MOD(ROW(),2),"",INDEX(BD$3:BD$600,ROW()/2))</f>
        <v>0</v>
      </c>
      <c r="BF502" s="181" t="n">
        <v>5</v>
      </c>
      <c r="BG502" s="182" t="n">
        <f aca="false">VALUE($BD503)</f>
        <v>0</v>
      </c>
    </row>
    <row r="503" customFormat="false" ht="12.75" hidden="false" customHeight="false" outlineLevel="0" collapsed="false">
      <c r="S503" s="165"/>
      <c r="T503" s="165"/>
      <c r="U503" s="165"/>
      <c r="V503" s="165"/>
      <c r="Y503" s="164" t="n">
        <v>500</v>
      </c>
      <c r="AA503" s="180" t="str">
        <f aca="false">IF(MOD(ROW(),2),"",INDEX($Z$3:$Z$600,ROW()/2))</f>
        <v/>
      </c>
      <c r="AB503" s="181" t="n">
        <v>5.01</v>
      </c>
      <c r="AC503" s="182" t="n">
        <f aca="false">VALUE($Z504)</f>
        <v>0</v>
      </c>
      <c r="AD503" s="164" t="n">
        <v>500</v>
      </c>
      <c r="AE503" s="191"/>
      <c r="AF503" s="227" t="str">
        <f aca="false">IF(MOD(ROW(),10),"",INDEX(AE$3:AE$600,ROW()/10))</f>
        <v/>
      </c>
      <c r="AG503" s="228" t="n">
        <v>498</v>
      </c>
      <c r="AH503" s="229" t="e">
        <f aca="false">VALUE($AF503)</f>
        <v>#VALUE!</v>
      </c>
      <c r="AI503" s="164" t="n">
        <v>500</v>
      </c>
      <c r="AK503" s="227" t="str">
        <f aca="false">IF(MOD(ROW(),10),"",INDEX(AJ$3:AJ$600,ROW()/10))</f>
        <v/>
      </c>
      <c r="AL503" s="228" t="n">
        <v>493</v>
      </c>
      <c r="AM503" s="229" t="e">
        <f aca="false">VALUE($AF503)</f>
        <v>#VALUE!</v>
      </c>
      <c r="AN503" s="164" t="n">
        <v>500</v>
      </c>
      <c r="AP503" s="227" t="str">
        <f aca="false">IF(MOD(ROW(),10),"",INDEX(AO$3:AO$600,ROW()/10))</f>
        <v/>
      </c>
      <c r="AQ503" s="181" t="n">
        <v>5.01</v>
      </c>
      <c r="AR503" s="229" t="e">
        <f aca="false">VALUE($AP503)</f>
        <v>#VALUE!</v>
      </c>
      <c r="AS503" s="164" t="n">
        <v>5000</v>
      </c>
      <c r="AU503" s="227" t="str">
        <f aca="false">IF(MOD(ROW(),10),"",INDEX(AT$3:AT$600,ROW()/10))</f>
        <v/>
      </c>
      <c r="AV503" s="181" t="n">
        <v>5.01</v>
      </c>
      <c r="AW503" s="229" t="e">
        <f aca="false">VALUE($AU503)</f>
        <v>#VALUE!</v>
      </c>
      <c r="AZ503" s="180" t="str">
        <f aca="false">IF(MOD(ROW(),2),"",INDEX(AY$3:AY$600,ROW()/2))</f>
        <v/>
      </c>
      <c r="BA503" s="181" t="n">
        <v>5.01</v>
      </c>
      <c r="BB503" s="182" t="e">
        <f aca="false">VALUE(AZ503)</f>
        <v>#VALUE!</v>
      </c>
      <c r="BE503" s="180" t="str">
        <f aca="false">IF(MOD(ROW(),2),"",INDEX(BD$3:BD$600,ROW()/2))</f>
        <v/>
      </c>
      <c r="BF503" s="181" t="n">
        <v>5.01</v>
      </c>
      <c r="BG503" s="182" t="n">
        <f aca="false">VALUE($BD504)</f>
        <v>0</v>
      </c>
    </row>
    <row r="504" customFormat="false" ht="12.75" hidden="false" customHeight="false" outlineLevel="0" collapsed="false">
      <c r="S504" s="165"/>
      <c r="T504" s="165"/>
      <c r="U504" s="165"/>
      <c r="V504" s="165"/>
      <c r="Y504" s="164" t="n">
        <v>501</v>
      </c>
      <c r="AA504" s="180" t="n">
        <f aca="false">IF(MOD(ROW(),2),"",INDEX($Z$3:$Z$600,ROW()/2))</f>
        <v>0</v>
      </c>
      <c r="AB504" s="181" t="n">
        <v>5.02</v>
      </c>
      <c r="AC504" s="182" t="n">
        <f aca="false">VALUE($Z505)</f>
        <v>0</v>
      </c>
      <c r="AD504" s="164" t="n">
        <v>501</v>
      </c>
      <c r="AE504" s="191"/>
      <c r="AF504" s="227" t="str">
        <f aca="false">IF(MOD(ROW(),10),"",INDEX(AE$3:AE$600,ROW()/10))</f>
        <v/>
      </c>
      <c r="AG504" s="228" t="n">
        <v>499</v>
      </c>
      <c r="AH504" s="229" t="e">
        <f aca="false">VALUE($AF504)</f>
        <v>#VALUE!</v>
      </c>
      <c r="AI504" s="164" t="n">
        <v>501</v>
      </c>
      <c r="AK504" s="227" t="str">
        <f aca="false">IF(MOD(ROW(),10),"",INDEX(AJ$3:AJ$600,ROW()/10))</f>
        <v/>
      </c>
      <c r="AL504" s="228" t="n">
        <v>494</v>
      </c>
      <c r="AM504" s="229" t="e">
        <f aca="false">VALUE($AF504)</f>
        <v>#VALUE!</v>
      </c>
      <c r="AN504" s="164" t="n">
        <v>501</v>
      </c>
      <c r="AP504" s="227" t="str">
        <f aca="false">IF(MOD(ROW(),10),"",INDEX(AO$3:AO$600,ROW()/10))</f>
        <v/>
      </c>
      <c r="AQ504" s="181" t="n">
        <v>5.02</v>
      </c>
      <c r="AR504" s="229" t="e">
        <f aca="false">VALUE($AP504)</f>
        <v>#VALUE!</v>
      </c>
      <c r="AS504" s="164" t="n">
        <v>5010</v>
      </c>
      <c r="AU504" s="227" t="str">
        <f aca="false">IF(MOD(ROW(),10),"",INDEX(AT$3:AT$600,ROW()/10))</f>
        <v/>
      </c>
      <c r="AV504" s="181" t="n">
        <v>5.02</v>
      </c>
      <c r="AW504" s="229" t="e">
        <f aca="false">VALUE($AU504)</f>
        <v>#VALUE!</v>
      </c>
      <c r="AZ504" s="180" t="n">
        <f aca="false">IF(MOD(ROW(),2),"",INDEX(AY$3:AY$600,ROW()/2))</f>
        <v>0</v>
      </c>
      <c r="BA504" s="181" t="n">
        <v>5.02</v>
      </c>
      <c r="BB504" s="182" t="n">
        <f aca="false">VALUE(AZ504)</f>
        <v>0</v>
      </c>
      <c r="BE504" s="180" t="n">
        <f aca="false">IF(MOD(ROW(),2),"",INDEX(BD$3:BD$600,ROW()/2))</f>
        <v>0</v>
      </c>
      <c r="BF504" s="181" t="n">
        <v>5.02</v>
      </c>
      <c r="BG504" s="182" t="n">
        <f aca="false">VALUE($BD505)</f>
        <v>0</v>
      </c>
    </row>
    <row r="505" customFormat="false" ht="12.75" hidden="false" customHeight="false" outlineLevel="0" collapsed="false">
      <c r="S505" s="165"/>
      <c r="T505" s="165"/>
      <c r="U505" s="165"/>
      <c r="V505" s="165"/>
      <c r="Y505" s="164" t="n">
        <v>502</v>
      </c>
      <c r="AA505" s="180" t="str">
        <f aca="false">IF(MOD(ROW(),2),"",INDEX($Z$3:$Z$600,ROW()/2))</f>
        <v/>
      </c>
      <c r="AB505" s="181" t="n">
        <v>5.03</v>
      </c>
      <c r="AC505" s="182" t="n">
        <f aca="false">VALUE($Z506)</f>
        <v>0</v>
      </c>
      <c r="AD505" s="164" t="n">
        <v>502</v>
      </c>
      <c r="AE505" s="191"/>
      <c r="AF505" s="227" t="str">
        <f aca="false">IF(MOD(ROW(),10),"",INDEX(AE$3:AE$600,ROW()/10))</f>
        <v/>
      </c>
      <c r="AG505" s="228" t="n">
        <v>500</v>
      </c>
      <c r="AH505" s="229" t="e">
        <f aca="false">VALUE($AF505)</f>
        <v>#VALUE!</v>
      </c>
      <c r="AI505" s="164" t="n">
        <v>502</v>
      </c>
      <c r="AK505" s="227" t="str">
        <f aca="false">IF(MOD(ROW(),10),"",INDEX(AJ$3:AJ$600,ROW()/10))</f>
        <v/>
      </c>
      <c r="AL505" s="228" t="n">
        <v>495</v>
      </c>
      <c r="AM505" s="229" t="e">
        <f aca="false">VALUE($AF505)</f>
        <v>#VALUE!</v>
      </c>
      <c r="AN505" s="164" t="n">
        <v>502</v>
      </c>
      <c r="AP505" s="227" t="str">
        <f aca="false">IF(MOD(ROW(),10),"",INDEX(AO$3:AO$600,ROW()/10))</f>
        <v/>
      </c>
      <c r="AQ505" s="181" t="n">
        <v>5.03</v>
      </c>
      <c r="AR505" s="229" t="e">
        <f aca="false">VALUE($AP505)</f>
        <v>#VALUE!</v>
      </c>
      <c r="AS505" s="164" t="n">
        <v>5020</v>
      </c>
      <c r="AU505" s="227" t="str">
        <f aca="false">IF(MOD(ROW(),10),"",INDEX(AT$3:AT$600,ROW()/10))</f>
        <v/>
      </c>
      <c r="AV505" s="181" t="n">
        <v>5.03</v>
      </c>
      <c r="AW505" s="229" t="e">
        <f aca="false">VALUE($AU505)</f>
        <v>#VALUE!</v>
      </c>
      <c r="AZ505" s="180" t="str">
        <f aca="false">IF(MOD(ROW(),2),"",INDEX(AY$3:AY$600,ROW()/2))</f>
        <v/>
      </c>
      <c r="BA505" s="181" t="n">
        <v>5.03</v>
      </c>
      <c r="BB505" s="182" t="e">
        <f aca="false">VALUE(AZ505)</f>
        <v>#VALUE!</v>
      </c>
      <c r="BE505" s="180" t="str">
        <f aca="false">IF(MOD(ROW(),2),"",INDEX(BD$3:BD$600,ROW()/2))</f>
        <v/>
      </c>
      <c r="BF505" s="181" t="n">
        <v>5.03</v>
      </c>
      <c r="BG505" s="182" t="n">
        <f aca="false">VALUE($BD506)</f>
        <v>0</v>
      </c>
    </row>
    <row r="506" customFormat="false" ht="12.75" hidden="false" customHeight="false" outlineLevel="0" collapsed="false">
      <c r="S506" s="165"/>
      <c r="T506" s="165"/>
      <c r="U506" s="165"/>
      <c r="V506" s="165"/>
      <c r="Y506" s="164" t="n">
        <v>503</v>
      </c>
      <c r="AA506" s="180" t="n">
        <f aca="false">IF(MOD(ROW(),2),"",INDEX($Z$3:$Z$600,ROW()/2))</f>
        <v>0</v>
      </c>
      <c r="AB506" s="181" t="n">
        <v>5.04</v>
      </c>
      <c r="AC506" s="182" t="n">
        <f aca="false">VALUE($Z507)</f>
        <v>0</v>
      </c>
      <c r="AD506" s="164" t="n">
        <v>503</v>
      </c>
      <c r="AE506" s="191"/>
      <c r="AF506" s="227" t="str">
        <f aca="false">IF(MOD(ROW(),10),"",INDEX(AE$3:AE$600,ROW()/10))</f>
        <v/>
      </c>
      <c r="AG506" s="228" t="n">
        <v>501</v>
      </c>
      <c r="AH506" s="229" t="e">
        <f aca="false">VALUE($AF506)</f>
        <v>#VALUE!</v>
      </c>
      <c r="AI506" s="164" t="n">
        <v>503</v>
      </c>
      <c r="AK506" s="227" t="str">
        <f aca="false">IF(MOD(ROW(),10),"",INDEX(AJ$3:AJ$600,ROW()/10))</f>
        <v/>
      </c>
      <c r="AL506" s="228" t="n">
        <v>496</v>
      </c>
      <c r="AM506" s="229" t="e">
        <f aca="false">VALUE($AF506)</f>
        <v>#VALUE!</v>
      </c>
      <c r="AN506" s="164" t="n">
        <v>503</v>
      </c>
      <c r="AP506" s="227" t="str">
        <f aca="false">IF(MOD(ROW(),10),"",INDEX(AO$3:AO$600,ROW()/10))</f>
        <v/>
      </c>
      <c r="AQ506" s="181" t="n">
        <v>5.04</v>
      </c>
      <c r="AR506" s="229" t="e">
        <f aca="false">VALUE($AP506)</f>
        <v>#VALUE!</v>
      </c>
      <c r="AS506" s="164" t="n">
        <v>5030</v>
      </c>
      <c r="AU506" s="227" t="str">
        <f aca="false">IF(MOD(ROW(),10),"",INDEX(AT$3:AT$600,ROW()/10))</f>
        <v/>
      </c>
      <c r="AV506" s="181" t="n">
        <v>5.04</v>
      </c>
      <c r="AW506" s="229" t="e">
        <f aca="false">VALUE($AU506)</f>
        <v>#VALUE!</v>
      </c>
      <c r="AZ506" s="180" t="n">
        <f aca="false">IF(MOD(ROW(),2),"",INDEX(AY$3:AY$600,ROW()/2))</f>
        <v>0</v>
      </c>
      <c r="BA506" s="181" t="n">
        <v>5.04</v>
      </c>
      <c r="BB506" s="182" t="n">
        <f aca="false">VALUE(AZ506)</f>
        <v>0</v>
      </c>
      <c r="BE506" s="180" t="n">
        <f aca="false">IF(MOD(ROW(),2),"",INDEX(BD$3:BD$600,ROW()/2))</f>
        <v>0</v>
      </c>
      <c r="BF506" s="181" t="n">
        <v>5.04</v>
      </c>
      <c r="BG506" s="182" t="n">
        <f aca="false">VALUE($BD507)</f>
        <v>0</v>
      </c>
    </row>
    <row r="507" customFormat="false" ht="12.75" hidden="false" customHeight="false" outlineLevel="0" collapsed="false">
      <c r="S507" s="165"/>
      <c r="T507" s="165"/>
      <c r="U507" s="165"/>
      <c r="V507" s="165"/>
      <c r="Y507" s="164" t="n">
        <v>504</v>
      </c>
      <c r="AA507" s="180" t="str">
        <f aca="false">IF(MOD(ROW(),2),"",INDEX($Z$3:$Z$600,ROW()/2))</f>
        <v/>
      </c>
      <c r="AB507" s="181" t="n">
        <v>5.05</v>
      </c>
      <c r="AC507" s="182" t="n">
        <f aca="false">VALUE($Z508)</f>
        <v>0</v>
      </c>
      <c r="AD507" s="164" t="n">
        <v>504</v>
      </c>
      <c r="AE507" s="191"/>
      <c r="AF507" s="227" t="str">
        <f aca="false">IF(MOD(ROW(),10),"",INDEX(AE$3:AE$600,ROW()/10))</f>
        <v/>
      </c>
      <c r="AG507" s="228" t="n">
        <v>502</v>
      </c>
      <c r="AH507" s="229" t="e">
        <f aca="false">VALUE($AF507)</f>
        <v>#VALUE!</v>
      </c>
      <c r="AI507" s="164" t="n">
        <v>504</v>
      </c>
      <c r="AK507" s="227" t="str">
        <f aca="false">IF(MOD(ROW(),10),"",INDEX(AJ$3:AJ$600,ROW()/10))</f>
        <v/>
      </c>
      <c r="AL507" s="228" t="n">
        <v>497</v>
      </c>
      <c r="AM507" s="229" t="e">
        <f aca="false">VALUE($AF507)</f>
        <v>#VALUE!</v>
      </c>
      <c r="AN507" s="164" t="n">
        <v>504</v>
      </c>
      <c r="AP507" s="227" t="str">
        <f aca="false">IF(MOD(ROW(),10),"",INDEX(AO$3:AO$600,ROW()/10))</f>
        <v/>
      </c>
      <c r="AQ507" s="181" t="n">
        <v>5.05</v>
      </c>
      <c r="AR507" s="229" t="e">
        <f aca="false">VALUE($AP507)</f>
        <v>#VALUE!</v>
      </c>
      <c r="AS507" s="164" t="n">
        <v>5040</v>
      </c>
      <c r="AU507" s="227" t="str">
        <f aca="false">IF(MOD(ROW(),10),"",INDEX(AT$3:AT$600,ROW()/10))</f>
        <v/>
      </c>
      <c r="AV507" s="181" t="n">
        <v>5.05</v>
      </c>
      <c r="AW507" s="229" t="e">
        <f aca="false">VALUE($AU507)</f>
        <v>#VALUE!</v>
      </c>
      <c r="AZ507" s="180" t="str">
        <f aca="false">IF(MOD(ROW(),2),"",INDEX(AY$3:AY$600,ROW()/2))</f>
        <v/>
      </c>
      <c r="BA507" s="181" t="n">
        <v>5.05</v>
      </c>
      <c r="BB507" s="182" t="e">
        <f aca="false">VALUE(AZ507)</f>
        <v>#VALUE!</v>
      </c>
      <c r="BE507" s="180" t="str">
        <f aca="false">IF(MOD(ROW(),2),"",INDEX(BD$3:BD$600,ROW()/2))</f>
        <v/>
      </c>
      <c r="BF507" s="181" t="n">
        <v>5.05</v>
      </c>
      <c r="BG507" s="182" t="n">
        <f aca="false">VALUE($BD508)</f>
        <v>0</v>
      </c>
    </row>
    <row r="508" customFormat="false" ht="12.75" hidden="false" customHeight="false" outlineLevel="0" collapsed="false">
      <c r="S508" s="165"/>
      <c r="T508" s="165"/>
      <c r="U508" s="165"/>
      <c r="V508" s="165"/>
      <c r="Y508" s="164" t="n">
        <v>505</v>
      </c>
      <c r="AA508" s="180" t="n">
        <f aca="false">IF(MOD(ROW(),2),"",INDEX($Z$3:$Z$600,ROW()/2))</f>
        <v>0</v>
      </c>
      <c r="AB508" s="181" t="n">
        <v>5.06</v>
      </c>
      <c r="AC508" s="182" t="n">
        <f aca="false">VALUE($Z509)</f>
        <v>0</v>
      </c>
      <c r="AD508" s="164" t="n">
        <v>505</v>
      </c>
      <c r="AE508" s="191"/>
      <c r="AF508" s="227" t="str">
        <f aca="false">IF(MOD(ROW(),10),"",INDEX(AE$3:AE$600,ROW()/10))</f>
        <v/>
      </c>
      <c r="AG508" s="228" t="n">
        <v>503</v>
      </c>
      <c r="AH508" s="229" t="e">
        <f aca="false">VALUE($AF508)</f>
        <v>#VALUE!</v>
      </c>
      <c r="AI508" s="164" t="n">
        <v>505</v>
      </c>
      <c r="AK508" s="227" t="str">
        <f aca="false">IF(MOD(ROW(),10),"",INDEX(AJ$3:AJ$600,ROW()/10))</f>
        <v/>
      </c>
      <c r="AL508" s="228" t="n">
        <v>498</v>
      </c>
      <c r="AM508" s="229" t="e">
        <f aca="false">VALUE($AF508)</f>
        <v>#VALUE!</v>
      </c>
      <c r="AN508" s="164" t="n">
        <v>505</v>
      </c>
      <c r="AP508" s="227" t="str">
        <f aca="false">IF(MOD(ROW(),10),"",INDEX(AO$3:AO$600,ROW()/10))</f>
        <v/>
      </c>
      <c r="AQ508" s="181" t="n">
        <v>5.06</v>
      </c>
      <c r="AR508" s="229" t="e">
        <f aca="false">VALUE($AP508)</f>
        <v>#VALUE!</v>
      </c>
      <c r="AS508" s="164" t="n">
        <v>5050</v>
      </c>
      <c r="AU508" s="227" t="str">
        <f aca="false">IF(MOD(ROW(),10),"",INDEX(AT$3:AT$600,ROW()/10))</f>
        <v/>
      </c>
      <c r="AV508" s="181" t="n">
        <v>5.06</v>
      </c>
      <c r="AW508" s="229" t="e">
        <f aca="false">VALUE($AU508)</f>
        <v>#VALUE!</v>
      </c>
      <c r="AZ508" s="180" t="n">
        <f aca="false">IF(MOD(ROW(),2),"",INDEX(AY$3:AY$600,ROW()/2))</f>
        <v>0</v>
      </c>
      <c r="BA508" s="181" t="n">
        <v>5.06</v>
      </c>
      <c r="BB508" s="182" t="n">
        <f aca="false">VALUE(AZ508)</f>
        <v>0</v>
      </c>
      <c r="BE508" s="180" t="n">
        <f aca="false">IF(MOD(ROW(),2),"",INDEX(BD$3:BD$600,ROW()/2))</f>
        <v>0</v>
      </c>
      <c r="BF508" s="181" t="n">
        <v>5.06</v>
      </c>
      <c r="BG508" s="182" t="n">
        <f aca="false">VALUE($BD509)</f>
        <v>0</v>
      </c>
    </row>
    <row r="509" customFormat="false" ht="12.75" hidden="false" customHeight="false" outlineLevel="0" collapsed="false">
      <c r="S509" s="165"/>
      <c r="T509" s="165"/>
      <c r="U509" s="165"/>
      <c r="V509" s="165"/>
      <c r="Y509" s="164" t="n">
        <v>506</v>
      </c>
      <c r="AA509" s="180" t="str">
        <f aca="false">IF(MOD(ROW(),2),"",INDEX($Z$3:$Z$600,ROW()/2))</f>
        <v/>
      </c>
      <c r="AB509" s="181" t="n">
        <v>5.07</v>
      </c>
      <c r="AC509" s="182" t="n">
        <f aca="false">VALUE($Z510)</f>
        <v>0</v>
      </c>
      <c r="AD509" s="164" t="n">
        <v>506</v>
      </c>
      <c r="AE509" s="191"/>
      <c r="AF509" s="227" t="str">
        <f aca="false">IF(MOD(ROW(),10),"",INDEX(AE$3:AE$600,ROW()/10))</f>
        <v/>
      </c>
      <c r="AG509" s="228" t="n">
        <v>504</v>
      </c>
      <c r="AH509" s="229" t="e">
        <f aca="false">VALUE($AF509)</f>
        <v>#VALUE!</v>
      </c>
      <c r="AI509" s="164" t="n">
        <v>506</v>
      </c>
      <c r="AK509" s="227" t="str">
        <f aca="false">IF(MOD(ROW(),10),"",INDEX(AJ$3:AJ$600,ROW()/10))</f>
        <v/>
      </c>
      <c r="AL509" s="228" t="n">
        <v>499</v>
      </c>
      <c r="AM509" s="229" t="e">
        <f aca="false">VALUE($AF509)</f>
        <v>#VALUE!</v>
      </c>
      <c r="AN509" s="164" t="n">
        <v>506</v>
      </c>
      <c r="AP509" s="227" t="str">
        <f aca="false">IF(MOD(ROW(),10),"",INDEX(AO$3:AO$600,ROW()/10))</f>
        <v/>
      </c>
      <c r="AQ509" s="181" t="n">
        <v>5.07</v>
      </c>
      <c r="AR509" s="229" t="e">
        <f aca="false">VALUE($AP509)</f>
        <v>#VALUE!</v>
      </c>
      <c r="AS509" s="164" t="n">
        <v>5060</v>
      </c>
      <c r="AU509" s="227" t="str">
        <f aca="false">IF(MOD(ROW(),10),"",INDEX(AT$3:AT$600,ROW()/10))</f>
        <v/>
      </c>
      <c r="AV509" s="181" t="n">
        <v>5.07</v>
      </c>
      <c r="AW509" s="229" t="e">
        <f aca="false">VALUE($AU509)</f>
        <v>#VALUE!</v>
      </c>
      <c r="AZ509" s="180" t="str">
        <f aca="false">IF(MOD(ROW(),2),"",INDEX(AY$3:AY$600,ROW()/2))</f>
        <v/>
      </c>
      <c r="BA509" s="181" t="n">
        <v>5.07</v>
      </c>
      <c r="BB509" s="182" t="e">
        <f aca="false">VALUE(AZ509)</f>
        <v>#VALUE!</v>
      </c>
      <c r="BE509" s="180" t="str">
        <f aca="false">IF(MOD(ROW(),2),"",INDEX(BD$3:BD$600,ROW()/2))</f>
        <v/>
      </c>
      <c r="BF509" s="181" t="n">
        <v>5.07</v>
      </c>
      <c r="BG509" s="182" t="n">
        <f aca="false">VALUE($BD510)</f>
        <v>0</v>
      </c>
    </row>
    <row r="510" customFormat="false" ht="12.75" hidden="false" customHeight="false" outlineLevel="0" collapsed="false">
      <c r="S510" s="165"/>
      <c r="T510" s="165"/>
      <c r="U510" s="165"/>
      <c r="V510" s="165"/>
      <c r="Y510" s="164" t="n">
        <v>507</v>
      </c>
      <c r="AA510" s="180" t="n">
        <f aca="false">IF(MOD(ROW(),2),"",INDEX($Z$3:$Z$600,ROW()/2))</f>
        <v>0</v>
      </c>
      <c r="AB510" s="181" t="n">
        <v>5.08</v>
      </c>
      <c r="AC510" s="182" t="n">
        <f aca="false">VALUE($Z511)</f>
        <v>0</v>
      </c>
      <c r="AD510" s="164" t="n">
        <v>507</v>
      </c>
      <c r="AE510" s="191"/>
      <c r="AF510" s="227" t="n">
        <f aca="false">IF(MOD(ROW(),10),"",INDEX(AE$3:AE$600,ROW()/10))</f>
        <v>0</v>
      </c>
      <c r="AG510" s="228" t="n">
        <v>505</v>
      </c>
      <c r="AH510" s="229" t="n">
        <f aca="false">VALUE($AF510)</f>
        <v>0</v>
      </c>
      <c r="AI510" s="164" t="n">
        <v>507</v>
      </c>
      <c r="AK510" s="227" t="n">
        <f aca="false">IF(MOD(ROW(),10),"",INDEX(AJ$3:AJ$600,ROW()/10))</f>
        <v>0</v>
      </c>
      <c r="AL510" s="228" t="n">
        <v>500</v>
      </c>
      <c r="AM510" s="229" t="n">
        <f aca="false">VALUE($AF510)</f>
        <v>0</v>
      </c>
      <c r="AN510" s="164" t="n">
        <v>507</v>
      </c>
      <c r="AP510" s="227" t="n">
        <f aca="false">IF(MOD(ROW(),10),"",INDEX(AO$3:AO$600,ROW()/10))</f>
        <v>0</v>
      </c>
      <c r="AQ510" s="181" t="n">
        <v>5.08</v>
      </c>
      <c r="AR510" s="229" t="n">
        <f aca="false">VALUE($AP510)</f>
        <v>0</v>
      </c>
      <c r="AS510" s="164" t="n">
        <v>5070</v>
      </c>
      <c r="AU510" s="227" t="n">
        <f aca="false">IF(MOD(ROW(),10),"",INDEX(AT$3:AT$600,ROW()/10))</f>
        <v>0</v>
      </c>
      <c r="AV510" s="181" t="n">
        <v>5.08</v>
      </c>
      <c r="AW510" s="229" t="n">
        <f aca="false">VALUE($AU510)</f>
        <v>0</v>
      </c>
      <c r="AZ510" s="180" t="n">
        <f aca="false">IF(MOD(ROW(),2),"",INDEX(AY$3:AY$600,ROW()/2))</f>
        <v>0</v>
      </c>
      <c r="BA510" s="181" t="n">
        <v>5.08</v>
      </c>
      <c r="BB510" s="182" t="n">
        <f aca="false">VALUE(AZ510)</f>
        <v>0</v>
      </c>
      <c r="BE510" s="180" t="n">
        <f aca="false">IF(MOD(ROW(),2),"",INDEX(BD$3:BD$600,ROW()/2))</f>
        <v>0</v>
      </c>
      <c r="BF510" s="181" t="n">
        <v>5.08</v>
      </c>
      <c r="BG510" s="182" t="n">
        <f aca="false">VALUE($BD511)</f>
        <v>0</v>
      </c>
    </row>
    <row r="511" customFormat="false" ht="12.75" hidden="false" customHeight="false" outlineLevel="0" collapsed="false">
      <c r="S511" s="165"/>
      <c r="T511" s="165"/>
      <c r="U511" s="165"/>
      <c r="V511" s="165"/>
      <c r="AA511" s="180"/>
      <c r="AB511" s="181" t="n">
        <v>5.09</v>
      </c>
      <c r="AC511" s="182"/>
      <c r="AD511" s="164" t="n">
        <v>508</v>
      </c>
      <c r="AE511" s="191"/>
      <c r="AF511" s="227" t="str">
        <f aca="false">IF(MOD(ROW(),10),"",INDEX(AE$3:AE$600,ROW()/10))</f>
        <v/>
      </c>
      <c r="AG511" s="228" t="n">
        <v>506</v>
      </c>
      <c r="AH511" s="229" t="e">
        <f aca="false">VALUE($AF511)</f>
        <v>#VALUE!</v>
      </c>
      <c r="AI511" s="164" t="n">
        <v>508</v>
      </c>
      <c r="AK511" s="227" t="str">
        <f aca="false">IF(MOD(ROW(),10),"",INDEX(AJ$3:AJ$600,ROW()/10))</f>
        <v/>
      </c>
      <c r="AL511" s="228" t="n">
        <v>501</v>
      </c>
      <c r="AM511" s="229" t="e">
        <f aca="false">VALUE($AF511)</f>
        <v>#VALUE!</v>
      </c>
      <c r="AN511" s="164" t="n">
        <v>508</v>
      </c>
      <c r="AP511" s="227" t="str">
        <f aca="false">IF(MOD(ROW(),10),"",INDEX(AO$3:AO$600,ROW()/10))</f>
        <v/>
      </c>
      <c r="AQ511" s="181" t="n">
        <v>5.09</v>
      </c>
      <c r="AR511" s="229" t="e">
        <f aca="false">VALUE($AP511)</f>
        <v>#VALUE!</v>
      </c>
      <c r="AS511" s="164" t="n">
        <v>5080</v>
      </c>
      <c r="AU511" s="227" t="str">
        <f aca="false">IF(MOD(ROW(),10),"",INDEX(AT$3:AT$600,ROW()/10))</f>
        <v/>
      </c>
      <c r="AV511" s="181" t="n">
        <v>5.09</v>
      </c>
      <c r="AW511" s="229" t="e">
        <f aca="false">VALUE($AU511)</f>
        <v>#VALUE!</v>
      </c>
      <c r="AZ511" s="180"/>
      <c r="BA511" s="181" t="n">
        <v>5.09</v>
      </c>
      <c r="BB511" s="182"/>
      <c r="BE511" s="180"/>
      <c r="BF511" s="181" t="n">
        <v>5.09</v>
      </c>
      <c r="BG511" s="182" t="n">
        <f aca="false">VALUE($BD512)</f>
        <v>0</v>
      </c>
    </row>
    <row r="512" customFormat="false" ht="12.75" hidden="false" customHeight="false" outlineLevel="0" collapsed="false">
      <c r="U512" s="165"/>
      <c r="V512" s="165"/>
      <c r="AA512" s="180"/>
      <c r="AB512" s="181" t="n">
        <v>5.1</v>
      </c>
      <c r="AC512" s="182"/>
      <c r="AD512" s="164" t="n">
        <v>509</v>
      </c>
      <c r="AE512" s="191"/>
      <c r="AF512" s="227" t="str">
        <f aca="false">IF(MOD(ROW(),10),"",INDEX(AE$3:AE$600,ROW()/10))</f>
        <v/>
      </c>
      <c r="AG512" s="228" t="n">
        <v>507</v>
      </c>
      <c r="AH512" s="229" t="e">
        <f aca="false">VALUE($AF512)</f>
        <v>#VALUE!</v>
      </c>
      <c r="AI512" s="164" t="n">
        <v>509</v>
      </c>
      <c r="AK512" s="227" t="str">
        <f aca="false">IF(MOD(ROW(),10),"",INDEX(AJ$3:AJ$600,ROW()/10))</f>
        <v/>
      </c>
      <c r="AL512" s="228" t="n">
        <v>502</v>
      </c>
      <c r="AM512" s="229" t="e">
        <f aca="false">VALUE($AF512)</f>
        <v>#VALUE!</v>
      </c>
      <c r="AN512" s="164" t="n">
        <v>509</v>
      </c>
      <c r="AP512" s="227" t="str">
        <f aca="false">IF(MOD(ROW(),10),"",INDEX(AO$3:AO$600,ROW()/10))</f>
        <v/>
      </c>
      <c r="AQ512" s="181" t="n">
        <v>5.1</v>
      </c>
      <c r="AR512" s="229" t="e">
        <f aca="false">VALUE($AP512)</f>
        <v>#VALUE!</v>
      </c>
      <c r="AS512" s="164" t="n">
        <v>5090</v>
      </c>
      <c r="AU512" s="227" t="str">
        <f aca="false">IF(MOD(ROW(),10),"",INDEX(AT$3:AT$600,ROW()/10))</f>
        <v/>
      </c>
      <c r="AV512" s="181" t="n">
        <v>5.1</v>
      </c>
      <c r="AW512" s="229" t="e">
        <f aca="false">VALUE($AU512)</f>
        <v>#VALUE!</v>
      </c>
      <c r="AZ512" s="180"/>
      <c r="BA512" s="181" t="n">
        <v>5.1</v>
      </c>
      <c r="BB512" s="182"/>
      <c r="BE512" s="180"/>
      <c r="BF512" s="181" t="n">
        <v>5.1</v>
      </c>
      <c r="BG512" s="182" t="n">
        <f aca="false">VALUE($BD513)</f>
        <v>0</v>
      </c>
    </row>
    <row r="513" customFormat="false" ht="12.75" hidden="false" customHeight="false" outlineLevel="0" collapsed="false">
      <c r="AA513" s="180"/>
      <c r="AB513" s="181" t="n">
        <v>5.11</v>
      </c>
      <c r="AC513" s="182"/>
      <c r="AD513" s="164" t="n">
        <v>510</v>
      </c>
      <c r="AE513" s="191"/>
      <c r="AF513" s="227" t="str">
        <f aca="false">IF(MOD(ROW(),10),"",INDEX(AE$3:AE$600,ROW()/10))</f>
        <v/>
      </c>
      <c r="AG513" s="228" t="n">
        <v>508</v>
      </c>
      <c r="AH513" s="229" t="e">
        <f aca="false">VALUE($AF513)</f>
        <v>#VALUE!</v>
      </c>
      <c r="AI513" s="164" t="n">
        <v>510</v>
      </c>
      <c r="AK513" s="227" t="str">
        <f aca="false">IF(MOD(ROW(),10),"",INDEX(AJ$3:AJ$600,ROW()/10))</f>
        <v/>
      </c>
      <c r="AL513" s="228" t="n">
        <v>503</v>
      </c>
      <c r="AM513" s="229" t="e">
        <f aca="false">VALUE($AF513)</f>
        <v>#VALUE!</v>
      </c>
      <c r="AN513" s="164" t="n">
        <v>510</v>
      </c>
      <c r="AP513" s="227" t="str">
        <f aca="false">IF(MOD(ROW(),10),"",INDEX(AO$3:AO$600,ROW()/10))</f>
        <v/>
      </c>
      <c r="AQ513" s="181" t="n">
        <v>5.11</v>
      </c>
      <c r="AR513" s="229" t="e">
        <f aca="false">VALUE($AP513)</f>
        <v>#VALUE!</v>
      </c>
      <c r="AS513" s="164" t="n">
        <v>5100</v>
      </c>
      <c r="AU513" s="227" t="str">
        <f aca="false">IF(MOD(ROW(),10),"",INDEX(AT$3:AT$600,ROW()/10))</f>
        <v/>
      </c>
      <c r="AV513" s="181" t="n">
        <v>5.11</v>
      </c>
      <c r="AW513" s="229" t="e">
        <f aca="false">VALUE($AU513)</f>
        <v>#VALUE!</v>
      </c>
      <c r="AZ513" s="180"/>
      <c r="BA513" s="181" t="n">
        <v>5.11</v>
      </c>
      <c r="BB513" s="182"/>
      <c r="BE513" s="180"/>
      <c r="BF513" s="181" t="n">
        <v>5.11</v>
      </c>
      <c r="BG513" s="182" t="n">
        <f aca="false">VALUE($BD514)</f>
        <v>0</v>
      </c>
    </row>
    <row r="514" customFormat="false" ht="12.75" hidden="false" customHeight="false" outlineLevel="0" collapsed="false">
      <c r="AA514" s="180"/>
      <c r="AB514" s="181" t="n">
        <v>5.12</v>
      </c>
      <c r="AC514" s="182"/>
      <c r="AD514" s="164" t="n">
        <v>511</v>
      </c>
      <c r="AE514" s="191"/>
      <c r="AF514" s="227" t="str">
        <f aca="false">IF(MOD(ROW(),10),"",INDEX(AE$3:AE$600,ROW()/10))</f>
        <v/>
      </c>
      <c r="AG514" s="228" t="n">
        <v>509</v>
      </c>
      <c r="AH514" s="229" t="e">
        <f aca="false">VALUE($AF514)</f>
        <v>#VALUE!</v>
      </c>
      <c r="AI514" s="164" t="n">
        <v>511</v>
      </c>
      <c r="AK514" s="227" t="str">
        <f aca="false">IF(MOD(ROW(),10),"",INDEX(AJ$3:AJ$600,ROW()/10))</f>
        <v/>
      </c>
      <c r="AL514" s="228" t="n">
        <v>504</v>
      </c>
      <c r="AM514" s="229" t="e">
        <f aca="false">VALUE($AF514)</f>
        <v>#VALUE!</v>
      </c>
      <c r="AN514" s="164" t="n">
        <v>511</v>
      </c>
      <c r="AP514" s="227" t="str">
        <f aca="false">IF(MOD(ROW(),10),"",INDEX(AO$3:AO$600,ROW()/10))</f>
        <v/>
      </c>
      <c r="AQ514" s="181" t="n">
        <v>5.12</v>
      </c>
      <c r="AR514" s="229" t="e">
        <f aca="false">VALUE($AP514)</f>
        <v>#VALUE!</v>
      </c>
      <c r="AS514" s="164" t="n">
        <v>5110</v>
      </c>
      <c r="AU514" s="227" t="str">
        <f aca="false">IF(MOD(ROW(),10),"",INDEX(AT$3:AT$600,ROW()/10))</f>
        <v/>
      </c>
      <c r="AV514" s="181" t="n">
        <v>5.12</v>
      </c>
      <c r="AW514" s="229" t="e">
        <f aca="false">VALUE($AU514)</f>
        <v>#VALUE!</v>
      </c>
      <c r="AZ514" s="180"/>
      <c r="BA514" s="181" t="n">
        <v>5.12</v>
      </c>
      <c r="BB514" s="182"/>
      <c r="BE514" s="180"/>
      <c r="BF514" s="181" t="n">
        <v>5.12</v>
      </c>
      <c r="BG514" s="182" t="n">
        <f aca="false">VALUE($BD515)</f>
        <v>0</v>
      </c>
    </row>
    <row r="515" customFormat="false" ht="12.75" hidden="false" customHeight="false" outlineLevel="0" collapsed="false">
      <c r="AA515" s="180"/>
      <c r="AB515" s="181" t="n">
        <v>5.13</v>
      </c>
      <c r="AC515" s="182"/>
      <c r="AD515" s="164" t="n">
        <v>512</v>
      </c>
      <c r="AE515" s="191"/>
      <c r="AF515" s="227" t="str">
        <f aca="false">IF(MOD(ROW(),10),"",INDEX(AE$3:AE$600,ROW()/10))</f>
        <v/>
      </c>
      <c r="AG515" s="228" t="n">
        <v>510</v>
      </c>
      <c r="AH515" s="229" t="e">
        <f aca="false">VALUE($AF515)</f>
        <v>#VALUE!</v>
      </c>
      <c r="AI515" s="164" t="n">
        <v>512</v>
      </c>
      <c r="AK515" s="227" t="str">
        <f aca="false">IF(MOD(ROW(),10),"",INDEX(AJ$3:AJ$600,ROW()/10))</f>
        <v/>
      </c>
      <c r="AL515" s="228" t="n">
        <v>505</v>
      </c>
      <c r="AM515" s="229" t="e">
        <f aca="false">VALUE($AF515)</f>
        <v>#VALUE!</v>
      </c>
      <c r="AN515" s="164" t="n">
        <v>512</v>
      </c>
      <c r="AP515" s="227" t="str">
        <f aca="false">IF(MOD(ROW(),10),"",INDEX(AO$3:AO$600,ROW()/10))</f>
        <v/>
      </c>
      <c r="AQ515" s="181" t="n">
        <v>5.13</v>
      </c>
      <c r="AR515" s="229" t="e">
        <f aca="false">VALUE($AP515)</f>
        <v>#VALUE!</v>
      </c>
      <c r="AS515" s="164" t="n">
        <v>5120</v>
      </c>
      <c r="AU515" s="227" t="str">
        <f aca="false">IF(MOD(ROW(),10),"",INDEX(AT$3:AT$600,ROW()/10))</f>
        <v/>
      </c>
      <c r="AV515" s="181" t="n">
        <v>5.13</v>
      </c>
      <c r="AW515" s="229" t="e">
        <f aca="false">VALUE($AU515)</f>
        <v>#VALUE!</v>
      </c>
      <c r="AZ515" s="180"/>
      <c r="BA515" s="181" t="n">
        <v>5.13</v>
      </c>
      <c r="BB515" s="182"/>
      <c r="BE515" s="180"/>
      <c r="BF515" s="181" t="n">
        <v>5.13</v>
      </c>
      <c r="BG515" s="182" t="n">
        <f aca="false">VALUE($BD516)</f>
        <v>0</v>
      </c>
    </row>
    <row r="516" customFormat="false" ht="12.75" hidden="false" customHeight="false" outlineLevel="0" collapsed="false">
      <c r="AA516" s="180"/>
      <c r="AB516" s="181" t="n">
        <v>5.14</v>
      </c>
      <c r="AC516" s="182"/>
      <c r="AD516" s="164" t="n">
        <v>513</v>
      </c>
      <c r="AE516" s="191"/>
      <c r="AF516" s="227" t="str">
        <f aca="false">IF(MOD(ROW(),10),"",INDEX(AE$3:AE$600,ROW()/10))</f>
        <v/>
      </c>
      <c r="AG516" s="228" t="n">
        <v>511</v>
      </c>
      <c r="AH516" s="229" t="e">
        <f aca="false">VALUE($AF516)</f>
        <v>#VALUE!</v>
      </c>
      <c r="AI516" s="164" t="n">
        <v>513</v>
      </c>
      <c r="AK516" s="227" t="str">
        <f aca="false">IF(MOD(ROW(),10),"",INDEX(AJ$3:AJ$600,ROW()/10))</f>
        <v/>
      </c>
      <c r="AL516" s="228" t="n">
        <v>506</v>
      </c>
      <c r="AM516" s="229" t="e">
        <f aca="false">VALUE($AF516)</f>
        <v>#VALUE!</v>
      </c>
      <c r="AN516" s="164" t="n">
        <v>513</v>
      </c>
      <c r="AP516" s="227" t="str">
        <f aca="false">IF(MOD(ROW(),10),"",INDEX(AO$3:AO$600,ROW()/10))</f>
        <v/>
      </c>
      <c r="AQ516" s="181" t="n">
        <v>5.14</v>
      </c>
      <c r="AR516" s="229" t="e">
        <f aca="false">VALUE($AP516)</f>
        <v>#VALUE!</v>
      </c>
      <c r="AS516" s="164" t="n">
        <v>5130</v>
      </c>
      <c r="AU516" s="227" t="str">
        <f aca="false">IF(MOD(ROW(),10),"",INDEX(AT$3:AT$600,ROW()/10))</f>
        <v/>
      </c>
      <c r="AV516" s="181" t="n">
        <v>5.14</v>
      </c>
      <c r="AW516" s="229" t="e">
        <f aca="false">VALUE($AU516)</f>
        <v>#VALUE!</v>
      </c>
      <c r="AZ516" s="180"/>
      <c r="BA516" s="181" t="n">
        <v>5.14</v>
      </c>
      <c r="BB516" s="182"/>
      <c r="BE516" s="180"/>
      <c r="BF516" s="181" t="n">
        <v>5.14</v>
      </c>
      <c r="BG516" s="182" t="n">
        <f aca="false">VALUE($BD517)</f>
        <v>0</v>
      </c>
    </row>
    <row r="517" customFormat="false" ht="12.75" hidden="false" customHeight="false" outlineLevel="0" collapsed="false">
      <c r="AA517" s="180"/>
      <c r="AB517" s="181" t="n">
        <v>5.15</v>
      </c>
      <c r="AC517" s="182"/>
      <c r="AD517" s="164" t="n">
        <v>514</v>
      </c>
      <c r="AE517" s="191"/>
      <c r="AF517" s="227" t="str">
        <f aca="false">IF(MOD(ROW(),10),"",INDEX(AE$3:AE$600,ROW()/10))</f>
        <v/>
      </c>
      <c r="AG517" s="228" t="n">
        <v>512</v>
      </c>
      <c r="AH517" s="229" t="e">
        <f aca="false">VALUE($AF517)</f>
        <v>#VALUE!</v>
      </c>
      <c r="AI517" s="164" t="n">
        <v>514</v>
      </c>
      <c r="AK517" s="227" t="str">
        <f aca="false">IF(MOD(ROW(),10),"",INDEX(AJ$3:AJ$600,ROW()/10))</f>
        <v/>
      </c>
      <c r="AL517" s="228" t="n">
        <v>507</v>
      </c>
      <c r="AM517" s="229" t="e">
        <f aca="false">VALUE($AF517)</f>
        <v>#VALUE!</v>
      </c>
      <c r="AN517" s="164" t="n">
        <v>514</v>
      </c>
      <c r="AP517" s="227" t="str">
        <f aca="false">IF(MOD(ROW(),10),"",INDEX(AO$3:AO$600,ROW()/10))</f>
        <v/>
      </c>
      <c r="AQ517" s="181" t="n">
        <v>5.15</v>
      </c>
      <c r="AR517" s="229" t="e">
        <f aca="false">VALUE($AP517)</f>
        <v>#VALUE!</v>
      </c>
      <c r="AS517" s="164" t="n">
        <v>5140</v>
      </c>
      <c r="AU517" s="227" t="str">
        <f aca="false">IF(MOD(ROW(),10),"",INDEX(AT$3:AT$600,ROW()/10))</f>
        <v/>
      </c>
      <c r="AV517" s="181" t="n">
        <v>5.15</v>
      </c>
      <c r="AW517" s="229" t="e">
        <f aca="false">VALUE($AU517)</f>
        <v>#VALUE!</v>
      </c>
      <c r="AZ517" s="180"/>
      <c r="BA517" s="181" t="n">
        <v>5.15</v>
      </c>
      <c r="BB517" s="182"/>
      <c r="BE517" s="180"/>
      <c r="BF517" s="181" t="n">
        <v>5.15</v>
      </c>
      <c r="BG517" s="182" t="n">
        <f aca="false">VALUE($BD518)</f>
        <v>0</v>
      </c>
    </row>
    <row r="518" customFormat="false" ht="12.75" hidden="false" customHeight="false" outlineLevel="0" collapsed="false">
      <c r="AA518" s="180"/>
      <c r="AB518" s="181" t="n">
        <v>5.16</v>
      </c>
      <c r="AC518" s="182"/>
      <c r="AD518" s="164" t="n">
        <v>515</v>
      </c>
      <c r="AE518" s="191"/>
      <c r="AF518" s="227" t="str">
        <f aca="false">IF(MOD(ROW(),10),"",INDEX(AE$3:AE$600,ROW()/10))</f>
        <v/>
      </c>
      <c r="AG518" s="228" t="n">
        <v>513</v>
      </c>
      <c r="AH518" s="229" t="e">
        <f aca="false">VALUE($AF518)</f>
        <v>#VALUE!</v>
      </c>
      <c r="AI518" s="164" t="n">
        <v>515</v>
      </c>
      <c r="AK518" s="227" t="str">
        <f aca="false">IF(MOD(ROW(),10),"",INDEX(AJ$3:AJ$600,ROW()/10))</f>
        <v/>
      </c>
      <c r="AL518" s="228" t="n">
        <v>508</v>
      </c>
      <c r="AM518" s="229" t="e">
        <f aca="false">VALUE($AF518)</f>
        <v>#VALUE!</v>
      </c>
      <c r="AN518" s="164" t="n">
        <v>515</v>
      </c>
      <c r="AP518" s="227" t="str">
        <f aca="false">IF(MOD(ROW(),10),"",INDEX(AO$3:AO$600,ROW()/10))</f>
        <v/>
      </c>
      <c r="AQ518" s="181" t="n">
        <v>5.16</v>
      </c>
      <c r="AR518" s="229" t="e">
        <f aca="false">VALUE($AP518)</f>
        <v>#VALUE!</v>
      </c>
      <c r="AS518" s="164" t="n">
        <v>5150</v>
      </c>
      <c r="AU518" s="227" t="str">
        <f aca="false">IF(MOD(ROW(),10),"",INDEX(AT$3:AT$600,ROW()/10))</f>
        <v/>
      </c>
      <c r="AV518" s="181" t="n">
        <v>5.16</v>
      </c>
      <c r="AW518" s="229" t="e">
        <f aca="false">VALUE($AU518)</f>
        <v>#VALUE!</v>
      </c>
      <c r="AZ518" s="180"/>
      <c r="BA518" s="181" t="n">
        <v>5.16</v>
      </c>
      <c r="BB518" s="182"/>
      <c r="BE518" s="180"/>
      <c r="BF518" s="181" t="n">
        <v>5.16</v>
      </c>
      <c r="BG518" s="182" t="n">
        <f aca="false">VALUE($BD519)</f>
        <v>0</v>
      </c>
    </row>
    <row r="519" customFormat="false" ht="12.75" hidden="false" customHeight="false" outlineLevel="0" collapsed="false">
      <c r="AA519" s="180"/>
      <c r="AB519" s="181" t="n">
        <v>5.17</v>
      </c>
      <c r="AC519" s="182"/>
      <c r="AD519" s="164" t="n">
        <v>516</v>
      </c>
      <c r="AE519" s="191"/>
      <c r="AF519" s="227" t="str">
        <f aca="false">IF(MOD(ROW(),10),"",INDEX(AE$3:AE$600,ROW()/10))</f>
        <v/>
      </c>
      <c r="AG519" s="228" t="n">
        <v>514</v>
      </c>
      <c r="AH519" s="229" t="e">
        <f aca="false">VALUE($AF519)</f>
        <v>#VALUE!</v>
      </c>
      <c r="AI519" s="164" t="n">
        <v>516</v>
      </c>
      <c r="AK519" s="227" t="str">
        <f aca="false">IF(MOD(ROW(),10),"",INDEX(AJ$3:AJ$600,ROW()/10))</f>
        <v/>
      </c>
      <c r="AL519" s="228" t="n">
        <v>509</v>
      </c>
      <c r="AM519" s="229" t="e">
        <f aca="false">VALUE($AF519)</f>
        <v>#VALUE!</v>
      </c>
      <c r="AN519" s="164" t="n">
        <v>516</v>
      </c>
      <c r="AP519" s="227" t="str">
        <f aca="false">IF(MOD(ROW(),10),"",INDEX(AO$3:AO$600,ROW()/10))</f>
        <v/>
      </c>
      <c r="AQ519" s="181" t="n">
        <v>5.17</v>
      </c>
      <c r="AR519" s="229" t="e">
        <f aca="false">VALUE($AP519)</f>
        <v>#VALUE!</v>
      </c>
      <c r="AS519" s="164" t="n">
        <v>5160</v>
      </c>
      <c r="AU519" s="227" t="str">
        <f aca="false">IF(MOD(ROW(),10),"",INDEX(AT$3:AT$600,ROW()/10))</f>
        <v/>
      </c>
      <c r="AV519" s="181" t="n">
        <v>5.17</v>
      </c>
      <c r="AW519" s="229" t="e">
        <f aca="false">VALUE($AU519)</f>
        <v>#VALUE!</v>
      </c>
      <c r="AZ519" s="180"/>
      <c r="BA519" s="181" t="n">
        <v>5.17</v>
      </c>
      <c r="BB519" s="182"/>
      <c r="BE519" s="180"/>
      <c r="BF519" s="181" t="n">
        <v>5.17</v>
      </c>
      <c r="BG519" s="182" t="n">
        <f aca="false">VALUE($BD520)</f>
        <v>0</v>
      </c>
    </row>
    <row r="520" customFormat="false" ht="12.75" hidden="false" customHeight="false" outlineLevel="0" collapsed="false">
      <c r="AA520" s="180"/>
      <c r="AB520" s="181" t="n">
        <v>5.18</v>
      </c>
      <c r="AC520" s="182"/>
      <c r="AD520" s="164" t="n">
        <v>517</v>
      </c>
      <c r="AE520" s="191"/>
      <c r="AF520" s="227" t="n">
        <f aca="false">IF(MOD(ROW(),10),"",INDEX(AE$3:AE$600,ROW()/10))</f>
        <v>0</v>
      </c>
      <c r="AG520" s="228" t="n">
        <v>515</v>
      </c>
      <c r="AH520" s="229" t="n">
        <f aca="false">VALUE($AF520)</f>
        <v>0</v>
      </c>
      <c r="AI520" s="164" t="n">
        <v>517</v>
      </c>
      <c r="AK520" s="227" t="n">
        <f aca="false">IF(MOD(ROW(),10),"",INDEX(AJ$3:AJ$600,ROW()/10))</f>
        <v>0</v>
      </c>
      <c r="AL520" s="228" t="n">
        <v>510</v>
      </c>
      <c r="AM520" s="229" t="n">
        <f aca="false">VALUE($AF520)</f>
        <v>0</v>
      </c>
      <c r="AN520" s="164" t="n">
        <v>517</v>
      </c>
      <c r="AP520" s="227" t="n">
        <f aca="false">IF(MOD(ROW(),10),"",INDEX(AO$3:AO$600,ROW()/10))</f>
        <v>0</v>
      </c>
      <c r="AQ520" s="181" t="n">
        <v>5.18</v>
      </c>
      <c r="AR520" s="229" t="n">
        <f aca="false">VALUE($AP520)</f>
        <v>0</v>
      </c>
      <c r="AS520" s="164" t="n">
        <v>5170</v>
      </c>
      <c r="AU520" s="227" t="n">
        <f aca="false">IF(MOD(ROW(),10),"",INDEX(AT$3:AT$600,ROW()/10))</f>
        <v>0</v>
      </c>
      <c r="AV520" s="181" t="n">
        <v>5.18</v>
      </c>
      <c r="AW520" s="229" t="n">
        <f aca="false">VALUE($AU520)</f>
        <v>0</v>
      </c>
      <c r="AZ520" s="180"/>
      <c r="BA520" s="181" t="n">
        <v>5.18</v>
      </c>
      <c r="BB520" s="182"/>
      <c r="BE520" s="180"/>
      <c r="BF520" s="181" t="n">
        <v>5.18</v>
      </c>
      <c r="BG520" s="182" t="n">
        <f aca="false">VALUE($BD521)</f>
        <v>0</v>
      </c>
    </row>
    <row r="521" customFormat="false" ht="12.75" hidden="false" customHeight="false" outlineLevel="0" collapsed="false">
      <c r="AA521" s="180"/>
      <c r="AB521" s="181" t="n">
        <v>5.19</v>
      </c>
      <c r="AC521" s="182"/>
      <c r="AD521" s="164" t="n">
        <v>518</v>
      </c>
      <c r="AE521" s="191"/>
      <c r="AF521" s="227" t="str">
        <f aca="false">IF(MOD(ROW(),10),"",INDEX(AE$3:AE$600,ROW()/10))</f>
        <v/>
      </c>
      <c r="AG521" s="228" t="n">
        <v>516</v>
      </c>
      <c r="AH521" s="229" t="e">
        <f aca="false">VALUE($AF521)</f>
        <v>#VALUE!</v>
      </c>
      <c r="AI521" s="164" t="n">
        <v>518</v>
      </c>
      <c r="AK521" s="227" t="str">
        <f aca="false">IF(MOD(ROW(),10),"",INDEX(AJ$3:AJ$600,ROW()/10))</f>
        <v/>
      </c>
      <c r="AL521" s="228" t="n">
        <v>511</v>
      </c>
      <c r="AM521" s="229" t="e">
        <f aca="false">VALUE($AF521)</f>
        <v>#VALUE!</v>
      </c>
      <c r="AN521" s="164" t="n">
        <v>518</v>
      </c>
      <c r="AP521" s="227" t="str">
        <f aca="false">IF(MOD(ROW(),10),"",INDEX(AO$3:AO$600,ROW()/10))</f>
        <v/>
      </c>
      <c r="AQ521" s="181" t="n">
        <v>5.19</v>
      </c>
      <c r="AR521" s="229" t="e">
        <f aca="false">VALUE($AP521)</f>
        <v>#VALUE!</v>
      </c>
      <c r="AS521" s="164" t="n">
        <v>5180</v>
      </c>
      <c r="AU521" s="227" t="str">
        <f aca="false">IF(MOD(ROW(),10),"",INDEX(AT$3:AT$600,ROW()/10))</f>
        <v/>
      </c>
      <c r="AV521" s="181" t="n">
        <v>5.19</v>
      </c>
      <c r="AW521" s="229" t="e">
        <f aca="false">VALUE($AU521)</f>
        <v>#VALUE!</v>
      </c>
      <c r="AZ521" s="180"/>
      <c r="BA521" s="181" t="n">
        <v>5.19</v>
      </c>
      <c r="BB521" s="182"/>
      <c r="BE521" s="180"/>
      <c r="BF521" s="181" t="n">
        <v>5.19</v>
      </c>
      <c r="BG521" s="182" t="n">
        <f aca="false">VALUE($BD522)</f>
        <v>0</v>
      </c>
    </row>
    <row r="522" customFormat="false" ht="12.75" hidden="false" customHeight="false" outlineLevel="0" collapsed="false">
      <c r="AA522" s="180"/>
      <c r="AB522" s="181" t="n">
        <v>5.2</v>
      </c>
      <c r="AC522" s="182"/>
      <c r="AD522" s="164" t="n">
        <v>519</v>
      </c>
      <c r="AE522" s="191"/>
      <c r="AF522" s="227" t="str">
        <f aca="false">IF(MOD(ROW(),10),"",INDEX(AE$3:AE$600,ROW()/10))</f>
        <v/>
      </c>
      <c r="AG522" s="228" t="n">
        <v>517</v>
      </c>
      <c r="AH522" s="229" t="e">
        <f aca="false">VALUE($AF522)</f>
        <v>#VALUE!</v>
      </c>
      <c r="AI522" s="164" t="n">
        <v>519</v>
      </c>
      <c r="AK522" s="227" t="str">
        <f aca="false">IF(MOD(ROW(),10),"",INDEX(AJ$3:AJ$600,ROW()/10))</f>
        <v/>
      </c>
      <c r="AL522" s="228" t="n">
        <v>512</v>
      </c>
      <c r="AM522" s="229" t="e">
        <f aca="false">VALUE($AF522)</f>
        <v>#VALUE!</v>
      </c>
      <c r="AN522" s="164" t="n">
        <v>519</v>
      </c>
      <c r="AP522" s="227" t="str">
        <f aca="false">IF(MOD(ROW(),10),"",INDEX(AO$3:AO$600,ROW()/10))</f>
        <v/>
      </c>
      <c r="AQ522" s="181" t="n">
        <v>5.2</v>
      </c>
      <c r="AR522" s="229" t="e">
        <f aca="false">VALUE($AP522)</f>
        <v>#VALUE!</v>
      </c>
      <c r="AS522" s="164" t="n">
        <v>5190</v>
      </c>
      <c r="AU522" s="227" t="str">
        <f aca="false">IF(MOD(ROW(),10),"",INDEX(AT$3:AT$600,ROW()/10))</f>
        <v/>
      </c>
      <c r="AV522" s="181" t="n">
        <v>5.2</v>
      </c>
      <c r="AW522" s="229" t="e">
        <f aca="false">VALUE($AU522)</f>
        <v>#VALUE!</v>
      </c>
      <c r="AZ522" s="180"/>
      <c r="BA522" s="181" t="n">
        <v>5.2</v>
      </c>
      <c r="BB522" s="182"/>
      <c r="BE522" s="180"/>
      <c r="BF522" s="181" t="n">
        <v>5.2</v>
      </c>
      <c r="BG522" s="182" t="n">
        <f aca="false">VALUE($BD523)</f>
        <v>0</v>
      </c>
    </row>
    <row r="523" customFormat="false" ht="12.75" hidden="false" customHeight="false" outlineLevel="0" collapsed="false">
      <c r="AA523" s="180"/>
      <c r="AB523" s="181" t="n">
        <v>5.21</v>
      </c>
      <c r="AC523" s="182"/>
      <c r="AD523" s="164" t="n">
        <v>520</v>
      </c>
      <c r="AE523" s="191"/>
      <c r="AF523" s="227" t="str">
        <f aca="false">IF(MOD(ROW(),10),"",INDEX(AE$3:AE$600,ROW()/10))</f>
        <v/>
      </c>
      <c r="AG523" s="228" t="n">
        <v>518</v>
      </c>
      <c r="AH523" s="229" t="e">
        <f aca="false">VALUE($AF523)</f>
        <v>#VALUE!</v>
      </c>
      <c r="AI523" s="164" t="n">
        <v>520</v>
      </c>
      <c r="AK523" s="227" t="str">
        <f aca="false">IF(MOD(ROW(),10),"",INDEX(AJ$3:AJ$600,ROW()/10))</f>
        <v/>
      </c>
      <c r="AL523" s="228" t="n">
        <v>513</v>
      </c>
      <c r="AM523" s="229" t="e">
        <f aca="false">VALUE($AF523)</f>
        <v>#VALUE!</v>
      </c>
      <c r="AN523" s="164" t="n">
        <v>520</v>
      </c>
      <c r="AP523" s="227" t="str">
        <f aca="false">IF(MOD(ROW(),10),"",INDEX(AO$3:AO$600,ROW()/10))</f>
        <v/>
      </c>
      <c r="AQ523" s="181" t="n">
        <v>5.21</v>
      </c>
      <c r="AR523" s="229" t="e">
        <f aca="false">VALUE($AP523)</f>
        <v>#VALUE!</v>
      </c>
      <c r="AS523" s="164" t="n">
        <v>5200</v>
      </c>
      <c r="AU523" s="227" t="str">
        <f aca="false">IF(MOD(ROW(),10),"",INDEX(AT$3:AT$600,ROW()/10))</f>
        <v/>
      </c>
      <c r="AV523" s="181" t="n">
        <v>5.21</v>
      </c>
      <c r="AW523" s="229" t="e">
        <f aca="false">VALUE($AU523)</f>
        <v>#VALUE!</v>
      </c>
      <c r="AZ523" s="180"/>
      <c r="BA523" s="181" t="n">
        <v>5.21</v>
      </c>
      <c r="BB523" s="182"/>
      <c r="BE523" s="180"/>
      <c r="BF523" s="181" t="n">
        <v>5.21</v>
      </c>
      <c r="BG523" s="182" t="n">
        <f aca="false">VALUE($BD524)</f>
        <v>0</v>
      </c>
    </row>
    <row r="524" customFormat="false" ht="12.75" hidden="false" customHeight="false" outlineLevel="0" collapsed="false">
      <c r="AA524" s="180"/>
      <c r="AB524" s="181" t="n">
        <v>5.22</v>
      </c>
      <c r="AC524" s="182"/>
      <c r="AD524" s="164" t="n">
        <v>521</v>
      </c>
      <c r="AE524" s="191"/>
      <c r="AF524" s="227" t="str">
        <f aca="false">IF(MOD(ROW(),10),"",INDEX(AE$3:AE$600,ROW()/10))</f>
        <v/>
      </c>
      <c r="AG524" s="228" t="n">
        <v>519</v>
      </c>
      <c r="AH524" s="229" t="e">
        <f aca="false">VALUE($AF524)</f>
        <v>#VALUE!</v>
      </c>
      <c r="AI524" s="164" t="n">
        <v>521</v>
      </c>
      <c r="AK524" s="227" t="str">
        <f aca="false">IF(MOD(ROW(),10),"",INDEX(AJ$3:AJ$600,ROW()/10))</f>
        <v/>
      </c>
      <c r="AL524" s="228" t="n">
        <v>514</v>
      </c>
      <c r="AM524" s="229" t="e">
        <f aca="false">VALUE($AF524)</f>
        <v>#VALUE!</v>
      </c>
      <c r="AN524" s="164" t="n">
        <v>521</v>
      </c>
      <c r="AP524" s="227" t="str">
        <f aca="false">IF(MOD(ROW(),10),"",INDEX(AO$3:AO$600,ROW()/10))</f>
        <v/>
      </c>
      <c r="AQ524" s="181" t="n">
        <v>5.22</v>
      </c>
      <c r="AR524" s="229" t="e">
        <f aca="false">VALUE($AP524)</f>
        <v>#VALUE!</v>
      </c>
      <c r="AS524" s="164" t="n">
        <v>5210</v>
      </c>
      <c r="AU524" s="227" t="str">
        <f aca="false">IF(MOD(ROW(),10),"",INDEX(AT$3:AT$600,ROW()/10))</f>
        <v/>
      </c>
      <c r="AV524" s="181" t="n">
        <v>5.22</v>
      </c>
      <c r="AW524" s="229" t="e">
        <f aca="false">VALUE($AU524)</f>
        <v>#VALUE!</v>
      </c>
      <c r="AZ524" s="180"/>
      <c r="BA524" s="181" t="n">
        <v>5.22</v>
      </c>
      <c r="BB524" s="182"/>
      <c r="BE524" s="180"/>
      <c r="BF524" s="181" t="n">
        <v>5.22</v>
      </c>
      <c r="BG524" s="182" t="n">
        <f aca="false">VALUE($BD525)</f>
        <v>0</v>
      </c>
    </row>
    <row r="525" customFormat="false" ht="12.75" hidden="false" customHeight="false" outlineLevel="0" collapsed="false">
      <c r="AA525" s="180"/>
      <c r="AB525" s="181" t="n">
        <v>5.23</v>
      </c>
      <c r="AC525" s="182"/>
      <c r="AD525" s="164" t="n">
        <v>522</v>
      </c>
      <c r="AE525" s="191"/>
      <c r="AF525" s="227" t="str">
        <f aca="false">IF(MOD(ROW(),10),"",INDEX(AE$3:AE$600,ROW()/10))</f>
        <v/>
      </c>
      <c r="AG525" s="228" t="n">
        <v>520</v>
      </c>
      <c r="AH525" s="229" t="e">
        <f aca="false">VALUE($AF525)</f>
        <v>#VALUE!</v>
      </c>
      <c r="AI525" s="164" t="n">
        <v>522</v>
      </c>
      <c r="AK525" s="227" t="str">
        <f aca="false">IF(MOD(ROW(),10),"",INDEX(AJ$3:AJ$600,ROW()/10))</f>
        <v/>
      </c>
      <c r="AL525" s="228" t="n">
        <v>515</v>
      </c>
      <c r="AM525" s="229" t="e">
        <f aca="false">VALUE($AF525)</f>
        <v>#VALUE!</v>
      </c>
      <c r="AN525" s="164" t="n">
        <v>522</v>
      </c>
      <c r="AP525" s="227" t="str">
        <f aca="false">IF(MOD(ROW(),10),"",INDEX(AO$3:AO$600,ROW()/10))</f>
        <v/>
      </c>
      <c r="AQ525" s="181" t="n">
        <v>5.23</v>
      </c>
      <c r="AR525" s="229" t="e">
        <f aca="false">VALUE($AP525)</f>
        <v>#VALUE!</v>
      </c>
      <c r="AS525" s="164" t="n">
        <v>5220</v>
      </c>
      <c r="AU525" s="227" t="str">
        <f aca="false">IF(MOD(ROW(),10),"",INDEX(AT$3:AT$600,ROW()/10))</f>
        <v/>
      </c>
      <c r="AV525" s="181" t="n">
        <v>5.23</v>
      </c>
      <c r="AW525" s="229" t="e">
        <f aca="false">VALUE($AU525)</f>
        <v>#VALUE!</v>
      </c>
      <c r="AZ525" s="180"/>
      <c r="BA525" s="181" t="n">
        <v>5.23</v>
      </c>
      <c r="BB525" s="182"/>
      <c r="BE525" s="180"/>
      <c r="BF525" s="181" t="n">
        <v>5.23</v>
      </c>
      <c r="BG525" s="182" t="n">
        <f aca="false">VALUE($BD526)</f>
        <v>0</v>
      </c>
    </row>
    <row r="526" customFormat="false" ht="12.75" hidden="false" customHeight="false" outlineLevel="0" collapsed="false">
      <c r="AA526" s="180"/>
      <c r="AB526" s="181" t="n">
        <v>5.24</v>
      </c>
      <c r="AC526" s="182"/>
      <c r="AD526" s="164" t="n">
        <v>523</v>
      </c>
      <c r="AE526" s="191"/>
      <c r="AF526" s="227" t="str">
        <f aca="false">IF(MOD(ROW(),10),"",INDEX(AE$3:AE$600,ROW()/10))</f>
        <v/>
      </c>
      <c r="AG526" s="228" t="n">
        <v>521</v>
      </c>
      <c r="AH526" s="229" t="e">
        <f aca="false">VALUE($AF526)</f>
        <v>#VALUE!</v>
      </c>
      <c r="AI526" s="164" t="n">
        <v>523</v>
      </c>
      <c r="AK526" s="227" t="str">
        <f aca="false">IF(MOD(ROW(),10),"",INDEX(AJ$3:AJ$600,ROW()/10))</f>
        <v/>
      </c>
      <c r="AL526" s="228" t="n">
        <v>516</v>
      </c>
      <c r="AM526" s="229" t="e">
        <f aca="false">VALUE($AF526)</f>
        <v>#VALUE!</v>
      </c>
      <c r="AN526" s="164" t="n">
        <v>523</v>
      </c>
      <c r="AP526" s="227" t="str">
        <f aca="false">IF(MOD(ROW(),10),"",INDEX(AO$3:AO$600,ROW()/10))</f>
        <v/>
      </c>
      <c r="AQ526" s="181" t="n">
        <v>5.24</v>
      </c>
      <c r="AR526" s="229" t="e">
        <f aca="false">VALUE($AP526)</f>
        <v>#VALUE!</v>
      </c>
      <c r="AS526" s="164" t="n">
        <v>5230</v>
      </c>
      <c r="AU526" s="227" t="str">
        <f aca="false">IF(MOD(ROW(),10),"",INDEX(AT$3:AT$600,ROW()/10))</f>
        <v/>
      </c>
      <c r="AV526" s="181" t="n">
        <v>5.24</v>
      </c>
      <c r="AW526" s="229" t="e">
        <f aca="false">VALUE($AU526)</f>
        <v>#VALUE!</v>
      </c>
      <c r="AZ526" s="180"/>
      <c r="BA526" s="181" t="n">
        <v>5.24</v>
      </c>
      <c r="BB526" s="182"/>
      <c r="BE526" s="180"/>
      <c r="BF526" s="181" t="n">
        <v>5.24</v>
      </c>
      <c r="BG526" s="182" t="n">
        <f aca="false">VALUE($BD527)</f>
        <v>0</v>
      </c>
    </row>
    <row r="527" customFormat="false" ht="12.75" hidden="false" customHeight="false" outlineLevel="0" collapsed="false">
      <c r="AA527" s="180"/>
      <c r="AB527" s="181" t="n">
        <v>5.25</v>
      </c>
      <c r="AC527" s="182"/>
      <c r="AD527" s="164" t="n">
        <v>524</v>
      </c>
      <c r="AE527" s="191"/>
      <c r="AF527" s="227" t="str">
        <f aca="false">IF(MOD(ROW(),10),"",INDEX(AE$3:AE$600,ROW()/10))</f>
        <v/>
      </c>
      <c r="AG527" s="228" t="n">
        <v>522</v>
      </c>
      <c r="AH527" s="229" t="e">
        <f aca="false">VALUE($AF527)</f>
        <v>#VALUE!</v>
      </c>
      <c r="AI527" s="164" t="n">
        <v>524</v>
      </c>
      <c r="AK527" s="227" t="str">
        <f aca="false">IF(MOD(ROW(),10),"",INDEX(AJ$3:AJ$600,ROW()/10))</f>
        <v/>
      </c>
      <c r="AL527" s="228" t="n">
        <v>517</v>
      </c>
      <c r="AM527" s="229" t="e">
        <f aca="false">VALUE($AF527)</f>
        <v>#VALUE!</v>
      </c>
      <c r="AN527" s="164" t="n">
        <v>524</v>
      </c>
      <c r="AP527" s="227" t="str">
        <f aca="false">IF(MOD(ROW(),10),"",INDEX(AO$3:AO$600,ROW()/10))</f>
        <v/>
      </c>
      <c r="AQ527" s="181" t="n">
        <v>5.25</v>
      </c>
      <c r="AR527" s="229" t="e">
        <f aca="false">VALUE($AP527)</f>
        <v>#VALUE!</v>
      </c>
      <c r="AS527" s="164" t="n">
        <v>5240</v>
      </c>
      <c r="AU527" s="227" t="str">
        <f aca="false">IF(MOD(ROW(),10),"",INDEX(AT$3:AT$600,ROW()/10))</f>
        <v/>
      </c>
      <c r="AV527" s="181" t="n">
        <v>5.25</v>
      </c>
      <c r="AW527" s="229" t="e">
        <f aca="false">VALUE($AU527)</f>
        <v>#VALUE!</v>
      </c>
      <c r="AZ527" s="180"/>
      <c r="BA527" s="181" t="n">
        <v>5.25</v>
      </c>
      <c r="BB527" s="182"/>
      <c r="BE527" s="180"/>
      <c r="BF527" s="181" t="n">
        <v>5.25</v>
      </c>
      <c r="BG527" s="182" t="n">
        <f aca="false">VALUE($BD528)</f>
        <v>0</v>
      </c>
    </row>
    <row r="528" customFormat="false" ht="12.75" hidden="false" customHeight="false" outlineLevel="0" collapsed="false">
      <c r="AA528" s="180"/>
      <c r="AB528" s="181" t="n">
        <v>5.26</v>
      </c>
      <c r="AC528" s="182"/>
      <c r="AD528" s="164" t="n">
        <v>525</v>
      </c>
      <c r="AE528" s="191"/>
      <c r="AF528" s="227" t="str">
        <f aca="false">IF(MOD(ROW(),10),"",INDEX(AE$3:AE$600,ROW()/10))</f>
        <v/>
      </c>
      <c r="AG528" s="228" t="n">
        <v>523</v>
      </c>
      <c r="AH528" s="229" t="e">
        <f aca="false">VALUE($AF528)</f>
        <v>#VALUE!</v>
      </c>
      <c r="AI528" s="164" t="n">
        <v>525</v>
      </c>
      <c r="AK528" s="227" t="str">
        <f aca="false">IF(MOD(ROW(),10),"",INDEX(AJ$3:AJ$600,ROW()/10))</f>
        <v/>
      </c>
      <c r="AL528" s="228" t="n">
        <v>518</v>
      </c>
      <c r="AM528" s="229" t="e">
        <f aca="false">VALUE($AF528)</f>
        <v>#VALUE!</v>
      </c>
      <c r="AN528" s="164" t="n">
        <v>525</v>
      </c>
      <c r="AP528" s="227" t="str">
        <f aca="false">IF(MOD(ROW(),10),"",INDEX(AO$3:AO$600,ROW()/10))</f>
        <v/>
      </c>
      <c r="AQ528" s="181" t="n">
        <v>5.26</v>
      </c>
      <c r="AR528" s="229" t="e">
        <f aca="false">VALUE($AP528)</f>
        <v>#VALUE!</v>
      </c>
      <c r="AS528" s="164" t="n">
        <v>5250</v>
      </c>
      <c r="AU528" s="227" t="str">
        <f aca="false">IF(MOD(ROW(),10),"",INDEX(AT$3:AT$600,ROW()/10))</f>
        <v/>
      </c>
      <c r="AV528" s="181" t="n">
        <v>5.26</v>
      </c>
      <c r="AW528" s="229" t="e">
        <f aca="false">VALUE($AU528)</f>
        <v>#VALUE!</v>
      </c>
      <c r="AZ528" s="180"/>
      <c r="BA528" s="181" t="n">
        <v>5.26</v>
      </c>
      <c r="BB528" s="182"/>
      <c r="BE528" s="180"/>
      <c r="BF528" s="181" t="n">
        <v>5.26</v>
      </c>
      <c r="BG528" s="182" t="n">
        <f aca="false">VALUE($BD529)</f>
        <v>0</v>
      </c>
    </row>
    <row r="529" customFormat="false" ht="12.75" hidden="false" customHeight="false" outlineLevel="0" collapsed="false">
      <c r="AA529" s="180"/>
      <c r="AB529" s="181" t="n">
        <v>5.27</v>
      </c>
      <c r="AC529" s="182"/>
      <c r="AD529" s="164" t="n">
        <v>526</v>
      </c>
      <c r="AE529" s="191"/>
      <c r="AF529" s="227" t="str">
        <f aca="false">IF(MOD(ROW(),10),"",INDEX(AE$3:AE$600,ROW()/10))</f>
        <v/>
      </c>
      <c r="AG529" s="228" t="n">
        <v>524</v>
      </c>
      <c r="AH529" s="229" t="e">
        <f aca="false">VALUE($AF529)</f>
        <v>#VALUE!</v>
      </c>
      <c r="AI529" s="164" t="n">
        <v>526</v>
      </c>
      <c r="AK529" s="227" t="str">
        <f aca="false">IF(MOD(ROW(),10),"",INDEX(AJ$3:AJ$600,ROW()/10))</f>
        <v/>
      </c>
      <c r="AL529" s="228" t="n">
        <v>519</v>
      </c>
      <c r="AM529" s="229" t="e">
        <f aca="false">VALUE($AF529)</f>
        <v>#VALUE!</v>
      </c>
      <c r="AN529" s="164" t="n">
        <v>526</v>
      </c>
      <c r="AP529" s="227" t="str">
        <f aca="false">IF(MOD(ROW(),10),"",INDEX(AO$3:AO$600,ROW()/10))</f>
        <v/>
      </c>
      <c r="AQ529" s="181" t="n">
        <v>5.27</v>
      </c>
      <c r="AR529" s="229" t="e">
        <f aca="false">VALUE($AP529)</f>
        <v>#VALUE!</v>
      </c>
      <c r="AS529" s="164" t="n">
        <v>5260</v>
      </c>
      <c r="AU529" s="227" t="str">
        <f aca="false">IF(MOD(ROW(),10),"",INDEX(AT$3:AT$600,ROW()/10))</f>
        <v/>
      </c>
      <c r="AV529" s="181" t="n">
        <v>5.27</v>
      </c>
      <c r="AW529" s="229" t="e">
        <f aca="false">VALUE($AU529)</f>
        <v>#VALUE!</v>
      </c>
      <c r="AZ529" s="180"/>
      <c r="BA529" s="181" t="n">
        <v>5.27</v>
      </c>
      <c r="BB529" s="182"/>
      <c r="BE529" s="180"/>
      <c r="BF529" s="181" t="n">
        <v>5.27</v>
      </c>
      <c r="BG529" s="182" t="n">
        <f aca="false">VALUE($BD530)</f>
        <v>0</v>
      </c>
    </row>
    <row r="530" customFormat="false" ht="12.75" hidden="false" customHeight="false" outlineLevel="0" collapsed="false">
      <c r="AA530" s="180"/>
      <c r="AB530" s="181" t="n">
        <v>5.28</v>
      </c>
      <c r="AC530" s="182"/>
      <c r="AD530" s="164" t="n">
        <v>527</v>
      </c>
      <c r="AE530" s="191"/>
      <c r="AF530" s="227" t="n">
        <f aca="false">IF(MOD(ROW(),10),"",INDEX(AE$3:AE$600,ROW()/10))</f>
        <v>0</v>
      </c>
      <c r="AG530" s="228" t="n">
        <v>525</v>
      </c>
      <c r="AH530" s="229" t="n">
        <f aca="false">VALUE($AF530)</f>
        <v>0</v>
      </c>
      <c r="AI530" s="164" t="n">
        <v>527</v>
      </c>
      <c r="AK530" s="227" t="n">
        <f aca="false">IF(MOD(ROW(),10),"",INDEX(AJ$3:AJ$600,ROW()/10))</f>
        <v>0</v>
      </c>
      <c r="AL530" s="228" t="n">
        <v>520</v>
      </c>
      <c r="AM530" s="229" t="n">
        <f aca="false">VALUE($AF530)</f>
        <v>0</v>
      </c>
      <c r="AN530" s="164" t="n">
        <v>527</v>
      </c>
      <c r="AP530" s="227" t="n">
        <f aca="false">IF(MOD(ROW(),10),"",INDEX(AO$3:AO$600,ROW()/10))</f>
        <v>0</v>
      </c>
      <c r="AQ530" s="181" t="n">
        <v>5.28</v>
      </c>
      <c r="AR530" s="229" t="n">
        <f aca="false">VALUE($AP530)</f>
        <v>0</v>
      </c>
      <c r="AS530" s="164" t="n">
        <v>5270</v>
      </c>
      <c r="AU530" s="227" t="n">
        <f aca="false">IF(MOD(ROW(),10),"",INDEX(AT$3:AT$600,ROW()/10))</f>
        <v>0</v>
      </c>
      <c r="AV530" s="181" t="n">
        <v>5.28</v>
      </c>
      <c r="AW530" s="229" t="n">
        <f aca="false">VALUE($AU530)</f>
        <v>0</v>
      </c>
      <c r="AZ530" s="180"/>
      <c r="BA530" s="181" t="n">
        <v>5.28</v>
      </c>
      <c r="BB530" s="182"/>
      <c r="BE530" s="180"/>
      <c r="BF530" s="181" t="n">
        <v>5.28</v>
      </c>
      <c r="BG530" s="182" t="n">
        <f aca="false">VALUE($BD531)</f>
        <v>0</v>
      </c>
    </row>
    <row r="531" customFormat="false" ht="12.75" hidden="false" customHeight="false" outlineLevel="0" collapsed="false">
      <c r="AA531" s="180"/>
      <c r="AB531" s="181" t="n">
        <v>5.29</v>
      </c>
      <c r="AC531" s="182"/>
      <c r="AD531" s="164" t="n">
        <v>528</v>
      </c>
      <c r="AE531" s="191"/>
      <c r="AF531" s="227" t="str">
        <f aca="false">IF(MOD(ROW(),10),"",INDEX(AE$3:AE$600,ROW()/10))</f>
        <v/>
      </c>
      <c r="AG531" s="228" t="n">
        <v>526</v>
      </c>
      <c r="AH531" s="229" t="e">
        <f aca="false">VALUE($AF531)</f>
        <v>#VALUE!</v>
      </c>
      <c r="AI531" s="164" t="n">
        <v>528</v>
      </c>
      <c r="AK531" s="227" t="str">
        <f aca="false">IF(MOD(ROW(),10),"",INDEX(AJ$3:AJ$600,ROW()/10))</f>
        <v/>
      </c>
      <c r="AL531" s="228" t="n">
        <v>521</v>
      </c>
      <c r="AM531" s="229" t="e">
        <f aca="false">VALUE($AF531)</f>
        <v>#VALUE!</v>
      </c>
      <c r="AN531" s="164" t="n">
        <v>528</v>
      </c>
      <c r="AP531" s="227" t="str">
        <f aca="false">IF(MOD(ROW(),10),"",INDEX(AO$3:AO$600,ROW()/10))</f>
        <v/>
      </c>
      <c r="AQ531" s="181" t="n">
        <v>5.29</v>
      </c>
      <c r="AR531" s="229" t="e">
        <f aca="false">VALUE($AP531)</f>
        <v>#VALUE!</v>
      </c>
      <c r="AS531" s="164" t="n">
        <v>5280</v>
      </c>
      <c r="AU531" s="227" t="str">
        <f aca="false">IF(MOD(ROW(),10),"",INDEX(AT$3:AT$600,ROW()/10))</f>
        <v/>
      </c>
      <c r="AV531" s="181" t="n">
        <v>5.29</v>
      </c>
      <c r="AW531" s="229" t="e">
        <f aca="false">VALUE($AU531)</f>
        <v>#VALUE!</v>
      </c>
      <c r="AZ531" s="180"/>
      <c r="BA531" s="181" t="n">
        <v>5.29</v>
      </c>
      <c r="BB531" s="182"/>
      <c r="BE531" s="180"/>
      <c r="BF531" s="181" t="n">
        <v>5.29</v>
      </c>
      <c r="BG531" s="182" t="n">
        <f aca="false">VALUE($BD532)</f>
        <v>0</v>
      </c>
    </row>
    <row r="532" customFormat="false" ht="12.75" hidden="false" customHeight="false" outlineLevel="0" collapsed="false">
      <c r="AA532" s="180"/>
      <c r="AB532" s="181" t="n">
        <v>5.3</v>
      </c>
      <c r="AC532" s="182"/>
      <c r="AD532" s="164" t="n">
        <v>529</v>
      </c>
      <c r="AE532" s="191"/>
      <c r="AF532" s="227" t="str">
        <f aca="false">IF(MOD(ROW(),10),"",INDEX(AE$3:AE$600,ROW()/10))</f>
        <v/>
      </c>
      <c r="AG532" s="228" t="n">
        <v>527</v>
      </c>
      <c r="AH532" s="229" t="e">
        <f aca="false">VALUE($AF532)</f>
        <v>#VALUE!</v>
      </c>
      <c r="AI532" s="164" t="n">
        <v>529</v>
      </c>
      <c r="AK532" s="227" t="str">
        <f aca="false">IF(MOD(ROW(),10),"",INDEX(AJ$3:AJ$600,ROW()/10))</f>
        <v/>
      </c>
      <c r="AL532" s="228" t="n">
        <v>522</v>
      </c>
      <c r="AM532" s="229" t="e">
        <f aca="false">VALUE($AF532)</f>
        <v>#VALUE!</v>
      </c>
      <c r="AN532" s="164" t="n">
        <v>529</v>
      </c>
      <c r="AP532" s="227" t="str">
        <f aca="false">IF(MOD(ROW(),10),"",INDEX(AO$3:AO$600,ROW()/10))</f>
        <v/>
      </c>
      <c r="AQ532" s="181" t="n">
        <v>5.3</v>
      </c>
      <c r="AR532" s="229" t="e">
        <f aca="false">VALUE($AP532)</f>
        <v>#VALUE!</v>
      </c>
      <c r="AS532" s="164" t="n">
        <v>5290</v>
      </c>
      <c r="AU532" s="227" t="str">
        <f aca="false">IF(MOD(ROW(),10),"",INDEX(AT$3:AT$600,ROW()/10))</f>
        <v/>
      </c>
      <c r="AV532" s="181" t="n">
        <v>5.3</v>
      </c>
      <c r="AW532" s="229" t="e">
        <f aca="false">VALUE($AU532)</f>
        <v>#VALUE!</v>
      </c>
      <c r="AZ532" s="180"/>
      <c r="BA532" s="181" t="n">
        <v>5.3</v>
      </c>
      <c r="BB532" s="182"/>
      <c r="BE532" s="180"/>
      <c r="BF532" s="181" t="n">
        <v>5.3</v>
      </c>
      <c r="BG532" s="182" t="n">
        <f aca="false">VALUE($BD533)</f>
        <v>0</v>
      </c>
    </row>
    <row r="533" customFormat="false" ht="12.75" hidden="false" customHeight="false" outlineLevel="0" collapsed="false">
      <c r="AA533" s="180"/>
      <c r="AB533" s="181" t="n">
        <v>5.31</v>
      </c>
      <c r="AC533" s="182"/>
      <c r="AD533" s="164" t="n">
        <v>530</v>
      </c>
      <c r="AE533" s="191"/>
      <c r="AF533" s="227" t="str">
        <f aca="false">IF(MOD(ROW(),10),"",INDEX(AE$3:AE$600,ROW()/10))</f>
        <v/>
      </c>
      <c r="AG533" s="228" t="n">
        <v>528</v>
      </c>
      <c r="AH533" s="229" t="e">
        <f aca="false">VALUE($AF533)</f>
        <v>#VALUE!</v>
      </c>
      <c r="AI533" s="164" t="n">
        <v>530</v>
      </c>
      <c r="AK533" s="227" t="str">
        <f aca="false">IF(MOD(ROW(),10),"",INDEX(AJ$3:AJ$600,ROW()/10))</f>
        <v/>
      </c>
      <c r="AL533" s="228" t="n">
        <v>523</v>
      </c>
      <c r="AM533" s="229" t="e">
        <f aca="false">VALUE($AF533)</f>
        <v>#VALUE!</v>
      </c>
      <c r="AN533" s="164" t="n">
        <v>530</v>
      </c>
      <c r="AP533" s="227" t="str">
        <f aca="false">IF(MOD(ROW(),10),"",INDEX(AO$3:AO$600,ROW()/10))</f>
        <v/>
      </c>
      <c r="AQ533" s="181" t="n">
        <v>5.31</v>
      </c>
      <c r="AR533" s="229" t="e">
        <f aca="false">VALUE($AP533)</f>
        <v>#VALUE!</v>
      </c>
      <c r="AS533" s="164" t="n">
        <v>5300</v>
      </c>
      <c r="AU533" s="227" t="str">
        <f aca="false">IF(MOD(ROW(),10),"",INDEX(AT$3:AT$600,ROW()/10))</f>
        <v/>
      </c>
      <c r="AV533" s="181" t="n">
        <v>5.31</v>
      </c>
      <c r="AW533" s="229" t="e">
        <f aca="false">VALUE($AU533)</f>
        <v>#VALUE!</v>
      </c>
      <c r="AZ533" s="180"/>
      <c r="BA533" s="181" t="n">
        <v>5.31</v>
      </c>
      <c r="BB533" s="182"/>
      <c r="BE533" s="180"/>
      <c r="BF533" s="181" t="n">
        <v>5.31</v>
      </c>
      <c r="BG533" s="182" t="n">
        <f aca="false">VALUE($BD534)</f>
        <v>0</v>
      </c>
    </row>
    <row r="534" customFormat="false" ht="12.75" hidden="false" customHeight="false" outlineLevel="0" collapsed="false">
      <c r="AA534" s="180"/>
      <c r="AB534" s="181" t="n">
        <v>5.32</v>
      </c>
      <c r="AC534" s="182"/>
      <c r="AD534" s="164" t="n">
        <v>531</v>
      </c>
      <c r="AE534" s="191"/>
      <c r="AF534" s="227" t="str">
        <f aca="false">IF(MOD(ROW(),10),"",INDEX(AE$3:AE$600,ROW()/10))</f>
        <v/>
      </c>
      <c r="AG534" s="228" t="n">
        <v>529</v>
      </c>
      <c r="AH534" s="229" t="e">
        <f aca="false">VALUE($AF534)</f>
        <v>#VALUE!</v>
      </c>
      <c r="AI534" s="164" t="n">
        <v>531</v>
      </c>
      <c r="AK534" s="227" t="str">
        <f aca="false">IF(MOD(ROW(),10),"",INDEX(AJ$3:AJ$600,ROW()/10))</f>
        <v/>
      </c>
      <c r="AL534" s="228" t="n">
        <v>524</v>
      </c>
      <c r="AM534" s="229" t="e">
        <f aca="false">VALUE($AF534)</f>
        <v>#VALUE!</v>
      </c>
      <c r="AN534" s="164" t="n">
        <v>531</v>
      </c>
      <c r="AP534" s="227" t="str">
        <f aca="false">IF(MOD(ROW(),10),"",INDEX(AO$3:AO$600,ROW()/10))</f>
        <v/>
      </c>
      <c r="AQ534" s="181" t="n">
        <v>5.32</v>
      </c>
      <c r="AR534" s="229" t="e">
        <f aca="false">VALUE($AP534)</f>
        <v>#VALUE!</v>
      </c>
      <c r="AS534" s="164" t="n">
        <v>5310</v>
      </c>
      <c r="AU534" s="227" t="str">
        <f aca="false">IF(MOD(ROW(),10),"",INDEX(AT$3:AT$600,ROW()/10))</f>
        <v/>
      </c>
      <c r="AV534" s="181" t="n">
        <v>5.32</v>
      </c>
      <c r="AW534" s="229" t="e">
        <f aca="false">VALUE($AU534)</f>
        <v>#VALUE!</v>
      </c>
      <c r="AZ534" s="180"/>
      <c r="BA534" s="181" t="n">
        <v>5.32</v>
      </c>
      <c r="BB534" s="182"/>
      <c r="BE534" s="180"/>
      <c r="BF534" s="181" t="n">
        <v>5.32</v>
      </c>
      <c r="BG534" s="182" t="n">
        <f aca="false">VALUE($BD535)</f>
        <v>0</v>
      </c>
    </row>
    <row r="535" customFormat="false" ht="12.75" hidden="false" customHeight="false" outlineLevel="0" collapsed="false">
      <c r="AA535" s="180"/>
      <c r="AB535" s="181" t="n">
        <v>5.33</v>
      </c>
      <c r="AC535" s="182"/>
      <c r="AD535" s="164" t="n">
        <v>532</v>
      </c>
      <c r="AE535" s="191"/>
      <c r="AF535" s="227" t="str">
        <f aca="false">IF(MOD(ROW(),10),"",INDEX(AE$3:AE$600,ROW()/10))</f>
        <v/>
      </c>
      <c r="AG535" s="228" t="n">
        <v>530</v>
      </c>
      <c r="AH535" s="229" t="e">
        <f aca="false">VALUE($AF535)</f>
        <v>#VALUE!</v>
      </c>
      <c r="AI535" s="164" t="n">
        <v>532</v>
      </c>
      <c r="AK535" s="227" t="str">
        <f aca="false">IF(MOD(ROW(),10),"",INDEX(AJ$3:AJ$600,ROW()/10))</f>
        <v/>
      </c>
      <c r="AL535" s="228" t="n">
        <v>525</v>
      </c>
      <c r="AM535" s="229" t="e">
        <f aca="false">VALUE($AF535)</f>
        <v>#VALUE!</v>
      </c>
      <c r="AN535" s="164" t="n">
        <v>532</v>
      </c>
      <c r="AP535" s="227" t="str">
        <f aca="false">IF(MOD(ROW(),10),"",INDEX(AO$3:AO$600,ROW()/10))</f>
        <v/>
      </c>
      <c r="AQ535" s="181" t="n">
        <v>5.33</v>
      </c>
      <c r="AR535" s="229" t="e">
        <f aca="false">VALUE($AP535)</f>
        <v>#VALUE!</v>
      </c>
      <c r="AS535" s="164" t="n">
        <v>5320</v>
      </c>
      <c r="AU535" s="227" t="str">
        <f aca="false">IF(MOD(ROW(),10),"",INDEX(AT$3:AT$600,ROW()/10))</f>
        <v/>
      </c>
      <c r="AV535" s="181" t="n">
        <v>5.33</v>
      </c>
      <c r="AW535" s="229" t="e">
        <f aca="false">VALUE($AU535)</f>
        <v>#VALUE!</v>
      </c>
      <c r="AZ535" s="180"/>
      <c r="BA535" s="181" t="n">
        <v>5.33</v>
      </c>
      <c r="BB535" s="182"/>
      <c r="BE535" s="180"/>
      <c r="BF535" s="181" t="n">
        <v>5.33</v>
      </c>
      <c r="BG535" s="182" t="n">
        <f aca="false">VALUE($BD536)</f>
        <v>0</v>
      </c>
    </row>
    <row r="536" customFormat="false" ht="12.75" hidden="false" customHeight="false" outlineLevel="0" collapsed="false">
      <c r="AA536" s="180"/>
      <c r="AB536" s="181" t="n">
        <v>5.34</v>
      </c>
      <c r="AC536" s="182"/>
      <c r="AD536" s="164" t="n">
        <v>533</v>
      </c>
      <c r="AE536" s="191"/>
      <c r="AF536" s="227" t="str">
        <f aca="false">IF(MOD(ROW(),10),"",INDEX(AE$3:AE$600,ROW()/10))</f>
        <v/>
      </c>
      <c r="AG536" s="228" t="n">
        <v>531</v>
      </c>
      <c r="AH536" s="229" t="e">
        <f aca="false">VALUE($AF536)</f>
        <v>#VALUE!</v>
      </c>
      <c r="AI536" s="164" t="n">
        <v>533</v>
      </c>
      <c r="AK536" s="227" t="str">
        <f aca="false">IF(MOD(ROW(),10),"",INDEX(AJ$3:AJ$600,ROW()/10))</f>
        <v/>
      </c>
      <c r="AL536" s="228" t="n">
        <v>526</v>
      </c>
      <c r="AM536" s="229" t="e">
        <f aca="false">VALUE($AF536)</f>
        <v>#VALUE!</v>
      </c>
      <c r="AN536" s="164" t="n">
        <v>533</v>
      </c>
      <c r="AP536" s="227" t="str">
        <f aca="false">IF(MOD(ROW(),10),"",INDEX(AO$3:AO$600,ROW()/10))</f>
        <v/>
      </c>
      <c r="AQ536" s="181" t="n">
        <v>5.34</v>
      </c>
      <c r="AR536" s="229" t="e">
        <f aca="false">VALUE($AP536)</f>
        <v>#VALUE!</v>
      </c>
      <c r="AS536" s="164" t="n">
        <v>5330</v>
      </c>
      <c r="AU536" s="227" t="str">
        <f aca="false">IF(MOD(ROW(),10),"",INDEX(AT$3:AT$600,ROW()/10))</f>
        <v/>
      </c>
      <c r="AV536" s="181" t="n">
        <v>5.34</v>
      </c>
      <c r="AW536" s="229" t="e">
        <f aca="false">VALUE($AU536)</f>
        <v>#VALUE!</v>
      </c>
      <c r="AZ536" s="180"/>
      <c r="BA536" s="181" t="n">
        <v>5.34</v>
      </c>
      <c r="BB536" s="182"/>
      <c r="BE536" s="180"/>
      <c r="BF536" s="181" t="n">
        <v>5.34</v>
      </c>
      <c r="BG536" s="182" t="n">
        <f aca="false">VALUE($BD537)</f>
        <v>0</v>
      </c>
    </row>
    <row r="537" customFormat="false" ht="12.75" hidden="false" customHeight="false" outlineLevel="0" collapsed="false">
      <c r="AA537" s="180"/>
      <c r="AB537" s="181" t="n">
        <v>5.35</v>
      </c>
      <c r="AC537" s="182"/>
      <c r="AD537" s="164" t="n">
        <v>534</v>
      </c>
      <c r="AE537" s="191"/>
      <c r="AF537" s="227" t="str">
        <f aca="false">IF(MOD(ROW(),10),"",INDEX(AE$3:AE$600,ROW()/10))</f>
        <v/>
      </c>
      <c r="AG537" s="228" t="n">
        <v>532</v>
      </c>
      <c r="AH537" s="229" t="e">
        <f aca="false">VALUE($AF537)</f>
        <v>#VALUE!</v>
      </c>
      <c r="AI537" s="164" t="n">
        <v>534</v>
      </c>
      <c r="AK537" s="227" t="str">
        <f aca="false">IF(MOD(ROW(),10),"",INDEX(AJ$3:AJ$600,ROW()/10))</f>
        <v/>
      </c>
      <c r="AL537" s="228" t="n">
        <v>527</v>
      </c>
      <c r="AM537" s="229" t="e">
        <f aca="false">VALUE($AF537)</f>
        <v>#VALUE!</v>
      </c>
      <c r="AN537" s="164" t="n">
        <v>534</v>
      </c>
      <c r="AP537" s="227" t="str">
        <f aca="false">IF(MOD(ROW(),10),"",INDEX(AO$3:AO$600,ROW()/10))</f>
        <v/>
      </c>
      <c r="AQ537" s="181" t="n">
        <v>5.35</v>
      </c>
      <c r="AR537" s="229" t="e">
        <f aca="false">VALUE($AP537)</f>
        <v>#VALUE!</v>
      </c>
      <c r="AS537" s="164" t="n">
        <v>5340</v>
      </c>
      <c r="AU537" s="227" t="str">
        <f aca="false">IF(MOD(ROW(),10),"",INDEX(AT$3:AT$600,ROW()/10))</f>
        <v/>
      </c>
      <c r="AV537" s="181" t="n">
        <v>5.35</v>
      </c>
      <c r="AW537" s="229" t="e">
        <f aca="false">VALUE($AU537)</f>
        <v>#VALUE!</v>
      </c>
      <c r="AZ537" s="180"/>
      <c r="BA537" s="181" t="n">
        <v>5.35</v>
      </c>
      <c r="BB537" s="182"/>
      <c r="BE537" s="180"/>
      <c r="BF537" s="181" t="n">
        <v>5.35</v>
      </c>
      <c r="BG537" s="182" t="n">
        <f aca="false">VALUE($BD538)</f>
        <v>0</v>
      </c>
    </row>
    <row r="538" customFormat="false" ht="12.75" hidden="false" customHeight="false" outlineLevel="0" collapsed="false">
      <c r="AA538" s="180"/>
      <c r="AB538" s="181" t="n">
        <v>5.36</v>
      </c>
      <c r="AC538" s="182"/>
      <c r="AD538" s="164" t="n">
        <v>535</v>
      </c>
      <c r="AE538" s="191"/>
      <c r="AF538" s="227" t="str">
        <f aca="false">IF(MOD(ROW(),10),"",INDEX(AE$3:AE$600,ROW()/10))</f>
        <v/>
      </c>
      <c r="AG538" s="228" t="n">
        <v>533</v>
      </c>
      <c r="AH538" s="229" t="e">
        <f aca="false">VALUE($AF538)</f>
        <v>#VALUE!</v>
      </c>
      <c r="AI538" s="164" t="n">
        <v>535</v>
      </c>
      <c r="AK538" s="227" t="str">
        <f aca="false">IF(MOD(ROW(),10),"",INDEX(AJ$3:AJ$600,ROW()/10))</f>
        <v/>
      </c>
      <c r="AL538" s="228" t="n">
        <v>528</v>
      </c>
      <c r="AM538" s="229" t="e">
        <f aca="false">VALUE($AF538)</f>
        <v>#VALUE!</v>
      </c>
      <c r="AN538" s="164" t="n">
        <v>535</v>
      </c>
      <c r="AP538" s="227" t="str">
        <f aca="false">IF(MOD(ROW(),10),"",INDEX(AO$3:AO$600,ROW()/10))</f>
        <v/>
      </c>
      <c r="AQ538" s="181" t="n">
        <v>5.36</v>
      </c>
      <c r="AR538" s="229" t="e">
        <f aca="false">VALUE($AP538)</f>
        <v>#VALUE!</v>
      </c>
      <c r="AS538" s="164" t="n">
        <v>5350</v>
      </c>
      <c r="AU538" s="227" t="str">
        <f aca="false">IF(MOD(ROW(),10),"",INDEX(AT$3:AT$600,ROW()/10))</f>
        <v/>
      </c>
      <c r="AV538" s="181" t="n">
        <v>5.36</v>
      </c>
      <c r="AW538" s="229" t="e">
        <f aca="false">VALUE($AU538)</f>
        <v>#VALUE!</v>
      </c>
      <c r="AZ538" s="180"/>
      <c r="BA538" s="181" t="n">
        <v>5.36</v>
      </c>
      <c r="BB538" s="182"/>
      <c r="BE538" s="180"/>
      <c r="BF538" s="181" t="n">
        <v>5.36</v>
      </c>
      <c r="BG538" s="182" t="n">
        <f aca="false">VALUE($BD539)</f>
        <v>0</v>
      </c>
    </row>
    <row r="539" customFormat="false" ht="12.75" hidden="false" customHeight="false" outlineLevel="0" collapsed="false">
      <c r="AA539" s="180"/>
      <c r="AB539" s="181" t="n">
        <v>5.37</v>
      </c>
      <c r="AC539" s="182"/>
      <c r="AD539" s="164" t="n">
        <v>536</v>
      </c>
      <c r="AE539" s="191"/>
      <c r="AF539" s="227" t="str">
        <f aca="false">IF(MOD(ROW(),10),"",INDEX(AE$3:AE$600,ROW()/10))</f>
        <v/>
      </c>
      <c r="AG539" s="228" t="n">
        <v>534</v>
      </c>
      <c r="AH539" s="229" t="e">
        <f aca="false">VALUE($AF539)</f>
        <v>#VALUE!</v>
      </c>
      <c r="AI539" s="164" t="n">
        <v>536</v>
      </c>
      <c r="AK539" s="227" t="str">
        <f aca="false">IF(MOD(ROW(),10),"",INDEX(AJ$3:AJ$600,ROW()/10))</f>
        <v/>
      </c>
      <c r="AL539" s="228" t="n">
        <v>529</v>
      </c>
      <c r="AM539" s="229" t="e">
        <f aca="false">VALUE($AF539)</f>
        <v>#VALUE!</v>
      </c>
      <c r="AN539" s="164" t="n">
        <v>536</v>
      </c>
      <c r="AP539" s="227" t="str">
        <f aca="false">IF(MOD(ROW(),10),"",INDEX(AO$3:AO$600,ROW()/10))</f>
        <v/>
      </c>
      <c r="AQ539" s="181" t="n">
        <v>5.37</v>
      </c>
      <c r="AR539" s="229" t="e">
        <f aca="false">VALUE($AP539)</f>
        <v>#VALUE!</v>
      </c>
      <c r="AS539" s="164" t="n">
        <v>5360</v>
      </c>
      <c r="AU539" s="227" t="str">
        <f aca="false">IF(MOD(ROW(),10),"",INDEX(AT$3:AT$600,ROW()/10))</f>
        <v/>
      </c>
      <c r="AV539" s="181" t="n">
        <v>5.37</v>
      </c>
      <c r="AW539" s="229" t="e">
        <f aca="false">VALUE($AU539)</f>
        <v>#VALUE!</v>
      </c>
      <c r="AZ539" s="180"/>
      <c r="BA539" s="181" t="n">
        <v>5.37</v>
      </c>
      <c r="BB539" s="182"/>
      <c r="BE539" s="180"/>
      <c r="BF539" s="181" t="n">
        <v>5.37</v>
      </c>
      <c r="BG539" s="182" t="n">
        <f aca="false">VALUE($BD540)</f>
        <v>0</v>
      </c>
    </row>
    <row r="540" customFormat="false" ht="12.75" hidden="false" customHeight="false" outlineLevel="0" collapsed="false">
      <c r="AA540" s="180"/>
      <c r="AB540" s="181" t="n">
        <v>5.38</v>
      </c>
      <c r="AC540" s="182"/>
      <c r="AD540" s="164" t="n">
        <v>537</v>
      </c>
      <c r="AE540" s="191"/>
      <c r="AF540" s="227" t="n">
        <f aca="false">IF(MOD(ROW(),10),"",INDEX(AE$3:AE$600,ROW()/10))</f>
        <v>0</v>
      </c>
      <c r="AG540" s="228" t="n">
        <v>535</v>
      </c>
      <c r="AH540" s="229" t="n">
        <f aca="false">VALUE($AF540)</f>
        <v>0</v>
      </c>
      <c r="AI540" s="164" t="n">
        <v>537</v>
      </c>
      <c r="AK540" s="227" t="n">
        <f aca="false">IF(MOD(ROW(),10),"",INDEX(AJ$3:AJ$600,ROW()/10))</f>
        <v>0</v>
      </c>
      <c r="AL540" s="228" t="n">
        <v>530</v>
      </c>
      <c r="AM540" s="229" t="n">
        <f aca="false">VALUE($AF540)</f>
        <v>0</v>
      </c>
      <c r="AN540" s="164" t="n">
        <v>537</v>
      </c>
      <c r="AP540" s="227" t="n">
        <f aca="false">IF(MOD(ROW(),10),"",INDEX(AO$3:AO$600,ROW()/10))</f>
        <v>0</v>
      </c>
      <c r="AQ540" s="181" t="n">
        <v>5.38</v>
      </c>
      <c r="AR540" s="229" t="n">
        <f aca="false">VALUE($AP540)</f>
        <v>0</v>
      </c>
      <c r="AS540" s="164" t="n">
        <v>5370</v>
      </c>
      <c r="AU540" s="227" t="n">
        <f aca="false">IF(MOD(ROW(),10),"",INDEX(AT$3:AT$600,ROW()/10))</f>
        <v>0</v>
      </c>
      <c r="AV540" s="181" t="n">
        <v>5.38</v>
      </c>
      <c r="AW540" s="229" t="n">
        <f aca="false">VALUE($AU540)</f>
        <v>0</v>
      </c>
      <c r="AZ540" s="180"/>
      <c r="BA540" s="181" t="n">
        <v>5.38</v>
      </c>
      <c r="BB540" s="182"/>
      <c r="BE540" s="180"/>
      <c r="BF540" s="181" t="n">
        <v>5.38</v>
      </c>
      <c r="BG540" s="182" t="n">
        <f aca="false">VALUE($BD541)</f>
        <v>0</v>
      </c>
    </row>
    <row r="541" customFormat="false" ht="12.75" hidden="false" customHeight="false" outlineLevel="0" collapsed="false">
      <c r="AA541" s="180"/>
      <c r="AB541" s="181" t="n">
        <v>5.39</v>
      </c>
      <c r="AC541" s="182"/>
      <c r="AD541" s="164" t="n">
        <v>538</v>
      </c>
      <c r="AE541" s="191"/>
      <c r="AF541" s="227" t="str">
        <f aca="false">IF(MOD(ROW(),10),"",INDEX(AE$3:AE$600,ROW()/10))</f>
        <v/>
      </c>
      <c r="AG541" s="228" t="n">
        <v>536</v>
      </c>
      <c r="AH541" s="229" t="e">
        <f aca="false">VALUE($AF541)</f>
        <v>#VALUE!</v>
      </c>
      <c r="AI541" s="164" t="n">
        <v>538</v>
      </c>
      <c r="AK541" s="227" t="str">
        <f aca="false">IF(MOD(ROW(),10),"",INDEX(AJ$3:AJ$600,ROW()/10))</f>
        <v/>
      </c>
      <c r="AL541" s="228" t="n">
        <v>531</v>
      </c>
      <c r="AM541" s="229" t="e">
        <f aca="false">VALUE($AF541)</f>
        <v>#VALUE!</v>
      </c>
      <c r="AN541" s="164" t="n">
        <v>538</v>
      </c>
      <c r="AP541" s="227" t="str">
        <f aca="false">IF(MOD(ROW(),10),"",INDEX(AO$3:AO$600,ROW()/10))</f>
        <v/>
      </c>
      <c r="AQ541" s="181" t="n">
        <v>5.39</v>
      </c>
      <c r="AR541" s="229" t="e">
        <f aca="false">VALUE($AP541)</f>
        <v>#VALUE!</v>
      </c>
      <c r="AS541" s="164" t="n">
        <v>5380</v>
      </c>
      <c r="AU541" s="227" t="str">
        <f aca="false">IF(MOD(ROW(),10),"",INDEX(AT$3:AT$600,ROW()/10))</f>
        <v/>
      </c>
      <c r="AV541" s="181" t="n">
        <v>5.39</v>
      </c>
      <c r="AW541" s="229" t="e">
        <f aca="false">VALUE($AU541)</f>
        <v>#VALUE!</v>
      </c>
      <c r="AZ541" s="180"/>
      <c r="BA541" s="181" t="n">
        <v>5.39</v>
      </c>
      <c r="BB541" s="182"/>
      <c r="BE541" s="180"/>
      <c r="BF541" s="181" t="n">
        <v>5.39</v>
      </c>
      <c r="BG541" s="182" t="n">
        <f aca="false">VALUE($BD542)</f>
        <v>0</v>
      </c>
    </row>
    <row r="542" customFormat="false" ht="12.75" hidden="false" customHeight="false" outlineLevel="0" collapsed="false">
      <c r="AA542" s="180"/>
      <c r="AB542" s="181" t="n">
        <v>5.4</v>
      </c>
      <c r="AC542" s="182"/>
      <c r="AD542" s="164" t="n">
        <v>539</v>
      </c>
      <c r="AE542" s="191"/>
      <c r="AF542" s="227" t="str">
        <f aca="false">IF(MOD(ROW(),10),"",INDEX(AE$3:AE$600,ROW()/10))</f>
        <v/>
      </c>
      <c r="AG542" s="228" t="n">
        <v>537</v>
      </c>
      <c r="AH542" s="229" t="e">
        <f aca="false">VALUE($AF542)</f>
        <v>#VALUE!</v>
      </c>
      <c r="AI542" s="164" t="n">
        <v>539</v>
      </c>
      <c r="AK542" s="227" t="str">
        <f aca="false">IF(MOD(ROW(),10),"",INDEX(AJ$3:AJ$600,ROW()/10))</f>
        <v/>
      </c>
      <c r="AL542" s="228" t="n">
        <v>532</v>
      </c>
      <c r="AM542" s="229" t="e">
        <f aca="false">VALUE($AF542)</f>
        <v>#VALUE!</v>
      </c>
      <c r="AN542" s="164" t="n">
        <v>539</v>
      </c>
      <c r="AP542" s="227" t="str">
        <f aca="false">IF(MOD(ROW(),10),"",INDEX(AO$3:AO$600,ROW()/10))</f>
        <v/>
      </c>
      <c r="AQ542" s="181" t="n">
        <v>5.4</v>
      </c>
      <c r="AR542" s="229" t="e">
        <f aca="false">VALUE($AP542)</f>
        <v>#VALUE!</v>
      </c>
      <c r="AS542" s="164" t="n">
        <v>5390</v>
      </c>
      <c r="AU542" s="227" t="str">
        <f aca="false">IF(MOD(ROW(),10),"",INDEX(AT$3:AT$600,ROW()/10))</f>
        <v/>
      </c>
      <c r="AV542" s="181" t="n">
        <v>5.4</v>
      </c>
      <c r="AW542" s="229" t="e">
        <f aca="false">VALUE($AU542)</f>
        <v>#VALUE!</v>
      </c>
      <c r="AZ542" s="180"/>
      <c r="BA542" s="181" t="n">
        <v>5.4</v>
      </c>
      <c r="BB542" s="182"/>
      <c r="BE542" s="180"/>
      <c r="BF542" s="181" t="n">
        <v>5.4</v>
      </c>
      <c r="BG542" s="182" t="n">
        <f aca="false">VALUE($BD543)</f>
        <v>0</v>
      </c>
    </row>
    <row r="543" customFormat="false" ht="12.75" hidden="false" customHeight="false" outlineLevel="0" collapsed="false">
      <c r="AA543" s="180"/>
      <c r="AB543" s="181" t="n">
        <v>5.41</v>
      </c>
      <c r="AC543" s="182"/>
      <c r="AD543" s="164" t="n">
        <v>540</v>
      </c>
      <c r="AE543" s="191"/>
      <c r="AF543" s="227" t="str">
        <f aca="false">IF(MOD(ROW(),10),"",INDEX(AE$3:AE$600,ROW()/10))</f>
        <v/>
      </c>
      <c r="AG543" s="228" t="n">
        <v>538</v>
      </c>
      <c r="AH543" s="229" t="e">
        <f aca="false">VALUE($AF543)</f>
        <v>#VALUE!</v>
      </c>
      <c r="AI543" s="164" t="n">
        <v>540</v>
      </c>
      <c r="AK543" s="227" t="str">
        <f aca="false">IF(MOD(ROW(),10),"",INDEX(AJ$3:AJ$600,ROW()/10))</f>
        <v/>
      </c>
      <c r="AL543" s="228" t="n">
        <v>533</v>
      </c>
      <c r="AM543" s="229" t="e">
        <f aca="false">VALUE($AF543)</f>
        <v>#VALUE!</v>
      </c>
      <c r="AN543" s="164" t="n">
        <v>540</v>
      </c>
      <c r="AP543" s="227" t="str">
        <f aca="false">IF(MOD(ROW(),10),"",INDEX(AO$3:AO$600,ROW()/10))</f>
        <v/>
      </c>
      <c r="AQ543" s="181" t="n">
        <v>5.41</v>
      </c>
      <c r="AR543" s="229" t="e">
        <f aca="false">VALUE($AP543)</f>
        <v>#VALUE!</v>
      </c>
      <c r="AS543" s="164" t="n">
        <v>5400</v>
      </c>
      <c r="AU543" s="227" t="str">
        <f aca="false">IF(MOD(ROW(),10),"",INDEX(AT$3:AT$600,ROW()/10))</f>
        <v/>
      </c>
      <c r="AV543" s="181" t="n">
        <v>5.41</v>
      </c>
      <c r="AW543" s="229" t="e">
        <f aca="false">VALUE($AU543)</f>
        <v>#VALUE!</v>
      </c>
      <c r="AZ543" s="180"/>
      <c r="BA543" s="181" t="n">
        <v>5.41</v>
      </c>
      <c r="BB543" s="182"/>
      <c r="BE543" s="180"/>
      <c r="BF543" s="181" t="n">
        <v>5.41</v>
      </c>
      <c r="BG543" s="182" t="n">
        <f aca="false">VALUE($BD544)</f>
        <v>0</v>
      </c>
    </row>
    <row r="544" customFormat="false" ht="12.75" hidden="false" customHeight="false" outlineLevel="0" collapsed="false">
      <c r="AA544" s="180"/>
      <c r="AB544" s="181" t="n">
        <v>5.42</v>
      </c>
      <c r="AC544" s="182"/>
      <c r="AD544" s="164" t="n">
        <v>541</v>
      </c>
      <c r="AE544" s="191"/>
      <c r="AF544" s="227" t="str">
        <f aca="false">IF(MOD(ROW(),10),"",INDEX(AE$3:AE$600,ROW()/10))</f>
        <v/>
      </c>
      <c r="AG544" s="228" t="n">
        <v>539</v>
      </c>
      <c r="AH544" s="229" t="e">
        <f aca="false">VALUE($AF544)</f>
        <v>#VALUE!</v>
      </c>
      <c r="AI544" s="164" t="n">
        <v>541</v>
      </c>
      <c r="AK544" s="227" t="str">
        <f aca="false">IF(MOD(ROW(),10),"",INDEX(AJ$3:AJ$600,ROW()/10))</f>
        <v/>
      </c>
      <c r="AL544" s="228" t="n">
        <v>534</v>
      </c>
      <c r="AM544" s="229" t="e">
        <f aca="false">VALUE($AF544)</f>
        <v>#VALUE!</v>
      </c>
      <c r="AN544" s="164" t="n">
        <v>541</v>
      </c>
      <c r="AP544" s="227" t="str">
        <f aca="false">IF(MOD(ROW(),10),"",INDEX(AO$3:AO$600,ROW()/10))</f>
        <v/>
      </c>
      <c r="AQ544" s="181" t="n">
        <v>5.42</v>
      </c>
      <c r="AR544" s="229" t="e">
        <f aca="false">VALUE($AP544)</f>
        <v>#VALUE!</v>
      </c>
      <c r="AS544" s="164" t="n">
        <v>5410</v>
      </c>
      <c r="AU544" s="227" t="str">
        <f aca="false">IF(MOD(ROW(),10),"",INDEX(AT$3:AT$600,ROW()/10))</f>
        <v/>
      </c>
      <c r="AV544" s="181" t="n">
        <v>5.42</v>
      </c>
      <c r="AW544" s="229" t="e">
        <f aca="false">VALUE($AU544)</f>
        <v>#VALUE!</v>
      </c>
      <c r="AZ544" s="180"/>
      <c r="BA544" s="181" t="n">
        <v>5.42</v>
      </c>
      <c r="BB544" s="182"/>
      <c r="BE544" s="180"/>
      <c r="BF544" s="181" t="n">
        <v>5.42</v>
      </c>
      <c r="BG544" s="182" t="n">
        <f aca="false">VALUE($BD545)</f>
        <v>0</v>
      </c>
    </row>
    <row r="545" customFormat="false" ht="12.75" hidden="false" customHeight="false" outlineLevel="0" collapsed="false">
      <c r="AA545" s="180"/>
      <c r="AB545" s="181" t="n">
        <v>5.43</v>
      </c>
      <c r="AC545" s="182"/>
      <c r="AD545" s="164" t="n">
        <v>542</v>
      </c>
      <c r="AE545" s="191"/>
      <c r="AF545" s="227" t="str">
        <f aca="false">IF(MOD(ROW(),10),"",INDEX(AE$3:AE$600,ROW()/10))</f>
        <v/>
      </c>
      <c r="AG545" s="228" t="n">
        <v>540</v>
      </c>
      <c r="AH545" s="229" t="e">
        <f aca="false">VALUE($AF545)</f>
        <v>#VALUE!</v>
      </c>
      <c r="AI545" s="164" t="n">
        <v>542</v>
      </c>
      <c r="AK545" s="227" t="str">
        <f aca="false">IF(MOD(ROW(),10),"",INDEX(AJ$3:AJ$600,ROW()/10))</f>
        <v/>
      </c>
      <c r="AL545" s="228" t="n">
        <v>535</v>
      </c>
      <c r="AM545" s="229" t="e">
        <f aca="false">VALUE($AF545)</f>
        <v>#VALUE!</v>
      </c>
      <c r="AN545" s="164" t="n">
        <v>542</v>
      </c>
      <c r="AP545" s="227" t="str">
        <f aca="false">IF(MOD(ROW(),10),"",INDEX(AO$3:AO$600,ROW()/10))</f>
        <v/>
      </c>
      <c r="AQ545" s="181" t="n">
        <v>5.43</v>
      </c>
      <c r="AR545" s="229" t="e">
        <f aca="false">VALUE($AP545)</f>
        <v>#VALUE!</v>
      </c>
      <c r="AS545" s="164" t="n">
        <v>5420</v>
      </c>
      <c r="AU545" s="227" t="str">
        <f aca="false">IF(MOD(ROW(),10),"",INDEX(AT$3:AT$600,ROW()/10))</f>
        <v/>
      </c>
      <c r="AV545" s="181" t="n">
        <v>5.43</v>
      </c>
      <c r="AW545" s="229" t="e">
        <f aca="false">VALUE($AU545)</f>
        <v>#VALUE!</v>
      </c>
      <c r="AZ545" s="180"/>
      <c r="BA545" s="181" t="n">
        <v>5.43</v>
      </c>
      <c r="BB545" s="182"/>
      <c r="BE545" s="180"/>
      <c r="BF545" s="181" t="n">
        <v>5.43</v>
      </c>
      <c r="BG545" s="182" t="n">
        <f aca="false">VALUE($BD546)</f>
        <v>0</v>
      </c>
    </row>
    <row r="546" customFormat="false" ht="12.75" hidden="false" customHeight="false" outlineLevel="0" collapsed="false">
      <c r="AA546" s="180"/>
      <c r="AB546" s="181" t="n">
        <v>5.44</v>
      </c>
      <c r="AC546" s="182"/>
      <c r="AD546" s="164" t="n">
        <v>543</v>
      </c>
      <c r="AE546" s="191"/>
      <c r="AF546" s="227" t="str">
        <f aca="false">IF(MOD(ROW(),10),"",INDEX(AE$3:AE$600,ROW()/10))</f>
        <v/>
      </c>
      <c r="AG546" s="228" t="n">
        <v>541</v>
      </c>
      <c r="AH546" s="229" t="e">
        <f aca="false">VALUE($AF546)</f>
        <v>#VALUE!</v>
      </c>
      <c r="AI546" s="164" t="n">
        <v>543</v>
      </c>
      <c r="AK546" s="227" t="str">
        <f aca="false">IF(MOD(ROW(),10),"",INDEX(AJ$3:AJ$600,ROW()/10))</f>
        <v/>
      </c>
      <c r="AL546" s="228" t="n">
        <v>536</v>
      </c>
      <c r="AM546" s="229" t="e">
        <f aca="false">VALUE($AF546)</f>
        <v>#VALUE!</v>
      </c>
      <c r="AN546" s="164" t="n">
        <v>543</v>
      </c>
      <c r="AP546" s="227" t="str">
        <f aca="false">IF(MOD(ROW(),10),"",INDEX(AO$3:AO$600,ROW()/10))</f>
        <v/>
      </c>
      <c r="AQ546" s="181" t="n">
        <v>5.44</v>
      </c>
      <c r="AR546" s="229" t="e">
        <f aca="false">VALUE($AP546)</f>
        <v>#VALUE!</v>
      </c>
      <c r="AS546" s="164" t="n">
        <v>5430</v>
      </c>
      <c r="AU546" s="227" t="str">
        <f aca="false">IF(MOD(ROW(),10),"",INDEX(AT$3:AT$600,ROW()/10))</f>
        <v/>
      </c>
      <c r="AV546" s="181" t="n">
        <v>5.44</v>
      </c>
      <c r="AW546" s="229" t="e">
        <f aca="false">VALUE($AU546)</f>
        <v>#VALUE!</v>
      </c>
      <c r="AZ546" s="180"/>
      <c r="BA546" s="181" t="n">
        <v>5.44</v>
      </c>
      <c r="BB546" s="182"/>
      <c r="BE546" s="180"/>
      <c r="BF546" s="181" t="n">
        <v>5.44</v>
      </c>
      <c r="BG546" s="182" t="n">
        <f aca="false">VALUE($BD547)</f>
        <v>0</v>
      </c>
    </row>
    <row r="547" customFormat="false" ht="12.75" hidden="false" customHeight="false" outlineLevel="0" collapsed="false">
      <c r="AA547" s="180"/>
      <c r="AB547" s="181" t="n">
        <v>5.44999999999999</v>
      </c>
      <c r="AC547" s="182"/>
      <c r="AD547" s="164" t="n">
        <v>544</v>
      </c>
      <c r="AE547" s="191"/>
      <c r="AF547" s="227" t="str">
        <f aca="false">IF(MOD(ROW(),10),"",INDEX(AE$3:AE$600,ROW()/10))</f>
        <v/>
      </c>
      <c r="AG547" s="228" t="n">
        <v>542</v>
      </c>
      <c r="AH547" s="229" t="e">
        <f aca="false">VALUE($AF547)</f>
        <v>#VALUE!</v>
      </c>
      <c r="AI547" s="164" t="n">
        <v>544</v>
      </c>
      <c r="AK547" s="227" t="str">
        <f aca="false">IF(MOD(ROW(),10),"",INDEX(AJ$3:AJ$600,ROW()/10))</f>
        <v/>
      </c>
      <c r="AL547" s="228" t="n">
        <v>537</v>
      </c>
      <c r="AM547" s="229" t="e">
        <f aca="false">VALUE($AF547)</f>
        <v>#VALUE!</v>
      </c>
      <c r="AN547" s="164" t="n">
        <v>544</v>
      </c>
      <c r="AP547" s="227" t="str">
        <f aca="false">IF(MOD(ROW(),10),"",INDEX(AO$3:AO$600,ROW()/10))</f>
        <v/>
      </c>
      <c r="AQ547" s="181" t="n">
        <v>5.44999999999999</v>
      </c>
      <c r="AR547" s="229" t="e">
        <f aca="false">VALUE($AP547)</f>
        <v>#VALUE!</v>
      </c>
      <c r="AS547" s="164" t="n">
        <v>5440</v>
      </c>
      <c r="AU547" s="227" t="str">
        <f aca="false">IF(MOD(ROW(),10),"",INDEX(AT$3:AT$600,ROW()/10))</f>
        <v/>
      </c>
      <c r="AV547" s="181" t="n">
        <v>5.44999999999999</v>
      </c>
      <c r="AW547" s="229" t="e">
        <f aca="false">VALUE($AU547)</f>
        <v>#VALUE!</v>
      </c>
      <c r="AZ547" s="180"/>
      <c r="BA547" s="181" t="n">
        <v>5.44999999999999</v>
      </c>
      <c r="BB547" s="182"/>
      <c r="BE547" s="180"/>
      <c r="BF547" s="181" t="n">
        <v>5.44999999999999</v>
      </c>
      <c r="BG547" s="182" t="n">
        <f aca="false">VALUE($BD548)</f>
        <v>0</v>
      </c>
    </row>
    <row r="548" customFormat="false" ht="12.75" hidden="false" customHeight="false" outlineLevel="0" collapsed="false">
      <c r="AA548" s="180"/>
      <c r="AB548" s="181" t="n">
        <v>5.45999999999999</v>
      </c>
      <c r="AC548" s="182"/>
      <c r="AD548" s="164" t="n">
        <v>545</v>
      </c>
      <c r="AE548" s="191"/>
      <c r="AF548" s="227" t="str">
        <f aca="false">IF(MOD(ROW(),10),"",INDEX(AE$3:AE$600,ROW()/10))</f>
        <v/>
      </c>
      <c r="AG548" s="228" t="n">
        <v>543</v>
      </c>
      <c r="AH548" s="229" t="e">
        <f aca="false">VALUE($AF548)</f>
        <v>#VALUE!</v>
      </c>
      <c r="AI548" s="164" t="n">
        <v>545</v>
      </c>
      <c r="AK548" s="227" t="str">
        <f aca="false">IF(MOD(ROW(),10),"",INDEX(AJ$3:AJ$600,ROW()/10))</f>
        <v/>
      </c>
      <c r="AL548" s="228" t="n">
        <v>538</v>
      </c>
      <c r="AM548" s="229" t="e">
        <f aca="false">VALUE($AF548)</f>
        <v>#VALUE!</v>
      </c>
      <c r="AN548" s="164" t="n">
        <v>545</v>
      </c>
      <c r="AP548" s="227" t="str">
        <f aca="false">IF(MOD(ROW(),10),"",INDEX(AO$3:AO$600,ROW()/10))</f>
        <v/>
      </c>
      <c r="AQ548" s="181" t="n">
        <v>5.45999999999999</v>
      </c>
      <c r="AR548" s="229" t="e">
        <f aca="false">VALUE($AP548)</f>
        <v>#VALUE!</v>
      </c>
      <c r="AS548" s="164" t="n">
        <v>5450</v>
      </c>
      <c r="AU548" s="227" t="str">
        <f aca="false">IF(MOD(ROW(),10),"",INDEX(AT$3:AT$600,ROW()/10))</f>
        <v/>
      </c>
      <c r="AV548" s="181" t="n">
        <v>5.45999999999999</v>
      </c>
      <c r="AW548" s="229" t="e">
        <f aca="false">VALUE($AU548)</f>
        <v>#VALUE!</v>
      </c>
      <c r="AZ548" s="180"/>
      <c r="BA548" s="181" t="n">
        <v>5.45999999999999</v>
      </c>
      <c r="BB548" s="182"/>
      <c r="BE548" s="180"/>
      <c r="BF548" s="181" t="n">
        <v>5.45999999999999</v>
      </c>
      <c r="BG548" s="182" t="n">
        <f aca="false">VALUE($BD549)</f>
        <v>0</v>
      </c>
    </row>
    <row r="549" customFormat="false" ht="12.75" hidden="false" customHeight="false" outlineLevel="0" collapsed="false">
      <c r="AA549" s="180"/>
      <c r="AB549" s="181" t="n">
        <v>5.46999999999999</v>
      </c>
      <c r="AC549" s="182"/>
      <c r="AD549" s="164" t="n">
        <v>546</v>
      </c>
      <c r="AE549" s="191"/>
      <c r="AF549" s="227" t="str">
        <f aca="false">IF(MOD(ROW(),10),"",INDEX(AE$3:AE$600,ROW()/10))</f>
        <v/>
      </c>
      <c r="AG549" s="228" t="n">
        <v>544</v>
      </c>
      <c r="AH549" s="229" t="e">
        <f aca="false">VALUE($AF549)</f>
        <v>#VALUE!</v>
      </c>
      <c r="AI549" s="164" t="n">
        <v>546</v>
      </c>
      <c r="AK549" s="227" t="str">
        <f aca="false">IF(MOD(ROW(),10),"",INDEX(AJ$3:AJ$600,ROW()/10))</f>
        <v/>
      </c>
      <c r="AL549" s="228" t="n">
        <v>539</v>
      </c>
      <c r="AM549" s="229" t="e">
        <f aca="false">VALUE($AF549)</f>
        <v>#VALUE!</v>
      </c>
      <c r="AN549" s="164" t="n">
        <v>546</v>
      </c>
      <c r="AP549" s="227" t="str">
        <f aca="false">IF(MOD(ROW(),10),"",INDEX(AO$3:AO$600,ROW()/10))</f>
        <v/>
      </c>
      <c r="AQ549" s="181" t="n">
        <v>5.46999999999999</v>
      </c>
      <c r="AR549" s="229" t="e">
        <f aca="false">VALUE($AP549)</f>
        <v>#VALUE!</v>
      </c>
      <c r="AS549" s="164" t="n">
        <v>5460</v>
      </c>
      <c r="AU549" s="227" t="str">
        <f aca="false">IF(MOD(ROW(),10),"",INDEX(AT$3:AT$600,ROW()/10))</f>
        <v/>
      </c>
      <c r="AV549" s="181" t="n">
        <v>5.46999999999999</v>
      </c>
      <c r="AW549" s="229" t="e">
        <f aca="false">VALUE($AU549)</f>
        <v>#VALUE!</v>
      </c>
      <c r="AZ549" s="180"/>
      <c r="BA549" s="181" t="n">
        <v>5.46999999999999</v>
      </c>
      <c r="BB549" s="182"/>
      <c r="BE549" s="180"/>
      <c r="BF549" s="181" t="n">
        <v>5.46999999999999</v>
      </c>
      <c r="BG549" s="182" t="n">
        <f aca="false">VALUE($BD550)</f>
        <v>0</v>
      </c>
    </row>
    <row r="550" customFormat="false" ht="12.75" hidden="false" customHeight="false" outlineLevel="0" collapsed="false">
      <c r="AA550" s="180"/>
      <c r="AB550" s="181" t="n">
        <v>5.47999999999999</v>
      </c>
      <c r="AC550" s="182"/>
      <c r="AD550" s="164" t="n">
        <v>547</v>
      </c>
      <c r="AE550" s="191"/>
      <c r="AF550" s="227" t="n">
        <f aca="false">IF(MOD(ROW(),10),"",INDEX(AE$3:AE$600,ROW()/10))</f>
        <v>0</v>
      </c>
      <c r="AG550" s="228" t="n">
        <v>545</v>
      </c>
      <c r="AH550" s="229" t="n">
        <f aca="false">VALUE($AF550)</f>
        <v>0</v>
      </c>
      <c r="AI550" s="164" t="n">
        <v>547</v>
      </c>
      <c r="AK550" s="227" t="n">
        <f aca="false">IF(MOD(ROW(),10),"",INDEX(AJ$3:AJ$600,ROW()/10))</f>
        <v>0</v>
      </c>
      <c r="AL550" s="228" t="n">
        <v>540</v>
      </c>
      <c r="AM550" s="229" t="n">
        <f aca="false">VALUE($AF550)</f>
        <v>0</v>
      </c>
      <c r="AN550" s="164" t="n">
        <v>547</v>
      </c>
      <c r="AP550" s="227" t="n">
        <f aca="false">IF(MOD(ROW(),10),"",INDEX(AO$3:AO$600,ROW()/10))</f>
        <v>0</v>
      </c>
      <c r="AQ550" s="181" t="n">
        <v>5.47999999999999</v>
      </c>
      <c r="AR550" s="229" t="n">
        <f aca="false">VALUE($AP550)</f>
        <v>0</v>
      </c>
      <c r="AS550" s="164" t="n">
        <v>5470</v>
      </c>
      <c r="AU550" s="227" t="n">
        <f aca="false">IF(MOD(ROW(),10),"",INDEX(AT$3:AT$600,ROW()/10))</f>
        <v>0</v>
      </c>
      <c r="AV550" s="181" t="n">
        <v>5.47999999999999</v>
      </c>
      <c r="AW550" s="229" t="n">
        <f aca="false">VALUE($AU550)</f>
        <v>0</v>
      </c>
      <c r="AZ550" s="180"/>
      <c r="BA550" s="181" t="n">
        <v>5.47999999999999</v>
      </c>
      <c r="BB550" s="182"/>
      <c r="BE550" s="180"/>
      <c r="BF550" s="181" t="n">
        <v>5.47999999999999</v>
      </c>
      <c r="BG550" s="182" t="n">
        <f aca="false">VALUE($BD551)</f>
        <v>0</v>
      </c>
    </row>
    <row r="551" customFormat="false" ht="12.75" hidden="false" customHeight="false" outlineLevel="0" collapsed="false">
      <c r="AA551" s="180"/>
      <c r="AB551" s="181" t="n">
        <v>5.48999999999999</v>
      </c>
      <c r="AC551" s="182"/>
      <c r="AD551" s="164" t="n">
        <v>548</v>
      </c>
      <c r="AE551" s="191"/>
      <c r="AF551" s="227" t="str">
        <f aca="false">IF(MOD(ROW(),10),"",INDEX(AE$3:AE$600,ROW()/10))</f>
        <v/>
      </c>
      <c r="AG551" s="228" t="n">
        <v>546</v>
      </c>
      <c r="AH551" s="229" t="e">
        <f aca="false">VALUE($AF551)</f>
        <v>#VALUE!</v>
      </c>
      <c r="AI551" s="164" t="n">
        <v>548</v>
      </c>
      <c r="AK551" s="227" t="str">
        <f aca="false">IF(MOD(ROW(),10),"",INDEX(AJ$3:AJ$600,ROW()/10))</f>
        <v/>
      </c>
      <c r="AL551" s="228" t="n">
        <v>541</v>
      </c>
      <c r="AM551" s="229" t="e">
        <f aca="false">VALUE($AF551)</f>
        <v>#VALUE!</v>
      </c>
      <c r="AN551" s="164" t="n">
        <v>548</v>
      </c>
      <c r="AP551" s="227" t="str">
        <f aca="false">IF(MOD(ROW(),10),"",INDEX(AO$3:AO$600,ROW()/10))</f>
        <v/>
      </c>
      <c r="AQ551" s="181" t="n">
        <v>5.48999999999999</v>
      </c>
      <c r="AR551" s="229" t="e">
        <f aca="false">VALUE($AP551)</f>
        <v>#VALUE!</v>
      </c>
      <c r="AS551" s="164" t="n">
        <v>5480</v>
      </c>
      <c r="AU551" s="227" t="str">
        <f aca="false">IF(MOD(ROW(),10),"",INDEX(AT$3:AT$600,ROW()/10))</f>
        <v/>
      </c>
      <c r="AV551" s="181" t="n">
        <v>5.48999999999999</v>
      </c>
      <c r="AW551" s="229" t="e">
        <f aca="false">VALUE($AU551)</f>
        <v>#VALUE!</v>
      </c>
      <c r="AZ551" s="180"/>
      <c r="BA551" s="181" t="n">
        <v>5.48999999999999</v>
      </c>
      <c r="BB551" s="182"/>
      <c r="BE551" s="180"/>
      <c r="BF551" s="181" t="n">
        <v>5.48999999999999</v>
      </c>
      <c r="BG551" s="182" t="n">
        <f aca="false">VALUE($BD552)</f>
        <v>0</v>
      </c>
    </row>
    <row r="552" customFormat="false" ht="12.75" hidden="false" customHeight="false" outlineLevel="0" collapsed="false">
      <c r="AA552" s="180"/>
      <c r="AB552" s="181" t="n">
        <v>5.49999999999999</v>
      </c>
      <c r="AC552" s="182"/>
      <c r="AD552" s="164" t="n">
        <v>549</v>
      </c>
      <c r="AE552" s="191"/>
      <c r="AF552" s="227" t="str">
        <f aca="false">IF(MOD(ROW(),10),"",INDEX(AE$3:AE$600,ROW()/10))</f>
        <v/>
      </c>
      <c r="AG552" s="228" t="n">
        <v>547</v>
      </c>
      <c r="AH552" s="229" t="e">
        <f aca="false">VALUE($AF552)</f>
        <v>#VALUE!</v>
      </c>
      <c r="AI552" s="164" t="n">
        <v>549</v>
      </c>
      <c r="AK552" s="227" t="str">
        <f aca="false">IF(MOD(ROW(),10),"",INDEX(AJ$3:AJ$600,ROW()/10))</f>
        <v/>
      </c>
      <c r="AL552" s="228" t="n">
        <v>542</v>
      </c>
      <c r="AM552" s="229" t="e">
        <f aca="false">VALUE($AF552)</f>
        <v>#VALUE!</v>
      </c>
      <c r="AN552" s="164" t="n">
        <v>549</v>
      </c>
      <c r="AP552" s="227" t="str">
        <f aca="false">IF(MOD(ROW(),10),"",INDEX(AO$3:AO$600,ROW()/10))</f>
        <v/>
      </c>
      <c r="AQ552" s="181" t="n">
        <v>5.49999999999999</v>
      </c>
      <c r="AR552" s="229" t="e">
        <f aca="false">VALUE($AP552)</f>
        <v>#VALUE!</v>
      </c>
      <c r="AS552" s="164" t="n">
        <v>5490</v>
      </c>
      <c r="AU552" s="227" t="str">
        <f aca="false">IF(MOD(ROW(),10),"",INDEX(AT$3:AT$600,ROW()/10))</f>
        <v/>
      </c>
      <c r="AV552" s="181" t="n">
        <v>5.49999999999999</v>
      </c>
      <c r="AW552" s="229" t="e">
        <f aca="false">VALUE($AU552)</f>
        <v>#VALUE!</v>
      </c>
      <c r="AZ552" s="180"/>
      <c r="BA552" s="181" t="n">
        <v>5.49999999999999</v>
      </c>
      <c r="BB552" s="182"/>
      <c r="BE552" s="180"/>
      <c r="BF552" s="181" t="n">
        <v>5.49999999999999</v>
      </c>
      <c r="BG552" s="182" t="n">
        <f aca="false">VALUE($BD553)</f>
        <v>0</v>
      </c>
    </row>
    <row r="553" customFormat="false" ht="12.75" hidden="false" customHeight="false" outlineLevel="0" collapsed="false">
      <c r="AA553" s="180"/>
      <c r="AB553" s="181" t="n">
        <v>5.50999999999999</v>
      </c>
      <c r="AC553" s="182"/>
      <c r="AD553" s="164" t="n">
        <v>550</v>
      </c>
      <c r="AE553" s="191"/>
      <c r="AF553" s="227" t="str">
        <f aca="false">IF(MOD(ROW(),10),"",INDEX(AE$3:AE$600,ROW()/10))</f>
        <v/>
      </c>
      <c r="AG553" s="228" t="n">
        <v>548</v>
      </c>
      <c r="AH553" s="229" t="e">
        <f aca="false">VALUE($AF553)</f>
        <v>#VALUE!</v>
      </c>
      <c r="AI553" s="164" t="n">
        <v>550</v>
      </c>
      <c r="AK553" s="227" t="str">
        <f aca="false">IF(MOD(ROW(),10),"",INDEX(AJ$3:AJ$600,ROW()/10))</f>
        <v/>
      </c>
      <c r="AL553" s="228" t="n">
        <v>543</v>
      </c>
      <c r="AM553" s="229" t="e">
        <f aca="false">VALUE($AF553)</f>
        <v>#VALUE!</v>
      </c>
      <c r="AN553" s="164" t="n">
        <v>550</v>
      </c>
      <c r="AP553" s="227" t="str">
        <f aca="false">IF(MOD(ROW(),10),"",INDEX(AO$3:AO$600,ROW()/10))</f>
        <v/>
      </c>
      <c r="AQ553" s="181" t="n">
        <v>5.50999999999999</v>
      </c>
      <c r="AR553" s="229" t="e">
        <f aca="false">VALUE($AP553)</f>
        <v>#VALUE!</v>
      </c>
      <c r="AS553" s="164" t="n">
        <v>5500</v>
      </c>
      <c r="AU553" s="227" t="str">
        <f aca="false">IF(MOD(ROW(),10),"",INDEX(AT$3:AT$600,ROW()/10))</f>
        <v/>
      </c>
      <c r="AV553" s="181" t="n">
        <v>5.50999999999999</v>
      </c>
      <c r="AW553" s="229" t="e">
        <f aca="false">VALUE($AU553)</f>
        <v>#VALUE!</v>
      </c>
      <c r="AZ553" s="180"/>
      <c r="BA553" s="181" t="n">
        <v>5.50999999999999</v>
      </c>
      <c r="BB553" s="182"/>
      <c r="BE553" s="180"/>
      <c r="BF553" s="181" t="n">
        <v>5.50999999999999</v>
      </c>
      <c r="BG553" s="182" t="n">
        <f aca="false">VALUE($BD554)</f>
        <v>0</v>
      </c>
    </row>
    <row r="554" customFormat="false" ht="12.75" hidden="false" customHeight="false" outlineLevel="0" collapsed="false">
      <c r="AA554" s="180"/>
      <c r="AB554" s="181" t="n">
        <v>5.51999999999999</v>
      </c>
      <c r="AC554" s="182"/>
      <c r="AD554" s="164" t="n">
        <v>551</v>
      </c>
      <c r="AE554" s="191"/>
      <c r="AF554" s="227" t="str">
        <f aca="false">IF(MOD(ROW(),10),"",INDEX(AE$3:AE$600,ROW()/10))</f>
        <v/>
      </c>
      <c r="AG554" s="228" t="n">
        <v>549</v>
      </c>
      <c r="AH554" s="229" t="e">
        <f aca="false">VALUE($AF554)</f>
        <v>#VALUE!</v>
      </c>
      <c r="AI554" s="164" t="n">
        <v>551</v>
      </c>
      <c r="AK554" s="227" t="str">
        <f aca="false">IF(MOD(ROW(),10),"",INDEX(AJ$3:AJ$600,ROW()/10))</f>
        <v/>
      </c>
      <c r="AL554" s="228" t="n">
        <v>544</v>
      </c>
      <c r="AM554" s="229" t="e">
        <f aca="false">VALUE($AF554)</f>
        <v>#VALUE!</v>
      </c>
      <c r="AN554" s="164" t="n">
        <v>551</v>
      </c>
      <c r="AP554" s="227" t="str">
        <f aca="false">IF(MOD(ROW(),10),"",INDEX(AO$3:AO$600,ROW()/10))</f>
        <v/>
      </c>
      <c r="AQ554" s="181" t="n">
        <v>5.51999999999999</v>
      </c>
      <c r="AR554" s="229" t="e">
        <f aca="false">VALUE($AP554)</f>
        <v>#VALUE!</v>
      </c>
      <c r="AS554" s="164" t="n">
        <v>5510</v>
      </c>
      <c r="AU554" s="227" t="str">
        <f aca="false">IF(MOD(ROW(),10),"",INDEX(AT$3:AT$600,ROW()/10))</f>
        <v/>
      </c>
      <c r="AV554" s="181" t="n">
        <v>5.51999999999999</v>
      </c>
      <c r="AW554" s="229" t="e">
        <f aca="false">VALUE($AU554)</f>
        <v>#VALUE!</v>
      </c>
      <c r="AZ554" s="180"/>
      <c r="BA554" s="181" t="n">
        <v>5.51999999999999</v>
      </c>
      <c r="BB554" s="182"/>
      <c r="BE554" s="180"/>
      <c r="BF554" s="181" t="n">
        <v>5.51999999999999</v>
      </c>
      <c r="BG554" s="182" t="n">
        <f aca="false">VALUE($BD555)</f>
        <v>0</v>
      </c>
    </row>
    <row r="555" customFormat="false" ht="12.75" hidden="false" customHeight="false" outlineLevel="0" collapsed="false">
      <c r="AA555" s="180"/>
      <c r="AB555" s="181" t="n">
        <v>5.52999999999999</v>
      </c>
      <c r="AC555" s="182"/>
      <c r="AD555" s="164" t="n">
        <v>552</v>
      </c>
      <c r="AE555" s="191"/>
      <c r="AF555" s="227" t="str">
        <f aca="false">IF(MOD(ROW(),10),"",INDEX(AE$3:AE$600,ROW()/10))</f>
        <v/>
      </c>
      <c r="AG555" s="228" t="n">
        <v>550</v>
      </c>
      <c r="AH555" s="229" t="e">
        <f aca="false">VALUE($AF555)</f>
        <v>#VALUE!</v>
      </c>
      <c r="AI555" s="164" t="n">
        <v>552</v>
      </c>
      <c r="AK555" s="227" t="str">
        <f aca="false">IF(MOD(ROW(),10),"",INDEX(AJ$3:AJ$600,ROW()/10))</f>
        <v/>
      </c>
      <c r="AL555" s="228" t="n">
        <v>545</v>
      </c>
      <c r="AM555" s="229" t="e">
        <f aca="false">VALUE($AF555)</f>
        <v>#VALUE!</v>
      </c>
      <c r="AN555" s="164" t="n">
        <v>552</v>
      </c>
      <c r="AP555" s="227" t="str">
        <f aca="false">IF(MOD(ROW(),10),"",INDEX(AO$3:AO$600,ROW()/10))</f>
        <v/>
      </c>
      <c r="AQ555" s="181" t="n">
        <v>5.52999999999999</v>
      </c>
      <c r="AR555" s="229" t="e">
        <f aca="false">VALUE($AP555)</f>
        <v>#VALUE!</v>
      </c>
      <c r="AS555" s="164" t="n">
        <v>5520</v>
      </c>
      <c r="AU555" s="227" t="str">
        <f aca="false">IF(MOD(ROW(),10),"",INDEX(AT$3:AT$600,ROW()/10))</f>
        <v/>
      </c>
      <c r="AV555" s="181" t="n">
        <v>5.52999999999999</v>
      </c>
      <c r="AW555" s="229" t="e">
        <f aca="false">VALUE($AU555)</f>
        <v>#VALUE!</v>
      </c>
      <c r="AZ555" s="180"/>
      <c r="BA555" s="181" t="n">
        <v>5.52999999999999</v>
      </c>
      <c r="BB555" s="182"/>
      <c r="BE555" s="180"/>
      <c r="BF555" s="181" t="n">
        <v>5.52999999999999</v>
      </c>
      <c r="BG555" s="182" t="n">
        <f aca="false">VALUE($BD556)</f>
        <v>0</v>
      </c>
    </row>
    <row r="556" customFormat="false" ht="12.75" hidden="false" customHeight="false" outlineLevel="0" collapsed="false">
      <c r="AA556" s="180"/>
      <c r="AB556" s="181" t="n">
        <v>5.53999999999999</v>
      </c>
      <c r="AC556" s="182"/>
      <c r="AD556" s="164" t="n">
        <v>553</v>
      </c>
      <c r="AE556" s="191"/>
      <c r="AF556" s="227" t="str">
        <f aca="false">IF(MOD(ROW(),10),"",INDEX(AE$3:AE$600,ROW()/10))</f>
        <v/>
      </c>
      <c r="AG556" s="228" t="n">
        <v>551</v>
      </c>
      <c r="AH556" s="229" t="e">
        <f aca="false">VALUE($AF556)</f>
        <v>#VALUE!</v>
      </c>
      <c r="AI556" s="164" t="n">
        <v>553</v>
      </c>
      <c r="AK556" s="227" t="str">
        <f aca="false">IF(MOD(ROW(),10),"",INDEX(AJ$3:AJ$600,ROW()/10))</f>
        <v/>
      </c>
      <c r="AL556" s="228" t="n">
        <v>546</v>
      </c>
      <c r="AM556" s="229" t="e">
        <f aca="false">VALUE($AF556)</f>
        <v>#VALUE!</v>
      </c>
      <c r="AN556" s="164" t="n">
        <v>553</v>
      </c>
      <c r="AP556" s="227" t="str">
        <f aca="false">IF(MOD(ROW(),10),"",INDEX(AO$3:AO$600,ROW()/10))</f>
        <v/>
      </c>
      <c r="AQ556" s="181" t="n">
        <v>5.53999999999999</v>
      </c>
      <c r="AR556" s="229" t="e">
        <f aca="false">VALUE($AP556)</f>
        <v>#VALUE!</v>
      </c>
      <c r="AS556" s="164" t="n">
        <v>5530</v>
      </c>
      <c r="AU556" s="227" t="str">
        <f aca="false">IF(MOD(ROW(),10),"",INDEX(AT$3:AT$600,ROW()/10))</f>
        <v/>
      </c>
      <c r="AV556" s="181" t="n">
        <v>5.53999999999999</v>
      </c>
      <c r="AW556" s="229" t="e">
        <f aca="false">VALUE($AU556)</f>
        <v>#VALUE!</v>
      </c>
      <c r="AZ556" s="180"/>
      <c r="BA556" s="181" t="n">
        <v>5.53999999999999</v>
      </c>
      <c r="BB556" s="182"/>
      <c r="BE556" s="180"/>
      <c r="BF556" s="181" t="n">
        <v>5.53999999999999</v>
      </c>
      <c r="BG556" s="182" t="n">
        <f aca="false">VALUE($BD557)</f>
        <v>0</v>
      </c>
    </row>
    <row r="557" customFormat="false" ht="12.75" hidden="false" customHeight="false" outlineLevel="0" collapsed="false">
      <c r="AA557" s="180"/>
      <c r="AB557" s="181" t="n">
        <v>5.54999999999999</v>
      </c>
      <c r="AC557" s="182"/>
      <c r="AD557" s="164" t="n">
        <v>554</v>
      </c>
      <c r="AE557" s="191"/>
      <c r="AF557" s="227" t="str">
        <f aca="false">IF(MOD(ROW(),10),"",INDEX(AE$3:AE$600,ROW()/10))</f>
        <v/>
      </c>
      <c r="AG557" s="228" t="n">
        <v>552</v>
      </c>
      <c r="AH557" s="229" t="e">
        <f aca="false">VALUE($AF557)</f>
        <v>#VALUE!</v>
      </c>
      <c r="AI557" s="164" t="n">
        <v>554</v>
      </c>
      <c r="AK557" s="227" t="str">
        <f aca="false">IF(MOD(ROW(),10),"",INDEX(AJ$3:AJ$600,ROW()/10))</f>
        <v/>
      </c>
      <c r="AL557" s="228" t="n">
        <v>547</v>
      </c>
      <c r="AM557" s="229" t="e">
        <f aca="false">VALUE($AF557)</f>
        <v>#VALUE!</v>
      </c>
      <c r="AN557" s="164" t="n">
        <v>554</v>
      </c>
      <c r="AP557" s="227" t="str">
        <f aca="false">IF(MOD(ROW(),10),"",INDEX(AO$3:AO$600,ROW()/10))</f>
        <v/>
      </c>
      <c r="AQ557" s="181" t="n">
        <v>5.54999999999999</v>
      </c>
      <c r="AR557" s="229" t="e">
        <f aca="false">VALUE($AP557)</f>
        <v>#VALUE!</v>
      </c>
      <c r="AS557" s="164" t="n">
        <v>5540</v>
      </c>
      <c r="AU557" s="227" t="str">
        <f aca="false">IF(MOD(ROW(),10),"",INDEX(AT$3:AT$600,ROW()/10))</f>
        <v/>
      </c>
      <c r="AV557" s="181" t="n">
        <v>5.54999999999999</v>
      </c>
      <c r="AW557" s="229" t="e">
        <f aca="false">VALUE($AU557)</f>
        <v>#VALUE!</v>
      </c>
      <c r="AZ557" s="180"/>
      <c r="BA557" s="181" t="n">
        <v>5.54999999999999</v>
      </c>
      <c r="BB557" s="182"/>
      <c r="BE557" s="180"/>
      <c r="BF557" s="181" t="n">
        <v>5.54999999999999</v>
      </c>
      <c r="BG557" s="182" t="n">
        <f aca="false">VALUE($BD558)</f>
        <v>0</v>
      </c>
    </row>
    <row r="558" customFormat="false" ht="12.75" hidden="false" customHeight="false" outlineLevel="0" collapsed="false">
      <c r="AA558" s="180"/>
      <c r="AB558" s="181" t="n">
        <v>5.55999999999999</v>
      </c>
      <c r="AC558" s="182"/>
      <c r="AD558" s="164" t="n">
        <v>555</v>
      </c>
      <c r="AE558" s="191"/>
      <c r="AF558" s="227" t="str">
        <f aca="false">IF(MOD(ROW(),10),"",INDEX(AE$3:AE$600,ROW()/10))</f>
        <v/>
      </c>
      <c r="AG558" s="228" t="n">
        <v>553</v>
      </c>
      <c r="AH558" s="229" t="e">
        <f aca="false">VALUE($AF558)</f>
        <v>#VALUE!</v>
      </c>
      <c r="AI558" s="164" t="n">
        <v>555</v>
      </c>
      <c r="AK558" s="227" t="str">
        <f aca="false">IF(MOD(ROW(),10),"",INDEX(AJ$3:AJ$600,ROW()/10))</f>
        <v/>
      </c>
      <c r="AL558" s="228" t="n">
        <v>548</v>
      </c>
      <c r="AM558" s="229" t="e">
        <f aca="false">VALUE($AF558)</f>
        <v>#VALUE!</v>
      </c>
      <c r="AN558" s="164" t="n">
        <v>555</v>
      </c>
      <c r="AP558" s="227" t="str">
        <f aca="false">IF(MOD(ROW(),10),"",INDEX(AO$3:AO$600,ROW()/10))</f>
        <v/>
      </c>
      <c r="AQ558" s="181" t="n">
        <v>5.55999999999999</v>
      </c>
      <c r="AR558" s="229" t="e">
        <f aca="false">VALUE($AP558)</f>
        <v>#VALUE!</v>
      </c>
      <c r="AS558" s="164" t="n">
        <v>5550</v>
      </c>
      <c r="AU558" s="227" t="str">
        <f aca="false">IF(MOD(ROW(),10),"",INDEX(AT$3:AT$600,ROW()/10))</f>
        <v/>
      </c>
      <c r="AV558" s="181" t="n">
        <v>5.55999999999999</v>
      </c>
      <c r="AW558" s="229" t="e">
        <f aca="false">VALUE($AU558)</f>
        <v>#VALUE!</v>
      </c>
      <c r="AZ558" s="180"/>
      <c r="BA558" s="181" t="n">
        <v>5.55999999999999</v>
      </c>
      <c r="BB558" s="182"/>
      <c r="BE558" s="180"/>
      <c r="BF558" s="181" t="n">
        <v>5.55999999999999</v>
      </c>
      <c r="BG558" s="182" t="n">
        <f aca="false">VALUE($BD559)</f>
        <v>0</v>
      </c>
    </row>
    <row r="559" customFormat="false" ht="12.75" hidden="false" customHeight="false" outlineLevel="0" collapsed="false">
      <c r="AA559" s="180"/>
      <c r="AB559" s="181" t="n">
        <v>5.56999999999999</v>
      </c>
      <c r="AC559" s="182"/>
      <c r="AD559" s="164" t="n">
        <v>556</v>
      </c>
      <c r="AE559" s="191"/>
      <c r="AF559" s="227" t="str">
        <f aca="false">IF(MOD(ROW(),10),"",INDEX(AE$3:AE$600,ROW()/10))</f>
        <v/>
      </c>
      <c r="AG559" s="228" t="n">
        <v>554</v>
      </c>
      <c r="AH559" s="229" t="e">
        <f aca="false">VALUE($AF559)</f>
        <v>#VALUE!</v>
      </c>
      <c r="AI559" s="164" t="n">
        <v>556</v>
      </c>
      <c r="AK559" s="227" t="str">
        <f aca="false">IF(MOD(ROW(),10),"",INDEX(AJ$3:AJ$600,ROW()/10))</f>
        <v/>
      </c>
      <c r="AL559" s="228" t="n">
        <v>549</v>
      </c>
      <c r="AM559" s="229" t="e">
        <f aca="false">VALUE($AF559)</f>
        <v>#VALUE!</v>
      </c>
      <c r="AN559" s="164" t="n">
        <v>556</v>
      </c>
      <c r="AP559" s="227" t="str">
        <f aca="false">IF(MOD(ROW(),10),"",INDEX(AO$3:AO$600,ROW()/10))</f>
        <v/>
      </c>
      <c r="AQ559" s="181" t="n">
        <v>5.56999999999999</v>
      </c>
      <c r="AR559" s="229" t="e">
        <f aca="false">VALUE($AP559)</f>
        <v>#VALUE!</v>
      </c>
      <c r="AS559" s="164" t="n">
        <v>5560</v>
      </c>
      <c r="AU559" s="227" t="str">
        <f aca="false">IF(MOD(ROW(),10),"",INDEX(AT$3:AT$600,ROW()/10))</f>
        <v/>
      </c>
      <c r="AV559" s="181" t="n">
        <v>5.56999999999999</v>
      </c>
      <c r="AW559" s="229" t="e">
        <f aca="false">VALUE($AU559)</f>
        <v>#VALUE!</v>
      </c>
      <c r="AZ559" s="180"/>
      <c r="BA559" s="181" t="n">
        <v>5.56999999999999</v>
      </c>
      <c r="BB559" s="182"/>
      <c r="BE559" s="180"/>
      <c r="BF559" s="181" t="n">
        <v>5.56999999999999</v>
      </c>
      <c r="BG559" s="182" t="n">
        <f aca="false">VALUE($BD560)</f>
        <v>0</v>
      </c>
    </row>
    <row r="560" customFormat="false" ht="12.75" hidden="false" customHeight="false" outlineLevel="0" collapsed="false">
      <c r="AA560" s="180"/>
      <c r="AB560" s="181" t="n">
        <v>5.57999999999999</v>
      </c>
      <c r="AC560" s="182"/>
      <c r="AD560" s="164" t="n">
        <v>557</v>
      </c>
      <c r="AE560" s="191"/>
      <c r="AF560" s="227" t="n">
        <f aca="false">IF(MOD(ROW(),10),"",INDEX(AE$3:AE$600,ROW()/10))</f>
        <v>0</v>
      </c>
      <c r="AG560" s="228" t="n">
        <v>555</v>
      </c>
      <c r="AH560" s="229" t="n">
        <f aca="false">VALUE($AF560)</f>
        <v>0</v>
      </c>
      <c r="AI560" s="164" t="n">
        <v>557</v>
      </c>
      <c r="AK560" s="227" t="n">
        <f aca="false">IF(MOD(ROW(),10),"",INDEX(AJ$3:AJ$600,ROW()/10))</f>
        <v>0</v>
      </c>
      <c r="AL560" s="228" t="n">
        <v>550</v>
      </c>
      <c r="AM560" s="229" t="n">
        <f aca="false">VALUE($AF560)</f>
        <v>0</v>
      </c>
      <c r="AN560" s="164" t="n">
        <v>557</v>
      </c>
      <c r="AP560" s="227" t="n">
        <f aca="false">IF(MOD(ROW(),10),"",INDEX(AO$3:AO$600,ROW()/10))</f>
        <v>0</v>
      </c>
      <c r="AQ560" s="181" t="n">
        <v>5.57999999999999</v>
      </c>
      <c r="AR560" s="229" t="n">
        <f aca="false">VALUE($AP560)</f>
        <v>0</v>
      </c>
      <c r="AS560" s="164" t="n">
        <v>5570</v>
      </c>
      <c r="AU560" s="227" t="n">
        <f aca="false">IF(MOD(ROW(),10),"",INDEX(AT$3:AT$600,ROW()/10))</f>
        <v>0</v>
      </c>
      <c r="AV560" s="181" t="n">
        <v>5.57999999999999</v>
      </c>
      <c r="AW560" s="229" t="n">
        <f aca="false">VALUE($AU560)</f>
        <v>0</v>
      </c>
      <c r="AZ560" s="180"/>
      <c r="BA560" s="181" t="n">
        <v>5.57999999999999</v>
      </c>
      <c r="BB560" s="182"/>
      <c r="BE560" s="180"/>
      <c r="BF560" s="181" t="n">
        <v>5.57999999999999</v>
      </c>
      <c r="BG560" s="182" t="n">
        <f aca="false">VALUE($BD561)</f>
        <v>0</v>
      </c>
    </row>
    <row r="561" customFormat="false" ht="12.75" hidden="false" customHeight="false" outlineLevel="0" collapsed="false">
      <c r="AA561" s="180"/>
      <c r="AB561" s="181" t="n">
        <v>5.58999999999999</v>
      </c>
      <c r="AC561" s="182"/>
      <c r="AD561" s="164" t="n">
        <v>558</v>
      </c>
      <c r="AE561" s="191"/>
      <c r="AF561" s="227" t="str">
        <f aca="false">IF(MOD(ROW(),10),"",INDEX(AE$3:AE$600,ROW()/10))</f>
        <v/>
      </c>
      <c r="AG561" s="228" t="n">
        <v>556</v>
      </c>
      <c r="AH561" s="229" t="e">
        <f aca="false">VALUE($AF561)</f>
        <v>#VALUE!</v>
      </c>
      <c r="AI561" s="164" t="n">
        <v>558</v>
      </c>
      <c r="AK561" s="227" t="str">
        <f aca="false">IF(MOD(ROW(),10),"",INDEX(AJ$3:AJ$600,ROW()/10))</f>
        <v/>
      </c>
      <c r="AL561" s="228" t="n">
        <v>551</v>
      </c>
      <c r="AM561" s="229" t="e">
        <f aca="false">VALUE($AF561)</f>
        <v>#VALUE!</v>
      </c>
      <c r="AN561" s="164" t="n">
        <v>558</v>
      </c>
      <c r="AP561" s="227" t="str">
        <f aca="false">IF(MOD(ROW(),10),"",INDEX(AO$3:AO$600,ROW()/10))</f>
        <v/>
      </c>
      <c r="AQ561" s="181" t="n">
        <v>5.58999999999999</v>
      </c>
      <c r="AR561" s="229" t="e">
        <f aca="false">VALUE($AP561)</f>
        <v>#VALUE!</v>
      </c>
      <c r="AS561" s="164" t="n">
        <v>5580</v>
      </c>
      <c r="AU561" s="227" t="str">
        <f aca="false">IF(MOD(ROW(),10),"",INDEX(AT$3:AT$600,ROW()/10))</f>
        <v/>
      </c>
      <c r="AV561" s="181" t="n">
        <v>5.58999999999999</v>
      </c>
      <c r="AW561" s="229" t="e">
        <f aca="false">VALUE($AU561)</f>
        <v>#VALUE!</v>
      </c>
      <c r="AZ561" s="180"/>
      <c r="BA561" s="181" t="n">
        <v>5.58999999999999</v>
      </c>
      <c r="BB561" s="182"/>
      <c r="BE561" s="180"/>
      <c r="BF561" s="181" t="n">
        <v>5.58999999999999</v>
      </c>
      <c r="BG561" s="182" t="n">
        <f aca="false">VALUE($BD562)</f>
        <v>0</v>
      </c>
    </row>
    <row r="562" customFormat="false" ht="12.75" hidden="false" customHeight="false" outlineLevel="0" collapsed="false">
      <c r="AA562" s="180"/>
      <c r="AB562" s="181" t="n">
        <v>5.59999999999999</v>
      </c>
      <c r="AC562" s="182"/>
      <c r="AD562" s="164" t="n">
        <v>559</v>
      </c>
      <c r="AE562" s="191"/>
      <c r="AF562" s="227" t="str">
        <f aca="false">IF(MOD(ROW(),10),"",INDEX(AE$3:AE$600,ROW()/10))</f>
        <v/>
      </c>
      <c r="AG562" s="228" t="n">
        <v>557</v>
      </c>
      <c r="AH562" s="229" t="e">
        <f aca="false">VALUE($AF562)</f>
        <v>#VALUE!</v>
      </c>
      <c r="AI562" s="164" t="n">
        <v>559</v>
      </c>
      <c r="AK562" s="227" t="str">
        <f aca="false">IF(MOD(ROW(),10),"",INDEX(AJ$3:AJ$600,ROW()/10))</f>
        <v/>
      </c>
      <c r="AL562" s="228" t="n">
        <v>552</v>
      </c>
      <c r="AM562" s="229" t="e">
        <f aca="false">VALUE($AF562)</f>
        <v>#VALUE!</v>
      </c>
      <c r="AN562" s="164" t="n">
        <v>559</v>
      </c>
      <c r="AP562" s="227" t="str">
        <f aca="false">IF(MOD(ROW(),10),"",INDEX(AO$3:AO$600,ROW()/10))</f>
        <v/>
      </c>
      <c r="AQ562" s="181" t="n">
        <v>5.59999999999999</v>
      </c>
      <c r="AR562" s="229" t="e">
        <f aca="false">VALUE($AP562)</f>
        <v>#VALUE!</v>
      </c>
      <c r="AS562" s="164" t="n">
        <v>5590</v>
      </c>
      <c r="AU562" s="227" t="str">
        <f aca="false">IF(MOD(ROW(),10),"",INDEX(AT$3:AT$600,ROW()/10))</f>
        <v/>
      </c>
      <c r="AV562" s="181" t="n">
        <v>5.59999999999999</v>
      </c>
      <c r="AW562" s="229" t="e">
        <f aca="false">VALUE($AU562)</f>
        <v>#VALUE!</v>
      </c>
      <c r="AZ562" s="180"/>
      <c r="BA562" s="181" t="n">
        <v>5.59999999999999</v>
      </c>
      <c r="BB562" s="182"/>
      <c r="BE562" s="180"/>
      <c r="BF562" s="181" t="n">
        <v>5.59999999999999</v>
      </c>
      <c r="BG562" s="182" t="n">
        <f aca="false">VALUE($BD563)</f>
        <v>0</v>
      </c>
    </row>
    <row r="563" customFormat="false" ht="12.75" hidden="false" customHeight="false" outlineLevel="0" collapsed="false">
      <c r="AA563" s="180"/>
    </row>
    <row r="564" customFormat="false" ht="12.75" hidden="false" customHeight="false" outlineLevel="0" collapsed="false">
      <c r="AA564" s="180"/>
    </row>
    <row r="565" customFormat="false" ht="12.75" hidden="false" customHeight="false" outlineLevel="0" collapsed="false"/>
    <row r="566" customFormat="false" ht="12.75" hidden="false" customHeight="false" outlineLevel="0" collapsed="false"/>
    <row r="567" customFormat="false" ht="12.75" hidden="false" customHeight="false" outlineLevel="0" collapsed="false"/>
    <row r="568" customFormat="false" ht="12.75" hidden="false" customHeight="false" outlineLevel="0" collapsed="false"/>
    <row r="569" customFormat="false" ht="12.75" hidden="false" customHeight="false" outlineLevel="0" collapsed="false"/>
    <row r="570" customFormat="false" ht="12.75" hidden="false" customHeight="false" outlineLevel="0" collapsed="false"/>
    <row r="571" customFormat="false" ht="12.75" hidden="false" customHeight="false" outlineLevel="0" collapsed="false"/>
    <row r="572" customFormat="false" ht="12.75" hidden="false" customHeight="false" outlineLevel="0" collapsed="false"/>
    <row r="573" customFormat="false" ht="12.75" hidden="false" customHeight="false" outlineLevel="0" collapsed="false"/>
    <row r="574" customFormat="false" ht="12.75" hidden="false" customHeight="false" outlineLevel="0" collapsed="false"/>
    <row r="575" customFormat="false" ht="12.75" hidden="false" customHeight="false" outlineLevel="0" collapsed="false"/>
    <row r="576" customFormat="false" ht="12.75" hidden="false" customHeight="false" outlineLevel="0" collapsed="false"/>
    <row r="577" customFormat="false" ht="12.75" hidden="false" customHeight="false" outlineLevel="0" collapsed="false"/>
    <row r="578" customFormat="false" ht="12.75" hidden="false" customHeight="false" outlineLevel="0" collapsed="false"/>
    <row r="579" customFormat="false" ht="12.75" hidden="false" customHeight="false" outlineLevel="0" collapsed="false"/>
    <row r="580" customFormat="false" ht="12.75" hidden="false" customHeight="false" outlineLevel="0" collapsed="false"/>
    <row r="581" customFormat="false" ht="12.75" hidden="false" customHeight="false" outlineLevel="0" collapsed="false"/>
    <row r="582" customFormat="false" ht="12.75" hidden="false" customHeight="false" outlineLevel="0" collapsed="false"/>
    <row r="583" customFormat="false" ht="12.75" hidden="false" customHeight="false" outlineLevel="0" collapsed="false"/>
    <row r="584" customFormat="false" ht="12.75" hidden="false" customHeight="false" outlineLevel="0" collapsed="false"/>
    <row r="585" customFormat="false" ht="12.75" hidden="false" customHeight="false" outlineLevel="0" collapsed="false"/>
    <row r="586" customFormat="false" ht="12.75" hidden="false" customHeight="false" outlineLevel="0" collapsed="false"/>
    <row r="587" customFormat="false" ht="12.75" hidden="false" customHeight="false" outlineLevel="0" collapsed="false"/>
    <row r="588" customFormat="false" ht="12.75" hidden="false" customHeight="false" outlineLevel="0" collapsed="false"/>
    <row r="589" customFormat="false" ht="12.75" hidden="false" customHeight="false" outlineLevel="0" collapsed="false"/>
    <row r="590" customFormat="false" ht="12.75" hidden="false" customHeight="false" outlineLevel="0" collapsed="false"/>
    <row r="591" customFormat="false" ht="12.75" hidden="false" customHeight="false" outlineLevel="0" collapsed="false"/>
    <row r="592" customFormat="false" ht="12.75" hidden="false" customHeight="false" outlineLevel="0" collapsed="false"/>
    <row r="593" customFormat="false" ht="12.75" hidden="false" customHeight="false" outlineLevel="0" collapsed="false"/>
    <row r="594" customFormat="false" ht="12.75" hidden="false" customHeight="false" outlineLevel="0" collapsed="false"/>
    <row r="595" customFormat="false" ht="12.75" hidden="false" customHeight="false" outlineLevel="0" collapsed="false"/>
    <row r="596" customFormat="false" ht="12.75" hidden="false" customHeight="false" outlineLevel="0" collapsed="false"/>
    <row r="597" customFormat="false" ht="12.75" hidden="false" customHeight="false" outlineLevel="0" collapsed="false"/>
    <row r="598" customFormat="false" ht="12.75" hidden="false" customHeight="false" outlineLevel="0" collapsed="false"/>
    <row r="599" customFormat="false" ht="12.75" hidden="false" customHeight="false" outlineLevel="0" collapsed="false"/>
    <row r="600" customFormat="false" ht="12.75" hidden="false" customHeight="false" outlineLevel="0" collapsed="false"/>
    <row r="601" customFormat="false" ht="12.75" hidden="false" customHeight="false" outlineLevel="0" collapsed="false"/>
    <row r="602" customFormat="false" ht="12.75" hidden="false" customHeight="false" outlineLevel="0" collapsed="false"/>
    <row r="603" customFormat="false" ht="12.75" hidden="false" customHeight="false" outlineLevel="0" collapsed="false"/>
    <row r="604" customFormat="false" ht="12.75" hidden="false" customHeight="false" outlineLevel="0" collapsed="false"/>
    <row r="605" customFormat="false" ht="12.75" hidden="false" customHeight="false" outlineLevel="0" collapsed="false"/>
    <row r="606" customFormat="false" ht="12.75" hidden="false" customHeight="false" outlineLevel="0" collapsed="false"/>
    <row r="607" customFormat="false" ht="12.75" hidden="false" customHeight="false" outlineLevel="0" collapsed="false"/>
    <row r="608" customFormat="false" ht="12.75" hidden="false" customHeight="false" outlineLevel="0" collapsed="false"/>
    <row r="609" customFormat="false" ht="12.75" hidden="false" customHeight="false" outlineLevel="0" collapsed="false"/>
    <row r="610" customFormat="false" ht="12.75" hidden="false" customHeight="false" outlineLevel="0" collapsed="false"/>
    <row r="611" customFormat="false" ht="12.75" hidden="false" customHeight="false" outlineLevel="0" collapsed="false"/>
    <row r="612" customFormat="false" ht="12.75" hidden="false" customHeight="false" outlineLevel="0" collapsed="false"/>
    <row r="613" customFormat="false" ht="12.75" hidden="false" customHeight="false" outlineLevel="0" collapsed="false"/>
    <row r="614" customFormat="false" ht="12.75" hidden="false" customHeight="false" outlineLevel="0" collapsed="false"/>
    <row r="615" customFormat="false" ht="12.75" hidden="false" customHeight="false" outlineLevel="0" collapsed="false"/>
    <row r="616" customFormat="false" ht="12.75" hidden="false" customHeight="false" outlineLevel="0" collapsed="false"/>
    <row r="617" customFormat="false" ht="12.75" hidden="false" customHeight="false" outlineLevel="0" collapsed="false"/>
    <row r="618" customFormat="false" ht="12.75" hidden="false" customHeight="false" outlineLevel="0" collapsed="false"/>
    <row r="619" customFormat="false" ht="12.75" hidden="false" customHeight="false" outlineLevel="0" collapsed="false"/>
    <row r="620" customFormat="false" ht="12.75" hidden="false" customHeight="false" outlineLevel="0" collapsed="false"/>
    <row r="621" customFormat="false" ht="12.75" hidden="false" customHeight="false" outlineLevel="0" collapsed="false"/>
    <row r="622" customFormat="false" ht="12.75" hidden="false" customHeight="false" outlineLevel="0" collapsed="false"/>
    <row r="623" customFormat="false" ht="12.75" hidden="false" customHeight="false" outlineLevel="0" collapsed="false"/>
    <row r="624" customFormat="false" ht="12.75" hidden="false" customHeight="false" outlineLevel="0" collapsed="false"/>
    <row r="625" customFormat="false" ht="12.75" hidden="false" customHeight="false" outlineLevel="0" collapsed="false"/>
    <row r="626" customFormat="false" ht="12.75" hidden="false" customHeight="false" outlineLevel="0" collapsed="false"/>
    <row r="627" customFormat="false" ht="12.75" hidden="false" customHeight="false" outlineLevel="0" collapsed="false"/>
    <row r="628" customFormat="false" ht="12.75" hidden="false" customHeight="false" outlineLevel="0" collapsed="false"/>
    <row r="629" customFormat="false" ht="12.75" hidden="false" customHeight="false" outlineLevel="0" collapsed="false"/>
    <row r="630" customFormat="false" ht="12.75" hidden="false" customHeight="false" outlineLevel="0" collapsed="false"/>
    <row r="631" customFormat="false" ht="12.75" hidden="false" customHeight="false" outlineLevel="0" collapsed="false"/>
    <row r="632" customFormat="false" ht="12.75" hidden="false" customHeight="false" outlineLevel="0" collapsed="false"/>
    <row r="633" customFormat="false" ht="12.75" hidden="false" customHeight="false" outlineLevel="0" collapsed="false"/>
    <row r="634" customFormat="false" ht="12.75" hidden="false" customHeight="false" outlineLevel="0" collapsed="false"/>
    <row r="635" customFormat="false" ht="12.75" hidden="false" customHeight="false" outlineLevel="0" collapsed="false"/>
    <row r="636" customFormat="false" ht="12.75" hidden="false" customHeight="false" outlineLevel="0" collapsed="false"/>
    <row r="637" customFormat="false" ht="12.75" hidden="false" customHeight="false" outlineLevel="0" collapsed="false"/>
    <row r="638" customFormat="false" ht="12.75" hidden="false" customHeight="false" outlineLevel="0" collapsed="false"/>
    <row r="639" customFormat="false" ht="12.75" hidden="false" customHeight="false" outlineLevel="0" collapsed="false"/>
    <row r="640" customFormat="false" ht="12.75" hidden="false" customHeight="false" outlineLevel="0" collapsed="false"/>
    <row r="641" customFormat="false" ht="12.75" hidden="false" customHeight="false" outlineLevel="0" collapsed="false"/>
    <row r="642" customFormat="false" ht="12.75" hidden="false" customHeight="false" outlineLevel="0" collapsed="false"/>
    <row r="643" customFormat="false" ht="12.75" hidden="false" customHeight="false" outlineLevel="0" collapsed="false"/>
    <row r="644" customFormat="false" ht="12.75" hidden="false" customHeight="false" outlineLevel="0" collapsed="false"/>
    <row r="645" customFormat="false" ht="12.75" hidden="false" customHeight="false" outlineLevel="0" collapsed="false"/>
    <row r="646" customFormat="false" ht="12.75" hidden="false" customHeight="false" outlineLevel="0" collapsed="false"/>
    <row r="647" customFormat="false" ht="12.75" hidden="false" customHeight="false" outlineLevel="0" collapsed="false"/>
    <row r="648" customFormat="false" ht="12.75" hidden="false" customHeight="false" outlineLevel="0" collapsed="false"/>
    <row r="649" customFormat="false" ht="12.75" hidden="false" customHeight="false" outlineLevel="0" collapsed="false"/>
    <row r="650" customFormat="false" ht="12.75" hidden="false" customHeight="false" outlineLevel="0" collapsed="false"/>
    <row r="651" customFormat="false" ht="12.75" hidden="false" customHeight="false" outlineLevel="0" collapsed="false"/>
    <row r="652" customFormat="false" ht="12.75" hidden="false" customHeight="false" outlineLevel="0" collapsed="false"/>
    <row r="653" customFormat="false" ht="12.75" hidden="false" customHeight="false" outlineLevel="0" collapsed="false"/>
    <row r="654" customFormat="false" ht="12.75" hidden="false" customHeight="false" outlineLevel="0" collapsed="false"/>
    <row r="655" customFormat="false" ht="12.75" hidden="false" customHeight="false" outlineLevel="0" collapsed="false"/>
    <row r="656" customFormat="false" ht="12.75" hidden="false" customHeight="false" outlineLevel="0" collapsed="false"/>
    <row r="657" customFormat="false" ht="12.75" hidden="false" customHeight="false" outlineLevel="0" collapsed="false"/>
    <row r="658" customFormat="false" ht="12.75" hidden="false" customHeight="false" outlineLevel="0" collapsed="false"/>
    <row r="659" customFormat="false" ht="12.75" hidden="false" customHeight="false" outlineLevel="0" collapsed="false"/>
    <row r="660" customFormat="false" ht="12.75" hidden="false" customHeight="false" outlineLevel="0" collapsed="false"/>
    <row r="661" customFormat="false" ht="12.75" hidden="false" customHeight="false" outlineLevel="0" collapsed="false"/>
    <row r="662" customFormat="false" ht="12.75" hidden="false" customHeight="false" outlineLevel="0" collapsed="false"/>
    <row r="663" customFormat="false" ht="12.75" hidden="false" customHeight="false" outlineLevel="0" collapsed="false"/>
    <row r="664" customFormat="false" ht="12.75" hidden="false" customHeight="false" outlineLevel="0" collapsed="false"/>
    <row r="665" customFormat="false" ht="12.75" hidden="false" customHeight="false" outlineLevel="0" collapsed="false"/>
    <row r="666" customFormat="false" ht="12.75" hidden="false" customHeight="false" outlineLevel="0" collapsed="false"/>
    <row r="667" customFormat="false" ht="12.75" hidden="false" customHeight="false" outlineLevel="0" collapsed="false"/>
    <row r="668" customFormat="false" ht="12.75" hidden="false" customHeight="false" outlineLevel="0" collapsed="false"/>
    <row r="669" customFormat="false" ht="12.75" hidden="false" customHeight="false" outlineLevel="0" collapsed="false"/>
    <row r="670" customFormat="false" ht="12.75" hidden="false" customHeight="false" outlineLevel="0" collapsed="false"/>
    <row r="671" customFormat="false" ht="12.75" hidden="false" customHeight="false" outlineLevel="0" collapsed="false"/>
    <row r="672" customFormat="false" ht="12.75" hidden="false" customHeight="false" outlineLevel="0" collapsed="false"/>
    <row r="673" customFormat="false" ht="12.75" hidden="false" customHeight="false" outlineLevel="0" collapsed="false"/>
    <row r="674" customFormat="false" ht="12.75" hidden="false" customHeight="false" outlineLevel="0" collapsed="false"/>
    <row r="675" customFormat="false" ht="12.75" hidden="false" customHeight="false" outlineLevel="0" collapsed="false"/>
    <row r="676" customFormat="false" ht="12.75" hidden="false" customHeight="false" outlineLevel="0" collapsed="false"/>
    <row r="677" customFormat="false" ht="12.75" hidden="false" customHeight="false" outlineLevel="0" collapsed="false"/>
    <row r="678" customFormat="false" ht="12.75" hidden="false" customHeight="false" outlineLevel="0" collapsed="false"/>
    <row r="679" customFormat="false" ht="12.75" hidden="false" customHeight="false" outlineLevel="0" collapsed="false"/>
    <row r="680" customFormat="false" ht="12.75" hidden="false" customHeight="false" outlineLevel="0" collapsed="false"/>
    <row r="681" customFormat="false" ht="12.75" hidden="false" customHeight="false" outlineLevel="0" collapsed="false"/>
    <row r="682" customFormat="false" ht="12.75" hidden="false" customHeight="false" outlineLevel="0" collapsed="false"/>
    <row r="683" customFormat="false" ht="12.75" hidden="false" customHeight="false" outlineLevel="0" collapsed="false"/>
    <row r="684" customFormat="false" ht="12.75" hidden="false" customHeight="false" outlineLevel="0" collapsed="false"/>
    <row r="685" customFormat="false" ht="12.75" hidden="false" customHeight="false" outlineLevel="0" collapsed="false"/>
    <row r="686" customFormat="false" ht="12.75" hidden="false" customHeight="false" outlineLevel="0" collapsed="false"/>
    <row r="687" customFormat="false" ht="12.75" hidden="false" customHeight="false" outlineLevel="0" collapsed="false"/>
    <row r="688" customFormat="false" ht="12.75" hidden="false" customHeight="false" outlineLevel="0" collapsed="false"/>
    <row r="689" customFormat="false" ht="12.75" hidden="false" customHeight="false" outlineLevel="0" collapsed="false"/>
    <row r="690" customFormat="false" ht="12.75" hidden="false" customHeight="false" outlineLevel="0" collapsed="false"/>
    <row r="691" customFormat="false" ht="12.75" hidden="false" customHeight="false" outlineLevel="0" collapsed="false"/>
    <row r="692" customFormat="false" ht="12.75" hidden="false" customHeight="false" outlineLevel="0" collapsed="false"/>
    <row r="693" customFormat="false" ht="12.75" hidden="false" customHeight="false" outlineLevel="0" collapsed="false"/>
    <row r="694" customFormat="false" ht="12.75" hidden="false" customHeight="false" outlineLevel="0" collapsed="false"/>
    <row r="695" customFormat="false" ht="12.75" hidden="false" customHeight="false" outlineLevel="0" collapsed="false"/>
    <row r="696" customFormat="false" ht="12.75" hidden="false" customHeight="false" outlineLevel="0" collapsed="false"/>
    <row r="697" customFormat="false" ht="12.75" hidden="false" customHeight="false" outlineLevel="0" collapsed="false"/>
    <row r="698" customFormat="false" ht="12.75" hidden="false" customHeight="false" outlineLevel="0" collapsed="false"/>
    <row r="699" customFormat="false" ht="12.75" hidden="false" customHeight="false" outlineLevel="0" collapsed="false"/>
    <row r="700" customFormat="false" ht="12.75" hidden="false" customHeight="false" outlineLevel="0" collapsed="false"/>
    <row r="701" customFormat="false" ht="12.75" hidden="false" customHeight="false" outlineLevel="0" collapsed="false"/>
    <row r="702" customFormat="false" ht="12.75" hidden="false" customHeight="false" outlineLevel="0" collapsed="false"/>
    <row r="703" customFormat="false" ht="12.75" hidden="false" customHeight="false" outlineLevel="0" collapsed="false"/>
    <row r="704" customFormat="false" ht="12.75" hidden="false" customHeight="false" outlineLevel="0" collapsed="false"/>
    <row r="705" customFormat="false" ht="12.75" hidden="false" customHeight="false" outlineLevel="0" collapsed="false"/>
    <row r="706" customFormat="false" ht="12.75" hidden="false" customHeight="false" outlineLevel="0" collapsed="false"/>
    <row r="707" customFormat="false" ht="12.75" hidden="false" customHeight="false" outlineLevel="0" collapsed="false"/>
    <row r="708" customFormat="false" ht="12.75" hidden="false" customHeight="false" outlineLevel="0" collapsed="false"/>
    <row r="709" customFormat="false" ht="12.75" hidden="false" customHeight="false" outlineLevel="0" collapsed="false"/>
    <row r="710" customFormat="false" ht="12.75" hidden="false" customHeight="false" outlineLevel="0" collapsed="false"/>
    <row r="711" customFormat="false" ht="12.75" hidden="false" customHeight="false" outlineLevel="0" collapsed="false"/>
    <row r="712" customFormat="false" ht="12.75" hidden="false" customHeight="false" outlineLevel="0" collapsed="false"/>
    <row r="713" customFormat="false" ht="12.75" hidden="false" customHeight="false" outlineLevel="0" collapsed="false"/>
    <row r="714" customFormat="false" ht="12.75" hidden="false" customHeight="false" outlineLevel="0" collapsed="false"/>
    <row r="715" customFormat="false" ht="12.75" hidden="false" customHeight="false" outlineLevel="0" collapsed="false"/>
    <row r="716" customFormat="false" ht="12.75" hidden="false" customHeight="false" outlineLevel="0" collapsed="false"/>
    <row r="717" customFormat="false" ht="12.75" hidden="false" customHeight="false" outlineLevel="0" collapsed="false"/>
    <row r="718" customFormat="false" ht="12.75" hidden="false" customHeight="false" outlineLevel="0" collapsed="false"/>
    <row r="719" customFormat="false" ht="12.75" hidden="false" customHeight="false" outlineLevel="0" collapsed="false"/>
    <row r="720" customFormat="false" ht="12.75" hidden="false" customHeight="false" outlineLevel="0" collapsed="false"/>
    <row r="721" customFormat="false" ht="12.75" hidden="false" customHeight="false" outlineLevel="0" collapsed="false"/>
    <row r="722" customFormat="false" ht="12.75" hidden="false" customHeight="false" outlineLevel="0" collapsed="false"/>
    <row r="723" customFormat="false" ht="12.75" hidden="false" customHeight="false" outlineLevel="0" collapsed="false"/>
    <row r="724" customFormat="false" ht="12.75" hidden="false" customHeight="false" outlineLevel="0" collapsed="false"/>
    <row r="725" customFormat="false" ht="12.75" hidden="false" customHeight="false" outlineLevel="0" collapsed="false"/>
    <row r="726" customFormat="false" ht="12.75" hidden="false" customHeight="false" outlineLevel="0" collapsed="false"/>
    <row r="727" customFormat="false" ht="12.75" hidden="false" customHeight="false" outlineLevel="0" collapsed="false"/>
    <row r="728" customFormat="false" ht="12.75" hidden="false" customHeight="false" outlineLevel="0" collapsed="false"/>
    <row r="729" customFormat="false" ht="12.75" hidden="false" customHeight="false" outlineLevel="0" collapsed="false"/>
    <row r="730" customFormat="false" ht="12.75" hidden="false" customHeight="false" outlineLevel="0" collapsed="false"/>
    <row r="731" customFormat="false" ht="12.75" hidden="false" customHeight="false" outlineLevel="0" collapsed="false"/>
    <row r="732" customFormat="false" ht="12.75" hidden="false" customHeight="false" outlineLevel="0" collapsed="false"/>
    <row r="733" customFormat="false" ht="12.75" hidden="false" customHeight="false" outlineLevel="0" collapsed="false"/>
    <row r="734" customFormat="false" ht="12.75" hidden="false" customHeight="false" outlineLevel="0" collapsed="false"/>
    <row r="735" customFormat="false" ht="12.75" hidden="false" customHeight="false" outlineLevel="0" collapsed="false"/>
    <row r="736" customFormat="false" ht="12.75" hidden="false" customHeight="false" outlineLevel="0" collapsed="false"/>
    <row r="737" customFormat="false" ht="12.75" hidden="false" customHeight="false" outlineLevel="0" collapsed="false"/>
    <row r="738" customFormat="false" ht="12.75" hidden="false" customHeight="false" outlineLevel="0" collapsed="false"/>
    <row r="739" customFormat="false" ht="12.75" hidden="false" customHeight="false" outlineLevel="0" collapsed="false"/>
    <row r="740" customFormat="false" ht="12.75" hidden="false" customHeight="false" outlineLevel="0" collapsed="false"/>
    <row r="741" customFormat="false" ht="12.75" hidden="false" customHeight="false" outlineLevel="0" collapsed="false"/>
    <row r="742" customFormat="false" ht="12.75" hidden="false" customHeight="false" outlineLevel="0" collapsed="false"/>
    <row r="743" customFormat="false" ht="12.75" hidden="false" customHeight="false" outlineLevel="0" collapsed="false"/>
    <row r="744" customFormat="false" ht="12.75" hidden="false" customHeight="false" outlineLevel="0" collapsed="false"/>
    <row r="745" customFormat="false" ht="12.75" hidden="false" customHeight="false" outlineLevel="0" collapsed="false"/>
    <row r="746" customFormat="false" ht="12.75" hidden="false" customHeight="false" outlineLevel="0" collapsed="false"/>
    <row r="747" customFormat="false" ht="12.75" hidden="false" customHeight="false" outlineLevel="0" collapsed="false"/>
    <row r="748" customFormat="false" ht="12.75" hidden="false" customHeight="false" outlineLevel="0" collapsed="false"/>
    <row r="749" customFormat="false" ht="12.75" hidden="false" customHeight="false" outlineLevel="0" collapsed="false"/>
    <row r="750" customFormat="false" ht="12.75" hidden="false" customHeight="false" outlineLevel="0" collapsed="false"/>
    <row r="751" customFormat="false" ht="12.75" hidden="false" customHeight="false" outlineLevel="0" collapsed="false"/>
    <row r="752" customFormat="false" ht="12.75" hidden="false" customHeight="false" outlineLevel="0" collapsed="false"/>
    <row r="753" customFormat="false" ht="12.75" hidden="false" customHeight="false" outlineLevel="0" collapsed="false"/>
    <row r="754" customFormat="false" ht="12.75" hidden="false" customHeight="false" outlineLevel="0" collapsed="false"/>
    <row r="755" customFormat="false" ht="12.75" hidden="false" customHeight="false" outlineLevel="0" collapsed="false"/>
    <row r="756" customFormat="false" ht="12.75" hidden="false" customHeight="false" outlineLevel="0" collapsed="false"/>
    <row r="757" customFormat="false" ht="12.75" hidden="false" customHeight="false" outlineLevel="0" collapsed="false"/>
    <row r="758" customFormat="false" ht="12.75" hidden="false" customHeight="false" outlineLevel="0" collapsed="false"/>
    <row r="759" customFormat="false" ht="12.75" hidden="false" customHeight="false" outlineLevel="0" collapsed="false"/>
    <row r="760" customFormat="false" ht="12.75" hidden="false" customHeight="false" outlineLevel="0" collapsed="false"/>
    <row r="761" customFormat="false" ht="12.75" hidden="false" customHeight="false" outlineLevel="0" collapsed="false"/>
    <row r="762" customFormat="false" ht="12.75" hidden="false" customHeight="false" outlineLevel="0" collapsed="false"/>
    <row r="763" customFormat="false" ht="12.75" hidden="false" customHeight="false" outlineLevel="0" collapsed="false"/>
    <row r="764" customFormat="false" ht="12.75" hidden="false" customHeight="false" outlineLevel="0" collapsed="false"/>
    <row r="765" customFormat="false" ht="12.75" hidden="false" customHeight="false" outlineLevel="0" collapsed="false"/>
    <row r="766" customFormat="false" ht="12.75" hidden="false" customHeight="false" outlineLevel="0" collapsed="false"/>
    <row r="767" customFormat="false" ht="12.75" hidden="false" customHeight="false" outlineLevel="0" collapsed="false"/>
    <row r="768" customFormat="false" ht="12.75" hidden="false" customHeight="false" outlineLevel="0" collapsed="false"/>
    <row r="769" customFormat="false" ht="12.75" hidden="false" customHeight="false" outlineLevel="0" collapsed="false"/>
    <row r="770" customFormat="false" ht="12.75" hidden="false" customHeight="false" outlineLevel="0" collapsed="false"/>
    <row r="771" customFormat="false" ht="12.75" hidden="false" customHeight="false" outlineLevel="0" collapsed="false"/>
    <row r="772" customFormat="false" ht="12.75" hidden="false" customHeight="false" outlineLevel="0" collapsed="false"/>
    <row r="773" customFormat="false" ht="12.75" hidden="false" customHeight="false" outlineLevel="0" collapsed="false"/>
    <row r="774" customFormat="false" ht="12.75" hidden="false" customHeight="false" outlineLevel="0" collapsed="false"/>
    <row r="775" customFormat="false" ht="12.75" hidden="false" customHeight="false" outlineLevel="0" collapsed="false"/>
    <row r="776" customFormat="false" ht="12.75" hidden="false" customHeight="false" outlineLevel="0" collapsed="false"/>
    <row r="777" customFormat="false" ht="12.75" hidden="false" customHeight="false" outlineLevel="0" collapsed="false"/>
    <row r="778" customFormat="false" ht="12.75" hidden="false" customHeight="false" outlineLevel="0" collapsed="false"/>
    <row r="779" customFormat="false" ht="12.75" hidden="false" customHeight="false" outlineLevel="0" collapsed="false"/>
    <row r="780" customFormat="false" ht="12.75" hidden="false" customHeight="false" outlineLevel="0" collapsed="false"/>
    <row r="781" customFormat="false" ht="12.75" hidden="false" customHeight="false" outlineLevel="0" collapsed="false"/>
    <row r="782" customFormat="false" ht="12.75" hidden="false" customHeight="false" outlineLevel="0" collapsed="false"/>
    <row r="783" customFormat="false" ht="12.75" hidden="false" customHeight="false" outlineLevel="0" collapsed="false"/>
    <row r="784" customFormat="false" ht="12.75" hidden="false" customHeight="false" outlineLevel="0" collapsed="false"/>
    <row r="785" customFormat="false" ht="12.75" hidden="false" customHeight="false" outlineLevel="0" collapsed="false"/>
    <row r="786" customFormat="false" ht="12.75" hidden="false" customHeight="false" outlineLevel="0" collapsed="false"/>
    <row r="787" customFormat="false" ht="12.75" hidden="false" customHeight="false" outlineLevel="0" collapsed="false"/>
    <row r="788" customFormat="false" ht="12.75" hidden="false" customHeight="false" outlineLevel="0" collapsed="false"/>
    <row r="789" customFormat="false" ht="12.75" hidden="false" customHeight="false" outlineLevel="0" collapsed="false"/>
    <row r="790" customFormat="false" ht="12.75" hidden="false" customHeight="false" outlineLevel="0" collapsed="false"/>
    <row r="791" customFormat="false" ht="12.75" hidden="false" customHeight="false" outlineLevel="0" collapsed="false"/>
    <row r="792" customFormat="false" ht="12.75" hidden="false" customHeight="false" outlineLevel="0" collapsed="false"/>
    <row r="793" customFormat="false" ht="12.75" hidden="false" customHeight="false" outlineLevel="0" collapsed="false"/>
    <row r="794" customFormat="false" ht="12.75" hidden="false" customHeight="false" outlineLevel="0" collapsed="false"/>
    <row r="795" customFormat="false" ht="12.75" hidden="false" customHeight="false" outlineLevel="0" collapsed="false"/>
    <row r="796" customFormat="false" ht="12.75" hidden="false" customHeight="false" outlineLevel="0" collapsed="false"/>
    <row r="797" customFormat="false" ht="12.75" hidden="false" customHeight="false" outlineLevel="0" collapsed="false"/>
    <row r="798" customFormat="false" ht="12.75" hidden="false" customHeight="false" outlineLevel="0" collapsed="false"/>
    <row r="799" customFormat="false" ht="12.75" hidden="false" customHeight="false" outlineLevel="0" collapsed="false"/>
    <row r="800" customFormat="false" ht="12.75" hidden="false" customHeight="false" outlineLevel="0" collapsed="false"/>
    <row r="801" customFormat="false" ht="12.75" hidden="false" customHeight="false" outlineLevel="0" collapsed="false"/>
    <row r="802" customFormat="false" ht="12.75" hidden="false" customHeight="false" outlineLevel="0" collapsed="false"/>
    <row r="803" customFormat="false" ht="12.75" hidden="false" customHeight="false" outlineLevel="0" collapsed="false"/>
    <row r="804" customFormat="false" ht="12.75" hidden="false" customHeight="false" outlineLevel="0" collapsed="false"/>
    <row r="805" customFormat="false" ht="12.75" hidden="false" customHeight="false" outlineLevel="0" collapsed="false"/>
    <row r="806" customFormat="false" ht="12.75" hidden="false" customHeight="false" outlineLevel="0" collapsed="false"/>
    <row r="807" customFormat="false" ht="12.75" hidden="false" customHeight="false" outlineLevel="0" collapsed="false"/>
    <row r="808" customFormat="false" ht="12.75" hidden="false" customHeight="false" outlineLevel="0" collapsed="false"/>
    <row r="809" customFormat="false" ht="12.75" hidden="false" customHeight="false" outlineLevel="0" collapsed="false"/>
    <row r="810" customFormat="false" ht="12.75" hidden="false" customHeight="false" outlineLevel="0" collapsed="false"/>
    <row r="811" customFormat="false" ht="12.75" hidden="false" customHeight="false" outlineLevel="0" collapsed="false"/>
    <row r="812" customFormat="false" ht="12.75" hidden="false" customHeight="false" outlineLevel="0" collapsed="false"/>
    <row r="813" customFormat="false" ht="12.75" hidden="false" customHeight="false" outlineLevel="0" collapsed="false"/>
    <row r="814" customFormat="false" ht="12.75" hidden="false" customHeight="false" outlineLevel="0" collapsed="false"/>
    <row r="815" customFormat="false" ht="12.75" hidden="false" customHeight="false" outlineLevel="0" collapsed="false"/>
    <row r="816" customFormat="false" ht="12.75" hidden="false" customHeight="false" outlineLevel="0" collapsed="false"/>
    <row r="817" customFormat="false" ht="12.75" hidden="false" customHeight="false" outlineLevel="0" collapsed="false"/>
    <row r="818" customFormat="false" ht="12.75" hidden="false" customHeight="false" outlineLevel="0" collapsed="false"/>
    <row r="819" customFormat="false" ht="12.75" hidden="false" customHeight="false" outlineLevel="0" collapsed="false"/>
    <row r="820" customFormat="false" ht="12.75" hidden="false" customHeight="false" outlineLevel="0" collapsed="false"/>
    <row r="821" customFormat="false" ht="12.75" hidden="false" customHeight="false" outlineLevel="0" collapsed="false"/>
    <row r="822" customFormat="false" ht="12.75" hidden="false" customHeight="false" outlineLevel="0" collapsed="false"/>
    <row r="823" customFormat="false" ht="12.75" hidden="false" customHeight="false" outlineLevel="0" collapsed="false"/>
    <row r="824" customFormat="false" ht="12.75" hidden="false" customHeight="false" outlineLevel="0" collapsed="false"/>
    <row r="825" customFormat="false" ht="12.75" hidden="false" customHeight="false" outlineLevel="0" collapsed="false"/>
    <row r="826" customFormat="false" ht="12.75" hidden="false" customHeight="false" outlineLevel="0" collapsed="false"/>
    <row r="827" customFormat="false" ht="12.75" hidden="false" customHeight="false" outlineLevel="0" collapsed="false"/>
    <row r="828" customFormat="false" ht="12.75" hidden="false" customHeight="false" outlineLevel="0" collapsed="false"/>
    <row r="829" customFormat="false" ht="12.75" hidden="false" customHeight="false" outlineLevel="0" collapsed="false"/>
    <row r="830" customFormat="false" ht="12.75" hidden="false" customHeight="false" outlineLevel="0" collapsed="false"/>
    <row r="831" customFormat="false" ht="12.75" hidden="false" customHeight="false" outlineLevel="0" collapsed="false"/>
    <row r="832" customFormat="false" ht="12.75" hidden="false" customHeight="false" outlineLevel="0" collapsed="false"/>
    <row r="833" customFormat="false" ht="12.75" hidden="false" customHeight="false" outlineLevel="0" collapsed="false"/>
    <row r="834" customFormat="false" ht="12.75" hidden="false" customHeight="false" outlineLevel="0" collapsed="false"/>
    <row r="835" customFormat="false" ht="12.75" hidden="false" customHeight="false" outlineLevel="0" collapsed="false"/>
    <row r="836" customFormat="false" ht="12.75" hidden="false" customHeight="false" outlineLevel="0" collapsed="false"/>
    <row r="837" customFormat="false" ht="12.75" hidden="false" customHeight="false" outlineLevel="0" collapsed="false"/>
    <row r="838" customFormat="false" ht="12.75" hidden="false" customHeight="false" outlineLevel="0" collapsed="false"/>
    <row r="839" customFormat="false" ht="12.75" hidden="false" customHeight="false" outlineLevel="0" collapsed="false"/>
    <row r="840" customFormat="false" ht="12.75" hidden="false" customHeight="false" outlineLevel="0" collapsed="false"/>
    <row r="841" customFormat="false" ht="12.75" hidden="false" customHeight="false" outlineLevel="0" collapsed="false"/>
    <row r="842" customFormat="false" ht="12.75" hidden="false" customHeight="false" outlineLevel="0" collapsed="false"/>
    <row r="843" customFormat="false" ht="12.75" hidden="false" customHeight="false" outlineLevel="0" collapsed="false"/>
    <row r="844" customFormat="false" ht="12.75" hidden="false" customHeight="false" outlineLevel="0" collapsed="false"/>
    <row r="845" customFormat="false" ht="12.75" hidden="false" customHeight="false" outlineLevel="0" collapsed="false"/>
    <row r="846" customFormat="false" ht="12.75" hidden="false" customHeight="false" outlineLevel="0" collapsed="false"/>
    <row r="847" customFormat="false" ht="12.75" hidden="false" customHeight="false" outlineLevel="0" collapsed="false"/>
    <row r="848" customFormat="false" ht="12.75" hidden="false" customHeight="false" outlineLevel="0" collapsed="false"/>
    <row r="849" customFormat="false" ht="12.75" hidden="false" customHeight="false" outlineLevel="0" collapsed="false"/>
    <row r="850" customFormat="false" ht="12.75" hidden="false" customHeight="false" outlineLevel="0" collapsed="false"/>
    <row r="851" customFormat="false" ht="12.75" hidden="false" customHeight="false" outlineLevel="0" collapsed="false"/>
    <row r="852" customFormat="false" ht="12.75" hidden="false" customHeight="false" outlineLevel="0" collapsed="false"/>
    <row r="853" customFormat="false" ht="12.75" hidden="false" customHeight="false" outlineLevel="0" collapsed="false"/>
    <row r="854" customFormat="false" ht="12.75" hidden="false" customHeight="false" outlineLevel="0" collapsed="false"/>
    <row r="855" customFormat="false" ht="12.75" hidden="false" customHeight="false" outlineLevel="0" collapsed="false"/>
    <row r="856" customFormat="false" ht="12.75" hidden="false" customHeight="false" outlineLevel="0" collapsed="false"/>
    <row r="857" customFormat="false" ht="12.75" hidden="false" customHeight="false" outlineLevel="0" collapsed="false"/>
    <row r="858" customFormat="false" ht="12.75" hidden="false" customHeight="false" outlineLevel="0" collapsed="false"/>
    <row r="859" customFormat="false" ht="12.75" hidden="false" customHeight="false" outlineLevel="0" collapsed="false"/>
    <row r="860" customFormat="false" ht="12.75" hidden="false" customHeight="false" outlineLevel="0" collapsed="false"/>
    <row r="861" customFormat="false" ht="12.75" hidden="false" customHeight="false" outlineLevel="0" collapsed="false"/>
    <row r="862" customFormat="false" ht="12.75" hidden="false" customHeight="false" outlineLevel="0" collapsed="false"/>
    <row r="863" customFormat="false" ht="12.75" hidden="false" customHeight="false" outlineLevel="0" collapsed="false"/>
    <row r="864" customFormat="false" ht="12.75" hidden="false" customHeight="false" outlineLevel="0" collapsed="false"/>
    <row r="865" customFormat="false" ht="12.75" hidden="false" customHeight="false" outlineLevel="0" collapsed="false"/>
    <row r="866" customFormat="false" ht="12.75" hidden="false" customHeight="false" outlineLevel="0" collapsed="false"/>
    <row r="867" customFormat="false" ht="12.75" hidden="false" customHeight="false" outlineLevel="0" collapsed="false"/>
    <row r="868" customFormat="false" ht="12.75" hidden="false" customHeight="false" outlineLevel="0" collapsed="false"/>
    <row r="869" customFormat="false" ht="12.75" hidden="false" customHeight="false" outlineLevel="0" collapsed="false"/>
    <row r="870" customFormat="false" ht="12.75" hidden="false" customHeight="false" outlineLevel="0" collapsed="false"/>
    <row r="871" customFormat="false" ht="12.75" hidden="false" customHeight="false" outlineLevel="0" collapsed="false"/>
    <row r="872" customFormat="false" ht="12.75" hidden="false" customHeight="false" outlineLevel="0" collapsed="false"/>
  </sheetData>
  <mergeCells count="7">
    <mergeCell ref="C1:H1"/>
    <mergeCell ref="K1:M1"/>
    <mergeCell ref="D2:G4"/>
    <mergeCell ref="K2:M2"/>
    <mergeCell ref="Q2:V2"/>
    <mergeCell ref="Q3:V4"/>
    <mergeCell ref="D5:G5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0B0F0"/>
    <pageSetUpPr fitToPage="false"/>
  </sheetPr>
  <dimension ref="A1:BG8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875" defaultRowHeight="11.25" zeroHeight="false" outlineLevelRow="0" outlineLevelCol="0"/>
  <cols>
    <col collapsed="false" customWidth="true" hidden="false" outlineLevel="0" max="1" min="1" style="164" width="15.15"/>
    <col collapsed="false" customWidth="true" hidden="false" outlineLevel="0" max="2" min="2" style="164" width="13.29"/>
    <col collapsed="false" customWidth="true" hidden="false" outlineLevel="0" max="9" min="3" style="164" width="10.58"/>
    <col collapsed="false" customWidth="true" hidden="false" outlineLevel="0" max="10" min="10" style="164" width="6.01"/>
    <col collapsed="false" customWidth="true" hidden="false" outlineLevel="0" max="11" min="11" style="165" width="19.14"/>
    <col collapsed="false" customWidth="true" hidden="false" outlineLevel="0" max="12" min="12" style="165" width="14.69"/>
    <col collapsed="false" customWidth="true" hidden="false" outlineLevel="0" max="13" min="13" style="165" width="13.7"/>
    <col collapsed="false" customWidth="true" hidden="false" outlineLevel="0" max="15" min="14" style="165" width="8.29"/>
    <col collapsed="false" customWidth="true" hidden="false" outlineLevel="0" max="16" min="16" style="164" width="9.29"/>
    <col collapsed="false" customWidth="true" hidden="false" outlineLevel="0" max="17" min="17" style="164" width="10.12"/>
    <col collapsed="false" customWidth="true" hidden="false" outlineLevel="0" max="18" min="18" style="164" width="15.42"/>
    <col collapsed="false" customWidth="true" hidden="false" outlineLevel="0" max="19" min="19" style="164" width="12.71"/>
    <col collapsed="false" customWidth="true" hidden="false" outlineLevel="0" max="20" min="20" style="164" width="14.69"/>
    <col collapsed="false" customWidth="true" hidden="false" outlineLevel="0" max="21" min="21" style="164" width="15.29"/>
    <col collapsed="false" customWidth="true" hidden="false" outlineLevel="0" max="22" min="22" style="164" width="12.86"/>
    <col collapsed="false" customWidth="true" hidden="true" outlineLevel="0" max="23" min="23" style="164" width="5.57"/>
    <col collapsed="false" customWidth="true" hidden="false" outlineLevel="0" max="24" min="24" style="164" width="1.12"/>
    <col collapsed="false" customWidth="true" hidden="false" outlineLevel="0" max="25" min="25" style="164" width="5.43"/>
    <col collapsed="false" customWidth="true" hidden="false" outlineLevel="0" max="59" min="26" style="164" width="8.14"/>
    <col collapsed="false" customWidth="false" hidden="false" outlineLevel="0" max="1024" min="60" style="164" width="8.86"/>
  </cols>
  <sheetData>
    <row r="1" customFormat="false" ht="47.65" hidden="false" customHeight="true" outlineLevel="0" collapsed="false">
      <c r="C1" s="166" t="str">
        <f aca="false">'HFO CALC'!$A$44</f>
        <v>Calculating data for each centimeter,make and calculate interpolation for trim and heel. Prepare data for Table 2</v>
      </c>
      <c r="D1" s="166"/>
      <c r="E1" s="166"/>
      <c r="F1" s="166"/>
      <c r="G1" s="166"/>
      <c r="H1" s="166"/>
      <c r="K1" s="167" t="str">
        <f aca="false">'HFO CALC'!$A$46</f>
        <v>Table 2</v>
      </c>
      <c r="L1" s="167"/>
      <c r="M1" s="167"/>
      <c r="N1" s="168" t="n">
        <f aca="false">ROUND($O$8+(0.001*L5)+N4,3)</f>
        <v>0.75</v>
      </c>
      <c r="O1" s="169" t="n">
        <f aca="false">LOOKUP($N$1,'1S MDO'!$N$12:$N$22,'1S MDO'!$P$12:$P$22)</f>
        <v>0</v>
      </c>
      <c r="Z1" s="170" t="s">
        <v>87</v>
      </c>
      <c r="AA1" s="171" t="s">
        <v>88</v>
      </c>
      <c r="AB1" s="171" t="s">
        <v>89</v>
      </c>
      <c r="AC1" s="172" t="s">
        <v>90</v>
      </c>
      <c r="AE1" s="173" t="s">
        <v>71</v>
      </c>
      <c r="AF1" s="174" t="s">
        <v>72</v>
      </c>
      <c r="AG1" s="175" t="s">
        <v>73</v>
      </c>
      <c r="AH1" s="174" t="s">
        <v>74</v>
      </c>
      <c r="AJ1" s="173" t="s">
        <v>71</v>
      </c>
      <c r="AK1" s="174" t="s">
        <v>72</v>
      </c>
      <c r="AL1" s="175" t="s">
        <v>73</v>
      </c>
      <c r="AM1" s="174" t="s">
        <v>74</v>
      </c>
      <c r="AO1" s="173" t="s">
        <v>71</v>
      </c>
      <c r="AP1" s="174" t="s">
        <v>72</v>
      </c>
      <c r="AQ1" s="175" t="s">
        <v>73</v>
      </c>
      <c r="AR1" s="174" t="s">
        <v>74</v>
      </c>
      <c r="AT1" s="173" t="s">
        <v>71</v>
      </c>
      <c r="AU1" s="174" t="s">
        <v>72</v>
      </c>
      <c r="AV1" s="175" t="s">
        <v>73</v>
      </c>
      <c r="AW1" s="174" t="s">
        <v>74</v>
      </c>
      <c r="AY1" s="170" t="s">
        <v>22</v>
      </c>
      <c r="AZ1" s="171" t="s">
        <v>91</v>
      </c>
      <c r="BA1" s="171" t="s">
        <v>92</v>
      </c>
      <c r="BB1" s="172" t="s">
        <v>93</v>
      </c>
      <c r="BD1" s="170" t="s">
        <v>22</v>
      </c>
      <c r="BE1" s="171" t="s">
        <v>91</v>
      </c>
      <c r="BF1" s="171" t="s">
        <v>92</v>
      </c>
      <c r="BG1" s="172" t="s">
        <v>93</v>
      </c>
    </row>
    <row r="2" customFormat="false" ht="43.9" hidden="false" customHeight="true" outlineLevel="0" collapsed="false">
      <c r="D2" s="176" t="s">
        <v>58</v>
      </c>
      <c r="E2" s="176"/>
      <c r="F2" s="176"/>
      <c r="G2" s="176"/>
      <c r="H2" s="165"/>
      <c r="I2" s="165"/>
      <c r="J2" s="165"/>
      <c r="K2" s="177" t="str">
        <f aca="false">'HFO CALC'!$A$47</f>
        <v>Take values from table 1, and calculate values for trim on main page, based on sounding value imputed in main table cell for corrasponding day</v>
      </c>
      <c r="L2" s="177"/>
      <c r="M2" s="177"/>
      <c r="P2" s="165"/>
      <c r="Q2" s="178" t="str">
        <f aca="false">'HFO CALC'!$A$49</f>
        <v>Table 3</v>
      </c>
      <c r="R2" s="178"/>
      <c r="S2" s="178"/>
      <c r="T2" s="178"/>
      <c r="U2" s="178"/>
      <c r="V2" s="178"/>
      <c r="Z2" s="179" t="s">
        <v>95</v>
      </c>
      <c r="AA2" s="180" t="n">
        <f aca="false">IF(MOD(ROW(),2),"",INDEX($Z$3:$Z$600,ROW()/2))</f>
        <v>1.01</v>
      </c>
      <c r="AB2" s="181" t="n">
        <v>0</v>
      </c>
      <c r="AC2" s="182" t="n">
        <f aca="false">VALUE($Z3)</f>
        <v>1.01</v>
      </c>
      <c r="AE2" s="183" t="s">
        <v>96</v>
      </c>
      <c r="AJ2" s="183" t="s">
        <v>128</v>
      </c>
      <c r="AO2" s="183" t="s">
        <v>98</v>
      </c>
      <c r="AT2" s="183" t="s">
        <v>99</v>
      </c>
      <c r="AY2" s="179" t="s">
        <v>100</v>
      </c>
      <c r="AZ2" s="180" t="n">
        <f aca="false">IF(MOD(ROW(),2),"",INDEX(AY$3:AY$600,ROW()/2))</f>
        <v>-40</v>
      </c>
      <c r="BA2" s="181" t="n">
        <v>0</v>
      </c>
      <c r="BB2" s="182" t="n">
        <f aca="false">VALUE(AZ2)</f>
        <v>-40</v>
      </c>
      <c r="BD2" s="179" t="s">
        <v>101</v>
      </c>
      <c r="BE2" s="180" t="n">
        <f aca="false">IF(MOD(ROW(),2),"",INDEX(BD$3:BD$600,ROW()/2))</f>
        <v>11</v>
      </c>
      <c r="BF2" s="181" t="n">
        <v>0</v>
      </c>
      <c r="BG2" s="182" t="n">
        <f aca="false">VALUE($BD3)</f>
        <v>11</v>
      </c>
    </row>
    <row r="3" customFormat="false" ht="21.4" hidden="false" customHeight="true" outlineLevel="0" collapsed="false">
      <c r="D3" s="176"/>
      <c r="E3" s="176"/>
      <c r="F3" s="176"/>
      <c r="G3" s="176"/>
      <c r="H3" s="165"/>
      <c r="I3" s="165"/>
      <c r="J3" s="165"/>
      <c r="K3" s="184" t="s">
        <v>102</v>
      </c>
      <c r="L3" s="185" t="n">
        <f aca="false">ROUND(IF($O$8=0,LOOKUP($P$8,'4S HFO'!$Q$11:$Q$211,'4S HFO'!$S$11:$S$211),LOOKUP('HFO CALC'!$D$8,'4S HFO'!$Q$11:$Q$211,'4S HFO'!$R$11:$R$211)),2)</f>
        <v>0</v>
      </c>
      <c r="M3" s="186" t="n">
        <f aca="false">L3*0.1</f>
        <v>0</v>
      </c>
      <c r="N3" s="187" t="n">
        <f aca="false">ROUND($O$8+(0.1*L3),3)</f>
        <v>0.75</v>
      </c>
      <c r="O3" s="188" t="n">
        <f aca="false">IF(T12=T22,(SUMIF('1S MDO'!$T$12:$T$22,$N$3,'1S MDO'!$V$12:$V$22))/2,SUMIF('1S MDO'!$T$12:$T$22,$N$3,'1S MDO'!$V$12:$V$22))</f>
        <v>99.24</v>
      </c>
      <c r="P3" s="165" t="s">
        <v>103</v>
      </c>
      <c r="Q3" s="189" t="str">
        <f aca="false">'HFO CALC'!$A$50</f>
        <v>Take values from Table 2 and calculate trim for each degree (step 0.01 degree) for correasponding sounding value in Table 2.</v>
      </c>
      <c r="R3" s="189"/>
      <c r="S3" s="189"/>
      <c r="T3" s="189"/>
      <c r="U3" s="189"/>
      <c r="V3" s="189"/>
      <c r="Y3" s="164" t="n">
        <v>0</v>
      </c>
      <c r="Z3" s="190" t="n">
        <v>1.01</v>
      </c>
      <c r="AA3" s="180" t="str">
        <f aca="false">IF(MOD(ROW(),2),"",INDEX($Z$3:$Z$600,ROW()/2))</f>
        <v/>
      </c>
      <c r="AB3" s="181" t="n">
        <v>0.01</v>
      </c>
      <c r="AC3" s="182" t="n">
        <f aca="false">VALUE($Z4)</f>
        <v>1.35</v>
      </c>
      <c r="AD3" s="164" t="n">
        <v>0</v>
      </c>
      <c r="AE3" s="191" t="n">
        <v>0.047</v>
      </c>
      <c r="AI3" s="164" t="n">
        <v>0</v>
      </c>
      <c r="AJ3" s="191" t="n">
        <v>0.1</v>
      </c>
      <c r="AN3" s="164" t="n">
        <v>0</v>
      </c>
      <c r="AO3" s="191" t="n">
        <v>-0.001</v>
      </c>
      <c r="AS3" s="164" t="n">
        <v>0</v>
      </c>
      <c r="AT3" s="191" t="n">
        <v>-0.001</v>
      </c>
      <c r="AX3" s="164" t="n">
        <v>0</v>
      </c>
      <c r="AY3" s="190" t="n">
        <v>-40</v>
      </c>
      <c r="AZ3" s="180" t="str">
        <f aca="false">IF(MOD(ROW(),2),"",INDEX(AY$3:AY$600,ROW()/2))</f>
        <v/>
      </c>
      <c r="BA3" s="181" t="n">
        <v>0.01</v>
      </c>
      <c r="BB3" s="182" t="e">
        <f aca="false">VALUE(AZ3)</f>
        <v>#VALUE!</v>
      </c>
      <c r="BC3" s="164" t="n">
        <v>0</v>
      </c>
      <c r="BD3" s="190" t="n">
        <v>11</v>
      </c>
      <c r="BE3" s="180" t="str">
        <f aca="false">IF(MOD(ROW(),2),"",INDEX(BD$3:BD$600,ROW()/2))</f>
        <v/>
      </c>
      <c r="BF3" s="181" t="n">
        <v>0.01</v>
      </c>
      <c r="BG3" s="182" t="n">
        <f aca="false">VALUE($BD4)</f>
        <v>11</v>
      </c>
    </row>
    <row r="4" customFormat="false" ht="21.4" hidden="false" customHeight="true" outlineLevel="0" collapsed="false">
      <c r="D4" s="176"/>
      <c r="E4" s="176"/>
      <c r="F4" s="176"/>
      <c r="G4" s="176"/>
      <c r="H4" s="165"/>
      <c r="I4" s="165"/>
      <c r="J4" s="165"/>
      <c r="N4" s="187" t="n">
        <f aca="false">ROUND($P$8-(0.1*L3),3)</f>
        <v>0</v>
      </c>
      <c r="O4" s="188" t="n">
        <f aca="false">IF(N12=N22,(SUMIF('1S MDO'!$N$12:$N$22,$N$4,'1S MDO'!$P$12:$P$22))/2,SUMIF('1S MDO'!$N$12:$N$22,$N$4,'1S MDO'!$P$12:$P$22))</f>
        <v>0</v>
      </c>
      <c r="P4" s="165" t="s">
        <v>104</v>
      </c>
      <c r="Q4" s="189"/>
      <c r="R4" s="189"/>
      <c r="S4" s="189"/>
      <c r="T4" s="189"/>
      <c r="U4" s="189"/>
      <c r="V4" s="189"/>
      <c r="Y4" s="164" t="n">
        <v>1</v>
      </c>
      <c r="Z4" s="190" t="n">
        <v>1.35</v>
      </c>
      <c r="AA4" s="180" t="n">
        <f aca="false">IF(MOD(ROW(),2),"",INDEX($Z$3:$Z$600,ROW()/2))</f>
        <v>1.35</v>
      </c>
      <c r="AB4" s="181" t="n">
        <v>0.02</v>
      </c>
      <c r="AC4" s="182" t="n">
        <f aca="false">VALUE($Z5)</f>
        <v>1.75</v>
      </c>
      <c r="AD4" s="164" t="n">
        <v>10</v>
      </c>
      <c r="AE4" s="191" t="n">
        <v>0.045</v>
      </c>
      <c r="AI4" s="164" t="n">
        <v>10</v>
      </c>
      <c r="AJ4" s="191" t="n">
        <v>0.1</v>
      </c>
      <c r="AN4" s="164" t="n">
        <v>10</v>
      </c>
      <c r="AO4" s="191" t="n">
        <v>-0.033</v>
      </c>
      <c r="AS4" s="164" t="n">
        <v>10</v>
      </c>
      <c r="AT4" s="191" t="n">
        <v>-0.046</v>
      </c>
      <c r="AX4" s="164" t="n">
        <v>1</v>
      </c>
      <c r="AY4" s="190" t="n">
        <v>-40</v>
      </c>
      <c r="AZ4" s="180" t="n">
        <f aca="false">IF(MOD(ROW(),2),"",INDEX(AY$3:AY$600,ROW()/2))</f>
        <v>-40</v>
      </c>
      <c r="BA4" s="181" t="n">
        <v>0.02</v>
      </c>
      <c r="BB4" s="182" t="n">
        <f aca="false">VALUE(AZ4)</f>
        <v>-40</v>
      </c>
      <c r="BC4" s="164" t="n">
        <v>1</v>
      </c>
      <c r="BD4" s="190" t="n">
        <v>11</v>
      </c>
      <c r="BE4" s="180" t="n">
        <f aca="false">IF(MOD(ROW(),2),"",INDEX(BD$3:BD$600,ROW()/2))</f>
        <v>11</v>
      </c>
      <c r="BF4" s="181" t="n">
        <v>0.02</v>
      </c>
      <c r="BG4" s="182" t="n">
        <f aca="false">VALUE($BD5)</f>
        <v>11</v>
      </c>
    </row>
    <row r="5" customFormat="false" ht="21.4" hidden="false" customHeight="true" outlineLevel="0" collapsed="false">
      <c r="D5" s="192" t="str">
        <f aca="false">'HFO CALC'!$A$43</f>
        <v>Table 1</v>
      </c>
      <c r="E5" s="192"/>
      <c r="F5" s="192"/>
      <c r="G5" s="192"/>
      <c r="J5" s="165"/>
      <c r="K5" s="193" t="s">
        <v>105</v>
      </c>
      <c r="L5" s="169" t="n">
        <f aca="false">ROUND((IF($O$8=0,SUMIF('4S HFO'!$K$12:$K$212,'HFO CALC'!$G$8,'4S HFO'!$L$12:$L$212),SUMIF('4S HFO'!$K$12:$K$212,'HFO CALC'!$G$8,'4S HFO'!$M$12:$M$212))),2)</f>
        <v>0</v>
      </c>
      <c r="M5" s="169" t="n">
        <f aca="false">L5*0.1</f>
        <v>0</v>
      </c>
      <c r="P5" s="165"/>
      <c r="Q5" s="164" t="s">
        <v>106</v>
      </c>
      <c r="R5" s="194" t="n">
        <f aca="false">LOOKUP($Q$9,$A$7:$A$600,C$7:C$600)</f>
        <v>0.115</v>
      </c>
      <c r="S5" s="195" t="n">
        <f aca="false">LOOKUP($Q$9,$A$7:$A$600,D$7:D$600)</f>
        <v>0.0615</v>
      </c>
      <c r="T5" s="196" t="n">
        <v>0</v>
      </c>
      <c r="U5" s="195" t="n">
        <f aca="false">LOOKUP($Q$9,$A$7:$A$600,F$7:F$600)</f>
        <v>-0.074</v>
      </c>
      <c r="V5" s="195" t="n">
        <f aca="false">LOOKUP($Q$9,$A$7:$A$600,G$7:G$600)</f>
        <v>-0.1375</v>
      </c>
      <c r="W5" s="164" t="s">
        <v>80</v>
      </c>
      <c r="Y5" s="164" t="n">
        <v>2</v>
      </c>
      <c r="Z5" s="190" t="n">
        <v>1.75</v>
      </c>
      <c r="AA5" s="180" t="str">
        <f aca="false">IF(MOD(ROW(),2),"",INDEX($Z$3:$Z$600,ROW()/2))</f>
        <v/>
      </c>
      <c r="AB5" s="181" t="n">
        <v>0.03</v>
      </c>
      <c r="AC5" s="182" t="n">
        <f aca="false">VALUE($Z6)</f>
        <v>2.2</v>
      </c>
      <c r="AD5" s="164" t="n">
        <v>20</v>
      </c>
      <c r="AE5" s="191" t="n">
        <v>0.052</v>
      </c>
      <c r="AI5" s="164" t="n">
        <v>20</v>
      </c>
      <c r="AJ5" s="191" t="n">
        <v>0.111</v>
      </c>
      <c r="AN5" s="164" t="n">
        <v>20</v>
      </c>
      <c r="AO5" s="191" t="n">
        <v>-0.042</v>
      </c>
      <c r="AS5" s="164" t="n">
        <v>20</v>
      </c>
      <c r="AT5" s="191" t="n">
        <v>-0.072</v>
      </c>
      <c r="AX5" s="164" t="n">
        <v>2</v>
      </c>
      <c r="AY5" s="190" t="n">
        <v>-40</v>
      </c>
      <c r="AZ5" s="180" t="str">
        <f aca="false">IF(MOD(ROW(),2),"",INDEX(AY$3:AY$600,ROW()/2))</f>
        <v/>
      </c>
      <c r="BA5" s="181" t="n">
        <v>0.03</v>
      </c>
      <c r="BB5" s="182" t="e">
        <f aca="false">VALUE(AZ5)</f>
        <v>#VALUE!</v>
      </c>
      <c r="BC5" s="164" t="n">
        <v>2</v>
      </c>
      <c r="BD5" s="190" t="n">
        <v>11</v>
      </c>
      <c r="BE5" s="180" t="str">
        <f aca="false">IF(MOD(ROW(),2),"",INDEX(BD$3:BD$600,ROW()/2))</f>
        <v/>
      </c>
      <c r="BF5" s="181" t="n">
        <v>0.03</v>
      </c>
      <c r="BG5" s="182" t="n">
        <f aca="false">VALUE($BD6)</f>
        <v>11</v>
      </c>
    </row>
    <row r="6" customFormat="false" ht="18.75" hidden="false" customHeight="true" outlineLevel="0" collapsed="false">
      <c r="A6" s="197" t="s">
        <v>107</v>
      </c>
      <c r="B6" s="198" t="s">
        <v>28</v>
      </c>
      <c r="C6" s="199" t="n">
        <v>-1</v>
      </c>
      <c r="D6" s="200" t="n">
        <v>-0.5</v>
      </c>
      <c r="E6" s="201" t="s">
        <v>108</v>
      </c>
      <c r="F6" s="202" t="n">
        <v>0.5</v>
      </c>
      <c r="G6" s="203" t="n">
        <v>1</v>
      </c>
      <c r="H6" s="204" t="s">
        <v>109</v>
      </c>
      <c r="I6" s="204" t="s">
        <v>110</v>
      </c>
      <c r="J6" s="165"/>
      <c r="P6" s="165"/>
      <c r="Q6" s="205" t="s">
        <v>104</v>
      </c>
      <c r="R6" s="206" t="s">
        <v>111</v>
      </c>
      <c r="S6" s="207" t="s">
        <v>112</v>
      </c>
      <c r="T6" s="206" t="s">
        <v>113</v>
      </c>
      <c r="U6" s="206" t="s">
        <v>114</v>
      </c>
      <c r="V6" s="206"/>
      <c r="Y6" s="164" t="n">
        <v>3</v>
      </c>
      <c r="Z6" s="190" t="n">
        <v>2.2</v>
      </c>
      <c r="AA6" s="180" t="n">
        <f aca="false">IF(MOD(ROW(),2),"",INDEX($Z$3:$Z$600,ROW()/2))</f>
        <v>1.75</v>
      </c>
      <c r="AB6" s="181" t="n">
        <v>0.04</v>
      </c>
      <c r="AC6" s="182" t="n">
        <f aca="false">VALUE($Z7)</f>
        <v>2.69</v>
      </c>
      <c r="AD6" s="164" t="n">
        <v>30</v>
      </c>
      <c r="AE6" s="191" t="n">
        <v>0.057</v>
      </c>
      <c r="AI6" s="164" t="n">
        <v>30</v>
      </c>
      <c r="AJ6" s="191" t="n">
        <v>0.115</v>
      </c>
      <c r="AN6" s="164" t="n">
        <v>30</v>
      </c>
      <c r="AO6" s="191" t="n">
        <v>-0.05</v>
      </c>
      <c r="AS6" s="164" t="n">
        <v>30</v>
      </c>
      <c r="AT6" s="191" t="n">
        <v>-0.091</v>
      </c>
      <c r="AX6" s="164" t="n">
        <v>3</v>
      </c>
      <c r="AY6" s="190" t="n">
        <v>-40</v>
      </c>
      <c r="AZ6" s="180" t="n">
        <f aca="false">IF(MOD(ROW(),2),"",INDEX(AY$3:AY$600,ROW()/2))</f>
        <v>-40</v>
      </c>
      <c r="BA6" s="181" t="n">
        <v>0.04</v>
      </c>
      <c r="BB6" s="182" t="n">
        <f aca="false">VALUE(AZ6)</f>
        <v>-40</v>
      </c>
      <c r="BC6" s="164" t="n">
        <v>3</v>
      </c>
      <c r="BD6" s="190" t="n">
        <v>11</v>
      </c>
      <c r="BE6" s="180" t="n">
        <f aca="false">IF(MOD(ROW(),2),"",INDEX(BD$3:BD$600,ROW()/2))</f>
        <v>11</v>
      </c>
      <c r="BF6" s="181" t="n">
        <v>0.04</v>
      </c>
      <c r="BG6" s="182" t="n">
        <f aca="false">VALUE($BD7)</f>
        <v>11</v>
      </c>
    </row>
    <row r="7" customFormat="false" ht="19.9" hidden="false" customHeight="true" outlineLevel="0" collapsed="false">
      <c r="A7" s="208" t="n">
        <v>0</v>
      </c>
      <c r="B7" s="209" t="n">
        <v>5.57</v>
      </c>
      <c r="C7" s="210" t="n">
        <f aca="false">$AM10</f>
        <v>0.1</v>
      </c>
      <c r="D7" s="210" t="n">
        <f aca="false">$AH10</f>
        <v>0.047</v>
      </c>
      <c r="E7" s="211" t="n">
        <f aca="false">$AC2</f>
        <v>1.01</v>
      </c>
      <c r="F7" s="212" t="n">
        <f aca="false">$AR10</f>
        <v>-0.001</v>
      </c>
      <c r="G7" s="212" t="n">
        <f aca="false">$AW10</f>
        <v>-0.001</v>
      </c>
      <c r="H7" s="213" t="n">
        <f aca="false">$BB2</f>
        <v>-40</v>
      </c>
      <c r="I7" s="213" t="n">
        <f aca="false">$BG2</f>
        <v>11</v>
      </c>
      <c r="K7" s="193" t="s">
        <v>115</v>
      </c>
      <c r="L7" s="193" t="s">
        <v>116</v>
      </c>
      <c r="M7" s="193" t="s">
        <v>101</v>
      </c>
      <c r="Q7" s="214" t="str">
        <f aca="false">IF(AND($P$8&gt;0),'HFO CALC'!$D14,"no avialable")</f>
        <v>no avialable</v>
      </c>
      <c r="R7" s="215" t="n">
        <f aca="false">SUMIF($B$7:$B$600,$Q$7,C$7:C$600)</f>
        <v>0</v>
      </c>
      <c r="S7" s="216" t="n">
        <f aca="false">SUMIF($B$7:$B$600,$Q$7,D$7:D$600)</f>
        <v>0</v>
      </c>
      <c r="T7" s="216" t="n">
        <f aca="false">SUMIF($B$7:$B$600,$Q$7,E$7:E$600)</f>
        <v>0</v>
      </c>
      <c r="U7" s="216" t="n">
        <f aca="false">SUMIF($B$7:$B$600,$Q$7,F$7:F$600)</f>
        <v>0</v>
      </c>
      <c r="V7" s="216" t="n">
        <f aca="false">SUMIF($B$7:$B$600,$Q$7,G$7:G$600)</f>
        <v>0</v>
      </c>
      <c r="Y7" s="164" t="n">
        <v>4</v>
      </c>
      <c r="Z7" s="190" t="n">
        <v>2.69</v>
      </c>
      <c r="AA7" s="180" t="str">
        <f aca="false">IF(MOD(ROW(),2),"",INDEX($Z$3:$Z$600,ROW()/2))</f>
        <v/>
      </c>
      <c r="AB7" s="181" t="n">
        <v>0.05</v>
      </c>
      <c r="AC7" s="182" t="n">
        <f aca="false">VALUE($Z8)</f>
        <v>3.24</v>
      </c>
      <c r="AD7" s="164" t="n">
        <v>40</v>
      </c>
      <c r="AE7" s="191" t="n">
        <v>0.058</v>
      </c>
      <c r="AI7" s="164" t="n">
        <v>40</v>
      </c>
      <c r="AJ7" s="191" t="n">
        <v>0.115</v>
      </c>
      <c r="AN7" s="164" t="n">
        <v>40</v>
      </c>
      <c r="AO7" s="191" t="n">
        <v>-0.055</v>
      </c>
      <c r="AS7" s="164" t="n">
        <v>40</v>
      </c>
      <c r="AT7" s="191" t="n">
        <v>-0.104</v>
      </c>
      <c r="AX7" s="164" t="n">
        <v>4</v>
      </c>
      <c r="AY7" s="190" t="n">
        <v>-40</v>
      </c>
      <c r="AZ7" s="180" t="str">
        <f aca="false">IF(MOD(ROW(),2),"",INDEX(AY$3:AY$600,ROW()/2))</f>
        <v/>
      </c>
      <c r="BA7" s="181" t="n">
        <v>0.05</v>
      </c>
      <c r="BB7" s="182" t="e">
        <f aca="false">VALUE(AZ7)</f>
        <v>#VALUE!</v>
      </c>
      <c r="BC7" s="164" t="n">
        <v>4</v>
      </c>
      <c r="BD7" s="190" t="n">
        <v>11</v>
      </c>
      <c r="BE7" s="180" t="str">
        <f aca="false">IF(MOD(ROW(),2),"",INDEX(BD$3:BD$600,ROW()/2))</f>
        <v/>
      </c>
      <c r="BF7" s="181" t="n">
        <v>0.05</v>
      </c>
      <c r="BG7" s="182" t="n">
        <f aca="false">VALUE($BD8)</f>
        <v>11</v>
      </c>
    </row>
    <row r="8" customFormat="false" ht="17.65" hidden="false" customHeight="true" outlineLevel="0" collapsed="false">
      <c r="A8" s="208" t="n">
        <v>0.01</v>
      </c>
      <c r="B8" s="209" t="n">
        <v>5.56</v>
      </c>
      <c r="C8" s="213" t="n">
        <f aca="false">$C7+(($AM$20-$AM$10))/10</f>
        <v>0.1</v>
      </c>
      <c r="D8" s="217" t="n">
        <f aca="false">$D7+(($AH$20-$AH$10))/10</f>
        <v>0.0468</v>
      </c>
      <c r="E8" s="211" t="n">
        <f aca="false">$AC3</f>
        <v>1.35</v>
      </c>
      <c r="F8" s="212" t="n">
        <f aca="false">$F7+(($AR$20-$AR$10))/10</f>
        <v>-0.0042</v>
      </c>
      <c r="G8" s="218" t="n">
        <f aca="false">$G7+(($AW$20-$AW$10))/10</f>
        <v>-0.0055</v>
      </c>
      <c r="H8" s="213" t="n">
        <f aca="false">$BB2+($BB4-$BB2)/2</f>
        <v>-40</v>
      </c>
      <c r="I8" s="213" t="n">
        <f aca="false">$BG2+($BG4-$BG2)/2</f>
        <v>11</v>
      </c>
      <c r="K8" s="219" t="str">
        <f aca="false">IF(AND('HFO CALC'!$D14&gt;0),'HFO CALC'!$D14,"no avialable")</f>
        <v>no avialable</v>
      </c>
      <c r="L8" s="220" t="n">
        <f aca="false">SUMIF($B$7:$B$600,$K$8,H$7:H$600)</f>
        <v>0</v>
      </c>
      <c r="M8" s="220" t="n">
        <f aca="false">SUMIF($B$7:$B$600,$K$8,I$7:I$600)</f>
        <v>0</v>
      </c>
      <c r="O8" s="252" t="n">
        <f aca="false">'HFO CALC'!C28</f>
        <v>0.75</v>
      </c>
      <c r="P8" s="253" t="n">
        <f aca="false">'HFO CALC'!D28</f>
        <v>0</v>
      </c>
      <c r="Q8" s="222" t="s">
        <v>103</v>
      </c>
      <c r="R8" s="207"/>
      <c r="S8" s="207" t="s">
        <v>112</v>
      </c>
      <c r="T8" s="207" t="s">
        <v>113</v>
      </c>
      <c r="U8" s="207" t="s">
        <v>118</v>
      </c>
      <c r="V8" s="207"/>
      <c r="Y8" s="164" t="n">
        <v>5</v>
      </c>
      <c r="Z8" s="190" t="n">
        <v>3.24</v>
      </c>
      <c r="AA8" s="180" t="n">
        <f aca="false">IF(MOD(ROW(),2),"",INDEX($Z$3:$Z$600,ROW()/2))</f>
        <v>2.2</v>
      </c>
      <c r="AB8" s="181" t="n">
        <v>0.06</v>
      </c>
      <c r="AC8" s="182" t="n">
        <f aca="false">VALUE($Z9)</f>
        <v>3.84</v>
      </c>
      <c r="AD8" s="164" t="n">
        <v>50</v>
      </c>
      <c r="AE8" s="191" t="n">
        <v>0.058</v>
      </c>
      <c r="AI8" s="164" t="n">
        <v>50</v>
      </c>
      <c r="AJ8" s="191" t="n">
        <v>0.115</v>
      </c>
      <c r="AN8" s="164" t="n">
        <v>50</v>
      </c>
      <c r="AO8" s="191" t="n">
        <v>-0.058</v>
      </c>
      <c r="AS8" s="164" t="n">
        <v>50</v>
      </c>
      <c r="AT8" s="191" t="n">
        <v>-0.113</v>
      </c>
      <c r="AX8" s="164" t="n">
        <v>5</v>
      </c>
      <c r="AY8" s="190" t="n">
        <v>-40</v>
      </c>
      <c r="AZ8" s="180" t="n">
        <f aca="false">IF(MOD(ROW(),2),"",INDEX(AY$3:AY$600,ROW()/2))</f>
        <v>-40</v>
      </c>
      <c r="BA8" s="181" t="n">
        <v>0.06</v>
      </c>
      <c r="BB8" s="182" t="n">
        <f aca="false">VALUE(AZ8)</f>
        <v>-40</v>
      </c>
      <c r="BC8" s="164" t="n">
        <v>5</v>
      </c>
      <c r="BD8" s="190" t="n">
        <v>11</v>
      </c>
      <c r="BE8" s="180" t="n">
        <f aca="false">IF(MOD(ROW(),2),"",INDEX(BD$3:BD$600,ROW()/2))</f>
        <v>11</v>
      </c>
      <c r="BF8" s="181" t="n">
        <v>0.06</v>
      </c>
      <c r="BG8" s="182" t="n">
        <f aca="false">VALUE($BD9)</f>
        <v>11</v>
      </c>
    </row>
    <row r="9" customFormat="false" ht="19.9" hidden="false" customHeight="true" outlineLevel="0" collapsed="false">
      <c r="A9" s="208" t="n">
        <v>0.02</v>
      </c>
      <c r="B9" s="209" t="n">
        <v>5.55</v>
      </c>
      <c r="C9" s="213" t="n">
        <f aca="false">$C8+(($AM$20-$AM$10))/10</f>
        <v>0.1</v>
      </c>
      <c r="D9" s="217" t="n">
        <f aca="false">$D8+(($AH$20-$AH$10))/10</f>
        <v>0.0466</v>
      </c>
      <c r="E9" s="211" t="n">
        <f aca="false">$AC4</f>
        <v>1.75</v>
      </c>
      <c r="F9" s="212" t="n">
        <f aca="false">$F8+(($AR$20-$AR$10))/10</f>
        <v>-0.0074</v>
      </c>
      <c r="G9" s="218" t="n">
        <f aca="false">$G8+(($AW$20-$AW$10))/10</f>
        <v>-0.01</v>
      </c>
      <c r="H9" s="213" t="n">
        <f aca="false">$BB4</f>
        <v>-40</v>
      </c>
      <c r="I9" s="213" t="n">
        <f aca="false">$BG4</f>
        <v>11</v>
      </c>
      <c r="K9" s="193" t="s">
        <v>119</v>
      </c>
      <c r="L9" s="193" t="s">
        <v>116</v>
      </c>
      <c r="M9" s="193" t="s">
        <v>101</v>
      </c>
      <c r="Q9" s="223" t="n">
        <f aca="false">$O$8</f>
        <v>0.75</v>
      </c>
      <c r="R9" s="194" t="n">
        <f aca="false">LOOKUP($Q$9,$A$7:$A$600,C$7:C$600)</f>
        <v>0.115</v>
      </c>
      <c r="S9" s="195" t="n">
        <f aca="false">LOOKUP($Q$9,$A$7:$A$600,D$7:D$600)</f>
        <v>0.0615</v>
      </c>
      <c r="T9" s="196" t="n">
        <f aca="false">LOOKUP($Q$9,$A$7:$A$600,E$7:E$600)</f>
        <v>99.24</v>
      </c>
      <c r="U9" s="195" t="n">
        <f aca="false">LOOKUP($Q$9,$A$7:$A$600,F$7:F$600)</f>
        <v>-0.074</v>
      </c>
      <c r="V9" s="195" t="n">
        <f aca="false">LOOKUP($Q$9,$A$7:$A$600,G$7:G$600)</f>
        <v>-0.1375</v>
      </c>
      <c r="Y9" s="164" t="n">
        <v>6</v>
      </c>
      <c r="Z9" s="190" t="n">
        <v>3.84</v>
      </c>
      <c r="AA9" s="180" t="str">
        <f aca="false">IF(MOD(ROW(),2),"",INDEX($Z$3:$Z$600,ROW()/2))</f>
        <v/>
      </c>
      <c r="AB9" s="181" t="n">
        <v>0.07</v>
      </c>
      <c r="AC9" s="182" t="n">
        <f aca="false">VALUE($Z10)</f>
        <v>4.49</v>
      </c>
      <c r="AD9" s="164" t="n">
        <v>60</v>
      </c>
      <c r="AE9" s="191" t="n">
        <v>0.058</v>
      </c>
      <c r="AI9" s="164" t="n">
        <v>60</v>
      </c>
      <c r="AJ9" s="191" t="n">
        <v>0.115</v>
      </c>
      <c r="AN9" s="164" t="n">
        <v>60</v>
      </c>
      <c r="AO9" s="191" t="n">
        <v>-0.058</v>
      </c>
      <c r="AS9" s="164" t="n">
        <v>60</v>
      </c>
      <c r="AT9" s="191" t="n">
        <v>-0.115</v>
      </c>
      <c r="AX9" s="164" t="n">
        <v>6</v>
      </c>
      <c r="AY9" s="190" t="n">
        <v>-40</v>
      </c>
      <c r="AZ9" s="180" t="str">
        <f aca="false">IF(MOD(ROW(),2),"",INDEX(AY$3:AY$600,ROW()/2))</f>
        <v/>
      </c>
      <c r="BA9" s="181" t="n">
        <v>0.07</v>
      </c>
      <c r="BB9" s="182" t="e">
        <f aca="false">VALUE(AZ9)</f>
        <v>#VALUE!</v>
      </c>
      <c r="BC9" s="164" t="n">
        <v>6</v>
      </c>
      <c r="BD9" s="190" t="n">
        <v>11</v>
      </c>
      <c r="BE9" s="180" t="str">
        <f aca="false">IF(MOD(ROW(),2),"",INDEX(BD$3:BD$600,ROW()/2))</f>
        <v/>
      </c>
      <c r="BF9" s="181" t="n">
        <v>0.07</v>
      </c>
      <c r="BG9" s="182" t="n">
        <f aca="false">VALUE($BD10)</f>
        <v>11</v>
      </c>
    </row>
    <row r="10" customFormat="false" ht="16.15" hidden="false" customHeight="true" outlineLevel="0" collapsed="false">
      <c r="A10" s="208" t="n">
        <v>0.03</v>
      </c>
      <c r="B10" s="209" t="n">
        <v>5.54</v>
      </c>
      <c r="C10" s="213" t="n">
        <f aca="false">$C9+(($AM$20-$AM$10))/10</f>
        <v>0.1</v>
      </c>
      <c r="D10" s="217" t="n">
        <f aca="false">$D9+(($AH$20-$AH$10))/10</f>
        <v>0.0464</v>
      </c>
      <c r="E10" s="211" t="n">
        <f aca="false">$AC5</f>
        <v>2.2</v>
      </c>
      <c r="F10" s="212" t="n">
        <f aca="false">$F9+(($AR$20-$AR$10))/10</f>
        <v>-0.0106</v>
      </c>
      <c r="G10" s="218" t="n">
        <f aca="false">$G9+(($AW$20-$AW$10))/10</f>
        <v>-0.0145</v>
      </c>
      <c r="H10" s="213" t="n">
        <f aca="false">$BB4+($BB6-$BB4)/2</f>
        <v>-40</v>
      </c>
      <c r="I10" s="213" t="n">
        <f aca="false">$BG4+($BG6-$BG4)/2</f>
        <v>11</v>
      </c>
      <c r="K10" s="224" t="n">
        <f aca="false">'HFO CALC'!$C11</f>
        <v>1.35</v>
      </c>
      <c r="L10" s="220" t="n">
        <f aca="false">LOOKUP($K$10,$A$7:$A$600,$H$7:$H$600)</f>
        <v>0</v>
      </c>
      <c r="M10" s="220" t="n">
        <f aca="false">LOOKUP(K$10,A$7:A$600,I$7:I$600)</f>
        <v>0</v>
      </c>
      <c r="Q10" s="225" t="s">
        <v>20</v>
      </c>
      <c r="R10" s="226" t="s">
        <v>120</v>
      </c>
      <c r="S10" s="226" t="s">
        <v>121</v>
      </c>
      <c r="T10" s="165"/>
      <c r="U10" s="165"/>
      <c r="V10" s="165"/>
      <c r="Y10" s="164" t="n">
        <v>7</v>
      </c>
      <c r="Z10" s="190" t="n">
        <v>4.49</v>
      </c>
      <c r="AA10" s="180" t="n">
        <f aca="false">IF(MOD(ROW(),2),"",INDEX($Z$3:$Z$600,ROW()/2))</f>
        <v>2.69</v>
      </c>
      <c r="AB10" s="181" t="n">
        <v>0.08</v>
      </c>
      <c r="AC10" s="182" t="n">
        <f aca="false">VALUE($Z11)</f>
        <v>5.19</v>
      </c>
      <c r="AD10" s="164" t="n">
        <v>70</v>
      </c>
      <c r="AE10" s="191" t="n">
        <v>0.058</v>
      </c>
      <c r="AF10" s="227" t="n">
        <f aca="false">IF(MOD(ROW(),10),"",INDEX(AE$3:AE$600,ROW()/10))</f>
        <v>0.047</v>
      </c>
      <c r="AG10" s="228" t="n">
        <v>0</v>
      </c>
      <c r="AH10" s="229" t="n">
        <f aca="false">VALUE($AF10)</f>
        <v>0.047</v>
      </c>
      <c r="AI10" s="164" t="n">
        <v>70</v>
      </c>
      <c r="AJ10" s="191" t="n">
        <v>0.115</v>
      </c>
      <c r="AK10" s="227" t="n">
        <f aca="false">IF(MOD(ROW(),10),"",INDEX(AJ$3:AJ$600,ROW()/10))</f>
        <v>0.1</v>
      </c>
      <c r="AL10" s="228" t="n">
        <v>0</v>
      </c>
      <c r="AM10" s="229" t="n">
        <f aca="false">VALUE($AK10)</f>
        <v>0.1</v>
      </c>
      <c r="AN10" s="164" t="n">
        <v>70</v>
      </c>
      <c r="AO10" s="191" t="n">
        <v>-0.058</v>
      </c>
      <c r="AP10" s="227" t="n">
        <f aca="false">IF(MOD(ROW(),10),"",INDEX(AO$3:AO$600,ROW()/10))</f>
        <v>-0.001</v>
      </c>
      <c r="AQ10" s="228" t="n">
        <v>0</v>
      </c>
      <c r="AR10" s="229" t="n">
        <f aca="false">VALUE($AP10)</f>
        <v>-0.001</v>
      </c>
      <c r="AS10" s="164" t="n">
        <v>70</v>
      </c>
      <c r="AT10" s="191" t="n">
        <v>-0.115</v>
      </c>
      <c r="AU10" s="227" t="n">
        <f aca="false">IF(MOD(ROW(),10),"",INDEX(AT$3:AT$600,ROW()/10))</f>
        <v>-0.001</v>
      </c>
      <c r="AV10" s="228" t="n">
        <v>0</v>
      </c>
      <c r="AW10" s="229" t="n">
        <f aca="false">VALUE($AU10)</f>
        <v>-0.001</v>
      </c>
      <c r="AX10" s="164" t="n">
        <v>7</v>
      </c>
      <c r="AY10" s="190" t="n">
        <v>-40</v>
      </c>
      <c r="AZ10" s="180" t="n">
        <f aca="false">IF(MOD(ROW(),2),"",INDEX(AY$3:AY$600,ROW()/2))</f>
        <v>-40</v>
      </c>
      <c r="BA10" s="181" t="n">
        <v>0.08</v>
      </c>
      <c r="BB10" s="182" t="n">
        <f aca="false">VALUE(AZ10)</f>
        <v>-40</v>
      </c>
      <c r="BC10" s="164" t="n">
        <v>7</v>
      </c>
      <c r="BD10" s="190" t="n">
        <v>11</v>
      </c>
      <c r="BE10" s="180" t="n">
        <f aca="false">IF(MOD(ROW(),2),"",INDEX(BD$3:BD$600,ROW()/2))</f>
        <v>11</v>
      </c>
      <c r="BF10" s="181" t="n">
        <v>0.08</v>
      </c>
      <c r="BG10" s="182" t="n">
        <f aca="false">VALUE($BD11)</f>
        <v>11</v>
      </c>
    </row>
    <row r="11" customFormat="false" ht="19.9" hidden="false" customHeight="true" outlineLevel="0" collapsed="false">
      <c r="A11" s="208" t="n">
        <v>0.04</v>
      </c>
      <c r="B11" s="209" t="n">
        <v>5.53</v>
      </c>
      <c r="C11" s="213" t="n">
        <f aca="false">$C10+(($AM$20-$AM$10))/10</f>
        <v>0.1</v>
      </c>
      <c r="D11" s="217" t="n">
        <f aca="false">$D10+(($AH$20-$AH$10))/10</f>
        <v>0.0462</v>
      </c>
      <c r="E11" s="211" t="n">
        <f aca="false">$AC6</f>
        <v>2.69</v>
      </c>
      <c r="F11" s="212" t="n">
        <f aca="false">$F10+(($AR$20-$AR$10))/10</f>
        <v>-0.0138</v>
      </c>
      <c r="G11" s="218" t="n">
        <f aca="false">$G10+(($AW$20-$AW$10))/10</f>
        <v>-0.019</v>
      </c>
      <c r="H11" s="213" t="n">
        <f aca="false">$BB6</f>
        <v>-40</v>
      </c>
      <c r="I11" s="213" t="n">
        <f aca="false">$BG6</f>
        <v>11</v>
      </c>
      <c r="K11" s="193" t="s">
        <v>122</v>
      </c>
      <c r="L11" s="230" t="s">
        <v>123</v>
      </c>
      <c r="M11" s="193" t="s">
        <v>117</v>
      </c>
      <c r="Q11" s="231" t="n">
        <v>-1</v>
      </c>
      <c r="R11" s="231" t="n">
        <f aca="false">$R$5</f>
        <v>0.115</v>
      </c>
      <c r="S11" s="231" t="n">
        <f aca="false">$R$7</f>
        <v>0</v>
      </c>
      <c r="T11" s="165"/>
      <c r="U11" s="165"/>
      <c r="V11" s="165"/>
      <c r="W11" s="165"/>
      <c r="X11" s="232"/>
      <c r="Y11" s="164" t="n">
        <v>8</v>
      </c>
      <c r="Z11" s="190" t="n">
        <v>5.19</v>
      </c>
      <c r="AA11" s="180" t="str">
        <f aca="false">IF(MOD(ROW(),2),"",INDEX($Z$3:$Z$600,ROW()/2))</f>
        <v/>
      </c>
      <c r="AB11" s="181" t="n">
        <v>0.09</v>
      </c>
      <c r="AC11" s="182" t="n">
        <f aca="false">VALUE($Z12)</f>
        <v>5.94</v>
      </c>
      <c r="AD11" s="164" t="n">
        <v>80</v>
      </c>
      <c r="AE11" s="191" t="n">
        <v>0.058</v>
      </c>
      <c r="AF11" s="227" t="str">
        <f aca="false">IF(MOD(ROW(),10),"",INDEX(AE$3:AE$600,ROW()/10))</f>
        <v/>
      </c>
      <c r="AG11" s="228" t="n">
        <v>1</v>
      </c>
      <c r="AH11" s="229" t="e">
        <f aca="false">VALUE($AF11)</f>
        <v>#VALUE!</v>
      </c>
      <c r="AI11" s="164" t="n">
        <v>80</v>
      </c>
      <c r="AJ11" s="191" t="n">
        <v>0.115</v>
      </c>
      <c r="AK11" s="227" t="str">
        <f aca="false">IF(MOD(ROW(),10),"",INDEX(AJ$3:AJ$600,ROW()/10))</f>
        <v/>
      </c>
      <c r="AL11" s="228" t="n">
        <v>1</v>
      </c>
      <c r="AM11" s="229" t="e">
        <f aca="false">VALUE($AK11)</f>
        <v>#VALUE!</v>
      </c>
      <c r="AN11" s="164" t="n">
        <v>80</v>
      </c>
      <c r="AO11" s="191" t="n">
        <v>-0.058</v>
      </c>
      <c r="AP11" s="227" t="str">
        <f aca="false">IF(MOD(ROW(),10),"",INDEX(AO$3:AO$600,ROW()/10))</f>
        <v/>
      </c>
      <c r="AQ11" s="228" t="n">
        <v>1</v>
      </c>
      <c r="AR11" s="229" t="e">
        <f aca="false">VALUE($AP11)</f>
        <v>#VALUE!</v>
      </c>
      <c r="AS11" s="164" t="n">
        <v>80</v>
      </c>
      <c r="AT11" s="191" t="n">
        <v>-0.115</v>
      </c>
      <c r="AU11" s="227" t="str">
        <f aca="false">IF(MOD(ROW(),10),"",INDEX(AT$3:AT$600,ROW()/10))</f>
        <v/>
      </c>
      <c r="AV11" s="228" t="n">
        <v>1</v>
      </c>
      <c r="AW11" s="229" t="e">
        <f aca="false">VALUE($AU11)</f>
        <v>#VALUE!</v>
      </c>
      <c r="AX11" s="164" t="n">
        <v>8</v>
      </c>
      <c r="AY11" s="190" t="n">
        <v>-40</v>
      </c>
      <c r="AZ11" s="180" t="str">
        <f aca="false">IF(MOD(ROW(),2),"",INDEX(AY$3:AY$600,ROW()/2))</f>
        <v/>
      </c>
      <c r="BA11" s="181" t="n">
        <v>0.09</v>
      </c>
      <c r="BB11" s="182" t="e">
        <f aca="false">VALUE(AZ11)</f>
        <v>#VALUE!</v>
      </c>
      <c r="BC11" s="164" t="n">
        <v>8</v>
      </c>
      <c r="BD11" s="190" t="n">
        <v>11</v>
      </c>
      <c r="BE11" s="180" t="str">
        <f aca="false">IF(MOD(ROW(),2),"",INDEX(BD$3:BD$600,ROW()/2))</f>
        <v/>
      </c>
      <c r="BF11" s="181" t="n">
        <v>0.09</v>
      </c>
      <c r="BG11" s="182" t="n">
        <f aca="false">VALUE($BD12)</f>
        <v>11</v>
      </c>
    </row>
    <row r="12" customFormat="false" ht="13.5" hidden="false" customHeight="false" outlineLevel="0" collapsed="false">
      <c r="A12" s="208" t="n">
        <v>0.05</v>
      </c>
      <c r="B12" s="209" t="n">
        <v>5.52</v>
      </c>
      <c r="C12" s="213" t="n">
        <f aca="false">$C11+(($AM$20-$AM$10))/10</f>
        <v>0.1</v>
      </c>
      <c r="D12" s="217" t="n">
        <f aca="false">$D11+(($AH$20-$AH$10))/10</f>
        <v>0.046</v>
      </c>
      <c r="E12" s="211" t="n">
        <f aca="false">$AC7</f>
        <v>3.24</v>
      </c>
      <c r="F12" s="212" t="n">
        <f aca="false">$F11+(($AR$20-$AR$10))/10</f>
        <v>-0.017</v>
      </c>
      <c r="G12" s="218" t="n">
        <f aca="false">$G11+(($AW$20-$AW$10))/10</f>
        <v>-0.0235</v>
      </c>
      <c r="H12" s="213" t="n">
        <f aca="false">$BB6+($BB8-$BB6)/2</f>
        <v>-40</v>
      </c>
      <c r="I12" s="213" t="n">
        <f aca="false">$BG6+($BG8-$BG6)/2</f>
        <v>11</v>
      </c>
      <c r="K12" s="231" t="n">
        <v>-1</v>
      </c>
      <c r="L12" s="231" t="n">
        <f aca="false">$L$8</f>
        <v>0</v>
      </c>
      <c r="M12" s="231" t="n">
        <f aca="false">$L$10</f>
        <v>0</v>
      </c>
      <c r="N12" s="233" t="n">
        <f aca="false">ROUNDDOWN(N1,2)</f>
        <v>0.75</v>
      </c>
      <c r="O12" s="233" t="n">
        <f aca="false">VALUE(N12)</f>
        <v>0.75</v>
      </c>
      <c r="P12" s="233" t="n">
        <f aca="false">SUMIF($B$7:$B$600,$O$12,E$7:E$600)</f>
        <v>0</v>
      </c>
      <c r="Q12" s="234" t="n">
        <v>-0.99</v>
      </c>
      <c r="R12" s="235" t="n">
        <f aca="false">R11-($R$11-$R$61)/51</f>
        <v>0.113950980392157</v>
      </c>
      <c r="S12" s="236" t="n">
        <f aca="false">S11-($S$11-$S$61)/51</f>
        <v>0</v>
      </c>
      <c r="T12" s="233" t="n">
        <f aca="false">ROUNDDOWN(N3,2)</f>
        <v>0.75</v>
      </c>
      <c r="U12" s="233" t="n">
        <f aca="false">VALUE(T12)</f>
        <v>0.75</v>
      </c>
      <c r="V12" s="231" t="n">
        <f aca="false">LOOKUP($U$12,$A$7:$A$600,$E$7:$E$600)</f>
        <v>99.24</v>
      </c>
      <c r="W12" s="165"/>
      <c r="X12" s="237"/>
      <c r="Y12" s="164" t="n">
        <v>9</v>
      </c>
      <c r="Z12" s="190" t="n">
        <v>5.94</v>
      </c>
      <c r="AA12" s="180" t="n">
        <f aca="false">IF(MOD(ROW(),2),"",INDEX($Z$3:$Z$600,ROW()/2))</f>
        <v>3.24</v>
      </c>
      <c r="AB12" s="181" t="n">
        <v>0.1</v>
      </c>
      <c r="AC12" s="182" t="n">
        <f aca="false">VALUE($Z13)</f>
        <v>6.74</v>
      </c>
      <c r="AD12" s="164" t="n">
        <v>90</v>
      </c>
      <c r="AE12" s="191" t="n">
        <v>0.058</v>
      </c>
      <c r="AF12" s="227" t="str">
        <f aca="false">IF(MOD(ROW(),10),"",INDEX(AE$3:AE$600,ROW()/10))</f>
        <v/>
      </c>
      <c r="AG12" s="228" t="n">
        <v>2</v>
      </c>
      <c r="AH12" s="229" t="e">
        <f aca="false">VALUE($AF12)</f>
        <v>#VALUE!</v>
      </c>
      <c r="AI12" s="164" t="n">
        <v>90</v>
      </c>
      <c r="AJ12" s="191" t="n">
        <v>0.115</v>
      </c>
      <c r="AK12" s="227" t="str">
        <f aca="false">IF(MOD(ROW(),10),"",INDEX(AJ$3:AJ$600,ROW()/10))</f>
        <v/>
      </c>
      <c r="AL12" s="228" t="n">
        <v>2</v>
      </c>
      <c r="AM12" s="229" t="e">
        <f aca="false">VALUE($AK12)</f>
        <v>#VALUE!</v>
      </c>
      <c r="AN12" s="164" t="n">
        <v>90</v>
      </c>
      <c r="AO12" s="191" t="n">
        <v>-0.058</v>
      </c>
      <c r="AP12" s="227" t="str">
        <f aca="false">IF(MOD(ROW(),10),"",INDEX(AO$3:AO$600,ROW()/10))</f>
        <v/>
      </c>
      <c r="AQ12" s="228" t="n">
        <v>2</v>
      </c>
      <c r="AR12" s="229" t="e">
        <f aca="false">VALUE($AP12)</f>
        <v>#VALUE!</v>
      </c>
      <c r="AS12" s="164" t="n">
        <v>90</v>
      </c>
      <c r="AT12" s="191" t="n">
        <v>-0.115</v>
      </c>
      <c r="AU12" s="227" t="str">
        <f aca="false">IF(MOD(ROW(),10),"",INDEX(AT$3:AT$600,ROW()/10))</f>
        <v/>
      </c>
      <c r="AV12" s="228" t="n">
        <v>2</v>
      </c>
      <c r="AW12" s="229" t="e">
        <f aca="false">VALUE($AU12)</f>
        <v>#VALUE!</v>
      </c>
      <c r="AX12" s="164" t="n">
        <v>9</v>
      </c>
      <c r="AY12" s="190" t="n">
        <v>-40</v>
      </c>
      <c r="AZ12" s="180" t="n">
        <f aca="false">IF(MOD(ROW(),2),"",INDEX(AY$3:AY$600,ROW()/2))</f>
        <v>-40</v>
      </c>
      <c r="BA12" s="181" t="n">
        <v>0.1</v>
      </c>
      <c r="BB12" s="182" t="n">
        <f aca="false">VALUE(AZ12)</f>
        <v>-40</v>
      </c>
      <c r="BC12" s="164" t="n">
        <v>9</v>
      </c>
      <c r="BD12" s="190" t="n">
        <v>11</v>
      </c>
      <c r="BE12" s="180" t="n">
        <f aca="false">IF(MOD(ROW(),2),"",INDEX(BD$3:BD$600,ROW()/2))</f>
        <v>11</v>
      </c>
      <c r="BF12" s="181" t="n">
        <v>0.1</v>
      </c>
      <c r="BG12" s="182" t="n">
        <f aca="false">VALUE($BD13)</f>
        <v>11</v>
      </c>
    </row>
    <row r="13" customFormat="false" ht="13.5" hidden="false" customHeight="false" outlineLevel="0" collapsed="false">
      <c r="A13" s="208" t="n">
        <v>0.06</v>
      </c>
      <c r="B13" s="209" t="n">
        <v>5.51</v>
      </c>
      <c r="C13" s="213" t="n">
        <f aca="false">$C12+(($AM$20-$AM$10))/10</f>
        <v>0.1</v>
      </c>
      <c r="D13" s="217" t="n">
        <f aca="false">$D12+(($AH$20-$AH$10))/10</f>
        <v>0.0458</v>
      </c>
      <c r="E13" s="211" t="n">
        <f aca="false">$AC8</f>
        <v>3.84</v>
      </c>
      <c r="F13" s="212" t="n">
        <f aca="false">$F12+(($AR$20-$AR$10))/10</f>
        <v>-0.0202</v>
      </c>
      <c r="G13" s="218" t="n">
        <f aca="false">$G12+(($AW$20-$AW$10))/10</f>
        <v>-0.028</v>
      </c>
      <c r="H13" s="213" t="n">
        <f aca="false">$BB8</f>
        <v>-40</v>
      </c>
      <c r="I13" s="213" t="n">
        <f aca="false">$BG8</f>
        <v>11</v>
      </c>
      <c r="K13" s="234" t="n">
        <v>-0.99</v>
      </c>
      <c r="L13" s="238" t="n">
        <f aca="false">L12-($L$12-$L$112)/101</f>
        <v>0</v>
      </c>
      <c r="M13" s="239" t="n">
        <f aca="false">M12-($M$12-$M$112)/101</f>
        <v>0</v>
      </c>
      <c r="N13" s="240" t="n">
        <f aca="false">N12+0.001</f>
        <v>0.751</v>
      </c>
      <c r="O13" s="240" t="n">
        <f aca="false">VALUE(N13)</f>
        <v>0.751</v>
      </c>
      <c r="P13" s="238" t="n">
        <f aca="false">ROUND(($P12-($P$12-$P$22)/10),2)</f>
        <v>0</v>
      </c>
      <c r="Q13" s="234" t="n">
        <v>-0.98</v>
      </c>
      <c r="R13" s="235" t="n">
        <f aca="false">R12-($R$11-$R$61)/51</f>
        <v>0.112901960784314</v>
      </c>
      <c r="S13" s="236" t="n">
        <f aca="false">S12-($S$11-$S$61)/51</f>
        <v>0</v>
      </c>
      <c r="T13" s="240" t="n">
        <f aca="false">T12+0.001</f>
        <v>0.751</v>
      </c>
      <c r="U13" s="164" t="n">
        <f aca="false">VALUE(T13)</f>
        <v>0.751</v>
      </c>
      <c r="V13" s="238" t="n">
        <f aca="false">ROUND(($V12-($V$12-$V$22)/10),2)</f>
        <v>99.24</v>
      </c>
      <c r="W13" s="165"/>
      <c r="X13" s="237"/>
      <c r="Y13" s="164" t="n">
        <v>10</v>
      </c>
      <c r="Z13" s="190" t="n">
        <v>6.74</v>
      </c>
      <c r="AA13" s="180" t="str">
        <f aca="false">IF(MOD(ROW(),2),"",INDEX($Z$3:$Z$600,ROW()/2))</f>
        <v/>
      </c>
      <c r="AB13" s="181" t="n">
        <v>0.11</v>
      </c>
      <c r="AC13" s="182" t="n">
        <f aca="false">VALUE($Z14)</f>
        <v>7.6</v>
      </c>
      <c r="AD13" s="164" t="n">
        <v>100</v>
      </c>
      <c r="AE13" s="191" t="n">
        <v>0.058</v>
      </c>
      <c r="AF13" s="227" t="str">
        <f aca="false">IF(MOD(ROW(),10),"",INDEX(AE$3:AE$600,ROW()/10))</f>
        <v/>
      </c>
      <c r="AG13" s="228" t="n">
        <v>3</v>
      </c>
      <c r="AH13" s="229" t="e">
        <f aca="false">VALUE($AF13)</f>
        <v>#VALUE!</v>
      </c>
      <c r="AI13" s="164" t="n">
        <v>100</v>
      </c>
      <c r="AJ13" s="191" t="n">
        <v>0.115</v>
      </c>
      <c r="AK13" s="227" t="str">
        <f aca="false">IF(MOD(ROW(),10),"",INDEX(AJ$3:AJ$600,ROW()/10))</f>
        <v/>
      </c>
      <c r="AL13" s="228" t="n">
        <v>3</v>
      </c>
      <c r="AM13" s="229" t="e">
        <f aca="false">VALUE($AK13)</f>
        <v>#VALUE!</v>
      </c>
      <c r="AN13" s="164" t="n">
        <v>100</v>
      </c>
      <c r="AO13" s="191" t="n">
        <v>-0.058</v>
      </c>
      <c r="AP13" s="227" t="str">
        <f aca="false">IF(MOD(ROW(),10),"",INDEX(AO$3:AO$600,ROW()/10))</f>
        <v/>
      </c>
      <c r="AQ13" s="228" t="n">
        <v>3</v>
      </c>
      <c r="AR13" s="229" t="e">
        <f aca="false">VALUE($AP13)</f>
        <v>#VALUE!</v>
      </c>
      <c r="AS13" s="164" t="n">
        <v>100</v>
      </c>
      <c r="AT13" s="191" t="n">
        <v>-0.115</v>
      </c>
      <c r="AU13" s="227" t="str">
        <f aca="false">IF(MOD(ROW(),10),"",INDEX(AT$3:AT$600,ROW()/10))</f>
        <v/>
      </c>
      <c r="AV13" s="228" t="n">
        <v>3</v>
      </c>
      <c r="AW13" s="229" t="e">
        <f aca="false">VALUE($AU13)</f>
        <v>#VALUE!</v>
      </c>
      <c r="AX13" s="164" t="n">
        <v>10</v>
      </c>
      <c r="AY13" s="190" t="n">
        <v>-40</v>
      </c>
      <c r="AZ13" s="180" t="str">
        <f aca="false">IF(MOD(ROW(),2),"",INDEX(AY$3:AY$600,ROW()/2))</f>
        <v/>
      </c>
      <c r="BA13" s="181" t="n">
        <v>0.11</v>
      </c>
      <c r="BB13" s="182" t="e">
        <f aca="false">VALUE(AZ13)</f>
        <v>#VALUE!</v>
      </c>
      <c r="BC13" s="164" t="n">
        <v>10</v>
      </c>
      <c r="BD13" s="190" t="n">
        <v>11</v>
      </c>
      <c r="BE13" s="180" t="str">
        <f aca="false">IF(MOD(ROW(),2),"",INDEX(BD$3:BD$600,ROW()/2))</f>
        <v/>
      </c>
      <c r="BF13" s="181" t="n">
        <v>0.11</v>
      </c>
      <c r="BG13" s="182" t="n">
        <f aca="false">VALUE($BD14)</f>
        <v>11</v>
      </c>
    </row>
    <row r="14" customFormat="false" ht="13.5" hidden="false" customHeight="false" outlineLevel="0" collapsed="false">
      <c r="A14" s="208" t="n">
        <v>0.07</v>
      </c>
      <c r="B14" s="209" t="n">
        <v>5.5</v>
      </c>
      <c r="C14" s="213" t="n">
        <f aca="false">$C13+(($AM$20-$AM$10))/10</f>
        <v>0.1</v>
      </c>
      <c r="D14" s="217" t="n">
        <f aca="false">$D13+(($AH$20-$AH$10))/10</f>
        <v>0.0456</v>
      </c>
      <c r="E14" s="211" t="n">
        <f aca="false">$AC9</f>
        <v>4.49</v>
      </c>
      <c r="F14" s="212" t="n">
        <f aca="false">$F13+(($AR$20-$AR$10))/10</f>
        <v>-0.0234</v>
      </c>
      <c r="G14" s="218" t="n">
        <f aca="false">$G13+(($AW$20-$AW$10))/10</f>
        <v>-0.0325</v>
      </c>
      <c r="H14" s="213" t="n">
        <f aca="false">$BB8+($BB10-$BB8)/2</f>
        <v>-40</v>
      </c>
      <c r="I14" s="213" t="n">
        <f aca="false">$BG8+($BG10-$BG8)/2</f>
        <v>11</v>
      </c>
      <c r="K14" s="234" t="n">
        <v>-0.98</v>
      </c>
      <c r="L14" s="238" t="n">
        <f aca="false">L13-($L$12-$L$112)/101</f>
        <v>0</v>
      </c>
      <c r="M14" s="239" t="n">
        <f aca="false">M13-($M$12-$M$112)/101</f>
        <v>0</v>
      </c>
      <c r="N14" s="240" t="n">
        <f aca="false">N13+0.001</f>
        <v>0.752</v>
      </c>
      <c r="O14" s="240" t="n">
        <f aca="false">VALUE(N14)</f>
        <v>0.752</v>
      </c>
      <c r="P14" s="238" t="n">
        <f aca="false">ROUND(($P13-($P$12-$P$22)/10),2)</f>
        <v>0</v>
      </c>
      <c r="Q14" s="234" t="n">
        <v>-0.97</v>
      </c>
      <c r="R14" s="235" t="n">
        <f aca="false">R13-($R$11-$R$61)/51</f>
        <v>0.111852941176471</v>
      </c>
      <c r="S14" s="236" t="n">
        <f aca="false">S13-($S$11-$S$61)/51</f>
        <v>0</v>
      </c>
      <c r="T14" s="240" t="n">
        <f aca="false">T13+0.001</f>
        <v>0.752</v>
      </c>
      <c r="U14" s="164" t="n">
        <f aca="false">VALUE(T14)</f>
        <v>0.752</v>
      </c>
      <c r="V14" s="238" t="n">
        <f aca="false">ROUND(($V13-($V$12-$V$22)/10),2)</f>
        <v>99.24</v>
      </c>
      <c r="W14" s="165"/>
      <c r="X14" s="182"/>
      <c r="Y14" s="164" t="n">
        <v>11</v>
      </c>
      <c r="Z14" s="190" t="n">
        <v>7.6</v>
      </c>
      <c r="AA14" s="180" t="n">
        <f aca="false">IF(MOD(ROW(),2),"",INDEX($Z$3:$Z$600,ROW()/2))</f>
        <v>3.84</v>
      </c>
      <c r="AB14" s="181" t="n">
        <v>0.12</v>
      </c>
      <c r="AC14" s="182" t="n">
        <f aca="false">VALUE($Z15)</f>
        <v>8.49</v>
      </c>
      <c r="AD14" s="164" t="n">
        <v>110</v>
      </c>
      <c r="AE14" s="191" t="n">
        <v>0.058</v>
      </c>
      <c r="AF14" s="227" t="str">
        <f aca="false">IF(MOD(ROW(),10),"",INDEX(AE$3:AE$600,ROW()/10))</f>
        <v/>
      </c>
      <c r="AG14" s="228" t="n">
        <v>4</v>
      </c>
      <c r="AH14" s="229" t="e">
        <f aca="false">VALUE($AF14)</f>
        <v>#VALUE!</v>
      </c>
      <c r="AI14" s="164" t="n">
        <v>110</v>
      </c>
      <c r="AJ14" s="191" t="n">
        <v>0.115</v>
      </c>
      <c r="AK14" s="227" t="str">
        <f aca="false">IF(MOD(ROW(),10),"",INDEX(AJ$3:AJ$600,ROW()/10))</f>
        <v/>
      </c>
      <c r="AL14" s="228" t="n">
        <v>4</v>
      </c>
      <c r="AM14" s="229" t="e">
        <f aca="false">VALUE($AK14)</f>
        <v>#VALUE!</v>
      </c>
      <c r="AN14" s="164" t="n">
        <v>110</v>
      </c>
      <c r="AO14" s="191" t="n">
        <v>-0.058</v>
      </c>
      <c r="AP14" s="227" t="str">
        <f aca="false">IF(MOD(ROW(),10),"",INDEX(AO$3:AO$600,ROW()/10))</f>
        <v/>
      </c>
      <c r="AQ14" s="228" t="n">
        <v>4</v>
      </c>
      <c r="AR14" s="229" t="e">
        <f aca="false">VALUE($AP14)</f>
        <v>#VALUE!</v>
      </c>
      <c r="AS14" s="164" t="n">
        <v>110</v>
      </c>
      <c r="AT14" s="191" t="n">
        <v>-0.115</v>
      </c>
      <c r="AU14" s="227" t="str">
        <f aca="false">IF(MOD(ROW(),10),"",INDEX(AT$3:AT$600,ROW()/10))</f>
        <v/>
      </c>
      <c r="AV14" s="228" t="n">
        <v>4</v>
      </c>
      <c r="AW14" s="229" t="e">
        <f aca="false">VALUE($AU14)</f>
        <v>#VALUE!</v>
      </c>
      <c r="AX14" s="164" t="n">
        <v>11</v>
      </c>
      <c r="AY14" s="190" t="n">
        <v>-40</v>
      </c>
      <c r="AZ14" s="180" t="n">
        <f aca="false">IF(MOD(ROW(),2),"",INDEX(AY$3:AY$600,ROW()/2))</f>
        <v>-40</v>
      </c>
      <c r="BA14" s="181" t="n">
        <v>0.12</v>
      </c>
      <c r="BB14" s="182" t="n">
        <f aca="false">VALUE(AZ14)</f>
        <v>-40</v>
      </c>
      <c r="BC14" s="164" t="n">
        <v>11</v>
      </c>
      <c r="BD14" s="190" t="n">
        <v>11</v>
      </c>
      <c r="BE14" s="180" t="n">
        <f aca="false">IF(MOD(ROW(),2),"",INDEX(BD$3:BD$600,ROW()/2))</f>
        <v>11</v>
      </c>
      <c r="BF14" s="181" t="n">
        <v>0.12</v>
      </c>
      <c r="BG14" s="182" t="n">
        <f aca="false">VALUE($BD15)</f>
        <v>11</v>
      </c>
    </row>
    <row r="15" customFormat="false" ht="13.5" hidden="false" customHeight="false" outlineLevel="0" collapsed="false">
      <c r="A15" s="208" t="n">
        <v>0.08</v>
      </c>
      <c r="B15" s="209" t="n">
        <v>5.49</v>
      </c>
      <c r="C15" s="213" t="n">
        <f aca="false">$C14+(($AM$20-$AM$10))/10</f>
        <v>0.1</v>
      </c>
      <c r="D15" s="217" t="n">
        <f aca="false">$D14+(($AH$20-$AH$10))/10</f>
        <v>0.0454</v>
      </c>
      <c r="E15" s="211" t="n">
        <f aca="false">$AC10</f>
        <v>5.19</v>
      </c>
      <c r="F15" s="212" t="n">
        <f aca="false">$F14+(($AR$20-$AR$10))/10</f>
        <v>-0.0266</v>
      </c>
      <c r="G15" s="218" t="n">
        <f aca="false">$G14+(($AW$20-$AW$10))/10</f>
        <v>-0.037</v>
      </c>
      <c r="H15" s="213" t="n">
        <f aca="false">$BB10</f>
        <v>-40</v>
      </c>
      <c r="I15" s="213" t="n">
        <f aca="false">$BG10</f>
        <v>11</v>
      </c>
      <c r="K15" s="234" t="n">
        <v>-0.97</v>
      </c>
      <c r="L15" s="238" t="n">
        <f aca="false">L14-($L$12-$L$112)/101</f>
        <v>0</v>
      </c>
      <c r="M15" s="239" t="n">
        <f aca="false">M14-($M$12-$M$112)/101</f>
        <v>0</v>
      </c>
      <c r="N15" s="240" t="n">
        <f aca="false">N14+0.001</f>
        <v>0.753</v>
      </c>
      <c r="O15" s="240" t="n">
        <f aca="false">VALUE(N15)</f>
        <v>0.753</v>
      </c>
      <c r="P15" s="238" t="n">
        <f aca="false">ROUND(($P14-($P$12-$P$22)/10),2)</f>
        <v>0</v>
      </c>
      <c r="Q15" s="234" t="n">
        <v>-0.96</v>
      </c>
      <c r="R15" s="235" t="n">
        <f aca="false">R14-($R$11-$R$61)/51</f>
        <v>0.110803921568627</v>
      </c>
      <c r="S15" s="236" t="n">
        <f aca="false">S14-($S$11-$S$61)/51</f>
        <v>0</v>
      </c>
      <c r="T15" s="240" t="n">
        <f aca="false">T14+0.001</f>
        <v>0.753</v>
      </c>
      <c r="U15" s="164" t="n">
        <f aca="false">VALUE(T15)</f>
        <v>0.753</v>
      </c>
      <c r="V15" s="238" t="n">
        <f aca="false">ROUND(($V14-($V$12-$V$22)/10),2)</f>
        <v>99.24</v>
      </c>
      <c r="W15" s="165"/>
      <c r="X15" s="182"/>
      <c r="Y15" s="164" t="n">
        <v>12</v>
      </c>
      <c r="Z15" s="190" t="n">
        <v>8.49</v>
      </c>
      <c r="AA15" s="180" t="str">
        <f aca="false">IF(MOD(ROW(),2),"",INDEX($Z$3:$Z$600,ROW()/2))</f>
        <v/>
      </c>
      <c r="AB15" s="181" t="n">
        <v>0.13</v>
      </c>
      <c r="AC15" s="182" t="n">
        <f aca="false">VALUE($Z16)</f>
        <v>9.4</v>
      </c>
      <c r="AD15" s="164" t="n">
        <v>120</v>
      </c>
      <c r="AE15" s="191" t="n">
        <v>0.058</v>
      </c>
      <c r="AF15" s="227" t="str">
        <f aca="false">IF(MOD(ROW(),10),"",INDEX(AE$3:AE$600,ROW()/10))</f>
        <v/>
      </c>
      <c r="AG15" s="228" t="n">
        <v>5</v>
      </c>
      <c r="AH15" s="229" t="e">
        <f aca="false">VALUE($AF15)</f>
        <v>#VALUE!</v>
      </c>
      <c r="AI15" s="164" t="n">
        <v>120</v>
      </c>
      <c r="AJ15" s="191" t="n">
        <v>0.115</v>
      </c>
      <c r="AK15" s="227" t="str">
        <f aca="false">IF(MOD(ROW(),10),"",INDEX(AJ$3:AJ$600,ROW()/10))</f>
        <v/>
      </c>
      <c r="AL15" s="228" t="n">
        <v>5</v>
      </c>
      <c r="AM15" s="229" t="e">
        <f aca="false">VALUE($AK15)</f>
        <v>#VALUE!</v>
      </c>
      <c r="AN15" s="164" t="n">
        <v>120</v>
      </c>
      <c r="AO15" s="191" t="n">
        <v>-0.058</v>
      </c>
      <c r="AP15" s="227" t="str">
        <f aca="false">IF(MOD(ROW(),10),"",INDEX(AO$3:AO$600,ROW()/10))</f>
        <v/>
      </c>
      <c r="AQ15" s="228" t="n">
        <v>5</v>
      </c>
      <c r="AR15" s="229" t="e">
        <f aca="false">VALUE($AP15)</f>
        <v>#VALUE!</v>
      </c>
      <c r="AS15" s="164" t="n">
        <v>120</v>
      </c>
      <c r="AT15" s="191" t="n">
        <v>-0.115</v>
      </c>
      <c r="AU15" s="227" t="str">
        <f aca="false">IF(MOD(ROW(),10),"",INDEX(AT$3:AT$600,ROW()/10))</f>
        <v/>
      </c>
      <c r="AV15" s="228" t="n">
        <v>5</v>
      </c>
      <c r="AW15" s="229" t="e">
        <f aca="false">VALUE($AU15)</f>
        <v>#VALUE!</v>
      </c>
      <c r="AX15" s="164" t="n">
        <v>12</v>
      </c>
      <c r="AY15" s="190" t="n">
        <v>-40</v>
      </c>
      <c r="AZ15" s="180" t="str">
        <f aca="false">IF(MOD(ROW(),2),"",INDEX(AY$3:AY$600,ROW()/2))</f>
        <v/>
      </c>
      <c r="BA15" s="181" t="n">
        <v>0.13</v>
      </c>
      <c r="BB15" s="182" t="e">
        <f aca="false">VALUE(AZ15)</f>
        <v>#VALUE!</v>
      </c>
      <c r="BC15" s="164" t="n">
        <v>12</v>
      </c>
      <c r="BD15" s="190" t="n">
        <v>11</v>
      </c>
      <c r="BE15" s="180" t="str">
        <f aca="false">IF(MOD(ROW(),2),"",INDEX(BD$3:BD$600,ROW()/2))</f>
        <v/>
      </c>
      <c r="BF15" s="181" t="n">
        <v>0.13</v>
      </c>
      <c r="BG15" s="182" t="n">
        <f aca="false">VALUE($BD16)</f>
        <v>11</v>
      </c>
    </row>
    <row r="16" customFormat="false" ht="13.5" hidden="false" customHeight="false" outlineLevel="0" collapsed="false">
      <c r="A16" s="208" t="n">
        <v>0.09</v>
      </c>
      <c r="B16" s="209" t="n">
        <v>5.48</v>
      </c>
      <c r="C16" s="213" t="n">
        <f aca="false">$C15+(($AM$20-$AM$10))/10</f>
        <v>0.1</v>
      </c>
      <c r="D16" s="217" t="n">
        <f aca="false">$D15+(($AH$20-$AH$10))/10</f>
        <v>0.0452</v>
      </c>
      <c r="E16" s="211" t="n">
        <f aca="false">$AC11</f>
        <v>5.94</v>
      </c>
      <c r="F16" s="212" t="n">
        <f aca="false">$F15+(($AR$20-$AR$10))/10</f>
        <v>-0.0298</v>
      </c>
      <c r="G16" s="218" t="n">
        <f aca="false">$G15+(($AW$20-$AW$10))/10</f>
        <v>-0.0415</v>
      </c>
      <c r="H16" s="213" t="n">
        <f aca="false">$BB10+($BB12-$BB10)/2</f>
        <v>-40</v>
      </c>
      <c r="I16" s="213" t="n">
        <f aca="false">$BG10+($BG12-$BG10)/2</f>
        <v>11</v>
      </c>
      <c r="K16" s="234" t="n">
        <v>-0.96</v>
      </c>
      <c r="L16" s="238" t="n">
        <f aca="false">L15-($L$12-$L$112)/101</f>
        <v>0</v>
      </c>
      <c r="M16" s="239" t="n">
        <f aca="false">M15-($M$12-$M$112)/101</f>
        <v>0</v>
      </c>
      <c r="N16" s="240" t="n">
        <f aca="false">N15+0.001</f>
        <v>0.754</v>
      </c>
      <c r="O16" s="240" t="n">
        <f aca="false">VALUE(N16)</f>
        <v>0.754</v>
      </c>
      <c r="P16" s="238" t="n">
        <f aca="false">ROUND(($P15-($P$12-$P$22)/10),2)</f>
        <v>0</v>
      </c>
      <c r="Q16" s="234" t="n">
        <v>-0.95</v>
      </c>
      <c r="R16" s="235" t="n">
        <f aca="false">R15-($R$11-$R$61)/51</f>
        <v>0.109754901960784</v>
      </c>
      <c r="S16" s="236" t="n">
        <f aca="false">S15-($S$11-$S$61)/51</f>
        <v>0</v>
      </c>
      <c r="T16" s="240" t="n">
        <f aca="false">T15+0.001</f>
        <v>0.754</v>
      </c>
      <c r="U16" s="164" t="n">
        <f aca="false">VALUE(T16)</f>
        <v>0.754</v>
      </c>
      <c r="V16" s="238" t="n">
        <f aca="false">ROUND(($V15-($V$12-$V$22)/10),2)</f>
        <v>99.24</v>
      </c>
      <c r="W16" s="165"/>
      <c r="X16" s="182"/>
      <c r="Y16" s="164" t="n">
        <v>13</v>
      </c>
      <c r="Z16" s="190" t="n">
        <v>9.4</v>
      </c>
      <c r="AA16" s="180" t="n">
        <f aca="false">IF(MOD(ROW(),2),"",INDEX($Z$3:$Z$600,ROW()/2))</f>
        <v>4.49</v>
      </c>
      <c r="AB16" s="181" t="n">
        <v>0.14</v>
      </c>
      <c r="AC16" s="182" t="n">
        <f aca="false">VALUE($Z17)</f>
        <v>10.34</v>
      </c>
      <c r="AD16" s="164" t="n">
        <v>130</v>
      </c>
      <c r="AE16" s="191" t="n">
        <v>0.058</v>
      </c>
      <c r="AF16" s="227" t="str">
        <f aca="false">IF(MOD(ROW(),10),"",INDEX(AE$3:AE$600,ROW()/10))</f>
        <v/>
      </c>
      <c r="AG16" s="228" t="n">
        <v>6</v>
      </c>
      <c r="AH16" s="229" t="e">
        <f aca="false">VALUE($AF16)</f>
        <v>#VALUE!</v>
      </c>
      <c r="AI16" s="164" t="n">
        <v>130</v>
      </c>
      <c r="AJ16" s="191" t="n">
        <v>0.115</v>
      </c>
      <c r="AK16" s="227" t="str">
        <f aca="false">IF(MOD(ROW(),10),"",INDEX(AJ$3:AJ$600,ROW()/10))</f>
        <v/>
      </c>
      <c r="AL16" s="228" t="n">
        <v>6</v>
      </c>
      <c r="AM16" s="229" t="e">
        <f aca="false">VALUE($AK16)</f>
        <v>#VALUE!</v>
      </c>
      <c r="AN16" s="164" t="n">
        <v>130</v>
      </c>
      <c r="AO16" s="191" t="n">
        <v>-0.058</v>
      </c>
      <c r="AP16" s="227" t="str">
        <f aca="false">IF(MOD(ROW(),10),"",INDEX(AO$3:AO$600,ROW()/10))</f>
        <v/>
      </c>
      <c r="AQ16" s="228" t="n">
        <v>6</v>
      </c>
      <c r="AR16" s="229" t="e">
        <f aca="false">VALUE($AP16)</f>
        <v>#VALUE!</v>
      </c>
      <c r="AS16" s="164" t="n">
        <v>130</v>
      </c>
      <c r="AT16" s="191" t="n">
        <v>-0.115</v>
      </c>
      <c r="AU16" s="227" t="str">
        <f aca="false">IF(MOD(ROW(),10),"",INDEX(AT$3:AT$600,ROW()/10))</f>
        <v/>
      </c>
      <c r="AV16" s="228" t="n">
        <v>6</v>
      </c>
      <c r="AW16" s="229" t="e">
        <f aca="false">VALUE($AU16)</f>
        <v>#VALUE!</v>
      </c>
      <c r="AX16" s="164" t="n">
        <v>13</v>
      </c>
      <c r="AY16" s="190" t="n">
        <v>-40</v>
      </c>
      <c r="AZ16" s="180" t="n">
        <f aca="false">IF(MOD(ROW(),2),"",INDEX(AY$3:AY$600,ROW()/2))</f>
        <v>-40</v>
      </c>
      <c r="BA16" s="181" t="n">
        <v>0.14</v>
      </c>
      <c r="BB16" s="182" t="n">
        <f aca="false">VALUE(AZ16)</f>
        <v>-40</v>
      </c>
      <c r="BC16" s="164" t="n">
        <v>13</v>
      </c>
      <c r="BD16" s="190" t="n">
        <v>11</v>
      </c>
      <c r="BE16" s="180" t="n">
        <f aca="false">IF(MOD(ROW(),2),"",INDEX(BD$3:BD$600,ROW()/2))</f>
        <v>11</v>
      </c>
      <c r="BF16" s="181" t="n">
        <v>0.14</v>
      </c>
      <c r="BG16" s="182" t="n">
        <f aca="false">VALUE($BD17)</f>
        <v>11</v>
      </c>
    </row>
    <row r="17" customFormat="false" ht="13.5" hidden="false" customHeight="false" outlineLevel="0" collapsed="false">
      <c r="A17" s="208" t="n">
        <v>0.1</v>
      </c>
      <c r="B17" s="209" t="n">
        <v>5.47</v>
      </c>
      <c r="C17" s="213" t="n">
        <f aca="false">$AM20</f>
        <v>0.1</v>
      </c>
      <c r="D17" s="241" t="n">
        <f aca="false">$AH20</f>
        <v>0.045</v>
      </c>
      <c r="E17" s="211" t="n">
        <f aca="false">$AC12</f>
        <v>6.74</v>
      </c>
      <c r="F17" s="212" t="n">
        <f aca="false">$AR20</f>
        <v>-0.033</v>
      </c>
      <c r="G17" s="218" t="n">
        <f aca="false">$AW20</f>
        <v>-0.046</v>
      </c>
      <c r="H17" s="213" t="n">
        <f aca="false">$BB12</f>
        <v>-40</v>
      </c>
      <c r="I17" s="213" t="n">
        <f aca="false">$BG12</f>
        <v>11</v>
      </c>
      <c r="K17" s="234" t="n">
        <v>-0.95</v>
      </c>
      <c r="L17" s="238" t="n">
        <f aca="false">L16-($L$12-$L$112)/101</f>
        <v>0</v>
      </c>
      <c r="M17" s="239" t="n">
        <f aca="false">M16-($M$12-$M$112)/101</f>
        <v>0</v>
      </c>
      <c r="N17" s="240" t="n">
        <f aca="false">N16+0.001</f>
        <v>0.755</v>
      </c>
      <c r="O17" s="240" t="n">
        <f aca="false">VALUE(N17)</f>
        <v>0.755</v>
      </c>
      <c r="P17" s="238" t="n">
        <f aca="false">ROUND(($P16-($P$12-$P$22)/10),2)</f>
        <v>0</v>
      </c>
      <c r="Q17" s="234" t="n">
        <v>-0.94</v>
      </c>
      <c r="R17" s="235" t="n">
        <f aca="false">R16-($R$11-$R$61)/51</f>
        <v>0.108705882352941</v>
      </c>
      <c r="S17" s="236" t="n">
        <f aca="false">S16-($S$11-$S$61)/51</f>
        <v>0</v>
      </c>
      <c r="T17" s="240" t="n">
        <f aca="false">T16+0.001</f>
        <v>0.755</v>
      </c>
      <c r="U17" s="164" t="n">
        <f aca="false">VALUE(T17)</f>
        <v>0.755</v>
      </c>
      <c r="V17" s="238" t="n">
        <f aca="false">ROUND(($V16-($V$12-$V$22)/10),2)</f>
        <v>99.24</v>
      </c>
      <c r="W17" s="165"/>
      <c r="X17" s="182"/>
      <c r="Y17" s="164" t="n">
        <v>14</v>
      </c>
      <c r="Z17" s="190" t="n">
        <v>10.34</v>
      </c>
      <c r="AA17" s="180" t="str">
        <f aca="false">IF(MOD(ROW(),2),"",INDEX($Z$3:$Z$600,ROW()/2))</f>
        <v/>
      </c>
      <c r="AB17" s="181" t="n">
        <v>0.15</v>
      </c>
      <c r="AC17" s="182" t="n">
        <f aca="false">VALUE($Z18)</f>
        <v>11.31</v>
      </c>
      <c r="AD17" s="164" t="n">
        <v>140</v>
      </c>
      <c r="AE17" s="191" t="n">
        <v>0.058</v>
      </c>
      <c r="AF17" s="227" t="str">
        <f aca="false">IF(MOD(ROW(),10),"",INDEX(AE$3:AE$600,ROW()/10))</f>
        <v/>
      </c>
      <c r="AG17" s="228" t="n">
        <v>7</v>
      </c>
      <c r="AH17" s="229" t="e">
        <f aca="false">VALUE($AF17)</f>
        <v>#VALUE!</v>
      </c>
      <c r="AI17" s="164" t="n">
        <v>140</v>
      </c>
      <c r="AJ17" s="191" t="n">
        <v>0.115</v>
      </c>
      <c r="AK17" s="227" t="str">
        <f aca="false">IF(MOD(ROW(),10),"",INDEX(AJ$3:AJ$600,ROW()/10))</f>
        <v/>
      </c>
      <c r="AL17" s="228" t="n">
        <v>7</v>
      </c>
      <c r="AM17" s="229" t="e">
        <f aca="false">VALUE($AK17)</f>
        <v>#VALUE!</v>
      </c>
      <c r="AN17" s="164" t="n">
        <v>140</v>
      </c>
      <c r="AO17" s="191" t="n">
        <v>-0.058</v>
      </c>
      <c r="AP17" s="227" t="str">
        <f aca="false">IF(MOD(ROW(),10),"",INDEX(AO$3:AO$600,ROW()/10))</f>
        <v/>
      </c>
      <c r="AQ17" s="228" t="n">
        <v>7</v>
      </c>
      <c r="AR17" s="229" t="e">
        <f aca="false">VALUE($AP17)</f>
        <v>#VALUE!</v>
      </c>
      <c r="AS17" s="164" t="n">
        <v>140</v>
      </c>
      <c r="AT17" s="191" t="n">
        <v>-0.115</v>
      </c>
      <c r="AU17" s="227" t="str">
        <f aca="false">IF(MOD(ROW(),10),"",INDEX(AT$3:AT$600,ROW()/10))</f>
        <v/>
      </c>
      <c r="AV17" s="228" t="n">
        <v>7</v>
      </c>
      <c r="AW17" s="229" t="e">
        <f aca="false">VALUE($AU17)</f>
        <v>#VALUE!</v>
      </c>
      <c r="AX17" s="164" t="n">
        <v>14</v>
      </c>
      <c r="AY17" s="190" t="n">
        <v>-40</v>
      </c>
      <c r="AZ17" s="180" t="str">
        <f aca="false">IF(MOD(ROW(),2),"",INDEX(AY$3:AY$600,ROW()/2))</f>
        <v/>
      </c>
      <c r="BA17" s="181" t="n">
        <v>0.15</v>
      </c>
      <c r="BB17" s="182" t="e">
        <f aca="false">VALUE(AZ17)</f>
        <v>#VALUE!</v>
      </c>
      <c r="BC17" s="164" t="n">
        <v>14</v>
      </c>
      <c r="BD17" s="190" t="n">
        <v>11</v>
      </c>
      <c r="BE17" s="180" t="str">
        <f aca="false">IF(MOD(ROW(),2),"",INDEX(BD$3:BD$600,ROW()/2))</f>
        <v/>
      </c>
      <c r="BF17" s="181" t="n">
        <v>0.15</v>
      </c>
      <c r="BG17" s="182" t="n">
        <f aca="false">VALUE($BD18)</f>
        <v>11</v>
      </c>
    </row>
    <row r="18" customFormat="false" ht="13.5" hidden="false" customHeight="false" outlineLevel="0" collapsed="false">
      <c r="A18" s="208" t="n">
        <v>0.11</v>
      </c>
      <c r="B18" s="209" t="n">
        <v>5.46</v>
      </c>
      <c r="C18" s="213" t="n">
        <f aca="false">$C17+(($AM$20-$AM$10))/10</f>
        <v>0.1</v>
      </c>
      <c r="D18" s="217" t="n">
        <f aca="false">$D17+(($AH$30-$AH$20))/10</f>
        <v>0.0457</v>
      </c>
      <c r="E18" s="211" t="n">
        <f aca="false">$AC13</f>
        <v>7.6</v>
      </c>
      <c r="F18" s="212" t="n">
        <f aca="false">$F17+(($AR$20-$AR$10))/10</f>
        <v>-0.0362</v>
      </c>
      <c r="G18" s="218" t="n">
        <f aca="false">$G17+(($AW$20-$AW$10))/10</f>
        <v>-0.0505</v>
      </c>
      <c r="H18" s="213" t="n">
        <f aca="false">$BB12+($BB14-$BB12)/2</f>
        <v>-40</v>
      </c>
      <c r="I18" s="213" t="n">
        <f aca="false">$BG12+($BG14-$BG12)/2</f>
        <v>11</v>
      </c>
      <c r="K18" s="234" t="n">
        <v>-0.94</v>
      </c>
      <c r="L18" s="238" t="n">
        <f aca="false">L17-($L$12-$L$112)/101</f>
        <v>0</v>
      </c>
      <c r="M18" s="239" t="n">
        <f aca="false">M17-($M$12-$M$112)/101</f>
        <v>0</v>
      </c>
      <c r="N18" s="240" t="n">
        <f aca="false">N17+0.001</f>
        <v>0.756</v>
      </c>
      <c r="O18" s="240" t="n">
        <f aca="false">VALUE(N18)</f>
        <v>0.756</v>
      </c>
      <c r="P18" s="238" t="n">
        <f aca="false">ROUND(($P17-($P$12-$P$22)/10),2)</f>
        <v>0</v>
      </c>
      <c r="Q18" s="234" t="n">
        <v>-0.93</v>
      </c>
      <c r="R18" s="235" t="n">
        <f aca="false">R17-($R$11-$R$61)/51</f>
        <v>0.107656862745098</v>
      </c>
      <c r="S18" s="236" t="n">
        <f aca="false">S17-($S$11-$S$61)/51</f>
        <v>0</v>
      </c>
      <c r="T18" s="240" t="n">
        <f aca="false">T17+0.001</f>
        <v>0.756</v>
      </c>
      <c r="U18" s="164" t="n">
        <f aca="false">VALUE(T18)</f>
        <v>0.756</v>
      </c>
      <c r="V18" s="238" t="n">
        <f aca="false">ROUND(($V17-($V$12-$V$22)/10),2)</f>
        <v>99.24</v>
      </c>
      <c r="W18" s="165"/>
      <c r="X18" s="182"/>
      <c r="Y18" s="164" t="n">
        <v>15</v>
      </c>
      <c r="Z18" s="242" t="n">
        <v>11.31</v>
      </c>
      <c r="AA18" s="180" t="n">
        <f aca="false">IF(MOD(ROW(),2),"",INDEX($Z$3:$Z$600,ROW()/2))</f>
        <v>5.19</v>
      </c>
      <c r="AB18" s="181" t="n">
        <v>0.16</v>
      </c>
      <c r="AC18" s="182" t="n">
        <f aca="false">VALUE($Z19)</f>
        <v>12.3</v>
      </c>
      <c r="AD18" s="164" t="n">
        <v>150</v>
      </c>
      <c r="AE18" s="191" t="n">
        <v>0.058</v>
      </c>
      <c r="AF18" s="227" t="str">
        <f aca="false">IF(MOD(ROW(),10),"",INDEX(AE$3:AE$600,ROW()/10))</f>
        <v/>
      </c>
      <c r="AG18" s="228" t="n">
        <v>8</v>
      </c>
      <c r="AH18" s="229" t="e">
        <f aca="false">VALUE($AF18)</f>
        <v>#VALUE!</v>
      </c>
      <c r="AI18" s="164" t="n">
        <v>150</v>
      </c>
      <c r="AJ18" s="191" t="n">
        <v>0.104</v>
      </c>
      <c r="AK18" s="227" t="str">
        <f aca="false">IF(MOD(ROW(),10),"",INDEX(AJ$3:AJ$600,ROW()/10))</f>
        <v/>
      </c>
      <c r="AL18" s="228" t="n">
        <v>8</v>
      </c>
      <c r="AM18" s="229" t="e">
        <f aca="false">VALUE($AK18)</f>
        <v>#VALUE!</v>
      </c>
      <c r="AN18" s="164" t="n">
        <v>150</v>
      </c>
      <c r="AO18" s="191" t="n">
        <v>-0.058</v>
      </c>
      <c r="AP18" s="227" t="str">
        <f aca="false">IF(MOD(ROW(),10),"",INDEX(AO$3:AO$600,ROW()/10))</f>
        <v/>
      </c>
      <c r="AQ18" s="228" t="n">
        <v>8</v>
      </c>
      <c r="AR18" s="229" t="e">
        <f aca="false">VALUE($AP18)</f>
        <v>#VALUE!</v>
      </c>
      <c r="AS18" s="164" t="n">
        <v>150</v>
      </c>
      <c r="AT18" s="191" t="n">
        <v>-0.115</v>
      </c>
      <c r="AU18" s="227" t="str">
        <f aca="false">IF(MOD(ROW(),10),"",INDEX(AT$3:AT$600,ROW()/10))</f>
        <v/>
      </c>
      <c r="AV18" s="228" t="n">
        <v>8</v>
      </c>
      <c r="AW18" s="229" t="e">
        <f aca="false">VALUE($AU18)</f>
        <v>#VALUE!</v>
      </c>
      <c r="AY18" s="190" t="n">
        <v>-40</v>
      </c>
      <c r="AZ18" s="180" t="n">
        <f aca="false">IF(MOD(ROW(),2),"",INDEX(AY$3:AY$600,ROW()/2))</f>
        <v>-40</v>
      </c>
      <c r="BA18" s="181" t="n">
        <v>0.16</v>
      </c>
      <c r="BB18" s="182" t="n">
        <f aca="false">VALUE(AZ18)</f>
        <v>-40</v>
      </c>
      <c r="BD18" s="190" t="n">
        <v>11</v>
      </c>
      <c r="BE18" s="180" t="n">
        <f aca="false">IF(MOD(ROW(),2),"",INDEX(BD$3:BD$600,ROW()/2))</f>
        <v>11</v>
      </c>
      <c r="BF18" s="181" t="n">
        <v>0.16</v>
      </c>
      <c r="BG18" s="182" t="n">
        <f aca="false">VALUE($BD19)</f>
        <v>11</v>
      </c>
    </row>
    <row r="19" customFormat="false" ht="13.5" hidden="false" customHeight="false" outlineLevel="0" collapsed="false">
      <c r="A19" s="208" t="n">
        <v>0.12</v>
      </c>
      <c r="B19" s="209" t="n">
        <v>5.45</v>
      </c>
      <c r="C19" s="213" t="n">
        <f aca="false">$C18+(($AM$20-$AM$10))/10</f>
        <v>0.1</v>
      </c>
      <c r="D19" s="217" t="n">
        <f aca="false">$D18+(($AH$30-$AH$20))/10</f>
        <v>0.0464</v>
      </c>
      <c r="E19" s="211" t="n">
        <f aca="false">$AC14</f>
        <v>8.49</v>
      </c>
      <c r="F19" s="212" t="n">
        <f aca="false">$F18+(($AR$20-$AR$10))/10</f>
        <v>-0.0394</v>
      </c>
      <c r="G19" s="218" t="n">
        <f aca="false">$G18+(($AW$20-$AW$10))/10</f>
        <v>-0.055</v>
      </c>
      <c r="H19" s="213" t="n">
        <f aca="false">$BB14</f>
        <v>-40</v>
      </c>
      <c r="I19" s="213" t="n">
        <f aca="false">$BG14</f>
        <v>11</v>
      </c>
      <c r="K19" s="234" t="n">
        <v>-0.93</v>
      </c>
      <c r="L19" s="238" t="n">
        <f aca="false">L18-($L$12-$L$112)/101</f>
        <v>0</v>
      </c>
      <c r="M19" s="239" t="n">
        <f aca="false">M18-($M$12-$M$112)/101</f>
        <v>0</v>
      </c>
      <c r="N19" s="240" t="n">
        <f aca="false">N18+0.001</f>
        <v>0.757</v>
      </c>
      <c r="O19" s="240" t="n">
        <f aca="false">VALUE(N19)</f>
        <v>0.757</v>
      </c>
      <c r="P19" s="238" t="n">
        <f aca="false">ROUND(($P18-($P$12-$P$22)/10),2)</f>
        <v>0</v>
      </c>
      <c r="Q19" s="234" t="n">
        <v>-0.92</v>
      </c>
      <c r="R19" s="235" t="n">
        <f aca="false">R18-($R$11-$R$61)/51</f>
        <v>0.106607843137255</v>
      </c>
      <c r="S19" s="236" t="n">
        <f aca="false">S18-($S$11-$S$61)/51</f>
        <v>0</v>
      </c>
      <c r="T19" s="240" t="n">
        <f aca="false">T18+0.001</f>
        <v>0.757</v>
      </c>
      <c r="U19" s="164" t="n">
        <f aca="false">VALUE(T19)</f>
        <v>0.757</v>
      </c>
      <c r="V19" s="238" t="n">
        <f aca="false">ROUND(($V18-($V$12-$V$22)/10),2)</f>
        <v>99.24</v>
      </c>
      <c r="W19" s="165"/>
      <c r="X19" s="182"/>
      <c r="Y19" s="164" t="n">
        <v>16</v>
      </c>
      <c r="Z19" s="190" t="n">
        <v>12.3</v>
      </c>
      <c r="AA19" s="180" t="str">
        <f aca="false">IF(MOD(ROW(),2),"",INDEX($Z$3:$Z$600,ROW()/2))</f>
        <v/>
      </c>
      <c r="AB19" s="181" t="n">
        <v>0.17</v>
      </c>
      <c r="AC19" s="182" t="n">
        <f aca="false">VALUE($Z20)</f>
        <v>13.32</v>
      </c>
      <c r="AD19" s="164" t="n">
        <v>160</v>
      </c>
      <c r="AE19" s="191" t="n">
        <v>0.032</v>
      </c>
      <c r="AF19" s="227" t="str">
        <f aca="false">IF(MOD(ROW(),10),"",INDEX(AE$3:AE$600,ROW()/10))</f>
        <v/>
      </c>
      <c r="AG19" s="228" t="n">
        <v>9</v>
      </c>
      <c r="AH19" s="229" t="e">
        <f aca="false">VALUE($AF19)</f>
        <v>#VALUE!</v>
      </c>
      <c r="AI19" s="164" t="n">
        <v>160</v>
      </c>
      <c r="AJ19" s="191" t="n">
        <v>0.035</v>
      </c>
      <c r="AK19" s="227" t="str">
        <f aca="false">IF(MOD(ROW(),10),"",INDEX(AJ$3:AJ$600,ROW()/10))</f>
        <v/>
      </c>
      <c r="AL19" s="228" t="n">
        <v>9</v>
      </c>
      <c r="AM19" s="229" t="e">
        <f aca="false">VALUE($AK19)</f>
        <v>#VALUE!</v>
      </c>
      <c r="AN19" s="164" t="n">
        <v>160</v>
      </c>
      <c r="AO19" s="191" t="n">
        <v>-0.058</v>
      </c>
      <c r="AP19" s="227" t="str">
        <f aca="false">IF(MOD(ROW(),10),"",INDEX(AO$3:AO$600,ROW()/10))</f>
        <v/>
      </c>
      <c r="AQ19" s="228" t="n">
        <v>9</v>
      </c>
      <c r="AR19" s="229" t="e">
        <f aca="false">VALUE($AP19)</f>
        <v>#VALUE!</v>
      </c>
      <c r="AS19" s="164" t="n">
        <v>160</v>
      </c>
      <c r="AT19" s="191" t="n">
        <v>-0.115</v>
      </c>
      <c r="AU19" s="227" t="str">
        <f aca="false">IF(MOD(ROW(),10),"",INDEX(AT$3:AT$600,ROW()/10))</f>
        <v/>
      </c>
      <c r="AV19" s="228" t="n">
        <v>9</v>
      </c>
      <c r="AW19" s="229" t="e">
        <f aca="false">VALUE($AU19)</f>
        <v>#VALUE!</v>
      </c>
      <c r="AY19" s="190" t="n">
        <v>-40</v>
      </c>
      <c r="AZ19" s="180" t="str">
        <f aca="false">IF(MOD(ROW(),2),"",INDEX(AY$3:AY$600,ROW()/2))</f>
        <v/>
      </c>
      <c r="BA19" s="181" t="n">
        <v>0.17</v>
      </c>
      <c r="BB19" s="182" t="e">
        <f aca="false">VALUE(AZ19)</f>
        <v>#VALUE!</v>
      </c>
      <c r="BD19" s="190" t="n">
        <v>11</v>
      </c>
      <c r="BE19" s="180" t="str">
        <f aca="false">IF(MOD(ROW(),2),"",INDEX(BD$3:BD$600,ROW()/2))</f>
        <v/>
      </c>
      <c r="BF19" s="181" t="n">
        <v>0.17</v>
      </c>
      <c r="BG19" s="182" t="n">
        <f aca="false">VALUE($BD20)</f>
        <v>11</v>
      </c>
    </row>
    <row r="20" customFormat="false" ht="13.5" hidden="false" customHeight="false" outlineLevel="0" collapsed="false">
      <c r="A20" s="208" t="n">
        <v>0.13</v>
      </c>
      <c r="B20" s="209" t="n">
        <v>5.44</v>
      </c>
      <c r="C20" s="213" t="n">
        <f aca="false">$C19+(($AM$20-$AM$10))/10</f>
        <v>0.1</v>
      </c>
      <c r="D20" s="217" t="n">
        <f aca="false">$D19+(($AH$30-$AH$20))/10</f>
        <v>0.0471</v>
      </c>
      <c r="E20" s="211" t="n">
        <f aca="false">$AC15</f>
        <v>9.4</v>
      </c>
      <c r="F20" s="212" t="n">
        <f aca="false">$F19+(($AR$20-$AR$10))/10</f>
        <v>-0.0426</v>
      </c>
      <c r="G20" s="218" t="n">
        <f aca="false">$G19+(($AW$20-$AW$10))/10</f>
        <v>-0.0595</v>
      </c>
      <c r="H20" s="213" t="n">
        <f aca="false">$BB14+($BB16-$BB14)/2</f>
        <v>-40</v>
      </c>
      <c r="I20" s="213" t="n">
        <f aca="false">$BG14+($BG16-$BG14)/2</f>
        <v>11</v>
      </c>
      <c r="K20" s="234" t="n">
        <v>-0.92</v>
      </c>
      <c r="L20" s="238" t="n">
        <f aca="false">L19-($L$12-$L$112)/101</f>
        <v>0</v>
      </c>
      <c r="M20" s="239" t="n">
        <f aca="false">M19-($M$12-$M$112)/101</f>
        <v>0</v>
      </c>
      <c r="N20" s="240" t="n">
        <f aca="false">N19+0.001</f>
        <v>0.758</v>
      </c>
      <c r="O20" s="240" t="n">
        <f aca="false">VALUE(N20)</f>
        <v>0.758</v>
      </c>
      <c r="P20" s="238" t="n">
        <f aca="false">ROUND(($P19-($P$12-$P$22)/10),2)</f>
        <v>0</v>
      </c>
      <c r="Q20" s="234" t="n">
        <v>-0.91</v>
      </c>
      <c r="R20" s="235" t="n">
        <f aca="false">R19-($R$11-$R$61)/51</f>
        <v>0.105558823529412</v>
      </c>
      <c r="S20" s="236" t="n">
        <f aca="false">S19-($S$11-$S$61)/51</f>
        <v>0</v>
      </c>
      <c r="T20" s="240" t="n">
        <f aca="false">T19+0.001</f>
        <v>0.758</v>
      </c>
      <c r="U20" s="164" t="n">
        <f aca="false">VALUE(T20)</f>
        <v>0.758</v>
      </c>
      <c r="V20" s="238" t="n">
        <f aca="false">ROUND(($V19-($V$12-$V$22)/10),2)</f>
        <v>99.24</v>
      </c>
      <c r="W20" s="165"/>
      <c r="X20" s="182"/>
      <c r="Y20" s="164" t="n">
        <v>17</v>
      </c>
      <c r="Z20" s="190" t="n">
        <v>13.32</v>
      </c>
      <c r="AA20" s="180" t="n">
        <f aca="false">IF(MOD(ROW(),2),"",INDEX($Z$3:$Z$600,ROW()/2))</f>
        <v>5.94</v>
      </c>
      <c r="AB20" s="181" t="n">
        <v>0.18</v>
      </c>
      <c r="AC20" s="182" t="n">
        <f aca="false">VALUE($Z21)</f>
        <v>14.36</v>
      </c>
      <c r="AD20" s="164" t="n">
        <v>170</v>
      </c>
      <c r="AE20" s="191"/>
      <c r="AF20" s="227" t="n">
        <f aca="false">IF(MOD(ROW(),10),"",INDEX(AE$3:AE$600,ROW()/10))</f>
        <v>0.045</v>
      </c>
      <c r="AG20" s="228" t="n">
        <v>10</v>
      </c>
      <c r="AH20" s="229" t="n">
        <f aca="false">VALUE($AF20)</f>
        <v>0.045</v>
      </c>
      <c r="AI20" s="164" t="n">
        <v>170</v>
      </c>
      <c r="AJ20" s="191"/>
      <c r="AK20" s="227" t="n">
        <f aca="false">IF(MOD(ROW(),10),"",INDEX(AJ$3:AJ$600,ROW()/10))</f>
        <v>0.1</v>
      </c>
      <c r="AL20" s="228" t="n">
        <v>10</v>
      </c>
      <c r="AM20" s="229" t="n">
        <f aca="false">VALUE($AK20)</f>
        <v>0.1</v>
      </c>
      <c r="AN20" s="164" t="n">
        <v>170</v>
      </c>
      <c r="AO20" s="191" t="n">
        <v>-0.066</v>
      </c>
      <c r="AP20" s="227" t="n">
        <f aca="false">IF(MOD(ROW(),10),"",INDEX(AO$3:AO$600,ROW()/10))</f>
        <v>-0.033</v>
      </c>
      <c r="AQ20" s="228" t="n">
        <v>10</v>
      </c>
      <c r="AR20" s="229" t="n">
        <f aca="false">VALUE($AP20)</f>
        <v>-0.033</v>
      </c>
      <c r="AS20" s="164" t="n">
        <v>170</v>
      </c>
      <c r="AT20" s="191" t="n">
        <v>-0.105</v>
      </c>
      <c r="AU20" s="227" t="n">
        <f aca="false">IF(MOD(ROW(),10),"",INDEX(AT$3:AT$600,ROW()/10))</f>
        <v>-0.046</v>
      </c>
      <c r="AV20" s="228" t="n">
        <v>10</v>
      </c>
      <c r="AW20" s="229" t="n">
        <f aca="false">VALUE($AU20)</f>
        <v>-0.046</v>
      </c>
      <c r="AY20" s="190" t="n">
        <v>-40</v>
      </c>
      <c r="AZ20" s="180" t="n">
        <f aca="false">IF(MOD(ROW(),2),"",INDEX(AY$3:AY$600,ROW()/2))</f>
        <v>-40</v>
      </c>
      <c r="BA20" s="181" t="n">
        <v>0.18</v>
      </c>
      <c r="BB20" s="182" t="n">
        <f aca="false">VALUE(AZ20)</f>
        <v>-40</v>
      </c>
      <c r="BD20" s="190" t="n">
        <v>11</v>
      </c>
      <c r="BE20" s="180" t="n">
        <f aca="false">IF(MOD(ROW(),2),"",INDEX(BD$3:BD$600,ROW()/2))</f>
        <v>11</v>
      </c>
      <c r="BF20" s="181" t="n">
        <v>0.18</v>
      </c>
      <c r="BG20" s="182" t="n">
        <f aca="false">VALUE($BD21)</f>
        <v>11</v>
      </c>
    </row>
    <row r="21" customFormat="false" ht="13.5" hidden="false" customHeight="false" outlineLevel="0" collapsed="false">
      <c r="A21" s="208" t="n">
        <v>0.14</v>
      </c>
      <c r="B21" s="209" t="n">
        <v>5.43</v>
      </c>
      <c r="C21" s="213" t="n">
        <f aca="false">$C20+(($AM$20-$AM$10))/10</f>
        <v>0.1</v>
      </c>
      <c r="D21" s="217" t="n">
        <f aca="false">$D20+(($AH$30-$AH$20))/10</f>
        <v>0.0478</v>
      </c>
      <c r="E21" s="211" t="n">
        <f aca="false">$AC16</f>
        <v>10.34</v>
      </c>
      <c r="F21" s="212" t="n">
        <f aca="false">$F20+(($AR$20-$AR$10))/10</f>
        <v>-0.0458</v>
      </c>
      <c r="G21" s="218" t="n">
        <f aca="false">$G20+(($AW$20-$AW$10))/10</f>
        <v>-0.064</v>
      </c>
      <c r="H21" s="213" t="n">
        <f aca="false">$BB16</f>
        <v>-40</v>
      </c>
      <c r="I21" s="213" t="n">
        <f aca="false">$BG16</f>
        <v>11</v>
      </c>
      <c r="K21" s="234" t="n">
        <v>-0.91</v>
      </c>
      <c r="L21" s="238" t="n">
        <f aca="false">L20-($L$12-$L$112)/101</f>
        <v>0</v>
      </c>
      <c r="M21" s="239" t="n">
        <f aca="false">M20-($M$12-$M$112)/101</f>
        <v>0</v>
      </c>
      <c r="N21" s="240" t="n">
        <f aca="false">N20+0.001</f>
        <v>0.759</v>
      </c>
      <c r="O21" s="240" t="n">
        <f aca="false">VALUE(N21)</f>
        <v>0.759</v>
      </c>
      <c r="P21" s="238" t="n">
        <f aca="false">ROUND(($P20-($P$12-$P$22)/10),2)</f>
        <v>0</v>
      </c>
      <c r="Q21" s="234" t="n">
        <v>-0.9</v>
      </c>
      <c r="R21" s="235" t="n">
        <f aca="false">R20-($R$11-$R$61)/51</f>
        <v>0.104509803921569</v>
      </c>
      <c r="S21" s="236" t="n">
        <f aca="false">S20-($S$11-$S$61)/51</f>
        <v>0</v>
      </c>
      <c r="T21" s="240" t="n">
        <f aca="false">T20+0.001</f>
        <v>0.759</v>
      </c>
      <c r="U21" s="164" t="n">
        <f aca="false">VALUE(T21)</f>
        <v>0.759</v>
      </c>
      <c r="V21" s="238" t="n">
        <f aca="false">ROUND(($V20-($V$12-$V$22)/10),2)</f>
        <v>99.24</v>
      </c>
      <c r="W21" s="165"/>
      <c r="X21" s="182"/>
      <c r="Y21" s="164" t="n">
        <v>18</v>
      </c>
      <c r="Z21" s="190" t="n">
        <v>14.36</v>
      </c>
      <c r="AA21" s="180" t="str">
        <f aca="false">IF(MOD(ROW(),2),"",INDEX($Z$3:$Z$600,ROW()/2))</f>
        <v/>
      </c>
      <c r="AB21" s="181" t="n">
        <v>0.19</v>
      </c>
      <c r="AC21" s="182" t="n">
        <f aca="false">VALUE($Z22)</f>
        <v>15.42</v>
      </c>
      <c r="AD21" s="164" t="n">
        <v>180</v>
      </c>
      <c r="AE21" s="191"/>
      <c r="AF21" s="227" t="str">
        <f aca="false">IF(MOD(ROW(),10),"",INDEX(AE$3:AE$600,ROW()/10))</f>
        <v/>
      </c>
      <c r="AG21" s="228" t="n">
        <v>11</v>
      </c>
      <c r="AH21" s="229" t="e">
        <f aca="false">VALUE($AF21)</f>
        <v>#VALUE!</v>
      </c>
      <c r="AI21" s="164" t="n">
        <v>180</v>
      </c>
      <c r="AJ21" s="191"/>
      <c r="AK21" s="227" t="str">
        <f aca="false">IF(MOD(ROW(),10),"",INDEX(AJ$3:AJ$600,ROW()/10))</f>
        <v/>
      </c>
      <c r="AL21" s="228" t="n">
        <v>11</v>
      </c>
      <c r="AM21" s="229" t="e">
        <f aca="false">VALUE($AK21)</f>
        <v>#VALUE!</v>
      </c>
      <c r="AN21" s="164" t="n">
        <v>180</v>
      </c>
      <c r="AO21" s="191"/>
      <c r="AP21" s="227" t="str">
        <f aca="false">IF(MOD(ROW(),10),"",INDEX(AO$3:AO$600,ROW()/10))</f>
        <v/>
      </c>
      <c r="AQ21" s="228" t="n">
        <v>11</v>
      </c>
      <c r="AR21" s="229" t="e">
        <f aca="false">VALUE($AP21)</f>
        <v>#VALUE!</v>
      </c>
      <c r="AS21" s="164" t="n">
        <v>180</v>
      </c>
      <c r="AT21" s="191"/>
      <c r="AU21" s="227" t="str">
        <f aca="false">IF(MOD(ROW(),10),"",INDEX(AT$3:AT$600,ROW()/10))</f>
        <v/>
      </c>
      <c r="AV21" s="228" t="n">
        <v>11</v>
      </c>
      <c r="AW21" s="229" t="e">
        <f aca="false">VALUE($AU21)</f>
        <v>#VALUE!</v>
      </c>
      <c r="AY21" s="190" t="n">
        <v>-40</v>
      </c>
      <c r="AZ21" s="180" t="str">
        <f aca="false">IF(MOD(ROW(),2),"",INDEX(AY$3:AY$600,ROW()/2))</f>
        <v/>
      </c>
      <c r="BA21" s="181" t="n">
        <v>0.19</v>
      </c>
      <c r="BB21" s="182" t="e">
        <f aca="false">VALUE(AZ21)</f>
        <v>#VALUE!</v>
      </c>
      <c r="BD21" s="190" t="n">
        <v>11</v>
      </c>
      <c r="BE21" s="180" t="str">
        <f aca="false">IF(MOD(ROW(),2),"",INDEX(BD$3:BD$600,ROW()/2))</f>
        <v/>
      </c>
      <c r="BF21" s="181" t="n">
        <v>0.19</v>
      </c>
      <c r="BG21" s="182" t="n">
        <f aca="false">VALUE($BD22)</f>
        <v>11</v>
      </c>
    </row>
    <row r="22" customFormat="false" ht="13.5" hidden="false" customHeight="false" outlineLevel="0" collapsed="false">
      <c r="A22" s="208" t="n">
        <v>0.15</v>
      </c>
      <c r="B22" s="209" t="n">
        <v>5.42</v>
      </c>
      <c r="C22" s="213" t="n">
        <f aca="false">$C21+(($AM$20-$AM$10))/10</f>
        <v>0.1</v>
      </c>
      <c r="D22" s="217" t="n">
        <f aca="false">$D21+(($AH$30-$AH$20))/10</f>
        <v>0.0485</v>
      </c>
      <c r="E22" s="211" t="n">
        <f aca="false">$AC17</f>
        <v>11.31</v>
      </c>
      <c r="F22" s="212" t="n">
        <f aca="false">$F21+(($AR$20-$AR$10))/10</f>
        <v>-0.049</v>
      </c>
      <c r="G22" s="218" t="n">
        <f aca="false">$G21+(($AW$20-$AW$10))/10</f>
        <v>-0.0685</v>
      </c>
      <c r="H22" s="213" t="n">
        <f aca="false">$BB16+($BB18-$BB16)/2</f>
        <v>-40</v>
      </c>
      <c r="I22" s="213" t="n">
        <f aca="false">$BG16+($BG18-$BG16)/2</f>
        <v>11</v>
      </c>
      <c r="K22" s="234" t="n">
        <v>-0.9</v>
      </c>
      <c r="L22" s="238" t="n">
        <f aca="false">L21-($L$12-$L$112)/101</f>
        <v>0</v>
      </c>
      <c r="M22" s="239" t="n">
        <f aca="false">M21-($M$12-$M$112)/101</f>
        <v>0</v>
      </c>
      <c r="N22" s="233" t="n">
        <f aca="false">ROUNDUP(N1,2)</f>
        <v>0.75</v>
      </c>
      <c r="O22" s="233" t="n">
        <f aca="false">VALUE(N22)</f>
        <v>0.75</v>
      </c>
      <c r="P22" s="233" t="n">
        <f aca="false">SUMIF($B$7:$B$600,$O$22,E$7:E$600)</f>
        <v>0</v>
      </c>
      <c r="Q22" s="234" t="n">
        <v>-0.89</v>
      </c>
      <c r="R22" s="235" t="n">
        <f aca="false">R21-($R$11-$R$61)/51</f>
        <v>0.103460784313726</v>
      </c>
      <c r="S22" s="236" t="n">
        <f aca="false">S21-($S$11-$S$61)/51</f>
        <v>0</v>
      </c>
      <c r="T22" s="233" t="n">
        <f aca="false">ROUNDUP(N3,2)</f>
        <v>0.75</v>
      </c>
      <c r="U22" s="233" t="n">
        <f aca="false">VALUE(T22)</f>
        <v>0.75</v>
      </c>
      <c r="V22" s="233" t="n">
        <f aca="false">LOOKUP($U$22,$A$7:$A$600,$E$7:$E$600)</f>
        <v>99.24</v>
      </c>
      <c r="W22" s="165"/>
      <c r="X22" s="182"/>
      <c r="Y22" s="164" t="n">
        <v>19</v>
      </c>
      <c r="Z22" s="242" t="n">
        <v>15.42</v>
      </c>
      <c r="AA22" s="180" t="n">
        <f aca="false">IF(MOD(ROW(),2),"",INDEX($Z$3:$Z$600,ROW()/2))</f>
        <v>6.74</v>
      </c>
      <c r="AB22" s="181" t="n">
        <v>0.2</v>
      </c>
      <c r="AC22" s="182" t="n">
        <f aca="false">VALUE($Z23)</f>
        <v>16.52</v>
      </c>
      <c r="AD22" s="164" t="n">
        <v>190</v>
      </c>
      <c r="AE22" s="191"/>
      <c r="AF22" s="227" t="str">
        <f aca="false">IF(MOD(ROW(),10),"",INDEX(AE$3:AE$600,ROW()/10))</f>
        <v/>
      </c>
      <c r="AG22" s="228" t="n">
        <v>12</v>
      </c>
      <c r="AH22" s="229" t="e">
        <f aca="false">VALUE($AF22)</f>
        <v>#VALUE!</v>
      </c>
      <c r="AI22" s="164" t="n">
        <v>190</v>
      </c>
      <c r="AJ22" s="191"/>
      <c r="AK22" s="227" t="str">
        <f aca="false">IF(MOD(ROW(),10),"",INDEX(AJ$3:AJ$600,ROW()/10))</f>
        <v/>
      </c>
      <c r="AL22" s="228" t="n">
        <v>12</v>
      </c>
      <c r="AM22" s="229" t="e">
        <f aca="false">VALUE($AK22)</f>
        <v>#VALUE!</v>
      </c>
      <c r="AN22" s="164" t="n">
        <v>190</v>
      </c>
      <c r="AO22" s="191"/>
      <c r="AP22" s="227" t="str">
        <f aca="false">IF(MOD(ROW(),10),"",INDEX(AO$3:AO$600,ROW()/10))</f>
        <v/>
      </c>
      <c r="AQ22" s="228" t="n">
        <v>12</v>
      </c>
      <c r="AR22" s="229" t="e">
        <f aca="false">VALUE($AP22)</f>
        <v>#VALUE!</v>
      </c>
      <c r="AS22" s="164" t="n">
        <v>190</v>
      </c>
      <c r="AT22" s="191"/>
      <c r="AU22" s="227" t="str">
        <f aca="false">IF(MOD(ROW(),10),"",INDEX(AT$3:AT$600,ROW()/10))</f>
        <v/>
      </c>
      <c r="AV22" s="228" t="n">
        <v>12</v>
      </c>
      <c r="AW22" s="229" t="e">
        <f aca="false">VALUE($AU22)</f>
        <v>#VALUE!</v>
      </c>
      <c r="AY22" s="190" t="n">
        <v>-40</v>
      </c>
      <c r="AZ22" s="180" t="n">
        <f aca="false">IF(MOD(ROW(),2),"",INDEX(AY$3:AY$600,ROW()/2))</f>
        <v>-40</v>
      </c>
      <c r="BA22" s="181" t="n">
        <v>0.2</v>
      </c>
      <c r="BB22" s="182" t="n">
        <f aca="false">VALUE(AZ22)</f>
        <v>-40</v>
      </c>
      <c r="BD22" s="190" t="n">
        <v>11</v>
      </c>
      <c r="BE22" s="180" t="n">
        <f aca="false">IF(MOD(ROW(),2),"",INDEX(BD$3:BD$600,ROW()/2))</f>
        <v>11</v>
      </c>
      <c r="BF22" s="181" t="n">
        <v>0.2</v>
      </c>
      <c r="BG22" s="182" t="n">
        <f aca="false">VALUE($BD23)</f>
        <v>11</v>
      </c>
    </row>
    <row r="23" customFormat="false" ht="13.5" hidden="false" customHeight="false" outlineLevel="0" collapsed="false">
      <c r="A23" s="208" t="n">
        <v>0.16</v>
      </c>
      <c r="B23" s="209" t="n">
        <v>5.41</v>
      </c>
      <c r="C23" s="213" t="n">
        <f aca="false">$C22+(($AM$20-$AM$10))/10</f>
        <v>0.1</v>
      </c>
      <c r="D23" s="217" t="n">
        <f aca="false">$D22+(($AH$30-$AH$20))/10</f>
        <v>0.0492</v>
      </c>
      <c r="E23" s="211" t="n">
        <f aca="false">$AC18</f>
        <v>12.3</v>
      </c>
      <c r="F23" s="212" t="n">
        <f aca="false">$F22+(($AR$20-$AR$10))/10</f>
        <v>-0.0522</v>
      </c>
      <c r="G23" s="218" t="n">
        <f aca="false">$G22+(($AW$20-$AW$10))/10</f>
        <v>-0.073</v>
      </c>
      <c r="H23" s="213" t="n">
        <f aca="false">$BB18</f>
        <v>-40</v>
      </c>
      <c r="I23" s="213" t="n">
        <f aca="false">$BG18</f>
        <v>11</v>
      </c>
      <c r="K23" s="234" t="n">
        <v>-0.89</v>
      </c>
      <c r="L23" s="238" t="n">
        <f aca="false">L22-($L$12-$L$112)/101</f>
        <v>0</v>
      </c>
      <c r="M23" s="239" t="n">
        <f aca="false">M22-($M$12-$M$112)/101</f>
        <v>0</v>
      </c>
      <c r="Q23" s="234" t="n">
        <v>-0.88</v>
      </c>
      <c r="R23" s="235" t="n">
        <f aca="false">R22-($R$11-$R$61)/51</f>
        <v>0.102411764705882</v>
      </c>
      <c r="S23" s="236" t="n">
        <f aca="false">S22-($S$11-$S$61)/51</f>
        <v>0</v>
      </c>
      <c r="T23" s="165"/>
      <c r="U23" s="165"/>
      <c r="V23" s="165"/>
      <c r="W23" s="165"/>
      <c r="X23" s="182"/>
      <c r="Y23" s="164" t="n">
        <v>20</v>
      </c>
      <c r="Z23" s="190" t="n">
        <v>16.52</v>
      </c>
      <c r="AA23" s="180" t="str">
        <f aca="false">IF(MOD(ROW(),2),"",INDEX($Z$3:$Z$600,ROW()/2))</f>
        <v/>
      </c>
      <c r="AB23" s="181" t="n">
        <v>0.21</v>
      </c>
      <c r="AC23" s="182" t="n">
        <f aca="false">VALUE($Z24)</f>
        <v>17.63</v>
      </c>
      <c r="AD23" s="164" t="n">
        <v>200</v>
      </c>
      <c r="AE23" s="191"/>
      <c r="AF23" s="227" t="str">
        <f aca="false">IF(MOD(ROW(),10),"",INDEX(AE$3:AE$600,ROW()/10))</f>
        <v/>
      </c>
      <c r="AG23" s="228" t="n">
        <v>13</v>
      </c>
      <c r="AH23" s="229" t="e">
        <f aca="false">VALUE($AF23)</f>
        <v>#VALUE!</v>
      </c>
      <c r="AI23" s="164" t="n">
        <v>200</v>
      </c>
      <c r="AJ23" s="191"/>
      <c r="AK23" s="227" t="str">
        <f aca="false">IF(MOD(ROW(),10),"",INDEX(AJ$3:AJ$600,ROW()/10))</f>
        <v/>
      </c>
      <c r="AL23" s="228" t="n">
        <v>13</v>
      </c>
      <c r="AM23" s="229" t="e">
        <f aca="false">VALUE($AK23)</f>
        <v>#VALUE!</v>
      </c>
      <c r="AN23" s="164" t="n">
        <v>200</v>
      </c>
      <c r="AO23" s="191"/>
      <c r="AP23" s="227" t="str">
        <f aca="false">IF(MOD(ROW(),10),"",INDEX(AO$3:AO$600,ROW()/10))</f>
        <v/>
      </c>
      <c r="AQ23" s="228" t="n">
        <v>13</v>
      </c>
      <c r="AR23" s="229" t="e">
        <f aca="false">VALUE($AP23)</f>
        <v>#VALUE!</v>
      </c>
      <c r="AS23" s="164" t="n">
        <v>200</v>
      </c>
      <c r="AT23" s="191"/>
      <c r="AU23" s="227" t="str">
        <f aca="false">IF(MOD(ROW(),10),"",INDEX(AT$3:AT$600,ROW()/10))</f>
        <v/>
      </c>
      <c r="AV23" s="181" t="n">
        <v>0.21</v>
      </c>
      <c r="AW23" s="229" t="e">
        <f aca="false">VALUE($AU23)</f>
        <v>#VALUE!</v>
      </c>
      <c r="AY23" s="190" t="n">
        <v>-40</v>
      </c>
      <c r="AZ23" s="180" t="str">
        <f aca="false">IF(MOD(ROW(),2),"",INDEX(AY$3:AY$600,ROW()/2))</f>
        <v/>
      </c>
      <c r="BA23" s="181" t="n">
        <v>0.21</v>
      </c>
      <c r="BB23" s="182" t="e">
        <f aca="false">VALUE(AZ23)</f>
        <v>#VALUE!</v>
      </c>
      <c r="BD23" s="190" t="n">
        <v>11</v>
      </c>
      <c r="BE23" s="180" t="str">
        <f aca="false">IF(MOD(ROW(),2),"",INDEX(BD$3:BD$600,ROW()/2))</f>
        <v/>
      </c>
      <c r="BF23" s="181" t="n">
        <v>0.21</v>
      </c>
      <c r="BG23" s="182" t="n">
        <f aca="false">VALUE($BD24)</f>
        <v>11</v>
      </c>
    </row>
    <row r="24" customFormat="false" ht="13.5" hidden="false" customHeight="false" outlineLevel="0" collapsed="false">
      <c r="A24" s="208" t="n">
        <v>0.17</v>
      </c>
      <c r="B24" s="209" t="n">
        <v>5.4</v>
      </c>
      <c r="C24" s="213" t="n">
        <f aca="false">$C23+(($AM$20-$AM$10))/10</f>
        <v>0.1</v>
      </c>
      <c r="D24" s="217" t="n">
        <f aca="false">$D23+(($AH$30-$AH$20))/10</f>
        <v>0.0499</v>
      </c>
      <c r="E24" s="211" t="n">
        <f aca="false">$AC19</f>
        <v>13.32</v>
      </c>
      <c r="F24" s="212" t="n">
        <f aca="false">$F23+(($AR$20-$AR$10))/10</f>
        <v>-0.0554</v>
      </c>
      <c r="G24" s="218" t="n">
        <f aca="false">$G23+(($AW$20-$AW$10))/10</f>
        <v>-0.0775</v>
      </c>
      <c r="H24" s="213" t="n">
        <f aca="false">$BB18+($BB20-$BB18)/2</f>
        <v>-40</v>
      </c>
      <c r="I24" s="213" t="n">
        <f aca="false">$BG18+($BG20-$BG18)/2</f>
        <v>11</v>
      </c>
      <c r="K24" s="234" t="n">
        <v>-0.88</v>
      </c>
      <c r="L24" s="238" t="n">
        <f aca="false">L23-($L$12-$L$112)/101</f>
        <v>0</v>
      </c>
      <c r="M24" s="239" t="n">
        <f aca="false">M23-($M$12-$M$112)/101</f>
        <v>0</v>
      </c>
      <c r="Q24" s="234" t="n">
        <v>-0.87</v>
      </c>
      <c r="R24" s="235" t="n">
        <f aca="false">R23-($R$11-$R$61)/51</f>
        <v>0.101362745098039</v>
      </c>
      <c r="S24" s="236" t="n">
        <f aca="false">S23-($S$11-$S$61)/51</f>
        <v>0</v>
      </c>
      <c r="T24" s="165"/>
      <c r="U24" s="165"/>
      <c r="V24" s="165"/>
      <c r="W24" s="165"/>
      <c r="X24" s="182"/>
      <c r="Y24" s="164" t="n">
        <v>21</v>
      </c>
      <c r="Z24" s="190" t="n">
        <v>17.63</v>
      </c>
      <c r="AA24" s="180" t="n">
        <f aca="false">IF(MOD(ROW(),2),"",INDEX($Z$3:$Z$600,ROW()/2))</f>
        <v>7.6</v>
      </c>
      <c r="AB24" s="181" t="n">
        <v>0.22</v>
      </c>
      <c r="AC24" s="182" t="n">
        <f aca="false">VALUE($Z25)</f>
        <v>18.78</v>
      </c>
      <c r="AD24" s="164" t="n">
        <v>210</v>
      </c>
      <c r="AE24" s="191"/>
      <c r="AF24" s="227" t="str">
        <f aca="false">IF(MOD(ROW(),10),"",INDEX(AE$3:AE$600,ROW()/10))</f>
        <v/>
      </c>
      <c r="AG24" s="228" t="n">
        <v>14</v>
      </c>
      <c r="AH24" s="229" t="e">
        <f aca="false">VALUE($AF24)</f>
        <v>#VALUE!</v>
      </c>
      <c r="AI24" s="164" t="n">
        <v>210</v>
      </c>
      <c r="AJ24" s="191"/>
      <c r="AK24" s="227" t="str">
        <f aca="false">IF(MOD(ROW(),10),"",INDEX(AJ$3:AJ$600,ROW()/10))</f>
        <v/>
      </c>
      <c r="AL24" s="228" t="n">
        <v>14</v>
      </c>
      <c r="AM24" s="229" t="e">
        <f aca="false">VALUE($AK24)</f>
        <v>#VALUE!</v>
      </c>
      <c r="AN24" s="164" t="n">
        <v>210</v>
      </c>
      <c r="AO24" s="191"/>
      <c r="AP24" s="227" t="str">
        <f aca="false">IF(MOD(ROW(),10),"",INDEX(AO$3:AO$600,ROW()/10))</f>
        <v/>
      </c>
      <c r="AQ24" s="228" t="n">
        <v>14</v>
      </c>
      <c r="AR24" s="229" t="e">
        <f aca="false">VALUE($AP24)</f>
        <v>#VALUE!</v>
      </c>
      <c r="AS24" s="164" t="n">
        <v>210</v>
      </c>
      <c r="AT24" s="191"/>
      <c r="AU24" s="227" t="str">
        <f aca="false">IF(MOD(ROW(),10),"",INDEX(AT$3:AT$600,ROW()/10))</f>
        <v/>
      </c>
      <c r="AV24" s="181" t="n">
        <v>0.22</v>
      </c>
      <c r="AW24" s="229" t="e">
        <f aca="false">VALUE($AU24)</f>
        <v>#VALUE!</v>
      </c>
      <c r="AY24" s="190" t="n">
        <v>-40</v>
      </c>
      <c r="AZ24" s="180" t="n">
        <f aca="false">IF(MOD(ROW(),2),"",INDEX(AY$3:AY$600,ROW()/2))</f>
        <v>-40</v>
      </c>
      <c r="BA24" s="181" t="n">
        <v>0.22</v>
      </c>
      <c r="BB24" s="182" t="n">
        <f aca="false">VALUE(AZ24)</f>
        <v>-40</v>
      </c>
      <c r="BD24" s="190" t="n">
        <v>11</v>
      </c>
      <c r="BE24" s="180" t="n">
        <f aca="false">IF(MOD(ROW(),2),"",INDEX(BD$3:BD$600,ROW()/2))</f>
        <v>11</v>
      </c>
      <c r="BF24" s="181" t="n">
        <v>0.22</v>
      </c>
      <c r="BG24" s="182" t="n">
        <f aca="false">VALUE($BD25)</f>
        <v>11</v>
      </c>
    </row>
    <row r="25" customFormat="false" ht="13.5" hidden="false" customHeight="false" outlineLevel="0" collapsed="false">
      <c r="A25" s="208" t="n">
        <v>0.18</v>
      </c>
      <c r="B25" s="209" t="n">
        <v>5.39</v>
      </c>
      <c r="C25" s="213" t="n">
        <f aca="false">$C24+(($AM$20-$AM$10))/10</f>
        <v>0.1</v>
      </c>
      <c r="D25" s="217" t="n">
        <f aca="false">$D24+(($AH$30-$AH$20))/10</f>
        <v>0.0506</v>
      </c>
      <c r="E25" s="211" t="n">
        <f aca="false">$AC20</f>
        <v>14.36</v>
      </c>
      <c r="F25" s="212" t="n">
        <f aca="false">$F24+(($AR$20-$AR$10))/10</f>
        <v>-0.0586</v>
      </c>
      <c r="G25" s="218" t="n">
        <f aca="false">$G24+(($AW$20-$AW$10))/10</f>
        <v>-0.082</v>
      </c>
      <c r="H25" s="213" t="n">
        <f aca="false">$BB20</f>
        <v>-40</v>
      </c>
      <c r="I25" s="213" t="n">
        <f aca="false">$BG20</f>
        <v>11</v>
      </c>
      <c r="K25" s="234" t="n">
        <v>-0.87</v>
      </c>
      <c r="L25" s="238" t="n">
        <f aca="false">L24-($L$12-$L$112)/101</f>
        <v>0</v>
      </c>
      <c r="M25" s="239" t="n">
        <f aca="false">M24-($M$12-$M$112)/101</f>
        <v>0</v>
      </c>
      <c r="Q25" s="234" t="n">
        <v>-0.86</v>
      </c>
      <c r="R25" s="235" t="n">
        <f aca="false">R24-($R$11-$R$61)/51</f>
        <v>0.100313725490196</v>
      </c>
      <c r="S25" s="236" t="n">
        <f aca="false">S24-($S$11-$S$61)/51</f>
        <v>0</v>
      </c>
      <c r="T25" s="165"/>
      <c r="U25" s="165"/>
      <c r="V25" s="165"/>
      <c r="W25" s="165"/>
      <c r="X25" s="182"/>
      <c r="Y25" s="164" t="n">
        <v>22</v>
      </c>
      <c r="Z25" s="190" t="n">
        <v>18.78</v>
      </c>
      <c r="AA25" s="180" t="str">
        <f aca="false">IF(MOD(ROW(),2),"",INDEX($Z$3:$Z$600,ROW()/2))</f>
        <v/>
      </c>
      <c r="AB25" s="181" t="n">
        <v>0.23</v>
      </c>
      <c r="AC25" s="182" t="n">
        <f aca="false">VALUE($Z26)</f>
        <v>19.94</v>
      </c>
      <c r="AD25" s="164" t="n">
        <v>220</v>
      </c>
      <c r="AE25" s="191"/>
      <c r="AF25" s="227" t="str">
        <f aca="false">IF(MOD(ROW(),10),"",INDEX(AE$3:AE$600,ROW()/10))</f>
        <v/>
      </c>
      <c r="AG25" s="228" t="n">
        <v>15</v>
      </c>
      <c r="AH25" s="229" t="e">
        <f aca="false">VALUE($AF25)</f>
        <v>#VALUE!</v>
      </c>
      <c r="AI25" s="164" t="n">
        <v>220</v>
      </c>
      <c r="AJ25" s="191"/>
      <c r="AK25" s="227" t="str">
        <f aca="false">IF(MOD(ROW(),10),"",INDEX(AJ$3:AJ$600,ROW()/10))</f>
        <v/>
      </c>
      <c r="AL25" s="228" t="n">
        <v>15</v>
      </c>
      <c r="AM25" s="229" t="e">
        <f aca="false">VALUE($AK25)</f>
        <v>#VALUE!</v>
      </c>
      <c r="AN25" s="164" t="n">
        <v>220</v>
      </c>
      <c r="AO25" s="191"/>
      <c r="AP25" s="227" t="str">
        <f aca="false">IF(MOD(ROW(),10),"",INDEX(AO$3:AO$600,ROW()/10))</f>
        <v/>
      </c>
      <c r="AQ25" s="228" t="n">
        <v>15</v>
      </c>
      <c r="AR25" s="229" t="e">
        <f aca="false">VALUE($AP25)</f>
        <v>#VALUE!</v>
      </c>
      <c r="AS25" s="164" t="n">
        <v>220</v>
      </c>
      <c r="AT25" s="191"/>
      <c r="AU25" s="227" t="str">
        <f aca="false">IF(MOD(ROW(),10),"",INDEX(AT$3:AT$600,ROW()/10))</f>
        <v/>
      </c>
      <c r="AV25" s="181" t="n">
        <v>0.23</v>
      </c>
      <c r="AW25" s="229" t="e">
        <f aca="false">VALUE($AU25)</f>
        <v>#VALUE!</v>
      </c>
      <c r="AY25" s="190" t="n">
        <v>-40</v>
      </c>
      <c r="AZ25" s="180" t="str">
        <f aca="false">IF(MOD(ROW(),2),"",INDEX(AY$3:AY$600,ROW()/2))</f>
        <v/>
      </c>
      <c r="BA25" s="181" t="n">
        <v>0.23</v>
      </c>
      <c r="BB25" s="182" t="e">
        <f aca="false">VALUE(AZ25)</f>
        <v>#VALUE!</v>
      </c>
      <c r="BD25" s="190" t="n">
        <v>11</v>
      </c>
      <c r="BE25" s="180" t="str">
        <f aca="false">IF(MOD(ROW(),2),"",INDEX(BD$3:BD$600,ROW()/2))</f>
        <v/>
      </c>
      <c r="BF25" s="181" t="n">
        <v>0.23</v>
      </c>
      <c r="BG25" s="182" t="n">
        <f aca="false">VALUE($BD26)</f>
        <v>11</v>
      </c>
    </row>
    <row r="26" customFormat="false" ht="13.5" hidden="false" customHeight="false" outlineLevel="0" collapsed="false">
      <c r="A26" s="208" t="n">
        <v>0.19</v>
      </c>
      <c r="B26" s="209" t="n">
        <v>5.38</v>
      </c>
      <c r="C26" s="213" t="n">
        <f aca="false">$C25+(($AM$20-$AM$10))/10</f>
        <v>0.1</v>
      </c>
      <c r="D26" s="217" t="n">
        <f aca="false">$D25+(($AH$30-$AH$20))/10</f>
        <v>0.0513</v>
      </c>
      <c r="E26" s="211" t="n">
        <f aca="false">$AC21</f>
        <v>15.42</v>
      </c>
      <c r="F26" s="212" t="n">
        <f aca="false">$F25+(($AR$20-$AR$10))/10</f>
        <v>-0.0618</v>
      </c>
      <c r="G26" s="218" t="n">
        <f aca="false">$G25+(($AW$20-$AW$10))/10</f>
        <v>-0.0865</v>
      </c>
      <c r="H26" s="213" t="n">
        <f aca="false">$BB20+($BB22-$BB20)/2</f>
        <v>-40</v>
      </c>
      <c r="I26" s="213" t="n">
        <f aca="false">$BG20+($BG22-$BG20)/2</f>
        <v>11</v>
      </c>
      <c r="K26" s="234" t="n">
        <v>-0.86</v>
      </c>
      <c r="L26" s="238" t="n">
        <f aca="false">L25-($L$12-$L$112)/101</f>
        <v>0</v>
      </c>
      <c r="M26" s="239" t="n">
        <f aca="false">M25-($M$12-$M$112)/101</f>
        <v>0</v>
      </c>
      <c r="Q26" s="234" t="n">
        <v>-0.85</v>
      </c>
      <c r="R26" s="235" t="n">
        <f aca="false">R25-($R$11-$R$61)/51</f>
        <v>0.099264705882353</v>
      </c>
      <c r="S26" s="236" t="n">
        <f aca="false">S25-($S$11-$S$61)/51</f>
        <v>0</v>
      </c>
      <c r="T26" s="165"/>
      <c r="U26" s="165"/>
      <c r="V26" s="165"/>
      <c r="W26" s="165"/>
      <c r="X26" s="182"/>
      <c r="Y26" s="164" t="n">
        <v>23</v>
      </c>
      <c r="Z26" s="190" t="n">
        <v>19.94</v>
      </c>
      <c r="AA26" s="180" t="n">
        <f aca="false">IF(MOD(ROW(),2),"",INDEX($Z$3:$Z$600,ROW()/2))</f>
        <v>8.49</v>
      </c>
      <c r="AB26" s="181" t="n">
        <v>0.24</v>
      </c>
      <c r="AC26" s="182" t="n">
        <f aca="false">VALUE($Z27)</f>
        <v>21.14</v>
      </c>
      <c r="AD26" s="164" t="n">
        <v>230</v>
      </c>
      <c r="AE26" s="191"/>
      <c r="AF26" s="227" t="str">
        <f aca="false">IF(MOD(ROW(),10),"",INDEX(AE$3:AE$600,ROW()/10))</f>
        <v/>
      </c>
      <c r="AG26" s="228" t="n">
        <v>16</v>
      </c>
      <c r="AH26" s="229" t="e">
        <f aca="false">VALUE($AF26)</f>
        <v>#VALUE!</v>
      </c>
      <c r="AI26" s="164" t="n">
        <v>230</v>
      </c>
      <c r="AJ26" s="191"/>
      <c r="AK26" s="227" t="str">
        <f aca="false">IF(MOD(ROW(),10),"",INDEX(AJ$3:AJ$600,ROW()/10))</f>
        <v/>
      </c>
      <c r="AL26" s="228" t="n">
        <v>16</v>
      </c>
      <c r="AM26" s="229" t="e">
        <f aca="false">VALUE($AK26)</f>
        <v>#VALUE!</v>
      </c>
      <c r="AN26" s="164" t="n">
        <v>230</v>
      </c>
      <c r="AO26" s="191"/>
      <c r="AP26" s="227" t="str">
        <f aca="false">IF(MOD(ROW(),10),"",INDEX(AO$3:AO$600,ROW()/10))</f>
        <v/>
      </c>
      <c r="AQ26" s="228" t="n">
        <v>16</v>
      </c>
      <c r="AR26" s="229" t="e">
        <f aca="false">VALUE($AP26)</f>
        <v>#VALUE!</v>
      </c>
      <c r="AS26" s="164" t="n">
        <v>230</v>
      </c>
      <c r="AT26" s="191"/>
      <c r="AU26" s="227" t="str">
        <f aca="false">IF(MOD(ROW(),10),"",INDEX(AT$3:AT$600,ROW()/10))</f>
        <v/>
      </c>
      <c r="AV26" s="181" t="n">
        <v>0.24</v>
      </c>
      <c r="AW26" s="229" t="e">
        <f aca="false">VALUE($AU26)</f>
        <v>#VALUE!</v>
      </c>
      <c r="AY26" s="190" t="n">
        <v>-40</v>
      </c>
      <c r="AZ26" s="180" t="n">
        <f aca="false">IF(MOD(ROW(),2),"",INDEX(AY$3:AY$600,ROW()/2))</f>
        <v>-40</v>
      </c>
      <c r="BA26" s="181" t="n">
        <v>0.24</v>
      </c>
      <c r="BB26" s="182" t="n">
        <f aca="false">VALUE(AZ26)</f>
        <v>-40</v>
      </c>
      <c r="BD26" s="190" t="n">
        <v>11</v>
      </c>
      <c r="BE26" s="180" t="n">
        <f aca="false">IF(MOD(ROW(),2),"",INDEX(BD$3:BD$600,ROW()/2))</f>
        <v>11</v>
      </c>
      <c r="BF26" s="181" t="n">
        <v>0.24</v>
      </c>
      <c r="BG26" s="182" t="n">
        <f aca="false">VALUE($BD27)</f>
        <v>11</v>
      </c>
    </row>
    <row r="27" customFormat="false" ht="13.5" hidden="false" customHeight="false" outlineLevel="0" collapsed="false">
      <c r="A27" s="208" t="n">
        <v>0.2</v>
      </c>
      <c r="B27" s="209" t="n">
        <v>5.37</v>
      </c>
      <c r="C27" s="213" t="n">
        <f aca="false">$AM30</f>
        <v>0.111</v>
      </c>
      <c r="D27" s="241" t="n">
        <f aca="false">$AH30</f>
        <v>0.052</v>
      </c>
      <c r="E27" s="211" t="n">
        <f aca="false">$AC22</f>
        <v>16.52</v>
      </c>
      <c r="F27" s="212" t="n">
        <f aca="false">$AR30</f>
        <v>-0.042</v>
      </c>
      <c r="G27" s="218" t="n">
        <f aca="false">$AW30</f>
        <v>-0.072</v>
      </c>
      <c r="H27" s="213" t="n">
        <f aca="false">$BB22</f>
        <v>-40</v>
      </c>
      <c r="I27" s="213" t="n">
        <f aca="false">$BG22</f>
        <v>11</v>
      </c>
      <c r="K27" s="234" t="n">
        <v>-0.85</v>
      </c>
      <c r="L27" s="238" t="n">
        <f aca="false">L26-($L$12-$L$112)/101</f>
        <v>0</v>
      </c>
      <c r="M27" s="239" t="n">
        <f aca="false">M26-($M$12-$M$112)/101</f>
        <v>0</v>
      </c>
      <c r="Q27" s="234" t="n">
        <v>-0.84</v>
      </c>
      <c r="R27" s="235" t="n">
        <f aca="false">R26-($R$11-$R$61)/51</f>
        <v>0.0982156862745098</v>
      </c>
      <c r="S27" s="236" t="n">
        <f aca="false">S26-($S$11-$S$61)/51</f>
        <v>0</v>
      </c>
      <c r="T27" s="165"/>
      <c r="U27" s="165"/>
      <c r="V27" s="165"/>
      <c r="W27" s="165"/>
      <c r="X27" s="182"/>
      <c r="Y27" s="164" t="n">
        <v>24</v>
      </c>
      <c r="Z27" s="190" t="n">
        <v>21.14</v>
      </c>
      <c r="AA27" s="180" t="str">
        <f aca="false">IF(MOD(ROW(),2),"",INDEX($Z$3:$Z$600,ROW()/2))</f>
        <v/>
      </c>
      <c r="AB27" s="181" t="n">
        <v>0.25</v>
      </c>
      <c r="AC27" s="182" t="n">
        <f aca="false">VALUE($Z28)</f>
        <v>22.35</v>
      </c>
      <c r="AD27" s="164" t="n">
        <v>240</v>
      </c>
      <c r="AE27" s="191"/>
      <c r="AF27" s="227" t="str">
        <f aca="false">IF(MOD(ROW(),10),"",INDEX(AE$3:AE$600,ROW()/10))</f>
        <v/>
      </c>
      <c r="AG27" s="228" t="n">
        <v>17</v>
      </c>
      <c r="AH27" s="229" t="e">
        <f aca="false">VALUE($AF27)</f>
        <v>#VALUE!</v>
      </c>
      <c r="AI27" s="164" t="n">
        <v>240</v>
      </c>
      <c r="AJ27" s="191"/>
      <c r="AK27" s="227" t="str">
        <f aca="false">IF(MOD(ROW(),10),"",INDEX(AJ$3:AJ$600,ROW()/10))</f>
        <v/>
      </c>
      <c r="AL27" s="228" t="n">
        <v>17</v>
      </c>
      <c r="AM27" s="229" t="e">
        <f aca="false">VALUE($AK27)</f>
        <v>#VALUE!</v>
      </c>
      <c r="AN27" s="164" t="n">
        <v>240</v>
      </c>
      <c r="AO27" s="191"/>
      <c r="AP27" s="227" t="str">
        <f aca="false">IF(MOD(ROW(),10),"",INDEX(AO$3:AO$600,ROW()/10))</f>
        <v/>
      </c>
      <c r="AQ27" s="228" t="n">
        <v>17</v>
      </c>
      <c r="AR27" s="229" t="e">
        <f aca="false">VALUE($AP27)</f>
        <v>#VALUE!</v>
      </c>
      <c r="AS27" s="164" t="n">
        <v>240</v>
      </c>
      <c r="AT27" s="191"/>
      <c r="AU27" s="227" t="str">
        <f aca="false">IF(MOD(ROW(),10),"",INDEX(AT$3:AT$600,ROW()/10))</f>
        <v/>
      </c>
      <c r="AV27" s="181" t="n">
        <v>0.25</v>
      </c>
      <c r="AW27" s="229" t="e">
        <f aca="false">VALUE($AU27)</f>
        <v>#VALUE!</v>
      </c>
      <c r="AY27" s="190" t="n">
        <v>-40</v>
      </c>
      <c r="AZ27" s="180" t="str">
        <f aca="false">IF(MOD(ROW(),2),"",INDEX(AY$3:AY$600,ROW()/2))</f>
        <v/>
      </c>
      <c r="BA27" s="181" t="n">
        <v>0.25</v>
      </c>
      <c r="BB27" s="182" t="e">
        <f aca="false">VALUE(AZ27)</f>
        <v>#VALUE!</v>
      </c>
      <c r="BD27" s="190" t="n">
        <v>11</v>
      </c>
      <c r="BE27" s="180" t="str">
        <f aca="false">IF(MOD(ROW(),2),"",INDEX(BD$3:BD$600,ROW()/2))</f>
        <v/>
      </c>
      <c r="BF27" s="181" t="n">
        <v>0.25</v>
      </c>
      <c r="BG27" s="182" t="n">
        <f aca="false">VALUE($BD28)</f>
        <v>11</v>
      </c>
    </row>
    <row r="28" customFormat="false" ht="13.5" hidden="false" customHeight="false" outlineLevel="0" collapsed="false">
      <c r="A28" s="208" t="n">
        <v>0.21</v>
      </c>
      <c r="B28" s="209" t="n">
        <v>5.36</v>
      </c>
      <c r="C28" s="213" t="n">
        <f aca="false">$C27+(($AM$20-$AM$10))/10</f>
        <v>0.111</v>
      </c>
      <c r="D28" s="217" t="n">
        <f aca="false">$D27+(($AH$30-$AH$20))/10</f>
        <v>0.0527</v>
      </c>
      <c r="E28" s="211" t="n">
        <f aca="false">$AC23</f>
        <v>17.63</v>
      </c>
      <c r="F28" s="212" t="n">
        <f aca="false">$F27+(($AR$20-$AR$10))/10</f>
        <v>-0.0452</v>
      </c>
      <c r="G28" s="218" t="n">
        <f aca="false">$G27+(($AW$20-$AW$10))/10</f>
        <v>-0.0765</v>
      </c>
      <c r="H28" s="213" t="n">
        <f aca="false">$BB22+($BB24-$BB22)/2</f>
        <v>-40</v>
      </c>
      <c r="I28" s="213" t="n">
        <f aca="false">$BG22+($BG24-$BG22)/2</f>
        <v>11</v>
      </c>
      <c r="K28" s="234" t="n">
        <v>-0.84</v>
      </c>
      <c r="L28" s="238" t="n">
        <f aca="false">L27-($L$12-$L$112)/101</f>
        <v>0</v>
      </c>
      <c r="M28" s="239" t="n">
        <f aca="false">M27-($M$12-$M$112)/101</f>
        <v>0</v>
      </c>
      <c r="Q28" s="234" t="n">
        <v>-0.83</v>
      </c>
      <c r="R28" s="235" t="n">
        <f aca="false">R27-($R$11-$R$61)/51</f>
        <v>0.0971666666666667</v>
      </c>
      <c r="S28" s="236" t="n">
        <f aca="false">S27-($S$11-$S$61)/51</f>
        <v>0</v>
      </c>
      <c r="T28" s="165"/>
      <c r="U28" s="165"/>
      <c r="V28" s="165"/>
      <c r="W28" s="165"/>
      <c r="X28" s="182"/>
      <c r="Y28" s="164" t="n">
        <v>25</v>
      </c>
      <c r="Z28" s="242" t="n">
        <v>22.35</v>
      </c>
      <c r="AA28" s="180" t="n">
        <f aca="false">IF(MOD(ROW(),2),"",INDEX($Z$3:$Z$600,ROW()/2))</f>
        <v>9.4</v>
      </c>
      <c r="AB28" s="181" t="n">
        <v>0.26</v>
      </c>
      <c r="AC28" s="182" t="n">
        <f aca="false">VALUE($Z29)</f>
        <v>23.6</v>
      </c>
      <c r="AD28" s="164" t="n">
        <v>250</v>
      </c>
      <c r="AE28" s="191"/>
      <c r="AF28" s="227" t="str">
        <f aca="false">IF(MOD(ROW(),10),"",INDEX(AE$3:AE$600,ROW()/10))</f>
        <v/>
      </c>
      <c r="AG28" s="228" t="n">
        <v>18</v>
      </c>
      <c r="AH28" s="229" t="e">
        <f aca="false">VALUE($AF28)</f>
        <v>#VALUE!</v>
      </c>
      <c r="AI28" s="164" t="n">
        <v>250</v>
      </c>
      <c r="AJ28" s="191"/>
      <c r="AK28" s="227" t="str">
        <f aca="false">IF(MOD(ROW(),10),"",INDEX(AJ$3:AJ$600,ROW()/10))</f>
        <v/>
      </c>
      <c r="AL28" s="228" t="n">
        <v>18</v>
      </c>
      <c r="AM28" s="229" t="e">
        <f aca="false">VALUE($AK28)</f>
        <v>#VALUE!</v>
      </c>
      <c r="AN28" s="164" t="n">
        <v>250</v>
      </c>
      <c r="AO28" s="191"/>
      <c r="AP28" s="227" t="str">
        <f aca="false">IF(MOD(ROW(),10),"",INDEX(AO$3:AO$600,ROW()/10))</f>
        <v/>
      </c>
      <c r="AQ28" s="228" t="n">
        <v>18</v>
      </c>
      <c r="AR28" s="229" t="e">
        <f aca="false">VALUE($AP28)</f>
        <v>#VALUE!</v>
      </c>
      <c r="AS28" s="164" t="n">
        <v>250</v>
      </c>
      <c r="AT28" s="191"/>
      <c r="AU28" s="227" t="str">
        <f aca="false">IF(MOD(ROW(),10),"",INDEX(AT$3:AT$600,ROW()/10))</f>
        <v/>
      </c>
      <c r="AV28" s="181" t="n">
        <v>0.26</v>
      </c>
      <c r="AW28" s="229" t="e">
        <f aca="false">VALUE($AU28)</f>
        <v>#VALUE!</v>
      </c>
      <c r="AY28" s="190" t="n">
        <v>-40</v>
      </c>
      <c r="AZ28" s="180" t="n">
        <f aca="false">IF(MOD(ROW(),2),"",INDEX(AY$3:AY$600,ROW()/2))</f>
        <v>-40</v>
      </c>
      <c r="BA28" s="181" t="n">
        <v>0.26</v>
      </c>
      <c r="BB28" s="182" t="n">
        <f aca="false">VALUE(AZ28)</f>
        <v>-40</v>
      </c>
      <c r="BD28" s="190" t="n">
        <v>11</v>
      </c>
      <c r="BE28" s="180" t="n">
        <f aca="false">IF(MOD(ROW(),2),"",INDEX(BD$3:BD$600,ROW()/2))</f>
        <v>11</v>
      </c>
      <c r="BF28" s="181" t="n">
        <v>0.26</v>
      </c>
      <c r="BG28" s="182" t="n">
        <f aca="false">VALUE($BD29)</f>
        <v>11</v>
      </c>
    </row>
    <row r="29" customFormat="false" ht="13.5" hidden="false" customHeight="false" outlineLevel="0" collapsed="false">
      <c r="A29" s="208" t="n">
        <v>0.22</v>
      </c>
      <c r="B29" s="209" t="n">
        <v>5.35</v>
      </c>
      <c r="C29" s="213" t="n">
        <f aca="false">$C28+(($AM$20-$AM$10))/10</f>
        <v>0.111</v>
      </c>
      <c r="D29" s="217" t="n">
        <f aca="false">$D28+(($AH$30-$AH$20))/10</f>
        <v>0.0534</v>
      </c>
      <c r="E29" s="211" t="n">
        <f aca="false">$AC24</f>
        <v>18.78</v>
      </c>
      <c r="F29" s="212" t="n">
        <f aca="false">$F28+(($AR$20-$AR$10))/10</f>
        <v>-0.0484</v>
      </c>
      <c r="G29" s="218" t="n">
        <f aca="false">$G28+(($AW$20-$AW$10))/10</f>
        <v>-0.081</v>
      </c>
      <c r="H29" s="213" t="n">
        <f aca="false">$BB24</f>
        <v>-40</v>
      </c>
      <c r="I29" s="213" t="n">
        <f aca="false">$BG24</f>
        <v>11</v>
      </c>
      <c r="K29" s="234" t="n">
        <v>-0.83</v>
      </c>
      <c r="L29" s="238" t="n">
        <f aca="false">L28-($L$12-$L$112)/101</f>
        <v>0</v>
      </c>
      <c r="M29" s="239" t="n">
        <f aca="false">M28-($M$12-$M$112)/101</f>
        <v>0</v>
      </c>
      <c r="Q29" s="234" t="n">
        <v>-0.82</v>
      </c>
      <c r="R29" s="235" t="n">
        <f aca="false">R28-($R$11-$R$61)/51</f>
        <v>0.0961176470588236</v>
      </c>
      <c r="S29" s="236" t="n">
        <f aca="false">S28-($S$11-$S$61)/51</f>
        <v>0</v>
      </c>
      <c r="T29" s="165"/>
      <c r="U29" s="165"/>
      <c r="V29" s="165"/>
      <c r="W29" s="165"/>
      <c r="X29" s="182"/>
      <c r="Y29" s="164" t="n">
        <v>26</v>
      </c>
      <c r="Z29" s="190" t="n">
        <v>23.6</v>
      </c>
      <c r="AA29" s="180" t="str">
        <f aca="false">IF(MOD(ROW(),2),"",INDEX($Z$3:$Z$600,ROW()/2))</f>
        <v/>
      </c>
      <c r="AB29" s="181" t="n">
        <v>0.27</v>
      </c>
      <c r="AC29" s="182" t="n">
        <f aca="false">VALUE($Z30)</f>
        <v>24.87</v>
      </c>
      <c r="AD29" s="164" t="n">
        <v>260</v>
      </c>
      <c r="AE29" s="191"/>
      <c r="AF29" s="227" t="str">
        <f aca="false">IF(MOD(ROW(),10),"",INDEX(AE$3:AE$600,ROW()/10))</f>
        <v/>
      </c>
      <c r="AG29" s="228" t="n">
        <v>19</v>
      </c>
      <c r="AH29" s="229" t="e">
        <f aca="false">VALUE($AF29)</f>
        <v>#VALUE!</v>
      </c>
      <c r="AI29" s="164" t="n">
        <v>260</v>
      </c>
      <c r="AJ29" s="191"/>
      <c r="AK29" s="227" t="str">
        <f aca="false">IF(MOD(ROW(),10),"",INDEX(AJ$3:AJ$600,ROW()/10))</f>
        <v/>
      </c>
      <c r="AL29" s="228" t="n">
        <v>19</v>
      </c>
      <c r="AM29" s="229" t="e">
        <f aca="false">VALUE($AK29)</f>
        <v>#VALUE!</v>
      </c>
      <c r="AN29" s="164" t="n">
        <v>260</v>
      </c>
      <c r="AO29" s="191"/>
      <c r="AP29" s="227" t="str">
        <f aca="false">IF(MOD(ROW(),10),"",INDEX(AO$3:AO$600,ROW()/10))</f>
        <v/>
      </c>
      <c r="AQ29" s="228" t="n">
        <v>19</v>
      </c>
      <c r="AR29" s="229" t="e">
        <f aca="false">VALUE($AP29)</f>
        <v>#VALUE!</v>
      </c>
      <c r="AS29" s="164" t="n">
        <v>260</v>
      </c>
      <c r="AT29" s="191"/>
      <c r="AU29" s="227" t="str">
        <f aca="false">IF(MOD(ROW(),10),"",INDEX(AT$3:AT$600,ROW()/10))</f>
        <v/>
      </c>
      <c r="AV29" s="181" t="n">
        <v>0.27</v>
      </c>
      <c r="AW29" s="229" t="e">
        <f aca="false">VALUE($AU29)</f>
        <v>#VALUE!</v>
      </c>
      <c r="AY29" s="190" t="n">
        <v>-40</v>
      </c>
      <c r="AZ29" s="180" t="str">
        <f aca="false">IF(MOD(ROW(),2),"",INDEX(AY$3:AY$600,ROW()/2))</f>
        <v/>
      </c>
      <c r="BA29" s="181" t="n">
        <v>0.27</v>
      </c>
      <c r="BB29" s="182" t="e">
        <f aca="false">VALUE(AZ29)</f>
        <v>#VALUE!</v>
      </c>
      <c r="BD29" s="190" t="n">
        <v>11</v>
      </c>
      <c r="BE29" s="180" t="str">
        <f aca="false">IF(MOD(ROW(),2),"",INDEX(BD$3:BD$600,ROW()/2))</f>
        <v/>
      </c>
      <c r="BF29" s="181" t="n">
        <v>0.27</v>
      </c>
      <c r="BG29" s="182" t="n">
        <f aca="false">VALUE($BD30)</f>
        <v>11</v>
      </c>
    </row>
    <row r="30" customFormat="false" ht="13.5" hidden="false" customHeight="false" outlineLevel="0" collapsed="false">
      <c r="A30" s="208" t="n">
        <v>0.23</v>
      </c>
      <c r="B30" s="209" t="n">
        <v>5.34</v>
      </c>
      <c r="C30" s="213" t="n">
        <f aca="false">$C29+(($AM$20-$AM$10))/10</f>
        <v>0.111</v>
      </c>
      <c r="D30" s="217" t="n">
        <f aca="false">$D29+(($AH$30-$AH$20))/10</f>
        <v>0.0541</v>
      </c>
      <c r="E30" s="211" t="n">
        <f aca="false">$AC25</f>
        <v>19.94</v>
      </c>
      <c r="F30" s="212" t="n">
        <f aca="false">$F29+(($AR$20-$AR$10))/10</f>
        <v>-0.0516</v>
      </c>
      <c r="G30" s="218" t="n">
        <f aca="false">$G29+(($AW$20-$AW$10))/10</f>
        <v>-0.0855</v>
      </c>
      <c r="H30" s="213" t="n">
        <f aca="false">$BB24+($BB26-$BB24)/2</f>
        <v>-40</v>
      </c>
      <c r="I30" s="213" t="n">
        <f aca="false">$BG24+($BG26-$BG24)/2</f>
        <v>11</v>
      </c>
      <c r="K30" s="234" t="n">
        <v>-0.82</v>
      </c>
      <c r="L30" s="238" t="n">
        <f aca="false">L29-($L$12-$L$112)/101</f>
        <v>0</v>
      </c>
      <c r="M30" s="239" t="n">
        <f aca="false">M29-($M$12-$M$112)/101</f>
        <v>0</v>
      </c>
      <c r="Q30" s="234" t="n">
        <v>-0.81</v>
      </c>
      <c r="R30" s="235" t="n">
        <f aca="false">R29-($R$11-$R$61)/51</f>
        <v>0.0950686274509805</v>
      </c>
      <c r="S30" s="236" t="n">
        <f aca="false">S29-($S$11-$S$61)/51</f>
        <v>0</v>
      </c>
      <c r="T30" s="165"/>
      <c r="U30" s="165"/>
      <c r="V30" s="165"/>
      <c r="W30" s="165"/>
      <c r="X30" s="182"/>
      <c r="Y30" s="164" t="n">
        <v>27</v>
      </c>
      <c r="Z30" s="190" t="n">
        <v>24.87</v>
      </c>
      <c r="AA30" s="180" t="n">
        <f aca="false">IF(MOD(ROW(),2),"",INDEX($Z$3:$Z$600,ROW()/2))</f>
        <v>10.34</v>
      </c>
      <c r="AB30" s="181" t="n">
        <v>0.28</v>
      </c>
      <c r="AC30" s="182" t="n">
        <f aca="false">VALUE($Z31)</f>
        <v>26.16</v>
      </c>
      <c r="AD30" s="164" t="n">
        <v>270</v>
      </c>
      <c r="AE30" s="191"/>
      <c r="AF30" s="227" t="n">
        <f aca="false">IF(MOD(ROW(),10),"",INDEX(AE$3:AE$600,ROW()/10))</f>
        <v>0.052</v>
      </c>
      <c r="AG30" s="228" t="n">
        <v>20</v>
      </c>
      <c r="AH30" s="229" t="n">
        <f aca="false">VALUE($AF30)</f>
        <v>0.052</v>
      </c>
      <c r="AI30" s="164" t="n">
        <v>270</v>
      </c>
      <c r="AJ30" s="191"/>
      <c r="AK30" s="227" t="n">
        <f aca="false">IF(MOD(ROW(),10),"",INDEX(AJ$3:AJ$600,ROW()/10))</f>
        <v>0.111</v>
      </c>
      <c r="AL30" s="228" t="n">
        <v>20</v>
      </c>
      <c r="AM30" s="229" t="n">
        <f aca="false">VALUE($AK30)</f>
        <v>0.111</v>
      </c>
      <c r="AN30" s="164" t="n">
        <v>270</v>
      </c>
      <c r="AO30" s="191"/>
      <c r="AP30" s="227" t="n">
        <f aca="false">IF(MOD(ROW(),10),"",INDEX(AO$3:AO$600,ROW()/10))</f>
        <v>-0.042</v>
      </c>
      <c r="AQ30" s="228" t="n">
        <v>20</v>
      </c>
      <c r="AR30" s="229" t="n">
        <f aca="false">VALUE($AP30)</f>
        <v>-0.042</v>
      </c>
      <c r="AS30" s="164" t="n">
        <v>270</v>
      </c>
      <c r="AT30" s="191"/>
      <c r="AU30" s="227" t="n">
        <f aca="false">IF(MOD(ROW(),10),"",INDEX(AT$3:AT$600,ROW()/10))</f>
        <v>-0.072</v>
      </c>
      <c r="AV30" s="181" t="n">
        <v>0.28</v>
      </c>
      <c r="AW30" s="229" t="n">
        <f aca="false">VALUE($AU30)</f>
        <v>-0.072</v>
      </c>
      <c r="AY30" s="190" t="n">
        <v>-40</v>
      </c>
      <c r="AZ30" s="180" t="n">
        <f aca="false">IF(MOD(ROW(),2),"",INDEX(AY$3:AY$600,ROW()/2))</f>
        <v>-40</v>
      </c>
      <c r="BA30" s="181" t="n">
        <v>0.28</v>
      </c>
      <c r="BB30" s="182" t="n">
        <f aca="false">VALUE(AZ30)</f>
        <v>-40</v>
      </c>
      <c r="BD30" s="190" t="n">
        <v>11</v>
      </c>
      <c r="BE30" s="180" t="n">
        <f aca="false">IF(MOD(ROW(),2),"",INDEX(BD$3:BD$600,ROW()/2))</f>
        <v>11</v>
      </c>
      <c r="BF30" s="181" t="n">
        <v>0.28</v>
      </c>
      <c r="BG30" s="182" t="n">
        <f aca="false">VALUE($BD31)</f>
        <v>11</v>
      </c>
    </row>
    <row r="31" customFormat="false" ht="13.5" hidden="false" customHeight="false" outlineLevel="0" collapsed="false">
      <c r="A31" s="208" t="n">
        <v>0.24</v>
      </c>
      <c r="B31" s="209" t="n">
        <v>5.33</v>
      </c>
      <c r="C31" s="213" t="n">
        <f aca="false">$C30+(($AM$20-$AM$10))/10</f>
        <v>0.111</v>
      </c>
      <c r="D31" s="217" t="n">
        <f aca="false">$D30+(($AH$30-$AH$20))/10</f>
        <v>0.0548</v>
      </c>
      <c r="E31" s="211" t="n">
        <f aca="false">$AC26</f>
        <v>21.14</v>
      </c>
      <c r="F31" s="212" t="n">
        <f aca="false">$F30+(($AR$20-$AR$10))/10</f>
        <v>-0.0548</v>
      </c>
      <c r="G31" s="218" t="n">
        <f aca="false">$G30+(($AW$20-$AW$10))/10</f>
        <v>-0.09</v>
      </c>
      <c r="H31" s="213" t="n">
        <f aca="false">$BB26</f>
        <v>-40</v>
      </c>
      <c r="I31" s="213" t="n">
        <f aca="false">$BG26</f>
        <v>11</v>
      </c>
      <c r="K31" s="234" t="n">
        <v>-0.81</v>
      </c>
      <c r="L31" s="238" t="n">
        <f aca="false">L30-($L$12-$L$112)/101</f>
        <v>0</v>
      </c>
      <c r="M31" s="239" t="n">
        <f aca="false">M30-($M$12-$M$112)/101</f>
        <v>0</v>
      </c>
      <c r="Q31" s="234" t="n">
        <v>-0.8</v>
      </c>
      <c r="R31" s="235" t="n">
        <f aca="false">R30-($R$11-$R$61)/51</f>
        <v>0.0940196078431373</v>
      </c>
      <c r="S31" s="236" t="n">
        <f aca="false">S30-($S$11-$S$61)/51</f>
        <v>0</v>
      </c>
      <c r="T31" s="165"/>
      <c r="U31" s="165"/>
      <c r="V31" s="165"/>
      <c r="W31" s="165"/>
      <c r="X31" s="182"/>
      <c r="Y31" s="164" t="n">
        <v>28</v>
      </c>
      <c r="Z31" s="190" t="n">
        <v>26.16</v>
      </c>
      <c r="AA31" s="180" t="str">
        <f aca="false">IF(MOD(ROW(),2),"",INDEX($Z$3:$Z$600,ROW()/2))</f>
        <v/>
      </c>
      <c r="AB31" s="181" t="n">
        <v>0.29</v>
      </c>
      <c r="AC31" s="182" t="n">
        <f aca="false">VALUE($Z32)</f>
        <v>27.48</v>
      </c>
      <c r="AD31" s="164" t="n">
        <v>280</v>
      </c>
      <c r="AE31" s="191"/>
      <c r="AF31" s="227" t="str">
        <f aca="false">IF(MOD(ROW(),10),"",INDEX(AE$3:AE$600,ROW()/10))</f>
        <v/>
      </c>
      <c r="AG31" s="228" t="n">
        <v>21</v>
      </c>
      <c r="AH31" s="229" t="e">
        <f aca="false">VALUE($AF31)</f>
        <v>#VALUE!</v>
      </c>
      <c r="AI31" s="164" t="n">
        <v>280</v>
      </c>
      <c r="AJ31" s="191"/>
      <c r="AK31" s="227" t="str">
        <f aca="false">IF(MOD(ROW(),10),"",INDEX(AJ$3:AJ$600,ROW()/10))</f>
        <v/>
      </c>
      <c r="AL31" s="228" t="n">
        <v>21</v>
      </c>
      <c r="AM31" s="229" t="e">
        <f aca="false">VALUE($AK31)</f>
        <v>#VALUE!</v>
      </c>
      <c r="AN31" s="164" t="n">
        <v>280</v>
      </c>
      <c r="AO31" s="191"/>
      <c r="AP31" s="227" t="str">
        <f aca="false">IF(MOD(ROW(),10),"",INDEX(AO$3:AO$600,ROW()/10))</f>
        <v/>
      </c>
      <c r="AQ31" s="228" t="n">
        <v>21</v>
      </c>
      <c r="AR31" s="229" t="e">
        <f aca="false">VALUE($AP31)</f>
        <v>#VALUE!</v>
      </c>
      <c r="AS31" s="164" t="n">
        <v>280</v>
      </c>
      <c r="AT31" s="191"/>
      <c r="AU31" s="227" t="str">
        <f aca="false">IF(MOD(ROW(),10),"",INDEX(AT$3:AT$600,ROW()/10))</f>
        <v/>
      </c>
      <c r="AV31" s="181" t="n">
        <v>0.29</v>
      </c>
      <c r="AW31" s="229" t="e">
        <f aca="false">VALUE($AU31)</f>
        <v>#VALUE!</v>
      </c>
      <c r="AY31" s="190" t="n">
        <v>-40</v>
      </c>
      <c r="AZ31" s="180" t="str">
        <f aca="false">IF(MOD(ROW(),2),"",INDEX(AY$3:AY$600,ROW()/2))</f>
        <v/>
      </c>
      <c r="BA31" s="181" t="n">
        <v>0.29</v>
      </c>
      <c r="BB31" s="182" t="e">
        <f aca="false">VALUE(AZ31)</f>
        <v>#VALUE!</v>
      </c>
      <c r="BD31" s="190" t="n">
        <v>11</v>
      </c>
      <c r="BE31" s="180" t="str">
        <f aca="false">IF(MOD(ROW(),2),"",INDEX(BD$3:BD$600,ROW()/2))</f>
        <v/>
      </c>
      <c r="BF31" s="181" t="n">
        <v>0.29</v>
      </c>
      <c r="BG31" s="182" t="n">
        <f aca="false">VALUE($BD32)</f>
        <v>11</v>
      </c>
    </row>
    <row r="32" customFormat="false" ht="13.5" hidden="false" customHeight="false" outlineLevel="0" collapsed="false">
      <c r="A32" s="208" t="n">
        <v>0.25</v>
      </c>
      <c r="B32" s="209" t="n">
        <v>5.32</v>
      </c>
      <c r="C32" s="213" t="n">
        <f aca="false">$C31+(($AM$20-$AM$10))/10</f>
        <v>0.111</v>
      </c>
      <c r="D32" s="217" t="n">
        <f aca="false">$D31+(($AH$30-$AH$20))/10</f>
        <v>0.0555</v>
      </c>
      <c r="E32" s="211" t="n">
        <f aca="false">$AC27</f>
        <v>22.35</v>
      </c>
      <c r="F32" s="212" t="n">
        <f aca="false">$F31+(($AR$20-$AR$10))/10</f>
        <v>-0.058</v>
      </c>
      <c r="G32" s="218" t="n">
        <f aca="false">$G31+(($AW$20-$AW$10))/10</f>
        <v>-0.0945</v>
      </c>
      <c r="H32" s="213" t="n">
        <f aca="false">$BB26+($BB28-$BB26)/2</f>
        <v>-40</v>
      </c>
      <c r="I32" s="213" t="n">
        <f aca="false">$BG26+($BG28-$BG26)/2</f>
        <v>11</v>
      </c>
      <c r="K32" s="234" t="n">
        <v>-0.8</v>
      </c>
      <c r="L32" s="238" t="n">
        <f aca="false">L31-($L$12-$L$112)/101</f>
        <v>0</v>
      </c>
      <c r="M32" s="239" t="n">
        <f aca="false">M31-($M$12-$M$112)/101</f>
        <v>0</v>
      </c>
      <c r="Q32" s="234" t="n">
        <v>-0.79</v>
      </c>
      <c r="R32" s="235" t="n">
        <f aca="false">R31-($R$11-$R$61)/51</f>
        <v>0.0929705882352942</v>
      </c>
      <c r="S32" s="236" t="n">
        <f aca="false">S31-($S$11-$S$61)/51</f>
        <v>0</v>
      </c>
      <c r="T32" s="165"/>
      <c r="U32" s="165"/>
      <c r="V32" s="165"/>
      <c r="W32" s="165"/>
      <c r="X32" s="182"/>
      <c r="Y32" s="164" t="n">
        <v>29</v>
      </c>
      <c r="Z32" s="190" t="n">
        <v>27.48</v>
      </c>
      <c r="AA32" s="180" t="n">
        <f aca="false">IF(MOD(ROW(),2),"",INDEX($Z$3:$Z$600,ROW()/2))</f>
        <v>11.31</v>
      </c>
      <c r="AB32" s="181" t="n">
        <v>0.3</v>
      </c>
      <c r="AC32" s="182" t="n">
        <f aca="false">VALUE($Z33)</f>
        <v>28.82</v>
      </c>
      <c r="AD32" s="164" t="n">
        <v>290</v>
      </c>
      <c r="AE32" s="191"/>
      <c r="AF32" s="227" t="str">
        <f aca="false">IF(MOD(ROW(),10),"",INDEX(AE$3:AE$600,ROW()/10))</f>
        <v/>
      </c>
      <c r="AG32" s="228" t="n">
        <v>22</v>
      </c>
      <c r="AH32" s="229" t="e">
        <f aca="false">VALUE($AF32)</f>
        <v>#VALUE!</v>
      </c>
      <c r="AI32" s="164" t="n">
        <v>290</v>
      </c>
      <c r="AJ32" s="191"/>
      <c r="AK32" s="227" t="str">
        <f aca="false">IF(MOD(ROW(),10),"",INDEX(AJ$3:AJ$600,ROW()/10))</f>
        <v/>
      </c>
      <c r="AL32" s="228" t="n">
        <v>22</v>
      </c>
      <c r="AM32" s="229" t="e">
        <f aca="false">VALUE($AK32)</f>
        <v>#VALUE!</v>
      </c>
      <c r="AN32" s="164" t="n">
        <v>290</v>
      </c>
      <c r="AO32" s="191"/>
      <c r="AP32" s="227" t="str">
        <f aca="false">IF(MOD(ROW(),10),"",INDEX(AO$3:AO$600,ROW()/10))</f>
        <v/>
      </c>
      <c r="AQ32" s="228" t="n">
        <v>22</v>
      </c>
      <c r="AR32" s="229" t="e">
        <f aca="false">VALUE($AP32)</f>
        <v>#VALUE!</v>
      </c>
      <c r="AS32" s="164" t="n">
        <v>290</v>
      </c>
      <c r="AT32" s="191"/>
      <c r="AU32" s="227" t="str">
        <f aca="false">IF(MOD(ROW(),10),"",INDEX(AT$3:AT$600,ROW()/10))</f>
        <v/>
      </c>
      <c r="AV32" s="181" t="n">
        <v>0.3</v>
      </c>
      <c r="AW32" s="229" t="e">
        <f aca="false">VALUE($AU32)</f>
        <v>#VALUE!</v>
      </c>
      <c r="AY32" s="190" t="n">
        <v>-40</v>
      </c>
      <c r="AZ32" s="180" t="n">
        <f aca="false">IF(MOD(ROW(),2),"",INDEX(AY$3:AY$600,ROW()/2))</f>
        <v>-40</v>
      </c>
      <c r="BA32" s="181" t="n">
        <v>0.3</v>
      </c>
      <c r="BB32" s="182" t="n">
        <f aca="false">VALUE(AZ32)</f>
        <v>-40</v>
      </c>
      <c r="BD32" s="190" t="n">
        <v>11</v>
      </c>
      <c r="BE32" s="180" t="n">
        <f aca="false">IF(MOD(ROW(),2),"",INDEX(BD$3:BD$600,ROW()/2))</f>
        <v>11</v>
      </c>
      <c r="BF32" s="181" t="n">
        <v>0.3</v>
      </c>
      <c r="BG32" s="182" t="n">
        <f aca="false">VALUE($BD33)</f>
        <v>11</v>
      </c>
    </row>
    <row r="33" customFormat="false" ht="13.5" hidden="false" customHeight="false" outlineLevel="0" collapsed="false">
      <c r="A33" s="208" t="n">
        <v>0.26</v>
      </c>
      <c r="B33" s="209" t="n">
        <v>5.31</v>
      </c>
      <c r="C33" s="213" t="n">
        <f aca="false">$C32+(($AM$20-$AM$10))/10</f>
        <v>0.111</v>
      </c>
      <c r="D33" s="217" t="n">
        <f aca="false">$D32+(($AH$30-$AH$20))/10</f>
        <v>0.0562</v>
      </c>
      <c r="E33" s="211" t="n">
        <f aca="false">$AC28</f>
        <v>23.6</v>
      </c>
      <c r="F33" s="212" t="n">
        <f aca="false">$F32+(($AR$20-$AR$10))/10</f>
        <v>-0.0612</v>
      </c>
      <c r="G33" s="218" t="n">
        <f aca="false">$G32+(($AW$20-$AW$10))/10</f>
        <v>-0.099</v>
      </c>
      <c r="H33" s="213" t="n">
        <f aca="false">$BB28</f>
        <v>-40</v>
      </c>
      <c r="I33" s="213" t="n">
        <f aca="false">$BG28</f>
        <v>11</v>
      </c>
      <c r="K33" s="234" t="n">
        <v>-0.79</v>
      </c>
      <c r="L33" s="238" t="n">
        <f aca="false">L32-($L$12-$L$112)/101</f>
        <v>0</v>
      </c>
      <c r="M33" s="239" t="n">
        <f aca="false">M32-($M$12-$M$112)/101</f>
        <v>0</v>
      </c>
      <c r="Q33" s="234" t="n">
        <v>-0.78</v>
      </c>
      <c r="R33" s="235" t="n">
        <f aca="false">R32-($R$11-$R$61)/51</f>
        <v>0.091921568627451</v>
      </c>
      <c r="S33" s="236" t="n">
        <f aca="false">S32-($S$11-$S$61)/51</f>
        <v>0</v>
      </c>
      <c r="T33" s="165"/>
      <c r="U33" s="165"/>
      <c r="V33" s="165"/>
      <c r="W33" s="165"/>
      <c r="X33" s="182"/>
      <c r="Y33" s="164" t="n">
        <v>30</v>
      </c>
      <c r="Z33" s="242" t="n">
        <v>28.82</v>
      </c>
      <c r="AA33" s="180" t="str">
        <f aca="false">IF(MOD(ROW(),2),"",INDEX($Z$3:$Z$600,ROW()/2))</f>
        <v/>
      </c>
      <c r="AB33" s="181" t="n">
        <v>0.31</v>
      </c>
      <c r="AC33" s="182" t="n">
        <f aca="false">VALUE($Z34)</f>
        <v>30.19</v>
      </c>
      <c r="AD33" s="164" t="n">
        <v>300</v>
      </c>
      <c r="AE33" s="191"/>
      <c r="AF33" s="227" t="str">
        <f aca="false">IF(MOD(ROW(),10),"",INDEX(AE$3:AE$600,ROW()/10))</f>
        <v/>
      </c>
      <c r="AG33" s="228" t="n">
        <v>23</v>
      </c>
      <c r="AH33" s="229" t="e">
        <f aca="false">VALUE($AF33)</f>
        <v>#VALUE!</v>
      </c>
      <c r="AI33" s="164" t="n">
        <v>300</v>
      </c>
      <c r="AJ33" s="191"/>
      <c r="AK33" s="227" t="str">
        <f aca="false">IF(MOD(ROW(),10),"",INDEX(AJ$3:AJ$600,ROW()/10))</f>
        <v/>
      </c>
      <c r="AL33" s="228" t="n">
        <v>23</v>
      </c>
      <c r="AM33" s="229" t="e">
        <f aca="false">VALUE($AK33)</f>
        <v>#VALUE!</v>
      </c>
      <c r="AN33" s="164" t="n">
        <v>300</v>
      </c>
      <c r="AO33" s="191"/>
      <c r="AP33" s="227" t="str">
        <f aca="false">IF(MOD(ROW(),10),"",INDEX(AO$3:AO$600,ROW()/10))</f>
        <v/>
      </c>
      <c r="AQ33" s="228" t="n">
        <v>23</v>
      </c>
      <c r="AR33" s="229" t="e">
        <f aca="false">VALUE($AP33)</f>
        <v>#VALUE!</v>
      </c>
      <c r="AS33" s="164" t="n">
        <v>300</v>
      </c>
      <c r="AT33" s="191"/>
      <c r="AU33" s="227" t="str">
        <f aca="false">IF(MOD(ROW(),10),"",INDEX(AT$3:AT$600,ROW()/10))</f>
        <v/>
      </c>
      <c r="AV33" s="181" t="n">
        <v>0.31</v>
      </c>
      <c r="AW33" s="229" t="e">
        <f aca="false">VALUE($AU33)</f>
        <v>#VALUE!</v>
      </c>
      <c r="AY33" s="190" t="n">
        <v>-40</v>
      </c>
      <c r="AZ33" s="180" t="str">
        <f aca="false">IF(MOD(ROW(),2),"",INDEX(AY$3:AY$600,ROW()/2))</f>
        <v/>
      </c>
      <c r="BA33" s="181" t="n">
        <v>0.31</v>
      </c>
      <c r="BB33" s="182" t="e">
        <f aca="false">VALUE(AZ33)</f>
        <v>#VALUE!</v>
      </c>
      <c r="BD33" s="190" t="n">
        <v>11</v>
      </c>
      <c r="BE33" s="180" t="str">
        <f aca="false">IF(MOD(ROW(),2),"",INDEX(BD$3:BD$600,ROW()/2))</f>
        <v/>
      </c>
      <c r="BF33" s="181" t="n">
        <v>0.31</v>
      </c>
      <c r="BG33" s="182" t="n">
        <f aca="false">VALUE($BD34)</f>
        <v>11</v>
      </c>
    </row>
    <row r="34" customFormat="false" ht="13.5" hidden="false" customHeight="false" outlineLevel="0" collapsed="false">
      <c r="A34" s="208" t="n">
        <v>0.27</v>
      </c>
      <c r="B34" s="209" t="n">
        <v>5.3</v>
      </c>
      <c r="C34" s="213" t="n">
        <f aca="false">$C33+(($AM$20-$AM$10))/10</f>
        <v>0.111</v>
      </c>
      <c r="D34" s="217" t="n">
        <f aca="false">$D33+(($AH$30-$AH$20))/10</f>
        <v>0.0569</v>
      </c>
      <c r="E34" s="211" t="n">
        <f aca="false">$AC29</f>
        <v>24.87</v>
      </c>
      <c r="F34" s="212" t="n">
        <f aca="false">$F33+(($AR$20-$AR$10))/10</f>
        <v>-0.0644</v>
      </c>
      <c r="G34" s="218" t="n">
        <f aca="false">$G33+(($AW$20-$AW$10))/10</f>
        <v>-0.1035</v>
      </c>
      <c r="H34" s="213" t="n">
        <f aca="false">$BB28+($BB30-$BB28)/2</f>
        <v>-40</v>
      </c>
      <c r="I34" s="213" t="n">
        <f aca="false">$BG28+($BG30-$BG28)/2</f>
        <v>11</v>
      </c>
      <c r="K34" s="234" t="n">
        <v>-0.78</v>
      </c>
      <c r="L34" s="238" t="n">
        <f aca="false">L33-($L$12-$L$112)/101</f>
        <v>0</v>
      </c>
      <c r="M34" s="239" t="n">
        <f aca="false">M33-($M$12-$M$112)/101</f>
        <v>0</v>
      </c>
      <c r="Q34" s="234" t="n">
        <v>-0.77</v>
      </c>
      <c r="R34" s="235" t="n">
        <f aca="false">R33-($R$11-$R$61)/51</f>
        <v>0.0908725490196079</v>
      </c>
      <c r="S34" s="236" t="n">
        <f aca="false">S33-($S$11-$S$61)/51</f>
        <v>0</v>
      </c>
      <c r="T34" s="165"/>
      <c r="U34" s="165"/>
      <c r="V34" s="165"/>
      <c r="W34" s="165"/>
      <c r="X34" s="182"/>
      <c r="Y34" s="164" t="n">
        <v>31</v>
      </c>
      <c r="Z34" s="190" t="n">
        <v>30.19</v>
      </c>
      <c r="AA34" s="180" t="n">
        <f aca="false">IF(MOD(ROW(),2),"",INDEX($Z$3:$Z$600,ROW()/2))</f>
        <v>12.3</v>
      </c>
      <c r="AB34" s="181" t="n">
        <v>0.32</v>
      </c>
      <c r="AC34" s="182" t="n">
        <f aca="false">VALUE($Z35)</f>
        <v>31.59</v>
      </c>
      <c r="AD34" s="164" t="n">
        <v>310</v>
      </c>
      <c r="AE34" s="191"/>
      <c r="AF34" s="227" t="str">
        <f aca="false">IF(MOD(ROW(),10),"",INDEX(AE$3:AE$600,ROW()/10))</f>
        <v/>
      </c>
      <c r="AG34" s="228" t="n">
        <v>24</v>
      </c>
      <c r="AH34" s="229" t="e">
        <f aca="false">VALUE($AF34)</f>
        <v>#VALUE!</v>
      </c>
      <c r="AI34" s="164" t="n">
        <v>310</v>
      </c>
      <c r="AJ34" s="191"/>
      <c r="AK34" s="227" t="str">
        <f aca="false">IF(MOD(ROW(),10),"",INDEX(AJ$3:AJ$600,ROW()/10))</f>
        <v/>
      </c>
      <c r="AL34" s="228" t="n">
        <v>24</v>
      </c>
      <c r="AM34" s="229" t="e">
        <f aca="false">VALUE($AK34)</f>
        <v>#VALUE!</v>
      </c>
      <c r="AN34" s="164" t="n">
        <v>310</v>
      </c>
      <c r="AO34" s="191"/>
      <c r="AP34" s="227" t="str">
        <f aca="false">IF(MOD(ROW(),10),"",INDEX(AO$3:AO$600,ROW()/10))</f>
        <v/>
      </c>
      <c r="AQ34" s="228" t="n">
        <v>24</v>
      </c>
      <c r="AR34" s="229" t="e">
        <f aca="false">VALUE($AP34)</f>
        <v>#VALUE!</v>
      </c>
      <c r="AS34" s="164" t="n">
        <v>310</v>
      </c>
      <c r="AT34" s="191"/>
      <c r="AU34" s="227" t="str">
        <f aca="false">IF(MOD(ROW(),10),"",INDEX(AT$3:AT$600,ROW()/10))</f>
        <v/>
      </c>
      <c r="AV34" s="181" t="n">
        <v>0.32</v>
      </c>
      <c r="AW34" s="229" t="e">
        <f aca="false">VALUE($AU34)</f>
        <v>#VALUE!</v>
      </c>
      <c r="AY34" s="190" t="n">
        <v>-40</v>
      </c>
      <c r="AZ34" s="180" t="n">
        <f aca="false">IF(MOD(ROW(),2),"",INDEX(AY$3:AY$600,ROW()/2))</f>
        <v>-40</v>
      </c>
      <c r="BA34" s="181" t="n">
        <v>0.32</v>
      </c>
      <c r="BB34" s="182" t="n">
        <f aca="false">VALUE(AZ34)</f>
        <v>-40</v>
      </c>
      <c r="BD34" s="190" t="n">
        <v>11</v>
      </c>
      <c r="BE34" s="180" t="n">
        <f aca="false">IF(MOD(ROW(),2),"",INDEX(BD$3:BD$600,ROW()/2))</f>
        <v>11</v>
      </c>
      <c r="BF34" s="181" t="n">
        <v>0.32</v>
      </c>
      <c r="BG34" s="182" t="n">
        <f aca="false">VALUE($BD35)</f>
        <v>11</v>
      </c>
    </row>
    <row r="35" customFormat="false" ht="13.5" hidden="false" customHeight="false" outlineLevel="0" collapsed="false">
      <c r="A35" s="208" t="n">
        <v>0.28</v>
      </c>
      <c r="B35" s="209" t="n">
        <v>5.29</v>
      </c>
      <c r="C35" s="213" t="n">
        <f aca="false">$C34+(($AM$20-$AM$10))/10</f>
        <v>0.111</v>
      </c>
      <c r="D35" s="217" t="n">
        <f aca="false">$D34+(($AH$30-$AH$20))/10</f>
        <v>0.0576</v>
      </c>
      <c r="E35" s="211" t="n">
        <f aca="false">$AC30</f>
        <v>26.16</v>
      </c>
      <c r="F35" s="212" t="n">
        <f aca="false">$F34+(($AR$20-$AR$10))/10</f>
        <v>-0.0676</v>
      </c>
      <c r="G35" s="218" t="n">
        <f aca="false">$G34+(($AW$20-$AW$10))/10</f>
        <v>-0.108</v>
      </c>
      <c r="H35" s="213" t="n">
        <f aca="false">$BB30</f>
        <v>-40</v>
      </c>
      <c r="I35" s="213" t="n">
        <f aca="false">$BG30</f>
        <v>11</v>
      </c>
      <c r="K35" s="234" t="n">
        <v>-0.77</v>
      </c>
      <c r="L35" s="238" t="n">
        <f aca="false">L34-($L$12-$L$112)/101</f>
        <v>0</v>
      </c>
      <c r="M35" s="239" t="n">
        <f aca="false">M34-($M$12-$M$112)/101</f>
        <v>0</v>
      </c>
      <c r="Q35" s="234" t="n">
        <v>-0.76</v>
      </c>
      <c r="R35" s="235" t="n">
        <f aca="false">R34-($R$11-$R$61)/51</f>
        <v>0.0898235294117648</v>
      </c>
      <c r="S35" s="236" t="n">
        <f aca="false">S34-($S$11-$S$61)/51</f>
        <v>0</v>
      </c>
      <c r="T35" s="165"/>
      <c r="U35" s="165"/>
      <c r="V35" s="165"/>
      <c r="W35" s="165"/>
      <c r="X35" s="182"/>
      <c r="Y35" s="164" t="n">
        <v>32</v>
      </c>
      <c r="Z35" s="190" t="n">
        <v>31.59</v>
      </c>
      <c r="AA35" s="180" t="str">
        <f aca="false">IF(MOD(ROW(),2),"",INDEX($Z$3:$Z$600,ROW()/2))</f>
        <v/>
      </c>
      <c r="AB35" s="181" t="n">
        <v>0.33</v>
      </c>
      <c r="AC35" s="182" t="n">
        <f aca="false">VALUE($Z36)</f>
        <v>33.01</v>
      </c>
      <c r="AD35" s="164" t="n">
        <v>320</v>
      </c>
      <c r="AE35" s="191"/>
      <c r="AF35" s="227" t="str">
        <f aca="false">IF(MOD(ROW(),10),"",INDEX(AE$3:AE$600,ROW()/10))</f>
        <v/>
      </c>
      <c r="AG35" s="228" t="n">
        <v>25</v>
      </c>
      <c r="AH35" s="229" t="e">
        <f aca="false">VALUE($AF35)</f>
        <v>#VALUE!</v>
      </c>
      <c r="AI35" s="164" t="n">
        <v>320</v>
      </c>
      <c r="AJ35" s="191"/>
      <c r="AK35" s="227" t="str">
        <f aca="false">IF(MOD(ROW(),10),"",INDEX(AJ$3:AJ$600,ROW()/10))</f>
        <v/>
      </c>
      <c r="AL35" s="228" t="n">
        <v>25</v>
      </c>
      <c r="AM35" s="229" t="e">
        <f aca="false">VALUE($AK35)</f>
        <v>#VALUE!</v>
      </c>
      <c r="AN35" s="164" t="n">
        <v>320</v>
      </c>
      <c r="AO35" s="191"/>
      <c r="AP35" s="227" t="str">
        <f aca="false">IF(MOD(ROW(),10),"",INDEX(AO$3:AO$600,ROW()/10))</f>
        <v/>
      </c>
      <c r="AQ35" s="228" t="n">
        <v>25</v>
      </c>
      <c r="AR35" s="229" t="e">
        <f aca="false">VALUE($AP35)</f>
        <v>#VALUE!</v>
      </c>
      <c r="AS35" s="164" t="n">
        <v>320</v>
      </c>
      <c r="AT35" s="191"/>
      <c r="AU35" s="227" t="str">
        <f aca="false">IF(MOD(ROW(),10),"",INDEX(AT$3:AT$600,ROW()/10))</f>
        <v/>
      </c>
      <c r="AV35" s="181" t="n">
        <v>0.33</v>
      </c>
      <c r="AW35" s="229" t="e">
        <f aca="false">VALUE($AU35)</f>
        <v>#VALUE!</v>
      </c>
      <c r="AY35" s="190" t="n">
        <v>-40</v>
      </c>
      <c r="AZ35" s="180" t="str">
        <f aca="false">IF(MOD(ROW(),2),"",INDEX(AY$3:AY$600,ROW()/2))</f>
        <v/>
      </c>
      <c r="BA35" s="181" t="n">
        <v>0.33</v>
      </c>
      <c r="BB35" s="182" t="e">
        <f aca="false">VALUE(AZ35)</f>
        <v>#VALUE!</v>
      </c>
      <c r="BD35" s="190" t="n">
        <v>11</v>
      </c>
      <c r="BE35" s="180" t="str">
        <f aca="false">IF(MOD(ROW(),2),"",INDEX(BD$3:BD$600,ROW()/2))</f>
        <v/>
      </c>
      <c r="BF35" s="181" t="n">
        <v>0.33</v>
      </c>
      <c r="BG35" s="182" t="n">
        <f aca="false">VALUE($BD36)</f>
        <v>11</v>
      </c>
    </row>
    <row r="36" customFormat="false" ht="13.5" hidden="false" customHeight="false" outlineLevel="0" collapsed="false">
      <c r="A36" s="208" t="n">
        <v>0.29</v>
      </c>
      <c r="B36" s="209" t="n">
        <v>5.28</v>
      </c>
      <c r="C36" s="213" t="n">
        <f aca="false">$C35+(($AM$20-$AM$10))/10</f>
        <v>0.111</v>
      </c>
      <c r="D36" s="217" t="n">
        <f aca="false">$D35+(($AH$30-$AH$20))/10</f>
        <v>0.0583</v>
      </c>
      <c r="E36" s="211" t="n">
        <f aca="false">$AC31</f>
        <v>27.48</v>
      </c>
      <c r="F36" s="212" t="n">
        <f aca="false">$F35+(($AR$20-$AR$10))/10</f>
        <v>-0.0708</v>
      </c>
      <c r="G36" s="218" t="n">
        <f aca="false">$G35+(($AW$20-$AW$10))/10</f>
        <v>-0.1125</v>
      </c>
      <c r="H36" s="213" t="n">
        <f aca="false">$BB30+($BB32-$BB30)/2</f>
        <v>-40</v>
      </c>
      <c r="I36" s="213" t="n">
        <f aca="false">$BG30+($BG32-$BG30)/2</f>
        <v>11</v>
      </c>
      <c r="K36" s="234" t="n">
        <v>-0.76</v>
      </c>
      <c r="L36" s="238" t="n">
        <f aca="false">L35-($L$12-$L$112)/101</f>
        <v>0</v>
      </c>
      <c r="M36" s="239" t="n">
        <f aca="false">M35-($M$12-$M$112)/101</f>
        <v>0</v>
      </c>
      <c r="Q36" s="234" t="n">
        <v>-0.75</v>
      </c>
      <c r="R36" s="235" t="n">
        <f aca="false">R35-($R$11-$R$61)/51</f>
        <v>0.0887745098039216</v>
      </c>
      <c r="S36" s="236" t="n">
        <f aca="false">S35-($S$11-$S$61)/51</f>
        <v>0</v>
      </c>
      <c r="T36" s="165"/>
      <c r="U36" s="165"/>
      <c r="V36" s="165"/>
      <c r="W36" s="165"/>
      <c r="X36" s="182"/>
      <c r="Y36" s="164" t="n">
        <v>33</v>
      </c>
      <c r="Z36" s="190" t="n">
        <v>33.01</v>
      </c>
      <c r="AA36" s="180" t="n">
        <f aca="false">IF(MOD(ROW(),2),"",INDEX($Z$3:$Z$600,ROW()/2))</f>
        <v>13.32</v>
      </c>
      <c r="AB36" s="181" t="n">
        <v>0.34</v>
      </c>
      <c r="AC36" s="182" t="n">
        <f aca="false">VALUE($Z37)</f>
        <v>34.45</v>
      </c>
      <c r="AD36" s="164" t="n">
        <v>330</v>
      </c>
      <c r="AE36" s="191"/>
      <c r="AF36" s="227" t="str">
        <f aca="false">IF(MOD(ROW(),10),"",INDEX(AE$3:AE$600,ROW()/10))</f>
        <v/>
      </c>
      <c r="AG36" s="228" t="n">
        <v>26</v>
      </c>
      <c r="AH36" s="229" t="e">
        <f aca="false">VALUE($AF36)</f>
        <v>#VALUE!</v>
      </c>
      <c r="AI36" s="164" t="n">
        <v>330</v>
      </c>
      <c r="AJ36" s="191"/>
      <c r="AK36" s="227" t="str">
        <f aca="false">IF(MOD(ROW(),10),"",INDEX(AJ$3:AJ$600,ROW()/10))</f>
        <v/>
      </c>
      <c r="AL36" s="228" t="n">
        <v>26</v>
      </c>
      <c r="AM36" s="229" t="e">
        <f aca="false">VALUE($AK36)</f>
        <v>#VALUE!</v>
      </c>
      <c r="AN36" s="164" t="n">
        <v>330</v>
      </c>
      <c r="AO36" s="191"/>
      <c r="AP36" s="227" t="str">
        <f aca="false">IF(MOD(ROW(),10),"",INDEX(AO$3:AO$600,ROW()/10))</f>
        <v/>
      </c>
      <c r="AQ36" s="228" t="n">
        <v>26</v>
      </c>
      <c r="AR36" s="229" t="e">
        <f aca="false">VALUE($AP36)</f>
        <v>#VALUE!</v>
      </c>
      <c r="AS36" s="164" t="n">
        <v>330</v>
      </c>
      <c r="AT36" s="191"/>
      <c r="AU36" s="227" t="str">
        <f aca="false">IF(MOD(ROW(),10),"",INDEX(AT$3:AT$600,ROW()/10))</f>
        <v/>
      </c>
      <c r="AV36" s="181" t="n">
        <v>0.34</v>
      </c>
      <c r="AW36" s="229" t="e">
        <f aca="false">VALUE($AU36)</f>
        <v>#VALUE!</v>
      </c>
      <c r="AY36" s="190" t="n">
        <v>-40</v>
      </c>
      <c r="AZ36" s="180" t="n">
        <f aca="false">IF(MOD(ROW(),2),"",INDEX(AY$3:AY$600,ROW()/2))</f>
        <v>-40</v>
      </c>
      <c r="BA36" s="181" t="n">
        <v>0.34</v>
      </c>
      <c r="BB36" s="182" t="n">
        <f aca="false">VALUE(AZ36)</f>
        <v>-40</v>
      </c>
      <c r="BD36" s="190" t="n">
        <v>11</v>
      </c>
      <c r="BE36" s="180" t="n">
        <f aca="false">IF(MOD(ROW(),2),"",INDEX(BD$3:BD$600,ROW()/2))</f>
        <v>11</v>
      </c>
      <c r="BF36" s="181" t="n">
        <v>0.34</v>
      </c>
      <c r="BG36" s="182" t="n">
        <f aca="false">VALUE($BD37)</f>
        <v>11</v>
      </c>
    </row>
    <row r="37" customFormat="false" ht="13.5" hidden="false" customHeight="false" outlineLevel="0" collapsed="false">
      <c r="A37" s="208" t="n">
        <v>0.3</v>
      </c>
      <c r="B37" s="209" t="n">
        <v>5.27</v>
      </c>
      <c r="C37" s="213" t="n">
        <f aca="false">$AM40</f>
        <v>0.115</v>
      </c>
      <c r="D37" s="241" t="n">
        <f aca="false">$AH40</f>
        <v>0.057</v>
      </c>
      <c r="E37" s="211" t="n">
        <f aca="false">$AC32</f>
        <v>28.82</v>
      </c>
      <c r="F37" s="212" t="n">
        <f aca="false">$AR40</f>
        <v>-0.05</v>
      </c>
      <c r="G37" s="218" t="n">
        <f aca="false">$AW40</f>
        <v>-0.091</v>
      </c>
      <c r="H37" s="213" t="n">
        <f aca="false">$BB32</f>
        <v>-40</v>
      </c>
      <c r="I37" s="213" t="n">
        <f aca="false">$BG32</f>
        <v>11</v>
      </c>
      <c r="K37" s="234" t="n">
        <v>-0.75</v>
      </c>
      <c r="L37" s="238" t="n">
        <f aca="false">L36-($L$12-$L$112)/101</f>
        <v>0</v>
      </c>
      <c r="M37" s="239" t="n">
        <f aca="false">M36-($M$12-$M$112)/101</f>
        <v>0</v>
      </c>
      <c r="Q37" s="234" t="n">
        <v>-0.74</v>
      </c>
      <c r="R37" s="235" t="n">
        <f aca="false">R36-($R$11-$R$61)/51</f>
        <v>0.0877254901960785</v>
      </c>
      <c r="S37" s="236" t="n">
        <f aca="false">S36-($S$11-$S$61)/51</f>
        <v>0</v>
      </c>
      <c r="T37" s="165"/>
      <c r="U37" s="165"/>
      <c r="V37" s="165"/>
      <c r="W37" s="165"/>
      <c r="X37" s="182"/>
      <c r="Y37" s="164" t="n">
        <v>34</v>
      </c>
      <c r="Z37" s="190" t="n">
        <v>34.45</v>
      </c>
      <c r="AA37" s="180" t="str">
        <f aca="false">IF(MOD(ROW(),2),"",INDEX($Z$3:$Z$600,ROW()/2))</f>
        <v/>
      </c>
      <c r="AB37" s="181" t="n">
        <v>0.35</v>
      </c>
      <c r="AC37" s="182" t="n">
        <f aca="false">VALUE($Z38)</f>
        <v>35.92</v>
      </c>
      <c r="AD37" s="164" t="n">
        <v>340</v>
      </c>
      <c r="AE37" s="191"/>
      <c r="AF37" s="227" t="str">
        <f aca="false">IF(MOD(ROW(),10),"",INDEX(AE$3:AE$600,ROW()/10))</f>
        <v/>
      </c>
      <c r="AG37" s="228" t="n">
        <v>27</v>
      </c>
      <c r="AH37" s="229" t="e">
        <f aca="false">VALUE($AF37)</f>
        <v>#VALUE!</v>
      </c>
      <c r="AI37" s="164" t="n">
        <v>340</v>
      </c>
      <c r="AJ37" s="191"/>
      <c r="AK37" s="227" t="str">
        <f aca="false">IF(MOD(ROW(),10),"",INDEX(AJ$3:AJ$600,ROW()/10))</f>
        <v/>
      </c>
      <c r="AL37" s="228" t="n">
        <v>27</v>
      </c>
      <c r="AM37" s="229" t="e">
        <f aca="false">VALUE($AK37)</f>
        <v>#VALUE!</v>
      </c>
      <c r="AN37" s="164" t="n">
        <v>340</v>
      </c>
      <c r="AO37" s="191"/>
      <c r="AP37" s="227" t="str">
        <f aca="false">IF(MOD(ROW(),10),"",INDEX(AO$3:AO$600,ROW()/10))</f>
        <v/>
      </c>
      <c r="AQ37" s="228" t="n">
        <v>27</v>
      </c>
      <c r="AR37" s="229" t="e">
        <f aca="false">VALUE($AP37)</f>
        <v>#VALUE!</v>
      </c>
      <c r="AS37" s="164" t="n">
        <v>340</v>
      </c>
      <c r="AT37" s="191"/>
      <c r="AU37" s="227" t="str">
        <f aca="false">IF(MOD(ROW(),10),"",INDEX(AT$3:AT$600,ROW()/10))</f>
        <v/>
      </c>
      <c r="AV37" s="181" t="n">
        <v>0.35</v>
      </c>
      <c r="AW37" s="229" t="e">
        <f aca="false">VALUE($AU37)</f>
        <v>#VALUE!</v>
      </c>
      <c r="AY37" s="190" t="n">
        <v>-40</v>
      </c>
      <c r="AZ37" s="180" t="str">
        <f aca="false">IF(MOD(ROW(),2),"",INDEX(AY$3:AY$600,ROW()/2))</f>
        <v/>
      </c>
      <c r="BA37" s="181" t="n">
        <v>0.35</v>
      </c>
      <c r="BB37" s="182" t="e">
        <f aca="false">VALUE(AZ37)</f>
        <v>#VALUE!</v>
      </c>
      <c r="BD37" s="190" t="n">
        <v>11</v>
      </c>
      <c r="BE37" s="180" t="str">
        <f aca="false">IF(MOD(ROW(),2),"",INDEX(BD$3:BD$600,ROW()/2))</f>
        <v/>
      </c>
      <c r="BF37" s="181" t="n">
        <v>0.35</v>
      </c>
      <c r="BG37" s="182" t="n">
        <f aca="false">VALUE($BD38)</f>
        <v>11</v>
      </c>
    </row>
    <row r="38" customFormat="false" ht="13.5" hidden="false" customHeight="false" outlineLevel="0" collapsed="false">
      <c r="A38" s="208" t="n">
        <v>0.31</v>
      </c>
      <c r="B38" s="209" t="n">
        <v>5.26</v>
      </c>
      <c r="C38" s="213" t="n">
        <f aca="false">$C37+(($AM$20-$AM$10))/10</f>
        <v>0.115</v>
      </c>
      <c r="D38" s="217" t="n">
        <f aca="false">$D37+(($AH$30-$AH$20))/10</f>
        <v>0.0577</v>
      </c>
      <c r="E38" s="211" t="n">
        <f aca="false">$AC33</f>
        <v>30.19</v>
      </c>
      <c r="F38" s="212" t="n">
        <f aca="false">$F37+(($AR$20-$AR$10))/10</f>
        <v>-0.0532</v>
      </c>
      <c r="G38" s="218" t="n">
        <f aca="false">$G37+(($AW$20-$AW$10))/10</f>
        <v>-0.0955</v>
      </c>
      <c r="H38" s="213" t="n">
        <f aca="false">$BB32+($BB34-$BB32)/2</f>
        <v>-40</v>
      </c>
      <c r="I38" s="213" t="n">
        <f aca="false">$BG32+($BG34-$BG32)/2</f>
        <v>11</v>
      </c>
      <c r="K38" s="234" t="n">
        <v>-0.74</v>
      </c>
      <c r="L38" s="238" t="n">
        <f aca="false">L37-($L$12-$L$112)/101</f>
        <v>0</v>
      </c>
      <c r="M38" s="239" t="n">
        <f aca="false">M37-($M$12-$M$112)/101</f>
        <v>0</v>
      </c>
      <c r="Q38" s="234" t="n">
        <v>-0.73</v>
      </c>
      <c r="R38" s="235" t="n">
        <f aca="false">R37-($R$11-$R$61)/51</f>
        <v>0.0866764705882354</v>
      </c>
      <c r="S38" s="236" t="n">
        <f aca="false">S37-($S$11-$S$61)/51</f>
        <v>0</v>
      </c>
      <c r="T38" s="165"/>
      <c r="U38" s="165"/>
      <c r="V38" s="165"/>
      <c r="W38" s="165"/>
      <c r="X38" s="182"/>
      <c r="Y38" s="164" t="n">
        <v>35</v>
      </c>
      <c r="Z38" s="190" t="n">
        <v>35.92</v>
      </c>
      <c r="AA38" s="180" t="n">
        <f aca="false">IF(MOD(ROW(),2),"",INDEX($Z$3:$Z$600,ROW()/2))</f>
        <v>14.36</v>
      </c>
      <c r="AB38" s="181" t="n">
        <v>0.36</v>
      </c>
      <c r="AC38" s="182" t="n">
        <f aca="false">VALUE($Z39)</f>
        <v>37.42</v>
      </c>
      <c r="AD38" s="164" t="n">
        <v>350</v>
      </c>
      <c r="AE38" s="191"/>
      <c r="AF38" s="227" t="str">
        <f aca="false">IF(MOD(ROW(),10),"",INDEX(AE$3:AE$600,ROW()/10))</f>
        <v/>
      </c>
      <c r="AG38" s="228" t="n">
        <v>28</v>
      </c>
      <c r="AH38" s="229" t="e">
        <f aca="false">VALUE($AF38)</f>
        <v>#VALUE!</v>
      </c>
      <c r="AI38" s="164" t="n">
        <v>350</v>
      </c>
      <c r="AJ38" s="191"/>
      <c r="AK38" s="227" t="str">
        <f aca="false">IF(MOD(ROW(),10),"",INDEX(AJ$3:AJ$600,ROW()/10))</f>
        <v/>
      </c>
      <c r="AL38" s="228" t="n">
        <v>28</v>
      </c>
      <c r="AM38" s="229" t="e">
        <f aca="false">VALUE($AK38)</f>
        <v>#VALUE!</v>
      </c>
      <c r="AN38" s="164" t="n">
        <v>350</v>
      </c>
      <c r="AO38" s="191"/>
      <c r="AP38" s="227" t="str">
        <f aca="false">IF(MOD(ROW(),10),"",INDEX(AO$3:AO$600,ROW()/10))</f>
        <v/>
      </c>
      <c r="AQ38" s="228" t="n">
        <v>28</v>
      </c>
      <c r="AR38" s="229" t="e">
        <f aca="false">VALUE($AP38)</f>
        <v>#VALUE!</v>
      </c>
      <c r="AS38" s="164" t="n">
        <v>350</v>
      </c>
      <c r="AT38" s="191"/>
      <c r="AU38" s="227" t="str">
        <f aca="false">IF(MOD(ROW(),10),"",INDEX(AT$3:AT$600,ROW()/10))</f>
        <v/>
      </c>
      <c r="AV38" s="181" t="n">
        <v>0.36</v>
      </c>
      <c r="AW38" s="229" t="e">
        <f aca="false">VALUE($AU38)</f>
        <v>#VALUE!</v>
      </c>
      <c r="AY38" s="190" t="n">
        <v>-40</v>
      </c>
      <c r="AZ38" s="180" t="n">
        <f aca="false">IF(MOD(ROW(),2),"",INDEX(AY$3:AY$600,ROW()/2))</f>
        <v>-40</v>
      </c>
      <c r="BA38" s="181" t="n">
        <v>0.36</v>
      </c>
      <c r="BB38" s="182" t="n">
        <f aca="false">VALUE(AZ38)</f>
        <v>-40</v>
      </c>
      <c r="BD38" s="190" t="n">
        <v>11</v>
      </c>
      <c r="BE38" s="180" t="n">
        <f aca="false">IF(MOD(ROW(),2),"",INDEX(BD$3:BD$600,ROW()/2))</f>
        <v>11</v>
      </c>
      <c r="BF38" s="181" t="n">
        <v>0.36</v>
      </c>
      <c r="BG38" s="182" t="n">
        <f aca="false">VALUE($BD39)</f>
        <v>11</v>
      </c>
    </row>
    <row r="39" customFormat="false" ht="13.5" hidden="false" customHeight="false" outlineLevel="0" collapsed="false">
      <c r="A39" s="208" t="n">
        <v>0.32</v>
      </c>
      <c r="B39" s="209" t="n">
        <v>5.25</v>
      </c>
      <c r="C39" s="213" t="n">
        <f aca="false">$C38+(($AM$20-$AM$10))/10</f>
        <v>0.115</v>
      </c>
      <c r="D39" s="217" t="n">
        <f aca="false">$D38+(($AH$30-$AH$20))/10</f>
        <v>0.0584</v>
      </c>
      <c r="E39" s="211" t="n">
        <f aca="false">$AC34</f>
        <v>31.59</v>
      </c>
      <c r="F39" s="212" t="n">
        <f aca="false">$F38+(($AR$20-$AR$10))/10</f>
        <v>-0.0564</v>
      </c>
      <c r="G39" s="218" t="n">
        <f aca="false">$G38+(($AW$20-$AW$10))/10</f>
        <v>-0.1</v>
      </c>
      <c r="H39" s="213" t="n">
        <f aca="false">$BB34</f>
        <v>-40</v>
      </c>
      <c r="I39" s="213" t="n">
        <f aca="false">$BG34</f>
        <v>11</v>
      </c>
      <c r="K39" s="234" t="n">
        <v>-0.73</v>
      </c>
      <c r="L39" s="238" t="n">
        <f aca="false">L38-($L$12-$L$112)/101</f>
        <v>0</v>
      </c>
      <c r="M39" s="239" t="n">
        <f aca="false">M38-($M$12-$M$112)/101</f>
        <v>0</v>
      </c>
      <c r="Q39" s="234" t="n">
        <v>-0.72</v>
      </c>
      <c r="R39" s="235" t="n">
        <f aca="false">R38-($R$11-$R$61)/51</f>
        <v>0.0856274509803922</v>
      </c>
      <c r="S39" s="236" t="n">
        <f aca="false">S38-($S$11-$S$61)/51</f>
        <v>0</v>
      </c>
      <c r="T39" s="165"/>
      <c r="U39" s="165"/>
      <c r="V39" s="165"/>
      <c r="W39" s="165"/>
      <c r="X39" s="182"/>
      <c r="Y39" s="164" t="n">
        <v>36</v>
      </c>
      <c r="Z39" s="190" t="n">
        <v>37.42</v>
      </c>
      <c r="AA39" s="180" t="str">
        <f aca="false">IF(MOD(ROW(),2),"",INDEX($Z$3:$Z$600,ROW()/2))</f>
        <v/>
      </c>
      <c r="AB39" s="181" t="n">
        <v>0.37</v>
      </c>
      <c r="AC39" s="182" t="n">
        <f aca="false">VALUE($Z40)</f>
        <v>38.92</v>
      </c>
      <c r="AD39" s="164" t="n">
        <v>360</v>
      </c>
      <c r="AE39" s="191"/>
      <c r="AF39" s="227" t="str">
        <f aca="false">IF(MOD(ROW(),10),"",INDEX(AE$3:AE$600,ROW()/10))</f>
        <v/>
      </c>
      <c r="AG39" s="228" t="n">
        <v>29</v>
      </c>
      <c r="AH39" s="229" t="e">
        <f aca="false">VALUE($AF39)</f>
        <v>#VALUE!</v>
      </c>
      <c r="AI39" s="164" t="n">
        <v>360</v>
      </c>
      <c r="AJ39" s="191"/>
      <c r="AK39" s="227" t="str">
        <f aca="false">IF(MOD(ROW(),10),"",INDEX(AJ$3:AJ$600,ROW()/10))</f>
        <v/>
      </c>
      <c r="AL39" s="228" t="n">
        <v>29</v>
      </c>
      <c r="AM39" s="229" t="e">
        <f aca="false">VALUE($AK39)</f>
        <v>#VALUE!</v>
      </c>
      <c r="AN39" s="164" t="n">
        <v>360</v>
      </c>
      <c r="AO39" s="191"/>
      <c r="AP39" s="227" t="str">
        <f aca="false">IF(MOD(ROW(),10),"",INDEX(AO$3:AO$600,ROW()/10))</f>
        <v/>
      </c>
      <c r="AQ39" s="228" t="n">
        <v>29</v>
      </c>
      <c r="AR39" s="229" t="e">
        <f aca="false">VALUE($AP39)</f>
        <v>#VALUE!</v>
      </c>
      <c r="AS39" s="164" t="n">
        <v>360</v>
      </c>
      <c r="AT39" s="191"/>
      <c r="AU39" s="227" t="str">
        <f aca="false">IF(MOD(ROW(),10),"",INDEX(AT$3:AT$600,ROW()/10))</f>
        <v/>
      </c>
      <c r="AV39" s="181" t="n">
        <v>0.37</v>
      </c>
      <c r="AW39" s="229" t="e">
        <f aca="false">VALUE($AU39)</f>
        <v>#VALUE!</v>
      </c>
      <c r="AY39" s="190" t="n">
        <v>-40</v>
      </c>
      <c r="AZ39" s="180" t="str">
        <f aca="false">IF(MOD(ROW(),2),"",INDEX(AY$3:AY$600,ROW()/2))</f>
        <v/>
      </c>
      <c r="BA39" s="181" t="n">
        <v>0.37</v>
      </c>
      <c r="BB39" s="182" t="e">
        <f aca="false">VALUE(AZ39)</f>
        <v>#VALUE!</v>
      </c>
      <c r="BD39" s="190" t="n">
        <v>11</v>
      </c>
      <c r="BE39" s="180" t="str">
        <f aca="false">IF(MOD(ROW(),2),"",INDEX(BD$3:BD$600,ROW()/2))</f>
        <v/>
      </c>
      <c r="BF39" s="181" t="n">
        <v>0.37</v>
      </c>
      <c r="BG39" s="182" t="n">
        <f aca="false">VALUE($BD40)</f>
        <v>11</v>
      </c>
    </row>
    <row r="40" customFormat="false" ht="13.5" hidden="false" customHeight="false" outlineLevel="0" collapsed="false">
      <c r="A40" s="208" t="n">
        <v>0.33</v>
      </c>
      <c r="B40" s="209" t="n">
        <v>5.24</v>
      </c>
      <c r="C40" s="213" t="n">
        <f aca="false">$C39+(($AM$20-$AM$10))/10</f>
        <v>0.115</v>
      </c>
      <c r="D40" s="217" t="n">
        <f aca="false">$D39+(($AH$30-$AH$20))/10</f>
        <v>0.0591</v>
      </c>
      <c r="E40" s="211" t="n">
        <f aca="false">$AC35</f>
        <v>33.01</v>
      </c>
      <c r="F40" s="212" t="n">
        <f aca="false">$F39+(($AR$20-$AR$10))/10</f>
        <v>-0.0596</v>
      </c>
      <c r="G40" s="218" t="n">
        <f aca="false">$G39+(($AW$20-$AW$10))/10</f>
        <v>-0.1045</v>
      </c>
      <c r="H40" s="213" t="n">
        <f aca="false">$BB34+($BB36-$BB34)/2</f>
        <v>-40</v>
      </c>
      <c r="I40" s="213" t="n">
        <f aca="false">$BG34+($BG36-$BG34)/2</f>
        <v>11</v>
      </c>
      <c r="K40" s="234" t="n">
        <v>-0.72</v>
      </c>
      <c r="L40" s="238" t="n">
        <f aca="false">L39-($L$12-$L$112)/101</f>
        <v>0</v>
      </c>
      <c r="M40" s="239" t="n">
        <f aca="false">M39-($M$12-$M$112)/101</f>
        <v>0</v>
      </c>
      <c r="Q40" s="234" t="n">
        <v>-0.71</v>
      </c>
      <c r="R40" s="235" t="n">
        <f aca="false">R39-($R$11-$R$61)/51</f>
        <v>0.0845784313725491</v>
      </c>
      <c r="S40" s="236" t="n">
        <f aca="false">S39-($S$11-$S$61)/51</f>
        <v>0</v>
      </c>
      <c r="T40" s="165"/>
      <c r="U40" s="165"/>
      <c r="V40" s="165"/>
      <c r="W40" s="165"/>
      <c r="X40" s="182"/>
      <c r="Y40" s="164" t="n">
        <v>37</v>
      </c>
      <c r="Z40" s="242" t="n">
        <v>38.92</v>
      </c>
      <c r="AA40" s="180" t="n">
        <f aca="false">IF(MOD(ROW(),2),"",INDEX($Z$3:$Z$600,ROW()/2))</f>
        <v>15.42</v>
      </c>
      <c r="AB40" s="181" t="n">
        <v>0.38</v>
      </c>
      <c r="AC40" s="182" t="n">
        <f aca="false">VALUE($Z41)</f>
        <v>40.48</v>
      </c>
      <c r="AD40" s="164" t="n">
        <v>370</v>
      </c>
      <c r="AE40" s="191"/>
      <c r="AF40" s="227" t="n">
        <f aca="false">IF(MOD(ROW(),10),"",INDEX(AE$3:AE$600,ROW()/10))</f>
        <v>0.057</v>
      </c>
      <c r="AG40" s="228" t="n">
        <v>30</v>
      </c>
      <c r="AH40" s="229" t="n">
        <f aca="false">VALUE($AF40)</f>
        <v>0.057</v>
      </c>
      <c r="AI40" s="164" t="n">
        <v>370</v>
      </c>
      <c r="AJ40" s="191"/>
      <c r="AK40" s="227" t="n">
        <f aca="false">IF(MOD(ROW(),10),"",INDEX(AJ$3:AJ$600,ROW()/10))</f>
        <v>0.115</v>
      </c>
      <c r="AL40" s="228" t="n">
        <v>30</v>
      </c>
      <c r="AM40" s="229" t="n">
        <f aca="false">VALUE($AK40)</f>
        <v>0.115</v>
      </c>
      <c r="AN40" s="164" t="n">
        <v>370</v>
      </c>
      <c r="AO40" s="191"/>
      <c r="AP40" s="227" t="n">
        <f aca="false">IF(MOD(ROW(),10),"",INDEX(AO$3:AO$600,ROW()/10))</f>
        <v>-0.05</v>
      </c>
      <c r="AQ40" s="228" t="n">
        <v>30</v>
      </c>
      <c r="AR40" s="229" t="n">
        <f aca="false">VALUE($AP40)</f>
        <v>-0.05</v>
      </c>
      <c r="AS40" s="164" t="n">
        <v>370</v>
      </c>
      <c r="AT40" s="191"/>
      <c r="AU40" s="227" t="n">
        <f aca="false">IF(MOD(ROW(),10),"",INDEX(AT$3:AT$600,ROW()/10))</f>
        <v>-0.091</v>
      </c>
      <c r="AV40" s="181" t="n">
        <v>0.38</v>
      </c>
      <c r="AW40" s="229" t="n">
        <f aca="false">VALUE($AU40)</f>
        <v>-0.091</v>
      </c>
      <c r="AY40" s="190" t="n">
        <v>-40</v>
      </c>
      <c r="AZ40" s="180" t="n">
        <f aca="false">IF(MOD(ROW(),2),"",INDEX(AY$3:AY$600,ROW()/2))</f>
        <v>-40</v>
      </c>
      <c r="BA40" s="181" t="n">
        <v>0.38</v>
      </c>
      <c r="BB40" s="182" t="n">
        <f aca="false">VALUE(AZ40)</f>
        <v>-40</v>
      </c>
      <c r="BD40" s="190" t="n">
        <v>11</v>
      </c>
      <c r="BE40" s="180" t="n">
        <f aca="false">IF(MOD(ROW(),2),"",INDEX(BD$3:BD$600,ROW()/2))</f>
        <v>11</v>
      </c>
      <c r="BF40" s="181" t="n">
        <v>0.38</v>
      </c>
      <c r="BG40" s="182" t="n">
        <f aca="false">VALUE($BD41)</f>
        <v>11</v>
      </c>
    </row>
    <row r="41" customFormat="false" ht="13.5" hidden="false" customHeight="false" outlineLevel="0" collapsed="false">
      <c r="A41" s="208" t="n">
        <v>0.34</v>
      </c>
      <c r="B41" s="209" t="n">
        <v>5.23</v>
      </c>
      <c r="C41" s="213" t="n">
        <f aca="false">$C40+(($AM$20-$AM$10))/10</f>
        <v>0.115</v>
      </c>
      <c r="D41" s="217" t="n">
        <f aca="false">$D40+(($AH$30-$AH$20))/10</f>
        <v>0.0598</v>
      </c>
      <c r="E41" s="211" t="n">
        <f aca="false">$AC36</f>
        <v>34.45</v>
      </c>
      <c r="F41" s="212" t="n">
        <f aca="false">$F40+(($AR$20-$AR$10))/10</f>
        <v>-0.0628</v>
      </c>
      <c r="G41" s="218" t="n">
        <f aca="false">$G40+(($AW$20-$AW$10))/10</f>
        <v>-0.109</v>
      </c>
      <c r="H41" s="213" t="n">
        <f aca="false">$BB36</f>
        <v>-40</v>
      </c>
      <c r="I41" s="213" t="n">
        <f aca="false">$BG36</f>
        <v>11</v>
      </c>
      <c r="K41" s="234" t="n">
        <v>-0.71</v>
      </c>
      <c r="L41" s="238" t="n">
        <f aca="false">L40-($L$12-$L$112)/101</f>
        <v>0</v>
      </c>
      <c r="M41" s="239" t="n">
        <f aca="false">M40-($M$12-$M$112)/101</f>
        <v>0</v>
      </c>
      <c r="Q41" s="234" t="n">
        <v>-0.7</v>
      </c>
      <c r="R41" s="235" t="n">
        <f aca="false">R40-($R$11-$R$61)/51</f>
        <v>0.083529411764706</v>
      </c>
      <c r="S41" s="236" t="n">
        <f aca="false">S40-($S$11-$S$61)/51</f>
        <v>0</v>
      </c>
      <c r="T41" s="165"/>
      <c r="U41" s="165"/>
      <c r="V41" s="165"/>
      <c r="W41" s="165"/>
      <c r="X41" s="182"/>
      <c r="Y41" s="164" t="n">
        <v>38</v>
      </c>
      <c r="Z41" s="190" t="n">
        <v>40.48</v>
      </c>
      <c r="AA41" s="180" t="str">
        <f aca="false">IF(MOD(ROW(),2),"",INDEX($Z$3:$Z$600,ROW()/2))</f>
        <v/>
      </c>
      <c r="AB41" s="181" t="n">
        <v>0.39</v>
      </c>
      <c r="AC41" s="182" t="n">
        <f aca="false">VALUE($Z42)</f>
        <v>42.05</v>
      </c>
      <c r="AD41" s="164" t="n">
        <v>380</v>
      </c>
      <c r="AE41" s="191"/>
      <c r="AF41" s="227" t="str">
        <f aca="false">IF(MOD(ROW(),10),"",INDEX(AE$3:AE$600,ROW()/10))</f>
        <v/>
      </c>
      <c r="AG41" s="228" t="n">
        <v>36</v>
      </c>
      <c r="AH41" s="229" t="e">
        <f aca="false">VALUE($AF41)</f>
        <v>#VALUE!</v>
      </c>
      <c r="AI41" s="164" t="n">
        <v>380</v>
      </c>
      <c r="AJ41" s="191"/>
      <c r="AK41" s="227" t="str">
        <f aca="false">IF(MOD(ROW(),10),"",INDEX(AJ$3:AJ$600,ROW()/10))</f>
        <v/>
      </c>
      <c r="AL41" s="228" t="n">
        <v>31</v>
      </c>
      <c r="AM41" s="229" t="e">
        <f aca="false">VALUE($AK41)</f>
        <v>#VALUE!</v>
      </c>
      <c r="AN41" s="164" t="n">
        <v>380</v>
      </c>
      <c r="AO41" s="191"/>
      <c r="AP41" s="227" t="str">
        <f aca="false">IF(MOD(ROW(),10),"",INDEX(AO$3:AO$600,ROW()/10))</f>
        <v/>
      </c>
      <c r="AQ41" s="228" t="n">
        <v>31</v>
      </c>
      <c r="AR41" s="229" t="e">
        <f aca="false">VALUE($AP41)</f>
        <v>#VALUE!</v>
      </c>
      <c r="AS41" s="164" t="n">
        <v>380</v>
      </c>
      <c r="AT41" s="191"/>
      <c r="AU41" s="227" t="str">
        <f aca="false">IF(MOD(ROW(),10),"",INDEX(AT$3:AT$600,ROW()/10))</f>
        <v/>
      </c>
      <c r="AV41" s="181" t="n">
        <v>0.39</v>
      </c>
      <c r="AW41" s="229" t="e">
        <f aca="false">VALUE($AU41)</f>
        <v>#VALUE!</v>
      </c>
      <c r="AY41" s="190" t="n">
        <v>-40</v>
      </c>
      <c r="AZ41" s="180" t="str">
        <f aca="false">IF(MOD(ROW(),2),"",INDEX(AY$3:AY$600,ROW()/2))</f>
        <v/>
      </c>
      <c r="BA41" s="181" t="n">
        <v>0.39</v>
      </c>
      <c r="BB41" s="182" t="e">
        <f aca="false">VALUE(AZ41)</f>
        <v>#VALUE!</v>
      </c>
      <c r="BD41" s="190" t="n">
        <v>11</v>
      </c>
      <c r="BE41" s="180" t="str">
        <f aca="false">IF(MOD(ROW(),2),"",INDEX(BD$3:BD$600,ROW()/2))</f>
        <v/>
      </c>
      <c r="BF41" s="181" t="n">
        <v>0.39</v>
      </c>
      <c r="BG41" s="182" t="n">
        <f aca="false">VALUE($BD42)</f>
        <v>11</v>
      </c>
    </row>
    <row r="42" customFormat="false" ht="13.5" hidden="false" customHeight="false" outlineLevel="0" collapsed="false">
      <c r="A42" s="208" t="n">
        <v>0.35</v>
      </c>
      <c r="B42" s="209" t="n">
        <v>5.22</v>
      </c>
      <c r="C42" s="213" t="n">
        <f aca="false">$C41+(($AM$20-$AM$10))/10</f>
        <v>0.115</v>
      </c>
      <c r="D42" s="217" t="n">
        <f aca="false">$D41+(($AH$30-$AH$20))/10</f>
        <v>0.0605</v>
      </c>
      <c r="E42" s="211" t="n">
        <f aca="false">$AC37</f>
        <v>35.92</v>
      </c>
      <c r="F42" s="212" t="n">
        <f aca="false">$F41+(($AR$20-$AR$10))/10</f>
        <v>-0.066</v>
      </c>
      <c r="G42" s="218" t="n">
        <f aca="false">$G41+(($AW$20-$AW$10))/10</f>
        <v>-0.1135</v>
      </c>
      <c r="H42" s="213" t="n">
        <f aca="false">$BB36+($BB38-$BB36)/2</f>
        <v>-40</v>
      </c>
      <c r="I42" s="213" t="n">
        <f aca="false">$BG36+($BG38-$BG36)/2</f>
        <v>11</v>
      </c>
      <c r="K42" s="234" t="n">
        <v>-0.7</v>
      </c>
      <c r="L42" s="238" t="n">
        <f aca="false">L41-($L$12-$L$112)/101</f>
        <v>0</v>
      </c>
      <c r="M42" s="239" t="n">
        <f aca="false">M41-($M$12-$M$112)/101</f>
        <v>0</v>
      </c>
      <c r="Q42" s="234" t="n">
        <v>-0.69</v>
      </c>
      <c r="R42" s="235" t="n">
        <f aca="false">R41-($R$11-$R$61)/51</f>
        <v>0.0824803921568628</v>
      </c>
      <c r="S42" s="236" t="n">
        <f aca="false">S41-($S$11-$S$61)/51</f>
        <v>0</v>
      </c>
      <c r="T42" s="165"/>
      <c r="U42" s="165"/>
      <c r="V42" s="165"/>
      <c r="W42" s="165"/>
      <c r="X42" s="182"/>
      <c r="Y42" s="164" t="n">
        <v>39</v>
      </c>
      <c r="Z42" s="190" t="n">
        <v>42.05</v>
      </c>
      <c r="AA42" s="180" t="n">
        <f aca="false">IF(MOD(ROW(),2),"",INDEX($Z$3:$Z$600,ROW()/2))</f>
        <v>16.52</v>
      </c>
      <c r="AB42" s="181" t="n">
        <v>0.4</v>
      </c>
      <c r="AC42" s="182" t="n">
        <f aca="false">VALUE($Z43)</f>
        <v>43.64</v>
      </c>
      <c r="AD42" s="164" t="n">
        <v>390</v>
      </c>
      <c r="AE42" s="191"/>
      <c r="AF42" s="227" t="str">
        <f aca="false">IF(MOD(ROW(),10),"",INDEX(AE$3:AE$600,ROW()/10))</f>
        <v/>
      </c>
      <c r="AG42" s="228" t="n">
        <v>37</v>
      </c>
      <c r="AH42" s="229" t="e">
        <f aca="false">VALUE($AF42)</f>
        <v>#VALUE!</v>
      </c>
      <c r="AI42" s="164" t="n">
        <v>390</v>
      </c>
      <c r="AJ42" s="191"/>
      <c r="AK42" s="227" t="str">
        <f aca="false">IF(MOD(ROW(),10),"",INDEX(AJ$3:AJ$600,ROW()/10))</f>
        <v/>
      </c>
      <c r="AL42" s="228" t="n">
        <v>32</v>
      </c>
      <c r="AM42" s="229" t="e">
        <f aca="false">VALUE($AK42)</f>
        <v>#VALUE!</v>
      </c>
      <c r="AN42" s="164" t="n">
        <v>390</v>
      </c>
      <c r="AO42" s="191"/>
      <c r="AP42" s="227" t="str">
        <f aca="false">IF(MOD(ROW(),10),"",INDEX(AO$3:AO$600,ROW()/10))</f>
        <v/>
      </c>
      <c r="AQ42" s="228" t="n">
        <v>32</v>
      </c>
      <c r="AR42" s="229" t="e">
        <f aca="false">VALUE($AP42)</f>
        <v>#VALUE!</v>
      </c>
      <c r="AS42" s="164" t="n">
        <v>390</v>
      </c>
      <c r="AT42" s="191"/>
      <c r="AU42" s="227" t="str">
        <f aca="false">IF(MOD(ROW(),10),"",INDEX(AT$3:AT$600,ROW()/10))</f>
        <v/>
      </c>
      <c r="AV42" s="181" t="n">
        <v>0.4</v>
      </c>
      <c r="AW42" s="229" t="e">
        <f aca="false">VALUE($AU42)</f>
        <v>#VALUE!</v>
      </c>
      <c r="AY42" s="242"/>
      <c r="AZ42" s="180" t="n">
        <f aca="false">IF(MOD(ROW(),2),"",INDEX(AY$3:AY$600,ROW()/2))</f>
        <v>-40</v>
      </c>
      <c r="BA42" s="181" t="n">
        <v>0.4</v>
      </c>
      <c r="BB42" s="182" t="n">
        <f aca="false">VALUE(AZ42)</f>
        <v>-40</v>
      </c>
      <c r="BD42" s="190" t="n">
        <v>11</v>
      </c>
      <c r="BE42" s="180" t="n">
        <f aca="false">IF(MOD(ROW(),2),"",INDEX(BD$3:BD$600,ROW()/2))</f>
        <v>11</v>
      </c>
      <c r="BF42" s="181" t="n">
        <v>0.4</v>
      </c>
      <c r="BG42" s="182" t="n">
        <f aca="false">VALUE($BD43)</f>
        <v>11</v>
      </c>
    </row>
    <row r="43" customFormat="false" ht="13.5" hidden="false" customHeight="false" outlineLevel="0" collapsed="false">
      <c r="A43" s="208" t="n">
        <v>0.36</v>
      </c>
      <c r="B43" s="209" t="n">
        <v>5.21</v>
      </c>
      <c r="C43" s="213" t="n">
        <f aca="false">$C42+(($AM$20-$AM$10))/10</f>
        <v>0.115</v>
      </c>
      <c r="D43" s="217" t="n">
        <f aca="false">$D42+(($AH$30-$AH$20))/10</f>
        <v>0.0612</v>
      </c>
      <c r="E43" s="211" t="n">
        <f aca="false">$AC38</f>
        <v>37.42</v>
      </c>
      <c r="F43" s="212" t="n">
        <f aca="false">$F42+(($AR$20-$AR$10))/10</f>
        <v>-0.0692</v>
      </c>
      <c r="G43" s="218" t="n">
        <f aca="false">$G42+(($AW$20-$AW$10))/10</f>
        <v>-0.118</v>
      </c>
      <c r="H43" s="213" t="n">
        <f aca="false">$BB38</f>
        <v>-40</v>
      </c>
      <c r="I43" s="213" t="n">
        <f aca="false">$BG38</f>
        <v>11</v>
      </c>
      <c r="K43" s="234" t="n">
        <v>-0.69</v>
      </c>
      <c r="L43" s="238" t="n">
        <f aca="false">L42-($L$12-$L$112)/101</f>
        <v>0</v>
      </c>
      <c r="M43" s="239" t="n">
        <f aca="false">M42-($M$12-$M$112)/101</f>
        <v>0</v>
      </c>
      <c r="Q43" s="234" t="n">
        <v>-0.68</v>
      </c>
      <c r="R43" s="235" t="n">
        <f aca="false">R42-($R$11-$R$61)/51</f>
        <v>0.0814313725490197</v>
      </c>
      <c r="S43" s="236" t="n">
        <f aca="false">S42-($S$11-$S$61)/51</f>
        <v>0</v>
      </c>
      <c r="T43" s="165"/>
      <c r="U43" s="165"/>
      <c r="V43" s="165"/>
      <c r="W43" s="165"/>
      <c r="X43" s="182"/>
      <c r="Y43" s="164" t="n">
        <v>40</v>
      </c>
      <c r="Z43" s="190" t="n">
        <v>43.64</v>
      </c>
      <c r="AA43" s="180" t="str">
        <f aca="false">IF(MOD(ROW(),2),"",INDEX($Z$3:$Z$600,ROW()/2))</f>
        <v/>
      </c>
      <c r="AB43" s="181" t="n">
        <v>0.41</v>
      </c>
      <c r="AC43" s="182" t="n">
        <f aca="false">VALUE($Z44)</f>
        <v>45.23</v>
      </c>
      <c r="AD43" s="164" t="n">
        <v>400</v>
      </c>
      <c r="AE43" s="191"/>
      <c r="AF43" s="227" t="str">
        <f aca="false">IF(MOD(ROW(),10),"",INDEX(AE$3:AE$600,ROW()/10))</f>
        <v/>
      </c>
      <c r="AG43" s="228" t="n">
        <v>38</v>
      </c>
      <c r="AH43" s="229" t="e">
        <f aca="false">VALUE($AF43)</f>
        <v>#VALUE!</v>
      </c>
      <c r="AI43" s="164" t="n">
        <v>40</v>
      </c>
      <c r="AJ43" s="191"/>
      <c r="AK43" s="227" t="str">
        <f aca="false">IF(MOD(ROW(),10),"",INDEX(AJ$3:AJ$600,ROW()/10))</f>
        <v/>
      </c>
      <c r="AL43" s="228" t="n">
        <v>33</v>
      </c>
      <c r="AM43" s="229" t="e">
        <f aca="false">VALUE($AK43)</f>
        <v>#VALUE!</v>
      </c>
      <c r="AN43" s="164" t="n">
        <v>400</v>
      </c>
      <c r="AO43" s="191"/>
      <c r="AP43" s="227" t="str">
        <f aca="false">IF(MOD(ROW(),10),"",INDEX(AO$3:AO$600,ROW()/10))</f>
        <v/>
      </c>
      <c r="AQ43" s="228" t="n">
        <v>33</v>
      </c>
      <c r="AR43" s="229" t="e">
        <f aca="false">VALUE($AP43)</f>
        <v>#VALUE!</v>
      </c>
      <c r="AS43" s="164" t="n">
        <v>400</v>
      </c>
      <c r="AT43" s="191"/>
      <c r="AU43" s="227" t="str">
        <f aca="false">IF(MOD(ROW(),10),"",INDEX(AT$3:AT$600,ROW()/10))</f>
        <v/>
      </c>
      <c r="AV43" s="181" t="n">
        <v>0.41</v>
      </c>
      <c r="AW43" s="229" t="e">
        <f aca="false">VALUE($AU43)</f>
        <v>#VALUE!</v>
      </c>
      <c r="AY43" s="242"/>
      <c r="AZ43" s="180" t="str">
        <f aca="false">IF(MOD(ROW(),2),"",INDEX(AY$3:AY$600,ROW()/2))</f>
        <v/>
      </c>
      <c r="BA43" s="181" t="n">
        <v>0.41</v>
      </c>
      <c r="BB43" s="182" t="e">
        <f aca="false">VALUE(AZ43)</f>
        <v>#VALUE!</v>
      </c>
      <c r="BD43" s="190" t="n">
        <v>11</v>
      </c>
      <c r="BE43" s="180" t="str">
        <f aca="false">IF(MOD(ROW(),2),"",INDEX(BD$3:BD$600,ROW()/2))</f>
        <v/>
      </c>
      <c r="BF43" s="181" t="n">
        <v>0.41</v>
      </c>
      <c r="BG43" s="182" t="n">
        <f aca="false">VALUE($BD44)</f>
        <v>11</v>
      </c>
    </row>
    <row r="44" customFormat="false" ht="13.5" hidden="false" customHeight="false" outlineLevel="0" collapsed="false">
      <c r="A44" s="208" t="n">
        <v>0.37</v>
      </c>
      <c r="B44" s="209" t="n">
        <v>5.2</v>
      </c>
      <c r="C44" s="213" t="n">
        <f aca="false">$C43+(($AM$20-$AM$10))/10</f>
        <v>0.115</v>
      </c>
      <c r="D44" s="217" t="n">
        <f aca="false">$D43+(($AH$30-$AH$20))/10</f>
        <v>0.0619</v>
      </c>
      <c r="E44" s="211" t="n">
        <f aca="false">$AC39</f>
        <v>38.92</v>
      </c>
      <c r="F44" s="212" t="n">
        <f aca="false">$F43+(($AR$20-$AR$10))/10</f>
        <v>-0.0724</v>
      </c>
      <c r="G44" s="218" t="n">
        <f aca="false">$G43+(($AW$20-$AW$10))/10</f>
        <v>-0.1225</v>
      </c>
      <c r="H44" s="213" t="n">
        <f aca="false">$BB38+($BB40-$BB38)/2</f>
        <v>-40</v>
      </c>
      <c r="I44" s="213" t="n">
        <f aca="false">$BG38+($BG40-$BG38)/2</f>
        <v>11</v>
      </c>
      <c r="K44" s="234" t="n">
        <v>-0.68</v>
      </c>
      <c r="L44" s="238" t="n">
        <f aca="false">L43-($L$12-$L$112)/101</f>
        <v>0</v>
      </c>
      <c r="M44" s="239" t="n">
        <f aca="false">M43-($M$12-$M$112)/101</f>
        <v>0</v>
      </c>
      <c r="Q44" s="234" t="n">
        <v>-0.67</v>
      </c>
      <c r="R44" s="235" t="n">
        <f aca="false">R43-($R$11-$R$61)/51</f>
        <v>0.0803823529411766</v>
      </c>
      <c r="S44" s="236" t="n">
        <f aca="false">S43-($S$11-$S$61)/51</f>
        <v>0</v>
      </c>
      <c r="T44" s="165"/>
      <c r="U44" s="165"/>
      <c r="V44" s="165"/>
      <c r="W44" s="165"/>
      <c r="X44" s="182"/>
      <c r="Y44" s="164" t="n">
        <v>41</v>
      </c>
      <c r="Z44" s="190" t="n">
        <v>45.23</v>
      </c>
      <c r="AA44" s="180" t="n">
        <f aca="false">IF(MOD(ROW(),2),"",INDEX($Z$3:$Z$600,ROW()/2))</f>
        <v>17.63</v>
      </c>
      <c r="AB44" s="181" t="n">
        <v>0.42</v>
      </c>
      <c r="AC44" s="182" t="n">
        <f aca="false">VALUE($Z45)</f>
        <v>46.82</v>
      </c>
      <c r="AD44" s="164" t="n">
        <v>410</v>
      </c>
      <c r="AE44" s="191"/>
      <c r="AF44" s="227" t="str">
        <f aca="false">IF(MOD(ROW(),10),"",INDEX(AE$3:AE$600,ROW()/10))</f>
        <v/>
      </c>
      <c r="AG44" s="228" t="n">
        <v>39</v>
      </c>
      <c r="AH44" s="229" t="e">
        <f aca="false">VALUE($AF44)</f>
        <v>#VALUE!</v>
      </c>
      <c r="AI44" s="164" t="n">
        <v>41</v>
      </c>
      <c r="AJ44" s="191"/>
      <c r="AK44" s="227" t="str">
        <f aca="false">IF(MOD(ROW(),10),"",INDEX(AJ$3:AJ$600,ROW()/10))</f>
        <v/>
      </c>
      <c r="AL44" s="228" t="n">
        <v>34</v>
      </c>
      <c r="AM44" s="229" t="e">
        <f aca="false">VALUE($AK44)</f>
        <v>#VALUE!</v>
      </c>
      <c r="AN44" s="164" t="n">
        <v>410</v>
      </c>
      <c r="AO44" s="191"/>
      <c r="AP44" s="227" t="str">
        <f aca="false">IF(MOD(ROW(),10),"",INDEX(AO$3:AO$600,ROW()/10))</f>
        <v/>
      </c>
      <c r="AQ44" s="228" t="n">
        <v>34</v>
      </c>
      <c r="AR44" s="229" t="e">
        <f aca="false">VALUE($AP44)</f>
        <v>#VALUE!</v>
      </c>
      <c r="AS44" s="164" t="n">
        <v>410</v>
      </c>
      <c r="AT44" s="191"/>
      <c r="AU44" s="227" t="str">
        <f aca="false">IF(MOD(ROW(),10),"",INDEX(AT$3:AT$600,ROW()/10))</f>
        <v/>
      </c>
      <c r="AV44" s="181" t="n">
        <v>0.42</v>
      </c>
      <c r="AW44" s="229" t="e">
        <f aca="false">VALUE($AU44)</f>
        <v>#VALUE!</v>
      </c>
      <c r="AY44" s="242"/>
      <c r="AZ44" s="180" t="n">
        <f aca="false">IF(MOD(ROW(),2),"",INDEX(AY$3:AY$600,ROW()/2))</f>
        <v>-40</v>
      </c>
      <c r="BA44" s="181" t="n">
        <v>0.42</v>
      </c>
      <c r="BB44" s="182" t="n">
        <f aca="false">VALUE(AZ44)</f>
        <v>-40</v>
      </c>
      <c r="BD44" s="190" t="n">
        <v>11</v>
      </c>
      <c r="BE44" s="180" t="n">
        <f aca="false">IF(MOD(ROW(),2),"",INDEX(BD$3:BD$600,ROW()/2))</f>
        <v>11</v>
      </c>
      <c r="BF44" s="181" t="n">
        <v>0.42</v>
      </c>
      <c r="BG44" s="182" t="n">
        <f aca="false">VALUE($BD45)</f>
        <v>11</v>
      </c>
    </row>
    <row r="45" customFormat="false" ht="13.5" hidden="false" customHeight="false" outlineLevel="0" collapsed="false">
      <c r="A45" s="208" t="n">
        <v>0.38</v>
      </c>
      <c r="B45" s="209" t="n">
        <v>5.19</v>
      </c>
      <c r="C45" s="213" t="n">
        <f aca="false">$C44+(($AM$20-$AM$10))/10</f>
        <v>0.115</v>
      </c>
      <c r="D45" s="217" t="n">
        <f aca="false">$D44+(($AH$30-$AH$20))/10</f>
        <v>0.0626</v>
      </c>
      <c r="E45" s="211" t="n">
        <f aca="false">$AC40</f>
        <v>40.48</v>
      </c>
      <c r="F45" s="212" t="n">
        <f aca="false">$F44+(($AR$20-$AR$10))/10</f>
        <v>-0.0756</v>
      </c>
      <c r="G45" s="218" t="n">
        <f aca="false">$G44+(($AW$20-$AW$10))/10</f>
        <v>-0.127</v>
      </c>
      <c r="H45" s="213" t="n">
        <f aca="false">$BB40</f>
        <v>-40</v>
      </c>
      <c r="I45" s="213" t="n">
        <f aca="false">$BG40</f>
        <v>11</v>
      </c>
      <c r="K45" s="234" t="n">
        <v>-0.67</v>
      </c>
      <c r="L45" s="238" t="n">
        <f aca="false">L44-($L$12-$L$112)/101</f>
        <v>0</v>
      </c>
      <c r="M45" s="239" t="n">
        <f aca="false">M44-($M$12-$M$112)/101</f>
        <v>0</v>
      </c>
      <c r="Q45" s="234" t="n">
        <v>-0.66</v>
      </c>
      <c r="R45" s="235" t="n">
        <f aca="false">R44-($R$11-$R$61)/51</f>
        <v>0.0793333333333334</v>
      </c>
      <c r="S45" s="236" t="n">
        <f aca="false">S44-($S$11-$S$61)/51</f>
        <v>0</v>
      </c>
      <c r="T45" s="165"/>
      <c r="U45" s="165"/>
      <c r="V45" s="165"/>
      <c r="W45" s="165"/>
      <c r="X45" s="182"/>
      <c r="Y45" s="164" t="n">
        <v>42</v>
      </c>
      <c r="Z45" s="190" t="n">
        <v>46.82</v>
      </c>
      <c r="AA45" s="180" t="str">
        <f aca="false">IF(MOD(ROW(),2),"",INDEX($Z$3:$Z$600,ROW()/2))</f>
        <v/>
      </c>
      <c r="AB45" s="181" t="n">
        <v>0.43</v>
      </c>
      <c r="AC45" s="182" t="n">
        <f aca="false">VALUE($Z46)</f>
        <v>48.81</v>
      </c>
      <c r="AD45" s="164" t="n">
        <v>420</v>
      </c>
      <c r="AE45" s="191"/>
      <c r="AF45" s="227" t="str">
        <f aca="false">IF(MOD(ROW(),10),"",INDEX(AE$3:AE$600,ROW()/10))</f>
        <v/>
      </c>
      <c r="AG45" s="228" t="n">
        <v>40</v>
      </c>
      <c r="AH45" s="229" t="e">
        <f aca="false">VALUE($AF45)</f>
        <v>#VALUE!</v>
      </c>
      <c r="AI45" s="164" t="n">
        <v>42</v>
      </c>
      <c r="AJ45" s="191"/>
      <c r="AK45" s="227" t="str">
        <f aca="false">IF(MOD(ROW(),10),"",INDEX(AJ$3:AJ$600,ROW()/10))</f>
        <v/>
      </c>
      <c r="AL45" s="228" t="n">
        <v>35</v>
      </c>
      <c r="AM45" s="229" t="e">
        <f aca="false">VALUE($AK45)</f>
        <v>#VALUE!</v>
      </c>
      <c r="AN45" s="164" t="n">
        <v>420</v>
      </c>
      <c r="AO45" s="191"/>
      <c r="AP45" s="227" t="str">
        <f aca="false">IF(MOD(ROW(),10),"",INDEX(AO$3:AO$600,ROW()/10))</f>
        <v/>
      </c>
      <c r="AQ45" s="228" t="n">
        <v>35</v>
      </c>
      <c r="AR45" s="229" t="e">
        <f aca="false">VALUE($AP45)</f>
        <v>#VALUE!</v>
      </c>
      <c r="AS45" s="164" t="n">
        <v>420</v>
      </c>
      <c r="AT45" s="191"/>
      <c r="AU45" s="227" t="str">
        <f aca="false">IF(MOD(ROW(),10),"",INDEX(AT$3:AT$600,ROW()/10))</f>
        <v/>
      </c>
      <c r="AV45" s="181" t="n">
        <v>0.43</v>
      </c>
      <c r="AW45" s="229" t="e">
        <f aca="false">VALUE($AU45)</f>
        <v>#VALUE!</v>
      </c>
      <c r="AY45" s="242"/>
      <c r="AZ45" s="180" t="str">
        <f aca="false">IF(MOD(ROW(),2),"",INDEX(AY$3:AY$600,ROW()/2))</f>
        <v/>
      </c>
      <c r="BA45" s="181" t="n">
        <v>0.43</v>
      </c>
      <c r="BB45" s="182" t="e">
        <f aca="false">VALUE(AZ45)</f>
        <v>#VALUE!</v>
      </c>
      <c r="BD45" s="190" t="n">
        <v>11</v>
      </c>
      <c r="BE45" s="180" t="str">
        <f aca="false">IF(MOD(ROW(),2),"",INDEX(BD$3:BD$600,ROW()/2))</f>
        <v/>
      </c>
      <c r="BF45" s="181" t="n">
        <v>0.43</v>
      </c>
      <c r="BG45" s="182" t="n">
        <f aca="false">VALUE($BD46)</f>
        <v>11</v>
      </c>
    </row>
    <row r="46" customFormat="false" ht="13.5" hidden="false" customHeight="false" outlineLevel="0" collapsed="false">
      <c r="A46" s="208" t="n">
        <v>0.39</v>
      </c>
      <c r="B46" s="209" t="n">
        <v>5.18</v>
      </c>
      <c r="C46" s="213" t="n">
        <f aca="false">$C45+(($AM$20-$AM$10))/10</f>
        <v>0.115</v>
      </c>
      <c r="D46" s="217" t="n">
        <f aca="false">$D45+(($AH$30-$AH$20))/10</f>
        <v>0.0633</v>
      </c>
      <c r="E46" s="211" t="n">
        <f aca="false">$AC41</f>
        <v>42.05</v>
      </c>
      <c r="F46" s="212" t="n">
        <f aca="false">$F45+(($AR$20-$AR$10))/10</f>
        <v>-0.0788</v>
      </c>
      <c r="G46" s="218" t="n">
        <f aca="false">$G45+(($AW$20-$AW$10))/10</f>
        <v>-0.1315</v>
      </c>
      <c r="H46" s="213" t="n">
        <f aca="false">$BB40+($BB42-$BB40)/2</f>
        <v>-40</v>
      </c>
      <c r="I46" s="213" t="n">
        <f aca="false">$BG40+($BG42-$BG40)/2</f>
        <v>11</v>
      </c>
      <c r="K46" s="234" t="n">
        <v>-0.66</v>
      </c>
      <c r="L46" s="238" t="n">
        <f aca="false">L45-($L$12-$L$112)/101</f>
        <v>0</v>
      </c>
      <c r="M46" s="239" t="n">
        <f aca="false">M45-($M$12-$M$112)/101</f>
        <v>0</v>
      </c>
      <c r="Q46" s="234" t="n">
        <v>-0.65</v>
      </c>
      <c r="R46" s="235" t="n">
        <f aca="false">R45-($R$11-$R$61)/51</f>
        <v>0.0782843137254903</v>
      </c>
      <c r="S46" s="236" t="n">
        <f aca="false">S45-($S$11-$S$61)/51</f>
        <v>0</v>
      </c>
      <c r="T46" s="165"/>
      <c r="U46" s="165"/>
      <c r="V46" s="165"/>
      <c r="W46" s="165"/>
      <c r="X46" s="182"/>
      <c r="Y46" s="164" t="n">
        <v>43</v>
      </c>
      <c r="Z46" s="190" t="n">
        <v>48.81</v>
      </c>
      <c r="AA46" s="180" t="n">
        <f aca="false">IF(MOD(ROW(),2),"",INDEX($Z$3:$Z$600,ROW()/2))</f>
        <v>18.78</v>
      </c>
      <c r="AB46" s="181" t="n">
        <v>0.44</v>
      </c>
      <c r="AC46" s="182" t="n">
        <f aca="false">VALUE($Z47)</f>
        <v>50</v>
      </c>
      <c r="AD46" s="164" t="n">
        <v>430</v>
      </c>
      <c r="AE46" s="191"/>
      <c r="AF46" s="227" t="str">
        <f aca="false">IF(MOD(ROW(),10),"",INDEX(AE$3:AE$600,ROW()/10))</f>
        <v/>
      </c>
      <c r="AG46" s="228" t="n">
        <v>41</v>
      </c>
      <c r="AH46" s="229" t="e">
        <f aca="false">VALUE($AF46)</f>
        <v>#VALUE!</v>
      </c>
      <c r="AI46" s="164" t="n">
        <v>43</v>
      </c>
      <c r="AJ46" s="191"/>
      <c r="AK46" s="227" t="str">
        <f aca="false">IF(MOD(ROW(),10),"",INDEX(AJ$3:AJ$600,ROW()/10))</f>
        <v/>
      </c>
      <c r="AL46" s="228" t="n">
        <v>36</v>
      </c>
      <c r="AM46" s="229" t="e">
        <f aca="false">VALUE($AK46)</f>
        <v>#VALUE!</v>
      </c>
      <c r="AN46" s="164" t="n">
        <v>430</v>
      </c>
      <c r="AO46" s="191"/>
      <c r="AP46" s="227" t="str">
        <f aca="false">IF(MOD(ROW(),10),"",INDEX(AO$3:AO$600,ROW()/10))</f>
        <v/>
      </c>
      <c r="AQ46" s="228" t="n">
        <v>36</v>
      </c>
      <c r="AR46" s="229" t="e">
        <f aca="false">VALUE($AP46)</f>
        <v>#VALUE!</v>
      </c>
      <c r="AS46" s="164" t="n">
        <v>430</v>
      </c>
      <c r="AT46" s="191"/>
      <c r="AU46" s="227" t="str">
        <f aca="false">IF(MOD(ROW(),10),"",INDEX(AT$3:AT$600,ROW()/10))</f>
        <v/>
      </c>
      <c r="AV46" s="181" t="n">
        <v>0.44</v>
      </c>
      <c r="AW46" s="229" t="e">
        <f aca="false">VALUE($AU46)</f>
        <v>#VALUE!</v>
      </c>
      <c r="AY46" s="242"/>
      <c r="AZ46" s="180" t="n">
        <f aca="false">IF(MOD(ROW(),2),"",INDEX(AY$3:AY$600,ROW()/2))</f>
        <v>-40</v>
      </c>
      <c r="BA46" s="181" t="n">
        <v>0.44</v>
      </c>
      <c r="BB46" s="182" t="n">
        <f aca="false">VALUE(AZ46)</f>
        <v>-40</v>
      </c>
      <c r="BD46" s="190" t="n">
        <v>11</v>
      </c>
      <c r="BE46" s="180" t="n">
        <f aca="false">IF(MOD(ROW(),2),"",INDEX(BD$3:BD$600,ROW()/2))</f>
        <v>11</v>
      </c>
      <c r="BF46" s="181" t="n">
        <v>0.44</v>
      </c>
      <c r="BG46" s="182" t="n">
        <f aca="false">VALUE($BD47)</f>
        <v>11</v>
      </c>
    </row>
    <row r="47" customFormat="false" ht="13.5" hidden="false" customHeight="false" outlineLevel="0" collapsed="false">
      <c r="A47" s="208" t="n">
        <v>0.4</v>
      </c>
      <c r="B47" s="209" t="n">
        <v>5.17</v>
      </c>
      <c r="C47" s="213" t="n">
        <f aca="false">$AM50</f>
        <v>0.115</v>
      </c>
      <c r="D47" s="241" t="n">
        <f aca="false">$AH50</f>
        <v>0.058</v>
      </c>
      <c r="E47" s="211" t="n">
        <f aca="false">$AC42</f>
        <v>43.64</v>
      </c>
      <c r="F47" s="212" t="n">
        <f aca="false">$AR50</f>
        <v>-0.055</v>
      </c>
      <c r="G47" s="218" t="n">
        <f aca="false">$AW50</f>
        <v>-0.104</v>
      </c>
      <c r="H47" s="213" t="n">
        <f aca="false">$BB42</f>
        <v>-40</v>
      </c>
      <c r="I47" s="213" t="n">
        <f aca="false">$BG42</f>
        <v>11</v>
      </c>
      <c r="K47" s="234" t="n">
        <v>-0.65</v>
      </c>
      <c r="L47" s="238" t="n">
        <f aca="false">L46-($L$12-$L$112)/101</f>
        <v>0</v>
      </c>
      <c r="M47" s="239" t="n">
        <f aca="false">M46-($M$12-$M$112)/101</f>
        <v>0</v>
      </c>
      <c r="Q47" s="234" t="n">
        <v>-0.64</v>
      </c>
      <c r="R47" s="235" t="n">
        <f aca="false">R46-($R$11-$R$61)/51</f>
        <v>0.0772352941176472</v>
      </c>
      <c r="S47" s="236" t="n">
        <f aca="false">S46-($S$11-$S$61)/51</f>
        <v>0</v>
      </c>
      <c r="T47" s="165"/>
      <c r="U47" s="165"/>
      <c r="V47" s="165"/>
      <c r="W47" s="165"/>
      <c r="X47" s="182"/>
      <c r="Y47" s="164" t="n">
        <v>44</v>
      </c>
      <c r="Z47" s="190" t="n">
        <v>50</v>
      </c>
      <c r="AA47" s="180" t="str">
        <f aca="false">IF(MOD(ROW(),2),"",INDEX($Z$3:$Z$600,ROW()/2))</f>
        <v/>
      </c>
      <c r="AB47" s="181" t="n">
        <v>0.45</v>
      </c>
      <c r="AC47" s="182" t="n">
        <f aca="false">VALUE($Z48)</f>
        <v>51.59</v>
      </c>
      <c r="AD47" s="164" t="n">
        <v>440</v>
      </c>
      <c r="AE47" s="191"/>
      <c r="AF47" s="227" t="str">
        <f aca="false">IF(MOD(ROW(),10),"",INDEX(AE$3:AE$600,ROW()/10))</f>
        <v/>
      </c>
      <c r="AG47" s="228" t="n">
        <v>42</v>
      </c>
      <c r="AH47" s="229" t="e">
        <f aca="false">VALUE($AF47)</f>
        <v>#VALUE!</v>
      </c>
      <c r="AI47" s="164" t="n">
        <v>44</v>
      </c>
      <c r="AJ47" s="191"/>
      <c r="AK47" s="227" t="str">
        <f aca="false">IF(MOD(ROW(),10),"",INDEX(AJ$3:AJ$600,ROW()/10))</f>
        <v/>
      </c>
      <c r="AL47" s="228" t="n">
        <v>37</v>
      </c>
      <c r="AM47" s="229" t="e">
        <f aca="false">VALUE($AK47)</f>
        <v>#VALUE!</v>
      </c>
      <c r="AN47" s="164" t="n">
        <v>440</v>
      </c>
      <c r="AO47" s="191"/>
      <c r="AP47" s="227" t="str">
        <f aca="false">IF(MOD(ROW(),10),"",INDEX(AO$3:AO$600,ROW()/10))</f>
        <v/>
      </c>
      <c r="AQ47" s="228" t="n">
        <v>37</v>
      </c>
      <c r="AR47" s="229" t="e">
        <f aca="false">VALUE($AP47)</f>
        <v>#VALUE!</v>
      </c>
      <c r="AS47" s="164" t="n">
        <v>440</v>
      </c>
      <c r="AT47" s="191"/>
      <c r="AU47" s="227" t="str">
        <f aca="false">IF(MOD(ROW(),10),"",INDEX(AT$3:AT$600,ROW()/10))</f>
        <v/>
      </c>
      <c r="AV47" s="181" t="n">
        <v>0.45</v>
      </c>
      <c r="AW47" s="229" t="e">
        <f aca="false">VALUE($AU47)</f>
        <v>#VALUE!</v>
      </c>
      <c r="AY47" s="242"/>
      <c r="AZ47" s="180" t="str">
        <f aca="false">IF(MOD(ROW(),2),"",INDEX(AY$3:AY$600,ROW()/2))</f>
        <v/>
      </c>
      <c r="BA47" s="181" t="n">
        <v>0.45</v>
      </c>
      <c r="BB47" s="182" t="e">
        <f aca="false">VALUE(AZ47)</f>
        <v>#VALUE!</v>
      </c>
      <c r="BD47" s="190" t="n">
        <v>11</v>
      </c>
      <c r="BE47" s="180" t="str">
        <f aca="false">IF(MOD(ROW(),2),"",INDEX(BD$3:BD$600,ROW()/2))</f>
        <v/>
      </c>
      <c r="BF47" s="181" t="n">
        <v>0.45</v>
      </c>
      <c r="BG47" s="182" t="n">
        <f aca="false">VALUE($BD48)</f>
        <v>11</v>
      </c>
    </row>
    <row r="48" customFormat="false" ht="13.5" hidden="false" customHeight="false" outlineLevel="0" collapsed="false">
      <c r="A48" s="208" t="n">
        <v>0.41</v>
      </c>
      <c r="B48" s="209" t="n">
        <v>5.16</v>
      </c>
      <c r="C48" s="213" t="n">
        <f aca="false">$C47+(($AM$20-$AM$10))/10</f>
        <v>0.115</v>
      </c>
      <c r="D48" s="217" t="n">
        <f aca="false">$D47+(($AH$30-$AH$20))/10</f>
        <v>0.0587</v>
      </c>
      <c r="E48" s="211" t="n">
        <f aca="false">$AC43</f>
        <v>45.23</v>
      </c>
      <c r="F48" s="212" t="n">
        <f aca="false">$F47+(($AR$20-$AR$10))/10</f>
        <v>-0.0582</v>
      </c>
      <c r="G48" s="218" t="n">
        <f aca="false">$G47+(($AW$20-$AW$10))/10</f>
        <v>-0.1085</v>
      </c>
      <c r="H48" s="213" t="n">
        <f aca="false">$BB42+($BB44-$BB42)/2</f>
        <v>-40</v>
      </c>
      <c r="I48" s="213" t="n">
        <f aca="false">$BG42+($BG44-$BG42)/2</f>
        <v>11</v>
      </c>
      <c r="K48" s="234" t="n">
        <v>-0.64</v>
      </c>
      <c r="L48" s="238" t="n">
        <f aca="false">L47-($L$12-$L$112)/101</f>
        <v>0</v>
      </c>
      <c r="M48" s="239" t="n">
        <f aca="false">M47-($M$12-$M$112)/101</f>
        <v>0</v>
      </c>
      <c r="Q48" s="234" t="n">
        <v>-0.63</v>
      </c>
      <c r="R48" s="235" t="n">
        <f aca="false">R47-($R$11-$R$61)/51</f>
        <v>0.076186274509804</v>
      </c>
      <c r="S48" s="236" t="n">
        <f aca="false">S47-($S$11-$S$61)/51</f>
        <v>0</v>
      </c>
      <c r="T48" s="165"/>
      <c r="U48" s="165"/>
      <c r="V48" s="165"/>
      <c r="W48" s="165"/>
      <c r="X48" s="182"/>
      <c r="Y48" s="164" t="n">
        <v>45</v>
      </c>
      <c r="Z48" s="190" t="n">
        <v>51.59</v>
      </c>
      <c r="AA48" s="180" t="n">
        <f aca="false">IF(MOD(ROW(),2),"",INDEX($Z$3:$Z$600,ROW()/2))</f>
        <v>19.94</v>
      </c>
      <c r="AB48" s="181" t="n">
        <v>0.46</v>
      </c>
      <c r="AC48" s="182" t="n">
        <f aca="false">VALUE($Z49)</f>
        <v>53.17</v>
      </c>
      <c r="AD48" s="164" t="n">
        <v>450</v>
      </c>
      <c r="AE48" s="191"/>
      <c r="AF48" s="227" t="str">
        <f aca="false">IF(MOD(ROW(),10),"",INDEX(AE$3:AE$600,ROW()/10))</f>
        <v/>
      </c>
      <c r="AG48" s="228" t="n">
        <v>43</v>
      </c>
      <c r="AH48" s="229" t="e">
        <f aca="false">VALUE($AF48)</f>
        <v>#VALUE!</v>
      </c>
      <c r="AI48" s="164" t="n">
        <v>45</v>
      </c>
      <c r="AJ48" s="191"/>
      <c r="AK48" s="227" t="str">
        <f aca="false">IF(MOD(ROW(),10),"",INDEX(AJ$3:AJ$600,ROW()/10))</f>
        <v/>
      </c>
      <c r="AL48" s="228" t="n">
        <v>38</v>
      </c>
      <c r="AM48" s="229" t="e">
        <f aca="false">VALUE($AK48)</f>
        <v>#VALUE!</v>
      </c>
      <c r="AN48" s="164" t="n">
        <v>450</v>
      </c>
      <c r="AO48" s="191"/>
      <c r="AP48" s="227" t="str">
        <f aca="false">IF(MOD(ROW(),10),"",INDEX(AO$3:AO$600,ROW()/10))</f>
        <v/>
      </c>
      <c r="AQ48" s="228" t="n">
        <v>38</v>
      </c>
      <c r="AR48" s="229" t="e">
        <f aca="false">VALUE($AP48)</f>
        <v>#VALUE!</v>
      </c>
      <c r="AS48" s="164" t="n">
        <v>450</v>
      </c>
      <c r="AT48" s="191"/>
      <c r="AU48" s="227" t="str">
        <f aca="false">IF(MOD(ROW(),10),"",INDEX(AT$3:AT$600,ROW()/10))</f>
        <v/>
      </c>
      <c r="AV48" s="181" t="n">
        <v>0.46</v>
      </c>
      <c r="AW48" s="229" t="e">
        <f aca="false">VALUE($AU48)</f>
        <v>#VALUE!</v>
      </c>
      <c r="AY48" s="242"/>
      <c r="AZ48" s="180" t="n">
        <f aca="false">IF(MOD(ROW(),2),"",INDEX(AY$3:AY$600,ROW()/2))</f>
        <v>-40</v>
      </c>
      <c r="BA48" s="181" t="n">
        <v>0.46</v>
      </c>
      <c r="BB48" s="182" t="n">
        <f aca="false">VALUE(AZ48)</f>
        <v>-40</v>
      </c>
      <c r="BD48" s="190" t="n">
        <v>11</v>
      </c>
      <c r="BE48" s="180" t="n">
        <f aca="false">IF(MOD(ROW(),2),"",INDEX(BD$3:BD$600,ROW()/2))</f>
        <v>11</v>
      </c>
      <c r="BF48" s="181" t="n">
        <v>0.46</v>
      </c>
      <c r="BG48" s="182" t="n">
        <f aca="false">VALUE($BD49)</f>
        <v>11</v>
      </c>
    </row>
    <row r="49" customFormat="false" ht="13.5" hidden="false" customHeight="false" outlineLevel="0" collapsed="false">
      <c r="A49" s="208" t="n">
        <v>0.42</v>
      </c>
      <c r="B49" s="209" t="n">
        <v>5.15</v>
      </c>
      <c r="C49" s="213" t="n">
        <f aca="false">$C48+(($AM$20-$AM$10))/10</f>
        <v>0.115</v>
      </c>
      <c r="D49" s="217" t="n">
        <f aca="false">$D48+(($AH$30-$AH$20))/10</f>
        <v>0.0594</v>
      </c>
      <c r="E49" s="211" t="n">
        <f aca="false">$AC44</f>
        <v>46.82</v>
      </c>
      <c r="F49" s="212" t="n">
        <f aca="false">$F48+(($AR$20-$AR$10))/10</f>
        <v>-0.0614</v>
      </c>
      <c r="G49" s="218" t="n">
        <f aca="false">$G48+(($AW$20-$AW$10))/10</f>
        <v>-0.113</v>
      </c>
      <c r="H49" s="213" t="n">
        <f aca="false">$BB44</f>
        <v>-40</v>
      </c>
      <c r="I49" s="213" t="n">
        <f aca="false">$BG44</f>
        <v>11</v>
      </c>
      <c r="K49" s="234" t="n">
        <v>-0.63</v>
      </c>
      <c r="L49" s="238" t="n">
        <f aca="false">L48-($L$12-$L$112)/101</f>
        <v>0</v>
      </c>
      <c r="M49" s="239" t="n">
        <f aca="false">M48-($M$12-$M$112)/101</f>
        <v>0</v>
      </c>
      <c r="Q49" s="234" t="n">
        <v>-0.62</v>
      </c>
      <c r="R49" s="235" t="n">
        <f aca="false">R48-($R$11-$R$61)/51</f>
        <v>0.0751372549019609</v>
      </c>
      <c r="S49" s="236" t="n">
        <f aca="false">S48-($S$11-$S$61)/51</f>
        <v>0</v>
      </c>
      <c r="T49" s="165"/>
      <c r="U49" s="165"/>
      <c r="V49" s="165"/>
      <c r="W49" s="165"/>
      <c r="X49" s="182"/>
      <c r="Y49" s="164" t="n">
        <v>46</v>
      </c>
      <c r="Z49" s="190" t="n">
        <v>53.17</v>
      </c>
      <c r="AA49" s="180" t="str">
        <f aca="false">IF(MOD(ROW(),2),"",INDEX($Z$3:$Z$600,ROW()/2))</f>
        <v/>
      </c>
      <c r="AB49" s="181" t="n">
        <v>0.47</v>
      </c>
      <c r="AC49" s="182" t="n">
        <f aca="false">VALUE($Z50)</f>
        <v>54.76</v>
      </c>
      <c r="AD49" s="164" t="n">
        <v>460</v>
      </c>
      <c r="AE49" s="191"/>
      <c r="AF49" s="227" t="str">
        <f aca="false">IF(MOD(ROW(),10),"",INDEX(AE$3:AE$600,ROW()/10))</f>
        <v/>
      </c>
      <c r="AG49" s="228" t="n">
        <v>44</v>
      </c>
      <c r="AH49" s="229" t="e">
        <f aca="false">VALUE($AF49)</f>
        <v>#VALUE!</v>
      </c>
      <c r="AI49" s="164" t="n">
        <v>46</v>
      </c>
      <c r="AJ49" s="191"/>
      <c r="AK49" s="227" t="str">
        <f aca="false">IF(MOD(ROW(),10),"",INDEX(AJ$3:AJ$600,ROW()/10))</f>
        <v/>
      </c>
      <c r="AL49" s="228" t="n">
        <v>39</v>
      </c>
      <c r="AM49" s="229" t="e">
        <f aca="false">VALUE($AK49)</f>
        <v>#VALUE!</v>
      </c>
      <c r="AN49" s="164" t="n">
        <v>460</v>
      </c>
      <c r="AO49" s="191"/>
      <c r="AP49" s="227" t="str">
        <f aca="false">IF(MOD(ROW(),10),"",INDEX(AO$3:AO$600,ROW()/10))</f>
        <v/>
      </c>
      <c r="AQ49" s="228" t="n">
        <v>39</v>
      </c>
      <c r="AR49" s="229" t="e">
        <f aca="false">VALUE($AP49)</f>
        <v>#VALUE!</v>
      </c>
      <c r="AS49" s="164" t="n">
        <v>460</v>
      </c>
      <c r="AT49" s="191"/>
      <c r="AU49" s="227" t="str">
        <f aca="false">IF(MOD(ROW(),10),"",INDEX(AT$3:AT$600,ROW()/10))</f>
        <v/>
      </c>
      <c r="AV49" s="181" t="n">
        <v>0.47</v>
      </c>
      <c r="AW49" s="229" t="e">
        <f aca="false">VALUE($AU49)</f>
        <v>#VALUE!</v>
      </c>
      <c r="AY49" s="242"/>
      <c r="AZ49" s="180" t="str">
        <f aca="false">IF(MOD(ROW(),2),"",INDEX(AY$3:AY$600,ROW()/2))</f>
        <v/>
      </c>
      <c r="BA49" s="181" t="n">
        <v>0.47</v>
      </c>
      <c r="BB49" s="182" t="e">
        <f aca="false">VALUE(AZ49)</f>
        <v>#VALUE!</v>
      </c>
      <c r="BD49" s="190" t="n">
        <v>11</v>
      </c>
      <c r="BE49" s="180" t="str">
        <f aca="false">IF(MOD(ROW(),2),"",INDEX(BD$3:BD$600,ROW()/2))</f>
        <v/>
      </c>
      <c r="BF49" s="181" t="n">
        <v>0.47</v>
      </c>
      <c r="BG49" s="182" t="n">
        <f aca="false">VALUE($BD50)</f>
        <v>11</v>
      </c>
    </row>
    <row r="50" customFormat="false" ht="13.5" hidden="false" customHeight="false" outlineLevel="0" collapsed="false">
      <c r="A50" s="208" t="n">
        <v>0.43</v>
      </c>
      <c r="B50" s="209" t="n">
        <v>5.14</v>
      </c>
      <c r="C50" s="213" t="n">
        <f aca="false">$C49+(($AM$20-$AM$10))/10</f>
        <v>0.115</v>
      </c>
      <c r="D50" s="217" t="n">
        <f aca="false">$D49+(($AH$30-$AH$20))/10</f>
        <v>0.0601</v>
      </c>
      <c r="E50" s="211" t="n">
        <f aca="false">$AC45</f>
        <v>48.81</v>
      </c>
      <c r="F50" s="212" t="n">
        <f aca="false">$F49+(($AR$20-$AR$10))/10</f>
        <v>-0.0646</v>
      </c>
      <c r="G50" s="218" t="n">
        <f aca="false">$G49+(($AW$20-$AW$10))/10</f>
        <v>-0.1175</v>
      </c>
      <c r="H50" s="213" t="n">
        <f aca="false">$BB44+($BB46-$BB44)/2</f>
        <v>-40</v>
      </c>
      <c r="I50" s="213" t="n">
        <f aca="false">$BG44+($BG46-$BG44)/2</f>
        <v>11</v>
      </c>
      <c r="K50" s="234" t="n">
        <v>-0.62</v>
      </c>
      <c r="L50" s="238" t="n">
        <f aca="false">L49-($L$12-$L$112)/101</f>
        <v>0</v>
      </c>
      <c r="M50" s="239" t="n">
        <f aca="false">M49-($M$12-$M$112)/101</f>
        <v>0</v>
      </c>
      <c r="Q50" s="234" t="n">
        <v>-0.61</v>
      </c>
      <c r="R50" s="235" t="n">
        <f aca="false">R49-($R$11-$R$61)/51</f>
        <v>0.0740882352941178</v>
      </c>
      <c r="S50" s="236" t="n">
        <f aca="false">S49-($S$11-$S$61)/51</f>
        <v>0</v>
      </c>
      <c r="T50" s="165"/>
      <c r="U50" s="165"/>
      <c r="V50" s="165"/>
      <c r="W50" s="165"/>
      <c r="X50" s="182"/>
      <c r="Y50" s="164" t="n">
        <v>47</v>
      </c>
      <c r="Z50" s="190" t="n">
        <v>54.76</v>
      </c>
      <c r="AA50" s="180" t="n">
        <f aca="false">IF(MOD(ROW(),2),"",INDEX($Z$3:$Z$600,ROW()/2))</f>
        <v>21.14</v>
      </c>
      <c r="AB50" s="181" t="n">
        <v>0.48</v>
      </c>
      <c r="AC50" s="182" t="n">
        <f aca="false">VALUE($Z51)</f>
        <v>56.35</v>
      </c>
      <c r="AD50" s="164" t="n">
        <v>470</v>
      </c>
      <c r="AE50" s="191"/>
      <c r="AF50" s="227" t="n">
        <f aca="false">IF(MOD(ROW(),10),"",INDEX(AE$3:AE$600,ROW()/10))</f>
        <v>0.058</v>
      </c>
      <c r="AG50" s="228" t="n">
        <v>45</v>
      </c>
      <c r="AH50" s="229" t="n">
        <f aca="false">VALUE($AF50)</f>
        <v>0.058</v>
      </c>
      <c r="AI50" s="164" t="n">
        <v>47</v>
      </c>
      <c r="AJ50" s="191"/>
      <c r="AK50" s="227" t="n">
        <f aca="false">IF(MOD(ROW(),10),"",INDEX(AJ$3:AJ$600,ROW()/10))</f>
        <v>0.115</v>
      </c>
      <c r="AL50" s="228" t="n">
        <v>40</v>
      </c>
      <c r="AM50" s="229" t="n">
        <f aca="false">VALUE($AK50)</f>
        <v>0.115</v>
      </c>
      <c r="AN50" s="164" t="n">
        <v>470</v>
      </c>
      <c r="AO50" s="191"/>
      <c r="AP50" s="227" t="n">
        <f aca="false">IF(MOD(ROW(),10),"",INDEX(AO$3:AO$600,ROW()/10))</f>
        <v>-0.055</v>
      </c>
      <c r="AQ50" s="228" t="n">
        <v>40</v>
      </c>
      <c r="AR50" s="229" t="n">
        <f aca="false">VALUE($AP50)</f>
        <v>-0.055</v>
      </c>
      <c r="AS50" s="164" t="n">
        <v>470</v>
      </c>
      <c r="AT50" s="191"/>
      <c r="AU50" s="227" t="n">
        <f aca="false">IF(MOD(ROW(),10),"",INDEX(AT$3:AT$600,ROW()/10))</f>
        <v>-0.104</v>
      </c>
      <c r="AV50" s="181" t="n">
        <v>0.48</v>
      </c>
      <c r="AW50" s="229" t="n">
        <f aca="false">VALUE($AU50)</f>
        <v>-0.104</v>
      </c>
      <c r="AY50" s="242"/>
      <c r="AZ50" s="180" t="n">
        <f aca="false">IF(MOD(ROW(),2),"",INDEX(AY$3:AY$600,ROW()/2))</f>
        <v>-40</v>
      </c>
      <c r="BA50" s="181" t="n">
        <v>0.48</v>
      </c>
      <c r="BB50" s="182" t="n">
        <f aca="false">VALUE(AZ50)</f>
        <v>-40</v>
      </c>
      <c r="BD50" s="190" t="n">
        <v>11</v>
      </c>
      <c r="BE50" s="180" t="n">
        <f aca="false">IF(MOD(ROW(),2),"",INDEX(BD$3:BD$600,ROW()/2))</f>
        <v>11</v>
      </c>
      <c r="BF50" s="181" t="n">
        <v>0.48</v>
      </c>
      <c r="BG50" s="182" t="n">
        <f aca="false">VALUE($BD51)</f>
        <v>0</v>
      </c>
    </row>
    <row r="51" customFormat="false" ht="13.5" hidden="false" customHeight="false" outlineLevel="0" collapsed="false">
      <c r="A51" s="208" t="n">
        <v>0.44</v>
      </c>
      <c r="B51" s="209" t="n">
        <v>5.13</v>
      </c>
      <c r="C51" s="213" t="n">
        <f aca="false">$C50+(($AM$20-$AM$10))/10</f>
        <v>0.115</v>
      </c>
      <c r="D51" s="217" t="n">
        <f aca="false">$D50+(($AH$30-$AH$20))/10</f>
        <v>0.0608</v>
      </c>
      <c r="E51" s="211" t="n">
        <f aca="false">$AC46</f>
        <v>50</v>
      </c>
      <c r="F51" s="212" t="n">
        <f aca="false">$F50+(($AR$20-$AR$10))/10</f>
        <v>-0.0678</v>
      </c>
      <c r="G51" s="218" t="n">
        <f aca="false">$G50+(($AW$20-$AW$10))/10</f>
        <v>-0.122</v>
      </c>
      <c r="H51" s="213" t="n">
        <f aca="false">$BB46</f>
        <v>-40</v>
      </c>
      <c r="I51" s="213" t="n">
        <f aca="false">$BG46</f>
        <v>11</v>
      </c>
      <c r="K51" s="234" t="n">
        <v>-0.61</v>
      </c>
      <c r="L51" s="238" t="n">
        <f aca="false">L50-($L$12-$L$112)/101</f>
        <v>0</v>
      </c>
      <c r="M51" s="239" t="n">
        <f aca="false">M50-($M$12-$M$112)/101</f>
        <v>0</v>
      </c>
      <c r="Q51" s="234" t="n">
        <v>-0.6</v>
      </c>
      <c r="R51" s="235" t="n">
        <f aca="false">R50-($R$11-$R$61)/51</f>
        <v>0.0730392156862746</v>
      </c>
      <c r="S51" s="236" t="n">
        <f aca="false">S50-($S$11-$S$61)/51</f>
        <v>0</v>
      </c>
      <c r="T51" s="165"/>
      <c r="U51" s="165"/>
      <c r="V51" s="165"/>
      <c r="W51" s="165"/>
      <c r="X51" s="182"/>
      <c r="Y51" s="164" t="n">
        <v>48</v>
      </c>
      <c r="Z51" s="242" t="n">
        <v>56.35</v>
      </c>
      <c r="AA51" s="180" t="str">
        <f aca="false">IF(MOD(ROW(),2),"",INDEX($Z$3:$Z$600,ROW()/2))</f>
        <v/>
      </c>
      <c r="AB51" s="181" t="n">
        <v>0.49</v>
      </c>
      <c r="AC51" s="182" t="n">
        <f aca="false">VALUE($Z52)</f>
        <v>57.94</v>
      </c>
      <c r="AD51" s="164" t="n">
        <v>480</v>
      </c>
      <c r="AE51" s="191"/>
      <c r="AF51" s="227" t="str">
        <f aca="false">IF(MOD(ROW(),10),"",INDEX(AE$3:AE$600,ROW()/10))</f>
        <v/>
      </c>
      <c r="AG51" s="228" t="n">
        <v>46</v>
      </c>
      <c r="AH51" s="229" t="e">
        <f aca="false">VALUE($AF51)</f>
        <v>#VALUE!</v>
      </c>
      <c r="AI51" s="164" t="n">
        <v>48</v>
      </c>
      <c r="AJ51" s="191"/>
      <c r="AK51" s="227" t="str">
        <f aca="false">IF(MOD(ROW(),10),"",INDEX(AJ$3:AJ$600,ROW()/10))</f>
        <v/>
      </c>
      <c r="AL51" s="228" t="n">
        <v>41</v>
      </c>
      <c r="AM51" s="229" t="e">
        <f aca="false">VALUE($AK51)</f>
        <v>#VALUE!</v>
      </c>
      <c r="AN51" s="164" t="n">
        <v>480</v>
      </c>
      <c r="AO51" s="242"/>
      <c r="AP51" s="227" t="str">
        <f aca="false">IF(MOD(ROW(),10),"",INDEX(AO$3:AO$600,ROW()/10))</f>
        <v/>
      </c>
      <c r="AQ51" s="228" t="n">
        <v>41</v>
      </c>
      <c r="AR51" s="229" t="e">
        <f aca="false">VALUE($AP51)</f>
        <v>#VALUE!</v>
      </c>
      <c r="AS51" s="164" t="n">
        <v>480</v>
      </c>
      <c r="AT51" s="242"/>
      <c r="AU51" s="227" t="str">
        <f aca="false">IF(MOD(ROW(),10),"",INDEX(AT$3:AT$600,ROW()/10))</f>
        <v/>
      </c>
      <c r="AV51" s="181" t="n">
        <v>0.49</v>
      </c>
      <c r="AW51" s="229" t="e">
        <f aca="false">VALUE($AU51)</f>
        <v>#VALUE!</v>
      </c>
      <c r="AY51" s="242"/>
      <c r="AZ51" s="180" t="str">
        <f aca="false">IF(MOD(ROW(),2),"",INDEX(AY$3:AY$600,ROW()/2))</f>
        <v/>
      </c>
      <c r="BA51" s="181" t="n">
        <v>0.49</v>
      </c>
      <c r="BB51" s="182" t="e">
        <f aca="false">VALUE(AZ51)</f>
        <v>#VALUE!</v>
      </c>
      <c r="BD51" s="242"/>
      <c r="BE51" s="180" t="str">
        <f aca="false">IF(MOD(ROW(),2),"",INDEX(BD$3:BD$600,ROW()/2))</f>
        <v/>
      </c>
      <c r="BF51" s="181" t="n">
        <v>0.49</v>
      </c>
      <c r="BG51" s="182" t="n">
        <f aca="false">VALUE($BD52)</f>
        <v>0</v>
      </c>
    </row>
    <row r="52" customFormat="false" ht="13.5" hidden="false" customHeight="false" outlineLevel="0" collapsed="false">
      <c r="A52" s="208" t="n">
        <v>0.45</v>
      </c>
      <c r="B52" s="209" t="n">
        <v>5.12</v>
      </c>
      <c r="C52" s="213" t="n">
        <f aca="false">$C51+(($AM$20-$AM$10))/10</f>
        <v>0.115</v>
      </c>
      <c r="D52" s="217" t="n">
        <f aca="false">$D51+(($AH$30-$AH$20))/10</f>
        <v>0.0615</v>
      </c>
      <c r="E52" s="211" t="n">
        <f aca="false">$AC47</f>
        <v>51.59</v>
      </c>
      <c r="F52" s="212" t="n">
        <f aca="false">$F51+(($AR$20-$AR$10))/10</f>
        <v>-0.071</v>
      </c>
      <c r="G52" s="218" t="n">
        <f aca="false">$G51+(($AW$20-$AW$10))/10</f>
        <v>-0.1265</v>
      </c>
      <c r="H52" s="213" t="n">
        <f aca="false">$BB46+($BB48-$BB46)/2</f>
        <v>-40</v>
      </c>
      <c r="I52" s="213" t="n">
        <f aca="false">$BG46+($BG48-$BG46)/2</f>
        <v>11</v>
      </c>
      <c r="K52" s="234" t="n">
        <v>-0.6</v>
      </c>
      <c r="L52" s="238" t="n">
        <f aca="false">L51-($L$12-$L$112)/101</f>
        <v>0</v>
      </c>
      <c r="M52" s="239" t="n">
        <f aca="false">M51-($M$12-$M$112)/101</f>
        <v>0</v>
      </c>
      <c r="Q52" s="234" t="n">
        <v>-0.59</v>
      </c>
      <c r="R52" s="235" t="n">
        <f aca="false">R51-($R$11-$R$61)/51</f>
        <v>0.0719901960784315</v>
      </c>
      <c r="S52" s="236" t="n">
        <f aca="false">S51-($S$11-$S$61)/51</f>
        <v>0</v>
      </c>
      <c r="T52" s="165"/>
      <c r="U52" s="165"/>
      <c r="V52" s="165"/>
      <c r="W52" s="165"/>
      <c r="X52" s="182"/>
      <c r="Y52" s="164" t="n">
        <v>49</v>
      </c>
      <c r="Z52" s="190" t="n">
        <v>57.94</v>
      </c>
      <c r="AA52" s="180" t="n">
        <f aca="false">IF(MOD(ROW(),2),"",INDEX($Z$3:$Z$600,ROW()/2))</f>
        <v>22.35</v>
      </c>
      <c r="AB52" s="181" t="n">
        <v>0.5</v>
      </c>
      <c r="AC52" s="182" t="n">
        <f aca="false">VALUE($Z53)</f>
        <v>59.53</v>
      </c>
      <c r="AD52" s="164" t="n">
        <v>490</v>
      </c>
      <c r="AE52" s="191"/>
      <c r="AF52" s="227" t="str">
        <f aca="false">IF(MOD(ROW(),10),"",INDEX(AE$3:AE$600,ROW()/10))</f>
        <v/>
      </c>
      <c r="AG52" s="228" t="n">
        <v>47</v>
      </c>
      <c r="AH52" s="229" t="e">
        <f aca="false">VALUE($AF52)</f>
        <v>#VALUE!</v>
      </c>
      <c r="AI52" s="164" t="n">
        <v>49</v>
      </c>
      <c r="AJ52" s="242"/>
      <c r="AK52" s="227" t="str">
        <f aca="false">IF(MOD(ROW(),10),"",INDEX(AJ$3:AJ$600,ROW()/10))</f>
        <v/>
      </c>
      <c r="AL52" s="228" t="n">
        <v>42</v>
      </c>
      <c r="AM52" s="229" t="e">
        <f aca="false">VALUE($AK52)</f>
        <v>#VALUE!</v>
      </c>
      <c r="AN52" s="164" t="n">
        <v>490</v>
      </c>
      <c r="AO52" s="242"/>
      <c r="AP52" s="227" t="str">
        <f aca="false">IF(MOD(ROW(),10),"",INDEX(AO$3:AO$600,ROW()/10))</f>
        <v/>
      </c>
      <c r="AQ52" s="228" t="n">
        <v>42</v>
      </c>
      <c r="AR52" s="229" t="e">
        <f aca="false">VALUE($AP52)</f>
        <v>#VALUE!</v>
      </c>
      <c r="AS52" s="164" t="n">
        <v>490</v>
      </c>
      <c r="AT52" s="242"/>
      <c r="AU52" s="227" t="str">
        <f aca="false">IF(MOD(ROW(),10),"",INDEX(AT$3:AT$600,ROW()/10))</f>
        <v/>
      </c>
      <c r="AV52" s="181" t="n">
        <v>0.5</v>
      </c>
      <c r="AW52" s="229" t="e">
        <f aca="false">VALUE($AU52)</f>
        <v>#VALUE!</v>
      </c>
      <c r="AY52" s="242"/>
      <c r="AZ52" s="180" t="n">
        <f aca="false">IF(MOD(ROW(),2),"",INDEX(AY$3:AY$600,ROW()/2))</f>
        <v>-40</v>
      </c>
      <c r="BA52" s="181" t="n">
        <v>0.5</v>
      </c>
      <c r="BB52" s="182" t="n">
        <f aca="false">VALUE(AZ52)</f>
        <v>-40</v>
      </c>
      <c r="BD52" s="242"/>
      <c r="BE52" s="180" t="n">
        <f aca="false">IF(MOD(ROW(),2),"",INDEX(BD$3:BD$600,ROW()/2))</f>
        <v>11</v>
      </c>
      <c r="BF52" s="181" t="n">
        <v>0.5</v>
      </c>
      <c r="BG52" s="182" t="n">
        <f aca="false">VALUE($BD53)</f>
        <v>0</v>
      </c>
    </row>
    <row r="53" customFormat="false" ht="13.5" hidden="false" customHeight="false" outlineLevel="0" collapsed="false">
      <c r="A53" s="208" t="n">
        <v>0.46</v>
      </c>
      <c r="B53" s="209" t="n">
        <v>5.11</v>
      </c>
      <c r="C53" s="213" t="n">
        <f aca="false">$C52+(($AM$20-$AM$10))/10</f>
        <v>0.115</v>
      </c>
      <c r="D53" s="217" t="n">
        <f aca="false">$D52+(($AH$30-$AH$20))/10</f>
        <v>0.0622</v>
      </c>
      <c r="E53" s="211" t="n">
        <f aca="false">$AC48</f>
        <v>53.17</v>
      </c>
      <c r="F53" s="212" t="n">
        <f aca="false">$F52+(($AR$20-$AR$10))/10</f>
        <v>-0.0742</v>
      </c>
      <c r="G53" s="218" t="n">
        <f aca="false">$G52+(($AW$20-$AW$10))/10</f>
        <v>-0.131</v>
      </c>
      <c r="H53" s="213" t="n">
        <f aca="false">$BB48</f>
        <v>-40</v>
      </c>
      <c r="I53" s="213" t="n">
        <f aca="false">$BG48</f>
        <v>11</v>
      </c>
      <c r="K53" s="234" t="n">
        <v>-0.59</v>
      </c>
      <c r="L53" s="238" t="n">
        <f aca="false">L52-($L$12-$L$112)/101</f>
        <v>0</v>
      </c>
      <c r="M53" s="239" t="n">
        <f aca="false">M52-($M$12-$M$112)/101</f>
        <v>0</v>
      </c>
      <c r="Q53" s="234" t="n">
        <v>-0.58</v>
      </c>
      <c r="R53" s="235" t="n">
        <f aca="false">R52-($R$11-$R$61)/51</f>
        <v>0.0709411764705883</v>
      </c>
      <c r="S53" s="236" t="n">
        <f aca="false">S52-($S$11-$S$61)/51</f>
        <v>0</v>
      </c>
      <c r="T53" s="165"/>
      <c r="U53" s="165"/>
      <c r="V53" s="165"/>
      <c r="W53" s="165"/>
      <c r="X53" s="182"/>
      <c r="Y53" s="164" t="n">
        <v>50</v>
      </c>
      <c r="Z53" s="190" t="n">
        <v>59.53</v>
      </c>
      <c r="AA53" s="180" t="str">
        <f aca="false">IF(MOD(ROW(),2),"",INDEX($Z$3:$Z$600,ROW()/2))</f>
        <v/>
      </c>
      <c r="AB53" s="181" t="n">
        <v>0.51</v>
      </c>
      <c r="AC53" s="182" t="n">
        <f aca="false">VALUE($Z54)</f>
        <v>61.12</v>
      </c>
      <c r="AD53" s="164" t="n">
        <v>500</v>
      </c>
      <c r="AE53" s="191"/>
      <c r="AF53" s="227" t="str">
        <f aca="false">IF(MOD(ROW(),10),"",INDEX(AE$3:AE$600,ROW()/10))</f>
        <v/>
      </c>
      <c r="AG53" s="228" t="n">
        <v>48</v>
      </c>
      <c r="AH53" s="229" t="e">
        <f aca="false">VALUE($AF53)</f>
        <v>#VALUE!</v>
      </c>
      <c r="AI53" s="164" t="n">
        <v>50</v>
      </c>
      <c r="AJ53" s="242"/>
      <c r="AK53" s="227" t="str">
        <f aca="false">IF(MOD(ROW(),10),"",INDEX(AJ$3:AJ$600,ROW()/10))</f>
        <v/>
      </c>
      <c r="AL53" s="228" t="n">
        <v>43</v>
      </c>
      <c r="AM53" s="229" t="e">
        <f aca="false">VALUE($AK53)</f>
        <v>#VALUE!</v>
      </c>
      <c r="AN53" s="164" t="n">
        <v>500</v>
      </c>
      <c r="AO53" s="242"/>
      <c r="AP53" s="227" t="str">
        <f aca="false">IF(MOD(ROW(),10),"",INDEX(AO$3:AO$600,ROW()/10))</f>
        <v/>
      </c>
      <c r="AQ53" s="228" t="n">
        <v>43</v>
      </c>
      <c r="AR53" s="229" t="e">
        <f aca="false">VALUE($AP53)</f>
        <v>#VALUE!</v>
      </c>
      <c r="AS53" s="164" t="n">
        <v>500</v>
      </c>
      <c r="AT53" s="242"/>
      <c r="AU53" s="227" t="str">
        <f aca="false">IF(MOD(ROW(),10),"",INDEX(AT$3:AT$600,ROW()/10))</f>
        <v/>
      </c>
      <c r="AV53" s="181" t="n">
        <v>0.51</v>
      </c>
      <c r="AW53" s="229" t="e">
        <f aca="false">VALUE($AU53)</f>
        <v>#VALUE!</v>
      </c>
      <c r="AY53" s="242"/>
      <c r="AZ53" s="180" t="str">
        <f aca="false">IF(MOD(ROW(),2),"",INDEX(AY$3:AY$600,ROW()/2))</f>
        <v/>
      </c>
      <c r="BA53" s="181" t="n">
        <v>0.51</v>
      </c>
      <c r="BB53" s="182" t="e">
        <f aca="false">VALUE(AZ53)</f>
        <v>#VALUE!</v>
      </c>
      <c r="BD53" s="242"/>
      <c r="BE53" s="180" t="str">
        <f aca="false">IF(MOD(ROW(),2),"",INDEX(BD$3:BD$600,ROW()/2))</f>
        <v/>
      </c>
      <c r="BF53" s="181" t="n">
        <v>0.51</v>
      </c>
      <c r="BG53" s="182" t="n">
        <f aca="false">VALUE($BD54)</f>
        <v>0</v>
      </c>
    </row>
    <row r="54" customFormat="false" ht="13.5" hidden="false" customHeight="false" outlineLevel="0" collapsed="false">
      <c r="A54" s="208" t="n">
        <v>0.47</v>
      </c>
      <c r="B54" s="209" t="n">
        <v>5.1</v>
      </c>
      <c r="C54" s="213" t="n">
        <f aca="false">$C53+(($AM$20-$AM$10))/10</f>
        <v>0.115</v>
      </c>
      <c r="D54" s="217" t="n">
        <f aca="false">$D53+(($AH$30-$AH$20))/10</f>
        <v>0.0629</v>
      </c>
      <c r="E54" s="211" t="n">
        <f aca="false">$AC49</f>
        <v>54.76</v>
      </c>
      <c r="F54" s="212" t="n">
        <f aca="false">$F53+(($AR$20-$AR$10))/10</f>
        <v>-0.0774</v>
      </c>
      <c r="G54" s="218" t="n">
        <f aca="false">$G53+(($AW$20-$AW$10))/10</f>
        <v>-0.1355</v>
      </c>
      <c r="H54" s="213" t="n">
        <f aca="false">$BB48+($BB50-$BB48)/2</f>
        <v>-40</v>
      </c>
      <c r="I54" s="213" t="n">
        <f aca="false">$BG48+($BG50-$BG48)/2</f>
        <v>5.5</v>
      </c>
      <c r="K54" s="234" t="n">
        <v>-0.58</v>
      </c>
      <c r="L54" s="238" t="n">
        <f aca="false">L53-($L$12-$L$112)/101</f>
        <v>0</v>
      </c>
      <c r="M54" s="239" t="n">
        <f aca="false">M53-($M$12-$M$112)/101</f>
        <v>0</v>
      </c>
      <c r="Q54" s="234" t="n">
        <v>-0.57</v>
      </c>
      <c r="R54" s="235" t="n">
        <f aca="false">R53-($R$11-$R$61)/51</f>
        <v>0.0698921568627452</v>
      </c>
      <c r="S54" s="236" t="n">
        <f aca="false">S53-($S$11-$S$61)/51</f>
        <v>0</v>
      </c>
      <c r="T54" s="165"/>
      <c r="U54" s="165"/>
      <c r="V54" s="165"/>
      <c r="W54" s="165"/>
      <c r="X54" s="182"/>
      <c r="Y54" s="164" t="n">
        <v>51</v>
      </c>
      <c r="Z54" s="190" t="n">
        <v>61.12</v>
      </c>
      <c r="AA54" s="180" t="n">
        <f aca="false">IF(MOD(ROW(),2),"",INDEX($Z$3:$Z$600,ROW()/2))</f>
        <v>23.6</v>
      </c>
      <c r="AB54" s="181" t="n">
        <v>0.52</v>
      </c>
      <c r="AC54" s="182" t="n">
        <f aca="false">VALUE($Z55)</f>
        <v>62.71</v>
      </c>
      <c r="AD54" s="164" t="n">
        <v>510</v>
      </c>
      <c r="AE54" s="191"/>
      <c r="AF54" s="227" t="str">
        <f aca="false">IF(MOD(ROW(),10),"",INDEX(AE$3:AE$600,ROW()/10))</f>
        <v/>
      </c>
      <c r="AG54" s="228" t="n">
        <v>49</v>
      </c>
      <c r="AH54" s="229" t="e">
        <f aca="false">VALUE($AF54)</f>
        <v>#VALUE!</v>
      </c>
      <c r="AI54" s="164" t="n">
        <v>51</v>
      </c>
      <c r="AJ54" s="242"/>
      <c r="AK54" s="227" t="str">
        <f aca="false">IF(MOD(ROW(),10),"",INDEX(AJ$3:AJ$600,ROW()/10))</f>
        <v/>
      </c>
      <c r="AL54" s="228" t="n">
        <v>44</v>
      </c>
      <c r="AM54" s="229" t="e">
        <f aca="false">VALUE($AK54)</f>
        <v>#VALUE!</v>
      </c>
      <c r="AN54" s="164" t="n">
        <v>510</v>
      </c>
      <c r="AO54" s="242"/>
      <c r="AP54" s="227" t="str">
        <f aca="false">IF(MOD(ROW(),10),"",INDEX(AO$3:AO$600,ROW()/10))</f>
        <v/>
      </c>
      <c r="AQ54" s="228" t="n">
        <v>44</v>
      </c>
      <c r="AR54" s="229" t="e">
        <f aca="false">VALUE($AP54)</f>
        <v>#VALUE!</v>
      </c>
      <c r="AS54" s="164" t="n">
        <v>510</v>
      </c>
      <c r="AT54" s="242"/>
      <c r="AU54" s="227" t="str">
        <f aca="false">IF(MOD(ROW(),10),"",INDEX(AT$3:AT$600,ROW()/10))</f>
        <v/>
      </c>
      <c r="AV54" s="181" t="n">
        <v>0.52</v>
      </c>
      <c r="AW54" s="229" t="e">
        <f aca="false">VALUE($AU54)</f>
        <v>#VALUE!</v>
      </c>
      <c r="AY54" s="242"/>
      <c r="AZ54" s="180" t="n">
        <f aca="false">IF(MOD(ROW(),2),"",INDEX(AY$3:AY$600,ROW()/2))</f>
        <v>-40</v>
      </c>
      <c r="BA54" s="181" t="n">
        <v>0.52</v>
      </c>
      <c r="BB54" s="182" t="n">
        <f aca="false">VALUE(AZ54)</f>
        <v>-40</v>
      </c>
      <c r="BD54" s="242"/>
      <c r="BE54" s="180" t="n">
        <f aca="false">IF(MOD(ROW(),2),"",INDEX(BD$3:BD$600,ROW()/2))</f>
        <v>11</v>
      </c>
      <c r="BF54" s="181" t="n">
        <v>0.52</v>
      </c>
      <c r="BG54" s="182" t="n">
        <f aca="false">VALUE($BD55)</f>
        <v>0</v>
      </c>
    </row>
    <row r="55" customFormat="false" ht="13.5" hidden="false" customHeight="false" outlineLevel="0" collapsed="false">
      <c r="A55" s="208" t="n">
        <v>0.48</v>
      </c>
      <c r="B55" s="209" t="n">
        <v>5.09</v>
      </c>
      <c r="C55" s="213" t="n">
        <f aca="false">$C54+(($AM$20-$AM$10))/10</f>
        <v>0.115</v>
      </c>
      <c r="D55" s="217" t="n">
        <f aca="false">$D54+(($AH$30-$AH$20))/10</f>
        <v>0.0636</v>
      </c>
      <c r="E55" s="211" t="n">
        <f aca="false">$AC50</f>
        <v>56.35</v>
      </c>
      <c r="F55" s="212" t="n">
        <f aca="false">$F54+(($AR$20-$AR$10))/10</f>
        <v>-0.0806</v>
      </c>
      <c r="G55" s="218" t="n">
        <f aca="false">$G54+(($AW$20-$AW$10))/10</f>
        <v>-0.14</v>
      </c>
      <c r="H55" s="213" t="n">
        <f aca="false">$BB50</f>
        <v>-40</v>
      </c>
      <c r="I55" s="213" t="n">
        <f aca="false">$BG50</f>
        <v>0</v>
      </c>
      <c r="K55" s="234" t="n">
        <v>-0.57</v>
      </c>
      <c r="L55" s="238" t="n">
        <f aca="false">L54-($L$12-$L$112)/101</f>
        <v>0</v>
      </c>
      <c r="M55" s="239" t="n">
        <f aca="false">M54-($M$12-$M$112)/101</f>
        <v>0</v>
      </c>
      <c r="Q55" s="234" t="n">
        <v>-0.56</v>
      </c>
      <c r="R55" s="235" t="n">
        <f aca="false">R54-($R$11-$R$61)/51</f>
        <v>0.0688431372549021</v>
      </c>
      <c r="S55" s="236" t="n">
        <f aca="false">S54-($S$11-$S$61)/51</f>
        <v>0</v>
      </c>
      <c r="T55" s="165"/>
      <c r="U55" s="165"/>
      <c r="V55" s="165"/>
      <c r="W55" s="165"/>
      <c r="X55" s="237"/>
      <c r="Y55" s="164" t="n">
        <v>52</v>
      </c>
      <c r="Z55" s="190" t="n">
        <v>62.71</v>
      </c>
      <c r="AA55" s="180" t="str">
        <f aca="false">IF(MOD(ROW(),2),"",INDEX($Z$3:$Z$600,ROW()/2))</f>
        <v/>
      </c>
      <c r="AB55" s="181" t="n">
        <v>0.53</v>
      </c>
      <c r="AC55" s="182" t="n">
        <f aca="false">VALUE($Z56)</f>
        <v>64.29</v>
      </c>
      <c r="AD55" s="164" t="n">
        <v>520</v>
      </c>
      <c r="AE55" s="191"/>
      <c r="AF55" s="227" t="str">
        <f aca="false">IF(MOD(ROW(),10),"",INDEX(AE$3:AE$600,ROW()/10))</f>
        <v/>
      </c>
      <c r="AG55" s="228" t="n">
        <v>50</v>
      </c>
      <c r="AH55" s="229" t="e">
        <f aca="false">VALUE($AF55)</f>
        <v>#VALUE!</v>
      </c>
      <c r="AI55" s="164" t="n">
        <v>52</v>
      </c>
      <c r="AJ55" s="242"/>
      <c r="AK55" s="227" t="str">
        <f aca="false">IF(MOD(ROW(),10),"",INDEX(AJ$3:AJ$600,ROW()/10))</f>
        <v/>
      </c>
      <c r="AL55" s="228" t="n">
        <v>45</v>
      </c>
      <c r="AM55" s="229" t="e">
        <f aca="false">VALUE($AK55)</f>
        <v>#VALUE!</v>
      </c>
      <c r="AN55" s="164" t="n">
        <v>520</v>
      </c>
      <c r="AO55" s="242"/>
      <c r="AP55" s="227" t="str">
        <f aca="false">IF(MOD(ROW(),10),"",INDEX(AO$3:AO$600,ROW()/10))</f>
        <v/>
      </c>
      <c r="AQ55" s="228" t="n">
        <v>45</v>
      </c>
      <c r="AR55" s="229" t="e">
        <f aca="false">VALUE($AP55)</f>
        <v>#VALUE!</v>
      </c>
      <c r="AS55" s="164" t="n">
        <v>520</v>
      </c>
      <c r="AT55" s="242"/>
      <c r="AU55" s="227" t="str">
        <f aca="false">IF(MOD(ROW(),10),"",INDEX(AT$3:AT$600,ROW()/10))</f>
        <v/>
      </c>
      <c r="AV55" s="181" t="n">
        <v>0.53</v>
      </c>
      <c r="AW55" s="229" t="e">
        <f aca="false">VALUE($AU55)</f>
        <v>#VALUE!</v>
      </c>
      <c r="AY55" s="242"/>
      <c r="AZ55" s="180" t="str">
        <f aca="false">IF(MOD(ROW(),2),"",INDEX(AY$3:AY$600,ROW()/2))</f>
        <v/>
      </c>
      <c r="BA55" s="181" t="n">
        <v>0.53</v>
      </c>
      <c r="BB55" s="182" t="e">
        <f aca="false">VALUE(AZ55)</f>
        <v>#VALUE!</v>
      </c>
      <c r="BD55" s="242"/>
      <c r="BE55" s="180" t="str">
        <f aca="false">IF(MOD(ROW(),2),"",INDEX(BD$3:BD$600,ROW()/2))</f>
        <v/>
      </c>
      <c r="BF55" s="181" t="n">
        <v>0.53</v>
      </c>
      <c r="BG55" s="182" t="n">
        <f aca="false">VALUE($BD56)</f>
        <v>0</v>
      </c>
    </row>
    <row r="56" customFormat="false" ht="13.5" hidden="false" customHeight="false" outlineLevel="0" collapsed="false">
      <c r="A56" s="208" t="n">
        <v>0.49</v>
      </c>
      <c r="B56" s="209" t="n">
        <v>5.08</v>
      </c>
      <c r="C56" s="213" t="n">
        <f aca="false">$C55+(($AM$20-$AM$10))/10</f>
        <v>0.115</v>
      </c>
      <c r="D56" s="217" t="n">
        <f aca="false">$D55+(($AH$30-$AH$20))/10</f>
        <v>0.0643</v>
      </c>
      <c r="E56" s="211" t="n">
        <f aca="false">$AC51</f>
        <v>57.94</v>
      </c>
      <c r="F56" s="212" t="n">
        <f aca="false">$F55+(($AR$20-$AR$10))/10</f>
        <v>-0.0838</v>
      </c>
      <c r="G56" s="218" t="n">
        <f aca="false">$G55+(($AW$20-$AW$10))/10</f>
        <v>-0.1445</v>
      </c>
      <c r="H56" s="213" t="n">
        <f aca="false">$BB50+($BB52-$BB50)/2</f>
        <v>-40</v>
      </c>
      <c r="I56" s="213" t="n">
        <f aca="false">$BG50+($BG52-$BG50)/2</f>
        <v>0</v>
      </c>
      <c r="K56" s="234" t="n">
        <v>-0.56</v>
      </c>
      <c r="L56" s="238" t="n">
        <f aca="false">L55-($L$12-$L$112)/101</f>
        <v>0</v>
      </c>
      <c r="M56" s="239" t="n">
        <f aca="false">M55-($M$12-$M$112)/101</f>
        <v>0</v>
      </c>
      <c r="Q56" s="234" t="n">
        <v>-0.55</v>
      </c>
      <c r="R56" s="235" t="n">
        <f aca="false">R55-($R$11-$R$61)/51</f>
        <v>0.0677941176470589</v>
      </c>
      <c r="S56" s="236" t="n">
        <f aca="false">S55-($S$11-$S$61)/51</f>
        <v>0</v>
      </c>
      <c r="T56" s="165"/>
      <c r="U56" s="165"/>
      <c r="V56" s="165"/>
      <c r="W56" s="165"/>
      <c r="X56" s="237"/>
      <c r="Y56" s="164" t="n">
        <v>53</v>
      </c>
      <c r="Z56" s="190" t="n">
        <v>64.29</v>
      </c>
      <c r="AA56" s="180" t="n">
        <f aca="false">IF(MOD(ROW(),2),"",INDEX($Z$3:$Z$600,ROW()/2))</f>
        <v>24.87</v>
      </c>
      <c r="AB56" s="181" t="n">
        <v>0.54</v>
      </c>
      <c r="AC56" s="182" t="n">
        <f aca="false">VALUE($Z57)</f>
        <v>65.88</v>
      </c>
      <c r="AD56" s="164" t="n">
        <v>530</v>
      </c>
      <c r="AE56" s="191"/>
      <c r="AF56" s="227" t="str">
        <f aca="false">IF(MOD(ROW(),10),"",INDEX(AE$3:AE$600,ROW()/10))</f>
        <v/>
      </c>
      <c r="AG56" s="228" t="n">
        <v>51</v>
      </c>
      <c r="AH56" s="229" t="e">
        <f aca="false">VALUE($AF56)</f>
        <v>#VALUE!</v>
      </c>
      <c r="AI56" s="164" t="n">
        <v>53</v>
      </c>
      <c r="AJ56" s="242"/>
      <c r="AK56" s="227" t="str">
        <f aca="false">IF(MOD(ROW(),10),"",INDEX(AJ$3:AJ$600,ROW()/10))</f>
        <v/>
      </c>
      <c r="AL56" s="228" t="n">
        <v>46</v>
      </c>
      <c r="AM56" s="229" t="e">
        <f aca="false">VALUE($AK56)</f>
        <v>#VALUE!</v>
      </c>
      <c r="AN56" s="164" t="n">
        <v>530</v>
      </c>
      <c r="AO56" s="242"/>
      <c r="AP56" s="227" t="str">
        <f aca="false">IF(MOD(ROW(),10),"",INDEX(AO$3:AO$600,ROW()/10))</f>
        <v/>
      </c>
      <c r="AQ56" s="228" t="n">
        <v>46</v>
      </c>
      <c r="AR56" s="229" t="e">
        <f aca="false">VALUE($AP56)</f>
        <v>#VALUE!</v>
      </c>
      <c r="AS56" s="164" t="n">
        <v>530</v>
      </c>
      <c r="AT56" s="242"/>
      <c r="AU56" s="227" t="str">
        <f aca="false">IF(MOD(ROW(),10),"",INDEX(AT$3:AT$600,ROW()/10))</f>
        <v/>
      </c>
      <c r="AV56" s="181" t="n">
        <v>0.54</v>
      </c>
      <c r="AW56" s="229" t="e">
        <f aca="false">VALUE($AU56)</f>
        <v>#VALUE!</v>
      </c>
      <c r="AY56" s="242"/>
      <c r="AZ56" s="180" t="n">
        <f aca="false">IF(MOD(ROW(),2),"",INDEX(AY$3:AY$600,ROW()/2))</f>
        <v>-40</v>
      </c>
      <c r="BA56" s="181" t="n">
        <v>0.54</v>
      </c>
      <c r="BB56" s="182" t="n">
        <f aca="false">VALUE(AZ56)</f>
        <v>-40</v>
      </c>
      <c r="BD56" s="242"/>
      <c r="BE56" s="180" t="n">
        <f aca="false">IF(MOD(ROW(),2),"",INDEX(BD$3:BD$600,ROW()/2))</f>
        <v>11</v>
      </c>
      <c r="BF56" s="181" t="n">
        <v>0.54</v>
      </c>
      <c r="BG56" s="182" t="n">
        <f aca="false">VALUE($BD57)</f>
        <v>0</v>
      </c>
    </row>
    <row r="57" customFormat="false" ht="13.5" hidden="false" customHeight="false" outlineLevel="0" collapsed="false">
      <c r="A57" s="208" t="n">
        <v>0.5</v>
      </c>
      <c r="B57" s="209" t="n">
        <v>5.07</v>
      </c>
      <c r="C57" s="213" t="n">
        <f aca="false">$AM60</f>
        <v>0.115</v>
      </c>
      <c r="D57" s="241" t="n">
        <f aca="false">$AH60</f>
        <v>0.058</v>
      </c>
      <c r="E57" s="211" t="n">
        <f aca="false">$AC52</f>
        <v>59.53</v>
      </c>
      <c r="F57" s="212" t="n">
        <f aca="false">$AR60</f>
        <v>-0.058</v>
      </c>
      <c r="G57" s="218" t="n">
        <f aca="false">$AW60</f>
        <v>-0.113</v>
      </c>
      <c r="H57" s="213" t="n">
        <f aca="false">$BB52</f>
        <v>-40</v>
      </c>
      <c r="I57" s="213" t="n">
        <f aca="false">$BG52</f>
        <v>0</v>
      </c>
      <c r="K57" s="234" t="n">
        <v>-0.55</v>
      </c>
      <c r="L57" s="238" t="n">
        <f aca="false">L56-($L$12-$L$112)/101</f>
        <v>0</v>
      </c>
      <c r="M57" s="239" t="n">
        <f aca="false">M56-($M$12-$M$112)/101</f>
        <v>0</v>
      </c>
      <c r="Q57" s="234" t="n">
        <v>-0.54</v>
      </c>
      <c r="R57" s="235" t="n">
        <f aca="false">R56-($R$11-$R$61)/51</f>
        <v>0.0667450980392158</v>
      </c>
      <c r="S57" s="236" t="n">
        <f aca="false">S56-($S$11-$S$61)/51</f>
        <v>0</v>
      </c>
      <c r="T57" s="165"/>
      <c r="U57" s="165"/>
      <c r="V57" s="165"/>
      <c r="W57" s="165"/>
      <c r="X57" s="237"/>
      <c r="Y57" s="164" t="n">
        <v>54</v>
      </c>
      <c r="Z57" s="190" t="n">
        <v>65.88</v>
      </c>
      <c r="AA57" s="180" t="str">
        <f aca="false">IF(MOD(ROW(),2),"",INDEX($Z$3:$Z$600,ROW()/2))</f>
        <v/>
      </c>
      <c r="AB57" s="181" t="n">
        <v>0.55</v>
      </c>
      <c r="AC57" s="182" t="n">
        <f aca="false">VALUE($Z58)</f>
        <v>67.47</v>
      </c>
      <c r="AD57" s="164" t="n">
        <v>540</v>
      </c>
      <c r="AE57" s="191"/>
      <c r="AF57" s="227" t="str">
        <f aca="false">IF(MOD(ROW(),10),"",INDEX(AE$3:AE$600,ROW()/10))</f>
        <v/>
      </c>
      <c r="AG57" s="228" t="n">
        <v>52</v>
      </c>
      <c r="AH57" s="229" t="e">
        <f aca="false">VALUE($AF57)</f>
        <v>#VALUE!</v>
      </c>
      <c r="AI57" s="164" t="n">
        <v>54</v>
      </c>
      <c r="AJ57" s="242"/>
      <c r="AK57" s="227" t="str">
        <f aca="false">IF(MOD(ROW(),10),"",INDEX(AJ$3:AJ$600,ROW()/10))</f>
        <v/>
      </c>
      <c r="AL57" s="228" t="n">
        <v>47</v>
      </c>
      <c r="AM57" s="229" t="e">
        <f aca="false">VALUE($AK57)</f>
        <v>#VALUE!</v>
      </c>
      <c r="AN57" s="164" t="n">
        <v>540</v>
      </c>
      <c r="AO57" s="242"/>
      <c r="AP57" s="227" t="str">
        <f aca="false">IF(MOD(ROW(),10),"",INDEX(AO$3:AO$600,ROW()/10))</f>
        <v/>
      </c>
      <c r="AQ57" s="228" t="n">
        <v>47</v>
      </c>
      <c r="AR57" s="229" t="e">
        <f aca="false">VALUE($AP57)</f>
        <v>#VALUE!</v>
      </c>
      <c r="AS57" s="164" t="n">
        <v>540</v>
      </c>
      <c r="AT57" s="242"/>
      <c r="AU57" s="227" t="str">
        <f aca="false">IF(MOD(ROW(),10),"",INDEX(AT$3:AT$600,ROW()/10))</f>
        <v/>
      </c>
      <c r="AV57" s="181" t="n">
        <v>0.55</v>
      </c>
      <c r="AW57" s="229" t="e">
        <f aca="false">VALUE($AU57)</f>
        <v>#VALUE!</v>
      </c>
      <c r="AY57" s="242"/>
      <c r="AZ57" s="180" t="str">
        <f aca="false">IF(MOD(ROW(),2),"",INDEX(AY$3:AY$600,ROW()/2))</f>
        <v/>
      </c>
      <c r="BA57" s="181" t="n">
        <v>0.55</v>
      </c>
      <c r="BB57" s="182" t="e">
        <f aca="false">VALUE(AZ57)</f>
        <v>#VALUE!</v>
      </c>
      <c r="BD57" s="242"/>
      <c r="BE57" s="180" t="str">
        <f aca="false">IF(MOD(ROW(),2),"",INDEX(BD$3:BD$600,ROW()/2))</f>
        <v/>
      </c>
      <c r="BF57" s="181" t="n">
        <v>0.55</v>
      </c>
      <c r="BG57" s="182" t="n">
        <f aca="false">VALUE($BD58)</f>
        <v>0</v>
      </c>
    </row>
    <row r="58" customFormat="false" ht="13.5" hidden="false" customHeight="false" outlineLevel="0" collapsed="false">
      <c r="A58" s="208" t="n">
        <v>0.51</v>
      </c>
      <c r="B58" s="209" t="n">
        <v>5.06</v>
      </c>
      <c r="C58" s="213" t="n">
        <f aca="false">$C57+(($AM$20-$AM$10))/10</f>
        <v>0.115</v>
      </c>
      <c r="D58" s="217" t="n">
        <f aca="false">$D57+(($AH$30-$AH$20))/10</f>
        <v>0.0587</v>
      </c>
      <c r="E58" s="211" t="n">
        <f aca="false">$AC53</f>
        <v>61.12</v>
      </c>
      <c r="F58" s="212" t="n">
        <f aca="false">$F57+(($AR$20-$AR$10))/10</f>
        <v>-0.0612</v>
      </c>
      <c r="G58" s="218" t="n">
        <f aca="false">$G57+(($AW$20-$AW$10))/10</f>
        <v>-0.1175</v>
      </c>
      <c r="H58" s="213" t="n">
        <f aca="false">$BB52+($BB54-$BB52)/2</f>
        <v>-40</v>
      </c>
      <c r="I58" s="213" t="n">
        <f aca="false">$BG52+($BG54-$BG52)/2</f>
        <v>0</v>
      </c>
      <c r="K58" s="234" t="n">
        <v>-0.54</v>
      </c>
      <c r="L58" s="238" t="n">
        <f aca="false">L57-($L$12-$L$112)/101</f>
        <v>0</v>
      </c>
      <c r="M58" s="239" t="n">
        <f aca="false">M57-($M$12-$M$112)/101</f>
        <v>0</v>
      </c>
      <c r="Q58" s="234" t="n">
        <v>-0.53</v>
      </c>
      <c r="R58" s="235" t="n">
        <f aca="false">R57-($R$11-$R$61)/51</f>
        <v>0.0656960784313727</v>
      </c>
      <c r="S58" s="236" t="n">
        <f aca="false">S57-($S$11-$S$61)/51</f>
        <v>0</v>
      </c>
      <c r="T58" s="165"/>
      <c r="U58" s="165"/>
      <c r="V58" s="165"/>
      <c r="W58" s="165"/>
      <c r="X58" s="237"/>
      <c r="Y58" s="164" t="n">
        <v>55</v>
      </c>
      <c r="Z58" s="190" t="n">
        <v>67.47</v>
      </c>
      <c r="AA58" s="180" t="n">
        <f aca="false">IF(MOD(ROW(),2),"",INDEX($Z$3:$Z$600,ROW()/2))</f>
        <v>26.16</v>
      </c>
      <c r="AB58" s="181" t="n">
        <v>0.56</v>
      </c>
      <c r="AC58" s="182" t="n">
        <f aca="false">VALUE($Z59)</f>
        <v>69.06</v>
      </c>
      <c r="AD58" s="164" t="n">
        <v>550</v>
      </c>
      <c r="AE58" s="191"/>
      <c r="AF58" s="227" t="str">
        <f aca="false">IF(MOD(ROW(),10),"",INDEX(AE$3:AE$600,ROW()/10))</f>
        <v/>
      </c>
      <c r="AG58" s="228" t="n">
        <v>53</v>
      </c>
      <c r="AH58" s="229" t="e">
        <f aca="false">VALUE($AF58)</f>
        <v>#VALUE!</v>
      </c>
      <c r="AI58" s="164" t="n">
        <v>55</v>
      </c>
      <c r="AJ58" s="242"/>
      <c r="AK58" s="227" t="str">
        <f aca="false">IF(MOD(ROW(),10),"",INDEX(AJ$3:AJ$600,ROW()/10))</f>
        <v/>
      </c>
      <c r="AL58" s="228" t="n">
        <v>48</v>
      </c>
      <c r="AM58" s="229" t="e">
        <f aca="false">VALUE($AK58)</f>
        <v>#VALUE!</v>
      </c>
      <c r="AN58" s="164" t="n">
        <v>550</v>
      </c>
      <c r="AO58" s="242"/>
      <c r="AP58" s="227" t="str">
        <f aca="false">IF(MOD(ROW(),10),"",INDEX(AO$3:AO$600,ROW()/10))</f>
        <v/>
      </c>
      <c r="AQ58" s="228" t="n">
        <v>48</v>
      </c>
      <c r="AR58" s="229" t="e">
        <f aca="false">VALUE($AP58)</f>
        <v>#VALUE!</v>
      </c>
      <c r="AS58" s="164" t="n">
        <v>550</v>
      </c>
      <c r="AT58" s="242"/>
      <c r="AU58" s="227" t="str">
        <f aca="false">IF(MOD(ROW(),10),"",INDEX(AT$3:AT$600,ROW()/10))</f>
        <v/>
      </c>
      <c r="AV58" s="181" t="n">
        <v>0.56</v>
      </c>
      <c r="AW58" s="229" t="e">
        <f aca="false">VALUE($AU58)</f>
        <v>#VALUE!</v>
      </c>
      <c r="AY58" s="242"/>
      <c r="AZ58" s="180" t="n">
        <f aca="false">IF(MOD(ROW(),2),"",INDEX(AY$3:AY$600,ROW()/2))</f>
        <v>-40</v>
      </c>
      <c r="BA58" s="181" t="n">
        <v>0.56</v>
      </c>
      <c r="BB58" s="182" t="n">
        <f aca="false">VALUE(AZ58)</f>
        <v>-40</v>
      </c>
      <c r="BD58" s="242"/>
      <c r="BE58" s="180" t="n">
        <f aca="false">IF(MOD(ROW(),2),"",INDEX(BD$3:BD$600,ROW()/2))</f>
        <v>11</v>
      </c>
      <c r="BF58" s="181" t="n">
        <v>0.56</v>
      </c>
      <c r="BG58" s="182" t="n">
        <f aca="false">VALUE($BD59)</f>
        <v>0</v>
      </c>
    </row>
    <row r="59" customFormat="false" ht="13.5" hidden="false" customHeight="false" outlineLevel="0" collapsed="false">
      <c r="A59" s="208" t="n">
        <v>0.52</v>
      </c>
      <c r="B59" s="209" t="n">
        <v>5.05</v>
      </c>
      <c r="C59" s="213" t="n">
        <f aca="false">$C58+(($AM$20-$AM$10))/10</f>
        <v>0.115</v>
      </c>
      <c r="D59" s="217" t="n">
        <f aca="false">$D58+(($AH$30-$AH$20))/10</f>
        <v>0.0594</v>
      </c>
      <c r="E59" s="211" t="n">
        <f aca="false">$AC54</f>
        <v>62.71</v>
      </c>
      <c r="F59" s="212" t="n">
        <f aca="false">$F58+(($AR$20-$AR$10))/10</f>
        <v>-0.0644</v>
      </c>
      <c r="G59" s="218" t="n">
        <f aca="false">$G58+(($AW$20-$AW$10))/10</f>
        <v>-0.122</v>
      </c>
      <c r="H59" s="213" t="n">
        <f aca="false">$BB54</f>
        <v>-40</v>
      </c>
      <c r="I59" s="213" t="n">
        <f aca="false">$BG54</f>
        <v>0</v>
      </c>
      <c r="K59" s="234" t="n">
        <v>-0.53</v>
      </c>
      <c r="L59" s="238" t="n">
        <f aca="false">L58-($L$12-$L$112)/101</f>
        <v>0</v>
      </c>
      <c r="M59" s="239" t="n">
        <f aca="false">M58-($M$12-$M$112)/101</f>
        <v>0</v>
      </c>
      <c r="Q59" s="234" t="n">
        <v>-0.52</v>
      </c>
      <c r="R59" s="235" t="n">
        <f aca="false">R58-($R$11-$R$61)/51</f>
        <v>0.0646470588235295</v>
      </c>
      <c r="S59" s="236" t="n">
        <f aca="false">S58-($S$11-$S$61)/51</f>
        <v>0</v>
      </c>
      <c r="T59" s="165"/>
      <c r="U59" s="165"/>
      <c r="V59" s="165"/>
      <c r="W59" s="165"/>
      <c r="X59" s="237"/>
      <c r="Y59" s="164" t="n">
        <v>56</v>
      </c>
      <c r="Z59" s="190" t="n">
        <v>69.06</v>
      </c>
      <c r="AA59" s="180" t="str">
        <f aca="false">IF(MOD(ROW(),2),"",INDEX($Z$3:$Z$600,ROW()/2))</f>
        <v/>
      </c>
      <c r="AB59" s="181" t="n">
        <v>0.57</v>
      </c>
      <c r="AC59" s="182" t="n">
        <f aca="false">VALUE($Z60)</f>
        <v>70.65</v>
      </c>
      <c r="AD59" s="164" t="n">
        <v>560</v>
      </c>
      <c r="AE59" s="191"/>
      <c r="AF59" s="227" t="str">
        <f aca="false">IF(MOD(ROW(),10),"",INDEX(AE$3:AE$600,ROW()/10))</f>
        <v/>
      </c>
      <c r="AG59" s="228" t="n">
        <v>54</v>
      </c>
      <c r="AH59" s="229" t="e">
        <f aca="false">VALUE($AF59)</f>
        <v>#VALUE!</v>
      </c>
      <c r="AI59" s="164" t="n">
        <v>56</v>
      </c>
      <c r="AJ59" s="242"/>
      <c r="AK59" s="227" t="str">
        <f aca="false">IF(MOD(ROW(),10),"",INDEX(AJ$3:AJ$600,ROW()/10))</f>
        <v/>
      </c>
      <c r="AL59" s="228" t="n">
        <v>49</v>
      </c>
      <c r="AM59" s="229" t="e">
        <f aca="false">VALUE($AK59)</f>
        <v>#VALUE!</v>
      </c>
      <c r="AN59" s="164" t="n">
        <v>560</v>
      </c>
      <c r="AO59" s="242"/>
      <c r="AP59" s="227" t="str">
        <f aca="false">IF(MOD(ROW(),10),"",INDEX(AO$3:AO$600,ROW()/10))</f>
        <v/>
      </c>
      <c r="AQ59" s="228" t="n">
        <v>49</v>
      </c>
      <c r="AR59" s="229" t="e">
        <f aca="false">VALUE($AP59)</f>
        <v>#VALUE!</v>
      </c>
      <c r="AS59" s="164" t="n">
        <v>560</v>
      </c>
      <c r="AT59" s="242"/>
      <c r="AU59" s="227" t="str">
        <f aca="false">IF(MOD(ROW(),10),"",INDEX(AT$3:AT$600,ROW()/10))</f>
        <v/>
      </c>
      <c r="AV59" s="181" t="n">
        <v>0.57</v>
      </c>
      <c r="AW59" s="229" t="e">
        <f aca="false">VALUE($AU59)</f>
        <v>#VALUE!</v>
      </c>
      <c r="AY59" s="242"/>
      <c r="AZ59" s="180" t="str">
        <f aca="false">IF(MOD(ROW(),2),"",INDEX(AY$3:AY$600,ROW()/2))</f>
        <v/>
      </c>
      <c r="BA59" s="181" t="n">
        <v>0.57</v>
      </c>
      <c r="BB59" s="182" t="e">
        <f aca="false">VALUE(AZ59)</f>
        <v>#VALUE!</v>
      </c>
      <c r="BD59" s="242"/>
      <c r="BE59" s="180" t="str">
        <f aca="false">IF(MOD(ROW(),2),"",INDEX(BD$3:BD$600,ROW()/2))</f>
        <v/>
      </c>
      <c r="BF59" s="181" t="n">
        <v>0.57</v>
      </c>
      <c r="BG59" s="182" t="n">
        <f aca="false">VALUE($BD60)</f>
        <v>0</v>
      </c>
    </row>
    <row r="60" customFormat="false" ht="13.5" hidden="false" customHeight="false" outlineLevel="0" collapsed="false">
      <c r="A60" s="208" t="n">
        <v>0.53</v>
      </c>
      <c r="B60" s="209" t="n">
        <v>5.04</v>
      </c>
      <c r="C60" s="213" t="n">
        <f aca="false">$C59+(($AM$20-$AM$10))/10</f>
        <v>0.115</v>
      </c>
      <c r="D60" s="217" t="n">
        <f aca="false">$D59+(($AH$30-$AH$20))/10</f>
        <v>0.0601</v>
      </c>
      <c r="E60" s="211" t="n">
        <f aca="false">$AC55</f>
        <v>64.29</v>
      </c>
      <c r="F60" s="212" t="n">
        <f aca="false">$F59+(($AR$20-$AR$10))/10</f>
        <v>-0.0676</v>
      </c>
      <c r="G60" s="218" t="n">
        <f aca="false">$G59+(($AW$20-$AW$10))/10</f>
        <v>-0.1265</v>
      </c>
      <c r="H60" s="213" t="n">
        <f aca="false">$BB54+($BB56-$BB54)/2</f>
        <v>-40</v>
      </c>
      <c r="I60" s="213" t="n">
        <f aca="false">$BG54+($BG56-$BG54)/2</f>
        <v>0</v>
      </c>
      <c r="K60" s="234" t="n">
        <v>-0.52</v>
      </c>
      <c r="L60" s="238" t="n">
        <f aca="false">L59-($L$12-$L$112)/101</f>
        <v>0</v>
      </c>
      <c r="M60" s="239" t="n">
        <f aca="false">M59-($M$12-$M$112)/101</f>
        <v>0</v>
      </c>
      <c r="Q60" s="234" t="n">
        <v>-0.51</v>
      </c>
      <c r="R60" s="235" t="n">
        <f aca="false">R59-($R$11-$R$61)/51</f>
        <v>0.0635980392156864</v>
      </c>
      <c r="S60" s="236" t="n">
        <f aca="false">S59-($S$11-$S$61)/51</f>
        <v>0</v>
      </c>
      <c r="T60" s="165"/>
      <c r="U60" s="165"/>
      <c r="V60" s="165"/>
      <c r="W60" s="165"/>
      <c r="X60" s="237"/>
      <c r="Y60" s="164" t="n">
        <v>57</v>
      </c>
      <c r="Z60" s="190" t="n">
        <v>70.65</v>
      </c>
      <c r="AA60" s="180" t="n">
        <f aca="false">IF(MOD(ROW(),2),"",INDEX($Z$3:$Z$600,ROW()/2))</f>
        <v>27.48</v>
      </c>
      <c r="AB60" s="181" t="n">
        <v>0.58</v>
      </c>
      <c r="AC60" s="182" t="n">
        <f aca="false">VALUE($Z61)</f>
        <v>72.24</v>
      </c>
      <c r="AD60" s="164" t="n">
        <v>570</v>
      </c>
      <c r="AE60" s="191"/>
      <c r="AF60" s="227" t="n">
        <f aca="false">IF(MOD(ROW(),10),"",INDEX(AE$3:AE$600,ROW()/10))</f>
        <v>0.058</v>
      </c>
      <c r="AG60" s="228" t="n">
        <v>55</v>
      </c>
      <c r="AH60" s="229" t="n">
        <f aca="false">VALUE($AF60)</f>
        <v>0.058</v>
      </c>
      <c r="AI60" s="164" t="n">
        <v>57</v>
      </c>
      <c r="AJ60" s="242"/>
      <c r="AK60" s="227" t="n">
        <f aca="false">IF(MOD(ROW(),10),"",INDEX(AJ$3:AJ$600,ROW()/10))</f>
        <v>0.115</v>
      </c>
      <c r="AL60" s="228" t="n">
        <v>50</v>
      </c>
      <c r="AM60" s="229" t="n">
        <f aca="false">VALUE($AK60)</f>
        <v>0.115</v>
      </c>
      <c r="AN60" s="164" t="n">
        <v>570</v>
      </c>
      <c r="AO60" s="242"/>
      <c r="AP60" s="227" t="n">
        <f aca="false">IF(MOD(ROW(),10),"",INDEX(AO$3:AO$600,ROW()/10))</f>
        <v>-0.058</v>
      </c>
      <c r="AQ60" s="228" t="n">
        <v>50</v>
      </c>
      <c r="AR60" s="229" t="n">
        <f aca="false">VALUE($AP60)</f>
        <v>-0.058</v>
      </c>
      <c r="AS60" s="164" t="n">
        <v>570</v>
      </c>
      <c r="AT60" s="242"/>
      <c r="AU60" s="227" t="n">
        <f aca="false">IF(MOD(ROW(),10),"",INDEX(AT$3:AT$600,ROW()/10))</f>
        <v>-0.113</v>
      </c>
      <c r="AV60" s="181" t="n">
        <v>0.58</v>
      </c>
      <c r="AW60" s="229" t="n">
        <f aca="false">VALUE($AU60)</f>
        <v>-0.113</v>
      </c>
      <c r="AY60" s="242"/>
      <c r="AZ60" s="180" t="n">
        <f aca="false">IF(MOD(ROW(),2),"",INDEX(AY$3:AY$600,ROW()/2))</f>
        <v>-40</v>
      </c>
      <c r="BA60" s="181" t="n">
        <v>0.58</v>
      </c>
      <c r="BB60" s="182" t="n">
        <f aca="false">VALUE(AZ60)</f>
        <v>-40</v>
      </c>
      <c r="BD60" s="242"/>
      <c r="BE60" s="180" t="n">
        <f aca="false">IF(MOD(ROW(),2),"",INDEX(BD$3:BD$600,ROW()/2))</f>
        <v>11</v>
      </c>
      <c r="BF60" s="181" t="n">
        <v>0.58</v>
      </c>
      <c r="BG60" s="182" t="n">
        <f aca="false">VALUE($BD61)</f>
        <v>0</v>
      </c>
    </row>
    <row r="61" customFormat="false" ht="13.5" hidden="false" customHeight="false" outlineLevel="0" collapsed="false">
      <c r="A61" s="208" t="n">
        <v>0.54</v>
      </c>
      <c r="B61" s="209" t="n">
        <v>5.03</v>
      </c>
      <c r="C61" s="213" t="n">
        <f aca="false">$C60+(($AM$20-$AM$10))/10</f>
        <v>0.115</v>
      </c>
      <c r="D61" s="217" t="n">
        <f aca="false">$D60+(($AH$30-$AH$20))/10</f>
        <v>0.0608</v>
      </c>
      <c r="E61" s="211" t="n">
        <f aca="false">$AC56</f>
        <v>65.88</v>
      </c>
      <c r="F61" s="212" t="n">
        <f aca="false">$F60+(($AR$20-$AR$10))/10</f>
        <v>-0.0708</v>
      </c>
      <c r="G61" s="218" t="n">
        <f aca="false">$G60+(($AW$20-$AW$10))/10</f>
        <v>-0.131</v>
      </c>
      <c r="H61" s="213" t="n">
        <f aca="false">$BB56</f>
        <v>-40</v>
      </c>
      <c r="I61" s="213" t="n">
        <f aca="false">$BG56</f>
        <v>0</v>
      </c>
      <c r="K61" s="234" t="n">
        <v>-0.51</v>
      </c>
      <c r="L61" s="238" t="n">
        <f aca="false">L60-($L$12-$L$112)/101</f>
        <v>0</v>
      </c>
      <c r="M61" s="239" t="n">
        <f aca="false">M60-($M$12-$M$112)/101</f>
        <v>0</v>
      </c>
      <c r="Q61" s="231" t="n">
        <v>-0.5</v>
      </c>
      <c r="R61" s="231" t="n">
        <f aca="false">$S$5</f>
        <v>0.0615</v>
      </c>
      <c r="S61" s="231" t="n">
        <f aca="false">$S$7</f>
        <v>0</v>
      </c>
      <c r="T61" s="165"/>
      <c r="U61" s="165"/>
      <c r="V61" s="165"/>
      <c r="W61" s="165"/>
      <c r="X61" s="237"/>
      <c r="Y61" s="164" t="n">
        <v>58</v>
      </c>
      <c r="Z61" s="190" t="n">
        <v>72.24</v>
      </c>
      <c r="AA61" s="180" t="str">
        <f aca="false">IF(MOD(ROW(),2),"",INDEX($Z$3:$Z$600,ROW()/2))</f>
        <v/>
      </c>
      <c r="AB61" s="181" t="n">
        <v>0.59</v>
      </c>
      <c r="AC61" s="182" t="n">
        <f aca="false">VALUE($Z62)</f>
        <v>73.83</v>
      </c>
      <c r="AD61" s="164" t="n">
        <v>580</v>
      </c>
      <c r="AE61" s="191"/>
      <c r="AF61" s="227" t="str">
        <f aca="false">IF(MOD(ROW(),10),"",INDEX(AE$3:AE$600,ROW()/10))</f>
        <v/>
      </c>
      <c r="AG61" s="228" t="n">
        <v>56</v>
      </c>
      <c r="AH61" s="229" t="e">
        <f aca="false">VALUE($AF61)</f>
        <v>#VALUE!</v>
      </c>
      <c r="AI61" s="164" t="n">
        <v>58</v>
      </c>
      <c r="AJ61" s="242"/>
      <c r="AK61" s="227" t="str">
        <f aca="false">IF(MOD(ROW(),10),"",INDEX(AJ$3:AJ$600,ROW()/10))</f>
        <v/>
      </c>
      <c r="AL61" s="228" t="n">
        <v>51</v>
      </c>
      <c r="AM61" s="229" t="e">
        <f aca="false">VALUE($AK61)</f>
        <v>#VALUE!</v>
      </c>
      <c r="AN61" s="164" t="n">
        <v>580</v>
      </c>
      <c r="AO61" s="190"/>
      <c r="AP61" s="227" t="str">
        <f aca="false">IF(MOD(ROW(),10),"",INDEX(AO$3:AO$600,ROW()/10))</f>
        <v/>
      </c>
      <c r="AQ61" s="181" t="n">
        <v>0.59</v>
      </c>
      <c r="AR61" s="229" t="e">
        <f aca="false">VALUE($AP61)</f>
        <v>#VALUE!</v>
      </c>
      <c r="AS61" s="164" t="n">
        <v>580</v>
      </c>
      <c r="AT61" s="242"/>
      <c r="AU61" s="227" t="str">
        <f aca="false">IF(MOD(ROW(),10),"",INDEX(AT$3:AT$600,ROW()/10))</f>
        <v/>
      </c>
      <c r="AV61" s="181" t="n">
        <v>0.59</v>
      </c>
      <c r="AW61" s="229" t="e">
        <f aca="false">VALUE($AU61)</f>
        <v>#VALUE!</v>
      </c>
      <c r="AY61" s="242"/>
      <c r="AZ61" s="180" t="str">
        <f aca="false">IF(MOD(ROW(),2),"",INDEX(AY$3:AY$600,ROW()/2))</f>
        <v/>
      </c>
      <c r="BA61" s="181" t="n">
        <v>0.59</v>
      </c>
      <c r="BB61" s="182" t="e">
        <f aca="false">VALUE(AZ61)</f>
        <v>#VALUE!</v>
      </c>
      <c r="BD61" s="242"/>
      <c r="BE61" s="180" t="str">
        <f aca="false">IF(MOD(ROW(),2),"",INDEX(BD$3:BD$600,ROW()/2))</f>
        <v/>
      </c>
      <c r="BF61" s="181" t="n">
        <v>0.59</v>
      </c>
      <c r="BG61" s="182" t="n">
        <f aca="false">VALUE($BD62)</f>
        <v>0</v>
      </c>
    </row>
    <row r="62" customFormat="false" ht="13.5" hidden="false" customHeight="false" outlineLevel="0" collapsed="false">
      <c r="A62" s="208" t="n">
        <v>0.55</v>
      </c>
      <c r="B62" s="209" t="n">
        <v>5.02</v>
      </c>
      <c r="C62" s="213" t="n">
        <f aca="false">$C61+(($AM$20-$AM$10))/10</f>
        <v>0.115</v>
      </c>
      <c r="D62" s="217" t="n">
        <f aca="false">$D61+(($AH$30-$AH$20))/10</f>
        <v>0.0615</v>
      </c>
      <c r="E62" s="211" t="n">
        <f aca="false">$AC57</f>
        <v>67.47</v>
      </c>
      <c r="F62" s="212" t="n">
        <f aca="false">$F61+(($AR$20-$AR$10))/10</f>
        <v>-0.074</v>
      </c>
      <c r="G62" s="218" t="n">
        <f aca="false">$G61+(($AW$20-$AW$10))/10</f>
        <v>-0.1355</v>
      </c>
      <c r="H62" s="213" t="n">
        <f aca="false">$BB56+($BB58-$BB56)/2</f>
        <v>-40</v>
      </c>
      <c r="I62" s="213" t="n">
        <f aca="false">$BG56+($BG58-$BG56)/2</f>
        <v>0</v>
      </c>
      <c r="K62" s="231" t="n">
        <v>-0.5</v>
      </c>
      <c r="L62" s="231" t="n">
        <f aca="false">L61-($L$12-$L$112)/101</f>
        <v>0</v>
      </c>
      <c r="M62" s="231" t="n">
        <f aca="false">M61-($M$12-$M$112)/101</f>
        <v>0</v>
      </c>
      <c r="Q62" s="234" t="n">
        <v>-0.49</v>
      </c>
      <c r="R62" s="235" t="n">
        <f aca="false">R61-($R$61-$R$111)/51</f>
        <v>0.0602941176470588</v>
      </c>
      <c r="S62" s="236" t="n">
        <f aca="false">S61-($S$61-$S$111)/51</f>
        <v>0</v>
      </c>
      <c r="T62" s="165"/>
      <c r="U62" s="165"/>
      <c r="V62" s="165"/>
      <c r="W62" s="165"/>
      <c r="X62" s="237"/>
      <c r="Y62" s="164" t="n">
        <v>59</v>
      </c>
      <c r="Z62" s="242" t="n">
        <v>73.83</v>
      </c>
      <c r="AA62" s="180" t="n">
        <f aca="false">IF(MOD(ROW(),2),"",INDEX($Z$3:$Z$600,ROW()/2))</f>
        <v>28.82</v>
      </c>
      <c r="AB62" s="181" t="n">
        <v>0.6</v>
      </c>
      <c r="AC62" s="182" t="n">
        <f aca="false">VALUE($Z63)</f>
        <v>75.41</v>
      </c>
      <c r="AD62" s="164" t="n">
        <v>590</v>
      </c>
      <c r="AE62" s="191"/>
      <c r="AF62" s="227" t="str">
        <f aca="false">IF(MOD(ROW(),10),"",INDEX(AE$3:AE$600,ROW()/10))</f>
        <v/>
      </c>
      <c r="AG62" s="228" t="n">
        <v>57</v>
      </c>
      <c r="AH62" s="229" t="e">
        <f aca="false">VALUE($AF62)</f>
        <v>#VALUE!</v>
      </c>
      <c r="AI62" s="164" t="n">
        <v>59</v>
      </c>
      <c r="AJ62" s="242"/>
      <c r="AK62" s="227" t="str">
        <f aca="false">IF(MOD(ROW(),10),"",INDEX(AJ$3:AJ$600,ROW()/10))</f>
        <v/>
      </c>
      <c r="AL62" s="228" t="n">
        <v>52</v>
      </c>
      <c r="AM62" s="229" t="e">
        <f aca="false">VALUE($AK62)</f>
        <v>#VALUE!</v>
      </c>
      <c r="AN62" s="164" t="n">
        <v>590</v>
      </c>
      <c r="AO62" s="190"/>
      <c r="AP62" s="227" t="str">
        <f aca="false">IF(MOD(ROW(),10),"",INDEX(AO$3:AO$600,ROW()/10))</f>
        <v/>
      </c>
      <c r="AQ62" s="181" t="n">
        <v>0.6</v>
      </c>
      <c r="AR62" s="229" t="e">
        <f aca="false">VALUE($AP62)</f>
        <v>#VALUE!</v>
      </c>
      <c r="AS62" s="164" t="n">
        <v>590</v>
      </c>
      <c r="AT62" s="242"/>
      <c r="AU62" s="227" t="str">
        <f aca="false">IF(MOD(ROW(),10),"",INDEX(AT$3:AT$600,ROW()/10))</f>
        <v/>
      </c>
      <c r="AV62" s="181" t="n">
        <v>0.6</v>
      </c>
      <c r="AW62" s="229" t="e">
        <f aca="false">VALUE($AU62)</f>
        <v>#VALUE!</v>
      </c>
      <c r="AY62" s="242"/>
      <c r="AZ62" s="180" t="n">
        <f aca="false">IF(MOD(ROW(),2),"",INDEX(AY$3:AY$600,ROW()/2))</f>
        <v>-40</v>
      </c>
      <c r="BA62" s="181" t="n">
        <v>0.6</v>
      </c>
      <c r="BB62" s="182" t="n">
        <f aca="false">VALUE(AZ62)</f>
        <v>-40</v>
      </c>
      <c r="BD62" s="242"/>
      <c r="BE62" s="180" t="n">
        <f aca="false">IF(MOD(ROW(),2),"",INDEX(BD$3:BD$600,ROW()/2))</f>
        <v>11</v>
      </c>
      <c r="BF62" s="181" t="n">
        <v>0.6</v>
      </c>
      <c r="BG62" s="182" t="n">
        <f aca="false">VALUE($BD63)</f>
        <v>0</v>
      </c>
    </row>
    <row r="63" customFormat="false" ht="13.5" hidden="false" customHeight="false" outlineLevel="0" collapsed="false">
      <c r="A63" s="208" t="n">
        <v>0.56</v>
      </c>
      <c r="B63" s="209" t="n">
        <v>5.01</v>
      </c>
      <c r="C63" s="213" t="n">
        <f aca="false">$C62+(($AM$20-$AM$10))/10</f>
        <v>0.115</v>
      </c>
      <c r="D63" s="217" t="n">
        <f aca="false">$D62+(($AH$30-$AH$20))/10</f>
        <v>0.0622</v>
      </c>
      <c r="E63" s="211" t="n">
        <f aca="false">$AC58</f>
        <v>69.06</v>
      </c>
      <c r="F63" s="212" t="n">
        <f aca="false">$F62+(($AR$20-$AR$10))/10</f>
        <v>-0.0772</v>
      </c>
      <c r="G63" s="218" t="n">
        <f aca="false">$G62+(($AW$20-$AW$10))/10</f>
        <v>-0.14</v>
      </c>
      <c r="H63" s="213" t="n">
        <f aca="false">$BB58</f>
        <v>-40</v>
      </c>
      <c r="I63" s="213" t="n">
        <f aca="false">$BG58</f>
        <v>0</v>
      </c>
      <c r="K63" s="234" t="n">
        <v>-0.49</v>
      </c>
      <c r="L63" s="238" t="n">
        <f aca="false">L62-($L$12-$L$112)/101</f>
        <v>0</v>
      </c>
      <c r="M63" s="239" t="n">
        <f aca="false">M62-($M$12-$M$112)/101</f>
        <v>0</v>
      </c>
      <c r="Q63" s="234" t="n">
        <v>-0.48</v>
      </c>
      <c r="R63" s="235" t="n">
        <f aca="false">R62-($R$61-$R$111)/51</f>
        <v>0.0590882352941177</v>
      </c>
      <c r="S63" s="236" t="n">
        <f aca="false">S62-($S$61-$S$111)/51</f>
        <v>0</v>
      </c>
      <c r="T63" s="165"/>
      <c r="U63" s="165"/>
      <c r="V63" s="165"/>
      <c r="W63" s="165"/>
      <c r="X63" s="237"/>
      <c r="Y63" s="164" t="n">
        <v>60</v>
      </c>
      <c r="Z63" s="190" t="n">
        <v>75.41</v>
      </c>
      <c r="AA63" s="180" t="str">
        <f aca="false">IF(MOD(ROW(),2),"",INDEX($Z$3:$Z$600,ROW()/2))</f>
        <v/>
      </c>
      <c r="AB63" s="181" t="n">
        <v>0.61</v>
      </c>
      <c r="AC63" s="182" t="n">
        <f aca="false">VALUE($Z64)</f>
        <v>77</v>
      </c>
      <c r="AD63" s="164" t="n">
        <v>600</v>
      </c>
      <c r="AE63" s="191"/>
      <c r="AF63" s="227" t="str">
        <f aca="false">IF(MOD(ROW(),10),"",INDEX(AE$3:AE$600,ROW()/10))</f>
        <v/>
      </c>
      <c r="AG63" s="228" t="n">
        <v>58</v>
      </c>
      <c r="AH63" s="229" t="e">
        <f aca="false">VALUE($AF63)</f>
        <v>#VALUE!</v>
      </c>
      <c r="AI63" s="164" t="n">
        <v>60</v>
      </c>
      <c r="AJ63" s="242"/>
      <c r="AK63" s="227" t="str">
        <f aca="false">IF(MOD(ROW(),10),"",INDEX(AJ$3:AJ$600,ROW()/10))</f>
        <v/>
      </c>
      <c r="AL63" s="228" t="n">
        <v>53</v>
      </c>
      <c r="AM63" s="229" t="e">
        <f aca="false">VALUE($AK63)</f>
        <v>#VALUE!</v>
      </c>
      <c r="AN63" s="164" t="n">
        <v>600</v>
      </c>
      <c r="AO63" s="190"/>
      <c r="AP63" s="227" t="str">
        <f aca="false">IF(MOD(ROW(),10),"",INDEX(AO$3:AO$600,ROW()/10))</f>
        <v/>
      </c>
      <c r="AQ63" s="181" t="n">
        <v>0.61</v>
      </c>
      <c r="AR63" s="229" t="e">
        <f aca="false">VALUE($AP63)</f>
        <v>#VALUE!</v>
      </c>
      <c r="AS63" s="164" t="n">
        <v>600</v>
      </c>
      <c r="AT63" s="242"/>
      <c r="AU63" s="227" t="str">
        <f aca="false">IF(MOD(ROW(),10),"",INDEX(AT$3:AT$600,ROW()/10))</f>
        <v/>
      </c>
      <c r="AV63" s="181" t="n">
        <v>0.61</v>
      </c>
      <c r="AW63" s="229" t="e">
        <f aca="false">VALUE($AU63)</f>
        <v>#VALUE!</v>
      </c>
      <c r="AY63" s="242"/>
      <c r="AZ63" s="180" t="str">
        <f aca="false">IF(MOD(ROW(),2),"",INDEX(AY$3:AY$600,ROW()/2))</f>
        <v/>
      </c>
      <c r="BA63" s="181" t="n">
        <v>0.61</v>
      </c>
      <c r="BB63" s="182" t="e">
        <f aca="false">VALUE(AZ63)</f>
        <v>#VALUE!</v>
      </c>
      <c r="BD63" s="242"/>
      <c r="BE63" s="180" t="str">
        <f aca="false">IF(MOD(ROW(),2),"",INDEX(BD$3:BD$600,ROW()/2))</f>
        <v/>
      </c>
      <c r="BF63" s="181" t="n">
        <v>0.61</v>
      </c>
      <c r="BG63" s="182" t="n">
        <f aca="false">VALUE($BD64)</f>
        <v>0</v>
      </c>
    </row>
    <row r="64" customFormat="false" ht="13.5" hidden="false" customHeight="false" outlineLevel="0" collapsed="false">
      <c r="A64" s="208" t="n">
        <v>0.57</v>
      </c>
      <c r="B64" s="209" t="n">
        <v>5</v>
      </c>
      <c r="C64" s="213" t="n">
        <f aca="false">$C63+(($AM$20-$AM$10))/10</f>
        <v>0.115</v>
      </c>
      <c r="D64" s="217" t="n">
        <f aca="false">$D63+(($AH$30-$AH$20))/10</f>
        <v>0.0629</v>
      </c>
      <c r="E64" s="211" t="n">
        <f aca="false">$AC59</f>
        <v>70.65</v>
      </c>
      <c r="F64" s="212" t="n">
        <f aca="false">$F63+(($AR$20-$AR$10))/10</f>
        <v>-0.0804</v>
      </c>
      <c r="G64" s="218" t="n">
        <f aca="false">$G63+(($AW$20-$AW$10))/10</f>
        <v>-0.1445</v>
      </c>
      <c r="H64" s="213" t="n">
        <f aca="false">$BB58+($BB60-$BB58)/2</f>
        <v>-40</v>
      </c>
      <c r="I64" s="213" t="n">
        <f aca="false">$BG58+($BG60-$BG58)/2</f>
        <v>0</v>
      </c>
      <c r="K64" s="234" t="n">
        <v>-0.48</v>
      </c>
      <c r="L64" s="238" t="n">
        <f aca="false">L63-($L$12-$L$112)/101</f>
        <v>0</v>
      </c>
      <c r="M64" s="239" t="n">
        <f aca="false">M63-($M$12-$M$112)/101</f>
        <v>0</v>
      </c>
      <c r="Q64" s="234" t="n">
        <v>-0.47</v>
      </c>
      <c r="R64" s="235" t="n">
        <f aca="false">R63-($R$61-$R$111)/51</f>
        <v>0.0578823529411765</v>
      </c>
      <c r="S64" s="236" t="n">
        <f aca="false">S63-($S$61-$S$111)/51</f>
        <v>0</v>
      </c>
      <c r="T64" s="165"/>
      <c r="U64" s="165"/>
      <c r="V64" s="165"/>
      <c r="W64" s="165"/>
      <c r="X64" s="237"/>
      <c r="Y64" s="164" t="n">
        <v>61</v>
      </c>
      <c r="Z64" s="190" t="n">
        <v>77</v>
      </c>
      <c r="AA64" s="180" t="n">
        <f aca="false">IF(MOD(ROW(),2),"",INDEX($Z$3:$Z$600,ROW()/2))</f>
        <v>30.19</v>
      </c>
      <c r="AB64" s="181" t="n">
        <v>0.62</v>
      </c>
      <c r="AC64" s="182" t="n">
        <f aca="false">VALUE($Z65)</f>
        <v>78.59</v>
      </c>
      <c r="AD64" s="164" t="n">
        <v>610</v>
      </c>
      <c r="AE64" s="191"/>
      <c r="AF64" s="227" t="str">
        <f aca="false">IF(MOD(ROW(),10),"",INDEX(AE$3:AE$600,ROW()/10))</f>
        <v/>
      </c>
      <c r="AG64" s="228" t="n">
        <v>59</v>
      </c>
      <c r="AH64" s="229" t="e">
        <f aca="false">VALUE($AF64)</f>
        <v>#VALUE!</v>
      </c>
      <c r="AI64" s="164" t="n">
        <v>61</v>
      </c>
      <c r="AJ64" s="242"/>
      <c r="AK64" s="227" t="str">
        <f aca="false">IF(MOD(ROW(),10),"",INDEX(AJ$3:AJ$600,ROW()/10))</f>
        <v/>
      </c>
      <c r="AL64" s="228" t="n">
        <v>54</v>
      </c>
      <c r="AM64" s="229" t="e">
        <f aca="false">VALUE($AK64)</f>
        <v>#VALUE!</v>
      </c>
      <c r="AN64" s="164" t="n">
        <v>610</v>
      </c>
      <c r="AO64" s="190"/>
      <c r="AP64" s="227" t="str">
        <f aca="false">IF(MOD(ROW(),10),"",INDEX(AO$3:AO$600,ROW()/10))</f>
        <v/>
      </c>
      <c r="AQ64" s="181" t="n">
        <v>0.62</v>
      </c>
      <c r="AR64" s="229" t="e">
        <f aca="false">VALUE($AP64)</f>
        <v>#VALUE!</v>
      </c>
      <c r="AS64" s="164" t="n">
        <v>610</v>
      </c>
      <c r="AT64" s="242"/>
      <c r="AU64" s="227" t="str">
        <f aca="false">IF(MOD(ROW(),10),"",INDEX(AT$3:AT$600,ROW()/10))</f>
        <v/>
      </c>
      <c r="AV64" s="181" t="n">
        <v>0.62</v>
      </c>
      <c r="AW64" s="229" t="e">
        <f aca="false">VALUE($AU64)</f>
        <v>#VALUE!</v>
      </c>
      <c r="AY64" s="242"/>
      <c r="AZ64" s="180" t="n">
        <f aca="false">IF(MOD(ROW(),2),"",INDEX(AY$3:AY$600,ROW()/2))</f>
        <v>-40</v>
      </c>
      <c r="BA64" s="181" t="n">
        <v>0.62</v>
      </c>
      <c r="BB64" s="182" t="n">
        <f aca="false">VALUE(AZ64)</f>
        <v>-40</v>
      </c>
      <c r="BD64" s="242"/>
      <c r="BE64" s="180" t="n">
        <f aca="false">IF(MOD(ROW(),2),"",INDEX(BD$3:BD$600,ROW()/2))</f>
        <v>11</v>
      </c>
      <c r="BF64" s="181" t="n">
        <v>0.62</v>
      </c>
      <c r="BG64" s="182" t="n">
        <f aca="false">VALUE($BD65)</f>
        <v>0</v>
      </c>
    </row>
    <row r="65" customFormat="false" ht="13.5" hidden="false" customHeight="false" outlineLevel="0" collapsed="false">
      <c r="A65" s="208" t="n">
        <v>0.58</v>
      </c>
      <c r="B65" s="209" t="n">
        <v>4.99</v>
      </c>
      <c r="C65" s="213" t="n">
        <f aca="false">$C64+(($AM$20-$AM$10))/10</f>
        <v>0.115</v>
      </c>
      <c r="D65" s="217" t="n">
        <f aca="false">$D64+(($AH$30-$AH$20))/10</f>
        <v>0.0636</v>
      </c>
      <c r="E65" s="211" t="n">
        <f aca="false">$AC60</f>
        <v>72.24</v>
      </c>
      <c r="F65" s="212" t="n">
        <f aca="false">$F64+(($AR$20-$AR$10))/10</f>
        <v>-0.0836</v>
      </c>
      <c r="G65" s="218" t="n">
        <f aca="false">$G64+(($AW$20-$AW$10))/10</f>
        <v>-0.149</v>
      </c>
      <c r="H65" s="213" t="n">
        <f aca="false">$BB60</f>
        <v>-40</v>
      </c>
      <c r="I65" s="213" t="n">
        <f aca="false">$BG60</f>
        <v>0</v>
      </c>
      <c r="K65" s="234" t="n">
        <v>-0.47</v>
      </c>
      <c r="L65" s="238" t="n">
        <f aca="false">L64-($L$12-$L$112)/101</f>
        <v>0</v>
      </c>
      <c r="M65" s="239" t="n">
        <f aca="false">M64-($M$12-$M$112)/101</f>
        <v>0</v>
      </c>
      <c r="Q65" s="234" t="n">
        <v>-0.46</v>
      </c>
      <c r="R65" s="235" t="n">
        <f aca="false">R64-($R$61-$R$111)/51</f>
        <v>0.0566764705882353</v>
      </c>
      <c r="S65" s="236" t="n">
        <f aca="false">S64-($S$61-$S$111)/51</f>
        <v>0</v>
      </c>
      <c r="T65" s="165"/>
      <c r="U65" s="165"/>
      <c r="V65" s="165"/>
      <c r="W65" s="165"/>
      <c r="X65" s="237"/>
      <c r="Y65" s="164" t="n">
        <v>62</v>
      </c>
      <c r="Z65" s="190" t="n">
        <v>78.59</v>
      </c>
      <c r="AA65" s="180" t="str">
        <f aca="false">IF(MOD(ROW(),2),"",INDEX($Z$3:$Z$600,ROW()/2))</f>
        <v/>
      </c>
      <c r="AB65" s="181" t="n">
        <v>0.63</v>
      </c>
      <c r="AC65" s="182" t="n">
        <f aca="false">VALUE($Z66)</f>
        <v>80.18</v>
      </c>
      <c r="AD65" s="164" t="n">
        <v>620</v>
      </c>
      <c r="AE65" s="191"/>
      <c r="AF65" s="227" t="str">
        <f aca="false">IF(MOD(ROW(),10),"",INDEX(AE$3:AE$600,ROW()/10))</f>
        <v/>
      </c>
      <c r="AG65" s="228" t="n">
        <v>60</v>
      </c>
      <c r="AH65" s="229" t="e">
        <f aca="false">VALUE($AF65)</f>
        <v>#VALUE!</v>
      </c>
      <c r="AI65" s="164" t="n">
        <v>62</v>
      </c>
      <c r="AJ65" s="242"/>
      <c r="AK65" s="227" t="str">
        <f aca="false">IF(MOD(ROW(),10),"",INDEX(AJ$3:AJ$600,ROW()/10))</f>
        <v/>
      </c>
      <c r="AL65" s="228" t="n">
        <v>55</v>
      </c>
      <c r="AM65" s="229" t="e">
        <f aca="false">VALUE($AK65)</f>
        <v>#VALUE!</v>
      </c>
      <c r="AN65" s="164" t="n">
        <v>620</v>
      </c>
      <c r="AO65" s="190"/>
      <c r="AP65" s="227" t="str">
        <f aca="false">IF(MOD(ROW(),10),"",INDEX(AO$3:AO$600,ROW()/10))</f>
        <v/>
      </c>
      <c r="AQ65" s="181" t="n">
        <v>0.63</v>
      </c>
      <c r="AR65" s="229" t="e">
        <f aca="false">VALUE($AP65)</f>
        <v>#VALUE!</v>
      </c>
      <c r="AS65" s="164" t="n">
        <v>620</v>
      </c>
      <c r="AT65" s="242"/>
      <c r="AU65" s="227" t="str">
        <f aca="false">IF(MOD(ROW(),10),"",INDEX(AT$3:AT$600,ROW()/10))</f>
        <v/>
      </c>
      <c r="AV65" s="181" t="n">
        <v>0.63</v>
      </c>
      <c r="AW65" s="229" t="e">
        <f aca="false">VALUE($AU65)</f>
        <v>#VALUE!</v>
      </c>
      <c r="AY65" s="242"/>
      <c r="AZ65" s="180" t="str">
        <f aca="false">IF(MOD(ROW(),2),"",INDEX(AY$3:AY$600,ROW()/2))</f>
        <v/>
      </c>
      <c r="BA65" s="181" t="n">
        <v>0.63</v>
      </c>
      <c r="BB65" s="182" t="e">
        <f aca="false">VALUE(AZ65)</f>
        <v>#VALUE!</v>
      </c>
      <c r="BD65" s="242"/>
      <c r="BE65" s="180" t="str">
        <f aca="false">IF(MOD(ROW(),2),"",INDEX(BD$3:BD$600,ROW()/2))</f>
        <v/>
      </c>
      <c r="BF65" s="181" t="n">
        <v>0.63</v>
      </c>
      <c r="BG65" s="182" t="n">
        <f aca="false">VALUE($BD66)</f>
        <v>0</v>
      </c>
    </row>
    <row r="66" customFormat="false" ht="13.5" hidden="false" customHeight="false" outlineLevel="0" collapsed="false">
      <c r="A66" s="208" t="n">
        <v>0.59</v>
      </c>
      <c r="B66" s="209" t="n">
        <v>4.98</v>
      </c>
      <c r="C66" s="213" t="n">
        <f aca="false">$C65+(($AM$20-$AM$10))/10</f>
        <v>0.115</v>
      </c>
      <c r="D66" s="217" t="n">
        <f aca="false">$D65+(($AH$30-$AH$20))/10</f>
        <v>0.0643</v>
      </c>
      <c r="E66" s="211" t="n">
        <f aca="false">$AC61</f>
        <v>73.83</v>
      </c>
      <c r="F66" s="212" t="n">
        <f aca="false">$F65+(($AR$20-$AR$10))/10</f>
        <v>-0.0868</v>
      </c>
      <c r="G66" s="218" t="n">
        <f aca="false">$G65+(($AW$20-$AW$10))/10</f>
        <v>-0.1535</v>
      </c>
      <c r="H66" s="213" t="n">
        <f aca="false">$BB60+($BB62-$BB60)/2</f>
        <v>-40</v>
      </c>
      <c r="I66" s="213" t="n">
        <f aca="false">$BG60+($BG62-$BG60)/2</f>
        <v>0</v>
      </c>
      <c r="K66" s="234" t="n">
        <v>-0.46</v>
      </c>
      <c r="L66" s="238" t="n">
        <f aca="false">L65-($L$12-$L$112)/101</f>
        <v>0</v>
      </c>
      <c r="M66" s="239" t="n">
        <f aca="false">M65-($M$12-$M$112)/101</f>
        <v>0</v>
      </c>
      <c r="Q66" s="234" t="n">
        <v>-0.45</v>
      </c>
      <c r="R66" s="235" t="n">
        <f aca="false">R65-($R$61-$R$111)/51</f>
        <v>0.0554705882352941</v>
      </c>
      <c r="S66" s="236" t="n">
        <f aca="false">S65-($S$61-$S$111)/51</f>
        <v>0</v>
      </c>
      <c r="T66" s="165"/>
      <c r="U66" s="165"/>
      <c r="V66" s="165"/>
      <c r="W66" s="165"/>
      <c r="X66" s="237"/>
      <c r="Y66" s="164" t="n">
        <v>63</v>
      </c>
      <c r="Z66" s="190" t="n">
        <v>80.18</v>
      </c>
      <c r="AA66" s="180" t="n">
        <f aca="false">IF(MOD(ROW(),2),"",INDEX($Z$3:$Z$600,ROW()/2))</f>
        <v>31.59</v>
      </c>
      <c r="AB66" s="181" t="n">
        <v>0.64</v>
      </c>
      <c r="AC66" s="182" t="n">
        <f aca="false">VALUE($Z67)</f>
        <v>81.77</v>
      </c>
      <c r="AD66" s="164" t="n">
        <v>630</v>
      </c>
      <c r="AE66" s="191"/>
      <c r="AF66" s="227" t="str">
        <f aca="false">IF(MOD(ROW(),10),"",INDEX(AE$3:AE$600,ROW()/10))</f>
        <v/>
      </c>
      <c r="AG66" s="228" t="n">
        <v>61</v>
      </c>
      <c r="AH66" s="229" t="e">
        <f aca="false">VALUE($AF66)</f>
        <v>#VALUE!</v>
      </c>
      <c r="AI66" s="164" t="n">
        <v>63</v>
      </c>
      <c r="AJ66" s="242"/>
      <c r="AK66" s="227" t="str">
        <f aca="false">IF(MOD(ROW(),10),"",INDEX(AJ$3:AJ$600,ROW()/10))</f>
        <v/>
      </c>
      <c r="AL66" s="228" t="n">
        <v>56</v>
      </c>
      <c r="AM66" s="229" t="e">
        <f aca="false">VALUE($AK66)</f>
        <v>#VALUE!</v>
      </c>
      <c r="AN66" s="164" t="n">
        <v>630</v>
      </c>
      <c r="AO66" s="190"/>
      <c r="AP66" s="227" t="str">
        <f aca="false">IF(MOD(ROW(),10),"",INDEX(AO$3:AO$600,ROW()/10))</f>
        <v/>
      </c>
      <c r="AQ66" s="181" t="n">
        <v>0.64</v>
      </c>
      <c r="AR66" s="229" t="e">
        <f aca="false">VALUE($AP66)</f>
        <v>#VALUE!</v>
      </c>
      <c r="AS66" s="164" t="n">
        <v>630</v>
      </c>
      <c r="AT66" s="242"/>
      <c r="AU66" s="227" t="str">
        <f aca="false">IF(MOD(ROW(),10),"",INDEX(AT$3:AT$600,ROW()/10))</f>
        <v/>
      </c>
      <c r="AV66" s="181" t="n">
        <v>0.64</v>
      </c>
      <c r="AW66" s="229" t="e">
        <f aca="false">VALUE($AU66)</f>
        <v>#VALUE!</v>
      </c>
      <c r="AY66" s="242"/>
      <c r="AZ66" s="180" t="n">
        <f aca="false">IF(MOD(ROW(),2),"",INDEX(AY$3:AY$600,ROW()/2))</f>
        <v>-40</v>
      </c>
      <c r="BA66" s="181" t="n">
        <v>0.64</v>
      </c>
      <c r="BB66" s="182" t="n">
        <f aca="false">VALUE(AZ66)</f>
        <v>-40</v>
      </c>
      <c r="BD66" s="242"/>
      <c r="BE66" s="180" t="n">
        <f aca="false">IF(MOD(ROW(),2),"",INDEX(BD$3:BD$600,ROW()/2))</f>
        <v>11</v>
      </c>
      <c r="BF66" s="181" t="n">
        <v>0.64</v>
      </c>
      <c r="BG66" s="182" t="n">
        <f aca="false">VALUE($BD67)</f>
        <v>0</v>
      </c>
    </row>
    <row r="67" customFormat="false" ht="13.5" hidden="false" customHeight="false" outlineLevel="0" collapsed="false">
      <c r="A67" s="208" t="n">
        <v>0.6</v>
      </c>
      <c r="B67" s="209" t="n">
        <v>4.97</v>
      </c>
      <c r="C67" s="213" t="n">
        <f aca="false">$AM70</f>
        <v>0.115</v>
      </c>
      <c r="D67" s="241" t="n">
        <f aca="false">$AH70</f>
        <v>0.058</v>
      </c>
      <c r="E67" s="211" t="n">
        <f aca="false">$AC62</f>
        <v>75.41</v>
      </c>
      <c r="F67" s="212" t="n">
        <f aca="false">$AR70</f>
        <v>-0.058</v>
      </c>
      <c r="G67" s="218" t="n">
        <f aca="false">$AW70</f>
        <v>-0.115</v>
      </c>
      <c r="H67" s="213" t="n">
        <f aca="false">$BB62</f>
        <v>-40</v>
      </c>
      <c r="I67" s="213" t="n">
        <f aca="false">$BG62</f>
        <v>0</v>
      </c>
      <c r="K67" s="234" t="n">
        <v>-0.45</v>
      </c>
      <c r="L67" s="238" t="n">
        <f aca="false">L66-($L$12-$L$112)/101</f>
        <v>0</v>
      </c>
      <c r="M67" s="239" t="n">
        <f aca="false">M66-($M$12-$M$112)/101</f>
        <v>0</v>
      </c>
      <c r="Q67" s="234" t="n">
        <v>-0.44</v>
      </c>
      <c r="R67" s="235" t="n">
        <f aca="false">R66-($R$61-$R$111)/51</f>
        <v>0.054264705882353</v>
      </c>
      <c r="S67" s="236" t="n">
        <f aca="false">S66-($S$61-$S$111)/51</f>
        <v>0</v>
      </c>
      <c r="T67" s="165"/>
      <c r="U67" s="165"/>
      <c r="V67" s="165"/>
      <c r="W67" s="165"/>
      <c r="X67" s="182"/>
      <c r="Y67" s="164" t="n">
        <v>64</v>
      </c>
      <c r="Z67" s="190" t="n">
        <v>81.77</v>
      </c>
      <c r="AA67" s="180" t="str">
        <f aca="false">IF(MOD(ROW(),2),"",INDEX($Z$3:$Z$600,ROW()/2))</f>
        <v/>
      </c>
      <c r="AB67" s="181" t="n">
        <v>0.65</v>
      </c>
      <c r="AC67" s="182" t="n">
        <f aca="false">VALUE($Z68)</f>
        <v>83.36</v>
      </c>
      <c r="AD67" s="164" t="n">
        <v>640</v>
      </c>
      <c r="AE67" s="191"/>
      <c r="AF67" s="227" t="str">
        <f aca="false">IF(MOD(ROW(),10),"",INDEX(AE$3:AE$600,ROW()/10))</f>
        <v/>
      </c>
      <c r="AG67" s="228" t="n">
        <v>62</v>
      </c>
      <c r="AH67" s="229" t="e">
        <f aca="false">VALUE($AF67)</f>
        <v>#VALUE!</v>
      </c>
      <c r="AI67" s="164" t="n">
        <v>64</v>
      </c>
      <c r="AJ67" s="242"/>
      <c r="AK67" s="227" t="str">
        <f aca="false">IF(MOD(ROW(),10),"",INDEX(AJ$3:AJ$600,ROW()/10))</f>
        <v/>
      </c>
      <c r="AL67" s="228" t="n">
        <v>57</v>
      </c>
      <c r="AM67" s="229" t="e">
        <f aca="false">VALUE($AK67)</f>
        <v>#VALUE!</v>
      </c>
      <c r="AN67" s="164" t="n">
        <v>640</v>
      </c>
      <c r="AO67" s="190"/>
      <c r="AP67" s="227" t="str">
        <f aca="false">IF(MOD(ROW(),10),"",INDEX(AO$3:AO$600,ROW()/10))</f>
        <v/>
      </c>
      <c r="AQ67" s="181" t="n">
        <v>0.65</v>
      </c>
      <c r="AR67" s="229" t="e">
        <f aca="false">VALUE($AP67)</f>
        <v>#VALUE!</v>
      </c>
      <c r="AS67" s="164" t="n">
        <v>640</v>
      </c>
      <c r="AT67" s="242"/>
      <c r="AU67" s="227" t="str">
        <f aca="false">IF(MOD(ROW(),10),"",INDEX(AT$3:AT$600,ROW()/10))</f>
        <v/>
      </c>
      <c r="AV67" s="181" t="n">
        <v>0.65</v>
      </c>
      <c r="AW67" s="229" t="e">
        <f aca="false">VALUE($AU67)</f>
        <v>#VALUE!</v>
      </c>
      <c r="AY67" s="242"/>
      <c r="AZ67" s="180" t="str">
        <f aca="false">IF(MOD(ROW(),2),"",INDEX(AY$3:AY$600,ROW()/2))</f>
        <v/>
      </c>
      <c r="BA67" s="181" t="n">
        <v>0.65</v>
      </c>
      <c r="BB67" s="182" t="e">
        <f aca="false">VALUE(AZ67)</f>
        <v>#VALUE!</v>
      </c>
      <c r="BD67" s="242"/>
      <c r="BE67" s="180" t="str">
        <f aca="false">IF(MOD(ROW(),2),"",INDEX(BD$3:BD$600,ROW()/2))</f>
        <v/>
      </c>
      <c r="BF67" s="181" t="n">
        <v>0.65</v>
      </c>
      <c r="BG67" s="182" t="n">
        <f aca="false">VALUE($BD68)</f>
        <v>0</v>
      </c>
    </row>
    <row r="68" customFormat="false" ht="13.5" hidden="false" customHeight="false" outlineLevel="0" collapsed="false">
      <c r="A68" s="208" t="n">
        <v>0.61</v>
      </c>
      <c r="B68" s="209" t="n">
        <v>4.96</v>
      </c>
      <c r="C68" s="213" t="n">
        <f aca="false">$C67+(($AM$20-$AM$10))/10</f>
        <v>0.115</v>
      </c>
      <c r="D68" s="217" t="n">
        <f aca="false">$D67+(($AH$30-$AH$20))/10</f>
        <v>0.0587</v>
      </c>
      <c r="E68" s="211" t="n">
        <f aca="false">$AC63</f>
        <v>77</v>
      </c>
      <c r="F68" s="212" t="n">
        <f aca="false">$F67+(($AR$20-$AR$10))/10</f>
        <v>-0.0612</v>
      </c>
      <c r="G68" s="218" t="n">
        <f aca="false">$G67+(($AW$20-$AW$10))/10</f>
        <v>-0.1195</v>
      </c>
      <c r="H68" s="213" t="n">
        <f aca="false">$BB62+($BB64-$BB62)/2</f>
        <v>-40</v>
      </c>
      <c r="I68" s="213" t="n">
        <f aca="false">$BG62+($BG64-$BG62)/2</f>
        <v>0</v>
      </c>
      <c r="K68" s="234" t="n">
        <v>-0.44</v>
      </c>
      <c r="L68" s="238" t="n">
        <f aca="false">L67-($L$12-$L$112)/101</f>
        <v>0</v>
      </c>
      <c r="M68" s="239" t="n">
        <f aca="false">M67-($M$12-$M$112)/101</f>
        <v>0</v>
      </c>
      <c r="Q68" s="234" t="n">
        <v>-0.43</v>
      </c>
      <c r="R68" s="235" t="n">
        <f aca="false">R67-($R$61-$R$111)/51</f>
        <v>0.0530588235294118</v>
      </c>
      <c r="S68" s="236" t="n">
        <f aca="false">S67-($S$61-$S$111)/51</f>
        <v>0</v>
      </c>
      <c r="T68" s="165"/>
      <c r="U68" s="165"/>
      <c r="V68" s="165"/>
      <c r="W68" s="165"/>
      <c r="X68" s="182"/>
      <c r="Y68" s="164" t="n">
        <v>65</v>
      </c>
      <c r="Z68" s="190" t="n">
        <v>83.36</v>
      </c>
      <c r="AA68" s="180" t="n">
        <f aca="false">IF(MOD(ROW(),2),"",INDEX($Z$3:$Z$600,ROW()/2))</f>
        <v>33.01</v>
      </c>
      <c r="AB68" s="181" t="n">
        <v>0.66</v>
      </c>
      <c r="AC68" s="182" t="n">
        <f aca="false">VALUE($Z69)</f>
        <v>84.95</v>
      </c>
      <c r="AD68" s="164" t="n">
        <v>650</v>
      </c>
      <c r="AE68" s="191"/>
      <c r="AF68" s="227" t="str">
        <f aca="false">IF(MOD(ROW(),10),"",INDEX(AE$3:AE$600,ROW()/10))</f>
        <v/>
      </c>
      <c r="AG68" s="228" t="n">
        <v>63</v>
      </c>
      <c r="AH68" s="229" t="e">
        <f aca="false">VALUE($AF68)</f>
        <v>#VALUE!</v>
      </c>
      <c r="AI68" s="164" t="n">
        <v>65</v>
      </c>
      <c r="AJ68" s="242"/>
      <c r="AK68" s="227" t="str">
        <f aca="false">IF(MOD(ROW(),10),"",INDEX(AJ$3:AJ$600,ROW()/10))</f>
        <v/>
      </c>
      <c r="AL68" s="228" t="n">
        <v>58</v>
      </c>
      <c r="AM68" s="229" t="e">
        <f aca="false">VALUE($AK68)</f>
        <v>#VALUE!</v>
      </c>
      <c r="AN68" s="164" t="n">
        <v>650</v>
      </c>
      <c r="AO68" s="190"/>
      <c r="AP68" s="227" t="str">
        <f aca="false">IF(MOD(ROW(),10),"",INDEX(AO$3:AO$600,ROW()/10))</f>
        <v/>
      </c>
      <c r="AQ68" s="181" t="n">
        <v>0.66</v>
      </c>
      <c r="AR68" s="229" t="e">
        <f aca="false">VALUE($AP68)</f>
        <v>#VALUE!</v>
      </c>
      <c r="AS68" s="164" t="n">
        <v>650</v>
      </c>
      <c r="AT68" s="242"/>
      <c r="AU68" s="227" t="str">
        <f aca="false">IF(MOD(ROW(),10),"",INDEX(AT$3:AT$600,ROW()/10))</f>
        <v/>
      </c>
      <c r="AV68" s="181" t="n">
        <v>0.66</v>
      </c>
      <c r="AW68" s="229" t="e">
        <f aca="false">VALUE($AU68)</f>
        <v>#VALUE!</v>
      </c>
      <c r="AY68" s="242"/>
      <c r="AZ68" s="180" t="n">
        <f aca="false">IF(MOD(ROW(),2),"",INDEX(AY$3:AY$600,ROW()/2))</f>
        <v>-40</v>
      </c>
      <c r="BA68" s="181" t="n">
        <v>0.66</v>
      </c>
      <c r="BB68" s="182" t="n">
        <f aca="false">VALUE(AZ68)</f>
        <v>-40</v>
      </c>
      <c r="BD68" s="242"/>
      <c r="BE68" s="180" t="n">
        <f aca="false">IF(MOD(ROW(),2),"",INDEX(BD$3:BD$600,ROW()/2))</f>
        <v>11</v>
      </c>
      <c r="BF68" s="181" t="n">
        <v>0.66</v>
      </c>
      <c r="BG68" s="182" t="n">
        <f aca="false">VALUE($BD69)</f>
        <v>0</v>
      </c>
    </row>
    <row r="69" customFormat="false" ht="13.5" hidden="false" customHeight="false" outlineLevel="0" collapsed="false">
      <c r="A69" s="208" t="n">
        <v>0.62</v>
      </c>
      <c r="B69" s="209" t="n">
        <v>4.95</v>
      </c>
      <c r="C69" s="213" t="n">
        <f aca="false">$C68+(($AM$20-$AM$10))/10</f>
        <v>0.115</v>
      </c>
      <c r="D69" s="217" t="n">
        <f aca="false">$D68+(($AH$30-$AH$20))/10</f>
        <v>0.0594</v>
      </c>
      <c r="E69" s="211" t="n">
        <f aca="false">$AC64</f>
        <v>78.59</v>
      </c>
      <c r="F69" s="212" t="n">
        <f aca="false">$F68+(($AR$20-$AR$10))/10</f>
        <v>-0.0644</v>
      </c>
      <c r="G69" s="218" t="n">
        <f aca="false">$G68+(($AW$20-$AW$10))/10</f>
        <v>-0.124</v>
      </c>
      <c r="H69" s="213" t="n">
        <f aca="false">$BB64</f>
        <v>-40</v>
      </c>
      <c r="I69" s="213" t="n">
        <f aca="false">$BG64</f>
        <v>0</v>
      </c>
      <c r="K69" s="234" t="n">
        <v>-0.43</v>
      </c>
      <c r="L69" s="238" t="n">
        <f aca="false">L68-($L$12-$L$112)/101</f>
        <v>0</v>
      </c>
      <c r="M69" s="239" t="n">
        <f aca="false">M68-($M$12-$M$112)/101</f>
        <v>0</v>
      </c>
      <c r="Q69" s="234" t="n">
        <v>-0.42</v>
      </c>
      <c r="R69" s="235" t="n">
        <f aca="false">R68-($R$61-$R$111)/51</f>
        <v>0.0518529411764706</v>
      </c>
      <c r="S69" s="236" t="n">
        <f aca="false">S68-($S$61-$S$111)/51</f>
        <v>0</v>
      </c>
      <c r="T69" s="165"/>
      <c r="U69" s="165"/>
      <c r="V69" s="165"/>
      <c r="W69" s="165"/>
      <c r="X69" s="182"/>
      <c r="Y69" s="164" t="n">
        <v>66</v>
      </c>
      <c r="Z69" s="190" t="n">
        <v>84.95</v>
      </c>
      <c r="AA69" s="180" t="str">
        <f aca="false">IF(MOD(ROW(),2),"",INDEX($Z$3:$Z$600,ROW()/2))</f>
        <v/>
      </c>
      <c r="AB69" s="181" t="n">
        <v>0.67</v>
      </c>
      <c r="AC69" s="182" t="n">
        <f aca="false">VALUE($Z70)</f>
        <v>86.53</v>
      </c>
      <c r="AD69" s="164" t="n">
        <v>660</v>
      </c>
      <c r="AE69" s="191"/>
      <c r="AF69" s="227" t="str">
        <f aca="false">IF(MOD(ROW(),10),"",INDEX(AE$3:AE$600,ROW()/10))</f>
        <v/>
      </c>
      <c r="AG69" s="228" t="n">
        <v>64</v>
      </c>
      <c r="AH69" s="229" t="e">
        <f aca="false">VALUE($AF69)</f>
        <v>#VALUE!</v>
      </c>
      <c r="AI69" s="164" t="n">
        <v>66</v>
      </c>
      <c r="AJ69" s="242"/>
      <c r="AK69" s="227" t="str">
        <f aca="false">IF(MOD(ROW(),10),"",INDEX(AJ$3:AJ$600,ROW()/10))</f>
        <v/>
      </c>
      <c r="AL69" s="228" t="n">
        <v>59</v>
      </c>
      <c r="AM69" s="229" t="e">
        <f aca="false">VALUE($AK69)</f>
        <v>#VALUE!</v>
      </c>
      <c r="AN69" s="164" t="n">
        <v>660</v>
      </c>
      <c r="AO69" s="190"/>
      <c r="AP69" s="227" t="str">
        <f aca="false">IF(MOD(ROW(),10),"",INDEX(AO$3:AO$600,ROW()/10))</f>
        <v/>
      </c>
      <c r="AQ69" s="181" t="n">
        <v>0.67</v>
      </c>
      <c r="AR69" s="229" t="e">
        <f aca="false">VALUE($AP69)</f>
        <v>#VALUE!</v>
      </c>
      <c r="AS69" s="164" t="n">
        <v>660</v>
      </c>
      <c r="AT69" s="242"/>
      <c r="AU69" s="227" t="str">
        <f aca="false">IF(MOD(ROW(),10),"",INDEX(AT$3:AT$600,ROW()/10))</f>
        <v/>
      </c>
      <c r="AV69" s="181" t="n">
        <v>0.67</v>
      </c>
      <c r="AW69" s="229" t="e">
        <f aca="false">VALUE($AU69)</f>
        <v>#VALUE!</v>
      </c>
      <c r="AY69" s="242"/>
      <c r="AZ69" s="180" t="str">
        <f aca="false">IF(MOD(ROW(),2),"",INDEX(AY$3:AY$600,ROW()/2))</f>
        <v/>
      </c>
      <c r="BA69" s="181" t="n">
        <v>0.67</v>
      </c>
      <c r="BB69" s="182" t="e">
        <f aca="false">VALUE(AZ69)</f>
        <v>#VALUE!</v>
      </c>
      <c r="BD69" s="242"/>
      <c r="BE69" s="180" t="str">
        <f aca="false">IF(MOD(ROW(),2),"",INDEX(BD$3:BD$600,ROW()/2))</f>
        <v/>
      </c>
      <c r="BF69" s="181" t="n">
        <v>0.67</v>
      </c>
      <c r="BG69" s="182" t="n">
        <f aca="false">VALUE($BD70)</f>
        <v>0</v>
      </c>
    </row>
    <row r="70" customFormat="false" ht="13.5" hidden="false" customHeight="false" outlineLevel="0" collapsed="false">
      <c r="A70" s="208" t="n">
        <v>0.63</v>
      </c>
      <c r="B70" s="209" t="n">
        <v>4.94</v>
      </c>
      <c r="C70" s="213" t="n">
        <f aca="false">$C69+(($AM$20-$AM$10))/10</f>
        <v>0.115</v>
      </c>
      <c r="D70" s="217" t="n">
        <f aca="false">$D69+(($AH$30-$AH$20))/10</f>
        <v>0.0601</v>
      </c>
      <c r="E70" s="211" t="n">
        <f aca="false">$AC65</f>
        <v>80.18</v>
      </c>
      <c r="F70" s="212" t="n">
        <f aca="false">$F69+(($AR$20-$AR$10))/10</f>
        <v>-0.0676</v>
      </c>
      <c r="G70" s="218" t="n">
        <f aca="false">$G69+(($AW$20-$AW$10))/10</f>
        <v>-0.1285</v>
      </c>
      <c r="H70" s="213" t="n">
        <f aca="false">$BB64+($BB66-$BB64)/2</f>
        <v>-40</v>
      </c>
      <c r="I70" s="213" t="n">
        <f aca="false">$BG64+($BG66-$BG64)/2</f>
        <v>0</v>
      </c>
      <c r="K70" s="234" t="n">
        <v>-0.42</v>
      </c>
      <c r="L70" s="238" t="n">
        <f aca="false">L69-($L$12-$L$112)/101</f>
        <v>0</v>
      </c>
      <c r="M70" s="239" t="n">
        <f aca="false">M69-($M$12-$M$112)/101</f>
        <v>0</v>
      </c>
      <c r="Q70" s="234" t="n">
        <v>-0.41</v>
      </c>
      <c r="R70" s="235" t="n">
        <f aca="false">R69-($R$61-$R$111)/51</f>
        <v>0.0506470588235294</v>
      </c>
      <c r="S70" s="236" t="n">
        <f aca="false">S69-($S$61-$S$111)/51</f>
        <v>0</v>
      </c>
      <c r="T70" s="165"/>
      <c r="U70" s="165"/>
      <c r="V70" s="165"/>
      <c r="W70" s="165"/>
      <c r="X70" s="182"/>
      <c r="Y70" s="164" t="n">
        <v>67</v>
      </c>
      <c r="Z70" s="190" t="n">
        <v>86.53</v>
      </c>
      <c r="AA70" s="180" t="n">
        <f aca="false">IF(MOD(ROW(),2),"",INDEX($Z$3:$Z$600,ROW()/2))</f>
        <v>34.45</v>
      </c>
      <c r="AB70" s="181" t="n">
        <v>0.68</v>
      </c>
      <c r="AC70" s="182" t="n">
        <f aca="false">VALUE($Z71)</f>
        <v>88.12</v>
      </c>
      <c r="AD70" s="164" t="n">
        <v>670</v>
      </c>
      <c r="AE70" s="191"/>
      <c r="AF70" s="227" t="n">
        <f aca="false">IF(MOD(ROW(),10),"",INDEX(AE$3:AE$600,ROW()/10))</f>
        <v>0.058</v>
      </c>
      <c r="AG70" s="228" t="n">
        <v>65</v>
      </c>
      <c r="AH70" s="229" t="n">
        <f aca="false">VALUE($AF70)</f>
        <v>0.058</v>
      </c>
      <c r="AI70" s="164" t="n">
        <v>67</v>
      </c>
      <c r="AJ70" s="242"/>
      <c r="AK70" s="227" t="n">
        <f aca="false">IF(MOD(ROW(),10),"",INDEX(AJ$3:AJ$600,ROW()/10))</f>
        <v>0.115</v>
      </c>
      <c r="AL70" s="228" t="n">
        <v>60</v>
      </c>
      <c r="AM70" s="229" t="n">
        <f aca="false">VALUE($AK70)</f>
        <v>0.115</v>
      </c>
      <c r="AN70" s="164" t="n">
        <v>670</v>
      </c>
      <c r="AO70" s="190"/>
      <c r="AP70" s="227" t="n">
        <f aca="false">IF(MOD(ROW(),10),"",INDEX(AO$3:AO$600,ROW()/10))</f>
        <v>-0.058</v>
      </c>
      <c r="AQ70" s="181" t="n">
        <v>0.68</v>
      </c>
      <c r="AR70" s="229" t="n">
        <f aca="false">VALUE($AP70)</f>
        <v>-0.058</v>
      </c>
      <c r="AS70" s="164" t="n">
        <v>670</v>
      </c>
      <c r="AT70" s="242"/>
      <c r="AU70" s="227" t="n">
        <f aca="false">IF(MOD(ROW(),10),"",INDEX(AT$3:AT$600,ROW()/10))</f>
        <v>-0.115</v>
      </c>
      <c r="AV70" s="181" t="n">
        <v>0.68</v>
      </c>
      <c r="AW70" s="229" t="n">
        <f aca="false">VALUE($AU70)</f>
        <v>-0.115</v>
      </c>
      <c r="AY70" s="242"/>
      <c r="AZ70" s="180" t="n">
        <f aca="false">IF(MOD(ROW(),2),"",INDEX(AY$3:AY$600,ROW()/2))</f>
        <v>-40</v>
      </c>
      <c r="BA70" s="181" t="n">
        <v>0.68</v>
      </c>
      <c r="BB70" s="182" t="n">
        <f aca="false">VALUE(AZ70)</f>
        <v>-40</v>
      </c>
      <c r="BD70" s="242"/>
      <c r="BE70" s="180" t="n">
        <f aca="false">IF(MOD(ROW(),2),"",INDEX(BD$3:BD$600,ROW()/2))</f>
        <v>11</v>
      </c>
      <c r="BF70" s="181" t="n">
        <v>0.68</v>
      </c>
      <c r="BG70" s="182" t="n">
        <f aca="false">VALUE($BD71)</f>
        <v>0</v>
      </c>
    </row>
    <row r="71" customFormat="false" ht="13.5" hidden="false" customHeight="false" outlineLevel="0" collapsed="false">
      <c r="A71" s="208" t="n">
        <v>0.64</v>
      </c>
      <c r="B71" s="209" t="n">
        <v>4.93</v>
      </c>
      <c r="C71" s="213" t="n">
        <f aca="false">$C70+(($AM$20-$AM$10))/10</f>
        <v>0.115</v>
      </c>
      <c r="D71" s="217" t="n">
        <f aca="false">$D70+(($AH$30-$AH$20))/10</f>
        <v>0.0608</v>
      </c>
      <c r="E71" s="211" t="n">
        <f aca="false">$AC66</f>
        <v>81.77</v>
      </c>
      <c r="F71" s="212" t="n">
        <f aca="false">$F70+(($AR$20-$AR$10))/10</f>
        <v>-0.0708</v>
      </c>
      <c r="G71" s="218" t="n">
        <f aca="false">$G70+(($AW$20-$AW$10))/10</f>
        <v>-0.133</v>
      </c>
      <c r="H71" s="213" t="n">
        <f aca="false">$BB66</f>
        <v>-40</v>
      </c>
      <c r="I71" s="213" t="n">
        <f aca="false">$BG66</f>
        <v>0</v>
      </c>
      <c r="K71" s="234" t="n">
        <v>-0.41</v>
      </c>
      <c r="L71" s="238" t="n">
        <f aca="false">L70-($L$12-$L$112)/101</f>
        <v>0</v>
      </c>
      <c r="M71" s="239" t="n">
        <f aca="false">M70-($M$12-$M$112)/101</f>
        <v>0</v>
      </c>
      <c r="Q71" s="234" t="n">
        <v>-0.4</v>
      </c>
      <c r="R71" s="235" t="n">
        <f aca="false">R70-($R$61-$R$111)/51</f>
        <v>0.0494411764705883</v>
      </c>
      <c r="S71" s="236" t="n">
        <f aca="false">S70-($S$61-$S$111)/51</f>
        <v>0</v>
      </c>
      <c r="T71" s="165"/>
      <c r="U71" s="165"/>
      <c r="V71" s="165"/>
      <c r="W71" s="165"/>
      <c r="X71" s="182"/>
      <c r="Y71" s="164" t="n">
        <v>68</v>
      </c>
      <c r="Z71" s="190" t="n">
        <v>88.12</v>
      </c>
      <c r="AA71" s="180" t="str">
        <f aca="false">IF(MOD(ROW(),2),"",INDEX($Z$3:$Z$600,ROW()/2))</f>
        <v/>
      </c>
      <c r="AB71" s="181" t="n">
        <v>0.69</v>
      </c>
      <c r="AC71" s="182" t="n">
        <f aca="false">VALUE($Z72)</f>
        <v>89.71</v>
      </c>
      <c r="AD71" s="164" t="n">
        <v>680</v>
      </c>
      <c r="AE71" s="191"/>
      <c r="AF71" s="227" t="str">
        <f aca="false">IF(MOD(ROW(),10),"",INDEX(AE$3:AE$600,ROW()/10))</f>
        <v/>
      </c>
      <c r="AG71" s="228" t="n">
        <v>66</v>
      </c>
      <c r="AH71" s="229" t="e">
        <f aca="false">VALUE($AF71)</f>
        <v>#VALUE!</v>
      </c>
      <c r="AI71" s="164" t="n">
        <v>68</v>
      </c>
      <c r="AJ71" s="242"/>
      <c r="AK71" s="227" t="str">
        <f aca="false">IF(MOD(ROW(),10),"",INDEX(AJ$3:AJ$600,ROW()/10))</f>
        <v/>
      </c>
      <c r="AL71" s="228" t="n">
        <v>61</v>
      </c>
      <c r="AM71" s="229" t="e">
        <f aca="false">VALUE($AK71)</f>
        <v>#VALUE!</v>
      </c>
      <c r="AN71" s="164" t="n">
        <v>680</v>
      </c>
      <c r="AO71" s="190"/>
      <c r="AP71" s="227" t="str">
        <f aca="false">IF(MOD(ROW(),10),"",INDEX(AO$3:AO$600,ROW()/10))</f>
        <v/>
      </c>
      <c r="AQ71" s="181" t="n">
        <v>0.69</v>
      </c>
      <c r="AR71" s="229" t="e">
        <f aca="false">VALUE($AP71)</f>
        <v>#VALUE!</v>
      </c>
      <c r="AS71" s="164" t="n">
        <v>680</v>
      </c>
      <c r="AT71" s="242"/>
      <c r="AU71" s="227" t="str">
        <f aca="false">IF(MOD(ROW(),10),"",INDEX(AT$3:AT$600,ROW()/10))</f>
        <v/>
      </c>
      <c r="AV71" s="181" t="n">
        <v>0.69</v>
      </c>
      <c r="AW71" s="229" t="e">
        <f aca="false">VALUE($AU71)</f>
        <v>#VALUE!</v>
      </c>
      <c r="AY71" s="242"/>
      <c r="AZ71" s="180" t="str">
        <f aca="false">IF(MOD(ROW(),2),"",INDEX(AY$3:AY$600,ROW()/2))</f>
        <v/>
      </c>
      <c r="BA71" s="181" t="n">
        <v>0.69</v>
      </c>
      <c r="BB71" s="182" t="e">
        <f aca="false">VALUE(AZ71)</f>
        <v>#VALUE!</v>
      </c>
      <c r="BD71" s="242"/>
      <c r="BE71" s="180" t="str">
        <f aca="false">IF(MOD(ROW(),2),"",INDEX(BD$3:BD$600,ROW()/2))</f>
        <v/>
      </c>
      <c r="BF71" s="181" t="n">
        <v>0.69</v>
      </c>
      <c r="BG71" s="182" t="n">
        <f aca="false">VALUE($BD72)</f>
        <v>0</v>
      </c>
    </row>
    <row r="72" customFormat="false" ht="13.5" hidden="false" customHeight="false" outlineLevel="0" collapsed="false">
      <c r="A72" s="208" t="n">
        <v>0.65</v>
      </c>
      <c r="B72" s="209" t="n">
        <v>4.92</v>
      </c>
      <c r="C72" s="213" t="n">
        <f aca="false">$C71+(($AM$20-$AM$10))/10</f>
        <v>0.115</v>
      </c>
      <c r="D72" s="217" t="n">
        <f aca="false">$D71+(($AH$30-$AH$20))/10</f>
        <v>0.0615</v>
      </c>
      <c r="E72" s="211" t="n">
        <f aca="false">$AC67</f>
        <v>83.36</v>
      </c>
      <c r="F72" s="212" t="n">
        <f aca="false">$F71+(($AR$20-$AR$10))/10</f>
        <v>-0.074</v>
      </c>
      <c r="G72" s="218" t="n">
        <f aca="false">$G71+(($AW$20-$AW$10))/10</f>
        <v>-0.1375</v>
      </c>
      <c r="H72" s="213" t="n">
        <f aca="false">$BB66+($BB68-$BB66)/2</f>
        <v>-40</v>
      </c>
      <c r="I72" s="213" t="n">
        <f aca="false">$BG66+($BG68-$BG66)/2</f>
        <v>0</v>
      </c>
      <c r="K72" s="234" t="n">
        <v>-0.4</v>
      </c>
      <c r="L72" s="238" t="n">
        <f aca="false">L71-($L$12-$L$112)/101</f>
        <v>0</v>
      </c>
      <c r="M72" s="239" t="n">
        <f aca="false">M71-($M$12-$M$112)/101</f>
        <v>0</v>
      </c>
      <c r="Q72" s="234" t="n">
        <v>-0.39</v>
      </c>
      <c r="R72" s="235" t="n">
        <f aca="false">R71-($R$61-$R$111)/51</f>
        <v>0.0482352941176471</v>
      </c>
      <c r="S72" s="236" t="n">
        <f aca="false">S71-($S$61-$S$111)/51</f>
        <v>0</v>
      </c>
      <c r="T72" s="165"/>
      <c r="U72" s="165"/>
      <c r="V72" s="165"/>
      <c r="W72" s="165"/>
      <c r="X72" s="182"/>
      <c r="Y72" s="164" t="n">
        <v>69</v>
      </c>
      <c r="Z72" s="190" t="n">
        <v>89.71</v>
      </c>
      <c r="AA72" s="180" t="n">
        <f aca="false">IF(MOD(ROW(),2),"",INDEX($Z$3:$Z$600,ROW()/2))</f>
        <v>35.92</v>
      </c>
      <c r="AB72" s="181" t="n">
        <v>0.7</v>
      </c>
      <c r="AC72" s="182" t="n">
        <f aca="false">VALUE($Z73)</f>
        <v>91.3</v>
      </c>
      <c r="AD72" s="164" t="n">
        <v>690</v>
      </c>
      <c r="AE72" s="191"/>
      <c r="AF72" s="227" t="str">
        <f aca="false">IF(MOD(ROW(),10),"",INDEX(AE$3:AE$600,ROW()/10))</f>
        <v/>
      </c>
      <c r="AG72" s="228" t="n">
        <v>67</v>
      </c>
      <c r="AH72" s="229" t="e">
        <f aca="false">VALUE($AF72)</f>
        <v>#VALUE!</v>
      </c>
      <c r="AI72" s="164" t="n">
        <v>69</v>
      </c>
      <c r="AJ72" s="242"/>
      <c r="AK72" s="227" t="str">
        <f aca="false">IF(MOD(ROW(),10),"",INDEX(AJ$3:AJ$600,ROW()/10))</f>
        <v/>
      </c>
      <c r="AL72" s="228" t="n">
        <v>62</v>
      </c>
      <c r="AM72" s="229" t="e">
        <f aca="false">VALUE($AK72)</f>
        <v>#VALUE!</v>
      </c>
      <c r="AN72" s="164" t="n">
        <v>690</v>
      </c>
      <c r="AO72" s="190"/>
      <c r="AP72" s="227" t="str">
        <f aca="false">IF(MOD(ROW(),10),"",INDEX(AO$3:AO$600,ROW()/10))</f>
        <v/>
      </c>
      <c r="AQ72" s="181" t="n">
        <v>0.7</v>
      </c>
      <c r="AR72" s="229" t="e">
        <f aca="false">VALUE($AP72)</f>
        <v>#VALUE!</v>
      </c>
      <c r="AS72" s="164" t="n">
        <v>690</v>
      </c>
      <c r="AT72" s="242"/>
      <c r="AU72" s="227" t="str">
        <f aca="false">IF(MOD(ROW(),10),"",INDEX(AT$3:AT$600,ROW()/10))</f>
        <v/>
      </c>
      <c r="AV72" s="181" t="n">
        <v>0.7</v>
      </c>
      <c r="AW72" s="229" t="e">
        <f aca="false">VALUE($AU72)</f>
        <v>#VALUE!</v>
      </c>
      <c r="AY72" s="242"/>
      <c r="AZ72" s="180" t="n">
        <f aca="false">IF(MOD(ROW(),2),"",INDEX(AY$3:AY$600,ROW()/2))</f>
        <v>-40</v>
      </c>
      <c r="BA72" s="181" t="n">
        <v>0.7</v>
      </c>
      <c r="BB72" s="182" t="n">
        <f aca="false">VALUE(AZ72)</f>
        <v>-40</v>
      </c>
      <c r="BD72" s="242"/>
      <c r="BE72" s="180" t="n">
        <f aca="false">IF(MOD(ROW(),2),"",INDEX(BD$3:BD$600,ROW()/2))</f>
        <v>11</v>
      </c>
      <c r="BF72" s="181" t="n">
        <v>0.7</v>
      </c>
      <c r="BG72" s="182" t="n">
        <f aca="false">VALUE($BD73)</f>
        <v>0</v>
      </c>
    </row>
    <row r="73" customFormat="false" ht="13.5" hidden="false" customHeight="false" outlineLevel="0" collapsed="false">
      <c r="A73" s="208" t="n">
        <v>0.66</v>
      </c>
      <c r="B73" s="209" t="n">
        <v>4.91</v>
      </c>
      <c r="C73" s="213" t="n">
        <f aca="false">$C72+(($AM$20-$AM$10))/10</f>
        <v>0.115</v>
      </c>
      <c r="D73" s="217" t="n">
        <f aca="false">$D72+(($AH$30-$AH$20))/10</f>
        <v>0.0622</v>
      </c>
      <c r="E73" s="211" t="n">
        <f aca="false">$AC68</f>
        <v>84.95</v>
      </c>
      <c r="F73" s="212" t="n">
        <f aca="false">$F72+(($AR$20-$AR$10))/10</f>
        <v>-0.0772</v>
      </c>
      <c r="G73" s="218" t="n">
        <f aca="false">$G72+(($AW$20-$AW$10))/10</f>
        <v>-0.142</v>
      </c>
      <c r="H73" s="213" t="n">
        <f aca="false">$BB68</f>
        <v>-40</v>
      </c>
      <c r="I73" s="213" t="n">
        <f aca="false">$BG68</f>
        <v>0</v>
      </c>
      <c r="K73" s="234" t="n">
        <v>-0.39</v>
      </c>
      <c r="L73" s="238" t="n">
        <f aca="false">L72-($L$12-$L$112)/101</f>
        <v>0</v>
      </c>
      <c r="M73" s="239" t="n">
        <f aca="false">M72-($M$12-$M$112)/101</f>
        <v>0</v>
      </c>
      <c r="Q73" s="234" t="n">
        <v>-0.38</v>
      </c>
      <c r="R73" s="235" t="n">
        <f aca="false">R72-($R$61-$R$111)/51</f>
        <v>0.0470294117647059</v>
      </c>
      <c r="S73" s="236" t="n">
        <f aca="false">S72-($S$61-$S$111)/51</f>
        <v>0</v>
      </c>
      <c r="T73" s="165"/>
      <c r="U73" s="165"/>
      <c r="V73" s="165"/>
      <c r="W73" s="165"/>
      <c r="X73" s="182"/>
      <c r="Y73" s="164" t="n">
        <v>70</v>
      </c>
      <c r="Z73" s="242" t="n">
        <v>91.3</v>
      </c>
      <c r="AA73" s="180" t="str">
        <f aca="false">IF(MOD(ROW(),2),"",INDEX($Z$3:$Z$600,ROW()/2))</f>
        <v/>
      </c>
      <c r="AB73" s="181" t="n">
        <v>0.71</v>
      </c>
      <c r="AC73" s="182" t="n">
        <f aca="false">VALUE($Z74)</f>
        <v>92.89</v>
      </c>
      <c r="AD73" s="164" t="n">
        <v>700</v>
      </c>
      <c r="AE73" s="191"/>
      <c r="AF73" s="227" t="str">
        <f aca="false">IF(MOD(ROW(),10),"",INDEX(AE$3:AE$600,ROW()/10))</f>
        <v/>
      </c>
      <c r="AG73" s="228" t="n">
        <v>68</v>
      </c>
      <c r="AH73" s="229" t="e">
        <f aca="false">VALUE($AF73)</f>
        <v>#VALUE!</v>
      </c>
      <c r="AI73" s="164" t="n">
        <v>70</v>
      </c>
      <c r="AJ73" s="242"/>
      <c r="AK73" s="227" t="str">
        <f aca="false">IF(MOD(ROW(),10),"",INDEX(AJ$3:AJ$600,ROW()/10))</f>
        <v/>
      </c>
      <c r="AL73" s="228" t="n">
        <v>63</v>
      </c>
      <c r="AM73" s="229" t="e">
        <f aca="false">VALUE($AK73)</f>
        <v>#VALUE!</v>
      </c>
      <c r="AN73" s="164" t="n">
        <v>700</v>
      </c>
      <c r="AO73" s="190"/>
      <c r="AP73" s="227" t="str">
        <f aca="false">IF(MOD(ROW(),10),"",INDEX(AO$3:AO$600,ROW()/10))</f>
        <v/>
      </c>
      <c r="AQ73" s="181" t="n">
        <v>0.71</v>
      </c>
      <c r="AR73" s="229" t="e">
        <f aca="false">VALUE($AP73)</f>
        <v>#VALUE!</v>
      </c>
      <c r="AS73" s="164" t="n">
        <v>700</v>
      </c>
      <c r="AT73" s="242"/>
      <c r="AU73" s="227" t="str">
        <f aca="false">IF(MOD(ROW(),10),"",INDEX(AT$3:AT$600,ROW()/10))</f>
        <v/>
      </c>
      <c r="AV73" s="181" t="n">
        <v>0.71</v>
      </c>
      <c r="AW73" s="229" t="e">
        <f aca="false">VALUE($AU73)</f>
        <v>#VALUE!</v>
      </c>
      <c r="AY73" s="242"/>
      <c r="AZ73" s="180" t="str">
        <f aca="false">IF(MOD(ROW(),2),"",INDEX(AY$3:AY$600,ROW()/2))</f>
        <v/>
      </c>
      <c r="BA73" s="181" t="n">
        <v>0.71</v>
      </c>
      <c r="BB73" s="182" t="e">
        <f aca="false">VALUE(AZ73)</f>
        <v>#VALUE!</v>
      </c>
      <c r="BD73" s="242"/>
      <c r="BE73" s="180" t="str">
        <f aca="false">IF(MOD(ROW(),2),"",INDEX(BD$3:BD$600,ROW()/2))</f>
        <v/>
      </c>
      <c r="BF73" s="181" t="n">
        <v>0.71</v>
      </c>
      <c r="BG73" s="182" t="n">
        <f aca="false">VALUE($BD74)</f>
        <v>0</v>
      </c>
    </row>
    <row r="74" customFormat="false" ht="13.5" hidden="false" customHeight="false" outlineLevel="0" collapsed="false">
      <c r="A74" s="208" t="n">
        <v>0.67</v>
      </c>
      <c r="B74" s="209" t="n">
        <v>4.9</v>
      </c>
      <c r="C74" s="213" t="n">
        <f aca="false">$C73+(($AM$20-$AM$10))/10</f>
        <v>0.115</v>
      </c>
      <c r="D74" s="217" t="n">
        <f aca="false">$D73+(($AH$30-$AH$20))/10</f>
        <v>0.0629</v>
      </c>
      <c r="E74" s="211" t="n">
        <f aca="false">$AC69</f>
        <v>86.53</v>
      </c>
      <c r="F74" s="212" t="n">
        <f aca="false">$F73+(($AR$20-$AR$10))/10</f>
        <v>-0.0804</v>
      </c>
      <c r="G74" s="218" t="n">
        <f aca="false">$G73+(($AW$20-$AW$10))/10</f>
        <v>-0.1465</v>
      </c>
      <c r="H74" s="213" t="n">
        <f aca="false">$BB68+($BB70-$BB68)/2</f>
        <v>-40</v>
      </c>
      <c r="I74" s="213" t="n">
        <f aca="false">$BG68+($BG70-$BG68)/2</f>
        <v>0</v>
      </c>
      <c r="K74" s="234" t="n">
        <v>-0.38</v>
      </c>
      <c r="L74" s="238" t="n">
        <f aca="false">L73-($L$12-$L$112)/101</f>
        <v>0</v>
      </c>
      <c r="M74" s="239" t="n">
        <f aca="false">M73-($M$12-$M$112)/101</f>
        <v>0</v>
      </c>
      <c r="Q74" s="234" t="n">
        <v>-0.37</v>
      </c>
      <c r="R74" s="235" t="n">
        <f aca="false">R73-($R$61-$R$111)/51</f>
        <v>0.0458235294117647</v>
      </c>
      <c r="S74" s="236" t="n">
        <f aca="false">S73-($S$61-$S$111)/51</f>
        <v>0</v>
      </c>
      <c r="T74" s="165"/>
      <c r="U74" s="165"/>
      <c r="V74" s="165"/>
      <c r="W74" s="165"/>
      <c r="X74" s="182"/>
      <c r="Y74" s="164" t="n">
        <v>71</v>
      </c>
      <c r="Z74" s="190" t="n">
        <v>92.89</v>
      </c>
      <c r="AA74" s="180" t="n">
        <f aca="false">IF(MOD(ROW(),2),"",INDEX($Z$3:$Z$600,ROW()/2))</f>
        <v>37.42</v>
      </c>
      <c r="AB74" s="181" t="n">
        <v>0.72</v>
      </c>
      <c r="AC74" s="182" t="n">
        <f aca="false">VALUE($Z75)</f>
        <v>94.48</v>
      </c>
      <c r="AD74" s="164" t="n">
        <v>710</v>
      </c>
      <c r="AE74" s="191"/>
      <c r="AF74" s="227" t="str">
        <f aca="false">IF(MOD(ROW(),10),"",INDEX(AE$3:AE$600,ROW()/10))</f>
        <v/>
      </c>
      <c r="AG74" s="228" t="n">
        <v>69</v>
      </c>
      <c r="AH74" s="229" t="e">
        <f aca="false">VALUE($AF74)</f>
        <v>#VALUE!</v>
      </c>
      <c r="AI74" s="164" t="n">
        <v>71</v>
      </c>
      <c r="AJ74" s="242"/>
      <c r="AK74" s="227" t="str">
        <f aca="false">IF(MOD(ROW(),10),"",INDEX(AJ$3:AJ$600,ROW()/10))</f>
        <v/>
      </c>
      <c r="AL74" s="228" t="n">
        <v>64</v>
      </c>
      <c r="AM74" s="229" t="e">
        <f aca="false">VALUE($AK74)</f>
        <v>#VALUE!</v>
      </c>
      <c r="AN74" s="164" t="n">
        <v>710</v>
      </c>
      <c r="AO74" s="190"/>
      <c r="AP74" s="227" t="str">
        <f aca="false">IF(MOD(ROW(),10),"",INDEX(AO$3:AO$600,ROW()/10))</f>
        <v/>
      </c>
      <c r="AQ74" s="181" t="n">
        <v>0.72</v>
      </c>
      <c r="AR74" s="229" t="e">
        <f aca="false">VALUE($AP74)</f>
        <v>#VALUE!</v>
      </c>
      <c r="AS74" s="164" t="n">
        <v>710</v>
      </c>
      <c r="AT74" s="242"/>
      <c r="AU74" s="227" t="str">
        <f aca="false">IF(MOD(ROW(),10),"",INDEX(AT$3:AT$600,ROW()/10))</f>
        <v/>
      </c>
      <c r="AV74" s="181" t="n">
        <v>0.72</v>
      </c>
      <c r="AW74" s="229" t="e">
        <f aca="false">VALUE($AU74)</f>
        <v>#VALUE!</v>
      </c>
      <c r="AY74" s="242"/>
      <c r="AZ74" s="180" t="n">
        <f aca="false">IF(MOD(ROW(),2),"",INDEX(AY$3:AY$600,ROW()/2))</f>
        <v>-40</v>
      </c>
      <c r="BA74" s="181" t="n">
        <v>0.72</v>
      </c>
      <c r="BB74" s="182" t="n">
        <f aca="false">VALUE(AZ74)</f>
        <v>-40</v>
      </c>
      <c r="BD74" s="242"/>
      <c r="BE74" s="180" t="n">
        <f aca="false">IF(MOD(ROW(),2),"",INDEX(BD$3:BD$600,ROW()/2))</f>
        <v>11</v>
      </c>
      <c r="BF74" s="181" t="n">
        <v>0.72</v>
      </c>
      <c r="BG74" s="182" t="n">
        <f aca="false">VALUE($BD75)</f>
        <v>0</v>
      </c>
    </row>
    <row r="75" customFormat="false" ht="13.5" hidden="false" customHeight="false" outlineLevel="0" collapsed="false">
      <c r="A75" s="208" t="n">
        <v>0.68</v>
      </c>
      <c r="B75" s="209" t="n">
        <v>4.89</v>
      </c>
      <c r="C75" s="213" t="n">
        <f aca="false">$C74+(($AM$20-$AM$10))/10</f>
        <v>0.115</v>
      </c>
      <c r="D75" s="217" t="n">
        <f aca="false">$D74+(($AH$30-$AH$20))/10</f>
        <v>0.0636</v>
      </c>
      <c r="E75" s="211" t="n">
        <f aca="false">$AC70</f>
        <v>88.12</v>
      </c>
      <c r="F75" s="212" t="n">
        <f aca="false">$F74+(($AR$20-$AR$10))/10</f>
        <v>-0.0836</v>
      </c>
      <c r="G75" s="218" t="n">
        <f aca="false">$G74+(($AW$20-$AW$10))/10</f>
        <v>-0.151</v>
      </c>
      <c r="H75" s="213" t="n">
        <f aca="false">$BB70</f>
        <v>-40</v>
      </c>
      <c r="I75" s="213" t="n">
        <f aca="false">$BG70</f>
        <v>0</v>
      </c>
      <c r="K75" s="234" t="n">
        <v>-0.37</v>
      </c>
      <c r="L75" s="238" t="n">
        <f aca="false">L74-($L$12-$L$112)/101</f>
        <v>0</v>
      </c>
      <c r="M75" s="239" t="n">
        <f aca="false">M74-($M$12-$M$112)/101</f>
        <v>0</v>
      </c>
      <c r="Q75" s="234" t="n">
        <v>-0.36</v>
      </c>
      <c r="R75" s="235" t="n">
        <f aca="false">R74-($R$61-$R$111)/51</f>
        <v>0.0446176470588236</v>
      </c>
      <c r="S75" s="236" t="n">
        <f aca="false">S74-($S$61-$S$111)/51</f>
        <v>0</v>
      </c>
      <c r="T75" s="165"/>
      <c r="U75" s="165"/>
      <c r="V75" s="165"/>
      <c r="W75" s="165"/>
      <c r="X75" s="182"/>
      <c r="Y75" s="164" t="n">
        <v>72</v>
      </c>
      <c r="Z75" s="190" t="n">
        <v>94.48</v>
      </c>
      <c r="AA75" s="180" t="str">
        <f aca="false">IF(MOD(ROW(),2),"",INDEX($Z$3:$Z$600,ROW()/2))</f>
        <v/>
      </c>
      <c r="AB75" s="181" t="n">
        <v>0.73</v>
      </c>
      <c r="AC75" s="182" t="n">
        <f aca="false">VALUE($Z76)</f>
        <v>96.07</v>
      </c>
      <c r="AD75" s="164" t="n">
        <v>720</v>
      </c>
      <c r="AE75" s="191"/>
      <c r="AF75" s="227" t="str">
        <f aca="false">IF(MOD(ROW(),10),"",INDEX(AE$3:AE$600,ROW()/10))</f>
        <v/>
      </c>
      <c r="AG75" s="228" t="n">
        <v>70</v>
      </c>
      <c r="AH75" s="229" t="e">
        <f aca="false">VALUE($AF75)</f>
        <v>#VALUE!</v>
      </c>
      <c r="AI75" s="164" t="n">
        <v>72</v>
      </c>
      <c r="AJ75" s="242"/>
      <c r="AK75" s="227" t="str">
        <f aca="false">IF(MOD(ROW(),10),"",INDEX(AJ$3:AJ$600,ROW()/10))</f>
        <v/>
      </c>
      <c r="AL75" s="228" t="n">
        <v>65</v>
      </c>
      <c r="AM75" s="229" t="e">
        <f aca="false">VALUE($AK75)</f>
        <v>#VALUE!</v>
      </c>
      <c r="AN75" s="164" t="n">
        <v>720</v>
      </c>
      <c r="AO75" s="190"/>
      <c r="AP75" s="227" t="str">
        <f aca="false">IF(MOD(ROW(),10),"",INDEX(AO$3:AO$600,ROW()/10))</f>
        <v/>
      </c>
      <c r="AQ75" s="181" t="n">
        <v>0.73</v>
      </c>
      <c r="AR75" s="229" t="e">
        <f aca="false">VALUE($AP75)</f>
        <v>#VALUE!</v>
      </c>
      <c r="AS75" s="164" t="n">
        <v>720</v>
      </c>
      <c r="AT75" s="242"/>
      <c r="AU75" s="227" t="str">
        <f aca="false">IF(MOD(ROW(),10),"",INDEX(AT$3:AT$600,ROW()/10))</f>
        <v/>
      </c>
      <c r="AV75" s="181" t="n">
        <v>0.73</v>
      </c>
      <c r="AW75" s="229" t="e">
        <f aca="false">VALUE($AU75)</f>
        <v>#VALUE!</v>
      </c>
      <c r="AY75" s="242"/>
      <c r="AZ75" s="180" t="str">
        <f aca="false">IF(MOD(ROW(),2),"",INDEX(AY$3:AY$600,ROW()/2))</f>
        <v/>
      </c>
      <c r="BA75" s="181" t="n">
        <v>0.73</v>
      </c>
      <c r="BB75" s="182" t="e">
        <f aca="false">VALUE(AZ75)</f>
        <v>#VALUE!</v>
      </c>
      <c r="BD75" s="242"/>
      <c r="BE75" s="180" t="str">
        <f aca="false">IF(MOD(ROW(),2),"",INDEX(BD$3:BD$600,ROW()/2))</f>
        <v/>
      </c>
      <c r="BF75" s="181" t="n">
        <v>0.73</v>
      </c>
      <c r="BG75" s="182" t="n">
        <f aca="false">VALUE($BD76)</f>
        <v>0</v>
      </c>
    </row>
    <row r="76" customFormat="false" ht="13.5" hidden="false" customHeight="false" outlineLevel="0" collapsed="false">
      <c r="A76" s="208" t="n">
        <v>0.69</v>
      </c>
      <c r="B76" s="209" t="n">
        <v>4.88</v>
      </c>
      <c r="C76" s="213" t="n">
        <f aca="false">$C75+(($AM$20-$AM$10))/10</f>
        <v>0.115</v>
      </c>
      <c r="D76" s="217" t="n">
        <f aca="false">$D75+(($AH$30-$AH$20))/10</f>
        <v>0.0643</v>
      </c>
      <c r="E76" s="211" t="n">
        <f aca="false">$AC71</f>
        <v>89.71</v>
      </c>
      <c r="F76" s="212" t="n">
        <f aca="false">$F75+(($AR$20-$AR$10))/10</f>
        <v>-0.0868</v>
      </c>
      <c r="G76" s="218" t="n">
        <f aca="false">$G75+(($AW$20-$AW$10))/10</f>
        <v>-0.1555</v>
      </c>
      <c r="H76" s="213" t="n">
        <f aca="false">$BB70+($BB72-$BB70)/2</f>
        <v>-40</v>
      </c>
      <c r="I76" s="213" t="n">
        <f aca="false">$BG70+($BG72-$BG70)/2</f>
        <v>0</v>
      </c>
      <c r="K76" s="234" t="n">
        <v>-0.36</v>
      </c>
      <c r="L76" s="238" t="n">
        <f aca="false">L75-($L$12-$L$112)/101</f>
        <v>0</v>
      </c>
      <c r="M76" s="239" t="n">
        <f aca="false">M75-($M$12-$M$112)/101</f>
        <v>0</v>
      </c>
      <c r="Q76" s="234" t="n">
        <v>-0.35</v>
      </c>
      <c r="R76" s="235" t="n">
        <f aca="false">R75-($R$61-$R$111)/51</f>
        <v>0.0434117647058824</v>
      </c>
      <c r="S76" s="236" t="n">
        <f aca="false">S75-($S$61-$S$111)/51</f>
        <v>0</v>
      </c>
      <c r="T76" s="165"/>
      <c r="U76" s="165"/>
      <c r="V76" s="165"/>
      <c r="W76" s="165"/>
      <c r="X76" s="182"/>
      <c r="Y76" s="164" t="n">
        <v>73</v>
      </c>
      <c r="Z76" s="190" t="n">
        <v>96.07</v>
      </c>
      <c r="AA76" s="180" t="n">
        <f aca="false">IF(MOD(ROW(),2),"",INDEX($Z$3:$Z$600,ROW()/2))</f>
        <v>38.92</v>
      </c>
      <c r="AB76" s="181" t="n">
        <v>0.74</v>
      </c>
      <c r="AC76" s="182" t="n">
        <f aca="false">VALUE($Z77)</f>
        <v>97.65</v>
      </c>
      <c r="AD76" s="164" t="n">
        <v>730</v>
      </c>
      <c r="AE76" s="191"/>
      <c r="AF76" s="227" t="str">
        <f aca="false">IF(MOD(ROW(),10),"",INDEX(AE$3:AE$600,ROW()/10))</f>
        <v/>
      </c>
      <c r="AG76" s="228" t="n">
        <v>71</v>
      </c>
      <c r="AH76" s="229" t="e">
        <f aca="false">VALUE($AF76)</f>
        <v>#VALUE!</v>
      </c>
      <c r="AI76" s="164" t="n">
        <v>73</v>
      </c>
      <c r="AJ76" s="242"/>
      <c r="AK76" s="227" t="str">
        <f aca="false">IF(MOD(ROW(),10),"",INDEX(AJ$3:AJ$600,ROW()/10))</f>
        <v/>
      </c>
      <c r="AL76" s="228" t="n">
        <v>66</v>
      </c>
      <c r="AM76" s="229" t="e">
        <f aca="false">VALUE($AK76)</f>
        <v>#VALUE!</v>
      </c>
      <c r="AN76" s="164" t="n">
        <v>730</v>
      </c>
      <c r="AO76" s="190"/>
      <c r="AP76" s="227" t="str">
        <f aca="false">IF(MOD(ROW(),10),"",INDEX(AO$3:AO$600,ROW()/10))</f>
        <v/>
      </c>
      <c r="AQ76" s="181" t="n">
        <v>0.74</v>
      </c>
      <c r="AR76" s="229" t="e">
        <f aca="false">VALUE($AP76)</f>
        <v>#VALUE!</v>
      </c>
      <c r="AS76" s="164" t="n">
        <v>730</v>
      </c>
      <c r="AT76" s="242"/>
      <c r="AU76" s="227" t="str">
        <f aca="false">IF(MOD(ROW(),10),"",INDEX(AT$3:AT$600,ROW()/10))</f>
        <v/>
      </c>
      <c r="AV76" s="181" t="n">
        <v>0.74</v>
      </c>
      <c r="AW76" s="229" t="e">
        <f aca="false">VALUE($AU76)</f>
        <v>#VALUE!</v>
      </c>
      <c r="AY76" s="242"/>
      <c r="AZ76" s="180" t="n">
        <f aca="false">IF(MOD(ROW(),2),"",INDEX(AY$3:AY$600,ROW()/2))</f>
        <v>-40</v>
      </c>
      <c r="BA76" s="181" t="n">
        <v>0.74</v>
      </c>
      <c r="BB76" s="182" t="n">
        <f aca="false">VALUE(AZ76)</f>
        <v>-40</v>
      </c>
      <c r="BD76" s="242"/>
      <c r="BE76" s="180" t="n">
        <f aca="false">IF(MOD(ROW(),2),"",INDEX(BD$3:BD$600,ROW()/2))</f>
        <v>11</v>
      </c>
      <c r="BF76" s="181" t="n">
        <v>0.74</v>
      </c>
      <c r="BG76" s="182" t="n">
        <f aca="false">VALUE($BD77)</f>
        <v>0</v>
      </c>
    </row>
    <row r="77" customFormat="false" ht="13.5" hidden="false" customHeight="false" outlineLevel="0" collapsed="false">
      <c r="A77" s="208" t="n">
        <v>0.7</v>
      </c>
      <c r="B77" s="209" t="n">
        <v>4.87</v>
      </c>
      <c r="C77" s="213" t="n">
        <f aca="false">$AM80</f>
        <v>0.115</v>
      </c>
      <c r="D77" s="241" t="n">
        <f aca="false">$AH80</f>
        <v>0.058</v>
      </c>
      <c r="E77" s="211" t="n">
        <f aca="false">$AC72</f>
        <v>91.3</v>
      </c>
      <c r="F77" s="212" t="n">
        <f aca="false">$AR80</f>
        <v>-0.058</v>
      </c>
      <c r="G77" s="218" t="n">
        <f aca="false">$AW80</f>
        <v>-0.115</v>
      </c>
      <c r="H77" s="213" t="n">
        <f aca="false">$BB72</f>
        <v>-40</v>
      </c>
      <c r="I77" s="213" t="n">
        <f aca="false">$BG72</f>
        <v>0</v>
      </c>
      <c r="K77" s="234" t="n">
        <v>-0.35</v>
      </c>
      <c r="L77" s="238" t="n">
        <f aca="false">L76-($L$12-$L$112)/101</f>
        <v>0</v>
      </c>
      <c r="M77" s="239" t="n">
        <f aca="false">M76-($M$12-$M$112)/101</f>
        <v>0</v>
      </c>
      <c r="Q77" s="234" t="n">
        <v>-0.34</v>
      </c>
      <c r="R77" s="235" t="n">
        <f aca="false">R76-($R$61-$R$111)/51</f>
        <v>0.0422058823529412</v>
      </c>
      <c r="S77" s="236" t="n">
        <f aca="false">S76-($S$61-$S$111)/51</f>
        <v>0</v>
      </c>
      <c r="T77" s="165"/>
      <c r="U77" s="165"/>
      <c r="V77" s="165"/>
      <c r="W77" s="165"/>
      <c r="X77" s="182"/>
      <c r="Y77" s="164" t="n">
        <v>74</v>
      </c>
      <c r="Z77" s="190" t="n">
        <v>97.65</v>
      </c>
      <c r="AA77" s="180" t="str">
        <f aca="false">IF(MOD(ROW(),2),"",INDEX($Z$3:$Z$600,ROW()/2))</f>
        <v/>
      </c>
      <c r="AB77" s="181" t="n">
        <v>0.75</v>
      </c>
      <c r="AC77" s="182" t="n">
        <f aca="false">VALUE($Z78)</f>
        <v>99.24</v>
      </c>
      <c r="AD77" s="164" t="n">
        <v>740</v>
      </c>
      <c r="AE77" s="191"/>
      <c r="AF77" s="227" t="str">
        <f aca="false">IF(MOD(ROW(),10),"",INDEX(AE$3:AE$600,ROW()/10))</f>
        <v/>
      </c>
      <c r="AG77" s="228" t="n">
        <v>72</v>
      </c>
      <c r="AH77" s="229" t="e">
        <f aca="false">VALUE($AF77)</f>
        <v>#VALUE!</v>
      </c>
      <c r="AI77" s="164" t="n">
        <v>74</v>
      </c>
      <c r="AJ77" s="242"/>
      <c r="AK77" s="227" t="str">
        <f aca="false">IF(MOD(ROW(),10),"",INDEX(AJ$3:AJ$600,ROW()/10))</f>
        <v/>
      </c>
      <c r="AL77" s="228" t="n">
        <v>67</v>
      </c>
      <c r="AM77" s="229" t="e">
        <f aca="false">VALUE($AK77)</f>
        <v>#VALUE!</v>
      </c>
      <c r="AN77" s="164" t="n">
        <v>740</v>
      </c>
      <c r="AO77" s="190"/>
      <c r="AP77" s="227" t="str">
        <f aca="false">IF(MOD(ROW(),10),"",INDEX(AO$3:AO$600,ROW()/10))</f>
        <v/>
      </c>
      <c r="AQ77" s="181" t="n">
        <v>0.75</v>
      </c>
      <c r="AR77" s="229" t="e">
        <f aca="false">VALUE($AP77)</f>
        <v>#VALUE!</v>
      </c>
      <c r="AS77" s="164" t="n">
        <v>740</v>
      </c>
      <c r="AT77" s="242"/>
      <c r="AU77" s="227" t="str">
        <f aca="false">IF(MOD(ROW(),10),"",INDEX(AT$3:AT$600,ROW()/10))</f>
        <v/>
      </c>
      <c r="AV77" s="181" t="n">
        <v>0.75</v>
      </c>
      <c r="AW77" s="229" t="e">
        <f aca="false">VALUE($AU77)</f>
        <v>#VALUE!</v>
      </c>
      <c r="AY77" s="242"/>
      <c r="AZ77" s="180" t="str">
        <f aca="false">IF(MOD(ROW(),2),"",INDEX(AY$3:AY$600,ROW()/2))</f>
        <v/>
      </c>
      <c r="BA77" s="181" t="n">
        <v>0.75</v>
      </c>
      <c r="BB77" s="182" t="e">
        <f aca="false">VALUE(AZ77)</f>
        <v>#VALUE!</v>
      </c>
      <c r="BD77" s="242"/>
      <c r="BE77" s="180" t="str">
        <f aca="false">IF(MOD(ROW(),2),"",INDEX(BD$3:BD$600,ROW()/2))</f>
        <v/>
      </c>
      <c r="BF77" s="181" t="n">
        <v>0.75</v>
      </c>
      <c r="BG77" s="182" t="n">
        <f aca="false">VALUE($BD78)</f>
        <v>0</v>
      </c>
    </row>
    <row r="78" customFormat="false" ht="13.5" hidden="false" customHeight="false" outlineLevel="0" collapsed="false">
      <c r="A78" s="208" t="n">
        <v>0.71</v>
      </c>
      <c r="B78" s="209" t="n">
        <v>4.86</v>
      </c>
      <c r="C78" s="213" t="n">
        <f aca="false">$C77+(($AM$20-$AM$10))/10</f>
        <v>0.115</v>
      </c>
      <c r="D78" s="217" t="n">
        <f aca="false">$D77+(($AH$30-$AH$20))/10</f>
        <v>0.0587</v>
      </c>
      <c r="E78" s="211" t="n">
        <f aca="false">$AC73</f>
        <v>92.89</v>
      </c>
      <c r="F78" s="212" t="n">
        <f aca="false">$F77+(($AR$20-$AR$10))/10</f>
        <v>-0.0612</v>
      </c>
      <c r="G78" s="218" t="n">
        <f aca="false">$G77+(($AW$20-$AW$10))/10</f>
        <v>-0.1195</v>
      </c>
      <c r="H78" s="213" t="n">
        <f aca="false">$BB72+($BB74-$BB72)/2</f>
        <v>-40</v>
      </c>
      <c r="I78" s="213" t="n">
        <f aca="false">$BG72+($BG74-$BG72)/2</f>
        <v>0</v>
      </c>
      <c r="K78" s="234" t="n">
        <v>-0.34</v>
      </c>
      <c r="L78" s="238" t="n">
        <f aca="false">L77-($L$12-$L$112)/101</f>
        <v>0</v>
      </c>
      <c r="M78" s="239" t="n">
        <f aca="false">M77-($M$12-$M$112)/101</f>
        <v>0</v>
      </c>
      <c r="Q78" s="234" t="n">
        <v>-0.33</v>
      </c>
      <c r="R78" s="235" t="n">
        <f aca="false">R77-($R$61-$R$111)/51</f>
        <v>0.041</v>
      </c>
      <c r="S78" s="236" t="n">
        <f aca="false">S77-($S$61-$S$111)/51</f>
        <v>0</v>
      </c>
      <c r="T78" s="165"/>
      <c r="U78" s="165"/>
      <c r="V78" s="165"/>
      <c r="W78" s="165"/>
      <c r="X78" s="182"/>
      <c r="Y78" s="164" t="n">
        <v>75</v>
      </c>
      <c r="Z78" s="190" t="n">
        <v>99.24</v>
      </c>
      <c r="AA78" s="180" t="n">
        <f aca="false">IF(MOD(ROW(),2),"",INDEX($Z$3:$Z$600,ROW()/2))</f>
        <v>40.48</v>
      </c>
      <c r="AB78" s="181" t="n">
        <v>0.76</v>
      </c>
      <c r="AC78" s="182" t="n">
        <f aca="false">VALUE($Z79)</f>
        <v>100.83</v>
      </c>
      <c r="AD78" s="164" t="n">
        <v>750</v>
      </c>
      <c r="AE78" s="191"/>
      <c r="AF78" s="227" t="str">
        <f aca="false">IF(MOD(ROW(),10),"",INDEX(AE$3:AE$600,ROW()/10))</f>
        <v/>
      </c>
      <c r="AG78" s="228" t="n">
        <v>73</v>
      </c>
      <c r="AH78" s="229" t="e">
        <f aca="false">VALUE($AF78)</f>
        <v>#VALUE!</v>
      </c>
      <c r="AI78" s="164" t="n">
        <v>75</v>
      </c>
      <c r="AJ78" s="242"/>
      <c r="AK78" s="227" t="str">
        <f aca="false">IF(MOD(ROW(),10),"",INDEX(AJ$3:AJ$600,ROW()/10))</f>
        <v/>
      </c>
      <c r="AL78" s="228" t="n">
        <v>68</v>
      </c>
      <c r="AM78" s="229" t="e">
        <f aca="false">VALUE($AK78)</f>
        <v>#VALUE!</v>
      </c>
      <c r="AN78" s="164" t="n">
        <v>750</v>
      </c>
      <c r="AO78" s="190"/>
      <c r="AP78" s="227" t="str">
        <f aca="false">IF(MOD(ROW(),10),"",INDEX(AO$3:AO$600,ROW()/10))</f>
        <v/>
      </c>
      <c r="AQ78" s="181" t="n">
        <v>0.76</v>
      </c>
      <c r="AR78" s="229" t="e">
        <f aca="false">VALUE($AP78)</f>
        <v>#VALUE!</v>
      </c>
      <c r="AS78" s="164" t="n">
        <v>750</v>
      </c>
      <c r="AT78" s="242"/>
      <c r="AU78" s="227" t="str">
        <f aca="false">IF(MOD(ROW(),10),"",INDEX(AT$3:AT$600,ROW()/10))</f>
        <v/>
      </c>
      <c r="AV78" s="181" t="n">
        <v>0.76</v>
      </c>
      <c r="AW78" s="229" t="e">
        <f aca="false">VALUE($AU78)</f>
        <v>#VALUE!</v>
      </c>
      <c r="AY78" s="242"/>
      <c r="AZ78" s="180" t="n">
        <f aca="false">IF(MOD(ROW(),2),"",INDEX(AY$3:AY$600,ROW()/2))</f>
        <v>-40</v>
      </c>
      <c r="BA78" s="181" t="n">
        <v>0.76</v>
      </c>
      <c r="BB78" s="182" t="n">
        <f aca="false">VALUE(AZ78)</f>
        <v>-40</v>
      </c>
      <c r="BD78" s="242"/>
      <c r="BE78" s="180" t="n">
        <f aca="false">IF(MOD(ROW(),2),"",INDEX(BD$3:BD$600,ROW()/2))</f>
        <v>11</v>
      </c>
      <c r="BF78" s="181" t="n">
        <v>0.76</v>
      </c>
      <c r="BG78" s="182" t="n">
        <f aca="false">VALUE($BD79)</f>
        <v>0</v>
      </c>
    </row>
    <row r="79" customFormat="false" ht="13.5" hidden="false" customHeight="false" outlineLevel="0" collapsed="false">
      <c r="A79" s="208" t="n">
        <v>0.72</v>
      </c>
      <c r="B79" s="209" t="n">
        <v>4.85</v>
      </c>
      <c r="C79" s="213" t="n">
        <f aca="false">$C78+(($AM$20-$AM$10))/10</f>
        <v>0.115</v>
      </c>
      <c r="D79" s="217" t="n">
        <f aca="false">$D78+(($AH$30-$AH$20))/10</f>
        <v>0.0594</v>
      </c>
      <c r="E79" s="211" t="n">
        <f aca="false">$AC74</f>
        <v>94.48</v>
      </c>
      <c r="F79" s="212" t="n">
        <f aca="false">$F78+(($AR$20-$AR$10))/10</f>
        <v>-0.0644</v>
      </c>
      <c r="G79" s="218" t="n">
        <f aca="false">$G78+(($AW$20-$AW$10))/10</f>
        <v>-0.124</v>
      </c>
      <c r="H79" s="213" t="n">
        <f aca="false">$BB74</f>
        <v>-40</v>
      </c>
      <c r="I79" s="213" t="n">
        <f aca="false">$BG74</f>
        <v>0</v>
      </c>
      <c r="K79" s="234" t="n">
        <v>-0.33</v>
      </c>
      <c r="L79" s="238" t="n">
        <f aca="false">L78-($L$12-$L$112)/101</f>
        <v>0</v>
      </c>
      <c r="M79" s="239" t="n">
        <f aca="false">M78-($M$12-$M$112)/101</f>
        <v>0</v>
      </c>
      <c r="Q79" s="234" t="n">
        <v>-0.32</v>
      </c>
      <c r="R79" s="235" t="n">
        <f aca="false">R78-($R$61-$R$111)/51</f>
        <v>0.0397941176470589</v>
      </c>
      <c r="S79" s="236" t="n">
        <f aca="false">S78-($S$61-$S$111)/51</f>
        <v>0</v>
      </c>
      <c r="T79" s="165"/>
      <c r="U79" s="165"/>
      <c r="V79" s="165"/>
      <c r="W79" s="165"/>
      <c r="X79" s="182"/>
      <c r="Y79" s="164" t="n">
        <v>76</v>
      </c>
      <c r="Z79" s="190" t="n">
        <v>100.83</v>
      </c>
      <c r="AA79" s="180" t="str">
        <f aca="false">IF(MOD(ROW(),2),"",INDEX($Z$3:$Z$600,ROW()/2))</f>
        <v/>
      </c>
      <c r="AB79" s="181" t="n">
        <v>0.77</v>
      </c>
      <c r="AC79" s="182" t="n">
        <f aca="false">VALUE($Z80)</f>
        <v>102.42</v>
      </c>
      <c r="AD79" s="164" t="n">
        <v>760</v>
      </c>
      <c r="AE79" s="191"/>
      <c r="AF79" s="227" t="str">
        <f aca="false">IF(MOD(ROW(),10),"",INDEX(AE$3:AE$600,ROW()/10))</f>
        <v/>
      </c>
      <c r="AG79" s="228" t="n">
        <v>74</v>
      </c>
      <c r="AH79" s="229" t="e">
        <f aca="false">VALUE($AF79)</f>
        <v>#VALUE!</v>
      </c>
      <c r="AI79" s="164" t="n">
        <v>76</v>
      </c>
      <c r="AJ79" s="242"/>
      <c r="AK79" s="227" t="str">
        <f aca="false">IF(MOD(ROW(),10),"",INDEX(AJ$3:AJ$600,ROW()/10))</f>
        <v/>
      </c>
      <c r="AL79" s="228" t="n">
        <v>69</v>
      </c>
      <c r="AM79" s="229" t="e">
        <f aca="false">VALUE($AK79)</f>
        <v>#VALUE!</v>
      </c>
      <c r="AN79" s="164" t="n">
        <v>760</v>
      </c>
      <c r="AO79" s="190"/>
      <c r="AP79" s="227" t="str">
        <f aca="false">IF(MOD(ROW(),10),"",INDEX(AO$3:AO$600,ROW()/10))</f>
        <v/>
      </c>
      <c r="AQ79" s="181" t="n">
        <v>0.77</v>
      </c>
      <c r="AR79" s="229" t="e">
        <f aca="false">VALUE($AP79)</f>
        <v>#VALUE!</v>
      </c>
      <c r="AS79" s="164" t="n">
        <v>760</v>
      </c>
      <c r="AT79" s="242"/>
      <c r="AU79" s="227" t="str">
        <f aca="false">IF(MOD(ROW(),10),"",INDEX(AT$3:AT$600,ROW()/10))</f>
        <v/>
      </c>
      <c r="AV79" s="181" t="n">
        <v>0.77</v>
      </c>
      <c r="AW79" s="229" t="e">
        <f aca="false">VALUE($AU79)</f>
        <v>#VALUE!</v>
      </c>
      <c r="AY79" s="242"/>
      <c r="AZ79" s="180" t="str">
        <f aca="false">IF(MOD(ROW(),2),"",INDEX(AY$3:AY$600,ROW()/2))</f>
        <v/>
      </c>
      <c r="BA79" s="181" t="n">
        <v>0.77</v>
      </c>
      <c r="BB79" s="182" t="e">
        <f aca="false">VALUE(AZ79)</f>
        <v>#VALUE!</v>
      </c>
      <c r="BD79" s="242"/>
      <c r="BE79" s="180" t="str">
        <f aca="false">IF(MOD(ROW(),2),"",INDEX(BD$3:BD$600,ROW()/2))</f>
        <v/>
      </c>
      <c r="BF79" s="181" t="n">
        <v>0.77</v>
      </c>
      <c r="BG79" s="182" t="n">
        <f aca="false">VALUE($BD80)</f>
        <v>0</v>
      </c>
    </row>
    <row r="80" customFormat="false" ht="13.5" hidden="false" customHeight="false" outlineLevel="0" collapsed="false">
      <c r="A80" s="208" t="n">
        <v>0.73</v>
      </c>
      <c r="B80" s="209" t="n">
        <v>4.84</v>
      </c>
      <c r="C80" s="213" t="n">
        <f aca="false">$C79+(($AM$20-$AM$10))/10</f>
        <v>0.115</v>
      </c>
      <c r="D80" s="217" t="n">
        <f aca="false">$D79+(($AH$30-$AH$20))/10</f>
        <v>0.0601</v>
      </c>
      <c r="E80" s="211" t="n">
        <f aca="false">$AC75</f>
        <v>96.07</v>
      </c>
      <c r="F80" s="212" t="n">
        <f aca="false">$F79+(($AR$20-$AR$10))/10</f>
        <v>-0.0676</v>
      </c>
      <c r="G80" s="218" t="n">
        <f aca="false">$G79+(($AW$20-$AW$10))/10</f>
        <v>-0.1285</v>
      </c>
      <c r="H80" s="213" t="n">
        <f aca="false">$BB74+($BB76-$BB74)/2</f>
        <v>-40</v>
      </c>
      <c r="I80" s="213" t="n">
        <f aca="false">$BG74+($BG76-$BG74)/2</f>
        <v>0</v>
      </c>
      <c r="K80" s="234" t="n">
        <v>-0.32</v>
      </c>
      <c r="L80" s="238" t="n">
        <f aca="false">L79-($L$12-$L$112)/101</f>
        <v>0</v>
      </c>
      <c r="M80" s="239" t="n">
        <f aca="false">M79-($M$12-$M$112)/101</f>
        <v>0</v>
      </c>
      <c r="Q80" s="234" t="n">
        <v>-0.31</v>
      </c>
      <c r="R80" s="235" t="n">
        <f aca="false">R79-($R$61-$R$111)/51</f>
        <v>0.0385882352941177</v>
      </c>
      <c r="S80" s="236" t="n">
        <f aca="false">S79-($S$61-$S$111)/51</f>
        <v>0</v>
      </c>
      <c r="T80" s="165"/>
      <c r="U80" s="165"/>
      <c r="V80" s="165"/>
      <c r="W80" s="165"/>
      <c r="X80" s="182"/>
      <c r="Y80" s="164" t="n">
        <v>77</v>
      </c>
      <c r="Z80" s="190" t="n">
        <v>102.42</v>
      </c>
      <c r="AA80" s="180" t="n">
        <f aca="false">IF(MOD(ROW(),2),"",INDEX($Z$3:$Z$600,ROW()/2))</f>
        <v>42.05</v>
      </c>
      <c r="AB80" s="181" t="n">
        <v>0.78</v>
      </c>
      <c r="AC80" s="182" t="n">
        <f aca="false">VALUE($Z81)</f>
        <v>104.01</v>
      </c>
      <c r="AD80" s="164" t="n">
        <v>770</v>
      </c>
      <c r="AE80" s="191"/>
      <c r="AF80" s="227" t="n">
        <f aca="false">IF(MOD(ROW(),10),"",INDEX(AE$3:AE$600,ROW()/10))</f>
        <v>0.058</v>
      </c>
      <c r="AG80" s="228" t="n">
        <v>75</v>
      </c>
      <c r="AH80" s="229" t="n">
        <f aca="false">VALUE($AF80)</f>
        <v>0.058</v>
      </c>
      <c r="AI80" s="164" t="n">
        <v>77</v>
      </c>
      <c r="AJ80" s="242"/>
      <c r="AK80" s="227" t="n">
        <f aca="false">IF(MOD(ROW(),10),"",INDEX(AJ$3:AJ$600,ROW()/10))</f>
        <v>0.115</v>
      </c>
      <c r="AL80" s="228" t="n">
        <v>70</v>
      </c>
      <c r="AM80" s="229" t="n">
        <f aca="false">VALUE($AK80)</f>
        <v>0.115</v>
      </c>
      <c r="AN80" s="164" t="n">
        <v>770</v>
      </c>
      <c r="AO80" s="190"/>
      <c r="AP80" s="227" t="n">
        <f aca="false">IF(MOD(ROW(),10),"",INDEX(AO$3:AO$600,ROW()/10))</f>
        <v>-0.058</v>
      </c>
      <c r="AQ80" s="181" t="n">
        <v>0.78</v>
      </c>
      <c r="AR80" s="229" t="n">
        <f aca="false">VALUE($AP80)</f>
        <v>-0.058</v>
      </c>
      <c r="AS80" s="164" t="n">
        <v>770</v>
      </c>
      <c r="AT80" s="242"/>
      <c r="AU80" s="227" t="n">
        <f aca="false">IF(MOD(ROW(),10),"",INDEX(AT$3:AT$600,ROW()/10))</f>
        <v>-0.115</v>
      </c>
      <c r="AV80" s="181" t="n">
        <v>0.78</v>
      </c>
      <c r="AW80" s="229" t="n">
        <f aca="false">VALUE($AU80)</f>
        <v>-0.115</v>
      </c>
      <c r="AY80" s="242"/>
      <c r="AZ80" s="180" t="n">
        <f aca="false">IF(MOD(ROW(),2),"",INDEX(AY$3:AY$600,ROW()/2))</f>
        <v>0</v>
      </c>
      <c r="BA80" s="181" t="n">
        <v>0.78</v>
      </c>
      <c r="BB80" s="182" t="n">
        <f aca="false">VALUE(AZ80)</f>
        <v>0</v>
      </c>
      <c r="BD80" s="242"/>
      <c r="BE80" s="180" t="n">
        <f aca="false">IF(MOD(ROW(),2),"",INDEX(BD$3:BD$600,ROW()/2))</f>
        <v>11</v>
      </c>
      <c r="BF80" s="181" t="n">
        <v>0.78</v>
      </c>
      <c r="BG80" s="182" t="n">
        <f aca="false">VALUE($BD81)</f>
        <v>0</v>
      </c>
    </row>
    <row r="81" customFormat="false" ht="13.5" hidden="false" customHeight="false" outlineLevel="0" collapsed="false">
      <c r="A81" s="208" t="n">
        <v>0.74</v>
      </c>
      <c r="B81" s="209" t="n">
        <v>4.83</v>
      </c>
      <c r="C81" s="213" t="n">
        <f aca="false">$C80+(($AM$20-$AM$10))/10</f>
        <v>0.115</v>
      </c>
      <c r="D81" s="217" t="n">
        <f aca="false">$D80+(($AH$30-$AH$20))/10</f>
        <v>0.0608</v>
      </c>
      <c r="E81" s="211" t="n">
        <f aca="false">$AC76</f>
        <v>97.65</v>
      </c>
      <c r="F81" s="212" t="n">
        <f aca="false">$F80+(($AR$20-$AR$10))/10</f>
        <v>-0.0708</v>
      </c>
      <c r="G81" s="218" t="n">
        <f aca="false">$G80+(($AW$20-$AW$10))/10</f>
        <v>-0.133</v>
      </c>
      <c r="H81" s="213" t="n">
        <f aca="false">$BB76</f>
        <v>-40</v>
      </c>
      <c r="I81" s="213" t="n">
        <f aca="false">$BG76</f>
        <v>0</v>
      </c>
      <c r="K81" s="234" t="n">
        <v>-0.31</v>
      </c>
      <c r="L81" s="238" t="n">
        <f aca="false">L80-($L$12-$L$112)/101</f>
        <v>0</v>
      </c>
      <c r="M81" s="239" t="n">
        <f aca="false">M80-($M$12-$M$112)/101</f>
        <v>0</v>
      </c>
      <c r="Q81" s="234" t="n">
        <v>-0.3</v>
      </c>
      <c r="R81" s="235" t="n">
        <f aca="false">R80-($R$61-$R$111)/51</f>
        <v>0.0373823529411765</v>
      </c>
      <c r="S81" s="236" t="n">
        <f aca="false">S80-($S$61-$S$111)/51</f>
        <v>0</v>
      </c>
      <c r="T81" s="165"/>
      <c r="U81" s="165"/>
      <c r="V81" s="165"/>
      <c r="W81" s="165"/>
      <c r="X81" s="182"/>
      <c r="Y81" s="164" t="n">
        <v>78</v>
      </c>
      <c r="Z81" s="190" t="n">
        <v>104.01</v>
      </c>
      <c r="AA81" s="180" t="str">
        <f aca="false">IF(MOD(ROW(),2),"",INDEX($Z$3:$Z$600,ROW()/2))</f>
        <v/>
      </c>
      <c r="AB81" s="181" t="n">
        <v>0.79</v>
      </c>
      <c r="AC81" s="182" t="n">
        <f aca="false">VALUE($Z82)</f>
        <v>105.6</v>
      </c>
      <c r="AD81" s="164" t="n">
        <v>780</v>
      </c>
      <c r="AE81" s="191"/>
      <c r="AF81" s="227" t="str">
        <f aca="false">IF(MOD(ROW(),10),"",INDEX(AE$3:AE$600,ROW()/10))</f>
        <v/>
      </c>
      <c r="AG81" s="228" t="n">
        <v>76</v>
      </c>
      <c r="AH81" s="229" t="e">
        <f aca="false">VALUE($AF81)</f>
        <v>#VALUE!</v>
      </c>
      <c r="AI81" s="164" t="n">
        <v>78</v>
      </c>
      <c r="AJ81" s="242"/>
      <c r="AK81" s="227" t="str">
        <f aca="false">IF(MOD(ROW(),10),"",INDEX(AJ$3:AJ$600,ROW()/10))</f>
        <v/>
      </c>
      <c r="AL81" s="228" t="n">
        <v>71</v>
      </c>
      <c r="AM81" s="229" t="e">
        <f aca="false">VALUE($AK81)</f>
        <v>#VALUE!</v>
      </c>
      <c r="AN81" s="164" t="n">
        <v>780</v>
      </c>
      <c r="AO81" s="190"/>
      <c r="AP81" s="227" t="str">
        <f aca="false">IF(MOD(ROW(),10),"",INDEX(AO$3:AO$600,ROW()/10))</f>
        <v/>
      </c>
      <c r="AQ81" s="181" t="n">
        <v>0.79</v>
      </c>
      <c r="AR81" s="229" t="e">
        <f aca="false">VALUE($AP81)</f>
        <v>#VALUE!</v>
      </c>
      <c r="AS81" s="164" t="n">
        <v>780</v>
      </c>
      <c r="AT81" s="242"/>
      <c r="AU81" s="227" t="str">
        <f aca="false">IF(MOD(ROW(),10),"",INDEX(AT$3:AT$600,ROW()/10))</f>
        <v/>
      </c>
      <c r="AV81" s="181" t="n">
        <v>0.79</v>
      </c>
      <c r="AW81" s="229" t="e">
        <f aca="false">VALUE($AU81)</f>
        <v>#VALUE!</v>
      </c>
      <c r="AY81" s="242"/>
      <c r="AZ81" s="180" t="str">
        <f aca="false">IF(MOD(ROW(),2),"",INDEX(AY$3:AY$600,ROW()/2))</f>
        <v/>
      </c>
      <c r="BA81" s="181" t="n">
        <v>0.79</v>
      </c>
      <c r="BB81" s="182" t="e">
        <f aca="false">VALUE(AZ81)</f>
        <v>#VALUE!</v>
      </c>
      <c r="BD81" s="242"/>
      <c r="BE81" s="180" t="str">
        <f aca="false">IF(MOD(ROW(),2),"",INDEX(BD$3:BD$600,ROW()/2))</f>
        <v/>
      </c>
      <c r="BF81" s="181" t="n">
        <v>0.79</v>
      </c>
      <c r="BG81" s="182" t="n">
        <f aca="false">VALUE($BD82)</f>
        <v>0</v>
      </c>
    </row>
    <row r="82" customFormat="false" ht="13.5" hidden="false" customHeight="false" outlineLevel="0" collapsed="false">
      <c r="A82" s="208" t="n">
        <v>0.75</v>
      </c>
      <c r="B82" s="209" t="n">
        <v>4.82</v>
      </c>
      <c r="C82" s="213" t="n">
        <f aca="false">$C81+(($AM$20-$AM$10))/10</f>
        <v>0.115</v>
      </c>
      <c r="D82" s="217" t="n">
        <f aca="false">$D81+(($AH$30-$AH$20))/10</f>
        <v>0.0615</v>
      </c>
      <c r="E82" s="211" t="n">
        <f aca="false">$AC77</f>
        <v>99.24</v>
      </c>
      <c r="F82" s="212" t="n">
        <f aca="false">$F81+(($AR$20-$AR$10))/10</f>
        <v>-0.074</v>
      </c>
      <c r="G82" s="218" t="n">
        <f aca="false">$G81+(($AW$20-$AW$10))/10</f>
        <v>-0.1375</v>
      </c>
      <c r="H82" s="213" t="n">
        <f aca="false">$BB76+($BB78-$BB76)/2</f>
        <v>-40</v>
      </c>
      <c r="I82" s="213" t="n">
        <f aca="false">$BG76+($BG78-$BG76)/2</f>
        <v>0</v>
      </c>
      <c r="K82" s="234" t="n">
        <v>-0.3</v>
      </c>
      <c r="L82" s="238" t="n">
        <f aca="false">L81-($L$12-$L$112)/101</f>
        <v>0</v>
      </c>
      <c r="M82" s="239" t="n">
        <f aca="false">M81-($M$12-$M$112)/101</f>
        <v>0</v>
      </c>
      <c r="Q82" s="234" t="n">
        <v>-0.29</v>
      </c>
      <c r="R82" s="235" t="n">
        <f aca="false">R81-($R$61-$R$111)/51</f>
        <v>0.0361764705882353</v>
      </c>
      <c r="S82" s="236" t="n">
        <f aca="false">S81-($S$61-$S$111)/51</f>
        <v>0</v>
      </c>
      <c r="T82" s="165"/>
      <c r="U82" s="165"/>
      <c r="V82" s="165"/>
      <c r="W82" s="165"/>
      <c r="X82" s="182"/>
      <c r="Y82" s="164" t="n">
        <v>79</v>
      </c>
      <c r="Z82" s="190" t="n">
        <v>105.6</v>
      </c>
      <c r="AA82" s="180" t="n">
        <f aca="false">IF(MOD(ROW(),2),"",INDEX($Z$3:$Z$600,ROW()/2))</f>
        <v>43.64</v>
      </c>
      <c r="AB82" s="181" t="n">
        <v>0.8</v>
      </c>
      <c r="AC82" s="182" t="n">
        <f aca="false">VALUE($Z83)</f>
        <v>107.19</v>
      </c>
      <c r="AD82" s="164" t="n">
        <v>79</v>
      </c>
      <c r="AE82" s="191"/>
      <c r="AF82" s="227" t="str">
        <f aca="false">IF(MOD(ROW(),10),"",INDEX(AE$3:AE$600,ROW()/10))</f>
        <v/>
      </c>
      <c r="AG82" s="228" t="n">
        <v>77</v>
      </c>
      <c r="AH82" s="229" t="e">
        <f aca="false">VALUE($AF82)</f>
        <v>#VALUE!</v>
      </c>
      <c r="AI82" s="164" t="n">
        <v>79</v>
      </c>
      <c r="AJ82" s="242"/>
      <c r="AK82" s="227" t="str">
        <f aca="false">IF(MOD(ROW(),10),"",INDEX(AJ$3:AJ$600,ROW()/10))</f>
        <v/>
      </c>
      <c r="AL82" s="228" t="n">
        <v>72</v>
      </c>
      <c r="AM82" s="229" t="e">
        <f aca="false">VALUE($AK82)</f>
        <v>#VALUE!</v>
      </c>
      <c r="AN82" s="164" t="n">
        <v>790</v>
      </c>
      <c r="AO82" s="190"/>
      <c r="AP82" s="227" t="str">
        <f aca="false">IF(MOD(ROW(),10),"",INDEX(AO$3:AO$600,ROW()/10))</f>
        <v/>
      </c>
      <c r="AQ82" s="181" t="n">
        <v>0.8</v>
      </c>
      <c r="AR82" s="229" t="e">
        <f aca="false">VALUE($AP82)</f>
        <v>#VALUE!</v>
      </c>
      <c r="AS82" s="164" t="n">
        <v>790</v>
      </c>
      <c r="AT82" s="242"/>
      <c r="AU82" s="227" t="str">
        <f aca="false">IF(MOD(ROW(),10),"",INDEX(AT$3:AT$600,ROW()/10))</f>
        <v/>
      </c>
      <c r="AV82" s="181" t="n">
        <v>0.8</v>
      </c>
      <c r="AW82" s="229" t="e">
        <f aca="false">VALUE($AU82)</f>
        <v>#VALUE!</v>
      </c>
      <c r="AY82" s="242"/>
      <c r="AZ82" s="180" t="n">
        <f aca="false">IF(MOD(ROW(),2),"",INDEX(AY$3:AY$600,ROW()/2))</f>
        <v>0</v>
      </c>
      <c r="BA82" s="181" t="n">
        <v>0.8</v>
      </c>
      <c r="BB82" s="182" t="n">
        <f aca="false">VALUE(AZ82)</f>
        <v>0</v>
      </c>
      <c r="BD82" s="242"/>
      <c r="BE82" s="180" t="n">
        <f aca="false">IF(MOD(ROW(),2),"",INDEX(BD$3:BD$600,ROW()/2))</f>
        <v>11</v>
      </c>
      <c r="BF82" s="181" t="n">
        <v>0.8</v>
      </c>
      <c r="BG82" s="182" t="n">
        <f aca="false">VALUE($BD83)</f>
        <v>0</v>
      </c>
    </row>
    <row r="83" customFormat="false" ht="13.5" hidden="false" customHeight="false" outlineLevel="0" collapsed="false">
      <c r="A83" s="208" t="n">
        <v>0.76</v>
      </c>
      <c r="B83" s="209" t="n">
        <v>4.81</v>
      </c>
      <c r="C83" s="213" t="n">
        <f aca="false">$C82+(($AM$20-$AM$10))/10</f>
        <v>0.115</v>
      </c>
      <c r="D83" s="217" t="n">
        <f aca="false">$D82+(($AH$30-$AH$20))/10</f>
        <v>0.0622</v>
      </c>
      <c r="E83" s="211" t="n">
        <f aca="false">$AC78</f>
        <v>100.83</v>
      </c>
      <c r="F83" s="212" t="n">
        <f aca="false">$F82+(($AR$20-$AR$10))/10</f>
        <v>-0.0772</v>
      </c>
      <c r="G83" s="218" t="n">
        <f aca="false">$G82+(($AW$20-$AW$10))/10</f>
        <v>-0.142</v>
      </c>
      <c r="H83" s="213" t="n">
        <f aca="false">$BB78</f>
        <v>-40</v>
      </c>
      <c r="I83" s="213" t="n">
        <f aca="false">$BG78</f>
        <v>0</v>
      </c>
      <c r="K83" s="234" t="n">
        <v>-0.29</v>
      </c>
      <c r="L83" s="238" t="n">
        <f aca="false">L82-($L$12-$L$112)/101</f>
        <v>0</v>
      </c>
      <c r="M83" s="239" t="n">
        <f aca="false">M82-($M$12-$M$112)/101</f>
        <v>0</v>
      </c>
      <c r="Q83" s="234" t="n">
        <v>-0.28</v>
      </c>
      <c r="R83" s="235" t="n">
        <f aca="false">R82-($R$61-$R$111)/51</f>
        <v>0.0349705882352942</v>
      </c>
      <c r="S83" s="236" t="n">
        <f aca="false">S82-($S$61-$S$111)/51</f>
        <v>0</v>
      </c>
      <c r="T83" s="165"/>
      <c r="U83" s="165"/>
      <c r="V83" s="165"/>
      <c r="W83" s="165"/>
      <c r="X83" s="182"/>
      <c r="Y83" s="164" t="n">
        <v>80</v>
      </c>
      <c r="Z83" s="190" t="n">
        <v>107.19</v>
      </c>
      <c r="AA83" s="180" t="str">
        <f aca="false">IF(MOD(ROW(),2),"",INDEX($Z$3:$Z$600,ROW()/2))</f>
        <v/>
      </c>
      <c r="AB83" s="181" t="n">
        <v>0.81</v>
      </c>
      <c r="AC83" s="182" t="n">
        <f aca="false">VALUE($Z84)</f>
        <v>108.78</v>
      </c>
      <c r="AD83" s="164" t="n">
        <v>80</v>
      </c>
      <c r="AE83" s="191"/>
      <c r="AF83" s="227" t="str">
        <f aca="false">IF(MOD(ROW(),10),"",INDEX(AE$3:AE$600,ROW()/10))</f>
        <v/>
      </c>
      <c r="AG83" s="228" t="n">
        <v>78</v>
      </c>
      <c r="AH83" s="229" t="e">
        <f aca="false">VALUE($AF83)</f>
        <v>#VALUE!</v>
      </c>
      <c r="AI83" s="164" t="n">
        <v>80</v>
      </c>
      <c r="AJ83" s="242"/>
      <c r="AK83" s="227" t="str">
        <f aca="false">IF(MOD(ROW(),10),"",INDEX(AJ$3:AJ$600,ROW()/10))</f>
        <v/>
      </c>
      <c r="AL83" s="228" t="n">
        <v>73</v>
      </c>
      <c r="AM83" s="229" t="e">
        <f aca="false">VALUE($AK83)</f>
        <v>#VALUE!</v>
      </c>
      <c r="AN83" s="164" t="n">
        <v>800</v>
      </c>
      <c r="AO83" s="190"/>
      <c r="AP83" s="227" t="str">
        <f aca="false">IF(MOD(ROW(),10),"",INDEX(AO$3:AO$600,ROW()/10))</f>
        <v/>
      </c>
      <c r="AQ83" s="181" t="n">
        <v>0.81</v>
      </c>
      <c r="AR83" s="229" t="e">
        <f aca="false">VALUE($AP83)</f>
        <v>#VALUE!</v>
      </c>
      <c r="AS83" s="164" t="n">
        <v>800</v>
      </c>
      <c r="AT83" s="242"/>
      <c r="AU83" s="227" t="str">
        <f aca="false">IF(MOD(ROW(),10),"",INDEX(AT$3:AT$600,ROW()/10))</f>
        <v/>
      </c>
      <c r="AV83" s="181" t="n">
        <v>0.81</v>
      </c>
      <c r="AW83" s="229" t="e">
        <f aca="false">VALUE($AU83)</f>
        <v>#VALUE!</v>
      </c>
      <c r="AY83" s="242"/>
      <c r="AZ83" s="180" t="str">
        <f aca="false">IF(MOD(ROW(),2),"",INDEX(AY$3:AY$600,ROW()/2))</f>
        <v/>
      </c>
      <c r="BA83" s="181" t="n">
        <v>0.81</v>
      </c>
      <c r="BB83" s="182" t="e">
        <f aca="false">VALUE(AZ83)</f>
        <v>#VALUE!</v>
      </c>
      <c r="BD83" s="242"/>
      <c r="BE83" s="180" t="str">
        <f aca="false">IF(MOD(ROW(),2),"",INDEX(BD$3:BD$600,ROW()/2))</f>
        <v/>
      </c>
      <c r="BF83" s="181" t="n">
        <v>0.81</v>
      </c>
      <c r="BG83" s="182" t="n">
        <f aca="false">VALUE($BD84)</f>
        <v>0</v>
      </c>
    </row>
    <row r="84" customFormat="false" ht="13.5" hidden="false" customHeight="false" outlineLevel="0" collapsed="false">
      <c r="A84" s="208" t="n">
        <v>0.77</v>
      </c>
      <c r="B84" s="209" t="n">
        <v>4.8</v>
      </c>
      <c r="C84" s="213" t="n">
        <f aca="false">$C83+(($AM$20-$AM$10))/10</f>
        <v>0.115</v>
      </c>
      <c r="D84" s="217" t="n">
        <f aca="false">$D83+(($AH$30-$AH$20))/10</f>
        <v>0.0629</v>
      </c>
      <c r="E84" s="211" t="n">
        <f aca="false">$AC79</f>
        <v>102.42</v>
      </c>
      <c r="F84" s="212" t="n">
        <f aca="false">$F83+(($AR$20-$AR$10))/10</f>
        <v>-0.0804</v>
      </c>
      <c r="G84" s="218" t="n">
        <f aca="false">$G83+(($AW$20-$AW$10))/10</f>
        <v>-0.1465</v>
      </c>
      <c r="H84" s="213" t="n">
        <f aca="false">$BB78+($BB80-$BB78)/2</f>
        <v>-20</v>
      </c>
      <c r="I84" s="213" t="n">
        <f aca="false">$BG78+($BG80-$BG78)/2</f>
        <v>0</v>
      </c>
      <c r="K84" s="234" t="n">
        <v>-0.28</v>
      </c>
      <c r="L84" s="238" t="n">
        <f aca="false">L83-($L$12-$L$112)/101</f>
        <v>0</v>
      </c>
      <c r="M84" s="239" t="n">
        <f aca="false">M83-($M$12-$M$112)/101</f>
        <v>0</v>
      </c>
      <c r="Q84" s="234" t="n">
        <v>-0.27</v>
      </c>
      <c r="R84" s="235" t="n">
        <f aca="false">R83-($R$61-$R$111)/51</f>
        <v>0.033764705882353</v>
      </c>
      <c r="S84" s="236" t="n">
        <f aca="false">S83-($S$61-$S$111)/51</f>
        <v>0</v>
      </c>
      <c r="T84" s="165"/>
      <c r="U84" s="165"/>
      <c r="V84" s="165"/>
      <c r="W84" s="165"/>
      <c r="X84" s="182"/>
      <c r="Y84" s="164" t="n">
        <v>81</v>
      </c>
      <c r="Z84" s="242" t="n">
        <v>108.78</v>
      </c>
      <c r="AA84" s="180" t="n">
        <f aca="false">IF(MOD(ROW(),2),"",INDEX($Z$3:$Z$600,ROW()/2))</f>
        <v>45.23</v>
      </c>
      <c r="AB84" s="181" t="n">
        <v>0.82</v>
      </c>
      <c r="AC84" s="182" t="n">
        <f aca="false">VALUE($Z85)</f>
        <v>110.36</v>
      </c>
      <c r="AD84" s="164" t="n">
        <v>81</v>
      </c>
      <c r="AE84" s="191"/>
      <c r="AF84" s="227" t="str">
        <f aca="false">IF(MOD(ROW(),10),"",INDEX(AE$3:AE$600,ROW()/10))</f>
        <v/>
      </c>
      <c r="AG84" s="228" t="n">
        <v>79</v>
      </c>
      <c r="AH84" s="229" t="e">
        <f aca="false">VALUE($AF84)</f>
        <v>#VALUE!</v>
      </c>
      <c r="AI84" s="164" t="n">
        <v>81</v>
      </c>
      <c r="AJ84" s="242"/>
      <c r="AK84" s="227" t="str">
        <f aca="false">IF(MOD(ROW(),10),"",INDEX(AJ$3:AJ$600,ROW()/10))</f>
        <v/>
      </c>
      <c r="AL84" s="228" t="n">
        <v>74</v>
      </c>
      <c r="AM84" s="229" t="e">
        <f aca="false">VALUE($AK84)</f>
        <v>#VALUE!</v>
      </c>
      <c r="AN84" s="164" t="n">
        <v>810</v>
      </c>
      <c r="AO84" s="190"/>
      <c r="AP84" s="227" t="str">
        <f aca="false">IF(MOD(ROW(),10),"",INDEX(AO$3:AO$600,ROW()/10))</f>
        <v/>
      </c>
      <c r="AQ84" s="181" t="n">
        <v>0.82</v>
      </c>
      <c r="AR84" s="229" t="e">
        <f aca="false">VALUE($AP84)</f>
        <v>#VALUE!</v>
      </c>
      <c r="AS84" s="164" t="n">
        <v>810</v>
      </c>
      <c r="AT84" s="242"/>
      <c r="AU84" s="227" t="str">
        <f aca="false">IF(MOD(ROW(),10),"",INDEX(AT$3:AT$600,ROW()/10))</f>
        <v/>
      </c>
      <c r="AV84" s="181" t="n">
        <v>0.82</v>
      </c>
      <c r="AW84" s="229" t="e">
        <f aca="false">VALUE($AU84)</f>
        <v>#VALUE!</v>
      </c>
      <c r="AY84" s="242"/>
      <c r="AZ84" s="180" t="n">
        <f aca="false">IF(MOD(ROW(),2),"",INDEX(AY$3:AY$600,ROW()/2))</f>
        <v>0</v>
      </c>
      <c r="BA84" s="181" t="n">
        <v>0.82</v>
      </c>
      <c r="BB84" s="182" t="n">
        <f aca="false">VALUE(AZ84)</f>
        <v>0</v>
      </c>
      <c r="BD84" s="242"/>
      <c r="BE84" s="180" t="n">
        <f aca="false">IF(MOD(ROW(),2),"",INDEX(BD$3:BD$600,ROW()/2))</f>
        <v>11</v>
      </c>
      <c r="BF84" s="181" t="n">
        <v>0.82</v>
      </c>
      <c r="BG84" s="182" t="n">
        <f aca="false">VALUE($BD85)</f>
        <v>0</v>
      </c>
    </row>
    <row r="85" customFormat="false" ht="13.5" hidden="false" customHeight="false" outlineLevel="0" collapsed="false">
      <c r="A85" s="208" t="n">
        <v>0.78</v>
      </c>
      <c r="B85" s="209" t="n">
        <v>4.79</v>
      </c>
      <c r="C85" s="213" t="n">
        <f aca="false">$C84+(($AM$20-$AM$10))/10</f>
        <v>0.115</v>
      </c>
      <c r="D85" s="217" t="n">
        <f aca="false">$D84+(($AH$30-$AH$20))/10</f>
        <v>0.0636</v>
      </c>
      <c r="E85" s="211" t="n">
        <f aca="false">$AC80</f>
        <v>104.01</v>
      </c>
      <c r="F85" s="212" t="n">
        <f aca="false">$F84+(($AR$20-$AR$10))/10</f>
        <v>-0.0836</v>
      </c>
      <c r="G85" s="218" t="n">
        <f aca="false">$G84+(($AW$20-$AW$10))/10</f>
        <v>-0.151</v>
      </c>
      <c r="H85" s="213" t="n">
        <f aca="false">$BB80</f>
        <v>0</v>
      </c>
      <c r="I85" s="213" t="n">
        <f aca="false">$BG80</f>
        <v>0</v>
      </c>
      <c r="K85" s="234" t="n">
        <v>-0.27</v>
      </c>
      <c r="L85" s="238" t="n">
        <f aca="false">L84-($L$12-$L$112)/101</f>
        <v>0</v>
      </c>
      <c r="M85" s="239" t="n">
        <f aca="false">M84-($M$12-$M$112)/101</f>
        <v>0</v>
      </c>
      <c r="Q85" s="234" t="n">
        <v>-0.26</v>
      </c>
      <c r="R85" s="235" t="n">
        <f aca="false">R84-($R$61-$R$111)/51</f>
        <v>0.0325588235294118</v>
      </c>
      <c r="S85" s="236" t="n">
        <f aca="false">S84-($S$61-$S$111)/51</f>
        <v>0</v>
      </c>
      <c r="T85" s="165"/>
      <c r="U85" s="165"/>
      <c r="V85" s="165"/>
      <c r="W85" s="165"/>
      <c r="X85" s="182"/>
      <c r="Y85" s="164" t="n">
        <v>82</v>
      </c>
      <c r="Z85" s="190" t="n">
        <v>110.36</v>
      </c>
      <c r="AA85" s="180" t="str">
        <f aca="false">IF(MOD(ROW(),2),"",INDEX($Z$3:$Z$600,ROW()/2))</f>
        <v/>
      </c>
      <c r="AB85" s="181" t="n">
        <v>0.83</v>
      </c>
      <c r="AC85" s="182" t="n">
        <f aca="false">VALUE($Z86)</f>
        <v>111.95</v>
      </c>
      <c r="AD85" s="164" t="n">
        <v>82</v>
      </c>
      <c r="AE85" s="191"/>
      <c r="AF85" s="227" t="str">
        <f aca="false">IF(MOD(ROW(),10),"",INDEX(AE$3:AE$600,ROW()/10))</f>
        <v/>
      </c>
      <c r="AG85" s="228" t="n">
        <v>80</v>
      </c>
      <c r="AH85" s="229" t="e">
        <f aca="false">VALUE($AF85)</f>
        <v>#VALUE!</v>
      </c>
      <c r="AI85" s="164" t="n">
        <v>82</v>
      </c>
      <c r="AJ85" s="242"/>
      <c r="AK85" s="227" t="str">
        <f aca="false">IF(MOD(ROW(),10),"",INDEX(AJ$3:AJ$600,ROW()/10))</f>
        <v/>
      </c>
      <c r="AL85" s="228" t="n">
        <v>75</v>
      </c>
      <c r="AM85" s="229" t="e">
        <f aca="false">VALUE($AK85)</f>
        <v>#VALUE!</v>
      </c>
      <c r="AN85" s="164" t="n">
        <v>820</v>
      </c>
      <c r="AO85" s="190"/>
      <c r="AP85" s="227" t="str">
        <f aca="false">IF(MOD(ROW(),10),"",INDEX(AO$3:AO$600,ROW()/10))</f>
        <v/>
      </c>
      <c r="AQ85" s="181" t="n">
        <v>0.83</v>
      </c>
      <c r="AR85" s="229" t="e">
        <f aca="false">VALUE($AP85)</f>
        <v>#VALUE!</v>
      </c>
      <c r="AS85" s="164" t="n">
        <v>820</v>
      </c>
      <c r="AT85" s="242"/>
      <c r="AU85" s="227" t="str">
        <f aca="false">IF(MOD(ROW(),10),"",INDEX(AT$3:AT$600,ROW()/10))</f>
        <v/>
      </c>
      <c r="AV85" s="181" t="n">
        <v>0.83</v>
      </c>
      <c r="AW85" s="229" t="e">
        <f aca="false">VALUE($AU85)</f>
        <v>#VALUE!</v>
      </c>
      <c r="AY85" s="242"/>
      <c r="AZ85" s="180" t="str">
        <f aca="false">IF(MOD(ROW(),2),"",INDEX(AY$3:AY$600,ROW()/2))</f>
        <v/>
      </c>
      <c r="BA85" s="181" t="n">
        <v>0.83</v>
      </c>
      <c r="BB85" s="182" t="e">
        <f aca="false">VALUE(AZ85)</f>
        <v>#VALUE!</v>
      </c>
      <c r="BD85" s="242"/>
      <c r="BE85" s="180" t="str">
        <f aca="false">IF(MOD(ROW(),2),"",INDEX(BD$3:BD$600,ROW()/2))</f>
        <v/>
      </c>
      <c r="BF85" s="181" t="n">
        <v>0.83</v>
      </c>
      <c r="BG85" s="182" t="n">
        <f aca="false">VALUE($BD86)</f>
        <v>0</v>
      </c>
    </row>
    <row r="86" customFormat="false" ht="13.5" hidden="false" customHeight="false" outlineLevel="0" collapsed="false">
      <c r="A86" s="208" t="n">
        <v>0.79</v>
      </c>
      <c r="B86" s="209" t="n">
        <v>4.78</v>
      </c>
      <c r="C86" s="213" t="n">
        <f aca="false">$C85+(($AM$20-$AM$10))/10</f>
        <v>0.115</v>
      </c>
      <c r="D86" s="217" t="n">
        <f aca="false">$D85+(($AH$30-$AH$20))/10</f>
        <v>0.0643</v>
      </c>
      <c r="E86" s="211" t="n">
        <f aca="false">$AC81</f>
        <v>105.6</v>
      </c>
      <c r="F86" s="212" t="n">
        <f aca="false">$F85+(($AR$20-$AR$10))/10</f>
        <v>-0.0868</v>
      </c>
      <c r="G86" s="218" t="n">
        <f aca="false">$G85+(($AW$20-$AW$10))/10</f>
        <v>-0.1555</v>
      </c>
      <c r="H86" s="213" t="n">
        <f aca="false">$BB80+($BB82-$BB80)/2</f>
        <v>0</v>
      </c>
      <c r="I86" s="213" t="n">
        <f aca="false">$BG80+($BG82-$BG80)/2</f>
        <v>0</v>
      </c>
      <c r="K86" s="234" t="n">
        <v>-0.26</v>
      </c>
      <c r="L86" s="238" t="n">
        <f aca="false">L85-($L$12-$L$112)/101</f>
        <v>0</v>
      </c>
      <c r="M86" s="239" t="n">
        <f aca="false">M85-($M$12-$M$112)/101</f>
        <v>0</v>
      </c>
      <c r="Q86" s="234" t="n">
        <v>-0.25</v>
      </c>
      <c r="R86" s="235" t="n">
        <f aca="false">R85-($R$61-$R$111)/51</f>
        <v>0.0313529411764706</v>
      </c>
      <c r="S86" s="236" t="n">
        <f aca="false">S85-($S$61-$S$111)/51</f>
        <v>0</v>
      </c>
      <c r="T86" s="165"/>
      <c r="U86" s="165"/>
      <c r="V86" s="165"/>
      <c r="W86" s="165"/>
      <c r="X86" s="182"/>
      <c r="Y86" s="164" t="n">
        <v>83</v>
      </c>
      <c r="Z86" s="190" t="n">
        <v>111.95</v>
      </c>
      <c r="AA86" s="180" t="n">
        <f aca="false">IF(MOD(ROW(),2),"",INDEX($Z$3:$Z$600,ROW()/2))</f>
        <v>46.82</v>
      </c>
      <c r="AB86" s="181" t="n">
        <v>0.84</v>
      </c>
      <c r="AC86" s="182" t="n">
        <f aca="false">VALUE($Z87)</f>
        <v>113.54</v>
      </c>
      <c r="AD86" s="164" t="n">
        <v>83</v>
      </c>
      <c r="AE86" s="191"/>
      <c r="AF86" s="227" t="str">
        <f aca="false">IF(MOD(ROW(),10),"",INDEX(AE$3:AE$600,ROW()/10))</f>
        <v/>
      </c>
      <c r="AG86" s="228" t="n">
        <v>81</v>
      </c>
      <c r="AH86" s="229" t="e">
        <f aca="false">VALUE($AF86)</f>
        <v>#VALUE!</v>
      </c>
      <c r="AI86" s="164" t="n">
        <v>83</v>
      </c>
      <c r="AJ86" s="242"/>
      <c r="AK86" s="227" t="str">
        <f aca="false">IF(MOD(ROW(),10),"",INDEX(AJ$3:AJ$600,ROW()/10))</f>
        <v/>
      </c>
      <c r="AL86" s="228" t="n">
        <v>76</v>
      </c>
      <c r="AM86" s="229" t="e">
        <f aca="false">VALUE($AK86)</f>
        <v>#VALUE!</v>
      </c>
      <c r="AN86" s="164" t="n">
        <v>830</v>
      </c>
      <c r="AO86" s="190"/>
      <c r="AP86" s="227" t="str">
        <f aca="false">IF(MOD(ROW(),10),"",INDEX(AO$3:AO$600,ROW()/10))</f>
        <v/>
      </c>
      <c r="AQ86" s="181" t="n">
        <v>0.84</v>
      </c>
      <c r="AR86" s="229" t="e">
        <f aca="false">VALUE($AP86)</f>
        <v>#VALUE!</v>
      </c>
      <c r="AS86" s="164" t="n">
        <v>830</v>
      </c>
      <c r="AT86" s="242"/>
      <c r="AU86" s="227" t="str">
        <f aca="false">IF(MOD(ROW(),10),"",INDEX(AT$3:AT$600,ROW()/10))</f>
        <v/>
      </c>
      <c r="AV86" s="181" t="n">
        <v>0.84</v>
      </c>
      <c r="AW86" s="229" t="e">
        <f aca="false">VALUE($AU86)</f>
        <v>#VALUE!</v>
      </c>
      <c r="AY86" s="242"/>
      <c r="AZ86" s="180" t="n">
        <f aca="false">IF(MOD(ROW(),2),"",INDEX(AY$3:AY$600,ROW()/2))</f>
        <v>0</v>
      </c>
      <c r="BA86" s="181" t="n">
        <v>0.84</v>
      </c>
      <c r="BB86" s="182" t="n">
        <f aca="false">VALUE(AZ86)</f>
        <v>0</v>
      </c>
      <c r="BD86" s="242"/>
      <c r="BE86" s="180" t="n">
        <f aca="false">IF(MOD(ROW(),2),"",INDEX(BD$3:BD$600,ROW()/2))</f>
        <v>11</v>
      </c>
      <c r="BF86" s="181" t="n">
        <v>0.84</v>
      </c>
      <c r="BG86" s="182" t="n">
        <f aca="false">VALUE($BD87)</f>
        <v>0</v>
      </c>
    </row>
    <row r="87" customFormat="false" ht="13.5" hidden="false" customHeight="false" outlineLevel="0" collapsed="false">
      <c r="A87" s="208" t="n">
        <v>0.8</v>
      </c>
      <c r="B87" s="209" t="n">
        <v>4.77</v>
      </c>
      <c r="C87" s="213" t="n">
        <f aca="false">$AM90</f>
        <v>0.115</v>
      </c>
      <c r="D87" s="241" t="n">
        <f aca="false">$AH90</f>
        <v>0.058</v>
      </c>
      <c r="E87" s="211" t="n">
        <f aca="false">$AC82</f>
        <v>107.19</v>
      </c>
      <c r="F87" s="212" t="n">
        <f aca="false">$AR90</f>
        <v>-0.058</v>
      </c>
      <c r="G87" s="218" t="n">
        <f aca="false">$AW90</f>
        <v>-0.115</v>
      </c>
      <c r="H87" s="213" t="n">
        <f aca="false">$BB82</f>
        <v>0</v>
      </c>
      <c r="I87" s="213" t="n">
        <f aca="false">$BG82</f>
        <v>0</v>
      </c>
      <c r="K87" s="234" t="n">
        <v>-0.25</v>
      </c>
      <c r="L87" s="238" t="n">
        <f aca="false">L86-($L$12-$L$112)/101</f>
        <v>0</v>
      </c>
      <c r="M87" s="239" t="n">
        <f aca="false">M86-($M$12-$M$112)/101</f>
        <v>0</v>
      </c>
      <c r="Q87" s="234" t="n">
        <v>-0.24</v>
      </c>
      <c r="R87" s="235" t="n">
        <f aca="false">R86-($R$61-$R$111)/51</f>
        <v>0.0301470588235295</v>
      </c>
      <c r="S87" s="236" t="n">
        <f aca="false">S86-($S$61-$S$111)/51</f>
        <v>0</v>
      </c>
      <c r="T87" s="165"/>
      <c r="U87" s="165"/>
      <c r="V87" s="165"/>
      <c r="W87" s="165"/>
      <c r="X87" s="182"/>
      <c r="Y87" s="164" t="n">
        <v>84</v>
      </c>
      <c r="Z87" s="190" t="n">
        <v>113.54</v>
      </c>
      <c r="AA87" s="180" t="str">
        <f aca="false">IF(MOD(ROW(),2),"",INDEX($Z$3:$Z$600,ROW()/2))</f>
        <v/>
      </c>
      <c r="AB87" s="181" t="n">
        <v>0.85</v>
      </c>
      <c r="AC87" s="182" t="n">
        <f aca="false">VALUE($Z88)</f>
        <v>115.13</v>
      </c>
      <c r="AD87" s="164" t="n">
        <v>84</v>
      </c>
      <c r="AE87" s="191"/>
      <c r="AF87" s="227" t="str">
        <f aca="false">IF(MOD(ROW(),10),"",INDEX(AE$3:AE$600,ROW()/10))</f>
        <v/>
      </c>
      <c r="AG87" s="228" t="n">
        <v>82</v>
      </c>
      <c r="AH87" s="229" t="e">
        <f aca="false">VALUE($AF87)</f>
        <v>#VALUE!</v>
      </c>
      <c r="AI87" s="164" t="n">
        <v>84</v>
      </c>
      <c r="AJ87" s="242"/>
      <c r="AK87" s="227" t="str">
        <f aca="false">IF(MOD(ROW(),10),"",INDEX(AJ$3:AJ$600,ROW()/10))</f>
        <v/>
      </c>
      <c r="AL87" s="228" t="n">
        <v>77</v>
      </c>
      <c r="AM87" s="229" t="e">
        <f aca="false">VALUE($AK87)</f>
        <v>#VALUE!</v>
      </c>
      <c r="AN87" s="164" t="n">
        <v>840</v>
      </c>
      <c r="AO87" s="190"/>
      <c r="AP87" s="227" t="str">
        <f aca="false">IF(MOD(ROW(),10),"",INDEX(AO$3:AO$600,ROW()/10))</f>
        <v/>
      </c>
      <c r="AQ87" s="181" t="n">
        <v>0.85</v>
      </c>
      <c r="AR87" s="229" t="e">
        <f aca="false">VALUE($AP87)</f>
        <v>#VALUE!</v>
      </c>
      <c r="AS87" s="164" t="n">
        <v>840</v>
      </c>
      <c r="AT87" s="242"/>
      <c r="AU87" s="227" t="str">
        <f aca="false">IF(MOD(ROW(),10),"",INDEX(AT$3:AT$600,ROW()/10))</f>
        <v/>
      </c>
      <c r="AV87" s="181" t="n">
        <v>0.85</v>
      </c>
      <c r="AW87" s="229" t="e">
        <f aca="false">VALUE($AU87)</f>
        <v>#VALUE!</v>
      </c>
      <c r="AY87" s="242"/>
      <c r="AZ87" s="180" t="str">
        <f aca="false">IF(MOD(ROW(),2),"",INDEX(AY$3:AY$600,ROW()/2))</f>
        <v/>
      </c>
      <c r="BA87" s="181" t="n">
        <v>0.85</v>
      </c>
      <c r="BB87" s="182" t="e">
        <f aca="false">VALUE(AZ87)</f>
        <v>#VALUE!</v>
      </c>
      <c r="BD87" s="242"/>
      <c r="BE87" s="180" t="str">
        <f aca="false">IF(MOD(ROW(),2),"",INDEX(BD$3:BD$600,ROW()/2))</f>
        <v/>
      </c>
      <c r="BF87" s="181" t="n">
        <v>0.85</v>
      </c>
      <c r="BG87" s="182" t="n">
        <f aca="false">VALUE($BD88)</f>
        <v>0</v>
      </c>
    </row>
    <row r="88" customFormat="false" ht="13.5" hidden="false" customHeight="false" outlineLevel="0" collapsed="false">
      <c r="A88" s="208" t="n">
        <v>0.81</v>
      </c>
      <c r="B88" s="209" t="n">
        <v>4.76</v>
      </c>
      <c r="C88" s="213" t="n">
        <f aca="false">$C87+(($AM$20-$AM$10))/10</f>
        <v>0.115</v>
      </c>
      <c r="D88" s="217" t="n">
        <f aca="false">$D87+(($AH$30-$AH$20))/10</f>
        <v>0.0587</v>
      </c>
      <c r="E88" s="211" t="n">
        <f aca="false">$AC83</f>
        <v>108.78</v>
      </c>
      <c r="F88" s="212" t="n">
        <f aca="false">$F87+(($AR$20-$AR$10))/10</f>
        <v>-0.0612</v>
      </c>
      <c r="G88" s="218" t="n">
        <f aca="false">$G87+(($AW$20-$AW$10))/10</f>
        <v>-0.1195</v>
      </c>
      <c r="H88" s="213" t="n">
        <f aca="false">$BB82+($BB84-$BB82)/2</f>
        <v>0</v>
      </c>
      <c r="I88" s="213" t="n">
        <f aca="false">$BG82+($BG84-$BG82)/2</f>
        <v>0</v>
      </c>
      <c r="K88" s="234" t="n">
        <v>-0.24</v>
      </c>
      <c r="L88" s="238" t="n">
        <f aca="false">L87-($L$12-$L$112)/101</f>
        <v>0</v>
      </c>
      <c r="M88" s="239" t="n">
        <f aca="false">M87-($M$12-$M$112)/101</f>
        <v>0</v>
      </c>
      <c r="Q88" s="234" t="n">
        <v>-0.23</v>
      </c>
      <c r="R88" s="235" t="n">
        <f aca="false">R87-($R$61-$R$111)/51</f>
        <v>0.0289411764705883</v>
      </c>
      <c r="S88" s="236" t="n">
        <f aca="false">S87-($S$61-$S$111)/51</f>
        <v>0</v>
      </c>
      <c r="T88" s="165"/>
      <c r="U88" s="165"/>
      <c r="V88" s="165"/>
      <c r="W88" s="165"/>
      <c r="X88" s="182"/>
      <c r="Y88" s="164" t="n">
        <v>85</v>
      </c>
      <c r="Z88" s="190" t="n">
        <v>115.13</v>
      </c>
      <c r="AA88" s="180" t="n">
        <f aca="false">IF(MOD(ROW(),2),"",INDEX($Z$3:$Z$600,ROW()/2))</f>
        <v>48.81</v>
      </c>
      <c r="AB88" s="181" t="n">
        <v>0.86</v>
      </c>
      <c r="AC88" s="182" t="n">
        <f aca="false">VALUE($Z89)</f>
        <v>116.72</v>
      </c>
      <c r="AD88" s="164" t="n">
        <v>85</v>
      </c>
      <c r="AE88" s="191"/>
      <c r="AF88" s="227" t="str">
        <f aca="false">IF(MOD(ROW(),10),"",INDEX(AE$3:AE$600,ROW()/10))</f>
        <v/>
      </c>
      <c r="AG88" s="228" t="n">
        <v>83</v>
      </c>
      <c r="AH88" s="229" t="e">
        <f aca="false">VALUE($AF88)</f>
        <v>#VALUE!</v>
      </c>
      <c r="AI88" s="164" t="n">
        <v>85</v>
      </c>
      <c r="AJ88" s="242"/>
      <c r="AK88" s="227" t="str">
        <f aca="false">IF(MOD(ROW(),10),"",INDEX(AJ$3:AJ$600,ROW()/10))</f>
        <v/>
      </c>
      <c r="AL88" s="228" t="n">
        <v>78</v>
      </c>
      <c r="AM88" s="229" t="e">
        <f aca="false">VALUE($AK88)</f>
        <v>#VALUE!</v>
      </c>
      <c r="AN88" s="164" t="n">
        <v>850</v>
      </c>
      <c r="AO88" s="190"/>
      <c r="AP88" s="227" t="str">
        <f aca="false">IF(MOD(ROW(),10),"",INDEX(AO$3:AO$600,ROW()/10))</f>
        <v/>
      </c>
      <c r="AQ88" s="181" t="n">
        <v>0.86</v>
      </c>
      <c r="AR88" s="229" t="e">
        <f aca="false">VALUE($AP88)</f>
        <v>#VALUE!</v>
      </c>
      <c r="AS88" s="164" t="n">
        <v>850</v>
      </c>
      <c r="AT88" s="242"/>
      <c r="AU88" s="227" t="str">
        <f aca="false">IF(MOD(ROW(),10),"",INDEX(AT$3:AT$600,ROW()/10))</f>
        <v/>
      </c>
      <c r="AV88" s="181" t="n">
        <v>0.86</v>
      </c>
      <c r="AW88" s="229" t="e">
        <f aca="false">VALUE($AU88)</f>
        <v>#VALUE!</v>
      </c>
      <c r="AY88" s="242"/>
      <c r="AZ88" s="180" t="n">
        <f aca="false">IF(MOD(ROW(),2),"",INDEX(AY$3:AY$600,ROW()/2))</f>
        <v>0</v>
      </c>
      <c r="BA88" s="181" t="n">
        <v>0.86</v>
      </c>
      <c r="BB88" s="182" t="n">
        <f aca="false">VALUE(AZ88)</f>
        <v>0</v>
      </c>
      <c r="BD88" s="242"/>
      <c r="BE88" s="180" t="n">
        <f aca="false">IF(MOD(ROW(),2),"",INDEX(BD$3:BD$600,ROW()/2))</f>
        <v>11</v>
      </c>
      <c r="BF88" s="181" t="n">
        <v>0.86</v>
      </c>
      <c r="BG88" s="182" t="n">
        <f aca="false">VALUE($BD89)</f>
        <v>0</v>
      </c>
    </row>
    <row r="89" customFormat="false" ht="13.5" hidden="false" customHeight="false" outlineLevel="0" collapsed="false">
      <c r="A89" s="208" t="n">
        <v>0.82</v>
      </c>
      <c r="B89" s="209" t="n">
        <v>4.75</v>
      </c>
      <c r="C89" s="213" t="n">
        <f aca="false">$C88+(($AM$20-$AM$10))/10</f>
        <v>0.115</v>
      </c>
      <c r="D89" s="217" t="n">
        <f aca="false">$D88+(($AH$30-$AH$20))/10</f>
        <v>0.0594</v>
      </c>
      <c r="E89" s="211" t="n">
        <f aca="false">$AC84</f>
        <v>110.36</v>
      </c>
      <c r="F89" s="212" t="n">
        <f aca="false">$F88+(($AR$20-$AR$10))/10</f>
        <v>-0.0644</v>
      </c>
      <c r="G89" s="218" t="n">
        <f aca="false">$G88+(($AW$20-$AW$10))/10</f>
        <v>-0.124</v>
      </c>
      <c r="H89" s="213" t="n">
        <f aca="false">$BB84</f>
        <v>0</v>
      </c>
      <c r="I89" s="213" t="n">
        <f aca="false">$BG84</f>
        <v>0</v>
      </c>
      <c r="K89" s="234" t="n">
        <v>-0.23</v>
      </c>
      <c r="L89" s="238" t="n">
        <f aca="false">L88-($L$12-$L$112)/101</f>
        <v>0</v>
      </c>
      <c r="M89" s="239" t="n">
        <f aca="false">M88-($M$12-$M$112)/101</f>
        <v>0</v>
      </c>
      <c r="Q89" s="234" t="n">
        <v>-0.22</v>
      </c>
      <c r="R89" s="235" t="n">
        <f aca="false">R88-($R$61-$R$111)/51</f>
        <v>0.0277352941176471</v>
      </c>
      <c r="S89" s="236" t="n">
        <f aca="false">S88-($S$61-$S$111)/51</f>
        <v>0</v>
      </c>
      <c r="T89" s="165"/>
      <c r="U89" s="165"/>
      <c r="V89" s="165"/>
      <c r="W89" s="165"/>
      <c r="X89" s="182"/>
      <c r="Y89" s="164" t="n">
        <v>86</v>
      </c>
      <c r="Z89" s="190" t="n">
        <v>116.72</v>
      </c>
      <c r="AA89" s="180" t="str">
        <f aca="false">IF(MOD(ROW(),2),"",INDEX($Z$3:$Z$600,ROW()/2))</f>
        <v/>
      </c>
      <c r="AB89" s="181" t="n">
        <v>0.87</v>
      </c>
      <c r="AC89" s="182" t="n">
        <f aca="false">VALUE($Z90)</f>
        <v>118.31</v>
      </c>
      <c r="AD89" s="164" t="n">
        <v>86</v>
      </c>
      <c r="AE89" s="191"/>
      <c r="AF89" s="227" t="str">
        <f aca="false">IF(MOD(ROW(),10),"",INDEX(AE$3:AE$600,ROW()/10))</f>
        <v/>
      </c>
      <c r="AG89" s="228" t="n">
        <v>84</v>
      </c>
      <c r="AH89" s="229" t="e">
        <f aca="false">VALUE($AF89)</f>
        <v>#VALUE!</v>
      </c>
      <c r="AI89" s="164" t="n">
        <v>86</v>
      </c>
      <c r="AJ89" s="242"/>
      <c r="AK89" s="227" t="str">
        <f aca="false">IF(MOD(ROW(),10),"",INDEX(AJ$3:AJ$600,ROW()/10))</f>
        <v/>
      </c>
      <c r="AL89" s="228" t="n">
        <v>79</v>
      </c>
      <c r="AM89" s="229" t="e">
        <f aca="false">VALUE($AK89)</f>
        <v>#VALUE!</v>
      </c>
      <c r="AN89" s="164" t="n">
        <v>860</v>
      </c>
      <c r="AO89" s="190"/>
      <c r="AP89" s="227" t="str">
        <f aca="false">IF(MOD(ROW(),10),"",INDEX(AO$3:AO$600,ROW()/10))</f>
        <v/>
      </c>
      <c r="AQ89" s="181" t="n">
        <v>0.87</v>
      </c>
      <c r="AR89" s="229" t="e">
        <f aca="false">VALUE($AP89)</f>
        <v>#VALUE!</v>
      </c>
      <c r="AS89" s="164" t="n">
        <v>860</v>
      </c>
      <c r="AT89" s="242"/>
      <c r="AU89" s="227" t="str">
        <f aca="false">IF(MOD(ROW(),10),"",INDEX(AT$3:AT$600,ROW()/10))</f>
        <v/>
      </c>
      <c r="AV89" s="181" t="n">
        <v>0.87</v>
      </c>
      <c r="AW89" s="229" t="e">
        <f aca="false">VALUE($AU89)</f>
        <v>#VALUE!</v>
      </c>
      <c r="AY89" s="242"/>
      <c r="AZ89" s="180" t="str">
        <f aca="false">IF(MOD(ROW(),2),"",INDEX(AY$3:AY$600,ROW()/2))</f>
        <v/>
      </c>
      <c r="BA89" s="181" t="n">
        <v>0.87</v>
      </c>
      <c r="BB89" s="182" t="e">
        <f aca="false">VALUE(AZ89)</f>
        <v>#VALUE!</v>
      </c>
      <c r="BD89" s="242"/>
      <c r="BE89" s="180" t="str">
        <f aca="false">IF(MOD(ROW(),2),"",INDEX(BD$3:BD$600,ROW()/2))</f>
        <v/>
      </c>
      <c r="BF89" s="181" t="n">
        <v>0.87</v>
      </c>
      <c r="BG89" s="182" t="n">
        <f aca="false">VALUE($BD90)</f>
        <v>0</v>
      </c>
    </row>
    <row r="90" customFormat="false" ht="13.5" hidden="false" customHeight="false" outlineLevel="0" collapsed="false">
      <c r="A90" s="208" t="n">
        <v>0.83</v>
      </c>
      <c r="B90" s="209" t="n">
        <v>4.74</v>
      </c>
      <c r="C90" s="213" t="n">
        <f aca="false">$C89+(($AM$20-$AM$10))/10</f>
        <v>0.115</v>
      </c>
      <c r="D90" s="217" t="n">
        <f aca="false">$D89+(($AH$30-$AH$20))/10</f>
        <v>0.0601</v>
      </c>
      <c r="E90" s="211" t="n">
        <f aca="false">$AC85</f>
        <v>111.95</v>
      </c>
      <c r="F90" s="212" t="n">
        <f aca="false">$F89+(($AR$20-$AR$10))/10</f>
        <v>-0.0676</v>
      </c>
      <c r="G90" s="218" t="n">
        <f aca="false">$G89+(($AW$20-$AW$10))/10</f>
        <v>-0.1285</v>
      </c>
      <c r="H90" s="213" t="n">
        <f aca="false">$BB84+($BB86-$BB84)/2</f>
        <v>0</v>
      </c>
      <c r="I90" s="213" t="n">
        <f aca="false">$BG84+($BG86-$BG84)/2</f>
        <v>0</v>
      </c>
      <c r="K90" s="234" t="n">
        <v>-0.22</v>
      </c>
      <c r="L90" s="238" t="n">
        <f aca="false">L89-($L$12-$L$112)/101</f>
        <v>0</v>
      </c>
      <c r="M90" s="239" t="n">
        <f aca="false">M89-($M$12-$M$112)/101</f>
        <v>0</v>
      </c>
      <c r="Q90" s="234" t="n">
        <v>-0.21</v>
      </c>
      <c r="R90" s="235" t="n">
        <f aca="false">R89-($R$61-$R$111)/51</f>
        <v>0.0265294117647059</v>
      </c>
      <c r="S90" s="236" t="n">
        <f aca="false">S89-($S$61-$S$111)/51</f>
        <v>0</v>
      </c>
      <c r="T90" s="165"/>
      <c r="U90" s="165"/>
      <c r="V90" s="165"/>
      <c r="W90" s="165"/>
      <c r="X90" s="182"/>
      <c r="Y90" s="164" t="n">
        <v>87</v>
      </c>
      <c r="Z90" s="190" t="n">
        <v>118.31</v>
      </c>
      <c r="AA90" s="180" t="n">
        <f aca="false">IF(MOD(ROW(),2),"",INDEX($Z$3:$Z$600,ROW()/2))</f>
        <v>50</v>
      </c>
      <c r="AB90" s="181" t="n">
        <v>0.88</v>
      </c>
      <c r="AC90" s="182" t="n">
        <f aca="false">VALUE($Z91)</f>
        <v>119.9</v>
      </c>
      <c r="AD90" s="164" t="n">
        <v>87</v>
      </c>
      <c r="AE90" s="191"/>
      <c r="AF90" s="227" t="n">
        <f aca="false">IF(MOD(ROW(),10),"",INDEX(AE$3:AE$600,ROW()/10))</f>
        <v>0.058</v>
      </c>
      <c r="AG90" s="228" t="n">
        <v>85</v>
      </c>
      <c r="AH90" s="229" t="n">
        <f aca="false">VALUE($AF90)</f>
        <v>0.058</v>
      </c>
      <c r="AI90" s="164" t="n">
        <v>87</v>
      </c>
      <c r="AJ90" s="242"/>
      <c r="AK90" s="227" t="n">
        <f aca="false">IF(MOD(ROW(),10),"",INDEX(AJ$3:AJ$600,ROW()/10))</f>
        <v>0.115</v>
      </c>
      <c r="AL90" s="228" t="n">
        <v>80</v>
      </c>
      <c r="AM90" s="229" t="n">
        <f aca="false">VALUE($AK90)</f>
        <v>0.115</v>
      </c>
      <c r="AN90" s="164" t="n">
        <v>870</v>
      </c>
      <c r="AO90" s="190"/>
      <c r="AP90" s="227" t="n">
        <f aca="false">IF(MOD(ROW(),10),"",INDEX(AO$3:AO$600,ROW()/10))</f>
        <v>-0.058</v>
      </c>
      <c r="AQ90" s="181" t="n">
        <v>0.88</v>
      </c>
      <c r="AR90" s="229" t="n">
        <f aca="false">VALUE($AP90)</f>
        <v>-0.058</v>
      </c>
      <c r="AS90" s="164" t="n">
        <v>870</v>
      </c>
      <c r="AT90" s="242"/>
      <c r="AU90" s="227" t="n">
        <f aca="false">IF(MOD(ROW(),10),"",INDEX(AT$3:AT$600,ROW()/10))</f>
        <v>-0.115</v>
      </c>
      <c r="AV90" s="181" t="n">
        <v>0.88</v>
      </c>
      <c r="AW90" s="229" t="n">
        <f aca="false">VALUE($AU90)</f>
        <v>-0.115</v>
      </c>
      <c r="AY90" s="242"/>
      <c r="AZ90" s="180" t="n">
        <f aca="false">IF(MOD(ROW(),2),"",INDEX(AY$3:AY$600,ROW()/2))</f>
        <v>0</v>
      </c>
      <c r="BA90" s="181" t="n">
        <v>0.88</v>
      </c>
      <c r="BB90" s="182" t="n">
        <f aca="false">VALUE(AZ90)</f>
        <v>0</v>
      </c>
      <c r="BD90" s="242"/>
      <c r="BE90" s="180" t="n">
        <f aca="false">IF(MOD(ROW(),2),"",INDEX(BD$3:BD$600,ROW()/2))</f>
        <v>11</v>
      </c>
      <c r="BF90" s="181" t="n">
        <v>0.88</v>
      </c>
      <c r="BG90" s="182" t="n">
        <f aca="false">VALUE($BD91)</f>
        <v>0</v>
      </c>
    </row>
    <row r="91" customFormat="false" ht="13.5" hidden="false" customHeight="false" outlineLevel="0" collapsed="false">
      <c r="A91" s="208" t="n">
        <v>0.84</v>
      </c>
      <c r="B91" s="209" t="n">
        <v>4.73</v>
      </c>
      <c r="C91" s="213" t="n">
        <f aca="false">$C90+(($AM$20-$AM$10))/10</f>
        <v>0.115</v>
      </c>
      <c r="D91" s="217" t="n">
        <f aca="false">$D90+(($AH$30-$AH$20))/10</f>
        <v>0.0608</v>
      </c>
      <c r="E91" s="211" t="n">
        <f aca="false">$AC86</f>
        <v>113.54</v>
      </c>
      <c r="F91" s="212" t="n">
        <f aca="false">$F90+(($AR$20-$AR$10))/10</f>
        <v>-0.0708</v>
      </c>
      <c r="G91" s="218" t="n">
        <f aca="false">$G90+(($AW$20-$AW$10))/10</f>
        <v>-0.133</v>
      </c>
      <c r="H91" s="213" t="n">
        <f aca="false">$BB86</f>
        <v>0</v>
      </c>
      <c r="I91" s="213" t="n">
        <f aca="false">$BG86</f>
        <v>0</v>
      </c>
      <c r="K91" s="234" t="n">
        <v>-0.21</v>
      </c>
      <c r="L91" s="238" t="n">
        <f aca="false">L90-($L$12-$L$112)/101</f>
        <v>0</v>
      </c>
      <c r="M91" s="239" t="n">
        <f aca="false">M90-($M$12-$M$112)/101</f>
        <v>0</v>
      </c>
      <c r="Q91" s="234" t="n">
        <v>-0.2</v>
      </c>
      <c r="R91" s="235" t="n">
        <f aca="false">R90-($R$61-$R$111)/51</f>
        <v>0.0253235294117648</v>
      </c>
      <c r="S91" s="236" t="n">
        <f aca="false">S90-($S$61-$S$111)/51</f>
        <v>0</v>
      </c>
      <c r="T91" s="165"/>
      <c r="U91" s="165"/>
      <c r="V91" s="165"/>
      <c r="W91" s="165"/>
      <c r="X91" s="182"/>
      <c r="Y91" s="164" t="n">
        <v>88</v>
      </c>
      <c r="Z91" s="242" t="n">
        <v>119.9</v>
      </c>
      <c r="AA91" s="180" t="str">
        <f aca="false">IF(MOD(ROW(),2),"",INDEX($Z$3:$Z$600,ROW()/2))</f>
        <v/>
      </c>
      <c r="AB91" s="181" t="n">
        <v>0.89</v>
      </c>
      <c r="AC91" s="182" t="n">
        <f aca="false">VALUE($Z92)</f>
        <v>121.48</v>
      </c>
      <c r="AD91" s="164" t="n">
        <v>88</v>
      </c>
      <c r="AE91" s="191"/>
      <c r="AF91" s="227" t="str">
        <f aca="false">IF(MOD(ROW(),10),"",INDEX(AE$3:AE$600,ROW()/10))</f>
        <v/>
      </c>
      <c r="AG91" s="228" t="n">
        <v>86</v>
      </c>
      <c r="AH91" s="229" t="e">
        <f aca="false">VALUE($AF91)</f>
        <v>#VALUE!</v>
      </c>
      <c r="AI91" s="164" t="n">
        <v>88</v>
      </c>
      <c r="AJ91" s="242"/>
      <c r="AK91" s="227" t="str">
        <f aca="false">IF(MOD(ROW(),10),"",INDEX(AJ$3:AJ$600,ROW()/10))</f>
        <v/>
      </c>
      <c r="AL91" s="228" t="n">
        <v>81</v>
      </c>
      <c r="AM91" s="229" t="e">
        <f aca="false">VALUE($AK91)</f>
        <v>#VALUE!</v>
      </c>
      <c r="AN91" s="164" t="n">
        <v>880</v>
      </c>
      <c r="AO91" s="190"/>
      <c r="AP91" s="227" t="str">
        <f aca="false">IF(MOD(ROW(),10),"",INDEX(AO$3:AO$600,ROW()/10))</f>
        <v/>
      </c>
      <c r="AQ91" s="181" t="n">
        <v>0.89</v>
      </c>
      <c r="AR91" s="229" t="e">
        <f aca="false">VALUE($AP91)</f>
        <v>#VALUE!</v>
      </c>
      <c r="AS91" s="164" t="n">
        <v>880</v>
      </c>
      <c r="AT91" s="242"/>
      <c r="AU91" s="227" t="str">
        <f aca="false">IF(MOD(ROW(),10),"",INDEX(AT$3:AT$600,ROW()/10))</f>
        <v/>
      </c>
      <c r="AV91" s="181" t="n">
        <v>0.89</v>
      </c>
      <c r="AW91" s="229" t="e">
        <f aca="false">VALUE($AU91)</f>
        <v>#VALUE!</v>
      </c>
      <c r="AY91" s="242"/>
      <c r="AZ91" s="180" t="str">
        <f aca="false">IF(MOD(ROW(),2),"",INDEX(AY$3:AY$600,ROW()/2))</f>
        <v/>
      </c>
      <c r="BA91" s="181" t="n">
        <v>0.89</v>
      </c>
      <c r="BB91" s="182" t="e">
        <f aca="false">VALUE(AZ91)</f>
        <v>#VALUE!</v>
      </c>
      <c r="BD91" s="242"/>
      <c r="BE91" s="180" t="str">
        <f aca="false">IF(MOD(ROW(),2),"",INDEX(BD$3:BD$600,ROW()/2))</f>
        <v/>
      </c>
      <c r="BF91" s="181" t="n">
        <v>0.89</v>
      </c>
      <c r="BG91" s="182" t="n">
        <f aca="false">VALUE($BD92)</f>
        <v>0</v>
      </c>
    </row>
    <row r="92" customFormat="false" ht="13.5" hidden="false" customHeight="false" outlineLevel="0" collapsed="false">
      <c r="A92" s="208" t="n">
        <v>0.85</v>
      </c>
      <c r="B92" s="209" t="n">
        <v>4.72</v>
      </c>
      <c r="C92" s="213" t="n">
        <f aca="false">$C91+(($AM$20-$AM$10))/10</f>
        <v>0.115</v>
      </c>
      <c r="D92" s="217" t="n">
        <f aca="false">$D91+(($AH$30-$AH$20))/10</f>
        <v>0.0615</v>
      </c>
      <c r="E92" s="211" t="n">
        <f aca="false">$AC87</f>
        <v>115.13</v>
      </c>
      <c r="F92" s="212" t="n">
        <f aca="false">$F91+(($AR$20-$AR$10))/10</f>
        <v>-0.074</v>
      </c>
      <c r="G92" s="218" t="n">
        <f aca="false">$G91+(($AW$20-$AW$10))/10</f>
        <v>-0.1375</v>
      </c>
      <c r="H92" s="213" t="n">
        <f aca="false">$BB86+($BB88-$BB86)/2</f>
        <v>0</v>
      </c>
      <c r="I92" s="213" t="n">
        <f aca="false">$BG86+($BG88-$BG86)/2</f>
        <v>0</v>
      </c>
      <c r="K92" s="234" t="n">
        <v>-0.2</v>
      </c>
      <c r="L92" s="238" t="n">
        <f aca="false">L91-($L$12-$L$112)/101</f>
        <v>0</v>
      </c>
      <c r="M92" s="239" t="n">
        <f aca="false">M91-($M$12-$M$112)/101</f>
        <v>0</v>
      </c>
      <c r="Q92" s="234" t="n">
        <v>-0.19</v>
      </c>
      <c r="R92" s="235" t="n">
        <f aca="false">R91-($R$61-$R$111)/51</f>
        <v>0.0241176470588236</v>
      </c>
      <c r="S92" s="236" t="n">
        <f aca="false">S91-($S$61-$S$111)/51</f>
        <v>0</v>
      </c>
      <c r="T92" s="165"/>
      <c r="U92" s="165"/>
      <c r="V92" s="165"/>
      <c r="W92" s="165"/>
      <c r="X92" s="182"/>
      <c r="Y92" s="164" t="n">
        <v>89</v>
      </c>
      <c r="Z92" s="190" t="n">
        <v>121.48</v>
      </c>
      <c r="AA92" s="180" t="n">
        <f aca="false">IF(MOD(ROW(),2),"",INDEX($Z$3:$Z$600,ROW()/2))</f>
        <v>51.59</v>
      </c>
      <c r="AB92" s="181" t="n">
        <v>0.9</v>
      </c>
      <c r="AC92" s="182" t="n">
        <f aca="false">VALUE($Z93)</f>
        <v>123.07</v>
      </c>
      <c r="AD92" s="164" t="n">
        <v>89</v>
      </c>
      <c r="AE92" s="191"/>
      <c r="AF92" s="227" t="str">
        <f aca="false">IF(MOD(ROW(),10),"",INDEX(AE$3:AE$600,ROW()/10))</f>
        <v/>
      </c>
      <c r="AG92" s="228" t="n">
        <v>87</v>
      </c>
      <c r="AH92" s="229" t="e">
        <f aca="false">VALUE($AF92)</f>
        <v>#VALUE!</v>
      </c>
      <c r="AI92" s="164" t="n">
        <v>89</v>
      </c>
      <c r="AJ92" s="242"/>
      <c r="AK92" s="227" t="str">
        <f aca="false">IF(MOD(ROW(),10),"",INDEX(AJ$3:AJ$600,ROW()/10))</f>
        <v/>
      </c>
      <c r="AL92" s="228" t="n">
        <v>82</v>
      </c>
      <c r="AM92" s="229" t="e">
        <f aca="false">VALUE($AK92)</f>
        <v>#VALUE!</v>
      </c>
      <c r="AN92" s="164" t="n">
        <v>890</v>
      </c>
      <c r="AO92" s="190"/>
      <c r="AP92" s="227" t="str">
        <f aca="false">IF(MOD(ROW(),10),"",INDEX(AO$3:AO$600,ROW()/10))</f>
        <v/>
      </c>
      <c r="AQ92" s="181" t="n">
        <v>0.9</v>
      </c>
      <c r="AR92" s="229" t="e">
        <f aca="false">VALUE($AP92)</f>
        <v>#VALUE!</v>
      </c>
      <c r="AS92" s="164" t="n">
        <v>890</v>
      </c>
      <c r="AT92" s="242"/>
      <c r="AU92" s="227" t="str">
        <f aca="false">IF(MOD(ROW(),10),"",INDEX(AT$3:AT$600,ROW()/10))</f>
        <v/>
      </c>
      <c r="AV92" s="181" t="n">
        <v>0.9</v>
      </c>
      <c r="AW92" s="229" t="e">
        <f aca="false">VALUE($AU92)</f>
        <v>#VALUE!</v>
      </c>
      <c r="AY92" s="242"/>
      <c r="AZ92" s="180" t="n">
        <f aca="false">IF(MOD(ROW(),2),"",INDEX(AY$3:AY$600,ROW()/2))</f>
        <v>0</v>
      </c>
      <c r="BA92" s="181" t="n">
        <v>0.9</v>
      </c>
      <c r="BB92" s="182" t="n">
        <f aca="false">VALUE(AZ92)</f>
        <v>0</v>
      </c>
      <c r="BD92" s="242"/>
      <c r="BE92" s="180" t="n">
        <f aca="false">IF(MOD(ROW(),2),"",INDEX(BD$3:BD$600,ROW()/2))</f>
        <v>11</v>
      </c>
      <c r="BF92" s="181" t="n">
        <v>0.9</v>
      </c>
      <c r="BG92" s="182" t="n">
        <f aca="false">VALUE($BD93)</f>
        <v>0</v>
      </c>
    </row>
    <row r="93" customFormat="false" ht="13.5" hidden="false" customHeight="false" outlineLevel="0" collapsed="false">
      <c r="A93" s="208" t="n">
        <v>0.86</v>
      </c>
      <c r="B93" s="209" t="n">
        <v>4.71</v>
      </c>
      <c r="C93" s="213" t="n">
        <f aca="false">$C92+(($AM$20-$AM$10))/10</f>
        <v>0.115</v>
      </c>
      <c r="D93" s="217" t="n">
        <f aca="false">$D92+(($AH$30-$AH$20))/10</f>
        <v>0.0622</v>
      </c>
      <c r="E93" s="211" t="n">
        <f aca="false">$AC88</f>
        <v>116.72</v>
      </c>
      <c r="F93" s="212" t="n">
        <f aca="false">$F92+(($AR$20-$AR$10))/10</f>
        <v>-0.0772</v>
      </c>
      <c r="G93" s="218" t="n">
        <f aca="false">$G92+(($AW$20-$AW$10))/10</f>
        <v>-0.142</v>
      </c>
      <c r="H93" s="213" t="n">
        <f aca="false">$BB88</f>
        <v>0</v>
      </c>
      <c r="I93" s="213" t="n">
        <f aca="false">$BG88</f>
        <v>0</v>
      </c>
      <c r="K93" s="234" t="n">
        <v>-0.19</v>
      </c>
      <c r="L93" s="238" t="n">
        <f aca="false">L92-($L$12-$L$112)/101</f>
        <v>0</v>
      </c>
      <c r="M93" s="239" t="n">
        <f aca="false">M92-($M$12-$M$112)/101</f>
        <v>0</v>
      </c>
      <c r="Q93" s="234" t="n">
        <v>-0.18</v>
      </c>
      <c r="R93" s="235" t="n">
        <f aca="false">R92-($R$61-$R$111)/51</f>
        <v>0.0229117647058824</v>
      </c>
      <c r="S93" s="236" t="n">
        <f aca="false">S92-($S$61-$S$111)/51</f>
        <v>0</v>
      </c>
      <c r="T93" s="165"/>
      <c r="U93" s="165"/>
      <c r="V93" s="165"/>
      <c r="W93" s="165"/>
      <c r="X93" s="182"/>
      <c r="Y93" s="164" t="n">
        <v>90</v>
      </c>
      <c r="Z93" s="190" t="n">
        <v>123.07</v>
      </c>
      <c r="AA93" s="180" t="str">
        <f aca="false">IF(MOD(ROW(),2),"",INDEX($Z$3:$Z$600,ROW()/2))</f>
        <v/>
      </c>
      <c r="AB93" s="181" t="n">
        <v>0.91</v>
      </c>
      <c r="AC93" s="182" t="n">
        <f aca="false">VALUE($Z94)</f>
        <v>124.66</v>
      </c>
      <c r="AD93" s="164" t="n">
        <v>90</v>
      </c>
      <c r="AE93" s="191"/>
      <c r="AF93" s="227" t="str">
        <f aca="false">IF(MOD(ROW(),10),"",INDEX(AE$3:AE$600,ROW()/10))</f>
        <v/>
      </c>
      <c r="AG93" s="228" t="n">
        <v>88</v>
      </c>
      <c r="AH93" s="229" t="e">
        <f aca="false">VALUE($AF93)</f>
        <v>#VALUE!</v>
      </c>
      <c r="AI93" s="164" t="n">
        <v>90</v>
      </c>
      <c r="AJ93" s="242"/>
      <c r="AK93" s="227" t="str">
        <f aca="false">IF(MOD(ROW(),10),"",INDEX(AJ$3:AJ$600,ROW()/10))</f>
        <v/>
      </c>
      <c r="AL93" s="228" t="n">
        <v>83</v>
      </c>
      <c r="AM93" s="229" t="e">
        <f aca="false">VALUE($AK93)</f>
        <v>#VALUE!</v>
      </c>
      <c r="AN93" s="164" t="n">
        <v>900</v>
      </c>
      <c r="AO93" s="190"/>
      <c r="AP93" s="227" t="str">
        <f aca="false">IF(MOD(ROW(),10),"",INDEX(AO$3:AO$600,ROW()/10))</f>
        <v/>
      </c>
      <c r="AQ93" s="181" t="n">
        <v>0.91</v>
      </c>
      <c r="AR93" s="229" t="e">
        <f aca="false">VALUE($AP93)</f>
        <v>#VALUE!</v>
      </c>
      <c r="AS93" s="164" t="n">
        <v>900</v>
      </c>
      <c r="AT93" s="242"/>
      <c r="AU93" s="227" t="str">
        <f aca="false">IF(MOD(ROW(),10),"",INDEX(AT$3:AT$600,ROW()/10))</f>
        <v/>
      </c>
      <c r="AV93" s="181" t="n">
        <v>0.91</v>
      </c>
      <c r="AW93" s="229" t="e">
        <f aca="false">VALUE($AU93)</f>
        <v>#VALUE!</v>
      </c>
      <c r="AY93" s="242"/>
      <c r="AZ93" s="180" t="str">
        <f aca="false">IF(MOD(ROW(),2),"",INDEX(AY$3:AY$600,ROW()/2))</f>
        <v/>
      </c>
      <c r="BA93" s="181" t="n">
        <v>0.91</v>
      </c>
      <c r="BB93" s="182" t="e">
        <f aca="false">VALUE(AZ93)</f>
        <v>#VALUE!</v>
      </c>
      <c r="BD93" s="242"/>
      <c r="BE93" s="180" t="str">
        <f aca="false">IF(MOD(ROW(),2),"",INDEX(BD$3:BD$600,ROW()/2))</f>
        <v/>
      </c>
      <c r="BF93" s="181" t="n">
        <v>0.91</v>
      </c>
      <c r="BG93" s="182" t="n">
        <f aca="false">VALUE($BD94)</f>
        <v>0</v>
      </c>
    </row>
    <row r="94" customFormat="false" ht="13.5" hidden="false" customHeight="false" outlineLevel="0" collapsed="false">
      <c r="A94" s="208" t="n">
        <v>0.87</v>
      </c>
      <c r="B94" s="209" t="n">
        <v>4.7</v>
      </c>
      <c r="C94" s="213" t="n">
        <f aca="false">$C93+(($AM$20-$AM$10))/10</f>
        <v>0.115</v>
      </c>
      <c r="D94" s="217" t="n">
        <f aca="false">$D93+(($AH$30-$AH$20))/10</f>
        <v>0.0629</v>
      </c>
      <c r="E94" s="211" t="n">
        <f aca="false">$AC89</f>
        <v>118.31</v>
      </c>
      <c r="F94" s="212" t="n">
        <f aca="false">$F93+(($AR$20-$AR$10))/10</f>
        <v>-0.0804</v>
      </c>
      <c r="G94" s="218" t="n">
        <f aca="false">$G93+(($AW$20-$AW$10))/10</f>
        <v>-0.1465</v>
      </c>
      <c r="H94" s="213" t="n">
        <f aca="false">$BB88+($BB90-$BB88)/2</f>
        <v>0</v>
      </c>
      <c r="I94" s="213" t="n">
        <f aca="false">$BG88+($BG90-$BG88)/2</f>
        <v>0</v>
      </c>
      <c r="K94" s="234" t="n">
        <v>-0.18</v>
      </c>
      <c r="L94" s="238" t="n">
        <f aca="false">L93-($L$12-$L$112)/101</f>
        <v>0</v>
      </c>
      <c r="M94" s="239" t="n">
        <f aca="false">M93-($M$12-$M$112)/101</f>
        <v>0</v>
      </c>
      <c r="Q94" s="234" t="n">
        <v>-0.17</v>
      </c>
      <c r="R94" s="235" t="n">
        <f aca="false">R93-($R$61-$R$111)/51</f>
        <v>0.0217058823529412</v>
      </c>
      <c r="S94" s="236" t="n">
        <f aca="false">S93-($S$61-$S$111)/51</f>
        <v>0</v>
      </c>
      <c r="T94" s="165"/>
      <c r="U94" s="165"/>
      <c r="V94" s="165"/>
      <c r="W94" s="165"/>
      <c r="X94" s="182"/>
      <c r="Y94" s="164" t="n">
        <v>91</v>
      </c>
      <c r="Z94" s="190" t="n">
        <v>124.66</v>
      </c>
      <c r="AA94" s="180" t="n">
        <f aca="false">IF(MOD(ROW(),2),"",INDEX($Z$3:$Z$600,ROW()/2))</f>
        <v>53.17</v>
      </c>
      <c r="AB94" s="181" t="n">
        <v>0.92</v>
      </c>
      <c r="AC94" s="182" t="n">
        <f aca="false">VALUE($Z95)</f>
        <v>126.25</v>
      </c>
      <c r="AD94" s="164" t="n">
        <v>91</v>
      </c>
      <c r="AE94" s="191"/>
      <c r="AF94" s="227" t="str">
        <f aca="false">IF(MOD(ROW(),10),"",INDEX(AE$3:AE$600,ROW()/10))</f>
        <v/>
      </c>
      <c r="AG94" s="228" t="n">
        <v>89</v>
      </c>
      <c r="AH94" s="229" t="e">
        <f aca="false">VALUE($AF94)</f>
        <v>#VALUE!</v>
      </c>
      <c r="AI94" s="164" t="n">
        <v>91</v>
      </c>
      <c r="AJ94" s="242"/>
      <c r="AK94" s="227" t="str">
        <f aca="false">IF(MOD(ROW(),10),"",INDEX(AJ$3:AJ$600,ROW()/10))</f>
        <v/>
      </c>
      <c r="AL94" s="228" t="n">
        <v>84</v>
      </c>
      <c r="AM94" s="229" t="e">
        <f aca="false">VALUE($AK94)</f>
        <v>#VALUE!</v>
      </c>
      <c r="AN94" s="164" t="n">
        <v>91</v>
      </c>
      <c r="AO94" s="190"/>
      <c r="AP94" s="227" t="str">
        <f aca="false">IF(MOD(ROW(),10),"",INDEX(AO$3:AO$600,ROW()/10))</f>
        <v/>
      </c>
      <c r="AQ94" s="181" t="n">
        <v>0.92</v>
      </c>
      <c r="AR94" s="229" t="e">
        <f aca="false">VALUE($AP94)</f>
        <v>#VALUE!</v>
      </c>
      <c r="AS94" s="164" t="n">
        <v>910</v>
      </c>
      <c r="AT94" s="242"/>
      <c r="AU94" s="227" t="str">
        <f aca="false">IF(MOD(ROW(),10),"",INDEX(AT$3:AT$600,ROW()/10))</f>
        <v/>
      </c>
      <c r="AV94" s="181" t="n">
        <v>0.92</v>
      </c>
      <c r="AW94" s="229" t="e">
        <f aca="false">VALUE($AU94)</f>
        <v>#VALUE!</v>
      </c>
      <c r="AY94" s="242"/>
      <c r="AZ94" s="180" t="n">
        <f aca="false">IF(MOD(ROW(),2),"",INDEX(AY$3:AY$600,ROW()/2))</f>
        <v>0</v>
      </c>
      <c r="BA94" s="181" t="n">
        <v>0.92</v>
      </c>
      <c r="BB94" s="182" t="n">
        <f aca="false">VALUE(AZ94)</f>
        <v>0</v>
      </c>
      <c r="BD94" s="242"/>
      <c r="BE94" s="180" t="n">
        <f aca="false">IF(MOD(ROW(),2),"",INDEX(BD$3:BD$600,ROW()/2))</f>
        <v>11</v>
      </c>
      <c r="BF94" s="181" t="n">
        <v>0.92</v>
      </c>
      <c r="BG94" s="182" t="n">
        <f aca="false">VALUE($BD95)</f>
        <v>0</v>
      </c>
    </row>
    <row r="95" customFormat="false" ht="13.5" hidden="false" customHeight="false" outlineLevel="0" collapsed="false">
      <c r="A95" s="208" t="n">
        <v>0.88</v>
      </c>
      <c r="B95" s="209" t="n">
        <v>4.69</v>
      </c>
      <c r="C95" s="213" t="n">
        <f aca="false">$C94+(($AM$20-$AM$10))/10</f>
        <v>0.115</v>
      </c>
      <c r="D95" s="217" t="n">
        <f aca="false">$D94+(($AH$30-$AH$20))/10</f>
        <v>0.0636</v>
      </c>
      <c r="E95" s="211" t="n">
        <f aca="false">$AC90</f>
        <v>119.9</v>
      </c>
      <c r="F95" s="212" t="n">
        <f aca="false">$F94+(($AR$20-$AR$10))/10</f>
        <v>-0.0836</v>
      </c>
      <c r="G95" s="218" t="n">
        <f aca="false">$G94+(($AW$20-$AW$10))/10</f>
        <v>-0.151</v>
      </c>
      <c r="H95" s="213" t="n">
        <f aca="false">$BB90</f>
        <v>0</v>
      </c>
      <c r="I95" s="213" t="n">
        <f aca="false">$BG90</f>
        <v>0</v>
      </c>
      <c r="K95" s="234" t="n">
        <v>-0.17</v>
      </c>
      <c r="L95" s="238" t="n">
        <f aca="false">L94-($L$12-$L$112)/101</f>
        <v>0</v>
      </c>
      <c r="M95" s="239" t="n">
        <f aca="false">M94-($M$12-$M$112)/101</f>
        <v>0</v>
      </c>
      <c r="Q95" s="234" t="n">
        <v>-0.16</v>
      </c>
      <c r="R95" s="235" t="n">
        <f aca="false">R94-($R$61-$R$111)/51</f>
        <v>0.0205000000000001</v>
      </c>
      <c r="S95" s="236" t="n">
        <f aca="false">S94-($S$61-$S$111)/51</f>
        <v>0</v>
      </c>
      <c r="T95" s="165"/>
      <c r="U95" s="165"/>
      <c r="V95" s="165"/>
      <c r="W95" s="165"/>
      <c r="X95" s="182"/>
      <c r="Y95" s="164" t="n">
        <v>92</v>
      </c>
      <c r="Z95" s="242" t="n">
        <v>126.25</v>
      </c>
      <c r="AA95" s="180" t="str">
        <f aca="false">IF(MOD(ROW(),2),"",INDEX($Z$3:$Z$600,ROW()/2))</f>
        <v/>
      </c>
      <c r="AB95" s="181" t="n">
        <v>0.93</v>
      </c>
      <c r="AC95" s="182" t="n">
        <f aca="false">VALUE($Z96)</f>
        <v>127.84</v>
      </c>
      <c r="AD95" s="164" t="n">
        <v>92</v>
      </c>
      <c r="AE95" s="191"/>
      <c r="AF95" s="227" t="str">
        <f aca="false">IF(MOD(ROW(),10),"",INDEX(AE$3:AE$600,ROW()/10))</f>
        <v/>
      </c>
      <c r="AG95" s="228" t="n">
        <v>90</v>
      </c>
      <c r="AH95" s="229" t="e">
        <f aca="false">VALUE($AF95)</f>
        <v>#VALUE!</v>
      </c>
      <c r="AI95" s="164" t="n">
        <v>92</v>
      </c>
      <c r="AJ95" s="242"/>
      <c r="AK95" s="227" t="str">
        <f aca="false">IF(MOD(ROW(),10),"",INDEX(AJ$3:AJ$600,ROW()/10))</f>
        <v/>
      </c>
      <c r="AL95" s="228" t="n">
        <v>85</v>
      </c>
      <c r="AM95" s="229" t="e">
        <f aca="false">VALUE($AK95)</f>
        <v>#VALUE!</v>
      </c>
      <c r="AN95" s="164" t="n">
        <v>92</v>
      </c>
      <c r="AO95" s="190"/>
      <c r="AP95" s="227" t="str">
        <f aca="false">IF(MOD(ROW(),10),"",INDEX(AO$3:AO$600,ROW()/10))</f>
        <v/>
      </c>
      <c r="AQ95" s="181" t="n">
        <v>0.93</v>
      </c>
      <c r="AR95" s="229" t="e">
        <f aca="false">VALUE($AP95)</f>
        <v>#VALUE!</v>
      </c>
      <c r="AS95" s="164" t="n">
        <v>920</v>
      </c>
      <c r="AT95" s="242"/>
      <c r="AU95" s="227" t="str">
        <f aca="false">IF(MOD(ROW(),10),"",INDEX(AT$3:AT$600,ROW()/10))</f>
        <v/>
      </c>
      <c r="AV95" s="181" t="n">
        <v>0.93</v>
      </c>
      <c r="AW95" s="229" t="e">
        <f aca="false">VALUE($AU95)</f>
        <v>#VALUE!</v>
      </c>
      <c r="AY95" s="242"/>
      <c r="AZ95" s="180" t="str">
        <f aca="false">IF(MOD(ROW(),2),"",INDEX(AY$3:AY$600,ROW()/2))</f>
        <v/>
      </c>
      <c r="BA95" s="181" t="n">
        <v>0.93</v>
      </c>
      <c r="BB95" s="182" t="e">
        <f aca="false">VALUE(AZ95)</f>
        <v>#VALUE!</v>
      </c>
      <c r="BD95" s="242"/>
      <c r="BE95" s="180" t="str">
        <f aca="false">IF(MOD(ROW(),2),"",INDEX(BD$3:BD$600,ROW()/2))</f>
        <v/>
      </c>
      <c r="BF95" s="181" t="n">
        <v>0.93</v>
      </c>
      <c r="BG95" s="182" t="n">
        <f aca="false">VALUE($BD96)</f>
        <v>0</v>
      </c>
    </row>
    <row r="96" customFormat="false" ht="13.5" hidden="false" customHeight="false" outlineLevel="0" collapsed="false">
      <c r="A96" s="208" t="n">
        <v>0.89</v>
      </c>
      <c r="B96" s="209" t="n">
        <v>4.68</v>
      </c>
      <c r="C96" s="213" t="n">
        <f aca="false">$C95+(($AM$20-$AM$10))/10</f>
        <v>0.115</v>
      </c>
      <c r="D96" s="217" t="n">
        <f aca="false">$D95+(($AH$30-$AH$20))/10</f>
        <v>0.0643</v>
      </c>
      <c r="E96" s="211" t="n">
        <f aca="false">$AC91</f>
        <v>121.48</v>
      </c>
      <c r="F96" s="212" t="n">
        <f aca="false">$F95+(($AR$20-$AR$10))/10</f>
        <v>-0.0868</v>
      </c>
      <c r="G96" s="218" t="n">
        <f aca="false">$G95+(($AW$20-$AW$10))/10</f>
        <v>-0.1555</v>
      </c>
      <c r="H96" s="213" t="n">
        <f aca="false">$BB90+($BB92-$BB90)/2</f>
        <v>0</v>
      </c>
      <c r="I96" s="213" t="n">
        <f aca="false">$BG90+($BG92-$BG90)/2</f>
        <v>0</v>
      </c>
      <c r="K96" s="234" t="n">
        <v>-0.16</v>
      </c>
      <c r="L96" s="238" t="n">
        <f aca="false">L95-($L$12-$L$112)/101</f>
        <v>0</v>
      </c>
      <c r="M96" s="239" t="n">
        <f aca="false">M95-($M$12-$M$112)/101</f>
        <v>0</v>
      </c>
      <c r="Q96" s="234" t="n">
        <v>-0.15</v>
      </c>
      <c r="R96" s="235" t="n">
        <f aca="false">R95-($R$61-$R$111)/51</f>
        <v>0.0192941176470589</v>
      </c>
      <c r="S96" s="236" t="n">
        <f aca="false">S95-($S$61-$S$111)/51</f>
        <v>0</v>
      </c>
      <c r="T96" s="165"/>
      <c r="U96" s="165"/>
      <c r="V96" s="165"/>
      <c r="W96" s="165"/>
      <c r="X96" s="182"/>
      <c r="Y96" s="164" t="n">
        <v>93</v>
      </c>
      <c r="Z96" s="190" t="n">
        <v>127.84</v>
      </c>
      <c r="AA96" s="180" t="n">
        <f aca="false">IF(MOD(ROW(),2),"",INDEX($Z$3:$Z$600,ROW()/2))</f>
        <v>54.76</v>
      </c>
      <c r="AB96" s="181" t="n">
        <v>0.94</v>
      </c>
      <c r="AC96" s="182" t="n">
        <f aca="false">VALUE($Z97)</f>
        <v>129.43</v>
      </c>
      <c r="AD96" s="164" t="n">
        <v>93</v>
      </c>
      <c r="AE96" s="191"/>
      <c r="AF96" s="227" t="str">
        <f aca="false">IF(MOD(ROW(),10),"",INDEX(AE$3:AE$600,ROW()/10))</f>
        <v/>
      </c>
      <c r="AG96" s="228" t="n">
        <v>91</v>
      </c>
      <c r="AH96" s="229" t="e">
        <f aca="false">VALUE($AF96)</f>
        <v>#VALUE!</v>
      </c>
      <c r="AI96" s="164" t="n">
        <v>93</v>
      </c>
      <c r="AJ96" s="242"/>
      <c r="AK96" s="227" t="str">
        <f aca="false">IF(MOD(ROW(),10),"",INDEX(AJ$3:AJ$600,ROW()/10))</f>
        <v/>
      </c>
      <c r="AL96" s="228" t="n">
        <v>86</v>
      </c>
      <c r="AM96" s="229" t="e">
        <f aca="false">VALUE($AK96)</f>
        <v>#VALUE!</v>
      </c>
      <c r="AN96" s="164" t="n">
        <v>93</v>
      </c>
      <c r="AO96" s="190"/>
      <c r="AP96" s="227" t="str">
        <f aca="false">IF(MOD(ROW(),10),"",INDEX(AO$3:AO$600,ROW()/10))</f>
        <v/>
      </c>
      <c r="AQ96" s="181" t="n">
        <v>0.94</v>
      </c>
      <c r="AR96" s="229" t="e">
        <f aca="false">VALUE($AP96)</f>
        <v>#VALUE!</v>
      </c>
      <c r="AS96" s="164" t="n">
        <v>930</v>
      </c>
      <c r="AT96" s="242"/>
      <c r="AU96" s="227" t="str">
        <f aca="false">IF(MOD(ROW(),10),"",INDEX(AT$3:AT$600,ROW()/10))</f>
        <v/>
      </c>
      <c r="AV96" s="181" t="n">
        <v>0.94</v>
      </c>
      <c r="AW96" s="229" t="e">
        <f aca="false">VALUE($AU96)</f>
        <v>#VALUE!</v>
      </c>
      <c r="AY96" s="242"/>
      <c r="AZ96" s="180" t="n">
        <f aca="false">IF(MOD(ROW(),2),"",INDEX(AY$3:AY$600,ROW()/2))</f>
        <v>0</v>
      </c>
      <c r="BA96" s="181" t="n">
        <v>0.94</v>
      </c>
      <c r="BB96" s="182" t="n">
        <f aca="false">VALUE(AZ96)</f>
        <v>0</v>
      </c>
      <c r="BD96" s="242"/>
      <c r="BE96" s="180" t="n">
        <f aca="false">IF(MOD(ROW(),2),"",INDEX(BD$3:BD$600,ROW()/2))</f>
        <v>11</v>
      </c>
      <c r="BF96" s="181" t="n">
        <v>0.94</v>
      </c>
      <c r="BG96" s="182" t="n">
        <f aca="false">VALUE($BD97)</f>
        <v>0</v>
      </c>
    </row>
    <row r="97" customFormat="false" ht="13.5" hidden="false" customHeight="false" outlineLevel="0" collapsed="false">
      <c r="A97" s="208" t="n">
        <v>0.9</v>
      </c>
      <c r="B97" s="209" t="n">
        <v>4.67</v>
      </c>
      <c r="C97" s="213" t="n">
        <f aca="false">$AM100</f>
        <v>0.115</v>
      </c>
      <c r="D97" s="241" t="n">
        <f aca="false">$AH100</f>
        <v>0.058</v>
      </c>
      <c r="E97" s="211" t="n">
        <f aca="false">$AC92</f>
        <v>123.07</v>
      </c>
      <c r="F97" s="212" t="n">
        <f aca="false">$AR100</f>
        <v>-0.058</v>
      </c>
      <c r="G97" s="218" t="n">
        <f aca="false">$AW100</f>
        <v>-0.115</v>
      </c>
      <c r="H97" s="213" t="n">
        <f aca="false">$BB92</f>
        <v>0</v>
      </c>
      <c r="I97" s="213" t="n">
        <f aca="false">$BG92</f>
        <v>0</v>
      </c>
      <c r="K97" s="234" t="n">
        <v>-0.15</v>
      </c>
      <c r="L97" s="238" t="n">
        <f aca="false">L96-($L$12-$L$112)/101</f>
        <v>0</v>
      </c>
      <c r="M97" s="239" t="n">
        <f aca="false">M96-($M$12-$M$112)/101</f>
        <v>0</v>
      </c>
      <c r="Q97" s="234" t="n">
        <v>-0.14</v>
      </c>
      <c r="R97" s="235" t="n">
        <f aca="false">R96-($R$61-$R$111)/51</f>
        <v>0.0180882352941177</v>
      </c>
      <c r="S97" s="236" t="n">
        <f aca="false">S96-($S$61-$S$111)/51</f>
        <v>0</v>
      </c>
      <c r="T97" s="165"/>
      <c r="U97" s="165"/>
      <c r="V97" s="165"/>
      <c r="W97" s="165"/>
      <c r="X97" s="182"/>
      <c r="Y97" s="164" t="n">
        <v>94</v>
      </c>
      <c r="Z97" s="190" t="n">
        <v>129.43</v>
      </c>
      <c r="AA97" s="180" t="str">
        <f aca="false">IF(MOD(ROW(),2),"",INDEX($Z$3:$Z$600,ROW()/2))</f>
        <v/>
      </c>
      <c r="AB97" s="181" t="n">
        <v>0.95</v>
      </c>
      <c r="AC97" s="182" t="n">
        <f aca="false">VALUE($Z98)</f>
        <v>131.02</v>
      </c>
      <c r="AD97" s="164" t="n">
        <v>94</v>
      </c>
      <c r="AE97" s="191"/>
      <c r="AF97" s="227" t="str">
        <f aca="false">IF(MOD(ROW(),10),"",INDEX(AE$3:AE$600,ROW()/10))</f>
        <v/>
      </c>
      <c r="AG97" s="228" t="n">
        <v>92</v>
      </c>
      <c r="AH97" s="229" t="e">
        <f aca="false">VALUE($AF97)</f>
        <v>#VALUE!</v>
      </c>
      <c r="AI97" s="164" t="n">
        <v>94</v>
      </c>
      <c r="AJ97" s="242"/>
      <c r="AK97" s="227" t="str">
        <f aca="false">IF(MOD(ROW(),10),"",INDEX(AJ$3:AJ$600,ROW()/10))</f>
        <v/>
      </c>
      <c r="AL97" s="228" t="n">
        <v>87</v>
      </c>
      <c r="AM97" s="229" t="e">
        <f aca="false">VALUE($AK97)</f>
        <v>#VALUE!</v>
      </c>
      <c r="AN97" s="164" t="n">
        <v>94</v>
      </c>
      <c r="AO97" s="190"/>
      <c r="AP97" s="227" t="str">
        <f aca="false">IF(MOD(ROW(),10),"",INDEX(AO$3:AO$600,ROW()/10))</f>
        <v/>
      </c>
      <c r="AQ97" s="181" t="n">
        <v>0.95</v>
      </c>
      <c r="AR97" s="229" t="e">
        <f aca="false">VALUE($AP97)</f>
        <v>#VALUE!</v>
      </c>
      <c r="AS97" s="164" t="n">
        <v>940</v>
      </c>
      <c r="AT97" s="242"/>
      <c r="AU97" s="227" t="str">
        <f aca="false">IF(MOD(ROW(),10),"",INDEX(AT$3:AT$600,ROW()/10))</f>
        <v/>
      </c>
      <c r="AV97" s="181" t="n">
        <v>0.95</v>
      </c>
      <c r="AW97" s="229" t="e">
        <f aca="false">VALUE($AU97)</f>
        <v>#VALUE!</v>
      </c>
      <c r="AY97" s="242"/>
      <c r="AZ97" s="180" t="str">
        <f aca="false">IF(MOD(ROW(),2),"",INDEX(AY$3:AY$600,ROW()/2))</f>
        <v/>
      </c>
      <c r="BA97" s="181" t="n">
        <v>0.95</v>
      </c>
      <c r="BB97" s="182" t="e">
        <f aca="false">VALUE(AZ97)</f>
        <v>#VALUE!</v>
      </c>
      <c r="BD97" s="242"/>
      <c r="BE97" s="180" t="str">
        <f aca="false">IF(MOD(ROW(),2),"",INDEX(BD$3:BD$600,ROW()/2))</f>
        <v/>
      </c>
      <c r="BF97" s="181" t="n">
        <v>0.95</v>
      </c>
      <c r="BG97" s="182" t="n">
        <f aca="false">VALUE($BD98)</f>
        <v>0</v>
      </c>
    </row>
    <row r="98" customFormat="false" ht="13.5" hidden="false" customHeight="false" outlineLevel="0" collapsed="false">
      <c r="A98" s="208" t="n">
        <v>0.91</v>
      </c>
      <c r="B98" s="209" t="n">
        <v>4.66</v>
      </c>
      <c r="C98" s="213" t="n">
        <f aca="false">$C97+(($AM$20-$AM$10))/10</f>
        <v>0.115</v>
      </c>
      <c r="D98" s="217" t="n">
        <f aca="false">$D97+(($AH$30-$AH$20))/10</f>
        <v>0.0587</v>
      </c>
      <c r="E98" s="211" t="n">
        <f aca="false">$AC93</f>
        <v>124.66</v>
      </c>
      <c r="F98" s="212" t="n">
        <f aca="false">$F97+(($AR$20-$AR$10))/10</f>
        <v>-0.0612</v>
      </c>
      <c r="G98" s="218" t="n">
        <f aca="false">$G97+(($AW$20-$AW$10))/10</f>
        <v>-0.1195</v>
      </c>
      <c r="H98" s="213" t="n">
        <f aca="false">$BB92+($BB94-$BB92)/2</f>
        <v>0</v>
      </c>
      <c r="I98" s="213" t="n">
        <f aca="false">$BG92+($BG94-$BG92)/2</f>
        <v>0</v>
      </c>
      <c r="K98" s="234" t="n">
        <v>-0.14</v>
      </c>
      <c r="L98" s="238" t="n">
        <f aca="false">L97-($L$12-$L$112)/101</f>
        <v>0</v>
      </c>
      <c r="M98" s="239" t="n">
        <f aca="false">M97-($M$12-$M$112)/101</f>
        <v>0</v>
      </c>
      <c r="Q98" s="234" t="n">
        <v>-0.13</v>
      </c>
      <c r="R98" s="235" t="n">
        <f aca="false">R97-($R$61-$R$111)/51</f>
        <v>0.0168823529411765</v>
      </c>
      <c r="S98" s="236" t="n">
        <f aca="false">S97-($S$61-$S$111)/51</f>
        <v>0</v>
      </c>
      <c r="T98" s="165"/>
      <c r="U98" s="165"/>
      <c r="V98" s="165"/>
      <c r="W98" s="165"/>
      <c r="X98" s="182"/>
      <c r="Y98" s="164" t="n">
        <v>95</v>
      </c>
      <c r="Z98" s="242" t="n">
        <v>131.02</v>
      </c>
      <c r="AA98" s="180" t="n">
        <f aca="false">IF(MOD(ROW(),2),"",INDEX($Z$3:$Z$600,ROW()/2))</f>
        <v>56.35</v>
      </c>
      <c r="AB98" s="181" t="n">
        <v>0.96</v>
      </c>
      <c r="AC98" s="182" t="n">
        <f aca="false">VALUE($Z99)</f>
        <v>132.6</v>
      </c>
      <c r="AD98" s="164" t="n">
        <v>95</v>
      </c>
      <c r="AE98" s="191"/>
      <c r="AF98" s="227" t="str">
        <f aca="false">IF(MOD(ROW(),10),"",INDEX(AE$3:AE$600,ROW()/10))</f>
        <v/>
      </c>
      <c r="AG98" s="228" t="n">
        <v>93</v>
      </c>
      <c r="AH98" s="229" t="e">
        <f aca="false">VALUE($AF98)</f>
        <v>#VALUE!</v>
      </c>
      <c r="AI98" s="164" t="n">
        <v>95</v>
      </c>
      <c r="AJ98" s="242"/>
      <c r="AK98" s="227" t="str">
        <f aca="false">IF(MOD(ROW(),10),"",INDEX(AJ$3:AJ$600,ROW()/10))</f>
        <v/>
      </c>
      <c r="AL98" s="228" t="n">
        <v>88</v>
      </c>
      <c r="AM98" s="229" t="e">
        <f aca="false">VALUE($AK98)</f>
        <v>#VALUE!</v>
      </c>
      <c r="AN98" s="164" t="n">
        <v>95</v>
      </c>
      <c r="AO98" s="190"/>
      <c r="AP98" s="227" t="str">
        <f aca="false">IF(MOD(ROW(),10),"",INDEX(AO$3:AO$600,ROW()/10))</f>
        <v/>
      </c>
      <c r="AQ98" s="181" t="n">
        <v>0.96</v>
      </c>
      <c r="AR98" s="229" t="e">
        <f aca="false">VALUE($AP98)</f>
        <v>#VALUE!</v>
      </c>
      <c r="AS98" s="164" t="n">
        <v>950</v>
      </c>
      <c r="AT98" s="242"/>
      <c r="AU98" s="227" t="str">
        <f aca="false">IF(MOD(ROW(),10),"",INDEX(AT$3:AT$600,ROW()/10))</f>
        <v/>
      </c>
      <c r="AV98" s="181" t="n">
        <v>0.96</v>
      </c>
      <c r="AW98" s="229" t="e">
        <f aca="false">VALUE($AU98)</f>
        <v>#VALUE!</v>
      </c>
      <c r="AY98" s="242"/>
      <c r="AZ98" s="180" t="n">
        <f aca="false">IF(MOD(ROW(),2),"",INDEX(AY$3:AY$600,ROW()/2))</f>
        <v>0</v>
      </c>
      <c r="BA98" s="181" t="n">
        <v>0.96</v>
      </c>
      <c r="BB98" s="182" t="n">
        <f aca="false">VALUE(AZ98)</f>
        <v>0</v>
      </c>
      <c r="BD98" s="242"/>
      <c r="BE98" s="180" t="n">
        <f aca="false">IF(MOD(ROW(),2),"",INDEX(BD$3:BD$600,ROW()/2))</f>
        <v>0</v>
      </c>
      <c r="BF98" s="181" t="n">
        <v>0.96</v>
      </c>
      <c r="BG98" s="182" t="n">
        <f aca="false">VALUE($BD99)</f>
        <v>0</v>
      </c>
    </row>
    <row r="99" customFormat="false" ht="13.5" hidden="false" customHeight="false" outlineLevel="0" collapsed="false">
      <c r="A99" s="208" t="n">
        <v>0.92</v>
      </c>
      <c r="B99" s="209" t="n">
        <v>4.65</v>
      </c>
      <c r="C99" s="213" t="n">
        <f aca="false">$C98+(($AM$20-$AM$10))/10</f>
        <v>0.115</v>
      </c>
      <c r="D99" s="217" t="n">
        <f aca="false">$D98+(($AH$30-$AH$20))/10</f>
        <v>0.0594</v>
      </c>
      <c r="E99" s="211" t="n">
        <f aca="false">$AC94</f>
        <v>126.25</v>
      </c>
      <c r="F99" s="212" t="n">
        <f aca="false">$F98+(($AR$20-$AR$10))/10</f>
        <v>-0.0644</v>
      </c>
      <c r="G99" s="218" t="n">
        <f aca="false">$G98+(($AW$20-$AW$10))/10</f>
        <v>-0.124</v>
      </c>
      <c r="H99" s="213" t="n">
        <f aca="false">$BB94</f>
        <v>0</v>
      </c>
      <c r="I99" s="213" t="n">
        <f aca="false">$BG94</f>
        <v>0</v>
      </c>
      <c r="K99" s="234" t="n">
        <v>-0.13</v>
      </c>
      <c r="L99" s="238" t="n">
        <f aca="false">L98-($L$12-$L$112)/101</f>
        <v>0</v>
      </c>
      <c r="M99" s="239" t="n">
        <f aca="false">M98-($M$12-$M$112)/101</f>
        <v>0</v>
      </c>
      <c r="Q99" s="234" t="n">
        <v>-0.12</v>
      </c>
      <c r="R99" s="235" t="n">
        <f aca="false">R98-($R$61-$R$111)/51</f>
        <v>0.0156764705882354</v>
      </c>
      <c r="S99" s="236" t="n">
        <f aca="false">S98-($S$61-$S$111)/51</f>
        <v>0</v>
      </c>
      <c r="T99" s="165"/>
      <c r="U99" s="165"/>
      <c r="V99" s="165"/>
      <c r="W99" s="165"/>
      <c r="X99" s="182"/>
      <c r="Y99" s="164" t="n">
        <v>96</v>
      </c>
      <c r="Z99" s="242" t="n">
        <v>132.6</v>
      </c>
      <c r="AA99" s="180" t="str">
        <f aca="false">IF(MOD(ROW(),2),"",INDEX($Z$3:$Z$600,ROW()/2))</f>
        <v/>
      </c>
      <c r="AB99" s="181" t="n">
        <v>0.97</v>
      </c>
      <c r="AC99" s="182" t="n">
        <f aca="false">VALUE($Z100)</f>
        <v>134.19</v>
      </c>
      <c r="AD99" s="164" t="n">
        <v>96</v>
      </c>
      <c r="AE99" s="191"/>
      <c r="AF99" s="227" t="str">
        <f aca="false">IF(MOD(ROW(),10),"",INDEX(AE$3:AE$600,ROW()/10))</f>
        <v/>
      </c>
      <c r="AG99" s="228" t="n">
        <v>94</v>
      </c>
      <c r="AH99" s="229" t="e">
        <f aca="false">VALUE($AF99)</f>
        <v>#VALUE!</v>
      </c>
      <c r="AI99" s="164" t="n">
        <v>96</v>
      </c>
      <c r="AJ99" s="242"/>
      <c r="AK99" s="227" t="str">
        <f aca="false">IF(MOD(ROW(),10),"",INDEX(AJ$3:AJ$600,ROW()/10))</f>
        <v/>
      </c>
      <c r="AL99" s="228" t="n">
        <v>89</v>
      </c>
      <c r="AM99" s="229" t="e">
        <f aca="false">VALUE($AK99)</f>
        <v>#VALUE!</v>
      </c>
      <c r="AN99" s="164" t="n">
        <v>96</v>
      </c>
      <c r="AO99" s="190"/>
      <c r="AP99" s="227" t="str">
        <f aca="false">IF(MOD(ROW(),10),"",INDEX(AO$3:AO$600,ROW()/10))</f>
        <v/>
      </c>
      <c r="AQ99" s="181" t="n">
        <v>0.97</v>
      </c>
      <c r="AR99" s="229" t="e">
        <f aca="false">VALUE($AP99)</f>
        <v>#VALUE!</v>
      </c>
      <c r="AS99" s="164" t="n">
        <v>960</v>
      </c>
      <c r="AT99" s="242"/>
      <c r="AU99" s="227" t="str">
        <f aca="false">IF(MOD(ROW(),10),"",INDEX(AT$3:AT$600,ROW()/10))</f>
        <v/>
      </c>
      <c r="AV99" s="181" t="n">
        <v>0.97</v>
      </c>
      <c r="AW99" s="229" t="e">
        <f aca="false">VALUE($AU99)</f>
        <v>#VALUE!</v>
      </c>
      <c r="AY99" s="242"/>
      <c r="AZ99" s="180" t="str">
        <f aca="false">IF(MOD(ROW(),2),"",INDEX(AY$3:AY$600,ROW()/2))</f>
        <v/>
      </c>
      <c r="BA99" s="181" t="n">
        <v>0.97</v>
      </c>
      <c r="BB99" s="182" t="e">
        <f aca="false">VALUE(AZ99)</f>
        <v>#VALUE!</v>
      </c>
      <c r="BD99" s="242"/>
      <c r="BE99" s="180" t="str">
        <f aca="false">IF(MOD(ROW(),2),"",INDEX(BD$3:BD$600,ROW()/2))</f>
        <v/>
      </c>
      <c r="BF99" s="181" t="n">
        <v>0.97</v>
      </c>
      <c r="BG99" s="182" t="n">
        <f aca="false">VALUE($BD100)</f>
        <v>0</v>
      </c>
    </row>
    <row r="100" customFormat="false" ht="13.5" hidden="false" customHeight="false" outlineLevel="0" collapsed="false">
      <c r="A100" s="208" t="n">
        <v>0.93</v>
      </c>
      <c r="B100" s="209" t="n">
        <v>4.64</v>
      </c>
      <c r="C100" s="213" t="n">
        <f aca="false">$C99+(($AM$20-$AM$10))/10</f>
        <v>0.115</v>
      </c>
      <c r="D100" s="217" t="n">
        <f aca="false">$D99+(($AH$30-$AH$20))/10</f>
        <v>0.0601</v>
      </c>
      <c r="E100" s="211" t="n">
        <f aca="false">$AC95</f>
        <v>127.84</v>
      </c>
      <c r="F100" s="212" t="n">
        <f aca="false">$F99+(($AR$20-$AR$10))/10</f>
        <v>-0.0676</v>
      </c>
      <c r="G100" s="218" t="n">
        <f aca="false">$G99+(($AW$20-$AW$10))/10</f>
        <v>-0.1285</v>
      </c>
      <c r="H100" s="213" t="n">
        <f aca="false">$BB94+($BB96-$BB94)/2</f>
        <v>0</v>
      </c>
      <c r="I100" s="213" t="n">
        <f aca="false">$BG94+($BG96-$BG94)/2</f>
        <v>0</v>
      </c>
      <c r="K100" s="234" t="n">
        <v>-0.12</v>
      </c>
      <c r="L100" s="238" t="n">
        <f aca="false">L99-($L$12-$L$112)/101</f>
        <v>0</v>
      </c>
      <c r="M100" s="239" t="n">
        <f aca="false">M99-($M$12-$M$112)/101</f>
        <v>0</v>
      </c>
      <c r="Q100" s="234" t="n">
        <v>-0.11</v>
      </c>
      <c r="R100" s="235" t="n">
        <f aca="false">R99-($R$61-$R$111)/51</f>
        <v>0.0144705882352942</v>
      </c>
      <c r="S100" s="236" t="n">
        <f aca="false">S99-($S$61-$S$111)/51</f>
        <v>0</v>
      </c>
      <c r="T100" s="165"/>
      <c r="U100" s="165"/>
      <c r="V100" s="165"/>
      <c r="W100" s="165"/>
      <c r="X100" s="182"/>
      <c r="Y100" s="164" t="n">
        <v>97</v>
      </c>
      <c r="Z100" s="164" t="n">
        <v>134.19</v>
      </c>
      <c r="AA100" s="180" t="n">
        <f aca="false">IF(MOD(ROW(),2),"",INDEX($Z$3:$Z$600,ROW()/2))</f>
        <v>57.94</v>
      </c>
      <c r="AB100" s="181" t="n">
        <v>0.98</v>
      </c>
      <c r="AC100" s="182" t="n">
        <f aca="false">VALUE($Z101)</f>
        <v>135.78</v>
      </c>
      <c r="AD100" s="164" t="n">
        <v>97</v>
      </c>
      <c r="AE100" s="191"/>
      <c r="AF100" s="227" t="n">
        <f aca="false">IF(MOD(ROW(),10),"",INDEX(AE$3:AE$600,ROW()/10))</f>
        <v>0.058</v>
      </c>
      <c r="AG100" s="228" t="n">
        <v>95</v>
      </c>
      <c r="AH100" s="229" t="n">
        <f aca="false">VALUE($AF100)</f>
        <v>0.058</v>
      </c>
      <c r="AI100" s="164" t="n">
        <v>97</v>
      </c>
      <c r="AJ100" s="242"/>
      <c r="AK100" s="227" t="n">
        <f aca="false">IF(MOD(ROW(),10),"",INDEX(AJ$3:AJ$600,ROW()/10))</f>
        <v>0.115</v>
      </c>
      <c r="AL100" s="228" t="n">
        <v>90</v>
      </c>
      <c r="AM100" s="229" t="n">
        <f aca="false">VALUE($AK100)</f>
        <v>0.115</v>
      </c>
      <c r="AN100" s="164" t="n">
        <v>97</v>
      </c>
      <c r="AO100" s="190"/>
      <c r="AP100" s="227" t="n">
        <f aca="false">IF(MOD(ROW(),10),"",INDEX(AO$3:AO$600,ROW()/10))</f>
        <v>-0.058</v>
      </c>
      <c r="AQ100" s="181" t="n">
        <v>0.98</v>
      </c>
      <c r="AR100" s="229" t="n">
        <f aca="false">VALUE($AP100)</f>
        <v>-0.058</v>
      </c>
      <c r="AS100" s="164" t="n">
        <v>970</v>
      </c>
      <c r="AT100" s="242"/>
      <c r="AU100" s="227" t="n">
        <f aca="false">IF(MOD(ROW(),10),"",INDEX(AT$3:AT$600,ROW()/10))</f>
        <v>-0.115</v>
      </c>
      <c r="AV100" s="181" t="n">
        <v>0.98</v>
      </c>
      <c r="AW100" s="229" t="n">
        <f aca="false">VALUE($AU100)</f>
        <v>-0.115</v>
      </c>
      <c r="AY100" s="242"/>
      <c r="AZ100" s="180" t="n">
        <f aca="false">IF(MOD(ROW(),2),"",INDEX(AY$3:AY$600,ROW()/2))</f>
        <v>0</v>
      </c>
      <c r="BA100" s="181" t="n">
        <v>0.98</v>
      </c>
      <c r="BB100" s="182" t="n">
        <f aca="false">VALUE(AZ100)</f>
        <v>0</v>
      </c>
      <c r="BD100" s="242"/>
      <c r="BE100" s="180" t="n">
        <f aca="false">IF(MOD(ROW(),2),"",INDEX(BD$3:BD$600,ROW()/2))</f>
        <v>0</v>
      </c>
      <c r="BF100" s="181" t="n">
        <v>0.98</v>
      </c>
      <c r="BG100" s="182" t="n">
        <f aca="false">VALUE($BD101)</f>
        <v>0</v>
      </c>
    </row>
    <row r="101" customFormat="false" ht="13.5" hidden="false" customHeight="false" outlineLevel="0" collapsed="false">
      <c r="A101" s="208" t="n">
        <v>0.94</v>
      </c>
      <c r="B101" s="209" t="n">
        <v>4.63</v>
      </c>
      <c r="C101" s="213" t="n">
        <f aca="false">$C100+(($AM$20-$AM$10))/10</f>
        <v>0.115</v>
      </c>
      <c r="D101" s="217" t="n">
        <f aca="false">$D100+(($AH$30-$AH$20))/10</f>
        <v>0.0608</v>
      </c>
      <c r="E101" s="211" t="n">
        <f aca="false">$AC96</f>
        <v>129.43</v>
      </c>
      <c r="F101" s="212" t="n">
        <f aca="false">$F100+(($AR$20-$AR$10))/10</f>
        <v>-0.0708</v>
      </c>
      <c r="G101" s="218" t="n">
        <f aca="false">$G100+(($AW$20-$AW$10))/10</f>
        <v>-0.133</v>
      </c>
      <c r="H101" s="213" t="n">
        <f aca="false">$BB96</f>
        <v>0</v>
      </c>
      <c r="I101" s="213" t="n">
        <f aca="false">$BG96</f>
        <v>0</v>
      </c>
      <c r="K101" s="234" t="n">
        <v>-0.11</v>
      </c>
      <c r="L101" s="238" t="n">
        <f aca="false">L100-($L$12-$L$112)/101</f>
        <v>0</v>
      </c>
      <c r="M101" s="239" t="n">
        <f aca="false">M100-($M$12-$M$112)/101</f>
        <v>0</v>
      </c>
      <c r="Q101" s="234" t="n">
        <v>-0.1</v>
      </c>
      <c r="R101" s="235" t="n">
        <f aca="false">R100-($R$61-$R$111)/51</f>
        <v>0.013264705882353</v>
      </c>
      <c r="S101" s="236" t="n">
        <f aca="false">S100-($S$61-$S$111)/51</f>
        <v>0</v>
      </c>
      <c r="T101" s="165"/>
      <c r="U101" s="165"/>
      <c r="V101" s="165"/>
      <c r="W101" s="165"/>
      <c r="X101" s="182"/>
      <c r="Y101" s="164" t="n">
        <v>98</v>
      </c>
      <c r="Z101" s="242" t="n">
        <v>135.78</v>
      </c>
      <c r="AA101" s="180" t="str">
        <f aca="false">IF(MOD(ROW(),2),"",INDEX($Z$3:$Z$600,ROW()/2))</f>
        <v/>
      </c>
      <c r="AB101" s="181" t="n">
        <v>0.99</v>
      </c>
      <c r="AC101" s="182" t="n">
        <f aca="false">VALUE($Z102)</f>
        <v>137.37</v>
      </c>
      <c r="AD101" s="164" t="n">
        <v>98</v>
      </c>
      <c r="AE101" s="191"/>
      <c r="AF101" s="227" t="str">
        <f aca="false">IF(MOD(ROW(),10),"",INDEX(AE$3:AE$600,ROW()/10))</f>
        <v/>
      </c>
      <c r="AG101" s="228" t="n">
        <v>96</v>
      </c>
      <c r="AH101" s="229" t="e">
        <f aca="false">VALUE($AF101)</f>
        <v>#VALUE!</v>
      </c>
      <c r="AI101" s="164" t="n">
        <v>98</v>
      </c>
      <c r="AJ101" s="242"/>
      <c r="AK101" s="227" t="str">
        <f aca="false">IF(MOD(ROW(),10),"",INDEX(AJ$3:AJ$600,ROW()/10))</f>
        <v/>
      </c>
      <c r="AL101" s="228" t="n">
        <v>91</v>
      </c>
      <c r="AM101" s="229" t="e">
        <f aca="false">VALUE($AK101)</f>
        <v>#VALUE!</v>
      </c>
      <c r="AN101" s="164" t="n">
        <v>98</v>
      </c>
      <c r="AO101" s="190"/>
      <c r="AP101" s="227" t="str">
        <f aca="false">IF(MOD(ROW(),10),"",INDEX(AO$3:AO$600,ROW()/10))</f>
        <v/>
      </c>
      <c r="AQ101" s="181" t="n">
        <v>0.99</v>
      </c>
      <c r="AR101" s="229" t="e">
        <f aca="false">VALUE($AP101)</f>
        <v>#VALUE!</v>
      </c>
      <c r="AS101" s="164" t="n">
        <v>980</v>
      </c>
      <c r="AT101" s="242"/>
      <c r="AU101" s="227" t="str">
        <f aca="false">IF(MOD(ROW(),10),"",INDEX(AT$3:AT$600,ROW()/10))</f>
        <v/>
      </c>
      <c r="AV101" s="181" t="n">
        <v>0.99</v>
      </c>
      <c r="AW101" s="229" t="e">
        <f aca="false">VALUE($AU101)</f>
        <v>#VALUE!</v>
      </c>
      <c r="AY101" s="242"/>
      <c r="AZ101" s="180" t="str">
        <f aca="false">IF(MOD(ROW(),2),"",INDEX(AY$3:AY$600,ROW()/2))</f>
        <v/>
      </c>
      <c r="BA101" s="181" t="n">
        <v>0.99</v>
      </c>
      <c r="BB101" s="182" t="e">
        <f aca="false">VALUE(AZ101)</f>
        <v>#VALUE!</v>
      </c>
      <c r="BD101" s="242"/>
      <c r="BE101" s="180" t="str">
        <f aca="false">IF(MOD(ROW(),2),"",INDEX(BD$3:BD$600,ROW()/2))</f>
        <v/>
      </c>
      <c r="BF101" s="181" t="n">
        <v>0.99</v>
      </c>
      <c r="BG101" s="182" t="n">
        <f aca="false">VALUE($BD102)</f>
        <v>0</v>
      </c>
    </row>
    <row r="102" customFormat="false" ht="13.5" hidden="false" customHeight="false" outlineLevel="0" collapsed="false">
      <c r="A102" s="208" t="n">
        <v>0.95</v>
      </c>
      <c r="B102" s="209" t="n">
        <v>4.62</v>
      </c>
      <c r="C102" s="213" t="n">
        <f aca="false">$C101+(($AM$20-$AM$10))/10</f>
        <v>0.115</v>
      </c>
      <c r="D102" s="217" t="n">
        <f aca="false">$D101+(($AH$30-$AH$20))/10</f>
        <v>0.0615</v>
      </c>
      <c r="E102" s="211" t="n">
        <f aca="false">$AC97</f>
        <v>131.02</v>
      </c>
      <c r="F102" s="212" t="n">
        <f aca="false">$F101+(($AR$20-$AR$10))/10</f>
        <v>-0.074</v>
      </c>
      <c r="G102" s="218" t="n">
        <f aca="false">$G101+(($AW$20-$AW$10))/10</f>
        <v>-0.1375</v>
      </c>
      <c r="H102" s="213" t="n">
        <f aca="false">$BB96+($BB98-$BB96)/2</f>
        <v>0</v>
      </c>
      <c r="I102" s="213" t="n">
        <f aca="false">$BG96+($BG98-$BG96)/2</f>
        <v>0</v>
      </c>
      <c r="K102" s="234" t="n">
        <v>-0.1</v>
      </c>
      <c r="L102" s="238" t="n">
        <f aca="false">L101-($L$12-$L$112)/101</f>
        <v>0</v>
      </c>
      <c r="M102" s="239" t="n">
        <f aca="false">M101-($M$12-$M$112)/101</f>
        <v>0</v>
      </c>
      <c r="Q102" s="234" t="n">
        <v>-0.09</v>
      </c>
      <c r="R102" s="235" t="n">
        <f aca="false">R101-($R$61-$R$111)/51</f>
        <v>0.0120588235294118</v>
      </c>
      <c r="S102" s="236" t="n">
        <f aca="false">S101-($S$61-$S$111)/51</f>
        <v>0</v>
      </c>
      <c r="T102" s="165"/>
      <c r="U102" s="165"/>
      <c r="V102" s="165"/>
      <c r="W102" s="165"/>
      <c r="X102" s="182"/>
      <c r="Y102" s="164" t="n">
        <v>99</v>
      </c>
      <c r="Z102" s="242" t="n">
        <v>137.37</v>
      </c>
      <c r="AA102" s="180" t="n">
        <f aca="false">IF(MOD(ROW(),2),"",INDEX($Z$3:$Z$600,ROW()/2))</f>
        <v>59.53</v>
      </c>
      <c r="AB102" s="181" t="n">
        <v>1</v>
      </c>
      <c r="AC102" s="182" t="n">
        <f aca="false">VALUE($Z103)</f>
        <v>138.96</v>
      </c>
      <c r="AD102" s="164" t="n">
        <v>99</v>
      </c>
      <c r="AE102" s="191"/>
      <c r="AF102" s="227" t="str">
        <f aca="false">IF(MOD(ROW(),10),"",INDEX(AE$3:AE$600,ROW()/10))</f>
        <v/>
      </c>
      <c r="AG102" s="228" t="n">
        <v>97</v>
      </c>
      <c r="AH102" s="229" t="e">
        <f aca="false">VALUE($AF102)</f>
        <v>#VALUE!</v>
      </c>
      <c r="AI102" s="164" t="n">
        <v>99</v>
      </c>
      <c r="AJ102" s="242"/>
      <c r="AK102" s="227" t="str">
        <f aca="false">IF(MOD(ROW(),10),"",INDEX(AJ$3:AJ$600,ROW()/10))</f>
        <v/>
      </c>
      <c r="AL102" s="228" t="n">
        <v>92</v>
      </c>
      <c r="AM102" s="229" t="e">
        <f aca="false">VALUE($AK102)</f>
        <v>#VALUE!</v>
      </c>
      <c r="AN102" s="164" t="n">
        <v>99</v>
      </c>
      <c r="AO102" s="190"/>
      <c r="AP102" s="227" t="str">
        <f aca="false">IF(MOD(ROW(),10),"",INDEX(AO$3:AO$600,ROW()/10))</f>
        <v/>
      </c>
      <c r="AQ102" s="181" t="n">
        <v>1</v>
      </c>
      <c r="AR102" s="229" t="e">
        <f aca="false">VALUE($AP102)</f>
        <v>#VALUE!</v>
      </c>
      <c r="AS102" s="164" t="n">
        <v>990</v>
      </c>
      <c r="AT102" s="242"/>
      <c r="AU102" s="227" t="str">
        <f aca="false">IF(MOD(ROW(),10),"",INDEX(AT$3:AT$600,ROW()/10))</f>
        <v/>
      </c>
      <c r="AV102" s="181" t="n">
        <v>1</v>
      </c>
      <c r="AW102" s="229" t="e">
        <f aca="false">VALUE($AU102)</f>
        <v>#VALUE!</v>
      </c>
      <c r="AY102" s="242"/>
      <c r="AZ102" s="180" t="n">
        <f aca="false">IF(MOD(ROW(),2),"",INDEX(AY$3:AY$600,ROW()/2))</f>
        <v>0</v>
      </c>
      <c r="BA102" s="181" t="n">
        <v>1</v>
      </c>
      <c r="BB102" s="182" t="n">
        <f aca="false">VALUE(AZ102)</f>
        <v>0</v>
      </c>
      <c r="BD102" s="242"/>
      <c r="BE102" s="180" t="n">
        <f aca="false">IF(MOD(ROW(),2),"",INDEX(BD$3:BD$600,ROW()/2))</f>
        <v>0</v>
      </c>
      <c r="BF102" s="181" t="n">
        <v>1</v>
      </c>
      <c r="BG102" s="182" t="n">
        <f aca="false">VALUE($BD103)</f>
        <v>0</v>
      </c>
    </row>
    <row r="103" customFormat="false" ht="13.5" hidden="false" customHeight="false" outlineLevel="0" collapsed="false">
      <c r="A103" s="208" t="n">
        <v>0.96</v>
      </c>
      <c r="B103" s="209" t="n">
        <v>4.61</v>
      </c>
      <c r="C103" s="213" t="n">
        <f aca="false">$C102+(($AM$20-$AM$10))/10</f>
        <v>0.115</v>
      </c>
      <c r="D103" s="217" t="n">
        <f aca="false">$D102+(($AH$30-$AH$20))/10</f>
        <v>0.0622</v>
      </c>
      <c r="E103" s="211" t="n">
        <f aca="false">$AC98</f>
        <v>132.6</v>
      </c>
      <c r="F103" s="212" t="n">
        <f aca="false">$F102+(($AR$20-$AR$10))/10</f>
        <v>-0.0772</v>
      </c>
      <c r="G103" s="218" t="n">
        <f aca="false">$G102+(($AW$20-$AW$10))/10</f>
        <v>-0.142</v>
      </c>
      <c r="H103" s="213" t="n">
        <f aca="false">$BB98</f>
        <v>0</v>
      </c>
      <c r="I103" s="213" t="n">
        <f aca="false">$BG98</f>
        <v>0</v>
      </c>
      <c r="K103" s="234" t="n">
        <v>-0.09</v>
      </c>
      <c r="L103" s="238" t="n">
        <f aca="false">L102-($L$12-$L$112)/101</f>
        <v>0</v>
      </c>
      <c r="M103" s="239" t="n">
        <f aca="false">M102-($M$12-$M$112)/101</f>
        <v>0</v>
      </c>
      <c r="Q103" s="234" t="n">
        <v>-0.08</v>
      </c>
      <c r="R103" s="235" t="n">
        <f aca="false">R102-($R$61-$R$111)/51</f>
        <v>0.0108529411764707</v>
      </c>
      <c r="S103" s="236" t="n">
        <f aca="false">S102-($S$61-$S$111)/51</f>
        <v>0</v>
      </c>
      <c r="T103" s="165"/>
      <c r="U103" s="165"/>
      <c r="V103" s="165"/>
      <c r="W103" s="165"/>
      <c r="X103" s="182"/>
      <c r="Y103" s="164" t="n">
        <v>100</v>
      </c>
      <c r="Z103" s="242" t="n">
        <v>138.96</v>
      </c>
      <c r="AA103" s="180" t="str">
        <f aca="false">IF(MOD(ROW(),2),"",INDEX($Z$3:$Z$600,ROW()/2))</f>
        <v/>
      </c>
      <c r="AB103" s="181" t="n">
        <v>1.01</v>
      </c>
      <c r="AC103" s="182" t="n">
        <f aca="false">VALUE($Z104)</f>
        <v>140.55</v>
      </c>
      <c r="AD103" s="164" t="n">
        <v>100</v>
      </c>
      <c r="AE103" s="191"/>
      <c r="AF103" s="227" t="str">
        <f aca="false">IF(MOD(ROW(),10),"",INDEX(AE$3:AE$600,ROW()/10))</f>
        <v/>
      </c>
      <c r="AG103" s="228" t="n">
        <v>98</v>
      </c>
      <c r="AH103" s="229" t="e">
        <f aca="false">VALUE($AF103)</f>
        <v>#VALUE!</v>
      </c>
      <c r="AI103" s="164" t="n">
        <v>100</v>
      </c>
      <c r="AJ103" s="242"/>
      <c r="AK103" s="227" t="str">
        <f aca="false">IF(MOD(ROW(),10),"",INDEX(AJ$3:AJ$600,ROW()/10))</f>
        <v/>
      </c>
      <c r="AL103" s="228" t="n">
        <v>93</v>
      </c>
      <c r="AM103" s="229" t="e">
        <f aca="false">VALUE($AK103)</f>
        <v>#VALUE!</v>
      </c>
      <c r="AN103" s="164" t="n">
        <v>100</v>
      </c>
      <c r="AO103" s="190"/>
      <c r="AP103" s="227" t="str">
        <f aca="false">IF(MOD(ROW(),10),"",INDEX(AO$3:AO$600,ROW()/10))</f>
        <v/>
      </c>
      <c r="AQ103" s="181" t="n">
        <v>1.01</v>
      </c>
      <c r="AR103" s="229" t="e">
        <f aca="false">VALUE($AP103)</f>
        <v>#VALUE!</v>
      </c>
      <c r="AS103" s="164" t="n">
        <v>1000</v>
      </c>
      <c r="AT103" s="242"/>
      <c r="AU103" s="227" t="str">
        <f aca="false">IF(MOD(ROW(),10),"",INDEX(AT$3:AT$600,ROW()/10))</f>
        <v/>
      </c>
      <c r="AV103" s="181" t="n">
        <v>1.01</v>
      </c>
      <c r="AW103" s="229" t="e">
        <f aca="false">VALUE($AU103)</f>
        <v>#VALUE!</v>
      </c>
      <c r="AY103" s="242"/>
      <c r="AZ103" s="180" t="str">
        <f aca="false">IF(MOD(ROW(),2),"",INDEX(AY$3:AY$600,ROW()/2))</f>
        <v/>
      </c>
      <c r="BA103" s="181" t="n">
        <v>1.01</v>
      </c>
      <c r="BB103" s="182" t="e">
        <f aca="false">VALUE(AZ103)</f>
        <v>#VALUE!</v>
      </c>
      <c r="BD103" s="242"/>
      <c r="BE103" s="180" t="str">
        <f aca="false">IF(MOD(ROW(),2),"",INDEX(BD$3:BD$600,ROW()/2))</f>
        <v/>
      </c>
      <c r="BF103" s="181" t="n">
        <v>1.01</v>
      </c>
      <c r="BG103" s="182" t="n">
        <f aca="false">VALUE($BD104)</f>
        <v>0</v>
      </c>
    </row>
    <row r="104" customFormat="false" ht="13.5" hidden="false" customHeight="false" outlineLevel="0" collapsed="false">
      <c r="A104" s="208" t="n">
        <v>0.97</v>
      </c>
      <c r="B104" s="209" t="n">
        <v>4.6</v>
      </c>
      <c r="C104" s="213" t="n">
        <f aca="false">$C103+(($AM$20-$AM$10))/10</f>
        <v>0.115</v>
      </c>
      <c r="D104" s="217" t="n">
        <f aca="false">$D103+(($AH$30-$AH$20))/10</f>
        <v>0.0629</v>
      </c>
      <c r="E104" s="211" t="n">
        <f aca="false">$AC99</f>
        <v>134.19</v>
      </c>
      <c r="F104" s="212" t="n">
        <f aca="false">$F103+(($AR$20-$AR$10))/10</f>
        <v>-0.0804</v>
      </c>
      <c r="G104" s="218" t="n">
        <f aca="false">$G103+(($AW$20-$AW$10))/10</f>
        <v>-0.1465</v>
      </c>
      <c r="H104" s="213" t="n">
        <f aca="false">$BB98+($BB100-$BB98)/2</f>
        <v>0</v>
      </c>
      <c r="I104" s="213" t="n">
        <f aca="false">$BG98+($BG100-$BG98)/2</f>
        <v>0</v>
      </c>
      <c r="K104" s="234" t="n">
        <v>-0.08</v>
      </c>
      <c r="L104" s="238" t="n">
        <f aca="false">L103-($L$12-$L$112)/101</f>
        <v>0</v>
      </c>
      <c r="M104" s="239" t="n">
        <f aca="false">M103-($M$12-$M$112)/101</f>
        <v>0</v>
      </c>
      <c r="Q104" s="234" t="n">
        <v>-0.07</v>
      </c>
      <c r="R104" s="235" t="n">
        <f aca="false">R103-($R$61-$R$111)/51</f>
        <v>0.00964705882352948</v>
      </c>
      <c r="S104" s="236" t="n">
        <f aca="false">S103-($S$61-$S$111)/51</f>
        <v>0</v>
      </c>
      <c r="T104" s="165"/>
      <c r="U104" s="165"/>
      <c r="V104" s="165"/>
      <c r="W104" s="165"/>
      <c r="X104" s="182"/>
      <c r="Y104" s="164" t="n">
        <v>101</v>
      </c>
      <c r="Z104" s="242" t="n">
        <v>140.55</v>
      </c>
      <c r="AA104" s="180" t="n">
        <f aca="false">IF(MOD(ROW(),2),"",INDEX($Z$3:$Z$600,ROW()/2))</f>
        <v>61.12</v>
      </c>
      <c r="AB104" s="181" t="n">
        <v>1.02</v>
      </c>
      <c r="AC104" s="182" t="n">
        <f aca="false">VALUE($Z105)</f>
        <v>142.14</v>
      </c>
      <c r="AD104" s="164" t="n">
        <v>101</v>
      </c>
      <c r="AE104" s="191"/>
      <c r="AF104" s="227" t="str">
        <f aca="false">IF(MOD(ROW(),10),"",INDEX(AE$3:AE$600,ROW()/10))</f>
        <v/>
      </c>
      <c r="AG104" s="228" t="n">
        <v>99</v>
      </c>
      <c r="AH104" s="229" t="e">
        <f aca="false">VALUE($AF104)</f>
        <v>#VALUE!</v>
      </c>
      <c r="AI104" s="164" t="n">
        <v>101</v>
      </c>
      <c r="AJ104" s="242"/>
      <c r="AK104" s="227" t="str">
        <f aca="false">IF(MOD(ROW(),10),"",INDEX(AJ$3:AJ$600,ROW()/10))</f>
        <v/>
      </c>
      <c r="AL104" s="228" t="n">
        <v>94</v>
      </c>
      <c r="AM104" s="229" t="e">
        <f aca="false">VALUE($AK104)</f>
        <v>#VALUE!</v>
      </c>
      <c r="AN104" s="164" t="n">
        <v>101</v>
      </c>
      <c r="AO104" s="190"/>
      <c r="AP104" s="227" t="str">
        <f aca="false">IF(MOD(ROW(),10),"",INDEX(AO$3:AO$600,ROW()/10))</f>
        <v/>
      </c>
      <c r="AQ104" s="181" t="n">
        <v>1.02</v>
      </c>
      <c r="AR104" s="229" t="e">
        <f aca="false">VALUE($AP104)</f>
        <v>#VALUE!</v>
      </c>
      <c r="AS104" s="164" t="n">
        <v>1010</v>
      </c>
      <c r="AT104" s="242"/>
      <c r="AU104" s="227" t="str">
        <f aca="false">IF(MOD(ROW(),10),"",INDEX(AT$3:AT$600,ROW()/10))</f>
        <v/>
      </c>
      <c r="AV104" s="181" t="n">
        <v>1.02</v>
      </c>
      <c r="AW104" s="229" t="e">
        <f aca="false">VALUE($AU104)</f>
        <v>#VALUE!</v>
      </c>
      <c r="AY104" s="242"/>
      <c r="AZ104" s="180" t="n">
        <f aca="false">IF(MOD(ROW(),2),"",INDEX(AY$3:AY$600,ROW()/2))</f>
        <v>0</v>
      </c>
      <c r="BA104" s="181" t="n">
        <v>1.02</v>
      </c>
      <c r="BB104" s="182" t="n">
        <f aca="false">VALUE(AZ104)</f>
        <v>0</v>
      </c>
      <c r="BD104" s="242"/>
      <c r="BE104" s="180" t="n">
        <f aca="false">IF(MOD(ROW(),2),"",INDEX(BD$3:BD$600,ROW()/2))</f>
        <v>0</v>
      </c>
      <c r="BF104" s="181" t="n">
        <v>1.02</v>
      </c>
      <c r="BG104" s="182" t="n">
        <f aca="false">VALUE($BD105)</f>
        <v>0</v>
      </c>
    </row>
    <row r="105" customFormat="false" ht="13.5" hidden="false" customHeight="false" outlineLevel="0" collapsed="false">
      <c r="A105" s="208" t="n">
        <v>0.98</v>
      </c>
      <c r="B105" s="209" t="n">
        <v>4.59</v>
      </c>
      <c r="C105" s="213" t="n">
        <f aca="false">$C104+(($AM$20-$AM$10))/10</f>
        <v>0.115</v>
      </c>
      <c r="D105" s="217" t="n">
        <f aca="false">$D104+(($AH$30-$AH$20))/10</f>
        <v>0.0636</v>
      </c>
      <c r="E105" s="211" t="n">
        <f aca="false">$AC100</f>
        <v>135.78</v>
      </c>
      <c r="F105" s="212" t="n">
        <f aca="false">$F104+(($AR$20-$AR$10))/10</f>
        <v>-0.0836</v>
      </c>
      <c r="G105" s="218" t="n">
        <f aca="false">$G104+(($AW$20-$AW$10))/10</f>
        <v>-0.151</v>
      </c>
      <c r="H105" s="213" t="n">
        <f aca="false">$BB100</f>
        <v>0</v>
      </c>
      <c r="I105" s="213" t="n">
        <f aca="false">$BG100</f>
        <v>0</v>
      </c>
      <c r="K105" s="234" t="n">
        <v>-0.07</v>
      </c>
      <c r="L105" s="238" t="n">
        <f aca="false">L104-($L$12-$L$112)/101</f>
        <v>0</v>
      </c>
      <c r="M105" s="239" t="n">
        <f aca="false">M104-($M$12-$M$112)/101</f>
        <v>0</v>
      </c>
      <c r="Q105" s="234" t="n">
        <v>-0.06</v>
      </c>
      <c r="R105" s="235" t="n">
        <f aca="false">R104-($R$61-$R$111)/51</f>
        <v>0.0084411764705883</v>
      </c>
      <c r="S105" s="236" t="n">
        <f aca="false">S104-($S$61-$S$111)/51</f>
        <v>0</v>
      </c>
      <c r="T105" s="165"/>
      <c r="U105" s="165"/>
      <c r="V105" s="165"/>
      <c r="W105" s="165"/>
      <c r="X105" s="182"/>
      <c r="Y105" s="164" t="n">
        <v>102</v>
      </c>
      <c r="Z105" s="242" t="n">
        <v>142.14</v>
      </c>
      <c r="AA105" s="180" t="str">
        <f aca="false">IF(MOD(ROW(),2),"",INDEX($Z$3:$Z$600,ROW()/2))</f>
        <v/>
      </c>
      <c r="AB105" s="181" t="n">
        <v>1.03</v>
      </c>
      <c r="AC105" s="182" t="n">
        <f aca="false">VALUE($Z106)</f>
        <v>143.72</v>
      </c>
      <c r="AD105" s="164" t="n">
        <v>102</v>
      </c>
      <c r="AE105" s="191"/>
      <c r="AF105" s="227" t="str">
        <f aca="false">IF(MOD(ROW(),10),"",INDEX(AE$3:AE$600,ROW()/10))</f>
        <v/>
      </c>
      <c r="AG105" s="228" t="n">
        <v>100</v>
      </c>
      <c r="AH105" s="229" t="e">
        <f aca="false">VALUE($AF105)</f>
        <v>#VALUE!</v>
      </c>
      <c r="AI105" s="164" t="n">
        <v>102</v>
      </c>
      <c r="AJ105" s="242"/>
      <c r="AK105" s="227" t="str">
        <f aca="false">IF(MOD(ROW(),10),"",INDEX(AJ$3:AJ$600,ROW()/10))</f>
        <v/>
      </c>
      <c r="AL105" s="228" t="n">
        <v>95</v>
      </c>
      <c r="AM105" s="229" t="e">
        <f aca="false">VALUE($AK105)</f>
        <v>#VALUE!</v>
      </c>
      <c r="AN105" s="164" t="n">
        <v>102</v>
      </c>
      <c r="AO105" s="190"/>
      <c r="AP105" s="227" t="str">
        <f aca="false">IF(MOD(ROW(),10),"",INDEX(AO$3:AO$600,ROW()/10))</f>
        <v/>
      </c>
      <c r="AQ105" s="181" t="n">
        <v>1.03</v>
      </c>
      <c r="AR105" s="229" t="e">
        <f aca="false">VALUE($AP105)</f>
        <v>#VALUE!</v>
      </c>
      <c r="AS105" s="164" t="n">
        <v>1020</v>
      </c>
      <c r="AT105" s="242"/>
      <c r="AU105" s="227" t="str">
        <f aca="false">IF(MOD(ROW(),10),"",INDEX(AT$3:AT$600,ROW()/10))</f>
        <v/>
      </c>
      <c r="AV105" s="181" t="n">
        <v>1.03</v>
      </c>
      <c r="AW105" s="229" t="e">
        <f aca="false">VALUE($AU105)</f>
        <v>#VALUE!</v>
      </c>
      <c r="AY105" s="242"/>
      <c r="AZ105" s="180" t="str">
        <f aca="false">IF(MOD(ROW(),2),"",INDEX(AY$3:AY$600,ROW()/2))</f>
        <v/>
      </c>
      <c r="BA105" s="181" t="n">
        <v>1.03</v>
      </c>
      <c r="BB105" s="182" t="e">
        <f aca="false">VALUE(AZ105)</f>
        <v>#VALUE!</v>
      </c>
      <c r="BD105" s="242"/>
      <c r="BE105" s="180" t="str">
        <f aca="false">IF(MOD(ROW(),2),"",INDEX(BD$3:BD$600,ROW()/2))</f>
        <v/>
      </c>
      <c r="BF105" s="181" t="n">
        <v>1.03</v>
      </c>
      <c r="BG105" s="182" t="n">
        <f aca="false">VALUE($BD106)</f>
        <v>0</v>
      </c>
    </row>
    <row r="106" customFormat="false" ht="13.5" hidden="false" customHeight="false" outlineLevel="0" collapsed="false">
      <c r="A106" s="208" t="n">
        <v>0.99</v>
      </c>
      <c r="B106" s="209" t="n">
        <v>4.58</v>
      </c>
      <c r="C106" s="213" t="n">
        <f aca="false">$C105+(($AM$20-$AM$10))/10</f>
        <v>0.115</v>
      </c>
      <c r="D106" s="217" t="n">
        <f aca="false">$D105+(($AH$30-$AH$20))/10</f>
        <v>0.0643</v>
      </c>
      <c r="E106" s="211" t="n">
        <f aca="false">$AC101</f>
        <v>137.37</v>
      </c>
      <c r="F106" s="212" t="n">
        <f aca="false">$F105+(($AR$20-$AR$10))/10</f>
        <v>-0.0868</v>
      </c>
      <c r="G106" s="218" t="n">
        <f aca="false">$G105+(($AW$20-$AW$10))/10</f>
        <v>-0.1555</v>
      </c>
      <c r="H106" s="213" t="n">
        <f aca="false">$BB100+($BB102-$BB100)/2</f>
        <v>0</v>
      </c>
      <c r="I106" s="213" t="n">
        <f aca="false">$BG100+($BG102-$BG100)/2</f>
        <v>0</v>
      </c>
      <c r="K106" s="234" t="n">
        <v>-0.06</v>
      </c>
      <c r="L106" s="238" t="n">
        <f aca="false">L105-($L$12-$L$112)/101</f>
        <v>0</v>
      </c>
      <c r="M106" s="239" t="n">
        <f aca="false">M105-($M$12-$M$112)/101</f>
        <v>0</v>
      </c>
      <c r="Q106" s="234" t="n">
        <v>-0.05</v>
      </c>
      <c r="R106" s="235" t="n">
        <f aca="false">R105-($R$61-$R$111)/51</f>
        <v>0.00723529411764713</v>
      </c>
      <c r="S106" s="236" t="n">
        <f aca="false">S105-($S$61-$S$111)/51</f>
        <v>0</v>
      </c>
      <c r="T106" s="165"/>
      <c r="U106" s="165"/>
      <c r="V106" s="165"/>
      <c r="W106" s="165"/>
      <c r="X106" s="182"/>
      <c r="Y106" s="164" t="n">
        <v>103</v>
      </c>
      <c r="Z106" s="242" t="n">
        <v>143.72</v>
      </c>
      <c r="AA106" s="180" t="n">
        <f aca="false">IF(MOD(ROW(),2),"",INDEX($Z$3:$Z$600,ROW()/2))</f>
        <v>62.71</v>
      </c>
      <c r="AB106" s="181" t="n">
        <v>1.04</v>
      </c>
      <c r="AC106" s="182" t="n">
        <f aca="false">VALUE($Z107)</f>
        <v>145.31</v>
      </c>
      <c r="AD106" s="164" t="n">
        <v>103</v>
      </c>
      <c r="AE106" s="191"/>
      <c r="AF106" s="227" t="str">
        <f aca="false">IF(MOD(ROW(),10),"",INDEX(AE$3:AE$600,ROW()/10))</f>
        <v/>
      </c>
      <c r="AG106" s="228" t="n">
        <v>101</v>
      </c>
      <c r="AH106" s="229" t="e">
        <f aca="false">VALUE($AF106)</f>
        <v>#VALUE!</v>
      </c>
      <c r="AI106" s="164" t="n">
        <v>103</v>
      </c>
      <c r="AJ106" s="242"/>
      <c r="AK106" s="227" t="str">
        <f aca="false">IF(MOD(ROW(),10),"",INDEX(AJ$3:AJ$600,ROW()/10))</f>
        <v/>
      </c>
      <c r="AL106" s="228" t="n">
        <v>96</v>
      </c>
      <c r="AM106" s="229" t="e">
        <f aca="false">VALUE($AK106)</f>
        <v>#VALUE!</v>
      </c>
      <c r="AN106" s="164" t="n">
        <v>103</v>
      </c>
      <c r="AO106" s="190"/>
      <c r="AP106" s="227" t="str">
        <f aca="false">IF(MOD(ROW(),10),"",INDEX(AO$3:AO$600,ROW()/10))</f>
        <v/>
      </c>
      <c r="AQ106" s="181" t="n">
        <v>1.04</v>
      </c>
      <c r="AR106" s="229" t="e">
        <f aca="false">VALUE($AP106)</f>
        <v>#VALUE!</v>
      </c>
      <c r="AS106" s="164" t="n">
        <v>1030</v>
      </c>
      <c r="AT106" s="242"/>
      <c r="AU106" s="227" t="str">
        <f aca="false">IF(MOD(ROW(),10),"",INDEX(AT$3:AT$600,ROW()/10))</f>
        <v/>
      </c>
      <c r="AV106" s="181" t="n">
        <v>1.04</v>
      </c>
      <c r="AW106" s="229" t="e">
        <f aca="false">VALUE($AU106)</f>
        <v>#VALUE!</v>
      </c>
      <c r="AY106" s="242"/>
      <c r="AZ106" s="180" t="n">
        <f aca="false">IF(MOD(ROW(),2),"",INDEX(AY$3:AY$600,ROW()/2))</f>
        <v>0</v>
      </c>
      <c r="BA106" s="181" t="n">
        <v>1.04</v>
      </c>
      <c r="BB106" s="182" t="n">
        <f aca="false">VALUE(AZ106)</f>
        <v>0</v>
      </c>
      <c r="BD106" s="242"/>
      <c r="BE106" s="180" t="n">
        <f aca="false">IF(MOD(ROW(),2),"",INDEX(BD$3:BD$600,ROW()/2))</f>
        <v>0</v>
      </c>
      <c r="BF106" s="181" t="n">
        <v>1.04</v>
      </c>
      <c r="BG106" s="182" t="n">
        <f aca="false">VALUE($BD107)</f>
        <v>0</v>
      </c>
    </row>
    <row r="107" customFormat="false" ht="13.5" hidden="false" customHeight="false" outlineLevel="0" collapsed="false">
      <c r="A107" s="208" t="n">
        <v>1</v>
      </c>
      <c r="B107" s="209" t="n">
        <v>4.57</v>
      </c>
      <c r="C107" s="213" t="n">
        <f aca="false">$AM110</f>
        <v>0.115</v>
      </c>
      <c r="D107" s="241" t="n">
        <f aca="false">$AH110</f>
        <v>0.058</v>
      </c>
      <c r="E107" s="211" t="n">
        <f aca="false">$AC102</f>
        <v>138.96</v>
      </c>
      <c r="F107" s="212" t="n">
        <f aca="false">$AR110</f>
        <v>-0.058</v>
      </c>
      <c r="G107" s="218" t="n">
        <f aca="false">$AW110</f>
        <v>-0.115</v>
      </c>
      <c r="H107" s="213" t="n">
        <f aca="false">$BB102</f>
        <v>0</v>
      </c>
      <c r="I107" s="213" t="n">
        <f aca="false">$BG102</f>
        <v>0</v>
      </c>
      <c r="K107" s="234" t="n">
        <v>-0.05</v>
      </c>
      <c r="L107" s="238" t="n">
        <f aca="false">L106-($L$12-$L$112)/101</f>
        <v>0</v>
      </c>
      <c r="M107" s="239" t="n">
        <f aca="false">M106-($M$12-$M$112)/101</f>
        <v>0</v>
      </c>
      <c r="Q107" s="234" t="n">
        <v>-0.04</v>
      </c>
      <c r="R107" s="235" t="n">
        <f aca="false">R106-($R$61-$R$111)/51</f>
        <v>0.00602941176470595</v>
      </c>
      <c r="S107" s="236" t="n">
        <f aca="false">S106-($S$61-$S$111)/51</f>
        <v>0</v>
      </c>
      <c r="T107" s="165"/>
      <c r="U107" s="165"/>
      <c r="V107" s="165"/>
      <c r="W107" s="165"/>
      <c r="X107" s="182"/>
      <c r="Y107" s="164" t="n">
        <v>104</v>
      </c>
      <c r="Z107" s="242" t="n">
        <v>145.31</v>
      </c>
      <c r="AA107" s="180" t="str">
        <f aca="false">IF(MOD(ROW(),2),"",INDEX($Z$3:$Z$600,ROW()/2))</f>
        <v/>
      </c>
      <c r="AB107" s="181" t="n">
        <v>1.05</v>
      </c>
      <c r="AC107" s="182" t="n">
        <f aca="false">VALUE($Z108)</f>
        <v>146.9</v>
      </c>
      <c r="AD107" s="164" t="n">
        <v>104</v>
      </c>
      <c r="AE107" s="191"/>
      <c r="AF107" s="227" t="str">
        <f aca="false">IF(MOD(ROW(),10),"",INDEX(AE$3:AE$600,ROW()/10))</f>
        <v/>
      </c>
      <c r="AG107" s="228" t="n">
        <v>102</v>
      </c>
      <c r="AH107" s="229" t="e">
        <f aca="false">VALUE($AF107)</f>
        <v>#VALUE!</v>
      </c>
      <c r="AI107" s="164" t="n">
        <v>104</v>
      </c>
      <c r="AJ107" s="242"/>
      <c r="AK107" s="227" t="str">
        <f aca="false">IF(MOD(ROW(),10),"",INDEX(AJ$3:AJ$600,ROW()/10))</f>
        <v/>
      </c>
      <c r="AL107" s="228" t="n">
        <v>97</v>
      </c>
      <c r="AM107" s="229" t="e">
        <f aca="false">VALUE($AK107)</f>
        <v>#VALUE!</v>
      </c>
      <c r="AN107" s="164" t="n">
        <v>104</v>
      </c>
      <c r="AO107" s="190"/>
      <c r="AP107" s="227" t="str">
        <f aca="false">IF(MOD(ROW(),10),"",INDEX(AO$3:AO$600,ROW()/10))</f>
        <v/>
      </c>
      <c r="AQ107" s="181" t="n">
        <v>1.05</v>
      </c>
      <c r="AR107" s="229" t="e">
        <f aca="false">VALUE($AP107)</f>
        <v>#VALUE!</v>
      </c>
      <c r="AS107" s="164" t="n">
        <v>1040</v>
      </c>
      <c r="AT107" s="242"/>
      <c r="AU107" s="227" t="str">
        <f aca="false">IF(MOD(ROW(),10),"",INDEX(AT$3:AT$600,ROW()/10))</f>
        <v/>
      </c>
      <c r="AV107" s="181" t="n">
        <v>1.05</v>
      </c>
      <c r="AW107" s="229" t="e">
        <f aca="false">VALUE($AU107)</f>
        <v>#VALUE!</v>
      </c>
      <c r="AY107" s="242"/>
      <c r="AZ107" s="180" t="str">
        <f aca="false">IF(MOD(ROW(),2),"",INDEX(AY$3:AY$600,ROW()/2))</f>
        <v/>
      </c>
      <c r="BA107" s="181" t="n">
        <v>1.05</v>
      </c>
      <c r="BB107" s="182" t="e">
        <f aca="false">VALUE(AZ107)</f>
        <v>#VALUE!</v>
      </c>
      <c r="BD107" s="242"/>
      <c r="BE107" s="180" t="str">
        <f aca="false">IF(MOD(ROW(),2),"",INDEX(BD$3:BD$600,ROW()/2))</f>
        <v/>
      </c>
      <c r="BF107" s="181" t="n">
        <v>1.05</v>
      </c>
      <c r="BG107" s="182" t="n">
        <f aca="false">VALUE($BD108)</f>
        <v>0</v>
      </c>
    </row>
    <row r="108" customFormat="false" ht="13.5" hidden="false" customHeight="false" outlineLevel="0" collapsed="false">
      <c r="A108" s="208" t="n">
        <v>1.01</v>
      </c>
      <c r="B108" s="209" t="n">
        <v>4.56</v>
      </c>
      <c r="C108" s="213" t="n">
        <f aca="false">$C107+(($AM$20-$AM$10))/10</f>
        <v>0.115</v>
      </c>
      <c r="D108" s="217" t="n">
        <f aca="false">$D107+(($AH$30-$AH$20))/10</f>
        <v>0.0587</v>
      </c>
      <c r="E108" s="211" t="n">
        <f aca="false">$AC103</f>
        <v>140.55</v>
      </c>
      <c r="F108" s="212" t="n">
        <f aca="false">$F107+(($AR$20-$AR$10))/10</f>
        <v>-0.0612</v>
      </c>
      <c r="G108" s="218" t="n">
        <f aca="false">$G107+(($AW$20-$AW$10))/10</f>
        <v>-0.1195</v>
      </c>
      <c r="H108" s="213" t="n">
        <f aca="false">$BB102+($BB104-$BB102)/2</f>
        <v>0</v>
      </c>
      <c r="I108" s="213" t="n">
        <f aca="false">$BG102+($BG104-$BG102)/2</f>
        <v>0</v>
      </c>
      <c r="K108" s="234" t="n">
        <v>-0.04</v>
      </c>
      <c r="L108" s="238" t="n">
        <f aca="false">L107-($L$12-$L$112)/101</f>
        <v>0</v>
      </c>
      <c r="M108" s="239" t="n">
        <f aca="false">M107-($M$12-$M$112)/101</f>
        <v>0</v>
      </c>
      <c r="Q108" s="234" t="n">
        <v>-0.03</v>
      </c>
      <c r="R108" s="235" t="n">
        <f aca="false">R107-($R$61-$R$111)/51</f>
        <v>0.00482352941176477</v>
      </c>
      <c r="S108" s="236" t="n">
        <f aca="false">S107-($S$61-$S$111)/51</f>
        <v>0</v>
      </c>
      <c r="T108" s="165"/>
      <c r="U108" s="165"/>
      <c r="V108" s="165"/>
      <c r="W108" s="165"/>
      <c r="X108" s="182"/>
      <c r="Y108" s="164" t="n">
        <v>105</v>
      </c>
      <c r="Z108" s="242" t="n">
        <v>146.9</v>
      </c>
      <c r="AA108" s="180" t="n">
        <f aca="false">IF(MOD(ROW(),2),"",INDEX($Z$3:$Z$600,ROW()/2))</f>
        <v>64.29</v>
      </c>
      <c r="AB108" s="181" t="n">
        <v>1.06</v>
      </c>
      <c r="AC108" s="182" t="n">
        <f aca="false">VALUE($Z109)</f>
        <v>148.49</v>
      </c>
      <c r="AD108" s="164" t="n">
        <v>105</v>
      </c>
      <c r="AE108" s="191"/>
      <c r="AF108" s="227" t="str">
        <f aca="false">IF(MOD(ROW(),10),"",INDEX(AE$3:AE$600,ROW()/10))</f>
        <v/>
      </c>
      <c r="AG108" s="228" t="n">
        <v>103</v>
      </c>
      <c r="AH108" s="229" t="e">
        <f aca="false">VALUE($AF108)</f>
        <v>#VALUE!</v>
      </c>
      <c r="AI108" s="164" t="n">
        <v>105</v>
      </c>
      <c r="AJ108" s="243"/>
      <c r="AK108" s="227" t="str">
        <f aca="false">IF(MOD(ROW(),10),"",INDEX(AJ$3:AJ$600,ROW()/10))</f>
        <v/>
      </c>
      <c r="AL108" s="228" t="n">
        <v>98</v>
      </c>
      <c r="AM108" s="229" t="e">
        <f aca="false">VALUE($AK108)</f>
        <v>#VALUE!</v>
      </c>
      <c r="AN108" s="164" t="n">
        <v>105</v>
      </c>
      <c r="AO108" s="190"/>
      <c r="AP108" s="227" t="str">
        <f aca="false">IF(MOD(ROW(),10),"",INDEX(AO$3:AO$600,ROW()/10))</f>
        <v/>
      </c>
      <c r="AQ108" s="181" t="n">
        <v>1.06</v>
      </c>
      <c r="AR108" s="229" t="e">
        <f aca="false">VALUE($AP108)</f>
        <v>#VALUE!</v>
      </c>
      <c r="AS108" s="164" t="n">
        <v>1050</v>
      </c>
      <c r="AT108" s="243"/>
      <c r="AU108" s="227" t="str">
        <f aca="false">IF(MOD(ROW(),10),"",INDEX(AT$3:AT$600,ROW()/10))</f>
        <v/>
      </c>
      <c r="AV108" s="181" t="n">
        <v>1.06</v>
      </c>
      <c r="AW108" s="229" t="e">
        <f aca="false">VALUE($AU108)</f>
        <v>#VALUE!</v>
      </c>
      <c r="AY108" s="243"/>
      <c r="AZ108" s="180" t="n">
        <f aca="false">IF(MOD(ROW(),2),"",INDEX(AY$3:AY$600,ROW()/2))</f>
        <v>0</v>
      </c>
      <c r="BA108" s="181" t="n">
        <v>1.06</v>
      </c>
      <c r="BB108" s="182" t="n">
        <f aca="false">VALUE(AZ108)</f>
        <v>0</v>
      </c>
      <c r="BD108" s="243"/>
      <c r="BE108" s="180" t="n">
        <f aca="false">IF(MOD(ROW(),2),"",INDEX(BD$3:BD$600,ROW()/2))</f>
        <v>0</v>
      </c>
      <c r="BF108" s="181" t="n">
        <v>1.06</v>
      </c>
      <c r="BG108" s="182" t="n">
        <f aca="false">VALUE($BD109)</f>
        <v>0</v>
      </c>
    </row>
    <row r="109" customFormat="false" ht="13.5" hidden="false" customHeight="false" outlineLevel="0" collapsed="false">
      <c r="A109" s="208" t="n">
        <v>1.02</v>
      </c>
      <c r="B109" s="209" t="n">
        <v>4.55</v>
      </c>
      <c r="C109" s="213" t="n">
        <f aca="false">$C108+(($AM$20-$AM$10))/10</f>
        <v>0.115</v>
      </c>
      <c r="D109" s="217" t="n">
        <f aca="false">$D108+(($AH$30-$AH$20))/10</f>
        <v>0.0594</v>
      </c>
      <c r="E109" s="211" t="n">
        <f aca="false">$AC104</f>
        <v>142.14</v>
      </c>
      <c r="F109" s="212" t="n">
        <f aca="false">$F108+(($AR$20-$AR$10))/10</f>
        <v>-0.0644</v>
      </c>
      <c r="G109" s="218" t="n">
        <f aca="false">$G108+(($AW$20-$AW$10))/10</f>
        <v>-0.124</v>
      </c>
      <c r="H109" s="213" t="n">
        <f aca="false">$BB104</f>
        <v>0</v>
      </c>
      <c r="I109" s="213" t="n">
        <f aca="false">$BG104</f>
        <v>0</v>
      </c>
      <c r="K109" s="234" t="n">
        <v>-0.03</v>
      </c>
      <c r="L109" s="238" t="n">
        <f aca="false">L108-($L$12-$L$112)/101</f>
        <v>0</v>
      </c>
      <c r="M109" s="239" t="n">
        <f aca="false">M108-($M$12-$M$112)/101</f>
        <v>0</v>
      </c>
      <c r="Q109" s="234" t="n">
        <v>-0.02</v>
      </c>
      <c r="R109" s="235" t="n">
        <f aca="false">R108-($R$61-$R$111)/51</f>
        <v>0.0036176470588236</v>
      </c>
      <c r="S109" s="236" t="n">
        <f aca="false">S108-($S$61-$S$111)/51</f>
        <v>0</v>
      </c>
      <c r="T109" s="165"/>
      <c r="U109" s="165"/>
      <c r="V109" s="165"/>
      <c r="W109" s="165"/>
      <c r="X109" s="182"/>
      <c r="Y109" s="164" t="n">
        <v>106</v>
      </c>
      <c r="Z109" s="243" t="n">
        <v>148.49</v>
      </c>
      <c r="AA109" s="180" t="str">
        <f aca="false">IF(MOD(ROW(),2),"",INDEX($Z$3:$Z$600,ROW()/2))</f>
        <v/>
      </c>
      <c r="AB109" s="181" t="n">
        <v>1.07</v>
      </c>
      <c r="AC109" s="182" t="n">
        <f aca="false">VALUE($Z110)</f>
        <v>150.08</v>
      </c>
      <c r="AD109" s="164" t="n">
        <v>106</v>
      </c>
      <c r="AE109" s="191"/>
      <c r="AF109" s="227" t="str">
        <f aca="false">IF(MOD(ROW(),10),"",INDEX(AE$3:AE$600,ROW()/10))</f>
        <v/>
      </c>
      <c r="AG109" s="228" t="n">
        <v>104</v>
      </c>
      <c r="AH109" s="229" t="e">
        <f aca="false">VALUE($AF109)</f>
        <v>#VALUE!</v>
      </c>
      <c r="AI109" s="164" t="n">
        <v>106</v>
      </c>
      <c r="AJ109" s="243"/>
      <c r="AK109" s="227" t="str">
        <f aca="false">IF(MOD(ROW(),10),"",INDEX(AJ$3:AJ$600,ROW()/10))</f>
        <v/>
      </c>
      <c r="AL109" s="228" t="n">
        <v>99</v>
      </c>
      <c r="AM109" s="229" t="e">
        <f aca="false">VALUE($AK109)</f>
        <v>#VALUE!</v>
      </c>
      <c r="AN109" s="164" t="n">
        <v>106</v>
      </c>
      <c r="AO109" s="190"/>
      <c r="AP109" s="227" t="str">
        <f aca="false">IF(MOD(ROW(),10),"",INDEX(AO$3:AO$600,ROW()/10))</f>
        <v/>
      </c>
      <c r="AQ109" s="181" t="n">
        <v>1.07</v>
      </c>
      <c r="AR109" s="229" t="e">
        <f aca="false">VALUE($AP109)</f>
        <v>#VALUE!</v>
      </c>
      <c r="AS109" s="164" t="n">
        <v>1060</v>
      </c>
      <c r="AT109" s="243"/>
      <c r="AU109" s="227" t="str">
        <f aca="false">IF(MOD(ROW(),10),"",INDEX(AT$3:AT$600,ROW()/10))</f>
        <v/>
      </c>
      <c r="AV109" s="181" t="n">
        <v>1.07</v>
      </c>
      <c r="AW109" s="229" t="e">
        <f aca="false">VALUE($AU109)</f>
        <v>#VALUE!</v>
      </c>
      <c r="AY109" s="243"/>
      <c r="AZ109" s="180" t="str">
        <f aca="false">IF(MOD(ROW(),2),"",INDEX(AY$3:AY$600,ROW()/2))</f>
        <v/>
      </c>
      <c r="BA109" s="181" t="n">
        <v>1.07</v>
      </c>
      <c r="BB109" s="182" t="e">
        <f aca="false">VALUE(AZ109)</f>
        <v>#VALUE!</v>
      </c>
      <c r="BD109" s="243"/>
      <c r="BE109" s="180" t="str">
        <f aca="false">IF(MOD(ROW(),2),"",INDEX(BD$3:BD$600,ROW()/2))</f>
        <v/>
      </c>
      <c r="BF109" s="181" t="n">
        <v>1.07</v>
      </c>
      <c r="BG109" s="182" t="n">
        <f aca="false">VALUE($BD110)</f>
        <v>0</v>
      </c>
    </row>
    <row r="110" customFormat="false" ht="13.5" hidden="false" customHeight="false" outlineLevel="0" collapsed="false">
      <c r="A110" s="208" t="n">
        <v>1.03</v>
      </c>
      <c r="B110" s="209" t="n">
        <v>4.54</v>
      </c>
      <c r="C110" s="213" t="n">
        <f aca="false">$C109+(($AM$20-$AM$10))/10</f>
        <v>0.115</v>
      </c>
      <c r="D110" s="217" t="n">
        <f aca="false">$D109+(($AH$30-$AH$20))/10</f>
        <v>0.0601</v>
      </c>
      <c r="E110" s="211" t="n">
        <f aca="false">$AC105</f>
        <v>143.72</v>
      </c>
      <c r="F110" s="212" t="n">
        <f aca="false">$F109+(($AR$20-$AR$10))/10</f>
        <v>-0.0676</v>
      </c>
      <c r="G110" s="218" t="n">
        <f aca="false">$G109+(($AW$20-$AW$10))/10</f>
        <v>-0.1285</v>
      </c>
      <c r="H110" s="213" t="n">
        <f aca="false">$BB104+($BB106-$BB104)/2</f>
        <v>0</v>
      </c>
      <c r="I110" s="213" t="n">
        <f aca="false">$BG104+($BG106-$BG104)/2</f>
        <v>0</v>
      </c>
      <c r="K110" s="234" t="n">
        <v>-0.02</v>
      </c>
      <c r="L110" s="238" t="n">
        <f aca="false">L109-($L$12-$L$112)/101</f>
        <v>0</v>
      </c>
      <c r="M110" s="239" t="n">
        <f aca="false">M109-($M$12-$M$112)/101</f>
        <v>0</v>
      </c>
      <c r="Q110" s="234" t="n">
        <v>-0.01</v>
      </c>
      <c r="R110" s="235" t="n">
        <f aca="false">R109-($R$61-$R$111)/51</f>
        <v>0.00241176470588242</v>
      </c>
      <c r="S110" s="236" t="n">
        <f aca="false">S109-($S$61-$S$111)/51</f>
        <v>0</v>
      </c>
      <c r="T110" s="165"/>
      <c r="U110" s="165"/>
      <c r="V110" s="165"/>
      <c r="W110" s="165"/>
      <c r="X110" s="182"/>
      <c r="Y110" s="164" t="n">
        <v>107</v>
      </c>
      <c r="Z110" s="243" t="n">
        <v>150.08</v>
      </c>
      <c r="AA110" s="180" t="n">
        <f aca="false">IF(MOD(ROW(),2),"",INDEX($Z$3:$Z$600,ROW()/2))</f>
        <v>65.88</v>
      </c>
      <c r="AB110" s="181" t="n">
        <v>1.08</v>
      </c>
      <c r="AC110" s="182" t="n">
        <f aca="false">VALUE($Z111)</f>
        <v>151.67</v>
      </c>
      <c r="AD110" s="164" t="n">
        <v>107</v>
      </c>
      <c r="AE110" s="191"/>
      <c r="AF110" s="227" t="n">
        <f aca="false">IF(MOD(ROW(),10),"",INDEX(AE$3:AE$600,ROW()/10))</f>
        <v>0.058</v>
      </c>
      <c r="AG110" s="228" t="n">
        <v>105</v>
      </c>
      <c r="AH110" s="229" t="n">
        <f aca="false">VALUE($AF110)</f>
        <v>0.058</v>
      </c>
      <c r="AI110" s="164" t="n">
        <v>107</v>
      </c>
      <c r="AJ110" s="243"/>
      <c r="AK110" s="227" t="n">
        <f aca="false">IF(MOD(ROW(),10),"",INDEX(AJ$3:AJ$600,ROW()/10))</f>
        <v>0.115</v>
      </c>
      <c r="AL110" s="228" t="n">
        <v>100</v>
      </c>
      <c r="AM110" s="229" t="n">
        <f aca="false">VALUE($AK110)</f>
        <v>0.115</v>
      </c>
      <c r="AN110" s="164" t="n">
        <v>107</v>
      </c>
      <c r="AO110" s="190"/>
      <c r="AP110" s="227" t="n">
        <f aca="false">IF(MOD(ROW(),10),"",INDEX(AO$3:AO$600,ROW()/10))</f>
        <v>-0.058</v>
      </c>
      <c r="AQ110" s="181" t="n">
        <v>1.08</v>
      </c>
      <c r="AR110" s="229" t="n">
        <f aca="false">VALUE($AP110)</f>
        <v>-0.058</v>
      </c>
      <c r="AS110" s="164" t="n">
        <v>1070</v>
      </c>
      <c r="AT110" s="243"/>
      <c r="AU110" s="227" t="n">
        <f aca="false">IF(MOD(ROW(),10),"",INDEX(AT$3:AT$600,ROW()/10))</f>
        <v>-0.115</v>
      </c>
      <c r="AV110" s="181" t="n">
        <v>1.08</v>
      </c>
      <c r="AW110" s="229" t="n">
        <f aca="false">VALUE($AU110)</f>
        <v>-0.115</v>
      </c>
      <c r="AY110" s="243"/>
      <c r="AZ110" s="180" t="n">
        <f aca="false">IF(MOD(ROW(),2),"",INDEX(AY$3:AY$600,ROW()/2))</f>
        <v>0</v>
      </c>
      <c r="BA110" s="181" t="n">
        <v>1.08</v>
      </c>
      <c r="BB110" s="182" t="n">
        <f aca="false">VALUE(AZ110)</f>
        <v>0</v>
      </c>
      <c r="BD110" s="243"/>
      <c r="BE110" s="180" t="n">
        <f aca="false">IF(MOD(ROW(),2),"",INDEX(BD$3:BD$600,ROW()/2))</f>
        <v>0</v>
      </c>
      <c r="BF110" s="181" t="n">
        <v>1.08</v>
      </c>
      <c r="BG110" s="182" t="n">
        <f aca="false">VALUE($BD111)</f>
        <v>0</v>
      </c>
    </row>
    <row r="111" customFormat="false" ht="13.5" hidden="false" customHeight="false" outlineLevel="0" collapsed="false">
      <c r="A111" s="208" t="n">
        <v>1.04</v>
      </c>
      <c r="B111" s="209" t="n">
        <v>4.53</v>
      </c>
      <c r="C111" s="213" t="n">
        <f aca="false">$C110+(($AM$20-$AM$10))/10</f>
        <v>0.115</v>
      </c>
      <c r="D111" s="217" t="n">
        <f aca="false">$D110+(($AH$30-$AH$20))/10</f>
        <v>0.0608</v>
      </c>
      <c r="E111" s="211" t="n">
        <f aca="false">$AC106</f>
        <v>145.31</v>
      </c>
      <c r="F111" s="212" t="n">
        <f aca="false">$F110+(($AR$20-$AR$10))/10</f>
        <v>-0.0708</v>
      </c>
      <c r="G111" s="218" t="n">
        <f aca="false">$G110+(($AW$20-$AW$10))/10</f>
        <v>-0.133</v>
      </c>
      <c r="H111" s="213" t="n">
        <f aca="false">$BB106</f>
        <v>0</v>
      </c>
      <c r="I111" s="213" t="n">
        <f aca="false">$BG106</f>
        <v>0</v>
      </c>
      <c r="K111" s="234" t="n">
        <v>-0.01</v>
      </c>
      <c r="L111" s="238" t="n">
        <f aca="false">L110-($L$12-$L$112)/101</f>
        <v>0</v>
      </c>
      <c r="M111" s="239" t="n">
        <f aca="false">M110-($M$12-$M$112)/101</f>
        <v>0</v>
      </c>
      <c r="Q111" s="231" t="n">
        <v>0</v>
      </c>
      <c r="R111" s="244" t="n">
        <f aca="false">$T$5</f>
        <v>0</v>
      </c>
      <c r="S111" s="244" t="n">
        <f aca="false">$T$5</f>
        <v>0</v>
      </c>
      <c r="T111" s="165"/>
      <c r="U111" s="165"/>
      <c r="V111" s="165"/>
      <c r="W111" s="165"/>
      <c r="X111" s="182"/>
      <c r="Y111" s="164" t="n">
        <v>108</v>
      </c>
      <c r="Z111" s="243" t="n">
        <v>151.67</v>
      </c>
      <c r="AA111" s="180" t="str">
        <f aca="false">IF(MOD(ROW(),2),"",INDEX($Z$3:$Z$600,ROW()/2))</f>
        <v/>
      </c>
      <c r="AB111" s="181" t="n">
        <v>1.09</v>
      </c>
      <c r="AC111" s="182" t="n">
        <f aca="false">VALUE($Z112)</f>
        <v>153.26</v>
      </c>
      <c r="AD111" s="164" t="n">
        <v>108</v>
      </c>
      <c r="AE111" s="191"/>
      <c r="AF111" s="227" t="str">
        <f aca="false">IF(MOD(ROW(),10),"",INDEX(AE$3:AE$600,ROW()/10))</f>
        <v/>
      </c>
      <c r="AG111" s="228" t="n">
        <v>106</v>
      </c>
      <c r="AH111" s="229" t="e">
        <f aca="false">VALUE($AF111)</f>
        <v>#VALUE!</v>
      </c>
      <c r="AI111" s="164" t="n">
        <v>108</v>
      </c>
      <c r="AJ111" s="243"/>
      <c r="AK111" s="227" t="str">
        <f aca="false">IF(MOD(ROW(),10),"",INDEX(AJ$3:AJ$600,ROW()/10))</f>
        <v/>
      </c>
      <c r="AL111" s="228" t="n">
        <v>101</v>
      </c>
      <c r="AM111" s="229" t="e">
        <f aca="false">VALUE($AK111)</f>
        <v>#VALUE!</v>
      </c>
      <c r="AN111" s="164" t="n">
        <v>108</v>
      </c>
      <c r="AO111" s="190"/>
      <c r="AP111" s="227" t="str">
        <f aca="false">IF(MOD(ROW(),10),"",INDEX(AO$3:AO$600,ROW()/10))</f>
        <v/>
      </c>
      <c r="AQ111" s="181" t="n">
        <v>1.09</v>
      </c>
      <c r="AR111" s="229" t="e">
        <f aca="false">VALUE($AP111)</f>
        <v>#VALUE!</v>
      </c>
      <c r="AS111" s="164" t="n">
        <v>1080</v>
      </c>
      <c r="AT111" s="243"/>
      <c r="AU111" s="227" t="str">
        <f aca="false">IF(MOD(ROW(),10),"",INDEX(AT$3:AT$600,ROW()/10))</f>
        <v/>
      </c>
      <c r="AV111" s="181" t="n">
        <v>1.09</v>
      </c>
      <c r="AW111" s="229" t="e">
        <f aca="false">VALUE($AU111)</f>
        <v>#VALUE!</v>
      </c>
      <c r="AY111" s="243"/>
      <c r="AZ111" s="180" t="str">
        <f aca="false">IF(MOD(ROW(),2),"",INDEX(AY$3:AY$600,ROW()/2))</f>
        <v/>
      </c>
      <c r="BA111" s="181" t="n">
        <v>1.09</v>
      </c>
      <c r="BB111" s="182" t="e">
        <f aca="false">VALUE(AZ111)</f>
        <v>#VALUE!</v>
      </c>
      <c r="BD111" s="243"/>
      <c r="BE111" s="180" t="str">
        <f aca="false">IF(MOD(ROW(),2),"",INDEX(BD$3:BD$600,ROW()/2))</f>
        <v/>
      </c>
      <c r="BF111" s="181" t="n">
        <v>1.09</v>
      </c>
      <c r="BG111" s="182" t="n">
        <f aca="false">VALUE($BD112)</f>
        <v>0</v>
      </c>
    </row>
    <row r="112" customFormat="false" ht="13.5" hidden="false" customHeight="false" outlineLevel="0" collapsed="false">
      <c r="A112" s="208" t="n">
        <v>1.05</v>
      </c>
      <c r="B112" s="209" t="n">
        <v>4.52</v>
      </c>
      <c r="C112" s="213" t="n">
        <f aca="false">$C111+(($AM$20-$AM$10))/10</f>
        <v>0.115</v>
      </c>
      <c r="D112" s="217" t="n">
        <f aca="false">$D111+(($AH$30-$AH$20))/10</f>
        <v>0.0615</v>
      </c>
      <c r="E112" s="211" t="n">
        <f aca="false">$AC107</f>
        <v>146.9</v>
      </c>
      <c r="F112" s="212" t="n">
        <f aca="false">$F111+(($AR$20-$AR$10))/10</f>
        <v>-0.074</v>
      </c>
      <c r="G112" s="218" t="n">
        <f aca="false">$G111+(($AW$20-$AW$10))/10</f>
        <v>-0.1375</v>
      </c>
      <c r="H112" s="213" t="n">
        <f aca="false">$BB106+($BB108-$BB106)/2</f>
        <v>0</v>
      </c>
      <c r="I112" s="213" t="n">
        <f aca="false">$BG106+($BG108-$BG106)/2</f>
        <v>0</v>
      </c>
      <c r="K112" s="231" t="n">
        <v>0</v>
      </c>
      <c r="L112" s="231" t="n">
        <v>0</v>
      </c>
      <c r="M112" s="231" t="n">
        <v>0</v>
      </c>
      <c r="Q112" s="234" t="n">
        <v>0.01</v>
      </c>
      <c r="R112" s="235" t="n">
        <f aca="false">R111-($R$111-$R$211)/101</f>
        <v>-0.000732673267326732</v>
      </c>
      <c r="S112" s="236" t="n">
        <f aca="false">S111-($R$111-$R$211)/101</f>
        <v>-0.000732673267326732</v>
      </c>
      <c r="T112" s="165"/>
      <c r="U112" s="165"/>
      <c r="V112" s="165"/>
      <c r="W112" s="165"/>
      <c r="X112" s="182"/>
      <c r="Y112" s="164" t="n">
        <v>109</v>
      </c>
      <c r="Z112" s="243" t="n">
        <v>153.26</v>
      </c>
      <c r="AA112" s="180" t="n">
        <f aca="false">IF(MOD(ROW(),2),"",INDEX($Z$3:$Z$600,ROW()/2))</f>
        <v>67.47</v>
      </c>
      <c r="AB112" s="181" t="n">
        <v>1.1</v>
      </c>
      <c r="AC112" s="182" t="n">
        <f aca="false">VALUE($Z113)</f>
        <v>154.85</v>
      </c>
      <c r="AD112" s="164" t="n">
        <v>109</v>
      </c>
      <c r="AE112" s="191"/>
      <c r="AF112" s="227" t="str">
        <f aca="false">IF(MOD(ROW(),10),"",INDEX(AE$3:AE$600,ROW()/10))</f>
        <v/>
      </c>
      <c r="AG112" s="228" t="n">
        <v>107</v>
      </c>
      <c r="AH112" s="229" t="e">
        <f aca="false">VALUE($AF112)</f>
        <v>#VALUE!</v>
      </c>
      <c r="AI112" s="164" t="n">
        <v>109</v>
      </c>
      <c r="AJ112" s="243"/>
      <c r="AK112" s="227" t="str">
        <f aca="false">IF(MOD(ROW(),10),"",INDEX(AJ$3:AJ$600,ROW()/10))</f>
        <v/>
      </c>
      <c r="AL112" s="228" t="n">
        <v>102</v>
      </c>
      <c r="AM112" s="229" t="e">
        <f aca="false">VALUE($AK112)</f>
        <v>#VALUE!</v>
      </c>
      <c r="AN112" s="164" t="n">
        <v>109</v>
      </c>
      <c r="AO112" s="190"/>
      <c r="AP112" s="227" t="str">
        <f aca="false">IF(MOD(ROW(),10),"",INDEX(AO$3:AO$600,ROW()/10))</f>
        <v/>
      </c>
      <c r="AQ112" s="181" t="n">
        <v>1.1</v>
      </c>
      <c r="AR112" s="229" t="e">
        <f aca="false">VALUE($AP112)</f>
        <v>#VALUE!</v>
      </c>
      <c r="AS112" s="164" t="n">
        <v>1090</v>
      </c>
      <c r="AT112" s="243"/>
      <c r="AU112" s="227" t="str">
        <f aca="false">IF(MOD(ROW(),10),"",INDEX(AT$3:AT$600,ROW()/10))</f>
        <v/>
      </c>
      <c r="AV112" s="181" t="n">
        <v>1.1</v>
      </c>
      <c r="AW112" s="229" t="e">
        <f aca="false">VALUE($AU112)</f>
        <v>#VALUE!</v>
      </c>
      <c r="AY112" s="243"/>
      <c r="AZ112" s="180" t="n">
        <f aca="false">IF(MOD(ROW(),2),"",INDEX(AY$3:AY$600,ROW()/2))</f>
        <v>0</v>
      </c>
      <c r="BA112" s="181" t="n">
        <v>1.1</v>
      </c>
      <c r="BB112" s="182" t="n">
        <f aca="false">VALUE(AZ112)</f>
        <v>0</v>
      </c>
      <c r="BD112" s="243"/>
      <c r="BE112" s="180" t="n">
        <f aca="false">IF(MOD(ROW(),2),"",INDEX(BD$3:BD$600,ROW()/2))</f>
        <v>0</v>
      </c>
      <c r="BF112" s="181" t="n">
        <v>1.1</v>
      </c>
      <c r="BG112" s="182" t="n">
        <f aca="false">VALUE($BD113)</f>
        <v>0</v>
      </c>
    </row>
    <row r="113" customFormat="false" ht="13.5" hidden="false" customHeight="false" outlineLevel="0" collapsed="false">
      <c r="A113" s="208" t="n">
        <v>1.06</v>
      </c>
      <c r="B113" s="209" t="n">
        <v>4.51</v>
      </c>
      <c r="C113" s="213" t="n">
        <f aca="false">$C112+(($AM$20-$AM$10))/10</f>
        <v>0.115</v>
      </c>
      <c r="D113" s="217" t="n">
        <f aca="false">$D112+(($AH$30-$AH$20))/10</f>
        <v>0.0622</v>
      </c>
      <c r="E113" s="211" t="n">
        <f aca="false">$AC108</f>
        <v>148.49</v>
      </c>
      <c r="F113" s="212" t="n">
        <f aca="false">$F112+(($AR$20-$AR$10))/10</f>
        <v>-0.0772</v>
      </c>
      <c r="G113" s="218" t="n">
        <f aca="false">$G112+(($AW$20-$AW$10))/10</f>
        <v>-0.142</v>
      </c>
      <c r="H113" s="213" t="n">
        <f aca="false">$BB108</f>
        <v>0</v>
      </c>
      <c r="I113" s="213" t="n">
        <f aca="false">$BG108</f>
        <v>0</v>
      </c>
      <c r="K113" s="234" t="n">
        <v>0.01</v>
      </c>
      <c r="L113" s="238" t="n">
        <f aca="false">L112-($L$112-$L$212)/101</f>
        <v>0</v>
      </c>
      <c r="M113" s="239" t="n">
        <f aca="false">M112-($M$112-$M$212)/101</f>
        <v>0</v>
      </c>
      <c r="Q113" s="234" t="n">
        <v>0.02</v>
      </c>
      <c r="R113" s="235" t="n">
        <f aca="false">R112-($R$111-$R$211)/101</f>
        <v>-0.00146534653465347</v>
      </c>
      <c r="S113" s="236" t="n">
        <f aca="false">S112-($R$111-$R$211)/101</f>
        <v>-0.00146534653465347</v>
      </c>
      <c r="T113" s="165"/>
      <c r="U113" s="165"/>
      <c r="V113" s="165"/>
      <c r="W113" s="165"/>
      <c r="X113" s="182"/>
      <c r="Y113" s="164" t="n">
        <v>110</v>
      </c>
      <c r="Z113" s="243" t="n">
        <v>154.85</v>
      </c>
      <c r="AA113" s="180" t="str">
        <f aca="false">IF(MOD(ROW(),2),"",INDEX($Z$3:$Z$600,ROW()/2))</f>
        <v/>
      </c>
      <c r="AB113" s="181" t="n">
        <v>1.11</v>
      </c>
      <c r="AC113" s="182" t="n">
        <f aca="false">VALUE($Z114)</f>
        <v>156.43</v>
      </c>
      <c r="AD113" s="164" t="n">
        <v>110</v>
      </c>
      <c r="AE113" s="191"/>
      <c r="AF113" s="227" t="str">
        <f aca="false">IF(MOD(ROW(),10),"",INDEX(AE$3:AE$600,ROW()/10))</f>
        <v/>
      </c>
      <c r="AG113" s="228" t="n">
        <v>108</v>
      </c>
      <c r="AH113" s="229" t="e">
        <f aca="false">VALUE($AF113)</f>
        <v>#VALUE!</v>
      </c>
      <c r="AI113" s="164" t="n">
        <v>110</v>
      </c>
      <c r="AJ113" s="243"/>
      <c r="AK113" s="227" t="str">
        <f aca="false">IF(MOD(ROW(),10),"",INDEX(AJ$3:AJ$600,ROW()/10))</f>
        <v/>
      </c>
      <c r="AL113" s="228" t="n">
        <v>103</v>
      </c>
      <c r="AM113" s="229" t="e">
        <f aca="false">VALUE($AK113)</f>
        <v>#VALUE!</v>
      </c>
      <c r="AN113" s="164" t="n">
        <v>110</v>
      </c>
      <c r="AO113" s="190"/>
      <c r="AP113" s="227" t="str">
        <f aca="false">IF(MOD(ROW(),10),"",INDEX(AO$3:AO$600,ROW()/10))</f>
        <v/>
      </c>
      <c r="AQ113" s="181" t="n">
        <v>1.11</v>
      </c>
      <c r="AR113" s="229" t="e">
        <f aca="false">VALUE($AP113)</f>
        <v>#VALUE!</v>
      </c>
      <c r="AS113" s="164" t="n">
        <v>1100</v>
      </c>
      <c r="AT113" s="243"/>
      <c r="AU113" s="227" t="str">
        <f aca="false">IF(MOD(ROW(),10),"",INDEX(AT$3:AT$600,ROW()/10))</f>
        <v/>
      </c>
      <c r="AV113" s="181" t="n">
        <v>1.11</v>
      </c>
      <c r="AW113" s="229" t="e">
        <f aca="false">VALUE($AU113)</f>
        <v>#VALUE!</v>
      </c>
      <c r="AY113" s="243"/>
      <c r="AZ113" s="180" t="str">
        <f aca="false">IF(MOD(ROW(),2),"",INDEX(AY$3:AY$600,ROW()/2))</f>
        <v/>
      </c>
      <c r="BA113" s="181" t="n">
        <v>1.11</v>
      </c>
      <c r="BB113" s="182" t="e">
        <f aca="false">VALUE(AZ113)</f>
        <v>#VALUE!</v>
      </c>
      <c r="BD113" s="243"/>
      <c r="BE113" s="180" t="str">
        <f aca="false">IF(MOD(ROW(),2),"",INDEX(BD$3:BD$600,ROW()/2))</f>
        <v/>
      </c>
      <c r="BF113" s="181" t="n">
        <v>1.11</v>
      </c>
      <c r="BG113" s="182" t="n">
        <f aca="false">VALUE($BD114)</f>
        <v>0</v>
      </c>
    </row>
    <row r="114" customFormat="false" ht="13.5" hidden="false" customHeight="false" outlineLevel="0" collapsed="false">
      <c r="A114" s="208" t="n">
        <v>1.07</v>
      </c>
      <c r="B114" s="209" t="n">
        <v>4.5</v>
      </c>
      <c r="C114" s="213" t="n">
        <f aca="false">$C113+(($AM$20-$AM$10))/10</f>
        <v>0.115</v>
      </c>
      <c r="D114" s="217" t="n">
        <f aca="false">$D113+(($AH$30-$AH$20))/10</f>
        <v>0.0629</v>
      </c>
      <c r="E114" s="211" t="n">
        <f aca="false">$AC109</f>
        <v>150.08</v>
      </c>
      <c r="F114" s="212" t="n">
        <f aca="false">$F113+(($AR$20-$AR$10))/10</f>
        <v>-0.0804</v>
      </c>
      <c r="G114" s="218" t="n">
        <f aca="false">$G113+(($AW$20-$AW$10))/10</f>
        <v>-0.1465</v>
      </c>
      <c r="H114" s="213" t="n">
        <f aca="false">$BB108+($BB110-$BB108)/2</f>
        <v>0</v>
      </c>
      <c r="I114" s="213" t="n">
        <f aca="false">$BG108+($BG110-$BG108)/2</f>
        <v>0</v>
      </c>
      <c r="K114" s="234" t="n">
        <v>0.02</v>
      </c>
      <c r="L114" s="238" t="n">
        <f aca="false">L113-($L$112-$L$212)/101</f>
        <v>0</v>
      </c>
      <c r="M114" s="239" t="n">
        <f aca="false">M113-($M$112-$M$212)/101</f>
        <v>0</v>
      </c>
      <c r="Q114" s="234" t="n">
        <v>0.03</v>
      </c>
      <c r="R114" s="235" t="n">
        <f aca="false">R113-($R$111-$R$211)/101</f>
        <v>-0.0021980198019802</v>
      </c>
      <c r="S114" s="236" t="n">
        <f aca="false">S113-($R$111-$R$211)/101</f>
        <v>-0.0021980198019802</v>
      </c>
      <c r="T114" s="165"/>
      <c r="U114" s="165"/>
      <c r="V114" s="165"/>
      <c r="W114" s="165"/>
      <c r="X114" s="182"/>
      <c r="Y114" s="164" t="n">
        <v>111</v>
      </c>
      <c r="Z114" s="254" t="n">
        <v>156.43</v>
      </c>
      <c r="AA114" s="180" t="n">
        <f aca="false">IF(MOD(ROW(),2),"",INDEX($Z$3:$Z$600,ROW()/2))</f>
        <v>69.06</v>
      </c>
      <c r="AB114" s="181" t="n">
        <v>1.12</v>
      </c>
      <c r="AC114" s="182" t="n">
        <f aca="false">VALUE($Z115)</f>
        <v>158.02</v>
      </c>
      <c r="AD114" s="164" t="n">
        <v>111</v>
      </c>
      <c r="AE114" s="191"/>
      <c r="AF114" s="227" t="str">
        <f aca="false">IF(MOD(ROW(),10),"",INDEX(AE$3:AE$600,ROW()/10))</f>
        <v/>
      </c>
      <c r="AG114" s="228" t="n">
        <v>109</v>
      </c>
      <c r="AH114" s="229" t="e">
        <f aca="false">VALUE($AF114)</f>
        <v>#VALUE!</v>
      </c>
      <c r="AI114" s="164" t="n">
        <v>111</v>
      </c>
      <c r="AJ114" s="243"/>
      <c r="AK114" s="227" t="str">
        <f aca="false">IF(MOD(ROW(),10),"",INDEX(AJ$3:AJ$600,ROW()/10))</f>
        <v/>
      </c>
      <c r="AL114" s="228" t="n">
        <v>104</v>
      </c>
      <c r="AM114" s="229" t="e">
        <f aca="false">VALUE($AK114)</f>
        <v>#VALUE!</v>
      </c>
      <c r="AN114" s="164" t="n">
        <v>111</v>
      </c>
      <c r="AO114" s="190"/>
      <c r="AP114" s="227" t="str">
        <f aca="false">IF(MOD(ROW(),10),"",INDEX(AO$3:AO$600,ROW()/10))</f>
        <v/>
      </c>
      <c r="AQ114" s="181" t="n">
        <v>1.12</v>
      </c>
      <c r="AR114" s="229" t="e">
        <f aca="false">VALUE($AP114)</f>
        <v>#VALUE!</v>
      </c>
      <c r="AS114" s="164" t="n">
        <v>1110</v>
      </c>
      <c r="AT114" s="243"/>
      <c r="AU114" s="227" t="str">
        <f aca="false">IF(MOD(ROW(),10),"",INDEX(AT$3:AT$600,ROW()/10))</f>
        <v/>
      </c>
      <c r="AV114" s="181" t="n">
        <v>1.12</v>
      </c>
      <c r="AW114" s="229" t="e">
        <f aca="false">VALUE($AU114)</f>
        <v>#VALUE!</v>
      </c>
      <c r="AY114" s="243"/>
      <c r="AZ114" s="180" t="n">
        <f aca="false">IF(MOD(ROW(),2),"",INDEX(AY$3:AY$600,ROW()/2))</f>
        <v>0</v>
      </c>
      <c r="BA114" s="181" t="n">
        <v>1.12</v>
      </c>
      <c r="BB114" s="182" t="n">
        <f aca="false">VALUE(AZ114)</f>
        <v>0</v>
      </c>
      <c r="BD114" s="243"/>
      <c r="BE114" s="180" t="n">
        <f aca="false">IF(MOD(ROW(),2),"",INDEX(BD$3:BD$600,ROW()/2))</f>
        <v>0</v>
      </c>
      <c r="BF114" s="181" t="n">
        <v>1.12</v>
      </c>
      <c r="BG114" s="182" t="n">
        <f aca="false">VALUE($BD115)</f>
        <v>0</v>
      </c>
    </row>
    <row r="115" customFormat="false" ht="13.5" hidden="false" customHeight="false" outlineLevel="0" collapsed="false">
      <c r="A115" s="208" t="n">
        <v>1.08</v>
      </c>
      <c r="B115" s="209" t="n">
        <v>4.49</v>
      </c>
      <c r="C115" s="213" t="n">
        <f aca="false">$C114+(($AM$20-$AM$10))/10</f>
        <v>0.115</v>
      </c>
      <c r="D115" s="217" t="n">
        <f aca="false">$D114+(($AH$30-$AH$20))/10</f>
        <v>0.0636</v>
      </c>
      <c r="E115" s="211" t="n">
        <f aca="false">$AC110</f>
        <v>151.67</v>
      </c>
      <c r="F115" s="212" t="n">
        <f aca="false">$F114+(($AR$20-$AR$10))/10</f>
        <v>-0.0836</v>
      </c>
      <c r="G115" s="218" t="n">
        <f aca="false">$G114+(($AW$20-$AW$10))/10</f>
        <v>-0.151</v>
      </c>
      <c r="H115" s="213" t="n">
        <f aca="false">$BB110</f>
        <v>0</v>
      </c>
      <c r="I115" s="213" t="n">
        <f aca="false">$BG110</f>
        <v>0</v>
      </c>
      <c r="K115" s="234" t="n">
        <v>0.03</v>
      </c>
      <c r="L115" s="238" t="n">
        <f aca="false">L114-($L$112-$L$212)/101</f>
        <v>0</v>
      </c>
      <c r="M115" s="239" t="n">
        <f aca="false">M114-($M$112-$M$212)/101</f>
        <v>0</v>
      </c>
      <c r="Q115" s="234" t="n">
        <v>0.04</v>
      </c>
      <c r="R115" s="235" t="n">
        <f aca="false">R114-($R$111-$R$211)/101</f>
        <v>-0.00293069306930693</v>
      </c>
      <c r="S115" s="236" t="n">
        <f aca="false">S114-($R$111-$R$211)/101</f>
        <v>-0.00293069306930693</v>
      </c>
      <c r="T115" s="165"/>
      <c r="U115" s="165"/>
      <c r="V115" s="165"/>
      <c r="W115" s="165"/>
      <c r="X115" s="182"/>
      <c r="Y115" s="164" t="n">
        <v>112</v>
      </c>
      <c r="Z115" s="243" t="n">
        <v>158.02</v>
      </c>
      <c r="AA115" s="180" t="str">
        <f aca="false">IF(MOD(ROW(),2),"",INDEX($Z$3:$Z$600,ROW()/2))</f>
        <v/>
      </c>
      <c r="AB115" s="181" t="n">
        <v>1.13</v>
      </c>
      <c r="AC115" s="182" t="n">
        <f aca="false">VALUE($Z116)</f>
        <v>159.61</v>
      </c>
      <c r="AD115" s="164" t="n">
        <v>112</v>
      </c>
      <c r="AE115" s="191"/>
      <c r="AF115" s="227" t="str">
        <f aca="false">IF(MOD(ROW(),10),"",INDEX(AE$3:AE$600,ROW()/10))</f>
        <v/>
      </c>
      <c r="AG115" s="228" t="n">
        <v>110</v>
      </c>
      <c r="AH115" s="229" t="e">
        <f aca="false">VALUE($AF115)</f>
        <v>#VALUE!</v>
      </c>
      <c r="AI115" s="164" t="n">
        <v>112</v>
      </c>
      <c r="AJ115" s="243"/>
      <c r="AK115" s="227" t="str">
        <f aca="false">IF(MOD(ROW(),10),"",INDEX(AJ$3:AJ$600,ROW()/10))</f>
        <v/>
      </c>
      <c r="AL115" s="228" t="n">
        <v>105</v>
      </c>
      <c r="AM115" s="229" t="e">
        <f aca="false">VALUE($AK115)</f>
        <v>#VALUE!</v>
      </c>
      <c r="AN115" s="164" t="n">
        <v>112</v>
      </c>
      <c r="AO115" s="190"/>
      <c r="AP115" s="227" t="str">
        <f aca="false">IF(MOD(ROW(),10),"",INDEX(AO$3:AO$600,ROW()/10))</f>
        <v/>
      </c>
      <c r="AQ115" s="181" t="n">
        <v>1.13</v>
      </c>
      <c r="AR115" s="229" t="e">
        <f aca="false">VALUE($AP115)</f>
        <v>#VALUE!</v>
      </c>
      <c r="AS115" s="164" t="n">
        <v>1120</v>
      </c>
      <c r="AT115" s="243"/>
      <c r="AU115" s="227" t="str">
        <f aca="false">IF(MOD(ROW(),10),"",INDEX(AT$3:AT$600,ROW()/10))</f>
        <v/>
      </c>
      <c r="AV115" s="181" t="n">
        <v>1.13</v>
      </c>
      <c r="AW115" s="229" t="e">
        <f aca="false">VALUE($AU115)</f>
        <v>#VALUE!</v>
      </c>
      <c r="AY115" s="243"/>
      <c r="AZ115" s="180" t="str">
        <f aca="false">IF(MOD(ROW(),2),"",INDEX(AY$3:AY$600,ROW()/2))</f>
        <v/>
      </c>
      <c r="BA115" s="181" t="n">
        <v>1.13</v>
      </c>
      <c r="BB115" s="182" t="e">
        <f aca="false">VALUE(AZ115)</f>
        <v>#VALUE!</v>
      </c>
      <c r="BD115" s="243"/>
      <c r="BE115" s="180" t="str">
        <f aca="false">IF(MOD(ROW(),2),"",INDEX(BD$3:BD$600,ROW()/2))</f>
        <v/>
      </c>
      <c r="BF115" s="181" t="n">
        <v>1.13</v>
      </c>
      <c r="BG115" s="182" t="n">
        <f aca="false">VALUE($BD116)</f>
        <v>0</v>
      </c>
    </row>
    <row r="116" customFormat="false" ht="13.5" hidden="false" customHeight="false" outlineLevel="0" collapsed="false">
      <c r="A116" s="208" t="n">
        <v>1.09</v>
      </c>
      <c r="B116" s="209" t="n">
        <v>4.48</v>
      </c>
      <c r="C116" s="213" t="n">
        <f aca="false">$C115+(($AM$20-$AM$10))/10</f>
        <v>0.115</v>
      </c>
      <c r="D116" s="217" t="n">
        <f aca="false">$D115+(($AH$30-$AH$20))/10</f>
        <v>0.0643</v>
      </c>
      <c r="E116" s="211" t="n">
        <f aca="false">$AC111</f>
        <v>153.26</v>
      </c>
      <c r="F116" s="212" t="n">
        <f aca="false">$F115+(($AR$20-$AR$10))/10</f>
        <v>-0.0868</v>
      </c>
      <c r="G116" s="218" t="n">
        <f aca="false">$G115+(($AW$20-$AW$10))/10</f>
        <v>-0.1555</v>
      </c>
      <c r="H116" s="213" t="n">
        <f aca="false">$BB110+($BB112-$BB110)/2</f>
        <v>0</v>
      </c>
      <c r="I116" s="213" t="n">
        <f aca="false">$BG110+($BG112-$BG110)/2</f>
        <v>0</v>
      </c>
      <c r="K116" s="234" t="n">
        <v>0.04</v>
      </c>
      <c r="L116" s="238" t="n">
        <f aca="false">L115-($L$112-$L$212)/101</f>
        <v>0</v>
      </c>
      <c r="M116" s="239" t="n">
        <f aca="false">M115-($M$112-$M$212)/101</f>
        <v>0</v>
      </c>
      <c r="Q116" s="234" t="n">
        <v>0.05</v>
      </c>
      <c r="R116" s="235" t="n">
        <f aca="false">R115-($R$111-$R$211)/101</f>
        <v>-0.00366336633663366</v>
      </c>
      <c r="S116" s="236" t="n">
        <f aca="false">S115-($R$111-$R$211)/101</f>
        <v>-0.00366336633663366</v>
      </c>
      <c r="T116" s="165"/>
      <c r="U116" s="165"/>
      <c r="V116" s="165"/>
      <c r="W116" s="165"/>
      <c r="X116" s="182"/>
      <c r="Y116" s="164" t="n">
        <v>113</v>
      </c>
      <c r="Z116" s="243" t="n">
        <v>159.61</v>
      </c>
      <c r="AA116" s="180" t="n">
        <f aca="false">IF(MOD(ROW(),2),"",INDEX($Z$3:$Z$600,ROW()/2))</f>
        <v>70.65</v>
      </c>
      <c r="AB116" s="181" t="n">
        <v>1.14</v>
      </c>
      <c r="AC116" s="182" t="n">
        <f aca="false">VALUE($Z117)</f>
        <v>161.2</v>
      </c>
      <c r="AD116" s="164" t="n">
        <v>113</v>
      </c>
      <c r="AE116" s="191"/>
      <c r="AF116" s="227" t="str">
        <f aca="false">IF(MOD(ROW(),10),"",INDEX(AE$3:AE$600,ROW()/10))</f>
        <v/>
      </c>
      <c r="AG116" s="228" t="n">
        <v>111</v>
      </c>
      <c r="AH116" s="229" t="e">
        <f aca="false">VALUE($AF116)</f>
        <v>#VALUE!</v>
      </c>
      <c r="AI116" s="164" t="n">
        <v>113</v>
      </c>
      <c r="AJ116" s="243"/>
      <c r="AK116" s="227" t="str">
        <f aca="false">IF(MOD(ROW(),10),"",INDEX(AJ$3:AJ$600,ROW()/10))</f>
        <v/>
      </c>
      <c r="AL116" s="228" t="n">
        <v>106</v>
      </c>
      <c r="AM116" s="229" t="e">
        <f aca="false">VALUE($AK116)</f>
        <v>#VALUE!</v>
      </c>
      <c r="AN116" s="164" t="n">
        <v>113</v>
      </c>
      <c r="AO116" s="190"/>
      <c r="AP116" s="227" t="str">
        <f aca="false">IF(MOD(ROW(),10),"",INDEX(AO$3:AO$600,ROW()/10))</f>
        <v/>
      </c>
      <c r="AQ116" s="181" t="n">
        <v>1.14</v>
      </c>
      <c r="AR116" s="229" t="e">
        <f aca="false">VALUE($AP116)</f>
        <v>#VALUE!</v>
      </c>
      <c r="AS116" s="164" t="n">
        <v>1130</v>
      </c>
      <c r="AT116" s="243"/>
      <c r="AU116" s="227" t="str">
        <f aca="false">IF(MOD(ROW(),10),"",INDEX(AT$3:AT$600,ROW()/10))</f>
        <v/>
      </c>
      <c r="AV116" s="181" t="n">
        <v>1.14</v>
      </c>
      <c r="AW116" s="229" t="e">
        <f aca="false">VALUE($AU116)</f>
        <v>#VALUE!</v>
      </c>
      <c r="AY116" s="243"/>
      <c r="AZ116" s="180" t="n">
        <f aca="false">IF(MOD(ROW(),2),"",INDEX(AY$3:AY$600,ROW()/2))</f>
        <v>0</v>
      </c>
      <c r="BA116" s="181" t="n">
        <v>1.14</v>
      </c>
      <c r="BB116" s="182" t="n">
        <f aca="false">VALUE(AZ116)</f>
        <v>0</v>
      </c>
      <c r="BD116" s="243"/>
      <c r="BE116" s="180" t="n">
        <f aca="false">IF(MOD(ROW(),2),"",INDEX(BD$3:BD$600,ROW()/2))</f>
        <v>0</v>
      </c>
      <c r="BF116" s="181" t="n">
        <v>1.14</v>
      </c>
      <c r="BG116" s="182" t="n">
        <f aca="false">VALUE($BD117)</f>
        <v>0</v>
      </c>
    </row>
    <row r="117" customFormat="false" ht="13.5" hidden="false" customHeight="false" outlineLevel="0" collapsed="false">
      <c r="A117" s="208" t="n">
        <v>1.1</v>
      </c>
      <c r="B117" s="209" t="n">
        <v>4.47</v>
      </c>
      <c r="C117" s="213" t="n">
        <f aca="false">$AM120</f>
        <v>0.115</v>
      </c>
      <c r="D117" s="241" t="n">
        <f aca="false">$AH120</f>
        <v>0.058</v>
      </c>
      <c r="E117" s="211" t="n">
        <f aca="false">$AC112</f>
        <v>154.85</v>
      </c>
      <c r="F117" s="212" t="n">
        <f aca="false">$AR120</f>
        <v>-0.058</v>
      </c>
      <c r="G117" s="218" t="n">
        <f aca="false">$AW120</f>
        <v>-0.115</v>
      </c>
      <c r="H117" s="213" t="n">
        <f aca="false">$BB112</f>
        <v>0</v>
      </c>
      <c r="I117" s="213" t="n">
        <f aca="false">$BG112</f>
        <v>0</v>
      </c>
      <c r="K117" s="234" t="n">
        <v>0.05</v>
      </c>
      <c r="L117" s="238" t="n">
        <f aca="false">L116-($L$112-$L$212)/101</f>
        <v>0</v>
      </c>
      <c r="M117" s="239" t="n">
        <f aca="false">M116-($M$112-$M$212)/101</f>
        <v>0</v>
      </c>
      <c r="Q117" s="234" t="n">
        <v>0.06</v>
      </c>
      <c r="R117" s="235" t="n">
        <f aca="false">R116-($R$111-$R$211)/101</f>
        <v>-0.00439603960396039</v>
      </c>
      <c r="S117" s="236" t="n">
        <f aca="false">S116-($R$111-$R$211)/101</f>
        <v>-0.00439603960396039</v>
      </c>
      <c r="T117" s="165"/>
      <c r="U117" s="165"/>
      <c r="V117" s="165"/>
      <c r="W117" s="165"/>
      <c r="X117" s="182"/>
      <c r="Y117" s="164" t="n">
        <v>114</v>
      </c>
      <c r="Z117" s="243" t="n">
        <v>161.2</v>
      </c>
      <c r="AA117" s="180" t="str">
        <f aca="false">IF(MOD(ROW(),2),"",INDEX($Z$3:$Z$600,ROW()/2))</f>
        <v/>
      </c>
      <c r="AB117" s="181" t="n">
        <v>1.15</v>
      </c>
      <c r="AC117" s="182" t="n">
        <f aca="false">VALUE($Z118)</f>
        <v>162.79</v>
      </c>
      <c r="AD117" s="164" t="n">
        <v>114</v>
      </c>
      <c r="AE117" s="191"/>
      <c r="AF117" s="227" t="str">
        <f aca="false">IF(MOD(ROW(),10),"",INDEX(AE$3:AE$600,ROW()/10))</f>
        <v/>
      </c>
      <c r="AG117" s="228" t="n">
        <v>112</v>
      </c>
      <c r="AH117" s="229" t="e">
        <f aca="false">VALUE($AF117)</f>
        <v>#VALUE!</v>
      </c>
      <c r="AI117" s="164" t="n">
        <v>114</v>
      </c>
      <c r="AJ117" s="243"/>
      <c r="AK117" s="227" t="str">
        <f aca="false">IF(MOD(ROW(),10),"",INDEX(AJ$3:AJ$600,ROW()/10))</f>
        <v/>
      </c>
      <c r="AL117" s="228" t="n">
        <v>107</v>
      </c>
      <c r="AM117" s="229" t="e">
        <f aca="false">VALUE($AK117)</f>
        <v>#VALUE!</v>
      </c>
      <c r="AN117" s="164" t="n">
        <v>114</v>
      </c>
      <c r="AO117" s="190"/>
      <c r="AP117" s="227" t="str">
        <f aca="false">IF(MOD(ROW(),10),"",INDEX(AO$3:AO$600,ROW()/10))</f>
        <v/>
      </c>
      <c r="AQ117" s="181" t="n">
        <v>1.15</v>
      </c>
      <c r="AR117" s="229" t="e">
        <f aca="false">VALUE($AP117)</f>
        <v>#VALUE!</v>
      </c>
      <c r="AS117" s="164" t="n">
        <v>1140</v>
      </c>
      <c r="AT117" s="243"/>
      <c r="AU117" s="227" t="str">
        <f aca="false">IF(MOD(ROW(),10),"",INDEX(AT$3:AT$600,ROW()/10))</f>
        <v/>
      </c>
      <c r="AV117" s="181" t="n">
        <v>1.15</v>
      </c>
      <c r="AW117" s="229" t="e">
        <f aca="false">VALUE($AU117)</f>
        <v>#VALUE!</v>
      </c>
      <c r="AY117" s="243"/>
      <c r="AZ117" s="180" t="str">
        <f aca="false">IF(MOD(ROW(),2),"",INDEX(AY$3:AY$600,ROW()/2))</f>
        <v/>
      </c>
      <c r="BA117" s="181" t="n">
        <v>1.15</v>
      </c>
      <c r="BB117" s="182" t="e">
        <f aca="false">VALUE(AZ117)</f>
        <v>#VALUE!</v>
      </c>
      <c r="BD117" s="243"/>
      <c r="BE117" s="180" t="str">
        <f aca="false">IF(MOD(ROW(),2),"",INDEX(BD$3:BD$600,ROW()/2))</f>
        <v/>
      </c>
      <c r="BF117" s="181" t="n">
        <v>1.15</v>
      </c>
      <c r="BG117" s="182" t="n">
        <f aca="false">VALUE($BD118)</f>
        <v>0</v>
      </c>
    </row>
    <row r="118" customFormat="false" ht="13.5" hidden="false" customHeight="false" outlineLevel="0" collapsed="false">
      <c r="A118" s="208" t="n">
        <v>1.11</v>
      </c>
      <c r="B118" s="209" t="n">
        <v>4.46</v>
      </c>
      <c r="C118" s="213" t="n">
        <f aca="false">$C117+(($AM$20-$AM$10))/10</f>
        <v>0.115</v>
      </c>
      <c r="D118" s="217" t="n">
        <f aca="false">$D117+(($AH$30-$AH$20))/10</f>
        <v>0.0587</v>
      </c>
      <c r="E118" s="211" t="n">
        <f aca="false">$AC113</f>
        <v>156.43</v>
      </c>
      <c r="F118" s="212" t="n">
        <f aca="false">$F117+(($AR$20-$AR$10))/10</f>
        <v>-0.0612</v>
      </c>
      <c r="G118" s="218" t="n">
        <f aca="false">$G117+(($AW$20-$AW$10))/10</f>
        <v>-0.1195</v>
      </c>
      <c r="H118" s="213" t="n">
        <f aca="false">$BB112+($BB114-$BB112)/2</f>
        <v>0</v>
      </c>
      <c r="I118" s="213" t="n">
        <f aca="false">$BG112+($BG114-$BG112)/2</f>
        <v>0</v>
      </c>
      <c r="K118" s="234" t="n">
        <v>0.06</v>
      </c>
      <c r="L118" s="238" t="n">
        <f aca="false">L117-($L$112-$L$212)/101</f>
        <v>0</v>
      </c>
      <c r="M118" s="239" t="n">
        <f aca="false">M117-($M$112-$M$212)/101</f>
        <v>0</v>
      </c>
      <c r="Q118" s="234" t="n">
        <v>0.07</v>
      </c>
      <c r="R118" s="235" t="n">
        <f aca="false">R117-($R$111-$R$211)/101</f>
        <v>-0.00512871287128713</v>
      </c>
      <c r="S118" s="236" t="n">
        <f aca="false">S117-($R$111-$R$211)/101</f>
        <v>-0.00512871287128713</v>
      </c>
      <c r="T118" s="165"/>
      <c r="U118" s="165"/>
      <c r="V118" s="165"/>
      <c r="W118" s="165"/>
      <c r="X118" s="182"/>
      <c r="Y118" s="164" t="n">
        <v>115</v>
      </c>
      <c r="Z118" s="243" t="n">
        <v>162.79</v>
      </c>
      <c r="AA118" s="180" t="n">
        <f aca="false">IF(MOD(ROW(),2),"",INDEX($Z$3:$Z$600,ROW()/2))</f>
        <v>72.24</v>
      </c>
      <c r="AB118" s="181" t="n">
        <v>1.16</v>
      </c>
      <c r="AC118" s="182" t="n">
        <f aca="false">VALUE($Z119)</f>
        <v>164.38</v>
      </c>
      <c r="AD118" s="164" t="n">
        <v>115</v>
      </c>
      <c r="AE118" s="191"/>
      <c r="AF118" s="227" t="str">
        <f aca="false">IF(MOD(ROW(),10),"",INDEX(AE$3:AE$600,ROW()/10))</f>
        <v/>
      </c>
      <c r="AG118" s="228" t="n">
        <v>113</v>
      </c>
      <c r="AH118" s="229" t="e">
        <f aca="false">VALUE($AF118)</f>
        <v>#VALUE!</v>
      </c>
      <c r="AI118" s="164" t="n">
        <v>115</v>
      </c>
      <c r="AJ118" s="243"/>
      <c r="AK118" s="227" t="str">
        <f aca="false">IF(MOD(ROW(),10),"",INDEX(AJ$3:AJ$600,ROW()/10))</f>
        <v/>
      </c>
      <c r="AL118" s="228" t="n">
        <v>108</v>
      </c>
      <c r="AM118" s="229" t="e">
        <f aca="false">VALUE($AK118)</f>
        <v>#VALUE!</v>
      </c>
      <c r="AN118" s="164" t="n">
        <v>115</v>
      </c>
      <c r="AO118" s="190"/>
      <c r="AP118" s="227" t="str">
        <f aca="false">IF(MOD(ROW(),10),"",INDEX(AO$3:AO$600,ROW()/10))</f>
        <v/>
      </c>
      <c r="AQ118" s="181" t="n">
        <v>1.16</v>
      </c>
      <c r="AR118" s="229" t="e">
        <f aca="false">VALUE($AP118)</f>
        <v>#VALUE!</v>
      </c>
      <c r="AS118" s="164" t="n">
        <v>1150</v>
      </c>
      <c r="AT118" s="243"/>
      <c r="AU118" s="227" t="str">
        <f aca="false">IF(MOD(ROW(),10),"",INDEX(AT$3:AT$600,ROW()/10))</f>
        <v/>
      </c>
      <c r="AV118" s="181" t="n">
        <v>1.16</v>
      </c>
      <c r="AW118" s="229" t="e">
        <f aca="false">VALUE($AU118)</f>
        <v>#VALUE!</v>
      </c>
      <c r="AY118" s="243"/>
      <c r="AZ118" s="180" t="n">
        <f aca="false">IF(MOD(ROW(),2),"",INDEX(AY$3:AY$600,ROW()/2))</f>
        <v>0</v>
      </c>
      <c r="BA118" s="181" t="n">
        <v>1.16</v>
      </c>
      <c r="BB118" s="182" t="n">
        <f aca="false">VALUE(AZ118)</f>
        <v>0</v>
      </c>
      <c r="BD118" s="243"/>
      <c r="BE118" s="180" t="n">
        <f aca="false">IF(MOD(ROW(),2),"",INDEX(BD$3:BD$600,ROW()/2))</f>
        <v>0</v>
      </c>
      <c r="BF118" s="181" t="n">
        <v>1.16</v>
      </c>
      <c r="BG118" s="182" t="n">
        <f aca="false">VALUE($BD119)</f>
        <v>0</v>
      </c>
    </row>
    <row r="119" customFormat="false" ht="13.5" hidden="false" customHeight="false" outlineLevel="0" collapsed="false">
      <c r="A119" s="208" t="n">
        <v>1.12</v>
      </c>
      <c r="B119" s="209" t="n">
        <v>4.45</v>
      </c>
      <c r="C119" s="213" t="n">
        <f aca="false">$C118+(($AM$20-$AM$10))/10</f>
        <v>0.115</v>
      </c>
      <c r="D119" s="217" t="n">
        <f aca="false">$D118+(($AH$30-$AH$20))/10</f>
        <v>0.0594</v>
      </c>
      <c r="E119" s="211" t="n">
        <f aca="false">$AC114</f>
        <v>158.02</v>
      </c>
      <c r="F119" s="212" t="n">
        <f aca="false">$F118+(($AR$20-$AR$10))/10</f>
        <v>-0.0644</v>
      </c>
      <c r="G119" s="218" t="n">
        <f aca="false">$G118+(($AW$20-$AW$10))/10</f>
        <v>-0.124</v>
      </c>
      <c r="H119" s="213" t="n">
        <f aca="false">$BB114</f>
        <v>0</v>
      </c>
      <c r="I119" s="213" t="n">
        <f aca="false">$BG114</f>
        <v>0</v>
      </c>
      <c r="K119" s="234" t="n">
        <v>0.07</v>
      </c>
      <c r="L119" s="238" t="n">
        <f aca="false">L118-($L$112-$L$212)/101</f>
        <v>0</v>
      </c>
      <c r="M119" s="239" t="n">
        <f aca="false">M118-($M$112-$M$212)/101</f>
        <v>0</v>
      </c>
      <c r="Q119" s="234" t="n">
        <v>0.08</v>
      </c>
      <c r="R119" s="235" t="n">
        <f aca="false">R118-($R$111-$R$211)/101</f>
        <v>-0.00586138613861386</v>
      </c>
      <c r="S119" s="236" t="n">
        <f aca="false">S118-($R$111-$R$211)/101</f>
        <v>-0.00586138613861386</v>
      </c>
      <c r="T119" s="165"/>
      <c r="U119" s="165"/>
      <c r="V119" s="165"/>
      <c r="W119" s="165"/>
      <c r="X119" s="182"/>
      <c r="Y119" s="164" t="n">
        <v>116</v>
      </c>
      <c r="Z119" s="243" t="n">
        <v>164.38</v>
      </c>
      <c r="AA119" s="180" t="str">
        <f aca="false">IF(MOD(ROW(),2),"",INDEX($Z$3:$Z$600,ROW()/2))</f>
        <v/>
      </c>
      <c r="AB119" s="181" t="n">
        <v>1.17</v>
      </c>
      <c r="AC119" s="182" t="n">
        <f aca="false">VALUE($Z120)</f>
        <v>165.97</v>
      </c>
      <c r="AD119" s="164" t="n">
        <v>116</v>
      </c>
      <c r="AE119" s="191"/>
      <c r="AF119" s="227" t="str">
        <f aca="false">IF(MOD(ROW(),10),"",INDEX(AE$3:AE$600,ROW()/10))</f>
        <v/>
      </c>
      <c r="AG119" s="228" t="n">
        <v>114</v>
      </c>
      <c r="AH119" s="229" t="e">
        <f aca="false">VALUE($AF119)</f>
        <v>#VALUE!</v>
      </c>
      <c r="AI119" s="164" t="n">
        <v>116</v>
      </c>
      <c r="AJ119" s="243"/>
      <c r="AK119" s="227" t="str">
        <f aca="false">IF(MOD(ROW(),10),"",INDEX(AJ$3:AJ$600,ROW()/10))</f>
        <v/>
      </c>
      <c r="AL119" s="228" t="n">
        <v>109</v>
      </c>
      <c r="AM119" s="229" t="e">
        <f aca="false">VALUE($AK119)</f>
        <v>#VALUE!</v>
      </c>
      <c r="AN119" s="164" t="n">
        <v>116</v>
      </c>
      <c r="AO119" s="190"/>
      <c r="AP119" s="227" t="str">
        <f aca="false">IF(MOD(ROW(),10),"",INDEX(AO$3:AO$600,ROW()/10))</f>
        <v/>
      </c>
      <c r="AQ119" s="181" t="n">
        <v>1.17</v>
      </c>
      <c r="AR119" s="229" t="e">
        <f aca="false">VALUE($AP119)</f>
        <v>#VALUE!</v>
      </c>
      <c r="AS119" s="164" t="n">
        <v>1160</v>
      </c>
      <c r="AT119" s="243"/>
      <c r="AU119" s="227" t="str">
        <f aca="false">IF(MOD(ROW(),10),"",INDEX(AT$3:AT$600,ROW()/10))</f>
        <v/>
      </c>
      <c r="AV119" s="181" t="n">
        <v>1.17</v>
      </c>
      <c r="AW119" s="229" t="e">
        <f aca="false">VALUE($AU119)</f>
        <v>#VALUE!</v>
      </c>
      <c r="AY119" s="243"/>
      <c r="AZ119" s="180" t="str">
        <f aca="false">IF(MOD(ROW(),2),"",INDEX(AY$3:AY$600,ROW()/2))</f>
        <v/>
      </c>
      <c r="BA119" s="181" t="n">
        <v>1.17</v>
      </c>
      <c r="BB119" s="182" t="e">
        <f aca="false">VALUE(AZ119)</f>
        <v>#VALUE!</v>
      </c>
      <c r="BD119" s="243"/>
      <c r="BE119" s="180" t="str">
        <f aca="false">IF(MOD(ROW(),2),"",INDEX(BD$3:BD$600,ROW()/2))</f>
        <v/>
      </c>
      <c r="BF119" s="181" t="n">
        <v>1.17</v>
      </c>
      <c r="BG119" s="182" t="n">
        <f aca="false">VALUE($BD120)</f>
        <v>0</v>
      </c>
    </row>
    <row r="120" customFormat="false" ht="13.5" hidden="false" customHeight="false" outlineLevel="0" collapsed="false">
      <c r="A120" s="208" t="n">
        <v>1.13</v>
      </c>
      <c r="B120" s="209" t="n">
        <v>4.44</v>
      </c>
      <c r="C120" s="213" t="n">
        <f aca="false">$C119+(($AM$20-$AM$10))/10</f>
        <v>0.115</v>
      </c>
      <c r="D120" s="217" t="n">
        <f aca="false">$D119+(($AH$30-$AH$20))/10</f>
        <v>0.0601</v>
      </c>
      <c r="E120" s="211" t="n">
        <f aca="false">$AC115</f>
        <v>159.61</v>
      </c>
      <c r="F120" s="212" t="n">
        <f aca="false">$F119+(($AR$20-$AR$10))/10</f>
        <v>-0.0676</v>
      </c>
      <c r="G120" s="218" t="n">
        <f aca="false">$G119+(($AW$20-$AW$10))/10</f>
        <v>-0.1285</v>
      </c>
      <c r="H120" s="213" t="n">
        <f aca="false">$BB114+($BB116-$BB114)/2</f>
        <v>0</v>
      </c>
      <c r="I120" s="213" t="n">
        <f aca="false">$BG114+($BG116-$BG114)/2</f>
        <v>0</v>
      </c>
      <c r="K120" s="234" t="n">
        <v>0.08</v>
      </c>
      <c r="L120" s="238" t="n">
        <f aca="false">L119-($L$112-$L$212)/101</f>
        <v>0</v>
      </c>
      <c r="M120" s="239" t="n">
        <f aca="false">M119-($M$112-$M$212)/101</f>
        <v>0</v>
      </c>
      <c r="Q120" s="234" t="n">
        <v>0.09</v>
      </c>
      <c r="R120" s="235" t="n">
        <f aca="false">R119-($R$111-$R$211)/101</f>
        <v>-0.00659405940594059</v>
      </c>
      <c r="S120" s="236" t="n">
        <f aca="false">S119-($R$111-$R$211)/101</f>
        <v>-0.00659405940594059</v>
      </c>
      <c r="T120" s="165"/>
      <c r="U120" s="165"/>
      <c r="V120" s="165"/>
      <c r="W120" s="165"/>
      <c r="X120" s="182"/>
      <c r="Y120" s="164" t="n">
        <v>117</v>
      </c>
      <c r="Z120" s="243" t="n">
        <v>165.97</v>
      </c>
      <c r="AA120" s="180" t="n">
        <f aca="false">IF(MOD(ROW(),2),"",INDEX($Z$3:$Z$600,ROW()/2))</f>
        <v>73.83</v>
      </c>
      <c r="AB120" s="181" t="n">
        <v>1.18</v>
      </c>
      <c r="AC120" s="182" t="n">
        <f aca="false">VALUE($Z121)</f>
        <v>167.55</v>
      </c>
      <c r="AD120" s="164" t="n">
        <v>117</v>
      </c>
      <c r="AE120" s="191"/>
      <c r="AF120" s="227" t="n">
        <f aca="false">IF(MOD(ROW(),10),"",INDEX(AE$3:AE$600,ROW()/10))</f>
        <v>0.058</v>
      </c>
      <c r="AG120" s="228" t="n">
        <v>115</v>
      </c>
      <c r="AH120" s="229" t="n">
        <f aca="false">VALUE($AF120)</f>
        <v>0.058</v>
      </c>
      <c r="AI120" s="164" t="n">
        <v>117</v>
      </c>
      <c r="AJ120" s="243"/>
      <c r="AK120" s="227" t="n">
        <f aca="false">IF(MOD(ROW(),10),"",INDEX(AJ$3:AJ$600,ROW()/10))</f>
        <v>0.115</v>
      </c>
      <c r="AL120" s="228" t="n">
        <v>110</v>
      </c>
      <c r="AM120" s="229" t="n">
        <f aca="false">VALUE($AK120)</f>
        <v>0.115</v>
      </c>
      <c r="AN120" s="164" t="n">
        <v>117</v>
      </c>
      <c r="AO120" s="190"/>
      <c r="AP120" s="227" t="n">
        <f aca="false">IF(MOD(ROW(),10),"",INDEX(AO$3:AO$600,ROW()/10))</f>
        <v>-0.058</v>
      </c>
      <c r="AQ120" s="181" t="n">
        <v>1.18</v>
      </c>
      <c r="AR120" s="229" t="n">
        <f aca="false">VALUE($AP120)</f>
        <v>-0.058</v>
      </c>
      <c r="AS120" s="164" t="n">
        <v>1170</v>
      </c>
      <c r="AT120" s="243"/>
      <c r="AU120" s="227" t="n">
        <f aca="false">IF(MOD(ROW(),10),"",INDEX(AT$3:AT$600,ROW()/10))</f>
        <v>-0.115</v>
      </c>
      <c r="AV120" s="181" t="n">
        <v>1.18</v>
      </c>
      <c r="AW120" s="229" t="n">
        <f aca="false">VALUE($AU120)</f>
        <v>-0.115</v>
      </c>
      <c r="AY120" s="243"/>
      <c r="AZ120" s="180" t="n">
        <f aca="false">IF(MOD(ROW(),2),"",INDEX(AY$3:AY$600,ROW()/2))</f>
        <v>0</v>
      </c>
      <c r="BA120" s="181" t="n">
        <v>1.18</v>
      </c>
      <c r="BB120" s="182" t="n">
        <f aca="false">VALUE(AZ120)</f>
        <v>0</v>
      </c>
      <c r="BD120" s="243"/>
      <c r="BE120" s="180" t="n">
        <f aca="false">IF(MOD(ROW(),2),"",INDEX(BD$3:BD$600,ROW()/2))</f>
        <v>0</v>
      </c>
      <c r="BF120" s="181" t="n">
        <v>1.18</v>
      </c>
      <c r="BG120" s="182" t="n">
        <f aca="false">VALUE($BD121)</f>
        <v>0</v>
      </c>
    </row>
    <row r="121" customFormat="false" ht="13.5" hidden="false" customHeight="false" outlineLevel="0" collapsed="false">
      <c r="A121" s="208" t="n">
        <v>1.14</v>
      </c>
      <c r="B121" s="209" t="n">
        <v>4.43</v>
      </c>
      <c r="C121" s="213" t="n">
        <f aca="false">$C120+(($AM$20-$AM$10))/10</f>
        <v>0.115</v>
      </c>
      <c r="D121" s="217" t="n">
        <f aca="false">$D120+(($AH$30-$AH$20))/10</f>
        <v>0.0608</v>
      </c>
      <c r="E121" s="211" t="n">
        <f aca="false">$AC116</f>
        <v>161.2</v>
      </c>
      <c r="F121" s="212" t="n">
        <f aca="false">$F120+(($AR$20-$AR$10))/10</f>
        <v>-0.0708</v>
      </c>
      <c r="G121" s="218" t="n">
        <f aca="false">$G120+(($AW$20-$AW$10))/10</f>
        <v>-0.133</v>
      </c>
      <c r="H121" s="213" t="n">
        <f aca="false">$BB116</f>
        <v>0</v>
      </c>
      <c r="I121" s="213" t="n">
        <f aca="false">$BG116</f>
        <v>0</v>
      </c>
      <c r="K121" s="234" t="n">
        <v>0.09</v>
      </c>
      <c r="L121" s="238" t="n">
        <f aca="false">L120-($L$112-$L$212)/101</f>
        <v>0</v>
      </c>
      <c r="M121" s="239" t="n">
        <f aca="false">M120-($M$112-$M$212)/101</f>
        <v>0</v>
      </c>
      <c r="Q121" s="234" t="n">
        <v>0.1</v>
      </c>
      <c r="R121" s="235" t="n">
        <f aca="false">R120-($R$111-$R$211)/101</f>
        <v>-0.00732673267326732</v>
      </c>
      <c r="S121" s="236" t="n">
        <f aca="false">S120-($R$111-$R$211)/101</f>
        <v>-0.00732673267326732</v>
      </c>
      <c r="T121" s="165"/>
      <c r="U121" s="165"/>
      <c r="V121" s="165"/>
      <c r="W121" s="165"/>
      <c r="X121" s="182"/>
      <c r="Y121" s="164" t="n">
        <v>118</v>
      </c>
      <c r="Z121" s="243" t="n">
        <v>167.55</v>
      </c>
      <c r="AA121" s="180" t="str">
        <f aca="false">IF(MOD(ROW(),2),"",INDEX($Z$3:$Z$600,ROW()/2))</f>
        <v/>
      </c>
      <c r="AB121" s="181" t="n">
        <v>1.19</v>
      </c>
      <c r="AC121" s="182" t="n">
        <f aca="false">VALUE($Z122)</f>
        <v>169.14</v>
      </c>
      <c r="AD121" s="164" t="n">
        <v>118</v>
      </c>
      <c r="AE121" s="191"/>
      <c r="AF121" s="227" t="str">
        <f aca="false">IF(MOD(ROW(),10),"",INDEX(AE$3:AE$600,ROW()/10))</f>
        <v/>
      </c>
      <c r="AG121" s="228" t="n">
        <v>116</v>
      </c>
      <c r="AH121" s="229" t="e">
        <f aca="false">VALUE($AF121)</f>
        <v>#VALUE!</v>
      </c>
      <c r="AI121" s="164" t="n">
        <v>118</v>
      </c>
      <c r="AJ121" s="243"/>
      <c r="AK121" s="227" t="str">
        <f aca="false">IF(MOD(ROW(),10),"",INDEX(AJ$3:AJ$600,ROW()/10))</f>
        <v/>
      </c>
      <c r="AL121" s="228" t="n">
        <v>111</v>
      </c>
      <c r="AM121" s="229" t="e">
        <f aca="false">VALUE($AK121)</f>
        <v>#VALUE!</v>
      </c>
      <c r="AN121" s="164" t="n">
        <v>118</v>
      </c>
      <c r="AO121" s="190"/>
      <c r="AP121" s="227" t="str">
        <f aca="false">IF(MOD(ROW(),10),"",INDEX(AO$3:AO$600,ROW()/10))</f>
        <v/>
      </c>
      <c r="AQ121" s="181" t="n">
        <v>1.19</v>
      </c>
      <c r="AR121" s="229" t="e">
        <f aca="false">VALUE($AP121)</f>
        <v>#VALUE!</v>
      </c>
      <c r="AS121" s="164" t="n">
        <v>1180</v>
      </c>
      <c r="AT121" s="243"/>
      <c r="AU121" s="227" t="str">
        <f aca="false">IF(MOD(ROW(),10),"",INDEX(AT$3:AT$600,ROW()/10))</f>
        <v/>
      </c>
      <c r="AV121" s="181" t="n">
        <v>1.19</v>
      </c>
      <c r="AW121" s="229" t="e">
        <f aca="false">VALUE($AU121)</f>
        <v>#VALUE!</v>
      </c>
      <c r="AY121" s="243"/>
      <c r="AZ121" s="180" t="str">
        <f aca="false">IF(MOD(ROW(),2),"",INDEX(AY$3:AY$600,ROW()/2))</f>
        <v/>
      </c>
      <c r="BA121" s="181" t="n">
        <v>1.19</v>
      </c>
      <c r="BB121" s="182" t="e">
        <f aca="false">VALUE(AZ121)</f>
        <v>#VALUE!</v>
      </c>
      <c r="BD121" s="243"/>
      <c r="BE121" s="180" t="str">
        <f aca="false">IF(MOD(ROW(),2),"",INDEX(BD$3:BD$600,ROW()/2))</f>
        <v/>
      </c>
      <c r="BF121" s="181" t="n">
        <v>1.19</v>
      </c>
      <c r="BG121" s="182" t="n">
        <f aca="false">VALUE($BD122)</f>
        <v>0</v>
      </c>
    </row>
    <row r="122" customFormat="false" ht="13.5" hidden="false" customHeight="false" outlineLevel="0" collapsed="false">
      <c r="A122" s="208" t="n">
        <v>1.15</v>
      </c>
      <c r="B122" s="209" t="n">
        <v>4.42</v>
      </c>
      <c r="C122" s="213" t="n">
        <f aca="false">$C121+(($AM$20-$AM$10))/10</f>
        <v>0.115</v>
      </c>
      <c r="D122" s="217" t="n">
        <f aca="false">$D121+(($AH$30-$AH$20))/10</f>
        <v>0.0615</v>
      </c>
      <c r="E122" s="211" t="n">
        <f aca="false">$AC117</f>
        <v>162.79</v>
      </c>
      <c r="F122" s="212" t="n">
        <f aca="false">$F121+(($AR$20-$AR$10))/10</f>
        <v>-0.074</v>
      </c>
      <c r="G122" s="218" t="n">
        <f aca="false">$G121+(($AW$20-$AW$10))/10</f>
        <v>-0.1375</v>
      </c>
      <c r="H122" s="213" t="n">
        <f aca="false">$BB116+($BB118-$BB116)/2</f>
        <v>0</v>
      </c>
      <c r="I122" s="213" t="n">
        <f aca="false">$BG116+($BG118-$BG116)/2</f>
        <v>0</v>
      </c>
      <c r="K122" s="234" t="n">
        <v>0.1</v>
      </c>
      <c r="L122" s="238" t="n">
        <f aca="false">L121-($L$112-$L$212)/101</f>
        <v>0</v>
      </c>
      <c r="M122" s="239" t="n">
        <f aca="false">M121-($M$112-$M$212)/101</f>
        <v>0</v>
      </c>
      <c r="Q122" s="234" t="n">
        <v>0.11</v>
      </c>
      <c r="R122" s="235" t="n">
        <f aca="false">R121-($R$111-$R$211)/101</f>
        <v>-0.00805940594059406</v>
      </c>
      <c r="S122" s="236" t="n">
        <f aca="false">S121-($R$111-$R$211)/101</f>
        <v>-0.00805940594059406</v>
      </c>
      <c r="T122" s="165"/>
      <c r="U122" s="165"/>
      <c r="V122" s="165"/>
      <c r="W122" s="165"/>
      <c r="X122" s="182"/>
      <c r="Y122" s="164" t="n">
        <v>119</v>
      </c>
      <c r="Z122" s="243" t="n">
        <v>169.14</v>
      </c>
      <c r="AA122" s="180" t="n">
        <f aca="false">IF(MOD(ROW(),2),"",INDEX($Z$3:$Z$600,ROW()/2))</f>
        <v>75.41</v>
      </c>
      <c r="AB122" s="181" t="n">
        <v>1.2</v>
      </c>
      <c r="AC122" s="182" t="n">
        <f aca="false">VALUE($Z123)</f>
        <v>170.73</v>
      </c>
      <c r="AD122" s="164" t="n">
        <v>119</v>
      </c>
      <c r="AE122" s="191"/>
      <c r="AF122" s="227" t="str">
        <f aca="false">IF(MOD(ROW(),10),"",INDEX(AE$3:AE$600,ROW()/10))</f>
        <v/>
      </c>
      <c r="AG122" s="228" t="n">
        <v>117</v>
      </c>
      <c r="AH122" s="229" t="e">
        <f aca="false">VALUE($AF122)</f>
        <v>#VALUE!</v>
      </c>
      <c r="AI122" s="164" t="n">
        <v>119</v>
      </c>
      <c r="AJ122" s="243"/>
      <c r="AK122" s="227" t="str">
        <f aca="false">IF(MOD(ROW(),10),"",INDEX(AJ$3:AJ$600,ROW()/10))</f>
        <v/>
      </c>
      <c r="AL122" s="228" t="n">
        <v>112</v>
      </c>
      <c r="AM122" s="229" t="e">
        <f aca="false">VALUE($AK122)</f>
        <v>#VALUE!</v>
      </c>
      <c r="AN122" s="164" t="n">
        <v>119</v>
      </c>
      <c r="AO122" s="190"/>
      <c r="AP122" s="227" t="str">
        <f aca="false">IF(MOD(ROW(),10),"",INDEX(AO$3:AO$600,ROW()/10))</f>
        <v/>
      </c>
      <c r="AQ122" s="181" t="n">
        <v>1.2</v>
      </c>
      <c r="AR122" s="229" t="e">
        <f aca="false">VALUE($AP122)</f>
        <v>#VALUE!</v>
      </c>
      <c r="AS122" s="164" t="n">
        <v>1190</v>
      </c>
      <c r="AT122" s="243"/>
      <c r="AU122" s="227" t="str">
        <f aca="false">IF(MOD(ROW(),10),"",INDEX(AT$3:AT$600,ROW()/10))</f>
        <v/>
      </c>
      <c r="AV122" s="181" t="n">
        <v>1.2</v>
      </c>
      <c r="AW122" s="229" t="e">
        <f aca="false">VALUE($AU122)</f>
        <v>#VALUE!</v>
      </c>
      <c r="AY122" s="243"/>
      <c r="AZ122" s="180" t="n">
        <f aca="false">IF(MOD(ROW(),2),"",INDEX(AY$3:AY$600,ROW()/2))</f>
        <v>0</v>
      </c>
      <c r="BA122" s="181" t="n">
        <v>1.2</v>
      </c>
      <c r="BB122" s="182" t="n">
        <f aca="false">VALUE(AZ122)</f>
        <v>0</v>
      </c>
      <c r="BD122" s="243"/>
      <c r="BE122" s="180" t="n">
        <f aca="false">IF(MOD(ROW(),2),"",INDEX(BD$3:BD$600,ROW()/2))</f>
        <v>0</v>
      </c>
      <c r="BF122" s="181" t="n">
        <v>1.2</v>
      </c>
      <c r="BG122" s="182" t="n">
        <f aca="false">VALUE($BD123)</f>
        <v>0</v>
      </c>
    </row>
    <row r="123" customFormat="false" ht="13.5" hidden="false" customHeight="false" outlineLevel="0" collapsed="false">
      <c r="A123" s="208" t="n">
        <v>1.16</v>
      </c>
      <c r="B123" s="209" t="n">
        <v>4.41</v>
      </c>
      <c r="C123" s="213" t="n">
        <f aca="false">$C122+(($AM$20-$AM$10))/10</f>
        <v>0.115</v>
      </c>
      <c r="D123" s="217" t="n">
        <f aca="false">$D122+(($AH$30-$AH$20))/10</f>
        <v>0.0622</v>
      </c>
      <c r="E123" s="211" t="n">
        <f aca="false">$AC118</f>
        <v>164.38</v>
      </c>
      <c r="F123" s="212" t="n">
        <f aca="false">$F122+(($AR$20-$AR$10))/10</f>
        <v>-0.0772</v>
      </c>
      <c r="G123" s="218" t="n">
        <f aca="false">$G122+(($AW$20-$AW$10))/10</f>
        <v>-0.142</v>
      </c>
      <c r="H123" s="213" t="n">
        <f aca="false">$BB118</f>
        <v>0</v>
      </c>
      <c r="I123" s="213" t="n">
        <f aca="false">$BG118</f>
        <v>0</v>
      </c>
      <c r="K123" s="234" t="n">
        <v>0.11</v>
      </c>
      <c r="L123" s="238" t="n">
        <f aca="false">L122-($L$112-$L$212)/101</f>
        <v>0</v>
      </c>
      <c r="M123" s="239" t="n">
        <f aca="false">M122-($M$112-$M$212)/101</f>
        <v>0</v>
      </c>
      <c r="Q123" s="234" t="n">
        <v>0.12</v>
      </c>
      <c r="R123" s="235" t="n">
        <f aca="false">R122-($R$111-$R$211)/101</f>
        <v>-0.00879207920792079</v>
      </c>
      <c r="S123" s="236" t="n">
        <f aca="false">S122-($R$111-$R$211)/101</f>
        <v>-0.00879207920792079</v>
      </c>
      <c r="T123" s="165"/>
      <c r="U123" s="165"/>
      <c r="V123" s="165"/>
      <c r="W123" s="165"/>
      <c r="X123" s="182"/>
      <c r="Y123" s="164" t="n">
        <v>120</v>
      </c>
      <c r="Z123" s="243" t="n">
        <v>170.73</v>
      </c>
      <c r="AA123" s="180" t="str">
        <f aca="false">IF(MOD(ROW(),2),"",INDEX($Z$3:$Z$600,ROW()/2))</f>
        <v/>
      </c>
      <c r="AB123" s="181" t="n">
        <v>1.21</v>
      </c>
      <c r="AC123" s="182" t="n">
        <f aca="false">VALUE($Z124)</f>
        <v>172.32</v>
      </c>
      <c r="AD123" s="164" t="n">
        <v>120</v>
      </c>
      <c r="AE123" s="191"/>
      <c r="AF123" s="227" t="str">
        <f aca="false">IF(MOD(ROW(),10),"",INDEX(AE$3:AE$600,ROW()/10))</f>
        <v/>
      </c>
      <c r="AG123" s="228" t="n">
        <v>118</v>
      </c>
      <c r="AH123" s="229" t="e">
        <f aca="false">VALUE($AF123)</f>
        <v>#VALUE!</v>
      </c>
      <c r="AI123" s="164" t="n">
        <v>120</v>
      </c>
      <c r="AJ123" s="243"/>
      <c r="AK123" s="227" t="str">
        <f aca="false">IF(MOD(ROW(),10),"",INDEX(AJ$3:AJ$600,ROW()/10))</f>
        <v/>
      </c>
      <c r="AL123" s="228" t="n">
        <v>113</v>
      </c>
      <c r="AM123" s="229" t="e">
        <f aca="false">VALUE($AK123)</f>
        <v>#VALUE!</v>
      </c>
      <c r="AN123" s="164" t="n">
        <v>120</v>
      </c>
      <c r="AO123" s="190"/>
      <c r="AP123" s="227" t="str">
        <f aca="false">IF(MOD(ROW(),10),"",INDEX(AO$3:AO$600,ROW()/10))</f>
        <v/>
      </c>
      <c r="AQ123" s="181" t="n">
        <v>1.21</v>
      </c>
      <c r="AR123" s="229" t="e">
        <f aca="false">VALUE($AP123)</f>
        <v>#VALUE!</v>
      </c>
      <c r="AS123" s="164" t="n">
        <v>1200</v>
      </c>
      <c r="AT123" s="243"/>
      <c r="AU123" s="227" t="str">
        <f aca="false">IF(MOD(ROW(),10),"",INDEX(AT$3:AT$600,ROW()/10))</f>
        <v/>
      </c>
      <c r="AV123" s="181" t="n">
        <v>1.21</v>
      </c>
      <c r="AW123" s="229" t="e">
        <f aca="false">VALUE($AU123)</f>
        <v>#VALUE!</v>
      </c>
      <c r="AY123" s="243"/>
      <c r="AZ123" s="180" t="str">
        <f aca="false">IF(MOD(ROW(),2),"",INDEX(AY$3:AY$600,ROW()/2))</f>
        <v/>
      </c>
      <c r="BA123" s="181" t="n">
        <v>1.21</v>
      </c>
      <c r="BB123" s="182" t="e">
        <f aca="false">VALUE(AZ123)</f>
        <v>#VALUE!</v>
      </c>
      <c r="BD123" s="243"/>
      <c r="BE123" s="180" t="str">
        <f aca="false">IF(MOD(ROW(),2),"",INDEX(BD$3:BD$600,ROW()/2))</f>
        <v/>
      </c>
      <c r="BF123" s="181" t="n">
        <v>1.21</v>
      </c>
      <c r="BG123" s="182" t="n">
        <f aca="false">VALUE($BD124)</f>
        <v>0</v>
      </c>
    </row>
    <row r="124" customFormat="false" ht="13.5" hidden="false" customHeight="false" outlineLevel="0" collapsed="false">
      <c r="A124" s="208" t="n">
        <v>1.17</v>
      </c>
      <c r="B124" s="209" t="n">
        <v>4.4</v>
      </c>
      <c r="C124" s="213" t="n">
        <f aca="false">$C123+(($AM$20-$AM$10))/10</f>
        <v>0.115</v>
      </c>
      <c r="D124" s="217" t="n">
        <f aca="false">$D123+(($AH$30-$AH$20))/10</f>
        <v>0.0629</v>
      </c>
      <c r="E124" s="211" t="n">
        <f aca="false">$AC119</f>
        <v>165.97</v>
      </c>
      <c r="F124" s="212" t="n">
        <f aca="false">$F123+(($AR$20-$AR$10))/10</f>
        <v>-0.0804</v>
      </c>
      <c r="G124" s="218" t="n">
        <f aca="false">$G123+(($AW$20-$AW$10))/10</f>
        <v>-0.1465</v>
      </c>
      <c r="H124" s="213" t="n">
        <f aca="false">$BB118+($BB120-$BB118)/2</f>
        <v>0</v>
      </c>
      <c r="I124" s="213" t="n">
        <f aca="false">$BG118+($BG120-$BG118)/2</f>
        <v>0</v>
      </c>
      <c r="K124" s="234" t="n">
        <v>0.12</v>
      </c>
      <c r="L124" s="238" t="n">
        <f aca="false">L123-($L$112-$L$212)/101</f>
        <v>0</v>
      </c>
      <c r="M124" s="239" t="n">
        <f aca="false">M123-($M$112-$M$212)/101</f>
        <v>0</v>
      </c>
      <c r="Q124" s="234" t="n">
        <v>0.13</v>
      </c>
      <c r="R124" s="235" t="n">
        <f aca="false">R123-($R$111-$R$211)/101</f>
        <v>-0.00952475247524752</v>
      </c>
      <c r="S124" s="236" t="n">
        <f aca="false">S123-($R$111-$R$211)/101</f>
        <v>-0.00952475247524752</v>
      </c>
      <c r="T124" s="165"/>
      <c r="U124" s="165"/>
      <c r="V124" s="165"/>
      <c r="W124" s="165"/>
      <c r="X124" s="182"/>
      <c r="Y124" s="164" t="n">
        <v>121</v>
      </c>
      <c r="Z124" s="243" t="n">
        <v>172.32</v>
      </c>
      <c r="AA124" s="180" t="n">
        <f aca="false">IF(MOD(ROW(),2),"",INDEX($Z$3:$Z$600,ROW()/2))</f>
        <v>77</v>
      </c>
      <c r="AB124" s="181" t="n">
        <v>1.22</v>
      </c>
      <c r="AC124" s="182" t="n">
        <f aca="false">VALUE($Z125)</f>
        <v>173.91</v>
      </c>
      <c r="AD124" s="164" t="n">
        <v>121</v>
      </c>
      <c r="AE124" s="191"/>
      <c r="AF124" s="227" t="str">
        <f aca="false">IF(MOD(ROW(),10),"",INDEX(AE$3:AE$600,ROW()/10))</f>
        <v/>
      </c>
      <c r="AG124" s="228" t="n">
        <v>119</v>
      </c>
      <c r="AH124" s="229" t="e">
        <f aca="false">VALUE($AF124)</f>
        <v>#VALUE!</v>
      </c>
      <c r="AI124" s="164" t="n">
        <v>121</v>
      </c>
      <c r="AJ124" s="243"/>
      <c r="AK124" s="227" t="str">
        <f aca="false">IF(MOD(ROW(),10),"",INDEX(AJ$3:AJ$600,ROW()/10))</f>
        <v/>
      </c>
      <c r="AL124" s="228" t="n">
        <v>114</v>
      </c>
      <c r="AM124" s="229" t="e">
        <f aca="false">VALUE($AK124)</f>
        <v>#VALUE!</v>
      </c>
      <c r="AN124" s="164" t="n">
        <v>121</v>
      </c>
      <c r="AO124" s="190"/>
      <c r="AP124" s="227" t="str">
        <f aca="false">IF(MOD(ROW(),10),"",INDEX(AO$3:AO$600,ROW()/10))</f>
        <v/>
      </c>
      <c r="AQ124" s="181" t="n">
        <v>1.22</v>
      </c>
      <c r="AR124" s="229" t="e">
        <f aca="false">VALUE($AP124)</f>
        <v>#VALUE!</v>
      </c>
      <c r="AS124" s="164" t="n">
        <v>1210</v>
      </c>
      <c r="AT124" s="243"/>
      <c r="AU124" s="227" t="str">
        <f aca="false">IF(MOD(ROW(),10),"",INDEX(AT$3:AT$600,ROW()/10))</f>
        <v/>
      </c>
      <c r="AV124" s="181" t="n">
        <v>1.22</v>
      </c>
      <c r="AW124" s="229" t="e">
        <f aca="false">VALUE($AU124)</f>
        <v>#VALUE!</v>
      </c>
      <c r="AY124" s="243"/>
      <c r="AZ124" s="180" t="n">
        <f aca="false">IF(MOD(ROW(),2),"",INDEX(AY$3:AY$600,ROW()/2))</f>
        <v>0</v>
      </c>
      <c r="BA124" s="181" t="n">
        <v>1.22</v>
      </c>
      <c r="BB124" s="182" t="n">
        <f aca="false">VALUE(AZ124)</f>
        <v>0</v>
      </c>
      <c r="BD124" s="243"/>
      <c r="BE124" s="180" t="n">
        <f aca="false">IF(MOD(ROW(),2),"",INDEX(BD$3:BD$600,ROW()/2))</f>
        <v>0</v>
      </c>
      <c r="BF124" s="181" t="n">
        <v>1.22</v>
      </c>
      <c r="BG124" s="182" t="n">
        <f aca="false">VALUE($BD125)</f>
        <v>0</v>
      </c>
    </row>
    <row r="125" customFormat="false" ht="13.5" hidden="false" customHeight="false" outlineLevel="0" collapsed="false">
      <c r="A125" s="208" t="n">
        <v>1.18</v>
      </c>
      <c r="B125" s="209" t="n">
        <v>4.39</v>
      </c>
      <c r="C125" s="213" t="n">
        <f aca="false">$C124+(($AM$20-$AM$10))/10</f>
        <v>0.115</v>
      </c>
      <c r="D125" s="217" t="n">
        <f aca="false">$D124+(($AH$30-$AH$20))/10</f>
        <v>0.0636</v>
      </c>
      <c r="E125" s="211" t="n">
        <f aca="false">$AC120</f>
        <v>167.55</v>
      </c>
      <c r="F125" s="212" t="n">
        <f aca="false">$F124+(($AR$20-$AR$10))/10</f>
        <v>-0.0836</v>
      </c>
      <c r="G125" s="218" t="n">
        <f aca="false">$G124+(($AW$20-$AW$10))/10</f>
        <v>-0.151</v>
      </c>
      <c r="H125" s="213" t="n">
        <f aca="false">$BB120</f>
        <v>0</v>
      </c>
      <c r="I125" s="213" t="n">
        <f aca="false">$BG120</f>
        <v>0</v>
      </c>
      <c r="K125" s="234" t="n">
        <v>0.13</v>
      </c>
      <c r="L125" s="238" t="n">
        <f aca="false">L124-($L$112-$L$212)/101</f>
        <v>0</v>
      </c>
      <c r="M125" s="239" t="n">
        <f aca="false">M124-($M$112-$M$212)/101</f>
        <v>0</v>
      </c>
      <c r="Q125" s="234" t="n">
        <v>0.14</v>
      </c>
      <c r="R125" s="235" t="n">
        <f aca="false">R124-($R$111-$R$211)/101</f>
        <v>-0.0102574257425743</v>
      </c>
      <c r="S125" s="236" t="n">
        <f aca="false">S124-($R$111-$R$211)/101</f>
        <v>-0.0102574257425743</v>
      </c>
      <c r="T125" s="165"/>
      <c r="U125" s="165"/>
      <c r="V125" s="165"/>
      <c r="W125" s="165"/>
      <c r="X125" s="182"/>
      <c r="Y125" s="164" t="n">
        <v>122</v>
      </c>
      <c r="Z125" s="243" t="n">
        <v>173.91</v>
      </c>
      <c r="AA125" s="180" t="str">
        <f aca="false">IF(MOD(ROW(),2),"",INDEX($Z$3:$Z$600,ROW()/2))</f>
        <v/>
      </c>
      <c r="AB125" s="181" t="n">
        <v>1.23</v>
      </c>
      <c r="AC125" s="182" t="n">
        <f aca="false">VALUE($Z126)</f>
        <v>175.5</v>
      </c>
      <c r="AD125" s="164" t="n">
        <v>122</v>
      </c>
      <c r="AE125" s="191"/>
      <c r="AF125" s="227" t="str">
        <f aca="false">IF(MOD(ROW(),10),"",INDEX(AE$3:AE$600,ROW()/10))</f>
        <v/>
      </c>
      <c r="AG125" s="228" t="n">
        <v>120</v>
      </c>
      <c r="AH125" s="229" t="e">
        <f aca="false">VALUE($AF125)</f>
        <v>#VALUE!</v>
      </c>
      <c r="AI125" s="164" t="n">
        <v>122</v>
      </c>
      <c r="AJ125" s="243"/>
      <c r="AK125" s="227" t="str">
        <f aca="false">IF(MOD(ROW(),10),"",INDEX(AJ$3:AJ$600,ROW()/10))</f>
        <v/>
      </c>
      <c r="AL125" s="228" t="n">
        <v>115</v>
      </c>
      <c r="AM125" s="229" t="e">
        <f aca="false">VALUE($AK125)</f>
        <v>#VALUE!</v>
      </c>
      <c r="AN125" s="164" t="n">
        <v>122</v>
      </c>
      <c r="AO125" s="190"/>
      <c r="AP125" s="227" t="str">
        <f aca="false">IF(MOD(ROW(),10),"",INDEX(AO$3:AO$600,ROW()/10))</f>
        <v/>
      </c>
      <c r="AQ125" s="181" t="n">
        <v>1.23</v>
      </c>
      <c r="AR125" s="229" t="e">
        <f aca="false">VALUE($AP125)</f>
        <v>#VALUE!</v>
      </c>
      <c r="AS125" s="164" t="n">
        <v>1220</v>
      </c>
      <c r="AT125" s="243"/>
      <c r="AU125" s="227" t="str">
        <f aca="false">IF(MOD(ROW(),10),"",INDEX(AT$3:AT$600,ROW()/10))</f>
        <v/>
      </c>
      <c r="AV125" s="181" t="n">
        <v>1.23</v>
      </c>
      <c r="AW125" s="229" t="e">
        <f aca="false">VALUE($AU125)</f>
        <v>#VALUE!</v>
      </c>
      <c r="AY125" s="243"/>
      <c r="AZ125" s="180" t="str">
        <f aca="false">IF(MOD(ROW(),2),"",INDEX(AY$3:AY$600,ROW()/2))</f>
        <v/>
      </c>
      <c r="BA125" s="181" t="n">
        <v>1.23</v>
      </c>
      <c r="BB125" s="182" t="e">
        <f aca="false">VALUE(AZ125)</f>
        <v>#VALUE!</v>
      </c>
      <c r="BD125" s="243"/>
      <c r="BE125" s="180" t="str">
        <f aca="false">IF(MOD(ROW(),2),"",INDEX(BD$3:BD$600,ROW()/2))</f>
        <v/>
      </c>
      <c r="BF125" s="181" t="n">
        <v>1.23</v>
      </c>
      <c r="BG125" s="182" t="n">
        <f aca="false">VALUE($BD126)</f>
        <v>0</v>
      </c>
    </row>
    <row r="126" customFormat="false" ht="13.5" hidden="false" customHeight="false" outlineLevel="0" collapsed="false">
      <c r="A126" s="208" t="n">
        <v>1.19</v>
      </c>
      <c r="B126" s="209" t="n">
        <v>4.38</v>
      </c>
      <c r="C126" s="213" t="n">
        <f aca="false">$C125+(($AM$20-$AM$10))/10</f>
        <v>0.115</v>
      </c>
      <c r="D126" s="217" t="n">
        <f aca="false">$D125+(($AH$30-$AH$20))/10</f>
        <v>0.0643</v>
      </c>
      <c r="E126" s="211" t="n">
        <f aca="false">$AC121</f>
        <v>169.14</v>
      </c>
      <c r="F126" s="212" t="n">
        <f aca="false">$F125+(($AR$20-$AR$10))/10</f>
        <v>-0.0868</v>
      </c>
      <c r="G126" s="218" t="n">
        <f aca="false">$G125+(($AW$20-$AW$10))/10</f>
        <v>-0.1555</v>
      </c>
      <c r="H126" s="213" t="n">
        <f aca="false">$BB120+($BB122-$BB120)/2</f>
        <v>0</v>
      </c>
      <c r="I126" s="213" t="n">
        <f aca="false">$BG120+($BG122-$BG120)/2</f>
        <v>0</v>
      </c>
      <c r="K126" s="234" t="n">
        <v>0.14</v>
      </c>
      <c r="L126" s="238" t="n">
        <f aca="false">L125-($L$112-$L$212)/101</f>
        <v>0</v>
      </c>
      <c r="M126" s="239" t="n">
        <f aca="false">M125-($M$112-$M$212)/101</f>
        <v>0</v>
      </c>
      <c r="Q126" s="234" t="n">
        <v>0.15</v>
      </c>
      <c r="R126" s="235" t="n">
        <f aca="false">R125-($R$111-$R$211)/101</f>
        <v>-0.010990099009901</v>
      </c>
      <c r="S126" s="236" t="n">
        <f aca="false">S125-($R$111-$R$211)/101</f>
        <v>-0.010990099009901</v>
      </c>
      <c r="T126" s="165"/>
      <c r="U126" s="165"/>
      <c r="V126" s="165"/>
      <c r="W126" s="165"/>
      <c r="X126" s="182"/>
      <c r="Y126" s="164" t="n">
        <v>123</v>
      </c>
      <c r="Z126" s="243" t="n">
        <v>175.5</v>
      </c>
      <c r="AA126" s="180" t="n">
        <f aca="false">IF(MOD(ROW(),2),"",INDEX($Z$3:$Z$600,ROW()/2))</f>
        <v>78.59</v>
      </c>
      <c r="AB126" s="181" t="n">
        <v>1.24</v>
      </c>
      <c r="AC126" s="182" t="n">
        <f aca="false">VALUE($Z127)</f>
        <v>177.09</v>
      </c>
      <c r="AD126" s="164" t="n">
        <v>123</v>
      </c>
      <c r="AE126" s="191"/>
      <c r="AF126" s="227" t="str">
        <f aca="false">IF(MOD(ROW(),10),"",INDEX(AE$3:AE$600,ROW()/10))</f>
        <v/>
      </c>
      <c r="AG126" s="228" t="n">
        <v>121</v>
      </c>
      <c r="AH126" s="229" t="e">
        <f aca="false">VALUE($AF126)</f>
        <v>#VALUE!</v>
      </c>
      <c r="AI126" s="164" t="n">
        <v>123</v>
      </c>
      <c r="AJ126" s="243"/>
      <c r="AK126" s="227" t="str">
        <f aca="false">IF(MOD(ROW(),10),"",INDEX(AJ$3:AJ$600,ROW()/10))</f>
        <v/>
      </c>
      <c r="AL126" s="228" t="n">
        <v>116</v>
      </c>
      <c r="AM126" s="229" t="e">
        <f aca="false">VALUE($AK126)</f>
        <v>#VALUE!</v>
      </c>
      <c r="AN126" s="164" t="n">
        <v>123</v>
      </c>
      <c r="AO126" s="190"/>
      <c r="AP126" s="227" t="str">
        <f aca="false">IF(MOD(ROW(),10),"",INDEX(AO$3:AO$600,ROW()/10))</f>
        <v/>
      </c>
      <c r="AQ126" s="181" t="n">
        <v>1.24</v>
      </c>
      <c r="AR126" s="229" t="e">
        <f aca="false">VALUE($AP126)</f>
        <v>#VALUE!</v>
      </c>
      <c r="AS126" s="164" t="n">
        <v>1230</v>
      </c>
      <c r="AT126" s="243"/>
      <c r="AU126" s="227" t="str">
        <f aca="false">IF(MOD(ROW(),10),"",INDEX(AT$3:AT$600,ROW()/10))</f>
        <v/>
      </c>
      <c r="AV126" s="181" t="n">
        <v>1.24</v>
      </c>
      <c r="AW126" s="229" t="e">
        <f aca="false">VALUE($AU126)</f>
        <v>#VALUE!</v>
      </c>
      <c r="AY126" s="243"/>
      <c r="AZ126" s="180" t="n">
        <f aca="false">IF(MOD(ROW(),2),"",INDEX(AY$3:AY$600,ROW()/2))</f>
        <v>0</v>
      </c>
      <c r="BA126" s="181" t="n">
        <v>1.24</v>
      </c>
      <c r="BB126" s="182" t="n">
        <f aca="false">VALUE(AZ126)</f>
        <v>0</v>
      </c>
      <c r="BD126" s="243"/>
      <c r="BE126" s="180" t="n">
        <f aca="false">IF(MOD(ROW(),2),"",INDEX(BD$3:BD$600,ROW()/2))</f>
        <v>0</v>
      </c>
      <c r="BF126" s="181" t="n">
        <v>1.24</v>
      </c>
      <c r="BG126" s="182" t="n">
        <f aca="false">VALUE($BD127)</f>
        <v>0</v>
      </c>
    </row>
    <row r="127" customFormat="false" ht="13.5" hidden="false" customHeight="false" outlineLevel="0" collapsed="false">
      <c r="A127" s="208" t="n">
        <v>1.2</v>
      </c>
      <c r="B127" s="209" t="n">
        <v>4.37</v>
      </c>
      <c r="C127" s="213" t="n">
        <f aca="false">$AM130</f>
        <v>0.115</v>
      </c>
      <c r="D127" s="241" t="n">
        <f aca="false">$AH130</f>
        <v>0.058</v>
      </c>
      <c r="E127" s="211" t="n">
        <f aca="false">$AC122</f>
        <v>170.73</v>
      </c>
      <c r="F127" s="212" t="n">
        <f aca="false">$AR130</f>
        <v>-0.058</v>
      </c>
      <c r="G127" s="218" t="n">
        <f aca="false">$AW130</f>
        <v>-0.115</v>
      </c>
      <c r="H127" s="213" t="n">
        <f aca="false">$BB122</f>
        <v>0</v>
      </c>
      <c r="I127" s="213" t="n">
        <f aca="false">$BG122</f>
        <v>0</v>
      </c>
      <c r="K127" s="234" t="n">
        <v>0.15</v>
      </c>
      <c r="L127" s="238" t="n">
        <f aca="false">L126-($L$112-$L$212)/101</f>
        <v>0</v>
      </c>
      <c r="M127" s="239" t="n">
        <f aca="false">M126-($M$112-$M$212)/101</f>
        <v>0</v>
      </c>
      <c r="Q127" s="234" t="n">
        <v>0.16</v>
      </c>
      <c r="R127" s="235" t="n">
        <f aca="false">R126-($R$111-$R$211)/101</f>
        <v>-0.0117227722772277</v>
      </c>
      <c r="S127" s="236" t="n">
        <f aca="false">S126-($R$111-$R$211)/101</f>
        <v>-0.0117227722772277</v>
      </c>
      <c r="T127" s="165"/>
      <c r="U127" s="165"/>
      <c r="V127" s="165"/>
      <c r="W127" s="165"/>
      <c r="X127" s="182"/>
      <c r="Y127" s="164" t="n">
        <v>124</v>
      </c>
      <c r="Z127" s="243" t="n">
        <v>177.09</v>
      </c>
      <c r="AA127" s="180" t="str">
        <f aca="false">IF(MOD(ROW(),2),"",INDEX($Z$3:$Z$600,ROW()/2))</f>
        <v/>
      </c>
      <c r="AB127" s="181" t="n">
        <v>1.25</v>
      </c>
      <c r="AC127" s="182" t="n">
        <f aca="false">VALUE($Z128)</f>
        <v>178.67</v>
      </c>
      <c r="AD127" s="164" t="n">
        <v>124</v>
      </c>
      <c r="AE127" s="191"/>
      <c r="AF127" s="227" t="str">
        <f aca="false">IF(MOD(ROW(),10),"",INDEX(AE$3:AE$600,ROW()/10))</f>
        <v/>
      </c>
      <c r="AG127" s="228" t="n">
        <v>122</v>
      </c>
      <c r="AH127" s="229" t="e">
        <f aca="false">VALUE($AF127)</f>
        <v>#VALUE!</v>
      </c>
      <c r="AI127" s="164" t="n">
        <v>124</v>
      </c>
      <c r="AJ127" s="243"/>
      <c r="AK127" s="227" t="str">
        <f aca="false">IF(MOD(ROW(),10),"",INDEX(AJ$3:AJ$600,ROW()/10))</f>
        <v/>
      </c>
      <c r="AL127" s="228" t="n">
        <v>117</v>
      </c>
      <c r="AM127" s="229" t="e">
        <f aca="false">VALUE($AK127)</f>
        <v>#VALUE!</v>
      </c>
      <c r="AN127" s="164" t="n">
        <v>124</v>
      </c>
      <c r="AO127" s="190"/>
      <c r="AP127" s="227" t="str">
        <f aca="false">IF(MOD(ROW(),10),"",INDEX(AO$3:AO$600,ROW()/10))</f>
        <v/>
      </c>
      <c r="AQ127" s="181" t="n">
        <v>1.25</v>
      </c>
      <c r="AR127" s="229" t="e">
        <f aca="false">VALUE($AP127)</f>
        <v>#VALUE!</v>
      </c>
      <c r="AS127" s="164" t="n">
        <v>1240</v>
      </c>
      <c r="AT127" s="243"/>
      <c r="AU127" s="227" t="str">
        <f aca="false">IF(MOD(ROW(),10),"",INDEX(AT$3:AT$600,ROW()/10))</f>
        <v/>
      </c>
      <c r="AV127" s="181" t="n">
        <v>1.25</v>
      </c>
      <c r="AW127" s="229" t="e">
        <f aca="false">VALUE($AU127)</f>
        <v>#VALUE!</v>
      </c>
      <c r="AY127" s="243"/>
      <c r="AZ127" s="180" t="str">
        <f aca="false">IF(MOD(ROW(),2),"",INDEX(AY$3:AY$600,ROW()/2))</f>
        <v/>
      </c>
      <c r="BA127" s="181" t="n">
        <v>1.25</v>
      </c>
      <c r="BB127" s="182" t="e">
        <f aca="false">VALUE(AZ127)</f>
        <v>#VALUE!</v>
      </c>
      <c r="BD127" s="243"/>
      <c r="BE127" s="180" t="str">
        <f aca="false">IF(MOD(ROW(),2),"",INDEX(BD$3:BD$600,ROW()/2))</f>
        <v/>
      </c>
      <c r="BF127" s="181" t="n">
        <v>1.25</v>
      </c>
      <c r="BG127" s="182" t="n">
        <f aca="false">VALUE($BD128)</f>
        <v>0</v>
      </c>
    </row>
    <row r="128" customFormat="false" ht="13.5" hidden="false" customHeight="false" outlineLevel="0" collapsed="false">
      <c r="A128" s="208" t="n">
        <v>1.21</v>
      </c>
      <c r="B128" s="209" t="n">
        <v>4.36</v>
      </c>
      <c r="C128" s="213" t="n">
        <f aca="false">$C127+(($AM$20-$AM$10))/10</f>
        <v>0.115</v>
      </c>
      <c r="D128" s="217" t="n">
        <f aca="false">$D127+(($AH$30-$AH$20))/10</f>
        <v>0.0587</v>
      </c>
      <c r="E128" s="211" t="n">
        <f aca="false">$AC123</f>
        <v>172.32</v>
      </c>
      <c r="F128" s="212" t="n">
        <f aca="false">$F127+(($AR$20-$AR$10))/10</f>
        <v>-0.0612</v>
      </c>
      <c r="G128" s="218" t="n">
        <f aca="false">$G127+(($AW$20-$AW$10))/10</f>
        <v>-0.1195</v>
      </c>
      <c r="H128" s="213" t="n">
        <f aca="false">$BB122+($BB124-$BB122)/2</f>
        <v>0</v>
      </c>
      <c r="I128" s="213" t="n">
        <f aca="false">$BG122+($BG124-$BG122)/2</f>
        <v>0</v>
      </c>
      <c r="K128" s="234" t="n">
        <v>0.16</v>
      </c>
      <c r="L128" s="238" t="n">
        <f aca="false">L127-($L$112-$L$212)/101</f>
        <v>0</v>
      </c>
      <c r="M128" s="239" t="n">
        <f aca="false">M127-($M$112-$M$212)/101</f>
        <v>0</v>
      </c>
      <c r="Q128" s="234" t="n">
        <v>0.17</v>
      </c>
      <c r="R128" s="235" t="n">
        <f aca="false">R127-($R$111-$R$211)/101</f>
        <v>-0.0124554455445545</v>
      </c>
      <c r="S128" s="236" t="n">
        <f aca="false">S127-($R$111-$R$211)/101</f>
        <v>-0.0124554455445545</v>
      </c>
      <c r="T128" s="165"/>
      <c r="U128" s="165"/>
      <c r="V128" s="165"/>
      <c r="W128" s="165"/>
      <c r="X128" s="182"/>
      <c r="Y128" s="164" t="n">
        <v>125</v>
      </c>
      <c r="Z128" s="243" t="n">
        <v>178.67</v>
      </c>
      <c r="AA128" s="180" t="n">
        <f aca="false">IF(MOD(ROW(),2),"",INDEX($Z$3:$Z$600,ROW()/2))</f>
        <v>80.18</v>
      </c>
      <c r="AB128" s="181" t="n">
        <v>1.26</v>
      </c>
      <c r="AC128" s="182" t="n">
        <f aca="false">VALUE($Z129)</f>
        <v>180.26</v>
      </c>
      <c r="AD128" s="164" t="n">
        <v>125</v>
      </c>
      <c r="AE128" s="191"/>
      <c r="AF128" s="227" t="str">
        <f aca="false">IF(MOD(ROW(),10),"",INDEX(AE$3:AE$600,ROW()/10))</f>
        <v/>
      </c>
      <c r="AG128" s="228" t="n">
        <v>123</v>
      </c>
      <c r="AH128" s="229" t="e">
        <f aca="false">VALUE($AF128)</f>
        <v>#VALUE!</v>
      </c>
      <c r="AI128" s="164" t="n">
        <v>125</v>
      </c>
      <c r="AJ128" s="243"/>
      <c r="AK128" s="227" t="str">
        <f aca="false">IF(MOD(ROW(),10),"",INDEX(AJ$3:AJ$600,ROW()/10))</f>
        <v/>
      </c>
      <c r="AL128" s="228" t="n">
        <v>118</v>
      </c>
      <c r="AM128" s="229" t="e">
        <f aca="false">VALUE($AK128)</f>
        <v>#VALUE!</v>
      </c>
      <c r="AN128" s="164" t="n">
        <v>125</v>
      </c>
      <c r="AO128" s="190"/>
      <c r="AP128" s="227" t="str">
        <f aca="false">IF(MOD(ROW(),10),"",INDEX(AO$3:AO$600,ROW()/10))</f>
        <v/>
      </c>
      <c r="AQ128" s="181" t="n">
        <v>1.26</v>
      </c>
      <c r="AR128" s="229" t="e">
        <f aca="false">VALUE($AP128)</f>
        <v>#VALUE!</v>
      </c>
      <c r="AS128" s="164" t="n">
        <v>1250</v>
      </c>
      <c r="AT128" s="243"/>
      <c r="AU128" s="227" t="str">
        <f aca="false">IF(MOD(ROW(),10),"",INDEX(AT$3:AT$600,ROW()/10))</f>
        <v/>
      </c>
      <c r="AV128" s="181" t="n">
        <v>1.26</v>
      </c>
      <c r="AW128" s="229" t="e">
        <f aca="false">VALUE($AU128)</f>
        <v>#VALUE!</v>
      </c>
      <c r="AY128" s="243"/>
      <c r="AZ128" s="180" t="n">
        <f aca="false">IF(MOD(ROW(),2),"",INDEX(AY$3:AY$600,ROW()/2))</f>
        <v>0</v>
      </c>
      <c r="BA128" s="181" t="n">
        <v>1.26</v>
      </c>
      <c r="BB128" s="182" t="n">
        <f aca="false">VALUE(AZ128)</f>
        <v>0</v>
      </c>
      <c r="BD128" s="243"/>
      <c r="BE128" s="180" t="n">
        <f aca="false">IF(MOD(ROW(),2),"",INDEX(BD$3:BD$600,ROW()/2))</f>
        <v>0</v>
      </c>
      <c r="BF128" s="181" t="n">
        <v>1.26</v>
      </c>
      <c r="BG128" s="182" t="n">
        <f aca="false">VALUE($BD129)</f>
        <v>0</v>
      </c>
    </row>
    <row r="129" customFormat="false" ht="13.5" hidden="false" customHeight="false" outlineLevel="0" collapsed="false">
      <c r="A129" s="208" t="n">
        <v>1.22</v>
      </c>
      <c r="B129" s="209" t="n">
        <v>4.35</v>
      </c>
      <c r="C129" s="213" t="n">
        <f aca="false">$C128+(($AM$20-$AM$10))/10</f>
        <v>0.115</v>
      </c>
      <c r="D129" s="217" t="n">
        <f aca="false">$D128+(($AH$30-$AH$20))/10</f>
        <v>0.0594</v>
      </c>
      <c r="E129" s="211" t="n">
        <f aca="false">$AC124</f>
        <v>173.91</v>
      </c>
      <c r="F129" s="212" t="n">
        <f aca="false">$F128+(($AR$20-$AR$10))/10</f>
        <v>-0.0644</v>
      </c>
      <c r="G129" s="218" t="n">
        <f aca="false">$G128+(($AW$20-$AW$10))/10</f>
        <v>-0.124</v>
      </c>
      <c r="H129" s="213" t="n">
        <f aca="false">$BB124</f>
        <v>0</v>
      </c>
      <c r="I129" s="213" t="n">
        <f aca="false">$BG124</f>
        <v>0</v>
      </c>
      <c r="K129" s="234" t="n">
        <v>0.17</v>
      </c>
      <c r="L129" s="238" t="n">
        <f aca="false">L128-($L$112-$L$212)/101</f>
        <v>0</v>
      </c>
      <c r="M129" s="239" t="n">
        <f aca="false">M128-($M$112-$M$212)/101</f>
        <v>0</v>
      </c>
      <c r="Q129" s="234" t="n">
        <v>0.18</v>
      </c>
      <c r="R129" s="235" t="n">
        <f aca="false">R128-($R$111-$R$211)/101</f>
        <v>-0.0131881188118812</v>
      </c>
      <c r="S129" s="236" t="n">
        <f aca="false">S128-($R$111-$R$211)/101</f>
        <v>-0.0131881188118812</v>
      </c>
      <c r="T129" s="165"/>
      <c r="U129" s="165"/>
      <c r="V129" s="165"/>
      <c r="W129" s="165"/>
      <c r="X129" s="182"/>
      <c r="Y129" s="164" t="n">
        <v>126</v>
      </c>
      <c r="Z129" s="243" t="n">
        <v>180.26</v>
      </c>
      <c r="AA129" s="180" t="str">
        <f aca="false">IF(MOD(ROW(),2),"",INDEX($Z$3:$Z$600,ROW()/2))</f>
        <v/>
      </c>
      <c r="AB129" s="181" t="n">
        <v>1.27</v>
      </c>
      <c r="AC129" s="182" t="n">
        <f aca="false">VALUE($Z130)</f>
        <v>181.85</v>
      </c>
      <c r="AD129" s="164" t="n">
        <v>126</v>
      </c>
      <c r="AE129" s="191"/>
      <c r="AF129" s="227" t="str">
        <f aca="false">IF(MOD(ROW(),10),"",INDEX(AE$3:AE$600,ROW()/10))</f>
        <v/>
      </c>
      <c r="AG129" s="228" t="n">
        <v>124</v>
      </c>
      <c r="AH129" s="229" t="e">
        <f aca="false">VALUE($AF129)</f>
        <v>#VALUE!</v>
      </c>
      <c r="AI129" s="164" t="n">
        <v>126</v>
      </c>
      <c r="AJ129" s="243"/>
      <c r="AK129" s="227" t="str">
        <f aca="false">IF(MOD(ROW(),10),"",INDEX(AJ$3:AJ$600,ROW()/10))</f>
        <v/>
      </c>
      <c r="AL129" s="228" t="n">
        <v>119</v>
      </c>
      <c r="AM129" s="229" t="e">
        <f aca="false">VALUE($AK129)</f>
        <v>#VALUE!</v>
      </c>
      <c r="AN129" s="164" t="n">
        <v>126</v>
      </c>
      <c r="AO129" s="190"/>
      <c r="AP129" s="227" t="str">
        <f aca="false">IF(MOD(ROW(),10),"",INDEX(AO$3:AO$600,ROW()/10))</f>
        <v/>
      </c>
      <c r="AQ129" s="181" t="n">
        <v>1.27</v>
      </c>
      <c r="AR129" s="229" t="e">
        <f aca="false">VALUE($AP129)</f>
        <v>#VALUE!</v>
      </c>
      <c r="AS129" s="164" t="n">
        <v>1260</v>
      </c>
      <c r="AT129" s="243"/>
      <c r="AU129" s="227" t="str">
        <f aca="false">IF(MOD(ROW(),10),"",INDEX(AT$3:AT$600,ROW()/10))</f>
        <v/>
      </c>
      <c r="AV129" s="181" t="n">
        <v>1.27</v>
      </c>
      <c r="AW129" s="229" t="e">
        <f aca="false">VALUE($AU129)</f>
        <v>#VALUE!</v>
      </c>
      <c r="AY129" s="243"/>
      <c r="AZ129" s="180" t="str">
        <f aca="false">IF(MOD(ROW(),2),"",INDEX(AY$3:AY$600,ROW()/2))</f>
        <v/>
      </c>
      <c r="BA129" s="181" t="n">
        <v>1.27</v>
      </c>
      <c r="BB129" s="182" t="e">
        <f aca="false">VALUE(AZ129)</f>
        <v>#VALUE!</v>
      </c>
      <c r="BD129" s="243"/>
      <c r="BE129" s="180" t="str">
        <f aca="false">IF(MOD(ROW(),2),"",INDEX(BD$3:BD$600,ROW()/2))</f>
        <v/>
      </c>
      <c r="BF129" s="181" t="n">
        <v>1.27</v>
      </c>
      <c r="BG129" s="182" t="n">
        <f aca="false">VALUE($BD130)</f>
        <v>0</v>
      </c>
    </row>
    <row r="130" customFormat="false" ht="13.5" hidden="false" customHeight="false" outlineLevel="0" collapsed="false">
      <c r="A130" s="208" t="n">
        <v>1.23</v>
      </c>
      <c r="B130" s="209" t="n">
        <v>4.34</v>
      </c>
      <c r="C130" s="213" t="n">
        <f aca="false">$C129+(($AM$20-$AM$10))/10</f>
        <v>0.115</v>
      </c>
      <c r="D130" s="217" t="n">
        <f aca="false">$D129+(($AH$30-$AH$20))/10</f>
        <v>0.0601</v>
      </c>
      <c r="E130" s="211" t="n">
        <f aca="false">$AC125</f>
        <v>175.5</v>
      </c>
      <c r="F130" s="212" t="n">
        <f aca="false">$F129+(($AR$20-$AR$10))/10</f>
        <v>-0.0676</v>
      </c>
      <c r="G130" s="218" t="n">
        <f aca="false">$G129+(($AW$20-$AW$10))/10</f>
        <v>-0.1285</v>
      </c>
      <c r="H130" s="213" t="n">
        <f aca="false">$BB124+($BB126-$BB124)/2</f>
        <v>0</v>
      </c>
      <c r="I130" s="213" t="n">
        <f aca="false">$BG124+($BG126-$BG124)/2</f>
        <v>0</v>
      </c>
      <c r="K130" s="234" t="n">
        <v>0.18</v>
      </c>
      <c r="L130" s="238" t="n">
        <f aca="false">L129-($L$112-$L$212)/101</f>
        <v>0</v>
      </c>
      <c r="M130" s="239" t="n">
        <f aca="false">M129-($M$112-$M$212)/101</f>
        <v>0</v>
      </c>
      <c r="Q130" s="234" t="n">
        <v>0.19</v>
      </c>
      <c r="R130" s="235" t="n">
        <f aca="false">R129-($R$111-$R$211)/101</f>
        <v>-0.0139207920792079</v>
      </c>
      <c r="S130" s="236" t="n">
        <f aca="false">S129-($R$111-$R$211)/101</f>
        <v>-0.0139207920792079</v>
      </c>
      <c r="T130" s="165"/>
      <c r="U130" s="165"/>
      <c r="V130" s="165"/>
      <c r="W130" s="165"/>
      <c r="X130" s="182"/>
      <c r="Y130" s="164" t="n">
        <v>127</v>
      </c>
      <c r="Z130" s="243" t="n">
        <v>181.85</v>
      </c>
      <c r="AA130" s="180" t="n">
        <f aca="false">IF(MOD(ROW(),2),"",INDEX($Z$3:$Z$600,ROW()/2))</f>
        <v>81.77</v>
      </c>
      <c r="AB130" s="181" t="n">
        <v>1.28</v>
      </c>
      <c r="AC130" s="182" t="n">
        <f aca="false">VALUE($Z131)</f>
        <v>183.44</v>
      </c>
      <c r="AD130" s="164" t="n">
        <v>127</v>
      </c>
      <c r="AE130" s="191"/>
      <c r="AF130" s="227" t="n">
        <f aca="false">IF(MOD(ROW(),10),"",INDEX(AE$3:AE$600,ROW()/10))</f>
        <v>0.058</v>
      </c>
      <c r="AG130" s="228" t="n">
        <v>125</v>
      </c>
      <c r="AH130" s="229" t="n">
        <f aca="false">VALUE($AF130)</f>
        <v>0.058</v>
      </c>
      <c r="AI130" s="164" t="n">
        <v>127</v>
      </c>
      <c r="AJ130" s="243"/>
      <c r="AK130" s="227" t="n">
        <f aca="false">IF(MOD(ROW(),10),"",INDEX(AJ$3:AJ$600,ROW()/10))</f>
        <v>0.115</v>
      </c>
      <c r="AL130" s="228" t="n">
        <v>120</v>
      </c>
      <c r="AM130" s="229" t="n">
        <f aca="false">VALUE($AK130)</f>
        <v>0.115</v>
      </c>
      <c r="AN130" s="164" t="n">
        <v>127</v>
      </c>
      <c r="AO130" s="190"/>
      <c r="AP130" s="227" t="n">
        <f aca="false">IF(MOD(ROW(),10),"",INDEX(AO$3:AO$600,ROW()/10))</f>
        <v>-0.058</v>
      </c>
      <c r="AQ130" s="181" t="n">
        <v>1.28</v>
      </c>
      <c r="AR130" s="229" t="n">
        <f aca="false">VALUE($AP130)</f>
        <v>-0.058</v>
      </c>
      <c r="AS130" s="164" t="n">
        <v>1270</v>
      </c>
      <c r="AT130" s="243"/>
      <c r="AU130" s="227" t="n">
        <f aca="false">IF(MOD(ROW(),10),"",INDEX(AT$3:AT$600,ROW()/10))</f>
        <v>-0.115</v>
      </c>
      <c r="AV130" s="181" t="n">
        <v>1.28</v>
      </c>
      <c r="AW130" s="229" t="n">
        <f aca="false">VALUE($AU130)</f>
        <v>-0.115</v>
      </c>
      <c r="AY130" s="243"/>
      <c r="AZ130" s="180" t="n">
        <f aca="false">IF(MOD(ROW(),2),"",INDEX(AY$3:AY$600,ROW()/2))</f>
        <v>0</v>
      </c>
      <c r="BA130" s="181" t="n">
        <v>1.28</v>
      </c>
      <c r="BB130" s="182" t="n">
        <f aca="false">VALUE(AZ130)</f>
        <v>0</v>
      </c>
      <c r="BD130" s="243"/>
      <c r="BE130" s="180" t="n">
        <f aca="false">IF(MOD(ROW(),2),"",INDEX(BD$3:BD$600,ROW()/2))</f>
        <v>0</v>
      </c>
      <c r="BF130" s="181" t="n">
        <v>1.28</v>
      </c>
      <c r="BG130" s="182" t="n">
        <f aca="false">VALUE($BD131)</f>
        <v>0</v>
      </c>
    </row>
    <row r="131" customFormat="false" ht="13.5" hidden="false" customHeight="false" outlineLevel="0" collapsed="false">
      <c r="A131" s="208" t="n">
        <v>1.24</v>
      </c>
      <c r="B131" s="209" t="n">
        <v>4.33</v>
      </c>
      <c r="C131" s="213" t="n">
        <f aca="false">$C130+(($AM$20-$AM$10))/10</f>
        <v>0.115</v>
      </c>
      <c r="D131" s="217" t="n">
        <f aca="false">$D130+(($AH$30-$AH$20))/10</f>
        <v>0.0608</v>
      </c>
      <c r="E131" s="211" t="n">
        <f aca="false">$AC126</f>
        <v>177.09</v>
      </c>
      <c r="F131" s="212" t="n">
        <f aca="false">$F130+(($AR$20-$AR$10))/10</f>
        <v>-0.0708</v>
      </c>
      <c r="G131" s="218" t="n">
        <f aca="false">$G130+(($AW$20-$AW$10))/10</f>
        <v>-0.133</v>
      </c>
      <c r="H131" s="213" t="n">
        <f aca="false">$BB126</f>
        <v>0</v>
      </c>
      <c r="I131" s="213" t="n">
        <f aca="false">$BG126</f>
        <v>0</v>
      </c>
      <c r="K131" s="234" t="n">
        <v>0.19</v>
      </c>
      <c r="L131" s="238" t="n">
        <f aca="false">L130-($L$112-$L$212)/101</f>
        <v>0</v>
      </c>
      <c r="M131" s="239" t="n">
        <f aca="false">M130-($M$112-$M$212)/101</f>
        <v>0</v>
      </c>
      <c r="Q131" s="234" t="n">
        <v>0.2</v>
      </c>
      <c r="R131" s="235" t="n">
        <f aca="false">R130-($R$111-$R$211)/101</f>
        <v>-0.0146534653465347</v>
      </c>
      <c r="S131" s="236" t="n">
        <f aca="false">S130-($R$111-$R$211)/101</f>
        <v>-0.0146534653465347</v>
      </c>
      <c r="T131" s="165"/>
      <c r="U131" s="165"/>
      <c r="V131" s="165"/>
      <c r="W131" s="165"/>
      <c r="X131" s="182"/>
      <c r="Y131" s="164" t="n">
        <v>128</v>
      </c>
      <c r="Z131" s="243" t="n">
        <v>183.44</v>
      </c>
      <c r="AA131" s="180" t="str">
        <f aca="false">IF(MOD(ROW(),2),"",INDEX($Z$3:$Z$600,ROW()/2))</f>
        <v/>
      </c>
      <c r="AB131" s="181" t="n">
        <v>1.29</v>
      </c>
      <c r="AC131" s="182" t="n">
        <f aca="false">VALUE($Z132)</f>
        <v>185.03</v>
      </c>
      <c r="AD131" s="164" t="n">
        <v>128</v>
      </c>
      <c r="AE131" s="191"/>
      <c r="AF131" s="227" t="str">
        <f aca="false">IF(MOD(ROW(),10),"",INDEX(AE$3:AE$600,ROW()/10))</f>
        <v/>
      </c>
      <c r="AG131" s="228" t="n">
        <v>126</v>
      </c>
      <c r="AH131" s="229" t="e">
        <f aca="false">VALUE($AF131)</f>
        <v>#VALUE!</v>
      </c>
      <c r="AI131" s="164" t="n">
        <v>128</v>
      </c>
      <c r="AJ131" s="243"/>
      <c r="AK131" s="227" t="str">
        <f aca="false">IF(MOD(ROW(),10),"",INDEX(AJ$3:AJ$600,ROW()/10))</f>
        <v/>
      </c>
      <c r="AL131" s="228" t="n">
        <v>121</v>
      </c>
      <c r="AM131" s="229" t="e">
        <f aca="false">VALUE($AK131)</f>
        <v>#VALUE!</v>
      </c>
      <c r="AN131" s="164" t="n">
        <v>128</v>
      </c>
      <c r="AO131" s="190"/>
      <c r="AP131" s="227" t="str">
        <f aca="false">IF(MOD(ROW(),10),"",INDEX(AO$3:AO$600,ROW()/10))</f>
        <v/>
      </c>
      <c r="AQ131" s="181" t="n">
        <v>1.29</v>
      </c>
      <c r="AR131" s="229" t="e">
        <f aca="false">VALUE($AP131)</f>
        <v>#VALUE!</v>
      </c>
      <c r="AS131" s="164" t="n">
        <v>1280</v>
      </c>
      <c r="AT131" s="243"/>
      <c r="AU131" s="227" t="str">
        <f aca="false">IF(MOD(ROW(),10),"",INDEX(AT$3:AT$600,ROW()/10))</f>
        <v/>
      </c>
      <c r="AV131" s="181" t="n">
        <v>1.29</v>
      </c>
      <c r="AW131" s="229" t="e">
        <f aca="false">VALUE($AU131)</f>
        <v>#VALUE!</v>
      </c>
      <c r="AY131" s="243"/>
      <c r="AZ131" s="180" t="str">
        <f aca="false">IF(MOD(ROW(),2),"",INDEX(AY$3:AY$600,ROW()/2))</f>
        <v/>
      </c>
      <c r="BA131" s="181" t="n">
        <v>1.29</v>
      </c>
      <c r="BB131" s="182" t="e">
        <f aca="false">VALUE(AZ131)</f>
        <v>#VALUE!</v>
      </c>
      <c r="BD131" s="243"/>
      <c r="BE131" s="180" t="str">
        <f aca="false">IF(MOD(ROW(),2),"",INDEX(BD$3:BD$600,ROW()/2))</f>
        <v/>
      </c>
      <c r="BF131" s="181" t="n">
        <v>1.29</v>
      </c>
      <c r="BG131" s="182" t="n">
        <f aca="false">VALUE($BD132)</f>
        <v>0</v>
      </c>
    </row>
    <row r="132" customFormat="false" ht="13.5" hidden="false" customHeight="false" outlineLevel="0" collapsed="false">
      <c r="A132" s="208" t="n">
        <v>1.25</v>
      </c>
      <c r="B132" s="209" t="n">
        <v>4.32</v>
      </c>
      <c r="C132" s="213" t="n">
        <f aca="false">$C131+(($AM$20-$AM$10))/10</f>
        <v>0.115</v>
      </c>
      <c r="D132" s="217" t="n">
        <f aca="false">$D131+(($AH$30-$AH$20))/10</f>
        <v>0.0615</v>
      </c>
      <c r="E132" s="211" t="n">
        <f aca="false">$AC127</f>
        <v>178.67</v>
      </c>
      <c r="F132" s="212" t="n">
        <f aca="false">$F131+(($AR$20-$AR$10))/10</f>
        <v>-0.074</v>
      </c>
      <c r="G132" s="218" t="n">
        <f aca="false">$G131+(($AW$20-$AW$10))/10</f>
        <v>-0.1375</v>
      </c>
      <c r="H132" s="213" t="n">
        <f aca="false">$BB126+($BB128-$BB126)/2</f>
        <v>0</v>
      </c>
      <c r="I132" s="213" t="n">
        <f aca="false">$BG126+($BG128-$BG126)/2</f>
        <v>0</v>
      </c>
      <c r="K132" s="234" t="n">
        <v>0.2</v>
      </c>
      <c r="L132" s="238" t="n">
        <f aca="false">L131-($L$112-$L$212)/101</f>
        <v>0</v>
      </c>
      <c r="M132" s="239" t="n">
        <f aca="false">M131-($M$112-$M$212)/101</f>
        <v>0</v>
      </c>
      <c r="Q132" s="234" t="n">
        <v>0.21</v>
      </c>
      <c r="R132" s="235" t="n">
        <f aca="false">R131-($R$111-$R$211)/101</f>
        <v>-0.0153861386138614</v>
      </c>
      <c r="S132" s="236" t="n">
        <f aca="false">S131-($R$111-$R$211)/101</f>
        <v>-0.0153861386138614</v>
      </c>
      <c r="T132" s="165"/>
      <c r="U132" s="165"/>
      <c r="V132" s="165"/>
      <c r="W132" s="165"/>
      <c r="X132" s="182"/>
      <c r="Y132" s="164" t="n">
        <v>129</v>
      </c>
      <c r="Z132" s="243" t="n">
        <v>185.03</v>
      </c>
      <c r="AA132" s="180" t="n">
        <f aca="false">IF(MOD(ROW(),2),"",INDEX($Z$3:$Z$600,ROW()/2))</f>
        <v>83.36</v>
      </c>
      <c r="AB132" s="181" t="n">
        <v>1.3</v>
      </c>
      <c r="AC132" s="182" t="n">
        <f aca="false">VALUE($Z133)</f>
        <v>186.62</v>
      </c>
      <c r="AD132" s="164" t="n">
        <v>129</v>
      </c>
      <c r="AE132" s="191"/>
      <c r="AF132" s="227" t="str">
        <f aca="false">IF(MOD(ROW(),10),"",INDEX(AE$3:AE$600,ROW()/10))</f>
        <v/>
      </c>
      <c r="AG132" s="228" t="n">
        <v>127</v>
      </c>
      <c r="AH132" s="229" t="e">
        <f aca="false">VALUE($AF132)</f>
        <v>#VALUE!</v>
      </c>
      <c r="AI132" s="164" t="n">
        <v>129</v>
      </c>
      <c r="AJ132" s="243"/>
      <c r="AK132" s="227" t="str">
        <f aca="false">IF(MOD(ROW(),10),"",INDEX(AJ$3:AJ$600,ROW()/10))</f>
        <v/>
      </c>
      <c r="AL132" s="228" t="n">
        <v>122</v>
      </c>
      <c r="AM132" s="229" t="e">
        <f aca="false">VALUE($AK132)</f>
        <v>#VALUE!</v>
      </c>
      <c r="AN132" s="164" t="n">
        <v>129</v>
      </c>
      <c r="AO132" s="190"/>
      <c r="AP132" s="227" t="str">
        <f aca="false">IF(MOD(ROW(),10),"",INDEX(AO$3:AO$600,ROW()/10))</f>
        <v/>
      </c>
      <c r="AQ132" s="181" t="n">
        <v>1.3</v>
      </c>
      <c r="AR132" s="229" t="e">
        <f aca="false">VALUE($AP132)</f>
        <v>#VALUE!</v>
      </c>
      <c r="AS132" s="164" t="n">
        <v>1290</v>
      </c>
      <c r="AT132" s="243"/>
      <c r="AU132" s="227" t="str">
        <f aca="false">IF(MOD(ROW(),10),"",INDEX(AT$3:AT$600,ROW()/10))</f>
        <v/>
      </c>
      <c r="AV132" s="181" t="n">
        <v>1.3</v>
      </c>
      <c r="AW132" s="229" t="e">
        <f aca="false">VALUE($AU132)</f>
        <v>#VALUE!</v>
      </c>
      <c r="AY132" s="243"/>
      <c r="AZ132" s="180" t="n">
        <f aca="false">IF(MOD(ROW(),2),"",INDEX(AY$3:AY$600,ROW()/2))</f>
        <v>0</v>
      </c>
      <c r="BA132" s="181" t="n">
        <v>1.3</v>
      </c>
      <c r="BB132" s="182" t="n">
        <f aca="false">VALUE(AZ132)</f>
        <v>0</v>
      </c>
      <c r="BD132" s="243"/>
      <c r="BE132" s="180" t="n">
        <f aca="false">IF(MOD(ROW(),2),"",INDEX(BD$3:BD$600,ROW()/2))</f>
        <v>0</v>
      </c>
      <c r="BF132" s="181" t="n">
        <v>1.3</v>
      </c>
      <c r="BG132" s="182" t="n">
        <f aca="false">VALUE($BD133)</f>
        <v>0</v>
      </c>
    </row>
    <row r="133" customFormat="false" ht="13.5" hidden="false" customHeight="false" outlineLevel="0" collapsed="false">
      <c r="A133" s="208" t="n">
        <v>1.26</v>
      </c>
      <c r="B133" s="209" t="n">
        <v>4.31</v>
      </c>
      <c r="C133" s="213" t="n">
        <f aca="false">$C132+(($AM$20-$AM$10))/10</f>
        <v>0.115</v>
      </c>
      <c r="D133" s="217" t="n">
        <f aca="false">$D132+(($AH$30-$AH$20))/10</f>
        <v>0.0622</v>
      </c>
      <c r="E133" s="211" t="n">
        <f aca="false">$AC128</f>
        <v>180.26</v>
      </c>
      <c r="F133" s="212" t="n">
        <f aca="false">$F132+(($AR$20-$AR$10))/10</f>
        <v>-0.0772</v>
      </c>
      <c r="G133" s="218" t="n">
        <f aca="false">$G132+(($AW$20-$AW$10))/10</f>
        <v>-0.142</v>
      </c>
      <c r="H133" s="213" t="n">
        <f aca="false">$BB128</f>
        <v>0</v>
      </c>
      <c r="I133" s="213" t="n">
        <f aca="false">$BG128</f>
        <v>0</v>
      </c>
      <c r="K133" s="234" t="n">
        <v>0.21</v>
      </c>
      <c r="L133" s="238" t="n">
        <f aca="false">L132-($L$112-$L$212)/101</f>
        <v>0</v>
      </c>
      <c r="M133" s="239" t="n">
        <f aca="false">M132-($M$112-$M$212)/101</f>
        <v>0</v>
      </c>
      <c r="Q133" s="234" t="n">
        <v>0.22</v>
      </c>
      <c r="R133" s="235" t="n">
        <f aca="false">R132-($R$111-$R$211)/101</f>
        <v>-0.0161188118811881</v>
      </c>
      <c r="S133" s="236" t="n">
        <f aca="false">S132-($R$111-$R$211)/101</f>
        <v>-0.0161188118811881</v>
      </c>
      <c r="T133" s="165"/>
      <c r="U133" s="165"/>
      <c r="V133" s="165"/>
      <c r="W133" s="165"/>
      <c r="X133" s="182"/>
      <c r="Y133" s="164" t="n">
        <v>130</v>
      </c>
      <c r="Z133" s="243" t="n">
        <v>186.62</v>
      </c>
      <c r="AA133" s="180" t="str">
        <f aca="false">IF(MOD(ROW(),2),"",INDEX($Z$3:$Z$600,ROW()/2))</f>
        <v/>
      </c>
      <c r="AB133" s="181" t="n">
        <v>1.31</v>
      </c>
      <c r="AC133" s="182" t="n">
        <f aca="false">VALUE($Z134)</f>
        <v>188.21</v>
      </c>
      <c r="AD133" s="164" t="n">
        <v>130</v>
      </c>
      <c r="AE133" s="191"/>
      <c r="AF133" s="227" t="str">
        <f aca="false">IF(MOD(ROW(),10),"",INDEX(AE$3:AE$600,ROW()/10))</f>
        <v/>
      </c>
      <c r="AG133" s="228" t="n">
        <v>128</v>
      </c>
      <c r="AH133" s="229" t="e">
        <f aca="false">VALUE($AF133)</f>
        <v>#VALUE!</v>
      </c>
      <c r="AI133" s="164" t="n">
        <v>130</v>
      </c>
      <c r="AJ133" s="243"/>
      <c r="AK133" s="227" t="str">
        <f aca="false">IF(MOD(ROW(),10),"",INDEX(AJ$3:AJ$600,ROW()/10))</f>
        <v/>
      </c>
      <c r="AL133" s="228" t="n">
        <v>123</v>
      </c>
      <c r="AM133" s="229" t="e">
        <f aca="false">VALUE($AK133)</f>
        <v>#VALUE!</v>
      </c>
      <c r="AN133" s="164" t="n">
        <v>130</v>
      </c>
      <c r="AO133" s="190"/>
      <c r="AP133" s="227" t="str">
        <f aca="false">IF(MOD(ROW(),10),"",INDEX(AO$3:AO$600,ROW()/10))</f>
        <v/>
      </c>
      <c r="AQ133" s="181" t="n">
        <v>1.31</v>
      </c>
      <c r="AR133" s="229" t="e">
        <f aca="false">VALUE($AP133)</f>
        <v>#VALUE!</v>
      </c>
      <c r="AS133" s="164" t="n">
        <v>1300</v>
      </c>
      <c r="AT133" s="243"/>
      <c r="AU133" s="227" t="str">
        <f aca="false">IF(MOD(ROW(),10),"",INDEX(AT$3:AT$600,ROW()/10))</f>
        <v/>
      </c>
      <c r="AV133" s="181" t="n">
        <v>1.31</v>
      </c>
      <c r="AW133" s="229" t="e">
        <f aca="false">VALUE($AU133)</f>
        <v>#VALUE!</v>
      </c>
      <c r="AY133" s="243"/>
      <c r="AZ133" s="180" t="str">
        <f aca="false">IF(MOD(ROW(),2),"",INDEX(AY$3:AY$600,ROW()/2))</f>
        <v/>
      </c>
      <c r="BA133" s="181" t="n">
        <v>1.31</v>
      </c>
      <c r="BB133" s="182" t="e">
        <f aca="false">VALUE(AZ133)</f>
        <v>#VALUE!</v>
      </c>
      <c r="BD133" s="243"/>
      <c r="BE133" s="180" t="str">
        <f aca="false">IF(MOD(ROW(),2),"",INDEX(BD$3:BD$600,ROW()/2))</f>
        <v/>
      </c>
      <c r="BF133" s="181" t="n">
        <v>1.31</v>
      </c>
      <c r="BG133" s="182" t="n">
        <f aca="false">VALUE($BD134)</f>
        <v>0</v>
      </c>
    </row>
    <row r="134" customFormat="false" ht="13.5" hidden="false" customHeight="false" outlineLevel="0" collapsed="false">
      <c r="A134" s="208" t="n">
        <v>1.27</v>
      </c>
      <c r="B134" s="209" t="n">
        <v>4.3</v>
      </c>
      <c r="C134" s="213" t="n">
        <f aca="false">$C133+(($AM$20-$AM$10))/10</f>
        <v>0.115</v>
      </c>
      <c r="D134" s="217" t="n">
        <f aca="false">$D133+(($AH$30-$AH$20))/10</f>
        <v>0.0629</v>
      </c>
      <c r="E134" s="211" t="n">
        <f aca="false">$AC129</f>
        <v>181.85</v>
      </c>
      <c r="F134" s="212" t="n">
        <f aca="false">$F133+(($AR$20-$AR$10))/10</f>
        <v>-0.0804</v>
      </c>
      <c r="G134" s="218" t="n">
        <f aca="false">$G133+(($AW$20-$AW$10))/10</f>
        <v>-0.1465</v>
      </c>
      <c r="H134" s="213" t="n">
        <f aca="false">$BB128+($BB130-$BB128)/2</f>
        <v>0</v>
      </c>
      <c r="I134" s="213" t="n">
        <f aca="false">$BG128+($BG130-$BG128)/2</f>
        <v>0</v>
      </c>
      <c r="K134" s="234" t="n">
        <v>0.22</v>
      </c>
      <c r="L134" s="238" t="n">
        <f aca="false">L133-($L$112-$L$212)/101</f>
        <v>0</v>
      </c>
      <c r="M134" s="239" t="n">
        <f aca="false">M133-($M$112-$M$212)/101</f>
        <v>0</v>
      </c>
      <c r="Q134" s="234" t="n">
        <v>0.23</v>
      </c>
      <c r="R134" s="235" t="n">
        <f aca="false">R133-($R$111-$R$211)/101</f>
        <v>-0.0168514851485149</v>
      </c>
      <c r="S134" s="236" t="n">
        <f aca="false">S133-($R$111-$R$211)/101</f>
        <v>-0.0168514851485149</v>
      </c>
      <c r="T134" s="165"/>
      <c r="U134" s="165"/>
      <c r="V134" s="165"/>
      <c r="W134" s="165"/>
      <c r="X134" s="182"/>
      <c r="Y134" s="164" t="n">
        <v>131</v>
      </c>
      <c r="Z134" s="243" t="n">
        <v>188.21</v>
      </c>
      <c r="AA134" s="180" t="n">
        <f aca="false">IF(MOD(ROW(),2),"",INDEX($Z$3:$Z$600,ROW()/2))</f>
        <v>84.95</v>
      </c>
      <c r="AB134" s="181" t="n">
        <v>1.32</v>
      </c>
      <c r="AC134" s="182" t="n">
        <f aca="false">VALUE($Z135)</f>
        <v>189.79</v>
      </c>
      <c r="AD134" s="164" t="n">
        <v>131</v>
      </c>
      <c r="AE134" s="191"/>
      <c r="AF134" s="227" t="str">
        <f aca="false">IF(MOD(ROW(),10),"",INDEX(AE$3:AE$600,ROW()/10))</f>
        <v/>
      </c>
      <c r="AG134" s="228" t="n">
        <v>129</v>
      </c>
      <c r="AH134" s="229" t="e">
        <f aca="false">VALUE($AF134)</f>
        <v>#VALUE!</v>
      </c>
      <c r="AI134" s="164" t="n">
        <v>131</v>
      </c>
      <c r="AJ134" s="243"/>
      <c r="AK134" s="227" t="str">
        <f aca="false">IF(MOD(ROW(),10),"",INDEX(AJ$3:AJ$600,ROW()/10))</f>
        <v/>
      </c>
      <c r="AL134" s="228" t="n">
        <v>124</v>
      </c>
      <c r="AM134" s="229" t="e">
        <f aca="false">VALUE($AK134)</f>
        <v>#VALUE!</v>
      </c>
      <c r="AN134" s="164" t="n">
        <v>131</v>
      </c>
      <c r="AO134" s="190"/>
      <c r="AP134" s="227" t="str">
        <f aca="false">IF(MOD(ROW(),10),"",INDEX(AO$3:AO$600,ROW()/10))</f>
        <v/>
      </c>
      <c r="AQ134" s="181" t="n">
        <v>1.32</v>
      </c>
      <c r="AR134" s="229" t="e">
        <f aca="false">VALUE($AP134)</f>
        <v>#VALUE!</v>
      </c>
      <c r="AS134" s="164" t="n">
        <v>1310</v>
      </c>
      <c r="AT134" s="243"/>
      <c r="AU134" s="227" t="str">
        <f aca="false">IF(MOD(ROW(),10),"",INDEX(AT$3:AT$600,ROW()/10))</f>
        <v/>
      </c>
      <c r="AV134" s="181" t="n">
        <v>1.32</v>
      </c>
      <c r="AW134" s="229" t="e">
        <f aca="false">VALUE($AU134)</f>
        <v>#VALUE!</v>
      </c>
      <c r="AY134" s="243"/>
      <c r="AZ134" s="180" t="n">
        <f aca="false">IF(MOD(ROW(),2),"",INDEX(AY$3:AY$600,ROW()/2))</f>
        <v>0</v>
      </c>
      <c r="BA134" s="181" t="n">
        <v>1.32</v>
      </c>
      <c r="BB134" s="182" t="n">
        <f aca="false">VALUE(AZ134)</f>
        <v>0</v>
      </c>
      <c r="BD134" s="243"/>
      <c r="BE134" s="180" t="n">
        <f aca="false">IF(MOD(ROW(),2),"",INDEX(BD$3:BD$600,ROW()/2))</f>
        <v>0</v>
      </c>
      <c r="BF134" s="181" t="n">
        <v>1.32</v>
      </c>
      <c r="BG134" s="182" t="n">
        <f aca="false">VALUE($BD135)</f>
        <v>0</v>
      </c>
    </row>
    <row r="135" customFormat="false" ht="13.5" hidden="false" customHeight="false" outlineLevel="0" collapsed="false">
      <c r="A135" s="208" t="n">
        <v>1.28</v>
      </c>
      <c r="B135" s="209" t="n">
        <v>4.29</v>
      </c>
      <c r="C135" s="213" t="n">
        <f aca="false">$C134+(($AM$20-$AM$10))/10</f>
        <v>0.115</v>
      </c>
      <c r="D135" s="217" t="n">
        <f aca="false">$D134+(($AH$30-$AH$20))/10</f>
        <v>0.0636</v>
      </c>
      <c r="E135" s="211" t="n">
        <f aca="false">$AC130</f>
        <v>183.44</v>
      </c>
      <c r="F135" s="212" t="n">
        <f aca="false">$F134+(($AR$20-$AR$10))/10</f>
        <v>-0.0836</v>
      </c>
      <c r="G135" s="218" t="n">
        <f aca="false">$G134+(($AW$20-$AW$10))/10</f>
        <v>-0.151</v>
      </c>
      <c r="H135" s="213" t="n">
        <f aca="false">$BB130</f>
        <v>0</v>
      </c>
      <c r="I135" s="213" t="n">
        <f aca="false">$BG130</f>
        <v>0</v>
      </c>
      <c r="K135" s="234" t="n">
        <v>0.23</v>
      </c>
      <c r="L135" s="238" t="n">
        <f aca="false">L134-($L$112-$L$212)/101</f>
        <v>0</v>
      </c>
      <c r="M135" s="239" t="n">
        <f aca="false">M134-($M$112-$M$212)/101</f>
        <v>0</v>
      </c>
      <c r="Q135" s="234" t="n">
        <v>0.24</v>
      </c>
      <c r="R135" s="235" t="n">
        <f aca="false">R134-($R$111-$R$211)/101</f>
        <v>-0.0175841584158416</v>
      </c>
      <c r="S135" s="236" t="n">
        <f aca="false">S134-($R$111-$R$211)/101</f>
        <v>-0.0175841584158416</v>
      </c>
      <c r="T135" s="165"/>
      <c r="U135" s="165"/>
      <c r="V135" s="165"/>
      <c r="W135" s="165"/>
      <c r="Y135" s="164" t="n">
        <v>132</v>
      </c>
      <c r="Z135" s="243" t="n">
        <v>189.79</v>
      </c>
      <c r="AA135" s="180" t="str">
        <f aca="false">IF(MOD(ROW(),2),"",INDEX($Z$3:$Z$600,ROW()/2))</f>
        <v/>
      </c>
      <c r="AB135" s="181" t="n">
        <v>1.33</v>
      </c>
      <c r="AC135" s="182" t="n">
        <f aca="false">VALUE($Z136)</f>
        <v>191.38</v>
      </c>
      <c r="AD135" s="164" t="n">
        <v>132</v>
      </c>
      <c r="AE135" s="191"/>
      <c r="AF135" s="227" t="str">
        <f aca="false">IF(MOD(ROW(),10),"",INDEX(AE$3:AE$600,ROW()/10))</f>
        <v/>
      </c>
      <c r="AG135" s="228" t="n">
        <v>130</v>
      </c>
      <c r="AH135" s="229" t="e">
        <f aca="false">VALUE($AF135)</f>
        <v>#VALUE!</v>
      </c>
      <c r="AI135" s="164" t="n">
        <v>132</v>
      </c>
      <c r="AJ135" s="243"/>
      <c r="AK135" s="227" t="str">
        <f aca="false">IF(MOD(ROW(),10),"",INDEX(AJ$3:AJ$600,ROW()/10))</f>
        <v/>
      </c>
      <c r="AL135" s="228" t="n">
        <v>125</v>
      </c>
      <c r="AM135" s="229" t="e">
        <f aca="false">VALUE($AK135)</f>
        <v>#VALUE!</v>
      </c>
      <c r="AN135" s="164" t="n">
        <v>132</v>
      </c>
      <c r="AO135" s="190"/>
      <c r="AP135" s="227" t="str">
        <f aca="false">IF(MOD(ROW(),10),"",INDEX(AO$3:AO$600,ROW()/10))</f>
        <v/>
      </c>
      <c r="AQ135" s="181" t="n">
        <v>1.33</v>
      </c>
      <c r="AR135" s="229" t="e">
        <f aca="false">VALUE($AP135)</f>
        <v>#VALUE!</v>
      </c>
      <c r="AS135" s="164" t="n">
        <v>1320</v>
      </c>
      <c r="AT135" s="243"/>
      <c r="AU135" s="227" t="str">
        <f aca="false">IF(MOD(ROW(),10),"",INDEX(AT$3:AT$600,ROW()/10))</f>
        <v/>
      </c>
      <c r="AV135" s="181" t="n">
        <v>1.33</v>
      </c>
      <c r="AW135" s="229" t="e">
        <f aca="false">VALUE($AU135)</f>
        <v>#VALUE!</v>
      </c>
      <c r="AY135" s="243"/>
      <c r="AZ135" s="180" t="str">
        <f aca="false">IF(MOD(ROW(),2),"",INDEX(AY$3:AY$600,ROW()/2))</f>
        <v/>
      </c>
      <c r="BA135" s="181" t="n">
        <v>1.33</v>
      </c>
      <c r="BB135" s="182" t="e">
        <f aca="false">VALUE(AZ135)</f>
        <v>#VALUE!</v>
      </c>
      <c r="BD135" s="243"/>
      <c r="BE135" s="180" t="str">
        <f aca="false">IF(MOD(ROW(),2),"",INDEX(BD$3:BD$600,ROW()/2))</f>
        <v/>
      </c>
      <c r="BF135" s="181" t="n">
        <v>1.33</v>
      </c>
      <c r="BG135" s="182" t="n">
        <f aca="false">VALUE($BD136)</f>
        <v>0</v>
      </c>
    </row>
    <row r="136" customFormat="false" ht="13.5" hidden="false" customHeight="false" outlineLevel="0" collapsed="false">
      <c r="A136" s="208" t="n">
        <v>1.29</v>
      </c>
      <c r="B136" s="209" t="n">
        <v>4.28</v>
      </c>
      <c r="C136" s="213" t="n">
        <f aca="false">$C135+(($AM$20-$AM$10))/10</f>
        <v>0.115</v>
      </c>
      <c r="D136" s="217" t="n">
        <f aca="false">$D135+(($AH$30-$AH$20))/10</f>
        <v>0.0643</v>
      </c>
      <c r="E136" s="211" t="n">
        <f aca="false">$AC131</f>
        <v>185.03</v>
      </c>
      <c r="F136" s="212" t="n">
        <f aca="false">$F135+(($AR$20-$AR$10))/10</f>
        <v>-0.0868</v>
      </c>
      <c r="G136" s="218" t="n">
        <f aca="false">$G135+(($AW$20-$AW$10))/10</f>
        <v>-0.1555</v>
      </c>
      <c r="H136" s="213" t="n">
        <f aca="false">$BB130+($BB132-$BB130)/2</f>
        <v>0</v>
      </c>
      <c r="I136" s="213" t="n">
        <f aca="false">$BG130+($BG132-$BG130)/2</f>
        <v>0</v>
      </c>
      <c r="K136" s="234" t="n">
        <v>0.24</v>
      </c>
      <c r="L136" s="238" t="n">
        <f aca="false">L135-($L$112-$L$212)/101</f>
        <v>0</v>
      </c>
      <c r="M136" s="239" t="n">
        <f aca="false">M135-($M$112-$M$212)/101</f>
        <v>0</v>
      </c>
      <c r="Q136" s="234" t="n">
        <v>0.25</v>
      </c>
      <c r="R136" s="235" t="n">
        <f aca="false">R135-($R$111-$R$211)/101</f>
        <v>-0.0183168316831683</v>
      </c>
      <c r="S136" s="236" t="n">
        <f aca="false">S135-($R$111-$R$211)/101</f>
        <v>-0.0183168316831683</v>
      </c>
      <c r="T136" s="165"/>
      <c r="U136" s="165"/>
      <c r="V136" s="165"/>
      <c r="W136" s="165"/>
      <c r="Y136" s="164" t="n">
        <v>133</v>
      </c>
      <c r="Z136" s="243" t="n">
        <v>191.38</v>
      </c>
      <c r="AA136" s="180" t="n">
        <f aca="false">IF(MOD(ROW(),2),"",INDEX($Z$3:$Z$600,ROW()/2))</f>
        <v>86.53</v>
      </c>
      <c r="AB136" s="181" t="n">
        <v>1.34</v>
      </c>
      <c r="AC136" s="182" t="n">
        <f aca="false">VALUE($Z137)</f>
        <v>192.97</v>
      </c>
      <c r="AD136" s="164" t="n">
        <v>133</v>
      </c>
      <c r="AE136" s="191"/>
      <c r="AF136" s="227" t="str">
        <f aca="false">IF(MOD(ROW(),10),"",INDEX(AE$3:AE$600,ROW()/10))</f>
        <v/>
      </c>
      <c r="AG136" s="228" t="n">
        <v>131</v>
      </c>
      <c r="AH136" s="229" t="e">
        <f aca="false">VALUE($AF136)</f>
        <v>#VALUE!</v>
      </c>
      <c r="AI136" s="164" t="n">
        <v>133</v>
      </c>
      <c r="AJ136" s="243"/>
      <c r="AK136" s="227" t="str">
        <f aca="false">IF(MOD(ROW(),10),"",INDEX(AJ$3:AJ$600,ROW()/10))</f>
        <v/>
      </c>
      <c r="AL136" s="228" t="n">
        <v>126</v>
      </c>
      <c r="AM136" s="229" t="e">
        <f aca="false">VALUE($AK136)</f>
        <v>#VALUE!</v>
      </c>
      <c r="AN136" s="164" t="n">
        <v>133</v>
      </c>
      <c r="AO136" s="190"/>
      <c r="AP136" s="227" t="str">
        <f aca="false">IF(MOD(ROW(),10),"",INDEX(AO$3:AO$600,ROW()/10))</f>
        <v/>
      </c>
      <c r="AQ136" s="181" t="n">
        <v>1.34</v>
      </c>
      <c r="AR136" s="229" t="e">
        <f aca="false">VALUE($AP136)</f>
        <v>#VALUE!</v>
      </c>
      <c r="AS136" s="164" t="n">
        <v>1330</v>
      </c>
      <c r="AT136" s="243"/>
      <c r="AU136" s="227" t="str">
        <f aca="false">IF(MOD(ROW(),10),"",INDEX(AT$3:AT$600,ROW()/10))</f>
        <v/>
      </c>
      <c r="AV136" s="181" t="n">
        <v>1.34</v>
      </c>
      <c r="AW136" s="229" t="e">
        <f aca="false">VALUE($AU136)</f>
        <v>#VALUE!</v>
      </c>
      <c r="AY136" s="243"/>
      <c r="AZ136" s="180" t="n">
        <f aca="false">IF(MOD(ROW(),2),"",INDEX(AY$3:AY$600,ROW()/2))</f>
        <v>0</v>
      </c>
      <c r="BA136" s="181" t="n">
        <v>1.34</v>
      </c>
      <c r="BB136" s="182" t="n">
        <f aca="false">VALUE(AZ136)</f>
        <v>0</v>
      </c>
      <c r="BD136" s="243"/>
      <c r="BE136" s="180" t="n">
        <f aca="false">IF(MOD(ROW(),2),"",INDEX(BD$3:BD$600,ROW()/2))</f>
        <v>0</v>
      </c>
      <c r="BF136" s="181" t="n">
        <v>1.34</v>
      </c>
      <c r="BG136" s="182" t="n">
        <f aca="false">VALUE($BD137)</f>
        <v>0</v>
      </c>
    </row>
    <row r="137" customFormat="false" ht="13.5" hidden="false" customHeight="false" outlineLevel="0" collapsed="false">
      <c r="A137" s="208" t="n">
        <v>1.3</v>
      </c>
      <c r="B137" s="209" t="n">
        <v>4.27</v>
      </c>
      <c r="C137" s="213" t="n">
        <f aca="false">$AM140</f>
        <v>0.115</v>
      </c>
      <c r="D137" s="241" t="n">
        <f aca="false">$AH140</f>
        <v>0.058</v>
      </c>
      <c r="E137" s="211" t="n">
        <f aca="false">$AC132</f>
        <v>186.62</v>
      </c>
      <c r="F137" s="212" t="n">
        <f aca="false">$AR140</f>
        <v>-0.058</v>
      </c>
      <c r="G137" s="218" t="n">
        <f aca="false">$AW140</f>
        <v>-0.115</v>
      </c>
      <c r="H137" s="213" t="n">
        <f aca="false">$BB132</f>
        <v>0</v>
      </c>
      <c r="I137" s="213" t="n">
        <f aca="false">$BG132</f>
        <v>0</v>
      </c>
      <c r="K137" s="234" t="n">
        <v>0.25</v>
      </c>
      <c r="L137" s="238" t="n">
        <f aca="false">L136-($L$112-$L$212)/101</f>
        <v>0</v>
      </c>
      <c r="M137" s="239" t="n">
        <f aca="false">M136-($M$112-$M$212)/101</f>
        <v>0</v>
      </c>
      <c r="Q137" s="234" t="n">
        <v>0.26</v>
      </c>
      <c r="R137" s="235" t="n">
        <f aca="false">R136-($R$111-$R$211)/101</f>
        <v>-0.0190495049504951</v>
      </c>
      <c r="S137" s="236" t="n">
        <f aca="false">S136-($R$111-$R$211)/101</f>
        <v>-0.0190495049504951</v>
      </c>
      <c r="T137" s="165"/>
      <c r="U137" s="165"/>
      <c r="V137" s="165"/>
      <c r="W137" s="165"/>
      <c r="Y137" s="164" t="n">
        <v>134</v>
      </c>
      <c r="Z137" s="243" t="n">
        <v>192.97</v>
      </c>
      <c r="AA137" s="180" t="str">
        <f aca="false">IF(MOD(ROW(),2),"",INDEX($Z$3:$Z$600,ROW()/2))</f>
        <v/>
      </c>
      <c r="AB137" s="181" t="n">
        <v>1.35</v>
      </c>
      <c r="AC137" s="182" t="n">
        <f aca="false">VALUE($Z138)</f>
        <v>194.56</v>
      </c>
      <c r="AD137" s="164" t="n">
        <v>134</v>
      </c>
      <c r="AE137" s="191"/>
      <c r="AF137" s="227" t="str">
        <f aca="false">IF(MOD(ROW(),10),"",INDEX(AE$3:AE$600,ROW()/10))</f>
        <v/>
      </c>
      <c r="AG137" s="228" t="n">
        <v>132</v>
      </c>
      <c r="AH137" s="229" t="e">
        <f aca="false">VALUE($AF137)</f>
        <v>#VALUE!</v>
      </c>
      <c r="AI137" s="164" t="n">
        <v>134</v>
      </c>
      <c r="AJ137" s="243"/>
      <c r="AK137" s="227" t="str">
        <f aca="false">IF(MOD(ROW(),10),"",INDEX(AJ$3:AJ$600,ROW()/10))</f>
        <v/>
      </c>
      <c r="AL137" s="228" t="n">
        <v>127</v>
      </c>
      <c r="AM137" s="229" t="e">
        <f aca="false">VALUE($AK137)</f>
        <v>#VALUE!</v>
      </c>
      <c r="AN137" s="164" t="n">
        <v>134</v>
      </c>
      <c r="AO137" s="190"/>
      <c r="AP137" s="227" t="str">
        <f aca="false">IF(MOD(ROW(),10),"",INDEX(AO$3:AO$600,ROW()/10))</f>
        <v/>
      </c>
      <c r="AQ137" s="181" t="n">
        <v>1.35</v>
      </c>
      <c r="AR137" s="229" t="e">
        <f aca="false">VALUE($AP137)</f>
        <v>#VALUE!</v>
      </c>
      <c r="AS137" s="164" t="n">
        <v>1340</v>
      </c>
      <c r="AT137" s="243"/>
      <c r="AU137" s="227" t="str">
        <f aca="false">IF(MOD(ROW(),10),"",INDEX(AT$3:AT$600,ROW()/10))</f>
        <v/>
      </c>
      <c r="AV137" s="181" t="n">
        <v>1.35</v>
      </c>
      <c r="AW137" s="229" t="e">
        <f aca="false">VALUE($AU137)</f>
        <v>#VALUE!</v>
      </c>
      <c r="AY137" s="243"/>
      <c r="AZ137" s="180" t="str">
        <f aca="false">IF(MOD(ROW(),2),"",INDEX(AY$3:AY$600,ROW()/2))</f>
        <v/>
      </c>
      <c r="BA137" s="181" t="n">
        <v>1.35</v>
      </c>
      <c r="BB137" s="182" t="e">
        <f aca="false">VALUE(AZ137)</f>
        <v>#VALUE!</v>
      </c>
      <c r="BD137" s="243"/>
      <c r="BE137" s="180" t="str">
        <f aca="false">IF(MOD(ROW(),2),"",INDEX(BD$3:BD$600,ROW()/2))</f>
        <v/>
      </c>
      <c r="BF137" s="181" t="n">
        <v>1.35</v>
      </c>
      <c r="BG137" s="182" t="n">
        <f aca="false">VALUE($BD138)</f>
        <v>0</v>
      </c>
    </row>
    <row r="138" customFormat="false" ht="13.5" hidden="false" customHeight="false" outlineLevel="0" collapsed="false">
      <c r="A138" s="208" t="n">
        <v>1.31</v>
      </c>
      <c r="B138" s="209" t="n">
        <v>4.26</v>
      </c>
      <c r="C138" s="213" t="n">
        <f aca="false">$C137+(($AM$20-$AM$10))/10</f>
        <v>0.115</v>
      </c>
      <c r="D138" s="217" t="n">
        <f aca="false">$D137+(($AH$30-$AH$20))/10</f>
        <v>0.0587</v>
      </c>
      <c r="E138" s="211" t="n">
        <f aca="false">$AC133</f>
        <v>188.21</v>
      </c>
      <c r="F138" s="212" t="n">
        <f aca="false">$F137+(($AR$20-$AR$10))/10</f>
        <v>-0.0612</v>
      </c>
      <c r="G138" s="218" t="n">
        <f aca="false">$G137+(($AW$20-$AW$10))/10</f>
        <v>-0.1195</v>
      </c>
      <c r="H138" s="213" t="n">
        <f aca="false">$BB132+($BB134-$BB132)/2</f>
        <v>0</v>
      </c>
      <c r="I138" s="213" t="n">
        <f aca="false">$BG132+($BG134-$BG132)/2</f>
        <v>0</v>
      </c>
      <c r="K138" s="234" t="n">
        <v>0.26</v>
      </c>
      <c r="L138" s="238" t="n">
        <f aca="false">L137-($L$112-$L$212)/101</f>
        <v>0</v>
      </c>
      <c r="M138" s="239" t="n">
        <f aca="false">M137-($M$112-$M$212)/101</f>
        <v>0</v>
      </c>
      <c r="Q138" s="234" t="n">
        <v>0.27</v>
      </c>
      <c r="R138" s="235" t="n">
        <f aca="false">R137-($R$111-$R$211)/101</f>
        <v>-0.0197821782178218</v>
      </c>
      <c r="S138" s="236" t="n">
        <f aca="false">S137-($R$111-$R$211)/101</f>
        <v>-0.0197821782178218</v>
      </c>
      <c r="T138" s="165"/>
      <c r="U138" s="165"/>
      <c r="V138" s="165"/>
      <c r="W138" s="165"/>
      <c r="Y138" s="164" t="n">
        <v>135</v>
      </c>
      <c r="Z138" s="243" t="n">
        <v>194.56</v>
      </c>
      <c r="AA138" s="180" t="n">
        <f aca="false">IF(MOD(ROW(),2),"",INDEX($Z$3:$Z$600,ROW()/2))</f>
        <v>88.12</v>
      </c>
      <c r="AB138" s="181" t="n">
        <v>1.36</v>
      </c>
      <c r="AC138" s="182" t="n">
        <f aca="false">VALUE($Z139)</f>
        <v>196.15</v>
      </c>
      <c r="AD138" s="164" t="n">
        <v>135</v>
      </c>
      <c r="AE138" s="191"/>
      <c r="AF138" s="227" t="str">
        <f aca="false">IF(MOD(ROW(),10),"",INDEX(AE$3:AE$600,ROW()/10))</f>
        <v/>
      </c>
      <c r="AG138" s="228" t="n">
        <v>133</v>
      </c>
      <c r="AH138" s="229" t="e">
        <f aca="false">VALUE($AF138)</f>
        <v>#VALUE!</v>
      </c>
      <c r="AI138" s="164" t="n">
        <v>135</v>
      </c>
      <c r="AJ138" s="243"/>
      <c r="AK138" s="227" t="str">
        <f aca="false">IF(MOD(ROW(),10),"",INDEX(AJ$3:AJ$600,ROW()/10))</f>
        <v/>
      </c>
      <c r="AL138" s="228" t="n">
        <v>128</v>
      </c>
      <c r="AM138" s="229" t="e">
        <f aca="false">VALUE($AK138)</f>
        <v>#VALUE!</v>
      </c>
      <c r="AN138" s="164" t="n">
        <v>135</v>
      </c>
      <c r="AO138" s="190"/>
      <c r="AP138" s="227" t="str">
        <f aca="false">IF(MOD(ROW(),10),"",INDEX(AO$3:AO$600,ROW()/10))</f>
        <v/>
      </c>
      <c r="AQ138" s="181" t="n">
        <v>1.36</v>
      </c>
      <c r="AR138" s="229" t="e">
        <f aca="false">VALUE($AP138)</f>
        <v>#VALUE!</v>
      </c>
      <c r="AS138" s="164" t="n">
        <v>1350</v>
      </c>
      <c r="AT138" s="243"/>
      <c r="AU138" s="227" t="str">
        <f aca="false">IF(MOD(ROW(),10),"",INDEX(AT$3:AT$600,ROW()/10))</f>
        <v/>
      </c>
      <c r="AV138" s="181" t="n">
        <v>1.36</v>
      </c>
      <c r="AW138" s="229" t="e">
        <f aca="false">VALUE($AU138)</f>
        <v>#VALUE!</v>
      </c>
      <c r="AY138" s="243"/>
      <c r="AZ138" s="180" t="n">
        <f aca="false">IF(MOD(ROW(),2),"",INDEX(AY$3:AY$600,ROW()/2))</f>
        <v>0</v>
      </c>
      <c r="BA138" s="181" t="n">
        <v>1.36</v>
      </c>
      <c r="BB138" s="182" t="n">
        <f aca="false">VALUE(AZ138)</f>
        <v>0</v>
      </c>
      <c r="BD138" s="243"/>
      <c r="BE138" s="180" t="n">
        <f aca="false">IF(MOD(ROW(),2),"",INDEX(BD$3:BD$600,ROW()/2))</f>
        <v>0</v>
      </c>
      <c r="BF138" s="181" t="n">
        <v>1.36</v>
      </c>
      <c r="BG138" s="182" t="n">
        <f aca="false">VALUE($BD139)</f>
        <v>0</v>
      </c>
    </row>
    <row r="139" customFormat="false" ht="13.5" hidden="false" customHeight="false" outlineLevel="0" collapsed="false">
      <c r="A139" s="208" t="n">
        <v>1.32</v>
      </c>
      <c r="B139" s="209" t="n">
        <v>4.25</v>
      </c>
      <c r="C139" s="213" t="n">
        <f aca="false">$C138+(($AM$20-$AM$10))/10</f>
        <v>0.115</v>
      </c>
      <c r="D139" s="217" t="n">
        <f aca="false">$D138+(($AH$30-$AH$20))/10</f>
        <v>0.0594</v>
      </c>
      <c r="E139" s="211" t="n">
        <f aca="false">$AC134</f>
        <v>189.79</v>
      </c>
      <c r="F139" s="212" t="n">
        <f aca="false">$F138+(($AR$20-$AR$10))/10</f>
        <v>-0.0644</v>
      </c>
      <c r="G139" s="218" t="n">
        <f aca="false">$G138+(($AW$20-$AW$10))/10</f>
        <v>-0.124</v>
      </c>
      <c r="H139" s="213" t="n">
        <f aca="false">$BB134</f>
        <v>0</v>
      </c>
      <c r="I139" s="213" t="n">
        <f aca="false">$BG134</f>
        <v>0</v>
      </c>
      <c r="K139" s="234" t="n">
        <v>0.27</v>
      </c>
      <c r="L139" s="238" t="n">
        <f aca="false">L138-($L$112-$L$212)/101</f>
        <v>0</v>
      </c>
      <c r="M139" s="239" t="n">
        <f aca="false">M138-($M$112-$M$212)/101</f>
        <v>0</v>
      </c>
      <c r="Q139" s="234" t="n">
        <v>0.28</v>
      </c>
      <c r="R139" s="235" t="n">
        <f aca="false">R138-($R$111-$R$211)/101</f>
        <v>-0.0205148514851485</v>
      </c>
      <c r="S139" s="236" t="n">
        <f aca="false">S138-($R$111-$R$211)/101</f>
        <v>-0.0205148514851485</v>
      </c>
      <c r="T139" s="165"/>
      <c r="U139" s="165"/>
      <c r="V139" s="165"/>
      <c r="W139" s="165"/>
      <c r="Y139" s="164" t="n">
        <v>136</v>
      </c>
      <c r="Z139" s="243" t="n">
        <v>196.15</v>
      </c>
      <c r="AA139" s="180" t="str">
        <f aca="false">IF(MOD(ROW(),2),"",INDEX($Z$3:$Z$600,ROW()/2))</f>
        <v/>
      </c>
      <c r="AB139" s="181" t="n">
        <v>1.37</v>
      </c>
      <c r="AC139" s="182" t="n">
        <f aca="false">VALUE($Z140)</f>
        <v>197.74</v>
      </c>
      <c r="AD139" s="164" t="n">
        <v>136</v>
      </c>
      <c r="AE139" s="191"/>
      <c r="AF139" s="227" t="str">
        <f aca="false">IF(MOD(ROW(),10),"",INDEX(AE$3:AE$600,ROW()/10))</f>
        <v/>
      </c>
      <c r="AG139" s="228" t="n">
        <v>134</v>
      </c>
      <c r="AH139" s="229" t="e">
        <f aca="false">VALUE($AF139)</f>
        <v>#VALUE!</v>
      </c>
      <c r="AI139" s="164" t="n">
        <v>136</v>
      </c>
      <c r="AJ139" s="243"/>
      <c r="AK139" s="227" t="str">
        <f aca="false">IF(MOD(ROW(),10),"",INDEX(AJ$3:AJ$600,ROW()/10))</f>
        <v/>
      </c>
      <c r="AL139" s="228" t="n">
        <v>129</v>
      </c>
      <c r="AM139" s="229" t="e">
        <f aca="false">VALUE($AK139)</f>
        <v>#VALUE!</v>
      </c>
      <c r="AN139" s="164" t="n">
        <v>136</v>
      </c>
      <c r="AO139" s="190"/>
      <c r="AP139" s="227" t="str">
        <f aca="false">IF(MOD(ROW(),10),"",INDEX(AO$3:AO$600,ROW()/10))</f>
        <v/>
      </c>
      <c r="AQ139" s="181" t="n">
        <v>1.37</v>
      </c>
      <c r="AR139" s="229" t="e">
        <f aca="false">VALUE($AP139)</f>
        <v>#VALUE!</v>
      </c>
      <c r="AS139" s="164" t="n">
        <v>1360</v>
      </c>
      <c r="AT139" s="243"/>
      <c r="AU139" s="227" t="str">
        <f aca="false">IF(MOD(ROW(),10),"",INDEX(AT$3:AT$600,ROW()/10))</f>
        <v/>
      </c>
      <c r="AV139" s="181" t="n">
        <v>1.37</v>
      </c>
      <c r="AW139" s="229" t="e">
        <f aca="false">VALUE($AU139)</f>
        <v>#VALUE!</v>
      </c>
      <c r="AY139" s="243"/>
      <c r="AZ139" s="180" t="str">
        <f aca="false">IF(MOD(ROW(),2),"",INDEX(AY$3:AY$600,ROW()/2))</f>
        <v/>
      </c>
      <c r="BA139" s="181" t="n">
        <v>1.37</v>
      </c>
      <c r="BB139" s="182" t="e">
        <f aca="false">VALUE(AZ139)</f>
        <v>#VALUE!</v>
      </c>
      <c r="BD139" s="243"/>
      <c r="BE139" s="180" t="str">
        <f aca="false">IF(MOD(ROW(),2),"",INDEX(BD$3:BD$600,ROW()/2))</f>
        <v/>
      </c>
      <c r="BF139" s="181" t="n">
        <v>1.37</v>
      </c>
      <c r="BG139" s="182" t="n">
        <f aca="false">VALUE($BD140)</f>
        <v>0</v>
      </c>
    </row>
    <row r="140" customFormat="false" ht="13.5" hidden="false" customHeight="false" outlineLevel="0" collapsed="false">
      <c r="A140" s="208" t="n">
        <v>1.33</v>
      </c>
      <c r="B140" s="209" t="n">
        <v>4.24</v>
      </c>
      <c r="C140" s="213" t="n">
        <f aca="false">$C139+(($AM$20-$AM$10))/10</f>
        <v>0.115</v>
      </c>
      <c r="D140" s="217" t="n">
        <f aca="false">$D139+(($AH$30-$AH$20))/10</f>
        <v>0.0601</v>
      </c>
      <c r="E140" s="211" t="n">
        <f aca="false">$AC135</f>
        <v>191.38</v>
      </c>
      <c r="F140" s="212" t="n">
        <f aca="false">$F139+(($AR$20-$AR$10))/10</f>
        <v>-0.0676</v>
      </c>
      <c r="G140" s="218" t="n">
        <f aca="false">$G139+(($AW$20-$AW$10))/10</f>
        <v>-0.1285</v>
      </c>
      <c r="H140" s="213" t="n">
        <f aca="false">$BB134+($BB136-$BB134)/2</f>
        <v>0</v>
      </c>
      <c r="I140" s="213" t="n">
        <f aca="false">$BG134+($BG136-$BG134)/2</f>
        <v>0</v>
      </c>
      <c r="K140" s="234" t="n">
        <v>0.28</v>
      </c>
      <c r="L140" s="238" t="n">
        <f aca="false">L139-($L$112-$L$212)/101</f>
        <v>0</v>
      </c>
      <c r="M140" s="239" t="n">
        <f aca="false">M139-($M$112-$M$212)/101</f>
        <v>0</v>
      </c>
      <c r="Q140" s="234" t="n">
        <v>0.29</v>
      </c>
      <c r="R140" s="235" t="n">
        <f aca="false">R139-($R$111-$R$211)/101</f>
        <v>-0.0212475247524753</v>
      </c>
      <c r="S140" s="236" t="n">
        <f aca="false">S139-($R$111-$R$211)/101</f>
        <v>-0.0212475247524753</v>
      </c>
      <c r="T140" s="165"/>
      <c r="U140" s="165"/>
      <c r="V140" s="165"/>
      <c r="W140" s="165"/>
      <c r="Y140" s="164" t="n">
        <v>137</v>
      </c>
      <c r="Z140" s="243" t="n">
        <v>197.74</v>
      </c>
      <c r="AA140" s="180" t="n">
        <f aca="false">IF(MOD(ROW(),2),"",INDEX($Z$3:$Z$600,ROW()/2))</f>
        <v>89.71</v>
      </c>
      <c r="AB140" s="181" t="n">
        <v>1.38</v>
      </c>
      <c r="AC140" s="182" t="n">
        <f aca="false">VALUE($Z141)</f>
        <v>199.33</v>
      </c>
      <c r="AD140" s="164" t="n">
        <v>137</v>
      </c>
      <c r="AE140" s="191"/>
      <c r="AF140" s="227" t="n">
        <f aca="false">IF(MOD(ROW(),10),"",INDEX(AE$3:AE$600,ROW()/10))</f>
        <v>0.058</v>
      </c>
      <c r="AG140" s="228" t="n">
        <v>135</v>
      </c>
      <c r="AH140" s="229" t="n">
        <f aca="false">VALUE($AF140)</f>
        <v>0.058</v>
      </c>
      <c r="AI140" s="164" t="n">
        <v>137</v>
      </c>
      <c r="AJ140" s="243"/>
      <c r="AK140" s="227" t="n">
        <f aca="false">IF(MOD(ROW(),10),"",INDEX(AJ$3:AJ$600,ROW()/10))</f>
        <v>0.115</v>
      </c>
      <c r="AL140" s="228" t="n">
        <v>130</v>
      </c>
      <c r="AM140" s="229" t="n">
        <f aca="false">VALUE($AK140)</f>
        <v>0.115</v>
      </c>
      <c r="AN140" s="164" t="n">
        <v>137</v>
      </c>
      <c r="AO140" s="190"/>
      <c r="AP140" s="227" t="n">
        <f aca="false">IF(MOD(ROW(),10),"",INDEX(AO$3:AO$600,ROW()/10))</f>
        <v>-0.058</v>
      </c>
      <c r="AQ140" s="181" t="n">
        <v>1.38</v>
      </c>
      <c r="AR140" s="229" t="n">
        <f aca="false">VALUE($AP140)</f>
        <v>-0.058</v>
      </c>
      <c r="AS140" s="164" t="n">
        <v>1370</v>
      </c>
      <c r="AT140" s="243"/>
      <c r="AU140" s="227" t="n">
        <f aca="false">IF(MOD(ROW(),10),"",INDEX(AT$3:AT$600,ROW()/10))</f>
        <v>-0.115</v>
      </c>
      <c r="AV140" s="181" t="n">
        <v>1.38</v>
      </c>
      <c r="AW140" s="229" t="n">
        <f aca="false">VALUE($AU140)</f>
        <v>-0.115</v>
      </c>
      <c r="AY140" s="243"/>
      <c r="AZ140" s="180" t="n">
        <f aca="false">IF(MOD(ROW(),2),"",INDEX(AY$3:AY$600,ROW()/2))</f>
        <v>0</v>
      </c>
      <c r="BA140" s="181" t="n">
        <v>1.38</v>
      </c>
      <c r="BB140" s="182" t="n">
        <f aca="false">VALUE(AZ140)</f>
        <v>0</v>
      </c>
      <c r="BD140" s="243"/>
      <c r="BE140" s="180" t="n">
        <f aca="false">IF(MOD(ROW(),2),"",INDEX(BD$3:BD$600,ROW()/2))</f>
        <v>0</v>
      </c>
      <c r="BF140" s="181" t="n">
        <v>1.38</v>
      </c>
      <c r="BG140" s="182" t="n">
        <f aca="false">VALUE($BD141)</f>
        <v>0</v>
      </c>
    </row>
    <row r="141" customFormat="false" ht="13.5" hidden="false" customHeight="false" outlineLevel="0" collapsed="false">
      <c r="A141" s="208" t="n">
        <v>1.34</v>
      </c>
      <c r="B141" s="209" t="n">
        <v>4.23</v>
      </c>
      <c r="C141" s="213" t="n">
        <f aca="false">$C140+(($AM$20-$AM$10))/10</f>
        <v>0.115</v>
      </c>
      <c r="D141" s="217" t="n">
        <f aca="false">$D140+(($AH$30-$AH$20))/10</f>
        <v>0.0608</v>
      </c>
      <c r="E141" s="211" t="n">
        <f aca="false">$AC136</f>
        <v>192.97</v>
      </c>
      <c r="F141" s="212" t="n">
        <f aca="false">$F140+(($AR$20-$AR$10))/10</f>
        <v>-0.0708</v>
      </c>
      <c r="G141" s="218" t="n">
        <f aca="false">$G140+(($AW$20-$AW$10))/10</f>
        <v>-0.133</v>
      </c>
      <c r="H141" s="213" t="n">
        <f aca="false">$BB136</f>
        <v>0</v>
      </c>
      <c r="I141" s="213" t="n">
        <f aca="false">$BG136</f>
        <v>0</v>
      </c>
      <c r="K141" s="234" t="n">
        <v>0.29</v>
      </c>
      <c r="L141" s="238" t="n">
        <f aca="false">L140-($L$112-$L$212)/101</f>
        <v>0</v>
      </c>
      <c r="M141" s="239" t="n">
        <f aca="false">M140-($M$112-$M$212)/101</f>
        <v>0</v>
      </c>
      <c r="Q141" s="234" t="n">
        <v>0.3</v>
      </c>
      <c r="R141" s="235" t="n">
        <f aca="false">R140-($R$111-$R$211)/101</f>
        <v>-0.021980198019802</v>
      </c>
      <c r="S141" s="236" t="n">
        <f aca="false">S140-($R$111-$R$211)/101</f>
        <v>-0.021980198019802</v>
      </c>
      <c r="T141" s="165"/>
      <c r="U141" s="165"/>
      <c r="V141" s="165"/>
      <c r="W141" s="165"/>
      <c r="Y141" s="164" t="n">
        <v>138</v>
      </c>
      <c r="Z141" s="245" t="n">
        <v>199.33</v>
      </c>
      <c r="AA141" s="180" t="str">
        <f aca="false">IF(MOD(ROW(),2),"",INDEX($Z$3:$Z$600,ROW()/2))</f>
        <v/>
      </c>
      <c r="AB141" s="181" t="n">
        <v>1.39</v>
      </c>
      <c r="AC141" s="182" t="n">
        <f aca="false">VALUE($Z142)</f>
        <v>200.91</v>
      </c>
      <c r="AD141" s="164" t="n">
        <v>138</v>
      </c>
      <c r="AE141" s="191"/>
      <c r="AF141" s="227" t="str">
        <f aca="false">IF(MOD(ROW(),10),"",INDEX(AE$3:AE$600,ROW()/10))</f>
        <v/>
      </c>
      <c r="AG141" s="228" t="n">
        <v>136</v>
      </c>
      <c r="AH141" s="229" t="e">
        <f aca="false">VALUE($AF141)</f>
        <v>#VALUE!</v>
      </c>
      <c r="AI141" s="164" t="n">
        <v>138</v>
      </c>
      <c r="AJ141" s="245"/>
      <c r="AK141" s="227" t="str">
        <f aca="false">IF(MOD(ROW(),10),"",INDEX(AJ$3:AJ$600,ROW()/10))</f>
        <v/>
      </c>
      <c r="AL141" s="228" t="n">
        <v>131</v>
      </c>
      <c r="AM141" s="229" t="e">
        <f aca="false">VALUE($AK141)</f>
        <v>#VALUE!</v>
      </c>
      <c r="AN141" s="164" t="n">
        <v>138</v>
      </c>
      <c r="AO141" s="190"/>
      <c r="AP141" s="227" t="str">
        <f aca="false">IF(MOD(ROW(),10),"",INDEX(AO$3:AO$600,ROW()/10))</f>
        <v/>
      </c>
      <c r="AQ141" s="181" t="n">
        <v>1.39</v>
      </c>
      <c r="AR141" s="229" t="e">
        <f aca="false">VALUE($AP141)</f>
        <v>#VALUE!</v>
      </c>
      <c r="AS141" s="164" t="n">
        <v>1380</v>
      </c>
      <c r="AT141" s="245"/>
      <c r="AU141" s="227" t="str">
        <f aca="false">IF(MOD(ROW(),10),"",INDEX(AT$3:AT$600,ROW()/10))</f>
        <v/>
      </c>
      <c r="AV141" s="181" t="n">
        <v>1.39</v>
      </c>
      <c r="AW141" s="229" t="e">
        <f aca="false">VALUE($AU141)</f>
        <v>#VALUE!</v>
      </c>
      <c r="AY141" s="245"/>
      <c r="AZ141" s="180" t="str">
        <f aca="false">IF(MOD(ROW(),2),"",INDEX(AY$3:AY$600,ROW()/2))</f>
        <v/>
      </c>
      <c r="BA141" s="181" t="n">
        <v>1.39</v>
      </c>
      <c r="BB141" s="182" t="e">
        <f aca="false">VALUE(AZ141)</f>
        <v>#VALUE!</v>
      </c>
      <c r="BD141" s="245"/>
      <c r="BE141" s="180" t="str">
        <f aca="false">IF(MOD(ROW(),2),"",INDEX(BD$3:BD$600,ROW()/2))</f>
        <v/>
      </c>
      <c r="BF141" s="181" t="n">
        <v>1.39</v>
      </c>
      <c r="BG141" s="182" t="n">
        <f aca="false">VALUE($BD142)</f>
        <v>0</v>
      </c>
    </row>
    <row r="142" customFormat="false" ht="13.5" hidden="false" customHeight="false" outlineLevel="0" collapsed="false">
      <c r="A142" s="208" t="n">
        <v>1.35</v>
      </c>
      <c r="B142" s="209" t="n">
        <v>4.22</v>
      </c>
      <c r="C142" s="213" t="n">
        <f aca="false">$C141+(($AM$20-$AM$10))/10</f>
        <v>0.115</v>
      </c>
      <c r="D142" s="217" t="n">
        <f aca="false">$D141+(($AH$30-$AH$20))/10</f>
        <v>0.0615</v>
      </c>
      <c r="E142" s="211" t="n">
        <f aca="false">$AC137</f>
        <v>194.56</v>
      </c>
      <c r="F142" s="212" t="n">
        <f aca="false">$F141+(($AR$20-$AR$10))/10</f>
        <v>-0.074</v>
      </c>
      <c r="G142" s="218" t="n">
        <f aca="false">$G141+(($AW$20-$AW$10))/10</f>
        <v>-0.1375</v>
      </c>
      <c r="H142" s="213" t="n">
        <f aca="false">$BB136+($BB138-$BB136)/2</f>
        <v>0</v>
      </c>
      <c r="I142" s="213" t="n">
        <f aca="false">$BG136+($BG138-$BG136)/2</f>
        <v>0</v>
      </c>
      <c r="K142" s="234" t="n">
        <v>0.3</v>
      </c>
      <c r="L142" s="238" t="n">
        <f aca="false">L141-($L$112-$L$212)/101</f>
        <v>0</v>
      </c>
      <c r="M142" s="239" t="n">
        <f aca="false">M141-($M$112-$M$212)/101</f>
        <v>0</v>
      </c>
      <c r="Q142" s="234" t="n">
        <v>0.31</v>
      </c>
      <c r="R142" s="235" t="n">
        <f aca="false">R141-($R$111-$R$211)/101</f>
        <v>-0.0227128712871287</v>
      </c>
      <c r="S142" s="236" t="n">
        <f aca="false">S141-($R$111-$R$211)/101</f>
        <v>-0.0227128712871287</v>
      </c>
      <c r="T142" s="165"/>
      <c r="U142" s="165"/>
      <c r="V142" s="165"/>
      <c r="W142" s="165"/>
      <c r="Y142" s="164" t="n">
        <v>139</v>
      </c>
      <c r="Z142" s="245" t="n">
        <v>200.91</v>
      </c>
      <c r="AA142" s="180" t="n">
        <f aca="false">IF(MOD(ROW(),2),"",INDEX($Z$3:$Z$600,ROW()/2))</f>
        <v>91.3</v>
      </c>
      <c r="AB142" s="181" t="n">
        <v>1.4</v>
      </c>
      <c r="AC142" s="182" t="n">
        <f aca="false">VALUE($Z143)</f>
        <v>202.5</v>
      </c>
      <c r="AD142" s="164" t="n">
        <v>139</v>
      </c>
      <c r="AE142" s="191"/>
      <c r="AF142" s="227" t="str">
        <f aca="false">IF(MOD(ROW(),10),"",INDEX(AE$3:AE$600,ROW()/10))</f>
        <v/>
      </c>
      <c r="AG142" s="228" t="n">
        <v>137</v>
      </c>
      <c r="AH142" s="229" t="e">
        <f aca="false">VALUE($AF142)</f>
        <v>#VALUE!</v>
      </c>
      <c r="AI142" s="164" t="n">
        <v>139</v>
      </c>
      <c r="AJ142" s="245"/>
      <c r="AK142" s="227" t="str">
        <f aca="false">IF(MOD(ROW(),10),"",INDEX(AJ$3:AJ$600,ROW()/10))</f>
        <v/>
      </c>
      <c r="AL142" s="228" t="n">
        <v>132</v>
      </c>
      <c r="AM142" s="229" t="e">
        <f aca="false">VALUE($AK142)</f>
        <v>#VALUE!</v>
      </c>
      <c r="AN142" s="164" t="n">
        <v>139</v>
      </c>
      <c r="AO142" s="190"/>
      <c r="AP142" s="227" t="str">
        <f aca="false">IF(MOD(ROW(),10),"",INDEX(AO$3:AO$600,ROW()/10))</f>
        <v/>
      </c>
      <c r="AQ142" s="181" t="n">
        <v>1.4</v>
      </c>
      <c r="AR142" s="229" t="e">
        <f aca="false">VALUE($AP142)</f>
        <v>#VALUE!</v>
      </c>
      <c r="AS142" s="164" t="n">
        <v>1390</v>
      </c>
      <c r="AT142" s="245"/>
      <c r="AU142" s="227" t="str">
        <f aca="false">IF(MOD(ROW(),10),"",INDEX(AT$3:AT$600,ROW()/10))</f>
        <v/>
      </c>
      <c r="AV142" s="181" t="n">
        <v>1.4</v>
      </c>
      <c r="AW142" s="229" t="e">
        <f aca="false">VALUE($AU142)</f>
        <v>#VALUE!</v>
      </c>
      <c r="AY142" s="245"/>
      <c r="AZ142" s="180" t="n">
        <f aca="false">IF(MOD(ROW(),2),"",INDEX(AY$3:AY$600,ROW()/2))</f>
        <v>0</v>
      </c>
      <c r="BA142" s="181" t="n">
        <v>1.4</v>
      </c>
      <c r="BB142" s="182" t="n">
        <f aca="false">VALUE(AZ142)</f>
        <v>0</v>
      </c>
      <c r="BD142" s="245"/>
      <c r="BE142" s="180" t="n">
        <f aca="false">IF(MOD(ROW(),2),"",INDEX(BD$3:BD$600,ROW()/2))</f>
        <v>0</v>
      </c>
      <c r="BF142" s="181" t="n">
        <v>1.4</v>
      </c>
      <c r="BG142" s="182" t="n">
        <f aca="false">VALUE($BD143)</f>
        <v>0</v>
      </c>
    </row>
    <row r="143" customFormat="false" ht="13.5" hidden="false" customHeight="false" outlineLevel="0" collapsed="false">
      <c r="A143" s="208" t="n">
        <v>1.36</v>
      </c>
      <c r="B143" s="209" t="n">
        <v>4.21</v>
      </c>
      <c r="C143" s="213" t="n">
        <f aca="false">$C142+(($AM$20-$AM$10))/10</f>
        <v>0.115</v>
      </c>
      <c r="D143" s="217" t="n">
        <f aca="false">$D142+(($AH$30-$AH$20))/10</f>
        <v>0.0622</v>
      </c>
      <c r="E143" s="211" t="n">
        <f aca="false">$AC138</f>
        <v>196.15</v>
      </c>
      <c r="F143" s="212" t="n">
        <f aca="false">$F142+(($AR$20-$AR$10))/10</f>
        <v>-0.0772</v>
      </c>
      <c r="G143" s="218" t="n">
        <f aca="false">$G142+(($AW$20-$AW$10))/10</f>
        <v>-0.142</v>
      </c>
      <c r="H143" s="213" t="n">
        <f aca="false">$BB138</f>
        <v>0</v>
      </c>
      <c r="I143" s="213" t="n">
        <f aca="false">$BG138</f>
        <v>0</v>
      </c>
      <c r="K143" s="234" t="n">
        <v>0.31</v>
      </c>
      <c r="L143" s="238" t="n">
        <f aca="false">L142-($L$112-$L$212)/101</f>
        <v>0</v>
      </c>
      <c r="M143" s="239" t="n">
        <f aca="false">M142-($M$112-$M$212)/101</f>
        <v>0</v>
      </c>
      <c r="Q143" s="234" t="n">
        <v>0.32</v>
      </c>
      <c r="R143" s="235" t="n">
        <f aca="false">R142-($R$111-$R$211)/101</f>
        <v>-0.0234455445544555</v>
      </c>
      <c r="S143" s="236" t="n">
        <f aca="false">S142-($R$111-$R$211)/101</f>
        <v>-0.0234455445544555</v>
      </c>
      <c r="T143" s="165"/>
      <c r="U143" s="165"/>
      <c r="V143" s="165"/>
      <c r="W143" s="165"/>
      <c r="Y143" s="164" t="n">
        <v>140</v>
      </c>
      <c r="Z143" s="245" t="n">
        <v>202.5</v>
      </c>
      <c r="AA143" s="180" t="str">
        <f aca="false">IF(MOD(ROW(),2),"",INDEX($Z$3:$Z$600,ROW()/2))</f>
        <v/>
      </c>
      <c r="AB143" s="181" t="n">
        <v>1.41</v>
      </c>
      <c r="AC143" s="182" t="n">
        <f aca="false">VALUE($Z144)</f>
        <v>204.09</v>
      </c>
      <c r="AD143" s="164" t="n">
        <v>140</v>
      </c>
      <c r="AE143" s="191"/>
      <c r="AF143" s="227" t="str">
        <f aca="false">IF(MOD(ROW(),10),"",INDEX(AE$3:AE$600,ROW()/10))</f>
        <v/>
      </c>
      <c r="AG143" s="228" t="n">
        <v>138</v>
      </c>
      <c r="AH143" s="229" t="e">
        <f aca="false">VALUE($AF143)</f>
        <v>#VALUE!</v>
      </c>
      <c r="AI143" s="164" t="n">
        <v>140</v>
      </c>
      <c r="AJ143" s="245"/>
      <c r="AK143" s="227" t="str">
        <f aca="false">IF(MOD(ROW(),10),"",INDEX(AJ$3:AJ$600,ROW()/10))</f>
        <v/>
      </c>
      <c r="AL143" s="228" t="n">
        <v>133</v>
      </c>
      <c r="AM143" s="229" t="e">
        <f aca="false">VALUE($AK143)</f>
        <v>#VALUE!</v>
      </c>
      <c r="AN143" s="164" t="n">
        <v>140</v>
      </c>
      <c r="AO143" s="190"/>
      <c r="AP143" s="227" t="str">
        <f aca="false">IF(MOD(ROW(),10),"",INDEX(AO$3:AO$600,ROW()/10))</f>
        <v/>
      </c>
      <c r="AQ143" s="181" t="n">
        <v>1.41</v>
      </c>
      <c r="AR143" s="229" t="e">
        <f aca="false">VALUE($AP143)</f>
        <v>#VALUE!</v>
      </c>
      <c r="AS143" s="164" t="n">
        <v>1400</v>
      </c>
      <c r="AT143" s="245"/>
      <c r="AU143" s="227" t="str">
        <f aca="false">IF(MOD(ROW(),10),"",INDEX(AT$3:AT$600,ROW()/10))</f>
        <v/>
      </c>
      <c r="AV143" s="181" t="n">
        <v>1.41</v>
      </c>
      <c r="AW143" s="229" t="e">
        <f aca="false">VALUE($AU143)</f>
        <v>#VALUE!</v>
      </c>
      <c r="AY143" s="245"/>
      <c r="AZ143" s="180" t="str">
        <f aca="false">IF(MOD(ROW(),2),"",INDEX(AY$3:AY$600,ROW()/2))</f>
        <v/>
      </c>
      <c r="BA143" s="181" t="n">
        <v>1.41</v>
      </c>
      <c r="BB143" s="182" t="e">
        <f aca="false">VALUE(AZ143)</f>
        <v>#VALUE!</v>
      </c>
      <c r="BD143" s="245"/>
      <c r="BE143" s="180" t="str">
        <f aca="false">IF(MOD(ROW(),2),"",INDEX(BD$3:BD$600,ROW()/2))</f>
        <v/>
      </c>
      <c r="BF143" s="181" t="n">
        <v>1.41</v>
      </c>
      <c r="BG143" s="182" t="n">
        <f aca="false">VALUE($BD144)</f>
        <v>0</v>
      </c>
    </row>
    <row r="144" customFormat="false" ht="13.5" hidden="false" customHeight="false" outlineLevel="0" collapsed="false">
      <c r="A144" s="208" t="n">
        <v>1.37</v>
      </c>
      <c r="B144" s="209" t="n">
        <v>4.2</v>
      </c>
      <c r="C144" s="213" t="n">
        <f aca="false">$C143+(($AM$20-$AM$10))/10</f>
        <v>0.115</v>
      </c>
      <c r="D144" s="217" t="n">
        <f aca="false">$D143+(($AH$30-$AH$20))/10</f>
        <v>0.0629</v>
      </c>
      <c r="E144" s="211" t="n">
        <f aca="false">$AC139</f>
        <v>197.74</v>
      </c>
      <c r="F144" s="212" t="n">
        <f aca="false">$F143+(($AR$20-$AR$10))/10</f>
        <v>-0.0804</v>
      </c>
      <c r="G144" s="218" t="n">
        <f aca="false">$G143+(($AW$20-$AW$10))/10</f>
        <v>-0.1465</v>
      </c>
      <c r="H144" s="213" t="n">
        <f aca="false">$BB138+($BB140-$BB138)/2</f>
        <v>0</v>
      </c>
      <c r="I144" s="213" t="n">
        <f aca="false">$BG138+($BG140-$BG138)/2</f>
        <v>0</v>
      </c>
      <c r="K144" s="234" t="n">
        <v>0.32</v>
      </c>
      <c r="L144" s="238" t="n">
        <f aca="false">L143-($L$112-$L$212)/101</f>
        <v>0</v>
      </c>
      <c r="M144" s="239" t="n">
        <f aca="false">M143-($M$112-$M$212)/101</f>
        <v>0</v>
      </c>
      <c r="Q144" s="234" t="n">
        <v>0.33</v>
      </c>
      <c r="R144" s="235" t="n">
        <f aca="false">R143-($R$111-$R$211)/101</f>
        <v>-0.0241782178217822</v>
      </c>
      <c r="S144" s="236" t="n">
        <f aca="false">S143-($R$111-$R$211)/101</f>
        <v>-0.0241782178217822</v>
      </c>
      <c r="T144" s="165"/>
      <c r="U144" s="165"/>
      <c r="V144" s="165"/>
      <c r="W144" s="165"/>
      <c r="Y144" s="164" t="n">
        <v>141</v>
      </c>
      <c r="Z144" s="245" t="n">
        <v>204.09</v>
      </c>
      <c r="AA144" s="180" t="n">
        <f aca="false">IF(MOD(ROW(),2),"",INDEX($Z$3:$Z$600,ROW()/2))</f>
        <v>92.89</v>
      </c>
      <c r="AB144" s="181" t="n">
        <v>1.42</v>
      </c>
      <c r="AC144" s="182" t="n">
        <f aca="false">VALUE($Z145)</f>
        <v>205.68</v>
      </c>
      <c r="AD144" s="164" t="n">
        <v>141</v>
      </c>
      <c r="AE144" s="191"/>
      <c r="AF144" s="227" t="str">
        <f aca="false">IF(MOD(ROW(),10),"",INDEX(AE$3:AE$600,ROW()/10))</f>
        <v/>
      </c>
      <c r="AG144" s="228" t="n">
        <v>139</v>
      </c>
      <c r="AH144" s="229" t="e">
        <f aca="false">VALUE($AF144)</f>
        <v>#VALUE!</v>
      </c>
      <c r="AI144" s="164" t="n">
        <v>141</v>
      </c>
      <c r="AJ144" s="245"/>
      <c r="AK144" s="227" t="str">
        <f aca="false">IF(MOD(ROW(),10),"",INDEX(AJ$3:AJ$600,ROW()/10))</f>
        <v/>
      </c>
      <c r="AL144" s="228" t="n">
        <v>134</v>
      </c>
      <c r="AM144" s="229" t="e">
        <f aca="false">VALUE($AK144)</f>
        <v>#VALUE!</v>
      </c>
      <c r="AN144" s="164" t="n">
        <v>141</v>
      </c>
      <c r="AO144" s="190"/>
      <c r="AP144" s="227" t="str">
        <f aca="false">IF(MOD(ROW(),10),"",INDEX(AO$3:AO$600,ROW()/10))</f>
        <v/>
      </c>
      <c r="AQ144" s="181" t="n">
        <v>1.42</v>
      </c>
      <c r="AR144" s="229" t="e">
        <f aca="false">VALUE($AP144)</f>
        <v>#VALUE!</v>
      </c>
      <c r="AS144" s="164" t="n">
        <v>1410</v>
      </c>
      <c r="AT144" s="245"/>
      <c r="AU144" s="227" t="str">
        <f aca="false">IF(MOD(ROW(),10),"",INDEX(AT$3:AT$600,ROW()/10))</f>
        <v/>
      </c>
      <c r="AV144" s="181" t="n">
        <v>1.42</v>
      </c>
      <c r="AW144" s="229" t="e">
        <f aca="false">VALUE($AU144)</f>
        <v>#VALUE!</v>
      </c>
      <c r="AY144" s="245"/>
      <c r="AZ144" s="180" t="n">
        <f aca="false">IF(MOD(ROW(),2),"",INDEX(AY$3:AY$600,ROW()/2))</f>
        <v>0</v>
      </c>
      <c r="BA144" s="181" t="n">
        <v>1.42</v>
      </c>
      <c r="BB144" s="182" t="n">
        <f aca="false">VALUE(AZ144)</f>
        <v>0</v>
      </c>
      <c r="BD144" s="245"/>
      <c r="BE144" s="180" t="n">
        <f aca="false">IF(MOD(ROW(),2),"",INDEX(BD$3:BD$600,ROW()/2))</f>
        <v>0</v>
      </c>
      <c r="BF144" s="181" t="n">
        <v>1.42</v>
      </c>
      <c r="BG144" s="182" t="n">
        <f aca="false">VALUE($BD145)</f>
        <v>0</v>
      </c>
    </row>
    <row r="145" customFormat="false" ht="13.5" hidden="false" customHeight="false" outlineLevel="0" collapsed="false">
      <c r="A145" s="208" t="n">
        <v>1.38</v>
      </c>
      <c r="B145" s="209" t="n">
        <v>4.19</v>
      </c>
      <c r="C145" s="213" t="n">
        <f aca="false">$C144+(($AM$20-$AM$10))/10</f>
        <v>0.115</v>
      </c>
      <c r="D145" s="217" t="n">
        <f aca="false">$D144+(($AH$30-$AH$20))/10</f>
        <v>0.0636</v>
      </c>
      <c r="E145" s="211" t="n">
        <f aca="false">$AC140</f>
        <v>199.33</v>
      </c>
      <c r="F145" s="212" t="n">
        <f aca="false">$F144+(($AR$20-$AR$10))/10</f>
        <v>-0.0836</v>
      </c>
      <c r="G145" s="218" t="n">
        <f aca="false">$G144+(($AW$20-$AW$10))/10</f>
        <v>-0.151</v>
      </c>
      <c r="H145" s="213" t="n">
        <f aca="false">$BB140</f>
        <v>0</v>
      </c>
      <c r="I145" s="213" t="n">
        <f aca="false">$BG140</f>
        <v>0</v>
      </c>
      <c r="K145" s="234" t="n">
        <v>0.33</v>
      </c>
      <c r="L145" s="238" t="n">
        <f aca="false">L144-($L$112-$L$212)/101</f>
        <v>0</v>
      </c>
      <c r="M145" s="239" t="n">
        <f aca="false">M144-($M$112-$M$212)/101</f>
        <v>0</v>
      </c>
      <c r="Q145" s="234" t="n">
        <v>0.34</v>
      </c>
      <c r="R145" s="235" t="n">
        <f aca="false">R144-($R$111-$R$211)/101</f>
        <v>-0.0249108910891089</v>
      </c>
      <c r="S145" s="236" t="n">
        <f aca="false">S144-($R$111-$R$211)/101</f>
        <v>-0.0249108910891089</v>
      </c>
      <c r="T145" s="165"/>
      <c r="U145" s="165"/>
      <c r="V145" s="165"/>
      <c r="W145" s="165"/>
      <c r="Y145" s="164" t="n">
        <v>142</v>
      </c>
      <c r="Z145" s="245" t="n">
        <v>205.68</v>
      </c>
      <c r="AA145" s="180" t="str">
        <f aca="false">IF(MOD(ROW(),2),"",INDEX($Z$3:$Z$600,ROW()/2))</f>
        <v/>
      </c>
      <c r="AB145" s="181" t="n">
        <v>1.43</v>
      </c>
      <c r="AC145" s="182" t="n">
        <f aca="false">VALUE($Z146)</f>
        <v>207.27</v>
      </c>
      <c r="AD145" s="164" t="n">
        <v>142</v>
      </c>
      <c r="AE145" s="191"/>
      <c r="AF145" s="227" t="str">
        <f aca="false">IF(MOD(ROW(),10),"",INDEX(AE$3:AE$600,ROW()/10))</f>
        <v/>
      </c>
      <c r="AG145" s="228" t="n">
        <v>140</v>
      </c>
      <c r="AH145" s="229" t="e">
        <f aca="false">VALUE($AF145)</f>
        <v>#VALUE!</v>
      </c>
      <c r="AI145" s="164" t="n">
        <v>142</v>
      </c>
      <c r="AJ145" s="245"/>
      <c r="AK145" s="227" t="str">
        <f aca="false">IF(MOD(ROW(),10),"",INDEX(AJ$3:AJ$600,ROW()/10))</f>
        <v/>
      </c>
      <c r="AL145" s="228" t="n">
        <v>135</v>
      </c>
      <c r="AM145" s="229" t="e">
        <f aca="false">VALUE($AK145)</f>
        <v>#VALUE!</v>
      </c>
      <c r="AN145" s="164" t="n">
        <v>142</v>
      </c>
      <c r="AO145" s="190"/>
      <c r="AP145" s="227" t="str">
        <f aca="false">IF(MOD(ROW(),10),"",INDEX(AO$3:AO$600,ROW()/10))</f>
        <v/>
      </c>
      <c r="AQ145" s="181" t="n">
        <v>1.43</v>
      </c>
      <c r="AR145" s="229" t="e">
        <f aca="false">VALUE($AP145)</f>
        <v>#VALUE!</v>
      </c>
      <c r="AS145" s="164" t="n">
        <v>1420</v>
      </c>
      <c r="AT145" s="245"/>
      <c r="AU145" s="227" t="str">
        <f aca="false">IF(MOD(ROW(),10),"",INDEX(AT$3:AT$600,ROW()/10))</f>
        <v/>
      </c>
      <c r="AV145" s="181" t="n">
        <v>1.43</v>
      </c>
      <c r="AW145" s="229" t="e">
        <f aca="false">VALUE($AU145)</f>
        <v>#VALUE!</v>
      </c>
      <c r="AY145" s="245"/>
      <c r="AZ145" s="180" t="str">
        <f aca="false">IF(MOD(ROW(),2),"",INDEX(AY$3:AY$600,ROW()/2))</f>
        <v/>
      </c>
      <c r="BA145" s="181" t="n">
        <v>1.43</v>
      </c>
      <c r="BB145" s="182" t="e">
        <f aca="false">VALUE(AZ145)</f>
        <v>#VALUE!</v>
      </c>
      <c r="BD145" s="245"/>
      <c r="BE145" s="180" t="str">
        <f aca="false">IF(MOD(ROW(),2),"",INDEX(BD$3:BD$600,ROW()/2))</f>
        <v/>
      </c>
      <c r="BF145" s="181" t="n">
        <v>1.43</v>
      </c>
      <c r="BG145" s="182" t="n">
        <f aca="false">VALUE($BD146)</f>
        <v>0</v>
      </c>
    </row>
    <row r="146" customFormat="false" ht="13.5" hidden="false" customHeight="false" outlineLevel="0" collapsed="false">
      <c r="A146" s="208" t="n">
        <v>1.39</v>
      </c>
      <c r="B146" s="209" t="n">
        <v>4.18</v>
      </c>
      <c r="C146" s="213" t="n">
        <f aca="false">$C145+(($AM$20-$AM$10))/10</f>
        <v>0.115</v>
      </c>
      <c r="D146" s="217" t="n">
        <f aca="false">$D145+(($AH$30-$AH$20))/10</f>
        <v>0.0643</v>
      </c>
      <c r="E146" s="211" t="n">
        <f aca="false">$AC141</f>
        <v>200.91</v>
      </c>
      <c r="F146" s="212" t="n">
        <f aca="false">$F145+(($AR$20-$AR$10))/10</f>
        <v>-0.0868</v>
      </c>
      <c r="G146" s="218" t="n">
        <f aca="false">$G145+(($AW$20-$AW$10))/10</f>
        <v>-0.1555</v>
      </c>
      <c r="H146" s="213" t="n">
        <f aca="false">$BB140+($BB142-$BB140)/2</f>
        <v>0</v>
      </c>
      <c r="I146" s="213" t="n">
        <f aca="false">$BG140+($BG142-$BG140)/2</f>
        <v>0</v>
      </c>
      <c r="K146" s="234" t="n">
        <v>0.34</v>
      </c>
      <c r="L146" s="238" t="n">
        <f aca="false">L145-($L$112-$L$212)/101</f>
        <v>0</v>
      </c>
      <c r="M146" s="239" t="n">
        <f aca="false">M145-($M$112-$M$212)/101</f>
        <v>0</v>
      </c>
      <c r="Q146" s="234" t="n">
        <v>0.35</v>
      </c>
      <c r="R146" s="235" t="n">
        <f aca="false">R145-($R$111-$R$211)/101</f>
        <v>-0.0256435643564357</v>
      </c>
      <c r="S146" s="236" t="n">
        <f aca="false">S145-($R$111-$R$211)/101</f>
        <v>-0.0256435643564357</v>
      </c>
      <c r="T146" s="165"/>
      <c r="U146" s="165"/>
      <c r="V146" s="165"/>
      <c r="W146" s="165"/>
      <c r="Y146" s="164" t="n">
        <v>143</v>
      </c>
      <c r="Z146" s="245" t="n">
        <v>207.27</v>
      </c>
      <c r="AA146" s="180" t="n">
        <f aca="false">IF(MOD(ROW(),2),"",INDEX($Z$3:$Z$600,ROW()/2))</f>
        <v>94.48</v>
      </c>
      <c r="AB146" s="181" t="n">
        <v>1.44</v>
      </c>
      <c r="AC146" s="182" t="n">
        <f aca="false">VALUE($Z147)</f>
        <v>208.86</v>
      </c>
      <c r="AD146" s="164" t="n">
        <v>143</v>
      </c>
      <c r="AE146" s="191"/>
      <c r="AF146" s="227" t="str">
        <f aca="false">IF(MOD(ROW(),10),"",INDEX(AE$3:AE$600,ROW()/10))</f>
        <v/>
      </c>
      <c r="AG146" s="228" t="n">
        <v>141</v>
      </c>
      <c r="AH146" s="229" t="e">
        <f aca="false">VALUE($AF146)</f>
        <v>#VALUE!</v>
      </c>
      <c r="AI146" s="164" t="n">
        <v>143</v>
      </c>
      <c r="AJ146" s="245"/>
      <c r="AK146" s="227" t="str">
        <f aca="false">IF(MOD(ROW(),10),"",INDEX(AJ$3:AJ$600,ROW()/10))</f>
        <v/>
      </c>
      <c r="AL146" s="228" t="n">
        <v>136</v>
      </c>
      <c r="AM146" s="229" t="e">
        <f aca="false">VALUE($AK146)</f>
        <v>#VALUE!</v>
      </c>
      <c r="AN146" s="164" t="n">
        <v>143</v>
      </c>
      <c r="AO146" s="190"/>
      <c r="AP146" s="227" t="str">
        <f aca="false">IF(MOD(ROW(),10),"",INDEX(AO$3:AO$600,ROW()/10))</f>
        <v/>
      </c>
      <c r="AQ146" s="181" t="n">
        <v>1.44</v>
      </c>
      <c r="AR146" s="229" t="e">
        <f aca="false">VALUE($AP146)</f>
        <v>#VALUE!</v>
      </c>
      <c r="AS146" s="164" t="n">
        <v>1430</v>
      </c>
      <c r="AT146" s="245"/>
      <c r="AU146" s="227" t="str">
        <f aca="false">IF(MOD(ROW(),10),"",INDEX(AT$3:AT$600,ROW()/10))</f>
        <v/>
      </c>
      <c r="AV146" s="181" t="n">
        <v>1.44</v>
      </c>
      <c r="AW146" s="229" t="e">
        <f aca="false">VALUE($AU146)</f>
        <v>#VALUE!</v>
      </c>
      <c r="AY146" s="245"/>
      <c r="AZ146" s="180" t="n">
        <f aca="false">IF(MOD(ROW(),2),"",INDEX(AY$3:AY$600,ROW()/2))</f>
        <v>0</v>
      </c>
      <c r="BA146" s="181" t="n">
        <v>1.44</v>
      </c>
      <c r="BB146" s="182" t="n">
        <f aca="false">VALUE(AZ146)</f>
        <v>0</v>
      </c>
      <c r="BD146" s="245"/>
      <c r="BE146" s="180" t="n">
        <f aca="false">IF(MOD(ROW(),2),"",INDEX(BD$3:BD$600,ROW()/2))</f>
        <v>0</v>
      </c>
      <c r="BF146" s="181" t="n">
        <v>1.44</v>
      </c>
      <c r="BG146" s="182" t="n">
        <f aca="false">VALUE($BD147)</f>
        <v>0</v>
      </c>
    </row>
    <row r="147" customFormat="false" ht="13.5" hidden="false" customHeight="false" outlineLevel="0" collapsed="false">
      <c r="A147" s="208" t="n">
        <v>1.4</v>
      </c>
      <c r="B147" s="209" t="n">
        <v>4.17</v>
      </c>
      <c r="C147" s="213" t="n">
        <f aca="false">$AM150</f>
        <v>0.115</v>
      </c>
      <c r="D147" s="241" t="n">
        <f aca="false">$AH150</f>
        <v>0.058</v>
      </c>
      <c r="E147" s="211" t="n">
        <f aca="false">$AC142</f>
        <v>202.5</v>
      </c>
      <c r="F147" s="212" t="n">
        <f aca="false">$AR150</f>
        <v>-0.058</v>
      </c>
      <c r="G147" s="218" t="n">
        <f aca="false">$AW150</f>
        <v>-0.115</v>
      </c>
      <c r="H147" s="213" t="n">
        <f aca="false">$BB142</f>
        <v>0</v>
      </c>
      <c r="I147" s="213" t="n">
        <f aca="false">$BG142</f>
        <v>0</v>
      </c>
      <c r="K147" s="234" t="n">
        <v>0.35</v>
      </c>
      <c r="L147" s="238" t="n">
        <f aca="false">L146-($L$112-$L$212)/101</f>
        <v>0</v>
      </c>
      <c r="M147" s="239" t="n">
        <f aca="false">M146-($M$112-$M$212)/101</f>
        <v>0</v>
      </c>
      <c r="Q147" s="234" t="n">
        <v>0.36</v>
      </c>
      <c r="R147" s="235" t="n">
        <f aca="false">R146-($R$111-$R$211)/101</f>
        <v>-0.0263762376237624</v>
      </c>
      <c r="S147" s="236" t="n">
        <f aca="false">S146-($R$111-$R$211)/101</f>
        <v>-0.0263762376237624</v>
      </c>
      <c r="T147" s="165"/>
      <c r="U147" s="165"/>
      <c r="V147" s="165"/>
      <c r="W147" s="165"/>
      <c r="Y147" s="164" t="n">
        <v>144</v>
      </c>
      <c r="Z147" s="245" t="n">
        <v>208.86</v>
      </c>
      <c r="AA147" s="180" t="str">
        <f aca="false">IF(MOD(ROW(),2),"",INDEX($Z$3:$Z$600,ROW()/2))</f>
        <v/>
      </c>
      <c r="AB147" s="181" t="n">
        <v>1.45</v>
      </c>
      <c r="AC147" s="182" t="n">
        <f aca="false">VALUE($Z148)</f>
        <v>210.45</v>
      </c>
      <c r="AD147" s="164" t="n">
        <v>144</v>
      </c>
      <c r="AE147" s="191"/>
      <c r="AF147" s="227" t="str">
        <f aca="false">IF(MOD(ROW(),10),"",INDEX(AE$3:AE$600,ROW()/10))</f>
        <v/>
      </c>
      <c r="AG147" s="228" t="n">
        <v>142</v>
      </c>
      <c r="AH147" s="229" t="e">
        <f aca="false">VALUE($AF147)</f>
        <v>#VALUE!</v>
      </c>
      <c r="AI147" s="164" t="n">
        <v>144</v>
      </c>
      <c r="AJ147" s="245"/>
      <c r="AK147" s="227" t="str">
        <f aca="false">IF(MOD(ROW(),10),"",INDEX(AJ$3:AJ$600,ROW()/10))</f>
        <v/>
      </c>
      <c r="AL147" s="228" t="n">
        <v>137</v>
      </c>
      <c r="AM147" s="229" t="e">
        <f aca="false">VALUE($AK147)</f>
        <v>#VALUE!</v>
      </c>
      <c r="AN147" s="164" t="n">
        <v>144</v>
      </c>
      <c r="AO147" s="190"/>
      <c r="AP147" s="227" t="str">
        <f aca="false">IF(MOD(ROW(),10),"",INDEX(AO$3:AO$600,ROW()/10))</f>
        <v/>
      </c>
      <c r="AQ147" s="181" t="n">
        <v>1.45</v>
      </c>
      <c r="AR147" s="229" t="e">
        <f aca="false">VALUE($AP147)</f>
        <v>#VALUE!</v>
      </c>
      <c r="AS147" s="164" t="n">
        <v>1440</v>
      </c>
      <c r="AT147" s="245"/>
      <c r="AU147" s="227" t="str">
        <f aca="false">IF(MOD(ROW(),10),"",INDEX(AT$3:AT$600,ROW()/10))</f>
        <v/>
      </c>
      <c r="AV147" s="181" t="n">
        <v>1.45</v>
      </c>
      <c r="AW147" s="229" t="e">
        <f aca="false">VALUE($AU147)</f>
        <v>#VALUE!</v>
      </c>
      <c r="AY147" s="245"/>
      <c r="AZ147" s="180" t="str">
        <f aca="false">IF(MOD(ROW(),2),"",INDEX(AY$3:AY$600,ROW()/2))</f>
        <v/>
      </c>
      <c r="BA147" s="181" t="n">
        <v>1.45</v>
      </c>
      <c r="BB147" s="182" t="e">
        <f aca="false">VALUE(AZ147)</f>
        <v>#VALUE!</v>
      </c>
      <c r="BD147" s="245"/>
      <c r="BE147" s="180" t="str">
        <f aca="false">IF(MOD(ROW(),2),"",INDEX(BD$3:BD$600,ROW()/2))</f>
        <v/>
      </c>
      <c r="BF147" s="181" t="n">
        <v>1.45</v>
      </c>
      <c r="BG147" s="182" t="n">
        <f aca="false">VALUE($BD148)</f>
        <v>0</v>
      </c>
    </row>
    <row r="148" customFormat="false" ht="13.5" hidden="false" customHeight="false" outlineLevel="0" collapsed="false">
      <c r="A148" s="208" t="n">
        <v>1.41</v>
      </c>
      <c r="B148" s="209" t="n">
        <v>4.16</v>
      </c>
      <c r="C148" s="213" t="n">
        <f aca="false">$C147+(($AM$20-$AM$10))/10</f>
        <v>0.115</v>
      </c>
      <c r="D148" s="217" t="n">
        <f aca="false">$D147+(($AH$30-$AH$20))/10</f>
        <v>0.0587</v>
      </c>
      <c r="E148" s="211" t="n">
        <f aca="false">$AC143</f>
        <v>204.09</v>
      </c>
      <c r="F148" s="212" t="n">
        <f aca="false">$F147+(($AR$20-$AR$10))/10</f>
        <v>-0.0612</v>
      </c>
      <c r="G148" s="218" t="n">
        <f aca="false">$G147+(($AW$20-$AW$10))/10</f>
        <v>-0.1195</v>
      </c>
      <c r="H148" s="213" t="n">
        <f aca="false">$BB142+($BB144-$BB142)/2</f>
        <v>0</v>
      </c>
      <c r="I148" s="213" t="n">
        <f aca="false">$BG142+($BG144-$BG142)/2</f>
        <v>0</v>
      </c>
      <c r="K148" s="234" t="n">
        <v>0.36</v>
      </c>
      <c r="L148" s="238" t="n">
        <f aca="false">L147-($L$112-$L$212)/101</f>
        <v>0</v>
      </c>
      <c r="M148" s="239" t="n">
        <f aca="false">M147-($M$112-$M$212)/101</f>
        <v>0</v>
      </c>
      <c r="Q148" s="234" t="n">
        <v>0.37</v>
      </c>
      <c r="R148" s="235" t="n">
        <f aca="false">R147-($R$111-$R$211)/101</f>
        <v>-0.0271089108910891</v>
      </c>
      <c r="S148" s="236" t="n">
        <f aca="false">S147-($R$111-$R$211)/101</f>
        <v>-0.0271089108910891</v>
      </c>
      <c r="T148" s="165"/>
      <c r="U148" s="165"/>
      <c r="V148" s="165"/>
      <c r="W148" s="165"/>
      <c r="Y148" s="164" t="n">
        <v>145</v>
      </c>
      <c r="Z148" s="245" t="n">
        <v>210.45</v>
      </c>
      <c r="AA148" s="180" t="n">
        <f aca="false">IF(MOD(ROW(),2),"",INDEX($Z$3:$Z$600,ROW()/2))</f>
        <v>96.07</v>
      </c>
      <c r="AB148" s="181" t="n">
        <v>1.46</v>
      </c>
      <c r="AC148" s="182" t="n">
        <f aca="false">VALUE($Z149)</f>
        <v>212.04</v>
      </c>
      <c r="AD148" s="164" t="n">
        <v>145</v>
      </c>
      <c r="AE148" s="191"/>
      <c r="AF148" s="227" t="str">
        <f aca="false">IF(MOD(ROW(),10),"",INDEX(AE$3:AE$600,ROW()/10))</f>
        <v/>
      </c>
      <c r="AG148" s="228" t="n">
        <v>143</v>
      </c>
      <c r="AH148" s="229" t="e">
        <f aca="false">VALUE($AF148)</f>
        <v>#VALUE!</v>
      </c>
      <c r="AI148" s="164" t="n">
        <v>145</v>
      </c>
      <c r="AJ148" s="245"/>
      <c r="AK148" s="227" t="str">
        <f aca="false">IF(MOD(ROW(),10),"",INDEX(AJ$3:AJ$600,ROW()/10))</f>
        <v/>
      </c>
      <c r="AL148" s="228" t="n">
        <v>138</v>
      </c>
      <c r="AM148" s="229" t="e">
        <f aca="false">VALUE($AK148)</f>
        <v>#VALUE!</v>
      </c>
      <c r="AN148" s="164" t="n">
        <v>145</v>
      </c>
      <c r="AO148" s="190"/>
      <c r="AP148" s="227" t="str">
        <f aca="false">IF(MOD(ROW(),10),"",INDEX(AO$3:AO$600,ROW()/10))</f>
        <v/>
      </c>
      <c r="AQ148" s="181" t="n">
        <v>1.46</v>
      </c>
      <c r="AR148" s="229" t="e">
        <f aca="false">VALUE($AP148)</f>
        <v>#VALUE!</v>
      </c>
      <c r="AS148" s="164" t="n">
        <v>1450</v>
      </c>
      <c r="AT148" s="245"/>
      <c r="AU148" s="227" t="str">
        <f aca="false">IF(MOD(ROW(),10),"",INDEX(AT$3:AT$600,ROW()/10))</f>
        <v/>
      </c>
      <c r="AV148" s="181" t="n">
        <v>1.46</v>
      </c>
      <c r="AW148" s="229" t="e">
        <f aca="false">VALUE($AU148)</f>
        <v>#VALUE!</v>
      </c>
      <c r="AY148" s="245"/>
      <c r="AZ148" s="180" t="n">
        <f aca="false">IF(MOD(ROW(),2),"",INDEX(AY$3:AY$600,ROW()/2))</f>
        <v>0</v>
      </c>
      <c r="BA148" s="181" t="n">
        <v>1.46</v>
      </c>
      <c r="BB148" s="182" t="n">
        <f aca="false">VALUE(AZ148)</f>
        <v>0</v>
      </c>
      <c r="BD148" s="245"/>
      <c r="BE148" s="180" t="n">
        <f aca="false">IF(MOD(ROW(),2),"",INDEX(BD$3:BD$600,ROW()/2))</f>
        <v>0</v>
      </c>
      <c r="BF148" s="181" t="n">
        <v>1.46</v>
      </c>
      <c r="BG148" s="182" t="n">
        <f aca="false">VALUE($BD149)</f>
        <v>0</v>
      </c>
    </row>
    <row r="149" customFormat="false" ht="13.5" hidden="false" customHeight="false" outlineLevel="0" collapsed="false">
      <c r="A149" s="208" t="n">
        <v>1.42</v>
      </c>
      <c r="B149" s="209" t="n">
        <v>4.15</v>
      </c>
      <c r="C149" s="213" t="n">
        <f aca="false">$C148+(($AM$20-$AM$10))/10</f>
        <v>0.115</v>
      </c>
      <c r="D149" s="217" t="n">
        <f aca="false">$D148+(($AH$30-$AH$20))/10</f>
        <v>0.0594</v>
      </c>
      <c r="E149" s="211" t="n">
        <f aca="false">$AC144</f>
        <v>205.68</v>
      </c>
      <c r="F149" s="212" t="n">
        <f aca="false">$F148+(($AR$20-$AR$10))/10</f>
        <v>-0.0644</v>
      </c>
      <c r="G149" s="218" t="n">
        <f aca="false">$G148+(($AW$20-$AW$10))/10</f>
        <v>-0.124</v>
      </c>
      <c r="H149" s="213" t="n">
        <f aca="false">$BB144</f>
        <v>0</v>
      </c>
      <c r="I149" s="213" t="n">
        <f aca="false">$BG144</f>
        <v>0</v>
      </c>
      <c r="K149" s="234" t="n">
        <v>0.37</v>
      </c>
      <c r="L149" s="238" t="n">
        <f aca="false">L148-($L$112-$L$212)/101</f>
        <v>0</v>
      </c>
      <c r="M149" s="239" t="n">
        <f aca="false">M148-($M$112-$M$212)/101</f>
        <v>0</v>
      </c>
      <c r="Q149" s="234" t="n">
        <v>0.38</v>
      </c>
      <c r="R149" s="235" t="n">
        <f aca="false">R148-($R$111-$R$211)/101</f>
        <v>-0.0278415841584159</v>
      </c>
      <c r="S149" s="236" t="n">
        <f aca="false">S148-($R$111-$R$211)/101</f>
        <v>-0.0278415841584159</v>
      </c>
      <c r="T149" s="165"/>
      <c r="U149" s="165"/>
      <c r="V149" s="165"/>
      <c r="W149" s="165"/>
      <c r="Y149" s="164" t="n">
        <v>146</v>
      </c>
      <c r="Z149" s="245" t="n">
        <v>212.04</v>
      </c>
      <c r="AA149" s="180" t="str">
        <f aca="false">IF(MOD(ROW(),2),"",INDEX($Z$3:$Z$600,ROW()/2))</f>
        <v/>
      </c>
      <c r="AB149" s="181" t="n">
        <v>1.47</v>
      </c>
      <c r="AC149" s="182" t="n">
        <f aca="false">VALUE($Z150)</f>
        <v>213.62</v>
      </c>
      <c r="AD149" s="164" t="n">
        <v>146</v>
      </c>
      <c r="AE149" s="191"/>
      <c r="AF149" s="227" t="str">
        <f aca="false">IF(MOD(ROW(),10),"",INDEX(AE$3:AE$600,ROW()/10))</f>
        <v/>
      </c>
      <c r="AG149" s="228" t="n">
        <v>144</v>
      </c>
      <c r="AH149" s="229" t="e">
        <f aca="false">VALUE($AF149)</f>
        <v>#VALUE!</v>
      </c>
      <c r="AI149" s="164" t="n">
        <v>146</v>
      </c>
      <c r="AJ149" s="245"/>
      <c r="AK149" s="227" t="str">
        <f aca="false">IF(MOD(ROW(),10),"",INDEX(AJ$3:AJ$600,ROW()/10))</f>
        <v/>
      </c>
      <c r="AL149" s="228" t="n">
        <v>139</v>
      </c>
      <c r="AM149" s="229" t="e">
        <f aca="false">VALUE($AK149)</f>
        <v>#VALUE!</v>
      </c>
      <c r="AN149" s="164" t="n">
        <v>146</v>
      </c>
      <c r="AO149" s="190"/>
      <c r="AP149" s="227" t="str">
        <f aca="false">IF(MOD(ROW(),10),"",INDEX(AO$3:AO$600,ROW()/10))</f>
        <v/>
      </c>
      <c r="AQ149" s="181" t="n">
        <v>1.47</v>
      </c>
      <c r="AR149" s="229" t="e">
        <f aca="false">VALUE($AP149)</f>
        <v>#VALUE!</v>
      </c>
      <c r="AS149" s="164" t="n">
        <v>1460</v>
      </c>
      <c r="AT149" s="245"/>
      <c r="AU149" s="227" t="str">
        <f aca="false">IF(MOD(ROW(),10),"",INDEX(AT$3:AT$600,ROW()/10))</f>
        <v/>
      </c>
      <c r="AV149" s="181" t="n">
        <v>1.47</v>
      </c>
      <c r="AW149" s="229" t="e">
        <f aca="false">VALUE($AU149)</f>
        <v>#VALUE!</v>
      </c>
      <c r="AY149" s="245"/>
      <c r="AZ149" s="180" t="str">
        <f aca="false">IF(MOD(ROW(),2),"",INDEX(AY$3:AY$600,ROW()/2))</f>
        <v/>
      </c>
      <c r="BA149" s="181" t="n">
        <v>1.47</v>
      </c>
      <c r="BB149" s="182" t="e">
        <f aca="false">VALUE(AZ149)</f>
        <v>#VALUE!</v>
      </c>
      <c r="BD149" s="245"/>
      <c r="BE149" s="180" t="str">
        <f aca="false">IF(MOD(ROW(),2),"",INDEX(BD$3:BD$600,ROW()/2))</f>
        <v/>
      </c>
      <c r="BF149" s="181" t="n">
        <v>1.47</v>
      </c>
      <c r="BG149" s="182" t="n">
        <f aca="false">VALUE($BD150)</f>
        <v>0</v>
      </c>
    </row>
    <row r="150" customFormat="false" ht="13.5" hidden="false" customHeight="false" outlineLevel="0" collapsed="false">
      <c r="A150" s="208" t="n">
        <v>1.43</v>
      </c>
      <c r="B150" s="209" t="n">
        <v>4.14</v>
      </c>
      <c r="C150" s="213" t="n">
        <f aca="false">$C149+(($AM$20-$AM$10))/10</f>
        <v>0.115</v>
      </c>
      <c r="D150" s="217" t="n">
        <f aca="false">$D149+(($AH$30-$AH$20))/10</f>
        <v>0.0601</v>
      </c>
      <c r="E150" s="211" t="n">
        <f aca="false">$AC145</f>
        <v>207.27</v>
      </c>
      <c r="F150" s="212" t="n">
        <f aca="false">$F149+(($AR$20-$AR$10))/10</f>
        <v>-0.0676</v>
      </c>
      <c r="G150" s="218" t="n">
        <f aca="false">$G149+(($AW$20-$AW$10))/10</f>
        <v>-0.1285</v>
      </c>
      <c r="H150" s="213" t="n">
        <f aca="false">$BB144+($BB146-$BB144)/2</f>
        <v>0</v>
      </c>
      <c r="I150" s="213" t="n">
        <f aca="false">$BG144+($BG146-$BG144)/2</f>
        <v>0</v>
      </c>
      <c r="K150" s="234" t="n">
        <v>0.38</v>
      </c>
      <c r="L150" s="238" t="n">
        <f aca="false">L149-($L$112-$L$212)/101</f>
        <v>0</v>
      </c>
      <c r="M150" s="239" t="n">
        <f aca="false">M149-($M$112-$M$212)/101</f>
        <v>0</v>
      </c>
      <c r="Q150" s="234" t="n">
        <v>0.39</v>
      </c>
      <c r="R150" s="235" t="n">
        <f aca="false">R149-($R$111-$R$211)/101</f>
        <v>-0.0285742574257426</v>
      </c>
      <c r="S150" s="236" t="n">
        <f aca="false">S149-($R$111-$R$211)/101</f>
        <v>-0.0285742574257426</v>
      </c>
      <c r="T150" s="165"/>
      <c r="U150" s="165"/>
      <c r="V150" s="165"/>
      <c r="W150" s="165"/>
      <c r="Y150" s="164" t="n">
        <v>147</v>
      </c>
      <c r="Z150" s="245" t="n">
        <v>213.62</v>
      </c>
      <c r="AA150" s="180" t="n">
        <f aca="false">IF(MOD(ROW(),2),"",INDEX($Z$3:$Z$600,ROW()/2))</f>
        <v>97.65</v>
      </c>
      <c r="AB150" s="181" t="n">
        <v>1.48</v>
      </c>
      <c r="AC150" s="182" t="n">
        <f aca="false">VALUE($Z151)</f>
        <v>215.21</v>
      </c>
      <c r="AD150" s="164" t="n">
        <v>147</v>
      </c>
      <c r="AE150" s="191"/>
      <c r="AF150" s="227" t="n">
        <f aca="false">IF(MOD(ROW(),10),"",INDEX(AE$3:AE$600,ROW()/10))</f>
        <v>0.058</v>
      </c>
      <c r="AG150" s="228" t="n">
        <v>145</v>
      </c>
      <c r="AH150" s="229" t="n">
        <f aca="false">VALUE($AF150)</f>
        <v>0.058</v>
      </c>
      <c r="AI150" s="164" t="n">
        <v>147</v>
      </c>
      <c r="AJ150" s="245"/>
      <c r="AK150" s="227" t="n">
        <f aca="false">IF(MOD(ROW(),10),"",INDEX(AJ$3:AJ$600,ROW()/10))</f>
        <v>0.115</v>
      </c>
      <c r="AL150" s="228" t="n">
        <v>140</v>
      </c>
      <c r="AM150" s="229" t="n">
        <f aca="false">VALUE($AK150)</f>
        <v>0.115</v>
      </c>
      <c r="AN150" s="164" t="n">
        <v>147</v>
      </c>
      <c r="AO150" s="190"/>
      <c r="AP150" s="227" t="n">
        <f aca="false">IF(MOD(ROW(),10),"",INDEX(AO$3:AO$600,ROW()/10))</f>
        <v>-0.058</v>
      </c>
      <c r="AQ150" s="181" t="n">
        <v>1.48</v>
      </c>
      <c r="AR150" s="229" t="n">
        <f aca="false">VALUE($AP150)</f>
        <v>-0.058</v>
      </c>
      <c r="AS150" s="164" t="n">
        <v>1470</v>
      </c>
      <c r="AT150" s="245"/>
      <c r="AU150" s="227" t="n">
        <f aca="false">IF(MOD(ROW(),10),"",INDEX(AT$3:AT$600,ROW()/10))</f>
        <v>-0.115</v>
      </c>
      <c r="AV150" s="181" t="n">
        <v>1.48</v>
      </c>
      <c r="AW150" s="229" t="n">
        <f aca="false">VALUE($AU150)</f>
        <v>-0.115</v>
      </c>
      <c r="AY150" s="245"/>
      <c r="AZ150" s="180" t="n">
        <f aca="false">IF(MOD(ROW(),2),"",INDEX(AY$3:AY$600,ROW()/2))</f>
        <v>0</v>
      </c>
      <c r="BA150" s="181" t="n">
        <v>1.48</v>
      </c>
      <c r="BB150" s="182" t="n">
        <f aca="false">VALUE(AZ150)</f>
        <v>0</v>
      </c>
      <c r="BD150" s="245"/>
      <c r="BE150" s="180" t="n">
        <f aca="false">IF(MOD(ROW(),2),"",INDEX(BD$3:BD$600,ROW()/2))</f>
        <v>0</v>
      </c>
      <c r="BF150" s="181" t="n">
        <v>1.48</v>
      </c>
      <c r="BG150" s="182" t="n">
        <f aca="false">VALUE($BD151)</f>
        <v>0</v>
      </c>
    </row>
    <row r="151" customFormat="false" ht="13.5" hidden="false" customHeight="false" outlineLevel="0" collapsed="false">
      <c r="A151" s="208" t="n">
        <v>1.44</v>
      </c>
      <c r="B151" s="209" t="n">
        <v>4.13</v>
      </c>
      <c r="C151" s="213" t="n">
        <f aca="false">$C150+(($AM$20-$AM$10))/10</f>
        <v>0.115</v>
      </c>
      <c r="D151" s="217" t="n">
        <f aca="false">$D150+(($AH$30-$AH$20))/10</f>
        <v>0.0608</v>
      </c>
      <c r="E151" s="211" t="n">
        <f aca="false">$AC146</f>
        <v>208.86</v>
      </c>
      <c r="F151" s="212" t="n">
        <f aca="false">$F150+(($AR$20-$AR$10))/10</f>
        <v>-0.0708</v>
      </c>
      <c r="G151" s="218" t="n">
        <f aca="false">$G150+(($AW$20-$AW$10))/10</f>
        <v>-0.133</v>
      </c>
      <c r="H151" s="213" t="n">
        <f aca="false">$BB146</f>
        <v>0</v>
      </c>
      <c r="I151" s="213" t="n">
        <f aca="false">$BG146</f>
        <v>0</v>
      </c>
      <c r="K151" s="234" t="n">
        <v>0.39</v>
      </c>
      <c r="L151" s="238" t="n">
        <f aca="false">L150-($L$112-$L$212)/101</f>
        <v>0</v>
      </c>
      <c r="M151" s="239" t="n">
        <f aca="false">M150-($M$112-$M$212)/101</f>
        <v>0</v>
      </c>
      <c r="Q151" s="234" t="n">
        <v>0.4</v>
      </c>
      <c r="R151" s="235" t="n">
        <f aca="false">R150-($R$111-$R$211)/101</f>
        <v>-0.0293069306930693</v>
      </c>
      <c r="S151" s="236" t="n">
        <f aca="false">S150-($R$111-$R$211)/101</f>
        <v>-0.0293069306930693</v>
      </c>
      <c r="T151" s="165"/>
      <c r="U151" s="165"/>
      <c r="V151" s="165"/>
      <c r="W151" s="165"/>
      <c r="Y151" s="164" t="n">
        <v>148</v>
      </c>
      <c r="Z151" s="245" t="n">
        <v>215.21</v>
      </c>
      <c r="AA151" s="180" t="str">
        <f aca="false">IF(MOD(ROW(),2),"",INDEX($Z$3:$Z$600,ROW()/2))</f>
        <v/>
      </c>
      <c r="AB151" s="181" t="n">
        <v>1.49</v>
      </c>
      <c r="AC151" s="182" t="n">
        <f aca="false">VALUE($Z152)</f>
        <v>216.8</v>
      </c>
      <c r="AD151" s="164" t="n">
        <v>148</v>
      </c>
      <c r="AE151" s="191"/>
      <c r="AF151" s="227" t="str">
        <f aca="false">IF(MOD(ROW(),10),"",INDEX(AE$3:AE$600,ROW()/10))</f>
        <v/>
      </c>
      <c r="AG151" s="228" t="n">
        <v>146</v>
      </c>
      <c r="AH151" s="229" t="e">
        <f aca="false">VALUE($AF151)</f>
        <v>#VALUE!</v>
      </c>
      <c r="AI151" s="164" t="n">
        <v>148</v>
      </c>
      <c r="AJ151" s="245"/>
      <c r="AK151" s="227" t="str">
        <f aca="false">IF(MOD(ROW(),10),"",INDEX(AJ$3:AJ$600,ROW()/10))</f>
        <v/>
      </c>
      <c r="AL151" s="228" t="n">
        <v>141</v>
      </c>
      <c r="AM151" s="229" t="e">
        <f aca="false">VALUE($AK151)</f>
        <v>#VALUE!</v>
      </c>
      <c r="AN151" s="164" t="n">
        <v>148</v>
      </c>
      <c r="AO151" s="190"/>
      <c r="AP151" s="227" t="str">
        <f aca="false">IF(MOD(ROW(),10),"",INDEX(AO$3:AO$600,ROW()/10))</f>
        <v/>
      </c>
      <c r="AQ151" s="181" t="n">
        <v>1.49</v>
      </c>
      <c r="AR151" s="229" t="e">
        <f aca="false">VALUE($AP151)</f>
        <v>#VALUE!</v>
      </c>
      <c r="AS151" s="164" t="n">
        <v>1480</v>
      </c>
      <c r="AT151" s="245"/>
      <c r="AU151" s="227" t="str">
        <f aca="false">IF(MOD(ROW(),10),"",INDEX(AT$3:AT$600,ROW()/10))</f>
        <v/>
      </c>
      <c r="AV151" s="181" t="n">
        <v>1.49</v>
      </c>
      <c r="AW151" s="229" t="e">
        <f aca="false">VALUE($AU151)</f>
        <v>#VALUE!</v>
      </c>
      <c r="AY151" s="245"/>
      <c r="AZ151" s="180" t="str">
        <f aca="false">IF(MOD(ROW(),2),"",INDEX(AY$3:AY$600,ROW()/2))</f>
        <v/>
      </c>
      <c r="BA151" s="181" t="n">
        <v>1.49</v>
      </c>
      <c r="BB151" s="182" t="e">
        <f aca="false">VALUE(AZ151)</f>
        <v>#VALUE!</v>
      </c>
      <c r="BD151" s="245"/>
      <c r="BE151" s="180" t="str">
        <f aca="false">IF(MOD(ROW(),2),"",INDEX(BD$3:BD$600,ROW()/2))</f>
        <v/>
      </c>
      <c r="BF151" s="181" t="n">
        <v>1.49</v>
      </c>
      <c r="BG151" s="182" t="n">
        <f aca="false">VALUE($BD152)</f>
        <v>0</v>
      </c>
    </row>
    <row r="152" customFormat="false" ht="13.5" hidden="false" customHeight="false" outlineLevel="0" collapsed="false">
      <c r="A152" s="208" t="n">
        <v>1.45</v>
      </c>
      <c r="B152" s="209" t="n">
        <v>4.12</v>
      </c>
      <c r="C152" s="213" t="n">
        <f aca="false">$C151+(($AM$20-$AM$10))/10</f>
        <v>0.115</v>
      </c>
      <c r="D152" s="217" t="n">
        <f aca="false">$D151+(($AH$30-$AH$20))/10</f>
        <v>0.0615</v>
      </c>
      <c r="E152" s="211" t="n">
        <f aca="false">$AC147</f>
        <v>210.45</v>
      </c>
      <c r="F152" s="212" t="n">
        <f aca="false">$F151+(($AR$20-$AR$10))/10</f>
        <v>-0.074</v>
      </c>
      <c r="G152" s="218" t="n">
        <f aca="false">$G151+(($AW$20-$AW$10))/10</f>
        <v>-0.1375</v>
      </c>
      <c r="H152" s="213" t="n">
        <f aca="false">$BB146+($BB148-$BB146)/2</f>
        <v>0</v>
      </c>
      <c r="I152" s="213" t="n">
        <f aca="false">$BG146+($BG148-$BG146)/2</f>
        <v>0</v>
      </c>
      <c r="K152" s="234" t="n">
        <v>0.4</v>
      </c>
      <c r="L152" s="238" t="n">
        <f aca="false">L151-($L$112-$L$212)/101</f>
        <v>0</v>
      </c>
      <c r="M152" s="239" t="n">
        <f aca="false">M151-($M$112-$M$212)/101</f>
        <v>0</v>
      </c>
      <c r="Q152" s="234" t="n">
        <v>0.41</v>
      </c>
      <c r="R152" s="235" t="n">
        <f aca="false">R151-($R$111-$R$211)/101</f>
        <v>-0.0300396039603961</v>
      </c>
      <c r="S152" s="236" t="n">
        <f aca="false">S151-($R$111-$R$211)/101</f>
        <v>-0.0300396039603961</v>
      </c>
      <c r="T152" s="165"/>
      <c r="U152" s="165"/>
      <c r="V152" s="165"/>
      <c r="W152" s="165"/>
      <c r="Y152" s="164" t="n">
        <v>149</v>
      </c>
      <c r="Z152" s="245" t="n">
        <v>216.8</v>
      </c>
      <c r="AA152" s="180" t="n">
        <f aca="false">IF(MOD(ROW(),2),"",INDEX($Z$3:$Z$600,ROW()/2))</f>
        <v>99.24</v>
      </c>
      <c r="AB152" s="181" t="n">
        <v>1.5</v>
      </c>
      <c r="AC152" s="182" t="n">
        <f aca="false">VALUE($Z153)</f>
        <v>218.39</v>
      </c>
      <c r="AD152" s="164" t="n">
        <v>149</v>
      </c>
      <c r="AE152" s="191"/>
      <c r="AF152" s="227" t="str">
        <f aca="false">IF(MOD(ROW(),10),"",INDEX(AE$3:AE$600,ROW()/10))</f>
        <v/>
      </c>
      <c r="AG152" s="228" t="n">
        <v>147</v>
      </c>
      <c r="AH152" s="229" t="e">
        <f aca="false">VALUE($AF152)</f>
        <v>#VALUE!</v>
      </c>
      <c r="AI152" s="164" t="n">
        <v>149</v>
      </c>
      <c r="AJ152" s="245"/>
      <c r="AK152" s="227" t="str">
        <f aca="false">IF(MOD(ROW(),10),"",INDEX(AJ$3:AJ$600,ROW()/10))</f>
        <v/>
      </c>
      <c r="AL152" s="228" t="n">
        <v>142</v>
      </c>
      <c r="AM152" s="229" t="e">
        <f aca="false">VALUE($AK152)</f>
        <v>#VALUE!</v>
      </c>
      <c r="AN152" s="164" t="n">
        <v>149</v>
      </c>
      <c r="AO152" s="190"/>
      <c r="AP152" s="227" t="str">
        <f aca="false">IF(MOD(ROW(),10),"",INDEX(AO$3:AO$600,ROW()/10))</f>
        <v/>
      </c>
      <c r="AQ152" s="181" t="n">
        <v>1.5</v>
      </c>
      <c r="AR152" s="229" t="e">
        <f aca="false">VALUE($AP152)</f>
        <v>#VALUE!</v>
      </c>
      <c r="AS152" s="164" t="n">
        <v>1490</v>
      </c>
      <c r="AT152" s="245"/>
      <c r="AU152" s="227" t="str">
        <f aca="false">IF(MOD(ROW(),10),"",INDEX(AT$3:AT$600,ROW()/10))</f>
        <v/>
      </c>
      <c r="AV152" s="181" t="n">
        <v>1.5</v>
      </c>
      <c r="AW152" s="229" t="e">
        <f aca="false">VALUE($AU152)</f>
        <v>#VALUE!</v>
      </c>
      <c r="AY152" s="245"/>
      <c r="AZ152" s="180" t="n">
        <f aca="false">IF(MOD(ROW(),2),"",INDEX(AY$3:AY$600,ROW()/2))</f>
        <v>0</v>
      </c>
      <c r="BA152" s="181" t="n">
        <v>1.5</v>
      </c>
      <c r="BB152" s="182" t="n">
        <f aca="false">VALUE(AZ152)</f>
        <v>0</v>
      </c>
      <c r="BD152" s="245"/>
      <c r="BE152" s="180" t="n">
        <f aca="false">IF(MOD(ROW(),2),"",INDEX(BD$3:BD$600,ROW()/2))</f>
        <v>0</v>
      </c>
      <c r="BF152" s="181" t="n">
        <v>1.5</v>
      </c>
      <c r="BG152" s="182" t="n">
        <f aca="false">VALUE($BD153)</f>
        <v>0</v>
      </c>
    </row>
    <row r="153" customFormat="false" ht="13.5" hidden="false" customHeight="false" outlineLevel="0" collapsed="false">
      <c r="A153" s="208" t="n">
        <v>1.46</v>
      </c>
      <c r="B153" s="209" t="n">
        <v>4.11</v>
      </c>
      <c r="C153" s="213" t="n">
        <f aca="false">$C152+(($AM$20-$AM$10))/10</f>
        <v>0.115</v>
      </c>
      <c r="D153" s="217" t="n">
        <f aca="false">$D152+(($AH$30-$AH$20))/10</f>
        <v>0.0622</v>
      </c>
      <c r="E153" s="211" t="n">
        <f aca="false">$AC148</f>
        <v>212.04</v>
      </c>
      <c r="F153" s="212" t="n">
        <f aca="false">$F152+(($AR$20-$AR$10))/10</f>
        <v>-0.0772</v>
      </c>
      <c r="G153" s="218" t="n">
        <f aca="false">$G152+(($AW$20-$AW$10))/10</f>
        <v>-0.142</v>
      </c>
      <c r="H153" s="213" t="n">
        <f aca="false">$BB148</f>
        <v>0</v>
      </c>
      <c r="I153" s="213" t="n">
        <f aca="false">$BG148</f>
        <v>0</v>
      </c>
      <c r="K153" s="234" t="n">
        <v>0.41</v>
      </c>
      <c r="L153" s="238" t="n">
        <f aca="false">L152-($L$112-$L$212)/101</f>
        <v>0</v>
      </c>
      <c r="M153" s="239" t="n">
        <f aca="false">M152-($M$112-$M$212)/101</f>
        <v>0</v>
      </c>
      <c r="Q153" s="234" t="n">
        <v>0.42</v>
      </c>
      <c r="R153" s="235" t="n">
        <f aca="false">R152-($R$111-$R$211)/101</f>
        <v>-0.0307722772277228</v>
      </c>
      <c r="S153" s="236" t="n">
        <f aca="false">S152-($R$111-$R$211)/101</f>
        <v>-0.0307722772277228</v>
      </c>
      <c r="T153" s="165"/>
      <c r="U153" s="165"/>
      <c r="V153" s="165"/>
      <c r="W153" s="165"/>
      <c r="Y153" s="164" t="n">
        <v>150</v>
      </c>
      <c r="Z153" s="245" t="n">
        <v>218.39</v>
      </c>
      <c r="AA153" s="180" t="str">
        <f aca="false">IF(MOD(ROW(),2),"",INDEX($Z$3:$Z$600,ROW()/2))</f>
        <v/>
      </c>
      <c r="AB153" s="181" t="n">
        <v>1.51</v>
      </c>
      <c r="AC153" s="182" t="n">
        <f aca="false">VALUE($Z154)</f>
        <v>219.98</v>
      </c>
      <c r="AD153" s="164" t="n">
        <v>150</v>
      </c>
      <c r="AE153" s="191"/>
      <c r="AF153" s="227" t="str">
        <f aca="false">IF(MOD(ROW(),10),"",INDEX(AE$3:AE$600,ROW()/10))</f>
        <v/>
      </c>
      <c r="AG153" s="228" t="n">
        <v>148</v>
      </c>
      <c r="AH153" s="229" t="e">
        <f aca="false">VALUE($AF153)</f>
        <v>#VALUE!</v>
      </c>
      <c r="AI153" s="164" t="n">
        <v>150</v>
      </c>
      <c r="AJ153" s="245"/>
      <c r="AK153" s="227" t="str">
        <f aca="false">IF(MOD(ROW(),10),"",INDEX(AJ$3:AJ$600,ROW()/10))</f>
        <v/>
      </c>
      <c r="AL153" s="228" t="n">
        <v>143</v>
      </c>
      <c r="AM153" s="229" t="e">
        <f aca="false">VALUE($AK153)</f>
        <v>#VALUE!</v>
      </c>
      <c r="AN153" s="164" t="n">
        <v>150</v>
      </c>
      <c r="AO153" s="190"/>
      <c r="AP153" s="227" t="str">
        <f aca="false">IF(MOD(ROW(),10),"",INDEX(AO$3:AO$600,ROW()/10))</f>
        <v/>
      </c>
      <c r="AQ153" s="181" t="n">
        <v>1.51</v>
      </c>
      <c r="AR153" s="229" t="e">
        <f aca="false">VALUE($AP153)</f>
        <v>#VALUE!</v>
      </c>
      <c r="AS153" s="164" t="n">
        <v>1500</v>
      </c>
      <c r="AT153" s="245"/>
      <c r="AU153" s="227" t="str">
        <f aca="false">IF(MOD(ROW(),10),"",INDEX(AT$3:AT$600,ROW()/10))</f>
        <v/>
      </c>
      <c r="AV153" s="181" t="n">
        <v>1.51</v>
      </c>
      <c r="AW153" s="229" t="e">
        <f aca="false">VALUE($AU153)</f>
        <v>#VALUE!</v>
      </c>
      <c r="AY153" s="245"/>
      <c r="AZ153" s="180" t="str">
        <f aca="false">IF(MOD(ROW(),2),"",INDEX(AY$3:AY$600,ROW()/2))</f>
        <v/>
      </c>
      <c r="BA153" s="181" t="n">
        <v>1.51</v>
      </c>
      <c r="BB153" s="182" t="e">
        <f aca="false">VALUE(AZ153)</f>
        <v>#VALUE!</v>
      </c>
      <c r="BD153" s="245"/>
      <c r="BE153" s="180" t="str">
        <f aca="false">IF(MOD(ROW(),2),"",INDEX(BD$3:BD$600,ROW()/2))</f>
        <v/>
      </c>
      <c r="BF153" s="181" t="n">
        <v>1.51</v>
      </c>
      <c r="BG153" s="182" t="n">
        <f aca="false">VALUE($BD154)</f>
        <v>0</v>
      </c>
    </row>
    <row r="154" customFormat="false" ht="13.5" hidden="false" customHeight="false" outlineLevel="0" collapsed="false">
      <c r="A154" s="208" t="n">
        <v>1.47</v>
      </c>
      <c r="B154" s="209" t="n">
        <v>4.1</v>
      </c>
      <c r="C154" s="213" t="n">
        <f aca="false">$C153+(($AM$20-$AM$10))/10</f>
        <v>0.115</v>
      </c>
      <c r="D154" s="217" t="n">
        <f aca="false">$D153+(($AH$30-$AH$20))/10</f>
        <v>0.0629</v>
      </c>
      <c r="E154" s="211" t="n">
        <f aca="false">$AC149</f>
        <v>213.62</v>
      </c>
      <c r="F154" s="212" t="n">
        <f aca="false">$F153+(($AR$20-$AR$10))/10</f>
        <v>-0.0804</v>
      </c>
      <c r="G154" s="218" t="n">
        <f aca="false">$G153+(($AW$20-$AW$10))/10</f>
        <v>-0.1465</v>
      </c>
      <c r="H154" s="213" t="n">
        <f aca="false">$BB148+($BB150-$BB148)/2</f>
        <v>0</v>
      </c>
      <c r="I154" s="213" t="n">
        <f aca="false">$BG148+($BG150-$BG148)/2</f>
        <v>0</v>
      </c>
      <c r="K154" s="234" t="n">
        <v>0.42</v>
      </c>
      <c r="L154" s="238" t="n">
        <f aca="false">L153-($L$112-$L$212)/101</f>
        <v>0</v>
      </c>
      <c r="M154" s="239" t="n">
        <f aca="false">M153-($M$112-$M$212)/101</f>
        <v>0</v>
      </c>
      <c r="Q154" s="234" t="n">
        <v>0.43</v>
      </c>
      <c r="R154" s="235" t="n">
        <f aca="false">R153-($R$111-$R$211)/101</f>
        <v>-0.0315049504950495</v>
      </c>
      <c r="S154" s="236" t="n">
        <f aca="false">S153-($R$111-$R$211)/101</f>
        <v>-0.0315049504950495</v>
      </c>
      <c r="T154" s="165"/>
      <c r="U154" s="165"/>
      <c r="V154" s="165"/>
      <c r="W154" s="165"/>
      <c r="Y154" s="164" t="n">
        <v>151</v>
      </c>
      <c r="Z154" s="245" t="n">
        <v>219.98</v>
      </c>
      <c r="AA154" s="180" t="n">
        <f aca="false">IF(MOD(ROW(),2),"",INDEX($Z$3:$Z$600,ROW()/2))</f>
        <v>100.83</v>
      </c>
      <c r="AB154" s="181" t="n">
        <v>1.52</v>
      </c>
      <c r="AC154" s="182" t="n">
        <f aca="false">VALUE($Z155)</f>
        <v>221.57</v>
      </c>
      <c r="AD154" s="164" t="n">
        <v>151</v>
      </c>
      <c r="AE154" s="191"/>
      <c r="AF154" s="227" t="str">
        <f aca="false">IF(MOD(ROW(),10),"",INDEX(AE$3:AE$600,ROW()/10))</f>
        <v/>
      </c>
      <c r="AG154" s="228" t="n">
        <v>149</v>
      </c>
      <c r="AH154" s="229" t="e">
        <f aca="false">VALUE($AF154)</f>
        <v>#VALUE!</v>
      </c>
      <c r="AI154" s="164" t="n">
        <v>151</v>
      </c>
      <c r="AJ154" s="245"/>
      <c r="AK154" s="227" t="str">
        <f aca="false">IF(MOD(ROW(),10),"",INDEX(AJ$3:AJ$600,ROW()/10))</f>
        <v/>
      </c>
      <c r="AL154" s="228" t="n">
        <v>144</v>
      </c>
      <c r="AM154" s="229" t="e">
        <f aca="false">VALUE($AK154)</f>
        <v>#VALUE!</v>
      </c>
      <c r="AN154" s="164" t="n">
        <v>151</v>
      </c>
      <c r="AO154" s="190"/>
      <c r="AP154" s="227" t="str">
        <f aca="false">IF(MOD(ROW(),10),"",INDEX(AO$3:AO$600,ROW()/10))</f>
        <v/>
      </c>
      <c r="AQ154" s="181" t="n">
        <v>1.52</v>
      </c>
      <c r="AR154" s="229" t="e">
        <f aca="false">VALUE($AP154)</f>
        <v>#VALUE!</v>
      </c>
      <c r="AS154" s="164" t="n">
        <v>1510</v>
      </c>
      <c r="AT154" s="245"/>
      <c r="AU154" s="227" t="str">
        <f aca="false">IF(MOD(ROW(),10),"",INDEX(AT$3:AT$600,ROW()/10))</f>
        <v/>
      </c>
      <c r="AV154" s="181" t="n">
        <v>1.52</v>
      </c>
      <c r="AW154" s="229" t="e">
        <f aca="false">VALUE($AU154)</f>
        <v>#VALUE!</v>
      </c>
      <c r="AY154" s="245"/>
      <c r="AZ154" s="180" t="n">
        <f aca="false">IF(MOD(ROW(),2),"",INDEX(AY$3:AY$600,ROW()/2))</f>
        <v>0</v>
      </c>
      <c r="BA154" s="181" t="n">
        <v>1.52</v>
      </c>
      <c r="BB154" s="182" t="n">
        <f aca="false">VALUE(AZ154)</f>
        <v>0</v>
      </c>
      <c r="BD154" s="245"/>
      <c r="BE154" s="180" t="n">
        <f aca="false">IF(MOD(ROW(),2),"",INDEX(BD$3:BD$600,ROW()/2))</f>
        <v>0</v>
      </c>
      <c r="BF154" s="181" t="n">
        <v>1.52</v>
      </c>
      <c r="BG154" s="182" t="n">
        <f aca="false">VALUE($BD155)</f>
        <v>0</v>
      </c>
    </row>
    <row r="155" customFormat="false" ht="13.5" hidden="false" customHeight="false" outlineLevel="0" collapsed="false">
      <c r="A155" s="208" t="n">
        <v>1.48</v>
      </c>
      <c r="B155" s="209" t="n">
        <v>4.09</v>
      </c>
      <c r="C155" s="213" t="n">
        <f aca="false">$C154+(($AM$20-$AM$10))/10</f>
        <v>0.115</v>
      </c>
      <c r="D155" s="217" t="n">
        <f aca="false">$D154+(($AH$30-$AH$20))/10</f>
        <v>0.0636</v>
      </c>
      <c r="E155" s="211" t="n">
        <f aca="false">$AC150</f>
        <v>215.21</v>
      </c>
      <c r="F155" s="212" t="n">
        <f aca="false">$F154+(($AR$20-$AR$10))/10</f>
        <v>-0.0836</v>
      </c>
      <c r="G155" s="218" t="n">
        <f aca="false">$G154+(($AW$20-$AW$10))/10</f>
        <v>-0.151</v>
      </c>
      <c r="H155" s="213" t="n">
        <f aca="false">$BB150</f>
        <v>0</v>
      </c>
      <c r="I155" s="213" t="n">
        <f aca="false">$BG150</f>
        <v>0</v>
      </c>
      <c r="K155" s="234" t="n">
        <v>0.43</v>
      </c>
      <c r="L155" s="238" t="n">
        <f aca="false">L154-($L$112-$L$212)/101</f>
        <v>0</v>
      </c>
      <c r="M155" s="239" t="n">
        <f aca="false">M154-($M$112-$M$212)/101</f>
        <v>0</v>
      </c>
      <c r="Q155" s="234" t="n">
        <v>0.44</v>
      </c>
      <c r="R155" s="235" t="n">
        <f aca="false">R154-($R$111-$R$211)/101</f>
        <v>-0.0322376237623763</v>
      </c>
      <c r="S155" s="236" t="n">
        <f aca="false">S154-($R$111-$R$211)/101</f>
        <v>-0.0322376237623763</v>
      </c>
      <c r="T155" s="165"/>
      <c r="U155" s="165"/>
      <c r="V155" s="165"/>
      <c r="W155" s="165"/>
      <c r="Y155" s="164" t="n">
        <v>152</v>
      </c>
      <c r="Z155" s="245" t="n">
        <v>221.57</v>
      </c>
      <c r="AA155" s="180" t="str">
        <f aca="false">IF(MOD(ROW(),2),"",INDEX($Z$3:$Z$600,ROW()/2))</f>
        <v/>
      </c>
      <c r="AB155" s="181" t="n">
        <v>1.53</v>
      </c>
      <c r="AC155" s="182" t="n">
        <f aca="false">VALUE($Z156)</f>
        <v>223.16</v>
      </c>
      <c r="AD155" s="164" t="n">
        <v>152</v>
      </c>
      <c r="AE155" s="191"/>
      <c r="AF155" s="227" t="str">
        <f aca="false">IF(MOD(ROW(),10),"",INDEX(AE$3:AE$600,ROW()/10))</f>
        <v/>
      </c>
      <c r="AG155" s="228" t="n">
        <v>150</v>
      </c>
      <c r="AH155" s="229" t="e">
        <f aca="false">VALUE($AF155)</f>
        <v>#VALUE!</v>
      </c>
      <c r="AI155" s="164" t="n">
        <v>152</v>
      </c>
      <c r="AJ155" s="245"/>
      <c r="AK155" s="227" t="str">
        <f aca="false">IF(MOD(ROW(),10),"",INDEX(AJ$3:AJ$600,ROW()/10))</f>
        <v/>
      </c>
      <c r="AL155" s="228" t="n">
        <v>145</v>
      </c>
      <c r="AM155" s="229" t="e">
        <f aca="false">VALUE($AK155)</f>
        <v>#VALUE!</v>
      </c>
      <c r="AN155" s="164" t="n">
        <v>152</v>
      </c>
      <c r="AO155" s="190"/>
      <c r="AP155" s="227" t="str">
        <f aca="false">IF(MOD(ROW(),10),"",INDEX(AO$3:AO$600,ROW()/10))</f>
        <v/>
      </c>
      <c r="AQ155" s="181" t="n">
        <v>1.53</v>
      </c>
      <c r="AR155" s="229" t="e">
        <f aca="false">VALUE($AP155)</f>
        <v>#VALUE!</v>
      </c>
      <c r="AS155" s="164" t="n">
        <v>1520</v>
      </c>
      <c r="AT155" s="245"/>
      <c r="AU155" s="227" t="str">
        <f aca="false">IF(MOD(ROW(),10),"",INDEX(AT$3:AT$600,ROW()/10))</f>
        <v/>
      </c>
      <c r="AV155" s="181" t="n">
        <v>1.53</v>
      </c>
      <c r="AW155" s="229" t="e">
        <f aca="false">VALUE($AU155)</f>
        <v>#VALUE!</v>
      </c>
      <c r="AY155" s="245"/>
      <c r="AZ155" s="180" t="str">
        <f aca="false">IF(MOD(ROW(),2),"",INDEX(AY$3:AY$600,ROW()/2))</f>
        <v/>
      </c>
      <c r="BA155" s="181" t="n">
        <v>1.53</v>
      </c>
      <c r="BB155" s="182" t="e">
        <f aca="false">VALUE(AZ155)</f>
        <v>#VALUE!</v>
      </c>
      <c r="BD155" s="245"/>
      <c r="BE155" s="180" t="str">
        <f aca="false">IF(MOD(ROW(),2),"",INDEX(BD$3:BD$600,ROW()/2))</f>
        <v/>
      </c>
      <c r="BF155" s="181" t="n">
        <v>1.53</v>
      </c>
      <c r="BG155" s="182" t="n">
        <f aca="false">VALUE($BD156)</f>
        <v>0</v>
      </c>
    </row>
    <row r="156" customFormat="false" ht="13.5" hidden="false" customHeight="false" outlineLevel="0" collapsed="false">
      <c r="A156" s="208" t="n">
        <v>1.49</v>
      </c>
      <c r="B156" s="209" t="n">
        <v>4.08</v>
      </c>
      <c r="C156" s="213" t="n">
        <f aca="false">$C155+(($AM$20-$AM$10))/10</f>
        <v>0.115</v>
      </c>
      <c r="D156" s="217" t="n">
        <f aca="false">$D155+(($AH$30-$AH$20))/10</f>
        <v>0.0643</v>
      </c>
      <c r="E156" s="211" t="n">
        <f aca="false">$AC151</f>
        <v>216.8</v>
      </c>
      <c r="F156" s="212" t="n">
        <f aca="false">$F155+(($AR$20-$AR$10))/10</f>
        <v>-0.0868</v>
      </c>
      <c r="G156" s="218" t="n">
        <f aca="false">$G155+(($AW$20-$AW$10))/10</f>
        <v>-0.1555</v>
      </c>
      <c r="H156" s="213" t="n">
        <f aca="false">$BB150+($BB152-$BB150)/2</f>
        <v>0</v>
      </c>
      <c r="I156" s="213" t="n">
        <f aca="false">$BG150+($BG152-$BG150)/2</f>
        <v>0</v>
      </c>
      <c r="K156" s="234" t="n">
        <v>0.44</v>
      </c>
      <c r="L156" s="238" t="n">
        <f aca="false">L155-($L$112-$L$212)/101</f>
        <v>0</v>
      </c>
      <c r="M156" s="239" t="n">
        <f aca="false">M155-($M$112-$M$212)/101</f>
        <v>0</v>
      </c>
      <c r="Q156" s="234" t="n">
        <v>0.45</v>
      </c>
      <c r="R156" s="235" t="n">
        <f aca="false">R155-($R$111-$R$211)/101</f>
        <v>-0.032970297029703</v>
      </c>
      <c r="S156" s="236" t="n">
        <f aca="false">S155-($R$111-$R$211)/101</f>
        <v>-0.032970297029703</v>
      </c>
      <c r="T156" s="165"/>
      <c r="U156" s="165"/>
      <c r="V156" s="165"/>
      <c r="W156" s="165"/>
      <c r="Y156" s="164" t="n">
        <v>153</v>
      </c>
      <c r="Z156" s="245" t="n">
        <v>223.16</v>
      </c>
      <c r="AA156" s="180" t="n">
        <f aca="false">IF(MOD(ROW(),2),"",INDEX($Z$3:$Z$600,ROW()/2))</f>
        <v>102.42</v>
      </c>
      <c r="AB156" s="181" t="n">
        <v>1.54</v>
      </c>
      <c r="AC156" s="182" t="n">
        <f aca="false">VALUE($Z157)</f>
        <v>224.74</v>
      </c>
      <c r="AD156" s="164" t="n">
        <v>153</v>
      </c>
      <c r="AE156" s="191"/>
      <c r="AF156" s="227" t="str">
        <f aca="false">IF(MOD(ROW(),10),"",INDEX(AE$3:AE$600,ROW()/10))</f>
        <v/>
      </c>
      <c r="AG156" s="228" t="n">
        <v>151</v>
      </c>
      <c r="AH156" s="229" t="e">
        <f aca="false">VALUE($AF156)</f>
        <v>#VALUE!</v>
      </c>
      <c r="AI156" s="164" t="n">
        <v>153</v>
      </c>
      <c r="AJ156" s="245"/>
      <c r="AK156" s="227" t="str">
        <f aca="false">IF(MOD(ROW(),10),"",INDEX(AJ$3:AJ$600,ROW()/10))</f>
        <v/>
      </c>
      <c r="AL156" s="228" t="n">
        <v>146</v>
      </c>
      <c r="AM156" s="229" t="e">
        <f aca="false">VALUE($AK156)</f>
        <v>#VALUE!</v>
      </c>
      <c r="AN156" s="164" t="n">
        <v>153</v>
      </c>
      <c r="AO156" s="190"/>
      <c r="AP156" s="227" t="str">
        <f aca="false">IF(MOD(ROW(),10),"",INDEX(AO$3:AO$600,ROW()/10))</f>
        <v/>
      </c>
      <c r="AQ156" s="181" t="n">
        <v>1.54</v>
      </c>
      <c r="AR156" s="229" t="e">
        <f aca="false">VALUE($AP156)</f>
        <v>#VALUE!</v>
      </c>
      <c r="AS156" s="164" t="n">
        <v>1530</v>
      </c>
      <c r="AT156" s="245"/>
      <c r="AU156" s="227" t="str">
        <f aca="false">IF(MOD(ROW(),10),"",INDEX(AT$3:AT$600,ROW()/10))</f>
        <v/>
      </c>
      <c r="AV156" s="181" t="n">
        <v>1.54</v>
      </c>
      <c r="AW156" s="229" t="e">
        <f aca="false">VALUE($AU156)</f>
        <v>#VALUE!</v>
      </c>
      <c r="AY156" s="245"/>
      <c r="AZ156" s="180" t="n">
        <f aca="false">IF(MOD(ROW(),2),"",INDEX(AY$3:AY$600,ROW()/2))</f>
        <v>0</v>
      </c>
      <c r="BA156" s="181" t="n">
        <v>1.54</v>
      </c>
      <c r="BB156" s="182" t="n">
        <f aca="false">VALUE(AZ156)</f>
        <v>0</v>
      </c>
      <c r="BD156" s="245"/>
      <c r="BE156" s="180" t="n">
        <f aca="false">IF(MOD(ROW(),2),"",INDEX(BD$3:BD$600,ROW()/2))</f>
        <v>0</v>
      </c>
      <c r="BF156" s="181" t="n">
        <v>1.54</v>
      </c>
      <c r="BG156" s="182" t="n">
        <f aca="false">VALUE($BD157)</f>
        <v>0</v>
      </c>
    </row>
    <row r="157" customFormat="false" ht="13.5" hidden="false" customHeight="false" outlineLevel="0" collapsed="false">
      <c r="A157" s="208" t="n">
        <v>1.5</v>
      </c>
      <c r="B157" s="209" t="n">
        <v>4.07</v>
      </c>
      <c r="C157" s="213" t="n">
        <f aca="false">$AM160</f>
        <v>0.104</v>
      </c>
      <c r="D157" s="241" t="n">
        <f aca="false">$AH160</f>
        <v>0.058</v>
      </c>
      <c r="E157" s="211" t="n">
        <f aca="false">$AC152</f>
        <v>218.39</v>
      </c>
      <c r="F157" s="212" t="n">
        <f aca="false">$AR160</f>
        <v>-0.058</v>
      </c>
      <c r="G157" s="218" t="n">
        <f aca="false">$AW160</f>
        <v>-0.115</v>
      </c>
      <c r="H157" s="213" t="n">
        <f aca="false">$BB152</f>
        <v>0</v>
      </c>
      <c r="I157" s="213" t="n">
        <f aca="false">$BG152</f>
        <v>0</v>
      </c>
      <c r="K157" s="234" t="n">
        <v>0.45</v>
      </c>
      <c r="L157" s="238" t="n">
        <f aca="false">L156-($L$112-$L$212)/101</f>
        <v>0</v>
      </c>
      <c r="M157" s="239" t="n">
        <f aca="false">M156-($M$112-$M$212)/101</f>
        <v>0</v>
      </c>
      <c r="Q157" s="234" t="n">
        <v>0.46</v>
      </c>
      <c r="R157" s="235" t="n">
        <f aca="false">R156-($R$111-$R$211)/101</f>
        <v>-0.0337029702970297</v>
      </c>
      <c r="S157" s="236" t="n">
        <f aca="false">S156-($R$111-$R$211)/101</f>
        <v>-0.0337029702970297</v>
      </c>
      <c r="T157" s="165"/>
      <c r="U157" s="165"/>
      <c r="V157" s="165"/>
      <c r="W157" s="165"/>
      <c r="Y157" s="164" t="n">
        <v>154</v>
      </c>
      <c r="Z157" s="245" t="n">
        <v>224.74</v>
      </c>
      <c r="AA157" s="180" t="str">
        <f aca="false">IF(MOD(ROW(),2),"",INDEX($Z$3:$Z$600,ROW()/2))</f>
        <v/>
      </c>
      <c r="AB157" s="181" t="n">
        <v>1.55</v>
      </c>
      <c r="AC157" s="182" t="n">
        <f aca="false">VALUE($Z158)</f>
        <v>226.33</v>
      </c>
      <c r="AD157" s="164" t="n">
        <v>154</v>
      </c>
      <c r="AE157" s="191"/>
      <c r="AF157" s="227" t="str">
        <f aca="false">IF(MOD(ROW(),10),"",INDEX(AE$3:AE$600,ROW()/10))</f>
        <v/>
      </c>
      <c r="AG157" s="228" t="n">
        <v>152</v>
      </c>
      <c r="AH157" s="229" t="e">
        <f aca="false">VALUE($AF157)</f>
        <v>#VALUE!</v>
      </c>
      <c r="AI157" s="164" t="n">
        <v>154</v>
      </c>
      <c r="AJ157" s="245"/>
      <c r="AK157" s="227" t="str">
        <f aca="false">IF(MOD(ROW(),10),"",INDEX(AJ$3:AJ$600,ROW()/10))</f>
        <v/>
      </c>
      <c r="AL157" s="228" t="n">
        <v>147</v>
      </c>
      <c r="AM157" s="229" t="e">
        <f aca="false">VALUE($AK157)</f>
        <v>#VALUE!</v>
      </c>
      <c r="AN157" s="164" t="n">
        <v>154</v>
      </c>
      <c r="AO157" s="190"/>
      <c r="AP157" s="227" t="str">
        <f aca="false">IF(MOD(ROW(),10),"",INDEX(AO$3:AO$600,ROW()/10))</f>
        <v/>
      </c>
      <c r="AQ157" s="181" t="n">
        <v>1.55</v>
      </c>
      <c r="AR157" s="229" t="e">
        <f aca="false">VALUE($AP157)</f>
        <v>#VALUE!</v>
      </c>
      <c r="AS157" s="164" t="n">
        <v>1540</v>
      </c>
      <c r="AT157" s="245"/>
      <c r="AU157" s="227" t="str">
        <f aca="false">IF(MOD(ROW(),10),"",INDEX(AT$3:AT$600,ROW()/10))</f>
        <v/>
      </c>
      <c r="AV157" s="181" t="n">
        <v>1.55</v>
      </c>
      <c r="AW157" s="229" t="e">
        <f aca="false">VALUE($AU157)</f>
        <v>#VALUE!</v>
      </c>
      <c r="AY157" s="245"/>
      <c r="AZ157" s="180" t="str">
        <f aca="false">IF(MOD(ROW(),2),"",INDEX(AY$3:AY$600,ROW()/2))</f>
        <v/>
      </c>
      <c r="BA157" s="181" t="n">
        <v>1.55</v>
      </c>
      <c r="BB157" s="182" t="e">
        <f aca="false">VALUE(AZ157)</f>
        <v>#VALUE!</v>
      </c>
      <c r="BD157" s="245"/>
      <c r="BE157" s="180" t="str">
        <f aca="false">IF(MOD(ROW(),2),"",INDEX(BD$3:BD$600,ROW()/2))</f>
        <v/>
      </c>
      <c r="BF157" s="181" t="n">
        <v>1.55</v>
      </c>
      <c r="BG157" s="182" t="n">
        <f aca="false">VALUE($BD158)</f>
        <v>0</v>
      </c>
    </row>
    <row r="158" customFormat="false" ht="13.5" hidden="false" customHeight="false" outlineLevel="0" collapsed="false">
      <c r="A158" s="208" t="n">
        <v>1.51</v>
      </c>
      <c r="B158" s="209" t="n">
        <v>4.06</v>
      </c>
      <c r="C158" s="213" t="n">
        <f aca="false">$C157+(($AM$20-$AM$10))/10</f>
        <v>0.104</v>
      </c>
      <c r="D158" s="217" t="n">
        <f aca="false">$D157+(($AH$30-$AH$20))/10</f>
        <v>0.0587</v>
      </c>
      <c r="E158" s="211" t="n">
        <f aca="false">$AC153</f>
        <v>219.98</v>
      </c>
      <c r="F158" s="212" t="n">
        <f aca="false">$F157+(($AR$20-$AR$10))/10</f>
        <v>-0.0612</v>
      </c>
      <c r="G158" s="218" t="n">
        <f aca="false">$G157+(($AW$20-$AW$10))/10</f>
        <v>-0.1195</v>
      </c>
      <c r="H158" s="213" t="n">
        <f aca="false">$BB152+($BB154-$BB152)/2</f>
        <v>0</v>
      </c>
      <c r="I158" s="213" t="n">
        <f aca="false">$BG152+($BG154-$BG152)/2</f>
        <v>0</v>
      </c>
      <c r="K158" s="234" t="n">
        <v>0.46</v>
      </c>
      <c r="L158" s="238" t="n">
        <f aca="false">L157-($L$112-$L$212)/101</f>
        <v>0</v>
      </c>
      <c r="M158" s="239" t="n">
        <f aca="false">M157-($M$112-$M$212)/101</f>
        <v>0</v>
      </c>
      <c r="Q158" s="234" t="n">
        <v>0.47</v>
      </c>
      <c r="R158" s="235" t="n">
        <f aca="false">R157-($R$111-$R$211)/101</f>
        <v>-0.0344356435643565</v>
      </c>
      <c r="S158" s="236" t="n">
        <f aca="false">S157-($R$111-$R$211)/101</f>
        <v>-0.0344356435643565</v>
      </c>
      <c r="T158" s="165"/>
      <c r="U158" s="165"/>
      <c r="V158" s="165"/>
      <c r="W158" s="165"/>
      <c r="Y158" s="164" t="n">
        <v>155</v>
      </c>
      <c r="Z158" s="245" t="n">
        <v>226.33</v>
      </c>
      <c r="AA158" s="180" t="n">
        <f aca="false">IF(MOD(ROW(),2),"",INDEX($Z$3:$Z$600,ROW()/2))</f>
        <v>104.01</v>
      </c>
      <c r="AB158" s="181" t="n">
        <v>1.56</v>
      </c>
      <c r="AC158" s="182" t="n">
        <f aca="false">VALUE($Z159)</f>
        <v>227.92</v>
      </c>
      <c r="AD158" s="164" t="n">
        <v>155</v>
      </c>
      <c r="AE158" s="191"/>
      <c r="AF158" s="227" t="str">
        <f aca="false">IF(MOD(ROW(),10),"",INDEX(AE$3:AE$600,ROW()/10))</f>
        <v/>
      </c>
      <c r="AG158" s="228" t="n">
        <v>153</v>
      </c>
      <c r="AH158" s="229" t="e">
        <f aca="false">VALUE($AF158)</f>
        <v>#VALUE!</v>
      </c>
      <c r="AI158" s="164" t="n">
        <v>155</v>
      </c>
      <c r="AJ158" s="245"/>
      <c r="AK158" s="227" t="str">
        <f aca="false">IF(MOD(ROW(),10),"",INDEX(AJ$3:AJ$600,ROW()/10))</f>
        <v/>
      </c>
      <c r="AL158" s="228" t="n">
        <v>148</v>
      </c>
      <c r="AM158" s="229" t="e">
        <f aca="false">VALUE($AK158)</f>
        <v>#VALUE!</v>
      </c>
      <c r="AN158" s="164" t="n">
        <v>155</v>
      </c>
      <c r="AO158" s="190"/>
      <c r="AP158" s="227" t="str">
        <f aca="false">IF(MOD(ROW(),10),"",INDEX(AO$3:AO$600,ROW()/10))</f>
        <v/>
      </c>
      <c r="AQ158" s="181" t="n">
        <v>1.56</v>
      </c>
      <c r="AR158" s="229" t="e">
        <f aca="false">VALUE($AP158)</f>
        <v>#VALUE!</v>
      </c>
      <c r="AS158" s="164" t="n">
        <v>1550</v>
      </c>
      <c r="AT158" s="245"/>
      <c r="AU158" s="227" t="str">
        <f aca="false">IF(MOD(ROW(),10),"",INDEX(AT$3:AT$600,ROW()/10))</f>
        <v/>
      </c>
      <c r="AV158" s="181" t="n">
        <v>1.56</v>
      </c>
      <c r="AW158" s="229" t="e">
        <f aca="false">VALUE($AU158)</f>
        <v>#VALUE!</v>
      </c>
      <c r="AY158" s="245"/>
      <c r="AZ158" s="180" t="n">
        <f aca="false">IF(MOD(ROW(),2),"",INDEX(AY$3:AY$600,ROW()/2))</f>
        <v>0</v>
      </c>
      <c r="BA158" s="181" t="n">
        <v>1.56</v>
      </c>
      <c r="BB158" s="182" t="n">
        <f aca="false">VALUE(AZ158)</f>
        <v>0</v>
      </c>
      <c r="BD158" s="245"/>
      <c r="BE158" s="180" t="n">
        <f aca="false">IF(MOD(ROW(),2),"",INDEX(BD$3:BD$600,ROW()/2))</f>
        <v>0</v>
      </c>
      <c r="BF158" s="181" t="n">
        <v>1.56</v>
      </c>
      <c r="BG158" s="182" t="n">
        <f aca="false">VALUE($BD159)</f>
        <v>0</v>
      </c>
    </row>
    <row r="159" customFormat="false" ht="13.5" hidden="false" customHeight="false" outlineLevel="0" collapsed="false">
      <c r="A159" s="208" t="n">
        <v>1.52</v>
      </c>
      <c r="B159" s="209" t="n">
        <v>4.05</v>
      </c>
      <c r="C159" s="213" t="n">
        <f aca="false">$C158+(($AM$20-$AM$10))/10</f>
        <v>0.104</v>
      </c>
      <c r="D159" s="217" t="n">
        <f aca="false">$D158+(($AH$30-$AH$20))/10</f>
        <v>0.0594</v>
      </c>
      <c r="E159" s="211" t="n">
        <f aca="false">$AC154</f>
        <v>221.57</v>
      </c>
      <c r="F159" s="212" t="n">
        <f aca="false">$F158+(($AR$20-$AR$10))/10</f>
        <v>-0.0644</v>
      </c>
      <c r="G159" s="218" t="n">
        <f aca="false">$G158+(($AW$20-$AW$10))/10</f>
        <v>-0.124</v>
      </c>
      <c r="H159" s="213" t="n">
        <f aca="false">$BB154</f>
        <v>0</v>
      </c>
      <c r="I159" s="213" t="n">
        <f aca="false">$BG154</f>
        <v>0</v>
      </c>
      <c r="K159" s="234" t="n">
        <v>0.47</v>
      </c>
      <c r="L159" s="238" t="n">
        <f aca="false">L158-($L$112-$L$212)/101</f>
        <v>0</v>
      </c>
      <c r="M159" s="239" t="n">
        <f aca="false">M158-($M$112-$M$212)/101</f>
        <v>0</v>
      </c>
      <c r="Q159" s="234" t="n">
        <v>0.48</v>
      </c>
      <c r="R159" s="235" t="n">
        <f aca="false">R158-($R$111-$R$211)/101</f>
        <v>-0.0351683168316832</v>
      </c>
      <c r="S159" s="236" t="n">
        <f aca="false">S158-($R$111-$R$211)/101</f>
        <v>-0.0351683168316832</v>
      </c>
      <c r="T159" s="165"/>
      <c r="U159" s="165"/>
      <c r="V159" s="165"/>
      <c r="W159" s="165"/>
      <c r="Y159" s="164" t="n">
        <v>156</v>
      </c>
      <c r="Z159" s="245" t="n">
        <v>227.92</v>
      </c>
      <c r="AA159" s="180" t="str">
        <f aca="false">IF(MOD(ROW(),2),"",INDEX($Z$3:$Z$600,ROW()/2))</f>
        <v/>
      </c>
      <c r="AB159" s="181" t="n">
        <v>1.57</v>
      </c>
      <c r="AC159" s="182" t="n">
        <f aca="false">VALUE($Z160)</f>
        <v>229.51</v>
      </c>
      <c r="AD159" s="164" t="n">
        <v>156</v>
      </c>
      <c r="AE159" s="191"/>
      <c r="AF159" s="227" t="str">
        <f aca="false">IF(MOD(ROW(),10),"",INDEX(AE$3:AE$600,ROW()/10))</f>
        <v/>
      </c>
      <c r="AG159" s="228" t="n">
        <v>154</v>
      </c>
      <c r="AH159" s="229" t="e">
        <f aca="false">VALUE($AF159)</f>
        <v>#VALUE!</v>
      </c>
      <c r="AI159" s="164" t="n">
        <v>156</v>
      </c>
      <c r="AJ159" s="245"/>
      <c r="AK159" s="227" t="str">
        <f aca="false">IF(MOD(ROW(),10),"",INDEX(AJ$3:AJ$600,ROW()/10))</f>
        <v/>
      </c>
      <c r="AL159" s="228" t="n">
        <v>149</v>
      </c>
      <c r="AM159" s="229" t="e">
        <f aca="false">VALUE($AK159)</f>
        <v>#VALUE!</v>
      </c>
      <c r="AN159" s="164" t="n">
        <v>156</v>
      </c>
      <c r="AO159" s="190"/>
      <c r="AP159" s="227" t="str">
        <f aca="false">IF(MOD(ROW(),10),"",INDEX(AO$3:AO$600,ROW()/10))</f>
        <v/>
      </c>
      <c r="AQ159" s="181" t="n">
        <v>1.57</v>
      </c>
      <c r="AR159" s="229" t="e">
        <f aca="false">VALUE($AP159)</f>
        <v>#VALUE!</v>
      </c>
      <c r="AS159" s="164" t="n">
        <v>1560</v>
      </c>
      <c r="AT159" s="245"/>
      <c r="AU159" s="227" t="str">
        <f aca="false">IF(MOD(ROW(),10),"",INDEX(AT$3:AT$600,ROW()/10))</f>
        <v/>
      </c>
      <c r="AV159" s="181" t="n">
        <v>1.57</v>
      </c>
      <c r="AW159" s="229" t="e">
        <f aca="false">VALUE($AU159)</f>
        <v>#VALUE!</v>
      </c>
      <c r="AY159" s="245"/>
      <c r="AZ159" s="180" t="str">
        <f aca="false">IF(MOD(ROW(),2),"",INDEX(AY$3:AY$600,ROW()/2))</f>
        <v/>
      </c>
      <c r="BA159" s="181" t="n">
        <v>1.57</v>
      </c>
      <c r="BB159" s="182" t="e">
        <f aca="false">VALUE(AZ159)</f>
        <v>#VALUE!</v>
      </c>
      <c r="BD159" s="245"/>
      <c r="BE159" s="180" t="str">
        <f aca="false">IF(MOD(ROW(),2),"",INDEX(BD$3:BD$600,ROW()/2))</f>
        <v/>
      </c>
      <c r="BF159" s="181" t="n">
        <v>1.57</v>
      </c>
      <c r="BG159" s="182" t="n">
        <f aca="false">VALUE($BD160)</f>
        <v>0</v>
      </c>
    </row>
    <row r="160" customFormat="false" ht="13.5" hidden="false" customHeight="false" outlineLevel="0" collapsed="false">
      <c r="A160" s="208" t="n">
        <v>1.53</v>
      </c>
      <c r="B160" s="209" t="n">
        <v>4.04</v>
      </c>
      <c r="C160" s="213" t="n">
        <f aca="false">$C159+(($AM$20-$AM$10))/10</f>
        <v>0.104</v>
      </c>
      <c r="D160" s="217" t="n">
        <f aca="false">$D159+(($AH$30-$AH$20))/10</f>
        <v>0.0601</v>
      </c>
      <c r="E160" s="211" t="n">
        <f aca="false">$AC155</f>
        <v>223.16</v>
      </c>
      <c r="F160" s="212" t="n">
        <f aca="false">$F159+(($AR$20-$AR$10))/10</f>
        <v>-0.0676</v>
      </c>
      <c r="G160" s="218" t="n">
        <f aca="false">$G159+(($AW$20-$AW$10))/10</f>
        <v>-0.1285</v>
      </c>
      <c r="H160" s="213" t="n">
        <f aca="false">$BB154+($BB156-$BB154)/2</f>
        <v>0</v>
      </c>
      <c r="I160" s="213" t="n">
        <f aca="false">$BG154+($BG156-$BG154)/2</f>
        <v>0</v>
      </c>
      <c r="K160" s="234" t="n">
        <v>0.48</v>
      </c>
      <c r="L160" s="238" t="n">
        <f aca="false">L159-($L$112-$L$212)/101</f>
        <v>0</v>
      </c>
      <c r="M160" s="239" t="n">
        <f aca="false">M159-($M$112-$M$212)/101</f>
        <v>0</v>
      </c>
      <c r="Q160" s="234" t="n">
        <v>0.49</v>
      </c>
      <c r="R160" s="235" t="n">
        <f aca="false">R159-($R$111-$R$211)/101</f>
        <v>-0.0359009900990099</v>
      </c>
      <c r="S160" s="236" t="n">
        <f aca="false">S159-($R$111-$R$211)/101</f>
        <v>-0.0359009900990099</v>
      </c>
      <c r="T160" s="165"/>
      <c r="U160" s="165"/>
      <c r="V160" s="165"/>
      <c r="W160" s="165"/>
      <c r="Y160" s="164" t="n">
        <v>157</v>
      </c>
      <c r="Z160" s="245" t="n">
        <v>229.51</v>
      </c>
      <c r="AA160" s="180" t="n">
        <f aca="false">IF(MOD(ROW(),2),"",INDEX($Z$3:$Z$600,ROW()/2))</f>
        <v>105.6</v>
      </c>
      <c r="AB160" s="181" t="n">
        <v>1.58</v>
      </c>
      <c r="AC160" s="182" t="n">
        <f aca="false">VALUE($Z161)</f>
        <v>231.1</v>
      </c>
      <c r="AD160" s="164" t="n">
        <v>157</v>
      </c>
      <c r="AE160" s="191"/>
      <c r="AF160" s="227" t="n">
        <f aca="false">IF(MOD(ROW(),10),"",INDEX(AE$3:AE$600,ROW()/10))</f>
        <v>0.058</v>
      </c>
      <c r="AG160" s="228" t="n">
        <v>155</v>
      </c>
      <c r="AH160" s="229" t="n">
        <f aca="false">VALUE($AF160)</f>
        <v>0.058</v>
      </c>
      <c r="AI160" s="164" t="n">
        <v>157</v>
      </c>
      <c r="AJ160" s="245"/>
      <c r="AK160" s="227" t="n">
        <f aca="false">IF(MOD(ROW(),10),"",INDEX(AJ$3:AJ$600,ROW()/10))</f>
        <v>0.104</v>
      </c>
      <c r="AL160" s="228" t="n">
        <v>150</v>
      </c>
      <c r="AM160" s="229" t="n">
        <f aca="false">VALUE($AK160)</f>
        <v>0.104</v>
      </c>
      <c r="AN160" s="164" t="n">
        <v>157</v>
      </c>
      <c r="AO160" s="190"/>
      <c r="AP160" s="227" t="n">
        <f aca="false">IF(MOD(ROW(),10),"",INDEX(AO$3:AO$600,ROW()/10))</f>
        <v>-0.058</v>
      </c>
      <c r="AQ160" s="181" t="n">
        <v>1.58</v>
      </c>
      <c r="AR160" s="229" t="n">
        <f aca="false">VALUE($AP160)</f>
        <v>-0.058</v>
      </c>
      <c r="AS160" s="164" t="n">
        <v>1570</v>
      </c>
      <c r="AT160" s="245"/>
      <c r="AU160" s="227" t="n">
        <f aca="false">IF(MOD(ROW(),10),"",INDEX(AT$3:AT$600,ROW()/10))</f>
        <v>-0.115</v>
      </c>
      <c r="AV160" s="181" t="n">
        <v>1.58</v>
      </c>
      <c r="AW160" s="229" t="n">
        <f aca="false">VALUE($AU160)</f>
        <v>-0.115</v>
      </c>
      <c r="AY160" s="245"/>
      <c r="AZ160" s="180" t="n">
        <f aca="false">IF(MOD(ROW(),2),"",INDEX(AY$3:AY$600,ROW()/2))</f>
        <v>0</v>
      </c>
      <c r="BA160" s="181" t="n">
        <v>1.58</v>
      </c>
      <c r="BB160" s="182" t="n">
        <f aca="false">VALUE(AZ160)</f>
        <v>0</v>
      </c>
      <c r="BD160" s="245"/>
      <c r="BE160" s="180" t="n">
        <f aca="false">IF(MOD(ROW(),2),"",INDEX(BD$3:BD$600,ROW()/2))</f>
        <v>0</v>
      </c>
      <c r="BF160" s="181" t="n">
        <v>1.58</v>
      </c>
      <c r="BG160" s="182" t="n">
        <f aca="false">VALUE($BD161)</f>
        <v>0</v>
      </c>
    </row>
    <row r="161" customFormat="false" ht="13.5" hidden="false" customHeight="false" outlineLevel="0" collapsed="false">
      <c r="A161" s="208" t="n">
        <v>1.54</v>
      </c>
      <c r="B161" s="209" t="n">
        <v>4.03</v>
      </c>
      <c r="C161" s="213" t="n">
        <f aca="false">$C160+(($AM$20-$AM$10))/10</f>
        <v>0.104</v>
      </c>
      <c r="D161" s="217" t="n">
        <f aca="false">$D160+(($AH$30-$AH$20))/10</f>
        <v>0.0608</v>
      </c>
      <c r="E161" s="211" t="n">
        <f aca="false">$AC156</f>
        <v>224.74</v>
      </c>
      <c r="F161" s="212" t="n">
        <f aca="false">$F160+(($AR$20-$AR$10))/10</f>
        <v>-0.0708</v>
      </c>
      <c r="G161" s="218" t="n">
        <f aca="false">$G160+(($AW$20-$AW$10))/10</f>
        <v>-0.133</v>
      </c>
      <c r="H161" s="213" t="n">
        <f aca="false">$BB156</f>
        <v>0</v>
      </c>
      <c r="I161" s="213" t="n">
        <f aca="false">$BG156</f>
        <v>0</v>
      </c>
      <c r="K161" s="234" t="n">
        <v>0.49</v>
      </c>
      <c r="L161" s="238" t="n">
        <f aca="false">L160-($L$112-$L$212)/101</f>
        <v>0</v>
      </c>
      <c r="M161" s="239" t="n">
        <f aca="false">M160-($M$112-$M$212)/101</f>
        <v>0</v>
      </c>
      <c r="Q161" s="231" t="n">
        <v>0.5</v>
      </c>
      <c r="R161" s="235" t="n">
        <f aca="false">R160-($R$111-$R$211)/101</f>
        <v>-0.0366336633663367</v>
      </c>
      <c r="S161" s="236" t="n">
        <f aca="false">S160-($R$111-$R$211)/101</f>
        <v>-0.0366336633663367</v>
      </c>
      <c r="T161" s="165"/>
      <c r="U161" s="165"/>
      <c r="V161" s="165"/>
      <c r="W161" s="165"/>
      <c r="Y161" s="164" t="n">
        <v>158</v>
      </c>
      <c r="Z161" s="245" t="n">
        <v>231.1</v>
      </c>
      <c r="AA161" s="180" t="str">
        <f aca="false">IF(MOD(ROW(),2),"",INDEX($Z$3:$Z$600,ROW()/2))</f>
        <v/>
      </c>
      <c r="AB161" s="181" t="n">
        <v>1.59</v>
      </c>
      <c r="AC161" s="182" t="n">
        <f aca="false">VALUE($Z162)</f>
        <v>232.69</v>
      </c>
      <c r="AD161" s="164" t="n">
        <v>158</v>
      </c>
      <c r="AE161" s="191"/>
      <c r="AF161" s="227" t="str">
        <f aca="false">IF(MOD(ROW(),10),"",INDEX(AE$3:AE$600,ROW()/10))</f>
        <v/>
      </c>
      <c r="AG161" s="228" t="n">
        <v>156</v>
      </c>
      <c r="AH161" s="229" t="e">
        <f aca="false">VALUE($AF161)</f>
        <v>#VALUE!</v>
      </c>
      <c r="AI161" s="164" t="n">
        <v>158</v>
      </c>
      <c r="AJ161" s="245"/>
      <c r="AK161" s="227" t="str">
        <f aca="false">IF(MOD(ROW(),10),"",INDEX(AJ$3:AJ$600,ROW()/10))</f>
        <v/>
      </c>
      <c r="AL161" s="228" t="n">
        <v>151</v>
      </c>
      <c r="AM161" s="229" t="e">
        <f aca="false">VALUE($AK161)</f>
        <v>#VALUE!</v>
      </c>
      <c r="AN161" s="164" t="n">
        <v>158</v>
      </c>
      <c r="AO161" s="190"/>
      <c r="AP161" s="227" t="str">
        <f aca="false">IF(MOD(ROW(),10),"",INDEX(AO$3:AO$600,ROW()/10))</f>
        <v/>
      </c>
      <c r="AQ161" s="181" t="n">
        <v>1.59</v>
      </c>
      <c r="AR161" s="229" t="e">
        <f aca="false">VALUE($AP161)</f>
        <v>#VALUE!</v>
      </c>
      <c r="AS161" s="164" t="n">
        <v>1580</v>
      </c>
      <c r="AT161" s="245"/>
      <c r="AU161" s="227" t="str">
        <f aca="false">IF(MOD(ROW(),10),"",INDEX(AT$3:AT$600,ROW()/10))</f>
        <v/>
      </c>
      <c r="AV161" s="181" t="n">
        <v>1.59</v>
      </c>
      <c r="AW161" s="229" t="e">
        <f aca="false">VALUE($AU161)</f>
        <v>#VALUE!</v>
      </c>
      <c r="AY161" s="245"/>
      <c r="AZ161" s="180" t="str">
        <f aca="false">IF(MOD(ROW(),2),"",INDEX(AY$3:AY$600,ROW()/2))</f>
        <v/>
      </c>
      <c r="BA161" s="181" t="n">
        <v>1.59</v>
      </c>
      <c r="BB161" s="182" t="e">
        <f aca="false">VALUE(AZ161)</f>
        <v>#VALUE!</v>
      </c>
      <c r="BD161" s="245"/>
      <c r="BE161" s="180" t="str">
        <f aca="false">IF(MOD(ROW(),2),"",INDEX(BD$3:BD$600,ROW()/2))</f>
        <v/>
      </c>
      <c r="BF161" s="181" t="n">
        <v>1.59</v>
      </c>
      <c r="BG161" s="182" t="n">
        <f aca="false">VALUE($BD162)</f>
        <v>0</v>
      </c>
    </row>
    <row r="162" customFormat="false" ht="13.5" hidden="false" customHeight="false" outlineLevel="0" collapsed="false">
      <c r="A162" s="208" t="n">
        <v>1.55</v>
      </c>
      <c r="B162" s="209" t="n">
        <v>4.02</v>
      </c>
      <c r="C162" s="213" t="n">
        <f aca="false">$C161+(($AM$20-$AM$10))/10</f>
        <v>0.104</v>
      </c>
      <c r="D162" s="217" t="n">
        <f aca="false">$D161+(($AH$30-$AH$20))/10</f>
        <v>0.0615</v>
      </c>
      <c r="E162" s="211" t="n">
        <f aca="false">$AC157</f>
        <v>226.33</v>
      </c>
      <c r="F162" s="212" t="n">
        <f aca="false">$F161+(($AR$20-$AR$10))/10</f>
        <v>-0.074</v>
      </c>
      <c r="G162" s="218" t="n">
        <f aca="false">$G161+(($AW$20-$AW$10))/10</f>
        <v>-0.1375</v>
      </c>
      <c r="H162" s="213" t="n">
        <f aca="false">$BB156+($BB158-$BB156)/2</f>
        <v>0</v>
      </c>
      <c r="I162" s="213" t="n">
        <f aca="false">$BG156+($BG158-$BG156)/2</f>
        <v>0</v>
      </c>
      <c r="K162" s="231" t="n">
        <v>0.5</v>
      </c>
      <c r="L162" s="231" t="n">
        <f aca="false">L161-($L$112-$L$212)/101</f>
        <v>0</v>
      </c>
      <c r="M162" s="231" t="n">
        <f aca="false">M161-($M$112-$M$212)/101</f>
        <v>0</v>
      </c>
      <c r="Q162" s="234" t="n">
        <v>0.51</v>
      </c>
      <c r="R162" s="235" t="n">
        <f aca="false">R161-($R$111-$R$211)/101</f>
        <v>-0.0373663366336634</v>
      </c>
      <c r="S162" s="236" t="n">
        <f aca="false">S161-($R$111-$R$211)/101</f>
        <v>-0.0373663366336634</v>
      </c>
      <c r="T162" s="165"/>
      <c r="U162" s="165"/>
      <c r="V162" s="165"/>
      <c r="W162" s="165"/>
      <c r="Y162" s="164" t="n">
        <v>159</v>
      </c>
      <c r="Z162" s="245" t="n">
        <v>232.69</v>
      </c>
      <c r="AA162" s="180" t="n">
        <f aca="false">IF(MOD(ROW(),2),"",INDEX($Z$3:$Z$600,ROW()/2))</f>
        <v>107.19</v>
      </c>
      <c r="AB162" s="181" t="n">
        <v>1.6</v>
      </c>
      <c r="AC162" s="182" t="n">
        <f aca="false">VALUE($Z163)</f>
        <v>234.28</v>
      </c>
      <c r="AD162" s="164" t="n">
        <v>159</v>
      </c>
      <c r="AE162" s="191"/>
      <c r="AF162" s="227" t="str">
        <f aca="false">IF(MOD(ROW(),10),"",INDEX(AE$3:AE$600,ROW()/10))</f>
        <v/>
      </c>
      <c r="AG162" s="228" t="n">
        <v>157</v>
      </c>
      <c r="AH162" s="229" t="e">
        <f aca="false">VALUE($AF162)</f>
        <v>#VALUE!</v>
      </c>
      <c r="AI162" s="164" t="n">
        <v>159</v>
      </c>
      <c r="AJ162" s="245"/>
      <c r="AK162" s="227" t="str">
        <f aca="false">IF(MOD(ROW(),10),"",INDEX(AJ$3:AJ$600,ROW()/10))</f>
        <v/>
      </c>
      <c r="AL162" s="228" t="n">
        <v>152</v>
      </c>
      <c r="AM162" s="229" t="e">
        <f aca="false">VALUE($AK162)</f>
        <v>#VALUE!</v>
      </c>
      <c r="AN162" s="164" t="n">
        <v>159</v>
      </c>
      <c r="AO162" s="190"/>
      <c r="AP162" s="227" t="str">
        <f aca="false">IF(MOD(ROW(),10),"",INDEX(AO$3:AO$600,ROW()/10))</f>
        <v/>
      </c>
      <c r="AQ162" s="181" t="n">
        <v>1.6</v>
      </c>
      <c r="AR162" s="229" t="e">
        <f aca="false">VALUE($AP162)</f>
        <v>#VALUE!</v>
      </c>
      <c r="AS162" s="164" t="n">
        <v>1590</v>
      </c>
      <c r="AT162" s="245"/>
      <c r="AU162" s="227" t="str">
        <f aca="false">IF(MOD(ROW(),10),"",INDEX(AT$3:AT$600,ROW()/10))</f>
        <v/>
      </c>
      <c r="AV162" s="181" t="n">
        <v>1.6</v>
      </c>
      <c r="AW162" s="229" t="e">
        <f aca="false">VALUE($AU162)</f>
        <v>#VALUE!</v>
      </c>
      <c r="AY162" s="245"/>
      <c r="AZ162" s="180" t="n">
        <f aca="false">IF(MOD(ROW(),2),"",INDEX(AY$3:AY$600,ROW()/2))</f>
        <v>0</v>
      </c>
      <c r="BA162" s="181" t="n">
        <v>1.6</v>
      </c>
      <c r="BB162" s="182" t="n">
        <f aca="false">VALUE(AZ162)</f>
        <v>0</v>
      </c>
      <c r="BD162" s="245"/>
      <c r="BE162" s="180" t="n">
        <f aca="false">IF(MOD(ROW(),2),"",INDEX(BD$3:BD$600,ROW()/2))</f>
        <v>0</v>
      </c>
      <c r="BF162" s="181" t="n">
        <v>1.6</v>
      </c>
      <c r="BG162" s="182" t="n">
        <f aca="false">VALUE($BD163)</f>
        <v>0</v>
      </c>
    </row>
    <row r="163" customFormat="false" ht="13.5" hidden="false" customHeight="false" outlineLevel="0" collapsed="false">
      <c r="A163" s="208" t="n">
        <v>1.56</v>
      </c>
      <c r="B163" s="209" t="n">
        <v>4.01</v>
      </c>
      <c r="C163" s="213" t="n">
        <f aca="false">$C162+(($AM$20-$AM$10))/10</f>
        <v>0.104</v>
      </c>
      <c r="D163" s="217" t="n">
        <f aca="false">$D162+(($AH$30-$AH$20))/10</f>
        <v>0.0622</v>
      </c>
      <c r="E163" s="211" t="n">
        <f aca="false">$AC158</f>
        <v>227.92</v>
      </c>
      <c r="F163" s="212" t="n">
        <f aca="false">$F162+(($AR$20-$AR$10))/10</f>
        <v>-0.0772</v>
      </c>
      <c r="G163" s="218" t="n">
        <f aca="false">$G162+(($AW$20-$AW$10))/10</f>
        <v>-0.142</v>
      </c>
      <c r="H163" s="213" t="n">
        <f aca="false">$BB158</f>
        <v>0</v>
      </c>
      <c r="I163" s="213" t="n">
        <f aca="false">$BG158</f>
        <v>0</v>
      </c>
      <c r="K163" s="234" t="n">
        <v>0.51</v>
      </c>
      <c r="L163" s="238" t="n">
        <f aca="false">L162-($L$112-$L$212)/101</f>
        <v>0</v>
      </c>
      <c r="M163" s="239" t="n">
        <f aca="false">M162-($M$112-$M$212)/101</f>
        <v>0</v>
      </c>
      <c r="Q163" s="234" t="n">
        <v>0.52</v>
      </c>
      <c r="R163" s="235" t="n">
        <f aca="false">R162-($R$111-$R$211)/101</f>
        <v>-0.0380990099009901</v>
      </c>
      <c r="S163" s="236" t="n">
        <f aca="false">S162-($R$111-$R$211)/101</f>
        <v>-0.0380990099009901</v>
      </c>
      <c r="T163" s="165"/>
      <c r="U163" s="165"/>
      <c r="V163" s="165"/>
      <c r="W163" s="165"/>
      <c r="Y163" s="164" t="n">
        <v>160</v>
      </c>
      <c r="Z163" s="245" t="n">
        <v>234.28</v>
      </c>
      <c r="AA163" s="180" t="str">
        <f aca="false">IF(MOD(ROW(),2),"",INDEX($Z$3:$Z$600,ROW()/2))</f>
        <v/>
      </c>
      <c r="AB163" s="181" t="n">
        <v>1.61</v>
      </c>
      <c r="AC163" s="182" t="n">
        <f aca="false">VALUE($Z164)</f>
        <v>235.86</v>
      </c>
      <c r="AD163" s="164" t="n">
        <v>160</v>
      </c>
      <c r="AE163" s="191"/>
      <c r="AF163" s="227" t="str">
        <f aca="false">IF(MOD(ROW(),10),"",INDEX(AE$3:AE$600,ROW()/10))</f>
        <v/>
      </c>
      <c r="AG163" s="228" t="n">
        <v>158</v>
      </c>
      <c r="AH163" s="229" t="e">
        <f aca="false">VALUE($AF163)</f>
        <v>#VALUE!</v>
      </c>
      <c r="AI163" s="164" t="n">
        <v>160</v>
      </c>
      <c r="AJ163" s="245"/>
      <c r="AK163" s="227" t="str">
        <f aca="false">IF(MOD(ROW(),10),"",INDEX(AJ$3:AJ$600,ROW()/10))</f>
        <v/>
      </c>
      <c r="AL163" s="228" t="n">
        <v>153</v>
      </c>
      <c r="AM163" s="229" t="e">
        <f aca="false">VALUE($AK163)</f>
        <v>#VALUE!</v>
      </c>
      <c r="AN163" s="164" t="n">
        <v>160</v>
      </c>
      <c r="AO163" s="190"/>
      <c r="AP163" s="227" t="str">
        <f aca="false">IF(MOD(ROW(),10),"",INDEX(AO$3:AO$600,ROW()/10))</f>
        <v/>
      </c>
      <c r="AQ163" s="181" t="n">
        <v>1.61</v>
      </c>
      <c r="AR163" s="229" t="e">
        <f aca="false">VALUE($AP163)</f>
        <v>#VALUE!</v>
      </c>
      <c r="AS163" s="164" t="n">
        <v>1600</v>
      </c>
      <c r="AT163" s="245"/>
      <c r="AU163" s="227" t="str">
        <f aca="false">IF(MOD(ROW(),10),"",INDEX(AT$3:AT$600,ROW()/10))</f>
        <v/>
      </c>
      <c r="AV163" s="181" t="n">
        <v>1.61</v>
      </c>
      <c r="AW163" s="229" t="e">
        <f aca="false">VALUE($AU163)</f>
        <v>#VALUE!</v>
      </c>
      <c r="AY163" s="245"/>
      <c r="AZ163" s="180" t="str">
        <f aca="false">IF(MOD(ROW(),2),"",INDEX(AY$3:AY$600,ROW()/2))</f>
        <v/>
      </c>
      <c r="BA163" s="181" t="n">
        <v>1.61</v>
      </c>
      <c r="BB163" s="182" t="e">
        <f aca="false">VALUE(AZ163)</f>
        <v>#VALUE!</v>
      </c>
      <c r="BD163" s="245"/>
      <c r="BE163" s="180" t="str">
        <f aca="false">IF(MOD(ROW(),2),"",INDEX(BD$3:BD$600,ROW()/2))</f>
        <v/>
      </c>
      <c r="BF163" s="181" t="n">
        <v>1.61</v>
      </c>
      <c r="BG163" s="182" t="n">
        <f aca="false">VALUE($BD164)</f>
        <v>0</v>
      </c>
    </row>
    <row r="164" customFormat="false" ht="13.5" hidden="false" customHeight="false" outlineLevel="0" collapsed="false">
      <c r="A164" s="208" t="n">
        <v>1.57</v>
      </c>
      <c r="B164" s="209" t="n">
        <v>4</v>
      </c>
      <c r="C164" s="213" t="n">
        <f aca="false">$C163+(($AM$20-$AM$10))/10</f>
        <v>0.104</v>
      </c>
      <c r="D164" s="217" t="n">
        <f aca="false">$D163+(($AH$30-$AH$20))/10</f>
        <v>0.0629</v>
      </c>
      <c r="E164" s="211" t="n">
        <f aca="false">$AC159</f>
        <v>229.51</v>
      </c>
      <c r="F164" s="212" t="n">
        <f aca="false">$F163+(($AR$20-$AR$10))/10</f>
        <v>-0.0804</v>
      </c>
      <c r="G164" s="218" t="n">
        <f aca="false">$G163+(($AW$20-$AW$10))/10</f>
        <v>-0.1465</v>
      </c>
      <c r="H164" s="213" t="n">
        <f aca="false">$BB158+($BB160-$BB158)/2</f>
        <v>0</v>
      </c>
      <c r="I164" s="213" t="n">
        <f aca="false">$BG158+($BG160-$BG158)/2</f>
        <v>0</v>
      </c>
      <c r="K164" s="234" t="n">
        <v>0.52</v>
      </c>
      <c r="L164" s="238" t="n">
        <f aca="false">L163-($L$112-$L$212)/101</f>
        <v>0</v>
      </c>
      <c r="M164" s="239" t="n">
        <f aca="false">M163-($M$112-$M$212)/101</f>
        <v>0</v>
      </c>
      <c r="Q164" s="234" t="n">
        <v>0.53</v>
      </c>
      <c r="R164" s="235" t="n">
        <f aca="false">R163-($R$111-$R$211)/101</f>
        <v>-0.0388316831683169</v>
      </c>
      <c r="S164" s="236" t="n">
        <f aca="false">S163-($R$111-$R$211)/101</f>
        <v>-0.0388316831683169</v>
      </c>
      <c r="T164" s="165"/>
      <c r="U164" s="165"/>
      <c r="V164" s="165"/>
      <c r="W164" s="165"/>
      <c r="Y164" s="164" t="n">
        <v>161</v>
      </c>
      <c r="Z164" s="245" t="n">
        <v>235.86</v>
      </c>
      <c r="AA164" s="180" t="n">
        <f aca="false">IF(MOD(ROW(),2),"",INDEX($Z$3:$Z$600,ROW()/2))</f>
        <v>108.78</v>
      </c>
      <c r="AB164" s="181" t="n">
        <v>1.62</v>
      </c>
      <c r="AC164" s="182" t="n">
        <f aca="false">VALUE($Z165)</f>
        <v>237.45</v>
      </c>
      <c r="AD164" s="164" t="n">
        <v>161</v>
      </c>
      <c r="AE164" s="191"/>
      <c r="AF164" s="227" t="str">
        <f aca="false">IF(MOD(ROW(),10),"",INDEX(AE$3:AE$600,ROW()/10))</f>
        <v/>
      </c>
      <c r="AG164" s="228" t="n">
        <v>159</v>
      </c>
      <c r="AH164" s="229" t="e">
        <f aca="false">VALUE($AF164)</f>
        <v>#VALUE!</v>
      </c>
      <c r="AI164" s="164" t="n">
        <v>161</v>
      </c>
      <c r="AJ164" s="245"/>
      <c r="AK164" s="227" t="str">
        <f aca="false">IF(MOD(ROW(),10),"",INDEX(AJ$3:AJ$600,ROW()/10))</f>
        <v/>
      </c>
      <c r="AL164" s="228" t="n">
        <v>154</v>
      </c>
      <c r="AM164" s="229" t="e">
        <f aca="false">VALUE($AK164)</f>
        <v>#VALUE!</v>
      </c>
      <c r="AN164" s="164" t="n">
        <v>161</v>
      </c>
      <c r="AO164" s="190"/>
      <c r="AP164" s="227" t="str">
        <f aca="false">IF(MOD(ROW(),10),"",INDEX(AO$3:AO$600,ROW()/10))</f>
        <v/>
      </c>
      <c r="AQ164" s="181" t="n">
        <v>1.62</v>
      </c>
      <c r="AR164" s="229" t="e">
        <f aca="false">VALUE($AP164)</f>
        <v>#VALUE!</v>
      </c>
      <c r="AS164" s="164" t="n">
        <v>1610</v>
      </c>
      <c r="AT164" s="245"/>
      <c r="AU164" s="227" t="str">
        <f aca="false">IF(MOD(ROW(),10),"",INDEX(AT$3:AT$600,ROW()/10))</f>
        <v/>
      </c>
      <c r="AV164" s="181" t="n">
        <v>1.62</v>
      </c>
      <c r="AW164" s="229" t="e">
        <f aca="false">VALUE($AU164)</f>
        <v>#VALUE!</v>
      </c>
      <c r="AY164" s="245"/>
      <c r="AZ164" s="180" t="n">
        <f aca="false">IF(MOD(ROW(),2),"",INDEX(AY$3:AY$600,ROW()/2))</f>
        <v>0</v>
      </c>
      <c r="BA164" s="181" t="n">
        <v>1.62</v>
      </c>
      <c r="BB164" s="182" t="n">
        <f aca="false">VALUE(AZ164)</f>
        <v>0</v>
      </c>
      <c r="BD164" s="245"/>
      <c r="BE164" s="180" t="n">
        <f aca="false">IF(MOD(ROW(),2),"",INDEX(BD$3:BD$600,ROW()/2))</f>
        <v>0</v>
      </c>
      <c r="BF164" s="181" t="n">
        <v>1.62</v>
      </c>
      <c r="BG164" s="182" t="n">
        <f aca="false">VALUE($BD165)</f>
        <v>0</v>
      </c>
    </row>
    <row r="165" customFormat="false" ht="13.5" hidden="false" customHeight="false" outlineLevel="0" collapsed="false">
      <c r="A165" s="208" t="n">
        <v>1.58</v>
      </c>
      <c r="B165" s="209" t="n">
        <v>3.99</v>
      </c>
      <c r="C165" s="213" t="n">
        <f aca="false">$C164+(($AM$20-$AM$10))/10</f>
        <v>0.104</v>
      </c>
      <c r="D165" s="217" t="n">
        <f aca="false">$D164+(($AH$30-$AH$20))/10</f>
        <v>0.0636</v>
      </c>
      <c r="E165" s="211" t="n">
        <f aca="false">$AC160</f>
        <v>231.1</v>
      </c>
      <c r="F165" s="212" t="n">
        <f aca="false">$F164+(($AR$20-$AR$10))/10</f>
        <v>-0.0836</v>
      </c>
      <c r="G165" s="218" t="n">
        <f aca="false">$G164+(($AW$20-$AW$10))/10</f>
        <v>-0.151</v>
      </c>
      <c r="H165" s="213" t="n">
        <f aca="false">$BB160</f>
        <v>0</v>
      </c>
      <c r="I165" s="213" t="n">
        <f aca="false">$BG160</f>
        <v>0</v>
      </c>
      <c r="K165" s="234" t="n">
        <v>0.53</v>
      </c>
      <c r="L165" s="238" t="n">
        <f aca="false">L164-($L$112-$L$212)/101</f>
        <v>0</v>
      </c>
      <c r="M165" s="239" t="n">
        <f aca="false">M164-($M$112-$M$212)/101</f>
        <v>0</v>
      </c>
      <c r="Q165" s="234" t="n">
        <v>0.54</v>
      </c>
      <c r="R165" s="235" t="n">
        <f aca="false">R164-($R$111-$R$211)/101</f>
        <v>-0.0395643564356436</v>
      </c>
      <c r="S165" s="236" t="n">
        <f aca="false">S164-($R$111-$R$211)/101</f>
        <v>-0.0395643564356436</v>
      </c>
      <c r="T165" s="165"/>
      <c r="U165" s="165"/>
      <c r="V165" s="165"/>
      <c r="W165" s="165"/>
      <c r="Y165" s="164" t="n">
        <v>162</v>
      </c>
      <c r="Z165" s="245" t="n">
        <v>237.45</v>
      </c>
      <c r="AA165" s="180" t="str">
        <f aca="false">IF(MOD(ROW(),2),"",INDEX($Z$3:$Z$600,ROW()/2))</f>
        <v/>
      </c>
      <c r="AB165" s="181" t="n">
        <v>1.63</v>
      </c>
      <c r="AC165" s="182" t="n">
        <f aca="false">VALUE($Z166)</f>
        <v>239.04</v>
      </c>
      <c r="AD165" s="164" t="n">
        <v>162</v>
      </c>
      <c r="AE165" s="191"/>
      <c r="AF165" s="227" t="str">
        <f aca="false">IF(MOD(ROW(),10),"",INDEX(AE$3:AE$600,ROW()/10))</f>
        <v/>
      </c>
      <c r="AG165" s="228" t="n">
        <v>160</v>
      </c>
      <c r="AH165" s="229" t="e">
        <f aca="false">VALUE($AF165)</f>
        <v>#VALUE!</v>
      </c>
      <c r="AI165" s="164" t="n">
        <v>162</v>
      </c>
      <c r="AJ165" s="245"/>
      <c r="AK165" s="227" t="str">
        <f aca="false">IF(MOD(ROW(),10),"",INDEX(AJ$3:AJ$600,ROW()/10))</f>
        <v/>
      </c>
      <c r="AL165" s="228" t="n">
        <v>155</v>
      </c>
      <c r="AM165" s="229" t="e">
        <f aca="false">VALUE($AK165)</f>
        <v>#VALUE!</v>
      </c>
      <c r="AN165" s="164" t="n">
        <v>162</v>
      </c>
      <c r="AO165" s="190"/>
      <c r="AP165" s="227" t="str">
        <f aca="false">IF(MOD(ROW(),10),"",INDEX(AO$3:AO$600,ROW()/10))</f>
        <v/>
      </c>
      <c r="AQ165" s="181" t="n">
        <v>1.63</v>
      </c>
      <c r="AR165" s="229" t="e">
        <f aca="false">VALUE($AP165)</f>
        <v>#VALUE!</v>
      </c>
      <c r="AS165" s="164" t="n">
        <v>1620</v>
      </c>
      <c r="AT165" s="245"/>
      <c r="AU165" s="227" t="str">
        <f aca="false">IF(MOD(ROW(),10),"",INDEX(AT$3:AT$600,ROW()/10))</f>
        <v/>
      </c>
      <c r="AV165" s="181" t="n">
        <v>1.63</v>
      </c>
      <c r="AW165" s="229" t="e">
        <f aca="false">VALUE($AU165)</f>
        <v>#VALUE!</v>
      </c>
      <c r="AY165" s="245"/>
      <c r="AZ165" s="180" t="str">
        <f aca="false">IF(MOD(ROW(),2),"",INDEX(AY$3:AY$600,ROW()/2))</f>
        <v/>
      </c>
      <c r="BA165" s="181" t="n">
        <v>1.63</v>
      </c>
      <c r="BB165" s="182" t="e">
        <f aca="false">VALUE(AZ165)</f>
        <v>#VALUE!</v>
      </c>
      <c r="BD165" s="245"/>
      <c r="BE165" s="180" t="str">
        <f aca="false">IF(MOD(ROW(),2),"",INDEX(BD$3:BD$600,ROW()/2))</f>
        <v/>
      </c>
      <c r="BF165" s="181" t="n">
        <v>1.63</v>
      </c>
      <c r="BG165" s="182" t="n">
        <f aca="false">VALUE($BD166)</f>
        <v>0</v>
      </c>
    </row>
    <row r="166" customFormat="false" ht="13.5" hidden="false" customHeight="false" outlineLevel="0" collapsed="false">
      <c r="A166" s="208" t="n">
        <v>1.59</v>
      </c>
      <c r="B166" s="209" t="n">
        <v>3.98</v>
      </c>
      <c r="C166" s="213" t="n">
        <f aca="false">$C165+(($AM$20-$AM$10))/10</f>
        <v>0.104</v>
      </c>
      <c r="D166" s="217" t="n">
        <f aca="false">$D165+(($AH$30-$AH$20))/10</f>
        <v>0.0643</v>
      </c>
      <c r="E166" s="211" t="n">
        <f aca="false">$AC161</f>
        <v>232.69</v>
      </c>
      <c r="F166" s="212" t="n">
        <f aca="false">$F165+(($AR$20-$AR$10))/10</f>
        <v>-0.0868</v>
      </c>
      <c r="G166" s="218" t="n">
        <f aca="false">$G165+(($AW$20-$AW$10))/10</f>
        <v>-0.1555</v>
      </c>
      <c r="H166" s="213" t="n">
        <f aca="false">$BB160+($BB162-$BB160)/2</f>
        <v>0</v>
      </c>
      <c r="I166" s="213" t="n">
        <f aca="false">$BG160+($BG162-$BG160)/2</f>
        <v>0</v>
      </c>
      <c r="K166" s="234" t="n">
        <v>0.54</v>
      </c>
      <c r="L166" s="238" t="n">
        <f aca="false">L165-($L$112-$L$212)/101</f>
        <v>0</v>
      </c>
      <c r="M166" s="239" t="n">
        <f aca="false">M165-($M$112-$M$212)/101</f>
        <v>0</v>
      </c>
      <c r="Q166" s="234" t="n">
        <v>0.55</v>
      </c>
      <c r="R166" s="235" t="n">
        <f aca="false">R165-($R$111-$R$211)/101</f>
        <v>-0.0402970297029703</v>
      </c>
      <c r="S166" s="236" t="n">
        <f aca="false">S165-($R$111-$R$211)/101</f>
        <v>-0.0402970297029703</v>
      </c>
      <c r="T166" s="165"/>
      <c r="U166" s="165"/>
      <c r="V166" s="165"/>
      <c r="W166" s="165"/>
      <c r="Y166" s="164" t="n">
        <v>163</v>
      </c>
      <c r="Z166" s="245" t="n">
        <v>239.04</v>
      </c>
      <c r="AA166" s="180" t="n">
        <f aca="false">IF(MOD(ROW(),2),"",INDEX($Z$3:$Z$600,ROW()/2))</f>
        <v>110.36</v>
      </c>
      <c r="AB166" s="181" t="n">
        <v>1.64</v>
      </c>
      <c r="AC166" s="182" t="n">
        <f aca="false">VALUE($Z167)</f>
        <v>240.17</v>
      </c>
      <c r="AD166" s="164" t="n">
        <v>163</v>
      </c>
      <c r="AE166" s="191"/>
      <c r="AF166" s="227" t="str">
        <f aca="false">IF(MOD(ROW(),10),"",INDEX(AE$3:AE$600,ROW()/10))</f>
        <v/>
      </c>
      <c r="AG166" s="228" t="n">
        <v>161</v>
      </c>
      <c r="AH166" s="229" t="e">
        <f aca="false">VALUE($AF166)</f>
        <v>#VALUE!</v>
      </c>
      <c r="AI166" s="164" t="n">
        <v>163</v>
      </c>
      <c r="AJ166" s="245"/>
      <c r="AK166" s="227" t="str">
        <f aca="false">IF(MOD(ROW(),10),"",INDEX(AJ$3:AJ$600,ROW()/10))</f>
        <v/>
      </c>
      <c r="AL166" s="228" t="n">
        <v>156</v>
      </c>
      <c r="AM166" s="229" t="e">
        <f aca="false">VALUE($AK166)</f>
        <v>#VALUE!</v>
      </c>
      <c r="AN166" s="164" t="n">
        <v>163</v>
      </c>
      <c r="AO166" s="190"/>
      <c r="AP166" s="227" t="str">
        <f aca="false">IF(MOD(ROW(),10),"",INDEX(AO$3:AO$600,ROW()/10))</f>
        <v/>
      </c>
      <c r="AQ166" s="181" t="n">
        <v>1.64</v>
      </c>
      <c r="AR166" s="229" t="e">
        <f aca="false">VALUE($AP166)</f>
        <v>#VALUE!</v>
      </c>
      <c r="AS166" s="164" t="n">
        <v>1630</v>
      </c>
      <c r="AT166" s="245"/>
      <c r="AU166" s="227" t="str">
        <f aca="false">IF(MOD(ROW(),10),"",INDEX(AT$3:AT$600,ROW()/10))</f>
        <v/>
      </c>
      <c r="AV166" s="181" t="n">
        <v>1.64</v>
      </c>
      <c r="AW166" s="229" t="e">
        <f aca="false">VALUE($AU166)</f>
        <v>#VALUE!</v>
      </c>
      <c r="AY166" s="245"/>
      <c r="AZ166" s="180" t="n">
        <f aca="false">IF(MOD(ROW(),2),"",INDEX(AY$3:AY$600,ROW()/2))</f>
        <v>0</v>
      </c>
      <c r="BA166" s="181" t="n">
        <v>1.64</v>
      </c>
      <c r="BB166" s="182" t="n">
        <f aca="false">VALUE(AZ166)</f>
        <v>0</v>
      </c>
      <c r="BD166" s="245"/>
      <c r="BE166" s="180" t="n">
        <f aca="false">IF(MOD(ROW(),2),"",INDEX(BD$3:BD$600,ROW()/2))</f>
        <v>0</v>
      </c>
      <c r="BF166" s="181" t="n">
        <v>1.64</v>
      </c>
      <c r="BG166" s="182" t="n">
        <f aca="false">VALUE($BD167)</f>
        <v>0</v>
      </c>
    </row>
    <row r="167" customFormat="false" ht="13.5" hidden="false" customHeight="false" outlineLevel="0" collapsed="false">
      <c r="A167" s="208" t="n">
        <v>1.6</v>
      </c>
      <c r="B167" s="209" t="n">
        <v>3.97</v>
      </c>
      <c r="C167" s="213" t="n">
        <f aca="false">$AM170</f>
        <v>0.035</v>
      </c>
      <c r="D167" s="241" t="n">
        <f aca="false">$AH170</f>
        <v>0.032</v>
      </c>
      <c r="E167" s="211" t="n">
        <f aca="false">$AC162</f>
        <v>234.28</v>
      </c>
      <c r="F167" s="212" t="n">
        <f aca="false">$AR170</f>
        <v>-0.058</v>
      </c>
      <c r="G167" s="218" t="n">
        <f aca="false">$AW170</f>
        <v>-0.115</v>
      </c>
      <c r="H167" s="213" t="n">
        <f aca="false">$BB162</f>
        <v>0</v>
      </c>
      <c r="I167" s="213" t="n">
        <f aca="false">$BG162</f>
        <v>0</v>
      </c>
      <c r="K167" s="234" t="n">
        <v>0.55</v>
      </c>
      <c r="L167" s="238" t="n">
        <f aca="false">L166-($L$112-$L$212)/101</f>
        <v>0</v>
      </c>
      <c r="M167" s="239" t="n">
        <f aca="false">M166-($M$112-$M$212)/101</f>
        <v>0</v>
      </c>
      <c r="Q167" s="234" t="n">
        <v>0.56</v>
      </c>
      <c r="R167" s="235" t="n">
        <f aca="false">R166-($R$111-$R$211)/101</f>
        <v>-0.0410297029702971</v>
      </c>
      <c r="S167" s="236" t="n">
        <f aca="false">S166-($R$111-$R$211)/101</f>
        <v>-0.0410297029702971</v>
      </c>
      <c r="T167" s="165"/>
      <c r="U167" s="165"/>
      <c r="V167" s="165"/>
      <c r="W167" s="165"/>
      <c r="Y167" s="164" t="n">
        <v>164</v>
      </c>
      <c r="Z167" s="245" t="n">
        <v>240.17</v>
      </c>
      <c r="AA167" s="180" t="str">
        <f aca="false">IF(MOD(ROW(),2),"",INDEX($Z$3:$Z$600,ROW()/2))</f>
        <v/>
      </c>
      <c r="AB167" s="181" t="n">
        <v>1.65</v>
      </c>
      <c r="AC167" s="182" t="n">
        <f aca="false">VALUE($Z168)</f>
        <v>0</v>
      </c>
      <c r="AD167" s="164" t="n">
        <v>164</v>
      </c>
      <c r="AE167" s="191"/>
      <c r="AF167" s="227" t="str">
        <f aca="false">IF(MOD(ROW(),10),"",INDEX(AE$3:AE$600,ROW()/10))</f>
        <v/>
      </c>
      <c r="AG167" s="228" t="n">
        <v>162</v>
      </c>
      <c r="AH167" s="229" t="e">
        <f aca="false">VALUE($AF167)</f>
        <v>#VALUE!</v>
      </c>
      <c r="AI167" s="164" t="n">
        <v>164</v>
      </c>
      <c r="AJ167" s="245"/>
      <c r="AK167" s="227" t="str">
        <f aca="false">IF(MOD(ROW(),10),"",INDEX(AJ$3:AJ$600,ROW()/10))</f>
        <v/>
      </c>
      <c r="AL167" s="228" t="n">
        <v>157</v>
      </c>
      <c r="AM167" s="229" t="e">
        <f aca="false">VALUE($AK167)</f>
        <v>#VALUE!</v>
      </c>
      <c r="AN167" s="164" t="n">
        <v>164</v>
      </c>
      <c r="AO167" s="190"/>
      <c r="AP167" s="227" t="str">
        <f aca="false">IF(MOD(ROW(),10),"",INDEX(AO$3:AO$600,ROW()/10))</f>
        <v/>
      </c>
      <c r="AQ167" s="181" t="n">
        <v>1.65</v>
      </c>
      <c r="AR167" s="229" t="e">
        <f aca="false">VALUE($AP167)</f>
        <v>#VALUE!</v>
      </c>
      <c r="AS167" s="164" t="n">
        <v>1640</v>
      </c>
      <c r="AT167" s="245"/>
      <c r="AU167" s="227" t="str">
        <f aca="false">IF(MOD(ROW(),10),"",INDEX(AT$3:AT$600,ROW()/10))</f>
        <v/>
      </c>
      <c r="AV167" s="181" t="n">
        <v>1.65</v>
      </c>
      <c r="AW167" s="229" t="e">
        <f aca="false">VALUE($AU167)</f>
        <v>#VALUE!</v>
      </c>
      <c r="AY167" s="245"/>
      <c r="AZ167" s="180" t="str">
        <f aca="false">IF(MOD(ROW(),2),"",INDEX(AY$3:AY$600,ROW()/2))</f>
        <v/>
      </c>
      <c r="BA167" s="181" t="n">
        <v>1.65</v>
      </c>
      <c r="BB167" s="182" t="e">
        <f aca="false">VALUE(AZ167)</f>
        <v>#VALUE!</v>
      </c>
      <c r="BD167" s="245"/>
      <c r="BE167" s="180" t="str">
        <f aca="false">IF(MOD(ROW(),2),"",INDEX(BD$3:BD$600,ROW()/2))</f>
        <v/>
      </c>
      <c r="BF167" s="181" t="n">
        <v>1.65</v>
      </c>
      <c r="BG167" s="182" t="n">
        <f aca="false">VALUE($BD168)</f>
        <v>0</v>
      </c>
    </row>
    <row r="168" customFormat="false" ht="13.5" hidden="false" customHeight="false" outlineLevel="0" collapsed="false">
      <c r="A168" s="208" t="n">
        <v>1.61</v>
      </c>
      <c r="B168" s="209" t="n">
        <v>3.96</v>
      </c>
      <c r="C168" s="213" t="n">
        <f aca="false">$C167+(($AM$20-$AM$10))/10</f>
        <v>0.035</v>
      </c>
      <c r="D168" s="217" t="n">
        <f aca="false">$D167+(($AH$30-$AH$20))/10</f>
        <v>0.0327</v>
      </c>
      <c r="E168" s="211" t="n">
        <f aca="false">$AC163</f>
        <v>235.86</v>
      </c>
      <c r="F168" s="212" t="n">
        <f aca="false">$F167+(($AR$20-$AR$10))/10</f>
        <v>-0.0612</v>
      </c>
      <c r="G168" s="218" t="n">
        <f aca="false">$G167+(($AW$20-$AW$10))/10</f>
        <v>-0.1195</v>
      </c>
      <c r="H168" s="213" t="n">
        <f aca="false">$BB162+($BB164-$BB162)/2</f>
        <v>0</v>
      </c>
      <c r="I168" s="213" t="n">
        <f aca="false">$BG162+($BG164-$BG162)/2</f>
        <v>0</v>
      </c>
      <c r="K168" s="234" t="n">
        <v>0.56</v>
      </c>
      <c r="L168" s="238" t="n">
        <f aca="false">L167-($L$112-$L$212)/101</f>
        <v>0</v>
      </c>
      <c r="M168" s="239" t="n">
        <f aca="false">M167-($M$112-$M$212)/101</f>
        <v>0</v>
      </c>
      <c r="Q168" s="234" t="n">
        <v>0.57</v>
      </c>
      <c r="R168" s="235" t="n">
        <f aca="false">R167-($R$111-$R$211)/101</f>
        <v>-0.0417623762376238</v>
      </c>
      <c r="S168" s="236" t="n">
        <f aca="false">S167-($R$111-$R$211)/101</f>
        <v>-0.0417623762376238</v>
      </c>
      <c r="T168" s="165"/>
      <c r="U168" s="165"/>
      <c r="V168" s="165"/>
      <c r="W168" s="165"/>
      <c r="Y168" s="164" t="n">
        <v>165</v>
      </c>
      <c r="Z168" s="245"/>
      <c r="AA168" s="180" t="n">
        <f aca="false">IF(MOD(ROW(),2),"",INDEX($Z$3:$Z$600,ROW()/2))</f>
        <v>111.95</v>
      </c>
      <c r="AB168" s="181" t="n">
        <v>1.66</v>
      </c>
      <c r="AC168" s="182" t="n">
        <f aca="false">VALUE($Z169)</f>
        <v>0</v>
      </c>
      <c r="AD168" s="164" t="n">
        <v>165</v>
      </c>
      <c r="AE168" s="191"/>
      <c r="AF168" s="227" t="str">
        <f aca="false">IF(MOD(ROW(),10),"",INDEX(AE$3:AE$600,ROW()/10))</f>
        <v/>
      </c>
      <c r="AG168" s="228" t="n">
        <v>163</v>
      </c>
      <c r="AH168" s="229" t="e">
        <f aca="false">VALUE($AF168)</f>
        <v>#VALUE!</v>
      </c>
      <c r="AI168" s="164" t="n">
        <v>165</v>
      </c>
      <c r="AJ168" s="245"/>
      <c r="AK168" s="227" t="str">
        <f aca="false">IF(MOD(ROW(),10),"",INDEX(AJ$3:AJ$600,ROW()/10))</f>
        <v/>
      </c>
      <c r="AL168" s="228" t="n">
        <v>158</v>
      </c>
      <c r="AM168" s="229" t="e">
        <f aca="false">VALUE($AK168)</f>
        <v>#VALUE!</v>
      </c>
      <c r="AN168" s="164" t="n">
        <v>165</v>
      </c>
      <c r="AO168" s="190"/>
      <c r="AP168" s="227" t="str">
        <f aca="false">IF(MOD(ROW(),10),"",INDEX(AO$3:AO$600,ROW()/10))</f>
        <v/>
      </c>
      <c r="AQ168" s="181" t="n">
        <v>1.66</v>
      </c>
      <c r="AR168" s="229" t="e">
        <f aca="false">VALUE($AP168)</f>
        <v>#VALUE!</v>
      </c>
      <c r="AS168" s="164" t="n">
        <v>1650</v>
      </c>
      <c r="AT168" s="245"/>
      <c r="AU168" s="227" t="str">
        <f aca="false">IF(MOD(ROW(),10),"",INDEX(AT$3:AT$600,ROW()/10))</f>
        <v/>
      </c>
      <c r="AV168" s="181" t="n">
        <v>1.66</v>
      </c>
      <c r="AW168" s="229" t="e">
        <f aca="false">VALUE($AU168)</f>
        <v>#VALUE!</v>
      </c>
      <c r="AY168" s="245"/>
      <c r="AZ168" s="180" t="n">
        <f aca="false">IF(MOD(ROW(),2),"",INDEX(AY$3:AY$600,ROW()/2))</f>
        <v>0</v>
      </c>
      <c r="BA168" s="181" t="n">
        <v>1.66</v>
      </c>
      <c r="BB168" s="182" t="n">
        <f aca="false">VALUE(AZ168)</f>
        <v>0</v>
      </c>
      <c r="BD168" s="245"/>
      <c r="BE168" s="180" t="n">
        <f aca="false">IF(MOD(ROW(),2),"",INDEX(BD$3:BD$600,ROW()/2))</f>
        <v>0</v>
      </c>
      <c r="BF168" s="181" t="n">
        <v>1.66</v>
      </c>
      <c r="BG168" s="182" t="n">
        <f aca="false">VALUE($BD169)</f>
        <v>0</v>
      </c>
    </row>
    <row r="169" customFormat="false" ht="13.5" hidden="false" customHeight="false" outlineLevel="0" collapsed="false">
      <c r="A169" s="208" t="n">
        <v>1.62</v>
      </c>
      <c r="B169" s="209" t="n">
        <v>3.95</v>
      </c>
      <c r="C169" s="213" t="n">
        <f aca="false">$C168+(($AM$20-$AM$10))/10</f>
        <v>0.035</v>
      </c>
      <c r="D169" s="217" t="n">
        <f aca="false">$D168+(($AH$30-$AH$20))/10</f>
        <v>0.0334</v>
      </c>
      <c r="E169" s="211" t="n">
        <f aca="false">$AC164</f>
        <v>237.45</v>
      </c>
      <c r="F169" s="212" t="n">
        <f aca="false">$F168+(($AR$20-$AR$10))/10</f>
        <v>-0.0644</v>
      </c>
      <c r="G169" s="218" t="n">
        <f aca="false">$G168+(($AW$20-$AW$10))/10</f>
        <v>-0.124</v>
      </c>
      <c r="H169" s="213" t="n">
        <f aca="false">$BB164</f>
        <v>0</v>
      </c>
      <c r="I169" s="213" t="n">
        <f aca="false">$BG164</f>
        <v>0</v>
      </c>
      <c r="K169" s="234" t="n">
        <v>0.57</v>
      </c>
      <c r="L169" s="238" t="n">
        <f aca="false">L168-($L$112-$L$212)/101</f>
        <v>0</v>
      </c>
      <c r="M169" s="239" t="n">
        <f aca="false">M168-($M$112-$M$212)/101</f>
        <v>0</v>
      </c>
      <c r="Q169" s="234" t="n">
        <v>0.58</v>
      </c>
      <c r="R169" s="235" t="n">
        <f aca="false">R168-($R$111-$R$211)/101</f>
        <v>-0.0424950495049505</v>
      </c>
      <c r="S169" s="236" t="n">
        <f aca="false">S168-($R$111-$R$211)/101</f>
        <v>-0.0424950495049505</v>
      </c>
      <c r="T169" s="165"/>
      <c r="U169" s="165"/>
      <c r="V169" s="165"/>
      <c r="W169" s="165"/>
      <c r="Y169" s="164" t="n">
        <v>166</v>
      </c>
      <c r="Z169" s="245"/>
      <c r="AA169" s="180" t="str">
        <f aca="false">IF(MOD(ROW(),2),"",INDEX($Z$3:$Z$600,ROW()/2))</f>
        <v/>
      </c>
      <c r="AB169" s="181" t="n">
        <v>1.67</v>
      </c>
      <c r="AC169" s="182" t="n">
        <f aca="false">VALUE($Z170)</f>
        <v>0</v>
      </c>
      <c r="AD169" s="164" t="n">
        <v>166</v>
      </c>
      <c r="AE169" s="191"/>
      <c r="AF169" s="227" t="str">
        <f aca="false">IF(MOD(ROW(),10),"",INDEX(AE$3:AE$600,ROW()/10))</f>
        <v/>
      </c>
      <c r="AG169" s="228" t="n">
        <v>164</v>
      </c>
      <c r="AH169" s="229" t="e">
        <f aca="false">VALUE($AF169)</f>
        <v>#VALUE!</v>
      </c>
      <c r="AI169" s="164" t="n">
        <v>166</v>
      </c>
      <c r="AJ169" s="245"/>
      <c r="AK169" s="227" t="str">
        <f aca="false">IF(MOD(ROW(),10),"",INDEX(AJ$3:AJ$600,ROW()/10))</f>
        <v/>
      </c>
      <c r="AL169" s="228" t="n">
        <v>159</v>
      </c>
      <c r="AM169" s="229" t="e">
        <f aca="false">VALUE($AK169)</f>
        <v>#VALUE!</v>
      </c>
      <c r="AN169" s="164" t="n">
        <v>166</v>
      </c>
      <c r="AO169" s="190"/>
      <c r="AP169" s="227" t="str">
        <f aca="false">IF(MOD(ROW(),10),"",INDEX(AO$3:AO$600,ROW()/10))</f>
        <v/>
      </c>
      <c r="AQ169" s="181" t="n">
        <v>1.67</v>
      </c>
      <c r="AR169" s="229" t="e">
        <f aca="false">VALUE($AP169)</f>
        <v>#VALUE!</v>
      </c>
      <c r="AS169" s="164" t="n">
        <v>1660</v>
      </c>
      <c r="AT169" s="245"/>
      <c r="AU169" s="227" t="str">
        <f aca="false">IF(MOD(ROW(),10),"",INDEX(AT$3:AT$600,ROW()/10))</f>
        <v/>
      </c>
      <c r="AV169" s="181" t="n">
        <v>1.67</v>
      </c>
      <c r="AW169" s="229" t="e">
        <f aca="false">VALUE($AU169)</f>
        <v>#VALUE!</v>
      </c>
      <c r="AY169" s="245"/>
      <c r="AZ169" s="180" t="str">
        <f aca="false">IF(MOD(ROW(),2),"",INDEX(AY$3:AY$600,ROW()/2))</f>
        <v/>
      </c>
      <c r="BA169" s="181" t="n">
        <v>1.67</v>
      </c>
      <c r="BB169" s="182" t="e">
        <f aca="false">VALUE(AZ169)</f>
        <v>#VALUE!</v>
      </c>
      <c r="BD169" s="245"/>
      <c r="BE169" s="180" t="str">
        <f aca="false">IF(MOD(ROW(),2),"",INDEX(BD$3:BD$600,ROW()/2))</f>
        <v/>
      </c>
      <c r="BF169" s="181" t="n">
        <v>1.67</v>
      </c>
      <c r="BG169" s="182" t="n">
        <f aca="false">VALUE($BD170)</f>
        <v>0</v>
      </c>
    </row>
    <row r="170" customFormat="false" ht="13.5" hidden="false" customHeight="false" outlineLevel="0" collapsed="false">
      <c r="A170" s="208" t="n">
        <v>1.63</v>
      </c>
      <c r="B170" s="209" t="n">
        <v>3.94</v>
      </c>
      <c r="C170" s="213" t="n">
        <f aca="false">$C169+(($AM$20-$AM$10))/10</f>
        <v>0.035</v>
      </c>
      <c r="D170" s="217" t="n">
        <f aca="false">$D169+(($AH$30-$AH$20))/10</f>
        <v>0.0341</v>
      </c>
      <c r="E170" s="211" t="n">
        <f aca="false">$AC165</f>
        <v>239.04</v>
      </c>
      <c r="F170" s="212" t="n">
        <f aca="false">$F169+(($AR$20-$AR$10))/10</f>
        <v>-0.0676</v>
      </c>
      <c r="G170" s="218" t="n">
        <f aca="false">$G169+(($AW$20-$AW$10))/10</f>
        <v>-0.1285</v>
      </c>
      <c r="H170" s="213" t="n">
        <f aca="false">$BB164+($BB166-$BB164)/2</f>
        <v>0</v>
      </c>
      <c r="I170" s="213" t="n">
        <f aca="false">$BG164+($BG166-$BG164)/2</f>
        <v>0</v>
      </c>
      <c r="K170" s="234" t="n">
        <v>0.58</v>
      </c>
      <c r="L170" s="238" t="n">
        <f aca="false">L169-($L$112-$L$212)/101</f>
        <v>0</v>
      </c>
      <c r="M170" s="239" t="n">
        <f aca="false">M169-($M$112-$M$212)/101</f>
        <v>0</v>
      </c>
      <c r="Q170" s="234" t="n">
        <v>0.59</v>
      </c>
      <c r="R170" s="235" t="n">
        <f aca="false">R169-($R$111-$R$211)/101</f>
        <v>-0.0432277227722773</v>
      </c>
      <c r="S170" s="236" t="n">
        <f aca="false">S169-($R$111-$R$211)/101</f>
        <v>-0.0432277227722773</v>
      </c>
      <c r="T170" s="165"/>
      <c r="U170" s="165"/>
      <c r="V170" s="165"/>
      <c r="W170" s="165"/>
      <c r="Y170" s="164" t="n">
        <v>167</v>
      </c>
      <c r="Z170" s="245"/>
      <c r="AA170" s="180" t="n">
        <f aca="false">IF(MOD(ROW(),2),"",INDEX($Z$3:$Z$600,ROW()/2))</f>
        <v>113.54</v>
      </c>
      <c r="AB170" s="181" t="n">
        <v>1.68</v>
      </c>
      <c r="AC170" s="182" t="n">
        <f aca="false">VALUE($Z171)</f>
        <v>0</v>
      </c>
      <c r="AD170" s="164" t="n">
        <v>167</v>
      </c>
      <c r="AE170" s="191"/>
      <c r="AF170" s="227" t="n">
        <f aca="false">IF(MOD(ROW(),10),"",INDEX(AE$3:AE$600,ROW()/10))</f>
        <v>0.032</v>
      </c>
      <c r="AG170" s="228" t="n">
        <v>165</v>
      </c>
      <c r="AH170" s="229" t="n">
        <f aca="false">VALUE($AF170)</f>
        <v>0.032</v>
      </c>
      <c r="AI170" s="164" t="n">
        <v>167</v>
      </c>
      <c r="AJ170" s="245"/>
      <c r="AK170" s="227" t="n">
        <f aca="false">IF(MOD(ROW(),10),"",INDEX(AJ$3:AJ$600,ROW()/10))</f>
        <v>0.035</v>
      </c>
      <c r="AL170" s="228" t="n">
        <v>160</v>
      </c>
      <c r="AM170" s="229" t="n">
        <f aca="false">VALUE($AK170)</f>
        <v>0.035</v>
      </c>
      <c r="AN170" s="164" t="n">
        <v>167</v>
      </c>
      <c r="AO170" s="190"/>
      <c r="AP170" s="227" t="n">
        <f aca="false">IF(MOD(ROW(),10),"",INDEX(AO$3:AO$600,ROW()/10))</f>
        <v>-0.058</v>
      </c>
      <c r="AQ170" s="181" t="n">
        <v>1.68</v>
      </c>
      <c r="AR170" s="229" t="n">
        <f aca="false">VALUE($AP170)</f>
        <v>-0.058</v>
      </c>
      <c r="AS170" s="164" t="n">
        <v>1670</v>
      </c>
      <c r="AT170" s="245"/>
      <c r="AU170" s="227" t="n">
        <f aca="false">IF(MOD(ROW(),10),"",INDEX(AT$3:AT$600,ROW()/10))</f>
        <v>-0.115</v>
      </c>
      <c r="AV170" s="181" t="n">
        <v>1.68</v>
      </c>
      <c r="AW170" s="229" t="n">
        <f aca="false">VALUE($AU170)</f>
        <v>-0.115</v>
      </c>
      <c r="AY170" s="245"/>
      <c r="AZ170" s="180" t="n">
        <f aca="false">IF(MOD(ROW(),2),"",INDEX(AY$3:AY$600,ROW()/2))</f>
        <v>0</v>
      </c>
      <c r="BA170" s="181" t="n">
        <v>1.68</v>
      </c>
      <c r="BB170" s="182" t="n">
        <f aca="false">VALUE(AZ170)</f>
        <v>0</v>
      </c>
      <c r="BD170" s="245"/>
      <c r="BE170" s="180" t="n">
        <f aca="false">IF(MOD(ROW(),2),"",INDEX(BD$3:BD$600,ROW()/2))</f>
        <v>0</v>
      </c>
      <c r="BF170" s="181" t="n">
        <v>1.68</v>
      </c>
      <c r="BG170" s="182" t="n">
        <f aca="false">VALUE($BD171)</f>
        <v>0</v>
      </c>
    </row>
    <row r="171" customFormat="false" ht="13.5" hidden="false" customHeight="false" outlineLevel="0" collapsed="false">
      <c r="A171" s="208" t="n">
        <v>1.64</v>
      </c>
      <c r="B171" s="209" t="n">
        <v>3.93</v>
      </c>
      <c r="C171" s="213" t="n">
        <f aca="false">$C170+(($AM$20-$AM$10))/10</f>
        <v>0.035</v>
      </c>
      <c r="D171" s="217" t="n">
        <f aca="false">$D170+(($AH$30-$AH$20))/10</f>
        <v>0.0348</v>
      </c>
      <c r="E171" s="211" t="n">
        <f aca="false">$AC166</f>
        <v>240.17</v>
      </c>
      <c r="F171" s="212" t="n">
        <f aca="false">$F170+(($AR$20-$AR$10))/10</f>
        <v>-0.0708</v>
      </c>
      <c r="G171" s="218" t="n">
        <f aca="false">$G170+(($AW$20-$AW$10))/10</f>
        <v>-0.133</v>
      </c>
      <c r="H171" s="213" t="n">
        <f aca="false">$BB166</f>
        <v>0</v>
      </c>
      <c r="I171" s="213" t="n">
        <f aca="false">$BG166</f>
        <v>0</v>
      </c>
      <c r="K171" s="234" t="n">
        <v>0.59</v>
      </c>
      <c r="L171" s="238" t="n">
        <f aca="false">L170-($L$112-$L$212)/101</f>
        <v>0</v>
      </c>
      <c r="M171" s="239" t="n">
        <f aca="false">M170-($M$112-$M$212)/101</f>
        <v>0</v>
      </c>
      <c r="Q171" s="234" t="n">
        <v>0.6</v>
      </c>
      <c r="R171" s="235" t="n">
        <f aca="false">R170-($R$111-$R$211)/101</f>
        <v>-0.043960396039604</v>
      </c>
      <c r="S171" s="236" t="n">
        <f aca="false">S170-($R$111-$R$211)/101</f>
        <v>-0.043960396039604</v>
      </c>
      <c r="T171" s="165"/>
      <c r="U171" s="165"/>
      <c r="V171" s="165"/>
      <c r="W171" s="165"/>
      <c r="Y171" s="164" t="n">
        <v>168</v>
      </c>
      <c r="Z171" s="245"/>
      <c r="AA171" s="180" t="str">
        <f aca="false">IF(MOD(ROW(),2),"",INDEX($Z$3:$Z$600,ROW()/2))</f>
        <v/>
      </c>
      <c r="AB171" s="181" t="n">
        <v>1.69</v>
      </c>
      <c r="AC171" s="182" t="n">
        <f aca="false">VALUE($Z172)</f>
        <v>0</v>
      </c>
      <c r="AD171" s="164" t="n">
        <v>168</v>
      </c>
      <c r="AE171" s="191"/>
      <c r="AF171" s="227" t="str">
        <f aca="false">IF(MOD(ROW(),10),"",INDEX(AE$3:AE$600,ROW()/10))</f>
        <v/>
      </c>
      <c r="AG171" s="228" t="n">
        <v>166</v>
      </c>
      <c r="AH171" s="229" t="e">
        <f aca="false">VALUE($AF171)</f>
        <v>#VALUE!</v>
      </c>
      <c r="AI171" s="164" t="n">
        <v>168</v>
      </c>
      <c r="AJ171" s="245"/>
      <c r="AK171" s="227" t="str">
        <f aca="false">IF(MOD(ROW(),10),"",INDEX(AJ$3:AJ$600,ROW()/10))</f>
        <v/>
      </c>
      <c r="AL171" s="228" t="n">
        <v>161</v>
      </c>
      <c r="AM171" s="229" t="e">
        <f aca="false">VALUE($AK171)</f>
        <v>#VALUE!</v>
      </c>
      <c r="AN171" s="164" t="n">
        <v>168</v>
      </c>
      <c r="AO171" s="190"/>
      <c r="AP171" s="227" t="str">
        <f aca="false">IF(MOD(ROW(),10),"",INDEX(AO$3:AO$600,ROW()/10))</f>
        <v/>
      </c>
      <c r="AQ171" s="181" t="n">
        <v>1.69</v>
      </c>
      <c r="AR171" s="229" t="e">
        <f aca="false">VALUE($AP171)</f>
        <v>#VALUE!</v>
      </c>
      <c r="AS171" s="164" t="n">
        <v>1680</v>
      </c>
      <c r="AT171" s="245"/>
      <c r="AU171" s="227" t="str">
        <f aca="false">IF(MOD(ROW(),10),"",INDEX(AT$3:AT$600,ROW()/10))</f>
        <v/>
      </c>
      <c r="AV171" s="181" t="n">
        <v>1.69</v>
      </c>
      <c r="AW171" s="229" t="e">
        <f aca="false">VALUE($AU171)</f>
        <v>#VALUE!</v>
      </c>
      <c r="AY171" s="245"/>
      <c r="AZ171" s="180" t="str">
        <f aca="false">IF(MOD(ROW(),2),"",INDEX(AY$3:AY$600,ROW()/2))</f>
        <v/>
      </c>
      <c r="BA171" s="181" t="n">
        <v>1.69</v>
      </c>
      <c r="BB171" s="182" t="e">
        <f aca="false">VALUE(AZ171)</f>
        <v>#VALUE!</v>
      </c>
      <c r="BD171" s="245"/>
      <c r="BE171" s="180" t="str">
        <f aca="false">IF(MOD(ROW(),2),"",INDEX(BD$3:BD$600,ROW()/2))</f>
        <v/>
      </c>
      <c r="BF171" s="181" t="n">
        <v>1.69</v>
      </c>
      <c r="BG171" s="182" t="n">
        <f aca="false">VALUE($BD172)</f>
        <v>0</v>
      </c>
    </row>
    <row r="172" customFormat="false" ht="13.5" hidden="false" customHeight="false" outlineLevel="0" collapsed="false">
      <c r="A172" s="208" t="n">
        <v>1.65</v>
      </c>
      <c r="B172" s="209" t="n">
        <v>3.92</v>
      </c>
      <c r="C172" s="213" t="n">
        <f aca="false">$C171+(($AM$20-$AM$10))/10</f>
        <v>0.035</v>
      </c>
      <c r="D172" s="217" t="n">
        <f aca="false">$D171+(($AH$30-$AH$20))/10</f>
        <v>0.0355</v>
      </c>
      <c r="E172" s="211" t="n">
        <f aca="false">$AC167</f>
        <v>0</v>
      </c>
      <c r="F172" s="212" t="n">
        <f aca="false">$F171+(($AR$20-$AR$10))/10</f>
        <v>-0.074</v>
      </c>
      <c r="G172" s="218" t="n">
        <f aca="false">$G171+(($AW$20-$AW$10))/10</f>
        <v>-0.1375</v>
      </c>
      <c r="H172" s="213" t="n">
        <f aca="false">$BB166+($BB168-$BB166)/2</f>
        <v>0</v>
      </c>
      <c r="I172" s="213" t="n">
        <f aca="false">$BG166+($BG168-$BG166)/2</f>
        <v>0</v>
      </c>
      <c r="K172" s="234" t="n">
        <v>0.6</v>
      </c>
      <c r="L172" s="238" t="n">
        <f aca="false">L171-($L$112-$L$212)/101</f>
        <v>0</v>
      </c>
      <c r="M172" s="239" t="n">
        <f aca="false">M171-($M$112-$M$212)/101</f>
        <v>0</v>
      </c>
      <c r="Q172" s="234" t="n">
        <v>0.61</v>
      </c>
      <c r="R172" s="235" t="n">
        <f aca="false">R171-($R$111-$R$211)/101</f>
        <v>-0.0446930693069307</v>
      </c>
      <c r="S172" s="236" t="n">
        <f aca="false">S171-($R$111-$R$211)/101</f>
        <v>-0.0446930693069307</v>
      </c>
      <c r="T172" s="165"/>
      <c r="U172" s="165"/>
      <c r="V172" s="165"/>
      <c r="W172" s="165"/>
      <c r="Y172" s="164" t="n">
        <v>169</v>
      </c>
      <c r="Z172" s="245"/>
      <c r="AA172" s="180" t="n">
        <f aca="false">IF(MOD(ROW(),2),"",INDEX($Z$3:$Z$600,ROW()/2))</f>
        <v>115.13</v>
      </c>
      <c r="AB172" s="181" t="n">
        <v>1.7</v>
      </c>
      <c r="AC172" s="182" t="n">
        <f aca="false">VALUE($Z173)</f>
        <v>0</v>
      </c>
      <c r="AD172" s="164" t="n">
        <v>169</v>
      </c>
      <c r="AE172" s="191"/>
      <c r="AF172" s="227" t="str">
        <f aca="false">IF(MOD(ROW(),10),"",INDEX(AE$3:AE$600,ROW()/10))</f>
        <v/>
      </c>
      <c r="AG172" s="228" t="n">
        <v>167</v>
      </c>
      <c r="AH172" s="229" t="e">
        <f aca="false">VALUE($AF172)</f>
        <v>#VALUE!</v>
      </c>
      <c r="AI172" s="164" t="n">
        <v>169</v>
      </c>
      <c r="AJ172" s="245"/>
      <c r="AK172" s="227" t="str">
        <f aca="false">IF(MOD(ROW(),10),"",INDEX(AJ$3:AJ$600,ROW()/10))</f>
        <v/>
      </c>
      <c r="AL172" s="228" t="n">
        <v>162</v>
      </c>
      <c r="AM172" s="229" t="e">
        <f aca="false">VALUE($AK172)</f>
        <v>#VALUE!</v>
      </c>
      <c r="AN172" s="164" t="n">
        <v>169</v>
      </c>
      <c r="AO172" s="190"/>
      <c r="AP172" s="227" t="str">
        <f aca="false">IF(MOD(ROW(),10),"",INDEX(AO$3:AO$600,ROW()/10))</f>
        <v/>
      </c>
      <c r="AQ172" s="181" t="n">
        <v>1.7</v>
      </c>
      <c r="AR172" s="229" t="e">
        <f aca="false">VALUE($AP172)</f>
        <v>#VALUE!</v>
      </c>
      <c r="AS172" s="164" t="n">
        <v>1690</v>
      </c>
      <c r="AT172" s="245"/>
      <c r="AU172" s="227" t="str">
        <f aca="false">IF(MOD(ROW(),10),"",INDEX(AT$3:AT$600,ROW()/10))</f>
        <v/>
      </c>
      <c r="AV172" s="181" t="n">
        <v>1.7</v>
      </c>
      <c r="AW172" s="229" t="e">
        <f aca="false">VALUE($AU172)</f>
        <v>#VALUE!</v>
      </c>
      <c r="AY172" s="245"/>
      <c r="AZ172" s="180" t="n">
        <f aca="false">IF(MOD(ROW(),2),"",INDEX(AY$3:AY$600,ROW()/2))</f>
        <v>0</v>
      </c>
      <c r="BA172" s="181" t="n">
        <v>1.7</v>
      </c>
      <c r="BB172" s="182" t="n">
        <f aca="false">VALUE(AZ172)</f>
        <v>0</v>
      </c>
      <c r="BD172" s="245"/>
      <c r="BE172" s="180" t="n">
        <f aca="false">IF(MOD(ROW(),2),"",INDEX(BD$3:BD$600,ROW()/2))</f>
        <v>0</v>
      </c>
      <c r="BF172" s="181" t="n">
        <v>1.7</v>
      </c>
      <c r="BG172" s="182" t="n">
        <f aca="false">VALUE($BD173)</f>
        <v>0</v>
      </c>
    </row>
    <row r="173" customFormat="false" ht="13.5" hidden="false" customHeight="false" outlineLevel="0" collapsed="false">
      <c r="A173" s="208" t="n">
        <v>1.66</v>
      </c>
      <c r="B173" s="209" t="n">
        <v>3.91</v>
      </c>
      <c r="C173" s="213" t="n">
        <f aca="false">$C172+(($AM$20-$AM$10))/10</f>
        <v>0.035</v>
      </c>
      <c r="D173" s="217" t="n">
        <f aca="false">$D172+(($AH$30-$AH$20))/10</f>
        <v>0.0362</v>
      </c>
      <c r="E173" s="211" t="n">
        <f aca="false">$AC168</f>
        <v>0</v>
      </c>
      <c r="F173" s="212" t="n">
        <f aca="false">$F172+(($AR$20-$AR$10))/10</f>
        <v>-0.0772</v>
      </c>
      <c r="G173" s="218" t="n">
        <f aca="false">$G172+(($AW$20-$AW$10))/10</f>
        <v>-0.142</v>
      </c>
      <c r="H173" s="213" t="n">
        <f aca="false">$BB168</f>
        <v>0</v>
      </c>
      <c r="I173" s="213" t="n">
        <f aca="false">$BG168</f>
        <v>0</v>
      </c>
      <c r="K173" s="234" t="n">
        <v>0.61</v>
      </c>
      <c r="L173" s="238" t="n">
        <f aca="false">L172-($L$112-$L$212)/101</f>
        <v>0</v>
      </c>
      <c r="M173" s="239" t="n">
        <f aca="false">M172-($M$112-$M$212)/101</f>
        <v>0</v>
      </c>
      <c r="Q173" s="234" t="n">
        <v>0.62</v>
      </c>
      <c r="R173" s="235" t="n">
        <f aca="false">R172-($R$111-$R$211)/101</f>
        <v>-0.0454257425742575</v>
      </c>
      <c r="S173" s="236" t="n">
        <f aca="false">S172-($R$111-$R$211)/101</f>
        <v>-0.0454257425742575</v>
      </c>
      <c r="T173" s="165"/>
      <c r="U173" s="165"/>
      <c r="V173" s="165"/>
      <c r="W173" s="165"/>
      <c r="Y173" s="164" t="n">
        <v>170</v>
      </c>
      <c r="Z173" s="245"/>
      <c r="AA173" s="180" t="str">
        <f aca="false">IF(MOD(ROW(),2),"",INDEX($Z$3:$Z$600,ROW()/2))</f>
        <v/>
      </c>
      <c r="AB173" s="181" t="n">
        <v>1.71</v>
      </c>
      <c r="AC173" s="182" t="n">
        <f aca="false">VALUE($Z174)</f>
        <v>0</v>
      </c>
      <c r="AD173" s="164" t="n">
        <v>170</v>
      </c>
      <c r="AE173" s="191"/>
      <c r="AF173" s="227" t="str">
        <f aca="false">IF(MOD(ROW(),10),"",INDEX(AE$3:AE$600,ROW()/10))</f>
        <v/>
      </c>
      <c r="AG173" s="228" t="n">
        <v>168</v>
      </c>
      <c r="AH173" s="229" t="e">
        <f aca="false">VALUE($AF173)</f>
        <v>#VALUE!</v>
      </c>
      <c r="AI173" s="164" t="n">
        <v>170</v>
      </c>
      <c r="AJ173" s="245"/>
      <c r="AK173" s="227" t="str">
        <f aca="false">IF(MOD(ROW(),10),"",INDEX(AJ$3:AJ$600,ROW()/10))</f>
        <v/>
      </c>
      <c r="AL173" s="228" t="n">
        <v>163</v>
      </c>
      <c r="AM173" s="229" t="e">
        <f aca="false">VALUE($AK173)</f>
        <v>#VALUE!</v>
      </c>
      <c r="AN173" s="164" t="n">
        <v>170</v>
      </c>
      <c r="AO173" s="190"/>
      <c r="AP173" s="227" t="str">
        <f aca="false">IF(MOD(ROW(),10),"",INDEX(AO$3:AO$600,ROW()/10))</f>
        <v/>
      </c>
      <c r="AQ173" s="181" t="n">
        <v>1.71</v>
      </c>
      <c r="AR173" s="229" t="e">
        <f aca="false">VALUE($AP173)</f>
        <v>#VALUE!</v>
      </c>
      <c r="AS173" s="164" t="n">
        <v>1700</v>
      </c>
      <c r="AT173" s="245"/>
      <c r="AU173" s="227" t="str">
        <f aca="false">IF(MOD(ROW(),10),"",INDEX(AT$3:AT$600,ROW()/10))</f>
        <v/>
      </c>
      <c r="AV173" s="181" t="n">
        <v>1.71</v>
      </c>
      <c r="AW173" s="229" t="e">
        <f aca="false">VALUE($AU173)</f>
        <v>#VALUE!</v>
      </c>
      <c r="AY173" s="245"/>
      <c r="AZ173" s="180" t="str">
        <f aca="false">IF(MOD(ROW(),2),"",INDEX(AY$3:AY$600,ROW()/2))</f>
        <v/>
      </c>
      <c r="BA173" s="181" t="n">
        <v>1.71</v>
      </c>
      <c r="BB173" s="182" t="e">
        <f aca="false">VALUE(AZ173)</f>
        <v>#VALUE!</v>
      </c>
      <c r="BD173" s="245"/>
      <c r="BE173" s="180" t="str">
        <f aca="false">IF(MOD(ROW(),2),"",INDEX(BD$3:BD$600,ROW()/2))</f>
        <v/>
      </c>
      <c r="BF173" s="181" t="n">
        <v>1.71</v>
      </c>
      <c r="BG173" s="182" t="n">
        <f aca="false">VALUE($BD174)</f>
        <v>0</v>
      </c>
    </row>
    <row r="174" customFormat="false" ht="13.5" hidden="false" customHeight="false" outlineLevel="0" collapsed="false">
      <c r="A174" s="208" t="n">
        <v>1.67</v>
      </c>
      <c r="B174" s="209" t="n">
        <v>3.9</v>
      </c>
      <c r="C174" s="213" t="n">
        <f aca="false">$C173+(($AM$20-$AM$10))/10</f>
        <v>0.035</v>
      </c>
      <c r="D174" s="217" t="n">
        <f aca="false">$D173+(($AH$30-$AH$20))/10</f>
        <v>0.0369</v>
      </c>
      <c r="E174" s="211" t="n">
        <f aca="false">$AC169</f>
        <v>0</v>
      </c>
      <c r="F174" s="212" t="n">
        <f aca="false">$F173+(($AR$20-$AR$10))/10</f>
        <v>-0.0804</v>
      </c>
      <c r="G174" s="218" t="n">
        <f aca="false">$G173+(($AW$20-$AW$10))/10</f>
        <v>-0.1465</v>
      </c>
      <c r="H174" s="213" t="n">
        <f aca="false">$BB168+($BB170-$BB168)/2</f>
        <v>0</v>
      </c>
      <c r="I174" s="213" t="n">
        <f aca="false">$BG168+($BG170-$BG168)/2</f>
        <v>0</v>
      </c>
      <c r="K174" s="234" t="n">
        <v>0.62</v>
      </c>
      <c r="L174" s="238" t="n">
        <f aca="false">L173-($L$112-$L$212)/101</f>
        <v>0</v>
      </c>
      <c r="M174" s="239" t="n">
        <f aca="false">M173-($M$112-$M$212)/101</f>
        <v>0</v>
      </c>
      <c r="Q174" s="234" t="n">
        <v>0.63</v>
      </c>
      <c r="R174" s="235" t="n">
        <f aca="false">R173-($R$111-$R$211)/101</f>
        <v>-0.0461584158415842</v>
      </c>
      <c r="S174" s="236" t="n">
        <f aca="false">S173-($R$111-$R$211)/101</f>
        <v>-0.0461584158415842</v>
      </c>
      <c r="T174" s="165"/>
      <c r="U174" s="165"/>
      <c r="V174" s="165"/>
      <c r="W174" s="165"/>
      <c r="Y174" s="164" t="n">
        <v>171</v>
      </c>
      <c r="Z174" s="245"/>
      <c r="AA174" s="180" t="n">
        <f aca="false">IF(MOD(ROW(),2),"",INDEX($Z$3:$Z$600,ROW()/2))</f>
        <v>116.72</v>
      </c>
      <c r="AB174" s="181" t="n">
        <v>1.72</v>
      </c>
      <c r="AC174" s="182" t="n">
        <f aca="false">VALUE($Z175)</f>
        <v>0</v>
      </c>
      <c r="AD174" s="164" t="n">
        <v>171</v>
      </c>
      <c r="AE174" s="191"/>
      <c r="AF174" s="227" t="str">
        <f aca="false">IF(MOD(ROW(),10),"",INDEX(AE$3:AE$600,ROW()/10))</f>
        <v/>
      </c>
      <c r="AG174" s="228" t="n">
        <v>169</v>
      </c>
      <c r="AH174" s="229" t="e">
        <f aca="false">VALUE($AF174)</f>
        <v>#VALUE!</v>
      </c>
      <c r="AI174" s="164" t="n">
        <v>171</v>
      </c>
      <c r="AJ174" s="245"/>
      <c r="AK174" s="227" t="str">
        <f aca="false">IF(MOD(ROW(),10),"",INDEX(AJ$3:AJ$600,ROW()/10))</f>
        <v/>
      </c>
      <c r="AL174" s="228" t="n">
        <v>164</v>
      </c>
      <c r="AM174" s="229" t="e">
        <f aca="false">VALUE($AK174)</f>
        <v>#VALUE!</v>
      </c>
      <c r="AN174" s="164" t="n">
        <v>171</v>
      </c>
      <c r="AO174" s="190"/>
      <c r="AP174" s="227" t="str">
        <f aca="false">IF(MOD(ROW(),10),"",INDEX(AO$3:AO$600,ROW()/10))</f>
        <v/>
      </c>
      <c r="AQ174" s="181" t="n">
        <v>1.72</v>
      </c>
      <c r="AR174" s="229" t="e">
        <f aca="false">VALUE($AP174)</f>
        <v>#VALUE!</v>
      </c>
      <c r="AS174" s="164" t="n">
        <v>1710</v>
      </c>
      <c r="AT174" s="245"/>
      <c r="AU174" s="227" t="str">
        <f aca="false">IF(MOD(ROW(),10),"",INDEX(AT$3:AT$600,ROW()/10))</f>
        <v/>
      </c>
      <c r="AV174" s="181" t="n">
        <v>1.72</v>
      </c>
      <c r="AW174" s="229" t="e">
        <f aca="false">VALUE($AU174)</f>
        <v>#VALUE!</v>
      </c>
      <c r="AY174" s="245"/>
      <c r="AZ174" s="180" t="n">
        <f aca="false">IF(MOD(ROW(),2),"",INDEX(AY$3:AY$600,ROW()/2))</f>
        <v>0</v>
      </c>
      <c r="BA174" s="181" t="n">
        <v>1.72</v>
      </c>
      <c r="BB174" s="182" t="n">
        <f aca="false">VALUE(AZ174)</f>
        <v>0</v>
      </c>
      <c r="BD174" s="245"/>
      <c r="BE174" s="180" t="n">
        <f aca="false">IF(MOD(ROW(),2),"",INDEX(BD$3:BD$600,ROW()/2))</f>
        <v>0</v>
      </c>
      <c r="BF174" s="181" t="n">
        <v>1.72</v>
      </c>
      <c r="BG174" s="182" t="n">
        <f aca="false">VALUE($BD175)</f>
        <v>0</v>
      </c>
    </row>
    <row r="175" customFormat="false" ht="13.5" hidden="false" customHeight="false" outlineLevel="0" collapsed="false">
      <c r="A175" s="208" t="n">
        <v>1.68</v>
      </c>
      <c r="B175" s="209" t="n">
        <v>3.89</v>
      </c>
      <c r="C175" s="213" t="n">
        <f aca="false">$C174+(($AM$20-$AM$10))/10</f>
        <v>0.035</v>
      </c>
      <c r="D175" s="217" t="n">
        <f aca="false">$D174+(($AH$30-$AH$20))/10</f>
        <v>0.0376</v>
      </c>
      <c r="E175" s="211" t="n">
        <f aca="false">$AC170</f>
        <v>0</v>
      </c>
      <c r="F175" s="212" t="n">
        <f aca="false">$F174+(($AR$20-$AR$10))/10</f>
        <v>-0.0836</v>
      </c>
      <c r="G175" s="218" t="n">
        <f aca="false">$G174+(($AW$20-$AW$10))/10</f>
        <v>-0.151</v>
      </c>
      <c r="H175" s="213" t="n">
        <f aca="false">$BB170</f>
        <v>0</v>
      </c>
      <c r="I175" s="213" t="n">
        <f aca="false">$BG170</f>
        <v>0</v>
      </c>
      <c r="K175" s="234" t="n">
        <v>0.63</v>
      </c>
      <c r="L175" s="238" t="n">
        <f aca="false">L174-($L$112-$L$212)/101</f>
        <v>0</v>
      </c>
      <c r="M175" s="239" t="n">
        <f aca="false">M174-($M$112-$M$212)/101</f>
        <v>0</v>
      </c>
      <c r="Q175" s="234" t="n">
        <v>0.64</v>
      </c>
      <c r="R175" s="235" t="n">
        <f aca="false">R174-($R$111-$R$211)/101</f>
        <v>-0.0468910891089109</v>
      </c>
      <c r="S175" s="236" t="n">
        <f aca="false">S174-($R$111-$R$211)/101</f>
        <v>-0.0468910891089109</v>
      </c>
      <c r="T175" s="165"/>
      <c r="U175" s="165"/>
      <c r="V175" s="165"/>
      <c r="W175" s="165"/>
      <c r="Y175" s="164" t="n">
        <v>172</v>
      </c>
      <c r="Z175" s="245"/>
      <c r="AA175" s="180" t="str">
        <f aca="false">IF(MOD(ROW(),2),"",INDEX($Z$3:$Z$600,ROW()/2))</f>
        <v/>
      </c>
      <c r="AB175" s="181" t="n">
        <v>1.73</v>
      </c>
      <c r="AC175" s="182" t="n">
        <f aca="false">VALUE($Z176)</f>
        <v>0</v>
      </c>
      <c r="AD175" s="164" t="n">
        <v>172</v>
      </c>
      <c r="AE175" s="191"/>
      <c r="AF175" s="227" t="str">
        <f aca="false">IF(MOD(ROW(),10),"",INDEX(AE$3:AE$600,ROW()/10))</f>
        <v/>
      </c>
      <c r="AG175" s="228" t="n">
        <v>170</v>
      </c>
      <c r="AH175" s="229" t="e">
        <f aca="false">VALUE($AF175)</f>
        <v>#VALUE!</v>
      </c>
      <c r="AI175" s="164" t="n">
        <v>172</v>
      </c>
      <c r="AJ175" s="245"/>
      <c r="AK175" s="227" t="str">
        <f aca="false">IF(MOD(ROW(),10),"",INDEX(AJ$3:AJ$600,ROW()/10))</f>
        <v/>
      </c>
      <c r="AL175" s="228" t="n">
        <v>165</v>
      </c>
      <c r="AM175" s="229" t="e">
        <f aca="false">VALUE($AK175)</f>
        <v>#VALUE!</v>
      </c>
      <c r="AN175" s="164" t="n">
        <v>172</v>
      </c>
      <c r="AO175" s="190"/>
      <c r="AP175" s="227" t="str">
        <f aca="false">IF(MOD(ROW(),10),"",INDEX(AO$3:AO$600,ROW()/10))</f>
        <v/>
      </c>
      <c r="AQ175" s="181" t="n">
        <v>1.73</v>
      </c>
      <c r="AR175" s="229" t="e">
        <f aca="false">VALUE($AP175)</f>
        <v>#VALUE!</v>
      </c>
      <c r="AS175" s="164" t="n">
        <v>1720</v>
      </c>
      <c r="AT175" s="245"/>
      <c r="AU175" s="227" t="str">
        <f aca="false">IF(MOD(ROW(),10),"",INDEX(AT$3:AT$600,ROW()/10))</f>
        <v/>
      </c>
      <c r="AV175" s="181" t="n">
        <v>1.73</v>
      </c>
      <c r="AW175" s="229" t="e">
        <f aca="false">VALUE($AU175)</f>
        <v>#VALUE!</v>
      </c>
      <c r="AY175" s="245"/>
      <c r="AZ175" s="180" t="str">
        <f aca="false">IF(MOD(ROW(),2),"",INDEX(AY$3:AY$600,ROW()/2))</f>
        <v/>
      </c>
      <c r="BA175" s="181" t="n">
        <v>1.73</v>
      </c>
      <c r="BB175" s="182" t="e">
        <f aca="false">VALUE(AZ175)</f>
        <v>#VALUE!</v>
      </c>
      <c r="BD175" s="245"/>
      <c r="BE175" s="180" t="str">
        <f aca="false">IF(MOD(ROW(),2),"",INDEX(BD$3:BD$600,ROW()/2))</f>
        <v/>
      </c>
      <c r="BF175" s="181" t="n">
        <v>1.73</v>
      </c>
      <c r="BG175" s="182" t="n">
        <f aca="false">VALUE($BD176)</f>
        <v>0</v>
      </c>
    </row>
    <row r="176" customFormat="false" ht="13.5" hidden="false" customHeight="false" outlineLevel="0" collapsed="false">
      <c r="A176" s="208" t="n">
        <v>1.69</v>
      </c>
      <c r="B176" s="209" t="n">
        <v>3.88</v>
      </c>
      <c r="C176" s="213" t="n">
        <f aca="false">$C175+(($AM$20-$AM$10))/10</f>
        <v>0.035</v>
      </c>
      <c r="D176" s="217" t="n">
        <f aca="false">$D175+(($AH$30-$AH$20))/10</f>
        <v>0.0383</v>
      </c>
      <c r="E176" s="211" t="n">
        <f aca="false">$AC171</f>
        <v>0</v>
      </c>
      <c r="F176" s="212" t="n">
        <f aca="false">$F175+(($AR$20-$AR$10))/10</f>
        <v>-0.0868</v>
      </c>
      <c r="G176" s="218" t="n">
        <f aca="false">$G175+(($AW$20-$AW$10))/10</f>
        <v>-0.1555</v>
      </c>
      <c r="H176" s="213" t="n">
        <f aca="false">$BB170+($BB172-$BB170)/2</f>
        <v>0</v>
      </c>
      <c r="I176" s="213" t="n">
        <f aca="false">$BG170+($BG172-$BG170)/2</f>
        <v>0</v>
      </c>
      <c r="K176" s="234" t="n">
        <v>0.64</v>
      </c>
      <c r="L176" s="238" t="n">
        <f aca="false">L175-($L$112-$L$212)/101</f>
        <v>0</v>
      </c>
      <c r="M176" s="239" t="n">
        <f aca="false">M175-($M$112-$M$212)/101</f>
        <v>0</v>
      </c>
      <c r="Q176" s="234" t="n">
        <v>0.65</v>
      </c>
      <c r="R176" s="235" t="n">
        <f aca="false">R175-($R$111-$R$211)/101</f>
        <v>-0.0476237623762377</v>
      </c>
      <c r="S176" s="236" t="n">
        <f aca="false">S175-($R$111-$R$211)/101</f>
        <v>-0.0476237623762377</v>
      </c>
      <c r="T176" s="165"/>
      <c r="U176" s="165"/>
      <c r="V176" s="165"/>
      <c r="W176" s="165"/>
      <c r="Y176" s="164" t="n">
        <v>173</v>
      </c>
      <c r="Z176" s="245"/>
      <c r="AA176" s="180" t="n">
        <f aca="false">IF(MOD(ROW(),2),"",INDEX($Z$3:$Z$600,ROW()/2))</f>
        <v>118.31</v>
      </c>
      <c r="AB176" s="181" t="n">
        <v>1.74</v>
      </c>
      <c r="AC176" s="182" t="n">
        <f aca="false">VALUE($Z177)</f>
        <v>0</v>
      </c>
      <c r="AD176" s="164" t="n">
        <v>173</v>
      </c>
      <c r="AE176" s="191"/>
      <c r="AF176" s="227" t="str">
        <f aca="false">IF(MOD(ROW(),10),"",INDEX(AE$3:AE$600,ROW()/10))</f>
        <v/>
      </c>
      <c r="AG176" s="228" t="n">
        <v>171</v>
      </c>
      <c r="AH176" s="229" t="e">
        <f aca="false">VALUE($AF176)</f>
        <v>#VALUE!</v>
      </c>
      <c r="AI176" s="164" t="n">
        <v>173</v>
      </c>
      <c r="AJ176" s="245"/>
      <c r="AK176" s="227" t="str">
        <f aca="false">IF(MOD(ROW(),10),"",INDEX(AJ$3:AJ$600,ROW()/10))</f>
        <v/>
      </c>
      <c r="AL176" s="228" t="n">
        <v>166</v>
      </c>
      <c r="AM176" s="229" t="e">
        <f aca="false">VALUE($AK176)</f>
        <v>#VALUE!</v>
      </c>
      <c r="AN176" s="164" t="n">
        <v>173</v>
      </c>
      <c r="AO176" s="190"/>
      <c r="AP176" s="227" t="str">
        <f aca="false">IF(MOD(ROW(),10),"",INDEX(AO$3:AO$600,ROW()/10))</f>
        <v/>
      </c>
      <c r="AQ176" s="181" t="n">
        <v>1.74</v>
      </c>
      <c r="AR176" s="229" t="e">
        <f aca="false">VALUE($AP176)</f>
        <v>#VALUE!</v>
      </c>
      <c r="AS176" s="164" t="n">
        <v>1730</v>
      </c>
      <c r="AT176" s="245"/>
      <c r="AU176" s="227" t="str">
        <f aca="false">IF(MOD(ROW(),10),"",INDEX(AT$3:AT$600,ROW()/10))</f>
        <v/>
      </c>
      <c r="AV176" s="181" t="n">
        <v>1.74</v>
      </c>
      <c r="AW176" s="229" t="e">
        <f aca="false">VALUE($AU176)</f>
        <v>#VALUE!</v>
      </c>
      <c r="AY176" s="245"/>
      <c r="AZ176" s="180" t="n">
        <f aca="false">IF(MOD(ROW(),2),"",INDEX(AY$3:AY$600,ROW()/2))</f>
        <v>0</v>
      </c>
      <c r="BA176" s="181" t="n">
        <v>1.74</v>
      </c>
      <c r="BB176" s="182" t="n">
        <f aca="false">VALUE(AZ176)</f>
        <v>0</v>
      </c>
      <c r="BD176" s="245"/>
      <c r="BE176" s="180" t="n">
        <f aca="false">IF(MOD(ROW(),2),"",INDEX(BD$3:BD$600,ROW()/2))</f>
        <v>0</v>
      </c>
      <c r="BF176" s="181" t="n">
        <v>1.74</v>
      </c>
      <c r="BG176" s="182" t="n">
        <f aca="false">VALUE($BD177)</f>
        <v>0</v>
      </c>
    </row>
    <row r="177" customFormat="false" ht="13.5" hidden="false" customHeight="false" outlineLevel="0" collapsed="false">
      <c r="A177" s="208" t="n">
        <v>1.7</v>
      </c>
      <c r="B177" s="209" t="n">
        <v>3.87</v>
      </c>
      <c r="C177" s="213" t="n">
        <f aca="false">$AM180</f>
        <v>0</v>
      </c>
      <c r="D177" s="241" t="n">
        <f aca="false">$AH180</f>
        <v>0</v>
      </c>
      <c r="E177" s="211" t="n">
        <f aca="false">$AC172</f>
        <v>0</v>
      </c>
      <c r="F177" s="212" t="n">
        <f aca="false">$AR180</f>
        <v>-0.066</v>
      </c>
      <c r="G177" s="218" t="n">
        <f aca="false">$AW180</f>
        <v>-0.105</v>
      </c>
      <c r="H177" s="213" t="n">
        <f aca="false">$BB172</f>
        <v>0</v>
      </c>
      <c r="I177" s="213" t="n">
        <f aca="false">$BG172</f>
        <v>0</v>
      </c>
      <c r="K177" s="234" t="n">
        <v>0.65</v>
      </c>
      <c r="L177" s="238" t="n">
        <f aca="false">L176-($L$112-$L$212)/101</f>
        <v>0</v>
      </c>
      <c r="M177" s="239" t="n">
        <f aca="false">M176-($M$112-$M$212)/101</f>
        <v>0</v>
      </c>
      <c r="Q177" s="234" t="n">
        <v>0.66</v>
      </c>
      <c r="R177" s="235" t="n">
        <f aca="false">R176-($R$111-$R$211)/101</f>
        <v>-0.0483564356435644</v>
      </c>
      <c r="S177" s="236" t="n">
        <f aca="false">S176-($R$111-$R$211)/101</f>
        <v>-0.0483564356435644</v>
      </c>
      <c r="T177" s="165"/>
      <c r="U177" s="165"/>
      <c r="V177" s="165"/>
      <c r="W177" s="165"/>
      <c r="Y177" s="164" t="n">
        <v>174</v>
      </c>
      <c r="Z177" s="245"/>
      <c r="AA177" s="180" t="str">
        <f aca="false">IF(MOD(ROW(),2),"",INDEX($Z$3:$Z$600,ROW()/2))</f>
        <v/>
      </c>
      <c r="AB177" s="181" t="n">
        <v>1.75</v>
      </c>
      <c r="AC177" s="182" t="n">
        <f aca="false">VALUE($Z178)</f>
        <v>0</v>
      </c>
      <c r="AD177" s="164" t="n">
        <v>174</v>
      </c>
      <c r="AE177" s="191"/>
      <c r="AF177" s="227" t="str">
        <f aca="false">IF(MOD(ROW(),10),"",INDEX(AE$3:AE$600,ROW()/10))</f>
        <v/>
      </c>
      <c r="AG177" s="228" t="n">
        <v>172</v>
      </c>
      <c r="AH177" s="229" t="e">
        <f aca="false">VALUE($AF177)</f>
        <v>#VALUE!</v>
      </c>
      <c r="AI177" s="164" t="n">
        <v>174</v>
      </c>
      <c r="AJ177" s="245"/>
      <c r="AK177" s="227" t="str">
        <f aca="false">IF(MOD(ROW(),10),"",INDEX(AJ$3:AJ$600,ROW()/10))</f>
        <v/>
      </c>
      <c r="AL177" s="228" t="n">
        <v>167</v>
      </c>
      <c r="AM177" s="229" t="e">
        <f aca="false">VALUE($AK177)</f>
        <v>#VALUE!</v>
      </c>
      <c r="AN177" s="164" t="n">
        <v>174</v>
      </c>
      <c r="AO177" s="190"/>
      <c r="AP177" s="227" t="str">
        <f aca="false">IF(MOD(ROW(),10),"",INDEX(AO$3:AO$600,ROW()/10))</f>
        <v/>
      </c>
      <c r="AQ177" s="181" t="n">
        <v>1.75</v>
      </c>
      <c r="AR177" s="229" t="e">
        <f aca="false">VALUE($AP177)</f>
        <v>#VALUE!</v>
      </c>
      <c r="AS177" s="164" t="n">
        <v>1740</v>
      </c>
      <c r="AT177" s="245"/>
      <c r="AU177" s="227" t="str">
        <f aca="false">IF(MOD(ROW(),10),"",INDEX(AT$3:AT$600,ROW()/10))</f>
        <v/>
      </c>
      <c r="AV177" s="181" t="n">
        <v>1.75</v>
      </c>
      <c r="AW177" s="229" t="e">
        <f aca="false">VALUE($AU177)</f>
        <v>#VALUE!</v>
      </c>
      <c r="AY177" s="245"/>
      <c r="AZ177" s="180" t="str">
        <f aca="false">IF(MOD(ROW(),2),"",INDEX(AY$3:AY$600,ROW()/2))</f>
        <v/>
      </c>
      <c r="BA177" s="181" t="n">
        <v>1.75</v>
      </c>
      <c r="BB177" s="182" t="e">
        <f aca="false">VALUE(AZ177)</f>
        <v>#VALUE!</v>
      </c>
      <c r="BD177" s="245"/>
      <c r="BE177" s="180" t="str">
        <f aca="false">IF(MOD(ROW(),2),"",INDEX(BD$3:BD$600,ROW()/2))</f>
        <v/>
      </c>
      <c r="BF177" s="181" t="n">
        <v>1.75</v>
      </c>
      <c r="BG177" s="182" t="n">
        <f aca="false">VALUE($BD178)</f>
        <v>0</v>
      </c>
    </row>
    <row r="178" customFormat="false" ht="13.5" hidden="false" customHeight="false" outlineLevel="0" collapsed="false">
      <c r="A178" s="208" t="n">
        <v>1.71</v>
      </c>
      <c r="B178" s="209" t="n">
        <v>3.86</v>
      </c>
      <c r="C178" s="213" t="n">
        <f aca="false">$C177+(($AM$20-$AM$10))/10</f>
        <v>0</v>
      </c>
      <c r="D178" s="217" t="n">
        <f aca="false">$D177+(($AH$30-$AH$20))/10</f>
        <v>0.000700000000000001</v>
      </c>
      <c r="E178" s="211" t="n">
        <f aca="false">$AC173</f>
        <v>0</v>
      </c>
      <c r="F178" s="212" t="n">
        <f aca="false">$F177+(($AR$20-$AR$10))/10</f>
        <v>-0.0692</v>
      </c>
      <c r="G178" s="218" t="n">
        <f aca="false">$G177+(($AW$20-$AW$10))/10</f>
        <v>-0.1095</v>
      </c>
      <c r="H178" s="213" t="n">
        <f aca="false">$BB172+($BB174-$BB172)/2</f>
        <v>0</v>
      </c>
      <c r="I178" s="213" t="n">
        <f aca="false">$BG172+($BG174-$BG172)/2</f>
        <v>0</v>
      </c>
      <c r="K178" s="234" t="n">
        <v>0.66</v>
      </c>
      <c r="L178" s="238" t="n">
        <f aca="false">L177-($L$112-$L$212)/101</f>
        <v>0</v>
      </c>
      <c r="M178" s="239" t="n">
        <f aca="false">M177-($M$112-$M$212)/101</f>
        <v>0</v>
      </c>
      <c r="Q178" s="234" t="n">
        <v>0.67</v>
      </c>
      <c r="R178" s="235" t="n">
        <f aca="false">R177-($R$111-$R$211)/101</f>
        <v>-0.0490891089108911</v>
      </c>
      <c r="S178" s="236" t="n">
        <f aca="false">S177-($R$111-$R$211)/101</f>
        <v>-0.0490891089108911</v>
      </c>
      <c r="T178" s="165"/>
      <c r="U178" s="165"/>
      <c r="V178" s="165"/>
      <c r="W178" s="165"/>
      <c r="Y178" s="164" t="n">
        <v>175</v>
      </c>
      <c r="Z178" s="245"/>
      <c r="AA178" s="180" t="n">
        <f aca="false">IF(MOD(ROW(),2),"",INDEX($Z$3:$Z$600,ROW()/2))</f>
        <v>119.9</v>
      </c>
      <c r="AB178" s="181" t="n">
        <v>1.76</v>
      </c>
      <c r="AC178" s="182" t="n">
        <f aca="false">VALUE($Z179)</f>
        <v>0</v>
      </c>
      <c r="AD178" s="164" t="n">
        <v>175</v>
      </c>
      <c r="AE178" s="191"/>
      <c r="AF178" s="227" t="str">
        <f aca="false">IF(MOD(ROW(),10),"",INDEX(AE$3:AE$600,ROW()/10))</f>
        <v/>
      </c>
      <c r="AG178" s="228" t="n">
        <v>173</v>
      </c>
      <c r="AH178" s="229" t="e">
        <f aca="false">VALUE($AF178)</f>
        <v>#VALUE!</v>
      </c>
      <c r="AI178" s="164" t="n">
        <v>175</v>
      </c>
      <c r="AJ178" s="245"/>
      <c r="AK178" s="227" t="str">
        <f aca="false">IF(MOD(ROW(),10),"",INDEX(AJ$3:AJ$600,ROW()/10))</f>
        <v/>
      </c>
      <c r="AL178" s="228" t="n">
        <v>168</v>
      </c>
      <c r="AM178" s="229" t="e">
        <f aca="false">VALUE($AK178)</f>
        <v>#VALUE!</v>
      </c>
      <c r="AN178" s="164" t="n">
        <v>175</v>
      </c>
      <c r="AO178" s="190"/>
      <c r="AP178" s="227" t="str">
        <f aca="false">IF(MOD(ROW(),10),"",INDEX(AO$3:AO$600,ROW()/10))</f>
        <v/>
      </c>
      <c r="AQ178" s="181" t="n">
        <v>1.76</v>
      </c>
      <c r="AR178" s="229" t="e">
        <f aca="false">VALUE($AP178)</f>
        <v>#VALUE!</v>
      </c>
      <c r="AS178" s="164" t="n">
        <v>1750</v>
      </c>
      <c r="AT178" s="245"/>
      <c r="AU178" s="227" t="str">
        <f aca="false">IF(MOD(ROW(),10),"",INDEX(AT$3:AT$600,ROW()/10))</f>
        <v/>
      </c>
      <c r="AV178" s="181" t="n">
        <v>1.76</v>
      </c>
      <c r="AW178" s="229" t="e">
        <f aca="false">VALUE($AU178)</f>
        <v>#VALUE!</v>
      </c>
      <c r="AY178" s="245"/>
      <c r="AZ178" s="180" t="n">
        <f aca="false">IF(MOD(ROW(),2),"",INDEX(AY$3:AY$600,ROW()/2))</f>
        <v>0</v>
      </c>
      <c r="BA178" s="181" t="n">
        <v>1.76</v>
      </c>
      <c r="BB178" s="182" t="n">
        <f aca="false">VALUE(AZ178)</f>
        <v>0</v>
      </c>
      <c r="BD178" s="245"/>
      <c r="BE178" s="180" t="n">
        <f aca="false">IF(MOD(ROW(),2),"",INDEX(BD$3:BD$600,ROW()/2))</f>
        <v>0</v>
      </c>
      <c r="BF178" s="181" t="n">
        <v>1.76</v>
      </c>
      <c r="BG178" s="182" t="n">
        <f aca="false">VALUE($BD179)</f>
        <v>0</v>
      </c>
    </row>
    <row r="179" customFormat="false" ht="13.5" hidden="false" customHeight="false" outlineLevel="0" collapsed="false">
      <c r="A179" s="208" t="n">
        <v>1.72</v>
      </c>
      <c r="B179" s="209" t="n">
        <v>3.85</v>
      </c>
      <c r="C179" s="213" t="n">
        <f aca="false">$C178+(($AM$20-$AM$10))/10</f>
        <v>0</v>
      </c>
      <c r="D179" s="217" t="n">
        <f aca="false">$D178+(($AH$30-$AH$20))/10</f>
        <v>0.0014</v>
      </c>
      <c r="E179" s="211" t="n">
        <f aca="false">$AC174</f>
        <v>0</v>
      </c>
      <c r="F179" s="212" t="n">
        <f aca="false">$F178+(($AR$20-$AR$10))/10</f>
        <v>-0.0724</v>
      </c>
      <c r="G179" s="218" t="n">
        <f aca="false">$G178+(($AW$20-$AW$10))/10</f>
        <v>-0.114</v>
      </c>
      <c r="H179" s="213" t="n">
        <f aca="false">$BB174</f>
        <v>0</v>
      </c>
      <c r="I179" s="213" t="n">
        <f aca="false">$BG174</f>
        <v>0</v>
      </c>
      <c r="K179" s="234" t="n">
        <v>0.67</v>
      </c>
      <c r="L179" s="238" t="n">
        <f aca="false">L178-($L$112-$L$212)/101</f>
        <v>0</v>
      </c>
      <c r="M179" s="239" t="n">
        <f aca="false">M178-($M$112-$M$212)/101</f>
        <v>0</v>
      </c>
      <c r="Q179" s="234" t="n">
        <v>0.68</v>
      </c>
      <c r="R179" s="235" t="n">
        <f aca="false">R178-($R$111-$R$211)/101</f>
        <v>-0.0498217821782179</v>
      </c>
      <c r="S179" s="236" t="n">
        <f aca="false">S178-($R$111-$R$211)/101</f>
        <v>-0.0498217821782179</v>
      </c>
      <c r="T179" s="165"/>
      <c r="U179" s="165"/>
      <c r="V179" s="165"/>
      <c r="W179" s="165"/>
      <c r="Y179" s="164" t="n">
        <v>176</v>
      </c>
      <c r="Z179" s="245"/>
      <c r="AA179" s="180" t="str">
        <f aca="false">IF(MOD(ROW(),2),"",INDEX($Z$3:$Z$600,ROW()/2))</f>
        <v/>
      </c>
      <c r="AB179" s="181" t="n">
        <v>1.77</v>
      </c>
      <c r="AC179" s="182" t="n">
        <f aca="false">VALUE($Z180)</f>
        <v>0</v>
      </c>
      <c r="AD179" s="164" t="n">
        <v>176</v>
      </c>
      <c r="AE179" s="191"/>
      <c r="AF179" s="227" t="str">
        <f aca="false">IF(MOD(ROW(),10),"",INDEX(AE$3:AE$600,ROW()/10))</f>
        <v/>
      </c>
      <c r="AG179" s="228" t="n">
        <v>174</v>
      </c>
      <c r="AH179" s="229" t="e">
        <f aca="false">VALUE($AF179)</f>
        <v>#VALUE!</v>
      </c>
      <c r="AI179" s="164" t="n">
        <v>176</v>
      </c>
      <c r="AJ179" s="245"/>
      <c r="AK179" s="227" t="str">
        <f aca="false">IF(MOD(ROW(),10),"",INDEX(AJ$3:AJ$600,ROW()/10))</f>
        <v/>
      </c>
      <c r="AL179" s="228" t="n">
        <v>169</v>
      </c>
      <c r="AM179" s="229" t="e">
        <f aca="false">VALUE($AK179)</f>
        <v>#VALUE!</v>
      </c>
      <c r="AN179" s="164" t="n">
        <v>176</v>
      </c>
      <c r="AO179" s="190"/>
      <c r="AP179" s="227" t="str">
        <f aca="false">IF(MOD(ROW(),10),"",INDEX(AO$3:AO$600,ROW()/10))</f>
        <v/>
      </c>
      <c r="AQ179" s="181" t="n">
        <v>1.77</v>
      </c>
      <c r="AR179" s="229" t="e">
        <f aca="false">VALUE($AP179)</f>
        <v>#VALUE!</v>
      </c>
      <c r="AS179" s="164" t="n">
        <v>1760</v>
      </c>
      <c r="AT179" s="245"/>
      <c r="AU179" s="227" t="str">
        <f aca="false">IF(MOD(ROW(),10),"",INDEX(AT$3:AT$600,ROW()/10))</f>
        <v/>
      </c>
      <c r="AV179" s="181" t="n">
        <v>1.77</v>
      </c>
      <c r="AW179" s="229" t="e">
        <f aca="false">VALUE($AU179)</f>
        <v>#VALUE!</v>
      </c>
      <c r="AY179" s="245"/>
      <c r="AZ179" s="180" t="str">
        <f aca="false">IF(MOD(ROW(),2),"",INDEX(AY$3:AY$600,ROW()/2))</f>
        <v/>
      </c>
      <c r="BA179" s="181" t="n">
        <v>1.77</v>
      </c>
      <c r="BB179" s="182" t="e">
        <f aca="false">VALUE(AZ179)</f>
        <v>#VALUE!</v>
      </c>
      <c r="BD179" s="245"/>
      <c r="BE179" s="180" t="str">
        <f aca="false">IF(MOD(ROW(),2),"",INDEX(BD$3:BD$600,ROW()/2))</f>
        <v/>
      </c>
      <c r="BF179" s="181" t="n">
        <v>1.77</v>
      </c>
      <c r="BG179" s="182" t="n">
        <f aca="false">VALUE($BD180)</f>
        <v>0</v>
      </c>
    </row>
    <row r="180" customFormat="false" ht="13.5" hidden="false" customHeight="false" outlineLevel="0" collapsed="false">
      <c r="A180" s="208" t="n">
        <v>1.73</v>
      </c>
      <c r="B180" s="209" t="n">
        <v>3.84</v>
      </c>
      <c r="C180" s="213" t="n">
        <f aca="false">$C179+(($AM$20-$AM$10))/10</f>
        <v>0</v>
      </c>
      <c r="D180" s="217" t="n">
        <f aca="false">$D179+(($AH$30-$AH$20))/10</f>
        <v>0.0021</v>
      </c>
      <c r="E180" s="211" t="n">
        <f aca="false">$AC175</f>
        <v>0</v>
      </c>
      <c r="F180" s="212" t="n">
        <f aca="false">$F179+(($AR$20-$AR$10))/10</f>
        <v>-0.0756</v>
      </c>
      <c r="G180" s="218" t="n">
        <f aca="false">$G179+(($AW$20-$AW$10))/10</f>
        <v>-0.1185</v>
      </c>
      <c r="H180" s="213" t="n">
        <f aca="false">$BB174+($BB176-$BB174)/2</f>
        <v>0</v>
      </c>
      <c r="I180" s="213" t="n">
        <f aca="false">$BG174+($BG176-$BG174)/2</f>
        <v>0</v>
      </c>
      <c r="K180" s="234" t="n">
        <v>0.68</v>
      </c>
      <c r="L180" s="238" t="n">
        <f aca="false">L179-($L$112-$L$212)/101</f>
        <v>0</v>
      </c>
      <c r="M180" s="239" t="n">
        <f aca="false">M179-($M$112-$M$212)/101</f>
        <v>0</v>
      </c>
      <c r="Q180" s="234" t="n">
        <v>0.69</v>
      </c>
      <c r="R180" s="235" t="n">
        <f aca="false">R179-($R$111-$R$211)/101</f>
        <v>-0.0505544554455446</v>
      </c>
      <c r="S180" s="236" t="n">
        <f aca="false">S179-($R$111-$R$211)/101</f>
        <v>-0.0505544554455446</v>
      </c>
      <c r="T180" s="165"/>
      <c r="U180" s="165"/>
      <c r="V180" s="165"/>
      <c r="W180" s="165"/>
      <c r="Y180" s="164" t="n">
        <v>177</v>
      </c>
      <c r="Z180" s="245"/>
      <c r="AA180" s="180" t="n">
        <f aca="false">IF(MOD(ROW(),2),"",INDEX($Z$3:$Z$600,ROW()/2))</f>
        <v>121.48</v>
      </c>
      <c r="AB180" s="181" t="n">
        <v>1.78</v>
      </c>
      <c r="AC180" s="182" t="n">
        <f aca="false">VALUE($Z181)</f>
        <v>0</v>
      </c>
      <c r="AD180" s="164" t="n">
        <v>177</v>
      </c>
      <c r="AE180" s="191"/>
      <c r="AF180" s="227" t="n">
        <f aca="false">IF(MOD(ROW(),10),"",INDEX(AE$3:AE$600,ROW()/10))</f>
        <v>0</v>
      </c>
      <c r="AG180" s="228" t="n">
        <v>175</v>
      </c>
      <c r="AH180" s="229" t="n">
        <f aca="false">VALUE($AF180)</f>
        <v>0</v>
      </c>
      <c r="AI180" s="164" t="n">
        <v>177</v>
      </c>
      <c r="AJ180" s="245"/>
      <c r="AK180" s="227" t="n">
        <f aca="false">IF(MOD(ROW(),10),"",INDEX(AJ$3:AJ$600,ROW()/10))</f>
        <v>0</v>
      </c>
      <c r="AL180" s="228" t="n">
        <v>170</v>
      </c>
      <c r="AM180" s="229" t="n">
        <f aca="false">VALUE($AK180)</f>
        <v>0</v>
      </c>
      <c r="AN180" s="164" t="n">
        <v>177</v>
      </c>
      <c r="AO180" s="190"/>
      <c r="AP180" s="227" t="n">
        <f aca="false">IF(MOD(ROW(),10),"",INDEX(AO$3:AO$600,ROW()/10))</f>
        <v>-0.066</v>
      </c>
      <c r="AQ180" s="181" t="n">
        <v>1.78</v>
      </c>
      <c r="AR180" s="229" t="n">
        <f aca="false">VALUE($AP180)</f>
        <v>-0.066</v>
      </c>
      <c r="AS180" s="164" t="n">
        <v>1770</v>
      </c>
      <c r="AT180" s="245"/>
      <c r="AU180" s="227" t="n">
        <f aca="false">IF(MOD(ROW(),10),"",INDEX(AT$3:AT$600,ROW()/10))</f>
        <v>-0.105</v>
      </c>
      <c r="AV180" s="181" t="n">
        <v>1.78</v>
      </c>
      <c r="AW180" s="229" t="n">
        <f aca="false">VALUE($AU180)</f>
        <v>-0.105</v>
      </c>
      <c r="AY180" s="245"/>
      <c r="AZ180" s="180" t="n">
        <f aca="false">IF(MOD(ROW(),2),"",INDEX(AY$3:AY$600,ROW()/2))</f>
        <v>0</v>
      </c>
      <c r="BA180" s="181" t="n">
        <v>1.78</v>
      </c>
      <c r="BB180" s="182" t="n">
        <f aca="false">VALUE(AZ180)</f>
        <v>0</v>
      </c>
      <c r="BD180" s="245"/>
      <c r="BE180" s="180" t="n">
        <f aca="false">IF(MOD(ROW(),2),"",INDEX(BD$3:BD$600,ROW()/2))</f>
        <v>0</v>
      </c>
      <c r="BF180" s="181" t="n">
        <v>1.78</v>
      </c>
      <c r="BG180" s="182" t="n">
        <f aca="false">VALUE($BD181)</f>
        <v>0</v>
      </c>
    </row>
    <row r="181" customFormat="false" ht="13.5" hidden="false" customHeight="false" outlineLevel="0" collapsed="false">
      <c r="A181" s="208" t="n">
        <v>1.74</v>
      </c>
      <c r="B181" s="209" t="n">
        <v>3.83</v>
      </c>
      <c r="C181" s="213" t="n">
        <f aca="false">$C180+(($AM$20-$AM$10))/10</f>
        <v>0</v>
      </c>
      <c r="D181" s="217" t="n">
        <f aca="false">$D180+(($AH$30-$AH$20))/10</f>
        <v>0.0028</v>
      </c>
      <c r="E181" s="211" t="n">
        <f aca="false">$AC176</f>
        <v>0</v>
      </c>
      <c r="F181" s="212" t="n">
        <f aca="false">$F180+(($AR$20-$AR$10))/10</f>
        <v>-0.0788</v>
      </c>
      <c r="G181" s="218" t="n">
        <f aca="false">$G180+(($AW$20-$AW$10))/10</f>
        <v>-0.123</v>
      </c>
      <c r="H181" s="213" t="n">
        <f aca="false">$BB176</f>
        <v>0</v>
      </c>
      <c r="I181" s="213" t="n">
        <f aca="false">$BG176</f>
        <v>0</v>
      </c>
      <c r="K181" s="234" t="n">
        <v>0.69</v>
      </c>
      <c r="L181" s="238" t="n">
        <f aca="false">L180-($L$112-$L$212)/101</f>
        <v>0</v>
      </c>
      <c r="M181" s="239" t="n">
        <f aca="false">M180-($M$112-$M$212)/101</f>
        <v>0</v>
      </c>
      <c r="Q181" s="234" t="n">
        <v>0.7</v>
      </c>
      <c r="R181" s="235" t="n">
        <f aca="false">R180-($R$111-$R$211)/101</f>
        <v>-0.0512871287128713</v>
      </c>
      <c r="S181" s="236" t="n">
        <f aca="false">S180-($R$111-$R$211)/101</f>
        <v>-0.0512871287128713</v>
      </c>
      <c r="T181" s="165"/>
      <c r="U181" s="165"/>
      <c r="V181" s="165"/>
      <c r="W181" s="165"/>
      <c r="Y181" s="164" t="n">
        <v>178</v>
      </c>
      <c r="Z181" s="245"/>
      <c r="AA181" s="180" t="str">
        <f aca="false">IF(MOD(ROW(),2),"",INDEX($Z$3:$Z$600,ROW()/2))</f>
        <v/>
      </c>
      <c r="AB181" s="181" t="n">
        <v>1.79</v>
      </c>
      <c r="AC181" s="182" t="n">
        <f aca="false">VALUE($Z182)</f>
        <v>0</v>
      </c>
      <c r="AD181" s="164" t="n">
        <v>178</v>
      </c>
      <c r="AE181" s="191"/>
      <c r="AF181" s="227" t="str">
        <f aca="false">IF(MOD(ROW(),10),"",INDEX(AE$3:AE$600,ROW()/10))</f>
        <v/>
      </c>
      <c r="AG181" s="228" t="n">
        <v>176</v>
      </c>
      <c r="AH181" s="229" t="e">
        <f aca="false">VALUE($AF181)</f>
        <v>#VALUE!</v>
      </c>
      <c r="AI181" s="164" t="n">
        <v>178</v>
      </c>
      <c r="AJ181" s="245"/>
      <c r="AK181" s="227" t="str">
        <f aca="false">IF(MOD(ROW(),10),"",INDEX(AJ$3:AJ$600,ROW()/10))</f>
        <v/>
      </c>
      <c r="AL181" s="228" t="n">
        <v>171</v>
      </c>
      <c r="AM181" s="229" t="e">
        <f aca="false">VALUE($AK181)</f>
        <v>#VALUE!</v>
      </c>
      <c r="AN181" s="164" t="n">
        <v>178</v>
      </c>
      <c r="AO181" s="190"/>
      <c r="AP181" s="227" t="str">
        <f aca="false">IF(MOD(ROW(),10),"",INDEX(AO$3:AO$600,ROW()/10))</f>
        <v/>
      </c>
      <c r="AQ181" s="181" t="n">
        <v>1.79</v>
      </c>
      <c r="AR181" s="229" t="e">
        <f aca="false">VALUE($AP181)</f>
        <v>#VALUE!</v>
      </c>
      <c r="AS181" s="164" t="n">
        <v>1780</v>
      </c>
      <c r="AT181" s="245"/>
      <c r="AU181" s="227" t="str">
        <f aca="false">IF(MOD(ROW(),10),"",INDEX(AT$3:AT$600,ROW()/10))</f>
        <v/>
      </c>
      <c r="AV181" s="181" t="n">
        <v>1.79</v>
      </c>
      <c r="AW181" s="229" t="e">
        <f aca="false">VALUE($AU181)</f>
        <v>#VALUE!</v>
      </c>
      <c r="AY181" s="245"/>
      <c r="AZ181" s="180" t="str">
        <f aca="false">IF(MOD(ROW(),2),"",INDEX(AY$3:AY$600,ROW()/2))</f>
        <v/>
      </c>
      <c r="BA181" s="181" t="n">
        <v>1.79</v>
      </c>
      <c r="BB181" s="182" t="e">
        <f aca="false">VALUE(AZ181)</f>
        <v>#VALUE!</v>
      </c>
      <c r="BD181" s="245"/>
      <c r="BE181" s="180" t="str">
        <f aca="false">IF(MOD(ROW(),2),"",INDEX(BD$3:BD$600,ROW()/2))</f>
        <v/>
      </c>
      <c r="BF181" s="181" t="n">
        <v>1.79</v>
      </c>
      <c r="BG181" s="182" t="n">
        <f aca="false">VALUE($BD182)</f>
        <v>0</v>
      </c>
    </row>
    <row r="182" customFormat="false" ht="13.5" hidden="false" customHeight="false" outlineLevel="0" collapsed="false">
      <c r="A182" s="208" t="n">
        <v>1.75</v>
      </c>
      <c r="B182" s="209" t="n">
        <v>3.82</v>
      </c>
      <c r="C182" s="213" t="n">
        <f aca="false">$C181+(($AM$20-$AM$10))/10</f>
        <v>0</v>
      </c>
      <c r="D182" s="217" t="n">
        <f aca="false">$D181+(($AH$30-$AH$20))/10</f>
        <v>0.0035</v>
      </c>
      <c r="E182" s="211" t="n">
        <f aca="false">$AC177</f>
        <v>0</v>
      </c>
      <c r="F182" s="212" t="n">
        <f aca="false">$F181+(($AR$20-$AR$10))/10</f>
        <v>-0.082</v>
      </c>
      <c r="G182" s="218" t="n">
        <f aca="false">$G181+(($AW$20-$AW$10))/10</f>
        <v>-0.1275</v>
      </c>
      <c r="H182" s="213" t="n">
        <f aca="false">$BB176+($BB178-$BB176)/2</f>
        <v>0</v>
      </c>
      <c r="I182" s="213" t="n">
        <f aca="false">$BG176+($BG178-$BG176)/2</f>
        <v>0</v>
      </c>
      <c r="K182" s="234" t="n">
        <v>0.7</v>
      </c>
      <c r="L182" s="238" t="n">
        <f aca="false">L181-($L$112-$L$212)/101</f>
        <v>0</v>
      </c>
      <c r="M182" s="239" t="n">
        <f aca="false">M181-($M$112-$M$212)/101</f>
        <v>0</v>
      </c>
      <c r="Q182" s="234" t="n">
        <v>0.71</v>
      </c>
      <c r="R182" s="235" t="n">
        <f aca="false">R181-($R$111-$R$211)/101</f>
        <v>-0.0520198019801981</v>
      </c>
      <c r="S182" s="236" t="n">
        <f aca="false">S181-($R$111-$R$211)/101</f>
        <v>-0.0520198019801981</v>
      </c>
      <c r="T182" s="165"/>
      <c r="U182" s="165"/>
      <c r="V182" s="165"/>
      <c r="W182" s="165"/>
      <c r="Y182" s="164" t="n">
        <v>179</v>
      </c>
      <c r="Z182" s="245"/>
      <c r="AA182" s="180" t="n">
        <f aca="false">IF(MOD(ROW(),2),"",INDEX($Z$3:$Z$600,ROW()/2))</f>
        <v>123.07</v>
      </c>
      <c r="AB182" s="181" t="n">
        <v>1.8</v>
      </c>
      <c r="AC182" s="182" t="n">
        <f aca="false">VALUE($Z183)</f>
        <v>0</v>
      </c>
      <c r="AD182" s="164" t="n">
        <v>179</v>
      </c>
      <c r="AE182" s="191"/>
      <c r="AF182" s="227" t="str">
        <f aca="false">IF(MOD(ROW(),10),"",INDEX(AE$3:AE$600,ROW()/10))</f>
        <v/>
      </c>
      <c r="AG182" s="228" t="n">
        <v>177</v>
      </c>
      <c r="AH182" s="229" t="e">
        <f aca="false">VALUE($AF182)</f>
        <v>#VALUE!</v>
      </c>
      <c r="AI182" s="164" t="n">
        <v>179</v>
      </c>
      <c r="AJ182" s="245"/>
      <c r="AK182" s="227" t="str">
        <f aca="false">IF(MOD(ROW(),10),"",INDEX(AJ$3:AJ$600,ROW()/10))</f>
        <v/>
      </c>
      <c r="AL182" s="228" t="n">
        <v>172</v>
      </c>
      <c r="AM182" s="229" t="e">
        <f aca="false">VALUE($AK182)</f>
        <v>#VALUE!</v>
      </c>
      <c r="AN182" s="164" t="n">
        <v>179</v>
      </c>
      <c r="AO182" s="190"/>
      <c r="AP182" s="227" t="str">
        <f aca="false">IF(MOD(ROW(),10),"",INDEX(AO$3:AO$600,ROW()/10))</f>
        <v/>
      </c>
      <c r="AQ182" s="181" t="n">
        <v>1.8</v>
      </c>
      <c r="AR182" s="229" t="e">
        <f aca="false">VALUE($AP182)</f>
        <v>#VALUE!</v>
      </c>
      <c r="AS182" s="164" t="n">
        <v>1790</v>
      </c>
      <c r="AT182" s="245"/>
      <c r="AU182" s="227" t="str">
        <f aca="false">IF(MOD(ROW(),10),"",INDEX(AT$3:AT$600,ROW()/10))</f>
        <v/>
      </c>
      <c r="AV182" s="181" t="n">
        <v>1.8</v>
      </c>
      <c r="AW182" s="229" t="e">
        <f aca="false">VALUE($AU182)</f>
        <v>#VALUE!</v>
      </c>
      <c r="AY182" s="245"/>
      <c r="AZ182" s="180" t="n">
        <f aca="false">IF(MOD(ROW(),2),"",INDEX(AY$3:AY$600,ROW()/2))</f>
        <v>0</v>
      </c>
      <c r="BA182" s="181" t="n">
        <v>1.8</v>
      </c>
      <c r="BB182" s="182" t="n">
        <f aca="false">VALUE(AZ182)</f>
        <v>0</v>
      </c>
      <c r="BD182" s="245"/>
      <c r="BE182" s="180" t="n">
        <f aca="false">IF(MOD(ROW(),2),"",INDEX(BD$3:BD$600,ROW()/2))</f>
        <v>0</v>
      </c>
      <c r="BF182" s="181" t="n">
        <v>1.8</v>
      </c>
      <c r="BG182" s="182" t="n">
        <f aca="false">VALUE($BD183)</f>
        <v>0</v>
      </c>
    </row>
    <row r="183" customFormat="false" ht="13.5" hidden="false" customHeight="false" outlineLevel="0" collapsed="false">
      <c r="A183" s="208" t="n">
        <v>1.76</v>
      </c>
      <c r="B183" s="209" t="n">
        <v>3.81</v>
      </c>
      <c r="C183" s="213" t="n">
        <f aca="false">$C182+(($AM$20-$AM$10))/10</f>
        <v>0</v>
      </c>
      <c r="D183" s="217" t="n">
        <f aca="false">$D182+(($AH$30-$AH$20))/10</f>
        <v>0.0042</v>
      </c>
      <c r="E183" s="211" t="n">
        <f aca="false">$AC178</f>
        <v>0</v>
      </c>
      <c r="F183" s="212" t="n">
        <f aca="false">$F182+(($AR$20-$AR$10))/10</f>
        <v>-0.0852</v>
      </c>
      <c r="G183" s="218" t="n">
        <f aca="false">$G182+(($AW$20-$AW$10))/10</f>
        <v>-0.132</v>
      </c>
      <c r="H183" s="213" t="n">
        <f aca="false">$BB178</f>
        <v>0</v>
      </c>
      <c r="I183" s="213" t="n">
        <f aca="false">$BG178</f>
        <v>0</v>
      </c>
      <c r="K183" s="234" t="n">
        <v>0.71</v>
      </c>
      <c r="L183" s="238" t="n">
        <f aca="false">L182-($L$112-$L$212)/101</f>
        <v>0</v>
      </c>
      <c r="M183" s="239" t="n">
        <f aca="false">M182-($M$112-$M$212)/101</f>
        <v>0</v>
      </c>
      <c r="Q183" s="234" t="n">
        <v>0.72</v>
      </c>
      <c r="R183" s="235" t="n">
        <f aca="false">R182-($R$111-$R$211)/101</f>
        <v>-0.0527524752475248</v>
      </c>
      <c r="S183" s="236" t="n">
        <f aca="false">S182-($R$111-$R$211)/101</f>
        <v>-0.0527524752475248</v>
      </c>
      <c r="T183" s="165"/>
      <c r="U183" s="165"/>
      <c r="V183" s="165"/>
      <c r="W183" s="165"/>
      <c r="Y183" s="164" t="n">
        <v>180</v>
      </c>
      <c r="Z183" s="245"/>
      <c r="AA183" s="180" t="str">
        <f aca="false">IF(MOD(ROW(),2),"",INDEX($Z$3:$Z$600,ROW()/2))</f>
        <v/>
      </c>
      <c r="AB183" s="181" t="n">
        <v>1.81</v>
      </c>
      <c r="AC183" s="182" t="n">
        <f aca="false">VALUE($Z184)</f>
        <v>0</v>
      </c>
      <c r="AD183" s="164" t="n">
        <v>180</v>
      </c>
      <c r="AE183" s="191"/>
      <c r="AF183" s="227" t="str">
        <f aca="false">IF(MOD(ROW(),10),"",INDEX(AE$3:AE$600,ROW()/10))</f>
        <v/>
      </c>
      <c r="AG183" s="228" t="n">
        <v>178</v>
      </c>
      <c r="AH183" s="229" t="e">
        <f aca="false">VALUE($AF183)</f>
        <v>#VALUE!</v>
      </c>
      <c r="AI183" s="164" t="n">
        <v>180</v>
      </c>
      <c r="AJ183" s="246"/>
      <c r="AK183" s="227" t="str">
        <f aca="false">IF(MOD(ROW(),10),"",INDEX(AJ$3:AJ$600,ROW()/10))</f>
        <v/>
      </c>
      <c r="AL183" s="228" t="n">
        <v>173</v>
      </c>
      <c r="AM183" s="229" t="e">
        <f aca="false">VALUE($AK183)</f>
        <v>#VALUE!</v>
      </c>
      <c r="AN183" s="164" t="n">
        <v>180</v>
      </c>
      <c r="AO183" s="190"/>
      <c r="AP183" s="227" t="str">
        <f aca="false">IF(MOD(ROW(),10),"",INDEX(AO$3:AO$600,ROW()/10))</f>
        <v/>
      </c>
      <c r="AQ183" s="181" t="n">
        <v>1.81</v>
      </c>
      <c r="AR183" s="229" t="e">
        <f aca="false">VALUE($AP183)</f>
        <v>#VALUE!</v>
      </c>
      <c r="AS183" s="164" t="n">
        <v>1800</v>
      </c>
      <c r="AT183" s="246"/>
      <c r="AU183" s="227" t="str">
        <f aca="false">IF(MOD(ROW(),10),"",INDEX(AT$3:AT$600,ROW()/10))</f>
        <v/>
      </c>
      <c r="AV183" s="181" t="n">
        <v>1.81</v>
      </c>
      <c r="AW183" s="229" t="e">
        <f aca="false">VALUE($AU183)</f>
        <v>#VALUE!</v>
      </c>
      <c r="AY183" s="246"/>
      <c r="AZ183" s="180" t="str">
        <f aca="false">IF(MOD(ROW(),2),"",INDEX(AY$3:AY$600,ROW()/2))</f>
        <v/>
      </c>
      <c r="BA183" s="181" t="n">
        <v>1.81</v>
      </c>
      <c r="BB183" s="182" t="e">
        <f aca="false">VALUE(AZ183)</f>
        <v>#VALUE!</v>
      </c>
      <c r="BD183" s="246"/>
      <c r="BE183" s="180" t="str">
        <f aca="false">IF(MOD(ROW(),2),"",INDEX(BD$3:BD$600,ROW()/2))</f>
        <v/>
      </c>
      <c r="BF183" s="181" t="n">
        <v>1.81</v>
      </c>
      <c r="BG183" s="182" t="n">
        <f aca="false">VALUE($BD184)</f>
        <v>0</v>
      </c>
    </row>
    <row r="184" customFormat="false" ht="13.5" hidden="false" customHeight="false" outlineLevel="0" collapsed="false">
      <c r="A184" s="208" t="n">
        <v>1.77</v>
      </c>
      <c r="B184" s="209" t="n">
        <v>3.8</v>
      </c>
      <c r="C184" s="213" t="n">
        <f aca="false">$C183+(($AM$20-$AM$10))/10</f>
        <v>0</v>
      </c>
      <c r="D184" s="217" t="n">
        <f aca="false">$D183+(($AH$30-$AH$20))/10</f>
        <v>0.00490000000000001</v>
      </c>
      <c r="E184" s="211" t="n">
        <f aca="false">$AC179</f>
        <v>0</v>
      </c>
      <c r="F184" s="212" t="n">
        <f aca="false">$F183+(($AR$20-$AR$10))/10</f>
        <v>-0.0884</v>
      </c>
      <c r="G184" s="218" t="n">
        <f aca="false">$G183+(($AW$20-$AW$10))/10</f>
        <v>-0.1365</v>
      </c>
      <c r="H184" s="213" t="n">
        <f aca="false">$BB178+($BB180-$BB178)/2</f>
        <v>0</v>
      </c>
      <c r="I184" s="213" t="n">
        <f aca="false">$BG178+($BG180-$BG178)/2</f>
        <v>0</v>
      </c>
      <c r="K184" s="234" t="n">
        <v>0.72</v>
      </c>
      <c r="L184" s="238" t="n">
        <f aca="false">L183-($L$112-$L$212)/101</f>
        <v>0</v>
      </c>
      <c r="M184" s="239" t="n">
        <f aca="false">M183-($M$112-$M$212)/101</f>
        <v>0</v>
      </c>
      <c r="Q184" s="234" t="n">
        <v>0.73</v>
      </c>
      <c r="R184" s="235" t="n">
        <f aca="false">R183-($R$111-$R$211)/101</f>
        <v>-0.0534851485148515</v>
      </c>
      <c r="S184" s="236" t="n">
        <f aca="false">S183-($R$111-$R$211)/101</f>
        <v>-0.0534851485148515</v>
      </c>
      <c r="T184" s="165"/>
      <c r="U184" s="165"/>
      <c r="V184" s="165"/>
      <c r="W184" s="165"/>
      <c r="Y184" s="164" t="n">
        <v>181</v>
      </c>
      <c r="Z184" s="245"/>
      <c r="AA184" s="180" t="n">
        <f aca="false">IF(MOD(ROW(),2),"",INDEX($Z$3:$Z$600,ROW()/2))</f>
        <v>124.66</v>
      </c>
      <c r="AB184" s="181" t="n">
        <v>1.82</v>
      </c>
      <c r="AC184" s="182" t="n">
        <f aca="false">VALUE($Z185)</f>
        <v>0</v>
      </c>
      <c r="AD184" s="164" t="n">
        <v>181</v>
      </c>
      <c r="AE184" s="191"/>
      <c r="AF184" s="227" t="str">
        <f aca="false">IF(MOD(ROW(),10),"",INDEX(AE$3:AE$600,ROW()/10))</f>
        <v/>
      </c>
      <c r="AG184" s="228" t="n">
        <v>179</v>
      </c>
      <c r="AH184" s="229" t="e">
        <f aca="false">VALUE($AF184)</f>
        <v>#VALUE!</v>
      </c>
      <c r="AI184" s="164" t="n">
        <v>181</v>
      </c>
      <c r="AJ184" s="246"/>
      <c r="AK184" s="227" t="str">
        <f aca="false">IF(MOD(ROW(),10),"",INDEX(AJ$3:AJ$600,ROW()/10))</f>
        <v/>
      </c>
      <c r="AL184" s="228" t="n">
        <v>174</v>
      </c>
      <c r="AM184" s="229" t="e">
        <f aca="false">VALUE($AK184)</f>
        <v>#VALUE!</v>
      </c>
      <c r="AN184" s="164" t="n">
        <v>181</v>
      </c>
      <c r="AO184" s="190"/>
      <c r="AP184" s="227" t="str">
        <f aca="false">IF(MOD(ROW(),10),"",INDEX(AO$3:AO$600,ROW()/10))</f>
        <v/>
      </c>
      <c r="AQ184" s="181" t="n">
        <v>1.82</v>
      </c>
      <c r="AR184" s="229" t="e">
        <f aca="false">VALUE($AP184)</f>
        <v>#VALUE!</v>
      </c>
      <c r="AS184" s="164" t="n">
        <v>1810</v>
      </c>
      <c r="AT184" s="246"/>
      <c r="AU184" s="227" t="str">
        <f aca="false">IF(MOD(ROW(),10),"",INDEX(AT$3:AT$600,ROW()/10))</f>
        <v/>
      </c>
      <c r="AV184" s="181" t="n">
        <v>1.82</v>
      </c>
      <c r="AW184" s="229" t="e">
        <f aca="false">VALUE($AU184)</f>
        <v>#VALUE!</v>
      </c>
      <c r="AY184" s="246"/>
      <c r="AZ184" s="180" t="n">
        <f aca="false">IF(MOD(ROW(),2),"",INDEX(AY$3:AY$600,ROW()/2))</f>
        <v>0</v>
      </c>
      <c r="BA184" s="181" t="n">
        <v>1.82</v>
      </c>
      <c r="BB184" s="182" t="n">
        <f aca="false">VALUE(AZ184)</f>
        <v>0</v>
      </c>
      <c r="BD184" s="246"/>
      <c r="BE184" s="180" t="n">
        <f aca="false">IF(MOD(ROW(),2),"",INDEX(BD$3:BD$600,ROW()/2))</f>
        <v>0</v>
      </c>
      <c r="BF184" s="181" t="n">
        <v>1.82</v>
      </c>
      <c r="BG184" s="182" t="n">
        <f aca="false">VALUE($BD185)</f>
        <v>0</v>
      </c>
    </row>
    <row r="185" customFormat="false" ht="13.5" hidden="false" customHeight="false" outlineLevel="0" collapsed="false">
      <c r="A185" s="208" t="n">
        <v>1.78</v>
      </c>
      <c r="B185" s="209" t="n">
        <v>3.79</v>
      </c>
      <c r="C185" s="213" t="n">
        <f aca="false">$C184+(($AM$20-$AM$10))/10</f>
        <v>0</v>
      </c>
      <c r="D185" s="217" t="n">
        <f aca="false">$D184+(($AH$30-$AH$20))/10</f>
        <v>0.00560000000000001</v>
      </c>
      <c r="E185" s="211" t="n">
        <f aca="false">$AC180</f>
        <v>0</v>
      </c>
      <c r="F185" s="212" t="n">
        <f aca="false">$F184+(($AR$20-$AR$10))/10</f>
        <v>-0.0916</v>
      </c>
      <c r="G185" s="218" t="n">
        <f aca="false">$G184+(($AW$20-$AW$10))/10</f>
        <v>-0.141</v>
      </c>
      <c r="H185" s="213" t="n">
        <f aca="false">$BB180</f>
        <v>0</v>
      </c>
      <c r="I185" s="213" t="n">
        <f aca="false">$BG180</f>
        <v>0</v>
      </c>
      <c r="K185" s="234" t="n">
        <v>0.73</v>
      </c>
      <c r="L185" s="238" t="n">
        <f aca="false">L184-($L$112-$L$212)/101</f>
        <v>0</v>
      </c>
      <c r="M185" s="239" t="n">
        <f aca="false">M184-($M$112-$M$212)/101</f>
        <v>0</v>
      </c>
      <c r="Q185" s="234" t="n">
        <v>0.74</v>
      </c>
      <c r="R185" s="235" t="n">
        <f aca="false">R184-($R$111-$R$211)/101</f>
        <v>-0.0542178217821783</v>
      </c>
      <c r="S185" s="236" t="n">
        <f aca="false">S184-($R$111-$R$211)/101</f>
        <v>-0.0542178217821783</v>
      </c>
      <c r="T185" s="165"/>
      <c r="U185" s="165"/>
      <c r="V185" s="165"/>
      <c r="W185" s="165"/>
      <c r="Y185" s="164" t="n">
        <v>182</v>
      </c>
      <c r="Z185" s="245"/>
      <c r="AA185" s="180" t="str">
        <f aca="false">IF(MOD(ROW(),2),"",INDEX($Z$3:$Z$600,ROW()/2))</f>
        <v/>
      </c>
      <c r="AB185" s="181" t="n">
        <v>1.83</v>
      </c>
      <c r="AC185" s="182" t="n">
        <f aca="false">VALUE($Z186)</f>
        <v>0</v>
      </c>
      <c r="AD185" s="164" t="n">
        <v>182</v>
      </c>
      <c r="AE185" s="191"/>
      <c r="AF185" s="227" t="str">
        <f aca="false">IF(MOD(ROW(),10),"",INDEX(AE$3:AE$600,ROW()/10))</f>
        <v/>
      </c>
      <c r="AG185" s="228" t="n">
        <v>180</v>
      </c>
      <c r="AH185" s="229" t="e">
        <f aca="false">VALUE($AF185)</f>
        <v>#VALUE!</v>
      </c>
      <c r="AI185" s="164" t="n">
        <v>182</v>
      </c>
      <c r="AJ185" s="246"/>
      <c r="AK185" s="227" t="str">
        <f aca="false">IF(MOD(ROW(),10),"",INDEX(AJ$3:AJ$600,ROW()/10))</f>
        <v/>
      </c>
      <c r="AL185" s="228" t="n">
        <v>175</v>
      </c>
      <c r="AM185" s="229" t="e">
        <f aca="false">VALUE($AK185)</f>
        <v>#VALUE!</v>
      </c>
      <c r="AN185" s="164" t="n">
        <v>182</v>
      </c>
      <c r="AO185" s="190"/>
      <c r="AP185" s="227" t="str">
        <f aca="false">IF(MOD(ROW(),10),"",INDEX(AO$3:AO$600,ROW()/10))</f>
        <v/>
      </c>
      <c r="AQ185" s="181" t="n">
        <v>1.83</v>
      </c>
      <c r="AR185" s="229" t="e">
        <f aca="false">VALUE($AP185)</f>
        <v>#VALUE!</v>
      </c>
      <c r="AS185" s="164" t="n">
        <v>1820</v>
      </c>
      <c r="AT185" s="246"/>
      <c r="AU185" s="227" t="str">
        <f aca="false">IF(MOD(ROW(),10),"",INDEX(AT$3:AT$600,ROW()/10))</f>
        <v/>
      </c>
      <c r="AV185" s="181" t="n">
        <v>1.83</v>
      </c>
      <c r="AW185" s="229" t="e">
        <f aca="false">VALUE($AU185)</f>
        <v>#VALUE!</v>
      </c>
      <c r="AY185" s="246"/>
      <c r="AZ185" s="180" t="str">
        <f aca="false">IF(MOD(ROW(),2),"",INDEX(AY$3:AY$600,ROW()/2))</f>
        <v/>
      </c>
      <c r="BA185" s="181" t="n">
        <v>1.83</v>
      </c>
      <c r="BB185" s="182" t="e">
        <f aca="false">VALUE(AZ185)</f>
        <v>#VALUE!</v>
      </c>
      <c r="BD185" s="246"/>
      <c r="BE185" s="180" t="str">
        <f aca="false">IF(MOD(ROW(),2),"",INDEX(BD$3:BD$600,ROW()/2))</f>
        <v/>
      </c>
      <c r="BF185" s="181" t="n">
        <v>1.83</v>
      </c>
      <c r="BG185" s="182" t="n">
        <f aca="false">VALUE($BD186)</f>
        <v>0</v>
      </c>
    </row>
    <row r="186" customFormat="false" ht="13.5" hidden="false" customHeight="false" outlineLevel="0" collapsed="false">
      <c r="A186" s="208" t="n">
        <v>1.79</v>
      </c>
      <c r="B186" s="209" t="n">
        <v>3.78</v>
      </c>
      <c r="C186" s="213" t="n">
        <f aca="false">$C185+(($AM$20-$AM$10))/10</f>
        <v>0</v>
      </c>
      <c r="D186" s="217" t="n">
        <f aca="false">$D185+(($AH$30-$AH$20))/10</f>
        <v>0.00630000000000001</v>
      </c>
      <c r="E186" s="211" t="n">
        <f aca="false">$AC181</f>
        <v>0</v>
      </c>
      <c r="F186" s="212" t="n">
        <f aca="false">$F185+(($AR$20-$AR$10))/10</f>
        <v>-0.0948</v>
      </c>
      <c r="G186" s="218" t="n">
        <f aca="false">$G185+(($AW$20-$AW$10))/10</f>
        <v>-0.1455</v>
      </c>
      <c r="H186" s="213" t="n">
        <f aca="false">$BB180+($BB182-$BB180)/2</f>
        <v>0</v>
      </c>
      <c r="I186" s="213" t="n">
        <f aca="false">$BG180+($BG182-$BG180)/2</f>
        <v>0</v>
      </c>
      <c r="K186" s="234" t="n">
        <v>0.74</v>
      </c>
      <c r="L186" s="238" t="n">
        <f aca="false">L185-($L$112-$L$212)/101</f>
        <v>0</v>
      </c>
      <c r="M186" s="239" t="n">
        <f aca="false">M185-($M$112-$M$212)/101</f>
        <v>0</v>
      </c>
      <c r="Q186" s="234" t="n">
        <v>0.75</v>
      </c>
      <c r="R186" s="235" t="n">
        <f aca="false">R185-($R$111-$R$211)/101</f>
        <v>-0.054950495049505</v>
      </c>
      <c r="S186" s="236" t="n">
        <f aca="false">S185-($R$111-$R$211)/101</f>
        <v>-0.054950495049505</v>
      </c>
      <c r="T186" s="165"/>
      <c r="U186" s="165"/>
      <c r="V186" s="165"/>
      <c r="W186" s="165"/>
      <c r="Y186" s="164" t="n">
        <v>183</v>
      </c>
      <c r="Z186" s="245"/>
      <c r="AA186" s="180" t="n">
        <f aca="false">IF(MOD(ROW(),2),"",INDEX($Z$3:$Z$600,ROW()/2))</f>
        <v>126.25</v>
      </c>
      <c r="AB186" s="181" t="n">
        <v>1.84</v>
      </c>
      <c r="AC186" s="182" t="n">
        <f aca="false">VALUE($Z187)</f>
        <v>0</v>
      </c>
      <c r="AD186" s="164" t="n">
        <v>183</v>
      </c>
      <c r="AE186" s="191"/>
      <c r="AF186" s="227" t="str">
        <f aca="false">IF(MOD(ROW(),10),"",INDEX(AE$3:AE$600,ROW()/10))</f>
        <v/>
      </c>
      <c r="AG186" s="228" t="n">
        <v>181</v>
      </c>
      <c r="AH186" s="229" t="e">
        <f aca="false">VALUE($AF186)</f>
        <v>#VALUE!</v>
      </c>
      <c r="AI186" s="164" t="n">
        <v>183</v>
      </c>
      <c r="AJ186" s="246"/>
      <c r="AK186" s="227" t="str">
        <f aca="false">IF(MOD(ROW(),10),"",INDEX(AJ$3:AJ$600,ROW()/10))</f>
        <v/>
      </c>
      <c r="AL186" s="228" t="n">
        <v>176</v>
      </c>
      <c r="AM186" s="229" t="e">
        <f aca="false">VALUE($AK186)</f>
        <v>#VALUE!</v>
      </c>
      <c r="AN186" s="164" t="n">
        <v>183</v>
      </c>
      <c r="AO186" s="190"/>
      <c r="AP186" s="227" t="str">
        <f aca="false">IF(MOD(ROW(),10),"",INDEX(AO$3:AO$600,ROW()/10))</f>
        <v/>
      </c>
      <c r="AQ186" s="181" t="n">
        <v>1.84</v>
      </c>
      <c r="AR186" s="229" t="e">
        <f aca="false">VALUE($AP186)</f>
        <v>#VALUE!</v>
      </c>
      <c r="AS186" s="164" t="n">
        <v>1830</v>
      </c>
      <c r="AT186" s="246"/>
      <c r="AU186" s="227" t="str">
        <f aca="false">IF(MOD(ROW(),10),"",INDEX(AT$3:AT$600,ROW()/10))</f>
        <v/>
      </c>
      <c r="AV186" s="181" t="n">
        <v>1.84</v>
      </c>
      <c r="AW186" s="229" t="e">
        <f aca="false">VALUE($AU186)</f>
        <v>#VALUE!</v>
      </c>
      <c r="AY186" s="246"/>
      <c r="AZ186" s="180" t="n">
        <f aca="false">IF(MOD(ROW(),2),"",INDEX(AY$3:AY$600,ROW()/2))</f>
        <v>0</v>
      </c>
      <c r="BA186" s="181" t="n">
        <v>1.84</v>
      </c>
      <c r="BB186" s="182" t="n">
        <f aca="false">VALUE(AZ186)</f>
        <v>0</v>
      </c>
      <c r="BD186" s="246"/>
      <c r="BE186" s="180" t="n">
        <f aca="false">IF(MOD(ROW(),2),"",INDEX(BD$3:BD$600,ROW()/2))</f>
        <v>0</v>
      </c>
      <c r="BF186" s="181" t="n">
        <v>1.84</v>
      </c>
      <c r="BG186" s="182" t="n">
        <f aca="false">VALUE($BD187)</f>
        <v>0</v>
      </c>
    </row>
    <row r="187" customFormat="false" ht="13.5" hidden="false" customHeight="false" outlineLevel="0" collapsed="false">
      <c r="A187" s="208" t="n">
        <v>1.8</v>
      </c>
      <c r="B187" s="209" t="n">
        <v>3.77</v>
      </c>
      <c r="C187" s="213" t="n">
        <f aca="false">$AM190</f>
        <v>0</v>
      </c>
      <c r="D187" s="241" t="n">
        <f aca="false">$AH190</f>
        <v>0</v>
      </c>
      <c r="E187" s="211" t="n">
        <f aca="false">$AC182</f>
        <v>0</v>
      </c>
      <c r="F187" s="212" t="n">
        <f aca="false">$AR190</f>
        <v>0</v>
      </c>
      <c r="G187" s="218" t="n">
        <f aca="false">$AW190</f>
        <v>0</v>
      </c>
      <c r="H187" s="213" t="n">
        <f aca="false">$BB182</f>
        <v>0</v>
      </c>
      <c r="I187" s="213" t="n">
        <f aca="false">$BG182</f>
        <v>0</v>
      </c>
      <c r="K187" s="234" t="n">
        <v>0.75</v>
      </c>
      <c r="L187" s="238" t="n">
        <f aca="false">L186-($L$112-$L$212)/101</f>
        <v>0</v>
      </c>
      <c r="M187" s="239" t="n">
        <f aca="false">M186-($M$112-$M$212)/101</f>
        <v>0</v>
      </c>
      <c r="Q187" s="234" t="n">
        <v>0.76</v>
      </c>
      <c r="R187" s="235" t="n">
        <f aca="false">R186-($R$111-$R$211)/101</f>
        <v>-0.0556831683168317</v>
      </c>
      <c r="S187" s="236" t="n">
        <f aca="false">S186-($R$111-$R$211)/101</f>
        <v>-0.0556831683168317</v>
      </c>
      <c r="T187" s="165"/>
      <c r="U187" s="165"/>
      <c r="V187" s="165"/>
      <c r="W187" s="165"/>
      <c r="Y187" s="164" t="n">
        <v>184</v>
      </c>
      <c r="Z187" s="245"/>
      <c r="AA187" s="180" t="str">
        <f aca="false">IF(MOD(ROW(),2),"",INDEX($Z$3:$Z$600,ROW()/2))</f>
        <v/>
      </c>
      <c r="AB187" s="181" t="n">
        <v>1.85</v>
      </c>
      <c r="AC187" s="182" t="n">
        <f aca="false">VALUE($Z188)</f>
        <v>0</v>
      </c>
      <c r="AD187" s="164" t="n">
        <v>184</v>
      </c>
      <c r="AE187" s="191"/>
      <c r="AF187" s="227" t="str">
        <f aca="false">IF(MOD(ROW(),10),"",INDEX(AE$3:AE$600,ROW()/10))</f>
        <v/>
      </c>
      <c r="AG187" s="228" t="n">
        <v>182</v>
      </c>
      <c r="AH187" s="229" t="e">
        <f aca="false">VALUE($AF187)</f>
        <v>#VALUE!</v>
      </c>
      <c r="AI187" s="164" t="n">
        <v>184</v>
      </c>
      <c r="AJ187" s="246"/>
      <c r="AK187" s="227" t="str">
        <f aca="false">IF(MOD(ROW(),10),"",INDEX(AJ$3:AJ$600,ROW()/10))</f>
        <v/>
      </c>
      <c r="AL187" s="228" t="n">
        <v>177</v>
      </c>
      <c r="AM187" s="229" t="e">
        <f aca="false">VALUE($AK187)</f>
        <v>#VALUE!</v>
      </c>
      <c r="AN187" s="164" t="n">
        <v>184</v>
      </c>
      <c r="AO187" s="190"/>
      <c r="AP187" s="227" t="str">
        <f aca="false">IF(MOD(ROW(),10),"",INDEX(AO$3:AO$600,ROW()/10))</f>
        <v/>
      </c>
      <c r="AQ187" s="181" t="n">
        <v>1.85</v>
      </c>
      <c r="AR187" s="229" t="e">
        <f aca="false">VALUE($AP187)</f>
        <v>#VALUE!</v>
      </c>
      <c r="AS187" s="164" t="n">
        <v>1840</v>
      </c>
      <c r="AT187" s="246"/>
      <c r="AU187" s="227" t="str">
        <f aca="false">IF(MOD(ROW(),10),"",INDEX(AT$3:AT$600,ROW()/10))</f>
        <v/>
      </c>
      <c r="AV187" s="181" t="n">
        <v>1.85</v>
      </c>
      <c r="AW187" s="229" t="e">
        <f aca="false">VALUE($AU187)</f>
        <v>#VALUE!</v>
      </c>
      <c r="AY187" s="246"/>
      <c r="AZ187" s="180" t="str">
        <f aca="false">IF(MOD(ROW(),2),"",INDEX(AY$3:AY$600,ROW()/2))</f>
        <v/>
      </c>
      <c r="BA187" s="181" t="n">
        <v>1.85</v>
      </c>
      <c r="BB187" s="182" t="e">
        <f aca="false">VALUE(AZ187)</f>
        <v>#VALUE!</v>
      </c>
      <c r="BD187" s="246"/>
      <c r="BE187" s="180" t="str">
        <f aca="false">IF(MOD(ROW(),2),"",INDEX(BD$3:BD$600,ROW()/2))</f>
        <v/>
      </c>
      <c r="BF187" s="181" t="n">
        <v>1.85</v>
      </c>
      <c r="BG187" s="182" t="n">
        <f aca="false">VALUE($BD188)</f>
        <v>0</v>
      </c>
    </row>
    <row r="188" customFormat="false" ht="13.5" hidden="false" customHeight="false" outlineLevel="0" collapsed="false">
      <c r="A188" s="208" t="n">
        <v>1.81</v>
      </c>
      <c r="B188" s="209" t="n">
        <v>3.76</v>
      </c>
      <c r="C188" s="213" t="n">
        <f aca="false">$C187+(($AM$20-$AM$10))/10</f>
        <v>0</v>
      </c>
      <c r="D188" s="217" t="n">
        <f aca="false">$D187+(($AH$30-$AH$20))/10</f>
        <v>0.000700000000000001</v>
      </c>
      <c r="E188" s="211" t="n">
        <f aca="false">$AC183</f>
        <v>0</v>
      </c>
      <c r="F188" s="212" t="n">
        <f aca="false">$F187+(($AR$20-$AR$10))/10</f>
        <v>-0.0032</v>
      </c>
      <c r="G188" s="218" t="n">
        <f aca="false">$G187+(($AW$20-$AW$10))/10</f>
        <v>-0.0045</v>
      </c>
      <c r="H188" s="213" t="n">
        <f aca="false">$BB182+($BB184-$BB182)/2</f>
        <v>0</v>
      </c>
      <c r="I188" s="213" t="n">
        <f aca="false">$BG182+($BG184-$BG182)/2</f>
        <v>0</v>
      </c>
      <c r="K188" s="234" t="n">
        <v>0.76</v>
      </c>
      <c r="L188" s="238" t="n">
        <f aca="false">L187-($L$112-$L$212)/101</f>
        <v>0</v>
      </c>
      <c r="M188" s="239" t="n">
        <f aca="false">M187-($M$112-$M$212)/101</f>
        <v>0</v>
      </c>
      <c r="Q188" s="234" t="n">
        <v>0.77</v>
      </c>
      <c r="R188" s="235" t="n">
        <f aca="false">R187-($R$111-$R$211)/101</f>
        <v>-0.0564158415841585</v>
      </c>
      <c r="S188" s="236" t="n">
        <f aca="false">S187-($R$111-$R$211)/101</f>
        <v>-0.0564158415841585</v>
      </c>
      <c r="T188" s="165"/>
      <c r="U188" s="165"/>
      <c r="V188" s="165"/>
      <c r="W188" s="165"/>
      <c r="Y188" s="164" t="n">
        <v>185</v>
      </c>
      <c r="Z188" s="245"/>
      <c r="AA188" s="180" t="n">
        <f aca="false">IF(MOD(ROW(),2),"",INDEX($Z$3:$Z$600,ROW()/2))</f>
        <v>127.84</v>
      </c>
      <c r="AB188" s="181" t="n">
        <v>1.86</v>
      </c>
      <c r="AC188" s="182" t="n">
        <f aca="false">VALUE($Z189)</f>
        <v>0</v>
      </c>
      <c r="AD188" s="164" t="n">
        <v>185</v>
      </c>
      <c r="AE188" s="191"/>
      <c r="AF188" s="227" t="str">
        <f aca="false">IF(MOD(ROW(),10),"",INDEX(AE$3:AE$600,ROW()/10))</f>
        <v/>
      </c>
      <c r="AG188" s="228" t="n">
        <v>183</v>
      </c>
      <c r="AH188" s="229" t="e">
        <f aca="false">VALUE($AF188)</f>
        <v>#VALUE!</v>
      </c>
      <c r="AI188" s="164" t="n">
        <v>185</v>
      </c>
      <c r="AJ188" s="246"/>
      <c r="AK188" s="227" t="str">
        <f aca="false">IF(MOD(ROW(),10),"",INDEX(AJ$3:AJ$600,ROW()/10))</f>
        <v/>
      </c>
      <c r="AL188" s="228" t="n">
        <v>178</v>
      </c>
      <c r="AM188" s="229" t="e">
        <f aca="false">VALUE($AK188)</f>
        <v>#VALUE!</v>
      </c>
      <c r="AN188" s="164" t="n">
        <v>185</v>
      </c>
      <c r="AO188" s="190"/>
      <c r="AP188" s="227" t="str">
        <f aca="false">IF(MOD(ROW(),10),"",INDEX(AO$3:AO$600,ROW()/10))</f>
        <v/>
      </c>
      <c r="AQ188" s="181" t="n">
        <v>1.86</v>
      </c>
      <c r="AR188" s="229" t="e">
        <f aca="false">VALUE($AP188)</f>
        <v>#VALUE!</v>
      </c>
      <c r="AS188" s="164" t="n">
        <v>1850</v>
      </c>
      <c r="AT188" s="246"/>
      <c r="AU188" s="227" t="str">
        <f aca="false">IF(MOD(ROW(),10),"",INDEX(AT$3:AT$600,ROW()/10))</f>
        <v/>
      </c>
      <c r="AV188" s="181" t="n">
        <v>1.86</v>
      </c>
      <c r="AW188" s="229" t="e">
        <f aca="false">VALUE($AU188)</f>
        <v>#VALUE!</v>
      </c>
      <c r="AY188" s="246"/>
      <c r="AZ188" s="180" t="n">
        <f aca="false">IF(MOD(ROW(),2),"",INDEX(AY$3:AY$600,ROW()/2))</f>
        <v>0</v>
      </c>
      <c r="BA188" s="181" t="n">
        <v>1.86</v>
      </c>
      <c r="BB188" s="182" t="n">
        <f aca="false">VALUE(AZ188)</f>
        <v>0</v>
      </c>
      <c r="BD188" s="246"/>
      <c r="BE188" s="180" t="n">
        <f aca="false">IF(MOD(ROW(),2),"",INDEX(BD$3:BD$600,ROW()/2))</f>
        <v>0</v>
      </c>
      <c r="BF188" s="181" t="n">
        <v>1.86</v>
      </c>
      <c r="BG188" s="182" t="n">
        <f aca="false">VALUE($BD189)</f>
        <v>0</v>
      </c>
    </row>
    <row r="189" customFormat="false" ht="13.5" hidden="false" customHeight="false" outlineLevel="0" collapsed="false">
      <c r="A189" s="208" t="n">
        <v>1.82</v>
      </c>
      <c r="B189" s="209" t="n">
        <v>3.75</v>
      </c>
      <c r="C189" s="213" t="n">
        <f aca="false">$C188+(($AM$20-$AM$10))/10</f>
        <v>0</v>
      </c>
      <c r="D189" s="217" t="n">
        <f aca="false">$D188+(($AH$30-$AH$20))/10</f>
        <v>0.0014</v>
      </c>
      <c r="E189" s="211" t="n">
        <f aca="false">$AC184</f>
        <v>0</v>
      </c>
      <c r="F189" s="212" t="n">
        <f aca="false">$F188+(($AR$20-$AR$10))/10</f>
        <v>-0.0064</v>
      </c>
      <c r="G189" s="218" t="n">
        <f aca="false">$G188+(($AW$20-$AW$10))/10</f>
        <v>-0.009</v>
      </c>
      <c r="H189" s="213" t="n">
        <f aca="false">$BB184</f>
        <v>0</v>
      </c>
      <c r="I189" s="213" t="n">
        <f aca="false">$BG184</f>
        <v>0</v>
      </c>
      <c r="K189" s="234" t="n">
        <v>0.77</v>
      </c>
      <c r="L189" s="238" t="n">
        <f aca="false">L188-($L$112-$L$212)/101</f>
        <v>0</v>
      </c>
      <c r="M189" s="239" t="n">
        <f aca="false">M188-($M$112-$M$212)/101</f>
        <v>0</v>
      </c>
      <c r="Q189" s="234" t="n">
        <v>0.78</v>
      </c>
      <c r="R189" s="235" t="n">
        <f aca="false">R188-($R$111-$R$211)/101</f>
        <v>-0.0571485148514852</v>
      </c>
      <c r="S189" s="236" t="n">
        <f aca="false">S188-($R$111-$R$211)/101</f>
        <v>-0.0571485148514852</v>
      </c>
      <c r="T189" s="165"/>
      <c r="U189" s="165"/>
      <c r="V189" s="165"/>
      <c r="W189" s="165"/>
      <c r="Y189" s="164" t="n">
        <v>186</v>
      </c>
      <c r="Z189" s="245"/>
      <c r="AA189" s="180" t="str">
        <f aca="false">IF(MOD(ROW(),2),"",INDEX($Z$3:$Z$600,ROW()/2))</f>
        <v/>
      </c>
      <c r="AB189" s="181" t="n">
        <v>1.87</v>
      </c>
      <c r="AC189" s="182" t="n">
        <f aca="false">VALUE($Z190)</f>
        <v>0</v>
      </c>
      <c r="AD189" s="164" t="n">
        <v>186</v>
      </c>
      <c r="AE189" s="191"/>
      <c r="AF189" s="227" t="str">
        <f aca="false">IF(MOD(ROW(),10),"",INDEX(AE$3:AE$600,ROW()/10))</f>
        <v/>
      </c>
      <c r="AG189" s="228" t="n">
        <v>184</v>
      </c>
      <c r="AH189" s="229" t="e">
        <f aca="false">VALUE($AF189)</f>
        <v>#VALUE!</v>
      </c>
      <c r="AI189" s="164" t="n">
        <v>186</v>
      </c>
      <c r="AJ189" s="246"/>
      <c r="AK189" s="227" t="str">
        <f aca="false">IF(MOD(ROW(),10),"",INDEX(AJ$3:AJ$600,ROW()/10))</f>
        <v/>
      </c>
      <c r="AL189" s="228" t="n">
        <v>179</v>
      </c>
      <c r="AM189" s="229" t="e">
        <f aca="false">VALUE($AK189)</f>
        <v>#VALUE!</v>
      </c>
      <c r="AN189" s="164" t="n">
        <v>186</v>
      </c>
      <c r="AO189" s="190"/>
      <c r="AP189" s="227" t="str">
        <f aca="false">IF(MOD(ROW(),10),"",INDEX(AO$3:AO$600,ROW()/10))</f>
        <v/>
      </c>
      <c r="AQ189" s="181" t="n">
        <v>1.87</v>
      </c>
      <c r="AR189" s="229" t="e">
        <f aca="false">VALUE($AP189)</f>
        <v>#VALUE!</v>
      </c>
      <c r="AS189" s="164" t="n">
        <v>1860</v>
      </c>
      <c r="AT189" s="246"/>
      <c r="AU189" s="227" t="str">
        <f aca="false">IF(MOD(ROW(),10),"",INDEX(AT$3:AT$600,ROW()/10))</f>
        <v/>
      </c>
      <c r="AV189" s="181" t="n">
        <v>1.87</v>
      </c>
      <c r="AW189" s="229" t="e">
        <f aca="false">VALUE($AU189)</f>
        <v>#VALUE!</v>
      </c>
      <c r="AY189" s="246"/>
      <c r="AZ189" s="180" t="str">
        <f aca="false">IF(MOD(ROW(),2),"",INDEX(AY$3:AY$600,ROW()/2))</f>
        <v/>
      </c>
      <c r="BA189" s="181" t="n">
        <v>1.87</v>
      </c>
      <c r="BB189" s="182" t="e">
        <f aca="false">VALUE(AZ189)</f>
        <v>#VALUE!</v>
      </c>
      <c r="BD189" s="246"/>
      <c r="BE189" s="180" t="str">
        <f aca="false">IF(MOD(ROW(),2),"",INDEX(BD$3:BD$600,ROW()/2))</f>
        <v/>
      </c>
      <c r="BF189" s="181" t="n">
        <v>1.87</v>
      </c>
      <c r="BG189" s="182" t="n">
        <f aca="false">VALUE($BD190)</f>
        <v>0</v>
      </c>
    </row>
    <row r="190" customFormat="false" ht="13.5" hidden="false" customHeight="false" outlineLevel="0" collapsed="false">
      <c r="A190" s="208" t="n">
        <v>1.83</v>
      </c>
      <c r="B190" s="209" t="n">
        <v>3.74</v>
      </c>
      <c r="C190" s="213" t="n">
        <f aca="false">$C189+(($AM$20-$AM$10))/10</f>
        <v>0</v>
      </c>
      <c r="D190" s="217" t="n">
        <f aca="false">$D189+(($AH$30-$AH$20))/10</f>
        <v>0.0021</v>
      </c>
      <c r="E190" s="211" t="n">
        <f aca="false">$AC185</f>
        <v>0</v>
      </c>
      <c r="F190" s="212" t="n">
        <f aca="false">$F189+(($AR$20-$AR$10))/10</f>
        <v>-0.0096</v>
      </c>
      <c r="G190" s="218" t="n">
        <f aca="false">$G189+(($AW$20-$AW$10))/10</f>
        <v>-0.0135</v>
      </c>
      <c r="H190" s="213" t="n">
        <f aca="false">$BB184+($BB186-$BB184)/2</f>
        <v>0</v>
      </c>
      <c r="I190" s="213" t="n">
        <f aca="false">$BG184+($BG186-$BG184)/2</f>
        <v>0</v>
      </c>
      <c r="K190" s="234" t="n">
        <v>0.78</v>
      </c>
      <c r="L190" s="238" t="n">
        <f aca="false">L189-($L$112-$L$212)/101</f>
        <v>0</v>
      </c>
      <c r="M190" s="239" t="n">
        <f aca="false">M189-($M$112-$M$212)/101</f>
        <v>0</v>
      </c>
      <c r="Q190" s="234" t="n">
        <v>0.79</v>
      </c>
      <c r="R190" s="235" t="n">
        <f aca="false">R189-($R$111-$R$211)/101</f>
        <v>-0.0578811881188119</v>
      </c>
      <c r="S190" s="236" t="n">
        <f aca="false">S189-($R$111-$R$211)/101</f>
        <v>-0.0578811881188119</v>
      </c>
      <c r="T190" s="165"/>
      <c r="U190" s="165"/>
      <c r="V190" s="165"/>
      <c r="W190" s="165"/>
      <c r="Y190" s="164" t="n">
        <v>187</v>
      </c>
      <c r="Z190" s="245"/>
      <c r="AA190" s="180" t="n">
        <f aca="false">IF(MOD(ROW(),2),"",INDEX($Z$3:$Z$600,ROW()/2))</f>
        <v>129.43</v>
      </c>
      <c r="AB190" s="181" t="n">
        <v>1.88</v>
      </c>
      <c r="AC190" s="182" t="n">
        <f aca="false">VALUE($Z191)</f>
        <v>0</v>
      </c>
      <c r="AD190" s="164" t="n">
        <v>187</v>
      </c>
      <c r="AE190" s="191"/>
      <c r="AF190" s="227" t="n">
        <f aca="false">IF(MOD(ROW(),10),"",INDEX(AE$3:AE$600,ROW()/10))</f>
        <v>0</v>
      </c>
      <c r="AG190" s="228" t="n">
        <v>185</v>
      </c>
      <c r="AH190" s="229" t="n">
        <f aca="false">VALUE($AF190)</f>
        <v>0</v>
      </c>
      <c r="AI190" s="164" t="n">
        <v>187</v>
      </c>
      <c r="AJ190" s="246"/>
      <c r="AK190" s="227" t="n">
        <f aca="false">IF(MOD(ROW(),10),"",INDEX(AJ$3:AJ$600,ROW()/10))</f>
        <v>0</v>
      </c>
      <c r="AL190" s="228" t="n">
        <v>180</v>
      </c>
      <c r="AM190" s="229" t="n">
        <f aca="false">VALUE($AK190)</f>
        <v>0</v>
      </c>
      <c r="AN190" s="164" t="n">
        <v>187</v>
      </c>
      <c r="AO190" s="190"/>
      <c r="AP190" s="227" t="n">
        <f aca="false">IF(MOD(ROW(),10),"",INDEX(AO$3:AO$600,ROW()/10))</f>
        <v>0</v>
      </c>
      <c r="AQ190" s="181" t="n">
        <v>1.88</v>
      </c>
      <c r="AR190" s="229" t="n">
        <f aca="false">VALUE($AP190)</f>
        <v>0</v>
      </c>
      <c r="AS190" s="164" t="n">
        <v>1870</v>
      </c>
      <c r="AT190" s="246"/>
      <c r="AU190" s="227" t="n">
        <f aca="false">IF(MOD(ROW(),10),"",INDEX(AT$3:AT$600,ROW()/10))</f>
        <v>0</v>
      </c>
      <c r="AV190" s="181" t="n">
        <v>1.88</v>
      </c>
      <c r="AW190" s="229" t="n">
        <f aca="false">VALUE($AU190)</f>
        <v>0</v>
      </c>
      <c r="AY190" s="246"/>
      <c r="AZ190" s="180" t="n">
        <f aca="false">IF(MOD(ROW(),2),"",INDEX(AY$3:AY$600,ROW()/2))</f>
        <v>0</v>
      </c>
      <c r="BA190" s="181" t="n">
        <v>1.88</v>
      </c>
      <c r="BB190" s="182" t="n">
        <f aca="false">VALUE(AZ190)</f>
        <v>0</v>
      </c>
      <c r="BD190" s="246"/>
      <c r="BE190" s="180" t="n">
        <f aca="false">IF(MOD(ROW(),2),"",INDEX(BD$3:BD$600,ROW()/2))</f>
        <v>0</v>
      </c>
      <c r="BF190" s="181" t="n">
        <v>1.88</v>
      </c>
      <c r="BG190" s="182" t="n">
        <f aca="false">VALUE($BD191)</f>
        <v>0</v>
      </c>
    </row>
    <row r="191" customFormat="false" ht="13.5" hidden="false" customHeight="false" outlineLevel="0" collapsed="false">
      <c r="A191" s="208" t="n">
        <v>1.84</v>
      </c>
      <c r="B191" s="209" t="n">
        <v>3.73</v>
      </c>
      <c r="C191" s="213" t="n">
        <f aca="false">$C190+(($AM$20-$AM$10))/10</f>
        <v>0</v>
      </c>
      <c r="D191" s="217" t="n">
        <f aca="false">$D190+(($AH$30-$AH$20))/10</f>
        <v>0.0028</v>
      </c>
      <c r="E191" s="211" t="n">
        <f aca="false">$AC186</f>
        <v>0</v>
      </c>
      <c r="F191" s="212" t="n">
        <f aca="false">$F190+(($AR$20-$AR$10))/10</f>
        <v>-0.0128</v>
      </c>
      <c r="G191" s="218" t="n">
        <f aca="false">$G190+(($AW$20-$AW$10))/10</f>
        <v>-0.018</v>
      </c>
      <c r="H191" s="213" t="n">
        <f aca="false">$BB186</f>
        <v>0</v>
      </c>
      <c r="I191" s="213" t="n">
        <f aca="false">$BG186</f>
        <v>0</v>
      </c>
      <c r="K191" s="234" t="n">
        <v>0.79</v>
      </c>
      <c r="L191" s="238" t="n">
        <f aca="false">L190-($L$112-$L$212)/101</f>
        <v>0</v>
      </c>
      <c r="M191" s="239" t="n">
        <f aca="false">M190-($M$112-$M$212)/101</f>
        <v>0</v>
      </c>
      <c r="Q191" s="234" t="n">
        <v>0.8</v>
      </c>
      <c r="R191" s="235" t="n">
        <f aca="false">R190-($R$111-$R$211)/101</f>
        <v>-0.0586138613861387</v>
      </c>
      <c r="S191" s="236" t="n">
        <f aca="false">S190-($R$111-$R$211)/101</f>
        <v>-0.0586138613861387</v>
      </c>
      <c r="T191" s="165"/>
      <c r="U191" s="165"/>
      <c r="V191" s="165"/>
      <c r="W191" s="165"/>
      <c r="Y191" s="164" t="n">
        <v>188</v>
      </c>
      <c r="Z191" s="245"/>
      <c r="AA191" s="180" t="str">
        <f aca="false">IF(MOD(ROW(),2),"",INDEX($Z$3:$Z$600,ROW()/2))</f>
        <v/>
      </c>
      <c r="AB191" s="181" t="n">
        <v>1.89</v>
      </c>
      <c r="AC191" s="182" t="n">
        <f aca="false">VALUE($Z192)</f>
        <v>0</v>
      </c>
      <c r="AD191" s="164" t="n">
        <v>188</v>
      </c>
      <c r="AE191" s="191"/>
      <c r="AF191" s="227" t="str">
        <f aca="false">IF(MOD(ROW(),10),"",INDEX(AE$3:AE$600,ROW()/10))</f>
        <v/>
      </c>
      <c r="AG191" s="228" t="n">
        <v>186</v>
      </c>
      <c r="AH191" s="229" t="e">
        <f aca="false">VALUE($AF191)</f>
        <v>#VALUE!</v>
      </c>
      <c r="AI191" s="164" t="n">
        <v>188</v>
      </c>
      <c r="AJ191" s="246"/>
      <c r="AK191" s="227" t="str">
        <f aca="false">IF(MOD(ROW(),10),"",INDEX(AJ$3:AJ$600,ROW()/10))</f>
        <v/>
      </c>
      <c r="AL191" s="228" t="n">
        <v>181</v>
      </c>
      <c r="AM191" s="229" t="e">
        <f aca="false">VALUE($AK191)</f>
        <v>#VALUE!</v>
      </c>
      <c r="AN191" s="164" t="n">
        <v>188</v>
      </c>
      <c r="AO191" s="190"/>
      <c r="AP191" s="227" t="str">
        <f aca="false">IF(MOD(ROW(),10),"",INDEX(AO$3:AO$600,ROW()/10))</f>
        <v/>
      </c>
      <c r="AQ191" s="181" t="n">
        <v>1.89</v>
      </c>
      <c r="AR191" s="229" t="e">
        <f aca="false">VALUE($AP191)</f>
        <v>#VALUE!</v>
      </c>
      <c r="AS191" s="164" t="n">
        <v>1880</v>
      </c>
      <c r="AT191" s="246"/>
      <c r="AU191" s="227" t="str">
        <f aca="false">IF(MOD(ROW(),10),"",INDEX(AT$3:AT$600,ROW()/10))</f>
        <v/>
      </c>
      <c r="AV191" s="181" t="n">
        <v>1.89</v>
      </c>
      <c r="AW191" s="229" t="e">
        <f aca="false">VALUE($AU191)</f>
        <v>#VALUE!</v>
      </c>
      <c r="AY191" s="246"/>
      <c r="AZ191" s="180" t="str">
        <f aca="false">IF(MOD(ROW(),2),"",INDEX(AY$3:AY$600,ROW()/2))</f>
        <v/>
      </c>
      <c r="BA191" s="181" t="n">
        <v>1.89</v>
      </c>
      <c r="BB191" s="182" t="e">
        <f aca="false">VALUE(AZ191)</f>
        <v>#VALUE!</v>
      </c>
      <c r="BD191" s="246"/>
      <c r="BE191" s="180" t="str">
        <f aca="false">IF(MOD(ROW(),2),"",INDEX(BD$3:BD$600,ROW()/2))</f>
        <v/>
      </c>
      <c r="BF191" s="181" t="n">
        <v>1.89</v>
      </c>
      <c r="BG191" s="182" t="n">
        <f aca="false">VALUE($BD192)</f>
        <v>0</v>
      </c>
    </row>
    <row r="192" customFormat="false" ht="13.5" hidden="false" customHeight="false" outlineLevel="0" collapsed="false">
      <c r="A192" s="208" t="n">
        <v>1.85</v>
      </c>
      <c r="B192" s="209" t="n">
        <v>3.72</v>
      </c>
      <c r="C192" s="213" t="n">
        <f aca="false">$C191+(($AM$20-$AM$10))/10</f>
        <v>0</v>
      </c>
      <c r="D192" s="217" t="n">
        <f aca="false">$D191+(($AH$30-$AH$20))/10</f>
        <v>0.0035</v>
      </c>
      <c r="E192" s="211" t="n">
        <f aca="false">$AC187</f>
        <v>0</v>
      </c>
      <c r="F192" s="212" t="n">
        <f aca="false">$F191+(($AR$20-$AR$10))/10</f>
        <v>-0.016</v>
      </c>
      <c r="G192" s="218" t="n">
        <f aca="false">$G191+(($AW$20-$AW$10))/10</f>
        <v>-0.0225</v>
      </c>
      <c r="H192" s="213" t="n">
        <f aca="false">$BB186+($BB188-$BB186)/2</f>
        <v>0</v>
      </c>
      <c r="I192" s="213" t="n">
        <f aca="false">$BG186+($BG188-$BG186)/2</f>
        <v>0</v>
      </c>
      <c r="K192" s="234" t="n">
        <v>0.8</v>
      </c>
      <c r="L192" s="238" t="n">
        <f aca="false">L191-($L$112-$L$212)/101</f>
        <v>0</v>
      </c>
      <c r="M192" s="239" t="n">
        <f aca="false">M191-($M$112-$M$212)/101</f>
        <v>0</v>
      </c>
      <c r="Q192" s="234" t="n">
        <v>0.81</v>
      </c>
      <c r="R192" s="235" t="n">
        <f aca="false">R191-($R$111-$R$211)/101</f>
        <v>-0.0593465346534654</v>
      </c>
      <c r="S192" s="236" t="n">
        <f aca="false">S191-($R$111-$R$211)/101</f>
        <v>-0.0593465346534654</v>
      </c>
      <c r="T192" s="165"/>
      <c r="U192" s="165"/>
      <c r="V192" s="165"/>
      <c r="W192" s="165"/>
      <c r="Y192" s="164" t="n">
        <v>189</v>
      </c>
      <c r="Z192" s="245"/>
      <c r="AA192" s="180" t="n">
        <f aca="false">IF(MOD(ROW(),2),"",INDEX($Z$3:$Z$600,ROW()/2))</f>
        <v>131.02</v>
      </c>
      <c r="AB192" s="181" t="n">
        <v>1.9</v>
      </c>
      <c r="AC192" s="182" t="n">
        <f aca="false">VALUE($Z193)</f>
        <v>0</v>
      </c>
      <c r="AD192" s="164" t="n">
        <v>189</v>
      </c>
      <c r="AE192" s="191"/>
      <c r="AF192" s="227" t="str">
        <f aca="false">IF(MOD(ROW(),10),"",INDEX(AE$3:AE$600,ROW()/10))</f>
        <v/>
      </c>
      <c r="AG192" s="228" t="n">
        <v>187</v>
      </c>
      <c r="AH192" s="229" t="e">
        <f aca="false">VALUE($AF192)</f>
        <v>#VALUE!</v>
      </c>
      <c r="AI192" s="164" t="n">
        <v>189</v>
      </c>
      <c r="AJ192" s="246"/>
      <c r="AK192" s="227" t="str">
        <f aca="false">IF(MOD(ROW(),10),"",INDEX(AJ$3:AJ$600,ROW()/10))</f>
        <v/>
      </c>
      <c r="AL192" s="228" t="n">
        <v>182</v>
      </c>
      <c r="AM192" s="229" t="e">
        <f aca="false">VALUE($AK192)</f>
        <v>#VALUE!</v>
      </c>
      <c r="AN192" s="164" t="n">
        <v>189</v>
      </c>
      <c r="AO192" s="190"/>
      <c r="AP192" s="227" t="str">
        <f aca="false">IF(MOD(ROW(),10),"",INDEX(AO$3:AO$600,ROW()/10))</f>
        <v/>
      </c>
      <c r="AQ192" s="181" t="n">
        <v>1.9</v>
      </c>
      <c r="AR192" s="229" t="e">
        <f aca="false">VALUE($AP192)</f>
        <v>#VALUE!</v>
      </c>
      <c r="AS192" s="164" t="n">
        <v>1890</v>
      </c>
      <c r="AT192" s="246"/>
      <c r="AU192" s="227" t="str">
        <f aca="false">IF(MOD(ROW(),10),"",INDEX(AT$3:AT$600,ROW()/10))</f>
        <v/>
      </c>
      <c r="AV192" s="181" t="n">
        <v>1.9</v>
      </c>
      <c r="AW192" s="229" t="e">
        <f aca="false">VALUE($AU192)</f>
        <v>#VALUE!</v>
      </c>
      <c r="AY192" s="246"/>
      <c r="AZ192" s="180" t="n">
        <f aca="false">IF(MOD(ROW(),2),"",INDEX(AY$3:AY$600,ROW()/2))</f>
        <v>0</v>
      </c>
      <c r="BA192" s="181" t="n">
        <v>1.9</v>
      </c>
      <c r="BB192" s="182" t="n">
        <f aca="false">VALUE(AZ192)</f>
        <v>0</v>
      </c>
      <c r="BD192" s="246"/>
      <c r="BE192" s="180" t="n">
        <f aca="false">IF(MOD(ROW(),2),"",INDEX(BD$3:BD$600,ROW()/2))</f>
        <v>0</v>
      </c>
      <c r="BF192" s="181" t="n">
        <v>1.9</v>
      </c>
      <c r="BG192" s="182" t="n">
        <f aca="false">VALUE($BD193)</f>
        <v>0</v>
      </c>
    </row>
    <row r="193" customFormat="false" ht="13.5" hidden="false" customHeight="false" outlineLevel="0" collapsed="false">
      <c r="A193" s="208" t="n">
        <v>1.86</v>
      </c>
      <c r="B193" s="209" t="n">
        <v>3.71</v>
      </c>
      <c r="C193" s="213" t="n">
        <f aca="false">$C192+(($AM$20-$AM$10))/10</f>
        <v>0</v>
      </c>
      <c r="D193" s="217" t="n">
        <f aca="false">$D192+(($AH$30-$AH$20))/10</f>
        <v>0.0042</v>
      </c>
      <c r="E193" s="211" t="n">
        <f aca="false">$AC188</f>
        <v>0</v>
      </c>
      <c r="F193" s="212" t="n">
        <f aca="false">$F192+(($AR$20-$AR$10))/10</f>
        <v>-0.0192</v>
      </c>
      <c r="G193" s="218" t="n">
        <f aca="false">$G192+(($AW$20-$AW$10))/10</f>
        <v>-0.027</v>
      </c>
      <c r="H193" s="213" t="n">
        <f aca="false">$BB188</f>
        <v>0</v>
      </c>
      <c r="I193" s="213" t="n">
        <f aca="false">$BG188</f>
        <v>0</v>
      </c>
      <c r="K193" s="234" t="n">
        <v>0.81</v>
      </c>
      <c r="L193" s="238" t="n">
        <f aca="false">L192-($L$112-$L$212)/101</f>
        <v>0</v>
      </c>
      <c r="M193" s="239" t="n">
        <f aca="false">M192-($M$112-$M$212)/101</f>
        <v>0</v>
      </c>
      <c r="Q193" s="234" t="n">
        <v>0.82</v>
      </c>
      <c r="R193" s="235" t="n">
        <f aca="false">R192-($R$111-$R$211)/101</f>
        <v>-0.0600792079207921</v>
      </c>
      <c r="S193" s="236" t="n">
        <f aca="false">S192-($R$111-$R$211)/101</f>
        <v>-0.0600792079207921</v>
      </c>
      <c r="T193" s="165"/>
      <c r="U193" s="165"/>
      <c r="V193" s="165"/>
      <c r="W193" s="165"/>
      <c r="Y193" s="164" t="n">
        <v>190</v>
      </c>
      <c r="Z193" s="245"/>
      <c r="AA193" s="180" t="str">
        <f aca="false">IF(MOD(ROW(),2),"",INDEX($Z$3:$Z$600,ROW()/2))</f>
        <v/>
      </c>
      <c r="AB193" s="181" t="n">
        <v>1.91</v>
      </c>
      <c r="AC193" s="182" t="n">
        <f aca="false">VALUE($Z194)</f>
        <v>0</v>
      </c>
      <c r="AD193" s="164" t="n">
        <v>190</v>
      </c>
      <c r="AE193" s="191"/>
      <c r="AF193" s="227" t="str">
        <f aca="false">IF(MOD(ROW(),10),"",INDEX(AE$3:AE$600,ROW()/10))</f>
        <v/>
      </c>
      <c r="AG193" s="228" t="n">
        <v>188</v>
      </c>
      <c r="AH193" s="229" t="e">
        <f aca="false">VALUE($AF193)</f>
        <v>#VALUE!</v>
      </c>
      <c r="AI193" s="164" t="n">
        <v>190</v>
      </c>
      <c r="AJ193" s="246"/>
      <c r="AK193" s="227" t="str">
        <f aca="false">IF(MOD(ROW(),10),"",INDEX(AJ$3:AJ$600,ROW()/10))</f>
        <v/>
      </c>
      <c r="AL193" s="228" t="n">
        <v>183</v>
      </c>
      <c r="AM193" s="229" t="e">
        <f aca="false">VALUE($AK193)</f>
        <v>#VALUE!</v>
      </c>
      <c r="AN193" s="164" t="n">
        <v>190</v>
      </c>
      <c r="AO193" s="190"/>
      <c r="AP193" s="227" t="str">
        <f aca="false">IF(MOD(ROW(),10),"",INDEX(AO$3:AO$600,ROW()/10))</f>
        <v/>
      </c>
      <c r="AQ193" s="181" t="n">
        <v>1.91</v>
      </c>
      <c r="AR193" s="229" t="e">
        <f aca="false">VALUE($AP193)</f>
        <v>#VALUE!</v>
      </c>
      <c r="AS193" s="164" t="n">
        <v>1900</v>
      </c>
      <c r="AT193" s="246"/>
      <c r="AU193" s="227" t="str">
        <f aca="false">IF(MOD(ROW(),10),"",INDEX(AT$3:AT$600,ROW()/10))</f>
        <v/>
      </c>
      <c r="AV193" s="181" t="n">
        <v>1.91</v>
      </c>
      <c r="AW193" s="229" t="e">
        <f aca="false">VALUE($AU193)</f>
        <v>#VALUE!</v>
      </c>
      <c r="AY193" s="246"/>
      <c r="AZ193" s="180" t="str">
        <f aca="false">IF(MOD(ROW(),2),"",INDEX(AY$3:AY$600,ROW()/2))</f>
        <v/>
      </c>
      <c r="BA193" s="181" t="n">
        <v>1.91</v>
      </c>
      <c r="BB193" s="182" t="e">
        <f aca="false">VALUE(AZ193)</f>
        <v>#VALUE!</v>
      </c>
      <c r="BD193" s="246"/>
      <c r="BE193" s="180" t="str">
        <f aca="false">IF(MOD(ROW(),2),"",INDEX(BD$3:BD$600,ROW()/2))</f>
        <v/>
      </c>
      <c r="BF193" s="181" t="n">
        <v>1.91</v>
      </c>
      <c r="BG193" s="182" t="n">
        <f aca="false">VALUE($BD194)</f>
        <v>0</v>
      </c>
    </row>
    <row r="194" customFormat="false" ht="13.5" hidden="false" customHeight="false" outlineLevel="0" collapsed="false">
      <c r="A194" s="208" t="n">
        <v>1.87</v>
      </c>
      <c r="B194" s="209" t="n">
        <v>3.7</v>
      </c>
      <c r="C194" s="213" t="n">
        <f aca="false">$C193+(($AM$20-$AM$10))/10</f>
        <v>0</v>
      </c>
      <c r="D194" s="217" t="n">
        <f aca="false">$D193+(($AH$30-$AH$20))/10</f>
        <v>0.00490000000000001</v>
      </c>
      <c r="E194" s="211" t="n">
        <f aca="false">$AC189</f>
        <v>0</v>
      </c>
      <c r="F194" s="212" t="n">
        <f aca="false">$F193+(($AR$20-$AR$10))/10</f>
        <v>-0.0224</v>
      </c>
      <c r="G194" s="218" t="n">
        <f aca="false">$G193+(($AW$20-$AW$10))/10</f>
        <v>-0.0315</v>
      </c>
      <c r="H194" s="213" t="n">
        <f aca="false">$BB188+($BB190-$BB188)/2</f>
        <v>0</v>
      </c>
      <c r="I194" s="213" t="n">
        <f aca="false">$BG188+($BG190-$BG188)/2</f>
        <v>0</v>
      </c>
      <c r="K194" s="234" t="n">
        <v>0.82</v>
      </c>
      <c r="L194" s="238" t="n">
        <f aca="false">L193-($L$112-$L$212)/101</f>
        <v>0</v>
      </c>
      <c r="M194" s="239" t="n">
        <f aca="false">M193-($M$112-$M$212)/101</f>
        <v>0</v>
      </c>
      <c r="Q194" s="234" t="n">
        <v>0.83</v>
      </c>
      <c r="R194" s="235" t="n">
        <f aca="false">R193-($R$111-$R$211)/101</f>
        <v>-0.0608118811881189</v>
      </c>
      <c r="S194" s="236" t="n">
        <f aca="false">S193-($R$111-$R$211)/101</f>
        <v>-0.0608118811881189</v>
      </c>
      <c r="T194" s="165"/>
      <c r="U194" s="165"/>
      <c r="V194" s="165"/>
      <c r="W194" s="165"/>
      <c r="Y194" s="164" t="n">
        <v>191</v>
      </c>
      <c r="Z194" s="245"/>
      <c r="AA194" s="180" t="n">
        <f aca="false">IF(MOD(ROW(),2),"",INDEX($Z$3:$Z$600,ROW()/2))</f>
        <v>132.6</v>
      </c>
      <c r="AB194" s="181" t="n">
        <v>1.92</v>
      </c>
      <c r="AC194" s="182" t="n">
        <f aca="false">VALUE($Z195)</f>
        <v>0</v>
      </c>
      <c r="AD194" s="164" t="n">
        <v>191</v>
      </c>
      <c r="AE194" s="191"/>
      <c r="AF194" s="227" t="str">
        <f aca="false">IF(MOD(ROW(),10),"",INDEX(AE$3:AE$600,ROW()/10))</f>
        <v/>
      </c>
      <c r="AG194" s="228" t="n">
        <v>189</v>
      </c>
      <c r="AH194" s="229" t="e">
        <f aca="false">VALUE($AF194)</f>
        <v>#VALUE!</v>
      </c>
      <c r="AI194" s="164" t="n">
        <v>191</v>
      </c>
      <c r="AJ194" s="246"/>
      <c r="AK194" s="227" t="str">
        <f aca="false">IF(MOD(ROW(),10),"",INDEX(AJ$3:AJ$600,ROW()/10))</f>
        <v/>
      </c>
      <c r="AL194" s="228" t="n">
        <v>184</v>
      </c>
      <c r="AM194" s="229" t="e">
        <f aca="false">VALUE($AK194)</f>
        <v>#VALUE!</v>
      </c>
      <c r="AN194" s="164" t="n">
        <v>191</v>
      </c>
      <c r="AO194" s="190"/>
      <c r="AP194" s="227" t="str">
        <f aca="false">IF(MOD(ROW(),10),"",INDEX(AO$3:AO$600,ROW()/10))</f>
        <v/>
      </c>
      <c r="AQ194" s="181" t="n">
        <v>1.92</v>
      </c>
      <c r="AR194" s="229" t="e">
        <f aca="false">VALUE($AP194)</f>
        <v>#VALUE!</v>
      </c>
      <c r="AS194" s="164" t="n">
        <v>1910</v>
      </c>
      <c r="AT194" s="246"/>
      <c r="AU194" s="227" t="str">
        <f aca="false">IF(MOD(ROW(),10),"",INDEX(AT$3:AT$600,ROW()/10))</f>
        <v/>
      </c>
      <c r="AV194" s="181" t="n">
        <v>1.92</v>
      </c>
      <c r="AW194" s="229" t="e">
        <f aca="false">VALUE($AU194)</f>
        <v>#VALUE!</v>
      </c>
      <c r="AY194" s="246"/>
      <c r="AZ194" s="180" t="n">
        <f aca="false">IF(MOD(ROW(),2),"",INDEX(AY$3:AY$600,ROW()/2))</f>
        <v>0</v>
      </c>
      <c r="BA194" s="181" t="n">
        <v>1.92</v>
      </c>
      <c r="BB194" s="182" t="n">
        <f aca="false">VALUE(AZ194)</f>
        <v>0</v>
      </c>
      <c r="BD194" s="246"/>
      <c r="BE194" s="180" t="n">
        <f aca="false">IF(MOD(ROW(),2),"",INDEX(BD$3:BD$600,ROW()/2))</f>
        <v>0</v>
      </c>
      <c r="BF194" s="181" t="n">
        <v>1.92</v>
      </c>
      <c r="BG194" s="182" t="n">
        <f aca="false">VALUE($BD195)</f>
        <v>0</v>
      </c>
    </row>
    <row r="195" customFormat="false" ht="13.5" hidden="false" customHeight="false" outlineLevel="0" collapsed="false">
      <c r="A195" s="208" t="n">
        <v>1.88</v>
      </c>
      <c r="B195" s="209" t="n">
        <v>3.69</v>
      </c>
      <c r="C195" s="213" t="n">
        <f aca="false">$C194+(($AM$20-$AM$10))/10</f>
        <v>0</v>
      </c>
      <c r="D195" s="217" t="n">
        <f aca="false">$D194+(($AH$30-$AH$20))/10</f>
        <v>0.00560000000000001</v>
      </c>
      <c r="E195" s="211" t="n">
        <f aca="false">$AC190</f>
        <v>0</v>
      </c>
      <c r="F195" s="212" t="n">
        <f aca="false">$F194+(($AR$20-$AR$10))/10</f>
        <v>-0.0256</v>
      </c>
      <c r="G195" s="218" t="n">
        <f aca="false">$G194+(($AW$20-$AW$10))/10</f>
        <v>-0.036</v>
      </c>
      <c r="H195" s="213" t="n">
        <f aca="false">$BB190</f>
        <v>0</v>
      </c>
      <c r="I195" s="213" t="n">
        <f aca="false">$BG190</f>
        <v>0</v>
      </c>
      <c r="K195" s="234" t="n">
        <v>0.83</v>
      </c>
      <c r="L195" s="238" t="n">
        <f aca="false">L194-($L$112-$L$212)/101</f>
        <v>0</v>
      </c>
      <c r="M195" s="239" t="n">
        <f aca="false">M194-($M$112-$M$212)/101</f>
        <v>0</v>
      </c>
      <c r="Q195" s="234" t="n">
        <v>0.84</v>
      </c>
      <c r="R195" s="235" t="n">
        <f aca="false">R194-($R$111-$R$211)/101</f>
        <v>-0.0615445544554456</v>
      </c>
      <c r="S195" s="236" t="n">
        <f aca="false">S194-($R$111-$R$211)/101</f>
        <v>-0.0615445544554456</v>
      </c>
      <c r="T195" s="165"/>
      <c r="U195" s="165"/>
      <c r="V195" s="165"/>
      <c r="W195" s="165"/>
      <c r="Y195" s="164" t="n">
        <v>192</v>
      </c>
      <c r="Z195" s="245"/>
      <c r="AA195" s="180" t="str">
        <f aca="false">IF(MOD(ROW(),2),"",INDEX($Z$3:$Z$600,ROW()/2))</f>
        <v/>
      </c>
      <c r="AB195" s="181" t="n">
        <v>1.93</v>
      </c>
      <c r="AC195" s="182" t="n">
        <f aca="false">VALUE($Z196)</f>
        <v>0</v>
      </c>
      <c r="AD195" s="164" t="n">
        <v>192</v>
      </c>
      <c r="AE195" s="191"/>
      <c r="AF195" s="227" t="str">
        <f aca="false">IF(MOD(ROW(),10),"",INDEX(AE$3:AE$600,ROW()/10))</f>
        <v/>
      </c>
      <c r="AG195" s="228" t="n">
        <v>190</v>
      </c>
      <c r="AH195" s="229" t="e">
        <f aca="false">VALUE($AF195)</f>
        <v>#VALUE!</v>
      </c>
      <c r="AI195" s="164" t="n">
        <v>192</v>
      </c>
      <c r="AJ195" s="246"/>
      <c r="AK195" s="227" t="str">
        <f aca="false">IF(MOD(ROW(),10),"",INDEX(AJ$3:AJ$600,ROW()/10))</f>
        <v/>
      </c>
      <c r="AL195" s="228" t="n">
        <v>185</v>
      </c>
      <c r="AM195" s="229" t="e">
        <f aca="false">VALUE($AK195)</f>
        <v>#VALUE!</v>
      </c>
      <c r="AN195" s="164" t="n">
        <v>192</v>
      </c>
      <c r="AO195" s="190"/>
      <c r="AP195" s="227" t="str">
        <f aca="false">IF(MOD(ROW(),10),"",INDEX(AO$3:AO$600,ROW()/10))</f>
        <v/>
      </c>
      <c r="AQ195" s="181" t="n">
        <v>1.93</v>
      </c>
      <c r="AR195" s="229" t="e">
        <f aca="false">VALUE($AP195)</f>
        <v>#VALUE!</v>
      </c>
      <c r="AS195" s="164" t="n">
        <v>1920</v>
      </c>
      <c r="AT195" s="246"/>
      <c r="AU195" s="227" t="str">
        <f aca="false">IF(MOD(ROW(),10),"",INDEX(AT$3:AT$600,ROW()/10))</f>
        <v/>
      </c>
      <c r="AV195" s="181" t="n">
        <v>1.93</v>
      </c>
      <c r="AW195" s="229" t="e">
        <f aca="false">VALUE($AU195)</f>
        <v>#VALUE!</v>
      </c>
      <c r="AY195" s="246"/>
      <c r="AZ195" s="180" t="str">
        <f aca="false">IF(MOD(ROW(),2),"",INDEX(AY$3:AY$600,ROW()/2))</f>
        <v/>
      </c>
      <c r="BA195" s="181" t="n">
        <v>1.93</v>
      </c>
      <c r="BB195" s="182" t="e">
        <f aca="false">VALUE(AZ195)</f>
        <v>#VALUE!</v>
      </c>
      <c r="BD195" s="246"/>
      <c r="BE195" s="180" t="str">
        <f aca="false">IF(MOD(ROW(),2),"",INDEX(BD$3:BD$600,ROW()/2))</f>
        <v/>
      </c>
      <c r="BF195" s="181" t="n">
        <v>1.93</v>
      </c>
      <c r="BG195" s="182" t="n">
        <f aca="false">VALUE($BD196)</f>
        <v>0</v>
      </c>
    </row>
    <row r="196" customFormat="false" ht="13.5" hidden="false" customHeight="false" outlineLevel="0" collapsed="false">
      <c r="A196" s="208" t="n">
        <v>1.89</v>
      </c>
      <c r="B196" s="209" t="n">
        <v>3.68</v>
      </c>
      <c r="C196" s="213" t="n">
        <f aca="false">$C195+(($AM$20-$AM$10))/10</f>
        <v>0</v>
      </c>
      <c r="D196" s="217" t="n">
        <f aca="false">$D195+(($AH$30-$AH$20))/10</f>
        <v>0.00630000000000001</v>
      </c>
      <c r="E196" s="211" t="n">
        <f aca="false">$AC191</f>
        <v>0</v>
      </c>
      <c r="F196" s="212" t="n">
        <f aca="false">$F195+(($AR$20-$AR$10))/10</f>
        <v>-0.0288</v>
      </c>
      <c r="G196" s="218" t="n">
        <f aca="false">$G195+(($AW$20-$AW$10))/10</f>
        <v>-0.0405</v>
      </c>
      <c r="H196" s="213" t="n">
        <f aca="false">$BB190+($BB192-$BB190)/2</f>
        <v>0</v>
      </c>
      <c r="I196" s="213" t="n">
        <f aca="false">$BG190+($BG192-$BG190)/2</f>
        <v>0</v>
      </c>
      <c r="K196" s="234" t="n">
        <v>0.84</v>
      </c>
      <c r="L196" s="238" t="n">
        <f aca="false">L195-($L$112-$L$212)/101</f>
        <v>0</v>
      </c>
      <c r="M196" s="239" t="n">
        <f aca="false">M195-($M$112-$M$212)/101</f>
        <v>0</v>
      </c>
      <c r="Q196" s="234" t="n">
        <v>0.85</v>
      </c>
      <c r="R196" s="235" t="n">
        <f aca="false">R195-($R$111-$R$211)/101</f>
        <v>-0.0622772277227723</v>
      </c>
      <c r="S196" s="236" t="n">
        <f aca="false">S195-($R$111-$R$211)/101</f>
        <v>-0.0622772277227723</v>
      </c>
      <c r="T196" s="165"/>
      <c r="U196" s="165"/>
      <c r="V196" s="165"/>
      <c r="W196" s="165"/>
      <c r="Y196" s="164" t="n">
        <v>193</v>
      </c>
      <c r="Z196" s="245"/>
      <c r="AA196" s="180" t="n">
        <f aca="false">IF(MOD(ROW(),2),"",INDEX($Z$3:$Z$600,ROW()/2))</f>
        <v>134.19</v>
      </c>
      <c r="AB196" s="181" t="n">
        <v>1.94</v>
      </c>
      <c r="AC196" s="182" t="n">
        <f aca="false">VALUE($Z197)</f>
        <v>0</v>
      </c>
      <c r="AD196" s="164" t="n">
        <v>193</v>
      </c>
      <c r="AE196" s="191"/>
      <c r="AF196" s="227" t="str">
        <f aca="false">IF(MOD(ROW(),10),"",INDEX(AE$3:AE$600,ROW()/10))</f>
        <v/>
      </c>
      <c r="AG196" s="228" t="n">
        <v>191</v>
      </c>
      <c r="AH196" s="229" t="e">
        <f aca="false">VALUE($AF196)</f>
        <v>#VALUE!</v>
      </c>
      <c r="AI196" s="164" t="n">
        <v>193</v>
      </c>
      <c r="AJ196" s="246"/>
      <c r="AK196" s="227" t="str">
        <f aca="false">IF(MOD(ROW(),10),"",INDEX(AJ$3:AJ$600,ROW()/10))</f>
        <v/>
      </c>
      <c r="AL196" s="228" t="n">
        <v>186</v>
      </c>
      <c r="AM196" s="229" t="e">
        <f aca="false">VALUE($AK196)</f>
        <v>#VALUE!</v>
      </c>
      <c r="AN196" s="164" t="n">
        <v>193</v>
      </c>
      <c r="AO196" s="190"/>
      <c r="AP196" s="227" t="str">
        <f aca="false">IF(MOD(ROW(),10),"",INDEX(AO$3:AO$600,ROW()/10))</f>
        <v/>
      </c>
      <c r="AQ196" s="181" t="n">
        <v>1.94</v>
      </c>
      <c r="AR196" s="229" t="e">
        <f aca="false">VALUE($AP196)</f>
        <v>#VALUE!</v>
      </c>
      <c r="AS196" s="164" t="n">
        <v>1930</v>
      </c>
      <c r="AT196" s="246"/>
      <c r="AU196" s="227" t="str">
        <f aca="false">IF(MOD(ROW(),10),"",INDEX(AT$3:AT$600,ROW()/10))</f>
        <v/>
      </c>
      <c r="AV196" s="181" t="n">
        <v>1.94</v>
      </c>
      <c r="AW196" s="229" t="e">
        <f aca="false">VALUE($AU196)</f>
        <v>#VALUE!</v>
      </c>
      <c r="AY196" s="246"/>
      <c r="AZ196" s="180" t="n">
        <f aca="false">IF(MOD(ROW(),2),"",INDEX(AY$3:AY$600,ROW()/2))</f>
        <v>0</v>
      </c>
      <c r="BA196" s="181" t="n">
        <v>1.94</v>
      </c>
      <c r="BB196" s="182" t="n">
        <f aca="false">VALUE(AZ196)</f>
        <v>0</v>
      </c>
      <c r="BD196" s="246"/>
      <c r="BE196" s="180" t="n">
        <f aca="false">IF(MOD(ROW(),2),"",INDEX(BD$3:BD$600,ROW()/2))</f>
        <v>0</v>
      </c>
      <c r="BF196" s="181" t="n">
        <v>1.94</v>
      </c>
      <c r="BG196" s="182" t="n">
        <f aca="false">VALUE($BD197)</f>
        <v>0</v>
      </c>
    </row>
    <row r="197" customFormat="false" ht="13.5" hidden="false" customHeight="false" outlineLevel="0" collapsed="false">
      <c r="A197" s="208" t="n">
        <v>1.9</v>
      </c>
      <c r="B197" s="209" t="n">
        <v>3.67</v>
      </c>
      <c r="C197" s="213" t="n">
        <f aca="false">$AM200</f>
        <v>0</v>
      </c>
      <c r="D197" s="241" t="n">
        <f aca="false">$AH200</f>
        <v>0</v>
      </c>
      <c r="E197" s="211" t="n">
        <f aca="false">$AC192</f>
        <v>0</v>
      </c>
      <c r="F197" s="212" t="n">
        <f aca="false">$AR200</f>
        <v>0</v>
      </c>
      <c r="G197" s="218" t="n">
        <f aca="false">$AW200</f>
        <v>0</v>
      </c>
      <c r="H197" s="213" t="n">
        <f aca="false">$BB192</f>
        <v>0</v>
      </c>
      <c r="I197" s="213" t="n">
        <f aca="false">$BG192</f>
        <v>0</v>
      </c>
      <c r="K197" s="234" t="n">
        <v>0.85</v>
      </c>
      <c r="L197" s="238" t="n">
        <f aca="false">L196-($L$112-$L$212)/101</f>
        <v>0</v>
      </c>
      <c r="M197" s="239" t="n">
        <f aca="false">M196-($M$112-$M$212)/101</f>
        <v>0</v>
      </c>
      <c r="Q197" s="234" t="n">
        <v>0.86</v>
      </c>
      <c r="R197" s="235" t="n">
        <f aca="false">R196-($R$111-$R$211)/101</f>
        <v>-0.0630099009900991</v>
      </c>
      <c r="S197" s="236" t="n">
        <f aca="false">S196-($R$111-$R$211)/101</f>
        <v>-0.0630099009900991</v>
      </c>
      <c r="T197" s="165"/>
      <c r="U197" s="165"/>
      <c r="V197" s="165"/>
      <c r="W197" s="165"/>
      <c r="Y197" s="164" t="n">
        <v>194</v>
      </c>
      <c r="Z197" s="245"/>
      <c r="AA197" s="180" t="str">
        <f aca="false">IF(MOD(ROW(),2),"",INDEX($Z$3:$Z$600,ROW()/2))</f>
        <v/>
      </c>
      <c r="AB197" s="181" t="n">
        <v>1.95</v>
      </c>
      <c r="AC197" s="182" t="n">
        <f aca="false">VALUE($Z198)</f>
        <v>0</v>
      </c>
      <c r="AD197" s="164" t="n">
        <v>194</v>
      </c>
      <c r="AE197" s="191"/>
      <c r="AF197" s="227" t="str">
        <f aca="false">IF(MOD(ROW(),10),"",INDEX(AE$3:AE$600,ROW()/10))</f>
        <v/>
      </c>
      <c r="AG197" s="228" t="n">
        <v>192</v>
      </c>
      <c r="AH197" s="229" t="e">
        <f aca="false">VALUE($AF197)</f>
        <v>#VALUE!</v>
      </c>
      <c r="AI197" s="164" t="n">
        <v>194</v>
      </c>
      <c r="AJ197" s="246"/>
      <c r="AK197" s="227" t="str">
        <f aca="false">IF(MOD(ROW(),10),"",INDEX(AJ$3:AJ$600,ROW()/10))</f>
        <v/>
      </c>
      <c r="AL197" s="228" t="n">
        <v>187</v>
      </c>
      <c r="AM197" s="229" t="e">
        <f aca="false">VALUE($AK197)</f>
        <v>#VALUE!</v>
      </c>
      <c r="AN197" s="164" t="n">
        <v>194</v>
      </c>
      <c r="AO197" s="190"/>
      <c r="AP197" s="227" t="str">
        <f aca="false">IF(MOD(ROW(),10),"",INDEX(AO$3:AO$600,ROW()/10))</f>
        <v/>
      </c>
      <c r="AQ197" s="181" t="n">
        <v>1.95</v>
      </c>
      <c r="AR197" s="229" t="e">
        <f aca="false">VALUE($AP197)</f>
        <v>#VALUE!</v>
      </c>
      <c r="AS197" s="164" t="n">
        <v>1940</v>
      </c>
      <c r="AT197" s="246"/>
      <c r="AU197" s="227" t="str">
        <f aca="false">IF(MOD(ROW(),10),"",INDEX(AT$3:AT$600,ROW()/10))</f>
        <v/>
      </c>
      <c r="AV197" s="181" t="n">
        <v>1.95</v>
      </c>
      <c r="AW197" s="229" t="e">
        <f aca="false">VALUE($AU197)</f>
        <v>#VALUE!</v>
      </c>
      <c r="AY197" s="246"/>
      <c r="AZ197" s="180" t="str">
        <f aca="false">IF(MOD(ROW(),2),"",INDEX(AY$3:AY$600,ROW()/2))</f>
        <v/>
      </c>
      <c r="BA197" s="181" t="n">
        <v>1.95</v>
      </c>
      <c r="BB197" s="182" t="e">
        <f aca="false">VALUE(AZ197)</f>
        <v>#VALUE!</v>
      </c>
      <c r="BD197" s="246"/>
      <c r="BE197" s="180" t="str">
        <f aca="false">IF(MOD(ROW(),2),"",INDEX(BD$3:BD$600,ROW()/2))</f>
        <v/>
      </c>
      <c r="BF197" s="181" t="n">
        <v>1.95</v>
      </c>
      <c r="BG197" s="182" t="n">
        <f aca="false">VALUE($BD198)</f>
        <v>0</v>
      </c>
    </row>
    <row r="198" customFormat="false" ht="13.5" hidden="false" customHeight="false" outlineLevel="0" collapsed="false">
      <c r="A198" s="208" t="n">
        <v>1.91</v>
      </c>
      <c r="B198" s="209" t="n">
        <v>3.66</v>
      </c>
      <c r="C198" s="213" t="n">
        <f aca="false">$C197+(($AM$20-$AM$10))/10</f>
        <v>0</v>
      </c>
      <c r="D198" s="217" t="n">
        <f aca="false">$D197+(($AH$30-$AH$20))/10</f>
        <v>0.000700000000000001</v>
      </c>
      <c r="E198" s="211" t="n">
        <f aca="false">$AC193</f>
        <v>0</v>
      </c>
      <c r="F198" s="212" t="n">
        <f aca="false">$F197+(($AR$20-$AR$10))/10</f>
        <v>-0.0032</v>
      </c>
      <c r="G198" s="218" t="n">
        <f aca="false">$G197+(($AW$20-$AW$10))/10</f>
        <v>-0.0045</v>
      </c>
      <c r="H198" s="213" t="n">
        <f aca="false">$BB192+($BB194-$BB192)/2</f>
        <v>0</v>
      </c>
      <c r="I198" s="213" t="n">
        <f aca="false">$BG192+($BG194-$BG192)/2</f>
        <v>0</v>
      </c>
      <c r="K198" s="234" t="n">
        <v>0.86</v>
      </c>
      <c r="L198" s="238" t="n">
        <f aca="false">L197-($L$112-$L$212)/101</f>
        <v>0</v>
      </c>
      <c r="M198" s="239" t="n">
        <f aca="false">M197-($M$112-$M$212)/101</f>
        <v>0</v>
      </c>
      <c r="Q198" s="234" t="n">
        <v>0.87</v>
      </c>
      <c r="R198" s="235" t="n">
        <f aca="false">R197-($R$111-$R$211)/101</f>
        <v>-0.0637425742574258</v>
      </c>
      <c r="S198" s="236" t="n">
        <f aca="false">S197-($R$111-$R$211)/101</f>
        <v>-0.0637425742574258</v>
      </c>
      <c r="T198" s="165"/>
      <c r="U198" s="165"/>
      <c r="V198" s="165"/>
      <c r="W198" s="165"/>
      <c r="Y198" s="164" t="n">
        <v>195</v>
      </c>
      <c r="Z198" s="245"/>
      <c r="AA198" s="180" t="n">
        <f aca="false">IF(MOD(ROW(),2),"",INDEX($Z$3:$Z$600,ROW()/2))</f>
        <v>135.78</v>
      </c>
      <c r="AB198" s="181" t="n">
        <v>1.96</v>
      </c>
      <c r="AC198" s="182" t="n">
        <f aca="false">VALUE($Z199)</f>
        <v>0</v>
      </c>
      <c r="AD198" s="164" t="n">
        <v>195</v>
      </c>
      <c r="AE198" s="191"/>
      <c r="AF198" s="227" t="str">
        <f aca="false">IF(MOD(ROW(),10),"",INDEX(AE$3:AE$600,ROW()/10))</f>
        <v/>
      </c>
      <c r="AG198" s="228" t="n">
        <v>193</v>
      </c>
      <c r="AH198" s="229" t="e">
        <f aca="false">VALUE($AF198)</f>
        <v>#VALUE!</v>
      </c>
      <c r="AI198" s="164" t="n">
        <v>195</v>
      </c>
      <c r="AJ198" s="246"/>
      <c r="AK198" s="227" t="str">
        <f aca="false">IF(MOD(ROW(),10),"",INDEX(AJ$3:AJ$600,ROW()/10))</f>
        <v/>
      </c>
      <c r="AL198" s="228" t="n">
        <v>188</v>
      </c>
      <c r="AM198" s="229" t="e">
        <f aca="false">VALUE($AK198)</f>
        <v>#VALUE!</v>
      </c>
      <c r="AN198" s="164" t="n">
        <v>195</v>
      </c>
      <c r="AO198" s="190"/>
      <c r="AP198" s="227" t="str">
        <f aca="false">IF(MOD(ROW(),10),"",INDEX(AO$3:AO$600,ROW()/10))</f>
        <v/>
      </c>
      <c r="AQ198" s="181" t="n">
        <v>1.96</v>
      </c>
      <c r="AR198" s="229" t="e">
        <f aca="false">VALUE($AP198)</f>
        <v>#VALUE!</v>
      </c>
      <c r="AS198" s="164" t="n">
        <v>1950</v>
      </c>
      <c r="AT198" s="246"/>
      <c r="AU198" s="227" t="str">
        <f aca="false">IF(MOD(ROW(),10),"",INDEX(AT$3:AT$600,ROW()/10))</f>
        <v/>
      </c>
      <c r="AV198" s="181" t="n">
        <v>1.96</v>
      </c>
      <c r="AW198" s="229" t="e">
        <f aca="false">VALUE($AU198)</f>
        <v>#VALUE!</v>
      </c>
      <c r="AY198" s="246"/>
      <c r="AZ198" s="180" t="n">
        <f aca="false">IF(MOD(ROW(),2),"",INDEX(AY$3:AY$600,ROW()/2))</f>
        <v>0</v>
      </c>
      <c r="BA198" s="181" t="n">
        <v>1.96</v>
      </c>
      <c r="BB198" s="182" t="n">
        <f aca="false">VALUE(AZ198)</f>
        <v>0</v>
      </c>
      <c r="BD198" s="246"/>
      <c r="BE198" s="180" t="n">
        <f aca="false">IF(MOD(ROW(),2),"",INDEX(BD$3:BD$600,ROW()/2))</f>
        <v>0</v>
      </c>
      <c r="BF198" s="181" t="n">
        <v>1.96</v>
      </c>
      <c r="BG198" s="182" t="n">
        <f aca="false">VALUE($BD199)</f>
        <v>0</v>
      </c>
    </row>
    <row r="199" customFormat="false" ht="13.5" hidden="false" customHeight="false" outlineLevel="0" collapsed="false">
      <c r="A199" s="208" t="n">
        <v>1.92</v>
      </c>
      <c r="B199" s="209" t="n">
        <v>3.65</v>
      </c>
      <c r="C199" s="213" t="n">
        <f aca="false">$C198+(($AM$20-$AM$10))/10</f>
        <v>0</v>
      </c>
      <c r="D199" s="217" t="n">
        <f aca="false">$D198+(($AH$30-$AH$20))/10</f>
        <v>0.0014</v>
      </c>
      <c r="E199" s="211" t="n">
        <f aca="false">$AC194</f>
        <v>0</v>
      </c>
      <c r="F199" s="212" t="n">
        <f aca="false">$F198+(($AR$20-$AR$10))/10</f>
        <v>-0.0064</v>
      </c>
      <c r="G199" s="218" t="n">
        <f aca="false">$G198+(($AW$20-$AW$10))/10</f>
        <v>-0.009</v>
      </c>
      <c r="H199" s="213" t="n">
        <f aca="false">$BB194</f>
        <v>0</v>
      </c>
      <c r="I199" s="213" t="n">
        <f aca="false">$BG194</f>
        <v>0</v>
      </c>
      <c r="K199" s="234" t="n">
        <v>0.87</v>
      </c>
      <c r="L199" s="238" t="n">
        <f aca="false">L198-($L$112-$L$212)/101</f>
        <v>0</v>
      </c>
      <c r="M199" s="239" t="n">
        <f aca="false">M198-($M$112-$M$212)/101</f>
        <v>0</v>
      </c>
      <c r="Q199" s="234" t="n">
        <v>0.88</v>
      </c>
      <c r="R199" s="235" t="n">
        <f aca="false">R198-($R$111-$R$211)/101</f>
        <v>-0.0644752475247525</v>
      </c>
      <c r="S199" s="236" t="n">
        <f aca="false">S198-($R$111-$R$211)/101</f>
        <v>-0.0644752475247525</v>
      </c>
      <c r="T199" s="165"/>
      <c r="U199" s="165"/>
      <c r="V199" s="165"/>
      <c r="W199" s="165"/>
      <c r="Y199" s="164" t="n">
        <v>196</v>
      </c>
      <c r="Z199" s="245"/>
      <c r="AA199" s="180" t="str">
        <f aca="false">IF(MOD(ROW(),2),"",INDEX($Z$3:$Z$600,ROW()/2))</f>
        <v/>
      </c>
      <c r="AB199" s="181" t="n">
        <v>1.97</v>
      </c>
      <c r="AC199" s="182" t="n">
        <f aca="false">VALUE($Z200)</f>
        <v>0</v>
      </c>
      <c r="AD199" s="164" t="n">
        <v>196</v>
      </c>
      <c r="AE199" s="191"/>
      <c r="AF199" s="227" t="str">
        <f aca="false">IF(MOD(ROW(),10),"",INDEX(AE$3:AE$600,ROW()/10))</f>
        <v/>
      </c>
      <c r="AG199" s="228" t="n">
        <v>194</v>
      </c>
      <c r="AH199" s="229" t="e">
        <f aca="false">VALUE($AF199)</f>
        <v>#VALUE!</v>
      </c>
      <c r="AI199" s="164" t="n">
        <v>196</v>
      </c>
      <c r="AJ199" s="246"/>
      <c r="AK199" s="227" t="str">
        <f aca="false">IF(MOD(ROW(),10),"",INDEX(AJ$3:AJ$600,ROW()/10))</f>
        <v/>
      </c>
      <c r="AL199" s="228" t="n">
        <v>189</v>
      </c>
      <c r="AM199" s="229" t="e">
        <f aca="false">VALUE($AK199)</f>
        <v>#VALUE!</v>
      </c>
      <c r="AN199" s="164" t="n">
        <v>196</v>
      </c>
      <c r="AO199" s="190"/>
      <c r="AP199" s="227" t="str">
        <f aca="false">IF(MOD(ROW(),10),"",INDEX(AO$3:AO$600,ROW()/10))</f>
        <v/>
      </c>
      <c r="AQ199" s="181" t="n">
        <v>1.97</v>
      </c>
      <c r="AR199" s="229" t="e">
        <f aca="false">VALUE($AP199)</f>
        <v>#VALUE!</v>
      </c>
      <c r="AS199" s="164" t="n">
        <v>1960</v>
      </c>
      <c r="AT199" s="246"/>
      <c r="AU199" s="227" t="str">
        <f aca="false">IF(MOD(ROW(),10),"",INDEX(AT$3:AT$600,ROW()/10))</f>
        <v/>
      </c>
      <c r="AV199" s="181" t="n">
        <v>1.97</v>
      </c>
      <c r="AW199" s="229" t="e">
        <f aca="false">VALUE($AU199)</f>
        <v>#VALUE!</v>
      </c>
      <c r="AY199" s="246"/>
      <c r="AZ199" s="180" t="str">
        <f aca="false">IF(MOD(ROW(),2),"",INDEX(AY$3:AY$600,ROW()/2))</f>
        <v/>
      </c>
      <c r="BA199" s="181" t="n">
        <v>1.97</v>
      </c>
      <c r="BB199" s="182" t="e">
        <f aca="false">VALUE(AZ199)</f>
        <v>#VALUE!</v>
      </c>
      <c r="BD199" s="246"/>
      <c r="BE199" s="180" t="str">
        <f aca="false">IF(MOD(ROW(),2),"",INDEX(BD$3:BD$600,ROW()/2))</f>
        <v/>
      </c>
      <c r="BF199" s="181" t="n">
        <v>1.97</v>
      </c>
      <c r="BG199" s="182" t="n">
        <f aca="false">VALUE($BD200)</f>
        <v>0</v>
      </c>
    </row>
    <row r="200" customFormat="false" ht="13.5" hidden="false" customHeight="false" outlineLevel="0" collapsed="false">
      <c r="A200" s="208" t="n">
        <v>1.93</v>
      </c>
      <c r="B200" s="209" t="n">
        <v>3.64</v>
      </c>
      <c r="C200" s="213" t="n">
        <f aca="false">$C199+(($AM$20-$AM$10))/10</f>
        <v>0</v>
      </c>
      <c r="D200" s="217" t="n">
        <f aca="false">$D199+(($AH$30-$AH$20))/10</f>
        <v>0.0021</v>
      </c>
      <c r="E200" s="211" t="n">
        <f aca="false">$AC195</f>
        <v>0</v>
      </c>
      <c r="F200" s="212" t="n">
        <f aca="false">$F199+(($AR$20-$AR$10))/10</f>
        <v>-0.0096</v>
      </c>
      <c r="G200" s="218" t="n">
        <f aca="false">$G199+(($AW$20-$AW$10))/10</f>
        <v>-0.0135</v>
      </c>
      <c r="H200" s="213" t="n">
        <f aca="false">$BB194+($BB196-$BB194)/2</f>
        <v>0</v>
      </c>
      <c r="I200" s="213" t="n">
        <f aca="false">$BG194+($BG196-$BG194)/2</f>
        <v>0</v>
      </c>
      <c r="K200" s="234" t="n">
        <v>0.88</v>
      </c>
      <c r="L200" s="238" t="n">
        <f aca="false">L199-($L$112-$L$212)/101</f>
        <v>0</v>
      </c>
      <c r="M200" s="239" t="n">
        <f aca="false">M199-($M$112-$M$212)/101</f>
        <v>0</v>
      </c>
      <c r="Q200" s="234" t="n">
        <v>0.89</v>
      </c>
      <c r="R200" s="235" t="n">
        <f aca="false">R199-($R$111-$R$211)/101</f>
        <v>-0.0652079207920793</v>
      </c>
      <c r="S200" s="236" t="n">
        <f aca="false">S199-($R$111-$R$211)/101</f>
        <v>-0.0652079207920793</v>
      </c>
      <c r="T200" s="165"/>
      <c r="U200" s="165"/>
      <c r="V200" s="165"/>
      <c r="W200" s="165"/>
      <c r="Y200" s="164" t="n">
        <v>197</v>
      </c>
      <c r="Z200" s="247"/>
      <c r="AA200" s="180" t="n">
        <f aca="false">IF(MOD(ROW(),2),"",INDEX($Z$3:$Z$600,ROW()/2))</f>
        <v>137.37</v>
      </c>
      <c r="AB200" s="181" t="n">
        <v>1.98</v>
      </c>
      <c r="AC200" s="182" t="n">
        <f aca="false">VALUE($Z201)</f>
        <v>0</v>
      </c>
      <c r="AD200" s="164" t="n">
        <v>197</v>
      </c>
      <c r="AE200" s="191"/>
      <c r="AF200" s="227" t="n">
        <f aca="false">IF(MOD(ROW(),10),"",INDEX(AE$3:AE$600,ROW()/10))</f>
        <v>0</v>
      </c>
      <c r="AG200" s="228" t="n">
        <v>195</v>
      </c>
      <c r="AH200" s="229" t="n">
        <f aca="false">VALUE($AF200)</f>
        <v>0</v>
      </c>
      <c r="AI200" s="164" t="n">
        <v>197</v>
      </c>
      <c r="AJ200" s="246"/>
      <c r="AK200" s="227" t="n">
        <f aca="false">IF(MOD(ROW(),10),"",INDEX(AJ$3:AJ$600,ROW()/10))</f>
        <v>0</v>
      </c>
      <c r="AL200" s="228" t="n">
        <v>190</v>
      </c>
      <c r="AM200" s="229" t="n">
        <f aca="false">VALUE($AK200)</f>
        <v>0</v>
      </c>
      <c r="AN200" s="164" t="n">
        <v>197</v>
      </c>
      <c r="AO200" s="190"/>
      <c r="AP200" s="227" t="n">
        <f aca="false">IF(MOD(ROW(),10),"",INDEX(AO$3:AO$600,ROW()/10))</f>
        <v>0</v>
      </c>
      <c r="AQ200" s="181" t="n">
        <v>1.98</v>
      </c>
      <c r="AR200" s="229" t="n">
        <f aca="false">VALUE($AP200)</f>
        <v>0</v>
      </c>
      <c r="AS200" s="164" t="n">
        <v>1970</v>
      </c>
      <c r="AT200" s="246"/>
      <c r="AU200" s="227" t="n">
        <f aca="false">IF(MOD(ROW(),10),"",INDEX(AT$3:AT$600,ROW()/10))</f>
        <v>0</v>
      </c>
      <c r="AV200" s="181" t="n">
        <v>1.98</v>
      </c>
      <c r="AW200" s="229" t="n">
        <f aca="false">VALUE($AU200)</f>
        <v>0</v>
      </c>
      <c r="AY200" s="246"/>
      <c r="AZ200" s="180" t="n">
        <f aca="false">IF(MOD(ROW(),2),"",INDEX(AY$3:AY$600,ROW()/2))</f>
        <v>0</v>
      </c>
      <c r="BA200" s="181" t="n">
        <v>1.98</v>
      </c>
      <c r="BB200" s="182" t="n">
        <f aca="false">VALUE(AZ200)</f>
        <v>0</v>
      </c>
      <c r="BD200" s="246"/>
      <c r="BE200" s="180" t="n">
        <f aca="false">IF(MOD(ROW(),2),"",INDEX(BD$3:BD$600,ROW()/2))</f>
        <v>0</v>
      </c>
      <c r="BF200" s="181" t="n">
        <v>1.98</v>
      </c>
      <c r="BG200" s="182" t="n">
        <f aca="false">VALUE($BD201)</f>
        <v>0</v>
      </c>
    </row>
    <row r="201" customFormat="false" ht="13.5" hidden="false" customHeight="false" outlineLevel="0" collapsed="false">
      <c r="A201" s="208" t="n">
        <v>1.94</v>
      </c>
      <c r="B201" s="209" t="n">
        <v>3.63</v>
      </c>
      <c r="C201" s="213" t="n">
        <f aca="false">$C200+(($AM$20-$AM$10))/10</f>
        <v>0</v>
      </c>
      <c r="D201" s="217" t="n">
        <f aca="false">$D200+(($AH$30-$AH$20))/10</f>
        <v>0.0028</v>
      </c>
      <c r="E201" s="211" t="n">
        <f aca="false">$AC196</f>
        <v>0</v>
      </c>
      <c r="F201" s="212" t="n">
        <f aca="false">$F200+(($AR$20-$AR$10))/10</f>
        <v>-0.0128</v>
      </c>
      <c r="G201" s="218" t="n">
        <f aca="false">$G200+(($AW$20-$AW$10))/10</f>
        <v>-0.018</v>
      </c>
      <c r="H201" s="213" t="n">
        <f aca="false">$BB196</f>
        <v>0</v>
      </c>
      <c r="I201" s="213" t="n">
        <f aca="false">$BG196</f>
        <v>0</v>
      </c>
      <c r="K201" s="234" t="n">
        <v>0.89</v>
      </c>
      <c r="L201" s="238" t="n">
        <f aca="false">L200-($L$112-$L$212)/101</f>
        <v>0</v>
      </c>
      <c r="M201" s="239" t="n">
        <f aca="false">M200-($M$112-$M$212)/101</f>
        <v>0</v>
      </c>
      <c r="Q201" s="234" t="n">
        <v>0.9</v>
      </c>
      <c r="R201" s="235" t="n">
        <f aca="false">R200-($R$111-$R$211)/101</f>
        <v>-0.065940594059406</v>
      </c>
      <c r="S201" s="236" t="n">
        <f aca="false">S200-($R$111-$R$211)/101</f>
        <v>-0.065940594059406</v>
      </c>
      <c r="T201" s="165"/>
      <c r="U201" s="165"/>
      <c r="V201" s="165"/>
      <c r="W201" s="165"/>
      <c r="Y201" s="164" t="n">
        <v>198</v>
      </c>
      <c r="Z201" s="245"/>
      <c r="AA201" s="180" t="str">
        <f aca="false">IF(MOD(ROW(),2),"",INDEX($Z$3:$Z$600,ROW()/2))</f>
        <v/>
      </c>
      <c r="AB201" s="181" t="n">
        <v>1.99</v>
      </c>
      <c r="AC201" s="182" t="n">
        <f aca="false">VALUE($Z202)</f>
        <v>0</v>
      </c>
      <c r="AD201" s="164" t="n">
        <v>198</v>
      </c>
      <c r="AE201" s="191"/>
      <c r="AF201" s="227" t="str">
        <f aca="false">IF(MOD(ROW(),10),"",INDEX(AE$3:AE$600,ROW()/10))</f>
        <v/>
      </c>
      <c r="AG201" s="228" t="n">
        <v>196</v>
      </c>
      <c r="AH201" s="229" t="e">
        <f aca="false">VALUE($AF201)</f>
        <v>#VALUE!</v>
      </c>
      <c r="AI201" s="164" t="n">
        <v>198</v>
      </c>
      <c r="AJ201" s="246"/>
      <c r="AK201" s="227" t="str">
        <f aca="false">IF(MOD(ROW(),10),"",INDEX(AJ$3:AJ$600,ROW()/10))</f>
        <v/>
      </c>
      <c r="AL201" s="228" t="n">
        <v>191</v>
      </c>
      <c r="AM201" s="229" t="e">
        <f aca="false">VALUE($AK201)</f>
        <v>#VALUE!</v>
      </c>
      <c r="AN201" s="164" t="n">
        <v>198</v>
      </c>
      <c r="AO201" s="190"/>
      <c r="AP201" s="227" t="str">
        <f aca="false">IF(MOD(ROW(),10),"",INDEX(AO$3:AO$600,ROW()/10))</f>
        <v/>
      </c>
      <c r="AQ201" s="181" t="n">
        <v>1.99</v>
      </c>
      <c r="AR201" s="229" t="e">
        <f aca="false">VALUE($AP201)</f>
        <v>#VALUE!</v>
      </c>
      <c r="AS201" s="164" t="n">
        <v>1980</v>
      </c>
      <c r="AT201" s="246"/>
      <c r="AU201" s="227" t="str">
        <f aca="false">IF(MOD(ROW(),10),"",INDEX(AT$3:AT$600,ROW()/10))</f>
        <v/>
      </c>
      <c r="AV201" s="181" t="n">
        <v>1.99</v>
      </c>
      <c r="AW201" s="229" t="e">
        <f aca="false">VALUE($AU201)</f>
        <v>#VALUE!</v>
      </c>
      <c r="AY201" s="246"/>
      <c r="AZ201" s="180" t="str">
        <f aca="false">IF(MOD(ROW(),2),"",INDEX(AY$3:AY$600,ROW()/2))</f>
        <v/>
      </c>
      <c r="BA201" s="181" t="n">
        <v>1.99</v>
      </c>
      <c r="BB201" s="182" t="e">
        <f aca="false">VALUE(AZ201)</f>
        <v>#VALUE!</v>
      </c>
      <c r="BD201" s="246"/>
      <c r="BE201" s="180" t="str">
        <f aca="false">IF(MOD(ROW(),2),"",INDEX(BD$3:BD$600,ROW()/2))</f>
        <v/>
      </c>
      <c r="BF201" s="181" t="n">
        <v>1.99</v>
      </c>
      <c r="BG201" s="182" t="n">
        <f aca="false">VALUE($BD202)</f>
        <v>0</v>
      </c>
    </row>
    <row r="202" customFormat="false" ht="13.5" hidden="false" customHeight="false" outlineLevel="0" collapsed="false">
      <c r="A202" s="208" t="n">
        <v>1.95</v>
      </c>
      <c r="B202" s="209" t="n">
        <v>3.62</v>
      </c>
      <c r="C202" s="213" t="n">
        <f aca="false">$C201+(($AM$20-$AM$10))/10</f>
        <v>0</v>
      </c>
      <c r="D202" s="217" t="n">
        <f aca="false">$D201+(($AH$30-$AH$20))/10</f>
        <v>0.0035</v>
      </c>
      <c r="E202" s="211" t="n">
        <f aca="false">$AC197</f>
        <v>0</v>
      </c>
      <c r="F202" s="212" t="n">
        <f aca="false">$F201+(($AR$20-$AR$10))/10</f>
        <v>-0.016</v>
      </c>
      <c r="G202" s="218" t="n">
        <f aca="false">$G201+(($AW$20-$AW$10))/10</f>
        <v>-0.0225</v>
      </c>
      <c r="H202" s="213" t="n">
        <f aca="false">$BB196+($BB198-$BB196)/2</f>
        <v>0</v>
      </c>
      <c r="I202" s="213" t="n">
        <f aca="false">$BG196+($BG198-$BG196)/2</f>
        <v>0</v>
      </c>
      <c r="K202" s="234" t="n">
        <v>0.9</v>
      </c>
      <c r="L202" s="238" t="n">
        <f aca="false">L201-($L$112-$L$212)/101</f>
        <v>0</v>
      </c>
      <c r="M202" s="239" t="n">
        <f aca="false">M201-($M$112-$M$212)/101</f>
        <v>0</v>
      </c>
      <c r="Q202" s="234" t="n">
        <v>0.91</v>
      </c>
      <c r="R202" s="235" t="n">
        <f aca="false">R201-($R$111-$R$211)/101</f>
        <v>-0.0666732673267327</v>
      </c>
      <c r="S202" s="236" t="n">
        <f aca="false">S201-($R$111-$R$211)/101</f>
        <v>-0.0666732673267327</v>
      </c>
      <c r="T202" s="165"/>
      <c r="U202" s="165"/>
      <c r="V202" s="165"/>
      <c r="W202" s="165"/>
      <c r="Y202" s="164" t="n">
        <v>199</v>
      </c>
      <c r="Z202" s="245"/>
      <c r="AA202" s="180" t="n">
        <f aca="false">IF(MOD(ROW(),2),"",INDEX($Z$3:$Z$600,ROW()/2))</f>
        <v>138.96</v>
      </c>
      <c r="AB202" s="181" t="n">
        <v>2</v>
      </c>
      <c r="AC202" s="182" t="n">
        <f aca="false">VALUE($Z203)</f>
        <v>0</v>
      </c>
      <c r="AD202" s="164" t="n">
        <v>199</v>
      </c>
      <c r="AE202" s="191"/>
      <c r="AF202" s="227" t="str">
        <f aca="false">IF(MOD(ROW(),10),"",INDEX(AE$3:AE$600,ROW()/10))</f>
        <v/>
      </c>
      <c r="AG202" s="228" t="n">
        <v>197</v>
      </c>
      <c r="AH202" s="229" t="e">
        <f aca="false">VALUE($AF202)</f>
        <v>#VALUE!</v>
      </c>
      <c r="AI202" s="164" t="n">
        <v>199</v>
      </c>
      <c r="AJ202" s="246"/>
      <c r="AK202" s="227" t="str">
        <f aca="false">IF(MOD(ROW(),10),"",INDEX(AJ$3:AJ$600,ROW()/10))</f>
        <v/>
      </c>
      <c r="AL202" s="228" t="n">
        <v>192</v>
      </c>
      <c r="AM202" s="229" t="e">
        <f aca="false">VALUE($AK202)</f>
        <v>#VALUE!</v>
      </c>
      <c r="AN202" s="164" t="n">
        <v>199</v>
      </c>
      <c r="AO202" s="190"/>
      <c r="AP202" s="227" t="str">
        <f aca="false">IF(MOD(ROW(),10),"",INDEX(AO$3:AO$600,ROW()/10))</f>
        <v/>
      </c>
      <c r="AQ202" s="181" t="n">
        <v>2</v>
      </c>
      <c r="AR202" s="229" t="e">
        <f aca="false">VALUE($AP202)</f>
        <v>#VALUE!</v>
      </c>
      <c r="AS202" s="164" t="n">
        <v>1990</v>
      </c>
      <c r="AT202" s="246"/>
      <c r="AU202" s="227" t="str">
        <f aca="false">IF(MOD(ROW(),10),"",INDEX(AT$3:AT$600,ROW()/10))</f>
        <v/>
      </c>
      <c r="AV202" s="181" t="n">
        <v>2</v>
      </c>
      <c r="AW202" s="229" t="e">
        <f aca="false">VALUE($AU202)</f>
        <v>#VALUE!</v>
      </c>
      <c r="AY202" s="246"/>
      <c r="AZ202" s="180" t="n">
        <f aca="false">IF(MOD(ROW(),2),"",INDEX(AY$3:AY$600,ROW()/2))</f>
        <v>0</v>
      </c>
      <c r="BA202" s="181" t="n">
        <v>2</v>
      </c>
      <c r="BB202" s="182" t="n">
        <f aca="false">VALUE(AZ202)</f>
        <v>0</v>
      </c>
      <c r="BD202" s="246"/>
      <c r="BE202" s="180" t="n">
        <f aca="false">IF(MOD(ROW(),2),"",INDEX(BD$3:BD$600,ROW()/2))</f>
        <v>0</v>
      </c>
      <c r="BF202" s="181" t="n">
        <v>2</v>
      </c>
      <c r="BG202" s="182" t="n">
        <f aca="false">VALUE($BD203)</f>
        <v>0</v>
      </c>
    </row>
    <row r="203" customFormat="false" ht="13.5" hidden="false" customHeight="false" outlineLevel="0" collapsed="false">
      <c r="A203" s="208" t="n">
        <v>1.96</v>
      </c>
      <c r="B203" s="209" t="n">
        <v>3.61</v>
      </c>
      <c r="C203" s="213" t="n">
        <f aca="false">$C202+(($AM$20-$AM$10))/10</f>
        <v>0</v>
      </c>
      <c r="D203" s="217" t="n">
        <f aca="false">$D202+(($AH$30-$AH$20))/10</f>
        <v>0.0042</v>
      </c>
      <c r="E203" s="211" t="n">
        <f aca="false">$AC198</f>
        <v>0</v>
      </c>
      <c r="F203" s="212" t="n">
        <f aca="false">$F202+(($AR$20-$AR$10))/10</f>
        <v>-0.0192</v>
      </c>
      <c r="G203" s="218" t="n">
        <f aca="false">$G202+(($AW$20-$AW$10))/10</f>
        <v>-0.027</v>
      </c>
      <c r="H203" s="213" t="n">
        <f aca="false">$BB198</f>
        <v>0</v>
      </c>
      <c r="I203" s="213" t="n">
        <f aca="false">$BG198</f>
        <v>0</v>
      </c>
      <c r="K203" s="234" t="n">
        <v>0.91</v>
      </c>
      <c r="L203" s="238" t="n">
        <f aca="false">L202-($L$112-$L$212)/101</f>
        <v>0</v>
      </c>
      <c r="M203" s="239" t="n">
        <f aca="false">M202-($M$112-$M$212)/101</f>
        <v>0</v>
      </c>
      <c r="Q203" s="234" t="n">
        <v>0.92</v>
      </c>
      <c r="R203" s="235" t="n">
        <f aca="false">R202-($R$111-$R$211)/101</f>
        <v>-0.0674059405940595</v>
      </c>
      <c r="S203" s="236" t="n">
        <f aca="false">S202-($R$111-$R$211)/101</f>
        <v>-0.0674059405940595</v>
      </c>
      <c r="T203" s="165"/>
      <c r="U203" s="165"/>
      <c r="V203" s="165"/>
      <c r="W203" s="165"/>
      <c r="Y203" s="164" t="n">
        <v>200</v>
      </c>
      <c r="Z203" s="245"/>
      <c r="AA203" s="180" t="str">
        <f aca="false">IF(MOD(ROW(),2),"",INDEX($Z$3:$Z$600,ROW()/2))</f>
        <v/>
      </c>
      <c r="AB203" s="181" t="n">
        <v>2.01</v>
      </c>
      <c r="AC203" s="182" t="n">
        <f aca="false">VALUE($Z204)</f>
        <v>0</v>
      </c>
      <c r="AD203" s="164" t="n">
        <v>200</v>
      </c>
      <c r="AE203" s="191"/>
      <c r="AF203" s="227" t="str">
        <f aca="false">IF(MOD(ROW(),10),"",INDEX(AE$3:AE$600,ROW()/10))</f>
        <v/>
      </c>
      <c r="AG203" s="228" t="n">
        <v>198</v>
      </c>
      <c r="AH203" s="229" t="e">
        <f aca="false">VALUE($AF203)</f>
        <v>#VALUE!</v>
      </c>
      <c r="AI203" s="164" t="n">
        <v>200</v>
      </c>
      <c r="AJ203" s="246"/>
      <c r="AK203" s="227" t="str">
        <f aca="false">IF(MOD(ROW(),10),"",INDEX(AJ$3:AJ$600,ROW()/10))</f>
        <v/>
      </c>
      <c r="AL203" s="228" t="n">
        <v>193</v>
      </c>
      <c r="AM203" s="229" t="e">
        <f aca="false">VALUE($AK203)</f>
        <v>#VALUE!</v>
      </c>
      <c r="AN203" s="164" t="n">
        <v>200</v>
      </c>
      <c r="AO203" s="190"/>
      <c r="AP203" s="227" t="str">
        <f aca="false">IF(MOD(ROW(),10),"",INDEX(AO$3:AO$600,ROW()/10))</f>
        <v/>
      </c>
      <c r="AQ203" s="181" t="n">
        <v>2.01</v>
      </c>
      <c r="AR203" s="229" t="e">
        <f aca="false">VALUE($AP203)</f>
        <v>#VALUE!</v>
      </c>
      <c r="AS203" s="164" t="n">
        <v>2000</v>
      </c>
      <c r="AT203" s="246"/>
      <c r="AU203" s="227" t="str">
        <f aca="false">IF(MOD(ROW(),10),"",INDEX(AT$3:AT$600,ROW()/10))</f>
        <v/>
      </c>
      <c r="AV203" s="181" t="n">
        <v>2.01</v>
      </c>
      <c r="AW203" s="229" t="e">
        <f aca="false">VALUE($AU203)</f>
        <v>#VALUE!</v>
      </c>
      <c r="AY203" s="246"/>
      <c r="AZ203" s="180" t="str">
        <f aca="false">IF(MOD(ROW(),2),"",INDEX(AY$3:AY$600,ROW()/2))</f>
        <v/>
      </c>
      <c r="BA203" s="181" t="n">
        <v>2.01</v>
      </c>
      <c r="BB203" s="182" t="e">
        <f aca="false">VALUE(AZ203)</f>
        <v>#VALUE!</v>
      </c>
      <c r="BD203" s="246"/>
      <c r="BE203" s="180" t="str">
        <f aca="false">IF(MOD(ROW(),2),"",INDEX(BD$3:BD$600,ROW()/2))</f>
        <v/>
      </c>
      <c r="BF203" s="181" t="n">
        <v>2.01</v>
      </c>
      <c r="BG203" s="182" t="n">
        <f aca="false">VALUE($BD204)</f>
        <v>0</v>
      </c>
    </row>
    <row r="204" customFormat="false" ht="13.5" hidden="false" customHeight="false" outlineLevel="0" collapsed="false">
      <c r="A204" s="208" t="n">
        <v>1.97</v>
      </c>
      <c r="B204" s="209" t="n">
        <v>3.6</v>
      </c>
      <c r="C204" s="213" t="n">
        <f aca="false">$C203+(($AM$20-$AM$10))/10</f>
        <v>0</v>
      </c>
      <c r="D204" s="217" t="n">
        <f aca="false">$D203+(($AH$30-$AH$20))/10</f>
        <v>0.00490000000000001</v>
      </c>
      <c r="E204" s="211" t="n">
        <f aca="false">$AC199</f>
        <v>0</v>
      </c>
      <c r="F204" s="212" t="n">
        <f aca="false">$F203+(($AR$20-$AR$10))/10</f>
        <v>-0.0224</v>
      </c>
      <c r="G204" s="218" t="n">
        <f aca="false">$G203+(($AW$20-$AW$10))/10</f>
        <v>-0.0315</v>
      </c>
      <c r="H204" s="213" t="n">
        <f aca="false">$BB198+($BB200-$BB198)/2</f>
        <v>0</v>
      </c>
      <c r="I204" s="213" t="n">
        <f aca="false">$BG198+($BG200-$BG198)/2</f>
        <v>0</v>
      </c>
      <c r="K204" s="234" t="n">
        <v>0.92</v>
      </c>
      <c r="L204" s="238" t="n">
        <f aca="false">L203-($L$112-$L$212)/101</f>
        <v>0</v>
      </c>
      <c r="M204" s="239" t="n">
        <f aca="false">M203-($M$112-$M$212)/101</f>
        <v>0</v>
      </c>
      <c r="Q204" s="234" t="n">
        <v>0.93</v>
      </c>
      <c r="R204" s="235" t="n">
        <f aca="false">R203-($R$111-$R$211)/101</f>
        <v>-0.0681386138613862</v>
      </c>
      <c r="S204" s="236" t="n">
        <f aca="false">S203-($R$111-$R$211)/101</f>
        <v>-0.0681386138613862</v>
      </c>
      <c r="T204" s="165"/>
      <c r="U204" s="165"/>
      <c r="V204" s="165"/>
      <c r="W204" s="165"/>
      <c r="Y204" s="164" t="n">
        <v>201</v>
      </c>
      <c r="Z204" s="245"/>
      <c r="AA204" s="180" t="n">
        <f aca="false">IF(MOD(ROW(),2),"",INDEX($Z$3:$Z$600,ROW()/2))</f>
        <v>140.55</v>
      </c>
      <c r="AB204" s="181" t="n">
        <v>2.02</v>
      </c>
      <c r="AC204" s="182" t="n">
        <f aca="false">VALUE($Z205)</f>
        <v>0</v>
      </c>
      <c r="AD204" s="164" t="n">
        <v>201</v>
      </c>
      <c r="AE204" s="191"/>
      <c r="AF204" s="227" t="str">
        <f aca="false">IF(MOD(ROW(),10),"",INDEX(AE$3:AE$600,ROW()/10))</f>
        <v/>
      </c>
      <c r="AG204" s="228" t="n">
        <v>199</v>
      </c>
      <c r="AH204" s="229" t="e">
        <f aca="false">VALUE($AF204)</f>
        <v>#VALUE!</v>
      </c>
      <c r="AI204" s="164" t="n">
        <v>201</v>
      </c>
      <c r="AJ204" s="246"/>
      <c r="AK204" s="227" t="str">
        <f aca="false">IF(MOD(ROW(),10),"",INDEX(AJ$3:AJ$600,ROW()/10))</f>
        <v/>
      </c>
      <c r="AL204" s="228" t="n">
        <v>194</v>
      </c>
      <c r="AM204" s="229" t="e">
        <f aca="false">VALUE($AK204)</f>
        <v>#VALUE!</v>
      </c>
      <c r="AN204" s="164" t="n">
        <v>201</v>
      </c>
      <c r="AO204" s="190"/>
      <c r="AP204" s="227" t="str">
        <f aca="false">IF(MOD(ROW(),10),"",INDEX(AO$3:AO$600,ROW()/10))</f>
        <v/>
      </c>
      <c r="AQ204" s="181" t="n">
        <v>2.02</v>
      </c>
      <c r="AR204" s="229" t="e">
        <f aca="false">VALUE($AP204)</f>
        <v>#VALUE!</v>
      </c>
      <c r="AS204" s="164" t="n">
        <v>2010</v>
      </c>
      <c r="AT204" s="246"/>
      <c r="AU204" s="227" t="str">
        <f aca="false">IF(MOD(ROW(),10),"",INDEX(AT$3:AT$600,ROW()/10))</f>
        <v/>
      </c>
      <c r="AV204" s="181" t="n">
        <v>2.02</v>
      </c>
      <c r="AW204" s="229" t="e">
        <f aca="false">VALUE($AU204)</f>
        <v>#VALUE!</v>
      </c>
      <c r="AY204" s="246"/>
      <c r="AZ204" s="180" t="n">
        <f aca="false">IF(MOD(ROW(),2),"",INDEX(AY$3:AY$600,ROW()/2))</f>
        <v>0</v>
      </c>
      <c r="BA204" s="181" t="n">
        <v>2.02</v>
      </c>
      <c r="BB204" s="182" t="n">
        <f aca="false">VALUE(AZ204)</f>
        <v>0</v>
      </c>
      <c r="BD204" s="246"/>
      <c r="BE204" s="180" t="n">
        <f aca="false">IF(MOD(ROW(),2),"",INDEX(BD$3:BD$600,ROW()/2))</f>
        <v>0</v>
      </c>
      <c r="BF204" s="181" t="n">
        <v>2.02</v>
      </c>
      <c r="BG204" s="182" t="n">
        <f aca="false">VALUE($BD205)</f>
        <v>0</v>
      </c>
    </row>
    <row r="205" customFormat="false" ht="13.5" hidden="false" customHeight="false" outlineLevel="0" collapsed="false">
      <c r="A205" s="208" t="n">
        <v>1.98</v>
      </c>
      <c r="B205" s="209" t="n">
        <v>3.59</v>
      </c>
      <c r="C205" s="213" t="n">
        <f aca="false">$C204+(($AM$20-$AM$10))/10</f>
        <v>0</v>
      </c>
      <c r="D205" s="217" t="n">
        <f aca="false">$D204+(($AH$30-$AH$20))/10</f>
        <v>0.00560000000000001</v>
      </c>
      <c r="E205" s="211" t="n">
        <f aca="false">$AC200</f>
        <v>0</v>
      </c>
      <c r="F205" s="212" t="n">
        <f aca="false">$F204+(($AR$20-$AR$10))/10</f>
        <v>-0.0256</v>
      </c>
      <c r="G205" s="218" t="n">
        <f aca="false">$G204+(($AW$20-$AW$10))/10</f>
        <v>-0.036</v>
      </c>
      <c r="H205" s="213" t="n">
        <f aca="false">$BB200</f>
        <v>0</v>
      </c>
      <c r="I205" s="213" t="n">
        <f aca="false">$BG200</f>
        <v>0</v>
      </c>
      <c r="K205" s="234" t="n">
        <v>0.93</v>
      </c>
      <c r="L205" s="238" t="n">
        <f aca="false">L204-($L$112-$L$212)/101</f>
        <v>0</v>
      </c>
      <c r="M205" s="239" t="n">
        <f aca="false">M204-($M$112-$M$212)/101</f>
        <v>0</v>
      </c>
      <c r="Q205" s="234" t="n">
        <v>0.94</v>
      </c>
      <c r="R205" s="235" t="n">
        <f aca="false">R204-($R$111-$R$211)/101</f>
        <v>-0.0688712871287129</v>
      </c>
      <c r="S205" s="236" t="n">
        <f aca="false">S204-($R$111-$R$211)/101</f>
        <v>-0.0688712871287129</v>
      </c>
      <c r="T205" s="165"/>
      <c r="U205" s="165"/>
      <c r="V205" s="165"/>
      <c r="W205" s="165"/>
      <c r="Y205" s="164" t="n">
        <v>202</v>
      </c>
      <c r="Z205" s="245"/>
      <c r="AA205" s="180" t="str">
        <f aca="false">IF(MOD(ROW(),2),"",INDEX($Z$3:$Z$600,ROW()/2))</f>
        <v/>
      </c>
      <c r="AB205" s="181" t="n">
        <v>2.03</v>
      </c>
      <c r="AC205" s="182" t="n">
        <f aca="false">VALUE($Z206)</f>
        <v>0</v>
      </c>
      <c r="AD205" s="164" t="n">
        <v>202</v>
      </c>
      <c r="AE205" s="191"/>
      <c r="AF205" s="227" t="str">
        <f aca="false">IF(MOD(ROW(),10),"",INDEX(AE$3:AE$600,ROW()/10))</f>
        <v/>
      </c>
      <c r="AG205" s="228" t="n">
        <v>200</v>
      </c>
      <c r="AH205" s="229" t="e">
        <f aca="false">VALUE($AF205)</f>
        <v>#VALUE!</v>
      </c>
      <c r="AI205" s="164" t="n">
        <v>202</v>
      </c>
      <c r="AJ205" s="246"/>
      <c r="AK205" s="227" t="str">
        <f aca="false">IF(MOD(ROW(),10),"",INDEX(AJ$3:AJ$600,ROW()/10))</f>
        <v/>
      </c>
      <c r="AL205" s="228" t="n">
        <v>195</v>
      </c>
      <c r="AM205" s="229" t="e">
        <f aca="false">VALUE($AK205)</f>
        <v>#VALUE!</v>
      </c>
      <c r="AN205" s="164" t="n">
        <v>202</v>
      </c>
      <c r="AO205" s="190"/>
      <c r="AP205" s="227" t="str">
        <f aca="false">IF(MOD(ROW(),10),"",INDEX(AO$3:AO$600,ROW()/10))</f>
        <v/>
      </c>
      <c r="AQ205" s="181" t="n">
        <v>2.03</v>
      </c>
      <c r="AR205" s="229" t="e">
        <f aca="false">VALUE($AP205)</f>
        <v>#VALUE!</v>
      </c>
      <c r="AS205" s="164" t="n">
        <v>2020</v>
      </c>
      <c r="AT205" s="246"/>
      <c r="AU205" s="227" t="str">
        <f aca="false">IF(MOD(ROW(),10),"",INDEX(AT$3:AT$600,ROW()/10))</f>
        <v/>
      </c>
      <c r="AV205" s="181" t="n">
        <v>2.03</v>
      </c>
      <c r="AW205" s="229" t="e">
        <f aca="false">VALUE($AU205)</f>
        <v>#VALUE!</v>
      </c>
      <c r="AY205" s="246"/>
      <c r="AZ205" s="180" t="str">
        <f aca="false">IF(MOD(ROW(),2),"",INDEX(AY$3:AY$600,ROW()/2))</f>
        <v/>
      </c>
      <c r="BA205" s="181" t="n">
        <v>2.03</v>
      </c>
      <c r="BB205" s="182" t="e">
        <f aca="false">VALUE(AZ205)</f>
        <v>#VALUE!</v>
      </c>
      <c r="BD205" s="246"/>
      <c r="BE205" s="180" t="str">
        <f aca="false">IF(MOD(ROW(),2),"",INDEX(BD$3:BD$600,ROW()/2))</f>
        <v/>
      </c>
      <c r="BF205" s="181" t="n">
        <v>2.03</v>
      </c>
      <c r="BG205" s="182" t="n">
        <f aca="false">VALUE($BD206)</f>
        <v>0</v>
      </c>
    </row>
    <row r="206" customFormat="false" ht="13.5" hidden="false" customHeight="false" outlineLevel="0" collapsed="false">
      <c r="A206" s="208" t="n">
        <v>1.99</v>
      </c>
      <c r="B206" s="209" t="n">
        <v>3.58</v>
      </c>
      <c r="C206" s="213" t="n">
        <f aca="false">$C205+(($AM$20-$AM$10))/10</f>
        <v>0</v>
      </c>
      <c r="D206" s="217" t="n">
        <f aca="false">$D205+(($AH$30-$AH$20))/10</f>
        <v>0.00630000000000001</v>
      </c>
      <c r="E206" s="211" t="n">
        <f aca="false">$AC201</f>
        <v>0</v>
      </c>
      <c r="F206" s="212" t="n">
        <f aca="false">$F205+(($AR$20-$AR$10))/10</f>
        <v>-0.0288</v>
      </c>
      <c r="G206" s="218" t="n">
        <f aca="false">$G205+(($AW$20-$AW$10))/10</f>
        <v>-0.0405</v>
      </c>
      <c r="H206" s="213" t="n">
        <f aca="false">$BB200+($BB202-$BB200)/2</f>
        <v>0</v>
      </c>
      <c r="I206" s="213" t="n">
        <f aca="false">$BG200+($BG202-$BG200)/2</f>
        <v>0</v>
      </c>
      <c r="K206" s="234" t="n">
        <v>0.94</v>
      </c>
      <c r="L206" s="238" t="n">
        <f aca="false">L205-($L$112-$L$212)/101</f>
        <v>0</v>
      </c>
      <c r="M206" s="239" t="n">
        <f aca="false">M205-($M$112-$M$212)/101</f>
        <v>0</v>
      </c>
      <c r="Q206" s="234" t="n">
        <v>0.95</v>
      </c>
      <c r="R206" s="235" t="n">
        <f aca="false">R205-($R$111-$R$211)/101</f>
        <v>-0.0696039603960397</v>
      </c>
      <c r="S206" s="236" t="n">
        <f aca="false">S205-($R$111-$R$211)/101</f>
        <v>-0.0696039603960397</v>
      </c>
      <c r="T206" s="165"/>
      <c r="U206" s="165"/>
      <c r="V206" s="165"/>
      <c r="W206" s="165"/>
      <c r="Y206" s="164" t="n">
        <v>203</v>
      </c>
      <c r="Z206" s="245"/>
      <c r="AA206" s="180" t="n">
        <f aca="false">IF(MOD(ROW(),2),"",INDEX($Z$3:$Z$600,ROW()/2))</f>
        <v>142.14</v>
      </c>
      <c r="AB206" s="181" t="n">
        <v>2.04</v>
      </c>
      <c r="AC206" s="182" t="n">
        <f aca="false">VALUE($Z207)</f>
        <v>0</v>
      </c>
      <c r="AD206" s="164" t="n">
        <v>203</v>
      </c>
      <c r="AE206" s="191"/>
      <c r="AF206" s="227" t="str">
        <f aca="false">IF(MOD(ROW(),10),"",INDEX(AE$3:AE$600,ROW()/10))</f>
        <v/>
      </c>
      <c r="AG206" s="228" t="n">
        <v>201</v>
      </c>
      <c r="AH206" s="229" t="e">
        <f aca="false">VALUE($AF206)</f>
        <v>#VALUE!</v>
      </c>
      <c r="AI206" s="164" t="n">
        <v>203</v>
      </c>
      <c r="AJ206" s="246"/>
      <c r="AK206" s="227" t="str">
        <f aca="false">IF(MOD(ROW(),10),"",INDEX(AJ$3:AJ$600,ROW()/10))</f>
        <v/>
      </c>
      <c r="AL206" s="228" t="n">
        <v>196</v>
      </c>
      <c r="AM206" s="229" t="e">
        <f aca="false">VALUE($AK206)</f>
        <v>#VALUE!</v>
      </c>
      <c r="AN206" s="164" t="n">
        <v>203</v>
      </c>
      <c r="AO206" s="190"/>
      <c r="AP206" s="227" t="str">
        <f aca="false">IF(MOD(ROW(),10),"",INDEX(AO$3:AO$600,ROW()/10))</f>
        <v/>
      </c>
      <c r="AQ206" s="181" t="n">
        <v>2.04</v>
      </c>
      <c r="AR206" s="229" t="e">
        <f aca="false">VALUE($AP206)</f>
        <v>#VALUE!</v>
      </c>
      <c r="AS206" s="164" t="n">
        <v>2030</v>
      </c>
      <c r="AT206" s="246"/>
      <c r="AU206" s="227" t="str">
        <f aca="false">IF(MOD(ROW(),10),"",INDEX(AT$3:AT$600,ROW()/10))</f>
        <v/>
      </c>
      <c r="AV206" s="181" t="n">
        <v>2.04</v>
      </c>
      <c r="AW206" s="229" t="e">
        <f aca="false">VALUE($AU206)</f>
        <v>#VALUE!</v>
      </c>
      <c r="AY206" s="246"/>
      <c r="AZ206" s="180" t="n">
        <f aca="false">IF(MOD(ROW(),2),"",INDEX(AY$3:AY$600,ROW()/2))</f>
        <v>0</v>
      </c>
      <c r="BA206" s="181" t="n">
        <v>2.04</v>
      </c>
      <c r="BB206" s="182" t="n">
        <f aca="false">VALUE(AZ206)</f>
        <v>0</v>
      </c>
      <c r="BD206" s="246"/>
      <c r="BE206" s="180" t="n">
        <f aca="false">IF(MOD(ROW(),2),"",INDEX(BD$3:BD$600,ROW()/2))</f>
        <v>0</v>
      </c>
      <c r="BF206" s="181" t="n">
        <v>2.04</v>
      </c>
      <c r="BG206" s="182" t="n">
        <f aca="false">VALUE($BD207)</f>
        <v>0</v>
      </c>
    </row>
    <row r="207" customFormat="false" ht="13.5" hidden="false" customHeight="false" outlineLevel="0" collapsed="false">
      <c r="A207" s="208" t="n">
        <v>2</v>
      </c>
      <c r="B207" s="209" t="n">
        <v>3.57</v>
      </c>
      <c r="C207" s="213" t="n">
        <f aca="false">$AM210</f>
        <v>0</v>
      </c>
      <c r="D207" s="241" t="n">
        <f aca="false">$AH210</f>
        <v>0</v>
      </c>
      <c r="E207" s="211" t="n">
        <f aca="false">$AC202</f>
        <v>0</v>
      </c>
      <c r="F207" s="212" t="n">
        <f aca="false">$AR210</f>
        <v>0</v>
      </c>
      <c r="G207" s="218" t="n">
        <f aca="false">$AW210</f>
        <v>0</v>
      </c>
      <c r="H207" s="213" t="n">
        <f aca="false">$BB202</f>
        <v>0</v>
      </c>
      <c r="I207" s="213" t="n">
        <f aca="false">$BG202</f>
        <v>0</v>
      </c>
      <c r="K207" s="234" t="n">
        <v>0.95</v>
      </c>
      <c r="L207" s="238" t="n">
        <f aca="false">L206-($L$112-$L$212)/101</f>
        <v>0</v>
      </c>
      <c r="M207" s="239" t="n">
        <f aca="false">M206-($M$112-$M$212)/101</f>
        <v>0</v>
      </c>
      <c r="Q207" s="234" t="n">
        <v>0.96</v>
      </c>
      <c r="R207" s="235" t="n">
        <f aca="false">R206-($R$111-$R$211)/101</f>
        <v>-0.0703366336633664</v>
      </c>
      <c r="S207" s="236" t="n">
        <f aca="false">S206-($R$111-$R$211)/101</f>
        <v>-0.0703366336633664</v>
      </c>
      <c r="T207" s="165"/>
      <c r="U207" s="165"/>
      <c r="V207" s="165"/>
      <c r="W207" s="165"/>
      <c r="Y207" s="164" t="n">
        <v>204</v>
      </c>
      <c r="Z207" s="245"/>
      <c r="AA207" s="180" t="str">
        <f aca="false">IF(MOD(ROW(),2),"",INDEX($Z$3:$Z$600,ROW()/2))</f>
        <v/>
      </c>
      <c r="AB207" s="181" t="n">
        <v>2.05</v>
      </c>
      <c r="AC207" s="182" t="n">
        <f aca="false">VALUE($Z208)</f>
        <v>0</v>
      </c>
      <c r="AD207" s="164" t="n">
        <v>204</v>
      </c>
      <c r="AE207" s="191"/>
      <c r="AF207" s="227" t="str">
        <f aca="false">IF(MOD(ROW(),10),"",INDEX(AE$3:AE$600,ROW()/10))</f>
        <v/>
      </c>
      <c r="AG207" s="228" t="n">
        <v>202</v>
      </c>
      <c r="AH207" s="229" t="e">
        <f aca="false">VALUE($AF207)</f>
        <v>#VALUE!</v>
      </c>
      <c r="AI207" s="164" t="n">
        <v>204</v>
      </c>
      <c r="AJ207" s="246"/>
      <c r="AK207" s="227" t="str">
        <f aca="false">IF(MOD(ROW(),10),"",INDEX(AJ$3:AJ$600,ROW()/10))</f>
        <v/>
      </c>
      <c r="AL207" s="228" t="n">
        <v>197</v>
      </c>
      <c r="AM207" s="229" t="e">
        <f aca="false">VALUE($AK207)</f>
        <v>#VALUE!</v>
      </c>
      <c r="AN207" s="164" t="n">
        <v>204</v>
      </c>
      <c r="AO207" s="190"/>
      <c r="AP207" s="227" t="str">
        <f aca="false">IF(MOD(ROW(),10),"",INDEX(AO$3:AO$600,ROW()/10))</f>
        <v/>
      </c>
      <c r="AQ207" s="181" t="n">
        <v>2.05</v>
      </c>
      <c r="AR207" s="229" t="e">
        <f aca="false">VALUE($AP207)</f>
        <v>#VALUE!</v>
      </c>
      <c r="AS207" s="164" t="n">
        <v>2040</v>
      </c>
      <c r="AT207" s="246"/>
      <c r="AU207" s="227" t="str">
        <f aca="false">IF(MOD(ROW(),10),"",INDEX(AT$3:AT$600,ROW()/10))</f>
        <v/>
      </c>
      <c r="AV207" s="181" t="n">
        <v>2.05</v>
      </c>
      <c r="AW207" s="229" t="e">
        <f aca="false">VALUE($AU207)</f>
        <v>#VALUE!</v>
      </c>
      <c r="AY207" s="246"/>
      <c r="AZ207" s="180" t="str">
        <f aca="false">IF(MOD(ROW(),2),"",INDEX(AY$3:AY$600,ROW()/2))</f>
        <v/>
      </c>
      <c r="BA207" s="181" t="n">
        <v>2.05</v>
      </c>
      <c r="BB207" s="182" t="e">
        <f aca="false">VALUE(AZ207)</f>
        <v>#VALUE!</v>
      </c>
      <c r="BD207" s="246"/>
      <c r="BE207" s="180" t="str">
        <f aca="false">IF(MOD(ROW(),2),"",INDEX(BD$3:BD$600,ROW()/2))</f>
        <v/>
      </c>
      <c r="BF207" s="181" t="n">
        <v>2.05</v>
      </c>
      <c r="BG207" s="182" t="n">
        <f aca="false">VALUE($BD208)</f>
        <v>0</v>
      </c>
    </row>
    <row r="208" customFormat="false" ht="13.5" hidden="false" customHeight="false" outlineLevel="0" collapsed="false">
      <c r="A208" s="208" t="n">
        <v>2.01</v>
      </c>
      <c r="B208" s="209" t="n">
        <v>3.56</v>
      </c>
      <c r="C208" s="213" t="n">
        <f aca="false">$C207+(($AM$20-$AM$10))/10</f>
        <v>0</v>
      </c>
      <c r="D208" s="217" t="n">
        <f aca="false">$D207+(($AH$30-$AH$20))/10</f>
        <v>0.000700000000000001</v>
      </c>
      <c r="E208" s="211" t="n">
        <f aca="false">$AC203</f>
        <v>0</v>
      </c>
      <c r="F208" s="212" t="n">
        <f aca="false">$F207+(($AR$20-$AR$10))/10</f>
        <v>-0.0032</v>
      </c>
      <c r="G208" s="218" t="n">
        <f aca="false">$G207+(($AW$20-$AW$10))/10</f>
        <v>-0.0045</v>
      </c>
      <c r="H208" s="213" t="n">
        <f aca="false">$BB202+($BB204-$BB202)/2</f>
        <v>0</v>
      </c>
      <c r="I208" s="213" t="n">
        <f aca="false">$BG202+($BG204-$BG202)/2</f>
        <v>0</v>
      </c>
      <c r="K208" s="234" t="n">
        <v>0.96</v>
      </c>
      <c r="L208" s="238" t="n">
        <f aca="false">L207-($L$112-$L$212)/101</f>
        <v>0</v>
      </c>
      <c r="M208" s="239" t="n">
        <f aca="false">M207-($M$112-$M$212)/101</f>
        <v>0</v>
      </c>
      <c r="Q208" s="234" t="n">
        <v>0.97</v>
      </c>
      <c r="R208" s="235" t="n">
        <f aca="false">R207-($R$111-$R$211)/101</f>
        <v>-0.0710693069306931</v>
      </c>
      <c r="S208" s="236" t="n">
        <f aca="false">S207-($R$111-$R$211)/101</f>
        <v>-0.0710693069306931</v>
      </c>
      <c r="T208" s="165"/>
      <c r="U208" s="165"/>
      <c r="V208" s="165"/>
      <c r="W208" s="165"/>
      <c r="Y208" s="164" t="n">
        <v>205</v>
      </c>
      <c r="Z208" s="245"/>
      <c r="AA208" s="180" t="n">
        <f aca="false">IF(MOD(ROW(),2),"",INDEX($Z$3:$Z$600,ROW()/2))</f>
        <v>143.72</v>
      </c>
      <c r="AB208" s="181" t="n">
        <v>2.06</v>
      </c>
      <c r="AC208" s="182" t="n">
        <f aca="false">VALUE($Z209)</f>
        <v>0</v>
      </c>
      <c r="AD208" s="164" t="n">
        <v>205</v>
      </c>
      <c r="AE208" s="191"/>
      <c r="AF208" s="227" t="str">
        <f aca="false">IF(MOD(ROW(),10),"",INDEX(AE$3:AE$600,ROW()/10))</f>
        <v/>
      </c>
      <c r="AG208" s="228" t="n">
        <v>203</v>
      </c>
      <c r="AH208" s="229" t="e">
        <f aca="false">VALUE($AF208)</f>
        <v>#VALUE!</v>
      </c>
      <c r="AI208" s="164" t="n">
        <v>205</v>
      </c>
      <c r="AJ208" s="246"/>
      <c r="AK208" s="227" t="str">
        <f aca="false">IF(MOD(ROW(),10),"",INDEX(AJ$3:AJ$600,ROW()/10))</f>
        <v/>
      </c>
      <c r="AL208" s="228" t="n">
        <v>198</v>
      </c>
      <c r="AM208" s="229" t="e">
        <f aca="false">VALUE($AK208)</f>
        <v>#VALUE!</v>
      </c>
      <c r="AN208" s="164" t="n">
        <v>205</v>
      </c>
      <c r="AO208" s="190"/>
      <c r="AP208" s="227" t="str">
        <f aca="false">IF(MOD(ROW(),10),"",INDEX(AO$3:AO$600,ROW()/10))</f>
        <v/>
      </c>
      <c r="AQ208" s="181" t="n">
        <v>2.06</v>
      </c>
      <c r="AR208" s="229" t="e">
        <f aca="false">VALUE($AP208)</f>
        <v>#VALUE!</v>
      </c>
      <c r="AS208" s="164" t="n">
        <v>2050</v>
      </c>
      <c r="AT208" s="246"/>
      <c r="AU208" s="227" t="str">
        <f aca="false">IF(MOD(ROW(),10),"",INDEX(AT$3:AT$600,ROW()/10))</f>
        <v/>
      </c>
      <c r="AV208" s="181" t="n">
        <v>2.06</v>
      </c>
      <c r="AW208" s="229" t="e">
        <f aca="false">VALUE($AU208)</f>
        <v>#VALUE!</v>
      </c>
      <c r="AY208" s="246"/>
      <c r="AZ208" s="180" t="n">
        <f aca="false">IF(MOD(ROW(),2),"",INDEX(AY$3:AY$600,ROW()/2))</f>
        <v>0</v>
      </c>
      <c r="BA208" s="181" t="n">
        <v>2.06</v>
      </c>
      <c r="BB208" s="182" t="n">
        <f aca="false">VALUE(AZ208)</f>
        <v>0</v>
      </c>
      <c r="BD208" s="246"/>
      <c r="BE208" s="180" t="n">
        <f aca="false">IF(MOD(ROW(),2),"",INDEX(BD$3:BD$600,ROW()/2))</f>
        <v>0</v>
      </c>
      <c r="BF208" s="181" t="n">
        <v>2.06</v>
      </c>
      <c r="BG208" s="182" t="n">
        <f aca="false">VALUE($BD209)</f>
        <v>0</v>
      </c>
    </row>
    <row r="209" customFormat="false" ht="13.5" hidden="false" customHeight="false" outlineLevel="0" collapsed="false">
      <c r="A209" s="208" t="n">
        <v>2.02</v>
      </c>
      <c r="B209" s="209" t="n">
        <v>3.55</v>
      </c>
      <c r="C209" s="213" t="n">
        <f aca="false">$C208+(($AM$20-$AM$10))/10</f>
        <v>0</v>
      </c>
      <c r="D209" s="217" t="n">
        <f aca="false">$D208+(($AH$30-$AH$20))/10</f>
        <v>0.0014</v>
      </c>
      <c r="E209" s="211" t="n">
        <f aca="false">$AC204</f>
        <v>0</v>
      </c>
      <c r="F209" s="212" t="n">
        <f aca="false">$F208+(($AR$20-$AR$10))/10</f>
        <v>-0.0064</v>
      </c>
      <c r="G209" s="218" t="n">
        <f aca="false">$G208+(($AW$20-$AW$10))/10</f>
        <v>-0.009</v>
      </c>
      <c r="H209" s="213" t="n">
        <f aca="false">$BB204</f>
        <v>0</v>
      </c>
      <c r="I209" s="213" t="n">
        <f aca="false">$BG204</f>
        <v>0</v>
      </c>
      <c r="K209" s="234" t="n">
        <v>0.97</v>
      </c>
      <c r="L209" s="238" t="n">
        <f aca="false">L208-($L$112-$L$212)/101</f>
        <v>0</v>
      </c>
      <c r="M209" s="239" t="n">
        <f aca="false">M208-($M$112-$M$212)/101</f>
        <v>0</v>
      </c>
      <c r="Q209" s="234" t="n">
        <v>0.98</v>
      </c>
      <c r="R209" s="235" t="n">
        <f aca="false">R208-($R$111-$R$211)/101</f>
        <v>-0.0718019801980199</v>
      </c>
      <c r="S209" s="236" t="n">
        <f aca="false">S208-($R$111-$R$211)/101</f>
        <v>-0.0718019801980199</v>
      </c>
      <c r="T209" s="165"/>
      <c r="U209" s="165"/>
      <c r="V209" s="165"/>
      <c r="W209" s="165"/>
      <c r="Y209" s="164" t="n">
        <v>206</v>
      </c>
      <c r="Z209" s="245"/>
      <c r="AA209" s="180" t="str">
        <f aca="false">IF(MOD(ROW(),2),"",INDEX($Z$3:$Z$600,ROW()/2))</f>
        <v/>
      </c>
      <c r="AB209" s="181" t="n">
        <v>2.07</v>
      </c>
      <c r="AC209" s="182" t="n">
        <f aca="false">VALUE($Z210)</f>
        <v>0</v>
      </c>
      <c r="AD209" s="164" t="n">
        <v>206</v>
      </c>
      <c r="AE209" s="191"/>
      <c r="AF209" s="227" t="str">
        <f aca="false">IF(MOD(ROW(),10),"",INDEX(AE$3:AE$600,ROW()/10))</f>
        <v/>
      </c>
      <c r="AG209" s="228" t="n">
        <v>204</v>
      </c>
      <c r="AH209" s="229" t="e">
        <f aca="false">VALUE($AF209)</f>
        <v>#VALUE!</v>
      </c>
      <c r="AI209" s="164" t="n">
        <v>206</v>
      </c>
      <c r="AJ209" s="246"/>
      <c r="AK209" s="227" t="str">
        <f aca="false">IF(MOD(ROW(),10),"",INDEX(AJ$3:AJ$600,ROW()/10))</f>
        <v/>
      </c>
      <c r="AL209" s="228" t="n">
        <v>199</v>
      </c>
      <c r="AM209" s="229" t="e">
        <f aca="false">VALUE($AK209)</f>
        <v>#VALUE!</v>
      </c>
      <c r="AN209" s="164" t="n">
        <v>206</v>
      </c>
      <c r="AO209" s="190"/>
      <c r="AP209" s="227" t="str">
        <f aca="false">IF(MOD(ROW(),10),"",INDEX(AO$3:AO$600,ROW()/10))</f>
        <v/>
      </c>
      <c r="AQ209" s="181" t="n">
        <v>2.07</v>
      </c>
      <c r="AR209" s="229" t="e">
        <f aca="false">VALUE($AP209)</f>
        <v>#VALUE!</v>
      </c>
      <c r="AS209" s="164" t="n">
        <v>2060</v>
      </c>
      <c r="AT209" s="246"/>
      <c r="AU209" s="227" t="str">
        <f aca="false">IF(MOD(ROW(),10),"",INDEX(AT$3:AT$600,ROW()/10))</f>
        <v/>
      </c>
      <c r="AV209" s="181" t="n">
        <v>2.07</v>
      </c>
      <c r="AW209" s="229" t="e">
        <f aca="false">VALUE($AU209)</f>
        <v>#VALUE!</v>
      </c>
      <c r="AY209" s="246"/>
      <c r="AZ209" s="180" t="str">
        <f aca="false">IF(MOD(ROW(),2),"",INDEX(AY$3:AY$600,ROW()/2))</f>
        <v/>
      </c>
      <c r="BA209" s="181" t="n">
        <v>2.07</v>
      </c>
      <c r="BB209" s="182" t="e">
        <f aca="false">VALUE(AZ209)</f>
        <v>#VALUE!</v>
      </c>
      <c r="BD209" s="246"/>
      <c r="BE209" s="180" t="str">
        <f aca="false">IF(MOD(ROW(),2),"",INDEX(BD$3:BD$600,ROW()/2))</f>
        <v/>
      </c>
      <c r="BF209" s="181" t="n">
        <v>2.07</v>
      </c>
      <c r="BG209" s="182" t="n">
        <f aca="false">VALUE($BD210)</f>
        <v>0</v>
      </c>
    </row>
    <row r="210" customFormat="false" ht="13.5" hidden="false" customHeight="false" outlineLevel="0" collapsed="false">
      <c r="A210" s="208" t="n">
        <v>2.03</v>
      </c>
      <c r="B210" s="209" t="n">
        <v>3.54</v>
      </c>
      <c r="C210" s="213" t="n">
        <f aca="false">$C209+(($AM$20-$AM$10))/10</f>
        <v>0</v>
      </c>
      <c r="D210" s="217" t="n">
        <f aca="false">$D209+(($AH$30-$AH$20))/10</f>
        <v>0.0021</v>
      </c>
      <c r="E210" s="211" t="n">
        <f aca="false">$AC205</f>
        <v>0</v>
      </c>
      <c r="F210" s="212" t="n">
        <f aca="false">$F209+(($AR$20-$AR$10))/10</f>
        <v>-0.0096</v>
      </c>
      <c r="G210" s="218" t="n">
        <f aca="false">$G209+(($AW$20-$AW$10))/10</f>
        <v>-0.0135</v>
      </c>
      <c r="H210" s="213" t="n">
        <f aca="false">$BB204+($BB206-$BB204)/2</f>
        <v>0</v>
      </c>
      <c r="I210" s="213" t="n">
        <f aca="false">$BG204+($BG206-$BG204)/2</f>
        <v>0</v>
      </c>
      <c r="K210" s="234" t="n">
        <v>0.98</v>
      </c>
      <c r="L210" s="238" t="n">
        <f aca="false">L209-($L$112-$L$212)/101</f>
        <v>0</v>
      </c>
      <c r="M210" s="239" t="n">
        <f aca="false">M209-($M$112-$M$212)/101</f>
        <v>0</v>
      </c>
      <c r="Q210" s="234" t="n">
        <v>0.99</v>
      </c>
      <c r="R210" s="235" t="n">
        <f aca="false">R209-($R$111-$R$211)/101</f>
        <v>-0.0725346534653466</v>
      </c>
      <c r="S210" s="236" t="n">
        <f aca="false">S209-($R$111-$R$211)/101</f>
        <v>-0.0725346534653466</v>
      </c>
      <c r="T210" s="165"/>
      <c r="U210" s="165"/>
      <c r="V210" s="165"/>
      <c r="W210" s="165"/>
      <c r="Y210" s="164" t="n">
        <v>207</v>
      </c>
      <c r="Z210" s="245"/>
      <c r="AA210" s="180" t="n">
        <f aca="false">IF(MOD(ROW(),2),"",INDEX($Z$3:$Z$600,ROW()/2))</f>
        <v>145.31</v>
      </c>
      <c r="AB210" s="181" t="n">
        <v>2.08</v>
      </c>
      <c r="AC210" s="182" t="n">
        <f aca="false">VALUE($Z211)</f>
        <v>0</v>
      </c>
      <c r="AD210" s="164" t="n">
        <v>207</v>
      </c>
      <c r="AE210" s="191"/>
      <c r="AF210" s="227" t="n">
        <f aca="false">IF(MOD(ROW(),10),"",INDEX(AE$3:AE$600,ROW()/10))</f>
        <v>0</v>
      </c>
      <c r="AG210" s="228" t="n">
        <v>205</v>
      </c>
      <c r="AH210" s="229" t="n">
        <f aca="false">VALUE($AF210)</f>
        <v>0</v>
      </c>
      <c r="AI210" s="164" t="n">
        <v>207</v>
      </c>
      <c r="AJ210" s="246"/>
      <c r="AK210" s="227" t="n">
        <f aca="false">IF(MOD(ROW(),10),"",INDEX(AJ$3:AJ$600,ROW()/10))</f>
        <v>0</v>
      </c>
      <c r="AL210" s="228" t="n">
        <v>200</v>
      </c>
      <c r="AM210" s="229" t="n">
        <f aca="false">VALUE($AK210)</f>
        <v>0</v>
      </c>
      <c r="AN210" s="164" t="n">
        <v>207</v>
      </c>
      <c r="AO210" s="190"/>
      <c r="AP210" s="227" t="n">
        <f aca="false">IF(MOD(ROW(),10),"",INDEX(AO$3:AO$600,ROW()/10))</f>
        <v>0</v>
      </c>
      <c r="AQ210" s="181" t="n">
        <v>2.08</v>
      </c>
      <c r="AR210" s="229" t="n">
        <f aca="false">VALUE($AP210)</f>
        <v>0</v>
      </c>
      <c r="AS210" s="164" t="n">
        <v>2070</v>
      </c>
      <c r="AT210" s="246"/>
      <c r="AU210" s="227" t="n">
        <f aca="false">IF(MOD(ROW(),10),"",INDEX(AT$3:AT$600,ROW()/10))</f>
        <v>0</v>
      </c>
      <c r="AV210" s="181" t="n">
        <v>2.08</v>
      </c>
      <c r="AW210" s="229" t="n">
        <f aca="false">VALUE($AU210)</f>
        <v>0</v>
      </c>
      <c r="AY210" s="246"/>
      <c r="AZ210" s="180" t="n">
        <f aca="false">IF(MOD(ROW(),2),"",INDEX(AY$3:AY$600,ROW()/2))</f>
        <v>0</v>
      </c>
      <c r="BA210" s="181" t="n">
        <v>2.08</v>
      </c>
      <c r="BB210" s="182" t="n">
        <f aca="false">VALUE(AZ210)</f>
        <v>0</v>
      </c>
      <c r="BD210" s="246"/>
      <c r="BE210" s="180" t="n">
        <f aca="false">IF(MOD(ROW(),2),"",INDEX(BD$3:BD$600,ROW()/2))</f>
        <v>0</v>
      </c>
      <c r="BF210" s="181" t="n">
        <v>2.08</v>
      </c>
      <c r="BG210" s="182" t="n">
        <f aca="false">VALUE($BD211)</f>
        <v>0</v>
      </c>
    </row>
    <row r="211" customFormat="false" ht="13.5" hidden="false" customHeight="false" outlineLevel="0" collapsed="false">
      <c r="A211" s="208" t="n">
        <v>2.04</v>
      </c>
      <c r="B211" s="209" t="n">
        <v>3.53</v>
      </c>
      <c r="C211" s="213" t="n">
        <f aca="false">$C210+(($AM$20-$AM$10))/10</f>
        <v>0</v>
      </c>
      <c r="D211" s="217" t="n">
        <f aca="false">$D210+(($AH$30-$AH$20))/10</f>
        <v>0.0028</v>
      </c>
      <c r="E211" s="211" t="n">
        <f aca="false">$AC206</f>
        <v>0</v>
      </c>
      <c r="F211" s="212" t="n">
        <f aca="false">$F210+(($AR$20-$AR$10))/10</f>
        <v>-0.0128</v>
      </c>
      <c r="G211" s="218" t="n">
        <f aca="false">$G210+(($AW$20-$AW$10))/10</f>
        <v>-0.018</v>
      </c>
      <c r="H211" s="213" t="n">
        <f aca="false">$BB206</f>
        <v>0</v>
      </c>
      <c r="I211" s="213" t="n">
        <f aca="false">$BG206</f>
        <v>0</v>
      </c>
      <c r="K211" s="234" t="n">
        <v>0.99</v>
      </c>
      <c r="L211" s="238" t="n">
        <f aca="false">L210-($L$112-$L$212)/101</f>
        <v>0</v>
      </c>
      <c r="M211" s="239" t="n">
        <f aca="false">M210-($M$112-$M$212)/101</f>
        <v>0</v>
      </c>
      <c r="Q211" s="231" t="n">
        <v>1</v>
      </c>
      <c r="R211" s="248" t="n">
        <f aca="false">$U$9</f>
        <v>-0.074</v>
      </c>
      <c r="S211" s="248" t="n">
        <f aca="false">$U$7</f>
        <v>0</v>
      </c>
      <c r="T211" s="165"/>
      <c r="U211" s="165"/>
      <c r="V211" s="165"/>
      <c r="W211" s="165"/>
      <c r="Y211" s="164" t="n">
        <v>208</v>
      </c>
      <c r="Z211" s="245"/>
      <c r="AA211" s="180" t="str">
        <f aca="false">IF(MOD(ROW(),2),"",INDEX($Z$3:$Z$600,ROW()/2))</f>
        <v/>
      </c>
      <c r="AB211" s="181" t="n">
        <v>2.09</v>
      </c>
      <c r="AC211" s="182" t="n">
        <f aca="false">VALUE($Z212)</f>
        <v>0</v>
      </c>
      <c r="AD211" s="164" t="n">
        <v>208</v>
      </c>
      <c r="AE211" s="191"/>
      <c r="AF211" s="227" t="str">
        <f aca="false">IF(MOD(ROW(),10),"",INDEX(AE$3:AE$600,ROW()/10))</f>
        <v/>
      </c>
      <c r="AG211" s="228" t="n">
        <v>206</v>
      </c>
      <c r="AH211" s="229" t="e">
        <f aca="false">VALUE($AF211)</f>
        <v>#VALUE!</v>
      </c>
      <c r="AI211" s="164" t="n">
        <v>208</v>
      </c>
      <c r="AJ211" s="246"/>
      <c r="AK211" s="227" t="str">
        <f aca="false">IF(MOD(ROW(),10),"",INDEX(AJ$3:AJ$600,ROW()/10))</f>
        <v/>
      </c>
      <c r="AL211" s="228" t="n">
        <v>201</v>
      </c>
      <c r="AM211" s="229" t="e">
        <f aca="false">VALUE($AK211)</f>
        <v>#VALUE!</v>
      </c>
      <c r="AN211" s="164" t="n">
        <v>208</v>
      </c>
      <c r="AO211" s="190"/>
      <c r="AP211" s="227" t="str">
        <f aca="false">IF(MOD(ROW(),10),"",INDEX(AO$3:AO$600,ROW()/10))</f>
        <v/>
      </c>
      <c r="AQ211" s="181" t="n">
        <v>2.09</v>
      </c>
      <c r="AR211" s="229" t="e">
        <f aca="false">VALUE($AP211)</f>
        <v>#VALUE!</v>
      </c>
      <c r="AS211" s="164" t="n">
        <v>2080</v>
      </c>
      <c r="AT211" s="246"/>
      <c r="AU211" s="227" t="str">
        <f aca="false">IF(MOD(ROW(),10),"",INDEX(AT$3:AT$600,ROW()/10))</f>
        <v/>
      </c>
      <c r="AV211" s="181" t="n">
        <v>2.09</v>
      </c>
      <c r="AW211" s="229" t="e">
        <f aca="false">VALUE($AU211)</f>
        <v>#VALUE!</v>
      </c>
      <c r="AY211" s="246"/>
      <c r="AZ211" s="180" t="str">
        <f aca="false">IF(MOD(ROW(),2),"",INDEX(AY$3:AY$600,ROW()/2))</f>
        <v/>
      </c>
      <c r="BA211" s="181" t="n">
        <v>2.09</v>
      </c>
      <c r="BB211" s="182" t="e">
        <f aca="false">VALUE(AZ211)</f>
        <v>#VALUE!</v>
      </c>
      <c r="BD211" s="246"/>
      <c r="BE211" s="180" t="str">
        <f aca="false">IF(MOD(ROW(),2),"",INDEX(BD$3:BD$600,ROW()/2))</f>
        <v/>
      </c>
      <c r="BF211" s="181" t="n">
        <v>2.09</v>
      </c>
      <c r="BG211" s="182" t="n">
        <f aca="false">VALUE($BD212)</f>
        <v>0</v>
      </c>
    </row>
    <row r="212" customFormat="false" ht="13.5" hidden="false" customHeight="false" outlineLevel="0" collapsed="false">
      <c r="A212" s="208" t="n">
        <v>2.05</v>
      </c>
      <c r="B212" s="209" t="n">
        <v>3.52</v>
      </c>
      <c r="C212" s="213" t="n">
        <f aca="false">$C211+(($AM$20-$AM$10))/10</f>
        <v>0</v>
      </c>
      <c r="D212" s="217" t="n">
        <f aca="false">$D211+(($AH$30-$AH$20))/10</f>
        <v>0.0035</v>
      </c>
      <c r="E212" s="211" t="n">
        <f aca="false">$AC207</f>
        <v>0</v>
      </c>
      <c r="F212" s="212" t="n">
        <f aca="false">$F211+(($AR$20-$AR$10))/10</f>
        <v>-0.016</v>
      </c>
      <c r="G212" s="218" t="n">
        <f aca="false">$G211+(($AW$20-$AW$10))/10</f>
        <v>-0.0225</v>
      </c>
      <c r="H212" s="213" t="n">
        <f aca="false">$BB206+($BB208-$BB206)/2</f>
        <v>0</v>
      </c>
      <c r="I212" s="213" t="n">
        <f aca="false">$BG206+($BG208-$BG206)/2</f>
        <v>0</v>
      </c>
      <c r="K212" s="231" t="n">
        <v>1</v>
      </c>
      <c r="L212" s="231" t="n">
        <f aca="false">$M$8</f>
        <v>0</v>
      </c>
      <c r="M212" s="231" t="n">
        <f aca="false">$M$10</f>
        <v>0</v>
      </c>
      <c r="Q212" s="249"/>
      <c r="R212" s="249"/>
      <c r="S212" s="165"/>
      <c r="T212" s="165"/>
      <c r="U212" s="165"/>
      <c r="V212" s="165"/>
      <c r="W212" s="165"/>
      <c r="Y212" s="164" t="n">
        <v>209</v>
      </c>
      <c r="Z212" s="246"/>
      <c r="AA212" s="180" t="n">
        <f aca="false">IF(MOD(ROW(),2),"",INDEX($Z$3:$Z$600,ROW()/2))</f>
        <v>146.9</v>
      </c>
      <c r="AB212" s="181" t="n">
        <v>2.1</v>
      </c>
      <c r="AC212" s="182" t="n">
        <f aca="false">VALUE($Z213)</f>
        <v>0</v>
      </c>
      <c r="AD212" s="164" t="n">
        <v>209</v>
      </c>
      <c r="AE212" s="191"/>
      <c r="AF212" s="227" t="str">
        <f aca="false">IF(MOD(ROW(),10),"",INDEX(AE$3:AE$600,ROW()/10))</f>
        <v/>
      </c>
      <c r="AG212" s="228" t="n">
        <v>207</v>
      </c>
      <c r="AH212" s="229" t="e">
        <f aca="false">VALUE($AF212)</f>
        <v>#VALUE!</v>
      </c>
      <c r="AI212" s="164" t="n">
        <v>209</v>
      </c>
      <c r="AJ212" s="246"/>
      <c r="AK212" s="227" t="str">
        <f aca="false">IF(MOD(ROW(),10),"",INDEX(AJ$3:AJ$600,ROW()/10))</f>
        <v/>
      </c>
      <c r="AL212" s="228" t="n">
        <v>202</v>
      </c>
      <c r="AM212" s="229" t="e">
        <f aca="false">VALUE($AK212)</f>
        <v>#VALUE!</v>
      </c>
      <c r="AN212" s="164" t="n">
        <v>209</v>
      </c>
      <c r="AO212" s="190"/>
      <c r="AP212" s="227" t="str">
        <f aca="false">IF(MOD(ROW(),10),"",INDEX(AO$3:AO$600,ROW()/10))</f>
        <v/>
      </c>
      <c r="AQ212" s="181" t="n">
        <v>2.1</v>
      </c>
      <c r="AR212" s="229" t="e">
        <f aca="false">VALUE($AP212)</f>
        <v>#VALUE!</v>
      </c>
      <c r="AS212" s="164" t="n">
        <v>2090</v>
      </c>
      <c r="AT212" s="246"/>
      <c r="AU212" s="227" t="str">
        <f aca="false">IF(MOD(ROW(),10),"",INDEX(AT$3:AT$600,ROW()/10))</f>
        <v/>
      </c>
      <c r="AV212" s="181" t="n">
        <v>2.1</v>
      </c>
      <c r="AW212" s="229" t="e">
        <f aca="false">VALUE($AU212)</f>
        <v>#VALUE!</v>
      </c>
      <c r="AY212" s="246"/>
      <c r="AZ212" s="180" t="n">
        <f aca="false">IF(MOD(ROW(),2),"",INDEX(AY$3:AY$600,ROW()/2))</f>
        <v>0</v>
      </c>
      <c r="BA212" s="181" t="n">
        <v>2.1</v>
      </c>
      <c r="BB212" s="182" t="n">
        <f aca="false">VALUE(AZ212)</f>
        <v>0</v>
      </c>
      <c r="BD212" s="246"/>
      <c r="BE212" s="180" t="n">
        <f aca="false">IF(MOD(ROW(),2),"",INDEX(BD$3:BD$600,ROW()/2))</f>
        <v>0</v>
      </c>
      <c r="BF212" s="181" t="n">
        <v>2.1</v>
      </c>
      <c r="BG212" s="182" t="n">
        <f aca="false">VALUE($BD213)</f>
        <v>0</v>
      </c>
    </row>
    <row r="213" customFormat="false" ht="13.5" hidden="false" customHeight="false" outlineLevel="0" collapsed="false">
      <c r="A213" s="208" t="n">
        <v>2.06</v>
      </c>
      <c r="B213" s="209" t="n">
        <v>3.51</v>
      </c>
      <c r="C213" s="213" t="n">
        <f aca="false">$C212+(($AM$20-$AM$10))/10</f>
        <v>0</v>
      </c>
      <c r="D213" s="217" t="n">
        <f aca="false">$D212+(($AH$30-$AH$20))/10</f>
        <v>0.0042</v>
      </c>
      <c r="E213" s="211" t="n">
        <f aca="false">$AC208</f>
        <v>0</v>
      </c>
      <c r="F213" s="212" t="n">
        <f aca="false">$F212+(($AR$20-$AR$10))/10</f>
        <v>-0.0192</v>
      </c>
      <c r="G213" s="218" t="n">
        <f aca="false">$G212+(($AW$20-$AW$10))/10</f>
        <v>-0.027</v>
      </c>
      <c r="H213" s="213" t="n">
        <f aca="false">$BB208</f>
        <v>0</v>
      </c>
      <c r="I213" s="213" t="n">
        <f aca="false">$BG208</f>
        <v>0</v>
      </c>
      <c r="J213" s="165"/>
      <c r="Q213" s="249"/>
      <c r="R213" s="249"/>
      <c r="S213" s="165"/>
      <c r="T213" s="165"/>
      <c r="U213" s="165"/>
      <c r="V213" s="165"/>
      <c r="W213" s="165"/>
      <c r="Y213" s="164" t="n">
        <v>210</v>
      </c>
      <c r="Z213" s="246"/>
      <c r="AA213" s="180" t="str">
        <f aca="false">IF(MOD(ROW(),2),"",INDEX($Z$3:$Z$600,ROW()/2))</f>
        <v/>
      </c>
      <c r="AB213" s="181" t="n">
        <v>2.11</v>
      </c>
      <c r="AC213" s="182" t="n">
        <f aca="false">VALUE($Z214)</f>
        <v>0</v>
      </c>
      <c r="AD213" s="164" t="n">
        <v>210</v>
      </c>
      <c r="AE213" s="191"/>
      <c r="AF213" s="227" t="str">
        <f aca="false">IF(MOD(ROW(),10),"",INDEX(AE$3:AE$600,ROW()/10))</f>
        <v/>
      </c>
      <c r="AG213" s="228" t="n">
        <v>208</v>
      </c>
      <c r="AH213" s="229" t="e">
        <f aca="false">VALUE($AF213)</f>
        <v>#VALUE!</v>
      </c>
      <c r="AI213" s="164" t="n">
        <v>210</v>
      </c>
      <c r="AJ213" s="246"/>
      <c r="AK213" s="227" t="str">
        <f aca="false">IF(MOD(ROW(),10),"",INDEX(AJ$3:AJ$600,ROW()/10))</f>
        <v/>
      </c>
      <c r="AL213" s="228" t="n">
        <v>203</v>
      </c>
      <c r="AM213" s="229" t="e">
        <f aca="false">VALUE($AK213)</f>
        <v>#VALUE!</v>
      </c>
      <c r="AN213" s="164" t="n">
        <v>210</v>
      </c>
      <c r="AO213" s="190"/>
      <c r="AP213" s="227" t="str">
        <f aca="false">IF(MOD(ROW(),10),"",INDEX(AO$3:AO$600,ROW()/10))</f>
        <v/>
      </c>
      <c r="AQ213" s="181" t="n">
        <v>2.11</v>
      </c>
      <c r="AR213" s="229" t="e">
        <f aca="false">VALUE($AP213)</f>
        <v>#VALUE!</v>
      </c>
      <c r="AS213" s="164" t="n">
        <v>2100</v>
      </c>
      <c r="AT213" s="246"/>
      <c r="AU213" s="227" t="str">
        <f aca="false">IF(MOD(ROW(),10),"",INDEX(AT$3:AT$600,ROW()/10))</f>
        <v/>
      </c>
      <c r="AV213" s="181" t="n">
        <v>2.11</v>
      </c>
      <c r="AW213" s="229" t="e">
        <f aca="false">VALUE($AU213)</f>
        <v>#VALUE!</v>
      </c>
      <c r="AY213" s="246"/>
      <c r="AZ213" s="180" t="str">
        <f aca="false">IF(MOD(ROW(),2),"",INDEX(AY$3:AY$600,ROW()/2))</f>
        <v/>
      </c>
      <c r="BA213" s="181" t="n">
        <v>2.11</v>
      </c>
      <c r="BB213" s="182" t="e">
        <f aca="false">VALUE(AZ213)</f>
        <v>#VALUE!</v>
      </c>
      <c r="BD213" s="246"/>
      <c r="BE213" s="180" t="str">
        <f aca="false">IF(MOD(ROW(),2),"",INDEX(BD$3:BD$600,ROW()/2))</f>
        <v/>
      </c>
      <c r="BF213" s="181" t="n">
        <v>2.11</v>
      </c>
      <c r="BG213" s="182" t="n">
        <f aca="false">VALUE($BD214)</f>
        <v>0</v>
      </c>
    </row>
    <row r="214" customFormat="false" ht="13.5" hidden="false" customHeight="false" outlineLevel="0" collapsed="false">
      <c r="A214" s="208" t="n">
        <v>2.07</v>
      </c>
      <c r="B214" s="209" t="n">
        <v>3.5</v>
      </c>
      <c r="C214" s="213" t="n">
        <f aca="false">$C213+(($AM$20-$AM$10))/10</f>
        <v>0</v>
      </c>
      <c r="D214" s="217" t="n">
        <f aca="false">$D213+(($AH$30-$AH$20))/10</f>
        <v>0.00490000000000001</v>
      </c>
      <c r="E214" s="211" t="n">
        <f aca="false">$AC209</f>
        <v>0</v>
      </c>
      <c r="F214" s="212" t="n">
        <f aca="false">$F213+(($AR$20-$AR$10))/10</f>
        <v>-0.0224</v>
      </c>
      <c r="G214" s="218" t="n">
        <f aca="false">$G213+(($AW$20-$AW$10))/10</f>
        <v>-0.0315</v>
      </c>
      <c r="H214" s="213" t="n">
        <f aca="false">$BB208+($BB210-$BB208)/2</f>
        <v>0</v>
      </c>
      <c r="I214" s="213" t="n">
        <f aca="false">$BG208+($BG210-$BG208)/2</f>
        <v>0</v>
      </c>
      <c r="J214" s="165"/>
      <c r="Q214" s="249"/>
      <c r="R214" s="249"/>
      <c r="S214" s="165"/>
      <c r="T214" s="165"/>
      <c r="U214" s="165"/>
      <c r="V214" s="165"/>
      <c r="W214" s="165"/>
      <c r="Y214" s="164" t="n">
        <v>211</v>
      </c>
      <c r="Z214" s="246"/>
      <c r="AA214" s="180" t="n">
        <f aca="false">IF(MOD(ROW(),2),"",INDEX($Z$3:$Z$600,ROW()/2))</f>
        <v>148.49</v>
      </c>
      <c r="AB214" s="181" t="n">
        <v>2.12</v>
      </c>
      <c r="AC214" s="182" t="n">
        <f aca="false">VALUE($Z215)</f>
        <v>0</v>
      </c>
      <c r="AD214" s="164" t="n">
        <v>211</v>
      </c>
      <c r="AE214" s="191"/>
      <c r="AF214" s="227" t="str">
        <f aca="false">IF(MOD(ROW(),10),"",INDEX(AE$3:AE$600,ROW()/10))</f>
        <v/>
      </c>
      <c r="AG214" s="228" t="n">
        <v>209</v>
      </c>
      <c r="AH214" s="229" t="e">
        <f aca="false">VALUE($AF214)</f>
        <v>#VALUE!</v>
      </c>
      <c r="AI214" s="164" t="n">
        <v>211</v>
      </c>
      <c r="AJ214" s="246"/>
      <c r="AK214" s="227" t="str">
        <f aca="false">IF(MOD(ROW(),10),"",INDEX(AJ$3:AJ$600,ROW()/10))</f>
        <v/>
      </c>
      <c r="AL214" s="228" t="n">
        <v>204</v>
      </c>
      <c r="AM214" s="229" t="e">
        <f aca="false">VALUE($AK214)</f>
        <v>#VALUE!</v>
      </c>
      <c r="AN214" s="164" t="n">
        <v>211</v>
      </c>
      <c r="AO214" s="190"/>
      <c r="AP214" s="227" t="str">
        <f aca="false">IF(MOD(ROW(),10),"",INDEX(AO$3:AO$600,ROW()/10))</f>
        <v/>
      </c>
      <c r="AQ214" s="181" t="n">
        <v>2.12</v>
      </c>
      <c r="AR214" s="229" t="e">
        <f aca="false">VALUE($AP214)</f>
        <v>#VALUE!</v>
      </c>
      <c r="AS214" s="164" t="n">
        <v>2110</v>
      </c>
      <c r="AT214" s="246"/>
      <c r="AU214" s="227" t="str">
        <f aca="false">IF(MOD(ROW(),10),"",INDEX(AT$3:AT$600,ROW()/10))</f>
        <v/>
      </c>
      <c r="AV214" s="181" t="n">
        <v>2.12</v>
      </c>
      <c r="AW214" s="229" t="e">
        <f aca="false">VALUE($AU214)</f>
        <v>#VALUE!</v>
      </c>
      <c r="AY214" s="246"/>
      <c r="AZ214" s="180" t="n">
        <f aca="false">IF(MOD(ROW(),2),"",INDEX(AY$3:AY$600,ROW()/2))</f>
        <v>0</v>
      </c>
      <c r="BA214" s="181" t="n">
        <v>2.12</v>
      </c>
      <c r="BB214" s="182" t="n">
        <f aca="false">VALUE(AZ214)</f>
        <v>0</v>
      </c>
      <c r="BD214" s="246"/>
      <c r="BE214" s="180" t="n">
        <f aca="false">IF(MOD(ROW(),2),"",INDEX(BD$3:BD$600,ROW()/2))</f>
        <v>0</v>
      </c>
      <c r="BF214" s="181" t="n">
        <v>2.12</v>
      </c>
      <c r="BG214" s="182" t="n">
        <f aca="false">VALUE($BD215)</f>
        <v>0</v>
      </c>
    </row>
    <row r="215" customFormat="false" ht="13.5" hidden="false" customHeight="false" outlineLevel="0" collapsed="false">
      <c r="A215" s="208" t="n">
        <v>2.08</v>
      </c>
      <c r="B215" s="209" t="n">
        <v>3.49</v>
      </c>
      <c r="C215" s="213" t="n">
        <f aca="false">$C214+(($AM$20-$AM$10))/10</f>
        <v>0</v>
      </c>
      <c r="D215" s="217" t="n">
        <f aca="false">$D214+(($AH$30-$AH$20))/10</f>
        <v>0.00560000000000001</v>
      </c>
      <c r="E215" s="211" t="n">
        <f aca="false">$AC210</f>
        <v>0</v>
      </c>
      <c r="F215" s="212" t="n">
        <f aca="false">$F214+(($AR$20-$AR$10))/10</f>
        <v>-0.0256</v>
      </c>
      <c r="G215" s="218" t="n">
        <f aca="false">$G214+(($AW$20-$AW$10))/10</f>
        <v>-0.036</v>
      </c>
      <c r="H215" s="213" t="n">
        <f aca="false">$BB210</f>
        <v>0</v>
      </c>
      <c r="I215" s="213" t="n">
        <f aca="false">$BG210</f>
        <v>0</v>
      </c>
      <c r="J215" s="165"/>
      <c r="Q215" s="249"/>
      <c r="R215" s="249"/>
      <c r="S215" s="165"/>
      <c r="T215" s="165"/>
      <c r="U215" s="165"/>
      <c r="V215" s="165"/>
      <c r="W215" s="165"/>
      <c r="Y215" s="164" t="n">
        <v>212</v>
      </c>
      <c r="Z215" s="246"/>
      <c r="AA215" s="180" t="str">
        <f aca="false">IF(MOD(ROW(),2),"",INDEX($Z$3:$Z$600,ROW()/2))</f>
        <v/>
      </c>
      <c r="AB215" s="181" t="n">
        <v>2.13</v>
      </c>
      <c r="AC215" s="182" t="n">
        <f aca="false">VALUE($Z216)</f>
        <v>0</v>
      </c>
      <c r="AD215" s="164" t="n">
        <v>212</v>
      </c>
      <c r="AE215" s="191"/>
      <c r="AF215" s="227" t="str">
        <f aca="false">IF(MOD(ROW(),10),"",INDEX(AE$3:AE$600,ROW()/10))</f>
        <v/>
      </c>
      <c r="AG215" s="228" t="n">
        <v>210</v>
      </c>
      <c r="AH215" s="229" t="e">
        <f aca="false">VALUE($AF215)</f>
        <v>#VALUE!</v>
      </c>
      <c r="AI215" s="164" t="n">
        <v>212</v>
      </c>
      <c r="AJ215" s="246"/>
      <c r="AK215" s="227" t="str">
        <f aca="false">IF(MOD(ROW(),10),"",INDEX(AJ$3:AJ$600,ROW()/10))</f>
        <v/>
      </c>
      <c r="AL215" s="228" t="n">
        <v>205</v>
      </c>
      <c r="AM215" s="229" t="e">
        <f aca="false">VALUE($AK215)</f>
        <v>#VALUE!</v>
      </c>
      <c r="AN215" s="164" t="n">
        <v>212</v>
      </c>
      <c r="AO215" s="190"/>
      <c r="AP215" s="227" t="str">
        <f aca="false">IF(MOD(ROW(),10),"",INDEX(AO$3:AO$600,ROW()/10))</f>
        <v/>
      </c>
      <c r="AQ215" s="181" t="n">
        <v>2.13</v>
      </c>
      <c r="AR215" s="229" t="e">
        <f aca="false">VALUE($AP215)</f>
        <v>#VALUE!</v>
      </c>
      <c r="AS215" s="164" t="n">
        <v>2120</v>
      </c>
      <c r="AT215" s="246"/>
      <c r="AU215" s="227" t="str">
        <f aca="false">IF(MOD(ROW(),10),"",INDEX(AT$3:AT$600,ROW()/10))</f>
        <v/>
      </c>
      <c r="AV215" s="181" t="n">
        <v>2.13</v>
      </c>
      <c r="AW215" s="229" t="e">
        <f aca="false">VALUE($AU215)</f>
        <v>#VALUE!</v>
      </c>
      <c r="AY215" s="246"/>
      <c r="AZ215" s="180" t="str">
        <f aca="false">IF(MOD(ROW(),2),"",INDEX(AY$3:AY$600,ROW()/2))</f>
        <v/>
      </c>
      <c r="BA215" s="181" t="n">
        <v>2.13</v>
      </c>
      <c r="BB215" s="182" t="e">
        <f aca="false">VALUE(AZ215)</f>
        <v>#VALUE!</v>
      </c>
      <c r="BD215" s="246"/>
      <c r="BE215" s="180" t="str">
        <f aca="false">IF(MOD(ROW(),2),"",INDEX(BD$3:BD$600,ROW()/2))</f>
        <v/>
      </c>
      <c r="BF215" s="181" t="n">
        <v>2.13</v>
      </c>
      <c r="BG215" s="182" t="n">
        <f aca="false">VALUE($BD216)</f>
        <v>0</v>
      </c>
    </row>
    <row r="216" customFormat="false" ht="13.5" hidden="false" customHeight="false" outlineLevel="0" collapsed="false">
      <c r="A216" s="208" t="n">
        <v>2.09</v>
      </c>
      <c r="B216" s="209" t="n">
        <v>3.48</v>
      </c>
      <c r="C216" s="213" t="n">
        <f aca="false">$C215+(($AM$20-$AM$10))/10</f>
        <v>0</v>
      </c>
      <c r="D216" s="217" t="n">
        <f aca="false">$D215+(($AH$30-$AH$20))/10</f>
        <v>0.00630000000000001</v>
      </c>
      <c r="E216" s="211" t="n">
        <f aca="false">$AC211</f>
        <v>0</v>
      </c>
      <c r="F216" s="212" t="n">
        <f aca="false">$F215+(($AR$20-$AR$10))/10</f>
        <v>-0.0288</v>
      </c>
      <c r="G216" s="218" t="n">
        <f aca="false">$G215+(($AW$20-$AW$10))/10</f>
        <v>-0.0405</v>
      </c>
      <c r="H216" s="213" t="n">
        <f aca="false">$BB210+($BB212-$BB210)/2</f>
        <v>0</v>
      </c>
      <c r="I216" s="213" t="n">
        <f aca="false">$BG210+($BG212-$BG210)/2</f>
        <v>0</v>
      </c>
      <c r="J216" s="165"/>
      <c r="Q216" s="249"/>
      <c r="R216" s="249"/>
      <c r="S216" s="165"/>
      <c r="T216" s="165"/>
      <c r="U216" s="165"/>
      <c r="V216" s="165"/>
      <c r="W216" s="165"/>
      <c r="Y216" s="164" t="n">
        <v>213</v>
      </c>
      <c r="Z216" s="246"/>
      <c r="AA216" s="180" t="n">
        <f aca="false">IF(MOD(ROW(),2),"",INDEX($Z$3:$Z$600,ROW()/2))</f>
        <v>150.08</v>
      </c>
      <c r="AB216" s="181" t="n">
        <v>2.14</v>
      </c>
      <c r="AC216" s="182" t="n">
        <f aca="false">VALUE($Z217)</f>
        <v>0</v>
      </c>
      <c r="AD216" s="164" t="n">
        <v>213</v>
      </c>
      <c r="AE216" s="191"/>
      <c r="AF216" s="227" t="str">
        <f aca="false">IF(MOD(ROW(),10),"",INDEX(AE$3:AE$600,ROW()/10))</f>
        <v/>
      </c>
      <c r="AG216" s="228" t="n">
        <v>211</v>
      </c>
      <c r="AH216" s="229" t="e">
        <f aca="false">VALUE($AF216)</f>
        <v>#VALUE!</v>
      </c>
      <c r="AI216" s="164" t="n">
        <v>213</v>
      </c>
      <c r="AJ216" s="246"/>
      <c r="AK216" s="227" t="str">
        <f aca="false">IF(MOD(ROW(),10),"",INDEX(AJ$3:AJ$600,ROW()/10))</f>
        <v/>
      </c>
      <c r="AL216" s="228" t="n">
        <v>206</v>
      </c>
      <c r="AM216" s="229" t="e">
        <f aca="false">VALUE($AK216)</f>
        <v>#VALUE!</v>
      </c>
      <c r="AN216" s="164" t="n">
        <v>213</v>
      </c>
      <c r="AO216" s="190"/>
      <c r="AP216" s="227" t="str">
        <f aca="false">IF(MOD(ROW(),10),"",INDEX(AO$3:AO$600,ROW()/10))</f>
        <v/>
      </c>
      <c r="AQ216" s="181" t="n">
        <v>2.14</v>
      </c>
      <c r="AR216" s="229" t="e">
        <f aca="false">VALUE($AP216)</f>
        <v>#VALUE!</v>
      </c>
      <c r="AS216" s="164" t="n">
        <v>2130</v>
      </c>
      <c r="AT216" s="246"/>
      <c r="AU216" s="227" t="str">
        <f aca="false">IF(MOD(ROW(),10),"",INDEX(AT$3:AT$600,ROW()/10))</f>
        <v/>
      </c>
      <c r="AV216" s="181" t="n">
        <v>2.14</v>
      </c>
      <c r="AW216" s="229" t="e">
        <f aca="false">VALUE($AU216)</f>
        <v>#VALUE!</v>
      </c>
      <c r="AY216" s="246"/>
      <c r="AZ216" s="180" t="n">
        <f aca="false">IF(MOD(ROW(),2),"",INDEX(AY$3:AY$600,ROW()/2))</f>
        <v>0</v>
      </c>
      <c r="BA216" s="181" t="n">
        <v>2.14</v>
      </c>
      <c r="BB216" s="182" t="n">
        <f aca="false">VALUE(AZ216)</f>
        <v>0</v>
      </c>
      <c r="BD216" s="246"/>
      <c r="BE216" s="180" t="n">
        <f aca="false">IF(MOD(ROW(),2),"",INDEX(BD$3:BD$600,ROW()/2))</f>
        <v>0</v>
      </c>
      <c r="BF216" s="181" t="n">
        <v>2.14</v>
      </c>
      <c r="BG216" s="182" t="n">
        <f aca="false">VALUE($BD217)</f>
        <v>0</v>
      </c>
    </row>
    <row r="217" customFormat="false" ht="13.5" hidden="false" customHeight="false" outlineLevel="0" collapsed="false">
      <c r="A217" s="208" t="n">
        <v>2.1</v>
      </c>
      <c r="B217" s="209" t="n">
        <v>3.47</v>
      </c>
      <c r="C217" s="213" t="n">
        <f aca="false">$AM220</f>
        <v>0</v>
      </c>
      <c r="D217" s="241" t="n">
        <f aca="false">$AH220</f>
        <v>0</v>
      </c>
      <c r="E217" s="211" t="n">
        <f aca="false">$AC212</f>
        <v>0</v>
      </c>
      <c r="F217" s="212" t="n">
        <f aca="false">$AR220</f>
        <v>0</v>
      </c>
      <c r="G217" s="218" t="n">
        <f aca="false">$AW220</f>
        <v>0</v>
      </c>
      <c r="H217" s="213" t="n">
        <f aca="false">$BB212</f>
        <v>0</v>
      </c>
      <c r="I217" s="213" t="n">
        <f aca="false">$BG212</f>
        <v>0</v>
      </c>
      <c r="J217" s="165"/>
      <c r="Q217" s="249"/>
      <c r="R217" s="249"/>
      <c r="S217" s="165"/>
      <c r="T217" s="165"/>
      <c r="U217" s="165"/>
      <c r="V217" s="165"/>
      <c r="W217" s="165"/>
      <c r="Y217" s="164" t="n">
        <v>214</v>
      </c>
      <c r="Z217" s="246"/>
      <c r="AA217" s="180" t="str">
        <f aca="false">IF(MOD(ROW(),2),"",INDEX($Z$3:$Z$600,ROW()/2))</f>
        <v/>
      </c>
      <c r="AB217" s="181" t="n">
        <v>2.15</v>
      </c>
      <c r="AC217" s="182" t="n">
        <f aca="false">VALUE($Z218)</f>
        <v>0</v>
      </c>
      <c r="AD217" s="164" t="n">
        <v>214</v>
      </c>
      <c r="AE217" s="191"/>
      <c r="AF217" s="227" t="str">
        <f aca="false">IF(MOD(ROW(),10),"",INDEX(AE$3:AE$600,ROW()/10))</f>
        <v/>
      </c>
      <c r="AG217" s="228" t="n">
        <v>212</v>
      </c>
      <c r="AH217" s="229" t="e">
        <f aca="false">VALUE($AF217)</f>
        <v>#VALUE!</v>
      </c>
      <c r="AI217" s="164" t="n">
        <v>214</v>
      </c>
      <c r="AJ217" s="246"/>
      <c r="AK217" s="227" t="str">
        <f aca="false">IF(MOD(ROW(),10),"",INDEX(AJ$3:AJ$600,ROW()/10))</f>
        <v/>
      </c>
      <c r="AL217" s="228" t="n">
        <v>207</v>
      </c>
      <c r="AM217" s="229" t="e">
        <f aca="false">VALUE($AK217)</f>
        <v>#VALUE!</v>
      </c>
      <c r="AN217" s="164" t="n">
        <v>214</v>
      </c>
      <c r="AO217" s="190"/>
      <c r="AP217" s="227" t="str">
        <f aca="false">IF(MOD(ROW(),10),"",INDEX(AO$3:AO$600,ROW()/10))</f>
        <v/>
      </c>
      <c r="AQ217" s="181" t="n">
        <v>2.15</v>
      </c>
      <c r="AR217" s="229" t="e">
        <f aca="false">VALUE($AP217)</f>
        <v>#VALUE!</v>
      </c>
      <c r="AS217" s="164" t="n">
        <v>2140</v>
      </c>
      <c r="AT217" s="246"/>
      <c r="AU217" s="227" t="str">
        <f aca="false">IF(MOD(ROW(),10),"",INDEX(AT$3:AT$600,ROW()/10))</f>
        <v/>
      </c>
      <c r="AV217" s="181" t="n">
        <v>2.15</v>
      </c>
      <c r="AW217" s="229" t="e">
        <f aca="false">VALUE($AU217)</f>
        <v>#VALUE!</v>
      </c>
      <c r="AY217" s="246"/>
      <c r="AZ217" s="180" t="str">
        <f aca="false">IF(MOD(ROW(),2),"",INDEX(AY$3:AY$600,ROW()/2))</f>
        <v/>
      </c>
      <c r="BA217" s="181" t="n">
        <v>2.15</v>
      </c>
      <c r="BB217" s="182" t="e">
        <f aca="false">VALUE(AZ217)</f>
        <v>#VALUE!</v>
      </c>
      <c r="BD217" s="246"/>
      <c r="BE217" s="180" t="str">
        <f aca="false">IF(MOD(ROW(),2),"",INDEX(BD$3:BD$600,ROW()/2))</f>
        <v/>
      </c>
      <c r="BF217" s="181" t="n">
        <v>2.15</v>
      </c>
      <c r="BG217" s="182" t="n">
        <f aca="false">VALUE($BD218)</f>
        <v>0</v>
      </c>
    </row>
    <row r="218" customFormat="false" ht="13.5" hidden="false" customHeight="false" outlineLevel="0" collapsed="false">
      <c r="A218" s="208" t="n">
        <v>2.11</v>
      </c>
      <c r="B218" s="209" t="n">
        <v>3.46</v>
      </c>
      <c r="C218" s="213" t="n">
        <f aca="false">$C217+(($AM$20-$AM$10))/10</f>
        <v>0</v>
      </c>
      <c r="D218" s="217" t="n">
        <f aca="false">$D217+(($AH$30-$AH$20))/10</f>
        <v>0.000700000000000001</v>
      </c>
      <c r="E218" s="211" t="n">
        <f aca="false">$AC213</f>
        <v>0</v>
      </c>
      <c r="F218" s="212" t="n">
        <f aca="false">$F217+(($AR$20-$AR$10))/10</f>
        <v>-0.0032</v>
      </c>
      <c r="G218" s="218" t="n">
        <f aca="false">$G217+(($AW$20-$AW$10))/10</f>
        <v>-0.0045</v>
      </c>
      <c r="H218" s="213" t="n">
        <f aca="false">$BB212+($BB214-$BB212)/2</f>
        <v>0</v>
      </c>
      <c r="I218" s="213" t="n">
        <f aca="false">$BG212+($BG214-$BG212)/2</f>
        <v>0</v>
      </c>
      <c r="J218" s="165"/>
      <c r="Q218" s="249"/>
      <c r="R218" s="249"/>
      <c r="S218" s="165"/>
      <c r="T218" s="165"/>
      <c r="U218" s="165"/>
      <c r="V218" s="165"/>
      <c r="W218" s="165"/>
      <c r="Y218" s="164" t="n">
        <v>215</v>
      </c>
      <c r="Z218" s="246"/>
      <c r="AA218" s="180" t="n">
        <f aca="false">IF(MOD(ROW(),2),"",INDEX($Z$3:$Z$600,ROW()/2))</f>
        <v>151.67</v>
      </c>
      <c r="AB218" s="181" t="n">
        <v>2.16</v>
      </c>
      <c r="AC218" s="182" t="n">
        <f aca="false">VALUE($Z219)</f>
        <v>0</v>
      </c>
      <c r="AD218" s="164" t="n">
        <v>215</v>
      </c>
      <c r="AE218" s="191"/>
      <c r="AF218" s="227" t="str">
        <f aca="false">IF(MOD(ROW(),10),"",INDEX(AE$3:AE$600,ROW()/10))</f>
        <v/>
      </c>
      <c r="AG218" s="228" t="n">
        <v>213</v>
      </c>
      <c r="AH218" s="229" t="e">
        <f aca="false">VALUE($AF218)</f>
        <v>#VALUE!</v>
      </c>
      <c r="AI218" s="164" t="n">
        <v>215</v>
      </c>
      <c r="AJ218" s="246"/>
      <c r="AK218" s="227" t="str">
        <f aca="false">IF(MOD(ROW(),10),"",INDEX(AJ$3:AJ$600,ROW()/10))</f>
        <v/>
      </c>
      <c r="AL218" s="228" t="n">
        <v>208</v>
      </c>
      <c r="AM218" s="229" t="e">
        <f aca="false">VALUE($AK218)</f>
        <v>#VALUE!</v>
      </c>
      <c r="AN218" s="164" t="n">
        <v>215</v>
      </c>
      <c r="AO218" s="190"/>
      <c r="AP218" s="227" t="str">
        <f aca="false">IF(MOD(ROW(),10),"",INDEX(AO$3:AO$600,ROW()/10))</f>
        <v/>
      </c>
      <c r="AQ218" s="181" t="n">
        <v>2.16</v>
      </c>
      <c r="AR218" s="229" t="e">
        <f aca="false">VALUE($AP218)</f>
        <v>#VALUE!</v>
      </c>
      <c r="AS218" s="164" t="n">
        <v>2150</v>
      </c>
      <c r="AT218" s="246"/>
      <c r="AU218" s="227" t="str">
        <f aca="false">IF(MOD(ROW(),10),"",INDEX(AT$3:AT$600,ROW()/10))</f>
        <v/>
      </c>
      <c r="AV218" s="181" t="n">
        <v>2.16</v>
      </c>
      <c r="AW218" s="229" t="e">
        <f aca="false">VALUE($AU218)</f>
        <v>#VALUE!</v>
      </c>
      <c r="AY218" s="246"/>
      <c r="AZ218" s="180" t="n">
        <f aca="false">IF(MOD(ROW(),2),"",INDEX(AY$3:AY$600,ROW()/2))</f>
        <v>0</v>
      </c>
      <c r="BA218" s="181" t="n">
        <v>2.16</v>
      </c>
      <c r="BB218" s="182" t="n">
        <f aca="false">VALUE(AZ218)</f>
        <v>0</v>
      </c>
      <c r="BD218" s="246"/>
      <c r="BE218" s="180" t="n">
        <f aca="false">IF(MOD(ROW(),2),"",INDEX(BD$3:BD$600,ROW()/2))</f>
        <v>0</v>
      </c>
      <c r="BF218" s="181" t="n">
        <v>2.16</v>
      </c>
      <c r="BG218" s="182" t="n">
        <f aca="false">VALUE($BD219)</f>
        <v>0</v>
      </c>
    </row>
    <row r="219" customFormat="false" ht="13.5" hidden="false" customHeight="false" outlineLevel="0" collapsed="false">
      <c r="A219" s="208" t="n">
        <v>2.12</v>
      </c>
      <c r="B219" s="209" t="n">
        <v>3.45</v>
      </c>
      <c r="C219" s="213" t="n">
        <f aca="false">$C218+(($AM$20-$AM$10))/10</f>
        <v>0</v>
      </c>
      <c r="D219" s="217" t="n">
        <f aca="false">$D218+(($AH$30-$AH$20))/10</f>
        <v>0.0014</v>
      </c>
      <c r="E219" s="211" t="n">
        <f aca="false">$AC214</f>
        <v>0</v>
      </c>
      <c r="F219" s="212" t="n">
        <f aca="false">$F218+(($AR$20-$AR$10))/10</f>
        <v>-0.0064</v>
      </c>
      <c r="G219" s="218" t="n">
        <f aca="false">$G218+(($AW$20-$AW$10))/10</f>
        <v>-0.009</v>
      </c>
      <c r="H219" s="213" t="n">
        <f aca="false">$BB214</f>
        <v>0</v>
      </c>
      <c r="I219" s="213" t="n">
        <f aca="false">$BG214</f>
        <v>0</v>
      </c>
      <c r="J219" s="165"/>
      <c r="Q219" s="249"/>
      <c r="R219" s="249"/>
      <c r="S219" s="165"/>
      <c r="T219" s="165"/>
      <c r="U219" s="165"/>
      <c r="V219" s="165"/>
      <c r="W219" s="165"/>
      <c r="Y219" s="164" t="n">
        <v>216</v>
      </c>
      <c r="Z219" s="246"/>
      <c r="AA219" s="180" t="str">
        <f aca="false">IF(MOD(ROW(),2),"",INDEX($Z$3:$Z$600,ROW()/2))</f>
        <v/>
      </c>
      <c r="AB219" s="181" t="n">
        <v>2.17</v>
      </c>
      <c r="AC219" s="182" t="n">
        <f aca="false">VALUE($Z220)</f>
        <v>0</v>
      </c>
      <c r="AD219" s="164" t="n">
        <v>216</v>
      </c>
      <c r="AE219" s="191"/>
      <c r="AF219" s="227" t="str">
        <f aca="false">IF(MOD(ROW(),10),"",INDEX(AE$3:AE$600,ROW()/10))</f>
        <v/>
      </c>
      <c r="AG219" s="228" t="n">
        <v>214</v>
      </c>
      <c r="AH219" s="229" t="e">
        <f aca="false">VALUE($AF219)</f>
        <v>#VALUE!</v>
      </c>
      <c r="AI219" s="164" t="n">
        <v>216</v>
      </c>
      <c r="AJ219" s="246"/>
      <c r="AK219" s="227" t="str">
        <f aca="false">IF(MOD(ROW(),10),"",INDEX(AJ$3:AJ$600,ROW()/10))</f>
        <v/>
      </c>
      <c r="AL219" s="228" t="n">
        <v>209</v>
      </c>
      <c r="AM219" s="229" t="e">
        <f aca="false">VALUE($AK219)</f>
        <v>#VALUE!</v>
      </c>
      <c r="AN219" s="164" t="n">
        <v>216</v>
      </c>
      <c r="AO219" s="190"/>
      <c r="AP219" s="227" t="str">
        <f aca="false">IF(MOD(ROW(),10),"",INDEX(AO$3:AO$600,ROW()/10))</f>
        <v/>
      </c>
      <c r="AQ219" s="181" t="n">
        <v>2.17</v>
      </c>
      <c r="AR219" s="229" t="e">
        <f aca="false">VALUE($AP219)</f>
        <v>#VALUE!</v>
      </c>
      <c r="AS219" s="164" t="n">
        <v>2160</v>
      </c>
      <c r="AT219" s="246"/>
      <c r="AU219" s="227" t="str">
        <f aca="false">IF(MOD(ROW(),10),"",INDEX(AT$3:AT$600,ROW()/10))</f>
        <v/>
      </c>
      <c r="AV219" s="181" t="n">
        <v>2.17</v>
      </c>
      <c r="AW219" s="229" t="e">
        <f aca="false">VALUE($AU219)</f>
        <v>#VALUE!</v>
      </c>
      <c r="AY219" s="246"/>
      <c r="AZ219" s="180" t="str">
        <f aca="false">IF(MOD(ROW(),2),"",INDEX(AY$3:AY$600,ROW()/2))</f>
        <v/>
      </c>
      <c r="BA219" s="181" t="n">
        <v>2.17</v>
      </c>
      <c r="BB219" s="182" t="e">
        <f aca="false">VALUE(AZ219)</f>
        <v>#VALUE!</v>
      </c>
      <c r="BD219" s="246"/>
      <c r="BE219" s="180" t="str">
        <f aca="false">IF(MOD(ROW(),2),"",INDEX(BD$3:BD$600,ROW()/2))</f>
        <v/>
      </c>
      <c r="BF219" s="181" t="n">
        <v>2.17</v>
      </c>
      <c r="BG219" s="182" t="n">
        <f aca="false">VALUE($BD220)</f>
        <v>0</v>
      </c>
    </row>
    <row r="220" customFormat="false" ht="13.5" hidden="false" customHeight="false" outlineLevel="0" collapsed="false">
      <c r="A220" s="208" t="n">
        <v>2.13</v>
      </c>
      <c r="B220" s="209" t="n">
        <v>3.44</v>
      </c>
      <c r="C220" s="213" t="n">
        <f aca="false">$C219+(($AM$20-$AM$10))/10</f>
        <v>0</v>
      </c>
      <c r="D220" s="217" t="n">
        <f aca="false">$D219+(($AH$30-$AH$20))/10</f>
        <v>0.0021</v>
      </c>
      <c r="E220" s="211" t="n">
        <f aca="false">$AC215</f>
        <v>0</v>
      </c>
      <c r="F220" s="212" t="n">
        <f aca="false">$F219+(($AR$20-$AR$10))/10</f>
        <v>-0.0096</v>
      </c>
      <c r="G220" s="218" t="n">
        <f aca="false">$G219+(($AW$20-$AW$10))/10</f>
        <v>-0.0135</v>
      </c>
      <c r="H220" s="213" t="n">
        <f aca="false">$BB214+($BB216-$BB214)/2</f>
        <v>0</v>
      </c>
      <c r="I220" s="213" t="n">
        <f aca="false">$BG214+($BG216-$BG214)/2</f>
        <v>0</v>
      </c>
      <c r="J220" s="165"/>
      <c r="Q220" s="249"/>
      <c r="R220" s="249"/>
      <c r="S220" s="165"/>
      <c r="T220" s="165"/>
      <c r="U220" s="165"/>
      <c r="V220" s="165"/>
      <c r="W220" s="165"/>
      <c r="Y220" s="164" t="n">
        <v>217</v>
      </c>
      <c r="Z220" s="246"/>
      <c r="AA220" s="180" t="n">
        <f aca="false">IF(MOD(ROW(),2),"",INDEX($Z$3:$Z$600,ROW()/2))</f>
        <v>153.26</v>
      </c>
      <c r="AB220" s="181" t="n">
        <v>2.18</v>
      </c>
      <c r="AC220" s="182" t="n">
        <f aca="false">VALUE($Z221)</f>
        <v>0</v>
      </c>
      <c r="AD220" s="164" t="n">
        <v>217</v>
      </c>
      <c r="AE220" s="191"/>
      <c r="AF220" s="227" t="n">
        <f aca="false">IF(MOD(ROW(),10),"",INDEX(AE$3:AE$600,ROW()/10))</f>
        <v>0</v>
      </c>
      <c r="AG220" s="228" t="n">
        <v>215</v>
      </c>
      <c r="AH220" s="229" t="n">
        <f aca="false">VALUE($AF220)</f>
        <v>0</v>
      </c>
      <c r="AI220" s="164" t="n">
        <v>217</v>
      </c>
      <c r="AJ220" s="246"/>
      <c r="AK220" s="227" t="n">
        <f aca="false">IF(MOD(ROW(),10),"",INDEX(AJ$3:AJ$600,ROW()/10))</f>
        <v>0</v>
      </c>
      <c r="AL220" s="228" t="n">
        <v>210</v>
      </c>
      <c r="AM220" s="229" t="n">
        <f aca="false">VALUE($AK220)</f>
        <v>0</v>
      </c>
      <c r="AN220" s="164" t="n">
        <v>217</v>
      </c>
      <c r="AO220" s="190"/>
      <c r="AP220" s="227" t="n">
        <f aca="false">IF(MOD(ROW(),10),"",INDEX(AO$3:AO$600,ROW()/10))</f>
        <v>0</v>
      </c>
      <c r="AQ220" s="181" t="n">
        <v>2.18</v>
      </c>
      <c r="AR220" s="229" t="n">
        <f aca="false">VALUE($AP220)</f>
        <v>0</v>
      </c>
      <c r="AS220" s="164" t="n">
        <v>2170</v>
      </c>
      <c r="AT220" s="246"/>
      <c r="AU220" s="227" t="n">
        <f aca="false">IF(MOD(ROW(),10),"",INDEX(AT$3:AT$600,ROW()/10))</f>
        <v>0</v>
      </c>
      <c r="AV220" s="181" t="n">
        <v>2.18</v>
      </c>
      <c r="AW220" s="229" t="n">
        <f aca="false">VALUE($AU220)</f>
        <v>0</v>
      </c>
      <c r="AY220" s="246"/>
      <c r="AZ220" s="180" t="n">
        <f aca="false">IF(MOD(ROW(),2),"",INDEX(AY$3:AY$600,ROW()/2))</f>
        <v>0</v>
      </c>
      <c r="BA220" s="181" t="n">
        <v>2.18</v>
      </c>
      <c r="BB220" s="182" t="n">
        <f aca="false">VALUE(AZ220)</f>
        <v>0</v>
      </c>
      <c r="BD220" s="246"/>
      <c r="BE220" s="180" t="n">
        <f aca="false">IF(MOD(ROW(),2),"",INDEX(BD$3:BD$600,ROW()/2))</f>
        <v>0</v>
      </c>
      <c r="BF220" s="181" t="n">
        <v>2.18</v>
      </c>
      <c r="BG220" s="182" t="n">
        <f aca="false">VALUE($BD221)</f>
        <v>0</v>
      </c>
    </row>
    <row r="221" customFormat="false" ht="13.5" hidden="false" customHeight="false" outlineLevel="0" collapsed="false">
      <c r="A221" s="208" t="n">
        <v>2.14</v>
      </c>
      <c r="B221" s="209" t="n">
        <v>3.43</v>
      </c>
      <c r="C221" s="213" t="n">
        <f aca="false">$C220+(($AM$20-$AM$10))/10</f>
        <v>0</v>
      </c>
      <c r="D221" s="217" t="n">
        <f aca="false">$D220+(($AH$30-$AH$20))/10</f>
        <v>0.0028</v>
      </c>
      <c r="E221" s="211" t="n">
        <f aca="false">$AC216</f>
        <v>0</v>
      </c>
      <c r="F221" s="212" t="n">
        <f aca="false">$F220+(($AR$20-$AR$10))/10</f>
        <v>-0.0128</v>
      </c>
      <c r="G221" s="218" t="n">
        <f aca="false">$G220+(($AW$20-$AW$10))/10</f>
        <v>-0.018</v>
      </c>
      <c r="H221" s="213" t="n">
        <f aca="false">$BB216</f>
        <v>0</v>
      </c>
      <c r="I221" s="213" t="n">
        <f aca="false">$BG216</f>
        <v>0</v>
      </c>
      <c r="J221" s="165"/>
      <c r="Q221" s="249"/>
      <c r="R221" s="249"/>
      <c r="S221" s="165"/>
      <c r="T221" s="165"/>
      <c r="U221" s="165"/>
      <c r="V221" s="165"/>
      <c r="W221" s="165"/>
      <c r="Y221" s="164" t="n">
        <v>218</v>
      </c>
      <c r="Z221" s="246"/>
      <c r="AA221" s="180" t="str">
        <f aca="false">IF(MOD(ROW(),2),"",INDEX($Z$3:$Z$600,ROW()/2))</f>
        <v/>
      </c>
      <c r="AB221" s="181" t="n">
        <v>2.19</v>
      </c>
      <c r="AC221" s="182" t="n">
        <f aca="false">VALUE($Z222)</f>
        <v>0</v>
      </c>
      <c r="AD221" s="164" t="n">
        <v>218</v>
      </c>
      <c r="AE221" s="191"/>
      <c r="AF221" s="227" t="str">
        <f aca="false">IF(MOD(ROW(),10),"",INDEX(AE$3:AE$600,ROW()/10))</f>
        <v/>
      </c>
      <c r="AG221" s="228" t="n">
        <v>216</v>
      </c>
      <c r="AH221" s="229" t="e">
        <f aca="false">VALUE($AF221)</f>
        <v>#VALUE!</v>
      </c>
      <c r="AI221" s="164" t="n">
        <v>218</v>
      </c>
      <c r="AJ221" s="246"/>
      <c r="AK221" s="227" t="str">
        <f aca="false">IF(MOD(ROW(),10),"",INDEX(AJ$3:AJ$600,ROW()/10))</f>
        <v/>
      </c>
      <c r="AL221" s="228" t="n">
        <v>211</v>
      </c>
      <c r="AM221" s="229" t="e">
        <f aca="false">VALUE($AK221)</f>
        <v>#VALUE!</v>
      </c>
      <c r="AN221" s="164" t="n">
        <v>218</v>
      </c>
      <c r="AO221" s="190"/>
      <c r="AP221" s="227" t="str">
        <f aca="false">IF(MOD(ROW(),10),"",INDEX(AO$3:AO$600,ROW()/10))</f>
        <v/>
      </c>
      <c r="AQ221" s="181" t="n">
        <v>2.19</v>
      </c>
      <c r="AR221" s="229" t="e">
        <f aca="false">VALUE($AP221)</f>
        <v>#VALUE!</v>
      </c>
      <c r="AS221" s="164" t="n">
        <v>2180</v>
      </c>
      <c r="AT221" s="246"/>
      <c r="AU221" s="227" t="str">
        <f aca="false">IF(MOD(ROW(),10),"",INDEX(AT$3:AT$600,ROW()/10))</f>
        <v/>
      </c>
      <c r="AV221" s="181" t="n">
        <v>2.19</v>
      </c>
      <c r="AW221" s="229" t="e">
        <f aca="false">VALUE($AU221)</f>
        <v>#VALUE!</v>
      </c>
      <c r="AY221" s="246"/>
      <c r="AZ221" s="180" t="str">
        <f aca="false">IF(MOD(ROW(),2),"",INDEX(AY$3:AY$600,ROW()/2))</f>
        <v/>
      </c>
      <c r="BA221" s="181" t="n">
        <v>2.19</v>
      </c>
      <c r="BB221" s="182" t="e">
        <f aca="false">VALUE(AZ221)</f>
        <v>#VALUE!</v>
      </c>
      <c r="BD221" s="246"/>
      <c r="BE221" s="180" t="str">
        <f aca="false">IF(MOD(ROW(),2),"",INDEX(BD$3:BD$600,ROW()/2))</f>
        <v/>
      </c>
      <c r="BF221" s="181" t="n">
        <v>2.19</v>
      </c>
      <c r="BG221" s="182" t="n">
        <f aca="false">VALUE($BD222)</f>
        <v>0</v>
      </c>
    </row>
    <row r="222" customFormat="false" ht="13.5" hidden="false" customHeight="false" outlineLevel="0" collapsed="false">
      <c r="A222" s="208" t="n">
        <v>2.15</v>
      </c>
      <c r="B222" s="209" t="n">
        <v>3.42</v>
      </c>
      <c r="C222" s="213" t="n">
        <f aca="false">$C221+(($AM$20-$AM$10))/10</f>
        <v>0</v>
      </c>
      <c r="D222" s="217" t="n">
        <f aca="false">$D221+(($AH$30-$AH$20))/10</f>
        <v>0.0035</v>
      </c>
      <c r="E222" s="211" t="n">
        <f aca="false">$AC217</f>
        <v>0</v>
      </c>
      <c r="F222" s="212" t="n">
        <f aca="false">$F221+(($AR$20-$AR$10))/10</f>
        <v>-0.016</v>
      </c>
      <c r="G222" s="218" t="n">
        <f aca="false">$G221+(($AW$20-$AW$10))/10</f>
        <v>-0.0225</v>
      </c>
      <c r="H222" s="213" t="n">
        <f aca="false">$BB216+($BB218-$BB216)/2</f>
        <v>0</v>
      </c>
      <c r="I222" s="213" t="n">
        <f aca="false">$BG216+($BG218-$BG216)/2</f>
        <v>0</v>
      </c>
      <c r="J222" s="165"/>
      <c r="Q222" s="249"/>
      <c r="R222" s="249"/>
      <c r="S222" s="165"/>
      <c r="T222" s="165"/>
      <c r="U222" s="165"/>
      <c r="V222" s="165"/>
      <c r="W222" s="165"/>
      <c r="Y222" s="164" t="n">
        <v>219</v>
      </c>
      <c r="Z222" s="246"/>
      <c r="AA222" s="180" t="n">
        <f aca="false">IF(MOD(ROW(),2),"",INDEX($Z$3:$Z$600,ROW()/2))</f>
        <v>154.85</v>
      </c>
      <c r="AB222" s="181" t="n">
        <v>2.2</v>
      </c>
      <c r="AC222" s="182" t="n">
        <f aca="false">VALUE($Z223)</f>
        <v>0</v>
      </c>
      <c r="AD222" s="164" t="n">
        <v>219</v>
      </c>
      <c r="AE222" s="191"/>
      <c r="AF222" s="227" t="str">
        <f aca="false">IF(MOD(ROW(),10),"",INDEX(AE$3:AE$600,ROW()/10))</f>
        <v/>
      </c>
      <c r="AG222" s="228" t="n">
        <v>217</v>
      </c>
      <c r="AH222" s="229" t="e">
        <f aca="false">VALUE($AF222)</f>
        <v>#VALUE!</v>
      </c>
      <c r="AI222" s="164" t="n">
        <v>219</v>
      </c>
      <c r="AJ222" s="246"/>
      <c r="AK222" s="227" t="str">
        <f aca="false">IF(MOD(ROW(),10),"",INDEX(AJ$3:AJ$600,ROW()/10))</f>
        <v/>
      </c>
      <c r="AL222" s="228" t="n">
        <v>212</v>
      </c>
      <c r="AM222" s="229" t="e">
        <f aca="false">VALUE($AK222)</f>
        <v>#VALUE!</v>
      </c>
      <c r="AN222" s="164" t="n">
        <v>219</v>
      </c>
      <c r="AO222" s="190"/>
      <c r="AP222" s="227" t="str">
        <f aca="false">IF(MOD(ROW(),10),"",INDEX(AO$3:AO$600,ROW()/10))</f>
        <v/>
      </c>
      <c r="AQ222" s="181" t="n">
        <v>2.2</v>
      </c>
      <c r="AR222" s="229" t="e">
        <f aca="false">VALUE($AP222)</f>
        <v>#VALUE!</v>
      </c>
      <c r="AS222" s="164" t="n">
        <v>2190</v>
      </c>
      <c r="AT222" s="246"/>
      <c r="AU222" s="227" t="str">
        <f aca="false">IF(MOD(ROW(),10),"",INDEX(AT$3:AT$600,ROW()/10))</f>
        <v/>
      </c>
      <c r="AV222" s="181" t="n">
        <v>2.2</v>
      </c>
      <c r="AW222" s="229" t="e">
        <f aca="false">VALUE($AU222)</f>
        <v>#VALUE!</v>
      </c>
      <c r="AY222" s="246"/>
      <c r="AZ222" s="180" t="n">
        <f aca="false">IF(MOD(ROW(),2),"",INDEX(AY$3:AY$600,ROW()/2))</f>
        <v>0</v>
      </c>
      <c r="BA222" s="181" t="n">
        <v>2.2</v>
      </c>
      <c r="BB222" s="182" t="n">
        <f aca="false">VALUE(AZ222)</f>
        <v>0</v>
      </c>
      <c r="BD222" s="246"/>
      <c r="BE222" s="180" t="n">
        <f aca="false">IF(MOD(ROW(),2),"",INDEX(BD$3:BD$600,ROW()/2))</f>
        <v>0</v>
      </c>
      <c r="BF222" s="181" t="n">
        <v>2.2</v>
      </c>
      <c r="BG222" s="182" t="n">
        <f aca="false">VALUE($BD223)</f>
        <v>0</v>
      </c>
    </row>
    <row r="223" customFormat="false" ht="13.5" hidden="false" customHeight="false" outlineLevel="0" collapsed="false">
      <c r="A223" s="208" t="n">
        <v>2.16</v>
      </c>
      <c r="B223" s="209" t="n">
        <v>3.41</v>
      </c>
      <c r="C223" s="213" t="n">
        <f aca="false">$C222+(($AM$20-$AM$10))/10</f>
        <v>0</v>
      </c>
      <c r="D223" s="217" t="n">
        <f aca="false">$D222+(($AH$30-$AH$20))/10</f>
        <v>0.0042</v>
      </c>
      <c r="E223" s="211" t="n">
        <f aca="false">$AC218</f>
        <v>0</v>
      </c>
      <c r="F223" s="212" t="n">
        <f aca="false">$F222+(($AR$20-$AR$10))/10</f>
        <v>-0.0192</v>
      </c>
      <c r="G223" s="218" t="n">
        <f aca="false">$G222+(($AW$20-$AW$10))/10</f>
        <v>-0.027</v>
      </c>
      <c r="H223" s="213" t="n">
        <f aca="false">$BB218</f>
        <v>0</v>
      </c>
      <c r="I223" s="213" t="n">
        <f aca="false">$BG218</f>
        <v>0</v>
      </c>
      <c r="J223" s="165"/>
      <c r="Q223" s="249"/>
      <c r="R223" s="249"/>
      <c r="S223" s="165"/>
      <c r="T223" s="165"/>
      <c r="U223" s="165"/>
      <c r="V223" s="165"/>
      <c r="W223" s="165"/>
      <c r="Y223" s="164" t="n">
        <v>220</v>
      </c>
      <c r="Z223" s="246"/>
      <c r="AA223" s="180" t="str">
        <f aca="false">IF(MOD(ROW(),2),"",INDEX($Z$3:$Z$600,ROW()/2))</f>
        <v/>
      </c>
      <c r="AB223" s="181" t="n">
        <v>2.21</v>
      </c>
      <c r="AC223" s="182" t="n">
        <f aca="false">VALUE($Z224)</f>
        <v>0</v>
      </c>
      <c r="AD223" s="164" t="n">
        <v>220</v>
      </c>
      <c r="AE223" s="191"/>
      <c r="AF223" s="227" t="str">
        <f aca="false">IF(MOD(ROW(),10),"",INDEX(AE$3:AE$600,ROW()/10))</f>
        <v/>
      </c>
      <c r="AG223" s="228" t="n">
        <v>218</v>
      </c>
      <c r="AH223" s="229" t="e">
        <f aca="false">VALUE($AF223)</f>
        <v>#VALUE!</v>
      </c>
      <c r="AI223" s="164" t="n">
        <v>220</v>
      </c>
      <c r="AJ223" s="246"/>
      <c r="AK223" s="227" t="str">
        <f aca="false">IF(MOD(ROW(),10),"",INDEX(AJ$3:AJ$600,ROW()/10))</f>
        <v/>
      </c>
      <c r="AL223" s="228" t="n">
        <v>213</v>
      </c>
      <c r="AM223" s="229" t="e">
        <f aca="false">VALUE($AK223)</f>
        <v>#VALUE!</v>
      </c>
      <c r="AN223" s="164" t="n">
        <v>220</v>
      </c>
      <c r="AO223" s="190"/>
      <c r="AP223" s="227" t="str">
        <f aca="false">IF(MOD(ROW(),10),"",INDEX(AO$3:AO$600,ROW()/10))</f>
        <v/>
      </c>
      <c r="AQ223" s="181" t="n">
        <v>2.21</v>
      </c>
      <c r="AR223" s="229" t="e">
        <f aca="false">VALUE($AP223)</f>
        <v>#VALUE!</v>
      </c>
      <c r="AS223" s="164" t="n">
        <v>2200</v>
      </c>
      <c r="AT223" s="246"/>
      <c r="AU223" s="227" t="str">
        <f aca="false">IF(MOD(ROW(),10),"",INDEX(AT$3:AT$600,ROW()/10))</f>
        <v/>
      </c>
      <c r="AV223" s="181" t="n">
        <v>2.21</v>
      </c>
      <c r="AW223" s="229" t="e">
        <f aca="false">VALUE($AU223)</f>
        <v>#VALUE!</v>
      </c>
      <c r="AY223" s="246"/>
      <c r="AZ223" s="180" t="str">
        <f aca="false">IF(MOD(ROW(),2),"",INDEX(AY$3:AY$600,ROW()/2))</f>
        <v/>
      </c>
      <c r="BA223" s="181" t="n">
        <v>2.21</v>
      </c>
      <c r="BB223" s="182" t="e">
        <f aca="false">VALUE(AZ223)</f>
        <v>#VALUE!</v>
      </c>
      <c r="BD223" s="246"/>
      <c r="BE223" s="180" t="str">
        <f aca="false">IF(MOD(ROW(),2),"",INDEX(BD$3:BD$600,ROW()/2))</f>
        <v/>
      </c>
      <c r="BF223" s="181" t="n">
        <v>2.21</v>
      </c>
      <c r="BG223" s="182" t="n">
        <f aca="false">VALUE($BD224)</f>
        <v>0</v>
      </c>
    </row>
    <row r="224" customFormat="false" ht="13.5" hidden="false" customHeight="false" outlineLevel="0" collapsed="false">
      <c r="A224" s="208" t="n">
        <v>2.17</v>
      </c>
      <c r="B224" s="209" t="n">
        <v>3.4</v>
      </c>
      <c r="C224" s="213" t="n">
        <f aca="false">$C223+(($AM$20-$AM$10))/10</f>
        <v>0</v>
      </c>
      <c r="D224" s="217" t="n">
        <f aca="false">$D223+(($AH$30-$AH$20))/10</f>
        <v>0.00490000000000001</v>
      </c>
      <c r="E224" s="211" t="n">
        <f aca="false">$AC219</f>
        <v>0</v>
      </c>
      <c r="F224" s="212" t="n">
        <f aca="false">$F223+(($AR$20-$AR$10))/10</f>
        <v>-0.0224</v>
      </c>
      <c r="G224" s="218" t="n">
        <f aca="false">$G223+(($AW$20-$AW$10))/10</f>
        <v>-0.0315</v>
      </c>
      <c r="H224" s="213" t="n">
        <f aca="false">$BB218+($BB220-$BB218)/2</f>
        <v>0</v>
      </c>
      <c r="I224" s="213" t="n">
        <f aca="false">$BG218+($BG220-$BG218)/2</f>
        <v>0</v>
      </c>
      <c r="J224" s="165"/>
      <c r="Q224" s="249"/>
      <c r="R224" s="249"/>
      <c r="S224" s="165"/>
      <c r="T224" s="165"/>
      <c r="U224" s="165"/>
      <c r="V224" s="165"/>
      <c r="W224" s="165"/>
      <c r="Y224" s="164" t="n">
        <v>221</v>
      </c>
      <c r="Z224" s="246"/>
      <c r="AA224" s="180" t="n">
        <f aca="false">IF(MOD(ROW(),2),"",INDEX($Z$3:$Z$600,ROW()/2))</f>
        <v>156.43</v>
      </c>
      <c r="AB224" s="181" t="n">
        <v>2.22</v>
      </c>
      <c r="AC224" s="182" t="n">
        <f aca="false">VALUE($Z225)</f>
        <v>0</v>
      </c>
      <c r="AD224" s="164" t="n">
        <v>221</v>
      </c>
      <c r="AE224" s="191"/>
      <c r="AF224" s="227" t="str">
        <f aca="false">IF(MOD(ROW(),10),"",INDEX(AE$3:AE$600,ROW()/10))</f>
        <v/>
      </c>
      <c r="AG224" s="228" t="n">
        <v>219</v>
      </c>
      <c r="AH224" s="229" t="e">
        <f aca="false">VALUE($AF224)</f>
        <v>#VALUE!</v>
      </c>
      <c r="AI224" s="164" t="n">
        <v>221</v>
      </c>
      <c r="AJ224" s="246"/>
      <c r="AK224" s="227" t="str">
        <f aca="false">IF(MOD(ROW(),10),"",INDEX(AJ$3:AJ$600,ROW()/10))</f>
        <v/>
      </c>
      <c r="AL224" s="228" t="n">
        <v>214</v>
      </c>
      <c r="AM224" s="229" t="e">
        <f aca="false">VALUE($AK224)</f>
        <v>#VALUE!</v>
      </c>
      <c r="AN224" s="164" t="n">
        <v>221</v>
      </c>
      <c r="AO224" s="190"/>
      <c r="AP224" s="227" t="str">
        <f aca="false">IF(MOD(ROW(),10),"",INDEX(AO$3:AO$600,ROW()/10))</f>
        <v/>
      </c>
      <c r="AQ224" s="181" t="n">
        <v>2.22</v>
      </c>
      <c r="AR224" s="229" t="e">
        <f aca="false">VALUE($AP224)</f>
        <v>#VALUE!</v>
      </c>
      <c r="AS224" s="164" t="n">
        <v>2210</v>
      </c>
      <c r="AT224" s="246"/>
      <c r="AU224" s="227" t="str">
        <f aca="false">IF(MOD(ROW(),10),"",INDEX(AT$3:AT$600,ROW()/10))</f>
        <v/>
      </c>
      <c r="AV224" s="181" t="n">
        <v>2.22</v>
      </c>
      <c r="AW224" s="229" t="e">
        <f aca="false">VALUE($AU224)</f>
        <v>#VALUE!</v>
      </c>
      <c r="AY224" s="246"/>
      <c r="AZ224" s="180" t="n">
        <f aca="false">IF(MOD(ROW(),2),"",INDEX(AY$3:AY$600,ROW()/2))</f>
        <v>0</v>
      </c>
      <c r="BA224" s="181" t="n">
        <v>2.22</v>
      </c>
      <c r="BB224" s="182" t="n">
        <f aca="false">VALUE(AZ224)</f>
        <v>0</v>
      </c>
      <c r="BD224" s="246"/>
      <c r="BE224" s="180" t="n">
        <f aca="false">IF(MOD(ROW(),2),"",INDEX(BD$3:BD$600,ROW()/2))</f>
        <v>0</v>
      </c>
      <c r="BF224" s="181" t="n">
        <v>2.22</v>
      </c>
      <c r="BG224" s="182" t="n">
        <f aca="false">VALUE($BD225)</f>
        <v>0</v>
      </c>
    </row>
    <row r="225" customFormat="false" ht="13.5" hidden="false" customHeight="false" outlineLevel="0" collapsed="false">
      <c r="A225" s="208" t="n">
        <v>2.18</v>
      </c>
      <c r="B225" s="209" t="n">
        <v>3.39</v>
      </c>
      <c r="C225" s="213" t="n">
        <f aca="false">$C224+(($AM$20-$AM$10))/10</f>
        <v>0</v>
      </c>
      <c r="D225" s="217" t="n">
        <f aca="false">$D224+(($AH$30-$AH$20))/10</f>
        <v>0.00560000000000001</v>
      </c>
      <c r="E225" s="211" t="n">
        <f aca="false">$AC220</f>
        <v>0</v>
      </c>
      <c r="F225" s="212" t="n">
        <f aca="false">$F224+(($AR$20-$AR$10))/10</f>
        <v>-0.0256</v>
      </c>
      <c r="G225" s="218" t="n">
        <f aca="false">$G224+(($AW$20-$AW$10))/10</f>
        <v>-0.036</v>
      </c>
      <c r="H225" s="213" t="n">
        <f aca="false">$BB220</f>
        <v>0</v>
      </c>
      <c r="I225" s="213" t="n">
        <f aca="false">$BG220</f>
        <v>0</v>
      </c>
      <c r="J225" s="165"/>
      <c r="Q225" s="249"/>
      <c r="R225" s="249"/>
      <c r="S225" s="165"/>
      <c r="T225" s="165"/>
      <c r="U225" s="165"/>
      <c r="V225" s="165"/>
      <c r="W225" s="165"/>
      <c r="Y225" s="164" t="n">
        <v>222</v>
      </c>
      <c r="Z225" s="246"/>
      <c r="AA225" s="180" t="str">
        <f aca="false">IF(MOD(ROW(),2),"",INDEX($Z$3:$Z$600,ROW()/2))</f>
        <v/>
      </c>
      <c r="AB225" s="181" t="n">
        <v>2.23</v>
      </c>
      <c r="AC225" s="182" t="n">
        <f aca="false">VALUE($Z226)</f>
        <v>0</v>
      </c>
      <c r="AD225" s="164" t="n">
        <v>222</v>
      </c>
      <c r="AE225" s="191"/>
      <c r="AF225" s="227" t="str">
        <f aca="false">IF(MOD(ROW(),10),"",INDEX(AE$3:AE$600,ROW()/10))</f>
        <v/>
      </c>
      <c r="AG225" s="228" t="n">
        <v>220</v>
      </c>
      <c r="AH225" s="229" t="e">
        <f aca="false">VALUE($AF225)</f>
        <v>#VALUE!</v>
      </c>
      <c r="AI225" s="164" t="n">
        <v>222</v>
      </c>
      <c r="AJ225" s="246"/>
      <c r="AK225" s="227" t="str">
        <f aca="false">IF(MOD(ROW(),10),"",INDEX(AJ$3:AJ$600,ROW()/10))</f>
        <v/>
      </c>
      <c r="AL225" s="228" t="n">
        <v>215</v>
      </c>
      <c r="AM225" s="229" t="e">
        <f aca="false">VALUE($AK225)</f>
        <v>#VALUE!</v>
      </c>
      <c r="AN225" s="164" t="n">
        <v>222</v>
      </c>
      <c r="AO225" s="190"/>
      <c r="AP225" s="227" t="str">
        <f aca="false">IF(MOD(ROW(),10),"",INDEX(AO$3:AO$600,ROW()/10))</f>
        <v/>
      </c>
      <c r="AQ225" s="181" t="n">
        <v>2.23</v>
      </c>
      <c r="AR225" s="229" t="e">
        <f aca="false">VALUE($AP225)</f>
        <v>#VALUE!</v>
      </c>
      <c r="AS225" s="164" t="n">
        <v>2220</v>
      </c>
      <c r="AT225" s="246"/>
      <c r="AU225" s="227" t="str">
        <f aca="false">IF(MOD(ROW(),10),"",INDEX(AT$3:AT$600,ROW()/10))</f>
        <v/>
      </c>
      <c r="AV225" s="181" t="n">
        <v>2.23</v>
      </c>
      <c r="AW225" s="229" t="e">
        <f aca="false">VALUE($AU225)</f>
        <v>#VALUE!</v>
      </c>
      <c r="AY225" s="246"/>
      <c r="AZ225" s="180" t="str">
        <f aca="false">IF(MOD(ROW(),2),"",INDEX(AY$3:AY$600,ROW()/2))</f>
        <v/>
      </c>
      <c r="BA225" s="181" t="n">
        <v>2.23</v>
      </c>
      <c r="BB225" s="182" t="e">
        <f aca="false">VALUE(AZ225)</f>
        <v>#VALUE!</v>
      </c>
      <c r="BD225" s="246"/>
      <c r="BE225" s="180" t="str">
        <f aca="false">IF(MOD(ROW(),2),"",INDEX(BD$3:BD$600,ROW()/2))</f>
        <v/>
      </c>
      <c r="BF225" s="181" t="n">
        <v>2.23</v>
      </c>
      <c r="BG225" s="182" t="n">
        <f aca="false">VALUE($BD226)</f>
        <v>0</v>
      </c>
    </row>
    <row r="226" customFormat="false" ht="13.5" hidden="false" customHeight="false" outlineLevel="0" collapsed="false">
      <c r="A226" s="208" t="n">
        <v>2.19</v>
      </c>
      <c r="B226" s="209" t="n">
        <v>3.38</v>
      </c>
      <c r="C226" s="213" t="n">
        <f aca="false">$C225+(($AM$20-$AM$10))/10</f>
        <v>0</v>
      </c>
      <c r="D226" s="217" t="n">
        <f aca="false">$D225+(($AH$30-$AH$20))/10</f>
        <v>0.00630000000000001</v>
      </c>
      <c r="E226" s="211" t="n">
        <f aca="false">$AC221</f>
        <v>0</v>
      </c>
      <c r="F226" s="212" t="n">
        <f aca="false">$F225+(($AR$20-$AR$10))/10</f>
        <v>-0.0288</v>
      </c>
      <c r="G226" s="218" t="n">
        <f aca="false">$G225+(($AW$20-$AW$10))/10</f>
        <v>-0.0405</v>
      </c>
      <c r="H226" s="213" t="n">
        <f aca="false">$BB220+($BB222-$BB220)/2</f>
        <v>0</v>
      </c>
      <c r="I226" s="213" t="n">
        <f aca="false">$BG220+($BG222-$BG220)/2</f>
        <v>0</v>
      </c>
      <c r="J226" s="165"/>
      <c r="Q226" s="249"/>
      <c r="R226" s="249"/>
      <c r="S226" s="165"/>
      <c r="T226" s="165"/>
      <c r="U226" s="165"/>
      <c r="V226" s="165"/>
      <c r="W226" s="165"/>
      <c r="Y226" s="164" t="n">
        <v>223</v>
      </c>
      <c r="Z226" s="246"/>
      <c r="AA226" s="180" t="n">
        <f aca="false">IF(MOD(ROW(),2),"",INDEX($Z$3:$Z$600,ROW()/2))</f>
        <v>158.02</v>
      </c>
      <c r="AB226" s="181" t="n">
        <v>2.24</v>
      </c>
      <c r="AC226" s="182" t="n">
        <f aca="false">VALUE($Z227)</f>
        <v>0</v>
      </c>
      <c r="AD226" s="164" t="n">
        <v>223</v>
      </c>
      <c r="AE226" s="191"/>
      <c r="AF226" s="227" t="str">
        <f aca="false">IF(MOD(ROW(),10),"",INDEX(AE$3:AE$600,ROW()/10))</f>
        <v/>
      </c>
      <c r="AG226" s="228" t="n">
        <v>221</v>
      </c>
      <c r="AH226" s="229" t="e">
        <f aca="false">VALUE($AF226)</f>
        <v>#VALUE!</v>
      </c>
      <c r="AI226" s="164" t="n">
        <v>223</v>
      </c>
      <c r="AJ226" s="246"/>
      <c r="AK226" s="227" t="str">
        <f aca="false">IF(MOD(ROW(),10),"",INDEX(AJ$3:AJ$600,ROW()/10))</f>
        <v/>
      </c>
      <c r="AL226" s="228" t="n">
        <v>216</v>
      </c>
      <c r="AM226" s="229" t="e">
        <f aca="false">VALUE($AK226)</f>
        <v>#VALUE!</v>
      </c>
      <c r="AN226" s="164" t="n">
        <v>223</v>
      </c>
      <c r="AO226" s="190"/>
      <c r="AP226" s="227" t="str">
        <f aca="false">IF(MOD(ROW(),10),"",INDEX(AO$3:AO$600,ROW()/10))</f>
        <v/>
      </c>
      <c r="AQ226" s="181" t="n">
        <v>2.24</v>
      </c>
      <c r="AR226" s="229" t="e">
        <f aca="false">VALUE($AP226)</f>
        <v>#VALUE!</v>
      </c>
      <c r="AS226" s="164" t="n">
        <v>2230</v>
      </c>
      <c r="AT226" s="246"/>
      <c r="AU226" s="227" t="str">
        <f aca="false">IF(MOD(ROW(),10),"",INDEX(AT$3:AT$600,ROW()/10))</f>
        <v/>
      </c>
      <c r="AV226" s="181" t="n">
        <v>2.24</v>
      </c>
      <c r="AW226" s="229" t="e">
        <f aca="false">VALUE($AU226)</f>
        <v>#VALUE!</v>
      </c>
      <c r="AY226" s="246"/>
      <c r="AZ226" s="180" t="n">
        <f aca="false">IF(MOD(ROW(),2),"",INDEX(AY$3:AY$600,ROW()/2))</f>
        <v>0</v>
      </c>
      <c r="BA226" s="181" t="n">
        <v>2.24</v>
      </c>
      <c r="BB226" s="182" t="n">
        <f aca="false">VALUE(AZ226)</f>
        <v>0</v>
      </c>
      <c r="BD226" s="246"/>
      <c r="BE226" s="180" t="n">
        <f aca="false">IF(MOD(ROW(),2),"",INDEX(BD$3:BD$600,ROW()/2))</f>
        <v>0</v>
      </c>
      <c r="BF226" s="181" t="n">
        <v>2.24</v>
      </c>
      <c r="BG226" s="182" t="n">
        <f aca="false">VALUE($BD227)</f>
        <v>0</v>
      </c>
    </row>
    <row r="227" customFormat="false" ht="13.5" hidden="false" customHeight="false" outlineLevel="0" collapsed="false">
      <c r="A227" s="208" t="n">
        <v>2.2</v>
      </c>
      <c r="B227" s="209" t="n">
        <v>3.37</v>
      </c>
      <c r="C227" s="213" t="n">
        <f aca="false">$AM230</f>
        <v>0</v>
      </c>
      <c r="D227" s="241" t="n">
        <f aca="false">$AH230</f>
        <v>0</v>
      </c>
      <c r="E227" s="211" t="n">
        <f aca="false">$AC222</f>
        <v>0</v>
      </c>
      <c r="F227" s="212" t="n">
        <f aca="false">$AR230</f>
        <v>0</v>
      </c>
      <c r="G227" s="218" t="n">
        <f aca="false">$AW230</f>
        <v>0</v>
      </c>
      <c r="H227" s="213" t="n">
        <f aca="false">$BB222</f>
        <v>0</v>
      </c>
      <c r="I227" s="213" t="n">
        <f aca="false">$BG222</f>
        <v>0</v>
      </c>
      <c r="J227" s="165"/>
      <c r="Q227" s="249"/>
      <c r="R227" s="249"/>
      <c r="S227" s="165"/>
      <c r="T227" s="165"/>
      <c r="U227" s="165"/>
      <c r="V227" s="165"/>
      <c r="W227" s="165"/>
      <c r="Y227" s="164" t="n">
        <v>224</v>
      </c>
      <c r="Z227" s="246"/>
      <c r="AA227" s="180" t="str">
        <f aca="false">IF(MOD(ROW(),2),"",INDEX($Z$3:$Z$600,ROW()/2))</f>
        <v/>
      </c>
      <c r="AB227" s="181" t="n">
        <v>2.25</v>
      </c>
      <c r="AC227" s="182" t="n">
        <f aca="false">VALUE($Z228)</f>
        <v>0</v>
      </c>
      <c r="AD227" s="164" t="n">
        <v>224</v>
      </c>
      <c r="AE227" s="191"/>
      <c r="AF227" s="227" t="str">
        <f aca="false">IF(MOD(ROW(),10),"",INDEX(AE$3:AE$600,ROW()/10))</f>
        <v/>
      </c>
      <c r="AG227" s="228" t="n">
        <v>222</v>
      </c>
      <c r="AH227" s="229" t="e">
        <f aca="false">VALUE($AF227)</f>
        <v>#VALUE!</v>
      </c>
      <c r="AI227" s="164" t="n">
        <v>224</v>
      </c>
      <c r="AJ227" s="246"/>
      <c r="AK227" s="227" t="str">
        <f aca="false">IF(MOD(ROW(),10),"",INDEX(AJ$3:AJ$600,ROW()/10))</f>
        <v/>
      </c>
      <c r="AL227" s="228" t="n">
        <v>217</v>
      </c>
      <c r="AM227" s="229" t="e">
        <f aca="false">VALUE($AK227)</f>
        <v>#VALUE!</v>
      </c>
      <c r="AN227" s="164" t="n">
        <v>224</v>
      </c>
      <c r="AO227" s="190"/>
      <c r="AP227" s="227" t="str">
        <f aca="false">IF(MOD(ROW(),10),"",INDEX(AO$3:AO$600,ROW()/10))</f>
        <v/>
      </c>
      <c r="AQ227" s="181" t="n">
        <v>2.25</v>
      </c>
      <c r="AR227" s="229" t="e">
        <f aca="false">VALUE($AP227)</f>
        <v>#VALUE!</v>
      </c>
      <c r="AS227" s="164" t="n">
        <v>2240</v>
      </c>
      <c r="AT227" s="246"/>
      <c r="AU227" s="227" t="str">
        <f aca="false">IF(MOD(ROW(),10),"",INDEX(AT$3:AT$600,ROW()/10))</f>
        <v/>
      </c>
      <c r="AV227" s="181" t="n">
        <v>2.25</v>
      </c>
      <c r="AW227" s="229" t="e">
        <f aca="false">VALUE($AU227)</f>
        <v>#VALUE!</v>
      </c>
      <c r="AY227" s="246"/>
      <c r="AZ227" s="180" t="str">
        <f aca="false">IF(MOD(ROW(),2),"",INDEX(AY$3:AY$600,ROW()/2))</f>
        <v/>
      </c>
      <c r="BA227" s="181" t="n">
        <v>2.25</v>
      </c>
      <c r="BB227" s="182" t="e">
        <f aca="false">VALUE(AZ227)</f>
        <v>#VALUE!</v>
      </c>
      <c r="BD227" s="246"/>
      <c r="BE227" s="180" t="str">
        <f aca="false">IF(MOD(ROW(),2),"",INDEX(BD$3:BD$600,ROW()/2))</f>
        <v/>
      </c>
      <c r="BF227" s="181" t="n">
        <v>2.25</v>
      </c>
      <c r="BG227" s="182" t="n">
        <f aca="false">VALUE($BD228)</f>
        <v>0</v>
      </c>
    </row>
    <row r="228" customFormat="false" ht="13.5" hidden="false" customHeight="false" outlineLevel="0" collapsed="false">
      <c r="A228" s="208" t="n">
        <v>2.21</v>
      </c>
      <c r="B228" s="209" t="n">
        <v>3.36</v>
      </c>
      <c r="C228" s="213" t="n">
        <f aca="false">$C227+(($AM$20-$AM$10))/10</f>
        <v>0</v>
      </c>
      <c r="D228" s="217" t="n">
        <f aca="false">$D227+(($AH$30-$AH$20))/10</f>
        <v>0.000700000000000001</v>
      </c>
      <c r="E228" s="211" t="n">
        <f aca="false">$AC223</f>
        <v>0</v>
      </c>
      <c r="F228" s="212" t="n">
        <f aca="false">$F227+(($AR$20-$AR$10))/10</f>
        <v>-0.0032</v>
      </c>
      <c r="G228" s="218" t="n">
        <f aca="false">$G227+(($AW$20-$AW$10))/10</f>
        <v>-0.0045</v>
      </c>
      <c r="H228" s="213" t="n">
        <f aca="false">$BB222+($BB224-$BB222)/2</f>
        <v>0</v>
      </c>
      <c r="I228" s="213" t="n">
        <f aca="false">$BG222+($BG224-$BG222)/2</f>
        <v>0</v>
      </c>
      <c r="J228" s="165"/>
      <c r="Q228" s="249"/>
      <c r="R228" s="249"/>
      <c r="S228" s="165"/>
      <c r="T228" s="165"/>
      <c r="U228" s="165"/>
      <c r="V228" s="165"/>
      <c r="W228" s="165"/>
      <c r="Y228" s="164" t="n">
        <v>225</v>
      </c>
      <c r="Z228" s="246"/>
      <c r="AA228" s="180" t="n">
        <f aca="false">IF(MOD(ROW(),2),"",INDEX($Z$3:$Z$600,ROW()/2))</f>
        <v>159.61</v>
      </c>
      <c r="AB228" s="181" t="n">
        <v>2.26</v>
      </c>
      <c r="AC228" s="182" t="n">
        <f aca="false">VALUE($Z229)</f>
        <v>0</v>
      </c>
      <c r="AD228" s="164" t="n">
        <v>225</v>
      </c>
      <c r="AE228" s="191"/>
      <c r="AF228" s="227" t="str">
        <f aca="false">IF(MOD(ROW(),10),"",INDEX(AE$3:AE$600,ROW()/10))</f>
        <v/>
      </c>
      <c r="AG228" s="228" t="n">
        <v>223</v>
      </c>
      <c r="AH228" s="229" t="e">
        <f aca="false">VALUE($AF228)</f>
        <v>#VALUE!</v>
      </c>
      <c r="AI228" s="164" t="n">
        <v>225</v>
      </c>
      <c r="AJ228" s="246"/>
      <c r="AK228" s="227" t="str">
        <f aca="false">IF(MOD(ROW(),10),"",INDEX(AJ$3:AJ$600,ROW()/10))</f>
        <v/>
      </c>
      <c r="AL228" s="228" t="n">
        <v>218</v>
      </c>
      <c r="AM228" s="229" t="e">
        <f aca="false">VALUE($AK228)</f>
        <v>#VALUE!</v>
      </c>
      <c r="AN228" s="164" t="n">
        <v>225</v>
      </c>
      <c r="AO228" s="190"/>
      <c r="AP228" s="227" t="str">
        <f aca="false">IF(MOD(ROW(),10),"",INDEX(AO$3:AO$600,ROW()/10))</f>
        <v/>
      </c>
      <c r="AQ228" s="181" t="n">
        <v>2.26</v>
      </c>
      <c r="AR228" s="229" t="e">
        <f aca="false">VALUE($AP228)</f>
        <v>#VALUE!</v>
      </c>
      <c r="AS228" s="164" t="n">
        <v>2250</v>
      </c>
      <c r="AT228" s="246"/>
      <c r="AU228" s="227" t="str">
        <f aca="false">IF(MOD(ROW(),10),"",INDEX(AT$3:AT$600,ROW()/10))</f>
        <v/>
      </c>
      <c r="AV228" s="181" t="n">
        <v>2.26</v>
      </c>
      <c r="AW228" s="229" t="e">
        <f aca="false">VALUE($AU228)</f>
        <v>#VALUE!</v>
      </c>
      <c r="AY228" s="246"/>
      <c r="AZ228" s="180" t="n">
        <f aca="false">IF(MOD(ROW(),2),"",INDEX(AY$3:AY$600,ROW()/2))</f>
        <v>0</v>
      </c>
      <c r="BA228" s="181" t="n">
        <v>2.26</v>
      </c>
      <c r="BB228" s="182" t="n">
        <f aca="false">VALUE(AZ228)</f>
        <v>0</v>
      </c>
      <c r="BD228" s="246"/>
      <c r="BE228" s="180" t="n">
        <f aca="false">IF(MOD(ROW(),2),"",INDEX(BD$3:BD$600,ROW()/2))</f>
        <v>0</v>
      </c>
      <c r="BF228" s="181" t="n">
        <v>2.26</v>
      </c>
      <c r="BG228" s="182" t="n">
        <f aca="false">VALUE($BD229)</f>
        <v>0</v>
      </c>
    </row>
    <row r="229" customFormat="false" ht="13.5" hidden="false" customHeight="false" outlineLevel="0" collapsed="false">
      <c r="A229" s="208" t="n">
        <v>2.22</v>
      </c>
      <c r="B229" s="209" t="n">
        <v>3.35</v>
      </c>
      <c r="C229" s="213" t="n">
        <f aca="false">$C228+(($AM$20-$AM$10))/10</f>
        <v>0</v>
      </c>
      <c r="D229" s="217" t="n">
        <f aca="false">$D228+(($AH$30-$AH$20))/10</f>
        <v>0.0014</v>
      </c>
      <c r="E229" s="211" t="n">
        <f aca="false">$AC224</f>
        <v>0</v>
      </c>
      <c r="F229" s="212" t="n">
        <f aca="false">$F228+(($AR$20-$AR$10))/10</f>
        <v>-0.0064</v>
      </c>
      <c r="G229" s="218" t="n">
        <f aca="false">$G228+(($AW$20-$AW$10))/10</f>
        <v>-0.009</v>
      </c>
      <c r="H229" s="213" t="n">
        <f aca="false">$BB224</f>
        <v>0</v>
      </c>
      <c r="I229" s="213" t="n">
        <f aca="false">$BG224</f>
        <v>0</v>
      </c>
      <c r="J229" s="165"/>
      <c r="Q229" s="249"/>
      <c r="R229" s="249"/>
      <c r="S229" s="165"/>
      <c r="T229" s="165"/>
      <c r="U229" s="165"/>
      <c r="V229" s="165"/>
      <c r="W229" s="165"/>
      <c r="Y229" s="164" t="n">
        <v>226</v>
      </c>
      <c r="Z229" s="246"/>
      <c r="AA229" s="180" t="str">
        <f aca="false">IF(MOD(ROW(),2),"",INDEX($Z$3:$Z$600,ROW()/2))</f>
        <v/>
      </c>
      <c r="AB229" s="181" t="n">
        <v>2.27</v>
      </c>
      <c r="AC229" s="182" t="n">
        <f aca="false">VALUE($Z230)</f>
        <v>0</v>
      </c>
      <c r="AD229" s="164" t="n">
        <v>226</v>
      </c>
      <c r="AE229" s="191"/>
      <c r="AF229" s="227" t="str">
        <f aca="false">IF(MOD(ROW(),10),"",INDEX(AE$3:AE$600,ROW()/10))</f>
        <v/>
      </c>
      <c r="AG229" s="228" t="n">
        <v>224</v>
      </c>
      <c r="AH229" s="229" t="e">
        <f aca="false">VALUE($AF229)</f>
        <v>#VALUE!</v>
      </c>
      <c r="AI229" s="164" t="n">
        <v>226</v>
      </c>
      <c r="AJ229" s="246"/>
      <c r="AK229" s="227" t="str">
        <f aca="false">IF(MOD(ROW(),10),"",INDEX(AJ$3:AJ$600,ROW()/10))</f>
        <v/>
      </c>
      <c r="AL229" s="228" t="n">
        <v>219</v>
      </c>
      <c r="AM229" s="229" t="e">
        <f aca="false">VALUE($AK229)</f>
        <v>#VALUE!</v>
      </c>
      <c r="AN229" s="164" t="n">
        <v>226</v>
      </c>
      <c r="AO229" s="190"/>
      <c r="AP229" s="227" t="str">
        <f aca="false">IF(MOD(ROW(),10),"",INDEX(AO$3:AO$600,ROW()/10))</f>
        <v/>
      </c>
      <c r="AQ229" s="181" t="n">
        <v>2.27</v>
      </c>
      <c r="AR229" s="229" t="e">
        <f aca="false">VALUE($AP229)</f>
        <v>#VALUE!</v>
      </c>
      <c r="AS229" s="164" t="n">
        <v>2260</v>
      </c>
      <c r="AT229" s="246"/>
      <c r="AU229" s="227" t="str">
        <f aca="false">IF(MOD(ROW(),10),"",INDEX(AT$3:AT$600,ROW()/10))</f>
        <v/>
      </c>
      <c r="AV229" s="181" t="n">
        <v>2.27</v>
      </c>
      <c r="AW229" s="229" t="e">
        <f aca="false">VALUE($AU229)</f>
        <v>#VALUE!</v>
      </c>
      <c r="AY229" s="246"/>
      <c r="AZ229" s="180" t="str">
        <f aca="false">IF(MOD(ROW(),2),"",INDEX(AY$3:AY$600,ROW()/2))</f>
        <v/>
      </c>
      <c r="BA229" s="181" t="n">
        <v>2.27</v>
      </c>
      <c r="BB229" s="182" t="e">
        <f aca="false">VALUE(AZ229)</f>
        <v>#VALUE!</v>
      </c>
      <c r="BD229" s="246"/>
      <c r="BE229" s="180" t="str">
        <f aca="false">IF(MOD(ROW(),2),"",INDEX(BD$3:BD$600,ROW()/2))</f>
        <v/>
      </c>
      <c r="BF229" s="181" t="n">
        <v>2.27</v>
      </c>
      <c r="BG229" s="182" t="n">
        <f aca="false">VALUE($BD230)</f>
        <v>0</v>
      </c>
    </row>
    <row r="230" customFormat="false" ht="13.5" hidden="false" customHeight="false" outlineLevel="0" collapsed="false">
      <c r="A230" s="208" t="n">
        <v>2.23</v>
      </c>
      <c r="B230" s="209" t="n">
        <v>3.34</v>
      </c>
      <c r="C230" s="213" t="n">
        <f aca="false">$C229+(($AM$20-$AM$10))/10</f>
        <v>0</v>
      </c>
      <c r="D230" s="217" t="n">
        <f aca="false">$D229+(($AH$30-$AH$20))/10</f>
        <v>0.0021</v>
      </c>
      <c r="E230" s="211" t="n">
        <f aca="false">$AC225</f>
        <v>0</v>
      </c>
      <c r="F230" s="212" t="n">
        <f aca="false">$F229+(($AR$20-$AR$10))/10</f>
        <v>-0.0096</v>
      </c>
      <c r="G230" s="218" t="n">
        <f aca="false">$G229+(($AW$20-$AW$10))/10</f>
        <v>-0.0135</v>
      </c>
      <c r="H230" s="213" t="n">
        <f aca="false">$BB224+($BB226-$BB224)/2</f>
        <v>0</v>
      </c>
      <c r="I230" s="213" t="n">
        <f aca="false">$BG224+($BG226-$BG224)/2</f>
        <v>0</v>
      </c>
      <c r="J230" s="165"/>
      <c r="Q230" s="249"/>
      <c r="R230" s="249"/>
      <c r="S230" s="165"/>
      <c r="T230" s="165"/>
      <c r="U230" s="165"/>
      <c r="V230" s="165"/>
      <c r="W230" s="165"/>
      <c r="Y230" s="164" t="n">
        <v>227</v>
      </c>
      <c r="Z230" s="246"/>
      <c r="AA230" s="180" t="n">
        <f aca="false">IF(MOD(ROW(),2),"",INDEX($Z$3:$Z$600,ROW()/2))</f>
        <v>161.2</v>
      </c>
      <c r="AB230" s="181" t="n">
        <v>2.28</v>
      </c>
      <c r="AC230" s="182" t="n">
        <f aca="false">VALUE($Z231)</f>
        <v>0</v>
      </c>
      <c r="AD230" s="164" t="n">
        <v>227</v>
      </c>
      <c r="AE230" s="191"/>
      <c r="AF230" s="227" t="n">
        <f aca="false">IF(MOD(ROW(),10),"",INDEX(AE$3:AE$600,ROW()/10))</f>
        <v>0</v>
      </c>
      <c r="AG230" s="228" t="n">
        <v>225</v>
      </c>
      <c r="AH230" s="229" t="n">
        <f aca="false">VALUE($AF230)</f>
        <v>0</v>
      </c>
      <c r="AI230" s="164" t="n">
        <v>227</v>
      </c>
      <c r="AJ230" s="246"/>
      <c r="AK230" s="227" t="n">
        <f aca="false">IF(MOD(ROW(),10),"",INDEX(AJ$3:AJ$600,ROW()/10))</f>
        <v>0</v>
      </c>
      <c r="AL230" s="228" t="n">
        <v>220</v>
      </c>
      <c r="AM230" s="229" t="n">
        <f aca="false">VALUE($AK230)</f>
        <v>0</v>
      </c>
      <c r="AN230" s="164" t="n">
        <v>227</v>
      </c>
      <c r="AO230" s="190"/>
      <c r="AP230" s="227" t="n">
        <f aca="false">IF(MOD(ROW(),10),"",INDEX(AO$3:AO$600,ROW()/10))</f>
        <v>0</v>
      </c>
      <c r="AQ230" s="181" t="n">
        <v>2.28</v>
      </c>
      <c r="AR230" s="229" t="n">
        <f aca="false">VALUE($AP230)</f>
        <v>0</v>
      </c>
      <c r="AS230" s="164" t="n">
        <v>2270</v>
      </c>
      <c r="AT230" s="246"/>
      <c r="AU230" s="227" t="n">
        <f aca="false">IF(MOD(ROW(),10),"",INDEX(AT$3:AT$600,ROW()/10))</f>
        <v>0</v>
      </c>
      <c r="AV230" s="181" t="n">
        <v>2.28</v>
      </c>
      <c r="AW230" s="229" t="n">
        <f aca="false">VALUE($AU230)</f>
        <v>0</v>
      </c>
      <c r="AY230" s="246"/>
      <c r="AZ230" s="180" t="n">
        <f aca="false">IF(MOD(ROW(),2),"",INDEX(AY$3:AY$600,ROW()/2))</f>
        <v>0</v>
      </c>
      <c r="BA230" s="181" t="n">
        <v>2.28</v>
      </c>
      <c r="BB230" s="182" t="n">
        <f aca="false">VALUE(AZ230)</f>
        <v>0</v>
      </c>
      <c r="BD230" s="246"/>
      <c r="BE230" s="180" t="n">
        <f aca="false">IF(MOD(ROW(),2),"",INDEX(BD$3:BD$600,ROW()/2))</f>
        <v>0</v>
      </c>
      <c r="BF230" s="181" t="n">
        <v>2.28</v>
      </c>
      <c r="BG230" s="182" t="n">
        <f aca="false">VALUE($BD231)</f>
        <v>0</v>
      </c>
    </row>
    <row r="231" customFormat="false" ht="13.5" hidden="false" customHeight="false" outlineLevel="0" collapsed="false">
      <c r="A231" s="208" t="n">
        <v>2.24</v>
      </c>
      <c r="B231" s="209" t="n">
        <v>3.33</v>
      </c>
      <c r="C231" s="213" t="n">
        <f aca="false">$C230+(($AM$20-$AM$10))/10</f>
        <v>0</v>
      </c>
      <c r="D231" s="217" t="n">
        <f aca="false">$D230+(($AH$30-$AH$20))/10</f>
        <v>0.0028</v>
      </c>
      <c r="E231" s="211" t="n">
        <f aca="false">$AC226</f>
        <v>0</v>
      </c>
      <c r="F231" s="212" t="n">
        <f aca="false">$F230+(($AR$20-$AR$10))/10</f>
        <v>-0.0128</v>
      </c>
      <c r="G231" s="218" t="n">
        <f aca="false">$G230+(($AW$20-$AW$10))/10</f>
        <v>-0.018</v>
      </c>
      <c r="H231" s="213" t="n">
        <f aca="false">$BB226</f>
        <v>0</v>
      </c>
      <c r="I231" s="213" t="n">
        <f aca="false">$BG226</f>
        <v>0</v>
      </c>
      <c r="J231" s="165"/>
      <c r="Q231" s="249"/>
      <c r="R231" s="249"/>
      <c r="S231" s="165"/>
      <c r="T231" s="165"/>
      <c r="U231" s="165"/>
      <c r="V231" s="165"/>
      <c r="W231" s="165"/>
      <c r="Y231" s="164" t="n">
        <v>228</v>
      </c>
      <c r="Z231" s="246"/>
      <c r="AA231" s="180" t="str">
        <f aca="false">IF(MOD(ROW(),2),"",INDEX($Z$3:$Z$600,ROW()/2))</f>
        <v/>
      </c>
      <c r="AB231" s="181" t="n">
        <v>2.29</v>
      </c>
      <c r="AC231" s="182" t="n">
        <f aca="false">VALUE($Z232)</f>
        <v>0</v>
      </c>
      <c r="AD231" s="164" t="n">
        <v>228</v>
      </c>
      <c r="AE231" s="191"/>
      <c r="AF231" s="227" t="str">
        <f aca="false">IF(MOD(ROW(),10),"",INDEX(AE$3:AE$600,ROW()/10))</f>
        <v/>
      </c>
      <c r="AG231" s="228" t="n">
        <v>226</v>
      </c>
      <c r="AH231" s="229" t="e">
        <f aca="false">VALUE($AF231)</f>
        <v>#VALUE!</v>
      </c>
      <c r="AI231" s="164" t="n">
        <v>228</v>
      </c>
      <c r="AJ231" s="246"/>
      <c r="AK231" s="227" t="str">
        <f aca="false">IF(MOD(ROW(),10),"",INDEX(AJ$3:AJ$600,ROW()/10))</f>
        <v/>
      </c>
      <c r="AL231" s="228" t="n">
        <v>221</v>
      </c>
      <c r="AM231" s="229" t="e">
        <f aca="false">VALUE($AK231)</f>
        <v>#VALUE!</v>
      </c>
      <c r="AN231" s="164" t="n">
        <v>228</v>
      </c>
      <c r="AO231" s="190"/>
      <c r="AP231" s="227" t="str">
        <f aca="false">IF(MOD(ROW(),10),"",INDEX(AO$3:AO$600,ROW()/10))</f>
        <v/>
      </c>
      <c r="AQ231" s="181" t="n">
        <v>2.29</v>
      </c>
      <c r="AR231" s="229" t="e">
        <f aca="false">VALUE($AP231)</f>
        <v>#VALUE!</v>
      </c>
      <c r="AS231" s="164" t="n">
        <v>2280</v>
      </c>
      <c r="AT231" s="246"/>
      <c r="AU231" s="227" t="str">
        <f aca="false">IF(MOD(ROW(),10),"",INDEX(AT$3:AT$600,ROW()/10))</f>
        <v/>
      </c>
      <c r="AV231" s="181" t="n">
        <v>2.29</v>
      </c>
      <c r="AW231" s="229" t="e">
        <f aca="false">VALUE($AU231)</f>
        <v>#VALUE!</v>
      </c>
      <c r="AY231" s="246"/>
      <c r="AZ231" s="180" t="str">
        <f aca="false">IF(MOD(ROW(),2),"",INDEX(AY$3:AY$600,ROW()/2))</f>
        <v/>
      </c>
      <c r="BA231" s="181" t="n">
        <v>2.29</v>
      </c>
      <c r="BB231" s="182" t="e">
        <f aca="false">VALUE(AZ231)</f>
        <v>#VALUE!</v>
      </c>
      <c r="BD231" s="246"/>
      <c r="BE231" s="180" t="str">
        <f aca="false">IF(MOD(ROW(),2),"",INDEX(BD$3:BD$600,ROW()/2))</f>
        <v/>
      </c>
      <c r="BF231" s="181" t="n">
        <v>2.29</v>
      </c>
      <c r="BG231" s="182" t="n">
        <f aca="false">VALUE($BD232)</f>
        <v>0</v>
      </c>
    </row>
    <row r="232" customFormat="false" ht="13.5" hidden="false" customHeight="false" outlineLevel="0" collapsed="false">
      <c r="A232" s="208" t="n">
        <v>2.25</v>
      </c>
      <c r="B232" s="209" t="n">
        <v>3.32</v>
      </c>
      <c r="C232" s="213" t="n">
        <f aca="false">$C231+(($AM$20-$AM$10))/10</f>
        <v>0</v>
      </c>
      <c r="D232" s="217" t="n">
        <f aca="false">$D231+(($AH$30-$AH$20))/10</f>
        <v>0.0035</v>
      </c>
      <c r="E232" s="211" t="n">
        <f aca="false">$AC227</f>
        <v>0</v>
      </c>
      <c r="F232" s="212" t="n">
        <f aca="false">$F231+(($AR$20-$AR$10))/10</f>
        <v>-0.016</v>
      </c>
      <c r="G232" s="218" t="n">
        <f aca="false">$G231+(($AW$20-$AW$10))/10</f>
        <v>-0.0225</v>
      </c>
      <c r="H232" s="213" t="n">
        <f aca="false">$BB226+($BB228-$BB226)/2</f>
        <v>0</v>
      </c>
      <c r="I232" s="213" t="n">
        <f aca="false">$BG226+($BG228-$BG226)/2</f>
        <v>0</v>
      </c>
      <c r="J232" s="165"/>
      <c r="Q232" s="249"/>
      <c r="R232" s="249"/>
      <c r="S232" s="165"/>
      <c r="T232" s="165"/>
      <c r="U232" s="165"/>
      <c r="V232" s="165"/>
      <c r="W232" s="165"/>
      <c r="Y232" s="164" t="n">
        <v>229</v>
      </c>
      <c r="Z232" s="246"/>
      <c r="AA232" s="180" t="n">
        <f aca="false">IF(MOD(ROW(),2),"",INDEX($Z$3:$Z$600,ROW()/2))</f>
        <v>162.79</v>
      </c>
      <c r="AB232" s="181" t="n">
        <v>2.3</v>
      </c>
      <c r="AC232" s="182" t="n">
        <f aca="false">VALUE($Z233)</f>
        <v>0</v>
      </c>
      <c r="AD232" s="164" t="n">
        <v>229</v>
      </c>
      <c r="AE232" s="191"/>
      <c r="AF232" s="227" t="str">
        <f aca="false">IF(MOD(ROW(),10),"",INDEX(AE$3:AE$600,ROW()/10))</f>
        <v/>
      </c>
      <c r="AG232" s="228" t="n">
        <v>227</v>
      </c>
      <c r="AH232" s="229" t="e">
        <f aca="false">VALUE($AF232)</f>
        <v>#VALUE!</v>
      </c>
      <c r="AI232" s="164" t="n">
        <v>229</v>
      </c>
      <c r="AJ232" s="246"/>
      <c r="AK232" s="227" t="str">
        <f aca="false">IF(MOD(ROW(),10),"",INDEX(AJ$3:AJ$600,ROW()/10))</f>
        <v/>
      </c>
      <c r="AL232" s="228" t="n">
        <v>222</v>
      </c>
      <c r="AM232" s="229" t="e">
        <f aca="false">VALUE($AK232)</f>
        <v>#VALUE!</v>
      </c>
      <c r="AN232" s="164" t="n">
        <v>229</v>
      </c>
      <c r="AO232" s="190"/>
      <c r="AP232" s="227" t="str">
        <f aca="false">IF(MOD(ROW(),10),"",INDEX(AO$3:AO$600,ROW()/10))</f>
        <v/>
      </c>
      <c r="AQ232" s="181" t="n">
        <v>2.3</v>
      </c>
      <c r="AR232" s="229" t="e">
        <f aca="false">VALUE($AP232)</f>
        <v>#VALUE!</v>
      </c>
      <c r="AS232" s="164" t="n">
        <v>2290</v>
      </c>
      <c r="AT232" s="246"/>
      <c r="AU232" s="227" t="str">
        <f aca="false">IF(MOD(ROW(),10),"",INDEX(AT$3:AT$600,ROW()/10))</f>
        <v/>
      </c>
      <c r="AV232" s="181" t="n">
        <v>2.3</v>
      </c>
      <c r="AW232" s="229" t="e">
        <f aca="false">VALUE($AU232)</f>
        <v>#VALUE!</v>
      </c>
      <c r="AY232" s="246"/>
      <c r="AZ232" s="180" t="n">
        <f aca="false">IF(MOD(ROW(),2),"",INDEX(AY$3:AY$600,ROW()/2))</f>
        <v>0</v>
      </c>
      <c r="BA232" s="181" t="n">
        <v>2.3</v>
      </c>
      <c r="BB232" s="182" t="n">
        <f aca="false">VALUE(AZ232)</f>
        <v>0</v>
      </c>
      <c r="BD232" s="246"/>
      <c r="BE232" s="180" t="n">
        <f aca="false">IF(MOD(ROW(),2),"",INDEX(BD$3:BD$600,ROW()/2))</f>
        <v>0</v>
      </c>
      <c r="BF232" s="181" t="n">
        <v>2.3</v>
      </c>
      <c r="BG232" s="182" t="n">
        <f aca="false">VALUE($BD233)</f>
        <v>0</v>
      </c>
    </row>
    <row r="233" customFormat="false" ht="13.5" hidden="false" customHeight="false" outlineLevel="0" collapsed="false">
      <c r="A233" s="208" t="n">
        <v>2.26</v>
      </c>
      <c r="B233" s="209" t="n">
        <v>3.31</v>
      </c>
      <c r="C233" s="213" t="n">
        <f aca="false">$C232+(($AM$20-$AM$10))/10</f>
        <v>0</v>
      </c>
      <c r="D233" s="217" t="n">
        <f aca="false">$D232+(($AH$30-$AH$20))/10</f>
        <v>0.0042</v>
      </c>
      <c r="E233" s="211" t="n">
        <f aca="false">$AC228</f>
        <v>0</v>
      </c>
      <c r="F233" s="212" t="n">
        <f aca="false">$F232+(($AR$20-$AR$10))/10</f>
        <v>-0.0192</v>
      </c>
      <c r="G233" s="218" t="n">
        <f aca="false">$G232+(($AW$20-$AW$10))/10</f>
        <v>-0.027</v>
      </c>
      <c r="H233" s="213" t="n">
        <f aca="false">$BB228</f>
        <v>0</v>
      </c>
      <c r="I233" s="213" t="n">
        <f aca="false">$BG228</f>
        <v>0</v>
      </c>
      <c r="J233" s="165"/>
      <c r="Q233" s="249"/>
      <c r="R233" s="249"/>
      <c r="S233" s="165"/>
      <c r="T233" s="165"/>
      <c r="U233" s="165"/>
      <c r="V233" s="165"/>
      <c r="W233" s="165"/>
      <c r="Y233" s="164" t="n">
        <v>230</v>
      </c>
      <c r="Z233" s="246"/>
      <c r="AA233" s="180" t="str">
        <f aca="false">IF(MOD(ROW(),2),"",INDEX($Z$3:$Z$600,ROW()/2))</f>
        <v/>
      </c>
      <c r="AB233" s="181" t="n">
        <v>2.31</v>
      </c>
      <c r="AC233" s="182" t="n">
        <f aca="false">VALUE($Z234)</f>
        <v>0</v>
      </c>
      <c r="AD233" s="164" t="n">
        <v>230</v>
      </c>
      <c r="AE233" s="191"/>
      <c r="AF233" s="227" t="str">
        <f aca="false">IF(MOD(ROW(),10),"",INDEX(AE$3:AE$600,ROW()/10))</f>
        <v/>
      </c>
      <c r="AG233" s="228" t="n">
        <v>228</v>
      </c>
      <c r="AH233" s="229" t="e">
        <f aca="false">VALUE($AF233)</f>
        <v>#VALUE!</v>
      </c>
      <c r="AI233" s="164" t="n">
        <v>230</v>
      </c>
      <c r="AJ233" s="246"/>
      <c r="AK233" s="227" t="str">
        <f aca="false">IF(MOD(ROW(),10),"",INDEX(AJ$3:AJ$600,ROW()/10))</f>
        <v/>
      </c>
      <c r="AL233" s="228" t="n">
        <v>223</v>
      </c>
      <c r="AM233" s="229" t="e">
        <f aca="false">VALUE($AK233)</f>
        <v>#VALUE!</v>
      </c>
      <c r="AN233" s="164" t="n">
        <v>230</v>
      </c>
      <c r="AO233" s="190"/>
      <c r="AP233" s="227" t="str">
        <f aca="false">IF(MOD(ROW(),10),"",INDEX(AO$3:AO$600,ROW()/10))</f>
        <v/>
      </c>
      <c r="AQ233" s="181" t="n">
        <v>2.31</v>
      </c>
      <c r="AR233" s="229" t="e">
        <f aca="false">VALUE($AP233)</f>
        <v>#VALUE!</v>
      </c>
      <c r="AS233" s="164" t="n">
        <v>2300</v>
      </c>
      <c r="AT233" s="246"/>
      <c r="AU233" s="227" t="str">
        <f aca="false">IF(MOD(ROW(),10),"",INDEX(AT$3:AT$600,ROW()/10))</f>
        <v/>
      </c>
      <c r="AV233" s="181" t="n">
        <v>2.31</v>
      </c>
      <c r="AW233" s="229" t="e">
        <f aca="false">VALUE($AU233)</f>
        <v>#VALUE!</v>
      </c>
      <c r="AY233" s="246"/>
      <c r="AZ233" s="180" t="str">
        <f aca="false">IF(MOD(ROW(),2),"",INDEX(AY$3:AY$600,ROW()/2))</f>
        <v/>
      </c>
      <c r="BA233" s="181" t="n">
        <v>2.31</v>
      </c>
      <c r="BB233" s="182" t="e">
        <f aca="false">VALUE(AZ233)</f>
        <v>#VALUE!</v>
      </c>
      <c r="BD233" s="246"/>
      <c r="BE233" s="180" t="str">
        <f aca="false">IF(MOD(ROW(),2),"",INDEX(BD$3:BD$600,ROW()/2))</f>
        <v/>
      </c>
      <c r="BF233" s="181" t="n">
        <v>2.31</v>
      </c>
      <c r="BG233" s="182" t="n">
        <f aca="false">VALUE($BD234)</f>
        <v>0</v>
      </c>
    </row>
    <row r="234" customFormat="false" ht="13.5" hidden="false" customHeight="false" outlineLevel="0" collapsed="false">
      <c r="A234" s="208" t="n">
        <v>2.27</v>
      </c>
      <c r="B234" s="209" t="n">
        <v>3.3</v>
      </c>
      <c r="C234" s="213" t="n">
        <f aca="false">$C233+(($AM$20-$AM$10))/10</f>
        <v>0</v>
      </c>
      <c r="D234" s="217" t="n">
        <f aca="false">$D233+(($AH$30-$AH$20))/10</f>
        <v>0.00490000000000001</v>
      </c>
      <c r="E234" s="211" t="n">
        <f aca="false">$AC229</f>
        <v>0</v>
      </c>
      <c r="F234" s="212" t="n">
        <f aca="false">$F233+(($AR$20-$AR$10))/10</f>
        <v>-0.0224</v>
      </c>
      <c r="G234" s="218" t="n">
        <f aca="false">$G233+(($AW$20-$AW$10))/10</f>
        <v>-0.0315</v>
      </c>
      <c r="H234" s="213" t="n">
        <f aca="false">$BB228+($BB230-$BB228)/2</f>
        <v>0</v>
      </c>
      <c r="I234" s="213" t="n">
        <f aca="false">$BG228+($BG230-$BG228)/2</f>
        <v>0</v>
      </c>
      <c r="J234" s="165"/>
      <c r="Q234" s="249"/>
      <c r="R234" s="249"/>
      <c r="S234" s="165"/>
      <c r="T234" s="165"/>
      <c r="U234" s="165"/>
      <c r="V234" s="165"/>
      <c r="W234" s="165"/>
      <c r="Y234" s="164" t="n">
        <v>231</v>
      </c>
      <c r="Z234" s="246"/>
      <c r="AA234" s="180" t="n">
        <f aca="false">IF(MOD(ROW(),2),"",INDEX($Z$3:$Z$600,ROW()/2))</f>
        <v>164.38</v>
      </c>
      <c r="AB234" s="181" t="n">
        <v>2.32</v>
      </c>
      <c r="AC234" s="182" t="n">
        <f aca="false">VALUE($Z235)</f>
        <v>0</v>
      </c>
      <c r="AD234" s="164" t="n">
        <v>231</v>
      </c>
      <c r="AE234" s="191"/>
      <c r="AF234" s="227" t="str">
        <f aca="false">IF(MOD(ROW(),10),"",INDEX(AE$3:AE$600,ROW()/10))</f>
        <v/>
      </c>
      <c r="AG234" s="228" t="n">
        <v>229</v>
      </c>
      <c r="AH234" s="229" t="e">
        <f aca="false">VALUE($AF234)</f>
        <v>#VALUE!</v>
      </c>
      <c r="AI234" s="164" t="n">
        <v>231</v>
      </c>
      <c r="AJ234" s="246"/>
      <c r="AK234" s="227" t="str">
        <f aca="false">IF(MOD(ROW(),10),"",INDEX(AJ$3:AJ$600,ROW()/10))</f>
        <v/>
      </c>
      <c r="AL234" s="228" t="n">
        <v>224</v>
      </c>
      <c r="AM234" s="229" t="e">
        <f aca="false">VALUE($AK234)</f>
        <v>#VALUE!</v>
      </c>
      <c r="AN234" s="164" t="n">
        <v>231</v>
      </c>
      <c r="AO234" s="190"/>
      <c r="AP234" s="227" t="str">
        <f aca="false">IF(MOD(ROW(),10),"",INDEX(AO$3:AO$600,ROW()/10))</f>
        <v/>
      </c>
      <c r="AQ234" s="181" t="n">
        <v>2.32</v>
      </c>
      <c r="AR234" s="229" t="e">
        <f aca="false">VALUE($AP234)</f>
        <v>#VALUE!</v>
      </c>
      <c r="AS234" s="164" t="n">
        <v>2310</v>
      </c>
      <c r="AT234" s="246"/>
      <c r="AU234" s="227" t="str">
        <f aca="false">IF(MOD(ROW(),10),"",INDEX(AT$3:AT$600,ROW()/10))</f>
        <v/>
      </c>
      <c r="AV234" s="181" t="n">
        <v>2.32</v>
      </c>
      <c r="AW234" s="229" t="e">
        <f aca="false">VALUE($AU234)</f>
        <v>#VALUE!</v>
      </c>
      <c r="AY234" s="246"/>
      <c r="AZ234" s="180" t="n">
        <f aca="false">IF(MOD(ROW(),2),"",INDEX(AY$3:AY$600,ROW()/2))</f>
        <v>0</v>
      </c>
      <c r="BA234" s="181" t="n">
        <v>2.32</v>
      </c>
      <c r="BB234" s="182" t="n">
        <f aca="false">VALUE(AZ234)</f>
        <v>0</v>
      </c>
      <c r="BD234" s="246"/>
      <c r="BE234" s="180" t="n">
        <f aca="false">IF(MOD(ROW(),2),"",INDEX(BD$3:BD$600,ROW()/2))</f>
        <v>0</v>
      </c>
      <c r="BF234" s="181" t="n">
        <v>2.32</v>
      </c>
      <c r="BG234" s="182" t="n">
        <f aca="false">VALUE($BD235)</f>
        <v>0</v>
      </c>
    </row>
    <row r="235" customFormat="false" ht="13.5" hidden="false" customHeight="false" outlineLevel="0" collapsed="false">
      <c r="A235" s="208" t="n">
        <v>2.28</v>
      </c>
      <c r="B235" s="209" t="n">
        <v>3.29</v>
      </c>
      <c r="C235" s="213" t="n">
        <f aca="false">$C234+(($AM$20-$AM$10))/10</f>
        <v>0</v>
      </c>
      <c r="D235" s="217" t="n">
        <f aca="false">$D234+(($AH$30-$AH$20))/10</f>
        <v>0.00560000000000001</v>
      </c>
      <c r="E235" s="211" t="n">
        <f aca="false">$AC230</f>
        <v>0</v>
      </c>
      <c r="F235" s="212" t="n">
        <f aca="false">$F234+(($AR$20-$AR$10))/10</f>
        <v>-0.0256</v>
      </c>
      <c r="G235" s="218" t="n">
        <f aca="false">$G234+(($AW$20-$AW$10))/10</f>
        <v>-0.036</v>
      </c>
      <c r="H235" s="213" t="n">
        <f aca="false">$BB230</f>
        <v>0</v>
      </c>
      <c r="I235" s="213" t="n">
        <f aca="false">$BG230</f>
        <v>0</v>
      </c>
      <c r="J235" s="165"/>
      <c r="Q235" s="249"/>
      <c r="R235" s="249"/>
      <c r="S235" s="165"/>
      <c r="T235" s="165"/>
      <c r="U235" s="165"/>
      <c r="V235" s="165"/>
      <c r="W235" s="165"/>
      <c r="Y235" s="164" t="n">
        <v>232</v>
      </c>
      <c r="Z235" s="246"/>
      <c r="AA235" s="180" t="str">
        <f aca="false">IF(MOD(ROW(),2),"",INDEX($Z$3:$Z$600,ROW()/2))</f>
        <v/>
      </c>
      <c r="AB235" s="181" t="n">
        <v>2.33</v>
      </c>
      <c r="AC235" s="182" t="n">
        <f aca="false">VALUE($Z236)</f>
        <v>0</v>
      </c>
      <c r="AD235" s="164" t="n">
        <v>232</v>
      </c>
      <c r="AE235" s="191"/>
      <c r="AF235" s="227" t="str">
        <f aca="false">IF(MOD(ROW(),10),"",INDEX(AE$3:AE$600,ROW()/10))</f>
        <v/>
      </c>
      <c r="AG235" s="228" t="n">
        <v>230</v>
      </c>
      <c r="AH235" s="229" t="e">
        <f aca="false">VALUE($AF235)</f>
        <v>#VALUE!</v>
      </c>
      <c r="AI235" s="164" t="n">
        <v>232</v>
      </c>
      <c r="AJ235" s="246"/>
      <c r="AK235" s="227" t="str">
        <f aca="false">IF(MOD(ROW(),10),"",INDEX(AJ$3:AJ$600,ROW()/10))</f>
        <v/>
      </c>
      <c r="AL235" s="228" t="n">
        <v>225</v>
      </c>
      <c r="AM235" s="229" t="e">
        <f aca="false">VALUE($AK235)</f>
        <v>#VALUE!</v>
      </c>
      <c r="AN235" s="164" t="n">
        <v>232</v>
      </c>
      <c r="AO235" s="190"/>
      <c r="AP235" s="227" t="str">
        <f aca="false">IF(MOD(ROW(),10),"",INDEX(AO$3:AO$600,ROW()/10))</f>
        <v/>
      </c>
      <c r="AQ235" s="181" t="n">
        <v>2.33</v>
      </c>
      <c r="AR235" s="229" t="e">
        <f aca="false">VALUE($AP235)</f>
        <v>#VALUE!</v>
      </c>
      <c r="AS235" s="164" t="n">
        <v>2320</v>
      </c>
      <c r="AT235" s="246"/>
      <c r="AU235" s="227" t="str">
        <f aca="false">IF(MOD(ROW(),10),"",INDEX(AT$3:AT$600,ROW()/10))</f>
        <v/>
      </c>
      <c r="AV235" s="181" t="n">
        <v>2.33</v>
      </c>
      <c r="AW235" s="229" t="e">
        <f aca="false">VALUE($AU235)</f>
        <v>#VALUE!</v>
      </c>
      <c r="AY235" s="246"/>
      <c r="AZ235" s="180" t="str">
        <f aca="false">IF(MOD(ROW(),2),"",INDEX(AY$3:AY$600,ROW()/2))</f>
        <v/>
      </c>
      <c r="BA235" s="181" t="n">
        <v>2.33</v>
      </c>
      <c r="BB235" s="182" t="e">
        <f aca="false">VALUE(AZ235)</f>
        <v>#VALUE!</v>
      </c>
      <c r="BD235" s="246"/>
      <c r="BE235" s="180" t="str">
        <f aca="false">IF(MOD(ROW(),2),"",INDEX(BD$3:BD$600,ROW()/2))</f>
        <v/>
      </c>
      <c r="BF235" s="181" t="n">
        <v>2.33</v>
      </c>
      <c r="BG235" s="182" t="n">
        <f aca="false">VALUE($BD236)</f>
        <v>0</v>
      </c>
    </row>
    <row r="236" customFormat="false" ht="13.5" hidden="false" customHeight="false" outlineLevel="0" collapsed="false">
      <c r="A236" s="208" t="n">
        <v>2.29</v>
      </c>
      <c r="B236" s="209" t="n">
        <v>3.28</v>
      </c>
      <c r="C236" s="213" t="n">
        <f aca="false">$C235+(($AM$20-$AM$10))/10</f>
        <v>0</v>
      </c>
      <c r="D236" s="217" t="n">
        <f aca="false">$D235+(($AH$30-$AH$20))/10</f>
        <v>0.00630000000000001</v>
      </c>
      <c r="E236" s="211" t="n">
        <f aca="false">$AC231</f>
        <v>0</v>
      </c>
      <c r="F236" s="212" t="n">
        <f aca="false">$F235+(($AR$20-$AR$10))/10</f>
        <v>-0.0288</v>
      </c>
      <c r="G236" s="218" t="n">
        <f aca="false">$G235+(($AW$20-$AW$10))/10</f>
        <v>-0.0405</v>
      </c>
      <c r="H236" s="213" t="n">
        <f aca="false">$BB230+($BB232-$BB230)/2</f>
        <v>0</v>
      </c>
      <c r="I236" s="213" t="n">
        <f aca="false">$BG230+($BG232-$BG230)/2</f>
        <v>0</v>
      </c>
      <c r="J236" s="165"/>
      <c r="Q236" s="249"/>
      <c r="R236" s="249"/>
      <c r="S236" s="165"/>
      <c r="T236" s="165"/>
      <c r="U236" s="165"/>
      <c r="V236" s="165"/>
      <c r="W236" s="165"/>
      <c r="Y236" s="164" t="n">
        <v>233</v>
      </c>
      <c r="Z236" s="246"/>
      <c r="AA236" s="180" t="n">
        <f aca="false">IF(MOD(ROW(),2),"",INDEX($Z$3:$Z$600,ROW()/2))</f>
        <v>165.97</v>
      </c>
      <c r="AB236" s="181" t="n">
        <v>2.34</v>
      </c>
      <c r="AC236" s="182" t="n">
        <f aca="false">VALUE($Z237)</f>
        <v>0</v>
      </c>
      <c r="AD236" s="164" t="n">
        <v>233</v>
      </c>
      <c r="AE236" s="191"/>
      <c r="AF236" s="227" t="str">
        <f aca="false">IF(MOD(ROW(),10),"",INDEX(AE$3:AE$600,ROW()/10))</f>
        <v/>
      </c>
      <c r="AG236" s="228" t="n">
        <v>231</v>
      </c>
      <c r="AH236" s="229" t="e">
        <f aca="false">VALUE($AF236)</f>
        <v>#VALUE!</v>
      </c>
      <c r="AI236" s="164" t="n">
        <v>233</v>
      </c>
      <c r="AJ236" s="246"/>
      <c r="AK236" s="227" t="str">
        <f aca="false">IF(MOD(ROW(),10),"",INDEX(AJ$3:AJ$600,ROW()/10))</f>
        <v/>
      </c>
      <c r="AL236" s="228" t="n">
        <v>226</v>
      </c>
      <c r="AM236" s="229" t="e">
        <f aca="false">VALUE($AK236)</f>
        <v>#VALUE!</v>
      </c>
      <c r="AN236" s="164" t="n">
        <v>233</v>
      </c>
      <c r="AO236" s="190"/>
      <c r="AP236" s="227" t="str">
        <f aca="false">IF(MOD(ROW(),10),"",INDEX(AO$3:AO$600,ROW()/10))</f>
        <v/>
      </c>
      <c r="AQ236" s="181" t="n">
        <v>2.34</v>
      </c>
      <c r="AR236" s="229" t="e">
        <f aca="false">VALUE($AP236)</f>
        <v>#VALUE!</v>
      </c>
      <c r="AS236" s="164" t="n">
        <v>2330</v>
      </c>
      <c r="AT236" s="246"/>
      <c r="AU236" s="227" t="str">
        <f aca="false">IF(MOD(ROW(),10),"",INDEX(AT$3:AT$600,ROW()/10))</f>
        <v/>
      </c>
      <c r="AV236" s="181" t="n">
        <v>2.34</v>
      </c>
      <c r="AW236" s="229" t="e">
        <f aca="false">VALUE($AU236)</f>
        <v>#VALUE!</v>
      </c>
      <c r="AY236" s="246"/>
      <c r="AZ236" s="180" t="n">
        <f aca="false">IF(MOD(ROW(),2),"",INDEX(AY$3:AY$600,ROW()/2))</f>
        <v>0</v>
      </c>
      <c r="BA236" s="181" t="n">
        <v>2.34</v>
      </c>
      <c r="BB236" s="182" t="n">
        <f aca="false">VALUE(AZ236)</f>
        <v>0</v>
      </c>
      <c r="BD236" s="246"/>
      <c r="BE236" s="180" t="n">
        <f aca="false">IF(MOD(ROW(),2),"",INDEX(BD$3:BD$600,ROW()/2))</f>
        <v>0</v>
      </c>
      <c r="BF236" s="181" t="n">
        <v>2.34</v>
      </c>
      <c r="BG236" s="182" t="n">
        <f aca="false">VALUE($BD237)</f>
        <v>0</v>
      </c>
    </row>
    <row r="237" customFormat="false" ht="13.5" hidden="false" customHeight="false" outlineLevel="0" collapsed="false">
      <c r="A237" s="208" t="n">
        <v>2.3</v>
      </c>
      <c r="B237" s="209" t="n">
        <v>3.27</v>
      </c>
      <c r="C237" s="213" t="n">
        <f aca="false">$AM240</f>
        <v>0</v>
      </c>
      <c r="D237" s="241" t="n">
        <f aca="false">$AH240</f>
        <v>0</v>
      </c>
      <c r="E237" s="211" t="n">
        <f aca="false">$AC232</f>
        <v>0</v>
      </c>
      <c r="F237" s="212" t="n">
        <f aca="false">$AR240</f>
        <v>0</v>
      </c>
      <c r="G237" s="218" t="n">
        <f aca="false">$AW240</f>
        <v>0</v>
      </c>
      <c r="H237" s="213" t="n">
        <f aca="false">$BB232</f>
        <v>0</v>
      </c>
      <c r="I237" s="213" t="n">
        <f aca="false">$BG232</f>
        <v>0</v>
      </c>
      <c r="J237" s="165"/>
      <c r="Q237" s="249"/>
      <c r="R237" s="249"/>
      <c r="S237" s="165"/>
      <c r="T237" s="165"/>
      <c r="U237" s="165"/>
      <c r="V237" s="165"/>
      <c r="W237" s="165"/>
      <c r="Y237" s="164" t="n">
        <v>234</v>
      </c>
      <c r="Z237" s="246"/>
      <c r="AA237" s="180" t="str">
        <f aca="false">IF(MOD(ROW(),2),"",INDEX($Z$3:$Z$600,ROW()/2))</f>
        <v/>
      </c>
      <c r="AB237" s="181" t="n">
        <v>2.35</v>
      </c>
      <c r="AC237" s="182" t="n">
        <f aca="false">VALUE($Z238)</f>
        <v>0</v>
      </c>
      <c r="AD237" s="164" t="n">
        <v>234</v>
      </c>
      <c r="AE237" s="191"/>
      <c r="AF237" s="227" t="str">
        <f aca="false">IF(MOD(ROW(),10),"",INDEX(AE$3:AE$600,ROW()/10))</f>
        <v/>
      </c>
      <c r="AG237" s="228" t="n">
        <v>232</v>
      </c>
      <c r="AH237" s="229" t="e">
        <f aca="false">VALUE($AF237)</f>
        <v>#VALUE!</v>
      </c>
      <c r="AI237" s="164" t="n">
        <v>234</v>
      </c>
      <c r="AJ237" s="246"/>
      <c r="AK237" s="227" t="str">
        <f aca="false">IF(MOD(ROW(),10),"",INDEX(AJ$3:AJ$600,ROW()/10))</f>
        <v/>
      </c>
      <c r="AL237" s="228" t="n">
        <v>227</v>
      </c>
      <c r="AM237" s="229" t="e">
        <f aca="false">VALUE($AK237)</f>
        <v>#VALUE!</v>
      </c>
      <c r="AN237" s="164" t="n">
        <v>234</v>
      </c>
      <c r="AO237" s="190"/>
      <c r="AP237" s="227" t="str">
        <f aca="false">IF(MOD(ROW(),10),"",INDEX(AO$3:AO$600,ROW()/10))</f>
        <v/>
      </c>
      <c r="AQ237" s="181" t="n">
        <v>2.35</v>
      </c>
      <c r="AR237" s="229" t="e">
        <f aca="false">VALUE($AP237)</f>
        <v>#VALUE!</v>
      </c>
      <c r="AS237" s="164" t="n">
        <v>2340</v>
      </c>
      <c r="AT237" s="246"/>
      <c r="AU237" s="227" t="str">
        <f aca="false">IF(MOD(ROW(),10),"",INDEX(AT$3:AT$600,ROW()/10))</f>
        <v/>
      </c>
      <c r="AV237" s="181" t="n">
        <v>2.35</v>
      </c>
      <c r="AW237" s="229" t="e">
        <f aca="false">VALUE($AU237)</f>
        <v>#VALUE!</v>
      </c>
      <c r="AY237" s="246"/>
      <c r="AZ237" s="180" t="str">
        <f aca="false">IF(MOD(ROW(),2),"",INDEX(AY$3:AY$600,ROW()/2))</f>
        <v/>
      </c>
      <c r="BA237" s="181" t="n">
        <v>2.35</v>
      </c>
      <c r="BB237" s="182" t="e">
        <f aca="false">VALUE(AZ237)</f>
        <v>#VALUE!</v>
      </c>
      <c r="BD237" s="246"/>
      <c r="BE237" s="180" t="str">
        <f aca="false">IF(MOD(ROW(),2),"",INDEX(BD$3:BD$600,ROW()/2))</f>
        <v/>
      </c>
      <c r="BF237" s="181" t="n">
        <v>2.35</v>
      </c>
      <c r="BG237" s="182" t="n">
        <f aca="false">VALUE($BD238)</f>
        <v>0</v>
      </c>
    </row>
    <row r="238" customFormat="false" ht="13.5" hidden="false" customHeight="false" outlineLevel="0" collapsed="false">
      <c r="A238" s="208" t="n">
        <v>2.31</v>
      </c>
      <c r="B238" s="209" t="n">
        <v>3.26</v>
      </c>
      <c r="C238" s="213" t="n">
        <f aca="false">$C237+(($AM$20-$AM$10))/10</f>
        <v>0</v>
      </c>
      <c r="D238" s="217" t="n">
        <f aca="false">$D237+(($AH$30-$AH$20))/10</f>
        <v>0.000700000000000001</v>
      </c>
      <c r="E238" s="211" t="n">
        <f aca="false">$AC233</f>
        <v>0</v>
      </c>
      <c r="F238" s="212" t="n">
        <f aca="false">$F237+(($AR$20-$AR$10))/10</f>
        <v>-0.0032</v>
      </c>
      <c r="G238" s="218" t="n">
        <f aca="false">$G237+(($AW$20-$AW$10))/10</f>
        <v>-0.0045</v>
      </c>
      <c r="H238" s="213" t="n">
        <f aca="false">$BB232+($BB234-$BB232)/2</f>
        <v>0</v>
      </c>
      <c r="I238" s="213" t="n">
        <f aca="false">$BG232+($BG234-$BG232)/2</f>
        <v>0</v>
      </c>
      <c r="J238" s="165"/>
      <c r="Q238" s="249"/>
      <c r="R238" s="249"/>
      <c r="S238" s="165"/>
      <c r="T238" s="165"/>
      <c r="U238" s="165"/>
      <c r="V238" s="165"/>
      <c r="W238" s="165"/>
      <c r="Y238" s="164" t="n">
        <v>235</v>
      </c>
      <c r="Z238" s="246"/>
      <c r="AA238" s="180" t="n">
        <f aca="false">IF(MOD(ROW(),2),"",INDEX($Z$3:$Z$600,ROW()/2))</f>
        <v>167.55</v>
      </c>
      <c r="AB238" s="181" t="n">
        <v>2.36</v>
      </c>
      <c r="AC238" s="182" t="n">
        <f aca="false">VALUE($Z239)</f>
        <v>0</v>
      </c>
      <c r="AD238" s="164" t="n">
        <v>235</v>
      </c>
      <c r="AE238" s="191"/>
      <c r="AF238" s="227" t="str">
        <f aca="false">IF(MOD(ROW(),10),"",INDEX(AE$3:AE$600,ROW()/10))</f>
        <v/>
      </c>
      <c r="AG238" s="228" t="n">
        <v>233</v>
      </c>
      <c r="AH238" s="229" t="e">
        <f aca="false">VALUE($AF238)</f>
        <v>#VALUE!</v>
      </c>
      <c r="AI238" s="164" t="n">
        <v>235</v>
      </c>
      <c r="AJ238" s="246"/>
      <c r="AK238" s="227" t="str">
        <f aca="false">IF(MOD(ROW(),10),"",INDEX(AJ$3:AJ$600,ROW()/10))</f>
        <v/>
      </c>
      <c r="AL238" s="228" t="n">
        <v>228</v>
      </c>
      <c r="AM238" s="229" t="e">
        <f aca="false">VALUE($AK238)</f>
        <v>#VALUE!</v>
      </c>
      <c r="AN238" s="164" t="n">
        <v>235</v>
      </c>
      <c r="AO238" s="190"/>
      <c r="AP238" s="227" t="str">
        <f aca="false">IF(MOD(ROW(),10),"",INDEX(AO$3:AO$600,ROW()/10))</f>
        <v/>
      </c>
      <c r="AQ238" s="181" t="n">
        <v>2.36</v>
      </c>
      <c r="AR238" s="229" t="e">
        <f aca="false">VALUE($AP238)</f>
        <v>#VALUE!</v>
      </c>
      <c r="AS238" s="164" t="n">
        <v>2350</v>
      </c>
      <c r="AT238" s="246"/>
      <c r="AU238" s="227" t="str">
        <f aca="false">IF(MOD(ROW(),10),"",INDEX(AT$3:AT$600,ROW()/10))</f>
        <v/>
      </c>
      <c r="AV238" s="181" t="n">
        <v>2.36</v>
      </c>
      <c r="AW238" s="229" t="e">
        <f aca="false">VALUE($AU238)</f>
        <v>#VALUE!</v>
      </c>
      <c r="AY238" s="246"/>
      <c r="AZ238" s="180" t="n">
        <f aca="false">IF(MOD(ROW(),2),"",INDEX(AY$3:AY$600,ROW()/2))</f>
        <v>0</v>
      </c>
      <c r="BA238" s="181" t="n">
        <v>2.36</v>
      </c>
      <c r="BB238" s="182" t="n">
        <f aca="false">VALUE(AZ238)</f>
        <v>0</v>
      </c>
      <c r="BD238" s="246"/>
      <c r="BE238" s="180" t="n">
        <f aca="false">IF(MOD(ROW(),2),"",INDEX(BD$3:BD$600,ROW()/2))</f>
        <v>0</v>
      </c>
      <c r="BF238" s="181" t="n">
        <v>2.36</v>
      </c>
      <c r="BG238" s="182" t="n">
        <f aca="false">VALUE($BD239)</f>
        <v>0</v>
      </c>
    </row>
    <row r="239" customFormat="false" ht="13.5" hidden="false" customHeight="false" outlineLevel="0" collapsed="false">
      <c r="A239" s="208" t="n">
        <v>2.32</v>
      </c>
      <c r="B239" s="209" t="n">
        <v>3.25</v>
      </c>
      <c r="C239" s="213" t="n">
        <f aca="false">$C238+(($AM$20-$AM$10))/10</f>
        <v>0</v>
      </c>
      <c r="D239" s="217" t="n">
        <f aca="false">$D238+(($AH$30-$AH$20))/10</f>
        <v>0.0014</v>
      </c>
      <c r="E239" s="211" t="n">
        <f aca="false">$AC234</f>
        <v>0</v>
      </c>
      <c r="F239" s="212" t="n">
        <f aca="false">$F238+(($AR$20-$AR$10))/10</f>
        <v>-0.0064</v>
      </c>
      <c r="G239" s="218" t="n">
        <f aca="false">$G238+(($AW$20-$AW$10))/10</f>
        <v>-0.009</v>
      </c>
      <c r="H239" s="213" t="n">
        <f aca="false">$BB234</f>
        <v>0</v>
      </c>
      <c r="I239" s="213" t="n">
        <f aca="false">$BG234</f>
        <v>0</v>
      </c>
      <c r="J239" s="165"/>
      <c r="Q239" s="249"/>
      <c r="R239" s="249"/>
      <c r="S239" s="165"/>
      <c r="T239" s="165"/>
      <c r="U239" s="165"/>
      <c r="V239" s="165"/>
      <c r="W239" s="165"/>
      <c r="Y239" s="164" t="n">
        <v>236</v>
      </c>
      <c r="Z239" s="246"/>
      <c r="AA239" s="180" t="str">
        <f aca="false">IF(MOD(ROW(),2),"",INDEX($Z$3:$Z$600,ROW()/2))</f>
        <v/>
      </c>
      <c r="AB239" s="181" t="n">
        <v>2.37</v>
      </c>
      <c r="AC239" s="182" t="n">
        <f aca="false">VALUE($Z240)</f>
        <v>0</v>
      </c>
      <c r="AD239" s="164" t="n">
        <v>236</v>
      </c>
      <c r="AE239" s="191"/>
      <c r="AF239" s="227" t="str">
        <f aca="false">IF(MOD(ROW(),10),"",INDEX(AE$3:AE$600,ROW()/10))</f>
        <v/>
      </c>
      <c r="AG239" s="228" t="n">
        <v>234</v>
      </c>
      <c r="AH239" s="229" t="e">
        <f aca="false">VALUE($AF239)</f>
        <v>#VALUE!</v>
      </c>
      <c r="AI239" s="164" t="n">
        <v>236</v>
      </c>
      <c r="AJ239" s="246"/>
      <c r="AK239" s="227" t="str">
        <f aca="false">IF(MOD(ROW(),10),"",INDEX(AJ$3:AJ$600,ROW()/10))</f>
        <v/>
      </c>
      <c r="AL239" s="228" t="n">
        <v>229</v>
      </c>
      <c r="AM239" s="229" t="e">
        <f aca="false">VALUE($AK239)</f>
        <v>#VALUE!</v>
      </c>
      <c r="AN239" s="164" t="n">
        <v>236</v>
      </c>
      <c r="AO239" s="190"/>
      <c r="AP239" s="227" t="str">
        <f aca="false">IF(MOD(ROW(),10),"",INDEX(AO$3:AO$600,ROW()/10))</f>
        <v/>
      </c>
      <c r="AQ239" s="181" t="n">
        <v>2.37</v>
      </c>
      <c r="AR239" s="229" t="e">
        <f aca="false">VALUE($AP239)</f>
        <v>#VALUE!</v>
      </c>
      <c r="AS239" s="164" t="n">
        <v>2360</v>
      </c>
      <c r="AT239" s="246"/>
      <c r="AU239" s="227" t="str">
        <f aca="false">IF(MOD(ROW(),10),"",INDEX(AT$3:AT$600,ROW()/10))</f>
        <v/>
      </c>
      <c r="AV239" s="181" t="n">
        <v>2.37</v>
      </c>
      <c r="AW239" s="229" t="e">
        <f aca="false">VALUE($AU239)</f>
        <v>#VALUE!</v>
      </c>
      <c r="AY239" s="246"/>
      <c r="AZ239" s="180" t="str">
        <f aca="false">IF(MOD(ROW(),2),"",INDEX(AY$3:AY$600,ROW()/2))</f>
        <v/>
      </c>
      <c r="BA239" s="181" t="n">
        <v>2.37</v>
      </c>
      <c r="BB239" s="182" t="e">
        <f aca="false">VALUE(AZ239)</f>
        <v>#VALUE!</v>
      </c>
      <c r="BD239" s="246"/>
      <c r="BE239" s="180" t="str">
        <f aca="false">IF(MOD(ROW(),2),"",INDEX(BD$3:BD$600,ROW()/2))</f>
        <v/>
      </c>
      <c r="BF239" s="181" t="n">
        <v>2.37</v>
      </c>
      <c r="BG239" s="182" t="n">
        <f aca="false">VALUE($BD240)</f>
        <v>0</v>
      </c>
    </row>
    <row r="240" customFormat="false" ht="13.5" hidden="false" customHeight="false" outlineLevel="0" collapsed="false">
      <c r="A240" s="208" t="n">
        <v>2.33</v>
      </c>
      <c r="B240" s="209" t="n">
        <v>3.24</v>
      </c>
      <c r="C240" s="213" t="n">
        <f aca="false">$C239+(($AM$20-$AM$10))/10</f>
        <v>0</v>
      </c>
      <c r="D240" s="217" t="n">
        <f aca="false">$D239+(($AH$30-$AH$20))/10</f>
        <v>0.0021</v>
      </c>
      <c r="E240" s="211" t="n">
        <f aca="false">$AC235</f>
        <v>0</v>
      </c>
      <c r="F240" s="212" t="n">
        <f aca="false">$F239+(($AR$20-$AR$10))/10</f>
        <v>-0.0096</v>
      </c>
      <c r="G240" s="218" t="n">
        <f aca="false">$G239+(($AW$20-$AW$10))/10</f>
        <v>-0.0135</v>
      </c>
      <c r="H240" s="213" t="n">
        <f aca="false">$BB234+($BB236-$BB234)/2</f>
        <v>0</v>
      </c>
      <c r="I240" s="213" t="n">
        <f aca="false">$BG234+($BG236-$BG234)/2</f>
        <v>0</v>
      </c>
      <c r="J240" s="165"/>
      <c r="Q240" s="249"/>
      <c r="R240" s="249"/>
      <c r="S240" s="165"/>
      <c r="T240" s="165"/>
      <c r="U240" s="165"/>
      <c r="V240" s="165"/>
      <c r="W240" s="165"/>
      <c r="Y240" s="164" t="n">
        <v>237</v>
      </c>
      <c r="Z240" s="246"/>
      <c r="AA240" s="180" t="n">
        <f aca="false">IF(MOD(ROW(),2),"",INDEX($Z$3:$Z$600,ROW()/2))</f>
        <v>169.14</v>
      </c>
      <c r="AB240" s="181" t="n">
        <v>2.38</v>
      </c>
      <c r="AC240" s="182" t="n">
        <f aca="false">VALUE($Z241)</f>
        <v>0</v>
      </c>
      <c r="AD240" s="164" t="n">
        <v>237</v>
      </c>
      <c r="AE240" s="191"/>
      <c r="AF240" s="227" t="n">
        <f aca="false">IF(MOD(ROW(),10),"",INDEX(AE$3:AE$600,ROW()/10))</f>
        <v>0</v>
      </c>
      <c r="AG240" s="228" t="n">
        <v>235</v>
      </c>
      <c r="AH240" s="229" t="n">
        <f aca="false">VALUE($AF240)</f>
        <v>0</v>
      </c>
      <c r="AI240" s="164" t="n">
        <v>237</v>
      </c>
      <c r="AJ240" s="246"/>
      <c r="AK240" s="227" t="n">
        <f aca="false">IF(MOD(ROW(),10),"",INDEX(AJ$3:AJ$600,ROW()/10))</f>
        <v>0</v>
      </c>
      <c r="AL240" s="228" t="n">
        <v>230</v>
      </c>
      <c r="AM240" s="229" t="n">
        <f aca="false">VALUE($AK240)</f>
        <v>0</v>
      </c>
      <c r="AN240" s="164" t="n">
        <v>237</v>
      </c>
      <c r="AO240" s="190"/>
      <c r="AP240" s="227" t="n">
        <f aca="false">IF(MOD(ROW(),10),"",INDEX(AO$3:AO$600,ROW()/10))</f>
        <v>0</v>
      </c>
      <c r="AQ240" s="181" t="n">
        <v>2.38</v>
      </c>
      <c r="AR240" s="229" t="n">
        <f aca="false">VALUE($AP240)</f>
        <v>0</v>
      </c>
      <c r="AS240" s="164" t="n">
        <v>2370</v>
      </c>
      <c r="AT240" s="246"/>
      <c r="AU240" s="227" t="n">
        <f aca="false">IF(MOD(ROW(),10),"",INDEX(AT$3:AT$600,ROW()/10))</f>
        <v>0</v>
      </c>
      <c r="AV240" s="181" t="n">
        <v>2.38</v>
      </c>
      <c r="AW240" s="229" t="n">
        <f aca="false">VALUE($AU240)</f>
        <v>0</v>
      </c>
      <c r="AY240" s="246"/>
      <c r="AZ240" s="180" t="n">
        <f aca="false">IF(MOD(ROW(),2),"",INDEX(AY$3:AY$600,ROW()/2))</f>
        <v>0</v>
      </c>
      <c r="BA240" s="181" t="n">
        <v>2.38</v>
      </c>
      <c r="BB240" s="182" t="n">
        <f aca="false">VALUE(AZ240)</f>
        <v>0</v>
      </c>
      <c r="BD240" s="246"/>
      <c r="BE240" s="180" t="n">
        <f aca="false">IF(MOD(ROW(),2),"",INDEX(BD$3:BD$600,ROW()/2))</f>
        <v>0</v>
      </c>
      <c r="BF240" s="181" t="n">
        <v>2.38</v>
      </c>
      <c r="BG240" s="182" t="n">
        <f aca="false">VALUE($BD241)</f>
        <v>0</v>
      </c>
    </row>
    <row r="241" customFormat="false" ht="13.5" hidden="false" customHeight="false" outlineLevel="0" collapsed="false">
      <c r="A241" s="208" t="n">
        <v>2.34</v>
      </c>
      <c r="B241" s="209" t="n">
        <v>3.23</v>
      </c>
      <c r="C241" s="213" t="n">
        <f aca="false">$C240+(($AM$20-$AM$10))/10</f>
        <v>0</v>
      </c>
      <c r="D241" s="217" t="n">
        <f aca="false">$D240+(($AH$30-$AH$20))/10</f>
        <v>0.0028</v>
      </c>
      <c r="E241" s="211" t="n">
        <f aca="false">$AC236</f>
        <v>0</v>
      </c>
      <c r="F241" s="212" t="n">
        <f aca="false">$F240+(($AR$20-$AR$10))/10</f>
        <v>-0.0128</v>
      </c>
      <c r="G241" s="218" t="n">
        <f aca="false">$G240+(($AW$20-$AW$10))/10</f>
        <v>-0.018</v>
      </c>
      <c r="H241" s="213" t="n">
        <f aca="false">$BB236</f>
        <v>0</v>
      </c>
      <c r="I241" s="213" t="n">
        <f aca="false">$BG236</f>
        <v>0</v>
      </c>
      <c r="J241" s="165"/>
      <c r="Q241" s="249"/>
      <c r="R241" s="249"/>
      <c r="S241" s="165"/>
      <c r="T241" s="165"/>
      <c r="U241" s="165"/>
      <c r="V241" s="165"/>
      <c r="W241" s="165"/>
      <c r="Y241" s="164" t="n">
        <v>238</v>
      </c>
      <c r="Z241" s="246"/>
      <c r="AA241" s="180" t="str">
        <f aca="false">IF(MOD(ROW(),2),"",INDEX($Z$3:$Z$600,ROW()/2))</f>
        <v/>
      </c>
      <c r="AB241" s="181" t="n">
        <v>2.39</v>
      </c>
      <c r="AC241" s="182" t="n">
        <f aca="false">VALUE($Z242)</f>
        <v>0</v>
      </c>
      <c r="AD241" s="164" t="n">
        <v>238</v>
      </c>
      <c r="AE241" s="191"/>
      <c r="AF241" s="227" t="str">
        <f aca="false">IF(MOD(ROW(),10),"",INDEX(AE$3:AE$600,ROW()/10))</f>
        <v/>
      </c>
      <c r="AG241" s="228" t="n">
        <v>236</v>
      </c>
      <c r="AH241" s="229" t="e">
        <f aca="false">VALUE($AF241)</f>
        <v>#VALUE!</v>
      </c>
      <c r="AI241" s="164" t="n">
        <v>238</v>
      </c>
      <c r="AJ241" s="246"/>
      <c r="AK241" s="227" t="str">
        <f aca="false">IF(MOD(ROW(),10),"",INDEX(AJ$3:AJ$600,ROW()/10))</f>
        <v/>
      </c>
      <c r="AL241" s="228" t="n">
        <v>231</v>
      </c>
      <c r="AM241" s="229" t="e">
        <f aca="false">VALUE($AK241)</f>
        <v>#VALUE!</v>
      </c>
      <c r="AN241" s="164" t="n">
        <v>238</v>
      </c>
      <c r="AO241" s="190"/>
      <c r="AP241" s="227" t="str">
        <f aca="false">IF(MOD(ROW(),10),"",INDEX(AO$3:AO$600,ROW()/10))</f>
        <v/>
      </c>
      <c r="AQ241" s="181" t="n">
        <v>2.39</v>
      </c>
      <c r="AR241" s="229" t="e">
        <f aca="false">VALUE($AP241)</f>
        <v>#VALUE!</v>
      </c>
      <c r="AS241" s="164" t="n">
        <v>2380</v>
      </c>
      <c r="AT241" s="246"/>
      <c r="AU241" s="227" t="str">
        <f aca="false">IF(MOD(ROW(),10),"",INDEX(AT$3:AT$600,ROW()/10))</f>
        <v/>
      </c>
      <c r="AV241" s="181" t="n">
        <v>2.39</v>
      </c>
      <c r="AW241" s="229" t="e">
        <f aca="false">VALUE($AU241)</f>
        <v>#VALUE!</v>
      </c>
      <c r="AY241" s="246"/>
      <c r="AZ241" s="180" t="str">
        <f aca="false">IF(MOD(ROW(),2),"",INDEX(AY$3:AY$600,ROW()/2))</f>
        <v/>
      </c>
      <c r="BA241" s="181" t="n">
        <v>2.39</v>
      </c>
      <c r="BB241" s="182" t="e">
        <f aca="false">VALUE(AZ241)</f>
        <v>#VALUE!</v>
      </c>
      <c r="BD241" s="246"/>
      <c r="BE241" s="180" t="str">
        <f aca="false">IF(MOD(ROW(),2),"",INDEX(BD$3:BD$600,ROW()/2))</f>
        <v/>
      </c>
      <c r="BF241" s="181" t="n">
        <v>2.39</v>
      </c>
      <c r="BG241" s="182" t="n">
        <f aca="false">VALUE($BD242)</f>
        <v>0</v>
      </c>
    </row>
    <row r="242" customFormat="false" ht="13.5" hidden="false" customHeight="false" outlineLevel="0" collapsed="false">
      <c r="A242" s="208" t="n">
        <v>2.35</v>
      </c>
      <c r="B242" s="209" t="n">
        <v>3.22</v>
      </c>
      <c r="C242" s="213" t="n">
        <f aca="false">$C241+(($AM$20-$AM$10))/10</f>
        <v>0</v>
      </c>
      <c r="D242" s="217" t="n">
        <f aca="false">$D241+(($AH$30-$AH$20))/10</f>
        <v>0.0035</v>
      </c>
      <c r="E242" s="211" t="n">
        <f aca="false">$AC237</f>
        <v>0</v>
      </c>
      <c r="F242" s="212" t="n">
        <f aca="false">$F241+(($AR$20-$AR$10))/10</f>
        <v>-0.016</v>
      </c>
      <c r="G242" s="218" t="n">
        <f aca="false">$G241+(($AW$20-$AW$10))/10</f>
        <v>-0.0225</v>
      </c>
      <c r="H242" s="213" t="n">
        <f aca="false">$BB236+($BB238-$BB236)/2</f>
        <v>0</v>
      </c>
      <c r="I242" s="213" t="n">
        <f aca="false">$BG236+($BG238-$BG236)/2</f>
        <v>0</v>
      </c>
      <c r="J242" s="165"/>
      <c r="Q242" s="249"/>
      <c r="R242" s="249"/>
      <c r="S242" s="165"/>
      <c r="T242" s="165"/>
      <c r="U242" s="165"/>
      <c r="V242" s="165"/>
      <c r="W242" s="165"/>
      <c r="Y242" s="164" t="n">
        <v>239</v>
      </c>
      <c r="Z242" s="246"/>
      <c r="AA242" s="180" t="n">
        <f aca="false">IF(MOD(ROW(),2),"",INDEX($Z$3:$Z$600,ROW()/2))</f>
        <v>170.73</v>
      </c>
      <c r="AB242" s="181" t="n">
        <v>2.4</v>
      </c>
      <c r="AC242" s="182" t="n">
        <f aca="false">VALUE($Z243)</f>
        <v>0</v>
      </c>
      <c r="AD242" s="164" t="n">
        <v>239</v>
      </c>
      <c r="AE242" s="191"/>
      <c r="AF242" s="227" t="str">
        <f aca="false">IF(MOD(ROW(),10),"",INDEX(AE$3:AE$600,ROW()/10))</f>
        <v/>
      </c>
      <c r="AG242" s="228" t="n">
        <v>237</v>
      </c>
      <c r="AH242" s="229" t="e">
        <f aca="false">VALUE($AF242)</f>
        <v>#VALUE!</v>
      </c>
      <c r="AI242" s="164" t="n">
        <v>239</v>
      </c>
      <c r="AJ242" s="246"/>
      <c r="AK242" s="227" t="str">
        <f aca="false">IF(MOD(ROW(),10),"",INDEX(AJ$3:AJ$600,ROW()/10))</f>
        <v/>
      </c>
      <c r="AL242" s="228" t="n">
        <v>232</v>
      </c>
      <c r="AM242" s="229" t="e">
        <f aca="false">VALUE($AK242)</f>
        <v>#VALUE!</v>
      </c>
      <c r="AN242" s="164" t="n">
        <v>239</v>
      </c>
      <c r="AO242" s="190"/>
      <c r="AP242" s="227" t="str">
        <f aca="false">IF(MOD(ROW(),10),"",INDEX(AO$3:AO$600,ROW()/10))</f>
        <v/>
      </c>
      <c r="AQ242" s="181" t="n">
        <v>2.4</v>
      </c>
      <c r="AR242" s="229" t="e">
        <f aca="false">VALUE($AP242)</f>
        <v>#VALUE!</v>
      </c>
      <c r="AS242" s="164" t="n">
        <v>2390</v>
      </c>
      <c r="AT242" s="246"/>
      <c r="AU242" s="227" t="str">
        <f aca="false">IF(MOD(ROW(),10),"",INDEX(AT$3:AT$600,ROW()/10))</f>
        <v/>
      </c>
      <c r="AV242" s="181" t="n">
        <v>2.4</v>
      </c>
      <c r="AW242" s="229" t="e">
        <f aca="false">VALUE($AU242)</f>
        <v>#VALUE!</v>
      </c>
      <c r="AY242" s="246"/>
      <c r="AZ242" s="180" t="n">
        <f aca="false">IF(MOD(ROW(),2),"",INDEX(AY$3:AY$600,ROW()/2))</f>
        <v>0</v>
      </c>
      <c r="BA242" s="181" t="n">
        <v>2.4</v>
      </c>
      <c r="BB242" s="182" t="n">
        <f aca="false">VALUE(AZ242)</f>
        <v>0</v>
      </c>
      <c r="BD242" s="246"/>
      <c r="BE242" s="180" t="n">
        <f aca="false">IF(MOD(ROW(),2),"",INDEX(BD$3:BD$600,ROW()/2))</f>
        <v>0</v>
      </c>
      <c r="BF242" s="181" t="n">
        <v>2.4</v>
      </c>
      <c r="BG242" s="182" t="n">
        <f aca="false">VALUE($BD243)</f>
        <v>0</v>
      </c>
    </row>
    <row r="243" customFormat="false" ht="13.5" hidden="false" customHeight="false" outlineLevel="0" collapsed="false">
      <c r="A243" s="208" t="n">
        <v>2.36</v>
      </c>
      <c r="B243" s="209" t="n">
        <v>3.21</v>
      </c>
      <c r="C243" s="213" t="n">
        <f aca="false">$C242+(($AM$20-$AM$10))/10</f>
        <v>0</v>
      </c>
      <c r="D243" s="217" t="n">
        <f aca="false">$D242+(($AH$30-$AH$20))/10</f>
        <v>0.0042</v>
      </c>
      <c r="E243" s="211" t="n">
        <f aca="false">$AC238</f>
        <v>0</v>
      </c>
      <c r="F243" s="212" t="n">
        <f aca="false">$F242+(($AR$20-$AR$10))/10</f>
        <v>-0.0192</v>
      </c>
      <c r="G243" s="218" t="n">
        <f aca="false">$G242+(($AW$20-$AW$10))/10</f>
        <v>-0.027</v>
      </c>
      <c r="H243" s="213" t="n">
        <f aca="false">$BB238</f>
        <v>0</v>
      </c>
      <c r="I243" s="213" t="n">
        <f aca="false">$BG238</f>
        <v>0</v>
      </c>
      <c r="J243" s="165"/>
      <c r="Q243" s="249"/>
      <c r="R243" s="249"/>
      <c r="S243" s="165"/>
      <c r="T243" s="165"/>
      <c r="U243" s="165"/>
      <c r="V243" s="165"/>
      <c r="W243" s="165"/>
      <c r="Y243" s="164" t="n">
        <v>240</v>
      </c>
      <c r="Z243" s="246"/>
      <c r="AA243" s="180" t="str">
        <f aca="false">IF(MOD(ROW(),2),"",INDEX($Z$3:$Z$600,ROW()/2))</f>
        <v/>
      </c>
      <c r="AB243" s="181" t="n">
        <v>2.41</v>
      </c>
      <c r="AC243" s="182" t="n">
        <f aca="false">VALUE($Z244)</f>
        <v>0</v>
      </c>
      <c r="AD243" s="164" t="n">
        <v>240</v>
      </c>
      <c r="AE243" s="191"/>
      <c r="AF243" s="227" t="str">
        <f aca="false">IF(MOD(ROW(),10),"",INDEX(AE$3:AE$600,ROW()/10))</f>
        <v/>
      </c>
      <c r="AG243" s="228" t="n">
        <v>238</v>
      </c>
      <c r="AH243" s="229" t="e">
        <f aca="false">VALUE($AF243)</f>
        <v>#VALUE!</v>
      </c>
      <c r="AI243" s="164" t="n">
        <v>240</v>
      </c>
      <c r="AJ243" s="246"/>
      <c r="AK243" s="227" t="str">
        <f aca="false">IF(MOD(ROW(),10),"",INDEX(AJ$3:AJ$600,ROW()/10))</f>
        <v/>
      </c>
      <c r="AL243" s="228" t="n">
        <v>233</v>
      </c>
      <c r="AM243" s="229" t="e">
        <f aca="false">VALUE($AK243)</f>
        <v>#VALUE!</v>
      </c>
      <c r="AN243" s="164" t="n">
        <v>240</v>
      </c>
      <c r="AO243" s="190"/>
      <c r="AP243" s="227" t="str">
        <f aca="false">IF(MOD(ROW(),10),"",INDEX(AO$3:AO$600,ROW()/10))</f>
        <v/>
      </c>
      <c r="AQ243" s="181" t="n">
        <v>2.41</v>
      </c>
      <c r="AR243" s="229" t="e">
        <f aca="false">VALUE($AP243)</f>
        <v>#VALUE!</v>
      </c>
      <c r="AS243" s="164" t="n">
        <v>2400</v>
      </c>
      <c r="AT243" s="246"/>
      <c r="AU243" s="227" t="str">
        <f aca="false">IF(MOD(ROW(),10),"",INDEX(AT$3:AT$600,ROW()/10))</f>
        <v/>
      </c>
      <c r="AV243" s="181" t="n">
        <v>2.41</v>
      </c>
      <c r="AW243" s="229" t="e">
        <f aca="false">VALUE($AU243)</f>
        <v>#VALUE!</v>
      </c>
      <c r="AY243" s="246"/>
      <c r="AZ243" s="180" t="str">
        <f aca="false">IF(MOD(ROW(),2),"",INDEX(AY$3:AY$600,ROW()/2))</f>
        <v/>
      </c>
      <c r="BA243" s="181" t="n">
        <v>2.41</v>
      </c>
      <c r="BB243" s="182" t="e">
        <f aca="false">VALUE(AZ243)</f>
        <v>#VALUE!</v>
      </c>
      <c r="BD243" s="246"/>
      <c r="BE243" s="180" t="str">
        <f aca="false">IF(MOD(ROW(),2),"",INDEX(BD$3:BD$600,ROW()/2))</f>
        <v/>
      </c>
      <c r="BF243" s="181" t="n">
        <v>2.41</v>
      </c>
      <c r="BG243" s="182" t="n">
        <f aca="false">VALUE($BD244)</f>
        <v>0</v>
      </c>
    </row>
    <row r="244" customFormat="false" ht="13.5" hidden="false" customHeight="false" outlineLevel="0" collapsed="false">
      <c r="A244" s="208" t="n">
        <v>2.37</v>
      </c>
      <c r="B244" s="209" t="n">
        <v>3.2</v>
      </c>
      <c r="C244" s="213" t="n">
        <f aca="false">$C243+(($AM$20-$AM$10))/10</f>
        <v>0</v>
      </c>
      <c r="D244" s="217" t="n">
        <f aca="false">$D243+(($AH$30-$AH$20))/10</f>
        <v>0.00490000000000001</v>
      </c>
      <c r="E244" s="211" t="n">
        <f aca="false">$AC239</f>
        <v>0</v>
      </c>
      <c r="F244" s="212" t="n">
        <f aca="false">$F243+(($AR$20-$AR$10))/10</f>
        <v>-0.0224</v>
      </c>
      <c r="G244" s="218" t="n">
        <f aca="false">$G243+(($AW$20-$AW$10))/10</f>
        <v>-0.0315</v>
      </c>
      <c r="H244" s="213" t="n">
        <f aca="false">$BB238+($BB240-$BB238)/2</f>
        <v>0</v>
      </c>
      <c r="I244" s="213" t="n">
        <f aca="false">$BG238+($BG240-$BG238)/2</f>
        <v>0</v>
      </c>
      <c r="J244" s="165"/>
      <c r="Q244" s="249"/>
      <c r="R244" s="249"/>
      <c r="S244" s="165"/>
      <c r="T244" s="165"/>
      <c r="U244" s="165"/>
      <c r="V244" s="165"/>
      <c r="W244" s="165"/>
      <c r="Y244" s="164" t="n">
        <v>241</v>
      </c>
      <c r="Z244" s="246"/>
      <c r="AA244" s="180" t="n">
        <f aca="false">IF(MOD(ROW(),2),"",INDEX($Z$3:$Z$600,ROW()/2))</f>
        <v>172.32</v>
      </c>
      <c r="AB244" s="181" t="n">
        <v>2.42</v>
      </c>
      <c r="AC244" s="182" t="n">
        <f aca="false">VALUE($Z245)</f>
        <v>0</v>
      </c>
      <c r="AD244" s="164" t="n">
        <v>241</v>
      </c>
      <c r="AE244" s="191"/>
      <c r="AF244" s="227" t="str">
        <f aca="false">IF(MOD(ROW(),10),"",INDEX(AE$3:AE$600,ROW()/10))</f>
        <v/>
      </c>
      <c r="AG244" s="228" t="n">
        <v>239</v>
      </c>
      <c r="AH244" s="229" t="e">
        <f aca="false">VALUE($AF244)</f>
        <v>#VALUE!</v>
      </c>
      <c r="AI244" s="164" t="n">
        <v>241</v>
      </c>
      <c r="AJ244" s="246"/>
      <c r="AK244" s="227" t="str">
        <f aca="false">IF(MOD(ROW(),10),"",INDEX(AJ$3:AJ$600,ROW()/10))</f>
        <v/>
      </c>
      <c r="AL244" s="228" t="n">
        <v>234</v>
      </c>
      <c r="AM244" s="229" t="e">
        <f aca="false">VALUE($AK244)</f>
        <v>#VALUE!</v>
      </c>
      <c r="AN244" s="164" t="n">
        <v>241</v>
      </c>
      <c r="AO244" s="190"/>
      <c r="AP244" s="227" t="str">
        <f aca="false">IF(MOD(ROW(),10),"",INDEX(AO$3:AO$600,ROW()/10))</f>
        <v/>
      </c>
      <c r="AQ244" s="181" t="n">
        <v>2.42</v>
      </c>
      <c r="AR244" s="229" t="e">
        <f aca="false">VALUE($AP244)</f>
        <v>#VALUE!</v>
      </c>
      <c r="AS244" s="164" t="n">
        <v>2410</v>
      </c>
      <c r="AT244" s="246"/>
      <c r="AU244" s="227" t="str">
        <f aca="false">IF(MOD(ROW(),10),"",INDEX(AT$3:AT$600,ROW()/10))</f>
        <v/>
      </c>
      <c r="AV244" s="181" t="n">
        <v>2.42</v>
      </c>
      <c r="AW244" s="229" t="e">
        <f aca="false">VALUE($AU244)</f>
        <v>#VALUE!</v>
      </c>
      <c r="AY244" s="246"/>
      <c r="AZ244" s="180" t="n">
        <f aca="false">IF(MOD(ROW(),2),"",INDEX(AY$3:AY$600,ROW()/2))</f>
        <v>0</v>
      </c>
      <c r="BA244" s="181" t="n">
        <v>2.42</v>
      </c>
      <c r="BB244" s="182" t="n">
        <f aca="false">VALUE(AZ244)</f>
        <v>0</v>
      </c>
      <c r="BD244" s="246"/>
      <c r="BE244" s="180" t="n">
        <f aca="false">IF(MOD(ROW(),2),"",INDEX(BD$3:BD$600,ROW()/2))</f>
        <v>0</v>
      </c>
      <c r="BF244" s="181" t="n">
        <v>2.42</v>
      </c>
      <c r="BG244" s="182" t="n">
        <f aca="false">VALUE($BD245)</f>
        <v>0</v>
      </c>
    </row>
    <row r="245" customFormat="false" ht="13.5" hidden="false" customHeight="false" outlineLevel="0" collapsed="false">
      <c r="A245" s="208" t="n">
        <v>2.38</v>
      </c>
      <c r="B245" s="209" t="n">
        <v>3.19</v>
      </c>
      <c r="C245" s="213" t="n">
        <f aca="false">$C244+(($AM$20-$AM$10))/10</f>
        <v>0</v>
      </c>
      <c r="D245" s="217" t="n">
        <f aca="false">$D244+(($AH$30-$AH$20))/10</f>
        <v>0.00560000000000001</v>
      </c>
      <c r="E245" s="211" t="n">
        <f aca="false">$AC240</f>
        <v>0</v>
      </c>
      <c r="F245" s="212" t="n">
        <f aca="false">$F244+(($AR$20-$AR$10))/10</f>
        <v>-0.0256</v>
      </c>
      <c r="G245" s="218" t="n">
        <f aca="false">$G244+(($AW$20-$AW$10))/10</f>
        <v>-0.036</v>
      </c>
      <c r="H245" s="213" t="n">
        <f aca="false">$BB240</f>
        <v>0</v>
      </c>
      <c r="I245" s="213" t="n">
        <f aca="false">$BG240</f>
        <v>0</v>
      </c>
      <c r="J245" s="165"/>
      <c r="Q245" s="249"/>
      <c r="R245" s="249"/>
      <c r="S245" s="165"/>
      <c r="T245" s="165"/>
      <c r="U245" s="165"/>
      <c r="V245" s="165"/>
      <c r="W245" s="165"/>
      <c r="Y245" s="164" t="n">
        <v>242</v>
      </c>
      <c r="Z245" s="246"/>
      <c r="AA245" s="180" t="str">
        <f aca="false">IF(MOD(ROW(),2),"",INDEX($Z$3:$Z$600,ROW()/2))</f>
        <v/>
      </c>
      <c r="AB245" s="181" t="n">
        <v>2.43</v>
      </c>
      <c r="AC245" s="182" t="n">
        <f aca="false">VALUE($Z246)</f>
        <v>0</v>
      </c>
      <c r="AD245" s="164" t="n">
        <v>242</v>
      </c>
      <c r="AE245" s="191"/>
      <c r="AF245" s="227" t="str">
        <f aca="false">IF(MOD(ROW(),10),"",INDEX(AE$3:AE$600,ROW()/10))</f>
        <v/>
      </c>
      <c r="AG245" s="228" t="n">
        <v>240</v>
      </c>
      <c r="AH245" s="229" t="e">
        <f aca="false">VALUE($AF245)</f>
        <v>#VALUE!</v>
      </c>
      <c r="AI245" s="164" t="n">
        <v>242</v>
      </c>
      <c r="AJ245" s="246"/>
      <c r="AK245" s="227" t="str">
        <f aca="false">IF(MOD(ROW(),10),"",INDEX(AJ$3:AJ$600,ROW()/10))</f>
        <v/>
      </c>
      <c r="AL245" s="228" t="n">
        <v>235</v>
      </c>
      <c r="AM245" s="229" t="e">
        <f aca="false">VALUE($AK245)</f>
        <v>#VALUE!</v>
      </c>
      <c r="AN245" s="164" t="n">
        <v>242</v>
      </c>
      <c r="AO245" s="190"/>
      <c r="AP245" s="227" t="str">
        <f aca="false">IF(MOD(ROW(),10),"",INDEX(AO$3:AO$600,ROW()/10))</f>
        <v/>
      </c>
      <c r="AQ245" s="181" t="n">
        <v>2.43</v>
      </c>
      <c r="AR245" s="229" t="e">
        <f aca="false">VALUE($AP245)</f>
        <v>#VALUE!</v>
      </c>
      <c r="AS245" s="164" t="n">
        <v>2420</v>
      </c>
      <c r="AT245" s="246"/>
      <c r="AU245" s="227" t="str">
        <f aca="false">IF(MOD(ROW(),10),"",INDEX(AT$3:AT$600,ROW()/10))</f>
        <v/>
      </c>
      <c r="AV245" s="181" t="n">
        <v>2.43</v>
      </c>
      <c r="AW245" s="229" t="e">
        <f aca="false">VALUE($AU245)</f>
        <v>#VALUE!</v>
      </c>
      <c r="AY245" s="246"/>
      <c r="AZ245" s="180" t="str">
        <f aca="false">IF(MOD(ROW(),2),"",INDEX(AY$3:AY$600,ROW()/2))</f>
        <v/>
      </c>
      <c r="BA245" s="181" t="n">
        <v>2.43</v>
      </c>
      <c r="BB245" s="182" t="e">
        <f aca="false">VALUE(AZ245)</f>
        <v>#VALUE!</v>
      </c>
      <c r="BD245" s="246"/>
      <c r="BE245" s="180" t="str">
        <f aca="false">IF(MOD(ROW(),2),"",INDEX(BD$3:BD$600,ROW()/2))</f>
        <v/>
      </c>
      <c r="BF245" s="181" t="n">
        <v>2.43</v>
      </c>
      <c r="BG245" s="182" t="n">
        <f aca="false">VALUE($BD246)</f>
        <v>0</v>
      </c>
    </row>
    <row r="246" customFormat="false" ht="13.5" hidden="false" customHeight="false" outlineLevel="0" collapsed="false">
      <c r="A246" s="208" t="n">
        <v>2.39</v>
      </c>
      <c r="B246" s="209" t="n">
        <v>3.18</v>
      </c>
      <c r="C246" s="213" t="n">
        <f aca="false">$C245+(($AM$20-$AM$10))/10</f>
        <v>0</v>
      </c>
      <c r="D246" s="217" t="n">
        <f aca="false">$D245+(($AH$30-$AH$20))/10</f>
        <v>0.00630000000000001</v>
      </c>
      <c r="E246" s="211" t="n">
        <f aca="false">$AC241</f>
        <v>0</v>
      </c>
      <c r="F246" s="212" t="n">
        <f aca="false">$F245+(($AR$20-$AR$10))/10</f>
        <v>-0.0288</v>
      </c>
      <c r="G246" s="218" t="n">
        <f aca="false">$G245+(($AW$20-$AW$10))/10</f>
        <v>-0.0405</v>
      </c>
      <c r="H246" s="213" t="n">
        <f aca="false">$BB240+($BB242-$BB240)/2</f>
        <v>0</v>
      </c>
      <c r="I246" s="213" t="n">
        <f aca="false">$BG240+($BG242-$BG240)/2</f>
        <v>0</v>
      </c>
      <c r="J246" s="165"/>
      <c r="Q246" s="249"/>
      <c r="R246" s="249"/>
      <c r="S246" s="165"/>
      <c r="T246" s="165"/>
      <c r="U246" s="165"/>
      <c r="V246" s="165"/>
      <c r="W246" s="165"/>
      <c r="Y246" s="164" t="n">
        <v>243</v>
      </c>
      <c r="Z246" s="246"/>
      <c r="AA246" s="180" t="n">
        <f aca="false">IF(MOD(ROW(),2),"",INDEX($Z$3:$Z$600,ROW()/2))</f>
        <v>173.91</v>
      </c>
      <c r="AB246" s="181" t="n">
        <v>2.44</v>
      </c>
      <c r="AC246" s="182" t="n">
        <f aca="false">VALUE($Z247)</f>
        <v>0</v>
      </c>
      <c r="AD246" s="164" t="n">
        <v>243</v>
      </c>
      <c r="AE246" s="191"/>
      <c r="AF246" s="227" t="str">
        <f aca="false">IF(MOD(ROW(),10),"",INDEX(AE$3:AE$600,ROW()/10))</f>
        <v/>
      </c>
      <c r="AG246" s="228" t="n">
        <v>241</v>
      </c>
      <c r="AH246" s="229" t="e">
        <f aca="false">VALUE($AF246)</f>
        <v>#VALUE!</v>
      </c>
      <c r="AI246" s="164" t="n">
        <v>243</v>
      </c>
      <c r="AJ246" s="246"/>
      <c r="AK246" s="227" t="str">
        <f aca="false">IF(MOD(ROW(),10),"",INDEX(AJ$3:AJ$600,ROW()/10))</f>
        <v/>
      </c>
      <c r="AL246" s="228" t="n">
        <v>236</v>
      </c>
      <c r="AM246" s="229" t="e">
        <f aca="false">VALUE($AK246)</f>
        <v>#VALUE!</v>
      </c>
      <c r="AN246" s="164" t="n">
        <v>243</v>
      </c>
      <c r="AO246" s="190"/>
      <c r="AP246" s="227" t="str">
        <f aca="false">IF(MOD(ROW(),10),"",INDEX(AO$3:AO$600,ROW()/10))</f>
        <v/>
      </c>
      <c r="AQ246" s="181" t="n">
        <v>2.44</v>
      </c>
      <c r="AR246" s="229" t="e">
        <f aca="false">VALUE($AP246)</f>
        <v>#VALUE!</v>
      </c>
      <c r="AS246" s="164" t="n">
        <v>2430</v>
      </c>
      <c r="AT246" s="246"/>
      <c r="AU246" s="227" t="str">
        <f aca="false">IF(MOD(ROW(),10),"",INDEX(AT$3:AT$600,ROW()/10))</f>
        <v/>
      </c>
      <c r="AV246" s="181" t="n">
        <v>2.44</v>
      </c>
      <c r="AW246" s="229" t="e">
        <f aca="false">VALUE($AU246)</f>
        <v>#VALUE!</v>
      </c>
      <c r="AY246" s="246"/>
      <c r="AZ246" s="180" t="n">
        <f aca="false">IF(MOD(ROW(),2),"",INDEX(AY$3:AY$600,ROW()/2))</f>
        <v>0</v>
      </c>
      <c r="BA246" s="181" t="n">
        <v>2.44</v>
      </c>
      <c r="BB246" s="182" t="n">
        <f aca="false">VALUE(AZ246)</f>
        <v>0</v>
      </c>
      <c r="BD246" s="246"/>
      <c r="BE246" s="180" t="n">
        <f aca="false">IF(MOD(ROW(),2),"",INDEX(BD$3:BD$600,ROW()/2))</f>
        <v>0</v>
      </c>
      <c r="BF246" s="181" t="n">
        <v>2.44</v>
      </c>
      <c r="BG246" s="182" t="n">
        <f aca="false">VALUE($BD247)</f>
        <v>0</v>
      </c>
    </row>
    <row r="247" customFormat="false" ht="13.5" hidden="false" customHeight="false" outlineLevel="0" collapsed="false">
      <c r="A247" s="208" t="n">
        <v>2.4</v>
      </c>
      <c r="B247" s="209" t="n">
        <v>3.17</v>
      </c>
      <c r="C247" s="213" t="n">
        <f aca="false">$AM250</f>
        <v>0</v>
      </c>
      <c r="D247" s="241" t="n">
        <f aca="false">$AH250</f>
        <v>0</v>
      </c>
      <c r="E247" s="211" t="n">
        <f aca="false">$AC242</f>
        <v>0</v>
      </c>
      <c r="F247" s="212" t="n">
        <f aca="false">$AR250</f>
        <v>0</v>
      </c>
      <c r="G247" s="218" t="n">
        <f aca="false">$AW250</f>
        <v>0</v>
      </c>
      <c r="H247" s="213" t="n">
        <f aca="false">$BB242</f>
        <v>0</v>
      </c>
      <c r="I247" s="213" t="n">
        <f aca="false">$BG242</f>
        <v>0</v>
      </c>
      <c r="J247" s="165"/>
      <c r="Q247" s="249"/>
      <c r="R247" s="249"/>
      <c r="S247" s="165"/>
      <c r="T247" s="165"/>
      <c r="U247" s="165"/>
      <c r="V247" s="165"/>
      <c r="W247" s="165"/>
      <c r="Y247" s="164" t="n">
        <v>244</v>
      </c>
      <c r="Z247" s="246"/>
      <c r="AA247" s="180" t="str">
        <f aca="false">IF(MOD(ROW(),2),"",INDEX($Z$3:$Z$600,ROW()/2))</f>
        <v/>
      </c>
      <c r="AB247" s="181" t="n">
        <v>2.45</v>
      </c>
      <c r="AC247" s="182" t="n">
        <f aca="false">VALUE($Z248)</f>
        <v>0</v>
      </c>
      <c r="AD247" s="164" t="n">
        <v>244</v>
      </c>
      <c r="AE247" s="191"/>
      <c r="AF247" s="227" t="str">
        <f aca="false">IF(MOD(ROW(),10),"",INDEX(AE$3:AE$600,ROW()/10))</f>
        <v/>
      </c>
      <c r="AG247" s="228" t="n">
        <v>242</v>
      </c>
      <c r="AH247" s="229" t="e">
        <f aca="false">VALUE($AF247)</f>
        <v>#VALUE!</v>
      </c>
      <c r="AI247" s="164" t="n">
        <v>244</v>
      </c>
      <c r="AJ247" s="246"/>
      <c r="AK247" s="227" t="str">
        <f aca="false">IF(MOD(ROW(),10),"",INDEX(AJ$3:AJ$600,ROW()/10))</f>
        <v/>
      </c>
      <c r="AL247" s="228" t="n">
        <v>237</v>
      </c>
      <c r="AM247" s="229" t="e">
        <f aca="false">VALUE($AK247)</f>
        <v>#VALUE!</v>
      </c>
      <c r="AN247" s="164" t="n">
        <v>244</v>
      </c>
      <c r="AO247" s="190"/>
      <c r="AP247" s="227" t="str">
        <f aca="false">IF(MOD(ROW(),10),"",INDEX(AO$3:AO$600,ROW()/10))</f>
        <v/>
      </c>
      <c r="AQ247" s="181" t="n">
        <v>2.45</v>
      </c>
      <c r="AR247" s="229" t="e">
        <f aca="false">VALUE($AP247)</f>
        <v>#VALUE!</v>
      </c>
      <c r="AS247" s="164" t="n">
        <v>2440</v>
      </c>
      <c r="AT247" s="246"/>
      <c r="AU247" s="227" t="str">
        <f aca="false">IF(MOD(ROW(),10),"",INDEX(AT$3:AT$600,ROW()/10))</f>
        <v/>
      </c>
      <c r="AV247" s="181" t="n">
        <v>2.45</v>
      </c>
      <c r="AW247" s="229" t="e">
        <f aca="false">VALUE($AU247)</f>
        <v>#VALUE!</v>
      </c>
      <c r="AY247" s="246"/>
      <c r="AZ247" s="180" t="str">
        <f aca="false">IF(MOD(ROW(),2),"",INDEX(AY$3:AY$600,ROW()/2))</f>
        <v/>
      </c>
      <c r="BA247" s="181" t="n">
        <v>2.45</v>
      </c>
      <c r="BB247" s="182" t="e">
        <f aca="false">VALUE(AZ247)</f>
        <v>#VALUE!</v>
      </c>
      <c r="BD247" s="246"/>
      <c r="BE247" s="180" t="str">
        <f aca="false">IF(MOD(ROW(),2),"",INDEX(BD$3:BD$600,ROW()/2))</f>
        <v/>
      </c>
      <c r="BF247" s="181" t="n">
        <v>2.45</v>
      </c>
      <c r="BG247" s="182" t="n">
        <f aca="false">VALUE($BD248)</f>
        <v>0</v>
      </c>
    </row>
    <row r="248" customFormat="false" ht="13.5" hidden="false" customHeight="false" outlineLevel="0" collapsed="false">
      <c r="A248" s="208" t="n">
        <v>2.41</v>
      </c>
      <c r="B248" s="209" t="n">
        <v>3.16</v>
      </c>
      <c r="C248" s="213" t="n">
        <f aca="false">$C247+(($AM$20-$AM$10))/10</f>
        <v>0</v>
      </c>
      <c r="D248" s="217" t="n">
        <f aca="false">$D247+(($AH$30-$AH$20))/10</f>
        <v>0.000700000000000001</v>
      </c>
      <c r="E248" s="211" t="n">
        <f aca="false">$AC243</f>
        <v>0</v>
      </c>
      <c r="F248" s="212" t="n">
        <f aca="false">$F247+(($AR$20-$AR$10))/10</f>
        <v>-0.0032</v>
      </c>
      <c r="G248" s="218" t="n">
        <f aca="false">$G247+(($AW$20-$AW$10))/10</f>
        <v>-0.0045</v>
      </c>
      <c r="H248" s="213" t="n">
        <f aca="false">$BB242+($BB244-$BB242)/2</f>
        <v>0</v>
      </c>
      <c r="I248" s="213" t="n">
        <f aca="false">$BG242+($BG244-$BG242)/2</f>
        <v>0</v>
      </c>
      <c r="J248" s="165"/>
      <c r="Q248" s="249"/>
      <c r="R248" s="249"/>
      <c r="S248" s="165"/>
      <c r="T248" s="165"/>
      <c r="U248" s="165"/>
      <c r="V248" s="165"/>
      <c r="W248" s="165"/>
      <c r="Y248" s="164" t="n">
        <v>245</v>
      </c>
      <c r="Z248" s="246"/>
      <c r="AA248" s="180" t="n">
        <f aca="false">IF(MOD(ROW(),2),"",INDEX($Z$3:$Z$600,ROW()/2))</f>
        <v>175.5</v>
      </c>
      <c r="AB248" s="181" t="n">
        <v>2.46</v>
      </c>
      <c r="AC248" s="182" t="n">
        <f aca="false">VALUE($Z249)</f>
        <v>0</v>
      </c>
      <c r="AD248" s="164" t="n">
        <v>245</v>
      </c>
      <c r="AE248" s="191"/>
      <c r="AF248" s="227" t="str">
        <f aca="false">IF(MOD(ROW(),10),"",INDEX(AE$3:AE$600,ROW()/10))</f>
        <v/>
      </c>
      <c r="AG248" s="228" t="n">
        <v>243</v>
      </c>
      <c r="AH248" s="229" t="e">
        <f aca="false">VALUE($AF248)</f>
        <v>#VALUE!</v>
      </c>
      <c r="AI248" s="164" t="n">
        <v>245</v>
      </c>
      <c r="AJ248" s="246"/>
      <c r="AK248" s="227" t="str">
        <f aca="false">IF(MOD(ROW(),10),"",INDEX(AJ$3:AJ$600,ROW()/10))</f>
        <v/>
      </c>
      <c r="AL248" s="228" t="n">
        <v>238</v>
      </c>
      <c r="AM248" s="229" t="e">
        <f aca="false">VALUE($AK248)</f>
        <v>#VALUE!</v>
      </c>
      <c r="AN248" s="164" t="n">
        <v>245</v>
      </c>
      <c r="AO248" s="190"/>
      <c r="AP248" s="227" t="str">
        <f aca="false">IF(MOD(ROW(),10),"",INDEX(AO$3:AO$600,ROW()/10))</f>
        <v/>
      </c>
      <c r="AQ248" s="181" t="n">
        <v>2.46</v>
      </c>
      <c r="AR248" s="229" t="e">
        <f aca="false">VALUE($AP248)</f>
        <v>#VALUE!</v>
      </c>
      <c r="AS248" s="164" t="n">
        <v>2450</v>
      </c>
      <c r="AT248" s="246"/>
      <c r="AU248" s="227" t="str">
        <f aca="false">IF(MOD(ROW(),10),"",INDEX(AT$3:AT$600,ROW()/10))</f>
        <v/>
      </c>
      <c r="AV248" s="181" t="n">
        <v>2.46</v>
      </c>
      <c r="AW248" s="229" t="e">
        <f aca="false">VALUE($AU248)</f>
        <v>#VALUE!</v>
      </c>
      <c r="AY248" s="246"/>
      <c r="AZ248" s="180" t="n">
        <f aca="false">IF(MOD(ROW(),2),"",INDEX(AY$3:AY$600,ROW()/2))</f>
        <v>0</v>
      </c>
      <c r="BA248" s="181" t="n">
        <v>2.46</v>
      </c>
      <c r="BB248" s="182" t="n">
        <f aca="false">VALUE(AZ248)</f>
        <v>0</v>
      </c>
      <c r="BD248" s="246"/>
      <c r="BE248" s="180" t="n">
        <f aca="false">IF(MOD(ROW(),2),"",INDEX(BD$3:BD$600,ROW()/2))</f>
        <v>0</v>
      </c>
      <c r="BF248" s="181" t="n">
        <v>2.46</v>
      </c>
      <c r="BG248" s="182" t="n">
        <f aca="false">VALUE($BD249)</f>
        <v>0</v>
      </c>
    </row>
    <row r="249" customFormat="false" ht="13.5" hidden="false" customHeight="false" outlineLevel="0" collapsed="false">
      <c r="A249" s="208" t="n">
        <v>2.42</v>
      </c>
      <c r="B249" s="209" t="n">
        <v>3.15</v>
      </c>
      <c r="C249" s="213" t="n">
        <f aca="false">$C248+(($AM$20-$AM$10))/10</f>
        <v>0</v>
      </c>
      <c r="D249" s="217" t="n">
        <f aca="false">$D248+(($AH$30-$AH$20))/10</f>
        <v>0.0014</v>
      </c>
      <c r="E249" s="211" t="n">
        <f aca="false">$AC244</f>
        <v>0</v>
      </c>
      <c r="F249" s="212" t="n">
        <f aca="false">$F248+(($AR$20-$AR$10))/10</f>
        <v>-0.0064</v>
      </c>
      <c r="G249" s="218" t="n">
        <f aca="false">$G248+(($AW$20-$AW$10))/10</f>
        <v>-0.009</v>
      </c>
      <c r="H249" s="213" t="n">
        <f aca="false">$BB244</f>
        <v>0</v>
      </c>
      <c r="I249" s="213" t="n">
        <f aca="false">$BG244</f>
        <v>0</v>
      </c>
      <c r="J249" s="165"/>
      <c r="Q249" s="249"/>
      <c r="R249" s="249"/>
      <c r="S249" s="165"/>
      <c r="T249" s="165"/>
      <c r="U249" s="165"/>
      <c r="V249" s="165"/>
      <c r="W249" s="165"/>
      <c r="Y249" s="164" t="n">
        <v>246</v>
      </c>
      <c r="Z249" s="246"/>
      <c r="AA249" s="180" t="str">
        <f aca="false">IF(MOD(ROW(),2),"",INDEX($Z$3:$Z$600,ROW()/2))</f>
        <v/>
      </c>
      <c r="AB249" s="181" t="n">
        <v>2.47</v>
      </c>
      <c r="AC249" s="182" t="n">
        <f aca="false">VALUE($Z250)</f>
        <v>0</v>
      </c>
      <c r="AD249" s="164" t="n">
        <v>246</v>
      </c>
      <c r="AE249" s="191"/>
      <c r="AF249" s="227" t="str">
        <f aca="false">IF(MOD(ROW(),10),"",INDEX(AE$3:AE$600,ROW()/10))</f>
        <v/>
      </c>
      <c r="AG249" s="228" t="n">
        <v>244</v>
      </c>
      <c r="AH249" s="229" t="e">
        <f aca="false">VALUE($AF249)</f>
        <v>#VALUE!</v>
      </c>
      <c r="AI249" s="164" t="n">
        <v>246</v>
      </c>
      <c r="AJ249" s="246"/>
      <c r="AK249" s="227" t="str">
        <f aca="false">IF(MOD(ROW(),10),"",INDEX(AJ$3:AJ$600,ROW()/10))</f>
        <v/>
      </c>
      <c r="AL249" s="228" t="n">
        <v>239</v>
      </c>
      <c r="AM249" s="229" t="e">
        <f aca="false">VALUE($AK249)</f>
        <v>#VALUE!</v>
      </c>
      <c r="AN249" s="164" t="n">
        <v>246</v>
      </c>
      <c r="AO249" s="190"/>
      <c r="AP249" s="227" t="str">
        <f aca="false">IF(MOD(ROW(),10),"",INDEX(AO$3:AO$600,ROW()/10))</f>
        <v/>
      </c>
      <c r="AQ249" s="181" t="n">
        <v>2.47</v>
      </c>
      <c r="AR249" s="229" t="e">
        <f aca="false">VALUE($AP249)</f>
        <v>#VALUE!</v>
      </c>
      <c r="AS249" s="164" t="n">
        <v>2460</v>
      </c>
      <c r="AT249" s="246"/>
      <c r="AU249" s="227" t="str">
        <f aca="false">IF(MOD(ROW(),10),"",INDEX(AT$3:AT$600,ROW()/10))</f>
        <v/>
      </c>
      <c r="AV249" s="181" t="n">
        <v>2.47</v>
      </c>
      <c r="AW249" s="229" t="e">
        <f aca="false">VALUE($AU249)</f>
        <v>#VALUE!</v>
      </c>
      <c r="AY249" s="246"/>
      <c r="AZ249" s="180" t="str">
        <f aca="false">IF(MOD(ROW(),2),"",INDEX(AY$3:AY$600,ROW()/2))</f>
        <v/>
      </c>
      <c r="BA249" s="181" t="n">
        <v>2.47</v>
      </c>
      <c r="BB249" s="182" t="e">
        <f aca="false">VALUE(AZ249)</f>
        <v>#VALUE!</v>
      </c>
      <c r="BD249" s="246"/>
      <c r="BE249" s="180" t="str">
        <f aca="false">IF(MOD(ROW(),2),"",INDEX(BD$3:BD$600,ROW()/2))</f>
        <v/>
      </c>
      <c r="BF249" s="181" t="n">
        <v>2.47</v>
      </c>
      <c r="BG249" s="182" t="n">
        <f aca="false">VALUE($BD250)</f>
        <v>0</v>
      </c>
    </row>
    <row r="250" customFormat="false" ht="13.5" hidden="false" customHeight="false" outlineLevel="0" collapsed="false">
      <c r="A250" s="208" t="n">
        <v>2.43</v>
      </c>
      <c r="B250" s="209" t="n">
        <v>3.14</v>
      </c>
      <c r="C250" s="213" t="n">
        <f aca="false">$C249+(($AM$20-$AM$10))/10</f>
        <v>0</v>
      </c>
      <c r="D250" s="217" t="n">
        <f aca="false">$D249+(($AH$30-$AH$20))/10</f>
        <v>0.0021</v>
      </c>
      <c r="E250" s="211" t="n">
        <f aca="false">$AC245</f>
        <v>0</v>
      </c>
      <c r="F250" s="212" t="n">
        <f aca="false">$F249+(($AR$20-$AR$10))/10</f>
        <v>-0.0096</v>
      </c>
      <c r="G250" s="218" t="n">
        <f aca="false">$G249+(($AW$20-$AW$10))/10</f>
        <v>-0.0135</v>
      </c>
      <c r="H250" s="213" t="n">
        <f aca="false">$BB244+($BB246-$BB244)/2</f>
        <v>0</v>
      </c>
      <c r="I250" s="213" t="n">
        <f aca="false">$BG244+($BG246-$BG244)/2</f>
        <v>0</v>
      </c>
      <c r="J250" s="165"/>
      <c r="Q250" s="249"/>
      <c r="R250" s="249"/>
      <c r="S250" s="165"/>
      <c r="T250" s="165"/>
      <c r="U250" s="165"/>
      <c r="V250" s="165"/>
      <c r="W250" s="165"/>
      <c r="Y250" s="164" t="n">
        <v>247</v>
      </c>
      <c r="Z250" s="246"/>
      <c r="AA250" s="180" t="n">
        <f aca="false">IF(MOD(ROW(),2),"",INDEX($Z$3:$Z$600,ROW()/2))</f>
        <v>177.09</v>
      </c>
      <c r="AB250" s="181" t="n">
        <v>2.48</v>
      </c>
      <c r="AC250" s="182" t="n">
        <f aca="false">VALUE($Z251)</f>
        <v>0</v>
      </c>
      <c r="AD250" s="164" t="n">
        <v>247</v>
      </c>
      <c r="AE250" s="191"/>
      <c r="AF250" s="227" t="n">
        <f aca="false">IF(MOD(ROW(),10),"",INDEX(AE$3:AE$600,ROW()/10))</f>
        <v>0</v>
      </c>
      <c r="AG250" s="228" t="n">
        <v>245</v>
      </c>
      <c r="AH250" s="229" t="n">
        <f aca="false">VALUE($AF250)</f>
        <v>0</v>
      </c>
      <c r="AI250" s="164" t="n">
        <v>247</v>
      </c>
      <c r="AJ250" s="246"/>
      <c r="AK250" s="227" t="n">
        <f aca="false">IF(MOD(ROW(),10),"",INDEX(AJ$3:AJ$600,ROW()/10))</f>
        <v>0</v>
      </c>
      <c r="AL250" s="228" t="n">
        <v>240</v>
      </c>
      <c r="AM250" s="229" t="n">
        <f aca="false">VALUE($AK250)</f>
        <v>0</v>
      </c>
      <c r="AN250" s="164" t="n">
        <v>247</v>
      </c>
      <c r="AO250" s="190"/>
      <c r="AP250" s="227" t="n">
        <f aca="false">IF(MOD(ROW(),10),"",INDEX(AO$3:AO$600,ROW()/10))</f>
        <v>0</v>
      </c>
      <c r="AQ250" s="181" t="n">
        <v>2.48</v>
      </c>
      <c r="AR250" s="229" t="n">
        <f aca="false">VALUE($AP250)</f>
        <v>0</v>
      </c>
      <c r="AS250" s="164" t="n">
        <v>2470</v>
      </c>
      <c r="AT250" s="246"/>
      <c r="AU250" s="227" t="n">
        <f aca="false">IF(MOD(ROW(),10),"",INDEX(AT$3:AT$600,ROW()/10))</f>
        <v>0</v>
      </c>
      <c r="AV250" s="181" t="n">
        <v>2.48</v>
      </c>
      <c r="AW250" s="229" t="n">
        <f aca="false">VALUE($AU250)</f>
        <v>0</v>
      </c>
      <c r="AY250" s="246"/>
      <c r="AZ250" s="180" t="n">
        <f aca="false">IF(MOD(ROW(),2),"",INDEX(AY$3:AY$600,ROW()/2))</f>
        <v>0</v>
      </c>
      <c r="BA250" s="181" t="n">
        <v>2.48</v>
      </c>
      <c r="BB250" s="182" t="n">
        <f aca="false">VALUE(AZ250)</f>
        <v>0</v>
      </c>
      <c r="BD250" s="246"/>
      <c r="BE250" s="180" t="n">
        <f aca="false">IF(MOD(ROW(),2),"",INDEX(BD$3:BD$600,ROW()/2))</f>
        <v>0</v>
      </c>
      <c r="BF250" s="181" t="n">
        <v>2.48</v>
      </c>
      <c r="BG250" s="182" t="n">
        <f aca="false">VALUE($BD251)</f>
        <v>0</v>
      </c>
    </row>
    <row r="251" customFormat="false" ht="13.5" hidden="false" customHeight="false" outlineLevel="0" collapsed="false">
      <c r="A251" s="208" t="n">
        <v>2.44</v>
      </c>
      <c r="B251" s="209" t="n">
        <v>3.13</v>
      </c>
      <c r="C251" s="213" t="n">
        <f aca="false">$C250+(($AM$20-$AM$10))/10</f>
        <v>0</v>
      </c>
      <c r="D251" s="217" t="n">
        <f aca="false">$D250+(($AH$30-$AH$20))/10</f>
        <v>0.0028</v>
      </c>
      <c r="E251" s="211" t="n">
        <f aca="false">$AC246</f>
        <v>0</v>
      </c>
      <c r="F251" s="212" t="n">
        <f aca="false">$F250+(($AR$20-$AR$10))/10</f>
        <v>-0.0128</v>
      </c>
      <c r="G251" s="218" t="n">
        <f aca="false">$G250+(($AW$20-$AW$10))/10</f>
        <v>-0.018</v>
      </c>
      <c r="H251" s="213" t="n">
        <f aca="false">$BB246</f>
        <v>0</v>
      </c>
      <c r="I251" s="213" t="n">
        <f aca="false">$BG246</f>
        <v>0</v>
      </c>
      <c r="J251" s="165"/>
      <c r="Q251" s="249"/>
      <c r="R251" s="249"/>
      <c r="S251" s="165"/>
      <c r="T251" s="165"/>
      <c r="U251" s="165"/>
      <c r="V251" s="165"/>
      <c r="W251" s="165"/>
      <c r="Y251" s="164" t="n">
        <v>248</v>
      </c>
      <c r="Z251" s="246"/>
      <c r="AA251" s="180" t="str">
        <f aca="false">IF(MOD(ROW(),2),"",INDEX($Z$3:$Z$600,ROW()/2))</f>
        <v/>
      </c>
      <c r="AB251" s="181" t="n">
        <v>2.49</v>
      </c>
      <c r="AC251" s="182" t="n">
        <f aca="false">VALUE($Z252)</f>
        <v>0</v>
      </c>
      <c r="AD251" s="164" t="n">
        <v>248</v>
      </c>
      <c r="AE251" s="191"/>
      <c r="AF251" s="227" t="str">
        <f aca="false">IF(MOD(ROW(),10),"",INDEX(AE$3:AE$600,ROW()/10))</f>
        <v/>
      </c>
      <c r="AG251" s="228" t="n">
        <v>246</v>
      </c>
      <c r="AH251" s="229" t="e">
        <f aca="false">VALUE($AF251)</f>
        <v>#VALUE!</v>
      </c>
      <c r="AI251" s="164" t="n">
        <v>248</v>
      </c>
      <c r="AJ251" s="246"/>
      <c r="AK251" s="227" t="str">
        <f aca="false">IF(MOD(ROW(),10),"",INDEX(AJ$3:AJ$600,ROW()/10))</f>
        <v/>
      </c>
      <c r="AL251" s="228" t="n">
        <v>241</v>
      </c>
      <c r="AM251" s="229" t="e">
        <f aca="false">VALUE($AK251)</f>
        <v>#VALUE!</v>
      </c>
      <c r="AN251" s="164" t="n">
        <v>248</v>
      </c>
      <c r="AO251" s="190"/>
      <c r="AP251" s="227" t="str">
        <f aca="false">IF(MOD(ROW(),10),"",INDEX(AO$3:AO$600,ROW()/10))</f>
        <v/>
      </c>
      <c r="AQ251" s="181" t="n">
        <v>2.49</v>
      </c>
      <c r="AR251" s="229" t="e">
        <f aca="false">VALUE($AP251)</f>
        <v>#VALUE!</v>
      </c>
      <c r="AS251" s="164" t="n">
        <v>2480</v>
      </c>
      <c r="AT251" s="246"/>
      <c r="AU251" s="227" t="str">
        <f aca="false">IF(MOD(ROW(),10),"",INDEX(AT$3:AT$600,ROW()/10))</f>
        <v/>
      </c>
      <c r="AV251" s="181" t="n">
        <v>2.49</v>
      </c>
      <c r="AW251" s="229" t="e">
        <f aca="false">VALUE($AU251)</f>
        <v>#VALUE!</v>
      </c>
      <c r="AY251" s="246"/>
      <c r="AZ251" s="180" t="str">
        <f aca="false">IF(MOD(ROW(),2),"",INDEX(AY$3:AY$600,ROW()/2))</f>
        <v/>
      </c>
      <c r="BA251" s="181" t="n">
        <v>2.49</v>
      </c>
      <c r="BB251" s="182" t="e">
        <f aca="false">VALUE(AZ251)</f>
        <v>#VALUE!</v>
      </c>
      <c r="BD251" s="246"/>
      <c r="BE251" s="180" t="str">
        <f aca="false">IF(MOD(ROW(),2),"",INDEX(BD$3:BD$600,ROW()/2))</f>
        <v/>
      </c>
      <c r="BF251" s="181" t="n">
        <v>2.49</v>
      </c>
      <c r="BG251" s="182" t="n">
        <f aca="false">VALUE($BD252)</f>
        <v>0</v>
      </c>
    </row>
    <row r="252" customFormat="false" ht="13.5" hidden="false" customHeight="false" outlineLevel="0" collapsed="false">
      <c r="A252" s="208" t="n">
        <v>2.45</v>
      </c>
      <c r="B252" s="209" t="n">
        <v>3.12</v>
      </c>
      <c r="C252" s="213" t="n">
        <f aca="false">$C251+(($AM$20-$AM$10))/10</f>
        <v>0</v>
      </c>
      <c r="D252" s="217" t="n">
        <f aca="false">$D251+(($AH$30-$AH$20))/10</f>
        <v>0.0035</v>
      </c>
      <c r="E252" s="211" t="n">
        <f aca="false">$AC247</f>
        <v>0</v>
      </c>
      <c r="F252" s="212" t="n">
        <f aca="false">$F251+(($AR$20-$AR$10))/10</f>
        <v>-0.016</v>
      </c>
      <c r="G252" s="218" t="n">
        <f aca="false">$G251+(($AW$20-$AW$10))/10</f>
        <v>-0.0225</v>
      </c>
      <c r="H252" s="213" t="n">
        <f aca="false">$BB246+($BB248-$BB246)/2</f>
        <v>0</v>
      </c>
      <c r="I252" s="213" t="n">
        <f aca="false">$BG246+($BG248-$BG246)/2</f>
        <v>0</v>
      </c>
      <c r="J252" s="165"/>
      <c r="Q252" s="249"/>
      <c r="R252" s="249"/>
      <c r="S252" s="165"/>
      <c r="T252" s="165"/>
      <c r="U252" s="165"/>
      <c r="V252" s="165"/>
      <c r="W252" s="165"/>
      <c r="Y252" s="164" t="n">
        <v>249</v>
      </c>
      <c r="Z252" s="246"/>
      <c r="AA252" s="180" t="n">
        <f aca="false">IF(MOD(ROW(),2),"",INDEX($Z$3:$Z$600,ROW()/2))</f>
        <v>178.67</v>
      </c>
      <c r="AB252" s="181" t="n">
        <v>2.5</v>
      </c>
      <c r="AC252" s="182" t="n">
        <f aca="false">VALUE($Z253)</f>
        <v>0</v>
      </c>
      <c r="AD252" s="164" t="n">
        <v>249</v>
      </c>
      <c r="AE252" s="191"/>
      <c r="AF252" s="227" t="str">
        <f aca="false">IF(MOD(ROW(),10),"",INDEX(AE$3:AE$600,ROW()/10))</f>
        <v/>
      </c>
      <c r="AG252" s="228" t="n">
        <v>247</v>
      </c>
      <c r="AH252" s="229" t="e">
        <f aca="false">VALUE($AF252)</f>
        <v>#VALUE!</v>
      </c>
      <c r="AI252" s="164" t="n">
        <v>249</v>
      </c>
      <c r="AJ252" s="246"/>
      <c r="AK252" s="227" t="str">
        <f aca="false">IF(MOD(ROW(),10),"",INDEX(AJ$3:AJ$600,ROW()/10))</f>
        <v/>
      </c>
      <c r="AL252" s="228" t="n">
        <v>242</v>
      </c>
      <c r="AM252" s="229" t="e">
        <f aca="false">VALUE($AK252)</f>
        <v>#VALUE!</v>
      </c>
      <c r="AN252" s="164" t="n">
        <v>249</v>
      </c>
      <c r="AO252" s="190"/>
      <c r="AP252" s="227" t="str">
        <f aca="false">IF(MOD(ROW(),10),"",INDEX(AO$3:AO$600,ROW()/10))</f>
        <v/>
      </c>
      <c r="AQ252" s="181" t="n">
        <v>2.5</v>
      </c>
      <c r="AR252" s="229" t="e">
        <f aca="false">VALUE($AP252)</f>
        <v>#VALUE!</v>
      </c>
      <c r="AS252" s="164" t="n">
        <v>2490</v>
      </c>
      <c r="AT252" s="246"/>
      <c r="AU252" s="227" t="str">
        <f aca="false">IF(MOD(ROW(),10),"",INDEX(AT$3:AT$600,ROW()/10))</f>
        <v/>
      </c>
      <c r="AV252" s="181" t="n">
        <v>2.5</v>
      </c>
      <c r="AW252" s="229" t="e">
        <f aca="false">VALUE($AU252)</f>
        <v>#VALUE!</v>
      </c>
      <c r="AY252" s="246"/>
      <c r="AZ252" s="180" t="n">
        <f aca="false">IF(MOD(ROW(),2),"",INDEX(AY$3:AY$600,ROW()/2))</f>
        <v>0</v>
      </c>
      <c r="BA252" s="181" t="n">
        <v>2.5</v>
      </c>
      <c r="BB252" s="182" t="n">
        <f aca="false">VALUE(AZ252)</f>
        <v>0</v>
      </c>
      <c r="BD252" s="246"/>
      <c r="BE252" s="180" t="n">
        <f aca="false">IF(MOD(ROW(),2),"",INDEX(BD$3:BD$600,ROW()/2))</f>
        <v>0</v>
      </c>
      <c r="BF252" s="181" t="n">
        <v>2.5</v>
      </c>
      <c r="BG252" s="182" t="n">
        <f aca="false">VALUE($BD253)</f>
        <v>0</v>
      </c>
    </row>
    <row r="253" customFormat="false" ht="13.5" hidden="false" customHeight="false" outlineLevel="0" collapsed="false">
      <c r="A253" s="208" t="n">
        <v>2.46</v>
      </c>
      <c r="B253" s="209" t="n">
        <v>3.11</v>
      </c>
      <c r="C253" s="213" t="n">
        <f aca="false">$C252+(($AM$20-$AM$10))/10</f>
        <v>0</v>
      </c>
      <c r="D253" s="217" t="n">
        <f aca="false">$D252+(($AH$30-$AH$20))/10</f>
        <v>0.0042</v>
      </c>
      <c r="E253" s="211" t="n">
        <f aca="false">$AC248</f>
        <v>0</v>
      </c>
      <c r="F253" s="212" t="n">
        <f aca="false">$F252+(($AR$20-$AR$10))/10</f>
        <v>-0.0192</v>
      </c>
      <c r="G253" s="218" t="n">
        <f aca="false">$G252+(($AW$20-$AW$10))/10</f>
        <v>-0.027</v>
      </c>
      <c r="H253" s="213" t="n">
        <f aca="false">$BB248</f>
        <v>0</v>
      </c>
      <c r="I253" s="213" t="n">
        <f aca="false">$BG248</f>
        <v>0</v>
      </c>
      <c r="J253" s="165"/>
      <c r="Q253" s="249"/>
      <c r="R253" s="249"/>
      <c r="S253" s="165"/>
      <c r="T253" s="165"/>
      <c r="U253" s="165"/>
      <c r="V253" s="165"/>
      <c r="W253" s="165"/>
      <c r="Y253" s="164" t="n">
        <v>250</v>
      </c>
      <c r="Z253" s="246"/>
      <c r="AA253" s="180" t="str">
        <f aca="false">IF(MOD(ROW(),2),"",INDEX($Z$3:$Z$600,ROW()/2))</f>
        <v/>
      </c>
      <c r="AB253" s="181" t="n">
        <v>2.51</v>
      </c>
      <c r="AC253" s="182" t="n">
        <f aca="false">VALUE($Z254)</f>
        <v>0</v>
      </c>
      <c r="AD253" s="164" t="n">
        <v>250</v>
      </c>
      <c r="AE253" s="191"/>
      <c r="AF253" s="227" t="str">
        <f aca="false">IF(MOD(ROW(),10),"",INDEX(AE$3:AE$600,ROW()/10))</f>
        <v/>
      </c>
      <c r="AG253" s="228" t="n">
        <v>248</v>
      </c>
      <c r="AH253" s="229" t="e">
        <f aca="false">VALUE($AF253)</f>
        <v>#VALUE!</v>
      </c>
      <c r="AI253" s="164" t="n">
        <v>250</v>
      </c>
      <c r="AJ253" s="246"/>
      <c r="AK253" s="227" t="str">
        <f aca="false">IF(MOD(ROW(),10),"",INDEX(AJ$3:AJ$600,ROW()/10))</f>
        <v/>
      </c>
      <c r="AL253" s="228" t="n">
        <v>243</v>
      </c>
      <c r="AM253" s="229" t="e">
        <f aca="false">VALUE($AK253)</f>
        <v>#VALUE!</v>
      </c>
      <c r="AN253" s="164" t="n">
        <v>250</v>
      </c>
      <c r="AO253" s="190"/>
      <c r="AP253" s="227" t="str">
        <f aca="false">IF(MOD(ROW(),10),"",INDEX(AO$3:AO$600,ROW()/10))</f>
        <v/>
      </c>
      <c r="AQ253" s="181" t="n">
        <v>2.51</v>
      </c>
      <c r="AR253" s="229" t="e">
        <f aca="false">VALUE($AP253)</f>
        <v>#VALUE!</v>
      </c>
      <c r="AS253" s="164" t="n">
        <v>2500</v>
      </c>
      <c r="AT253" s="246"/>
      <c r="AU253" s="227" t="str">
        <f aca="false">IF(MOD(ROW(),10),"",INDEX(AT$3:AT$600,ROW()/10))</f>
        <v/>
      </c>
      <c r="AV253" s="181" t="n">
        <v>2.51</v>
      </c>
      <c r="AW253" s="229" t="e">
        <f aca="false">VALUE($AU253)</f>
        <v>#VALUE!</v>
      </c>
      <c r="AY253" s="246"/>
      <c r="AZ253" s="180" t="str">
        <f aca="false">IF(MOD(ROW(),2),"",INDEX(AY$3:AY$600,ROW()/2))</f>
        <v/>
      </c>
      <c r="BA253" s="181" t="n">
        <v>2.51</v>
      </c>
      <c r="BB253" s="182" t="e">
        <f aca="false">VALUE(AZ253)</f>
        <v>#VALUE!</v>
      </c>
      <c r="BD253" s="246"/>
      <c r="BE253" s="180" t="str">
        <f aca="false">IF(MOD(ROW(),2),"",INDEX(BD$3:BD$600,ROW()/2))</f>
        <v/>
      </c>
      <c r="BF253" s="181" t="n">
        <v>2.51</v>
      </c>
      <c r="BG253" s="182" t="n">
        <f aca="false">VALUE($BD254)</f>
        <v>0</v>
      </c>
    </row>
    <row r="254" customFormat="false" ht="13.5" hidden="false" customHeight="false" outlineLevel="0" collapsed="false">
      <c r="A254" s="208" t="n">
        <v>2.47</v>
      </c>
      <c r="B254" s="209" t="n">
        <v>3.1</v>
      </c>
      <c r="C254" s="213" t="n">
        <f aca="false">$C253+(($AM$20-$AM$10))/10</f>
        <v>0</v>
      </c>
      <c r="D254" s="217" t="n">
        <f aca="false">$D253+(($AH$30-$AH$20))/10</f>
        <v>0.00490000000000001</v>
      </c>
      <c r="E254" s="211" t="n">
        <f aca="false">$AC249</f>
        <v>0</v>
      </c>
      <c r="F254" s="212" t="n">
        <f aca="false">$F253+(($AR$20-$AR$10))/10</f>
        <v>-0.0224</v>
      </c>
      <c r="G254" s="218" t="n">
        <f aca="false">$G253+(($AW$20-$AW$10))/10</f>
        <v>-0.0315</v>
      </c>
      <c r="H254" s="213" t="n">
        <f aca="false">$BB248+($BB250-$BB248)/2</f>
        <v>0</v>
      </c>
      <c r="I254" s="213" t="n">
        <f aca="false">$BG248+($BG250-$BG248)/2</f>
        <v>0</v>
      </c>
      <c r="J254" s="165"/>
      <c r="Q254" s="249"/>
      <c r="R254" s="249"/>
      <c r="S254" s="165"/>
      <c r="T254" s="165"/>
      <c r="U254" s="165"/>
      <c r="V254" s="165"/>
      <c r="W254" s="165"/>
      <c r="Y254" s="164" t="n">
        <v>251</v>
      </c>
      <c r="Z254" s="246"/>
      <c r="AA254" s="180" t="n">
        <f aca="false">IF(MOD(ROW(),2),"",INDEX($Z$3:$Z$600,ROW()/2))</f>
        <v>180.26</v>
      </c>
      <c r="AB254" s="181" t="n">
        <v>2.52</v>
      </c>
      <c r="AC254" s="182" t="n">
        <f aca="false">VALUE($Z255)</f>
        <v>0</v>
      </c>
      <c r="AD254" s="164" t="n">
        <v>251</v>
      </c>
      <c r="AE254" s="191"/>
      <c r="AF254" s="227" t="str">
        <f aca="false">IF(MOD(ROW(),10),"",INDEX(AE$3:AE$600,ROW()/10))</f>
        <v/>
      </c>
      <c r="AG254" s="228" t="n">
        <v>249</v>
      </c>
      <c r="AH254" s="229" t="e">
        <f aca="false">VALUE($AF254)</f>
        <v>#VALUE!</v>
      </c>
      <c r="AI254" s="164" t="n">
        <v>251</v>
      </c>
      <c r="AJ254" s="246"/>
      <c r="AK254" s="227" t="str">
        <f aca="false">IF(MOD(ROW(),10),"",INDEX(AJ$3:AJ$600,ROW()/10))</f>
        <v/>
      </c>
      <c r="AL254" s="228" t="n">
        <v>244</v>
      </c>
      <c r="AM254" s="229" t="e">
        <f aca="false">VALUE($AK254)</f>
        <v>#VALUE!</v>
      </c>
      <c r="AN254" s="164" t="n">
        <v>251</v>
      </c>
      <c r="AO254" s="190"/>
      <c r="AP254" s="227" t="str">
        <f aca="false">IF(MOD(ROW(),10),"",INDEX(AO$3:AO$600,ROW()/10))</f>
        <v/>
      </c>
      <c r="AQ254" s="181" t="n">
        <v>2.52</v>
      </c>
      <c r="AR254" s="229" t="e">
        <f aca="false">VALUE($AP254)</f>
        <v>#VALUE!</v>
      </c>
      <c r="AS254" s="164" t="n">
        <v>2510</v>
      </c>
      <c r="AT254" s="246"/>
      <c r="AU254" s="227" t="str">
        <f aca="false">IF(MOD(ROW(),10),"",INDEX(AT$3:AT$600,ROW()/10))</f>
        <v/>
      </c>
      <c r="AV254" s="181" t="n">
        <v>2.52</v>
      </c>
      <c r="AW254" s="229" t="e">
        <f aca="false">VALUE($AU254)</f>
        <v>#VALUE!</v>
      </c>
      <c r="AY254" s="246"/>
      <c r="AZ254" s="180" t="n">
        <f aca="false">IF(MOD(ROW(),2),"",INDEX(AY$3:AY$600,ROW()/2))</f>
        <v>0</v>
      </c>
      <c r="BA254" s="181" t="n">
        <v>2.52</v>
      </c>
      <c r="BB254" s="182" t="n">
        <f aca="false">VALUE(AZ254)</f>
        <v>0</v>
      </c>
      <c r="BD254" s="246"/>
      <c r="BE254" s="180" t="n">
        <f aca="false">IF(MOD(ROW(),2),"",INDEX(BD$3:BD$600,ROW()/2))</f>
        <v>0</v>
      </c>
      <c r="BF254" s="181" t="n">
        <v>2.52</v>
      </c>
      <c r="BG254" s="182" t="n">
        <f aca="false">VALUE($BD255)</f>
        <v>0</v>
      </c>
    </row>
    <row r="255" customFormat="false" ht="13.5" hidden="false" customHeight="false" outlineLevel="0" collapsed="false">
      <c r="A255" s="208" t="n">
        <v>2.48</v>
      </c>
      <c r="B255" s="209" t="n">
        <v>3.09</v>
      </c>
      <c r="C255" s="213" t="n">
        <f aca="false">$C254+(($AM$20-$AM$10))/10</f>
        <v>0</v>
      </c>
      <c r="D255" s="217" t="n">
        <f aca="false">$D254+(($AH$30-$AH$20))/10</f>
        <v>0.00560000000000001</v>
      </c>
      <c r="E255" s="211" t="n">
        <f aca="false">$AC250</f>
        <v>0</v>
      </c>
      <c r="F255" s="212" t="n">
        <f aca="false">$F254+(($AR$20-$AR$10))/10</f>
        <v>-0.0256</v>
      </c>
      <c r="G255" s="218" t="n">
        <f aca="false">$G254+(($AW$20-$AW$10))/10</f>
        <v>-0.036</v>
      </c>
      <c r="H255" s="213" t="n">
        <f aca="false">$BB250</f>
        <v>0</v>
      </c>
      <c r="I255" s="213" t="n">
        <f aca="false">$BG250</f>
        <v>0</v>
      </c>
      <c r="J255" s="165"/>
      <c r="Q255" s="249"/>
      <c r="R255" s="249"/>
      <c r="S255" s="165"/>
      <c r="T255" s="165"/>
      <c r="U255" s="165"/>
      <c r="V255" s="165"/>
      <c r="W255" s="165"/>
      <c r="Y255" s="164" t="n">
        <v>252</v>
      </c>
      <c r="Z255" s="246"/>
      <c r="AA255" s="180" t="str">
        <f aca="false">IF(MOD(ROW(),2),"",INDEX($Z$3:$Z$600,ROW()/2))</f>
        <v/>
      </c>
      <c r="AB255" s="181" t="n">
        <v>2.53</v>
      </c>
      <c r="AC255" s="182" t="n">
        <f aca="false">VALUE($Z256)</f>
        <v>0</v>
      </c>
      <c r="AD255" s="164" t="n">
        <v>252</v>
      </c>
      <c r="AE255" s="191"/>
      <c r="AF255" s="227" t="str">
        <f aca="false">IF(MOD(ROW(),10),"",INDEX(AE$3:AE$600,ROW()/10))</f>
        <v/>
      </c>
      <c r="AG255" s="228" t="n">
        <v>250</v>
      </c>
      <c r="AH255" s="229" t="e">
        <f aca="false">VALUE($AF255)</f>
        <v>#VALUE!</v>
      </c>
      <c r="AI255" s="164" t="n">
        <v>252</v>
      </c>
      <c r="AJ255" s="246"/>
      <c r="AK255" s="227" t="str">
        <f aca="false">IF(MOD(ROW(),10),"",INDEX(AJ$3:AJ$600,ROW()/10))</f>
        <v/>
      </c>
      <c r="AL255" s="228" t="n">
        <v>245</v>
      </c>
      <c r="AM255" s="229" t="e">
        <f aca="false">VALUE($AK255)</f>
        <v>#VALUE!</v>
      </c>
      <c r="AN255" s="164" t="n">
        <v>252</v>
      </c>
      <c r="AO255" s="190"/>
      <c r="AP255" s="227" t="str">
        <f aca="false">IF(MOD(ROW(),10),"",INDEX(AO$3:AO$600,ROW()/10))</f>
        <v/>
      </c>
      <c r="AQ255" s="181" t="n">
        <v>2.53</v>
      </c>
      <c r="AR255" s="229" t="e">
        <f aca="false">VALUE($AP255)</f>
        <v>#VALUE!</v>
      </c>
      <c r="AS255" s="164" t="n">
        <v>2520</v>
      </c>
      <c r="AT255" s="246"/>
      <c r="AU255" s="227" t="str">
        <f aca="false">IF(MOD(ROW(),10),"",INDEX(AT$3:AT$600,ROW()/10))</f>
        <v/>
      </c>
      <c r="AV255" s="181" t="n">
        <v>2.53</v>
      </c>
      <c r="AW255" s="229" t="e">
        <f aca="false">VALUE($AU255)</f>
        <v>#VALUE!</v>
      </c>
      <c r="AY255" s="246"/>
      <c r="AZ255" s="180" t="str">
        <f aca="false">IF(MOD(ROW(),2),"",INDEX(AY$3:AY$600,ROW()/2))</f>
        <v/>
      </c>
      <c r="BA255" s="181" t="n">
        <v>2.53</v>
      </c>
      <c r="BB255" s="182" t="e">
        <f aca="false">VALUE(AZ255)</f>
        <v>#VALUE!</v>
      </c>
      <c r="BD255" s="246"/>
      <c r="BE255" s="180" t="str">
        <f aca="false">IF(MOD(ROW(),2),"",INDEX(BD$3:BD$600,ROW()/2))</f>
        <v/>
      </c>
      <c r="BF255" s="181" t="n">
        <v>2.53</v>
      </c>
      <c r="BG255" s="182" t="n">
        <f aca="false">VALUE($BD256)</f>
        <v>0</v>
      </c>
    </row>
    <row r="256" customFormat="false" ht="13.5" hidden="false" customHeight="false" outlineLevel="0" collapsed="false">
      <c r="A256" s="208" t="n">
        <v>2.49</v>
      </c>
      <c r="B256" s="209" t="n">
        <v>3.08</v>
      </c>
      <c r="C256" s="213" t="n">
        <f aca="false">$C255+(($AM$20-$AM$10))/10</f>
        <v>0</v>
      </c>
      <c r="D256" s="217" t="n">
        <f aca="false">$D255+(($AH$30-$AH$20))/10</f>
        <v>0.00630000000000001</v>
      </c>
      <c r="E256" s="211" t="n">
        <f aca="false">$AC251</f>
        <v>0</v>
      </c>
      <c r="F256" s="212" t="n">
        <f aca="false">$F255+(($AR$20-$AR$10))/10</f>
        <v>-0.0288</v>
      </c>
      <c r="G256" s="218" t="n">
        <f aca="false">$G255+(($AW$20-$AW$10))/10</f>
        <v>-0.0405</v>
      </c>
      <c r="H256" s="213" t="n">
        <f aca="false">$BB250+($BB252-$BB250)/2</f>
        <v>0</v>
      </c>
      <c r="I256" s="213" t="n">
        <f aca="false">$BG250+($BG252-$BG250)/2</f>
        <v>0</v>
      </c>
      <c r="J256" s="165"/>
      <c r="Q256" s="249"/>
      <c r="R256" s="249"/>
      <c r="S256" s="165"/>
      <c r="T256" s="165"/>
      <c r="U256" s="165"/>
      <c r="V256" s="165"/>
      <c r="W256" s="165"/>
      <c r="Y256" s="164" t="n">
        <v>253</v>
      </c>
      <c r="Z256" s="246"/>
      <c r="AA256" s="180" t="n">
        <f aca="false">IF(MOD(ROW(),2),"",INDEX($Z$3:$Z$600,ROW()/2))</f>
        <v>181.85</v>
      </c>
      <c r="AB256" s="181" t="n">
        <v>2.54</v>
      </c>
      <c r="AC256" s="182" t="n">
        <f aca="false">VALUE($Z257)</f>
        <v>0</v>
      </c>
      <c r="AD256" s="164" t="n">
        <v>253</v>
      </c>
      <c r="AE256" s="191"/>
      <c r="AF256" s="227" t="str">
        <f aca="false">IF(MOD(ROW(),10),"",INDEX(AE$3:AE$600,ROW()/10))</f>
        <v/>
      </c>
      <c r="AG256" s="228" t="n">
        <v>251</v>
      </c>
      <c r="AH256" s="229" t="e">
        <f aca="false">VALUE($AF256)</f>
        <v>#VALUE!</v>
      </c>
      <c r="AI256" s="164" t="n">
        <v>253</v>
      </c>
      <c r="AJ256" s="246"/>
      <c r="AK256" s="227" t="str">
        <f aca="false">IF(MOD(ROW(),10),"",INDEX(AJ$3:AJ$600,ROW()/10))</f>
        <v/>
      </c>
      <c r="AL256" s="228" t="n">
        <v>246</v>
      </c>
      <c r="AM256" s="229" t="e">
        <f aca="false">VALUE($AK256)</f>
        <v>#VALUE!</v>
      </c>
      <c r="AN256" s="164" t="n">
        <v>253</v>
      </c>
      <c r="AO256" s="190"/>
      <c r="AP256" s="227" t="str">
        <f aca="false">IF(MOD(ROW(),10),"",INDEX(AO$3:AO$600,ROW()/10))</f>
        <v/>
      </c>
      <c r="AQ256" s="181" t="n">
        <v>2.54</v>
      </c>
      <c r="AR256" s="229" t="e">
        <f aca="false">VALUE($AP256)</f>
        <v>#VALUE!</v>
      </c>
      <c r="AS256" s="164" t="n">
        <v>2530</v>
      </c>
      <c r="AT256" s="246"/>
      <c r="AU256" s="227" t="str">
        <f aca="false">IF(MOD(ROW(),10),"",INDEX(AT$3:AT$600,ROW()/10))</f>
        <v/>
      </c>
      <c r="AV256" s="181" t="n">
        <v>2.54</v>
      </c>
      <c r="AW256" s="229" t="e">
        <f aca="false">VALUE($AU256)</f>
        <v>#VALUE!</v>
      </c>
      <c r="AY256" s="246"/>
      <c r="AZ256" s="180" t="n">
        <f aca="false">IF(MOD(ROW(),2),"",INDEX(AY$3:AY$600,ROW()/2))</f>
        <v>0</v>
      </c>
      <c r="BA256" s="181" t="n">
        <v>2.54</v>
      </c>
      <c r="BB256" s="182" t="n">
        <f aca="false">VALUE(AZ256)</f>
        <v>0</v>
      </c>
      <c r="BD256" s="246"/>
      <c r="BE256" s="180" t="n">
        <f aca="false">IF(MOD(ROW(),2),"",INDEX(BD$3:BD$600,ROW()/2))</f>
        <v>0</v>
      </c>
      <c r="BF256" s="181" t="n">
        <v>2.54</v>
      </c>
      <c r="BG256" s="182" t="n">
        <f aca="false">VALUE($BD257)</f>
        <v>0</v>
      </c>
    </row>
    <row r="257" customFormat="false" ht="13.5" hidden="false" customHeight="false" outlineLevel="0" collapsed="false">
      <c r="A257" s="208" t="n">
        <v>2.5</v>
      </c>
      <c r="B257" s="209" t="n">
        <v>3.07</v>
      </c>
      <c r="C257" s="213" t="n">
        <f aca="false">$AM260</f>
        <v>0</v>
      </c>
      <c r="D257" s="241" t="n">
        <f aca="false">$AH260</f>
        <v>0</v>
      </c>
      <c r="E257" s="211" t="n">
        <f aca="false">$AC252</f>
        <v>0</v>
      </c>
      <c r="F257" s="212" t="n">
        <f aca="false">$AR260</f>
        <v>0</v>
      </c>
      <c r="G257" s="218" t="n">
        <f aca="false">$AW260</f>
        <v>0</v>
      </c>
      <c r="H257" s="213" t="n">
        <f aca="false">$BB252</f>
        <v>0</v>
      </c>
      <c r="I257" s="213" t="n">
        <f aca="false">$BG252</f>
        <v>0</v>
      </c>
      <c r="J257" s="165"/>
      <c r="Q257" s="249"/>
      <c r="R257" s="249"/>
      <c r="S257" s="165"/>
      <c r="T257" s="165"/>
      <c r="U257" s="165"/>
      <c r="V257" s="165"/>
      <c r="W257" s="165"/>
      <c r="Y257" s="164" t="n">
        <v>254</v>
      </c>
      <c r="Z257" s="246"/>
      <c r="AA257" s="180" t="str">
        <f aca="false">IF(MOD(ROW(),2),"",INDEX($Z$3:$Z$600,ROW()/2))</f>
        <v/>
      </c>
      <c r="AB257" s="181" t="n">
        <v>2.55</v>
      </c>
      <c r="AC257" s="182" t="n">
        <f aca="false">VALUE($Z258)</f>
        <v>0</v>
      </c>
      <c r="AD257" s="164" t="n">
        <v>254</v>
      </c>
      <c r="AE257" s="191"/>
      <c r="AF257" s="227" t="str">
        <f aca="false">IF(MOD(ROW(),10),"",INDEX(AE$3:AE$600,ROW()/10))</f>
        <v/>
      </c>
      <c r="AG257" s="228" t="n">
        <v>252</v>
      </c>
      <c r="AH257" s="229" t="e">
        <f aca="false">VALUE($AF257)</f>
        <v>#VALUE!</v>
      </c>
      <c r="AI257" s="164" t="n">
        <v>254</v>
      </c>
      <c r="AJ257" s="246"/>
      <c r="AK257" s="227" t="str">
        <f aca="false">IF(MOD(ROW(),10),"",INDEX(AJ$3:AJ$600,ROW()/10))</f>
        <v/>
      </c>
      <c r="AL257" s="228" t="n">
        <v>247</v>
      </c>
      <c r="AM257" s="229" t="e">
        <f aca="false">VALUE($AK257)</f>
        <v>#VALUE!</v>
      </c>
      <c r="AN257" s="164" t="n">
        <v>254</v>
      </c>
      <c r="AO257" s="190"/>
      <c r="AP257" s="227" t="str">
        <f aca="false">IF(MOD(ROW(),10),"",INDEX(AO$3:AO$600,ROW()/10))</f>
        <v/>
      </c>
      <c r="AQ257" s="181" t="n">
        <v>2.55</v>
      </c>
      <c r="AR257" s="229" t="e">
        <f aca="false">VALUE($AP257)</f>
        <v>#VALUE!</v>
      </c>
      <c r="AS257" s="164" t="n">
        <v>2540</v>
      </c>
      <c r="AT257" s="246"/>
      <c r="AU257" s="227" t="str">
        <f aca="false">IF(MOD(ROW(),10),"",INDEX(AT$3:AT$600,ROW()/10))</f>
        <v/>
      </c>
      <c r="AV257" s="181" t="n">
        <v>2.55</v>
      </c>
      <c r="AW257" s="229" t="e">
        <f aca="false">VALUE($AU257)</f>
        <v>#VALUE!</v>
      </c>
      <c r="AY257" s="246"/>
      <c r="AZ257" s="180" t="str">
        <f aca="false">IF(MOD(ROW(),2),"",INDEX(AY$3:AY$600,ROW()/2))</f>
        <v/>
      </c>
      <c r="BA257" s="181" t="n">
        <v>2.55</v>
      </c>
      <c r="BB257" s="182" t="e">
        <f aca="false">VALUE(AZ257)</f>
        <v>#VALUE!</v>
      </c>
      <c r="BD257" s="246"/>
      <c r="BE257" s="180" t="str">
        <f aca="false">IF(MOD(ROW(),2),"",INDEX(BD$3:BD$600,ROW()/2))</f>
        <v/>
      </c>
      <c r="BF257" s="181" t="n">
        <v>2.55</v>
      </c>
      <c r="BG257" s="182" t="n">
        <f aca="false">VALUE($BD258)</f>
        <v>0</v>
      </c>
    </row>
    <row r="258" customFormat="false" ht="13.5" hidden="false" customHeight="false" outlineLevel="0" collapsed="false">
      <c r="A258" s="208" t="n">
        <v>2.51</v>
      </c>
      <c r="B258" s="209" t="n">
        <v>3.06</v>
      </c>
      <c r="C258" s="213" t="n">
        <f aca="false">$C257+(($AM$20-$AM$10))/10</f>
        <v>0</v>
      </c>
      <c r="D258" s="217" t="n">
        <f aca="false">$D257+(($AH$30-$AH$20))/10</f>
        <v>0.000700000000000001</v>
      </c>
      <c r="E258" s="211" t="n">
        <f aca="false">$AC253</f>
        <v>0</v>
      </c>
      <c r="F258" s="212" t="n">
        <f aca="false">$F257+(($AR$20-$AR$10))/10</f>
        <v>-0.0032</v>
      </c>
      <c r="G258" s="218" t="n">
        <f aca="false">$G257+(($AW$20-$AW$10))/10</f>
        <v>-0.0045</v>
      </c>
      <c r="H258" s="213" t="n">
        <f aca="false">$BB252+($BB254-$BB252)/2</f>
        <v>0</v>
      </c>
      <c r="I258" s="213" t="n">
        <f aca="false">$BG252+($BG254-$BG252)/2</f>
        <v>0</v>
      </c>
      <c r="J258" s="165"/>
      <c r="Q258" s="249"/>
      <c r="R258" s="249"/>
      <c r="S258" s="165"/>
      <c r="T258" s="165"/>
      <c r="U258" s="165"/>
      <c r="V258" s="165"/>
      <c r="W258" s="165"/>
      <c r="Y258" s="164" t="n">
        <v>255</v>
      </c>
      <c r="Z258" s="246"/>
      <c r="AA258" s="180" t="n">
        <f aca="false">IF(MOD(ROW(),2),"",INDEX($Z$3:$Z$600,ROW()/2))</f>
        <v>183.44</v>
      </c>
      <c r="AB258" s="181" t="n">
        <v>2.56</v>
      </c>
      <c r="AC258" s="182" t="n">
        <f aca="false">VALUE($Z259)</f>
        <v>0</v>
      </c>
      <c r="AD258" s="164" t="n">
        <v>255</v>
      </c>
      <c r="AE258" s="191"/>
      <c r="AF258" s="227" t="str">
        <f aca="false">IF(MOD(ROW(),10),"",INDEX(AE$3:AE$600,ROW()/10))</f>
        <v/>
      </c>
      <c r="AG258" s="228" t="n">
        <v>253</v>
      </c>
      <c r="AH258" s="229" t="e">
        <f aca="false">VALUE($AF258)</f>
        <v>#VALUE!</v>
      </c>
      <c r="AI258" s="164" t="n">
        <v>255</v>
      </c>
      <c r="AJ258" s="246"/>
      <c r="AK258" s="227" t="str">
        <f aca="false">IF(MOD(ROW(),10),"",INDEX(AJ$3:AJ$600,ROW()/10))</f>
        <v/>
      </c>
      <c r="AL258" s="228" t="n">
        <v>248</v>
      </c>
      <c r="AM258" s="229" t="e">
        <f aca="false">VALUE($AK258)</f>
        <v>#VALUE!</v>
      </c>
      <c r="AN258" s="164" t="n">
        <v>255</v>
      </c>
      <c r="AO258" s="190"/>
      <c r="AP258" s="227" t="str">
        <f aca="false">IF(MOD(ROW(),10),"",INDEX(AO$3:AO$600,ROW()/10))</f>
        <v/>
      </c>
      <c r="AQ258" s="181" t="n">
        <v>2.56</v>
      </c>
      <c r="AR258" s="229" t="e">
        <f aca="false">VALUE($AP258)</f>
        <v>#VALUE!</v>
      </c>
      <c r="AS258" s="164" t="n">
        <v>2550</v>
      </c>
      <c r="AT258" s="246"/>
      <c r="AU258" s="227" t="str">
        <f aca="false">IF(MOD(ROW(),10),"",INDEX(AT$3:AT$600,ROW()/10))</f>
        <v/>
      </c>
      <c r="AV258" s="181" t="n">
        <v>2.56</v>
      </c>
      <c r="AW258" s="229" t="e">
        <f aca="false">VALUE($AU258)</f>
        <v>#VALUE!</v>
      </c>
      <c r="AY258" s="246"/>
      <c r="AZ258" s="180" t="n">
        <f aca="false">IF(MOD(ROW(),2),"",INDEX(AY$3:AY$600,ROW()/2))</f>
        <v>0</v>
      </c>
      <c r="BA258" s="181" t="n">
        <v>2.56</v>
      </c>
      <c r="BB258" s="182" t="n">
        <f aca="false">VALUE(AZ258)</f>
        <v>0</v>
      </c>
      <c r="BD258" s="246"/>
      <c r="BE258" s="180" t="n">
        <f aca="false">IF(MOD(ROW(),2),"",INDEX(BD$3:BD$600,ROW()/2))</f>
        <v>0</v>
      </c>
      <c r="BF258" s="181" t="n">
        <v>2.56</v>
      </c>
      <c r="BG258" s="182" t="n">
        <f aca="false">VALUE($BD259)</f>
        <v>0</v>
      </c>
    </row>
    <row r="259" customFormat="false" ht="13.5" hidden="false" customHeight="false" outlineLevel="0" collapsed="false">
      <c r="A259" s="208" t="n">
        <v>2.52</v>
      </c>
      <c r="B259" s="209" t="n">
        <v>3.05</v>
      </c>
      <c r="C259" s="213" t="n">
        <f aca="false">$C258+(($AM$20-$AM$10))/10</f>
        <v>0</v>
      </c>
      <c r="D259" s="217" t="n">
        <f aca="false">$D258+(($AH$30-$AH$20))/10</f>
        <v>0.0014</v>
      </c>
      <c r="E259" s="211" t="n">
        <f aca="false">$AC254</f>
        <v>0</v>
      </c>
      <c r="F259" s="212" t="n">
        <f aca="false">$F258+(($AR$20-$AR$10))/10</f>
        <v>-0.0064</v>
      </c>
      <c r="G259" s="218" t="n">
        <f aca="false">$G258+(($AW$20-$AW$10))/10</f>
        <v>-0.009</v>
      </c>
      <c r="H259" s="213" t="n">
        <f aca="false">$BB254</f>
        <v>0</v>
      </c>
      <c r="I259" s="213" t="n">
        <f aca="false">$BG254</f>
        <v>0</v>
      </c>
      <c r="J259" s="165"/>
      <c r="Q259" s="249"/>
      <c r="R259" s="249"/>
      <c r="S259" s="165"/>
      <c r="T259" s="165"/>
      <c r="U259" s="165"/>
      <c r="V259" s="165"/>
      <c r="W259" s="165"/>
      <c r="Y259" s="164" t="n">
        <v>256</v>
      </c>
      <c r="Z259" s="246"/>
      <c r="AA259" s="180" t="str">
        <f aca="false">IF(MOD(ROW(),2),"",INDEX($Z$3:$Z$600,ROW()/2))</f>
        <v/>
      </c>
      <c r="AB259" s="181" t="n">
        <v>2.57</v>
      </c>
      <c r="AC259" s="182" t="n">
        <f aca="false">VALUE($Z260)</f>
        <v>0</v>
      </c>
      <c r="AD259" s="164" t="n">
        <v>256</v>
      </c>
      <c r="AE259" s="191"/>
      <c r="AF259" s="227" t="str">
        <f aca="false">IF(MOD(ROW(),10),"",INDEX(AE$3:AE$600,ROW()/10))</f>
        <v/>
      </c>
      <c r="AG259" s="228" t="n">
        <v>254</v>
      </c>
      <c r="AH259" s="229" t="e">
        <f aca="false">VALUE($AF259)</f>
        <v>#VALUE!</v>
      </c>
      <c r="AI259" s="164" t="n">
        <v>256</v>
      </c>
      <c r="AJ259" s="246"/>
      <c r="AK259" s="227" t="str">
        <f aca="false">IF(MOD(ROW(),10),"",INDEX(AJ$3:AJ$600,ROW()/10))</f>
        <v/>
      </c>
      <c r="AL259" s="228" t="n">
        <v>249</v>
      </c>
      <c r="AM259" s="229" t="e">
        <f aca="false">VALUE($AK259)</f>
        <v>#VALUE!</v>
      </c>
      <c r="AN259" s="164" t="n">
        <v>256</v>
      </c>
      <c r="AO259" s="190"/>
      <c r="AP259" s="227" t="str">
        <f aca="false">IF(MOD(ROW(),10),"",INDEX(AO$3:AO$600,ROW()/10))</f>
        <v/>
      </c>
      <c r="AQ259" s="181" t="n">
        <v>2.57</v>
      </c>
      <c r="AR259" s="229" t="e">
        <f aca="false">VALUE($AP259)</f>
        <v>#VALUE!</v>
      </c>
      <c r="AS259" s="164" t="n">
        <v>2560</v>
      </c>
      <c r="AT259" s="246"/>
      <c r="AU259" s="227" t="str">
        <f aca="false">IF(MOD(ROW(),10),"",INDEX(AT$3:AT$600,ROW()/10))</f>
        <v/>
      </c>
      <c r="AV259" s="181" t="n">
        <v>2.57</v>
      </c>
      <c r="AW259" s="229" t="e">
        <f aca="false">VALUE($AU259)</f>
        <v>#VALUE!</v>
      </c>
      <c r="AY259" s="246"/>
      <c r="AZ259" s="180" t="str">
        <f aca="false">IF(MOD(ROW(),2),"",INDEX(AY$3:AY$600,ROW()/2))</f>
        <v/>
      </c>
      <c r="BA259" s="181" t="n">
        <v>2.57</v>
      </c>
      <c r="BB259" s="182" t="e">
        <f aca="false">VALUE(AZ259)</f>
        <v>#VALUE!</v>
      </c>
      <c r="BD259" s="246"/>
      <c r="BE259" s="180" t="str">
        <f aca="false">IF(MOD(ROW(),2),"",INDEX(BD$3:BD$600,ROW()/2))</f>
        <v/>
      </c>
      <c r="BF259" s="181" t="n">
        <v>2.57</v>
      </c>
      <c r="BG259" s="182" t="n">
        <f aca="false">VALUE($BD260)</f>
        <v>0</v>
      </c>
    </row>
    <row r="260" customFormat="false" ht="13.5" hidden="false" customHeight="false" outlineLevel="0" collapsed="false">
      <c r="A260" s="208" t="n">
        <v>2.53</v>
      </c>
      <c r="B260" s="209" t="n">
        <v>3.04</v>
      </c>
      <c r="C260" s="213" t="n">
        <f aca="false">$C259+(($AM$20-$AM$10))/10</f>
        <v>0</v>
      </c>
      <c r="D260" s="217" t="n">
        <f aca="false">$D259+(($AH$30-$AH$20))/10</f>
        <v>0.0021</v>
      </c>
      <c r="E260" s="211" t="n">
        <f aca="false">$AC255</f>
        <v>0</v>
      </c>
      <c r="F260" s="212" t="n">
        <f aca="false">$F259+(($AR$20-$AR$10))/10</f>
        <v>-0.0096</v>
      </c>
      <c r="G260" s="218" t="n">
        <f aca="false">$G259+(($AW$20-$AW$10))/10</f>
        <v>-0.0135</v>
      </c>
      <c r="H260" s="213" t="n">
        <f aca="false">$BB254+($BB256-$BB254)/2</f>
        <v>0</v>
      </c>
      <c r="I260" s="213" t="n">
        <f aca="false">$BG254+($BG256-$BG254)/2</f>
        <v>0</v>
      </c>
      <c r="J260" s="165"/>
      <c r="Q260" s="249"/>
      <c r="R260" s="249"/>
      <c r="S260" s="165"/>
      <c r="T260" s="165"/>
      <c r="U260" s="165"/>
      <c r="V260" s="165"/>
      <c r="W260" s="165"/>
      <c r="Y260" s="164" t="n">
        <v>257</v>
      </c>
      <c r="Z260" s="246"/>
      <c r="AA260" s="180" t="n">
        <f aca="false">IF(MOD(ROW(),2),"",INDEX($Z$3:$Z$600,ROW()/2))</f>
        <v>185.03</v>
      </c>
      <c r="AB260" s="181" t="n">
        <v>2.58</v>
      </c>
      <c r="AC260" s="182" t="n">
        <f aca="false">VALUE($Z261)</f>
        <v>0</v>
      </c>
      <c r="AD260" s="164" t="n">
        <v>257</v>
      </c>
      <c r="AE260" s="191"/>
      <c r="AF260" s="227" t="n">
        <f aca="false">IF(MOD(ROW(),10),"",INDEX(AE$3:AE$600,ROW()/10))</f>
        <v>0</v>
      </c>
      <c r="AG260" s="228" t="n">
        <v>255</v>
      </c>
      <c r="AH260" s="229" t="n">
        <f aca="false">VALUE($AF260)</f>
        <v>0</v>
      </c>
      <c r="AI260" s="164" t="n">
        <v>257</v>
      </c>
      <c r="AJ260" s="246"/>
      <c r="AK260" s="227" t="n">
        <f aca="false">IF(MOD(ROW(),10),"",INDEX(AJ$3:AJ$600,ROW()/10))</f>
        <v>0</v>
      </c>
      <c r="AL260" s="228" t="n">
        <v>250</v>
      </c>
      <c r="AM260" s="229" t="n">
        <f aca="false">VALUE($AK260)</f>
        <v>0</v>
      </c>
      <c r="AN260" s="164" t="n">
        <v>257</v>
      </c>
      <c r="AO260" s="190"/>
      <c r="AP260" s="227" t="n">
        <f aca="false">IF(MOD(ROW(),10),"",INDEX(AO$3:AO$600,ROW()/10))</f>
        <v>0</v>
      </c>
      <c r="AQ260" s="181" t="n">
        <v>2.58</v>
      </c>
      <c r="AR260" s="229" t="n">
        <f aca="false">VALUE($AP260)</f>
        <v>0</v>
      </c>
      <c r="AS260" s="164" t="n">
        <v>2570</v>
      </c>
      <c r="AT260" s="246"/>
      <c r="AU260" s="227" t="n">
        <f aca="false">IF(MOD(ROW(),10),"",INDEX(AT$3:AT$600,ROW()/10))</f>
        <v>0</v>
      </c>
      <c r="AV260" s="181" t="n">
        <v>2.58</v>
      </c>
      <c r="AW260" s="229" t="n">
        <f aca="false">VALUE($AU260)</f>
        <v>0</v>
      </c>
      <c r="AY260" s="246"/>
      <c r="AZ260" s="180" t="n">
        <f aca="false">IF(MOD(ROW(),2),"",INDEX(AY$3:AY$600,ROW()/2))</f>
        <v>0</v>
      </c>
      <c r="BA260" s="181" t="n">
        <v>2.58</v>
      </c>
      <c r="BB260" s="182" t="n">
        <f aca="false">VALUE(AZ260)</f>
        <v>0</v>
      </c>
      <c r="BD260" s="246"/>
      <c r="BE260" s="180" t="n">
        <f aca="false">IF(MOD(ROW(),2),"",INDEX(BD$3:BD$600,ROW()/2))</f>
        <v>0</v>
      </c>
      <c r="BF260" s="181" t="n">
        <v>2.58</v>
      </c>
      <c r="BG260" s="182" t="n">
        <f aca="false">VALUE($BD261)</f>
        <v>0</v>
      </c>
    </row>
    <row r="261" customFormat="false" ht="13.5" hidden="false" customHeight="false" outlineLevel="0" collapsed="false">
      <c r="A261" s="208" t="n">
        <v>2.54</v>
      </c>
      <c r="B261" s="209" t="n">
        <v>3.03</v>
      </c>
      <c r="C261" s="213" t="n">
        <f aca="false">$C260+(($AM$20-$AM$10))/10</f>
        <v>0</v>
      </c>
      <c r="D261" s="217" t="n">
        <f aca="false">$D260+(($AH$30-$AH$20))/10</f>
        <v>0.0028</v>
      </c>
      <c r="E261" s="211" t="n">
        <f aca="false">$AC256</f>
        <v>0</v>
      </c>
      <c r="F261" s="212" t="n">
        <f aca="false">$F260+(($AR$20-$AR$10))/10</f>
        <v>-0.0128</v>
      </c>
      <c r="G261" s="218" t="n">
        <f aca="false">$G260+(($AW$20-$AW$10))/10</f>
        <v>-0.018</v>
      </c>
      <c r="H261" s="213" t="n">
        <f aca="false">$BB256</f>
        <v>0</v>
      </c>
      <c r="I261" s="213" t="n">
        <f aca="false">$BG256</f>
        <v>0</v>
      </c>
      <c r="J261" s="165"/>
      <c r="Q261" s="249"/>
      <c r="R261" s="249"/>
      <c r="S261" s="165"/>
      <c r="T261" s="165"/>
      <c r="U261" s="165"/>
      <c r="V261" s="165"/>
      <c r="W261" s="165"/>
      <c r="Y261" s="164" t="n">
        <v>258</v>
      </c>
      <c r="Z261" s="246"/>
      <c r="AA261" s="180" t="str">
        <f aca="false">IF(MOD(ROW(),2),"",INDEX($Z$3:$Z$600,ROW()/2))</f>
        <v/>
      </c>
      <c r="AB261" s="181" t="n">
        <v>2.59</v>
      </c>
      <c r="AC261" s="182" t="n">
        <f aca="false">VALUE($Z262)</f>
        <v>0</v>
      </c>
      <c r="AD261" s="164" t="n">
        <v>258</v>
      </c>
      <c r="AE261" s="191"/>
      <c r="AF261" s="227" t="str">
        <f aca="false">IF(MOD(ROW(),10),"",INDEX(AE$3:AE$600,ROW()/10))</f>
        <v/>
      </c>
      <c r="AG261" s="228" t="n">
        <v>256</v>
      </c>
      <c r="AH261" s="229" t="e">
        <f aca="false">VALUE($AF261)</f>
        <v>#VALUE!</v>
      </c>
      <c r="AI261" s="164" t="n">
        <v>258</v>
      </c>
      <c r="AJ261" s="246"/>
      <c r="AK261" s="227" t="str">
        <f aca="false">IF(MOD(ROW(),10),"",INDEX(AJ$3:AJ$600,ROW()/10))</f>
        <v/>
      </c>
      <c r="AL261" s="228" t="n">
        <v>251</v>
      </c>
      <c r="AM261" s="229" t="e">
        <f aca="false">VALUE($AK261)</f>
        <v>#VALUE!</v>
      </c>
      <c r="AN261" s="164" t="n">
        <v>258</v>
      </c>
      <c r="AO261" s="190"/>
      <c r="AP261" s="227" t="str">
        <f aca="false">IF(MOD(ROW(),10),"",INDEX(AO$3:AO$600,ROW()/10))</f>
        <v/>
      </c>
      <c r="AQ261" s="181" t="n">
        <v>2.59</v>
      </c>
      <c r="AR261" s="229" t="e">
        <f aca="false">VALUE($AP261)</f>
        <v>#VALUE!</v>
      </c>
      <c r="AS261" s="164" t="n">
        <v>2580</v>
      </c>
      <c r="AT261" s="246"/>
      <c r="AU261" s="227" t="str">
        <f aca="false">IF(MOD(ROW(),10),"",INDEX(AT$3:AT$600,ROW()/10))</f>
        <v/>
      </c>
      <c r="AV261" s="181" t="n">
        <v>2.59</v>
      </c>
      <c r="AW261" s="229" t="e">
        <f aca="false">VALUE($AU261)</f>
        <v>#VALUE!</v>
      </c>
      <c r="AY261" s="246"/>
      <c r="AZ261" s="180" t="str">
        <f aca="false">IF(MOD(ROW(),2),"",INDEX(AY$3:AY$600,ROW()/2))</f>
        <v/>
      </c>
      <c r="BA261" s="181" t="n">
        <v>2.59</v>
      </c>
      <c r="BB261" s="182" t="e">
        <f aca="false">VALUE(AZ261)</f>
        <v>#VALUE!</v>
      </c>
      <c r="BD261" s="246"/>
      <c r="BE261" s="180" t="str">
        <f aca="false">IF(MOD(ROW(),2),"",INDEX(BD$3:BD$600,ROW()/2))</f>
        <v/>
      </c>
      <c r="BF261" s="181" t="n">
        <v>2.59</v>
      </c>
      <c r="BG261" s="182" t="n">
        <f aca="false">VALUE($BD262)</f>
        <v>0</v>
      </c>
    </row>
    <row r="262" customFormat="false" ht="13.5" hidden="false" customHeight="false" outlineLevel="0" collapsed="false">
      <c r="A262" s="208" t="n">
        <v>2.55</v>
      </c>
      <c r="B262" s="209" t="n">
        <v>3.02</v>
      </c>
      <c r="C262" s="213" t="n">
        <f aca="false">$C261+(($AM$20-$AM$10))/10</f>
        <v>0</v>
      </c>
      <c r="D262" s="217" t="n">
        <f aca="false">$D261+(($AH$30-$AH$20))/10</f>
        <v>0.0035</v>
      </c>
      <c r="E262" s="211" t="n">
        <f aca="false">$AC257</f>
        <v>0</v>
      </c>
      <c r="F262" s="212" t="n">
        <f aca="false">$F261+(($AR$20-$AR$10))/10</f>
        <v>-0.016</v>
      </c>
      <c r="G262" s="218" t="n">
        <f aca="false">$G261+(($AW$20-$AW$10))/10</f>
        <v>-0.0225</v>
      </c>
      <c r="H262" s="213" t="n">
        <f aca="false">$BB256+($BB258-$BB256)/2</f>
        <v>0</v>
      </c>
      <c r="I262" s="213" t="n">
        <f aca="false">$BG256+($BG258-$BG256)/2</f>
        <v>0</v>
      </c>
      <c r="J262" s="165"/>
      <c r="Q262" s="249"/>
      <c r="R262" s="249"/>
      <c r="S262" s="165"/>
      <c r="T262" s="165"/>
      <c r="U262" s="165"/>
      <c r="V262" s="165"/>
      <c r="W262" s="165"/>
      <c r="Y262" s="164" t="n">
        <v>259</v>
      </c>
      <c r="Z262" s="246"/>
      <c r="AA262" s="180" t="n">
        <f aca="false">IF(MOD(ROW(),2),"",INDEX($Z$3:$Z$600,ROW()/2))</f>
        <v>186.62</v>
      </c>
      <c r="AB262" s="181" t="n">
        <v>2.6</v>
      </c>
      <c r="AC262" s="182" t="n">
        <f aca="false">VALUE($Z263)</f>
        <v>0</v>
      </c>
      <c r="AD262" s="164" t="n">
        <v>259</v>
      </c>
      <c r="AE262" s="191"/>
      <c r="AF262" s="227" t="str">
        <f aca="false">IF(MOD(ROW(),10),"",INDEX(AE$3:AE$600,ROW()/10))</f>
        <v/>
      </c>
      <c r="AG262" s="228" t="n">
        <v>257</v>
      </c>
      <c r="AH262" s="229" t="e">
        <f aca="false">VALUE($AF262)</f>
        <v>#VALUE!</v>
      </c>
      <c r="AI262" s="164" t="n">
        <v>259</v>
      </c>
      <c r="AJ262" s="246"/>
      <c r="AK262" s="227" t="str">
        <f aca="false">IF(MOD(ROW(),10),"",INDEX(AJ$3:AJ$600,ROW()/10))</f>
        <v/>
      </c>
      <c r="AL262" s="228" t="n">
        <v>252</v>
      </c>
      <c r="AM262" s="229" t="e">
        <f aca="false">VALUE($AK262)</f>
        <v>#VALUE!</v>
      </c>
      <c r="AN262" s="164" t="n">
        <v>259</v>
      </c>
      <c r="AO262" s="190"/>
      <c r="AP262" s="227" t="str">
        <f aca="false">IF(MOD(ROW(),10),"",INDEX(AO$3:AO$600,ROW()/10))</f>
        <v/>
      </c>
      <c r="AQ262" s="181" t="n">
        <v>2.6</v>
      </c>
      <c r="AR262" s="229" t="e">
        <f aca="false">VALUE($AP262)</f>
        <v>#VALUE!</v>
      </c>
      <c r="AS262" s="164" t="n">
        <v>2590</v>
      </c>
      <c r="AT262" s="246"/>
      <c r="AU262" s="227" t="str">
        <f aca="false">IF(MOD(ROW(),10),"",INDEX(AT$3:AT$600,ROW()/10))</f>
        <v/>
      </c>
      <c r="AV262" s="181" t="n">
        <v>2.6</v>
      </c>
      <c r="AW262" s="229" t="e">
        <f aca="false">VALUE($AU262)</f>
        <v>#VALUE!</v>
      </c>
      <c r="AY262" s="246"/>
      <c r="AZ262" s="180" t="n">
        <f aca="false">IF(MOD(ROW(),2),"",INDEX(AY$3:AY$600,ROW()/2))</f>
        <v>0</v>
      </c>
      <c r="BA262" s="181" t="n">
        <v>2.6</v>
      </c>
      <c r="BB262" s="182" t="n">
        <f aca="false">VALUE(AZ262)</f>
        <v>0</v>
      </c>
      <c r="BD262" s="246"/>
      <c r="BE262" s="180" t="n">
        <f aca="false">IF(MOD(ROW(),2),"",INDEX(BD$3:BD$600,ROW()/2))</f>
        <v>0</v>
      </c>
      <c r="BF262" s="181" t="n">
        <v>2.6</v>
      </c>
      <c r="BG262" s="182" t="n">
        <f aca="false">VALUE($BD263)</f>
        <v>0</v>
      </c>
    </row>
    <row r="263" customFormat="false" ht="13.5" hidden="false" customHeight="false" outlineLevel="0" collapsed="false">
      <c r="A263" s="208" t="n">
        <v>2.56</v>
      </c>
      <c r="B263" s="209" t="n">
        <v>3.01</v>
      </c>
      <c r="C263" s="213" t="n">
        <f aca="false">$C262+(($AM$20-$AM$10))/10</f>
        <v>0</v>
      </c>
      <c r="D263" s="217" t="n">
        <f aca="false">$D262+(($AH$30-$AH$20))/10</f>
        <v>0.0042</v>
      </c>
      <c r="E263" s="211" t="n">
        <f aca="false">$AC258</f>
        <v>0</v>
      </c>
      <c r="F263" s="212" t="n">
        <f aca="false">$F262+(($AR$20-$AR$10))/10</f>
        <v>-0.0192</v>
      </c>
      <c r="G263" s="218" t="n">
        <f aca="false">$G262+(($AW$20-$AW$10))/10</f>
        <v>-0.027</v>
      </c>
      <c r="H263" s="213" t="n">
        <f aca="false">$BB258</f>
        <v>0</v>
      </c>
      <c r="I263" s="213" t="n">
        <f aca="false">$BG258</f>
        <v>0</v>
      </c>
      <c r="J263" s="165"/>
      <c r="Q263" s="249"/>
      <c r="R263" s="249"/>
      <c r="S263" s="165"/>
      <c r="T263" s="165"/>
      <c r="U263" s="165"/>
      <c r="V263" s="165"/>
      <c r="W263" s="165"/>
      <c r="Y263" s="164" t="n">
        <v>260</v>
      </c>
      <c r="Z263" s="246"/>
      <c r="AA263" s="180" t="str">
        <f aca="false">IF(MOD(ROW(),2),"",INDEX($Z$3:$Z$600,ROW()/2))</f>
        <v/>
      </c>
      <c r="AB263" s="181" t="n">
        <v>2.61</v>
      </c>
      <c r="AC263" s="182" t="n">
        <f aca="false">VALUE($Z264)</f>
        <v>0</v>
      </c>
      <c r="AD263" s="164" t="n">
        <v>260</v>
      </c>
      <c r="AE263" s="191"/>
      <c r="AF263" s="227" t="str">
        <f aca="false">IF(MOD(ROW(),10),"",INDEX(AE$3:AE$600,ROW()/10))</f>
        <v/>
      </c>
      <c r="AG263" s="228" t="n">
        <v>258</v>
      </c>
      <c r="AH263" s="229" t="e">
        <f aca="false">VALUE($AF263)</f>
        <v>#VALUE!</v>
      </c>
      <c r="AI263" s="164" t="n">
        <v>260</v>
      </c>
      <c r="AJ263" s="246"/>
      <c r="AK263" s="227" t="str">
        <f aca="false">IF(MOD(ROW(),10),"",INDEX(AJ$3:AJ$600,ROW()/10))</f>
        <v/>
      </c>
      <c r="AL263" s="228" t="n">
        <v>253</v>
      </c>
      <c r="AM263" s="229" t="e">
        <f aca="false">VALUE($AK263)</f>
        <v>#VALUE!</v>
      </c>
      <c r="AN263" s="164" t="n">
        <v>260</v>
      </c>
      <c r="AO263" s="190"/>
      <c r="AP263" s="227" t="str">
        <f aca="false">IF(MOD(ROW(),10),"",INDEX(AO$3:AO$600,ROW()/10))</f>
        <v/>
      </c>
      <c r="AQ263" s="181" t="n">
        <v>2.61</v>
      </c>
      <c r="AR263" s="229" t="e">
        <f aca="false">VALUE($AP263)</f>
        <v>#VALUE!</v>
      </c>
      <c r="AS263" s="164" t="n">
        <v>2600</v>
      </c>
      <c r="AT263" s="246"/>
      <c r="AU263" s="227" t="str">
        <f aca="false">IF(MOD(ROW(),10),"",INDEX(AT$3:AT$600,ROW()/10))</f>
        <v/>
      </c>
      <c r="AV263" s="181" t="n">
        <v>2.61</v>
      </c>
      <c r="AW263" s="229" t="e">
        <f aca="false">VALUE($AU263)</f>
        <v>#VALUE!</v>
      </c>
      <c r="AY263" s="246"/>
      <c r="AZ263" s="180" t="str">
        <f aca="false">IF(MOD(ROW(),2),"",INDEX(AY$3:AY$600,ROW()/2))</f>
        <v/>
      </c>
      <c r="BA263" s="181" t="n">
        <v>2.61</v>
      </c>
      <c r="BB263" s="182" t="e">
        <f aca="false">VALUE(AZ263)</f>
        <v>#VALUE!</v>
      </c>
      <c r="BD263" s="246"/>
      <c r="BE263" s="180" t="str">
        <f aca="false">IF(MOD(ROW(),2),"",INDEX(BD$3:BD$600,ROW()/2))</f>
        <v/>
      </c>
      <c r="BF263" s="181" t="n">
        <v>2.61</v>
      </c>
      <c r="BG263" s="182" t="n">
        <f aca="false">VALUE($BD264)</f>
        <v>0</v>
      </c>
    </row>
    <row r="264" customFormat="false" ht="13.5" hidden="false" customHeight="false" outlineLevel="0" collapsed="false">
      <c r="A264" s="208" t="n">
        <v>2.57</v>
      </c>
      <c r="B264" s="209" t="n">
        <v>3</v>
      </c>
      <c r="C264" s="213" t="n">
        <f aca="false">$C263+(($AM$20-$AM$10))/10</f>
        <v>0</v>
      </c>
      <c r="D264" s="217" t="n">
        <f aca="false">$D263+(($AH$30-$AH$20))/10</f>
        <v>0.00490000000000001</v>
      </c>
      <c r="E264" s="211" t="n">
        <f aca="false">$AC259</f>
        <v>0</v>
      </c>
      <c r="F264" s="212" t="n">
        <f aca="false">$F263+(($AR$20-$AR$10))/10</f>
        <v>-0.0224</v>
      </c>
      <c r="G264" s="218" t="n">
        <f aca="false">$G263+(($AW$20-$AW$10))/10</f>
        <v>-0.0315</v>
      </c>
      <c r="H264" s="213" t="n">
        <f aca="false">$BB258+($BB260-$BB258)/2</f>
        <v>0</v>
      </c>
      <c r="I264" s="213" t="n">
        <f aca="false">$BG258+($BG260-$BG258)/2</f>
        <v>0</v>
      </c>
      <c r="J264" s="165"/>
      <c r="Q264" s="249"/>
      <c r="R264" s="249"/>
      <c r="S264" s="165"/>
      <c r="T264" s="165"/>
      <c r="U264" s="165"/>
      <c r="V264" s="165"/>
      <c r="W264" s="165"/>
      <c r="Y264" s="164" t="n">
        <v>261</v>
      </c>
      <c r="Z264" s="246"/>
      <c r="AA264" s="180" t="n">
        <f aca="false">IF(MOD(ROW(),2),"",INDEX($Z$3:$Z$600,ROW()/2))</f>
        <v>188.21</v>
      </c>
      <c r="AB264" s="181" t="n">
        <v>2.62</v>
      </c>
      <c r="AC264" s="182" t="n">
        <f aca="false">VALUE($Z265)</f>
        <v>0</v>
      </c>
      <c r="AD264" s="164" t="n">
        <v>261</v>
      </c>
      <c r="AE264" s="191"/>
      <c r="AF264" s="227" t="str">
        <f aca="false">IF(MOD(ROW(),10),"",INDEX(AE$3:AE$600,ROW()/10))</f>
        <v/>
      </c>
      <c r="AG264" s="228" t="n">
        <v>259</v>
      </c>
      <c r="AH264" s="229" t="e">
        <f aca="false">VALUE($AF264)</f>
        <v>#VALUE!</v>
      </c>
      <c r="AI264" s="164" t="n">
        <v>261</v>
      </c>
      <c r="AJ264" s="246"/>
      <c r="AK264" s="227" t="str">
        <f aca="false">IF(MOD(ROW(),10),"",INDEX(AJ$3:AJ$600,ROW()/10))</f>
        <v/>
      </c>
      <c r="AL264" s="228" t="n">
        <v>254</v>
      </c>
      <c r="AM264" s="229" t="e">
        <f aca="false">VALUE($AK264)</f>
        <v>#VALUE!</v>
      </c>
      <c r="AN264" s="164" t="n">
        <v>261</v>
      </c>
      <c r="AO264" s="190"/>
      <c r="AP264" s="227" t="str">
        <f aca="false">IF(MOD(ROW(),10),"",INDEX(AO$3:AO$600,ROW()/10))</f>
        <v/>
      </c>
      <c r="AQ264" s="181" t="n">
        <v>2.62</v>
      </c>
      <c r="AR264" s="229" t="e">
        <f aca="false">VALUE($AP264)</f>
        <v>#VALUE!</v>
      </c>
      <c r="AS264" s="164" t="n">
        <v>2610</v>
      </c>
      <c r="AT264" s="246"/>
      <c r="AU264" s="227" t="str">
        <f aca="false">IF(MOD(ROW(),10),"",INDEX(AT$3:AT$600,ROW()/10))</f>
        <v/>
      </c>
      <c r="AV264" s="181" t="n">
        <v>2.62</v>
      </c>
      <c r="AW264" s="229" t="e">
        <f aca="false">VALUE($AU264)</f>
        <v>#VALUE!</v>
      </c>
      <c r="AY264" s="246"/>
      <c r="AZ264" s="180" t="n">
        <f aca="false">IF(MOD(ROW(),2),"",INDEX(AY$3:AY$600,ROW()/2))</f>
        <v>0</v>
      </c>
      <c r="BA264" s="181" t="n">
        <v>2.62</v>
      </c>
      <c r="BB264" s="182" t="n">
        <f aca="false">VALUE(AZ264)</f>
        <v>0</v>
      </c>
      <c r="BD264" s="246"/>
      <c r="BE264" s="180" t="n">
        <f aca="false">IF(MOD(ROW(),2),"",INDEX(BD$3:BD$600,ROW()/2))</f>
        <v>0</v>
      </c>
      <c r="BF264" s="181" t="n">
        <v>2.62</v>
      </c>
      <c r="BG264" s="182" t="n">
        <f aca="false">VALUE($BD265)</f>
        <v>0</v>
      </c>
    </row>
    <row r="265" customFormat="false" ht="13.5" hidden="false" customHeight="false" outlineLevel="0" collapsed="false">
      <c r="A265" s="208" t="n">
        <v>2.58</v>
      </c>
      <c r="B265" s="209" t="n">
        <v>2.99</v>
      </c>
      <c r="C265" s="213" t="n">
        <f aca="false">$C264+(($AM$20-$AM$10))/10</f>
        <v>0</v>
      </c>
      <c r="D265" s="217" t="n">
        <f aca="false">$D264+(($AH$30-$AH$20))/10</f>
        <v>0.00560000000000001</v>
      </c>
      <c r="E265" s="211" t="n">
        <f aca="false">$AC260</f>
        <v>0</v>
      </c>
      <c r="F265" s="212" t="n">
        <f aca="false">$F264+(($AR$20-$AR$10))/10</f>
        <v>-0.0256</v>
      </c>
      <c r="G265" s="218" t="n">
        <f aca="false">$G264+(($AW$20-$AW$10))/10</f>
        <v>-0.036</v>
      </c>
      <c r="H265" s="213" t="n">
        <f aca="false">$BB260</f>
        <v>0</v>
      </c>
      <c r="I265" s="213" t="n">
        <f aca="false">$BG260</f>
        <v>0</v>
      </c>
      <c r="J265" s="165"/>
      <c r="Q265" s="249"/>
      <c r="R265" s="249"/>
      <c r="S265" s="165"/>
      <c r="T265" s="165"/>
      <c r="U265" s="165"/>
      <c r="V265" s="165"/>
      <c r="W265" s="165"/>
      <c r="Y265" s="164" t="n">
        <v>262</v>
      </c>
      <c r="Z265" s="246"/>
      <c r="AA265" s="180" t="str">
        <f aca="false">IF(MOD(ROW(),2),"",INDEX($Z$3:$Z$600,ROW()/2))</f>
        <v/>
      </c>
      <c r="AB265" s="181" t="n">
        <v>2.63</v>
      </c>
      <c r="AC265" s="182" t="n">
        <f aca="false">VALUE($Z266)</f>
        <v>0</v>
      </c>
      <c r="AD265" s="164" t="n">
        <v>262</v>
      </c>
      <c r="AE265" s="191"/>
      <c r="AF265" s="227" t="str">
        <f aca="false">IF(MOD(ROW(),10),"",INDEX(AE$3:AE$600,ROW()/10))</f>
        <v/>
      </c>
      <c r="AG265" s="228" t="n">
        <v>260</v>
      </c>
      <c r="AH265" s="229" t="e">
        <f aca="false">VALUE($AF265)</f>
        <v>#VALUE!</v>
      </c>
      <c r="AI265" s="164" t="n">
        <v>262</v>
      </c>
      <c r="AJ265" s="246"/>
      <c r="AK265" s="227" t="str">
        <f aca="false">IF(MOD(ROW(),10),"",INDEX(AJ$3:AJ$600,ROW()/10))</f>
        <v/>
      </c>
      <c r="AL265" s="228" t="n">
        <v>255</v>
      </c>
      <c r="AM265" s="229" t="e">
        <f aca="false">VALUE($AK265)</f>
        <v>#VALUE!</v>
      </c>
      <c r="AN265" s="164" t="n">
        <v>262</v>
      </c>
      <c r="AO265" s="190"/>
      <c r="AP265" s="227" t="str">
        <f aca="false">IF(MOD(ROW(),10),"",INDEX(AO$3:AO$600,ROW()/10))</f>
        <v/>
      </c>
      <c r="AQ265" s="181" t="n">
        <v>2.63</v>
      </c>
      <c r="AR265" s="229" t="e">
        <f aca="false">VALUE($AP265)</f>
        <v>#VALUE!</v>
      </c>
      <c r="AS265" s="164" t="n">
        <v>2620</v>
      </c>
      <c r="AT265" s="246"/>
      <c r="AU265" s="227" t="str">
        <f aca="false">IF(MOD(ROW(),10),"",INDEX(AT$3:AT$600,ROW()/10))</f>
        <v/>
      </c>
      <c r="AV265" s="181" t="n">
        <v>2.63</v>
      </c>
      <c r="AW265" s="229" t="e">
        <f aca="false">VALUE($AU265)</f>
        <v>#VALUE!</v>
      </c>
      <c r="AY265" s="246"/>
      <c r="AZ265" s="180" t="str">
        <f aca="false">IF(MOD(ROW(),2),"",INDEX(AY$3:AY$600,ROW()/2))</f>
        <v/>
      </c>
      <c r="BA265" s="181" t="n">
        <v>2.63</v>
      </c>
      <c r="BB265" s="182" t="e">
        <f aca="false">VALUE(AZ265)</f>
        <v>#VALUE!</v>
      </c>
      <c r="BD265" s="246"/>
      <c r="BE265" s="180" t="str">
        <f aca="false">IF(MOD(ROW(),2),"",INDEX(BD$3:BD$600,ROW()/2))</f>
        <v/>
      </c>
      <c r="BF265" s="181" t="n">
        <v>2.63</v>
      </c>
      <c r="BG265" s="182" t="n">
        <f aca="false">VALUE($BD266)</f>
        <v>0</v>
      </c>
    </row>
    <row r="266" customFormat="false" ht="13.5" hidden="false" customHeight="false" outlineLevel="0" collapsed="false">
      <c r="A266" s="208" t="n">
        <v>2.59</v>
      </c>
      <c r="B266" s="209" t="n">
        <v>2.98</v>
      </c>
      <c r="C266" s="213" t="n">
        <f aca="false">$C265+(($AM$20-$AM$10))/10</f>
        <v>0</v>
      </c>
      <c r="D266" s="217" t="n">
        <f aca="false">$D265+(($AH$30-$AH$20))/10</f>
        <v>0.00630000000000001</v>
      </c>
      <c r="E266" s="211" t="n">
        <f aca="false">$AC261</f>
        <v>0</v>
      </c>
      <c r="F266" s="212" t="n">
        <f aca="false">$F265+(($AR$20-$AR$10))/10</f>
        <v>-0.0288</v>
      </c>
      <c r="G266" s="218" t="n">
        <f aca="false">$G265+(($AW$20-$AW$10))/10</f>
        <v>-0.0405</v>
      </c>
      <c r="H266" s="213" t="n">
        <f aca="false">$BB260+($BB262-$BB260)/2</f>
        <v>0</v>
      </c>
      <c r="I266" s="213" t="n">
        <f aca="false">$BG260+($BG262-$BG260)/2</f>
        <v>0</v>
      </c>
      <c r="J266" s="165"/>
      <c r="Q266" s="249"/>
      <c r="R266" s="249"/>
      <c r="S266" s="165"/>
      <c r="T266" s="165"/>
      <c r="U266" s="165"/>
      <c r="V266" s="165"/>
      <c r="W266" s="165"/>
      <c r="Y266" s="164" t="n">
        <v>263</v>
      </c>
      <c r="Z266" s="246"/>
      <c r="AA266" s="180" t="n">
        <f aca="false">IF(MOD(ROW(),2),"",INDEX($Z$3:$Z$600,ROW()/2))</f>
        <v>189.79</v>
      </c>
      <c r="AB266" s="181" t="n">
        <v>2.64</v>
      </c>
      <c r="AC266" s="182" t="n">
        <f aca="false">VALUE($Z267)</f>
        <v>0</v>
      </c>
      <c r="AD266" s="164" t="n">
        <v>263</v>
      </c>
      <c r="AE266" s="191"/>
      <c r="AF266" s="227" t="str">
        <f aca="false">IF(MOD(ROW(),10),"",INDEX(AE$3:AE$600,ROW()/10))</f>
        <v/>
      </c>
      <c r="AG266" s="228" t="n">
        <v>261</v>
      </c>
      <c r="AH266" s="229" t="e">
        <f aca="false">VALUE($AF266)</f>
        <v>#VALUE!</v>
      </c>
      <c r="AI266" s="164" t="n">
        <v>263</v>
      </c>
      <c r="AJ266" s="246"/>
      <c r="AK266" s="227" t="str">
        <f aca="false">IF(MOD(ROW(),10),"",INDEX(AJ$3:AJ$600,ROW()/10))</f>
        <v/>
      </c>
      <c r="AL266" s="228" t="n">
        <v>256</v>
      </c>
      <c r="AM266" s="229" t="e">
        <f aca="false">VALUE($AK266)</f>
        <v>#VALUE!</v>
      </c>
      <c r="AN266" s="164" t="n">
        <v>263</v>
      </c>
      <c r="AO266" s="190"/>
      <c r="AP266" s="227" t="str">
        <f aca="false">IF(MOD(ROW(),10),"",INDEX(AO$3:AO$600,ROW()/10))</f>
        <v/>
      </c>
      <c r="AQ266" s="181" t="n">
        <v>2.64</v>
      </c>
      <c r="AR266" s="229" t="e">
        <f aca="false">VALUE($AP266)</f>
        <v>#VALUE!</v>
      </c>
      <c r="AS266" s="164" t="n">
        <v>2630</v>
      </c>
      <c r="AT266" s="246"/>
      <c r="AU266" s="227" t="str">
        <f aca="false">IF(MOD(ROW(),10),"",INDEX(AT$3:AT$600,ROW()/10))</f>
        <v/>
      </c>
      <c r="AV266" s="181" t="n">
        <v>2.64</v>
      </c>
      <c r="AW266" s="229" t="e">
        <f aca="false">VALUE($AU266)</f>
        <v>#VALUE!</v>
      </c>
      <c r="AY266" s="246"/>
      <c r="AZ266" s="180" t="n">
        <f aca="false">IF(MOD(ROW(),2),"",INDEX(AY$3:AY$600,ROW()/2))</f>
        <v>0</v>
      </c>
      <c r="BA266" s="181" t="n">
        <v>2.64</v>
      </c>
      <c r="BB266" s="182" t="n">
        <f aca="false">VALUE(AZ266)</f>
        <v>0</v>
      </c>
      <c r="BD266" s="246"/>
      <c r="BE266" s="180" t="n">
        <f aca="false">IF(MOD(ROW(),2),"",INDEX(BD$3:BD$600,ROW()/2))</f>
        <v>0</v>
      </c>
      <c r="BF266" s="181" t="n">
        <v>2.64</v>
      </c>
      <c r="BG266" s="182" t="n">
        <f aca="false">VALUE($BD267)</f>
        <v>0</v>
      </c>
    </row>
    <row r="267" customFormat="false" ht="13.5" hidden="false" customHeight="false" outlineLevel="0" collapsed="false">
      <c r="A267" s="208" t="n">
        <v>2.6</v>
      </c>
      <c r="B267" s="209" t="n">
        <v>2.97</v>
      </c>
      <c r="C267" s="213" t="n">
        <f aca="false">$AM270</f>
        <v>0</v>
      </c>
      <c r="D267" s="241" t="n">
        <f aca="false">$AH270</f>
        <v>0</v>
      </c>
      <c r="E267" s="211" t="n">
        <f aca="false">$AC262</f>
        <v>0</v>
      </c>
      <c r="F267" s="212" t="n">
        <f aca="false">$AR270</f>
        <v>0</v>
      </c>
      <c r="G267" s="218" t="n">
        <f aca="false">$AW270</f>
        <v>0</v>
      </c>
      <c r="H267" s="213" t="n">
        <f aca="false">$BB262</f>
        <v>0</v>
      </c>
      <c r="I267" s="213" t="n">
        <f aca="false">$BG262</f>
        <v>0</v>
      </c>
      <c r="J267" s="165"/>
      <c r="Q267" s="249"/>
      <c r="R267" s="249"/>
      <c r="S267" s="165"/>
      <c r="T267" s="165"/>
      <c r="U267" s="165"/>
      <c r="V267" s="165"/>
      <c r="W267" s="165"/>
      <c r="Y267" s="164" t="n">
        <v>264</v>
      </c>
      <c r="Z267" s="246"/>
      <c r="AA267" s="180" t="str">
        <f aca="false">IF(MOD(ROW(),2),"",INDEX($Z$3:$Z$600,ROW()/2))</f>
        <v/>
      </c>
      <c r="AB267" s="181" t="n">
        <v>2.65</v>
      </c>
      <c r="AC267" s="182" t="n">
        <f aca="false">VALUE($Z268)</f>
        <v>0</v>
      </c>
      <c r="AD267" s="164" t="n">
        <v>264</v>
      </c>
      <c r="AE267" s="191"/>
      <c r="AF267" s="227" t="str">
        <f aca="false">IF(MOD(ROW(),10),"",INDEX(AE$3:AE$600,ROW()/10))</f>
        <v/>
      </c>
      <c r="AG267" s="228" t="n">
        <v>262</v>
      </c>
      <c r="AH267" s="229" t="e">
        <f aca="false">VALUE($AF267)</f>
        <v>#VALUE!</v>
      </c>
      <c r="AI267" s="164" t="n">
        <v>264</v>
      </c>
      <c r="AJ267" s="246"/>
      <c r="AK267" s="227" t="str">
        <f aca="false">IF(MOD(ROW(),10),"",INDEX(AJ$3:AJ$600,ROW()/10))</f>
        <v/>
      </c>
      <c r="AL267" s="228" t="n">
        <v>257</v>
      </c>
      <c r="AM267" s="229" t="e">
        <f aca="false">VALUE($AK267)</f>
        <v>#VALUE!</v>
      </c>
      <c r="AN267" s="164" t="n">
        <v>264</v>
      </c>
      <c r="AO267" s="190"/>
      <c r="AP267" s="227" t="str">
        <f aca="false">IF(MOD(ROW(),10),"",INDEX(AO$3:AO$600,ROW()/10))</f>
        <v/>
      </c>
      <c r="AQ267" s="181" t="n">
        <v>2.65</v>
      </c>
      <c r="AR267" s="229" t="e">
        <f aca="false">VALUE($AP267)</f>
        <v>#VALUE!</v>
      </c>
      <c r="AS267" s="164" t="n">
        <v>2640</v>
      </c>
      <c r="AT267" s="246"/>
      <c r="AU267" s="227" t="str">
        <f aca="false">IF(MOD(ROW(),10),"",INDEX(AT$3:AT$600,ROW()/10))</f>
        <v/>
      </c>
      <c r="AV267" s="181" t="n">
        <v>2.65</v>
      </c>
      <c r="AW267" s="229" t="e">
        <f aca="false">VALUE($AU267)</f>
        <v>#VALUE!</v>
      </c>
      <c r="AY267" s="246"/>
      <c r="AZ267" s="180" t="str">
        <f aca="false">IF(MOD(ROW(),2),"",INDEX(AY$3:AY$600,ROW()/2))</f>
        <v/>
      </c>
      <c r="BA267" s="181" t="n">
        <v>2.65</v>
      </c>
      <c r="BB267" s="182" t="e">
        <f aca="false">VALUE(AZ267)</f>
        <v>#VALUE!</v>
      </c>
      <c r="BD267" s="246"/>
      <c r="BE267" s="180" t="str">
        <f aca="false">IF(MOD(ROW(),2),"",INDEX(BD$3:BD$600,ROW()/2))</f>
        <v/>
      </c>
      <c r="BF267" s="181" t="n">
        <v>2.65</v>
      </c>
      <c r="BG267" s="182" t="n">
        <f aca="false">VALUE($BD268)</f>
        <v>0</v>
      </c>
    </row>
    <row r="268" customFormat="false" ht="13.5" hidden="false" customHeight="false" outlineLevel="0" collapsed="false">
      <c r="A268" s="208" t="n">
        <v>2.61</v>
      </c>
      <c r="B268" s="209" t="n">
        <v>2.96</v>
      </c>
      <c r="C268" s="213" t="n">
        <f aca="false">$C267+(($AM$20-$AM$10))/10</f>
        <v>0</v>
      </c>
      <c r="D268" s="217" t="n">
        <f aca="false">$D267+(($AH$30-$AH$20))/10</f>
        <v>0.000700000000000001</v>
      </c>
      <c r="E268" s="211" t="n">
        <f aca="false">$AC263</f>
        <v>0</v>
      </c>
      <c r="F268" s="212" t="n">
        <f aca="false">$F267+(($AR$20-$AR$10))/10</f>
        <v>-0.0032</v>
      </c>
      <c r="G268" s="218" t="n">
        <f aca="false">$G267+(($AW$20-$AW$10))/10</f>
        <v>-0.0045</v>
      </c>
      <c r="H268" s="213" t="n">
        <f aca="false">$BB262+($BB264-$BB262)/2</f>
        <v>0</v>
      </c>
      <c r="I268" s="213" t="n">
        <f aca="false">$BG262+($BG264-$BG262)/2</f>
        <v>0</v>
      </c>
      <c r="J268" s="165"/>
      <c r="Q268" s="249"/>
      <c r="R268" s="249"/>
      <c r="S268" s="165"/>
      <c r="T268" s="165"/>
      <c r="U268" s="165"/>
      <c r="V268" s="165"/>
      <c r="W268" s="165"/>
      <c r="Y268" s="164" t="n">
        <v>265</v>
      </c>
      <c r="Z268" s="246"/>
      <c r="AA268" s="180" t="n">
        <f aca="false">IF(MOD(ROW(),2),"",INDEX($Z$3:$Z$600,ROW()/2))</f>
        <v>191.38</v>
      </c>
      <c r="AB268" s="181" t="n">
        <v>2.66</v>
      </c>
      <c r="AC268" s="182" t="n">
        <f aca="false">VALUE($Z269)</f>
        <v>0</v>
      </c>
      <c r="AD268" s="164" t="n">
        <v>265</v>
      </c>
      <c r="AE268" s="191"/>
      <c r="AF268" s="227" t="str">
        <f aca="false">IF(MOD(ROW(),10),"",INDEX(AE$3:AE$600,ROW()/10))</f>
        <v/>
      </c>
      <c r="AG268" s="228" t="n">
        <v>263</v>
      </c>
      <c r="AH268" s="229" t="e">
        <f aca="false">VALUE($AF268)</f>
        <v>#VALUE!</v>
      </c>
      <c r="AI268" s="164" t="n">
        <v>265</v>
      </c>
      <c r="AJ268" s="246"/>
      <c r="AK268" s="227" t="str">
        <f aca="false">IF(MOD(ROW(),10),"",INDEX(AJ$3:AJ$600,ROW()/10))</f>
        <v/>
      </c>
      <c r="AL268" s="228" t="n">
        <v>258</v>
      </c>
      <c r="AM268" s="229" t="e">
        <f aca="false">VALUE($AK268)</f>
        <v>#VALUE!</v>
      </c>
      <c r="AN268" s="164" t="n">
        <v>265</v>
      </c>
      <c r="AO268" s="190"/>
      <c r="AP268" s="227" t="str">
        <f aca="false">IF(MOD(ROW(),10),"",INDEX(AO$3:AO$600,ROW()/10))</f>
        <v/>
      </c>
      <c r="AQ268" s="181" t="n">
        <v>2.66</v>
      </c>
      <c r="AR268" s="229" t="e">
        <f aca="false">VALUE($AP268)</f>
        <v>#VALUE!</v>
      </c>
      <c r="AS268" s="164" t="n">
        <v>2650</v>
      </c>
      <c r="AT268" s="246"/>
      <c r="AU268" s="227" t="str">
        <f aca="false">IF(MOD(ROW(),10),"",INDEX(AT$3:AT$600,ROW()/10))</f>
        <v/>
      </c>
      <c r="AV268" s="181" t="n">
        <v>2.66</v>
      </c>
      <c r="AW268" s="229" t="e">
        <f aca="false">VALUE($AU268)</f>
        <v>#VALUE!</v>
      </c>
      <c r="AY268" s="246"/>
      <c r="AZ268" s="180" t="n">
        <f aca="false">IF(MOD(ROW(),2),"",INDEX(AY$3:AY$600,ROW()/2))</f>
        <v>0</v>
      </c>
      <c r="BA268" s="181" t="n">
        <v>2.66</v>
      </c>
      <c r="BB268" s="182" t="n">
        <f aca="false">VALUE(AZ268)</f>
        <v>0</v>
      </c>
      <c r="BD268" s="246"/>
      <c r="BE268" s="180" t="n">
        <f aca="false">IF(MOD(ROW(),2),"",INDEX(BD$3:BD$600,ROW()/2))</f>
        <v>0</v>
      </c>
      <c r="BF268" s="181" t="n">
        <v>2.66</v>
      </c>
      <c r="BG268" s="182" t="n">
        <f aca="false">VALUE($BD269)</f>
        <v>0</v>
      </c>
    </row>
    <row r="269" customFormat="false" ht="13.5" hidden="false" customHeight="false" outlineLevel="0" collapsed="false">
      <c r="A269" s="208" t="n">
        <v>2.62</v>
      </c>
      <c r="B269" s="209" t="n">
        <v>2.95</v>
      </c>
      <c r="C269" s="213" t="n">
        <f aca="false">$C268+(($AM$20-$AM$10))/10</f>
        <v>0</v>
      </c>
      <c r="D269" s="217" t="n">
        <f aca="false">$D268+(($AH$30-$AH$20))/10</f>
        <v>0.0014</v>
      </c>
      <c r="E269" s="211" t="n">
        <f aca="false">$AC264</f>
        <v>0</v>
      </c>
      <c r="F269" s="212" t="n">
        <f aca="false">$F268+(($AR$20-$AR$10))/10</f>
        <v>-0.0064</v>
      </c>
      <c r="G269" s="218" t="n">
        <f aca="false">$G268+(($AW$20-$AW$10))/10</f>
        <v>-0.009</v>
      </c>
      <c r="H269" s="213" t="n">
        <f aca="false">$BB264</f>
        <v>0</v>
      </c>
      <c r="I269" s="213" t="n">
        <f aca="false">$BG264</f>
        <v>0</v>
      </c>
      <c r="J269" s="165"/>
      <c r="Q269" s="249"/>
      <c r="R269" s="249"/>
      <c r="S269" s="165"/>
      <c r="T269" s="165"/>
      <c r="U269" s="165"/>
      <c r="V269" s="165"/>
      <c r="W269" s="165"/>
      <c r="Y269" s="164" t="n">
        <v>266</v>
      </c>
      <c r="Z269" s="246"/>
      <c r="AA269" s="180" t="str">
        <f aca="false">IF(MOD(ROW(),2),"",INDEX($Z$3:$Z$600,ROW()/2))</f>
        <v/>
      </c>
      <c r="AB269" s="181" t="n">
        <v>2.67</v>
      </c>
      <c r="AC269" s="182" t="n">
        <f aca="false">VALUE($Z270)</f>
        <v>0</v>
      </c>
      <c r="AD269" s="164" t="n">
        <v>266</v>
      </c>
      <c r="AE269" s="191"/>
      <c r="AF269" s="227" t="str">
        <f aca="false">IF(MOD(ROW(),10),"",INDEX(AE$3:AE$600,ROW()/10))</f>
        <v/>
      </c>
      <c r="AG269" s="228" t="n">
        <v>264</v>
      </c>
      <c r="AH269" s="229" t="e">
        <f aca="false">VALUE($AF269)</f>
        <v>#VALUE!</v>
      </c>
      <c r="AI269" s="164" t="n">
        <v>266</v>
      </c>
      <c r="AJ269" s="246"/>
      <c r="AK269" s="227" t="str">
        <f aca="false">IF(MOD(ROW(),10),"",INDEX(AJ$3:AJ$600,ROW()/10))</f>
        <v/>
      </c>
      <c r="AL269" s="228" t="n">
        <v>259</v>
      </c>
      <c r="AM269" s="229" t="e">
        <f aca="false">VALUE($AK269)</f>
        <v>#VALUE!</v>
      </c>
      <c r="AN269" s="164" t="n">
        <v>266</v>
      </c>
      <c r="AO269" s="190"/>
      <c r="AP269" s="227" t="str">
        <f aca="false">IF(MOD(ROW(),10),"",INDEX(AO$3:AO$600,ROW()/10))</f>
        <v/>
      </c>
      <c r="AQ269" s="181" t="n">
        <v>2.67</v>
      </c>
      <c r="AR269" s="229" t="e">
        <f aca="false">VALUE($AP269)</f>
        <v>#VALUE!</v>
      </c>
      <c r="AS269" s="164" t="n">
        <v>2660</v>
      </c>
      <c r="AT269" s="246"/>
      <c r="AU269" s="227" t="str">
        <f aca="false">IF(MOD(ROW(),10),"",INDEX(AT$3:AT$600,ROW()/10))</f>
        <v/>
      </c>
      <c r="AV269" s="181" t="n">
        <v>2.67</v>
      </c>
      <c r="AW269" s="229" t="e">
        <f aca="false">VALUE($AU269)</f>
        <v>#VALUE!</v>
      </c>
      <c r="AY269" s="246"/>
      <c r="AZ269" s="180" t="str">
        <f aca="false">IF(MOD(ROW(),2),"",INDEX(AY$3:AY$600,ROW()/2))</f>
        <v/>
      </c>
      <c r="BA269" s="181" t="n">
        <v>2.67</v>
      </c>
      <c r="BB269" s="182" t="e">
        <f aca="false">VALUE(AZ269)</f>
        <v>#VALUE!</v>
      </c>
      <c r="BD269" s="246"/>
      <c r="BE269" s="180" t="str">
        <f aca="false">IF(MOD(ROW(),2),"",INDEX(BD$3:BD$600,ROW()/2))</f>
        <v/>
      </c>
      <c r="BF269" s="181" t="n">
        <v>2.67</v>
      </c>
      <c r="BG269" s="182" t="n">
        <f aca="false">VALUE($BD270)</f>
        <v>0</v>
      </c>
    </row>
    <row r="270" customFormat="false" ht="13.5" hidden="false" customHeight="false" outlineLevel="0" collapsed="false">
      <c r="A270" s="208" t="n">
        <v>2.63</v>
      </c>
      <c r="B270" s="209" t="n">
        <v>2.94</v>
      </c>
      <c r="C270" s="213" t="n">
        <f aca="false">$C269+(($AM$20-$AM$10))/10</f>
        <v>0</v>
      </c>
      <c r="D270" s="217" t="n">
        <f aca="false">$D269+(($AH$30-$AH$20))/10</f>
        <v>0.0021</v>
      </c>
      <c r="E270" s="211" t="n">
        <f aca="false">$AC265</f>
        <v>0</v>
      </c>
      <c r="F270" s="212" t="n">
        <f aca="false">$F269+(($AR$20-$AR$10))/10</f>
        <v>-0.0096</v>
      </c>
      <c r="G270" s="218" t="n">
        <f aca="false">$G269+(($AW$20-$AW$10))/10</f>
        <v>-0.0135</v>
      </c>
      <c r="H270" s="213" t="n">
        <f aca="false">$BB264+($BB266-$BB264)/2</f>
        <v>0</v>
      </c>
      <c r="I270" s="213" t="n">
        <f aca="false">$BG264+($BG266-$BG264)/2</f>
        <v>0</v>
      </c>
      <c r="J270" s="165"/>
      <c r="Q270" s="249"/>
      <c r="R270" s="249"/>
      <c r="S270" s="165"/>
      <c r="T270" s="165"/>
      <c r="U270" s="165"/>
      <c r="V270" s="165"/>
      <c r="W270" s="165"/>
      <c r="Y270" s="164" t="n">
        <v>267</v>
      </c>
      <c r="Z270" s="246"/>
      <c r="AA270" s="180" t="n">
        <f aca="false">IF(MOD(ROW(),2),"",INDEX($Z$3:$Z$600,ROW()/2))</f>
        <v>192.97</v>
      </c>
      <c r="AB270" s="181" t="n">
        <v>2.68</v>
      </c>
      <c r="AC270" s="182" t="n">
        <f aca="false">VALUE($Z271)</f>
        <v>0</v>
      </c>
      <c r="AD270" s="164" t="n">
        <v>267</v>
      </c>
      <c r="AE270" s="191"/>
      <c r="AF270" s="227" t="n">
        <f aca="false">IF(MOD(ROW(),10),"",INDEX(AE$3:AE$600,ROW()/10))</f>
        <v>0</v>
      </c>
      <c r="AG270" s="228" t="n">
        <v>265</v>
      </c>
      <c r="AH270" s="229" t="n">
        <f aca="false">VALUE($AF270)</f>
        <v>0</v>
      </c>
      <c r="AI270" s="164" t="n">
        <v>267</v>
      </c>
      <c r="AJ270" s="246"/>
      <c r="AK270" s="227" t="n">
        <f aca="false">IF(MOD(ROW(),10),"",INDEX(AJ$3:AJ$600,ROW()/10))</f>
        <v>0</v>
      </c>
      <c r="AL270" s="228" t="n">
        <v>260</v>
      </c>
      <c r="AM270" s="229" t="n">
        <f aca="false">VALUE($AK270)</f>
        <v>0</v>
      </c>
      <c r="AN270" s="164" t="n">
        <v>267</v>
      </c>
      <c r="AO270" s="190"/>
      <c r="AP270" s="227" t="n">
        <f aca="false">IF(MOD(ROW(),10),"",INDEX(AO$3:AO$600,ROW()/10))</f>
        <v>0</v>
      </c>
      <c r="AQ270" s="181" t="n">
        <v>2.68</v>
      </c>
      <c r="AR270" s="229" t="n">
        <f aca="false">VALUE($AP270)</f>
        <v>0</v>
      </c>
      <c r="AS270" s="164" t="n">
        <v>2670</v>
      </c>
      <c r="AT270" s="246"/>
      <c r="AU270" s="227" t="n">
        <f aca="false">IF(MOD(ROW(),10),"",INDEX(AT$3:AT$600,ROW()/10))</f>
        <v>0</v>
      </c>
      <c r="AV270" s="181" t="n">
        <v>2.68</v>
      </c>
      <c r="AW270" s="229" t="n">
        <f aca="false">VALUE($AU270)</f>
        <v>0</v>
      </c>
      <c r="AY270" s="246"/>
      <c r="AZ270" s="180" t="n">
        <f aca="false">IF(MOD(ROW(),2),"",INDEX(AY$3:AY$600,ROW()/2))</f>
        <v>0</v>
      </c>
      <c r="BA270" s="181" t="n">
        <v>2.68</v>
      </c>
      <c r="BB270" s="182" t="n">
        <f aca="false">VALUE(AZ270)</f>
        <v>0</v>
      </c>
      <c r="BD270" s="246"/>
      <c r="BE270" s="180" t="n">
        <f aca="false">IF(MOD(ROW(),2),"",INDEX(BD$3:BD$600,ROW()/2))</f>
        <v>0</v>
      </c>
      <c r="BF270" s="181" t="n">
        <v>2.68</v>
      </c>
      <c r="BG270" s="182" t="n">
        <f aca="false">VALUE($BD271)</f>
        <v>0</v>
      </c>
    </row>
    <row r="271" customFormat="false" ht="13.5" hidden="false" customHeight="false" outlineLevel="0" collapsed="false">
      <c r="A271" s="208" t="n">
        <v>2.64</v>
      </c>
      <c r="B271" s="209" t="n">
        <v>2.93</v>
      </c>
      <c r="C271" s="213" t="n">
        <f aca="false">$C270+(($AM$20-$AM$10))/10</f>
        <v>0</v>
      </c>
      <c r="D271" s="217" t="n">
        <f aca="false">$D270+(($AH$30-$AH$20))/10</f>
        <v>0.0028</v>
      </c>
      <c r="E271" s="211" t="n">
        <f aca="false">$AC266</f>
        <v>0</v>
      </c>
      <c r="F271" s="212" t="n">
        <f aca="false">$F270+(($AR$20-$AR$10))/10</f>
        <v>-0.0128</v>
      </c>
      <c r="G271" s="218" t="n">
        <f aca="false">$G270+(($AW$20-$AW$10))/10</f>
        <v>-0.018</v>
      </c>
      <c r="H271" s="213" t="n">
        <f aca="false">$BB266</f>
        <v>0</v>
      </c>
      <c r="I271" s="213" t="n">
        <f aca="false">$BG266</f>
        <v>0</v>
      </c>
      <c r="J271" s="165"/>
      <c r="Q271" s="249"/>
      <c r="R271" s="249"/>
      <c r="S271" s="165"/>
      <c r="T271" s="165"/>
      <c r="U271" s="165"/>
      <c r="V271" s="165"/>
      <c r="W271" s="165"/>
      <c r="Y271" s="164" t="n">
        <v>268</v>
      </c>
      <c r="Z271" s="246"/>
      <c r="AA271" s="180" t="str">
        <f aca="false">IF(MOD(ROW(),2),"",INDEX($Z$3:$Z$600,ROW()/2))</f>
        <v/>
      </c>
      <c r="AB271" s="181" t="n">
        <v>2.69</v>
      </c>
      <c r="AC271" s="182" t="n">
        <f aca="false">VALUE($Z272)</f>
        <v>0</v>
      </c>
      <c r="AD271" s="164" t="n">
        <v>268</v>
      </c>
      <c r="AE271" s="191"/>
      <c r="AF271" s="227" t="str">
        <f aca="false">IF(MOD(ROW(),10),"",INDEX(AE$3:AE$600,ROW()/10))</f>
        <v/>
      </c>
      <c r="AG271" s="228" t="n">
        <v>266</v>
      </c>
      <c r="AH271" s="229" t="e">
        <f aca="false">VALUE($AF271)</f>
        <v>#VALUE!</v>
      </c>
      <c r="AI271" s="164" t="n">
        <v>268</v>
      </c>
      <c r="AJ271" s="246"/>
      <c r="AK271" s="227" t="str">
        <f aca="false">IF(MOD(ROW(),10),"",INDEX(AJ$3:AJ$600,ROW()/10))</f>
        <v/>
      </c>
      <c r="AL271" s="228" t="n">
        <v>261</v>
      </c>
      <c r="AM271" s="229" t="e">
        <f aca="false">VALUE($AK271)</f>
        <v>#VALUE!</v>
      </c>
      <c r="AN271" s="164" t="n">
        <v>268</v>
      </c>
      <c r="AO271" s="190"/>
      <c r="AP271" s="227" t="str">
        <f aca="false">IF(MOD(ROW(),10),"",INDEX(AO$3:AO$600,ROW()/10))</f>
        <v/>
      </c>
      <c r="AQ271" s="181" t="n">
        <v>2.69</v>
      </c>
      <c r="AR271" s="229" t="e">
        <f aca="false">VALUE($AP271)</f>
        <v>#VALUE!</v>
      </c>
      <c r="AS271" s="164" t="n">
        <v>2680</v>
      </c>
      <c r="AT271" s="246"/>
      <c r="AU271" s="227" t="str">
        <f aca="false">IF(MOD(ROW(),10),"",INDEX(AT$3:AT$600,ROW()/10))</f>
        <v/>
      </c>
      <c r="AV271" s="181" t="n">
        <v>2.69</v>
      </c>
      <c r="AW271" s="229" t="e">
        <f aca="false">VALUE($AU271)</f>
        <v>#VALUE!</v>
      </c>
      <c r="AY271" s="246"/>
      <c r="AZ271" s="180" t="str">
        <f aca="false">IF(MOD(ROW(),2),"",INDEX(AY$3:AY$600,ROW()/2))</f>
        <v/>
      </c>
      <c r="BA271" s="181" t="n">
        <v>2.69</v>
      </c>
      <c r="BB271" s="182" t="e">
        <f aca="false">VALUE(AZ271)</f>
        <v>#VALUE!</v>
      </c>
      <c r="BD271" s="246"/>
      <c r="BE271" s="180" t="str">
        <f aca="false">IF(MOD(ROW(),2),"",INDEX(BD$3:BD$600,ROW()/2))</f>
        <v/>
      </c>
      <c r="BF271" s="181" t="n">
        <v>2.69</v>
      </c>
      <c r="BG271" s="182" t="n">
        <f aca="false">VALUE($BD272)</f>
        <v>0</v>
      </c>
    </row>
    <row r="272" customFormat="false" ht="13.5" hidden="false" customHeight="false" outlineLevel="0" collapsed="false">
      <c r="A272" s="208" t="n">
        <v>2.65</v>
      </c>
      <c r="B272" s="209" t="n">
        <v>2.92</v>
      </c>
      <c r="C272" s="213" t="n">
        <f aca="false">$C271+(($AM$20-$AM$10))/10</f>
        <v>0</v>
      </c>
      <c r="D272" s="217" t="n">
        <f aca="false">$D271+(($AH$30-$AH$20))/10</f>
        <v>0.0035</v>
      </c>
      <c r="E272" s="211" t="n">
        <f aca="false">$AC267</f>
        <v>0</v>
      </c>
      <c r="F272" s="212" t="n">
        <f aca="false">$F271+(($AR$20-$AR$10))/10</f>
        <v>-0.016</v>
      </c>
      <c r="G272" s="218" t="n">
        <f aca="false">$G271+(($AW$20-$AW$10))/10</f>
        <v>-0.0225</v>
      </c>
      <c r="H272" s="213" t="n">
        <f aca="false">$BB266+($BB268-$BB266)/2</f>
        <v>0</v>
      </c>
      <c r="I272" s="213" t="n">
        <f aca="false">$BG266+($BG268-$BG266)/2</f>
        <v>0</v>
      </c>
      <c r="J272" s="165"/>
      <c r="Q272" s="249"/>
      <c r="R272" s="249"/>
      <c r="S272" s="165"/>
      <c r="T272" s="165"/>
      <c r="U272" s="165"/>
      <c r="V272" s="165"/>
      <c r="W272" s="165"/>
      <c r="Y272" s="164" t="n">
        <v>269</v>
      </c>
      <c r="Z272" s="246"/>
      <c r="AA272" s="180" t="n">
        <f aca="false">IF(MOD(ROW(),2),"",INDEX($Z$3:$Z$600,ROW()/2))</f>
        <v>194.56</v>
      </c>
      <c r="AB272" s="181" t="n">
        <v>2.7</v>
      </c>
      <c r="AC272" s="182" t="n">
        <f aca="false">VALUE($Z273)</f>
        <v>0</v>
      </c>
      <c r="AD272" s="164" t="n">
        <v>269</v>
      </c>
      <c r="AE272" s="191"/>
      <c r="AF272" s="227" t="str">
        <f aca="false">IF(MOD(ROW(),10),"",INDEX(AE$3:AE$600,ROW()/10))</f>
        <v/>
      </c>
      <c r="AG272" s="228" t="n">
        <v>267</v>
      </c>
      <c r="AH272" s="229" t="e">
        <f aca="false">VALUE($AF272)</f>
        <v>#VALUE!</v>
      </c>
      <c r="AI272" s="164" t="n">
        <v>269</v>
      </c>
      <c r="AJ272" s="246"/>
      <c r="AK272" s="227" t="str">
        <f aca="false">IF(MOD(ROW(),10),"",INDEX(AJ$3:AJ$600,ROW()/10))</f>
        <v/>
      </c>
      <c r="AL272" s="228" t="n">
        <v>262</v>
      </c>
      <c r="AM272" s="229" t="e">
        <f aca="false">VALUE($AK272)</f>
        <v>#VALUE!</v>
      </c>
      <c r="AN272" s="164" t="n">
        <v>269</v>
      </c>
      <c r="AO272" s="190"/>
      <c r="AP272" s="227" t="str">
        <f aca="false">IF(MOD(ROW(),10),"",INDEX(AO$3:AO$600,ROW()/10))</f>
        <v/>
      </c>
      <c r="AQ272" s="181" t="n">
        <v>2.7</v>
      </c>
      <c r="AR272" s="229" t="e">
        <f aca="false">VALUE($AP272)</f>
        <v>#VALUE!</v>
      </c>
      <c r="AS272" s="164" t="n">
        <v>2690</v>
      </c>
      <c r="AT272" s="246"/>
      <c r="AU272" s="227" t="str">
        <f aca="false">IF(MOD(ROW(),10),"",INDEX(AT$3:AT$600,ROW()/10))</f>
        <v/>
      </c>
      <c r="AV272" s="181" t="n">
        <v>2.7</v>
      </c>
      <c r="AW272" s="229" t="e">
        <f aca="false">VALUE($AU272)</f>
        <v>#VALUE!</v>
      </c>
      <c r="AY272" s="246"/>
      <c r="AZ272" s="180" t="n">
        <f aca="false">IF(MOD(ROW(),2),"",INDEX(AY$3:AY$600,ROW()/2))</f>
        <v>0</v>
      </c>
      <c r="BA272" s="181" t="n">
        <v>2.7</v>
      </c>
      <c r="BB272" s="182" t="n">
        <f aca="false">VALUE(AZ272)</f>
        <v>0</v>
      </c>
      <c r="BD272" s="246"/>
      <c r="BE272" s="180" t="n">
        <f aca="false">IF(MOD(ROW(),2),"",INDEX(BD$3:BD$600,ROW()/2))</f>
        <v>0</v>
      </c>
      <c r="BF272" s="181" t="n">
        <v>2.7</v>
      </c>
      <c r="BG272" s="182" t="n">
        <f aca="false">VALUE($BD273)</f>
        <v>0</v>
      </c>
    </row>
    <row r="273" customFormat="false" ht="13.5" hidden="false" customHeight="false" outlineLevel="0" collapsed="false">
      <c r="A273" s="208" t="n">
        <v>2.66</v>
      </c>
      <c r="B273" s="209" t="n">
        <v>2.91</v>
      </c>
      <c r="C273" s="213" t="n">
        <f aca="false">$C272+(($AM$20-$AM$10))/10</f>
        <v>0</v>
      </c>
      <c r="D273" s="217" t="n">
        <f aca="false">$D272+(($AH$30-$AH$20))/10</f>
        <v>0.0042</v>
      </c>
      <c r="E273" s="211" t="n">
        <f aca="false">$AC268</f>
        <v>0</v>
      </c>
      <c r="F273" s="212" t="n">
        <f aca="false">$F272+(($AR$20-$AR$10))/10</f>
        <v>-0.0192</v>
      </c>
      <c r="G273" s="218" t="n">
        <f aca="false">$G272+(($AW$20-$AW$10))/10</f>
        <v>-0.027</v>
      </c>
      <c r="H273" s="213" t="n">
        <f aca="false">$BB268</f>
        <v>0</v>
      </c>
      <c r="I273" s="213" t="n">
        <f aca="false">$BG268</f>
        <v>0</v>
      </c>
      <c r="J273" s="165"/>
      <c r="Q273" s="249"/>
      <c r="R273" s="249"/>
      <c r="S273" s="165"/>
      <c r="T273" s="165"/>
      <c r="U273" s="165"/>
      <c r="V273" s="165"/>
      <c r="W273" s="165"/>
      <c r="Y273" s="164" t="n">
        <v>270</v>
      </c>
      <c r="Z273" s="246"/>
      <c r="AA273" s="180" t="str">
        <f aca="false">IF(MOD(ROW(),2),"",INDEX($Z$3:$Z$600,ROW()/2))</f>
        <v/>
      </c>
      <c r="AB273" s="181" t="n">
        <v>2.71</v>
      </c>
      <c r="AC273" s="182" t="n">
        <f aca="false">VALUE($Z274)</f>
        <v>0</v>
      </c>
      <c r="AD273" s="164" t="n">
        <v>270</v>
      </c>
      <c r="AE273" s="191"/>
      <c r="AF273" s="227" t="str">
        <f aca="false">IF(MOD(ROW(),10),"",INDEX(AE$3:AE$600,ROW()/10))</f>
        <v/>
      </c>
      <c r="AG273" s="228" t="n">
        <v>268</v>
      </c>
      <c r="AH273" s="229" t="e">
        <f aca="false">VALUE($AF273)</f>
        <v>#VALUE!</v>
      </c>
      <c r="AI273" s="164" t="n">
        <v>270</v>
      </c>
      <c r="AJ273" s="246"/>
      <c r="AK273" s="227" t="str">
        <f aca="false">IF(MOD(ROW(),10),"",INDEX(AJ$3:AJ$600,ROW()/10))</f>
        <v/>
      </c>
      <c r="AL273" s="228" t="n">
        <v>263</v>
      </c>
      <c r="AM273" s="229" t="e">
        <f aca="false">VALUE($AK273)</f>
        <v>#VALUE!</v>
      </c>
      <c r="AN273" s="164" t="n">
        <v>270</v>
      </c>
      <c r="AO273" s="190"/>
      <c r="AP273" s="227" t="str">
        <f aca="false">IF(MOD(ROW(),10),"",INDEX(AO$3:AO$600,ROW()/10))</f>
        <v/>
      </c>
      <c r="AQ273" s="181" t="n">
        <v>2.71</v>
      </c>
      <c r="AR273" s="229" t="e">
        <f aca="false">VALUE($AP273)</f>
        <v>#VALUE!</v>
      </c>
      <c r="AS273" s="164" t="n">
        <v>2700</v>
      </c>
      <c r="AT273" s="246"/>
      <c r="AU273" s="227" t="str">
        <f aca="false">IF(MOD(ROW(),10),"",INDEX(AT$3:AT$600,ROW()/10))</f>
        <v/>
      </c>
      <c r="AV273" s="181" t="n">
        <v>2.71</v>
      </c>
      <c r="AW273" s="229" t="e">
        <f aca="false">VALUE($AU273)</f>
        <v>#VALUE!</v>
      </c>
      <c r="AY273" s="246"/>
      <c r="AZ273" s="180" t="str">
        <f aca="false">IF(MOD(ROW(),2),"",INDEX(AY$3:AY$600,ROW()/2))</f>
        <v/>
      </c>
      <c r="BA273" s="181" t="n">
        <v>2.71</v>
      </c>
      <c r="BB273" s="182" t="e">
        <f aca="false">VALUE(AZ273)</f>
        <v>#VALUE!</v>
      </c>
      <c r="BD273" s="246"/>
      <c r="BE273" s="180" t="str">
        <f aca="false">IF(MOD(ROW(),2),"",INDEX(BD$3:BD$600,ROW()/2))</f>
        <v/>
      </c>
      <c r="BF273" s="181" t="n">
        <v>2.71</v>
      </c>
      <c r="BG273" s="182" t="n">
        <f aca="false">VALUE($BD274)</f>
        <v>0</v>
      </c>
    </row>
    <row r="274" customFormat="false" ht="13.5" hidden="false" customHeight="false" outlineLevel="0" collapsed="false">
      <c r="A274" s="208" t="n">
        <v>2.67</v>
      </c>
      <c r="B274" s="209" t="n">
        <v>2.9</v>
      </c>
      <c r="C274" s="213" t="n">
        <f aca="false">$C273+(($AM$20-$AM$10))/10</f>
        <v>0</v>
      </c>
      <c r="D274" s="217" t="n">
        <f aca="false">$D273+(($AH$30-$AH$20))/10</f>
        <v>0.00490000000000001</v>
      </c>
      <c r="E274" s="211" t="n">
        <f aca="false">$AC269</f>
        <v>0</v>
      </c>
      <c r="F274" s="212" t="n">
        <f aca="false">$F273+(($AR$20-$AR$10))/10</f>
        <v>-0.0224</v>
      </c>
      <c r="G274" s="218" t="n">
        <f aca="false">$G273+(($AW$20-$AW$10))/10</f>
        <v>-0.0315</v>
      </c>
      <c r="H274" s="213" t="n">
        <f aca="false">$BB268+($BB270-$BB268)/2</f>
        <v>0</v>
      </c>
      <c r="I274" s="213" t="n">
        <f aca="false">$BG268+($BG270-$BG268)/2</f>
        <v>0</v>
      </c>
      <c r="J274" s="165"/>
      <c r="Q274" s="249"/>
      <c r="R274" s="249"/>
      <c r="S274" s="165"/>
      <c r="T274" s="165"/>
      <c r="U274" s="165"/>
      <c r="V274" s="165"/>
      <c r="W274" s="165"/>
      <c r="Y274" s="164" t="n">
        <v>271</v>
      </c>
      <c r="Z274" s="246"/>
      <c r="AA274" s="180" t="n">
        <f aca="false">IF(MOD(ROW(),2),"",INDEX($Z$3:$Z$600,ROW()/2))</f>
        <v>196.15</v>
      </c>
      <c r="AB274" s="181" t="n">
        <v>2.72</v>
      </c>
      <c r="AC274" s="182" t="n">
        <f aca="false">VALUE($Z275)</f>
        <v>0</v>
      </c>
      <c r="AD274" s="164" t="n">
        <v>271</v>
      </c>
      <c r="AE274" s="191"/>
      <c r="AF274" s="227" t="str">
        <f aca="false">IF(MOD(ROW(),10),"",INDEX(AE$3:AE$600,ROW()/10))</f>
        <v/>
      </c>
      <c r="AG274" s="228" t="n">
        <v>269</v>
      </c>
      <c r="AH274" s="229" t="e">
        <f aca="false">VALUE($AF274)</f>
        <v>#VALUE!</v>
      </c>
      <c r="AI274" s="164" t="n">
        <v>271</v>
      </c>
      <c r="AJ274" s="246"/>
      <c r="AK274" s="227" t="str">
        <f aca="false">IF(MOD(ROW(),10),"",INDEX(AJ$3:AJ$600,ROW()/10))</f>
        <v/>
      </c>
      <c r="AL274" s="228" t="n">
        <v>264</v>
      </c>
      <c r="AM274" s="229" t="e">
        <f aca="false">VALUE($AK274)</f>
        <v>#VALUE!</v>
      </c>
      <c r="AN274" s="164" t="n">
        <v>271</v>
      </c>
      <c r="AO274" s="190"/>
      <c r="AP274" s="227" t="str">
        <f aca="false">IF(MOD(ROW(),10),"",INDEX(AO$3:AO$600,ROW()/10))</f>
        <v/>
      </c>
      <c r="AQ274" s="181" t="n">
        <v>2.72</v>
      </c>
      <c r="AR274" s="229" t="e">
        <f aca="false">VALUE($AP274)</f>
        <v>#VALUE!</v>
      </c>
      <c r="AS274" s="164" t="n">
        <v>2710</v>
      </c>
      <c r="AT274" s="246"/>
      <c r="AU274" s="227" t="str">
        <f aca="false">IF(MOD(ROW(),10),"",INDEX(AT$3:AT$600,ROW()/10))</f>
        <v/>
      </c>
      <c r="AV274" s="181" t="n">
        <v>2.72</v>
      </c>
      <c r="AW274" s="229" t="e">
        <f aca="false">VALUE($AU274)</f>
        <v>#VALUE!</v>
      </c>
      <c r="AY274" s="246"/>
      <c r="AZ274" s="180" t="n">
        <f aca="false">IF(MOD(ROW(),2),"",INDEX(AY$3:AY$600,ROW()/2))</f>
        <v>0</v>
      </c>
      <c r="BA274" s="181" t="n">
        <v>2.72</v>
      </c>
      <c r="BB274" s="182" t="n">
        <f aca="false">VALUE(AZ274)</f>
        <v>0</v>
      </c>
      <c r="BD274" s="246"/>
      <c r="BE274" s="180" t="n">
        <f aca="false">IF(MOD(ROW(),2),"",INDEX(BD$3:BD$600,ROW()/2))</f>
        <v>0</v>
      </c>
      <c r="BF274" s="181" t="n">
        <v>2.72</v>
      </c>
      <c r="BG274" s="182" t="n">
        <f aca="false">VALUE($BD275)</f>
        <v>0</v>
      </c>
    </row>
    <row r="275" customFormat="false" ht="13.5" hidden="false" customHeight="false" outlineLevel="0" collapsed="false">
      <c r="A275" s="208" t="n">
        <v>2.68</v>
      </c>
      <c r="B275" s="209" t="n">
        <v>2.89</v>
      </c>
      <c r="C275" s="213" t="n">
        <f aca="false">$C274+(($AM$20-$AM$10))/10</f>
        <v>0</v>
      </c>
      <c r="D275" s="217" t="n">
        <f aca="false">$D274+(($AH$30-$AH$20))/10</f>
        <v>0.00560000000000001</v>
      </c>
      <c r="E275" s="211" t="n">
        <f aca="false">$AC270</f>
        <v>0</v>
      </c>
      <c r="F275" s="212" t="n">
        <f aca="false">$F274+(($AR$20-$AR$10))/10</f>
        <v>-0.0256</v>
      </c>
      <c r="G275" s="218" t="n">
        <f aca="false">$G274+(($AW$20-$AW$10))/10</f>
        <v>-0.036</v>
      </c>
      <c r="H275" s="213" t="n">
        <f aca="false">$BB270</f>
        <v>0</v>
      </c>
      <c r="I275" s="213" t="n">
        <f aca="false">$BG270</f>
        <v>0</v>
      </c>
      <c r="J275" s="165"/>
      <c r="Q275" s="249"/>
      <c r="R275" s="249"/>
      <c r="S275" s="165"/>
      <c r="T275" s="165"/>
      <c r="U275" s="165"/>
      <c r="V275" s="165"/>
      <c r="W275" s="165"/>
      <c r="Y275" s="164" t="n">
        <v>272</v>
      </c>
      <c r="Z275" s="246"/>
      <c r="AA275" s="180" t="str">
        <f aca="false">IF(MOD(ROW(),2),"",INDEX($Z$3:$Z$600,ROW()/2))</f>
        <v/>
      </c>
      <c r="AB275" s="181" t="n">
        <v>2.73</v>
      </c>
      <c r="AC275" s="182" t="n">
        <f aca="false">VALUE($Z276)</f>
        <v>0</v>
      </c>
      <c r="AD275" s="164" t="n">
        <v>272</v>
      </c>
      <c r="AE275" s="191"/>
      <c r="AF275" s="227" t="str">
        <f aca="false">IF(MOD(ROW(),10),"",INDEX(AE$3:AE$600,ROW()/10))</f>
        <v/>
      </c>
      <c r="AG275" s="228" t="n">
        <v>270</v>
      </c>
      <c r="AH275" s="229" t="e">
        <f aca="false">VALUE($AF275)</f>
        <v>#VALUE!</v>
      </c>
      <c r="AI275" s="164" t="n">
        <v>272</v>
      </c>
      <c r="AJ275" s="246"/>
      <c r="AK275" s="227" t="str">
        <f aca="false">IF(MOD(ROW(),10),"",INDEX(AJ$3:AJ$600,ROW()/10))</f>
        <v/>
      </c>
      <c r="AL275" s="228" t="n">
        <v>265</v>
      </c>
      <c r="AM275" s="229" t="e">
        <f aca="false">VALUE($AK275)</f>
        <v>#VALUE!</v>
      </c>
      <c r="AN275" s="164" t="n">
        <v>272</v>
      </c>
      <c r="AO275" s="190"/>
      <c r="AP275" s="227" t="str">
        <f aca="false">IF(MOD(ROW(),10),"",INDEX(AO$3:AO$600,ROW()/10))</f>
        <v/>
      </c>
      <c r="AQ275" s="181" t="n">
        <v>2.73</v>
      </c>
      <c r="AR275" s="229" t="e">
        <f aca="false">VALUE($AP275)</f>
        <v>#VALUE!</v>
      </c>
      <c r="AS275" s="164" t="n">
        <v>2720</v>
      </c>
      <c r="AT275" s="246"/>
      <c r="AU275" s="227" t="str">
        <f aca="false">IF(MOD(ROW(),10),"",INDEX(AT$3:AT$600,ROW()/10))</f>
        <v/>
      </c>
      <c r="AV275" s="181" t="n">
        <v>2.73</v>
      </c>
      <c r="AW275" s="229" t="e">
        <f aca="false">VALUE($AU275)</f>
        <v>#VALUE!</v>
      </c>
      <c r="AY275" s="246"/>
      <c r="AZ275" s="180" t="str">
        <f aca="false">IF(MOD(ROW(),2),"",INDEX(AY$3:AY$600,ROW()/2))</f>
        <v/>
      </c>
      <c r="BA275" s="181" t="n">
        <v>2.73</v>
      </c>
      <c r="BB275" s="182" t="e">
        <f aca="false">VALUE(AZ275)</f>
        <v>#VALUE!</v>
      </c>
      <c r="BD275" s="246"/>
      <c r="BE275" s="180" t="str">
        <f aca="false">IF(MOD(ROW(),2),"",INDEX(BD$3:BD$600,ROW()/2))</f>
        <v/>
      </c>
      <c r="BF275" s="181" t="n">
        <v>2.73</v>
      </c>
      <c r="BG275" s="182" t="n">
        <f aca="false">VALUE($BD276)</f>
        <v>0</v>
      </c>
    </row>
    <row r="276" customFormat="false" ht="13.5" hidden="false" customHeight="false" outlineLevel="0" collapsed="false">
      <c r="A276" s="208" t="n">
        <v>2.69</v>
      </c>
      <c r="B276" s="209" t="n">
        <v>2.88</v>
      </c>
      <c r="C276" s="213" t="n">
        <f aca="false">$C275+(($AM$20-$AM$10))/10</f>
        <v>0</v>
      </c>
      <c r="D276" s="217" t="n">
        <f aca="false">$D275+(($AH$30-$AH$20))/10</f>
        <v>0.00630000000000001</v>
      </c>
      <c r="E276" s="211" t="n">
        <f aca="false">$AC271</f>
        <v>0</v>
      </c>
      <c r="F276" s="212" t="n">
        <f aca="false">$F275+(($AR$20-$AR$10))/10</f>
        <v>-0.0288</v>
      </c>
      <c r="G276" s="218" t="n">
        <f aca="false">$G275+(($AW$20-$AW$10))/10</f>
        <v>-0.0405</v>
      </c>
      <c r="H276" s="213" t="n">
        <f aca="false">$BB270+($BB272-$BB270)/2</f>
        <v>0</v>
      </c>
      <c r="I276" s="213" t="n">
        <f aca="false">$BG270+($BG272-$BG270)/2</f>
        <v>0</v>
      </c>
      <c r="J276" s="165"/>
      <c r="Q276" s="249"/>
      <c r="R276" s="249"/>
      <c r="S276" s="165"/>
      <c r="T276" s="165"/>
      <c r="U276" s="165"/>
      <c r="V276" s="165"/>
      <c r="W276" s="165"/>
      <c r="Y276" s="164" t="n">
        <v>273</v>
      </c>
      <c r="Z276" s="246"/>
      <c r="AA276" s="180" t="n">
        <f aca="false">IF(MOD(ROW(),2),"",INDEX($Z$3:$Z$600,ROW()/2))</f>
        <v>197.74</v>
      </c>
      <c r="AB276" s="181" t="n">
        <v>2.74</v>
      </c>
      <c r="AC276" s="182" t="n">
        <f aca="false">VALUE($Z277)</f>
        <v>0</v>
      </c>
      <c r="AD276" s="164" t="n">
        <v>273</v>
      </c>
      <c r="AE276" s="191"/>
      <c r="AF276" s="227" t="str">
        <f aca="false">IF(MOD(ROW(),10),"",INDEX(AE$3:AE$600,ROW()/10))</f>
        <v/>
      </c>
      <c r="AG276" s="228" t="n">
        <v>271</v>
      </c>
      <c r="AH276" s="229" t="e">
        <f aca="false">VALUE($AF276)</f>
        <v>#VALUE!</v>
      </c>
      <c r="AI276" s="164" t="n">
        <v>273</v>
      </c>
      <c r="AJ276" s="246"/>
      <c r="AK276" s="227" t="str">
        <f aca="false">IF(MOD(ROW(),10),"",INDEX(AJ$3:AJ$600,ROW()/10))</f>
        <v/>
      </c>
      <c r="AL276" s="228" t="n">
        <v>266</v>
      </c>
      <c r="AM276" s="229" t="e">
        <f aca="false">VALUE($AK276)</f>
        <v>#VALUE!</v>
      </c>
      <c r="AN276" s="164" t="n">
        <v>273</v>
      </c>
      <c r="AO276" s="190"/>
      <c r="AP276" s="227" t="str">
        <f aca="false">IF(MOD(ROW(),10),"",INDEX(AO$3:AO$600,ROW()/10))</f>
        <v/>
      </c>
      <c r="AQ276" s="181" t="n">
        <v>2.74</v>
      </c>
      <c r="AR276" s="229" t="e">
        <f aca="false">VALUE($AP276)</f>
        <v>#VALUE!</v>
      </c>
      <c r="AS276" s="164" t="n">
        <v>2730</v>
      </c>
      <c r="AT276" s="246"/>
      <c r="AU276" s="227" t="str">
        <f aca="false">IF(MOD(ROW(),10),"",INDEX(AT$3:AT$600,ROW()/10))</f>
        <v/>
      </c>
      <c r="AV276" s="181" t="n">
        <v>2.74</v>
      </c>
      <c r="AW276" s="229" t="e">
        <f aca="false">VALUE($AU276)</f>
        <v>#VALUE!</v>
      </c>
      <c r="AY276" s="246"/>
      <c r="AZ276" s="180" t="n">
        <f aca="false">IF(MOD(ROW(),2),"",INDEX(AY$3:AY$600,ROW()/2))</f>
        <v>0</v>
      </c>
      <c r="BA276" s="181" t="n">
        <v>2.74</v>
      </c>
      <c r="BB276" s="182" t="n">
        <f aca="false">VALUE(AZ276)</f>
        <v>0</v>
      </c>
      <c r="BD276" s="246"/>
      <c r="BE276" s="180" t="n">
        <f aca="false">IF(MOD(ROW(),2),"",INDEX(BD$3:BD$600,ROW()/2))</f>
        <v>0</v>
      </c>
      <c r="BF276" s="181" t="n">
        <v>2.74</v>
      </c>
      <c r="BG276" s="182" t="n">
        <f aca="false">VALUE($BD277)</f>
        <v>0</v>
      </c>
    </row>
    <row r="277" customFormat="false" ht="13.5" hidden="false" customHeight="false" outlineLevel="0" collapsed="false">
      <c r="A277" s="208" t="n">
        <v>2.7</v>
      </c>
      <c r="B277" s="209" t="n">
        <v>2.87</v>
      </c>
      <c r="C277" s="213" t="n">
        <f aca="false">$AM280</f>
        <v>0</v>
      </c>
      <c r="D277" s="241" t="n">
        <f aca="false">$AH280</f>
        <v>0</v>
      </c>
      <c r="E277" s="211" t="n">
        <f aca="false">$AC272</f>
        <v>0</v>
      </c>
      <c r="F277" s="212" t="n">
        <f aca="false">$AR280</f>
        <v>0</v>
      </c>
      <c r="G277" s="218" t="n">
        <f aca="false">$AW280</f>
        <v>0</v>
      </c>
      <c r="H277" s="213" t="n">
        <f aca="false">$BB272</f>
        <v>0</v>
      </c>
      <c r="I277" s="213" t="n">
        <f aca="false">$BG272</f>
        <v>0</v>
      </c>
      <c r="J277" s="165"/>
      <c r="Q277" s="249"/>
      <c r="R277" s="249"/>
      <c r="S277" s="165"/>
      <c r="T277" s="165"/>
      <c r="U277" s="165"/>
      <c r="V277" s="165"/>
      <c r="W277" s="165"/>
      <c r="Y277" s="164" t="n">
        <v>274</v>
      </c>
      <c r="Z277" s="246"/>
      <c r="AA277" s="180" t="str">
        <f aca="false">IF(MOD(ROW(),2),"",INDEX($Z$3:$Z$600,ROW()/2))</f>
        <v/>
      </c>
      <c r="AB277" s="181" t="n">
        <v>2.75</v>
      </c>
      <c r="AC277" s="182" t="n">
        <f aca="false">VALUE($Z278)</f>
        <v>0</v>
      </c>
      <c r="AD277" s="164" t="n">
        <v>274</v>
      </c>
      <c r="AE277" s="191"/>
      <c r="AF277" s="227" t="str">
        <f aca="false">IF(MOD(ROW(),10),"",INDEX(AE$3:AE$600,ROW()/10))</f>
        <v/>
      </c>
      <c r="AG277" s="228" t="n">
        <v>272</v>
      </c>
      <c r="AH277" s="229" t="e">
        <f aca="false">VALUE($AF277)</f>
        <v>#VALUE!</v>
      </c>
      <c r="AI277" s="164" t="n">
        <v>274</v>
      </c>
      <c r="AJ277" s="246"/>
      <c r="AK277" s="227" t="str">
        <f aca="false">IF(MOD(ROW(),10),"",INDEX(AJ$3:AJ$600,ROW()/10))</f>
        <v/>
      </c>
      <c r="AL277" s="228" t="n">
        <v>267</v>
      </c>
      <c r="AM277" s="229" t="e">
        <f aca="false">VALUE($AK277)</f>
        <v>#VALUE!</v>
      </c>
      <c r="AN277" s="164" t="n">
        <v>274</v>
      </c>
      <c r="AO277" s="190"/>
      <c r="AP277" s="227" t="str">
        <f aca="false">IF(MOD(ROW(),10),"",INDEX(AO$3:AO$600,ROW()/10))</f>
        <v/>
      </c>
      <c r="AQ277" s="181" t="n">
        <v>2.75</v>
      </c>
      <c r="AR277" s="229" t="e">
        <f aca="false">VALUE($AP277)</f>
        <v>#VALUE!</v>
      </c>
      <c r="AS277" s="164" t="n">
        <v>2740</v>
      </c>
      <c r="AT277" s="246"/>
      <c r="AU277" s="227" t="str">
        <f aca="false">IF(MOD(ROW(),10),"",INDEX(AT$3:AT$600,ROW()/10))</f>
        <v/>
      </c>
      <c r="AV277" s="181" t="n">
        <v>2.75</v>
      </c>
      <c r="AW277" s="229" t="e">
        <f aca="false">VALUE($AU277)</f>
        <v>#VALUE!</v>
      </c>
      <c r="AY277" s="246"/>
      <c r="AZ277" s="180" t="str">
        <f aca="false">IF(MOD(ROW(),2),"",INDEX(AY$3:AY$600,ROW()/2))</f>
        <v/>
      </c>
      <c r="BA277" s="181" t="n">
        <v>2.75</v>
      </c>
      <c r="BB277" s="182" t="e">
        <f aca="false">VALUE(AZ277)</f>
        <v>#VALUE!</v>
      </c>
      <c r="BD277" s="246"/>
      <c r="BE277" s="180" t="str">
        <f aca="false">IF(MOD(ROW(),2),"",INDEX(BD$3:BD$600,ROW()/2))</f>
        <v/>
      </c>
      <c r="BF277" s="181" t="n">
        <v>2.75</v>
      </c>
      <c r="BG277" s="182" t="n">
        <f aca="false">VALUE($BD278)</f>
        <v>0</v>
      </c>
    </row>
    <row r="278" customFormat="false" ht="13.5" hidden="false" customHeight="false" outlineLevel="0" collapsed="false">
      <c r="A278" s="208" t="n">
        <v>2.71</v>
      </c>
      <c r="B278" s="209" t="n">
        <v>2.86</v>
      </c>
      <c r="C278" s="213" t="n">
        <f aca="false">$C277+(($AM$20-$AM$10))/10</f>
        <v>0</v>
      </c>
      <c r="D278" s="217" t="n">
        <f aca="false">$D277+(($AH$30-$AH$20))/10</f>
        <v>0.000700000000000001</v>
      </c>
      <c r="E278" s="211" t="n">
        <f aca="false">$AC273</f>
        <v>0</v>
      </c>
      <c r="F278" s="212" t="n">
        <f aca="false">$F277+(($AR$20-$AR$10))/10</f>
        <v>-0.0032</v>
      </c>
      <c r="G278" s="218" t="n">
        <f aca="false">$G277+(($AW$20-$AW$10))/10</f>
        <v>-0.0045</v>
      </c>
      <c r="H278" s="213" t="n">
        <f aca="false">$BB272+($BB274-$BB272)/2</f>
        <v>0</v>
      </c>
      <c r="I278" s="213" t="n">
        <f aca="false">$BG272+($BG274-$BG272)/2</f>
        <v>0</v>
      </c>
      <c r="J278" s="165"/>
      <c r="Q278" s="249"/>
      <c r="R278" s="249"/>
      <c r="S278" s="165"/>
      <c r="T278" s="165"/>
      <c r="U278" s="165"/>
      <c r="V278" s="165"/>
      <c r="W278" s="165"/>
      <c r="Y278" s="164" t="n">
        <v>275</v>
      </c>
      <c r="Z278" s="246"/>
      <c r="AA278" s="180" t="n">
        <f aca="false">IF(MOD(ROW(),2),"",INDEX($Z$3:$Z$600,ROW()/2))</f>
        <v>199.33</v>
      </c>
      <c r="AB278" s="181" t="n">
        <v>2.76</v>
      </c>
      <c r="AC278" s="182" t="n">
        <f aca="false">VALUE($Z279)</f>
        <v>0</v>
      </c>
      <c r="AD278" s="164" t="n">
        <v>275</v>
      </c>
      <c r="AE278" s="191"/>
      <c r="AF278" s="227" t="str">
        <f aca="false">IF(MOD(ROW(),10),"",INDEX(AE$3:AE$600,ROW()/10))</f>
        <v/>
      </c>
      <c r="AG278" s="228" t="n">
        <v>273</v>
      </c>
      <c r="AH278" s="229" t="e">
        <f aca="false">VALUE($AF278)</f>
        <v>#VALUE!</v>
      </c>
      <c r="AI278" s="164" t="n">
        <v>275</v>
      </c>
      <c r="AJ278" s="246"/>
      <c r="AK278" s="227" t="str">
        <f aca="false">IF(MOD(ROW(),10),"",INDEX(AJ$3:AJ$600,ROW()/10))</f>
        <v/>
      </c>
      <c r="AL278" s="228" t="n">
        <v>268</v>
      </c>
      <c r="AM278" s="229" t="e">
        <f aca="false">VALUE($AK278)</f>
        <v>#VALUE!</v>
      </c>
      <c r="AN278" s="164" t="n">
        <v>275</v>
      </c>
      <c r="AO278" s="190"/>
      <c r="AP278" s="227" t="str">
        <f aca="false">IF(MOD(ROW(),10),"",INDEX(AO$3:AO$600,ROW()/10))</f>
        <v/>
      </c>
      <c r="AQ278" s="181" t="n">
        <v>2.76</v>
      </c>
      <c r="AR278" s="229" t="e">
        <f aca="false">VALUE($AP278)</f>
        <v>#VALUE!</v>
      </c>
      <c r="AS278" s="164" t="n">
        <v>2750</v>
      </c>
      <c r="AT278" s="246"/>
      <c r="AU278" s="227" t="str">
        <f aca="false">IF(MOD(ROW(),10),"",INDEX(AT$3:AT$600,ROW()/10))</f>
        <v/>
      </c>
      <c r="AV278" s="181" t="n">
        <v>2.76</v>
      </c>
      <c r="AW278" s="229" t="e">
        <f aca="false">VALUE($AU278)</f>
        <v>#VALUE!</v>
      </c>
      <c r="AY278" s="246"/>
      <c r="AZ278" s="180" t="n">
        <f aca="false">IF(MOD(ROW(),2),"",INDEX(AY$3:AY$600,ROW()/2))</f>
        <v>0</v>
      </c>
      <c r="BA278" s="181" t="n">
        <v>2.76</v>
      </c>
      <c r="BB278" s="182" t="n">
        <f aca="false">VALUE(AZ278)</f>
        <v>0</v>
      </c>
      <c r="BD278" s="246"/>
      <c r="BE278" s="180" t="n">
        <f aca="false">IF(MOD(ROW(),2),"",INDEX(BD$3:BD$600,ROW()/2))</f>
        <v>0</v>
      </c>
      <c r="BF278" s="181" t="n">
        <v>2.76</v>
      </c>
      <c r="BG278" s="182" t="n">
        <f aca="false">VALUE($BD279)</f>
        <v>0</v>
      </c>
    </row>
    <row r="279" customFormat="false" ht="13.5" hidden="false" customHeight="false" outlineLevel="0" collapsed="false">
      <c r="A279" s="208" t="n">
        <v>2.72</v>
      </c>
      <c r="B279" s="209" t="n">
        <v>2.85</v>
      </c>
      <c r="C279" s="213" t="n">
        <f aca="false">$C278+(($AM$20-$AM$10))/10</f>
        <v>0</v>
      </c>
      <c r="D279" s="217" t="n">
        <f aca="false">$D278+(($AH$30-$AH$20))/10</f>
        <v>0.0014</v>
      </c>
      <c r="E279" s="211" t="n">
        <f aca="false">$AC274</f>
        <v>0</v>
      </c>
      <c r="F279" s="212" t="n">
        <f aca="false">$F278+(($AR$20-$AR$10))/10</f>
        <v>-0.0064</v>
      </c>
      <c r="G279" s="218" t="n">
        <f aca="false">$G278+(($AW$20-$AW$10))/10</f>
        <v>-0.009</v>
      </c>
      <c r="H279" s="250" t="n">
        <f aca="false">$BB274</f>
        <v>0</v>
      </c>
      <c r="I279" s="250" t="n">
        <f aca="false">$BG274</f>
        <v>0</v>
      </c>
      <c r="J279" s="165"/>
      <c r="Q279" s="249"/>
      <c r="R279" s="249"/>
      <c r="S279" s="165"/>
      <c r="T279" s="165"/>
      <c r="U279" s="165"/>
      <c r="V279" s="165"/>
      <c r="W279" s="165"/>
      <c r="Y279" s="164" t="n">
        <v>276</v>
      </c>
      <c r="Z279" s="246"/>
      <c r="AA279" s="180" t="str">
        <f aca="false">IF(MOD(ROW(),2),"",INDEX($Z$3:$Z$600,ROW()/2))</f>
        <v/>
      </c>
      <c r="AB279" s="181" t="n">
        <v>2.77</v>
      </c>
      <c r="AC279" s="182" t="n">
        <f aca="false">VALUE($Z280)</f>
        <v>0</v>
      </c>
      <c r="AD279" s="164" t="n">
        <v>276</v>
      </c>
      <c r="AE279" s="191"/>
      <c r="AF279" s="227" t="str">
        <f aca="false">IF(MOD(ROW(),10),"",INDEX(AE$3:AE$600,ROW()/10))</f>
        <v/>
      </c>
      <c r="AG279" s="228" t="n">
        <v>274</v>
      </c>
      <c r="AH279" s="229" t="e">
        <f aca="false">VALUE($AF279)</f>
        <v>#VALUE!</v>
      </c>
      <c r="AI279" s="164" t="n">
        <v>276</v>
      </c>
      <c r="AJ279" s="246"/>
      <c r="AK279" s="227" t="str">
        <f aca="false">IF(MOD(ROW(),10),"",INDEX(AJ$3:AJ$600,ROW()/10))</f>
        <v/>
      </c>
      <c r="AL279" s="228" t="n">
        <v>269</v>
      </c>
      <c r="AM279" s="229" t="e">
        <f aca="false">VALUE($AK279)</f>
        <v>#VALUE!</v>
      </c>
      <c r="AN279" s="164" t="n">
        <v>276</v>
      </c>
      <c r="AO279" s="190"/>
      <c r="AP279" s="227" t="str">
        <f aca="false">IF(MOD(ROW(),10),"",INDEX(AO$3:AO$600,ROW()/10))</f>
        <v/>
      </c>
      <c r="AQ279" s="181" t="n">
        <v>2.77</v>
      </c>
      <c r="AR279" s="229" t="e">
        <f aca="false">VALUE($AP279)</f>
        <v>#VALUE!</v>
      </c>
      <c r="AS279" s="164" t="n">
        <v>2760</v>
      </c>
      <c r="AT279" s="246"/>
      <c r="AU279" s="227" t="str">
        <f aca="false">IF(MOD(ROW(),10),"",INDEX(AT$3:AT$600,ROW()/10))</f>
        <v/>
      </c>
      <c r="AV279" s="181" t="n">
        <v>2.77</v>
      </c>
      <c r="AW279" s="229" t="e">
        <f aca="false">VALUE($AU279)</f>
        <v>#VALUE!</v>
      </c>
      <c r="AY279" s="246"/>
      <c r="AZ279" s="180" t="str">
        <f aca="false">IF(MOD(ROW(),2),"",INDEX(AY$3:AY$600,ROW()/2))</f>
        <v/>
      </c>
      <c r="BA279" s="181" t="n">
        <v>2.77</v>
      </c>
      <c r="BB279" s="182" t="e">
        <f aca="false">VALUE(AZ279)</f>
        <v>#VALUE!</v>
      </c>
      <c r="BD279" s="246"/>
      <c r="BE279" s="180" t="str">
        <f aca="false">IF(MOD(ROW(),2),"",INDEX(BD$3:BD$600,ROW()/2))</f>
        <v/>
      </c>
      <c r="BF279" s="181" t="n">
        <v>2.77</v>
      </c>
      <c r="BG279" s="182" t="n">
        <f aca="false">VALUE($BD280)</f>
        <v>0</v>
      </c>
    </row>
    <row r="280" customFormat="false" ht="13.5" hidden="false" customHeight="false" outlineLevel="0" collapsed="false">
      <c r="A280" s="208" t="n">
        <v>2.73</v>
      </c>
      <c r="B280" s="209" t="n">
        <v>2.84</v>
      </c>
      <c r="C280" s="213" t="n">
        <f aca="false">$C279+(($AM$20-$AM$10))/10</f>
        <v>0</v>
      </c>
      <c r="D280" s="217" t="n">
        <f aca="false">$D279+(($AH$30-$AH$20))/10</f>
        <v>0.0021</v>
      </c>
      <c r="E280" s="211" t="n">
        <f aca="false">$AC275</f>
        <v>0</v>
      </c>
      <c r="F280" s="212" t="n">
        <f aca="false">$F279+(($AR$20-$AR$10))/10</f>
        <v>-0.0096</v>
      </c>
      <c r="G280" s="218" t="n">
        <f aca="false">$G279+(($AW$20-$AW$10))/10</f>
        <v>-0.0135</v>
      </c>
      <c r="H280" s="213" t="n">
        <f aca="false">$BB274+($BB276-$BB274)/2</f>
        <v>0</v>
      </c>
      <c r="I280" s="213" t="n">
        <f aca="false">$BG274+($BG276-$BG274)/2</f>
        <v>0</v>
      </c>
      <c r="J280" s="165"/>
      <c r="Q280" s="249"/>
      <c r="R280" s="249"/>
      <c r="S280" s="165"/>
      <c r="T280" s="165"/>
      <c r="U280" s="165"/>
      <c r="V280" s="165"/>
      <c r="W280" s="165"/>
      <c r="Y280" s="164" t="n">
        <v>277</v>
      </c>
      <c r="Z280" s="246"/>
      <c r="AA280" s="180" t="n">
        <f aca="false">IF(MOD(ROW(),2),"",INDEX($Z$3:$Z$600,ROW()/2))</f>
        <v>200.91</v>
      </c>
      <c r="AB280" s="181" t="n">
        <v>2.78</v>
      </c>
      <c r="AC280" s="182" t="n">
        <f aca="false">VALUE($Z281)</f>
        <v>0</v>
      </c>
      <c r="AD280" s="164" t="n">
        <v>277</v>
      </c>
      <c r="AE280" s="191"/>
      <c r="AF280" s="227" t="n">
        <f aca="false">IF(MOD(ROW(),10),"",INDEX(AE$3:AE$600,ROW()/10))</f>
        <v>0</v>
      </c>
      <c r="AG280" s="228" t="n">
        <v>275</v>
      </c>
      <c r="AH280" s="229" t="n">
        <f aca="false">VALUE($AF280)</f>
        <v>0</v>
      </c>
      <c r="AI280" s="164" t="n">
        <v>277</v>
      </c>
      <c r="AJ280" s="246"/>
      <c r="AK280" s="227" t="n">
        <f aca="false">IF(MOD(ROW(),10),"",INDEX(AJ$3:AJ$600,ROW()/10))</f>
        <v>0</v>
      </c>
      <c r="AL280" s="228" t="n">
        <v>270</v>
      </c>
      <c r="AM280" s="229" t="n">
        <f aca="false">VALUE($AK280)</f>
        <v>0</v>
      </c>
      <c r="AN280" s="164" t="n">
        <v>277</v>
      </c>
      <c r="AO280" s="190"/>
      <c r="AP280" s="227" t="n">
        <f aca="false">IF(MOD(ROW(),10),"",INDEX(AO$3:AO$600,ROW()/10))</f>
        <v>0</v>
      </c>
      <c r="AQ280" s="181" t="n">
        <v>2.78</v>
      </c>
      <c r="AR280" s="229" t="n">
        <f aca="false">VALUE($AP280)</f>
        <v>0</v>
      </c>
      <c r="AS280" s="164" t="n">
        <v>2770</v>
      </c>
      <c r="AT280" s="246"/>
      <c r="AU280" s="227" t="n">
        <f aca="false">IF(MOD(ROW(),10),"",INDEX(AT$3:AT$600,ROW()/10))</f>
        <v>0</v>
      </c>
      <c r="AV280" s="181" t="n">
        <v>2.78</v>
      </c>
      <c r="AW280" s="229" t="n">
        <f aca="false">VALUE($AU280)</f>
        <v>0</v>
      </c>
      <c r="AY280" s="246"/>
      <c r="AZ280" s="180" t="n">
        <f aca="false">IF(MOD(ROW(),2),"",INDEX(AY$3:AY$600,ROW()/2))</f>
        <v>0</v>
      </c>
      <c r="BA280" s="181" t="n">
        <v>2.78</v>
      </c>
      <c r="BB280" s="182" t="n">
        <f aca="false">VALUE(AZ280)</f>
        <v>0</v>
      </c>
      <c r="BD280" s="246"/>
      <c r="BE280" s="180" t="n">
        <f aca="false">IF(MOD(ROW(),2),"",INDEX(BD$3:BD$600,ROW()/2))</f>
        <v>0</v>
      </c>
      <c r="BF280" s="181" t="n">
        <v>2.78</v>
      </c>
      <c r="BG280" s="182" t="n">
        <f aca="false">VALUE($BD281)</f>
        <v>0</v>
      </c>
    </row>
    <row r="281" customFormat="false" ht="13.5" hidden="false" customHeight="false" outlineLevel="0" collapsed="false">
      <c r="A281" s="208" t="n">
        <v>2.74</v>
      </c>
      <c r="B281" s="209" t="n">
        <v>2.83</v>
      </c>
      <c r="C281" s="213" t="n">
        <f aca="false">$C280+(($AM$20-$AM$10))/10</f>
        <v>0</v>
      </c>
      <c r="D281" s="217" t="n">
        <f aca="false">$D280+(($AH$30-$AH$20))/10</f>
        <v>0.0028</v>
      </c>
      <c r="E281" s="211" t="n">
        <f aca="false">$AC276</f>
        <v>0</v>
      </c>
      <c r="F281" s="212" t="n">
        <f aca="false">$F280+(($AR$20-$AR$10))/10</f>
        <v>-0.0128</v>
      </c>
      <c r="G281" s="218" t="n">
        <f aca="false">$G280+(($AW$20-$AW$10))/10</f>
        <v>-0.018</v>
      </c>
      <c r="H281" s="213" t="n">
        <f aca="false">$BB276</f>
        <v>0</v>
      </c>
      <c r="I281" s="213" t="n">
        <f aca="false">$BG276</f>
        <v>0</v>
      </c>
      <c r="J281" s="165"/>
      <c r="Q281" s="249"/>
      <c r="R281" s="249"/>
      <c r="S281" s="165"/>
      <c r="T281" s="165"/>
      <c r="U281" s="165"/>
      <c r="V281" s="165"/>
      <c r="W281" s="165"/>
      <c r="Y281" s="164" t="n">
        <v>278</v>
      </c>
      <c r="Z281" s="246"/>
      <c r="AA281" s="180" t="str">
        <f aca="false">IF(MOD(ROW(),2),"",INDEX($Z$3:$Z$600,ROW()/2))</f>
        <v/>
      </c>
      <c r="AB281" s="181" t="n">
        <v>2.79</v>
      </c>
      <c r="AC281" s="182" t="n">
        <f aca="false">VALUE($Z282)</f>
        <v>0</v>
      </c>
      <c r="AD281" s="164" t="n">
        <v>278</v>
      </c>
      <c r="AE281" s="191"/>
      <c r="AF281" s="227" t="str">
        <f aca="false">IF(MOD(ROW(),10),"",INDEX(AE$3:AE$600,ROW()/10))</f>
        <v/>
      </c>
      <c r="AG281" s="228" t="n">
        <v>276</v>
      </c>
      <c r="AH281" s="229" t="e">
        <f aca="false">VALUE($AF281)</f>
        <v>#VALUE!</v>
      </c>
      <c r="AI281" s="164" t="n">
        <v>278</v>
      </c>
      <c r="AJ281" s="246"/>
      <c r="AK281" s="227" t="str">
        <f aca="false">IF(MOD(ROW(),10),"",INDEX(AJ$3:AJ$600,ROW()/10))</f>
        <v/>
      </c>
      <c r="AL281" s="228" t="n">
        <v>271</v>
      </c>
      <c r="AM281" s="229" t="e">
        <f aca="false">VALUE($AK281)</f>
        <v>#VALUE!</v>
      </c>
      <c r="AN281" s="164" t="n">
        <v>278</v>
      </c>
      <c r="AO281" s="190"/>
      <c r="AP281" s="227" t="str">
        <f aca="false">IF(MOD(ROW(),10),"",INDEX(AO$3:AO$600,ROW()/10))</f>
        <v/>
      </c>
      <c r="AQ281" s="181" t="n">
        <v>2.79</v>
      </c>
      <c r="AR281" s="229" t="e">
        <f aca="false">VALUE($AP281)</f>
        <v>#VALUE!</v>
      </c>
      <c r="AS281" s="164" t="n">
        <v>2780</v>
      </c>
      <c r="AT281" s="246"/>
      <c r="AU281" s="227" t="str">
        <f aca="false">IF(MOD(ROW(),10),"",INDEX(AT$3:AT$600,ROW()/10))</f>
        <v/>
      </c>
      <c r="AV281" s="181" t="n">
        <v>2.79</v>
      </c>
      <c r="AW281" s="229" t="e">
        <f aca="false">VALUE($AU281)</f>
        <v>#VALUE!</v>
      </c>
      <c r="AY281" s="246"/>
      <c r="AZ281" s="180" t="str">
        <f aca="false">IF(MOD(ROW(),2),"",INDEX(AY$3:AY$600,ROW()/2))</f>
        <v/>
      </c>
      <c r="BA281" s="181" t="n">
        <v>2.79</v>
      </c>
      <c r="BB281" s="182" t="e">
        <f aca="false">VALUE(AZ281)</f>
        <v>#VALUE!</v>
      </c>
      <c r="BD281" s="246"/>
      <c r="BE281" s="180" t="str">
        <f aca="false">IF(MOD(ROW(),2),"",INDEX(BD$3:BD$600,ROW()/2))</f>
        <v/>
      </c>
      <c r="BF281" s="181" t="n">
        <v>2.79</v>
      </c>
      <c r="BG281" s="182" t="n">
        <f aca="false">VALUE($BD282)</f>
        <v>0</v>
      </c>
    </row>
    <row r="282" customFormat="false" ht="13.5" hidden="false" customHeight="false" outlineLevel="0" collapsed="false">
      <c r="A282" s="208" t="n">
        <v>2.75</v>
      </c>
      <c r="B282" s="209" t="n">
        <v>2.82</v>
      </c>
      <c r="C282" s="213" t="n">
        <f aca="false">$C281+(($AM$20-$AM$10))/10</f>
        <v>0</v>
      </c>
      <c r="D282" s="217" t="n">
        <f aca="false">$D281+(($AH$30-$AH$20))/10</f>
        <v>0.0035</v>
      </c>
      <c r="E282" s="211" t="n">
        <f aca="false">$AC277</f>
        <v>0</v>
      </c>
      <c r="F282" s="212" t="n">
        <f aca="false">$F281+(($AR$20-$AR$10))/10</f>
        <v>-0.016</v>
      </c>
      <c r="G282" s="218" t="n">
        <f aca="false">$G281+(($AW$20-$AW$10))/10</f>
        <v>-0.0225</v>
      </c>
      <c r="H282" s="213" t="n">
        <f aca="false">$BB276+($BB278-$BB276)/2</f>
        <v>0</v>
      </c>
      <c r="I282" s="213" t="n">
        <f aca="false">$BG276+($BG278-$BG276)/2</f>
        <v>0</v>
      </c>
      <c r="J282" s="165"/>
      <c r="Q282" s="249"/>
      <c r="R282" s="249"/>
      <c r="S282" s="165"/>
      <c r="T282" s="165"/>
      <c r="U282" s="165"/>
      <c r="V282" s="165"/>
      <c r="W282" s="165"/>
      <c r="Y282" s="164" t="n">
        <v>279</v>
      </c>
      <c r="Z282" s="246"/>
      <c r="AA282" s="180" t="n">
        <f aca="false">IF(MOD(ROW(),2),"",INDEX($Z$3:$Z$600,ROW()/2))</f>
        <v>202.5</v>
      </c>
      <c r="AB282" s="181" t="n">
        <v>2.8</v>
      </c>
      <c r="AC282" s="182" t="n">
        <f aca="false">VALUE($Z283)</f>
        <v>0</v>
      </c>
      <c r="AD282" s="164" t="n">
        <v>279</v>
      </c>
      <c r="AE282" s="191"/>
      <c r="AF282" s="227" t="str">
        <f aca="false">IF(MOD(ROW(),10),"",INDEX(AE$3:AE$600,ROW()/10))</f>
        <v/>
      </c>
      <c r="AG282" s="228" t="n">
        <v>277</v>
      </c>
      <c r="AH282" s="229" t="e">
        <f aca="false">VALUE($AF282)</f>
        <v>#VALUE!</v>
      </c>
      <c r="AI282" s="164" t="n">
        <v>279</v>
      </c>
      <c r="AJ282" s="246"/>
      <c r="AK282" s="227" t="str">
        <f aca="false">IF(MOD(ROW(),10),"",INDEX(AJ$3:AJ$600,ROW()/10))</f>
        <v/>
      </c>
      <c r="AL282" s="228" t="n">
        <v>272</v>
      </c>
      <c r="AM282" s="229" t="e">
        <f aca="false">VALUE($AK282)</f>
        <v>#VALUE!</v>
      </c>
      <c r="AN282" s="164" t="n">
        <v>279</v>
      </c>
      <c r="AO282" s="190"/>
      <c r="AP282" s="227" t="str">
        <f aca="false">IF(MOD(ROW(),10),"",INDEX(AO$3:AO$600,ROW()/10))</f>
        <v/>
      </c>
      <c r="AQ282" s="181" t="n">
        <v>2.8</v>
      </c>
      <c r="AR282" s="229" t="e">
        <f aca="false">VALUE($AP282)</f>
        <v>#VALUE!</v>
      </c>
      <c r="AS282" s="164" t="n">
        <v>2790</v>
      </c>
      <c r="AT282" s="246"/>
      <c r="AU282" s="227" t="str">
        <f aca="false">IF(MOD(ROW(),10),"",INDEX(AT$3:AT$600,ROW()/10))</f>
        <v/>
      </c>
      <c r="AV282" s="181" t="n">
        <v>2.8</v>
      </c>
      <c r="AW282" s="229" t="e">
        <f aca="false">VALUE($AU282)</f>
        <v>#VALUE!</v>
      </c>
      <c r="AY282" s="246"/>
      <c r="AZ282" s="180" t="n">
        <f aca="false">IF(MOD(ROW(),2),"",INDEX(AY$3:AY$600,ROW()/2))</f>
        <v>0</v>
      </c>
      <c r="BA282" s="181" t="n">
        <v>2.8</v>
      </c>
      <c r="BB282" s="182" t="n">
        <f aca="false">VALUE(AZ282)</f>
        <v>0</v>
      </c>
      <c r="BD282" s="246"/>
      <c r="BE282" s="180" t="n">
        <f aca="false">IF(MOD(ROW(),2),"",INDEX(BD$3:BD$600,ROW()/2))</f>
        <v>0</v>
      </c>
      <c r="BF282" s="181" t="n">
        <v>2.8</v>
      </c>
      <c r="BG282" s="182" t="n">
        <f aca="false">VALUE($BD283)</f>
        <v>0</v>
      </c>
    </row>
    <row r="283" customFormat="false" ht="13.5" hidden="false" customHeight="false" outlineLevel="0" collapsed="false">
      <c r="A283" s="208" t="n">
        <v>2.76</v>
      </c>
      <c r="B283" s="209" t="n">
        <v>2.81</v>
      </c>
      <c r="C283" s="213" t="n">
        <f aca="false">$C282+(($AM$20-$AM$10))/10</f>
        <v>0</v>
      </c>
      <c r="D283" s="217" t="n">
        <f aca="false">$D282+(($AH$30-$AH$20))/10</f>
        <v>0.0042</v>
      </c>
      <c r="E283" s="211" t="n">
        <f aca="false">$AC278</f>
        <v>0</v>
      </c>
      <c r="F283" s="212" t="n">
        <f aca="false">$F282+(($AR$20-$AR$10))/10</f>
        <v>-0.0192</v>
      </c>
      <c r="G283" s="218" t="n">
        <f aca="false">$G282+(($AW$20-$AW$10))/10</f>
        <v>-0.027</v>
      </c>
      <c r="H283" s="250" t="n">
        <f aca="false">$BB278</f>
        <v>0</v>
      </c>
      <c r="I283" s="250" t="n">
        <f aca="false">$BG278</f>
        <v>0</v>
      </c>
      <c r="J283" s="165"/>
      <c r="Q283" s="249"/>
      <c r="R283" s="249"/>
      <c r="S283" s="165"/>
      <c r="T283" s="165"/>
      <c r="U283" s="165"/>
      <c r="V283" s="165"/>
      <c r="W283" s="165"/>
      <c r="Y283" s="164" t="n">
        <v>280</v>
      </c>
      <c r="Z283" s="165"/>
      <c r="AA283" s="180" t="str">
        <f aca="false">IF(MOD(ROW(),2),"",INDEX($Z$3:$Z$600,ROW()/2))</f>
        <v/>
      </c>
      <c r="AB283" s="181" t="n">
        <v>2.81</v>
      </c>
      <c r="AC283" s="182" t="n">
        <f aca="false">VALUE($Z284)</f>
        <v>0</v>
      </c>
      <c r="AD283" s="164" t="n">
        <v>280</v>
      </c>
      <c r="AE283" s="191"/>
      <c r="AF283" s="227" t="str">
        <f aca="false">IF(MOD(ROW(),10),"",INDEX(AE$3:AE$600,ROW()/10))</f>
        <v/>
      </c>
      <c r="AG283" s="228" t="n">
        <v>278</v>
      </c>
      <c r="AH283" s="229" t="e">
        <f aca="false">VALUE($AF283)</f>
        <v>#VALUE!</v>
      </c>
      <c r="AI283" s="164" t="n">
        <v>280</v>
      </c>
      <c r="AJ283" s="165"/>
      <c r="AK283" s="227" t="str">
        <f aca="false">IF(MOD(ROW(),10),"",INDEX(AJ$3:AJ$600,ROW()/10))</f>
        <v/>
      </c>
      <c r="AL283" s="228" t="n">
        <v>273</v>
      </c>
      <c r="AM283" s="229" t="e">
        <f aca="false">VALUE($AK283)</f>
        <v>#VALUE!</v>
      </c>
      <c r="AN283" s="164" t="n">
        <v>280</v>
      </c>
      <c r="AO283" s="190"/>
      <c r="AP283" s="227" t="str">
        <f aca="false">IF(MOD(ROW(),10),"",INDEX(AO$3:AO$600,ROW()/10))</f>
        <v/>
      </c>
      <c r="AQ283" s="181" t="n">
        <v>2.81</v>
      </c>
      <c r="AR283" s="229" t="e">
        <f aca="false">VALUE($AP283)</f>
        <v>#VALUE!</v>
      </c>
      <c r="AS283" s="164" t="n">
        <v>2800</v>
      </c>
      <c r="AT283" s="165"/>
      <c r="AU283" s="227" t="str">
        <f aca="false">IF(MOD(ROW(),10),"",INDEX(AT$3:AT$600,ROW()/10))</f>
        <v/>
      </c>
      <c r="AV283" s="181" t="n">
        <v>2.81</v>
      </c>
      <c r="AW283" s="229" t="e">
        <f aca="false">VALUE($AU283)</f>
        <v>#VALUE!</v>
      </c>
      <c r="AY283" s="165"/>
      <c r="AZ283" s="180" t="str">
        <f aca="false">IF(MOD(ROW(),2),"",INDEX(AY$3:AY$600,ROW()/2))</f>
        <v/>
      </c>
      <c r="BA283" s="181" t="n">
        <v>2.81</v>
      </c>
      <c r="BB283" s="182" t="e">
        <f aca="false">VALUE(AZ283)</f>
        <v>#VALUE!</v>
      </c>
      <c r="BD283" s="165"/>
      <c r="BE283" s="180" t="str">
        <f aca="false">IF(MOD(ROW(),2),"",INDEX(BD$3:BD$600,ROW()/2))</f>
        <v/>
      </c>
      <c r="BF283" s="181" t="n">
        <v>2.81</v>
      </c>
      <c r="BG283" s="182" t="n">
        <f aca="false">VALUE($BD284)</f>
        <v>0</v>
      </c>
    </row>
    <row r="284" customFormat="false" ht="13.5" hidden="false" customHeight="false" outlineLevel="0" collapsed="false">
      <c r="A284" s="208" t="n">
        <v>2.77</v>
      </c>
      <c r="B284" s="209" t="n">
        <v>2.8</v>
      </c>
      <c r="C284" s="213" t="n">
        <f aca="false">$C283+(($AM$20-$AM$10))/10</f>
        <v>0</v>
      </c>
      <c r="D284" s="217" t="n">
        <f aca="false">$D283+(($AH$30-$AH$20))/10</f>
        <v>0.00490000000000001</v>
      </c>
      <c r="E284" s="211" t="n">
        <f aca="false">$AC279</f>
        <v>0</v>
      </c>
      <c r="F284" s="212" t="n">
        <f aca="false">$F283+(($AR$20-$AR$10))/10</f>
        <v>-0.0224</v>
      </c>
      <c r="G284" s="218" t="n">
        <f aca="false">$G283+(($AW$20-$AW$10))/10</f>
        <v>-0.0315</v>
      </c>
      <c r="H284" s="213" t="n">
        <f aca="false">$BB278+($BB280-$BB278)/2</f>
        <v>0</v>
      </c>
      <c r="I284" s="213" t="n">
        <f aca="false">$BG278+($BG280-$BG278)/2</f>
        <v>0</v>
      </c>
      <c r="J284" s="165"/>
      <c r="Q284" s="249"/>
      <c r="R284" s="249"/>
      <c r="S284" s="165"/>
      <c r="T284" s="165"/>
      <c r="U284" s="165"/>
      <c r="V284" s="165"/>
      <c r="W284" s="165"/>
      <c r="Y284" s="164" t="n">
        <v>281</v>
      </c>
      <c r="Z284" s="165"/>
      <c r="AA284" s="180" t="n">
        <f aca="false">IF(MOD(ROW(),2),"",INDEX($Z$3:$Z$600,ROW()/2))</f>
        <v>204.09</v>
      </c>
      <c r="AB284" s="181" t="n">
        <v>2.82</v>
      </c>
      <c r="AC284" s="182" t="n">
        <f aca="false">VALUE($Z285)</f>
        <v>0</v>
      </c>
      <c r="AD284" s="164" t="n">
        <v>281</v>
      </c>
      <c r="AE284" s="191"/>
      <c r="AF284" s="227" t="str">
        <f aca="false">IF(MOD(ROW(),10),"",INDEX(AE$3:AE$600,ROW()/10))</f>
        <v/>
      </c>
      <c r="AG284" s="228" t="n">
        <v>279</v>
      </c>
      <c r="AH284" s="229" t="e">
        <f aca="false">VALUE($AF284)</f>
        <v>#VALUE!</v>
      </c>
      <c r="AI284" s="164" t="n">
        <v>281</v>
      </c>
      <c r="AJ284" s="165"/>
      <c r="AK284" s="227" t="str">
        <f aca="false">IF(MOD(ROW(),10),"",INDEX(AJ$3:AJ$600,ROW()/10))</f>
        <v/>
      </c>
      <c r="AL284" s="228" t="n">
        <v>274</v>
      </c>
      <c r="AM284" s="229" t="e">
        <f aca="false">VALUE($AK284)</f>
        <v>#VALUE!</v>
      </c>
      <c r="AN284" s="164" t="n">
        <v>281</v>
      </c>
      <c r="AO284" s="190"/>
      <c r="AP284" s="227" t="str">
        <f aca="false">IF(MOD(ROW(),10),"",INDEX(AO$3:AO$600,ROW()/10))</f>
        <v/>
      </c>
      <c r="AQ284" s="181" t="n">
        <v>2.82</v>
      </c>
      <c r="AR284" s="229" t="e">
        <f aca="false">VALUE($AP284)</f>
        <v>#VALUE!</v>
      </c>
      <c r="AS284" s="164" t="n">
        <v>2810</v>
      </c>
      <c r="AT284" s="165"/>
      <c r="AU284" s="227" t="str">
        <f aca="false">IF(MOD(ROW(),10),"",INDEX(AT$3:AT$600,ROW()/10))</f>
        <v/>
      </c>
      <c r="AV284" s="181" t="n">
        <v>2.82</v>
      </c>
      <c r="AW284" s="229" t="e">
        <f aca="false">VALUE($AU284)</f>
        <v>#VALUE!</v>
      </c>
      <c r="AY284" s="165"/>
      <c r="AZ284" s="180" t="n">
        <f aca="false">IF(MOD(ROW(),2),"",INDEX(AY$3:AY$600,ROW()/2))</f>
        <v>0</v>
      </c>
      <c r="BA284" s="181" t="n">
        <v>2.82</v>
      </c>
      <c r="BB284" s="182" t="n">
        <f aca="false">VALUE(AZ284)</f>
        <v>0</v>
      </c>
      <c r="BD284" s="165"/>
      <c r="BE284" s="180" t="n">
        <f aca="false">IF(MOD(ROW(),2),"",INDEX(BD$3:BD$600,ROW()/2))</f>
        <v>0</v>
      </c>
      <c r="BF284" s="181" t="n">
        <v>2.82</v>
      </c>
      <c r="BG284" s="182" t="n">
        <f aca="false">VALUE($BD285)</f>
        <v>0</v>
      </c>
    </row>
    <row r="285" customFormat="false" ht="13.5" hidden="false" customHeight="false" outlineLevel="0" collapsed="false">
      <c r="A285" s="208" t="n">
        <v>2.78</v>
      </c>
      <c r="B285" s="209" t="n">
        <v>2.79</v>
      </c>
      <c r="C285" s="213" t="n">
        <f aca="false">$C284+(($AM$20-$AM$10))/10</f>
        <v>0</v>
      </c>
      <c r="D285" s="217" t="n">
        <f aca="false">$D284+(($AH$30-$AH$20))/10</f>
        <v>0.00560000000000001</v>
      </c>
      <c r="E285" s="211" t="n">
        <f aca="false">$AC280</f>
        <v>0</v>
      </c>
      <c r="F285" s="212" t="n">
        <f aca="false">$F284+(($AR$20-$AR$10))/10</f>
        <v>-0.0256</v>
      </c>
      <c r="G285" s="218" t="n">
        <f aca="false">$G284+(($AW$20-$AW$10))/10</f>
        <v>-0.036</v>
      </c>
      <c r="H285" s="213" t="n">
        <f aca="false">$BB280</f>
        <v>0</v>
      </c>
      <c r="I285" s="213" t="n">
        <f aca="false">$BG280</f>
        <v>0</v>
      </c>
      <c r="J285" s="165"/>
      <c r="Q285" s="249"/>
      <c r="R285" s="249"/>
      <c r="S285" s="165"/>
      <c r="T285" s="165"/>
      <c r="U285" s="165"/>
      <c r="V285" s="165"/>
      <c r="W285" s="165"/>
      <c r="Y285" s="164" t="n">
        <v>282</v>
      </c>
      <c r="Z285" s="165"/>
      <c r="AA285" s="180" t="str">
        <f aca="false">IF(MOD(ROW(),2),"",INDEX($Z$3:$Z$600,ROW()/2))</f>
        <v/>
      </c>
      <c r="AB285" s="181" t="n">
        <v>2.83</v>
      </c>
      <c r="AC285" s="182" t="n">
        <f aca="false">VALUE($Z286)</f>
        <v>0</v>
      </c>
      <c r="AD285" s="164" t="n">
        <v>282</v>
      </c>
      <c r="AE285" s="191"/>
      <c r="AF285" s="227" t="str">
        <f aca="false">IF(MOD(ROW(),10),"",INDEX(AE$3:AE$600,ROW()/10))</f>
        <v/>
      </c>
      <c r="AG285" s="228" t="n">
        <v>280</v>
      </c>
      <c r="AH285" s="229" t="e">
        <f aca="false">VALUE($AF285)</f>
        <v>#VALUE!</v>
      </c>
      <c r="AI285" s="164" t="n">
        <v>282</v>
      </c>
      <c r="AJ285" s="165"/>
      <c r="AK285" s="227" t="str">
        <f aca="false">IF(MOD(ROW(),10),"",INDEX(AJ$3:AJ$600,ROW()/10))</f>
        <v/>
      </c>
      <c r="AL285" s="228" t="n">
        <v>275</v>
      </c>
      <c r="AM285" s="229" t="e">
        <f aca="false">VALUE($AK285)</f>
        <v>#VALUE!</v>
      </c>
      <c r="AN285" s="164" t="n">
        <v>282</v>
      </c>
      <c r="AO285" s="190"/>
      <c r="AP285" s="227" t="str">
        <f aca="false">IF(MOD(ROW(),10),"",INDEX(AO$3:AO$600,ROW()/10))</f>
        <v/>
      </c>
      <c r="AQ285" s="181" t="n">
        <v>2.83</v>
      </c>
      <c r="AR285" s="229" t="e">
        <f aca="false">VALUE($AP285)</f>
        <v>#VALUE!</v>
      </c>
      <c r="AS285" s="164" t="n">
        <v>2820</v>
      </c>
      <c r="AT285" s="165"/>
      <c r="AU285" s="227" t="str">
        <f aca="false">IF(MOD(ROW(),10),"",INDEX(AT$3:AT$600,ROW()/10))</f>
        <v/>
      </c>
      <c r="AV285" s="181" t="n">
        <v>2.83</v>
      </c>
      <c r="AW285" s="229" t="e">
        <f aca="false">VALUE($AU285)</f>
        <v>#VALUE!</v>
      </c>
      <c r="AY285" s="165"/>
      <c r="AZ285" s="180" t="str">
        <f aca="false">IF(MOD(ROW(),2),"",INDEX(AY$3:AY$600,ROW()/2))</f>
        <v/>
      </c>
      <c r="BA285" s="181" t="n">
        <v>2.83</v>
      </c>
      <c r="BB285" s="182" t="e">
        <f aca="false">VALUE(AZ285)</f>
        <v>#VALUE!</v>
      </c>
      <c r="BD285" s="165"/>
      <c r="BE285" s="180" t="str">
        <f aca="false">IF(MOD(ROW(),2),"",INDEX(BD$3:BD$600,ROW()/2))</f>
        <v/>
      </c>
      <c r="BF285" s="181" t="n">
        <v>2.83</v>
      </c>
      <c r="BG285" s="182" t="n">
        <f aca="false">VALUE($BD286)</f>
        <v>0</v>
      </c>
    </row>
    <row r="286" customFormat="false" ht="13.5" hidden="false" customHeight="false" outlineLevel="0" collapsed="false">
      <c r="A286" s="208" t="n">
        <v>2.79</v>
      </c>
      <c r="B286" s="209" t="n">
        <v>2.78</v>
      </c>
      <c r="C286" s="213" t="n">
        <f aca="false">$C285+(($AM$20-$AM$10))/10</f>
        <v>0</v>
      </c>
      <c r="D286" s="217" t="n">
        <f aca="false">$D285+(($AH$30-$AH$20))/10</f>
        <v>0.00630000000000001</v>
      </c>
      <c r="E286" s="211" t="n">
        <f aca="false">$AC281</f>
        <v>0</v>
      </c>
      <c r="F286" s="212" t="n">
        <f aca="false">$F285+(($AR$20-$AR$10))/10</f>
        <v>-0.0288</v>
      </c>
      <c r="G286" s="218" t="n">
        <f aca="false">$G285+(($AW$20-$AW$10))/10</f>
        <v>-0.0405</v>
      </c>
      <c r="H286" s="213" t="n">
        <f aca="false">$BB280+($BB282-$BB280)/2</f>
        <v>0</v>
      </c>
      <c r="I286" s="213" t="n">
        <f aca="false">$BG280+($BG282-$BG280)/2</f>
        <v>0</v>
      </c>
      <c r="J286" s="165"/>
      <c r="Q286" s="249"/>
      <c r="R286" s="249"/>
      <c r="S286" s="165"/>
      <c r="T286" s="165"/>
      <c r="U286" s="165"/>
      <c r="V286" s="165"/>
      <c r="W286" s="165"/>
      <c r="Y286" s="164" t="n">
        <v>283</v>
      </c>
      <c r="Z286" s="165"/>
      <c r="AA286" s="180" t="n">
        <f aca="false">IF(MOD(ROW(),2),"",INDEX($Z$3:$Z$600,ROW()/2))</f>
        <v>205.68</v>
      </c>
      <c r="AB286" s="181" t="n">
        <v>2.84</v>
      </c>
      <c r="AC286" s="182" t="n">
        <f aca="false">VALUE($Z287)</f>
        <v>0</v>
      </c>
      <c r="AD286" s="164" t="n">
        <v>283</v>
      </c>
      <c r="AE286" s="191"/>
      <c r="AF286" s="227" t="str">
        <f aca="false">IF(MOD(ROW(),10),"",INDEX(AE$3:AE$600,ROW()/10))</f>
        <v/>
      </c>
      <c r="AG286" s="228" t="n">
        <v>281</v>
      </c>
      <c r="AH286" s="229" t="e">
        <f aca="false">VALUE($AF286)</f>
        <v>#VALUE!</v>
      </c>
      <c r="AI286" s="164" t="n">
        <v>283</v>
      </c>
      <c r="AJ286" s="165"/>
      <c r="AK286" s="227" t="str">
        <f aca="false">IF(MOD(ROW(),10),"",INDEX(AJ$3:AJ$600,ROW()/10))</f>
        <v/>
      </c>
      <c r="AL286" s="228" t="n">
        <v>276</v>
      </c>
      <c r="AM286" s="229" t="e">
        <f aca="false">VALUE($AK286)</f>
        <v>#VALUE!</v>
      </c>
      <c r="AN286" s="164" t="n">
        <v>283</v>
      </c>
      <c r="AO286" s="190"/>
      <c r="AP286" s="227" t="str">
        <f aca="false">IF(MOD(ROW(),10),"",INDEX(AO$3:AO$600,ROW()/10))</f>
        <v/>
      </c>
      <c r="AQ286" s="181" t="n">
        <v>2.84</v>
      </c>
      <c r="AR286" s="229" t="e">
        <f aca="false">VALUE($AP286)</f>
        <v>#VALUE!</v>
      </c>
      <c r="AS286" s="164" t="n">
        <v>2830</v>
      </c>
      <c r="AT286" s="165"/>
      <c r="AU286" s="227" t="str">
        <f aca="false">IF(MOD(ROW(),10),"",INDEX(AT$3:AT$600,ROW()/10))</f>
        <v/>
      </c>
      <c r="AV286" s="181" t="n">
        <v>2.84</v>
      </c>
      <c r="AW286" s="229" t="e">
        <f aca="false">VALUE($AU286)</f>
        <v>#VALUE!</v>
      </c>
      <c r="AY286" s="165"/>
      <c r="AZ286" s="180" t="n">
        <f aca="false">IF(MOD(ROW(),2),"",INDEX(AY$3:AY$600,ROW()/2))</f>
        <v>0</v>
      </c>
      <c r="BA286" s="181" t="n">
        <v>2.84</v>
      </c>
      <c r="BB286" s="182" t="n">
        <f aca="false">VALUE(AZ286)</f>
        <v>0</v>
      </c>
      <c r="BD286" s="165"/>
      <c r="BE286" s="180" t="n">
        <f aca="false">IF(MOD(ROW(),2),"",INDEX(BD$3:BD$600,ROW()/2))</f>
        <v>0</v>
      </c>
      <c r="BF286" s="181" t="n">
        <v>2.84</v>
      </c>
      <c r="BG286" s="182" t="n">
        <f aca="false">VALUE($BD287)</f>
        <v>0</v>
      </c>
    </row>
    <row r="287" customFormat="false" ht="13.5" hidden="false" customHeight="false" outlineLevel="0" collapsed="false">
      <c r="A287" s="208" t="n">
        <v>2.8</v>
      </c>
      <c r="B287" s="209" t="n">
        <v>2.77</v>
      </c>
      <c r="C287" s="213" t="n">
        <f aca="false">$AM290</f>
        <v>0</v>
      </c>
      <c r="D287" s="241" t="n">
        <f aca="false">$AH290</f>
        <v>0</v>
      </c>
      <c r="E287" s="211" t="n">
        <f aca="false">$AC282</f>
        <v>0</v>
      </c>
      <c r="F287" s="212" t="n">
        <f aca="false">$AR290</f>
        <v>0</v>
      </c>
      <c r="G287" s="218" t="n">
        <f aca="false">$AW290</f>
        <v>0</v>
      </c>
      <c r="H287" s="250" t="n">
        <f aca="false">$BB282</f>
        <v>0</v>
      </c>
      <c r="I287" s="250" t="n">
        <f aca="false">$BG282</f>
        <v>0</v>
      </c>
      <c r="J287" s="165"/>
      <c r="Q287" s="249"/>
      <c r="R287" s="249"/>
      <c r="S287" s="165"/>
      <c r="T287" s="165"/>
      <c r="U287" s="165"/>
      <c r="V287" s="165"/>
      <c r="W287" s="165"/>
      <c r="Y287" s="164" t="n">
        <v>284</v>
      </c>
      <c r="Z287" s="165"/>
      <c r="AA287" s="180" t="str">
        <f aca="false">IF(MOD(ROW(),2),"",INDEX($Z$3:$Z$600,ROW()/2))</f>
        <v/>
      </c>
      <c r="AB287" s="181" t="n">
        <v>2.85</v>
      </c>
      <c r="AC287" s="182" t="n">
        <f aca="false">VALUE($Z288)</f>
        <v>0</v>
      </c>
      <c r="AD287" s="164" t="n">
        <v>284</v>
      </c>
      <c r="AE287" s="191"/>
      <c r="AF287" s="227" t="str">
        <f aca="false">IF(MOD(ROW(),10),"",INDEX(AE$3:AE$600,ROW()/10))</f>
        <v/>
      </c>
      <c r="AG287" s="228" t="n">
        <v>282</v>
      </c>
      <c r="AH287" s="229" t="e">
        <f aca="false">VALUE($AF287)</f>
        <v>#VALUE!</v>
      </c>
      <c r="AI287" s="164" t="n">
        <v>284</v>
      </c>
      <c r="AJ287" s="165"/>
      <c r="AK287" s="227" t="str">
        <f aca="false">IF(MOD(ROW(),10),"",INDEX(AJ$3:AJ$600,ROW()/10))</f>
        <v/>
      </c>
      <c r="AL287" s="228" t="n">
        <v>277</v>
      </c>
      <c r="AM287" s="229" t="e">
        <f aca="false">VALUE($AK287)</f>
        <v>#VALUE!</v>
      </c>
      <c r="AN287" s="164" t="n">
        <v>284</v>
      </c>
      <c r="AO287" s="190"/>
      <c r="AP287" s="227" t="str">
        <f aca="false">IF(MOD(ROW(),10),"",INDEX(AO$3:AO$600,ROW()/10))</f>
        <v/>
      </c>
      <c r="AQ287" s="181" t="n">
        <v>2.85</v>
      </c>
      <c r="AR287" s="229" t="e">
        <f aca="false">VALUE($AP287)</f>
        <v>#VALUE!</v>
      </c>
      <c r="AS287" s="164" t="n">
        <v>2840</v>
      </c>
      <c r="AT287" s="165"/>
      <c r="AU287" s="227" t="str">
        <f aca="false">IF(MOD(ROW(),10),"",INDEX(AT$3:AT$600,ROW()/10))</f>
        <v/>
      </c>
      <c r="AV287" s="181" t="n">
        <v>2.85</v>
      </c>
      <c r="AW287" s="229" t="e">
        <f aca="false">VALUE($AU287)</f>
        <v>#VALUE!</v>
      </c>
      <c r="AY287" s="165"/>
      <c r="AZ287" s="180" t="str">
        <f aca="false">IF(MOD(ROW(),2),"",INDEX(AY$3:AY$600,ROW()/2))</f>
        <v/>
      </c>
      <c r="BA287" s="181" t="n">
        <v>2.85</v>
      </c>
      <c r="BB287" s="182" t="e">
        <f aca="false">VALUE(AZ287)</f>
        <v>#VALUE!</v>
      </c>
      <c r="BD287" s="165"/>
      <c r="BE287" s="180" t="str">
        <f aca="false">IF(MOD(ROW(),2),"",INDEX(BD$3:BD$600,ROW()/2))</f>
        <v/>
      </c>
      <c r="BF287" s="181" t="n">
        <v>2.85</v>
      </c>
      <c r="BG287" s="182" t="n">
        <f aca="false">VALUE($BD288)</f>
        <v>0</v>
      </c>
    </row>
    <row r="288" customFormat="false" ht="13.5" hidden="false" customHeight="false" outlineLevel="0" collapsed="false">
      <c r="A288" s="208" t="n">
        <v>2.81</v>
      </c>
      <c r="B288" s="209" t="n">
        <v>2.76</v>
      </c>
      <c r="C288" s="213" t="n">
        <f aca="false">$C287+(($AM$20-$AM$10))/10</f>
        <v>0</v>
      </c>
      <c r="D288" s="217" t="n">
        <f aca="false">$D287+(($AH$30-$AH$20))/10</f>
        <v>0.000700000000000001</v>
      </c>
      <c r="E288" s="211" t="n">
        <f aca="false">$AC283</f>
        <v>0</v>
      </c>
      <c r="F288" s="212" t="n">
        <f aca="false">$F287+(($AR$20-$AR$10))/10</f>
        <v>-0.0032</v>
      </c>
      <c r="G288" s="218" t="n">
        <f aca="false">$G287+(($AW$20-$AW$10))/10</f>
        <v>-0.0045</v>
      </c>
      <c r="H288" s="213" t="n">
        <f aca="false">$BB282+($BB284-$BB282)/2</f>
        <v>0</v>
      </c>
      <c r="I288" s="213" t="n">
        <f aca="false">$BG282+($BG284-$BG282)/2</f>
        <v>0</v>
      </c>
      <c r="J288" s="165"/>
      <c r="Q288" s="249"/>
      <c r="R288" s="249"/>
      <c r="S288" s="165"/>
      <c r="T288" s="165"/>
      <c r="U288" s="165"/>
      <c r="V288" s="165"/>
      <c r="W288" s="165"/>
      <c r="Y288" s="164" t="n">
        <v>285</v>
      </c>
      <c r="Z288" s="165"/>
      <c r="AA288" s="180" t="n">
        <f aca="false">IF(MOD(ROW(),2),"",INDEX($Z$3:$Z$600,ROW()/2))</f>
        <v>207.27</v>
      </c>
      <c r="AB288" s="181" t="n">
        <v>2.86</v>
      </c>
      <c r="AC288" s="182" t="n">
        <f aca="false">VALUE($Z289)</f>
        <v>0</v>
      </c>
      <c r="AD288" s="164" t="n">
        <v>285</v>
      </c>
      <c r="AE288" s="191"/>
      <c r="AF288" s="227" t="str">
        <f aca="false">IF(MOD(ROW(),10),"",INDEX(AE$3:AE$600,ROW()/10))</f>
        <v/>
      </c>
      <c r="AG288" s="228" t="n">
        <v>283</v>
      </c>
      <c r="AH288" s="229" t="e">
        <f aca="false">VALUE($AF288)</f>
        <v>#VALUE!</v>
      </c>
      <c r="AI288" s="164" t="n">
        <v>285</v>
      </c>
      <c r="AJ288" s="165"/>
      <c r="AK288" s="227" t="str">
        <f aca="false">IF(MOD(ROW(),10),"",INDEX(AJ$3:AJ$600,ROW()/10))</f>
        <v/>
      </c>
      <c r="AL288" s="228" t="n">
        <v>278</v>
      </c>
      <c r="AM288" s="229" t="e">
        <f aca="false">VALUE($AK288)</f>
        <v>#VALUE!</v>
      </c>
      <c r="AN288" s="164" t="n">
        <v>285</v>
      </c>
      <c r="AO288" s="190"/>
      <c r="AP288" s="227" t="str">
        <f aca="false">IF(MOD(ROW(),10),"",INDEX(AO$3:AO$600,ROW()/10))</f>
        <v/>
      </c>
      <c r="AQ288" s="181" t="n">
        <v>2.86</v>
      </c>
      <c r="AR288" s="229" t="e">
        <f aca="false">VALUE($AP288)</f>
        <v>#VALUE!</v>
      </c>
      <c r="AS288" s="164" t="n">
        <v>2850</v>
      </c>
      <c r="AT288" s="165"/>
      <c r="AU288" s="227" t="str">
        <f aca="false">IF(MOD(ROW(),10),"",INDEX(AT$3:AT$600,ROW()/10))</f>
        <v/>
      </c>
      <c r="AV288" s="181" t="n">
        <v>2.86</v>
      </c>
      <c r="AW288" s="229" t="e">
        <f aca="false">VALUE($AU288)</f>
        <v>#VALUE!</v>
      </c>
      <c r="AY288" s="165"/>
      <c r="AZ288" s="180" t="n">
        <f aca="false">IF(MOD(ROW(),2),"",INDEX(AY$3:AY$600,ROW()/2))</f>
        <v>0</v>
      </c>
      <c r="BA288" s="181" t="n">
        <v>2.86</v>
      </c>
      <c r="BB288" s="182" t="n">
        <f aca="false">VALUE(AZ288)</f>
        <v>0</v>
      </c>
      <c r="BD288" s="165"/>
      <c r="BE288" s="180" t="n">
        <f aca="false">IF(MOD(ROW(),2),"",INDEX(BD$3:BD$600,ROW()/2))</f>
        <v>0</v>
      </c>
      <c r="BF288" s="181" t="n">
        <v>2.86</v>
      </c>
      <c r="BG288" s="182" t="n">
        <f aca="false">VALUE($BD289)</f>
        <v>0</v>
      </c>
    </row>
    <row r="289" customFormat="false" ht="13.5" hidden="false" customHeight="false" outlineLevel="0" collapsed="false">
      <c r="A289" s="208" t="n">
        <v>2.82</v>
      </c>
      <c r="B289" s="209" t="n">
        <v>2.75</v>
      </c>
      <c r="C289" s="213" t="n">
        <f aca="false">$C288+(($AM$20-$AM$10))/10</f>
        <v>0</v>
      </c>
      <c r="D289" s="217" t="n">
        <f aca="false">$D288+(($AH$30-$AH$20))/10</f>
        <v>0.0014</v>
      </c>
      <c r="E289" s="211" t="n">
        <f aca="false">$AC284</f>
        <v>0</v>
      </c>
      <c r="F289" s="212" t="n">
        <f aca="false">$F288+(($AR$20-$AR$10))/10</f>
        <v>-0.0064</v>
      </c>
      <c r="G289" s="218" t="n">
        <f aca="false">$G288+(($AW$20-$AW$10))/10</f>
        <v>-0.009</v>
      </c>
      <c r="H289" s="213" t="n">
        <f aca="false">$BB284</f>
        <v>0</v>
      </c>
      <c r="I289" s="213" t="n">
        <f aca="false">$BG284</f>
        <v>0</v>
      </c>
      <c r="J289" s="165"/>
      <c r="Q289" s="249"/>
      <c r="R289" s="249"/>
      <c r="S289" s="165"/>
      <c r="T289" s="165"/>
      <c r="U289" s="165"/>
      <c r="V289" s="165"/>
      <c r="W289" s="165"/>
      <c r="Y289" s="164" t="n">
        <v>286</v>
      </c>
      <c r="Z289" s="165"/>
      <c r="AA289" s="180" t="str">
        <f aca="false">IF(MOD(ROW(),2),"",INDEX($Z$3:$Z$600,ROW()/2))</f>
        <v/>
      </c>
      <c r="AB289" s="181" t="n">
        <v>2.87</v>
      </c>
      <c r="AC289" s="182" t="n">
        <f aca="false">VALUE($Z290)</f>
        <v>0</v>
      </c>
      <c r="AD289" s="164" t="n">
        <v>286</v>
      </c>
      <c r="AE289" s="191"/>
      <c r="AF289" s="227" t="str">
        <f aca="false">IF(MOD(ROW(),10),"",INDEX(AE$3:AE$600,ROW()/10))</f>
        <v/>
      </c>
      <c r="AG289" s="228" t="n">
        <v>284</v>
      </c>
      <c r="AH289" s="229" t="e">
        <f aca="false">VALUE($AF289)</f>
        <v>#VALUE!</v>
      </c>
      <c r="AI289" s="164" t="n">
        <v>286</v>
      </c>
      <c r="AJ289" s="165"/>
      <c r="AK289" s="227" t="str">
        <f aca="false">IF(MOD(ROW(),10),"",INDEX(AJ$3:AJ$600,ROW()/10))</f>
        <v/>
      </c>
      <c r="AL289" s="228" t="n">
        <v>279</v>
      </c>
      <c r="AM289" s="229" t="e">
        <f aca="false">VALUE($AK289)</f>
        <v>#VALUE!</v>
      </c>
      <c r="AN289" s="164" t="n">
        <v>286</v>
      </c>
      <c r="AO289" s="190"/>
      <c r="AP289" s="227" t="str">
        <f aca="false">IF(MOD(ROW(),10),"",INDEX(AO$3:AO$600,ROW()/10))</f>
        <v/>
      </c>
      <c r="AQ289" s="181" t="n">
        <v>2.87</v>
      </c>
      <c r="AR289" s="229" t="e">
        <f aca="false">VALUE($AP289)</f>
        <v>#VALUE!</v>
      </c>
      <c r="AS289" s="164" t="n">
        <v>2860</v>
      </c>
      <c r="AT289" s="165"/>
      <c r="AU289" s="227" t="str">
        <f aca="false">IF(MOD(ROW(),10),"",INDEX(AT$3:AT$600,ROW()/10))</f>
        <v/>
      </c>
      <c r="AV289" s="181" t="n">
        <v>2.87</v>
      </c>
      <c r="AW289" s="229" t="e">
        <f aca="false">VALUE($AU289)</f>
        <v>#VALUE!</v>
      </c>
      <c r="AY289" s="165"/>
      <c r="AZ289" s="180" t="str">
        <f aca="false">IF(MOD(ROW(),2),"",INDEX(AY$3:AY$600,ROW()/2))</f>
        <v/>
      </c>
      <c r="BA289" s="181" t="n">
        <v>2.87</v>
      </c>
      <c r="BB289" s="182" t="e">
        <f aca="false">VALUE(AZ289)</f>
        <v>#VALUE!</v>
      </c>
      <c r="BD289" s="165"/>
      <c r="BE289" s="180" t="str">
        <f aca="false">IF(MOD(ROW(),2),"",INDEX(BD$3:BD$600,ROW()/2))</f>
        <v/>
      </c>
      <c r="BF289" s="181" t="n">
        <v>2.87</v>
      </c>
      <c r="BG289" s="182" t="n">
        <f aca="false">VALUE($BD290)</f>
        <v>0</v>
      </c>
    </row>
    <row r="290" customFormat="false" ht="13.5" hidden="false" customHeight="false" outlineLevel="0" collapsed="false">
      <c r="A290" s="208" t="n">
        <v>2.83</v>
      </c>
      <c r="B290" s="209" t="n">
        <v>2.74</v>
      </c>
      <c r="C290" s="213" t="n">
        <f aca="false">$C289+(($AM$20-$AM$10))/10</f>
        <v>0</v>
      </c>
      <c r="D290" s="217" t="n">
        <f aca="false">$D289+(($AH$30-$AH$20))/10</f>
        <v>0.0021</v>
      </c>
      <c r="E290" s="211" t="n">
        <f aca="false">$AC285</f>
        <v>0</v>
      </c>
      <c r="F290" s="212" t="n">
        <f aca="false">$F289+(($AR$20-$AR$10))/10</f>
        <v>-0.0096</v>
      </c>
      <c r="G290" s="218" t="n">
        <f aca="false">$G289+(($AW$20-$AW$10))/10</f>
        <v>-0.0135</v>
      </c>
      <c r="H290" s="213" t="n">
        <f aca="false">$BB284+($BB286-$BB284)/2</f>
        <v>0</v>
      </c>
      <c r="I290" s="213" t="n">
        <f aca="false">$BG284+($BG286-$BG284)/2</f>
        <v>0</v>
      </c>
      <c r="J290" s="165"/>
      <c r="Q290" s="249"/>
      <c r="R290" s="249"/>
      <c r="S290" s="165"/>
      <c r="T290" s="165"/>
      <c r="U290" s="165"/>
      <c r="V290" s="165"/>
      <c r="W290" s="165"/>
      <c r="Y290" s="164" t="n">
        <v>287</v>
      </c>
      <c r="Z290" s="165"/>
      <c r="AA290" s="180" t="n">
        <f aca="false">IF(MOD(ROW(),2),"",INDEX($Z$3:$Z$600,ROW()/2))</f>
        <v>208.86</v>
      </c>
      <c r="AB290" s="181" t="n">
        <v>2.88</v>
      </c>
      <c r="AC290" s="182" t="n">
        <f aca="false">VALUE($Z291)</f>
        <v>0</v>
      </c>
      <c r="AD290" s="164" t="n">
        <v>287</v>
      </c>
      <c r="AE290" s="191"/>
      <c r="AF290" s="227" t="n">
        <f aca="false">IF(MOD(ROW(),10),"",INDEX(AE$3:AE$600,ROW()/10))</f>
        <v>0</v>
      </c>
      <c r="AG290" s="228" t="n">
        <v>285</v>
      </c>
      <c r="AH290" s="229" t="n">
        <f aca="false">VALUE($AF290)</f>
        <v>0</v>
      </c>
      <c r="AI290" s="164" t="n">
        <v>287</v>
      </c>
      <c r="AJ290" s="165"/>
      <c r="AK290" s="227" t="n">
        <f aca="false">IF(MOD(ROW(),10),"",INDEX(AJ$3:AJ$600,ROW()/10))</f>
        <v>0</v>
      </c>
      <c r="AL290" s="228" t="n">
        <v>280</v>
      </c>
      <c r="AM290" s="229" t="n">
        <f aca="false">VALUE($AK290)</f>
        <v>0</v>
      </c>
      <c r="AN290" s="164" t="n">
        <v>287</v>
      </c>
      <c r="AO290" s="190"/>
      <c r="AP290" s="227" t="n">
        <f aca="false">IF(MOD(ROW(),10),"",INDEX(AO$3:AO$600,ROW()/10))</f>
        <v>0</v>
      </c>
      <c r="AQ290" s="181" t="n">
        <v>2.88</v>
      </c>
      <c r="AR290" s="229" t="n">
        <f aca="false">VALUE($AP290)</f>
        <v>0</v>
      </c>
      <c r="AS290" s="164" t="n">
        <v>2870</v>
      </c>
      <c r="AT290" s="165"/>
      <c r="AU290" s="227" t="n">
        <f aca="false">IF(MOD(ROW(),10),"",INDEX(AT$3:AT$600,ROW()/10))</f>
        <v>0</v>
      </c>
      <c r="AV290" s="181" t="n">
        <v>2.88</v>
      </c>
      <c r="AW290" s="229" t="n">
        <f aca="false">VALUE($AU290)</f>
        <v>0</v>
      </c>
      <c r="AY290" s="165"/>
      <c r="AZ290" s="180" t="n">
        <f aca="false">IF(MOD(ROW(),2),"",INDEX(AY$3:AY$600,ROW()/2))</f>
        <v>0</v>
      </c>
      <c r="BA290" s="181" t="n">
        <v>2.88</v>
      </c>
      <c r="BB290" s="182" t="n">
        <f aca="false">VALUE(AZ290)</f>
        <v>0</v>
      </c>
      <c r="BD290" s="165"/>
      <c r="BE290" s="180" t="n">
        <f aca="false">IF(MOD(ROW(),2),"",INDEX(BD$3:BD$600,ROW()/2))</f>
        <v>0</v>
      </c>
      <c r="BF290" s="181" t="n">
        <v>2.88</v>
      </c>
      <c r="BG290" s="182" t="n">
        <f aca="false">VALUE($BD291)</f>
        <v>0</v>
      </c>
    </row>
    <row r="291" customFormat="false" ht="13.5" hidden="false" customHeight="false" outlineLevel="0" collapsed="false">
      <c r="A291" s="208" t="n">
        <v>2.84</v>
      </c>
      <c r="B291" s="209" t="n">
        <v>2.73</v>
      </c>
      <c r="C291" s="213" t="n">
        <f aca="false">$C290+(($AM$20-$AM$10))/10</f>
        <v>0</v>
      </c>
      <c r="D291" s="217" t="n">
        <f aca="false">$D290+(($AH$30-$AH$20))/10</f>
        <v>0.0028</v>
      </c>
      <c r="E291" s="211" t="n">
        <f aca="false">$AC286</f>
        <v>0</v>
      </c>
      <c r="F291" s="212" t="n">
        <f aca="false">$F290+(($AR$20-$AR$10))/10</f>
        <v>-0.0128</v>
      </c>
      <c r="G291" s="218" t="n">
        <f aca="false">$G290+(($AW$20-$AW$10))/10</f>
        <v>-0.018</v>
      </c>
      <c r="H291" s="250" t="n">
        <f aca="false">$BB286</f>
        <v>0</v>
      </c>
      <c r="I291" s="250" t="n">
        <f aca="false">$BG286</f>
        <v>0</v>
      </c>
      <c r="J291" s="165"/>
      <c r="Q291" s="249"/>
      <c r="R291" s="249"/>
      <c r="S291" s="165"/>
      <c r="T291" s="165"/>
      <c r="U291" s="165"/>
      <c r="V291" s="165"/>
      <c r="W291" s="165"/>
      <c r="Y291" s="164" t="n">
        <v>288</v>
      </c>
      <c r="Z291" s="165"/>
      <c r="AA291" s="180" t="str">
        <f aca="false">IF(MOD(ROW(),2),"",INDEX($Z$3:$Z$600,ROW()/2))</f>
        <v/>
      </c>
      <c r="AB291" s="181" t="n">
        <v>2.89</v>
      </c>
      <c r="AC291" s="182" t="n">
        <f aca="false">VALUE($Z292)</f>
        <v>0</v>
      </c>
      <c r="AD291" s="164" t="n">
        <v>288</v>
      </c>
      <c r="AE291" s="191"/>
      <c r="AF291" s="227" t="str">
        <f aca="false">IF(MOD(ROW(),10),"",INDEX(AE$3:AE$600,ROW()/10))</f>
        <v/>
      </c>
      <c r="AG291" s="228" t="n">
        <v>286</v>
      </c>
      <c r="AH291" s="229" t="e">
        <f aca="false">VALUE($AF291)</f>
        <v>#VALUE!</v>
      </c>
      <c r="AI291" s="164" t="n">
        <v>288</v>
      </c>
      <c r="AJ291" s="165"/>
      <c r="AK291" s="227" t="str">
        <f aca="false">IF(MOD(ROW(),10),"",INDEX(AJ$3:AJ$600,ROW()/10))</f>
        <v/>
      </c>
      <c r="AL291" s="228" t="n">
        <v>281</v>
      </c>
      <c r="AM291" s="229" t="e">
        <f aca="false">VALUE($AK291)</f>
        <v>#VALUE!</v>
      </c>
      <c r="AN291" s="164" t="n">
        <v>288</v>
      </c>
      <c r="AO291" s="190"/>
      <c r="AP291" s="227" t="str">
        <f aca="false">IF(MOD(ROW(),10),"",INDEX(AO$3:AO$600,ROW()/10))</f>
        <v/>
      </c>
      <c r="AQ291" s="181" t="n">
        <v>2.89</v>
      </c>
      <c r="AR291" s="229" t="e">
        <f aca="false">VALUE($AP291)</f>
        <v>#VALUE!</v>
      </c>
      <c r="AS291" s="164" t="n">
        <v>2880</v>
      </c>
      <c r="AT291" s="165"/>
      <c r="AU291" s="227" t="str">
        <f aca="false">IF(MOD(ROW(),10),"",INDEX(AT$3:AT$600,ROW()/10))</f>
        <v/>
      </c>
      <c r="AV291" s="181" t="n">
        <v>2.89</v>
      </c>
      <c r="AW291" s="229" t="e">
        <f aca="false">VALUE($AU291)</f>
        <v>#VALUE!</v>
      </c>
      <c r="AY291" s="165"/>
      <c r="AZ291" s="180" t="str">
        <f aca="false">IF(MOD(ROW(),2),"",INDEX(AY$3:AY$600,ROW()/2))</f>
        <v/>
      </c>
      <c r="BA291" s="181" t="n">
        <v>2.89</v>
      </c>
      <c r="BB291" s="182" t="e">
        <f aca="false">VALUE(AZ291)</f>
        <v>#VALUE!</v>
      </c>
      <c r="BD291" s="165"/>
      <c r="BE291" s="180" t="str">
        <f aca="false">IF(MOD(ROW(),2),"",INDEX(BD$3:BD$600,ROW()/2))</f>
        <v/>
      </c>
      <c r="BF291" s="181" t="n">
        <v>2.89</v>
      </c>
      <c r="BG291" s="182" t="n">
        <f aca="false">VALUE($BD292)</f>
        <v>0</v>
      </c>
    </row>
    <row r="292" customFormat="false" ht="13.5" hidden="false" customHeight="false" outlineLevel="0" collapsed="false">
      <c r="A292" s="208" t="n">
        <v>2.85</v>
      </c>
      <c r="B292" s="209" t="n">
        <v>2.72</v>
      </c>
      <c r="C292" s="213" t="n">
        <f aca="false">$C291+(($AM$20-$AM$10))/10</f>
        <v>0</v>
      </c>
      <c r="D292" s="217" t="n">
        <f aca="false">$D291+(($AH$30-$AH$20))/10</f>
        <v>0.0035</v>
      </c>
      <c r="E292" s="211" t="n">
        <f aca="false">$AC287</f>
        <v>0</v>
      </c>
      <c r="F292" s="212" t="n">
        <f aca="false">$F291+(($AR$20-$AR$10))/10</f>
        <v>-0.016</v>
      </c>
      <c r="G292" s="218" t="n">
        <f aca="false">$G291+(($AW$20-$AW$10))/10</f>
        <v>-0.0225</v>
      </c>
      <c r="H292" s="213" t="n">
        <f aca="false">$BB286+($BB288-$BB286)/2</f>
        <v>0</v>
      </c>
      <c r="I292" s="213" t="n">
        <f aca="false">$BG286+($BG288-$BG286)/2</f>
        <v>0</v>
      </c>
      <c r="J292" s="165"/>
      <c r="Q292" s="249"/>
      <c r="R292" s="249"/>
      <c r="S292" s="165"/>
      <c r="T292" s="165"/>
      <c r="U292" s="165"/>
      <c r="V292" s="165"/>
      <c r="W292" s="165"/>
      <c r="Y292" s="164" t="n">
        <v>289</v>
      </c>
      <c r="Z292" s="165"/>
      <c r="AA292" s="180" t="n">
        <f aca="false">IF(MOD(ROW(),2),"",INDEX($Z$3:$Z$600,ROW()/2))</f>
        <v>210.45</v>
      </c>
      <c r="AB292" s="181" t="n">
        <v>2.9</v>
      </c>
      <c r="AC292" s="182" t="n">
        <f aca="false">VALUE($Z293)</f>
        <v>0</v>
      </c>
      <c r="AD292" s="164" t="n">
        <v>289</v>
      </c>
      <c r="AE292" s="191"/>
      <c r="AF292" s="227" t="str">
        <f aca="false">IF(MOD(ROW(),10),"",INDEX(AE$3:AE$600,ROW()/10))</f>
        <v/>
      </c>
      <c r="AG292" s="228" t="n">
        <v>287</v>
      </c>
      <c r="AH292" s="229" t="e">
        <f aca="false">VALUE($AF292)</f>
        <v>#VALUE!</v>
      </c>
      <c r="AI292" s="164" t="n">
        <v>289</v>
      </c>
      <c r="AJ292" s="165"/>
      <c r="AK292" s="227" t="str">
        <f aca="false">IF(MOD(ROW(),10),"",INDEX(AJ$3:AJ$600,ROW()/10))</f>
        <v/>
      </c>
      <c r="AL292" s="228" t="n">
        <v>282</v>
      </c>
      <c r="AM292" s="229" t="e">
        <f aca="false">VALUE($AK292)</f>
        <v>#VALUE!</v>
      </c>
      <c r="AN292" s="164" t="n">
        <v>289</v>
      </c>
      <c r="AO292" s="190"/>
      <c r="AP292" s="227" t="str">
        <f aca="false">IF(MOD(ROW(),10),"",INDEX(AO$3:AO$600,ROW()/10))</f>
        <v/>
      </c>
      <c r="AQ292" s="181" t="n">
        <v>2.9</v>
      </c>
      <c r="AR292" s="229" t="e">
        <f aca="false">VALUE($AP292)</f>
        <v>#VALUE!</v>
      </c>
      <c r="AS292" s="164" t="n">
        <v>2890</v>
      </c>
      <c r="AT292" s="165"/>
      <c r="AU292" s="227" t="str">
        <f aca="false">IF(MOD(ROW(),10),"",INDEX(AT$3:AT$600,ROW()/10))</f>
        <v/>
      </c>
      <c r="AV292" s="181" t="n">
        <v>2.9</v>
      </c>
      <c r="AW292" s="229" t="e">
        <f aca="false">VALUE($AU292)</f>
        <v>#VALUE!</v>
      </c>
      <c r="AY292" s="165"/>
      <c r="AZ292" s="180" t="n">
        <f aca="false">IF(MOD(ROW(),2),"",INDEX(AY$3:AY$600,ROW()/2))</f>
        <v>0</v>
      </c>
      <c r="BA292" s="181" t="n">
        <v>2.9</v>
      </c>
      <c r="BB292" s="182" t="n">
        <f aca="false">VALUE(AZ292)</f>
        <v>0</v>
      </c>
      <c r="BD292" s="165"/>
      <c r="BE292" s="180" t="n">
        <f aca="false">IF(MOD(ROW(),2),"",INDEX(BD$3:BD$600,ROW()/2))</f>
        <v>0</v>
      </c>
      <c r="BF292" s="181" t="n">
        <v>2.9</v>
      </c>
      <c r="BG292" s="182" t="n">
        <f aca="false">VALUE($BD293)</f>
        <v>0</v>
      </c>
    </row>
    <row r="293" customFormat="false" ht="13.5" hidden="false" customHeight="false" outlineLevel="0" collapsed="false">
      <c r="A293" s="208" t="n">
        <v>2.86</v>
      </c>
      <c r="B293" s="209" t="n">
        <v>2.71</v>
      </c>
      <c r="C293" s="213" t="n">
        <f aca="false">$C292+(($AM$20-$AM$10))/10</f>
        <v>0</v>
      </c>
      <c r="D293" s="217" t="n">
        <f aca="false">$D292+(($AH$30-$AH$20))/10</f>
        <v>0.0042</v>
      </c>
      <c r="E293" s="211" t="n">
        <f aca="false">$AC288</f>
        <v>0</v>
      </c>
      <c r="F293" s="212" t="n">
        <f aca="false">$F292+(($AR$20-$AR$10))/10</f>
        <v>-0.0192</v>
      </c>
      <c r="G293" s="218" t="n">
        <f aca="false">$G292+(($AW$20-$AW$10))/10</f>
        <v>-0.027</v>
      </c>
      <c r="H293" s="213" t="n">
        <f aca="false">$BB288</f>
        <v>0</v>
      </c>
      <c r="I293" s="213" t="n">
        <f aca="false">$BG288</f>
        <v>0</v>
      </c>
      <c r="J293" s="165"/>
      <c r="Q293" s="249"/>
      <c r="R293" s="249"/>
      <c r="S293" s="165"/>
      <c r="T293" s="165"/>
      <c r="U293" s="165"/>
      <c r="V293" s="165"/>
      <c r="W293" s="165"/>
      <c r="Y293" s="164" t="n">
        <v>290</v>
      </c>
      <c r="Z293" s="165"/>
      <c r="AA293" s="180" t="str">
        <f aca="false">IF(MOD(ROW(),2),"",INDEX($Z$3:$Z$600,ROW()/2))</f>
        <v/>
      </c>
      <c r="AB293" s="181" t="n">
        <v>2.91</v>
      </c>
      <c r="AC293" s="182" t="n">
        <f aca="false">VALUE($Z294)</f>
        <v>0</v>
      </c>
      <c r="AD293" s="164" t="n">
        <v>290</v>
      </c>
      <c r="AE293" s="191"/>
      <c r="AF293" s="227" t="str">
        <f aca="false">IF(MOD(ROW(),10),"",INDEX(AE$3:AE$600,ROW()/10))</f>
        <v/>
      </c>
      <c r="AG293" s="228" t="n">
        <v>288</v>
      </c>
      <c r="AH293" s="229" t="e">
        <f aca="false">VALUE($AF293)</f>
        <v>#VALUE!</v>
      </c>
      <c r="AI293" s="164" t="n">
        <v>290</v>
      </c>
      <c r="AJ293" s="165"/>
      <c r="AK293" s="227" t="str">
        <f aca="false">IF(MOD(ROW(),10),"",INDEX(AJ$3:AJ$600,ROW()/10))</f>
        <v/>
      </c>
      <c r="AL293" s="228" t="n">
        <v>283</v>
      </c>
      <c r="AM293" s="229" t="e">
        <f aca="false">VALUE($AK293)</f>
        <v>#VALUE!</v>
      </c>
      <c r="AN293" s="164" t="n">
        <v>290</v>
      </c>
      <c r="AO293" s="190"/>
      <c r="AP293" s="227" t="str">
        <f aca="false">IF(MOD(ROW(),10),"",INDEX(AO$3:AO$600,ROW()/10))</f>
        <v/>
      </c>
      <c r="AQ293" s="181" t="n">
        <v>2.91</v>
      </c>
      <c r="AR293" s="229" t="e">
        <f aca="false">VALUE($AP293)</f>
        <v>#VALUE!</v>
      </c>
      <c r="AS293" s="164" t="n">
        <v>2900</v>
      </c>
      <c r="AT293" s="165"/>
      <c r="AU293" s="227" t="str">
        <f aca="false">IF(MOD(ROW(),10),"",INDEX(AT$3:AT$600,ROW()/10))</f>
        <v/>
      </c>
      <c r="AV293" s="181" t="n">
        <v>2.91</v>
      </c>
      <c r="AW293" s="229" t="e">
        <f aca="false">VALUE($AU293)</f>
        <v>#VALUE!</v>
      </c>
      <c r="AY293" s="165"/>
      <c r="AZ293" s="180" t="str">
        <f aca="false">IF(MOD(ROW(),2),"",INDEX(AY$3:AY$600,ROW()/2))</f>
        <v/>
      </c>
      <c r="BA293" s="181" t="n">
        <v>2.91</v>
      </c>
      <c r="BB293" s="182" t="e">
        <f aca="false">VALUE(AZ293)</f>
        <v>#VALUE!</v>
      </c>
      <c r="BD293" s="165"/>
      <c r="BE293" s="180" t="str">
        <f aca="false">IF(MOD(ROW(),2),"",INDEX(BD$3:BD$600,ROW()/2))</f>
        <v/>
      </c>
      <c r="BF293" s="181" t="n">
        <v>2.91</v>
      </c>
      <c r="BG293" s="182" t="n">
        <f aca="false">VALUE($BD294)</f>
        <v>0</v>
      </c>
    </row>
    <row r="294" customFormat="false" ht="13.5" hidden="false" customHeight="false" outlineLevel="0" collapsed="false">
      <c r="A294" s="208" t="n">
        <v>2.87</v>
      </c>
      <c r="B294" s="209" t="n">
        <v>2.7</v>
      </c>
      <c r="C294" s="213" t="n">
        <f aca="false">$C293+(($AM$20-$AM$10))/10</f>
        <v>0</v>
      </c>
      <c r="D294" s="217" t="n">
        <f aca="false">$D293+(($AH$30-$AH$20))/10</f>
        <v>0.00490000000000001</v>
      </c>
      <c r="E294" s="211" t="n">
        <f aca="false">$AC289</f>
        <v>0</v>
      </c>
      <c r="F294" s="212" t="n">
        <f aca="false">$F293+(($AR$20-$AR$10))/10</f>
        <v>-0.0224</v>
      </c>
      <c r="G294" s="218" t="n">
        <f aca="false">$G293+(($AW$20-$AW$10))/10</f>
        <v>-0.0315</v>
      </c>
      <c r="H294" s="213" t="n">
        <f aca="false">$BB288+($BB290-$BB288)/2</f>
        <v>0</v>
      </c>
      <c r="I294" s="213" t="n">
        <f aca="false">$BG288+($BG290-$BG288)/2</f>
        <v>0</v>
      </c>
      <c r="J294" s="165"/>
      <c r="Q294" s="249"/>
      <c r="R294" s="249"/>
      <c r="S294" s="165"/>
      <c r="T294" s="165"/>
      <c r="U294" s="165"/>
      <c r="V294" s="165"/>
      <c r="W294" s="165"/>
      <c r="Y294" s="164" t="n">
        <v>291</v>
      </c>
      <c r="Z294" s="165"/>
      <c r="AA294" s="180" t="n">
        <f aca="false">IF(MOD(ROW(),2),"",INDEX($Z$3:$Z$600,ROW()/2))</f>
        <v>212.04</v>
      </c>
      <c r="AB294" s="181" t="n">
        <v>2.92</v>
      </c>
      <c r="AC294" s="182" t="n">
        <f aca="false">VALUE($Z295)</f>
        <v>0</v>
      </c>
      <c r="AD294" s="164" t="n">
        <v>291</v>
      </c>
      <c r="AE294" s="191"/>
      <c r="AF294" s="227" t="str">
        <f aca="false">IF(MOD(ROW(),10),"",INDEX(AE$3:AE$600,ROW()/10))</f>
        <v/>
      </c>
      <c r="AG294" s="228" t="n">
        <v>289</v>
      </c>
      <c r="AH294" s="229" t="e">
        <f aca="false">VALUE($AF294)</f>
        <v>#VALUE!</v>
      </c>
      <c r="AI294" s="164" t="n">
        <v>291</v>
      </c>
      <c r="AJ294" s="165"/>
      <c r="AK294" s="227" t="str">
        <f aca="false">IF(MOD(ROW(),10),"",INDEX(AJ$3:AJ$600,ROW()/10))</f>
        <v/>
      </c>
      <c r="AL294" s="228" t="n">
        <v>284</v>
      </c>
      <c r="AM294" s="229" t="e">
        <f aca="false">VALUE($AK294)</f>
        <v>#VALUE!</v>
      </c>
      <c r="AN294" s="164" t="n">
        <v>291</v>
      </c>
      <c r="AO294" s="190"/>
      <c r="AP294" s="227" t="str">
        <f aca="false">IF(MOD(ROW(),10),"",INDEX(AO$3:AO$600,ROW()/10))</f>
        <v/>
      </c>
      <c r="AQ294" s="181" t="n">
        <v>2.92</v>
      </c>
      <c r="AR294" s="229" t="e">
        <f aca="false">VALUE($AP294)</f>
        <v>#VALUE!</v>
      </c>
      <c r="AS294" s="164" t="n">
        <v>2910</v>
      </c>
      <c r="AT294" s="165"/>
      <c r="AU294" s="227" t="str">
        <f aca="false">IF(MOD(ROW(),10),"",INDEX(AT$3:AT$600,ROW()/10))</f>
        <v/>
      </c>
      <c r="AV294" s="181" t="n">
        <v>2.92</v>
      </c>
      <c r="AW294" s="229" t="e">
        <f aca="false">VALUE($AU294)</f>
        <v>#VALUE!</v>
      </c>
      <c r="AY294" s="165"/>
      <c r="AZ294" s="180" t="n">
        <f aca="false">IF(MOD(ROW(),2),"",INDEX(AY$3:AY$600,ROW()/2))</f>
        <v>0</v>
      </c>
      <c r="BA294" s="181" t="n">
        <v>2.92</v>
      </c>
      <c r="BB294" s="182" t="n">
        <f aca="false">VALUE(AZ294)</f>
        <v>0</v>
      </c>
      <c r="BD294" s="165"/>
      <c r="BE294" s="180" t="n">
        <f aca="false">IF(MOD(ROW(),2),"",INDEX(BD$3:BD$600,ROW()/2))</f>
        <v>0</v>
      </c>
      <c r="BF294" s="181" t="n">
        <v>2.92</v>
      </c>
      <c r="BG294" s="182" t="n">
        <f aca="false">VALUE($BD295)</f>
        <v>0</v>
      </c>
    </row>
    <row r="295" customFormat="false" ht="13.5" hidden="false" customHeight="false" outlineLevel="0" collapsed="false">
      <c r="A295" s="208" t="n">
        <v>2.88</v>
      </c>
      <c r="B295" s="209" t="n">
        <v>2.69</v>
      </c>
      <c r="C295" s="213" t="n">
        <f aca="false">$C294+(($AM$20-$AM$10))/10</f>
        <v>0</v>
      </c>
      <c r="D295" s="217" t="n">
        <f aca="false">$D294+(($AH$30-$AH$20))/10</f>
        <v>0.00560000000000001</v>
      </c>
      <c r="E295" s="211" t="n">
        <f aca="false">$AC290</f>
        <v>0</v>
      </c>
      <c r="F295" s="212" t="n">
        <f aca="false">$F294+(($AR$20-$AR$10))/10</f>
        <v>-0.0256</v>
      </c>
      <c r="G295" s="218" t="n">
        <f aca="false">$G294+(($AW$20-$AW$10))/10</f>
        <v>-0.036</v>
      </c>
      <c r="H295" s="250" t="n">
        <f aca="false">$BB290</f>
        <v>0</v>
      </c>
      <c r="I295" s="250" t="n">
        <f aca="false">$BG290</f>
        <v>0</v>
      </c>
      <c r="J295" s="165"/>
      <c r="Q295" s="249"/>
      <c r="R295" s="249"/>
      <c r="S295" s="165"/>
      <c r="T295" s="165"/>
      <c r="U295" s="165"/>
      <c r="V295" s="165"/>
      <c r="W295" s="165"/>
      <c r="Y295" s="164" t="n">
        <v>292</v>
      </c>
      <c r="Z295" s="165"/>
      <c r="AA295" s="180" t="str">
        <f aca="false">IF(MOD(ROW(),2),"",INDEX($Z$3:$Z$600,ROW()/2))</f>
        <v/>
      </c>
      <c r="AB295" s="181" t="n">
        <v>2.93</v>
      </c>
      <c r="AC295" s="182" t="n">
        <f aca="false">VALUE($Z296)</f>
        <v>0</v>
      </c>
      <c r="AD295" s="164" t="n">
        <v>292</v>
      </c>
      <c r="AE295" s="191"/>
      <c r="AF295" s="227" t="str">
        <f aca="false">IF(MOD(ROW(),10),"",INDEX(AE$3:AE$600,ROW()/10))</f>
        <v/>
      </c>
      <c r="AG295" s="228" t="n">
        <v>290</v>
      </c>
      <c r="AH295" s="229" t="e">
        <f aca="false">VALUE($AF295)</f>
        <v>#VALUE!</v>
      </c>
      <c r="AI295" s="164" t="n">
        <v>292</v>
      </c>
      <c r="AJ295" s="165"/>
      <c r="AK295" s="227" t="str">
        <f aca="false">IF(MOD(ROW(),10),"",INDEX(AJ$3:AJ$600,ROW()/10))</f>
        <v/>
      </c>
      <c r="AL295" s="228" t="n">
        <v>285</v>
      </c>
      <c r="AM295" s="229" t="e">
        <f aca="false">VALUE($AK295)</f>
        <v>#VALUE!</v>
      </c>
      <c r="AN295" s="164" t="n">
        <v>292</v>
      </c>
      <c r="AO295" s="190"/>
      <c r="AP295" s="227" t="str">
        <f aca="false">IF(MOD(ROW(),10),"",INDEX(AO$3:AO$600,ROW()/10))</f>
        <v/>
      </c>
      <c r="AQ295" s="181" t="n">
        <v>2.93</v>
      </c>
      <c r="AR295" s="229" t="e">
        <f aca="false">VALUE($AP295)</f>
        <v>#VALUE!</v>
      </c>
      <c r="AS295" s="164" t="n">
        <v>2920</v>
      </c>
      <c r="AT295" s="165"/>
      <c r="AU295" s="227" t="str">
        <f aca="false">IF(MOD(ROW(),10),"",INDEX(AT$3:AT$600,ROW()/10))</f>
        <v/>
      </c>
      <c r="AV295" s="181" t="n">
        <v>2.93</v>
      </c>
      <c r="AW295" s="229" t="e">
        <f aca="false">VALUE($AU295)</f>
        <v>#VALUE!</v>
      </c>
      <c r="AY295" s="165"/>
      <c r="AZ295" s="180" t="str">
        <f aca="false">IF(MOD(ROW(),2),"",INDEX(AY$3:AY$600,ROW()/2))</f>
        <v/>
      </c>
      <c r="BA295" s="181" t="n">
        <v>2.93</v>
      </c>
      <c r="BB295" s="182" t="e">
        <f aca="false">VALUE(AZ295)</f>
        <v>#VALUE!</v>
      </c>
      <c r="BD295" s="165"/>
      <c r="BE295" s="180" t="str">
        <f aca="false">IF(MOD(ROW(),2),"",INDEX(BD$3:BD$600,ROW()/2))</f>
        <v/>
      </c>
      <c r="BF295" s="181" t="n">
        <v>2.93</v>
      </c>
      <c r="BG295" s="182" t="n">
        <f aca="false">VALUE($BD296)</f>
        <v>0</v>
      </c>
    </row>
    <row r="296" customFormat="false" ht="13.5" hidden="false" customHeight="false" outlineLevel="0" collapsed="false">
      <c r="A296" s="208" t="n">
        <v>2.89</v>
      </c>
      <c r="B296" s="209" t="n">
        <v>2.68</v>
      </c>
      <c r="C296" s="213" t="n">
        <f aca="false">$C295+(($AM$20-$AM$10))/10</f>
        <v>0</v>
      </c>
      <c r="D296" s="217" t="n">
        <f aca="false">$D295+(($AH$30-$AH$20))/10</f>
        <v>0.00630000000000001</v>
      </c>
      <c r="E296" s="211" t="n">
        <f aca="false">$AC291</f>
        <v>0</v>
      </c>
      <c r="F296" s="212" t="n">
        <f aca="false">$F295+(($AR$20-$AR$10))/10</f>
        <v>-0.0288</v>
      </c>
      <c r="G296" s="218" t="n">
        <f aca="false">$G295+(($AW$20-$AW$10))/10</f>
        <v>-0.0405</v>
      </c>
      <c r="H296" s="213" t="n">
        <f aca="false">$BB290+($BB292-$BB290)/2</f>
        <v>0</v>
      </c>
      <c r="I296" s="213" t="n">
        <f aca="false">$BG290+($BG292-$BG290)/2</f>
        <v>0</v>
      </c>
      <c r="J296" s="165"/>
      <c r="Q296" s="249"/>
      <c r="R296" s="249"/>
      <c r="S296" s="165"/>
      <c r="T296" s="165"/>
      <c r="U296" s="165"/>
      <c r="V296" s="165"/>
      <c r="W296" s="165"/>
      <c r="Y296" s="164" t="n">
        <v>293</v>
      </c>
      <c r="Z296" s="165"/>
      <c r="AA296" s="180" t="n">
        <f aca="false">IF(MOD(ROW(),2),"",INDEX($Z$3:$Z$600,ROW()/2))</f>
        <v>213.62</v>
      </c>
      <c r="AB296" s="181" t="n">
        <v>2.94</v>
      </c>
      <c r="AC296" s="182" t="n">
        <f aca="false">VALUE($Z297)</f>
        <v>0</v>
      </c>
      <c r="AD296" s="164" t="n">
        <v>293</v>
      </c>
      <c r="AE296" s="191"/>
      <c r="AF296" s="227" t="str">
        <f aca="false">IF(MOD(ROW(),10),"",INDEX(AE$3:AE$600,ROW()/10))</f>
        <v/>
      </c>
      <c r="AG296" s="228" t="n">
        <v>291</v>
      </c>
      <c r="AH296" s="229" t="e">
        <f aca="false">VALUE($AF296)</f>
        <v>#VALUE!</v>
      </c>
      <c r="AI296" s="164" t="n">
        <v>293</v>
      </c>
      <c r="AJ296" s="165"/>
      <c r="AK296" s="227" t="str">
        <f aca="false">IF(MOD(ROW(),10),"",INDEX(AJ$3:AJ$600,ROW()/10))</f>
        <v/>
      </c>
      <c r="AL296" s="228" t="n">
        <v>286</v>
      </c>
      <c r="AM296" s="229" t="e">
        <f aca="false">VALUE($AK296)</f>
        <v>#VALUE!</v>
      </c>
      <c r="AN296" s="164" t="n">
        <v>293</v>
      </c>
      <c r="AO296" s="190"/>
      <c r="AP296" s="227" t="str">
        <f aca="false">IF(MOD(ROW(),10),"",INDEX(AO$3:AO$600,ROW()/10))</f>
        <v/>
      </c>
      <c r="AQ296" s="181" t="n">
        <v>2.94</v>
      </c>
      <c r="AR296" s="229" t="e">
        <f aca="false">VALUE($AP296)</f>
        <v>#VALUE!</v>
      </c>
      <c r="AS296" s="164" t="n">
        <v>2930</v>
      </c>
      <c r="AT296" s="165"/>
      <c r="AU296" s="227" t="str">
        <f aca="false">IF(MOD(ROW(),10),"",INDEX(AT$3:AT$600,ROW()/10))</f>
        <v/>
      </c>
      <c r="AV296" s="181" t="n">
        <v>2.94</v>
      </c>
      <c r="AW296" s="229" t="e">
        <f aca="false">VALUE($AU296)</f>
        <v>#VALUE!</v>
      </c>
      <c r="AY296" s="165"/>
      <c r="AZ296" s="180" t="n">
        <f aca="false">IF(MOD(ROW(),2),"",INDEX(AY$3:AY$600,ROW()/2))</f>
        <v>0</v>
      </c>
      <c r="BA296" s="181" t="n">
        <v>2.94</v>
      </c>
      <c r="BB296" s="182" t="n">
        <f aca="false">VALUE(AZ296)</f>
        <v>0</v>
      </c>
      <c r="BD296" s="165"/>
      <c r="BE296" s="180" t="n">
        <f aca="false">IF(MOD(ROW(),2),"",INDEX(BD$3:BD$600,ROW()/2))</f>
        <v>0</v>
      </c>
      <c r="BF296" s="181" t="n">
        <v>2.94</v>
      </c>
      <c r="BG296" s="182" t="n">
        <f aca="false">VALUE($BD297)</f>
        <v>0</v>
      </c>
    </row>
    <row r="297" customFormat="false" ht="13.5" hidden="false" customHeight="false" outlineLevel="0" collapsed="false">
      <c r="A297" s="208" t="n">
        <v>2.9</v>
      </c>
      <c r="B297" s="209" t="n">
        <v>2.67</v>
      </c>
      <c r="C297" s="213" t="n">
        <f aca="false">$AM300</f>
        <v>0</v>
      </c>
      <c r="D297" s="241" t="n">
        <f aca="false">$AH300</f>
        <v>0</v>
      </c>
      <c r="E297" s="211" t="n">
        <f aca="false">$AC292</f>
        <v>0</v>
      </c>
      <c r="F297" s="212" t="n">
        <f aca="false">$AR300</f>
        <v>0</v>
      </c>
      <c r="G297" s="218" t="n">
        <f aca="false">$AW300</f>
        <v>0</v>
      </c>
      <c r="H297" s="213" t="n">
        <f aca="false">$BB292</f>
        <v>0</v>
      </c>
      <c r="I297" s="213" t="n">
        <f aca="false">$BG292</f>
        <v>0</v>
      </c>
      <c r="J297" s="165"/>
      <c r="Q297" s="249"/>
      <c r="R297" s="249"/>
      <c r="S297" s="165"/>
      <c r="T297" s="165"/>
      <c r="U297" s="165"/>
      <c r="V297" s="165"/>
      <c r="W297" s="165"/>
      <c r="Y297" s="164" t="n">
        <v>294</v>
      </c>
      <c r="Z297" s="165"/>
      <c r="AA297" s="180" t="str">
        <f aca="false">IF(MOD(ROW(),2),"",INDEX($Z$3:$Z$600,ROW()/2))</f>
        <v/>
      </c>
      <c r="AB297" s="181" t="n">
        <v>2.95</v>
      </c>
      <c r="AC297" s="182" t="n">
        <f aca="false">VALUE($Z298)</f>
        <v>0</v>
      </c>
      <c r="AD297" s="164" t="n">
        <v>294</v>
      </c>
      <c r="AE297" s="191"/>
      <c r="AF297" s="227" t="str">
        <f aca="false">IF(MOD(ROW(),10),"",INDEX(AE$3:AE$600,ROW()/10))</f>
        <v/>
      </c>
      <c r="AG297" s="228" t="n">
        <v>292</v>
      </c>
      <c r="AH297" s="229" t="e">
        <f aca="false">VALUE($AF297)</f>
        <v>#VALUE!</v>
      </c>
      <c r="AI297" s="164" t="n">
        <v>294</v>
      </c>
      <c r="AJ297" s="165"/>
      <c r="AK297" s="227" t="str">
        <f aca="false">IF(MOD(ROW(),10),"",INDEX(AJ$3:AJ$600,ROW()/10))</f>
        <v/>
      </c>
      <c r="AL297" s="228" t="n">
        <v>287</v>
      </c>
      <c r="AM297" s="229" t="e">
        <f aca="false">VALUE($AK297)</f>
        <v>#VALUE!</v>
      </c>
      <c r="AN297" s="164" t="n">
        <v>294</v>
      </c>
      <c r="AO297" s="190"/>
      <c r="AP297" s="227" t="str">
        <f aca="false">IF(MOD(ROW(),10),"",INDEX(AO$3:AO$600,ROW()/10))</f>
        <v/>
      </c>
      <c r="AQ297" s="181" t="n">
        <v>2.95</v>
      </c>
      <c r="AR297" s="229" t="e">
        <f aca="false">VALUE($AP297)</f>
        <v>#VALUE!</v>
      </c>
      <c r="AS297" s="164" t="n">
        <v>2940</v>
      </c>
      <c r="AT297" s="165"/>
      <c r="AU297" s="227" t="str">
        <f aca="false">IF(MOD(ROW(),10),"",INDEX(AT$3:AT$600,ROW()/10))</f>
        <v/>
      </c>
      <c r="AV297" s="181" t="n">
        <v>2.95</v>
      </c>
      <c r="AW297" s="229" t="e">
        <f aca="false">VALUE($AU297)</f>
        <v>#VALUE!</v>
      </c>
      <c r="AY297" s="165"/>
      <c r="AZ297" s="180" t="str">
        <f aca="false">IF(MOD(ROW(),2),"",INDEX(AY$3:AY$600,ROW()/2))</f>
        <v/>
      </c>
      <c r="BA297" s="181" t="n">
        <v>2.95</v>
      </c>
      <c r="BB297" s="182" t="e">
        <f aca="false">VALUE(AZ297)</f>
        <v>#VALUE!</v>
      </c>
      <c r="BD297" s="165"/>
      <c r="BE297" s="180" t="str">
        <f aca="false">IF(MOD(ROW(),2),"",INDEX(BD$3:BD$600,ROW()/2))</f>
        <v/>
      </c>
      <c r="BF297" s="181" t="n">
        <v>2.95</v>
      </c>
      <c r="BG297" s="182" t="n">
        <f aca="false">VALUE($BD298)</f>
        <v>0</v>
      </c>
    </row>
    <row r="298" customFormat="false" ht="13.5" hidden="false" customHeight="false" outlineLevel="0" collapsed="false">
      <c r="A298" s="208" t="n">
        <v>2.91</v>
      </c>
      <c r="B298" s="209" t="n">
        <v>2.66</v>
      </c>
      <c r="C298" s="213" t="n">
        <f aca="false">$C297+(($AM$20-$AM$10))/10</f>
        <v>0</v>
      </c>
      <c r="D298" s="217" t="n">
        <f aca="false">$D297+(($AH$30-$AH$20))/10</f>
        <v>0.000700000000000001</v>
      </c>
      <c r="E298" s="211" t="n">
        <f aca="false">$AC293</f>
        <v>0</v>
      </c>
      <c r="F298" s="212" t="n">
        <f aca="false">$F297+(($AR$20-$AR$10))/10</f>
        <v>-0.0032</v>
      </c>
      <c r="G298" s="218" t="n">
        <f aca="false">$G297+(($AW$20-$AW$10))/10</f>
        <v>-0.0045</v>
      </c>
      <c r="H298" s="213" t="n">
        <f aca="false">$BB292+($BB294-$BB292)/2</f>
        <v>0</v>
      </c>
      <c r="I298" s="213" t="n">
        <f aca="false">$BG292+($BG294-$BG292)/2</f>
        <v>0</v>
      </c>
      <c r="J298" s="165"/>
      <c r="Q298" s="249"/>
      <c r="R298" s="249"/>
      <c r="S298" s="165"/>
      <c r="T298" s="165"/>
      <c r="U298" s="165"/>
      <c r="V298" s="165"/>
      <c r="W298" s="165"/>
      <c r="Y298" s="164" t="n">
        <v>295</v>
      </c>
      <c r="Z298" s="165"/>
      <c r="AA298" s="180" t="n">
        <f aca="false">IF(MOD(ROW(),2),"",INDEX($Z$3:$Z$600,ROW()/2))</f>
        <v>215.21</v>
      </c>
      <c r="AB298" s="181" t="n">
        <v>2.96</v>
      </c>
      <c r="AC298" s="182" t="n">
        <f aca="false">VALUE($Z299)</f>
        <v>0</v>
      </c>
      <c r="AD298" s="164" t="n">
        <v>295</v>
      </c>
      <c r="AE298" s="191"/>
      <c r="AF298" s="227" t="str">
        <f aca="false">IF(MOD(ROW(),10),"",INDEX(AE$3:AE$600,ROW()/10))</f>
        <v/>
      </c>
      <c r="AG298" s="228" t="n">
        <v>293</v>
      </c>
      <c r="AH298" s="229" t="e">
        <f aca="false">VALUE($AF298)</f>
        <v>#VALUE!</v>
      </c>
      <c r="AI298" s="164" t="n">
        <v>295</v>
      </c>
      <c r="AJ298" s="165"/>
      <c r="AK298" s="227" t="str">
        <f aca="false">IF(MOD(ROW(),10),"",INDEX(AJ$3:AJ$600,ROW()/10))</f>
        <v/>
      </c>
      <c r="AL298" s="228" t="n">
        <v>288</v>
      </c>
      <c r="AM298" s="229" t="e">
        <f aca="false">VALUE($AK298)</f>
        <v>#VALUE!</v>
      </c>
      <c r="AN298" s="164" t="n">
        <v>295</v>
      </c>
      <c r="AO298" s="190"/>
      <c r="AP298" s="227" t="str">
        <f aca="false">IF(MOD(ROW(),10),"",INDEX(AO$3:AO$600,ROW()/10))</f>
        <v/>
      </c>
      <c r="AQ298" s="181" t="n">
        <v>2.96</v>
      </c>
      <c r="AR298" s="229" t="e">
        <f aca="false">VALUE($AP298)</f>
        <v>#VALUE!</v>
      </c>
      <c r="AS298" s="164" t="n">
        <v>2950</v>
      </c>
      <c r="AT298" s="165"/>
      <c r="AU298" s="227" t="str">
        <f aca="false">IF(MOD(ROW(),10),"",INDEX(AT$3:AT$600,ROW()/10))</f>
        <v/>
      </c>
      <c r="AV298" s="181" t="n">
        <v>2.96</v>
      </c>
      <c r="AW298" s="229" t="e">
        <f aca="false">VALUE($AU298)</f>
        <v>#VALUE!</v>
      </c>
      <c r="AY298" s="165"/>
      <c r="AZ298" s="180" t="n">
        <f aca="false">IF(MOD(ROW(),2),"",INDEX(AY$3:AY$600,ROW()/2))</f>
        <v>0</v>
      </c>
      <c r="BA298" s="181" t="n">
        <v>2.96</v>
      </c>
      <c r="BB298" s="182" t="n">
        <f aca="false">VALUE(AZ298)</f>
        <v>0</v>
      </c>
      <c r="BD298" s="165"/>
      <c r="BE298" s="180" t="n">
        <f aca="false">IF(MOD(ROW(),2),"",INDEX(BD$3:BD$600,ROW()/2))</f>
        <v>0</v>
      </c>
      <c r="BF298" s="181" t="n">
        <v>2.96</v>
      </c>
      <c r="BG298" s="182" t="n">
        <f aca="false">VALUE($BD299)</f>
        <v>0</v>
      </c>
    </row>
    <row r="299" customFormat="false" ht="13.5" hidden="false" customHeight="false" outlineLevel="0" collapsed="false">
      <c r="A299" s="208" t="n">
        <v>2.92</v>
      </c>
      <c r="B299" s="209" t="n">
        <v>2.65</v>
      </c>
      <c r="C299" s="213" t="n">
        <f aca="false">$C298+(($AM$20-$AM$10))/10</f>
        <v>0</v>
      </c>
      <c r="D299" s="217" t="n">
        <f aca="false">$D298+(($AH$30-$AH$20))/10</f>
        <v>0.0014</v>
      </c>
      <c r="E299" s="211" t="n">
        <f aca="false">$AC294</f>
        <v>0</v>
      </c>
      <c r="F299" s="212" t="n">
        <f aca="false">$F298+(($AR$20-$AR$10))/10</f>
        <v>-0.0064</v>
      </c>
      <c r="G299" s="218" t="n">
        <f aca="false">$G298+(($AW$20-$AW$10))/10</f>
        <v>-0.009</v>
      </c>
      <c r="H299" s="250" t="n">
        <f aca="false">$BB294</f>
        <v>0</v>
      </c>
      <c r="I299" s="250" t="n">
        <f aca="false">$BG294</f>
        <v>0</v>
      </c>
      <c r="J299" s="165"/>
      <c r="Q299" s="249"/>
      <c r="R299" s="249"/>
      <c r="S299" s="165"/>
      <c r="T299" s="165"/>
      <c r="U299" s="165"/>
      <c r="V299" s="165"/>
      <c r="W299" s="165"/>
      <c r="Y299" s="164" t="n">
        <v>296</v>
      </c>
      <c r="Z299" s="165"/>
      <c r="AA299" s="180" t="str">
        <f aca="false">IF(MOD(ROW(),2),"",INDEX($Z$3:$Z$600,ROW()/2))</f>
        <v/>
      </c>
      <c r="AB299" s="181" t="n">
        <v>2.97</v>
      </c>
      <c r="AC299" s="182" t="n">
        <f aca="false">VALUE($Z300)</f>
        <v>0</v>
      </c>
      <c r="AD299" s="164" t="n">
        <v>296</v>
      </c>
      <c r="AE299" s="191"/>
      <c r="AF299" s="227" t="str">
        <f aca="false">IF(MOD(ROW(),10),"",INDEX(AE$3:AE$600,ROW()/10))</f>
        <v/>
      </c>
      <c r="AG299" s="228" t="n">
        <v>294</v>
      </c>
      <c r="AH299" s="229" t="e">
        <f aca="false">VALUE($AF299)</f>
        <v>#VALUE!</v>
      </c>
      <c r="AI299" s="164" t="n">
        <v>296</v>
      </c>
      <c r="AJ299" s="165"/>
      <c r="AK299" s="227" t="str">
        <f aca="false">IF(MOD(ROW(),10),"",INDEX(AJ$3:AJ$600,ROW()/10))</f>
        <v/>
      </c>
      <c r="AL299" s="228" t="n">
        <v>289</v>
      </c>
      <c r="AM299" s="229" t="e">
        <f aca="false">VALUE($AK299)</f>
        <v>#VALUE!</v>
      </c>
      <c r="AN299" s="164" t="n">
        <v>296</v>
      </c>
      <c r="AO299" s="190"/>
      <c r="AP299" s="227" t="str">
        <f aca="false">IF(MOD(ROW(),10),"",INDEX(AO$3:AO$600,ROW()/10))</f>
        <v/>
      </c>
      <c r="AQ299" s="181" t="n">
        <v>2.97</v>
      </c>
      <c r="AR299" s="229" t="e">
        <f aca="false">VALUE($AP299)</f>
        <v>#VALUE!</v>
      </c>
      <c r="AS299" s="164" t="n">
        <v>2960</v>
      </c>
      <c r="AT299" s="165"/>
      <c r="AU299" s="227" t="str">
        <f aca="false">IF(MOD(ROW(),10),"",INDEX(AT$3:AT$600,ROW()/10))</f>
        <v/>
      </c>
      <c r="AV299" s="181" t="n">
        <v>2.97</v>
      </c>
      <c r="AW299" s="229" t="e">
        <f aca="false">VALUE($AU299)</f>
        <v>#VALUE!</v>
      </c>
      <c r="AY299" s="165"/>
      <c r="AZ299" s="180" t="str">
        <f aca="false">IF(MOD(ROW(),2),"",INDEX(AY$3:AY$600,ROW()/2))</f>
        <v/>
      </c>
      <c r="BA299" s="181" t="n">
        <v>2.97</v>
      </c>
      <c r="BB299" s="182" t="e">
        <f aca="false">VALUE(AZ299)</f>
        <v>#VALUE!</v>
      </c>
      <c r="BD299" s="165"/>
      <c r="BE299" s="180" t="str">
        <f aca="false">IF(MOD(ROW(),2),"",INDEX(BD$3:BD$600,ROW()/2))</f>
        <v/>
      </c>
      <c r="BF299" s="181" t="n">
        <v>2.97</v>
      </c>
      <c r="BG299" s="182" t="n">
        <f aca="false">VALUE($BD300)</f>
        <v>0</v>
      </c>
    </row>
    <row r="300" customFormat="false" ht="13.5" hidden="false" customHeight="false" outlineLevel="0" collapsed="false">
      <c r="A300" s="208" t="n">
        <v>2.93</v>
      </c>
      <c r="B300" s="209" t="n">
        <v>2.64</v>
      </c>
      <c r="C300" s="213" t="n">
        <f aca="false">$C299+(($AM$20-$AM$10))/10</f>
        <v>0</v>
      </c>
      <c r="D300" s="217" t="n">
        <f aca="false">$D299+(($AH$30-$AH$20))/10</f>
        <v>0.0021</v>
      </c>
      <c r="E300" s="211" t="n">
        <f aca="false">$AC295</f>
        <v>0</v>
      </c>
      <c r="F300" s="212" t="n">
        <f aca="false">$F299+(($AR$20-$AR$10))/10</f>
        <v>-0.0096</v>
      </c>
      <c r="G300" s="218" t="n">
        <f aca="false">$G299+(($AW$20-$AW$10))/10</f>
        <v>-0.0135</v>
      </c>
      <c r="H300" s="213" t="n">
        <f aca="false">$BB294+($BB296-$BB294)/2</f>
        <v>0</v>
      </c>
      <c r="I300" s="213" t="n">
        <f aca="false">$BG294+($BG296-$BG294)/2</f>
        <v>0</v>
      </c>
      <c r="J300" s="165"/>
      <c r="Q300" s="249"/>
      <c r="R300" s="249"/>
      <c r="S300" s="165"/>
      <c r="T300" s="165"/>
      <c r="U300" s="165"/>
      <c r="V300" s="165"/>
      <c r="W300" s="165"/>
      <c r="Y300" s="164" t="n">
        <v>297</v>
      </c>
      <c r="Z300" s="165"/>
      <c r="AA300" s="180" t="n">
        <f aca="false">IF(MOD(ROW(),2),"",INDEX($Z$3:$Z$600,ROW()/2))</f>
        <v>216.8</v>
      </c>
      <c r="AB300" s="181" t="n">
        <v>2.98</v>
      </c>
      <c r="AC300" s="182" t="n">
        <f aca="false">VALUE($Z301)</f>
        <v>0</v>
      </c>
      <c r="AD300" s="164" t="n">
        <v>297</v>
      </c>
      <c r="AE300" s="191"/>
      <c r="AF300" s="227" t="n">
        <f aca="false">IF(MOD(ROW(),10),"",INDEX(AE$3:AE$600,ROW()/10))</f>
        <v>0</v>
      </c>
      <c r="AG300" s="228" t="n">
        <v>295</v>
      </c>
      <c r="AH300" s="229" t="n">
        <f aca="false">VALUE($AF300)</f>
        <v>0</v>
      </c>
      <c r="AI300" s="164" t="n">
        <v>297</v>
      </c>
      <c r="AJ300" s="165"/>
      <c r="AK300" s="227" t="n">
        <f aca="false">IF(MOD(ROW(),10),"",INDEX(AJ$3:AJ$600,ROW()/10))</f>
        <v>0</v>
      </c>
      <c r="AL300" s="228" t="n">
        <v>290</v>
      </c>
      <c r="AM300" s="229" t="n">
        <f aca="false">VALUE($AK300)</f>
        <v>0</v>
      </c>
      <c r="AN300" s="164" t="n">
        <v>297</v>
      </c>
      <c r="AO300" s="190"/>
      <c r="AP300" s="227" t="n">
        <f aca="false">IF(MOD(ROW(),10),"",INDEX(AO$3:AO$600,ROW()/10))</f>
        <v>0</v>
      </c>
      <c r="AQ300" s="181" t="n">
        <v>2.98</v>
      </c>
      <c r="AR300" s="229" t="n">
        <f aca="false">VALUE($AP300)</f>
        <v>0</v>
      </c>
      <c r="AS300" s="164" t="n">
        <v>2970</v>
      </c>
      <c r="AT300" s="165"/>
      <c r="AU300" s="227" t="n">
        <f aca="false">IF(MOD(ROW(),10),"",INDEX(AT$3:AT$600,ROW()/10))</f>
        <v>0</v>
      </c>
      <c r="AV300" s="181" t="n">
        <v>2.98</v>
      </c>
      <c r="AW300" s="229" t="n">
        <f aca="false">VALUE($AU300)</f>
        <v>0</v>
      </c>
      <c r="AY300" s="165"/>
      <c r="AZ300" s="180" t="n">
        <f aca="false">IF(MOD(ROW(),2),"",INDEX(AY$3:AY$600,ROW()/2))</f>
        <v>0</v>
      </c>
      <c r="BA300" s="181" t="n">
        <v>2.98</v>
      </c>
      <c r="BB300" s="182" t="n">
        <f aca="false">VALUE(AZ300)</f>
        <v>0</v>
      </c>
      <c r="BD300" s="165"/>
      <c r="BE300" s="180" t="n">
        <f aca="false">IF(MOD(ROW(),2),"",INDEX(BD$3:BD$600,ROW()/2))</f>
        <v>0</v>
      </c>
      <c r="BF300" s="181" t="n">
        <v>2.98</v>
      </c>
      <c r="BG300" s="182" t="n">
        <f aca="false">VALUE($BD301)</f>
        <v>0</v>
      </c>
    </row>
    <row r="301" customFormat="false" ht="13.5" hidden="false" customHeight="false" outlineLevel="0" collapsed="false">
      <c r="A301" s="208" t="n">
        <v>2.94</v>
      </c>
      <c r="B301" s="209" t="n">
        <v>2.63</v>
      </c>
      <c r="C301" s="213" t="n">
        <f aca="false">$C300+(($AM$20-$AM$10))/10</f>
        <v>0</v>
      </c>
      <c r="D301" s="217" t="n">
        <f aca="false">$D300+(($AH$30-$AH$20))/10</f>
        <v>0.0028</v>
      </c>
      <c r="E301" s="211" t="n">
        <f aca="false">$AC296</f>
        <v>0</v>
      </c>
      <c r="F301" s="212" t="n">
        <f aca="false">$F300+(($AR$20-$AR$10))/10</f>
        <v>-0.0128</v>
      </c>
      <c r="G301" s="218" t="n">
        <f aca="false">$G300+(($AW$20-$AW$10))/10</f>
        <v>-0.018</v>
      </c>
      <c r="H301" s="213" t="n">
        <f aca="false">$BB296</f>
        <v>0</v>
      </c>
      <c r="I301" s="213" t="n">
        <f aca="false">$BG296</f>
        <v>0</v>
      </c>
      <c r="J301" s="165"/>
      <c r="Q301" s="249"/>
      <c r="R301" s="249"/>
      <c r="S301" s="165"/>
      <c r="T301" s="165"/>
      <c r="U301" s="165"/>
      <c r="V301" s="165"/>
      <c r="W301" s="165"/>
      <c r="Y301" s="164" t="n">
        <v>298</v>
      </c>
      <c r="Z301" s="165"/>
      <c r="AA301" s="180" t="str">
        <f aca="false">IF(MOD(ROW(),2),"",INDEX($Z$3:$Z$600,ROW()/2))</f>
        <v/>
      </c>
      <c r="AB301" s="181" t="n">
        <v>2.99</v>
      </c>
      <c r="AC301" s="182" t="n">
        <f aca="false">VALUE($Z302)</f>
        <v>0</v>
      </c>
      <c r="AD301" s="164" t="n">
        <v>298</v>
      </c>
      <c r="AE301" s="191"/>
      <c r="AF301" s="227" t="str">
        <f aca="false">IF(MOD(ROW(),10),"",INDEX(AE$3:AE$600,ROW()/10))</f>
        <v/>
      </c>
      <c r="AG301" s="228" t="n">
        <v>296</v>
      </c>
      <c r="AH301" s="229" t="e">
        <f aca="false">VALUE($AF301)</f>
        <v>#VALUE!</v>
      </c>
      <c r="AI301" s="164" t="n">
        <v>298</v>
      </c>
      <c r="AJ301" s="165"/>
      <c r="AK301" s="227" t="str">
        <f aca="false">IF(MOD(ROW(),10),"",INDEX(AJ$3:AJ$600,ROW()/10))</f>
        <v/>
      </c>
      <c r="AL301" s="228" t="n">
        <v>291</v>
      </c>
      <c r="AM301" s="229" t="e">
        <f aca="false">VALUE($AK301)</f>
        <v>#VALUE!</v>
      </c>
      <c r="AN301" s="164" t="n">
        <v>298</v>
      </c>
      <c r="AO301" s="190"/>
      <c r="AP301" s="227" t="str">
        <f aca="false">IF(MOD(ROW(),10),"",INDEX(AO$3:AO$600,ROW()/10))</f>
        <v/>
      </c>
      <c r="AQ301" s="181" t="n">
        <v>2.99</v>
      </c>
      <c r="AR301" s="229" t="e">
        <f aca="false">VALUE($AP301)</f>
        <v>#VALUE!</v>
      </c>
      <c r="AS301" s="164" t="n">
        <v>2980</v>
      </c>
      <c r="AT301" s="165"/>
      <c r="AU301" s="227" t="str">
        <f aca="false">IF(MOD(ROW(),10),"",INDEX(AT$3:AT$600,ROW()/10))</f>
        <v/>
      </c>
      <c r="AV301" s="181" t="n">
        <v>2.99</v>
      </c>
      <c r="AW301" s="229" t="e">
        <f aca="false">VALUE($AU301)</f>
        <v>#VALUE!</v>
      </c>
      <c r="AY301" s="165"/>
      <c r="AZ301" s="180" t="str">
        <f aca="false">IF(MOD(ROW(),2),"",INDEX(AY$3:AY$600,ROW()/2))</f>
        <v/>
      </c>
      <c r="BA301" s="181" t="n">
        <v>2.99</v>
      </c>
      <c r="BB301" s="182" t="e">
        <f aca="false">VALUE(AZ301)</f>
        <v>#VALUE!</v>
      </c>
      <c r="BD301" s="165"/>
      <c r="BE301" s="180" t="str">
        <f aca="false">IF(MOD(ROW(),2),"",INDEX(BD$3:BD$600,ROW()/2))</f>
        <v/>
      </c>
      <c r="BF301" s="181" t="n">
        <v>2.99</v>
      </c>
      <c r="BG301" s="182" t="n">
        <f aca="false">VALUE($BD302)</f>
        <v>0</v>
      </c>
    </row>
    <row r="302" customFormat="false" ht="13.5" hidden="false" customHeight="false" outlineLevel="0" collapsed="false">
      <c r="A302" s="208" t="n">
        <v>2.95</v>
      </c>
      <c r="B302" s="209" t="n">
        <v>2.62</v>
      </c>
      <c r="C302" s="213" t="n">
        <f aca="false">$C301+(($AM$20-$AM$10))/10</f>
        <v>0</v>
      </c>
      <c r="D302" s="217" t="n">
        <f aca="false">$D301+(($AH$30-$AH$20))/10</f>
        <v>0.0035</v>
      </c>
      <c r="E302" s="211" t="n">
        <f aca="false">$AC297</f>
        <v>0</v>
      </c>
      <c r="F302" s="212" t="n">
        <f aca="false">$F301+(($AR$20-$AR$10))/10</f>
        <v>-0.016</v>
      </c>
      <c r="G302" s="218" t="n">
        <f aca="false">$G301+(($AW$20-$AW$10))/10</f>
        <v>-0.0225</v>
      </c>
      <c r="H302" s="213" t="n">
        <f aca="false">$BB296+($BB298-$BB296)/2</f>
        <v>0</v>
      </c>
      <c r="I302" s="213" t="n">
        <f aca="false">$BG296+($BG298-$BG296)/2</f>
        <v>0</v>
      </c>
      <c r="J302" s="165"/>
      <c r="Q302" s="249"/>
      <c r="R302" s="249"/>
      <c r="S302" s="165"/>
      <c r="T302" s="165"/>
      <c r="U302" s="165"/>
      <c r="V302" s="165"/>
      <c r="W302" s="165"/>
      <c r="Y302" s="164" t="n">
        <v>299</v>
      </c>
      <c r="Z302" s="165"/>
      <c r="AA302" s="180" t="n">
        <f aca="false">IF(MOD(ROW(),2),"",INDEX($Z$3:$Z$600,ROW()/2))</f>
        <v>218.39</v>
      </c>
      <c r="AB302" s="181" t="n">
        <v>3</v>
      </c>
      <c r="AC302" s="182" t="n">
        <f aca="false">VALUE($Z303)</f>
        <v>0</v>
      </c>
      <c r="AD302" s="164" t="n">
        <v>299</v>
      </c>
      <c r="AE302" s="191"/>
      <c r="AF302" s="227" t="str">
        <f aca="false">IF(MOD(ROW(),10),"",INDEX(AE$3:AE$600,ROW()/10))</f>
        <v/>
      </c>
      <c r="AG302" s="228" t="n">
        <v>297</v>
      </c>
      <c r="AH302" s="229" t="e">
        <f aca="false">VALUE($AF302)</f>
        <v>#VALUE!</v>
      </c>
      <c r="AI302" s="164" t="n">
        <v>299</v>
      </c>
      <c r="AJ302" s="165"/>
      <c r="AK302" s="227" t="str">
        <f aca="false">IF(MOD(ROW(),10),"",INDEX(AJ$3:AJ$600,ROW()/10))</f>
        <v/>
      </c>
      <c r="AL302" s="228" t="n">
        <v>292</v>
      </c>
      <c r="AM302" s="229" t="e">
        <f aca="false">VALUE($AK302)</f>
        <v>#VALUE!</v>
      </c>
      <c r="AN302" s="164" t="n">
        <v>299</v>
      </c>
      <c r="AO302" s="190"/>
      <c r="AP302" s="227" t="str">
        <f aca="false">IF(MOD(ROW(),10),"",INDEX(AO$3:AO$600,ROW()/10))</f>
        <v/>
      </c>
      <c r="AQ302" s="181" t="n">
        <v>3</v>
      </c>
      <c r="AR302" s="229" t="e">
        <f aca="false">VALUE($AP302)</f>
        <v>#VALUE!</v>
      </c>
      <c r="AS302" s="164" t="n">
        <v>2990</v>
      </c>
      <c r="AT302" s="165"/>
      <c r="AU302" s="227" t="str">
        <f aca="false">IF(MOD(ROW(),10),"",INDEX(AT$3:AT$600,ROW()/10))</f>
        <v/>
      </c>
      <c r="AV302" s="181" t="n">
        <v>3</v>
      </c>
      <c r="AW302" s="229" t="e">
        <f aca="false">VALUE($AU302)</f>
        <v>#VALUE!</v>
      </c>
      <c r="AY302" s="165"/>
      <c r="AZ302" s="180" t="n">
        <f aca="false">IF(MOD(ROW(),2),"",INDEX(AY$3:AY$600,ROW()/2))</f>
        <v>0</v>
      </c>
      <c r="BA302" s="181" t="n">
        <v>3</v>
      </c>
      <c r="BB302" s="182" t="n">
        <f aca="false">VALUE(AZ302)</f>
        <v>0</v>
      </c>
      <c r="BD302" s="165"/>
      <c r="BE302" s="180" t="n">
        <f aca="false">IF(MOD(ROW(),2),"",INDEX(BD$3:BD$600,ROW()/2))</f>
        <v>0</v>
      </c>
      <c r="BF302" s="181" t="n">
        <v>3</v>
      </c>
      <c r="BG302" s="182" t="n">
        <f aca="false">VALUE($BD303)</f>
        <v>0</v>
      </c>
    </row>
    <row r="303" customFormat="false" ht="13.5" hidden="false" customHeight="false" outlineLevel="0" collapsed="false">
      <c r="A303" s="208" t="n">
        <v>2.96</v>
      </c>
      <c r="B303" s="209" t="n">
        <v>2.61</v>
      </c>
      <c r="C303" s="213" t="n">
        <f aca="false">$C302+(($AM$20-$AM$10))/10</f>
        <v>0</v>
      </c>
      <c r="D303" s="217" t="n">
        <f aca="false">$D302+(($AH$30-$AH$20))/10</f>
        <v>0.0042</v>
      </c>
      <c r="E303" s="211" t="n">
        <f aca="false">$AC298</f>
        <v>0</v>
      </c>
      <c r="F303" s="212" t="n">
        <f aca="false">$F302+(($AR$20-$AR$10))/10</f>
        <v>-0.0192</v>
      </c>
      <c r="G303" s="218" t="n">
        <f aca="false">$G302+(($AW$20-$AW$10))/10</f>
        <v>-0.027</v>
      </c>
      <c r="H303" s="250" t="n">
        <f aca="false">$BB298</f>
        <v>0</v>
      </c>
      <c r="I303" s="250" t="n">
        <f aca="false">$BG298</f>
        <v>0</v>
      </c>
      <c r="J303" s="165"/>
      <c r="Q303" s="249"/>
      <c r="R303" s="249"/>
      <c r="S303" s="165"/>
      <c r="T303" s="165"/>
      <c r="U303" s="165"/>
      <c r="V303" s="165"/>
      <c r="W303" s="165"/>
      <c r="Y303" s="164" t="n">
        <v>300</v>
      </c>
      <c r="Z303" s="165"/>
      <c r="AA303" s="180" t="str">
        <f aca="false">IF(MOD(ROW(),2),"",INDEX($Z$3:$Z$600,ROW()/2))</f>
        <v/>
      </c>
      <c r="AB303" s="181" t="n">
        <v>3.01</v>
      </c>
      <c r="AC303" s="182" t="n">
        <f aca="false">VALUE($Z304)</f>
        <v>0</v>
      </c>
      <c r="AD303" s="164" t="n">
        <v>300</v>
      </c>
      <c r="AE303" s="191"/>
      <c r="AF303" s="227" t="str">
        <f aca="false">IF(MOD(ROW(),10),"",INDEX(AE$3:AE$600,ROW()/10))</f>
        <v/>
      </c>
      <c r="AG303" s="228" t="n">
        <v>298</v>
      </c>
      <c r="AH303" s="229" t="e">
        <f aca="false">VALUE($AF303)</f>
        <v>#VALUE!</v>
      </c>
      <c r="AI303" s="164" t="n">
        <v>300</v>
      </c>
      <c r="AJ303" s="165"/>
      <c r="AK303" s="227" t="str">
        <f aca="false">IF(MOD(ROW(),10),"",INDEX(AJ$3:AJ$600,ROW()/10))</f>
        <v/>
      </c>
      <c r="AL303" s="228" t="n">
        <v>293</v>
      </c>
      <c r="AM303" s="229" t="e">
        <f aca="false">VALUE($AK303)</f>
        <v>#VALUE!</v>
      </c>
      <c r="AN303" s="164" t="n">
        <v>300</v>
      </c>
      <c r="AO303" s="190"/>
      <c r="AP303" s="227" t="str">
        <f aca="false">IF(MOD(ROW(),10),"",INDEX(AO$3:AO$600,ROW()/10))</f>
        <v/>
      </c>
      <c r="AQ303" s="181" t="n">
        <v>3.01</v>
      </c>
      <c r="AR303" s="229" t="e">
        <f aca="false">VALUE($AP303)</f>
        <v>#VALUE!</v>
      </c>
      <c r="AS303" s="164" t="n">
        <v>3000</v>
      </c>
      <c r="AT303" s="165"/>
      <c r="AU303" s="227" t="str">
        <f aca="false">IF(MOD(ROW(),10),"",INDEX(AT$3:AT$600,ROW()/10))</f>
        <v/>
      </c>
      <c r="AV303" s="181" t="n">
        <v>3.01</v>
      </c>
      <c r="AW303" s="229" t="e">
        <f aca="false">VALUE($AU303)</f>
        <v>#VALUE!</v>
      </c>
      <c r="AY303" s="165"/>
      <c r="AZ303" s="180" t="str">
        <f aca="false">IF(MOD(ROW(),2),"",INDEX(AY$3:AY$600,ROW()/2))</f>
        <v/>
      </c>
      <c r="BA303" s="181" t="n">
        <v>3.01</v>
      </c>
      <c r="BB303" s="182" t="e">
        <f aca="false">VALUE(AZ303)</f>
        <v>#VALUE!</v>
      </c>
      <c r="BD303" s="165"/>
      <c r="BE303" s="180" t="str">
        <f aca="false">IF(MOD(ROW(),2),"",INDEX(BD$3:BD$600,ROW()/2))</f>
        <v/>
      </c>
      <c r="BF303" s="181" t="n">
        <v>3.01</v>
      </c>
      <c r="BG303" s="182" t="n">
        <f aca="false">VALUE($BD304)</f>
        <v>0</v>
      </c>
    </row>
    <row r="304" customFormat="false" ht="13.5" hidden="false" customHeight="false" outlineLevel="0" collapsed="false">
      <c r="A304" s="208" t="n">
        <v>2.97</v>
      </c>
      <c r="B304" s="209" t="n">
        <v>2.6</v>
      </c>
      <c r="C304" s="213" t="n">
        <f aca="false">$C303+(($AM$20-$AM$10))/10</f>
        <v>0</v>
      </c>
      <c r="D304" s="217" t="n">
        <f aca="false">$D303+(($AH$30-$AH$20))/10</f>
        <v>0.00490000000000001</v>
      </c>
      <c r="E304" s="211" t="n">
        <f aca="false">$AC299</f>
        <v>0</v>
      </c>
      <c r="F304" s="212" t="n">
        <f aca="false">$F303+(($AR$20-$AR$10))/10</f>
        <v>-0.0224</v>
      </c>
      <c r="G304" s="218" t="n">
        <f aca="false">$G303+(($AW$20-$AW$10))/10</f>
        <v>-0.0315</v>
      </c>
      <c r="H304" s="213" t="n">
        <f aca="false">$BB298+($BB300-$BB298)/2</f>
        <v>0</v>
      </c>
      <c r="I304" s="213" t="n">
        <f aca="false">$BG298+($BG300-$BG298)/2</f>
        <v>0</v>
      </c>
      <c r="J304" s="165"/>
      <c r="Q304" s="249"/>
      <c r="R304" s="249"/>
      <c r="S304" s="165"/>
      <c r="T304" s="165"/>
      <c r="U304" s="165"/>
      <c r="V304" s="165"/>
      <c r="W304" s="165"/>
      <c r="Y304" s="164" t="n">
        <v>301</v>
      </c>
      <c r="Z304" s="165"/>
      <c r="AA304" s="180" t="n">
        <f aca="false">IF(MOD(ROW(),2),"",INDEX($Z$3:$Z$600,ROW()/2))</f>
        <v>219.98</v>
      </c>
      <c r="AB304" s="181" t="n">
        <v>3.02</v>
      </c>
      <c r="AC304" s="182" t="n">
        <f aca="false">VALUE($Z305)</f>
        <v>0</v>
      </c>
      <c r="AD304" s="164" t="n">
        <v>301</v>
      </c>
      <c r="AE304" s="191"/>
      <c r="AF304" s="227" t="str">
        <f aca="false">IF(MOD(ROW(),10),"",INDEX(AE$3:AE$600,ROW()/10))</f>
        <v/>
      </c>
      <c r="AG304" s="228" t="n">
        <v>299</v>
      </c>
      <c r="AH304" s="229" t="e">
        <f aca="false">VALUE($AF304)</f>
        <v>#VALUE!</v>
      </c>
      <c r="AI304" s="164" t="n">
        <v>301</v>
      </c>
      <c r="AJ304" s="165"/>
      <c r="AK304" s="227" t="str">
        <f aca="false">IF(MOD(ROW(),10),"",INDEX(AJ$3:AJ$600,ROW()/10))</f>
        <v/>
      </c>
      <c r="AL304" s="228" t="n">
        <v>294</v>
      </c>
      <c r="AM304" s="229" t="e">
        <f aca="false">VALUE($AK304)</f>
        <v>#VALUE!</v>
      </c>
      <c r="AN304" s="164" t="n">
        <v>301</v>
      </c>
      <c r="AO304" s="190"/>
      <c r="AP304" s="227" t="str">
        <f aca="false">IF(MOD(ROW(),10),"",INDEX(AO$3:AO$600,ROW()/10))</f>
        <v/>
      </c>
      <c r="AQ304" s="181" t="n">
        <v>3.02</v>
      </c>
      <c r="AR304" s="229" t="e">
        <f aca="false">VALUE($AP304)</f>
        <v>#VALUE!</v>
      </c>
      <c r="AS304" s="164" t="n">
        <v>3010</v>
      </c>
      <c r="AT304" s="165"/>
      <c r="AU304" s="227" t="str">
        <f aca="false">IF(MOD(ROW(),10),"",INDEX(AT$3:AT$600,ROW()/10))</f>
        <v/>
      </c>
      <c r="AV304" s="181" t="n">
        <v>3.02</v>
      </c>
      <c r="AW304" s="229" t="e">
        <f aca="false">VALUE($AU304)</f>
        <v>#VALUE!</v>
      </c>
      <c r="AY304" s="165"/>
      <c r="AZ304" s="180" t="n">
        <f aca="false">IF(MOD(ROW(),2),"",INDEX(AY$3:AY$600,ROW()/2))</f>
        <v>0</v>
      </c>
      <c r="BA304" s="181" t="n">
        <v>3.02</v>
      </c>
      <c r="BB304" s="182" t="n">
        <f aca="false">VALUE(AZ304)</f>
        <v>0</v>
      </c>
      <c r="BD304" s="165"/>
      <c r="BE304" s="180" t="n">
        <f aca="false">IF(MOD(ROW(),2),"",INDEX(BD$3:BD$600,ROW()/2))</f>
        <v>0</v>
      </c>
      <c r="BF304" s="181" t="n">
        <v>3.02</v>
      </c>
      <c r="BG304" s="182" t="n">
        <f aca="false">VALUE($BD305)</f>
        <v>0</v>
      </c>
    </row>
    <row r="305" customFormat="false" ht="13.5" hidden="false" customHeight="false" outlineLevel="0" collapsed="false">
      <c r="A305" s="208" t="n">
        <v>2.98</v>
      </c>
      <c r="B305" s="209" t="n">
        <v>2.59</v>
      </c>
      <c r="C305" s="213" t="n">
        <f aca="false">$C304+(($AM$20-$AM$10))/10</f>
        <v>0</v>
      </c>
      <c r="D305" s="217" t="n">
        <f aca="false">$D304+(($AH$30-$AH$20))/10</f>
        <v>0.00560000000000001</v>
      </c>
      <c r="E305" s="211" t="n">
        <f aca="false">$AC300</f>
        <v>0</v>
      </c>
      <c r="F305" s="212" t="n">
        <f aca="false">$F304+(($AR$20-$AR$10))/10</f>
        <v>-0.0256</v>
      </c>
      <c r="G305" s="218" t="n">
        <f aca="false">$G304+(($AW$20-$AW$10))/10</f>
        <v>-0.036</v>
      </c>
      <c r="H305" s="213" t="n">
        <f aca="false">$BB300</f>
        <v>0</v>
      </c>
      <c r="I305" s="213" t="n">
        <f aca="false">$BG300</f>
        <v>0</v>
      </c>
      <c r="J305" s="165"/>
      <c r="Q305" s="249"/>
      <c r="R305" s="249"/>
      <c r="S305" s="165"/>
      <c r="T305" s="165"/>
      <c r="U305" s="165"/>
      <c r="V305" s="165"/>
      <c r="W305" s="165"/>
      <c r="Y305" s="164" t="n">
        <v>302</v>
      </c>
      <c r="Z305" s="165"/>
      <c r="AA305" s="180" t="str">
        <f aca="false">IF(MOD(ROW(),2),"",INDEX($Z$3:$Z$600,ROW()/2))</f>
        <v/>
      </c>
      <c r="AB305" s="181" t="n">
        <v>3.03</v>
      </c>
      <c r="AC305" s="182" t="n">
        <f aca="false">VALUE($Z306)</f>
        <v>0</v>
      </c>
      <c r="AD305" s="164" t="n">
        <v>302</v>
      </c>
      <c r="AE305" s="191"/>
      <c r="AF305" s="227" t="str">
        <f aca="false">IF(MOD(ROW(),10),"",INDEX(AE$3:AE$600,ROW()/10))</f>
        <v/>
      </c>
      <c r="AG305" s="228" t="n">
        <v>300</v>
      </c>
      <c r="AH305" s="229" t="e">
        <f aca="false">VALUE($AF305)</f>
        <v>#VALUE!</v>
      </c>
      <c r="AI305" s="164" t="n">
        <v>302</v>
      </c>
      <c r="AJ305" s="165"/>
      <c r="AK305" s="227" t="str">
        <f aca="false">IF(MOD(ROW(),10),"",INDEX(AJ$3:AJ$600,ROW()/10))</f>
        <v/>
      </c>
      <c r="AL305" s="228" t="n">
        <v>295</v>
      </c>
      <c r="AM305" s="229" t="e">
        <f aca="false">VALUE($AK305)</f>
        <v>#VALUE!</v>
      </c>
      <c r="AN305" s="164" t="n">
        <v>302</v>
      </c>
      <c r="AO305" s="190"/>
      <c r="AP305" s="227" t="str">
        <f aca="false">IF(MOD(ROW(),10),"",INDEX(AO$3:AO$600,ROW()/10))</f>
        <v/>
      </c>
      <c r="AQ305" s="181" t="n">
        <v>3.03</v>
      </c>
      <c r="AR305" s="229" t="e">
        <f aca="false">VALUE($AP305)</f>
        <v>#VALUE!</v>
      </c>
      <c r="AS305" s="164" t="n">
        <v>3020</v>
      </c>
      <c r="AT305" s="165"/>
      <c r="AU305" s="227" t="str">
        <f aca="false">IF(MOD(ROW(),10),"",INDEX(AT$3:AT$600,ROW()/10))</f>
        <v/>
      </c>
      <c r="AV305" s="181" t="n">
        <v>3.03</v>
      </c>
      <c r="AW305" s="229" t="e">
        <f aca="false">VALUE($AU305)</f>
        <v>#VALUE!</v>
      </c>
      <c r="AY305" s="165"/>
      <c r="AZ305" s="180" t="str">
        <f aca="false">IF(MOD(ROW(),2),"",INDEX(AY$3:AY$600,ROW()/2))</f>
        <v/>
      </c>
      <c r="BA305" s="181" t="n">
        <v>3.03</v>
      </c>
      <c r="BB305" s="182" t="e">
        <f aca="false">VALUE(AZ305)</f>
        <v>#VALUE!</v>
      </c>
      <c r="BD305" s="165"/>
      <c r="BE305" s="180" t="str">
        <f aca="false">IF(MOD(ROW(),2),"",INDEX(BD$3:BD$600,ROW()/2))</f>
        <v/>
      </c>
      <c r="BF305" s="181" t="n">
        <v>3.03</v>
      </c>
      <c r="BG305" s="182" t="n">
        <f aca="false">VALUE($BD306)</f>
        <v>0</v>
      </c>
    </row>
    <row r="306" customFormat="false" ht="13.5" hidden="false" customHeight="false" outlineLevel="0" collapsed="false">
      <c r="A306" s="208" t="n">
        <v>2.99</v>
      </c>
      <c r="B306" s="209" t="n">
        <v>2.58</v>
      </c>
      <c r="C306" s="213" t="n">
        <f aca="false">$C305+(($AM$20-$AM$10))/10</f>
        <v>0</v>
      </c>
      <c r="D306" s="217" t="n">
        <f aca="false">$D305+(($AH$30-$AH$20))/10</f>
        <v>0.00630000000000001</v>
      </c>
      <c r="E306" s="211" t="n">
        <f aca="false">$AC301</f>
        <v>0</v>
      </c>
      <c r="F306" s="212" t="n">
        <f aca="false">$F305+(($AR$20-$AR$10))/10</f>
        <v>-0.0288</v>
      </c>
      <c r="G306" s="218" t="n">
        <f aca="false">$G305+(($AW$20-$AW$10))/10</f>
        <v>-0.0405</v>
      </c>
      <c r="H306" s="213" t="n">
        <f aca="false">$BB300+($BB302-$BB300)/2</f>
        <v>0</v>
      </c>
      <c r="I306" s="213" t="n">
        <f aca="false">$BG300+($BG302-$BG300)/2</f>
        <v>0</v>
      </c>
      <c r="J306" s="165"/>
      <c r="Q306" s="249"/>
      <c r="R306" s="249"/>
      <c r="S306" s="165"/>
      <c r="T306" s="165"/>
      <c r="U306" s="165"/>
      <c r="V306" s="165"/>
      <c r="W306" s="165"/>
      <c r="Y306" s="164" t="n">
        <v>303</v>
      </c>
      <c r="Z306" s="165"/>
      <c r="AA306" s="180" t="n">
        <f aca="false">IF(MOD(ROW(),2),"",INDEX($Z$3:$Z$600,ROW()/2))</f>
        <v>221.57</v>
      </c>
      <c r="AB306" s="181" t="n">
        <v>3.04</v>
      </c>
      <c r="AC306" s="182" t="n">
        <f aca="false">VALUE($Z307)</f>
        <v>0</v>
      </c>
      <c r="AD306" s="164" t="n">
        <v>303</v>
      </c>
      <c r="AE306" s="191"/>
      <c r="AF306" s="227" t="str">
        <f aca="false">IF(MOD(ROW(),10),"",INDEX(AE$3:AE$600,ROW()/10))</f>
        <v/>
      </c>
      <c r="AG306" s="228" t="n">
        <v>301</v>
      </c>
      <c r="AH306" s="229" t="e">
        <f aca="false">VALUE($AF306)</f>
        <v>#VALUE!</v>
      </c>
      <c r="AI306" s="164" t="n">
        <v>303</v>
      </c>
      <c r="AJ306" s="165"/>
      <c r="AK306" s="227" t="str">
        <f aca="false">IF(MOD(ROW(),10),"",INDEX(AJ$3:AJ$600,ROW()/10))</f>
        <v/>
      </c>
      <c r="AL306" s="228" t="n">
        <v>296</v>
      </c>
      <c r="AM306" s="229" t="e">
        <f aca="false">VALUE($AK306)</f>
        <v>#VALUE!</v>
      </c>
      <c r="AN306" s="164" t="n">
        <v>303</v>
      </c>
      <c r="AO306" s="190"/>
      <c r="AP306" s="227" t="str">
        <f aca="false">IF(MOD(ROW(),10),"",INDEX(AO$3:AO$600,ROW()/10))</f>
        <v/>
      </c>
      <c r="AQ306" s="181" t="n">
        <v>3.04</v>
      </c>
      <c r="AR306" s="229" t="e">
        <f aca="false">VALUE($AP306)</f>
        <v>#VALUE!</v>
      </c>
      <c r="AS306" s="164" t="n">
        <v>3030</v>
      </c>
      <c r="AT306" s="165"/>
      <c r="AU306" s="227" t="str">
        <f aca="false">IF(MOD(ROW(),10),"",INDEX(AT$3:AT$600,ROW()/10))</f>
        <v/>
      </c>
      <c r="AV306" s="181" t="n">
        <v>3.04</v>
      </c>
      <c r="AW306" s="229" t="e">
        <f aca="false">VALUE($AU306)</f>
        <v>#VALUE!</v>
      </c>
      <c r="AY306" s="165"/>
      <c r="AZ306" s="180" t="n">
        <f aca="false">IF(MOD(ROW(),2),"",INDEX(AY$3:AY$600,ROW()/2))</f>
        <v>0</v>
      </c>
      <c r="BA306" s="181" t="n">
        <v>3.04</v>
      </c>
      <c r="BB306" s="182" t="n">
        <f aca="false">VALUE(AZ306)</f>
        <v>0</v>
      </c>
      <c r="BD306" s="165"/>
      <c r="BE306" s="180" t="n">
        <f aca="false">IF(MOD(ROW(),2),"",INDEX(BD$3:BD$600,ROW()/2))</f>
        <v>0</v>
      </c>
      <c r="BF306" s="181" t="n">
        <v>3.04</v>
      </c>
      <c r="BG306" s="182" t="n">
        <f aca="false">VALUE($BD307)</f>
        <v>0</v>
      </c>
    </row>
    <row r="307" customFormat="false" ht="13.5" hidden="false" customHeight="false" outlineLevel="0" collapsed="false">
      <c r="A307" s="208" t="n">
        <v>3</v>
      </c>
      <c r="B307" s="209" t="n">
        <v>2.57</v>
      </c>
      <c r="C307" s="213" t="n">
        <f aca="false">$AM310</f>
        <v>0</v>
      </c>
      <c r="D307" s="241" t="n">
        <f aca="false">$AH310</f>
        <v>0</v>
      </c>
      <c r="E307" s="211" t="n">
        <f aca="false">$AC302</f>
        <v>0</v>
      </c>
      <c r="F307" s="212" t="n">
        <f aca="false">$AR310</f>
        <v>0</v>
      </c>
      <c r="G307" s="218" t="n">
        <f aca="false">$AW310</f>
        <v>0</v>
      </c>
      <c r="H307" s="250" t="n">
        <f aca="false">$BB302</f>
        <v>0</v>
      </c>
      <c r="I307" s="250" t="n">
        <f aca="false">$BG302</f>
        <v>0</v>
      </c>
      <c r="J307" s="165"/>
      <c r="Q307" s="249"/>
      <c r="R307" s="249"/>
      <c r="S307" s="165"/>
      <c r="T307" s="165"/>
      <c r="U307" s="165"/>
      <c r="V307" s="165"/>
      <c r="W307" s="165"/>
      <c r="Y307" s="164" t="n">
        <v>304</v>
      </c>
      <c r="Z307" s="165"/>
      <c r="AA307" s="180" t="str">
        <f aca="false">IF(MOD(ROW(),2),"",INDEX($Z$3:$Z$600,ROW()/2))</f>
        <v/>
      </c>
      <c r="AB307" s="181" t="n">
        <v>3.05</v>
      </c>
      <c r="AC307" s="182" t="n">
        <f aca="false">VALUE($Z308)</f>
        <v>0</v>
      </c>
      <c r="AD307" s="164" t="n">
        <v>304</v>
      </c>
      <c r="AE307" s="191"/>
      <c r="AF307" s="227" t="str">
        <f aca="false">IF(MOD(ROW(),10),"",INDEX(AE$3:AE$600,ROW()/10))</f>
        <v/>
      </c>
      <c r="AG307" s="228" t="n">
        <v>302</v>
      </c>
      <c r="AH307" s="229" t="e">
        <f aca="false">VALUE($AF307)</f>
        <v>#VALUE!</v>
      </c>
      <c r="AI307" s="164" t="n">
        <v>304</v>
      </c>
      <c r="AJ307" s="165"/>
      <c r="AK307" s="227" t="str">
        <f aca="false">IF(MOD(ROW(),10),"",INDEX(AJ$3:AJ$600,ROW()/10))</f>
        <v/>
      </c>
      <c r="AL307" s="228" t="n">
        <v>297</v>
      </c>
      <c r="AM307" s="229" t="e">
        <f aca="false">VALUE($AK307)</f>
        <v>#VALUE!</v>
      </c>
      <c r="AN307" s="164" t="n">
        <v>304</v>
      </c>
      <c r="AO307" s="190"/>
      <c r="AP307" s="227" t="str">
        <f aca="false">IF(MOD(ROW(),10),"",INDEX(AO$3:AO$600,ROW()/10))</f>
        <v/>
      </c>
      <c r="AQ307" s="181" t="n">
        <v>3.05</v>
      </c>
      <c r="AR307" s="229" t="e">
        <f aca="false">VALUE($AP307)</f>
        <v>#VALUE!</v>
      </c>
      <c r="AS307" s="164" t="n">
        <v>3040</v>
      </c>
      <c r="AT307" s="165"/>
      <c r="AU307" s="227" t="str">
        <f aca="false">IF(MOD(ROW(),10),"",INDEX(AT$3:AT$600,ROW()/10))</f>
        <v/>
      </c>
      <c r="AV307" s="181" t="n">
        <v>3.05</v>
      </c>
      <c r="AW307" s="229" t="e">
        <f aca="false">VALUE($AU307)</f>
        <v>#VALUE!</v>
      </c>
      <c r="AY307" s="165"/>
      <c r="AZ307" s="180" t="str">
        <f aca="false">IF(MOD(ROW(),2),"",INDEX(AY$3:AY$600,ROW()/2))</f>
        <v/>
      </c>
      <c r="BA307" s="181" t="n">
        <v>3.05</v>
      </c>
      <c r="BB307" s="182" t="e">
        <f aca="false">VALUE(AZ307)</f>
        <v>#VALUE!</v>
      </c>
      <c r="BD307" s="165"/>
      <c r="BE307" s="180" t="str">
        <f aca="false">IF(MOD(ROW(),2),"",INDEX(BD$3:BD$600,ROW()/2))</f>
        <v/>
      </c>
      <c r="BF307" s="181" t="n">
        <v>3.05</v>
      </c>
      <c r="BG307" s="182" t="n">
        <f aca="false">VALUE($BD308)</f>
        <v>0</v>
      </c>
    </row>
    <row r="308" customFormat="false" ht="13.5" hidden="false" customHeight="false" outlineLevel="0" collapsed="false">
      <c r="A308" s="208" t="n">
        <v>3.01</v>
      </c>
      <c r="B308" s="209" t="n">
        <v>2.56</v>
      </c>
      <c r="C308" s="213" t="n">
        <f aca="false">$C307+(($AM$20-$AM$10))/10</f>
        <v>0</v>
      </c>
      <c r="D308" s="217" t="n">
        <f aca="false">$D307+(($AH$30-$AH$20))/10</f>
        <v>0.000700000000000001</v>
      </c>
      <c r="E308" s="211" t="n">
        <f aca="false">$AC303</f>
        <v>0</v>
      </c>
      <c r="F308" s="212" t="n">
        <f aca="false">$F307+(($AR$20-$AR$10))/10</f>
        <v>-0.0032</v>
      </c>
      <c r="G308" s="218" t="n">
        <f aca="false">$G307+(($AW$20-$AW$10))/10</f>
        <v>-0.0045</v>
      </c>
      <c r="H308" s="213" t="n">
        <f aca="false">$BB302+($BB304-$BB302)/2</f>
        <v>0</v>
      </c>
      <c r="I308" s="213" t="n">
        <f aca="false">$BG302+($BG304-$BG302)/2</f>
        <v>0</v>
      </c>
      <c r="J308" s="165"/>
      <c r="Q308" s="249"/>
      <c r="R308" s="249"/>
      <c r="S308" s="165"/>
      <c r="T308" s="165"/>
      <c r="U308" s="165"/>
      <c r="V308" s="165"/>
      <c r="W308" s="165"/>
      <c r="Y308" s="164" t="n">
        <v>305</v>
      </c>
      <c r="Z308" s="165"/>
      <c r="AA308" s="180" t="n">
        <f aca="false">IF(MOD(ROW(),2),"",INDEX($Z$3:$Z$600,ROW()/2))</f>
        <v>223.16</v>
      </c>
      <c r="AB308" s="181" t="n">
        <v>3.06</v>
      </c>
      <c r="AC308" s="182" t="n">
        <f aca="false">VALUE($Z309)</f>
        <v>0</v>
      </c>
      <c r="AD308" s="164" t="n">
        <v>305</v>
      </c>
      <c r="AE308" s="191"/>
      <c r="AF308" s="227" t="str">
        <f aca="false">IF(MOD(ROW(),10),"",INDEX(AE$3:AE$600,ROW()/10))</f>
        <v/>
      </c>
      <c r="AG308" s="228" t="n">
        <v>303</v>
      </c>
      <c r="AH308" s="229" t="e">
        <f aca="false">VALUE($AF308)</f>
        <v>#VALUE!</v>
      </c>
      <c r="AI308" s="164" t="n">
        <v>305</v>
      </c>
      <c r="AJ308" s="165"/>
      <c r="AK308" s="227" t="str">
        <f aca="false">IF(MOD(ROW(),10),"",INDEX(AJ$3:AJ$600,ROW()/10))</f>
        <v/>
      </c>
      <c r="AL308" s="228" t="n">
        <v>298</v>
      </c>
      <c r="AM308" s="229" t="e">
        <f aca="false">VALUE($AK308)</f>
        <v>#VALUE!</v>
      </c>
      <c r="AN308" s="164" t="n">
        <v>305</v>
      </c>
      <c r="AO308" s="190"/>
      <c r="AP308" s="227" t="str">
        <f aca="false">IF(MOD(ROW(),10),"",INDEX(AO$3:AO$600,ROW()/10))</f>
        <v/>
      </c>
      <c r="AQ308" s="181" t="n">
        <v>3.06</v>
      </c>
      <c r="AR308" s="229" t="e">
        <f aca="false">VALUE($AP308)</f>
        <v>#VALUE!</v>
      </c>
      <c r="AS308" s="164" t="n">
        <v>3050</v>
      </c>
      <c r="AT308" s="165"/>
      <c r="AU308" s="227" t="str">
        <f aca="false">IF(MOD(ROW(),10),"",INDEX(AT$3:AT$600,ROW()/10))</f>
        <v/>
      </c>
      <c r="AV308" s="181" t="n">
        <v>3.06</v>
      </c>
      <c r="AW308" s="229" t="e">
        <f aca="false">VALUE($AU308)</f>
        <v>#VALUE!</v>
      </c>
      <c r="AY308" s="165"/>
      <c r="AZ308" s="180" t="n">
        <f aca="false">IF(MOD(ROW(),2),"",INDEX(AY$3:AY$600,ROW()/2))</f>
        <v>0</v>
      </c>
      <c r="BA308" s="181" t="n">
        <v>3.06</v>
      </c>
      <c r="BB308" s="182" t="n">
        <f aca="false">VALUE(AZ308)</f>
        <v>0</v>
      </c>
      <c r="BD308" s="165"/>
      <c r="BE308" s="180" t="n">
        <f aca="false">IF(MOD(ROW(),2),"",INDEX(BD$3:BD$600,ROW()/2))</f>
        <v>0</v>
      </c>
      <c r="BF308" s="181" t="n">
        <v>3.06</v>
      </c>
      <c r="BG308" s="182" t="n">
        <f aca="false">VALUE($BD309)</f>
        <v>0</v>
      </c>
    </row>
    <row r="309" customFormat="false" ht="13.5" hidden="false" customHeight="false" outlineLevel="0" collapsed="false">
      <c r="A309" s="208" t="n">
        <v>3.02</v>
      </c>
      <c r="B309" s="209" t="n">
        <v>2.55</v>
      </c>
      <c r="C309" s="213" t="n">
        <f aca="false">$C308+(($AM$20-$AM$10))/10</f>
        <v>0</v>
      </c>
      <c r="D309" s="217" t="n">
        <f aca="false">$D308+(($AH$30-$AH$20))/10</f>
        <v>0.0014</v>
      </c>
      <c r="E309" s="211" t="n">
        <f aca="false">$AC304</f>
        <v>0</v>
      </c>
      <c r="F309" s="212" t="n">
        <f aca="false">$F308+(($AR$20-$AR$10))/10</f>
        <v>-0.0064</v>
      </c>
      <c r="G309" s="218" t="n">
        <f aca="false">$G308+(($AW$20-$AW$10))/10</f>
        <v>-0.009</v>
      </c>
      <c r="H309" s="213" t="n">
        <f aca="false">$BB304</f>
        <v>0</v>
      </c>
      <c r="I309" s="213" t="n">
        <f aca="false">$BG304</f>
        <v>0</v>
      </c>
      <c r="J309" s="165"/>
      <c r="Q309" s="249"/>
      <c r="R309" s="249"/>
      <c r="S309" s="165"/>
      <c r="T309" s="165"/>
      <c r="U309" s="165"/>
      <c r="V309" s="165"/>
      <c r="W309" s="165"/>
      <c r="Y309" s="164" t="n">
        <v>306</v>
      </c>
      <c r="Z309" s="165"/>
      <c r="AA309" s="180" t="str">
        <f aca="false">IF(MOD(ROW(),2),"",INDEX($Z$3:$Z$600,ROW()/2))</f>
        <v/>
      </c>
      <c r="AB309" s="181" t="n">
        <v>3.07</v>
      </c>
      <c r="AC309" s="182" t="n">
        <f aca="false">VALUE($Z310)</f>
        <v>0</v>
      </c>
      <c r="AD309" s="164" t="n">
        <v>306</v>
      </c>
      <c r="AE309" s="191"/>
      <c r="AF309" s="227" t="str">
        <f aca="false">IF(MOD(ROW(),10),"",INDEX(AE$3:AE$600,ROW()/10))</f>
        <v/>
      </c>
      <c r="AG309" s="228" t="n">
        <v>304</v>
      </c>
      <c r="AH309" s="229" t="e">
        <f aca="false">VALUE($AF309)</f>
        <v>#VALUE!</v>
      </c>
      <c r="AI309" s="164" t="n">
        <v>306</v>
      </c>
      <c r="AJ309" s="165"/>
      <c r="AK309" s="227" t="str">
        <f aca="false">IF(MOD(ROW(),10),"",INDEX(AJ$3:AJ$600,ROW()/10))</f>
        <v/>
      </c>
      <c r="AL309" s="228" t="n">
        <v>299</v>
      </c>
      <c r="AM309" s="229" t="e">
        <f aca="false">VALUE($AK309)</f>
        <v>#VALUE!</v>
      </c>
      <c r="AN309" s="164" t="n">
        <v>306</v>
      </c>
      <c r="AO309" s="190"/>
      <c r="AP309" s="227" t="str">
        <f aca="false">IF(MOD(ROW(),10),"",INDEX(AO$3:AO$600,ROW()/10))</f>
        <v/>
      </c>
      <c r="AQ309" s="181" t="n">
        <v>3.07</v>
      </c>
      <c r="AR309" s="229" t="e">
        <f aca="false">VALUE($AP309)</f>
        <v>#VALUE!</v>
      </c>
      <c r="AS309" s="164" t="n">
        <v>3060</v>
      </c>
      <c r="AT309" s="165"/>
      <c r="AU309" s="227" t="str">
        <f aca="false">IF(MOD(ROW(),10),"",INDEX(AT$3:AT$600,ROW()/10))</f>
        <v/>
      </c>
      <c r="AV309" s="181" t="n">
        <v>3.07</v>
      </c>
      <c r="AW309" s="229" t="e">
        <f aca="false">VALUE($AU309)</f>
        <v>#VALUE!</v>
      </c>
      <c r="AY309" s="165"/>
      <c r="AZ309" s="180" t="str">
        <f aca="false">IF(MOD(ROW(),2),"",INDEX(AY$3:AY$600,ROW()/2))</f>
        <v/>
      </c>
      <c r="BA309" s="181" t="n">
        <v>3.07</v>
      </c>
      <c r="BB309" s="182" t="e">
        <f aca="false">VALUE(AZ309)</f>
        <v>#VALUE!</v>
      </c>
      <c r="BD309" s="165"/>
      <c r="BE309" s="180" t="str">
        <f aca="false">IF(MOD(ROW(),2),"",INDEX(BD$3:BD$600,ROW()/2))</f>
        <v/>
      </c>
      <c r="BF309" s="181" t="n">
        <v>3.07</v>
      </c>
      <c r="BG309" s="182" t="n">
        <f aca="false">VALUE($BD310)</f>
        <v>0</v>
      </c>
    </row>
    <row r="310" customFormat="false" ht="13.5" hidden="false" customHeight="false" outlineLevel="0" collapsed="false">
      <c r="A310" s="208" t="n">
        <v>3.03</v>
      </c>
      <c r="B310" s="209" t="n">
        <v>2.54</v>
      </c>
      <c r="C310" s="213" t="n">
        <f aca="false">$C309+(($AM$20-$AM$10))/10</f>
        <v>0</v>
      </c>
      <c r="D310" s="217" t="n">
        <f aca="false">$D309+(($AH$30-$AH$20))/10</f>
        <v>0.0021</v>
      </c>
      <c r="E310" s="211" t="n">
        <f aca="false">$AC305</f>
        <v>0</v>
      </c>
      <c r="F310" s="212" t="n">
        <f aca="false">$F309+(($AR$20-$AR$10))/10</f>
        <v>-0.0096</v>
      </c>
      <c r="G310" s="218" t="n">
        <f aca="false">$G309+(($AW$20-$AW$10))/10</f>
        <v>-0.0135</v>
      </c>
      <c r="H310" s="213" t="n">
        <f aca="false">$BB304+($BB306-$BB304)/2</f>
        <v>0</v>
      </c>
      <c r="I310" s="213" t="n">
        <f aca="false">$BG304+($BG306-$BG304)/2</f>
        <v>0</v>
      </c>
      <c r="J310" s="165"/>
      <c r="Q310" s="249"/>
      <c r="R310" s="249"/>
      <c r="S310" s="165"/>
      <c r="T310" s="165"/>
      <c r="U310" s="165"/>
      <c r="V310" s="165"/>
      <c r="W310" s="165"/>
      <c r="Y310" s="164" t="n">
        <v>307</v>
      </c>
      <c r="Z310" s="165"/>
      <c r="AA310" s="180" t="n">
        <f aca="false">IF(MOD(ROW(),2),"",INDEX($Z$3:$Z$600,ROW()/2))</f>
        <v>224.74</v>
      </c>
      <c r="AB310" s="181" t="n">
        <v>3.08</v>
      </c>
      <c r="AC310" s="182" t="n">
        <f aca="false">VALUE($Z311)</f>
        <v>0</v>
      </c>
      <c r="AD310" s="164" t="n">
        <v>307</v>
      </c>
      <c r="AE310" s="191"/>
      <c r="AF310" s="227" t="n">
        <f aca="false">IF(MOD(ROW(),10),"",INDEX(AE$3:AE$600,ROW()/10))</f>
        <v>0</v>
      </c>
      <c r="AG310" s="228" t="n">
        <v>305</v>
      </c>
      <c r="AH310" s="229" t="n">
        <f aca="false">VALUE($AF310)</f>
        <v>0</v>
      </c>
      <c r="AI310" s="164" t="n">
        <v>307</v>
      </c>
      <c r="AJ310" s="165"/>
      <c r="AK310" s="227" t="n">
        <f aca="false">IF(MOD(ROW(),10),"",INDEX(AJ$3:AJ$600,ROW()/10))</f>
        <v>0</v>
      </c>
      <c r="AL310" s="228" t="n">
        <v>300</v>
      </c>
      <c r="AM310" s="229" t="n">
        <f aca="false">VALUE($AK310)</f>
        <v>0</v>
      </c>
      <c r="AN310" s="164" t="n">
        <v>307</v>
      </c>
      <c r="AO310" s="190"/>
      <c r="AP310" s="227" t="n">
        <f aca="false">IF(MOD(ROW(),10),"",INDEX(AO$3:AO$600,ROW()/10))</f>
        <v>0</v>
      </c>
      <c r="AQ310" s="181" t="n">
        <v>3.08</v>
      </c>
      <c r="AR310" s="229" t="n">
        <f aca="false">VALUE($AP310)</f>
        <v>0</v>
      </c>
      <c r="AS310" s="164" t="n">
        <v>3070</v>
      </c>
      <c r="AT310" s="165"/>
      <c r="AU310" s="227" t="n">
        <f aca="false">IF(MOD(ROW(),10),"",INDEX(AT$3:AT$600,ROW()/10))</f>
        <v>0</v>
      </c>
      <c r="AV310" s="181" t="n">
        <v>3.08</v>
      </c>
      <c r="AW310" s="229" t="n">
        <f aca="false">VALUE($AU310)</f>
        <v>0</v>
      </c>
      <c r="AY310" s="165"/>
      <c r="AZ310" s="180" t="n">
        <f aca="false">IF(MOD(ROW(),2),"",INDEX(AY$3:AY$600,ROW()/2))</f>
        <v>0</v>
      </c>
      <c r="BA310" s="181" t="n">
        <v>3.08</v>
      </c>
      <c r="BB310" s="182" t="n">
        <f aca="false">VALUE(AZ310)</f>
        <v>0</v>
      </c>
      <c r="BD310" s="165"/>
      <c r="BE310" s="180" t="n">
        <f aca="false">IF(MOD(ROW(),2),"",INDEX(BD$3:BD$600,ROW()/2))</f>
        <v>0</v>
      </c>
      <c r="BF310" s="181" t="n">
        <v>3.08</v>
      </c>
      <c r="BG310" s="182" t="n">
        <f aca="false">VALUE($BD311)</f>
        <v>0</v>
      </c>
    </row>
    <row r="311" customFormat="false" ht="13.5" hidden="false" customHeight="false" outlineLevel="0" collapsed="false">
      <c r="A311" s="208" t="n">
        <v>3.04</v>
      </c>
      <c r="B311" s="209" t="n">
        <v>2.53</v>
      </c>
      <c r="C311" s="213" t="n">
        <f aca="false">$C310+(($AM$20-$AM$10))/10</f>
        <v>0</v>
      </c>
      <c r="D311" s="217" t="n">
        <f aca="false">$D310+(($AH$30-$AH$20))/10</f>
        <v>0.0028</v>
      </c>
      <c r="E311" s="211" t="n">
        <f aca="false">$AC306</f>
        <v>0</v>
      </c>
      <c r="F311" s="212" t="n">
        <f aca="false">$F310+(($AR$20-$AR$10))/10</f>
        <v>-0.0128</v>
      </c>
      <c r="G311" s="218" t="n">
        <f aca="false">$G310+(($AW$20-$AW$10))/10</f>
        <v>-0.018</v>
      </c>
      <c r="H311" s="250" t="n">
        <f aca="false">$BB306</f>
        <v>0</v>
      </c>
      <c r="I311" s="250" t="n">
        <f aca="false">$BG306</f>
        <v>0</v>
      </c>
      <c r="J311" s="165"/>
      <c r="Q311" s="249"/>
      <c r="R311" s="251"/>
      <c r="S311" s="165"/>
      <c r="T311" s="165"/>
      <c r="U311" s="165"/>
      <c r="V311" s="165"/>
      <c r="W311" s="165"/>
      <c r="Y311" s="164" t="n">
        <v>308</v>
      </c>
      <c r="Z311" s="165"/>
      <c r="AA311" s="180" t="str">
        <f aca="false">IF(MOD(ROW(),2),"",INDEX($Z$3:$Z$600,ROW()/2))</f>
        <v/>
      </c>
      <c r="AB311" s="181" t="n">
        <v>3.09</v>
      </c>
      <c r="AC311" s="182" t="n">
        <f aca="false">VALUE($Z312)</f>
        <v>0</v>
      </c>
      <c r="AD311" s="164" t="n">
        <v>308</v>
      </c>
      <c r="AE311" s="191"/>
      <c r="AF311" s="227" t="str">
        <f aca="false">IF(MOD(ROW(),10),"",INDEX(AE$3:AE$600,ROW()/10))</f>
        <v/>
      </c>
      <c r="AG311" s="228" t="n">
        <v>306</v>
      </c>
      <c r="AH311" s="229" t="e">
        <f aca="false">VALUE($AF311)</f>
        <v>#VALUE!</v>
      </c>
      <c r="AI311" s="164" t="n">
        <v>308</v>
      </c>
      <c r="AJ311" s="165"/>
      <c r="AK311" s="227" t="str">
        <f aca="false">IF(MOD(ROW(),10),"",INDEX(AJ$3:AJ$600,ROW()/10))</f>
        <v/>
      </c>
      <c r="AL311" s="228" t="n">
        <v>301</v>
      </c>
      <c r="AM311" s="229" t="e">
        <f aca="false">VALUE($AK311)</f>
        <v>#VALUE!</v>
      </c>
      <c r="AN311" s="164" t="n">
        <v>308</v>
      </c>
      <c r="AO311" s="190"/>
      <c r="AP311" s="227" t="str">
        <f aca="false">IF(MOD(ROW(),10),"",INDEX(AO$3:AO$600,ROW()/10))</f>
        <v/>
      </c>
      <c r="AQ311" s="181" t="n">
        <v>3.09</v>
      </c>
      <c r="AR311" s="229" t="e">
        <f aca="false">VALUE($AP311)</f>
        <v>#VALUE!</v>
      </c>
      <c r="AS311" s="164" t="n">
        <v>3080</v>
      </c>
      <c r="AT311" s="165"/>
      <c r="AU311" s="227" t="str">
        <f aca="false">IF(MOD(ROW(),10),"",INDEX(AT$3:AT$600,ROW()/10))</f>
        <v/>
      </c>
      <c r="AV311" s="181" t="n">
        <v>3.09</v>
      </c>
      <c r="AW311" s="229" t="e">
        <f aca="false">VALUE($AU311)</f>
        <v>#VALUE!</v>
      </c>
      <c r="AY311" s="165"/>
      <c r="AZ311" s="180" t="str">
        <f aca="false">IF(MOD(ROW(),2),"",INDEX(AY$3:AY$600,ROW()/2))</f>
        <v/>
      </c>
      <c r="BA311" s="181" t="n">
        <v>3.09</v>
      </c>
      <c r="BB311" s="182" t="e">
        <f aca="false">VALUE(AZ311)</f>
        <v>#VALUE!</v>
      </c>
      <c r="BD311" s="165"/>
      <c r="BE311" s="180" t="str">
        <f aca="false">IF(MOD(ROW(),2),"",INDEX(BD$3:BD$600,ROW()/2))</f>
        <v/>
      </c>
      <c r="BF311" s="181" t="n">
        <v>3.09</v>
      </c>
      <c r="BG311" s="182" t="n">
        <f aca="false">VALUE($BD312)</f>
        <v>0</v>
      </c>
    </row>
    <row r="312" customFormat="false" ht="13.5" hidden="false" customHeight="false" outlineLevel="0" collapsed="false">
      <c r="A312" s="208" t="n">
        <v>3.05</v>
      </c>
      <c r="B312" s="209" t="n">
        <v>2.52</v>
      </c>
      <c r="C312" s="213" t="n">
        <f aca="false">$C311+(($AM$20-$AM$10))/10</f>
        <v>0</v>
      </c>
      <c r="D312" s="217" t="n">
        <f aca="false">$D311+(($AH$30-$AH$20))/10</f>
        <v>0.0035</v>
      </c>
      <c r="E312" s="211" t="n">
        <f aca="false">$AC307</f>
        <v>0</v>
      </c>
      <c r="F312" s="212" t="n">
        <f aca="false">$F311+(($AR$20-$AR$10))/10</f>
        <v>-0.016</v>
      </c>
      <c r="G312" s="218" t="n">
        <f aca="false">$G311+(($AW$20-$AW$10))/10</f>
        <v>-0.0225</v>
      </c>
      <c r="H312" s="213" t="n">
        <f aca="false">$BB306+($BB308-$BB306)/2</f>
        <v>0</v>
      </c>
      <c r="I312" s="213" t="n">
        <f aca="false">$BG306+($BG308-$BG306)/2</f>
        <v>0</v>
      </c>
      <c r="J312" s="165"/>
      <c r="Q312" s="251"/>
      <c r="R312" s="251"/>
      <c r="S312" s="165"/>
      <c r="T312" s="165"/>
      <c r="U312" s="165"/>
      <c r="V312" s="165"/>
      <c r="W312" s="165"/>
      <c r="Y312" s="164" t="n">
        <v>309</v>
      </c>
      <c r="Z312" s="165"/>
      <c r="AA312" s="180" t="n">
        <f aca="false">IF(MOD(ROW(),2),"",INDEX($Z$3:$Z$600,ROW()/2))</f>
        <v>226.33</v>
      </c>
      <c r="AB312" s="181" t="n">
        <v>3.1</v>
      </c>
      <c r="AC312" s="182" t="n">
        <f aca="false">VALUE($Z313)</f>
        <v>0</v>
      </c>
      <c r="AD312" s="164" t="n">
        <v>309</v>
      </c>
      <c r="AE312" s="191"/>
      <c r="AF312" s="227" t="str">
        <f aca="false">IF(MOD(ROW(),10),"",INDEX(AE$3:AE$600,ROW()/10))</f>
        <v/>
      </c>
      <c r="AG312" s="228" t="n">
        <v>307</v>
      </c>
      <c r="AH312" s="229" t="e">
        <f aca="false">VALUE($AF312)</f>
        <v>#VALUE!</v>
      </c>
      <c r="AI312" s="164" t="n">
        <v>309</v>
      </c>
      <c r="AJ312" s="165"/>
      <c r="AK312" s="227" t="str">
        <f aca="false">IF(MOD(ROW(),10),"",INDEX(AJ$3:AJ$600,ROW()/10))</f>
        <v/>
      </c>
      <c r="AL312" s="228" t="n">
        <v>302</v>
      </c>
      <c r="AM312" s="229" t="e">
        <f aca="false">VALUE($AK312)</f>
        <v>#VALUE!</v>
      </c>
      <c r="AN312" s="164" t="n">
        <v>309</v>
      </c>
      <c r="AO312" s="190"/>
      <c r="AP312" s="227" t="str">
        <f aca="false">IF(MOD(ROW(),10),"",INDEX(AO$3:AO$600,ROW()/10))</f>
        <v/>
      </c>
      <c r="AQ312" s="181" t="n">
        <v>3.1</v>
      </c>
      <c r="AR312" s="229" t="e">
        <f aca="false">VALUE($AP312)</f>
        <v>#VALUE!</v>
      </c>
      <c r="AS312" s="164" t="n">
        <v>3090</v>
      </c>
      <c r="AT312" s="165"/>
      <c r="AU312" s="227" t="str">
        <f aca="false">IF(MOD(ROW(),10),"",INDEX(AT$3:AT$600,ROW()/10))</f>
        <v/>
      </c>
      <c r="AV312" s="181" t="n">
        <v>3.1</v>
      </c>
      <c r="AW312" s="229" t="e">
        <f aca="false">VALUE($AU312)</f>
        <v>#VALUE!</v>
      </c>
      <c r="AY312" s="165"/>
      <c r="AZ312" s="180" t="n">
        <f aca="false">IF(MOD(ROW(),2),"",INDEX(AY$3:AY$600,ROW()/2))</f>
        <v>0</v>
      </c>
      <c r="BA312" s="181" t="n">
        <v>3.1</v>
      </c>
      <c r="BB312" s="182" t="n">
        <f aca="false">VALUE(AZ312)</f>
        <v>0</v>
      </c>
      <c r="BD312" s="165"/>
      <c r="BE312" s="180" t="n">
        <f aca="false">IF(MOD(ROW(),2),"",INDEX(BD$3:BD$600,ROW()/2))</f>
        <v>0</v>
      </c>
      <c r="BF312" s="181" t="n">
        <v>3.1</v>
      </c>
      <c r="BG312" s="182" t="n">
        <f aca="false">VALUE($BD313)</f>
        <v>0</v>
      </c>
    </row>
    <row r="313" customFormat="false" ht="13.5" hidden="false" customHeight="false" outlineLevel="0" collapsed="false">
      <c r="A313" s="208" t="n">
        <v>3.06</v>
      </c>
      <c r="B313" s="209" t="n">
        <v>2.51</v>
      </c>
      <c r="C313" s="213" t="n">
        <f aca="false">$C312+(($AM$20-$AM$10))/10</f>
        <v>0</v>
      </c>
      <c r="D313" s="217" t="n">
        <f aca="false">$D312+(($AH$30-$AH$20))/10</f>
        <v>0.0042</v>
      </c>
      <c r="E313" s="211" t="n">
        <f aca="false">$AC308</f>
        <v>0</v>
      </c>
      <c r="F313" s="212" t="n">
        <f aca="false">$F312+(($AR$20-$AR$10))/10</f>
        <v>-0.0192</v>
      </c>
      <c r="G313" s="218" t="n">
        <f aca="false">$G312+(($AW$20-$AW$10))/10</f>
        <v>-0.027</v>
      </c>
      <c r="H313" s="213" t="n">
        <f aca="false">$BB308</f>
        <v>0</v>
      </c>
      <c r="I313" s="213" t="n">
        <f aca="false">$BG308</f>
        <v>0</v>
      </c>
      <c r="J313" s="165"/>
      <c r="Q313" s="165"/>
      <c r="R313" s="165"/>
      <c r="S313" s="165"/>
      <c r="T313" s="165"/>
      <c r="U313" s="165"/>
      <c r="V313" s="165"/>
      <c r="W313" s="165"/>
      <c r="Y313" s="164" t="n">
        <v>310</v>
      </c>
      <c r="Z313" s="165"/>
      <c r="AA313" s="180" t="str">
        <f aca="false">IF(MOD(ROW(),2),"",INDEX($Z$3:$Z$600,ROW()/2))</f>
        <v/>
      </c>
      <c r="AB313" s="181" t="n">
        <v>3.11</v>
      </c>
      <c r="AC313" s="182" t="n">
        <f aca="false">VALUE($Z314)</f>
        <v>0</v>
      </c>
      <c r="AD313" s="164" t="n">
        <v>310</v>
      </c>
      <c r="AE313" s="191"/>
      <c r="AF313" s="227" t="str">
        <f aca="false">IF(MOD(ROW(),10),"",INDEX(AE$3:AE$600,ROW()/10))</f>
        <v/>
      </c>
      <c r="AG313" s="228" t="n">
        <v>308</v>
      </c>
      <c r="AH313" s="229" t="e">
        <f aca="false">VALUE($AF313)</f>
        <v>#VALUE!</v>
      </c>
      <c r="AI313" s="164" t="n">
        <v>310</v>
      </c>
      <c r="AJ313" s="165"/>
      <c r="AK313" s="227" t="str">
        <f aca="false">IF(MOD(ROW(),10),"",INDEX(AJ$3:AJ$600,ROW()/10))</f>
        <v/>
      </c>
      <c r="AL313" s="228" t="n">
        <v>303</v>
      </c>
      <c r="AM313" s="229" t="e">
        <f aca="false">VALUE($AK313)</f>
        <v>#VALUE!</v>
      </c>
      <c r="AN313" s="164" t="n">
        <v>310</v>
      </c>
      <c r="AO313" s="190"/>
      <c r="AP313" s="227" t="str">
        <f aca="false">IF(MOD(ROW(),10),"",INDEX(AO$3:AO$600,ROW()/10))</f>
        <v/>
      </c>
      <c r="AQ313" s="181" t="n">
        <v>3.11</v>
      </c>
      <c r="AR313" s="229" t="e">
        <f aca="false">VALUE($AP313)</f>
        <v>#VALUE!</v>
      </c>
      <c r="AS313" s="164" t="n">
        <v>3100</v>
      </c>
      <c r="AT313" s="165"/>
      <c r="AU313" s="227" t="str">
        <f aca="false">IF(MOD(ROW(),10),"",INDEX(AT$3:AT$600,ROW()/10))</f>
        <v/>
      </c>
      <c r="AV313" s="181" t="n">
        <v>3.11</v>
      </c>
      <c r="AW313" s="229" t="e">
        <f aca="false">VALUE($AU313)</f>
        <v>#VALUE!</v>
      </c>
      <c r="AY313" s="165"/>
      <c r="AZ313" s="180" t="str">
        <f aca="false">IF(MOD(ROW(),2),"",INDEX(AY$3:AY$600,ROW()/2))</f>
        <v/>
      </c>
      <c r="BA313" s="181" t="n">
        <v>3.11</v>
      </c>
      <c r="BB313" s="182" t="e">
        <f aca="false">VALUE(AZ313)</f>
        <v>#VALUE!</v>
      </c>
      <c r="BD313" s="165"/>
      <c r="BE313" s="180" t="str">
        <f aca="false">IF(MOD(ROW(),2),"",INDEX(BD$3:BD$600,ROW()/2))</f>
        <v/>
      </c>
      <c r="BF313" s="181" t="n">
        <v>3.11</v>
      </c>
      <c r="BG313" s="182" t="n">
        <f aca="false">VALUE($BD314)</f>
        <v>0</v>
      </c>
    </row>
    <row r="314" customFormat="false" ht="13.5" hidden="false" customHeight="false" outlineLevel="0" collapsed="false">
      <c r="A314" s="208" t="n">
        <v>3.07</v>
      </c>
      <c r="B314" s="209" t="n">
        <v>2.5</v>
      </c>
      <c r="C314" s="213" t="n">
        <f aca="false">$C313+(($AM$20-$AM$10))/10</f>
        <v>0</v>
      </c>
      <c r="D314" s="217" t="n">
        <f aca="false">$D313+(($AH$30-$AH$20))/10</f>
        <v>0.00490000000000001</v>
      </c>
      <c r="E314" s="211" t="n">
        <f aca="false">$AC309</f>
        <v>0</v>
      </c>
      <c r="F314" s="212" t="n">
        <f aca="false">$F313+(($AR$20-$AR$10))/10</f>
        <v>-0.0224</v>
      </c>
      <c r="G314" s="218" t="n">
        <f aca="false">$G313+(($AW$20-$AW$10))/10</f>
        <v>-0.0315</v>
      </c>
      <c r="H314" s="213" t="n">
        <f aca="false">$BB308+($BB310-$BB308)/2</f>
        <v>0</v>
      </c>
      <c r="I314" s="213" t="n">
        <f aca="false">$BG308+($BG310-$BG308)/2</f>
        <v>0</v>
      </c>
      <c r="J314" s="165"/>
      <c r="S314" s="165"/>
      <c r="T314" s="165"/>
      <c r="U314" s="165"/>
      <c r="V314" s="165"/>
      <c r="W314" s="165"/>
      <c r="Y314" s="164" t="n">
        <v>311</v>
      </c>
      <c r="Z314" s="165"/>
      <c r="AA314" s="180" t="n">
        <f aca="false">IF(MOD(ROW(),2),"",INDEX($Z$3:$Z$600,ROW()/2))</f>
        <v>227.92</v>
      </c>
      <c r="AB314" s="181" t="n">
        <v>3.12</v>
      </c>
      <c r="AC314" s="182" t="n">
        <f aca="false">VALUE($Z315)</f>
        <v>0</v>
      </c>
      <c r="AD314" s="164" t="n">
        <v>311</v>
      </c>
      <c r="AE314" s="191"/>
      <c r="AF314" s="227" t="str">
        <f aca="false">IF(MOD(ROW(),10),"",INDEX(AE$3:AE$600,ROW()/10))</f>
        <v/>
      </c>
      <c r="AG314" s="228" t="n">
        <v>309</v>
      </c>
      <c r="AH314" s="229" t="e">
        <f aca="false">VALUE($AF314)</f>
        <v>#VALUE!</v>
      </c>
      <c r="AI314" s="164" t="n">
        <v>311</v>
      </c>
      <c r="AJ314" s="165"/>
      <c r="AK314" s="227" t="str">
        <f aca="false">IF(MOD(ROW(),10),"",INDEX(AJ$3:AJ$600,ROW()/10))</f>
        <v/>
      </c>
      <c r="AL314" s="228" t="n">
        <v>304</v>
      </c>
      <c r="AM314" s="229" t="e">
        <f aca="false">VALUE($AK314)</f>
        <v>#VALUE!</v>
      </c>
      <c r="AN314" s="164" t="n">
        <v>311</v>
      </c>
      <c r="AO314" s="190"/>
      <c r="AP314" s="227" t="str">
        <f aca="false">IF(MOD(ROW(),10),"",INDEX(AO$3:AO$600,ROW()/10))</f>
        <v/>
      </c>
      <c r="AQ314" s="181" t="n">
        <v>3.12</v>
      </c>
      <c r="AR314" s="229" t="e">
        <f aca="false">VALUE($AP314)</f>
        <v>#VALUE!</v>
      </c>
      <c r="AS314" s="164" t="n">
        <v>3110</v>
      </c>
      <c r="AT314" s="165"/>
      <c r="AU314" s="227" t="str">
        <f aca="false">IF(MOD(ROW(),10),"",INDEX(AT$3:AT$600,ROW()/10))</f>
        <v/>
      </c>
      <c r="AV314" s="181" t="n">
        <v>3.12</v>
      </c>
      <c r="AW314" s="229" t="e">
        <f aca="false">VALUE($AU314)</f>
        <v>#VALUE!</v>
      </c>
      <c r="AY314" s="165"/>
      <c r="AZ314" s="180" t="n">
        <f aca="false">IF(MOD(ROW(),2),"",INDEX(AY$3:AY$600,ROW()/2))</f>
        <v>0</v>
      </c>
      <c r="BA314" s="181" t="n">
        <v>3.12</v>
      </c>
      <c r="BB314" s="182" t="n">
        <f aca="false">VALUE(AZ314)</f>
        <v>0</v>
      </c>
      <c r="BD314" s="165"/>
      <c r="BE314" s="180" t="n">
        <f aca="false">IF(MOD(ROW(),2),"",INDEX(BD$3:BD$600,ROW()/2))</f>
        <v>0</v>
      </c>
      <c r="BF314" s="181" t="n">
        <v>3.12</v>
      </c>
      <c r="BG314" s="182" t="n">
        <f aca="false">VALUE($BD315)</f>
        <v>0</v>
      </c>
    </row>
    <row r="315" customFormat="false" ht="13.5" hidden="false" customHeight="false" outlineLevel="0" collapsed="false">
      <c r="A315" s="208" t="n">
        <v>3.08</v>
      </c>
      <c r="B315" s="209" t="n">
        <v>2.49</v>
      </c>
      <c r="C315" s="213" t="n">
        <f aca="false">$C314+(($AM$20-$AM$10))/10</f>
        <v>0</v>
      </c>
      <c r="D315" s="217" t="n">
        <f aca="false">$D314+(($AH$30-$AH$20))/10</f>
        <v>0.00560000000000001</v>
      </c>
      <c r="E315" s="211" t="n">
        <f aca="false">$AC310</f>
        <v>0</v>
      </c>
      <c r="F315" s="212" t="n">
        <f aca="false">$F314+(($AR$20-$AR$10))/10</f>
        <v>-0.0256</v>
      </c>
      <c r="G315" s="218" t="n">
        <f aca="false">$G314+(($AW$20-$AW$10))/10</f>
        <v>-0.036</v>
      </c>
      <c r="H315" s="250" t="n">
        <f aca="false">$BB310</f>
        <v>0</v>
      </c>
      <c r="I315" s="250" t="n">
        <f aca="false">$BG310</f>
        <v>0</v>
      </c>
      <c r="J315" s="165"/>
      <c r="S315" s="165"/>
      <c r="T315" s="165"/>
      <c r="U315" s="165"/>
      <c r="V315" s="165"/>
      <c r="W315" s="165"/>
      <c r="Y315" s="164" t="n">
        <v>312</v>
      </c>
      <c r="Z315" s="165"/>
      <c r="AA315" s="180" t="str">
        <f aca="false">IF(MOD(ROW(),2),"",INDEX($Z$3:$Z$600,ROW()/2))</f>
        <v/>
      </c>
      <c r="AB315" s="181" t="n">
        <v>3.13</v>
      </c>
      <c r="AC315" s="182" t="n">
        <f aca="false">VALUE($Z316)</f>
        <v>0</v>
      </c>
      <c r="AD315" s="164" t="n">
        <v>312</v>
      </c>
      <c r="AE315" s="191"/>
      <c r="AF315" s="227" t="str">
        <f aca="false">IF(MOD(ROW(),10),"",INDEX(AE$3:AE$600,ROW()/10))</f>
        <v/>
      </c>
      <c r="AG315" s="228" t="n">
        <v>310</v>
      </c>
      <c r="AH315" s="229" t="e">
        <f aca="false">VALUE($AF315)</f>
        <v>#VALUE!</v>
      </c>
      <c r="AI315" s="164" t="n">
        <v>312</v>
      </c>
      <c r="AJ315" s="165"/>
      <c r="AK315" s="227" t="str">
        <f aca="false">IF(MOD(ROW(),10),"",INDEX(AJ$3:AJ$600,ROW()/10))</f>
        <v/>
      </c>
      <c r="AL315" s="228" t="n">
        <v>305</v>
      </c>
      <c r="AM315" s="229" t="e">
        <f aca="false">VALUE($AK315)</f>
        <v>#VALUE!</v>
      </c>
      <c r="AN315" s="164" t="n">
        <v>312</v>
      </c>
      <c r="AO315" s="190"/>
      <c r="AP315" s="227" t="str">
        <f aca="false">IF(MOD(ROW(),10),"",INDEX(AO$3:AO$600,ROW()/10))</f>
        <v/>
      </c>
      <c r="AQ315" s="181" t="n">
        <v>3.13</v>
      </c>
      <c r="AR315" s="229" t="e">
        <f aca="false">VALUE($AP315)</f>
        <v>#VALUE!</v>
      </c>
      <c r="AS315" s="164" t="n">
        <v>3120</v>
      </c>
      <c r="AT315" s="165"/>
      <c r="AU315" s="227" t="str">
        <f aca="false">IF(MOD(ROW(),10),"",INDEX(AT$3:AT$600,ROW()/10))</f>
        <v/>
      </c>
      <c r="AV315" s="181" t="n">
        <v>3.13</v>
      </c>
      <c r="AW315" s="229" t="e">
        <f aca="false">VALUE($AU315)</f>
        <v>#VALUE!</v>
      </c>
      <c r="AY315" s="165"/>
      <c r="AZ315" s="180" t="str">
        <f aca="false">IF(MOD(ROW(),2),"",INDEX(AY$3:AY$600,ROW()/2))</f>
        <v/>
      </c>
      <c r="BA315" s="181" t="n">
        <v>3.13</v>
      </c>
      <c r="BB315" s="182" t="e">
        <f aca="false">VALUE(AZ315)</f>
        <v>#VALUE!</v>
      </c>
      <c r="BD315" s="165"/>
      <c r="BE315" s="180" t="str">
        <f aca="false">IF(MOD(ROW(),2),"",INDEX(BD$3:BD$600,ROW()/2))</f>
        <v/>
      </c>
      <c r="BF315" s="181" t="n">
        <v>3.13</v>
      </c>
      <c r="BG315" s="182" t="n">
        <f aca="false">VALUE($BD316)</f>
        <v>0</v>
      </c>
    </row>
    <row r="316" customFormat="false" ht="13.5" hidden="false" customHeight="false" outlineLevel="0" collapsed="false">
      <c r="A316" s="208" t="n">
        <v>3.09</v>
      </c>
      <c r="B316" s="209" t="n">
        <v>2.48</v>
      </c>
      <c r="C316" s="213" t="n">
        <f aca="false">$C315+(($AM$20-$AM$10))/10</f>
        <v>0</v>
      </c>
      <c r="D316" s="217" t="n">
        <f aca="false">$D315+(($AH$30-$AH$20))/10</f>
        <v>0.00630000000000001</v>
      </c>
      <c r="E316" s="211" t="n">
        <f aca="false">$AC311</f>
        <v>0</v>
      </c>
      <c r="F316" s="212" t="n">
        <f aca="false">$F315+(($AR$20-$AR$10))/10</f>
        <v>-0.0288</v>
      </c>
      <c r="G316" s="218" t="n">
        <f aca="false">$G315+(($AW$20-$AW$10))/10</f>
        <v>-0.0405</v>
      </c>
      <c r="H316" s="213" t="n">
        <f aca="false">$BB310+($BB312-$BB310)/2</f>
        <v>0</v>
      </c>
      <c r="I316" s="213" t="n">
        <f aca="false">$BG310+($BG312-$BG310)/2</f>
        <v>0</v>
      </c>
      <c r="J316" s="165"/>
      <c r="S316" s="165"/>
      <c r="T316" s="165"/>
      <c r="U316" s="165"/>
      <c r="V316" s="165"/>
      <c r="W316" s="165"/>
      <c r="Y316" s="164" t="n">
        <v>313</v>
      </c>
      <c r="Z316" s="165"/>
      <c r="AA316" s="180" t="n">
        <f aca="false">IF(MOD(ROW(),2),"",INDEX($Z$3:$Z$600,ROW()/2))</f>
        <v>229.51</v>
      </c>
      <c r="AB316" s="181" t="n">
        <v>3.14</v>
      </c>
      <c r="AC316" s="182" t="n">
        <f aca="false">VALUE($Z317)</f>
        <v>0</v>
      </c>
      <c r="AD316" s="164" t="n">
        <v>313</v>
      </c>
      <c r="AE316" s="191"/>
      <c r="AF316" s="227" t="str">
        <f aca="false">IF(MOD(ROW(),10),"",INDEX(AE$3:AE$600,ROW()/10))</f>
        <v/>
      </c>
      <c r="AG316" s="228" t="n">
        <v>311</v>
      </c>
      <c r="AH316" s="229" t="e">
        <f aca="false">VALUE($AF316)</f>
        <v>#VALUE!</v>
      </c>
      <c r="AI316" s="164" t="n">
        <v>313</v>
      </c>
      <c r="AJ316" s="165"/>
      <c r="AK316" s="227" t="str">
        <f aca="false">IF(MOD(ROW(),10),"",INDEX(AJ$3:AJ$600,ROW()/10))</f>
        <v/>
      </c>
      <c r="AL316" s="228" t="n">
        <v>306</v>
      </c>
      <c r="AM316" s="229" t="e">
        <f aca="false">VALUE($AK316)</f>
        <v>#VALUE!</v>
      </c>
      <c r="AN316" s="164" t="n">
        <v>313</v>
      </c>
      <c r="AO316" s="190"/>
      <c r="AP316" s="227" t="str">
        <f aca="false">IF(MOD(ROW(),10),"",INDEX(AO$3:AO$600,ROW()/10))</f>
        <v/>
      </c>
      <c r="AQ316" s="181" t="n">
        <v>3.14</v>
      </c>
      <c r="AR316" s="229" t="e">
        <f aca="false">VALUE($AP316)</f>
        <v>#VALUE!</v>
      </c>
      <c r="AS316" s="164" t="n">
        <v>3130</v>
      </c>
      <c r="AT316" s="165"/>
      <c r="AU316" s="227" t="str">
        <f aca="false">IF(MOD(ROW(),10),"",INDEX(AT$3:AT$600,ROW()/10))</f>
        <v/>
      </c>
      <c r="AV316" s="181" t="n">
        <v>3.14</v>
      </c>
      <c r="AW316" s="229" t="e">
        <f aca="false">VALUE($AU316)</f>
        <v>#VALUE!</v>
      </c>
      <c r="AY316" s="165"/>
      <c r="AZ316" s="180" t="n">
        <f aca="false">IF(MOD(ROW(),2),"",INDEX(AY$3:AY$600,ROW()/2))</f>
        <v>0</v>
      </c>
      <c r="BA316" s="181" t="n">
        <v>3.14</v>
      </c>
      <c r="BB316" s="182" t="n">
        <f aca="false">VALUE(AZ316)</f>
        <v>0</v>
      </c>
      <c r="BD316" s="165"/>
      <c r="BE316" s="180" t="n">
        <f aca="false">IF(MOD(ROW(),2),"",INDEX(BD$3:BD$600,ROW()/2))</f>
        <v>0</v>
      </c>
      <c r="BF316" s="181" t="n">
        <v>3.14</v>
      </c>
      <c r="BG316" s="182" t="n">
        <f aca="false">VALUE($BD317)</f>
        <v>0</v>
      </c>
    </row>
    <row r="317" customFormat="false" ht="13.5" hidden="false" customHeight="false" outlineLevel="0" collapsed="false">
      <c r="A317" s="208" t="n">
        <v>3.1</v>
      </c>
      <c r="B317" s="209" t="n">
        <v>2.47</v>
      </c>
      <c r="C317" s="213" t="n">
        <f aca="false">$AM320</f>
        <v>0</v>
      </c>
      <c r="D317" s="241" t="n">
        <f aca="false">$AH320</f>
        <v>0</v>
      </c>
      <c r="E317" s="211" t="n">
        <f aca="false">$AC312</f>
        <v>0</v>
      </c>
      <c r="F317" s="212" t="n">
        <f aca="false">$AR320</f>
        <v>0</v>
      </c>
      <c r="G317" s="218" t="n">
        <f aca="false">$AW320</f>
        <v>0</v>
      </c>
      <c r="H317" s="213" t="n">
        <f aca="false">$BB312</f>
        <v>0</v>
      </c>
      <c r="I317" s="213" t="n">
        <f aca="false">$BG312</f>
        <v>0</v>
      </c>
      <c r="J317" s="165"/>
      <c r="S317" s="165"/>
      <c r="T317" s="165"/>
      <c r="U317" s="165"/>
      <c r="V317" s="165"/>
      <c r="W317" s="165"/>
      <c r="Y317" s="164" t="n">
        <v>314</v>
      </c>
      <c r="Z317" s="165"/>
      <c r="AA317" s="180" t="str">
        <f aca="false">IF(MOD(ROW(),2),"",INDEX($Z$3:$Z$600,ROW()/2))</f>
        <v/>
      </c>
      <c r="AB317" s="181" t="n">
        <v>3.15</v>
      </c>
      <c r="AC317" s="182" t="n">
        <f aca="false">VALUE($Z318)</f>
        <v>0</v>
      </c>
      <c r="AD317" s="164" t="n">
        <v>314</v>
      </c>
      <c r="AE317" s="191"/>
      <c r="AF317" s="227" t="str">
        <f aca="false">IF(MOD(ROW(),10),"",INDEX(AE$3:AE$600,ROW()/10))</f>
        <v/>
      </c>
      <c r="AG317" s="228" t="n">
        <v>312</v>
      </c>
      <c r="AH317" s="229" t="e">
        <f aca="false">VALUE($AF317)</f>
        <v>#VALUE!</v>
      </c>
      <c r="AI317" s="164" t="n">
        <v>314</v>
      </c>
      <c r="AJ317" s="165"/>
      <c r="AK317" s="227" t="str">
        <f aca="false">IF(MOD(ROW(),10),"",INDEX(AJ$3:AJ$600,ROW()/10))</f>
        <v/>
      </c>
      <c r="AL317" s="228" t="n">
        <v>307</v>
      </c>
      <c r="AM317" s="229" t="e">
        <f aca="false">VALUE($AK317)</f>
        <v>#VALUE!</v>
      </c>
      <c r="AN317" s="164" t="n">
        <v>314</v>
      </c>
      <c r="AO317" s="190"/>
      <c r="AP317" s="227" t="str">
        <f aca="false">IF(MOD(ROW(),10),"",INDEX(AO$3:AO$600,ROW()/10))</f>
        <v/>
      </c>
      <c r="AQ317" s="181" t="n">
        <v>3.15</v>
      </c>
      <c r="AR317" s="229" t="e">
        <f aca="false">VALUE($AP317)</f>
        <v>#VALUE!</v>
      </c>
      <c r="AS317" s="164" t="n">
        <v>3140</v>
      </c>
      <c r="AT317" s="165"/>
      <c r="AU317" s="227" t="str">
        <f aca="false">IF(MOD(ROW(),10),"",INDEX(AT$3:AT$600,ROW()/10))</f>
        <v/>
      </c>
      <c r="AV317" s="181" t="n">
        <v>3.15</v>
      </c>
      <c r="AW317" s="229" t="e">
        <f aca="false">VALUE($AU317)</f>
        <v>#VALUE!</v>
      </c>
      <c r="AY317" s="165"/>
      <c r="AZ317" s="180" t="str">
        <f aca="false">IF(MOD(ROW(),2),"",INDEX(AY$3:AY$600,ROW()/2))</f>
        <v/>
      </c>
      <c r="BA317" s="181" t="n">
        <v>3.15</v>
      </c>
      <c r="BB317" s="182" t="e">
        <f aca="false">VALUE(AZ317)</f>
        <v>#VALUE!</v>
      </c>
      <c r="BD317" s="165"/>
      <c r="BE317" s="180" t="str">
        <f aca="false">IF(MOD(ROW(),2),"",INDEX(BD$3:BD$600,ROW()/2))</f>
        <v/>
      </c>
      <c r="BF317" s="181" t="n">
        <v>3.15</v>
      </c>
      <c r="BG317" s="182" t="n">
        <f aca="false">VALUE($BD318)</f>
        <v>0</v>
      </c>
    </row>
    <row r="318" customFormat="false" ht="13.5" hidden="false" customHeight="false" outlineLevel="0" collapsed="false">
      <c r="A318" s="208" t="n">
        <v>3.11</v>
      </c>
      <c r="B318" s="209" t="n">
        <v>2.46</v>
      </c>
      <c r="C318" s="213" t="n">
        <f aca="false">$C317+(($AM$20-$AM$10))/10</f>
        <v>0</v>
      </c>
      <c r="D318" s="217" t="n">
        <f aca="false">$D317+(($AH$30-$AH$20))/10</f>
        <v>0.000700000000000001</v>
      </c>
      <c r="E318" s="211" t="n">
        <f aca="false">$AC313</f>
        <v>0</v>
      </c>
      <c r="F318" s="212" t="n">
        <f aca="false">$F317+(($AR$20-$AR$10))/10</f>
        <v>-0.0032</v>
      </c>
      <c r="G318" s="218" t="n">
        <f aca="false">$G317+(($AW$20-$AW$10))/10</f>
        <v>-0.0045</v>
      </c>
      <c r="H318" s="213" t="n">
        <f aca="false">$BB312+($BB314-$BB312)/2</f>
        <v>0</v>
      </c>
      <c r="I318" s="213" t="n">
        <f aca="false">$BG312+($BG314-$BG312)/2</f>
        <v>0</v>
      </c>
      <c r="J318" s="165"/>
      <c r="S318" s="165"/>
      <c r="T318" s="165"/>
      <c r="U318" s="165"/>
      <c r="V318" s="165"/>
      <c r="W318" s="165"/>
      <c r="Y318" s="164" t="n">
        <v>315</v>
      </c>
      <c r="Z318" s="165"/>
      <c r="AA318" s="180" t="n">
        <f aca="false">IF(MOD(ROW(),2),"",INDEX($Z$3:$Z$600,ROW()/2))</f>
        <v>231.1</v>
      </c>
      <c r="AB318" s="181" t="n">
        <v>3.16</v>
      </c>
      <c r="AC318" s="182" t="n">
        <f aca="false">VALUE($Z319)</f>
        <v>0</v>
      </c>
      <c r="AD318" s="164" t="n">
        <v>315</v>
      </c>
      <c r="AE318" s="191"/>
      <c r="AF318" s="227" t="str">
        <f aca="false">IF(MOD(ROW(),10),"",INDEX(AE$3:AE$600,ROW()/10))</f>
        <v/>
      </c>
      <c r="AG318" s="228" t="n">
        <v>313</v>
      </c>
      <c r="AH318" s="229" t="e">
        <f aca="false">VALUE($AF318)</f>
        <v>#VALUE!</v>
      </c>
      <c r="AI318" s="164" t="n">
        <v>315</v>
      </c>
      <c r="AJ318" s="165"/>
      <c r="AK318" s="227" t="str">
        <f aca="false">IF(MOD(ROW(),10),"",INDEX(AJ$3:AJ$600,ROW()/10))</f>
        <v/>
      </c>
      <c r="AL318" s="228" t="n">
        <v>308</v>
      </c>
      <c r="AM318" s="229" t="e">
        <f aca="false">VALUE($AK318)</f>
        <v>#VALUE!</v>
      </c>
      <c r="AN318" s="164" t="n">
        <v>315</v>
      </c>
      <c r="AO318" s="190"/>
      <c r="AP318" s="227" t="str">
        <f aca="false">IF(MOD(ROW(),10),"",INDEX(AO$3:AO$600,ROW()/10))</f>
        <v/>
      </c>
      <c r="AQ318" s="181" t="n">
        <v>3.16</v>
      </c>
      <c r="AR318" s="229" t="e">
        <f aca="false">VALUE($AP318)</f>
        <v>#VALUE!</v>
      </c>
      <c r="AS318" s="164" t="n">
        <v>3150</v>
      </c>
      <c r="AT318" s="165"/>
      <c r="AU318" s="227" t="str">
        <f aca="false">IF(MOD(ROW(),10),"",INDEX(AT$3:AT$600,ROW()/10))</f>
        <v/>
      </c>
      <c r="AV318" s="181" t="n">
        <v>3.16</v>
      </c>
      <c r="AW318" s="229" t="e">
        <f aca="false">VALUE($AU318)</f>
        <v>#VALUE!</v>
      </c>
      <c r="AY318" s="165"/>
      <c r="AZ318" s="180" t="n">
        <f aca="false">IF(MOD(ROW(),2),"",INDEX(AY$3:AY$600,ROW()/2))</f>
        <v>0</v>
      </c>
      <c r="BA318" s="181" t="n">
        <v>3.16</v>
      </c>
      <c r="BB318" s="182" t="n">
        <f aca="false">VALUE(AZ318)</f>
        <v>0</v>
      </c>
      <c r="BD318" s="165"/>
      <c r="BE318" s="180" t="n">
        <f aca="false">IF(MOD(ROW(),2),"",INDEX(BD$3:BD$600,ROW()/2))</f>
        <v>0</v>
      </c>
      <c r="BF318" s="181" t="n">
        <v>3.16</v>
      </c>
      <c r="BG318" s="182" t="n">
        <f aca="false">VALUE($BD319)</f>
        <v>0</v>
      </c>
    </row>
    <row r="319" customFormat="false" ht="13.5" hidden="false" customHeight="false" outlineLevel="0" collapsed="false">
      <c r="A319" s="208" t="n">
        <v>3.12</v>
      </c>
      <c r="B319" s="209" t="n">
        <v>2.45</v>
      </c>
      <c r="C319" s="213" t="n">
        <f aca="false">$C318+(($AM$20-$AM$10))/10</f>
        <v>0</v>
      </c>
      <c r="D319" s="217" t="n">
        <f aca="false">$D318+(($AH$30-$AH$20))/10</f>
        <v>0.0014</v>
      </c>
      <c r="E319" s="211" t="n">
        <f aca="false">$AC314</f>
        <v>0</v>
      </c>
      <c r="F319" s="212" t="n">
        <f aca="false">$F318+(($AR$20-$AR$10))/10</f>
        <v>-0.0064</v>
      </c>
      <c r="G319" s="218" t="n">
        <f aca="false">$G318+(($AW$20-$AW$10))/10</f>
        <v>-0.009</v>
      </c>
      <c r="H319" s="250" t="n">
        <f aca="false">$BB314</f>
        <v>0</v>
      </c>
      <c r="I319" s="250" t="n">
        <f aca="false">$BG314</f>
        <v>0</v>
      </c>
      <c r="J319" s="165"/>
      <c r="S319" s="165"/>
      <c r="T319" s="165"/>
      <c r="U319" s="165"/>
      <c r="V319" s="165"/>
      <c r="W319" s="165"/>
      <c r="Y319" s="164" t="n">
        <v>316</v>
      </c>
      <c r="Z319" s="165"/>
      <c r="AA319" s="180" t="str">
        <f aca="false">IF(MOD(ROW(),2),"",INDEX($Z$3:$Z$600,ROW()/2))</f>
        <v/>
      </c>
      <c r="AB319" s="181" t="n">
        <v>3.17</v>
      </c>
      <c r="AC319" s="182" t="n">
        <f aca="false">VALUE($Z320)</f>
        <v>0</v>
      </c>
      <c r="AD319" s="164" t="n">
        <v>316</v>
      </c>
      <c r="AE319" s="191"/>
      <c r="AF319" s="227" t="str">
        <f aca="false">IF(MOD(ROW(),10),"",INDEX(AE$3:AE$600,ROW()/10))</f>
        <v/>
      </c>
      <c r="AG319" s="228" t="n">
        <v>314</v>
      </c>
      <c r="AH319" s="229" t="e">
        <f aca="false">VALUE($AF319)</f>
        <v>#VALUE!</v>
      </c>
      <c r="AI319" s="164" t="n">
        <v>316</v>
      </c>
      <c r="AJ319" s="165"/>
      <c r="AK319" s="227" t="str">
        <f aca="false">IF(MOD(ROW(),10),"",INDEX(AJ$3:AJ$600,ROW()/10))</f>
        <v/>
      </c>
      <c r="AL319" s="228" t="n">
        <v>309</v>
      </c>
      <c r="AM319" s="229" t="e">
        <f aca="false">VALUE($AK319)</f>
        <v>#VALUE!</v>
      </c>
      <c r="AN319" s="164" t="n">
        <v>316</v>
      </c>
      <c r="AO319" s="190"/>
      <c r="AP319" s="227" t="str">
        <f aca="false">IF(MOD(ROW(),10),"",INDEX(AO$3:AO$600,ROW()/10))</f>
        <v/>
      </c>
      <c r="AQ319" s="181" t="n">
        <v>3.17</v>
      </c>
      <c r="AR319" s="229" t="e">
        <f aca="false">VALUE($AP319)</f>
        <v>#VALUE!</v>
      </c>
      <c r="AS319" s="164" t="n">
        <v>3160</v>
      </c>
      <c r="AT319" s="165"/>
      <c r="AU319" s="227" t="str">
        <f aca="false">IF(MOD(ROW(),10),"",INDEX(AT$3:AT$600,ROW()/10))</f>
        <v/>
      </c>
      <c r="AV319" s="181" t="n">
        <v>3.17</v>
      </c>
      <c r="AW319" s="229" t="e">
        <f aca="false">VALUE($AU319)</f>
        <v>#VALUE!</v>
      </c>
      <c r="AY319" s="165"/>
      <c r="AZ319" s="180" t="str">
        <f aca="false">IF(MOD(ROW(),2),"",INDEX(AY$3:AY$600,ROW()/2))</f>
        <v/>
      </c>
      <c r="BA319" s="181" t="n">
        <v>3.17</v>
      </c>
      <c r="BB319" s="182" t="e">
        <f aca="false">VALUE(AZ319)</f>
        <v>#VALUE!</v>
      </c>
      <c r="BD319" s="165"/>
      <c r="BE319" s="180" t="str">
        <f aca="false">IF(MOD(ROW(),2),"",INDEX(BD$3:BD$600,ROW()/2))</f>
        <v/>
      </c>
      <c r="BF319" s="181" t="n">
        <v>3.17</v>
      </c>
      <c r="BG319" s="182" t="n">
        <f aca="false">VALUE($BD320)</f>
        <v>0</v>
      </c>
    </row>
    <row r="320" customFormat="false" ht="13.5" hidden="false" customHeight="false" outlineLevel="0" collapsed="false">
      <c r="A320" s="208" t="n">
        <v>3.13</v>
      </c>
      <c r="B320" s="209" t="n">
        <v>2.44</v>
      </c>
      <c r="C320" s="213" t="n">
        <f aca="false">$C319+(($AM$20-$AM$10))/10</f>
        <v>0</v>
      </c>
      <c r="D320" s="217" t="n">
        <f aca="false">$D319+(($AH$30-$AH$20))/10</f>
        <v>0.0021</v>
      </c>
      <c r="E320" s="211" t="n">
        <f aca="false">$AC315</f>
        <v>0</v>
      </c>
      <c r="F320" s="212" t="n">
        <f aca="false">$F319+(($AR$20-$AR$10))/10</f>
        <v>-0.0096</v>
      </c>
      <c r="G320" s="218" t="n">
        <f aca="false">$G319+(($AW$20-$AW$10))/10</f>
        <v>-0.0135</v>
      </c>
      <c r="H320" s="213" t="n">
        <f aca="false">$BB314+($BB316-$BB314)/2</f>
        <v>0</v>
      </c>
      <c r="I320" s="213" t="n">
        <f aca="false">$BG314+($BG316-$BG314)/2</f>
        <v>0</v>
      </c>
      <c r="J320" s="165"/>
      <c r="S320" s="165"/>
      <c r="T320" s="165"/>
      <c r="U320" s="165"/>
      <c r="V320" s="165"/>
      <c r="W320" s="165"/>
      <c r="Y320" s="164" t="n">
        <v>317</v>
      </c>
      <c r="Z320" s="165"/>
      <c r="AA320" s="180" t="n">
        <f aca="false">IF(MOD(ROW(),2),"",INDEX($Z$3:$Z$600,ROW()/2))</f>
        <v>232.69</v>
      </c>
      <c r="AB320" s="181" t="n">
        <v>3.18</v>
      </c>
      <c r="AC320" s="182" t="n">
        <f aca="false">VALUE($Z321)</f>
        <v>0</v>
      </c>
      <c r="AD320" s="164" t="n">
        <v>317</v>
      </c>
      <c r="AE320" s="191"/>
      <c r="AF320" s="227" t="n">
        <f aca="false">IF(MOD(ROW(),10),"",INDEX(AE$3:AE$600,ROW()/10))</f>
        <v>0</v>
      </c>
      <c r="AG320" s="228" t="n">
        <v>315</v>
      </c>
      <c r="AH320" s="229" t="n">
        <f aca="false">VALUE($AF320)</f>
        <v>0</v>
      </c>
      <c r="AI320" s="164" t="n">
        <v>317</v>
      </c>
      <c r="AJ320" s="165"/>
      <c r="AK320" s="227" t="n">
        <f aca="false">IF(MOD(ROW(),10),"",INDEX(AJ$3:AJ$600,ROW()/10))</f>
        <v>0</v>
      </c>
      <c r="AL320" s="228" t="n">
        <v>310</v>
      </c>
      <c r="AM320" s="229" t="n">
        <f aca="false">VALUE($AK320)</f>
        <v>0</v>
      </c>
      <c r="AN320" s="164" t="n">
        <v>317</v>
      </c>
      <c r="AO320" s="190"/>
      <c r="AP320" s="227" t="n">
        <f aca="false">IF(MOD(ROW(),10),"",INDEX(AO$3:AO$600,ROW()/10))</f>
        <v>0</v>
      </c>
      <c r="AQ320" s="181" t="n">
        <v>3.18</v>
      </c>
      <c r="AR320" s="229" t="n">
        <f aca="false">VALUE($AP320)</f>
        <v>0</v>
      </c>
      <c r="AS320" s="164" t="n">
        <v>3170</v>
      </c>
      <c r="AT320" s="165"/>
      <c r="AU320" s="227" t="n">
        <f aca="false">IF(MOD(ROW(),10),"",INDEX(AT$3:AT$600,ROW()/10))</f>
        <v>0</v>
      </c>
      <c r="AV320" s="181" t="n">
        <v>3.18</v>
      </c>
      <c r="AW320" s="229" t="n">
        <f aca="false">VALUE($AU320)</f>
        <v>0</v>
      </c>
      <c r="AY320" s="165"/>
      <c r="AZ320" s="180" t="n">
        <f aca="false">IF(MOD(ROW(),2),"",INDEX(AY$3:AY$600,ROW()/2))</f>
        <v>0</v>
      </c>
      <c r="BA320" s="181" t="n">
        <v>3.18</v>
      </c>
      <c r="BB320" s="182" t="n">
        <f aca="false">VALUE(AZ320)</f>
        <v>0</v>
      </c>
      <c r="BD320" s="165"/>
      <c r="BE320" s="180" t="n">
        <f aca="false">IF(MOD(ROW(),2),"",INDEX(BD$3:BD$600,ROW()/2))</f>
        <v>0</v>
      </c>
      <c r="BF320" s="181" t="n">
        <v>3.18</v>
      </c>
      <c r="BG320" s="182" t="n">
        <f aca="false">VALUE($BD321)</f>
        <v>0</v>
      </c>
    </row>
    <row r="321" customFormat="false" ht="13.5" hidden="false" customHeight="false" outlineLevel="0" collapsed="false">
      <c r="A321" s="208" t="n">
        <v>3.14</v>
      </c>
      <c r="B321" s="209" t="n">
        <v>2.43</v>
      </c>
      <c r="C321" s="213" t="n">
        <f aca="false">$C320+(($AM$20-$AM$10))/10</f>
        <v>0</v>
      </c>
      <c r="D321" s="217" t="n">
        <f aca="false">$D320+(($AH$30-$AH$20))/10</f>
        <v>0.0028</v>
      </c>
      <c r="E321" s="211" t="n">
        <f aca="false">$AC316</f>
        <v>0</v>
      </c>
      <c r="F321" s="212" t="n">
        <f aca="false">$F320+(($AR$20-$AR$10))/10</f>
        <v>-0.0128</v>
      </c>
      <c r="G321" s="218" t="n">
        <f aca="false">$G320+(($AW$20-$AW$10))/10</f>
        <v>-0.018</v>
      </c>
      <c r="H321" s="213" t="n">
        <f aca="false">$BB316</f>
        <v>0</v>
      </c>
      <c r="I321" s="213" t="n">
        <f aca="false">$BG316</f>
        <v>0</v>
      </c>
      <c r="J321" s="165"/>
      <c r="S321" s="165"/>
      <c r="T321" s="165"/>
      <c r="U321" s="165"/>
      <c r="V321" s="165"/>
      <c r="W321" s="165"/>
      <c r="Y321" s="164" t="n">
        <v>318</v>
      </c>
      <c r="Z321" s="165"/>
      <c r="AA321" s="180" t="str">
        <f aca="false">IF(MOD(ROW(),2),"",INDEX($Z$3:$Z$600,ROW()/2))</f>
        <v/>
      </c>
      <c r="AB321" s="181" t="n">
        <v>3.19</v>
      </c>
      <c r="AC321" s="182" t="n">
        <f aca="false">VALUE($Z322)</f>
        <v>0</v>
      </c>
      <c r="AD321" s="164" t="n">
        <v>318</v>
      </c>
      <c r="AE321" s="191"/>
      <c r="AF321" s="227" t="str">
        <f aca="false">IF(MOD(ROW(),10),"",INDEX(AE$3:AE$600,ROW()/10))</f>
        <v/>
      </c>
      <c r="AG321" s="228" t="n">
        <v>316</v>
      </c>
      <c r="AH321" s="229" t="e">
        <f aca="false">VALUE($AF321)</f>
        <v>#VALUE!</v>
      </c>
      <c r="AI321" s="164" t="n">
        <v>318</v>
      </c>
      <c r="AJ321" s="165"/>
      <c r="AK321" s="227" t="str">
        <f aca="false">IF(MOD(ROW(),10),"",INDEX(AJ$3:AJ$600,ROW()/10))</f>
        <v/>
      </c>
      <c r="AL321" s="228" t="n">
        <v>311</v>
      </c>
      <c r="AM321" s="229" t="e">
        <f aca="false">VALUE($AK321)</f>
        <v>#VALUE!</v>
      </c>
      <c r="AN321" s="164" t="n">
        <v>318</v>
      </c>
      <c r="AO321" s="190"/>
      <c r="AP321" s="227" t="str">
        <f aca="false">IF(MOD(ROW(),10),"",INDEX(AO$3:AO$600,ROW()/10))</f>
        <v/>
      </c>
      <c r="AQ321" s="181" t="n">
        <v>3.19</v>
      </c>
      <c r="AR321" s="229" t="e">
        <f aca="false">VALUE($AP321)</f>
        <v>#VALUE!</v>
      </c>
      <c r="AS321" s="164" t="n">
        <v>3180</v>
      </c>
      <c r="AT321" s="165"/>
      <c r="AU321" s="227" t="str">
        <f aca="false">IF(MOD(ROW(),10),"",INDEX(AT$3:AT$600,ROW()/10))</f>
        <v/>
      </c>
      <c r="AV321" s="181" t="n">
        <v>3.19</v>
      </c>
      <c r="AW321" s="229" t="e">
        <f aca="false">VALUE($AU321)</f>
        <v>#VALUE!</v>
      </c>
      <c r="AY321" s="165"/>
      <c r="AZ321" s="180" t="str">
        <f aca="false">IF(MOD(ROW(),2),"",INDEX(AY$3:AY$600,ROW()/2))</f>
        <v/>
      </c>
      <c r="BA321" s="181" t="n">
        <v>3.19</v>
      </c>
      <c r="BB321" s="182" t="e">
        <f aca="false">VALUE(AZ321)</f>
        <v>#VALUE!</v>
      </c>
      <c r="BD321" s="165"/>
      <c r="BE321" s="180" t="str">
        <f aca="false">IF(MOD(ROW(),2),"",INDEX(BD$3:BD$600,ROW()/2))</f>
        <v/>
      </c>
      <c r="BF321" s="181" t="n">
        <v>3.19</v>
      </c>
      <c r="BG321" s="182" t="n">
        <f aca="false">VALUE($BD322)</f>
        <v>0</v>
      </c>
    </row>
    <row r="322" customFormat="false" ht="13.5" hidden="false" customHeight="false" outlineLevel="0" collapsed="false">
      <c r="A322" s="208" t="n">
        <v>3.15</v>
      </c>
      <c r="B322" s="209" t="n">
        <v>2.42</v>
      </c>
      <c r="C322" s="213" t="n">
        <f aca="false">$C321+(($AM$20-$AM$10))/10</f>
        <v>0</v>
      </c>
      <c r="D322" s="217" t="n">
        <f aca="false">$D321+(($AH$30-$AH$20))/10</f>
        <v>0.0035</v>
      </c>
      <c r="E322" s="211" t="n">
        <f aca="false">$AC317</f>
        <v>0</v>
      </c>
      <c r="F322" s="212" t="n">
        <f aca="false">$F321+(($AR$20-$AR$10))/10</f>
        <v>-0.016</v>
      </c>
      <c r="G322" s="218" t="n">
        <f aca="false">$G321+(($AW$20-$AW$10))/10</f>
        <v>-0.0225</v>
      </c>
      <c r="H322" s="213" t="n">
        <f aca="false">$BB316+($BB318-$BB316)/2</f>
        <v>0</v>
      </c>
      <c r="I322" s="213" t="n">
        <f aca="false">$BG316+($BG318-$BG316)/2</f>
        <v>0</v>
      </c>
      <c r="J322" s="165"/>
      <c r="S322" s="165"/>
      <c r="T322" s="165"/>
      <c r="U322" s="165"/>
      <c r="V322" s="165"/>
      <c r="W322" s="165"/>
      <c r="Y322" s="164" t="n">
        <v>319</v>
      </c>
      <c r="Z322" s="165"/>
      <c r="AA322" s="180" t="n">
        <f aca="false">IF(MOD(ROW(),2),"",INDEX($Z$3:$Z$600,ROW()/2))</f>
        <v>234.28</v>
      </c>
      <c r="AB322" s="181" t="n">
        <v>3.2</v>
      </c>
      <c r="AC322" s="182" t="n">
        <f aca="false">VALUE($Z323)</f>
        <v>0</v>
      </c>
      <c r="AD322" s="164" t="n">
        <v>319</v>
      </c>
      <c r="AE322" s="191"/>
      <c r="AF322" s="227" t="str">
        <f aca="false">IF(MOD(ROW(),10),"",INDEX(AE$3:AE$600,ROW()/10))</f>
        <v/>
      </c>
      <c r="AG322" s="228" t="n">
        <v>317</v>
      </c>
      <c r="AH322" s="229" t="e">
        <f aca="false">VALUE($AF322)</f>
        <v>#VALUE!</v>
      </c>
      <c r="AI322" s="164" t="n">
        <v>319</v>
      </c>
      <c r="AJ322" s="165"/>
      <c r="AK322" s="227" t="str">
        <f aca="false">IF(MOD(ROW(),10),"",INDEX(AJ$3:AJ$600,ROW()/10))</f>
        <v/>
      </c>
      <c r="AL322" s="228" t="n">
        <v>312</v>
      </c>
      <c r="AM322" s="229" t="e">
        <f aca="false">VALUE($AK322)</f>
        <v>#VALUE!</v>
      </c>
      <c r="AN322" s="164" t="n">
        <v>319</v>
      </c>
      <c r="AO322" s="190"/>
      <c r="AP322" s="227" t="str">
        <f aca="false">IF(MOD(ROW(),10),"",INDEX(AO$3:AO$600,ROW()/10))</f>
        <v/>
      </c>
      <c r="AQ322" s="181" t="n">
        <v>3.2</v>
      </c>
      <c r="AR322" s="229" t="e">
        <f aca="false">VALUE($AP322)</f>
        <v>#VALUE!</v>
      </c>
      <c r="AS322" s="164" t="n">
        <v>3190</v>
      </c>
      <c r="AT322" s="165"/>
      <c r="AU322" s="227" t="str">
        <f aca="false">IF(MOD(ROW(),10),"",INDEX(AT$3:AT$600,ROW()/10))</f>
        <v/>
      </c>
      <c r="AV322" s="181" t="n">
        <v>3.2</v>
      </c>
      <c r="AW322" s="229" t="e">
        <f aca="false">VALUE($AU322)</f>
        <v>#VALUE!</v>
      </c>
      <c r="AY322" s="165"/>
      <c r="AZ322" s="180" t="n">
        <f aca="false">IF(MOD(ROW(),2),"",INDEX(AY$3:AY$600,ROW()/2))</f>
        <v>0</v>
      </c>
      <c r="BA322" s="181" t="n">
        <v>3.2</v>
      </c>
      <c r="BB322" s="182" t="n">
        <f aca="false">VALUE(AZ322)</f>
        <v>0</v>
      </c>
      <c r="BD322" s="165"/>
      <c r="BE322" s="180" t="n">
        <f aca="false">IF(MOD(ROW(),2),"",INDEX(BD$3:BD$600,ROW()/2))</f>
        <v>0</v>
      </c>
      <c r="BF322" s="181" t="n">
        <v>3.2</v>
      </c>
      <c r="BG322" s="182" t="n">
        <f aca="false">VALUE($BD323)</f>
        <v>0</v>
      </c>
    </row>
    <row r="323" customFormat="false" ht="13.5" hidden="false" customHeight="false" outlineLevel="0" collapsed="false">
      <c r="A323" s="208" t="n">
        <v>3.16</v>
      </c>
      <c r="B323" s="209" t="n">
        <v>2.41</v>
      </c>
      <c r="C323" s="213" t="n">
        <f aca="false">$C322+(($AM$20-$AM$10))/10</f>
        <v>0</v>
      </c>
      <c r="D323" s="217" t="n">
        <f aca="false">$D322+(($AH$30-$AH$20))/10</f>
        <v>0.0042</v>
      </c>
      <c r="E323" s="211" t="n">
        <f aca="false">$AC318</f>
        <v>0</v>
      </c>
      <c r="F323" s="212" t="n">
        <f aca="false">$F322+(($AR$20-$AR$10))/10</f>
        <v>-0.0192</v>
      </c>
      <c r="G323" s="218" t="n">
        <f aca="false">$G322+(($AW$20-$AW$10))/10</f>
        <v>-0.027</v>
      </c>
      <c r="H323" s="250" t="n">
        <f aca="false">$BB318</f>
        <v>0</v>
      </c>
      <c r="I323" s="250" t="n">
        <f aca="false">$BG318</f>
        <v>0</v>
      </c>
      <c r="J323" s="165"/>
      <c r="S323" s="165"/>
      <c r="T323" s="165"/>
      <c r="U323" s="165"/>
      <c r="V323" s="165"/>
      <c r="W323" s="165"/>
      <c r="Y323" s="164" t="n">
        <v>320</v>
      </c>
      <c r="Z323" s="165"/>
      <c r="AA323" s="180" t="str">
        <f aca="false">IF(MOD(ROW(),2),"",INDEX($Z$3:$Z$600,ROW()/2))</f>
        <v/>
      </c>
      <c r="AB323" s="181" t="n">
        <v>3.21</v>
      </c>
      <c r="AC323" s="182" t="n">
        <f aca="false">VALUE($Z324)</f>
        <v>0</v>
      </c>
      <c r="AD323" s="164" t="n">
        <v>320</v>
      </c>
      <c r="AE323" s="191"/>
      <c r="AF323" s="227" t="str">
        <f aca="false">IF(MOD(ROW(),10),"",INDEX(AE$3:AE$600,ROW()/10))</f>
        <v/>
      </c>
      <c r="AG323" s="228" t="n">
        <v>318</v>
      </c>
      <c r="AH323" s="229" t="e">
        <f aca="false">VALUE($AF323)</f>
        <v>#VALUE!</v>
      </c>
      <c r="AI323" s="164" t="n">
        <v>320</v>
      </c>
      <c r="AJ323" s="165"/>
      <c r="AK323" s="227" t="str">
        <f aca="false">IF(MOD(ROW(),10),"",INDEX(AJ$3:AJ$600,ROW()/10))</f>
        <v/>
      </c>
      <c r="AL323" s="228" t="n">
        <v>313</v>
      </c>
      <c r="AM323" s="229" t="e">
        <f aca="false">VALUE($AK323)</f>
        <v>#VALUE!</v>
      </c>
      <c r="AN323" s="164" t="n">
        <v>320</v>
      </c>
      <c r="AO323" s="190"/>
      <c r="AP323" s="227" t="str">
        <f aca="false">IF(MOD(ROW(),10),"",INDEX(AO$3:AO$600,ROW()/10))</f>
        <v/>
      </c>
      <c r="AQ323" s="181" t="n">
        <v>3.21</v>
      </c>
      <c r="AR323" s="229" t="e">
        <f aca="false">VALUE($AP323)</f>
        <v>#VALUE!</v>
      </c>
      <c r="AS323" s="164" t="n">
        <v>3200</v>
      </c>
      <c r="AT323" s="165"/>
      <c r="AU323" s="227" t="str">
        <f aca="false">IF(MOD(ROW(),10),"",INDEX(AT$3:AT$600,ROW()/10))</f>
        <v/>
      </c>
      <c r="AV323" s="181" t="n">
        <v>3.21</v>
      </c>
      <c r="AW323" s="229" t="e">
        <f aca="false">VALUE($AU323)</f>
        <v>#VALUE!</v>
      </c>
      <c r="AY323" s="165"/>
      <c r="AZ323" s="180" t="str">
        <f aca="false">IF(MOD(ROW(),2),"",INDEX(AY$3:AY$600,ROW()/2))</f>
        <v/>
      </c>
      <c r="BA323" s="181" t="n">
        <v>3.21</v>
      </c>
      <c r="BB323" s="182" t="e">
        <f aca="false">VALUE(AZ323)</f>
        <v>#VALUE!</v>
      </c>
      <c r="BD323" s="165"/>
      <c r="BE323" s="180" t="str">
        <f aca="false">IF(MOD(ROW(),2),"",INDEX(BD$3:BD$600,ROW()/2))</f>
        <v/>
      </c>
      <c r="BF323" s="181" t="n">
        <v>3.21</v>
      </c>
      <c r="BG323" s="182" t="n">
        <f aca="false">VALUE($BD324)</f>
        <v>0</v>
      </c>
    </row>
    <row r="324" customFormat="false" ht="13.5" hidden="false" customHeight="false" outlineLevel="0" collapsed="false">
      <c r="A324" s="208" t="n">
        <v>3.17</v>
      </c>
      <c r="B324" s="209" t="n">
        <v>2.4</v>
      </c>
      <c r="C324" s="213" t="n">
        <f aca="false">$C323+(($AM$20-$AM$10))/10</f>
        <v>0</v>
      </c>
      <c r="D324" s="217" t="n">
        <f aca="false">$D323+(($AH$30-$AH$20))/10</f>
        <v>0.00490000000000001</v>
      </c>
      <c r="E324" s="211" t="n">
        <f aca="false">$AC319</f>
        <v>0</v>
      </c>
      <c r="F324" s="212" t="n">
        <f aca="false">$F323+(($AR$20-$AR$10))/10</f>
        <v>-0.0224</v>
      </c>
      <c r="G324" s="218" t="n">
        <f aca="false">$G323+(($AW$20-$AW$10))/10</f>
        <v>-0.0315</v>
      </c>
      <c r="H324" s="213" t="n">
        <f aca="false">$BB318+($BB320-$BB318)/2</f>
        <v>0</v>
      </c>
      <c r="I324" s="213" t="n">
        <f aca="false">$BG318+($BG320-$BG318)/2</f>
        <v>0</v>
      </c>
      <c r="J324" s="165"/>
      <c r="S324" s="165"/>
      <c r="T324" s="165"/>
      <c r="U324" s="165"/>
      <c r="V324" s="165"/>
      <c r="W324" s="165"/>
      <c r="Y324" s="164" t="n">
        <v>321</v>
      </c>
      <c r="Z324" s="165"/>
      <c r="AA324" s="180" t="n">
        <f aca="false">IF(MOD(ROW(),2),"",INDEX($Z$3:$Z$600,ROW()/2))</f>
        <v>235.86</v>
      </c>
      <c r="AB324" s="181" t="n">
        <v>3.22</v>
      </c>
      <c r="AC324" s="182" t="n">
        <f aca="false">VALUE($Z325)</f>
        <v>0</v>
      </c>
      <c r="AD324" s="164" t="n">
        <v>321</v>
      </c>
      <c r="AE324" s="191"/>
      <c r="AF324" s="227" t="str">
        <f aca="false">IF(MOD(ROW(),10),"",INDEX(AE$3:AE$600,ROW()/10))</f>
        <v/>
      </c>
      <c r="AG324" s="228" t="n">
        <v>319</v>
      </c>
      <c r="AH324" s="229" t="e">
        <f aca="false">VALUE($AF324)</f>
        <v>#VALUE!</v>
      </c>
      <c r="AI324" s="164" t="n">
        <v>321</v>
      </c>
      <c r="AJ324" s="165"/>
      <c r="AK324" s="227" t="str">
        <f aca="false">IF(MOD(ROW(),10),"",INDEX(AJ$3:AJ$600,ROW()/10))</f>
        <v/>
      </c>
      <c r="AL324" s="228" t="n">
        <v>314</v>
      </c>
      <c r="AM324" s="229" t="e">
        <f aca="false">VALUE($AK324)</f>
        <v>#VALUE!</v>
      </c>
      <c r="AN324" s="164" t="n">
        <v>321</v>
      </c>
      <c r="AO324" s="190"/>
      <c r="AP324" s="227" t="str">
        <f aca="false">IF(MOD(ROW(),10),"",INDEX(AO$3:AO$600,ROW()/10))</f>
        <v/>
      </c>
      <c r="AQ324" s="181" t="n">
        <v>3.22</v>
      </c>
      <c r="AR324" s="229" t="e">
        <f aca="false">VALUE($AP324)</f>
        <v>#VALUE!</v>
      </c>
      <c r="AS324" s="164" t="n">
        <v>3210</v>
      </c>
      <c r="AT324" s="165"/>
      <c r="AU324" s="227" t="str">
        <f aca="false">IF(MOD(ROW(),10),"",INDEX(AT$3:AT$600,ROW()/10))</f>
        <v/>
      </c>
      <c r="AV324" s="181" t="n">
        <v>3.22</v>
      </c>
      <c r="AW324" s="229" t="e">
        <f aca="false">VALUE($AU324)</f>
        <v>#VALUE!</v>
      </c>
      <c r="AY324" s="165"/>
      <c r="AZ324" s="180" t="n">
        <f aca="false">IF(MOD(ROW(),2),"",INDEX(AY$3:AY$600,ROW()/2))</f>
        <v>0</v>
      </c>
      <c r="BA324" s="181" t="n">
        <v>3.22</v>
      </c>
      <c r="BB324" s="182" t="n">
        <f aca="false">VALUE(AZ324)</f>
        <v>0</v>
      </c>
      <c r="BD324" s="165"/>
      <c r="BE324" s="180" t="n">
        <f aca="false">IF(MOD(ROW(),2),"",INDEX(BD$3:BD$600,ROW()/2))</f>
        <v>0</v>
      </c>
      <c r="BF324" s="181" t="n">
        <v>3.22</v>
      </c>
      <c r="BG324" s="182" t="n">
        <f aca="false">VALUE($BD325)</f>
        <v>0</v>
      </c>
    </row>
    <row r="325" customFormat="false" ht="13.5" hidden="false" customHeight="false" outlineLevel="0" collapsed="false">
      <c r="A325" s="208" t="n">
        <v>3.18</v>
      </c>
      <c r="B325" s="209" t="n">
        <v>2.39</v>
      </c>
      <c r="C325" s="213" t="n">
        <f aca="false">$C324+(($AM$20-$AM$10))/10</f>
        <v>0</v>
      </c>
      <c r="D325" s="217" t="n">
        <f aca="false">$D324+(($AH$30-$AH$20))/10</f>
        <v>0.00560000000000001</v>
      </c>
      <c r="E325" s="211" t="n">
        <f aca="false">$AC320</f>
        <v>0</v>
      </c>
      <c r="F325" s="212" t="n">
        <f aca="false">$F324+(($AR$20-$AR$10))/10</f>
        <v>-0.0256</v>
      </c>
      <c r="G325" s="218" t="n">
        <f aca="false">$G324+(($AW$20-$AW$10))/10</f>
        <v>-0.036</v>
      </c>
      <c r="H325" s="213" t="n">
        <f aca="false">$BB320</f>
        <v>0</v>
      </c>
      <c r="I325" s="213" t="n">
        <f aca="false">$BG320</f>
        <v>0</v>
      </c>
      <c r="J325" s="165"/>
      <c r="S325" s="165"/>
      <c r="T325" s="165"/>
      <c r="U325" s="165"/>
      <c r="V325" s="165"/>
      <c r="W325" s="165"/>
      <c r="Y325" s="164" t="n">
        <v>322</v>
      </c>
      <c r="Z325" s="165"/>
      <c r="AA325" s="180" t="str">
        <f aca="false">IF(MOD(ROW(),2),"",INDEX($Z$3:$Z$600,ROW()/2))</f>
        <v/>
      </c>
      <c r="AB325" s="181" t="n">
        <v>3.23</v>
      </c>
      <c r="AC325" s="182" t="n">
        <f aca="false">VALUE($Z326)</f>
        <v>0</v>
      </c>
      <c r="AD325" s="164" t="n">
        <v>322</v>
      </c>
      <c r="AE325" s="191"/>
      <c r="AF325" s="227" t="str">
        <f aca="false">IF(MOD(ROW(),10),"",INDEX(AE$3:AE$600,ROW()/10))</f>
        <v/>
      </c>
      <c r="AG325" s="228" t="n">
        <v>320</v>
      </c>
      <c r="AH325" s="229" t="e">
        <f aca="false">VALUE($AF325)</f>
        <v>#VALUE!</v>
      </c>
      <c r="AI325" s="164" t="n">
        <v>322</v>
      </c>
      <c r="AJ325" s="165"/>
      <c r="AK325" s="227" t="str">
        <f aca="false">IF(MOD(ROW(),10),"",INDEX(AJ$3:AJ$600,ROW()/10))</f>
        <v/>
      </c>
      <c r="AL325" s="228" t="n">
        <v>315</v>
      </c>
      <c r="AM325" s="229" t="e">
        <f aca="false">VALUE($AK325)</f>
        <v>#VALUE!</v>
      </c>
      <c r="AN325" s="164" t="n">
        <v>322</v>
      </c>
      <c r="AO325" s="190"/>
      <c r="AP325" s="227" t="str">
        <f aca="false">IF(MOD(ROW(),10),"",INDEX(AO$3:AO$600,ROW()/10))</f>
        <v/>
      </c>
      <c r="AQ325" s="181" t="n">
        <v>3.23</v>
      </c>
      <c r="AR325" s="229" t="e">
        <f aca="false">VALUE($AP325)</f>
        <v>#VALUE!</v>
      </c>
      <c r="AS325" s="164" t="n">
        <v>3220</v>
      </c>
      <c r="AT325" s="165"/>
      <c r="AU325" s="227" t="str">
        <f aca="false">IF(MOD(ROW(),10),"",INDEX(AT$3:AT$600,ROW()/10))</f>
        <v/>
      </c>
      <c r="AV325" s="181" t="n">
        <v>3.23</v>
      </c>
      <c r="AW325" s="229" t="e">
        <f aca="false">VALUE($AU325)</f>
        <v>#VALUE!</v>
      </c>
      <c r="AY325" s="165"/>
      <c r="AZ325" s="180" t="str">
        <f aca="false">IF(MOD(ROW(),2),"",INDEX(AY$3:AY$600,ROW()/2))</f>
        <v/>
      </c>
      <c r="BA325" s="181" t="n">
        <v>3.23</v>
      </c>
      <c r="BB325" s="182" t="e">
        <f aca="false">VALUE(AZ325)</f>
        <v>#VALUE!</v>
      </c>
      <c r="BD325" s="165"/>
      <c r="BE325" s="180" t="str">
        <f aca="false">IF(MOD(ROW(),2),"",INDEX(BD$3:BD$600,ROW()/2))</f>
        <v/>
      </c>
      <c r="BF325" s="181" t="n">
        <v>3.23</v>
      </c>
      <c r="BG325" s="182" t="n">
        <f aca="false">VALUE($BD326)</f>
        <v>0</v>
      </c>
    </row>
    <row r="326" customFormat="false" ht="13.5" hidden="false" customHeight="false" outlineLevel="0" collapsed="false">
      <c r="A326" s="208" t="n">
        <v>3.19</v>
      </c>
      <c r="B326" s="209" t="n">
        <v>2.38</v>
      </c>
      <c r="C326" s="213" t="n">
        <f aca="false">$C325+(($AM$20-$AM$10))/10</f>
        <v>0</v>
      </c>
      <c r="D326" s="217" t="n">
        <f aca="false">$D325+(($AH$30-$AH$20))/10</f>
        <v>0.00630000000000001</v>
      </c>
      <c r="E326" s="211" t="n">
        <f aca="false">$AC321</f>
        <v>0</v>
      </c>
      <c r="F326" s="212" t="n">
        <f aca="false">$F325+(($AR$20-$AR$10))/10</f>
        <v>-0.0288</v>
      </c>
      <c r="G326" s="218" t="n">
        <f aca="false">$G325+(($AW$20-$AW$10))/10</f>
        <v>-0.0405</v>
      </c>
      <c r="H326" s="213" t="n">
        <f aca="false">$BB320+($BB322-$BB320)/2</f>
        <v>0</v>
      </c>
      <c r="I326" s="213" t="n">
        <f aca="false">$BG320+($BG322-$BG320)/2</f>
        <v>0</v>
      </c>
      <c r="J326" s="165"/>
      <c r="S326" s="165"/>
      <c r="T326" s="165"/>
      <c r="U326" s="165"/>
      <c r="V326" s="165"/>
      <c r="W326" s="165"/>
      <c r="Y326" s="164" t="n">
        <v>323</v>
      </c>
      <c r="Z326" s="165"/>
      <c r="AA326" s="180" t="n">
        <f aca="false">IF(MOD(ROW(),2),"",INDEX($Z$3:$Z$600,ROW()/2))</f>
        <v>237.45</v>
      </c>
      <c r="AB326" s="181" t="n">
        <v>3.24</v>
      </c>
      <c r="AC326" s="182" t="n">
        <f aca="false">VALUE($Z327)</f>
        <v>0</v>
      </c>
      <c r="AD326" s="164" t="n">
        <v>323</v>
      </c>
      <c r="AE326" s="191"/>
      <c r="AF326" s="227" t="str">
        <f aca="false">IF(MOD(ROW(),10),"",INDEX(AE$3:AE$600,ROW()/10))</f>
        <v/>
      </c>
      <c r="AG326" s="228" t="n">
        <v>321</v>
      </c>
      <c r="AH326" s="229" t="e">
        <f aca="false">VALUE($AF326)</f>
        <v>#VALUE!</v>
      </c>
      <c r="AI326" s="164" t="n">
        <v>323</v>
      </c>
      <c r="AJ326" s="165"/>
      <c r="AK326" s="227" t="str">
        <f aca="false">IF(MOD(ROW(),10),"",INDEX(AJ$3:AJ$600,ROW()/10))</f>
        <v/>
      </c>
      <c r="AL326" s="228" t="n">
        <v>316</v>
      </c>
      <c r="AM326" s="229" t="e">
        <f aca="false">VALUE($AK326)</f>
        <v>#VALUE!</v>
      </c>
      <c r="AN326" s="164" t="n">
        <v>323</v>
      </c>
      <c r="AO326" s="190"/>
      <c r="AP326" s="227" t="str">
        <f aca="false">IF(MOD(ROW(),10),"",INDEX(AO$3:AO$600,ROW()/10))</f>
        <v/>
      </c>
      <c r="AQ326" s="181" t="n">
        <v>3.24</v>
      </c>
      <c r="AR326" s="229" t="e">
        <f aca="false">VALUE($AP326)</f>
        <v>#VALUE!</v>
      </c>
      <c r="AS326" s="164" t="n">
        <v>3230</v>
      </c>
      <c r="AT326" s="165"/>
      <c r="AU326" s="227" t="str">
        <f aca="false">IF(MOD(ROW(),10),"",INDEX(AT$3:AT$600,ROW()/10))</f>
        <v/>
      </c>
      <c r="AV326" s="181" t="n">
        <v>3.24</v>
      </c>
      <c r="AW326" s="229" t="e">
        <f aca="false">VALUE($AU326)</f>
        <v>#VALUE!</v>
      </c>
      <c r="AY326" s="165"/>
      <c r="AZ326" s="180" t="n">
        <f aca="false">IF(MOD(ROW(),2),"",INDEX(AY$3:AY$600,ROW()/2))</f>
        <v>0</v>
      </c>
      <c r="BA326" s="181" t="n">
        <v>3.24</v>
      </c>
      <c r="BB326" s="182" t="n">
        <f aca="false">VALUE(AZ326)</f>
        <v>0</v>
      </c>
      <c r="BD326" s="165"/>
      <c r="BE326" s="180" t="n">
        <f aca="false">IF(MOD(ROW(),2),"",INDEX(BD$3:BD$600,ROW()/2))</f>
        <v>0</v>
      </c>
      <c r="BF326" s="181" t="n">
        <v>3.24</v>
      </c>
      <c r="BG326" s="182" t="n">
        <f aca="false">VALUE($BD327)</f>
        <v>0</v>
      </c>
    </row>
    <row r="327" customFormat="false" ht="13.5" hidden="false" customHeight="false" outlineLevel="0" collapsed="false">
      <c r="A327" s="208" t="n">
        <v>3.2</v>
      </c>
      <c r="B327" s="209" t="n">
        <v>2.37</v>
      </c>
      <c r="C327" s="213" t="n">
        <f aca="false">$AM330</f>
        <v>0</v>
      </c>
      <c r="D327" s="241" t="n">
        <f aca="false">$AH330</f>
        <v>0</v>
      </c>
      <c r="E327" s="211" t="n">
        <f aca="false">$AC322</f>
        <v>0</v>
      </c>
      <c r="F327" s="212" t="n">
        <f aca="false">$AR330</f>
        <v>0</v>
      </c>
      <c r="G327" s="218" t="n">
        <f aca="false">$AW330</f>
        <v>0</v>
      </c>
      <c r="H327" s="250" t="n">
        <f aca="false">$BB322</f>
        <v>0</v>
      </c>
      <c r="I327" s="250" t="n">
        <f aca="false">$BG322</f>
        <v>0</v>
      </c>
      <c r="J327" s="165"/>
      <c r="S327" s="165"/>
      <c r="T327" s="165"/>
      <c r="U327" s="165"/>
      <c r="V327" s="165"/>
      <c r="W327" s="165"/>
      <c r="Y327" s="164" t="n">
        <v>324</v>
      </c>
      <c r="Z327" s="165"/>
      <c r="AA327" s="180" t="str">
        <f aca="false">IF(MOD(ROW(),2),"",INDEX($Z$3:$Z$600,ROW()/2))</f>
        <v/>
      </c>
      <c r="AB327" s="181" t="n">
        <v>3.25</v>
      </c>
      <c r="AC327" s="182" t="n">
        <f aca="false">VALUE($Z328)</f>
        <v>0</v>
      </c>
      <c r="AD327" s="164" t="n">
        <v>324</v>
      </c>
      <c r="AE327" s="191"/>
      <c r="AF327" s="227" t="str">
        <f aca="false">IF(MOD(ROW(),10),"",INDEX(AE$3:AE$600,ROW()/10))</f>
        <v/>
      </c>
      <c r="AG327" s="228" t="n">
        <v>322</v>
      </c>
      <c r="AH327" s="229" t="e">
        <f aca="false">VALUE($AF327)</f>
        <v>#VALUE!</v>
      </c>
      <c r="AI327" s="164" t="n">
        <v>324</v>
      </c>
      <c r="AJ327" s="165"/>
      <c r="AK327" s="227" t="str">
        <f aca="false">IF(MOD(ROW(),10),"",INDEX(AJ$3:AJ$600,ROW()/10))</f>
        <v/>
      </c>
      <c r="AL327" s="228" t="n">
        <v>317</v>
      </c>
      <c r="AM327" s="229" t="e">
        <f aca="false">VALUE($AK327)</f>
        <v>#VALUE!</v>
      </c>
      <c r="AN327" s="164" t="n">
        <v>324</v>
      </c>
      <c r="AO327" s="190"/>
      <c r="AP327" s="227" t="str">
        <f aca="false">IF(MOD(ROW(),10),"",INDEX(AO$3:AO$600,ROW()/10))</f>
        <v/>
      </c>
      <c r="AQ327" s="181" t="n">
        <v>3.25</v>
      </c>
      <c r="AR327" s="229" t="e">
        <f aca="false">VALUE($AP327)</f>
        <v>#VALUE!</v>
      </c>
      <c r="AS327" s="164" t="n">
        <v>3240</v>
      </c>
      <c r="AT327" s="165"/>
      <c r="AU327" s="227" t="str">
        <f aca="false">IF(MOD(ROW(),10),"",INDEX(AT$3:AT$600,ROW()/10))</f>
        <v/>
      </c>
      <c r="AV327" s="181" t="n">
        <v>3.25</v>
      </c>
      <c r="AW327" s="229" t="e">
        <f aca="false">VALUE($AU327)</f>
        <v>#VALUE!</v>
      </c>
      <c r="AY327" s="165"/>
      <c r="AZ327" s="180" t="str">
        <f aca="false">IF(MOD(ROW(),2),"",INDEX(AY$3:AY$600,ROW()/2))</f>
        <v/>
      </c>
      <c r="BA327" s="181" t="n">
        <v>3.25</v>
      </c>
      <c r="BB327" s="182" t="e">
        <f aca="false">VALUE(AZ327)</f>
        <v>#VALUE!</v>
      </c>
      <c r="BD327" s="165"/>
      <c r="BE327" s="180" t="str">
        <f aca="false">IF(MOD(ROW(),2),"",INDEX(BD$3:BD$600,ROW()/2))</f>
        <v/>
      </c>
      <c r="BF327" s="181" t="n">
        <v>3.25</v>
      </c>
      <c r="BG327" s="182" t="n">
        <f aca="false">VALUE($BD328)</f>
        <v>0</v>
      </c>
    </row>
    <row r="328" customFormat="false" ht="13.5" hidden="false" customHeight="false" outlineLevel="0" collapsed="false">
      <c r="A328" s="208" t="n">
        <v>3.21</v>
      </c>
      <c r="B328" s="209" t="n">
        <v>2.36</v>
      </c>
      <c r="C328" s="213" t="n">
        <f aca="false">$C327+(($AM$20-$AM$10))/10</f>
        <v>0</v>
      </c>
      <c r="D328" s="217" t="n">
        <f aca="false">$D327+(($AH$30-$AH$20))/10</f>
        <v>0.000700000000000001</v>
      </c>
      <c r="E328" s="211" t="n">
        <f aca="false">$AC323</f>
        <v>0</v>
      </c>
      <c r="F328" s="212" t="n">
        <f aca="false">$F327+(($AR$20-$AR$10))/10</f>
        <v>-0.0032</v>
      </c>
      <c r="G328" s="218" t="n">
        <f aca="false">$G327+(($AW$20-$AW$10))/10</f>
        <v>-0.0045</v>
      </c>
      <c r="H328" s="213" t="n">
        <f aca="false">$BB322+($BB324-$BB322)/2</f>
        <v>0</v>
      </c>
      <c r="I328" s="213" t="n">
        <f aca="false">$BG322+($BG324-$BG322)/2</f>
        <v>0</v>
      </c>
      <c r="J328" s="165"/>
      <c r="S328" s="165"/>
      <c r="T328" s="165"/>
      <c r="U328" s="165"/>
      <c r="V328" s="165"/>
      <c r="W328" s="165"/>
      <c r="Y328" s="164" t="n">
        <v>325</v>
      </c>
      <c r="Z328" s="165"/>
      <c r="AA328" s="180" t="n">
        <f aca="false">IF(MOD(ROW(),2),"",INDEX($Z$3:$Z$600,ROW()/2))</f>
        <v>239.04</v>
      </c>
      <c r="AB328" s="181" t="n">
        <v>3.26</v>
      </c>
      <c r="AC328" s="182" t="n">
        <f aca="false">VALUE($Z329)</f>
        <v>0</v>
      </c>
      <c r="AD328" s="164" t="n">
        <v>325</v>
      </c>
      <c r="AE328" s="191"/>
      <c r="AF328" s="227" t="str">
        <f aca="false">IF(MOD(ROW(),10),"",INDEX(AE$3:AE$600,ROW()/10))</f>
        <v/>
      </c>
      <c r="AG328" s="228" t="n">
        <v>323</v>
      </c>
      <c r="AH328" s="229" t="e">
        <f aca="false">VALUE($AF328)</f>
        <v>#VALUE!</v>
      </c>
      <c r="AI328" s="164" t="n">
        <v>325</v>
      </c>
      <c r="AJ328" s="165"/>
      <c r="AK328" s="227" t="str">
        <f aca="false">IF(MOD(ROW(),10),"",INDEX(AJ$3:AJ$600,ROW()/10))</f>
        <v/>
      </c>
      <c r="AL328" s="228" t="n">
        <v>318</v>
      </c>
      <c r="AM328" s="229" t="e">
        <f aca="false">VALUE($AK328)</f>
        <v>#VALUE!</v>
      </c>
      <c r="AN328" s="164" t="n">
        <v>325</v>
      </c>
      <c r="AO328" s="190"/>
      <c r="AP328" s="227" t="str">
        <f aca="false">IF(MOD(ROW(),10),"",INDEX(AO$3:AO$600,ROW()/10))</f>
        <v/>
      </c>
      <c r="AQ328" s="181" t="n">
        <v>3.26</v>
      </c>
      <c r="AR328" s="229" t="e">
        <f aca="false">VALUE($AP328)</f>
        <v>#VALUE!</v>
      </c>
      <c r="AS328" s="164" t="n">
        <v>3250</v>
      </c>
      <c r="AT328" s="165"/>
      <c r="AU328" s="227" t="str">
        <f aca="false">IF(MOD(ROW(),10),"",INDEX(AT$3:AT$600,ROW()/10))</f>
        <v/>
      </c>
      <c r="AV328" s="181" t="n">
        <v>3.26</v>
      </c>
      <c r="AW328" s="229" t="e">
        <f aca="false">VALUE($AU328)</f>
        <v>#VALUE!</v>
      </c>
      <c r="AY328" s="165"/>
      <c r="AZ328" s="180" t="n">
        <f aca="false">IF(MOD(ROW(),2),"",INDEX(AY$3:AY$600,ROW()/2))</f>
        <v>0</v>
      </c>
      <c r="BA328" s="181" t="n">
        <v>3.26</v>
      </c>
      <c r="BB328" s="182" t="n">
        <f aca="false">VALUE(AZ328)</f>
        <v>0</v>
      </c>
      <c r="BD328" s="165"/>
      <c r="BE328" s="180" t="n">
        <f aca="false">IF(MOD(ROW(),2),"",INDEX(BD$3:BD$600,ROW()/2))</f>
        <v>0</v>
      </c>
      <c r="BF328" s="181" t="n">
        <v>3.26</v>
      </c>
      <c r="BG328" s="182" t="n">
        <f aca="false">VALUE($BD329)</f>
        <v>0</v>
      </c>
    </row>
    <row r="329" customFormat="false" ht="13.5" hidden="false" customHeight="false" outlineLevel="0" collapsed="false">
      <c r="A329" s="208" t="n">
        <v>3.22</v>
      </c>
      <c r="B329" s="209" t="n">
        <v>2.35</v>
      </c>
      <c r="C329" s="213" t="n">
        <f aca="false">$C328+(($AM$20-$AM$10))/10</f>
        <v>0</v>
      </c>
      <c r="D329" s="217" t="n">
        <f aca="false">$D328+(($AH$30-$AH$20))/10</f>
        <v>0.0014</v>
      </c>
      <c r="E329" s="211" t="n">
        <f aca="false">$AC324</f>
        <v>0</v>
      </c>
      <c r="F329" s="212" t="n">
        <f aca="false">$F328+(($AR$20-$AR$10))/10</f>
        <v>-0.0064</v>
      </c>
      <c r="G329" s="218" t="n">
        <f aca="false">$G328+(($AW$20-$AW$10))/10</f>
        <v>-0.009</v>
      </c>
      <c r="H329" s="213" t="n">
        <f aca="false">$BB324</f>
        <v>0</v>
      </c>
      <c r="I329" s="213" t="n">
        <f aca="false">$BG324</f>
        <v>0</v>
      </c>
      <c r="J329" s="165"/>
      <c r="S329" s="165"/>
      <c r="T329" s="165"/>
      <c r="U329" s="165"/>
      <c r="V329" s="165"/>
      <c r="W329" s="165"/>
      <c r="Y329" s="164" t="n">
        <v>326</v>
      </c>
      <c r="Z329" s="165"/>
      <c r="AA329" s="180" t="str">
        <f aca="false">IF(MOD(ROW(),2),"",INDEX($Z$3:$Z$600,ROW()/2))</f>
        <v/>
      </c>
      <c r="AB329" s="181" t="n">
        <v>3.27</v>
      </c>
      <c r="AC329" s="182" t="n">
        <f aca="false">VALUE($Z330)</f>
        <v>0</v>
      </c>
      <c r="AD329" s="164" t="n">
        <v>326</v>
      </c>
      <c r="AE329" s="191"/>
      <c r="AF329" s="227" t="str">
        <f aca="false">IF(MOD(ROW(),10),"",INDEX(AE$3:AE$600,ROW()/10))</f>
        <v/>
      </c>
      <c r="AG329" s="228" t="n">
        <v>324</v>
      </c>
      <c r="AH329" s="229" t="e">
        <f aca="false">VALUE($AF329)</f>
        <v>#VALUE!</v>
      </c>
      <c r="AI329" s="164" t="n">
        <v>326</v>
      </c>
      <c r="AJ329" s="165"/>
      <c r="AK329" s="227" t="str">
        <f aca="false">IF(MOD(ROW(),10),"",INDEX(AJ$3:AJ$600,ROW()/10))</f>
        <v/>
      </c>
      <c r="AL329" s="228" t="n">
        <v>319</v>
      </c>
      <c r="AM329" s="229" t="e">
        <f aca="false">VALUE($AK329)</f>
        <v>#VALUE!</v>
      </c>
      <c r="AN329" s="164" t="n">
        <v>326</v>
      </c>
      <c r="AO329" s="190"/>
      <c r="AP329" s="227" t="str">
        <f aca="false">IF(MOD(ROW(),10),"",INDEX(AO$3:AO$600,ROW()/10))</f>
        <v/>
      </c>
      <c r="AQ329" s="181" t="n">
        <v>3.27</v>
      </c>
      <c r="AR329" s="229" t="e">
        <f aca="false">VALUE($AP329)</f>
        <v>#VALUE!</v>
      </c>
      <c r="AS329" s="164" t="n">
        <v>3260</v>
      </c>
      <c r="AT329" s="165"/>
      <c r="AU329" s="227" t="str">
        <f aca="false">IF(MOD(ROW(),10),"",INDEX(AT$3:AT$600,ROW()/10))</f>
        <v/>
      </c>
      <c r="AV329" s="181" t="n">
        <v>3.27</v>
      </c>
      <c r="AW329" s="229" t="e">
        <f aca="false">VALUE($AU329)</f>
        <v>#VALUE!</v>
      </c>
      <c r="AY329" s="165"/>
      <c r="AZ329" s="180" t="str">
        <f aca="false">IF(MOD(ROW(),2),"",INDEX(AY$3:AY$600,ROW()/2))</f>
        <v/>
      </c>
      <c r="BA329" s="181" t="n">
        <v>3.27</v>
      </c>
      <c r="BB329" s="182" t="e">
        <f aca="false">VALUE(AZ329)</f>
        <v>#VALUE!</v>
      </c>
      <c r="BD329" s="165"/>
      <c r="BE329" s="180" t="str">
        <f aca="false">IF(MOD(ROW(),2),"",INDEX(BD$3:BD$600,ROW()/2))</f>
        <v/>
      </c>
      <c r="BF329" s="181" t="n">
        <v>3.27</v>
      </c>
      <c r="BG329" s="182" t="n">
        <f aca="false">VALUE($BD330)</f>
        <v>0</v>
      </c>
    </row>
    <row r="330" customFormat="false" ht="13.5" hidden="false" customHeight="false" outlineLevel="0" collapsed="false">
      <c r="A330" s="208" t="n">
        <v>3.23</v>
      </c>
      <c r="B330" s="209" t="n">
        <v>2.34</v>
      </c>
      <c r="C330" s="213" t="n">
        <f aca="false">$C329+(($AM$20-$AM$10))/10</f>
        <v>0</v>
      </c>
      <c r="D330" s="217" t="n">
        <f aca="false">$D329+(($AH$30-$AH$20))/10</f>
        <v>0.0021</v>
      </c>
      <c r="E330" s="211" t="n">
        <f aca="false">$AC325</f>
        <v>0</v>
      </c>
      <c r="F330" s="212" t="n">
        <f aca="false">$F329+(($AR$20-$AR$10))/10</f>
        <v>-0.0096</v>
      </c>
      <c r="G330" s="218" t="n">
        <f aca="false">$G329+(($AW$20-$AW$10))/10</f>
        <v>-0.0135</v>
      </c>
      <c r="H330" s="213" t="n">
        <f aca="false">$BB324+($BB326-$BB324)/2</f>
        <v>0</v>
      </c>
      <c r="I330" s="213" t="n">
        <f aca="false">$BG324+($BG326-$BG324)/2</f>
        <v>0</v>
      </c>
      <c r="J330" s="165"/>
      <c r="S330" s="165"/>
      <c r="T330" s="165"/>
      <c r="U330" s="165"/>
      <c r="V330" s="165"/>
      <c r="W330" s="165"/>
      <c r="Y330" s="164" t="n">
        <v>327</v>
      </c>
      <c r="Z330" s="165"/>
      <c r="AA330" s="180" t="n">
        <f aca="false">IF(MOD(ROW(),2),"",INDEX($Z$3:$Z$600,ROW()/2))</f>
        <v>240.17</v>
      </c>
      <c r="AB330" s="181" t="n">
        <v>3.28</v>
      </c>
      <c r="AC330" s="182" t="n">
        <f aca="false">VALUE($Z331)</f>
        <v>0</v>
      </c>
      <c r="AD330" s="164" t="n">
        <v>327</v>
      </c>
      <c r="AE330" s="191"/>
      <c r="AF330" s="227" t="n">
        <f aca="false">IF(MOD(ROW(),10),"",INDEX(AE$3:AE$600,ROW()/10))</f>
        <v>0</v>
      </c>
      <c r="AG330" s="228" t="n">
        <v>325</v>
      </c>
      <c r="AH330" s="229" t="n">
        <f aca="false">VALUE($AF330)</f>
        <v>0</v>
      </c>
      <c r="AI330" s="164" t="n">
        <v>327</v>
      </c>
      <c r="AJ330" s="165"/>
      <c r="AK330" s="227" t="n">
        <f aca="false">IF(MOD(ROW(),10),"",INDEX(AJ$3:AJ$600,ROW()/10))</f>
        <v>0</v>
      </c>
      <c r="AL330" s="228" t="n">
        <v>320</v>
      </c>
      <c r="AM330" s="229" t="n">
        <f aca="false">VALUE($AK330)</f>
        <v>0</v>
      </c>
      <c r="AN330" s="164" t="n">
        <v>327</v>
      </c>
      <c r="AO330" s="190"/>
      <c r="AP330" s="227" t="n">
        <f aca="false">IF(MOD(ROW(),10),"",INDEX(AO$3:AO$600,ROW()/10))</f>
        <v>0</v>
      </c>
      <c r="AQ330" s="181" t="n">
        <v>3.28</v>
      </c>
      <c r="AR330" s="229" t="n">
        <f aca="false">VALUE($AP330)</f>
        <v>0</v>
      </c>
      <c r="AS330" s="164" t="n">
        <v>3270</v>
      </c>
      <c r="AT330" s="165"/>
      <c r="AU330" s="227" t="n">
        <f aca="false">IF(MOD(ROW(),10),"",INDEX(AT$3:AT$600,ROW()/10))</f>
        <v>0</v>
      </c>
      <c r="AV330" s="181" t="n">
        <v>3.28</v>
      </c>
      <c r="AW330" s="229" t="n">
        <f aca="false">VALUE($AU330)</f>
        <v>0</v>
      </c>
      <c r="AY330" s="165"/>
      <c r="AZ330" s="180" t="n">
        <f aca="false">IF(MOD(ROW(),2),"",INDEX(AY$3:AY$600,ROW()/2))</f>
        <v>0</v>
      </c>
      <c r="BA330" s="181" t="n">
        <v>3.28</v>
      </c>
      <c r="BB330" s="182" t="n">
        <f aca="false">VALUE(AZ330)</f>
        <v>0</v>
      </c>
      <c r="BD330" s="165"/>
      <c r="BE330" s="180" t="n">
        <f aca="false">IF(MOD(ROW(),2),"",INDEX(BD$3:BD$600,ROW()/2))</f>
        <v>0</v>
      </c>
      <c r="BF330" s="181" t="n">
        <v>3.28</v>
      </c>
      <c r="BG330" s="182" t="n">
        <f aca="false">VALUE($BD331)</f>
        <v>0</v>
      </c>
    </row>
    <row r="331" customFormat="false" ht="13.5" hidden="false" customHeight="false" outlineLevel="0" collapsed="false">
      <c r="A331" s="208" t="n">
        <v>3.24</v>
      </c>
      <c r="B331" s="209" t="n">
        <v>2.33</v>
      </c>
      <c r="C331" s="213" t="n">
        <f aca="false">$C330+(($AM$20-$AM$10))/10</f>
        <v>0</v>
      </c>
      <c r="D331" s="217" t="n">
        <f aca="false">$D330+(($AH$30-$AH$20))/10</f>
        <v>0.0028</v>
      </c>
      <c r="E331" s="211" t="n">
        <f aca="false">$AC326</f>
        <v>0</v>
      </c>
      <c r="F331" s="212" t="n">
        <f aca="false">$F330+(($AR$20-$AR$10))/10</f>
        <v>-0.0128</v>
      </c>
      <c r="G331" s="218" t="n">
        <f aca="false">$G330+(($AW$20-$AW$10))/10</f>
        <v>-0.018</v>
      </c>
      <c r="H331" s="250" t="n">
        <f aca="false">$BB326</f>
        <v>0</v>
      </c>
      <c r="I331" s="250" t="n">
        <f aca="false">$BG326</f>
        <v>0</v>
      </c>
      <c r="J331" s="165"/>
      <c r="S331" s="165"/>
      <c r="T331" s="165"/>
      <c r="U331" s="165"/>
      <c r="V331" s="165"/>
      <c r="W331" s="165"/>
      <c r="Y331" s="164" t="n">
        <v>328</v>
      </c>
      <c r="Z331" s="165"/>
      <c r="AA331" s="180" t="str">
        <f aca="false">IF(MOD(ROW(),2),"",INDEX($Z$3:$Z$600,ROW()/2))</f>
        <v/>
      </c>
      <c r="AB331" s="181" t="n">
        <v>3.29</v>
      </c>
      <c r="AC331" s="182" t="n">
        <f aca="false">VALUE($Z332)</f>
        <v>0</v>
      </c>
      <c r="AD331" s="164" t="n">
        <v>328</v>
      </c>
      <c r="AE331" s="191"/>
      <c r="AF331" s="227" t="str">
        <f aca="false">IF(MOD(ROW(),10),"",INDEX(AE$3:AE$600,ROW()/10))</f>
        <v/>
      </c>
      <c r="AG331" s="228" t="n">
        <v>326</v>
      </c>
      <c r="AH331" s="229" t="e">
        <f aca="false">VALUE($AF331)</f>
        <v>#VALUE!</v>
      </c>
      <c r="AI331" s="164" t="n">
        <v>328</v>
      </c>
      <c r="AJ331" s="165"/>
      <c r="AK331" s="227" t="str">
        <f aca="false">IF(MOD(ROW(),10),"",INDEX(AJ$3:AJ$600,ROW()/10))</f>
        <v/>
      </c>
      <c r="AL331" s="228" t="n">
        <v>321</v>
      </c>
      <c r="AM331" s="229" t="e">
        <f aca="false">VALUE($AK331)</f>
        <v>#VALUE!</v>
      </c>
      <c r="AN331" s="164" t="n">
        <v>328</v>
      </c>
      <c r="AO331" s="190"/>
      <c r="AP331" s="227" t="str">
        <f aca="false">IF(MOD(ROW(),10),"",INDEX(AO$3:AO$600,ROW()/10))</f>
        <v/>
      </c>
      <c r="AQ331" s="181" t="n">
        <v>3.29</v>
      </c>
      <c r="AR331" s="229" t="e">
        <f aca="false">VALUE($AP331)</f>
        <v>#VALUE!</v>
      </c>
      <c r="AS331" s="164" t="n">
        <v>3280</v>
      </c>
      <c r="AT331" s="165"/>
      <c r="AU331" s="227" t="str">
        <f aca="false">IF(MOD(ROW(),10),"",INDEX(AT$3:AT$600,ROW()/10))</f>
        <v/>
      </c>
      <c r="AV331" s="181" t="n">
        <v>3.29</v>
      </c>
      <c r="AW331" s="229" t="e">
        <f aca="false">VALUE($AU331)</f>
        <v>#VALUE!</v>
      </c>
      <c r="AY331" s="165"/>
      <c r="AZ331" s="180" t="str">
        <f aca="false">IF(MOD(ROW(),2),"",INDEX(AY$3:AY$600,ROW()/2))</f>
        <v/>
      </c>
      <c r="BA331" s="181" t="n">
        <v>3.29</v>
      </c>
      <c r="BB331" s="182" t="e">
        <f aca="false">VALUE(AZ331)</f>
        <v>#VALUE!</v>
      </c>
      <c r="BD331" s="165"/>
      <c r="BE331" s="180" t="str">
        <f aca="false">IF(MOD(ROW(),2),"",INDEX(BD$3:BD$600,ROW()/2))</f>
        <v/>
      </c>
      <c r="BF331" s="181" t="n">
        <v>3.29</v>
      </c>
      <c r="BG331" s="182" t="n">
        <f aca="false">VALUE($BD332)</f>
        <v>0</v>
      </c>
    </row>
    <row r="332" customFormat="false" ht="13.5" hidden="false" customHeight="false" outlineLevel="0" collapsed="false">
      <c r="A332" s="208" t="n">
        <v>3.25</v>
      </c>
      <c r="B332" s="209" t="n">
        <v>2.32</v>
      </c>
      <c r="C332" s="213" t="n">
        <f aca="false">$C331+(($AM$20-$AM$10))/10</f>
        <v>0</v>
      </c>
      <c r="D332" s="217" t="n">
        <f aca="false">$D331+(($AH$30-$AH$20))/10</f>
        <v>0.0035</v>
      </c>
      <c r="E332" s="211" t="n">
        <f aca="false">$AC327</f>
        <v>0</v>
      </c>
      <c r="F332" s="212" t="n">
        <f aca="false">$F331+(($AR$20-$AR$10))/10</f>
        <v>-0.016</v>
      </c>
      <c r="G332" s="218" t="n">
        <f aca="false">$G331+(($AW$20-$AW$10))/10</f>
        <v>-0.0225</v>
      </c>
      <c r="H332" s="213" t="n">
        <f aca="false">$BB326+($BB328-$BB326)/2</f>
        <v>0</v>
      </c>
      <c r="I332" s="213" t="n">
        <f aca="false">$BG326+($BG328-$BG326)/2</f>
        <v>0</v>
      </c>
      <c r="J332" s="165"/>
      <c r="S332" s="165"/>
      <c r="T332" s="165"/>
      <c r="U332" s="165"/>
      <c r="V332" s="165"/>
      <c r="W332" s="165"/>
      <c r="Y332" s="164" t="n">
        <v>329</v>
      </c>
      <c r="Z332" s="165"/>
      <c r="AA332" s="180" t="n">
        <f aca="false">IF(MOD(ROW(),2),"",INDEX($Z$3:$Z$600,ROW()/2))</f>
        <v>0</v>
      </c>
      <c r="AB332" s="181" t="n">
        <v>3.3</v>
      </c>
      <c r="AC332" s="182" t="n">
        <f aca="false">VALUE($Z333)</f>
        <v>0</v>
      </c>
      <c r="AD332" s="164" t="n">
        <v>329</v>
      </c>
      <c r="AE332" s="191"/>
      <c r="AF332" s="227" t="str">
        <f aca="false">IF(MOD(ROW(),10),"",INDEX(AE$3:AE$600,ROW()/10))</f>
        <v/>
      </c>
      <c r="AG332" s="228" t="n">
        <v>327</v>
      </c>
      <c r="AH332" s="229" t="e">
        <f aca="false">VALUE($AF332)</f>
        <v>#VALUE!</v>
      </c>
      <c r="AI332" s="164" t="n">
        <v>329</v>
      </c>
      <c r="AJ332" s="165"/>
      <c r="AK332" s="227" t="str">
        <f aca="false">IF(MOD(ROW(),10),"",INDEX(AJ$3:AJ$600,ROW()/10))</f>
        <v/>
      </c>
      <c r="AL332" s="228" t="n">
        <v>322</v>
      </c>
      <c r="AM332" s="229" t="e">
        <f aca="false">VALUE($AK332)</f>
        <v>#VALUE!</v>
      </c>
      <c r="AN332" s="164" t="n">
        <v>329</v>
      </c>
      <c r="AO332" s="190"/>
      <c r="AP332" s="227" t="str">
        <f aca="false">IF(MOD(ROW(),10),"",INDEX(AO$3:AO$600,ROW()/10))</f>
        <v/>
      </c>
      <c r="AQ332" s="181" t="n">
        <v>3.3</v>
      </c>
      <c r="AR332" s="229" t="e">
        <f aca="false">VALUE($AP332)</f>
        <v>#VALUE!</v>
      </c>
      <c r="AS332" s="164" t="n">
        <v>3290</v>
      </c>
      <c r="AT332" s="165"/>
      <c r="AU332" s="227" t="str">
        <f aca="false">IF(MOD(ROW(),10),"",INDEX(AT$3:AT$600,ROW()/10))</f>
        <v/>
      </c>
      <c r="AV332" s="181" t="n">
        <v>3.3</v>
      </c>
      <c r="AW332" s="229" t="e">
        <f aca="false">VALUE($AU332)</f>
        <v>#VALUE!</v>
      </c>
      <c r="AY332" s="165"/>
      <c r="AZ332" s="180" t="n">
        <f aca="false">IF(MOD(ROW(),2),"",INDEX(AY$3:AY$600,ROW()/2))</f>
        <v>0</v>
      </c>
      <c r="BA332" s="181" t="n">
        <v>3.3</v>
      </c>
      <c r="BB332" s="182" t="n">
        <f aca="false">VALUE(AZ332)</f>
        <v>0</v>
      </c>
      <c r="BD332" s="165"/>
      <c r="BE332" s="180" t="n">
        <f aca="false">IF(MOD(ROW(),2),"",INDEX(BD$3:BD$600,ROW()/2))</f>
        <v>0</v>
      </c>
      <c r="BF332" s="181" t="n">
        <v>3.3</v>
      </c>
      <c r="BG332" s="182" t="n">
        <f aca="false">VALUE($BD333)</f>
        <v>0</v>
      </c>
    </row>
    <row r="333" customFormat="false" ht="13.5" hidden="false" customHeight="false" outlineLevel="0" collapsed="false">
      <c r="A333" s="208" t="n">
        <v>3.26</v>
      </c>
      <c r="B333" s="209" t="n">
        <v>2.31</v>
      </c>
      <c r="C333" s="213" t="n">
        <f aca="false">$C332+(($AM$20-$AM$10))/10</f>
        <v>0</v>
      </c>
      <c r="D333" s="217" t="n">
        <f aca="false">$D332+(($AH$30-$AH$20))/10</f>
        <v>0.0042</v>
      </c>
      <c r="E333" s="211" t="n">
        <f aca="false">$AC328</f>
        <v>0</v>
      </c>
      <c r="F333" s="212" t="n">
        <f aca="false">$F332+(($AR$20-$AR$10))/10</f>
        <v>-0.0192</v>
      </c>
      <c r="G333" s="218" t="n">
        <f aca="false">$G332+(($AW$20-$AW$10))/10</f>
        <v>-0.027</v>
      </c>
      <c r="H333" s="213" t="n">
        <f aca="false">$BB328</f>
        <v>0</v>
      </c>
      <c r="I333" s="213" t="n">
        <f aca="false">$BG328</f>
        <v>0</v>
      </c>
      <c r="J333" s="165"/>
      <c r="S333" s="165"/>
      <c r="T333" s="165"/>
      <c r="U333" s="165"/>
      <c r="V333" s="165"/>
      <c r="W333" s="165"/>
      <c r="Y333" s="164" t="n">
        <v>330</v>
      </c>
      <c r="Z333" s="165"/>
      <c r="AA333" s="180" t="str">
        <f aca="false">IF(MOD(ROW(),2),"",INDEX($Z$3:$Z$600,ROW()/2))</f>
        <v/>
      </c>
      <c r="AB333" s="181" t="n">
        <v>3.31</v>
      </c>
      <c r="AC333" s="182" t="n">
        <f aca="false">VALUE($Z334)</f>
        <v>0</v>
      </c>
      <c r="AD333" s="164" t="n">
        <v>330</v>
      </c>
      <c r="AE333" s="191"/>
      <c r="AF333" s="227" t="str">
        <f aca="false">IF(MOD(ROW(),10),"",INDEX(AE$3:AE$600,ROW()/10))</f>
        <v/>
      </c>
      <c r="AG333" s="228" t="n">
        <v>328</v>
      </c>
      <c r="AH333" s="229" t="e">
        <f aca="false">VALUE($AF333)</f>
        <v>#VALUE!</v>
      </c>
      <c r="AI333" s="164" t="n">
        <v>330</v>
      </c>
      <c r="AJ333" s="165"/>
      <c r="AK333" s="227" t="str">
        <f aca="false">IF(MOD(ROW(),10),"",INDEX(AJ$3:AJ$600,ROW()/10))</f>
        <v/>
      </c>
      <c r="AL333" s="228" t="n">
        <v>323</v>
      </c>
      <c r="AM333" s="229" t="e">
        <f aca="false">VALUE($AK333)</f>
        <v>#VALUE!</v>
      </c>
      <c r="AN333" s="164" t="n">
        <v>330</v>
      </c>
      <c r="AO333" s="190"/>
      <c r="AP333" s="227" t="str">
        <f aca="false">IF(MOD(ROW(),10),"",INDEX(AO$3:AO$600,ROW()/10))</f>
        <v/>
      </c>
      <c r="AQ333" s="181" t="n">
        <v>3.31</v>
      </c>
      <c r="AR333" s="229" t="e">
        <f aca="false">VALUE($AP333)</f>
        <v>#VALUE!</v>
      </c>
      <c r="AS333" s="164" t="n">
        <v>3300</v>
      </c>
      <c r="AT333" s="165"/>
      <c r="AU333" s="227" t="str">
        <f aca="false">IF(MOD(ROW(),10),"",INDEX(AT$3:AT$600,ROW()/10))</f>
        <v/>
      </c>
      <c r="AV333" s="181" t="n">
        <v>3.31</v>
      </c>
      <c r="AW333" s="229" t="e">
        <f aca="false">VALUE($AU333)</f>
        <v>#VALUE!</v>
      </c>
      <c r="AY333" s="165"/>
      <c r="AZ333" s="180" t="str">
        <f aca="false">IF(MOD(ROW(),2),"",INDEX(AY$3:AY$600,ROW()/2))</f>
        <v/>
      </c>
      <c r="BA333" s="181" t="n">
        <v>3.31</v>
      </c>
      <c r="BB333" s="182" t="e">
        <f aca="false">VALUE(AZ333)</f>
        <v>#VALUE!</v>
      </c>
      <c r="BD333" s="165"/>
      <c r="BE333" s="180" t="str">
        <f aca="false">IF(MOD(ROW(),2),"",INDEX(BD$3:BD$600,ROW()/2))</f>
        <v/>
      </c>
      <c r="BF333" s="181" t="n">
        <v>3.31</v>
      </c>
      <c r="BG333" s="182" t="n">
        <f aca="false">VALUE($BD334)</f>
        <v>0</v>
      </c>
    </row>
    <row r="334" customFormat="false" ht="13.5" hidden="false" customHeight="false" outlineLevel="0" collapsed="false">
      <c r="A334" s="208" t="n">
        <v>3.27</v>
      </c>
      <c r="B334" s="209" t="n">
        <v>2.3</v>
      </c>
      <c r="C334" s="213" t="n">
        <f aca="false">$C333+(($AM$20-$AM$10))/10</f>
        <v>0</v>
      </c>
      <c r="D334" s="217" t="n">
        <f aca="false">$D333+(($AH$30-$AH$20))/10</f>
        <v>0.00490000000000001</v>
      </c>
      <c r="E334" s="211" t="n">
        <f aca="false">$AC329</f>
        <v>0</v>
      </c>
      <c r="F334" s="212" t="n">
        <f aca="false">$F333+(($AR$20-$AR$10))/10</f>
        <v>-0.0224</v>
      </c>
      <c r="G334" s="218" t="n">
        <f aca="false">$G333+(($AW$20-$AW$10))/10</f>
        <v>-0.0315</v>
      </c>
      <c r="H334" s="213" t="n">
        <f aca="false">$BB328+($BB330-$BB328)/2</f>
        <v>0</v>
      </c>
      <c r="I334" s="213" t="n">
        <f aca="false">$BG328+($BG330-$BG328)/2</f>
        <v>0</v>
      </c>
      <c r="J334" s="165"/>
      <c r="S334" s="165"/>
      <c r="T334" s="165"/>
      <c r="U334" s="165"/>
      <c r="V334" s="165"/>
      <c r="W334" s="165"/>
      <c r="Y334" s="164" t="n">
        <v>331</v>
      </c>
      <c r="Z334" s="165"/>
      <c r="AA334" s="180" t="n">
        <f aca="false">IF(MOD(ROW(),2),"",INDEX($Z$3:$Z$600,ROW()/2))</f>
        <v>0</v>
      </c>
      <c r="AB334" s="181" t="n">
        <v>3.32</v>
      </c>
      <c r="AC334" s="182" t="n">
        <f aca="false">VALUE($Z335)</f>
        <v>0</v>
      </c>
      <c r="AD334" s="164" t="n">
        <v>331</v>
      </c>
      <c r="AE334" s="191"/>
      <c r="AF334" s="227" t="str">
        <f aca="false">IF(MOD(ROW(),10),"",INDEX(AE$3:AE$600,ROW()/10))</f>
        <v/>
      </c>
      <c r="AG334" s="228" t="n">
        <v>329</v>
      </c>
      <c r="AH334" s="229" t="e">
        <f aca="false">VALUE($AF334)</f>
        <v>#VALUE!</v>
      </c>
      <c r="AI334" s="164" t="n">
        <v>331</v>
      </c>
      <c r="AJ334" s="165"/>
      <c r="AK334" s="227" t="str">
        <f aca="false">IF(MOD(ROW(),10),"",INDEX(AJ$3:AJ$600,ROW()/10))</f>
        <v/>
      </c>
      <c r="AL334" s="228" t="n">
        <v>324</v>
      </c>
      <c r="AM334" s="229" t="e">
        <f aca="false">VALUE($AK334)</f>
        <v>#VALUE!</v>
      </c>
      <c r="AN334" s="164" t="n">
        <v>331</v>
      </c>
      <c r="AO334" s="190"/>
      <c r="AP334" s="227" t="str">
        <f aca="false">IF(MOD(ROW(),10),"",INDEX(AO$3:AO$600,ROW()/10))</f>
        <v/>
      </c>
      <c r="AQ334" s="181" t="n">
        <v>3.32</v>
      </c>
      <c r="AR334" s="229" t="e">
        <f aca="false">VALUE($AP334)</f>
        <v>#VALUE!</v>
      </c>
      <c r="AS334" s="164" t="n">
        <v>3310</v>
      </c>
      <c r="AT334" s="165"/>
      <c r="AU334" s="227" t="str">
        <f aca="false">IF(MOD(ROW(),10),"",INDEX(AT$3:AT$600,ROW()/10))</f>
        <v/>
      </c>
      <c r="AV334" s="181" t="n">
        <v>3.32</v>
      </c>
      <c r="AW334" s="229" t="e">
        <f aca="false">VALUE($AU334)</f>
        <v>#VALUE!</v>
      </c>
      <c r="AY334" s="165"/>
      <c r="AZ334" s="180" t="n">
        <f aca="false">IF(MOD(ROW(),2),"",INDEX(AY$3:AY$600,ROW()/2))</f>
        <v>0</v>
      </c>
      <c r="BA334" s="181" t="n">
        <v>3.32</v>
      </c>
      <c r="BB334" s="182" t="n">
        <f aca="false">VALUE(AZ334)</f>
        <v>0</v>
      </c>
      <c r="BD334" s="165"/>
      <c r="BE334" s="180" t="n">
        <f aca="false">IF(MOD(ROW(),2),"",INDEX(BD$3:BD$600,ROW()/2))</f>
        <v>0</v>
      </c>
      <c r="BF334" s="181" t="n">
        <v>3.32</v>
      </c>
      <c r="BG334" s="182" t="n">
        <f aca="false">VALUE($BD335)</f>
        <v>0</v>
      </c>
    </row>
    <row r="335" customFormat="false" ht="13.5" hidden="false" customHeight="false" outlineLevel="0" collapsed="false">
      <c r="A335" s="208" t="n">
        <v>3.28</v>
      </c>
      <c r="B335" s="209" t="n">
        <v>2.29</v>
      </c>
      <c r="C335" s="213" t="n">
        <f aca="false">$C334+(($AM$20-$AM$10))/10</f>
        <v>0</v>
      </c>
      <c r="D335" s="217" t="n">
        <f aca="false">$D334+(($AH$30-$AH$20))/10</f>
        <v>0.00560000000000001</v>
      </c>
      <c r="E335" s="211" t="n">
        <f aca="false">$AC330</f>
        <v>0</v>
      </c>
      <c r="F335" s="212" t="n">
        <f aca="false">$F334+(($AR$20-$AR$10))/10</f>
        <v>-0.0256</v>
      </c>
      <c r="G335" s="218" t="n">
        <f aca="false">$G334+(($AW$20-$AW$10))/10</f>
        <v>-0.036</v>
      </c>
      <c r="H335" s="250" t="n">
        <f aca="false">$BB330</f>
        <v>0</v>
      </c>
      <c r="I335" s="250" t="n">
        <f aca="false">$BG330</f>
        <v>0</v>
      </c>
      <c r="J335" s="165"/>
      <c r="S335" s="165"/>
      <c r="T335" s="165"/>
      <c r="U335" s="165"/>
      <c r="V335" s="165"/>
      <c r="W335" s="165"/>
      <c r="Y335" s="164" t="n">
        <v>332</v>
      </c>
      <c r="Z335" s="165"/>
      <c r="AA335" s="180" t="str">
        <f aca="false">IF(MOD(ROW(),2),"",INDEX($Z$3:$Z$600,ROW()/2))</f>
        <v/>
      </c>
      <c r="AB335" s="181" t="n">
        <v>3.33</v>
      </c>
      <c r="AC335" s="182" t="n">
        <f aca="false">VALUE($Z336)</f>
        <v>0</v>
      </c>
      <c r="AD335" s="164" t="n">
        <v>332</v>
      </c>
      <c r="AE335" s="191"/>
      <c r="AF335" s="227" t="str">
        <f aca="false">IF(MOD(ROW(),10),"",INDEX(AE$3:AE$600,ROW()/10))</f>
        <v/>
      </c>
      <c r="AG335" s="228" t="n">
        <v>330</v>
      </c>
      <c r="AH335" s="229" t="e">
        <f aca="false">VALUE($AF335)</f>
        <v>#VALUE!</v>
      </c>
      <c r="AI335" s="164" t="n">
        <v>332</v>
      </c>
      <c r="AJ335" s="165"/>
      <c r="AK335" s="227" t="str">
        <f aca="false">IF(MOD(ROW(),10),"",INDEX(AJ$3:AJ$600,ROW()/10))</f>
        <v/>
      </c>
      <c r="AL335" s="228" t="n">
        <v>325</v>
      </c>
      <c r="AM335" s="229" t="e">
        <f aca="false">VALUE($AK335)</f>
        <v>#VALUE!</v>
      </c>
      <c r="AN335" s="164" t="n">
        <v>332</v>
      </c>
      <c r="AO335" s="190"/>
      <c r="AP335" s="227" t="str">
        <f aca="false">IF(MOD(ROW(),10),"",INDEX(AO$3:AO$600,ROW()/10))</f>
        <v/>
      </c>
      <c r="AQ335" s="181" t="n">
        <v>3.33</v>
      </c>
      <c r="AR335" s="229" t="e">
        <f aca="false">VALUE($AP335)</f>
        <v>#VALUE!</v>
      </c>
      <c r="AS335" s="164" t="n">
        <v>3320</v>
      </c>
      <c r="AT335" s="165"/>
      <c r="AU335" s="227" t="str">
        <f aca="false">IF(MOD(ROW(),10),"",INDEX(AT$3:AT$600,ROW()/10))</f>
        <v/>
      </c>
      <c r="AV335" s="181" t="n">
        <v>3.33</v>
      </c>
      <c r="AW335" s="229" t="e">
        <f aca="false">VALUE($AU335)</f>
        <v>#VALUE!</v>
      </c>
      <c r="AY335" s="165"/>
      <c r="AZ335" s="180" t="str">
        <f aca="false">IF(MOD(ROW(),2),"",INDEX(AY$3:AY$600,ROW()/2))</f>
        <v/>
      </c>
      <c r="BA335" s="181" t="n">
        <v>3.33</v>
      </c>
      <c r="BB335" s="182" t="e">
        <f aca="false">VALUE(AZ335)</f>
        <v>#VALUE!</v>
      </c>
      <c r="BD335" s="165"/>
      <c r="BE335" s="180" t="str">
        <f aca="false">IF(MOD(ROW(),2),"",INDEX(BD$3:BD$600,ROW()/2))</f>
        <v/>
      </c>
      <c r="BF335" s="181" t="n">
        <v>3.33</v>
      </c>
      <c r="BG335" s="182" t="n">
        <f aca="false">VALUE($BD336)</f>
        <v>0</v>
      </c>
    </row>
    <row r="336" customFormat="false" ht="13.5" hidden="false" customHeight="false" outlineLevel="0" collapsed="false">
      <c r="A336" s="208" t="n">
        <v>3.29</v>
      </c>
      <c r="B336" s="209" t="n">
        <v>2.28</v>
      </c>
      <c r="C336" s="213" t="n">
        <f aca="false">$C335+(($AM$20-$AM$10))/10</f>
        <v>0</v>
      </c>
      <c r="D336" s="217" t="n">
        <f aca="false">$D335+(($AH$30-$AH$20))/10</f>
        <v>0.00630000000000001</v>
      </c>
      <c r="E336" s="211" t="n">
        <f aca="false">$AC331</f>
        <v>0</v>
      </c>
      <c r="F336" s="212" t="n">
        <f aca="false">$F335+(($AR$20-$AR$10))/10</f>
        <v>-0.0288</v>
      </c>
      <c r="G336" s="218" t="n">
        <f aca="false">$G335+(($AW$20-$AW$10))/10</f>
        <v>-0.0405</v>
      </c>
      <c r="H336" s="213" t="n">
        <f aca="false">$BB330+($BB332-$BB330)/2</f>
        <v>0</v>
      </c>
      <c r="I336" s="213" t="n">
        <f aca="false">$BG330+($BG332-$BG330)/2</f>
        <v>0</v>
      </c>
      <c r="J336" s="165"/>
      <c r="S336" s="165"/>
      <c r="T336" s="165"/>
      <c r="U336" s="165"/>
      <c r="V336" s="165"/>
      <c r="W336" s="165"/>
      <c r="Y336" s="164" t="n">
        <v>333</v>
      </c>
      <c r="Z336" s="165"/>
      <c r="AA336" s="180" t="n">
        <f aca="false">IF(MOD(ROW(),2),"",INDEX($Z$3:$Z$600,ROW()/2))</f>
        <v>0</v>
      </c>
      <c r="AB336" s="181" t="n">
        <v>3.34</v>
      </c>
      <c r="AC336" s="182" t="n">
        <f aca="false">VALUE($Z337)</f>
        <v>0</v>
      </c>
      <c r="AD336" s="164" t="n">
        <v>333</v>
      </c>
      <c r="AE336" s="191"/>
      <c r="AF336" s="227" t="str">
        <f aca="false">IF(MOD(ROW(),10),"",INDEX(AE$3:AE$600,ROW()/10))</f>
        <v/>
      </c>
      <c r="AG336" s="228" t="n">
        <v>331</v>
      </c>
      <c r="AH336" s="229" t="e">
        <f aca="false">VALUE($AF336)</f>
        <v>#VALUE!</v>
      </c>
      <c r="AI336" s="164" t="n">
        <v>333</v>
      </c>
      <c r="AJ336" s="165"/>
      <c r="AK336" s="227" t="str">
        <f aca="false">IF(MOD(ROW(),10),"",INDEX(AJ$3:AJ$600,ROW()/10))</f>
        <v/>
      </c>
      <c r="AL336" s="228" t="n">
        <v>326</v>
      </c>
      <c r="AM336" s="229" t="e">
        <f aca="false">VALUE($AK336)</f>
        <v>#VALUE!</v>
      </c>
      <c r="AN336" s="164" t="n">
        <v>333</v>
      </c>
      <c r="AO336" s="190"/>
      <c r="AP336" s="227" t="str">
        <f aca="false">IF(MOD(ROW(),10),"",INDEX(AO$3:AO$600,ROW()/10))</f>
        <v/>
      </c>
      <c r="AQ336" s="181" t="n">
        <v>3.34</v>
      </c>
      <c r="AR336" s="229" t="e">
        <f aca="false">VALUE($AP336)</f>
        <v>#VALUE!</v>
      </c>
      <c r="AS336" s="164" t="n">
        <v>3330</v>
      </c>
      <c r="AT336" s="165"/>
      <c r="AU336" s="227" t="str">
        <f aca="false">IF(MOD(ROW(),10),"",INDEX(AT$3:AT$600,ROW()/10))</f>
        <v/>
      </c>
      <c r="AV336" s="181" t="n">
        <v>3.34</v>
      </c>
      <c r="AW336" s="229" t="e">
        <f aca="false">VALUE($AU336)</f>
        <v>#VALUE!</v>
      </c>
      <c r="AY336" s="165"/>
      <c r="AZ336" s="180" t="n">
        <f aca="false">IF(MOD(ROW(),2),"",INDEX(AY$3:AY$600,ROW()/2))</f>
        <v>0</v>
      </c>
      <c r="BA336" s="181" t="n">
        <v>3.34</v>
      </c>
      <c r="BB336" s="182" t="n">
        <f aca="false">VALUE(AZ336)</f>
        <v>0</v>
      </c>
      <c r="BD336" s="165"/>
      <c r="BE336" s="180" t="n">
        <f aca="false">IF(MOD(ROW(),2),"",INDEX(BD$3:BD$600,ROW()/2))</f>
        <v>0</v>
      </c>
      <c r="BF336" s="181" t="n">
        <v>3.34</v>
      </c>
      <c r="BG336" s="182" t="n">
        <f aca="false">VALUE($BD337)</f>
        <v>0</v>
      </c>
    </row>
    <row r="337" customFormat="false" ht="13.5" hidden="false" customHeight="false" outlineLevel="0" collapsed="false">
      <c r="A337" s="208" t="n">
        <v>3.3</v>
      </c>
      <c r="B337" s="209" t="n">
        <v>2.27</v>
      </c>
      <c r="C337" s="213" t="n">
        <f aca="false">$AM340</f>
        <v>0</v>
      </c>
      <c r="D337" s="241" t="n">
        <f aca="false">$AH340</f>
        <v>0</v>
      </c>
      <c r="E337" s="211" t="n">
        <f aca="false">$AC332</f>
        <v>0</v>
      </c>
      <c r="F337" s="212" t="n">
        <f aca="false">$AR340</f>
        <v>0</v>
      </c>
      <c r="G337" s="218" t="n">
        <f aca="false">$AW340</f>
        <v>0</v>
      </c>
      <c r="H337" s="213" t="n">
        <f aca="false">$BB332</f>
        <v>0</v>
      </c>
      <c r="I337" s="213" t="n">
        <f aca="false">$BG332</f>
        <v>0</v>
      </c>
      <c r="J337" s="165"/>
      <c r="P337" s="165"/>
      <c r="S337" s="165"/>
      <c r="T337" s="165"/>
      <c r="U337" s="165"/>
      <c r="V337" s="165"/>
      <c r="W337" s="165"/>
      <c r="Y337" s="164" t="n">
        <v>334</v>
      </c>
      <c r="Z337" s="165"/>
      <c r="AA337" s="180" t="str">
        <f aca="false">IF(MOD(ROW(),2),"",INDEX($Z$3:$Z$600,ROW()/2))</f>
        <v/>
      </c>
      <c r="AB337" s="181" t="n">
        <v>3.35</v>
      </c>
      <c r="AC337" s="182" t="n">
        <f aca="false">VALUE($Z338)</f>
        <v>0</v>
      </c>
      <c r="AD337" s="164" t="n">
        <v>334</v>
      </c>
      <c r="AE337" s="191"/>
      <c r="AF337" s="227" t="str">
        <f aca="false">IF(MOD(ROW(),10),"",INDEX(AE$3:AE$600,ROW()/10))</f>
        <v/>
      </c>
      <c r="AG337" s="228" t="n">
        <v>332</v>
      </c>
      <c r="AH337" s="229" t="e">
        <f aca="false">VALUE($AF337)</f>
        <v>#VALUE!</v>
      </c>
      <c r="AI337" s="164" t="n">
        <v>334</v>
      </c>
      <c r="AJ337" s="165"/>
      <c r="AK337" s="227" t="str">
        <f aca="false">IF(MOD(ROW(),10),"",INDEX(AJ$3:AJ$600,ROW()/10))</f>
        <v/>
      </c>
      <c r="AL337" s="228" t="n">
        <v>327</v>
      </c>
      <c r="AM337" s="229" t="e">
        <f aca="false">VALUE($AK337)</f>
        <v>#VALUE!</v>
      </c>
      <c r="AN337" s="164" t="n">
        <v>334</v>
      </c>
      <c r="AO337" s="190"/>
      <c r="AP337" s="227" t="str">
        <f aca="false">IF(MOD(ROW(),10),"",INDEX(AO$3:AO$600,ROW()/10))</f>
        <v/>
      </c>
      <c r="AQ337" s="181" t="n">
        <v>3.35</v>
      </c>
      <c r="AR337" s="229" t="e">
        <f aca="false">VALUE($AP337)</f>
        <v>#VALUE!</v>
      </c>
      <c r="AS337" s="164" t="n">
        <v>3340</v>
      </c>
      <c r="AT337" s="165"/>
      <c r="AU337" s="227" t="str">
        <f aca="false">IF(MOD(ROW(),10),"",INDEX(AT$3:AT$600,ROW()/10))</f>
        <v/>
      </c>
      <c r="AV337" s="181" t="n">
        <v>3.35</v>
      </c>
      <c r="AW337" s="229" t="e">
        <f aca="false">VALUE($AU337)</f>
        <v>#VALUE!</v>
      </c>
      <c r="AY337" s="165"/>
      <c r="AZ337" s="180" t="str">
        <f aca="false">IF(MOD(ROW(),2),"",INDEX(AY$3:AY$600,ROW()/2))</f>
        <v/>
      </c>
      <c r="BA337" s="181" t="n">
        <v>3.35</v>
      </c>
      <c r="BB337" s="182" t="e">
        <f aca="false">VALUE(AZ337)</f>
        <v>#VALUE!</v>
      </c>
      <c r="BD337" s="165"/>
      <c r="BE337" s="180" t="str">
        <f aca="false">IF(MOD(ROW(),2),"",INDEX(BD$3:BD$600,ROW()/2))</f>
        <v/>
      </c>
      <c r="BF337" s="181" t="n">
        <v>3.35</v>
      </c>
      <c r="BG337" s="182" t="n">
        <f aca="false">VALUE($BD338)</f>
        <v>0</v>
      </c>
    </row>
    <row r="338" customFormat="false" ht="13.5" hidden="false" customHeight="false" outlineLevel="0" collapsed="false">
      <c r="A338" s="208" t="n">
        <v>3.31</v>
      </c>
      <c r="B338" s="209" t="n">
        <v>2.26</v>
      </c>
      <c r="C338" s="213" t="n">
        <f aca="false">$C337+(($AM$20-$AM$10))/10</f>
        <v>0</v>
      </c>
      <c r="D338" s="217" t="n">
        <f aca="false">$D337+(($AH$30-$AH$20))/10</f>
        <v>0.000700000000000001</v>
      </c>
      <c r="E338" s="211" t="n">
        <f aca="false">$AC333</f>
        <v>0</v>
      </c>
      <c r="F338" s="212" t="n">
        <f aca="false">$F337+(($AR$20-$AR$10))/10</f>
        <v>-0.0032</v>
      </c>
      <c r="G338" s="218" t="n">
        <f aca="false">$G337+(($AW$20-$AW$10))/10</f>
        <v>-0.0045</v>
      </c>
      <c r="H338" s="213" t="n">
        <f aca="false">$BB332+($BB334-$BB332)/2</f>
        <v>0</v>
      </c>
      <c r="I338" s="213" t="n">
        <f aca="false">$BG332+($BG334-$BG332)/2</f>
        <v>0</v>
      </c>
      <c r="J338" s="165"/>
      <c r="P338" s="165"/>
      <c r="S338" s="165"/>
      <c r="T338" s="165"/>
      <c r="U338" s="165"/>
      <c r="V338" s="165"/>
      <c r="W338" s="165"/>
      <c r="Y338" s="164" t="n">
        <v>335</v>
      </c>
      <c r="Z338" s="165"/>
      <c r="AA338" s="180" t="n">
        <f aca="false">IF(MOD(ROW(),2),"",INDEX($Z$3:$Z$600,ROW()/2))</f>
        <v>0</v>
      </c>
      <c r="AB338" s="181" t="n">
        <v>3.36</v>
      </c>
      <c r="AC338" s="182" t="n">
        <f aca="false">VALUE($Z339)</f>
        <v>0</v>
      </c>
      <c r="AD338" s="164" t="n">
        <v>335</v>
      </c>
      <c r="AE338" s="191"/>
      <c r="AF338" s="227" t="str">
        <f aca="false">IF(MOD(ROW(),10),"",INDEX(AE$3:AE$600,ROW()/10))</f>
        <v/>
      </c>
      <c r="AG338" s="228" t="n">
        <v>333</v>
      </c>
      <c r="AH338" s="229" t="e">
        <f aca="false">VALUE($AF338)</f>
        <v>#VALUE!</v>
      </c>
      <c r="AI338" s="164" t="n">
        <v>335</v>
      </c>
      <c r="AJ338" s="165"/>
      <c r="AK338" s="227" t="str">
        <f aca="false">IF(MOD(ROW(),10),"",INDEX(AJ$3:AJ$600,ROW()/10))</f>
        <v/>
      </c>
      <c r="AL338" s="228" t="n">
        <v>328</v>
      </c>
      <c r="AM338" s="229" t="e">
        <f aca="false">VALUE($AK338)</f>
        <v>#VALUE!</v>
      </c>
      <c r="AN338" s="164" t="n">
        <v>335</v>
      </c>
      <c r="AO338" s="190"/>
      <c r="AP338" s="227" t="str">
        <f aca="false">IF(MOD(ROW(),10),"",INDEX(AO$3:AO$600,ROW()/10))</f>
        <v/>
      </c>
      <c r="AQ338" s="181" t="n">
        <v>3.36</v>
      </c>
      <c r="AR338" s="229" t="e">
        <f aca="false">VALUE($AP338)</f>
        <v>#VALUE!</v>
      </c>
      <c r="AS338" s="164" t="n">
        <v>3350</v>
      </c>
      <c r="AT338" s="165"/>
      <c r="AU338" s="227" t="str">
        <f aca="false">IF(MOD(ROW(),10),"",INDEX(AT$3:AT$600,ROW()/10))</f>
        <v/>
      </c>
      <c r="AV338" s="181" t="n">
        <v>3.36</v>
      </c>
      <c r="AW338" s="229" t="e">
        <f aca="false">VALUE($AU338)</f>
        <v>#VALUE!</v>
      </c>
      <c r="AY338" s="165"/>
      <c r="AZ338" s="180" t="n">
        <f aca="false">IF(MOD(ROW(),2),"",INDEX(AY$3:AY$600,ROW()/2))</f>
        <v>0</v>
      </c>
      <c r="BA338" s="181" t="n">
        <v>3.36</v>
      </c>
      <c r="BB338" s="182" t="n">
        <f aca="false">VALUE(AZ338)</f>
        <v>0</v>
      </c>
      <c r="BD338" s="165"/>
      <c r="BE338" s="180" t="n">
        <f aca="false">IF(MOD(ROW(),2),"",INDEX(BD$3:BD$600,ROW()/2))</f>
        <v>0</v>
      </c>
      <c r="BF338" s="181" t="n">
        <v>3.36</v>
      </c>
      <c r="BG338" s="182" t="n">
        <f aca="false">VALUE($BD339)</f>
        <v>0</v>
      </c>
    </row>
    <row r="339" customFormat="false" ht="13.5" hidden="false" customHeight="false" outlineLevel="0" collapsed="false">
      <c r="A339" s="208" t="n">
        <v>3.32</v>
      </c>
      <c r="B339" s="209" t="n">
        <v>2.25</v>
      </c>
      <c r="C339" s="213" t="n">
        <f aca="false">$C338+(($AM$20-$AM$10))/10</f>
        <v>0</v>
      </c>
      <c r="D339" s="217" t="n">
        <f aca="false">$D338+(($AH$30-$AH$20))/10</f>
        <v>0.0014</v>
      </c>
      <c r="E339" s="211" t="n">
        <f aca="false">$AC334</f>
        <v>0</v>
      </c>
      <c r="F339" s="212" t="n">
        <f aca="false">$F338+(($AR$20-$AR$10))/10</f>
        <v>-0.0064</v>
      </c>
      <c r="G339" s="218" t="n">
        <f aca="false">$G338+(($AW$20-$AW$10))/10</f>
        <v>-0.009</v>
      </c>
      <c r="H339" s="250" t="n">
        <f aca="false">$BB334</f>
        <v>0</v>
      </c>
      <c r="I339" s="250" t="n">
        <f aca="false">$BG334</f>
        <v>0</v>
      </c>
      <c r="J339" s="165"/>
      <c r="P339" s="165"/>
      <c r="S339" s="165"/>
      <c r="T339" s="165"/>
      <c r="U339" s="165"/>
      <c r="V339" s="165"/>
      <c r="W339" s="165"/>
      <c r="Y339" s="164" t="n">
        <v>336</v>
      </c>
      <c r="Z339" s="165"/>
      <c r="AA339" s="180" t="str">
        <f aca="false">IF(MOD(ROW(),2),"",INDEX($Z$3:$Z$600,ROW()/2))</f>
        <v/>
      </c>
      <c r="AB339" s="181" t="n">
        <v>3.37</v>
      </c>
      <c r="AC339" s="182" t="n">
        <f aca="false">VALUE($Z340)</f>
        <v>0</v>
      </c>
      <c r="AD339" s="164" t="n">
        <v>336</v>
      </c>
      <c r="AE339" s="191"/>
      <c r="AF339" s="227" t="str">
        <f aca="false">IF(MOD(ROW(),10),"",INDEX(AE$3:AE$600,ROW()/10))</f>
        <v/>
      </c>
      <c r="AG339" s="228" t="n">
        <v>334</v>
      </c>
      <c r="AH339" s="229" t="e">
        <f aca="false">VALUE($AF339)</f>
        <v>#VALUE!</v>
      </c>
      <c r="AI339" s="164" t="n">
        <v>336</v>
      </c>
      <c r="AJ339" s="165"/>
      <c r="AK339" s="227" t="str">
        <f aca="false">IF(MOD(ROW(),10),"",INDEX(AJ$3:AJ$600,ROW()/10))</f>
        <v/>
      </c>
      <c r="AL339" s="228" t="n">
        <v>329</v>
      </c>
      <c r="AM339" s="229" t="e">
        <f aca="false">VALUE($AK339)</f>
        <v>#VALUE!</v>
      </c>
      <c r="AN339" s="164" t="n">
        <v>336</v>
      </c>
      <c r="AO339" s="190"/>
      <c r="AP339" s="227" t="str">
        <f aca="false">IF(MOD(ROW(),10),"",INDEX(AO$3:AO$600,ROW()/10))</f>
        <v/>
      </c>
      <c r="AQ339" s="181" t="n">
        <v>3.37</v>
      </c>
      <c r="AR339" s="229" t="e">
        <f aca="false">VALUE($AP339)</f>
        <v>#VALUE!</v>
      </c>
      <c r="AS339" s="164" t="n">
        <v>3360</v>
      </c>
      <c r="AT339" s="165"/>
      <c r="AU339" s="227" t="str">
        <f aca="false">IF(MOD(ROW(),10),"",INDEX(AT$3:AT$600,ROW()/10))</f>
        <v/>
      </c>
      <c r="AV339" s="181" t="n">
        <v>3.37</v>
      </c>
      <c r="AW339" s="229" t="e">
        <f aca="false">VALUE($AU339)</f>
        <v>#VALUE!</v>
      </c>
      <c r="AY339" s="165"/>
      <c r="AZ339" s="180" t="str">
        <f aca="false">IF(MOD(ROW(),2),"",INDEX(AY$3:AY$600,ROW()/2))</f>
        <v/>
      </c>
      <c r="BA339" s="181" t="n">
        <v>3.37</v>
      </c>
      <c r="BB339" s="182" t="e">
        <f aca="false">VALUE(AZ339)</f>
        <v>#VALUE!</v>
      </c>
      <c r="BD339" s="165"/>
      <c r="BE339" s="180" t="str">
        <f aca="false">IF(MOD(ROW(),2),"",INDEX(BD$3:BD$600,ROW()/2))</f>
        <v/>
      </c>
      <c r="BF339" s="181" t="n">
        <v>3.37</v>
      </c>
      <c r="BG339" s="182" t="n">
        <f aca="false">VALUE($BD340)</f>
        <v>0</v>
      </c>
    </row>
    <row r="340" customFormat="false" ht="13.5" hidden="false" customHeight="false" outlineLevel="0" collapsed="false">
      <c r="A340" s="208" t="n">
        <v>3.33</v>
      </c>
      <c r="B340" s="209" t="n">
        <v>2.24</v>
      </c>
      <c r="C340" s="213" t="n">
        <f aca="false">$C339+(($AM$20-$AM$10))/10</f>
        <v>0</v>
      </c>
      <c r="D340" s="217" t="n">
        <f aca="false">$D339+(($AH$30-$AH$20))/10</f>
        <v>0.0021</v>
      </c>
      <c r="E340" s="211" t="n">
        <f aca="false">$AC335</f>
        <v>0</v>
      </c>
      <c r="F340" s="212" t="n">
        <f aca="false">$F339+(($AR$20-$AR$10))/10</f>
        <v>-0.0096</v>
      </c>
      <c r="G340" s="218" t="n">
        <f aca="false">$G339+(($AW$20-$AW$10))/10</f>
        <v>-0.0135</v>
      </c>
      <c r="H340" s="213" t="n">
        <f aca="false">$BB334+($BB336-$BB334)/2</f>
        <v>0</v>
      </c>
      <c r="I340" s="213" t="n">
        <f aca="false">$BG334+($BG336-$BG334)/2</f>
        <v>0</v>
      </c>
      <c r="J340" s="165"/>
      <c r="P340" s="165"/>
      <c r="S340" s="165"/>
      <c r="T340" s="165"/>
      <c r="U340" s="165"/>
      <c r="V340" s="165"/>
      <c r="W340" s="165"/>
      <c r="Y340" s="164" t="n">
        <v>337</v>
      </c>
      <c r="Z340" s="165"/>
      <c r="AA340" s="180" t="n">
        <f aca="false">IF(MOD(ROW(),2),"",INDEX($Z$3:$Z$600,ROW()/2))</f>
        <v>0</v>
      </c>
      <c r="AB340" s="181" t="n">
        <v>3.38</v>
      </c>
      <c r="AC340" s="182" t="n">
        <f aca="false">VALUE($Z341)</f>
        <v>0</v>
      </c>
      <c r="AD340" s="164" t="n">
        <v>337</v>
      </c>
      <c r="AE340" s="191"/>
      <c r="AF340" s="227" t="n">
        <f aca="false">IF(MOD(ROW(),10),"",INDEX(AE$3:AE$600,ROW()/10))</f>
        <v>0</v>
      </c>
      <c r="AG340" s="228" t="n">
        <v>335</v>
      </c>
      <c r="AH340" s="229" t="n">
        <f aca="false">VALUE($AF340)</f>
        <v>0</v>
      </c>
      <c r="AI340" s="164" t="n">
        <v>337</v>
      </c>
      <c r="AJ340" s="165"/>
      <c r="AK340" s="227" t="n">
        <f aca="false">IF(MOD(ROW(),10),"",INDEX(AJ$3:AJ$600,ROW()/10))</f>
        <v>0</v>
      </c>
      <c r="AL340" s="228" t="n">
        <v>330</v>
      </c>
      <c r="AM340" s="229" t="n">
        <f aca="false">VALUE($AK340)</f>
        <v>0</v>
      </c>
      <c r="AN340" s="164" t="n">
        <v>337</v>
      </c>
      <c r="AO340" s="190"/>
      <c r="AP340" s="227" t="n">
        <f aca="false">IF(MOD(ROW(),10),"",INDEX(AO$3:AO$600,ROW()/10))</f>
        <v>0</v>
      </c>
      <c r="AQ340" s="181" t="n">
        <v>3.38</v>
      </c>
      <c r="AR340" s="229" t="n">
        <f aca="false">VALUE($AP340)</f>
        <v>0</v>
      </c>
      <c r="AS340" s="164" t="n">
        <v>3370</v>
      </c>
      <c r="AT340" s="165"/>
      <c r="AU340" s="227" t="n">
        <f aca="false">IF(MOD(ROW(),10),"",INDEX(AT$3:AT$600,ROW()/10))</f>
        <v>0</v>
      </c>
      <c r="AV340" s="181" t="n">
        <v>3.38</v>
      </c>
      <c r="AW340" s="229" t="n">
        <f aca="false">VALUE($AU340)</f>
        <v>0</v>
      </c>
      <c r="AY340" s="165"/>
      <c r="AZ340" s="180" t="n">
        <f aca="false">IF(MOD(ROW(),2),"",INDEX(AY$3:AY$600,ROW()/2))</f>
        <v>0</v>
      </c>
      <c r="BA340" s="181" t="n">
        <v>3.38</v>
      </c>
      <c r="BB340" s="182" t="n">
        <f aca="false">VALUE(AZ340)</f>
        <v>0</v>
      </c>
      <c r="BD340" s="165"/>
      <c r="BE340" s="180" t="n">
        <f aca="false">IF(MOD(ROW(),2),"",INDEX(BD$3:BD$600,ROW()/2))</f>
        <v>0</v>
      </c>
      <c r="BF340" s="181" t="n">
        <v>3.38</v>
      </c>
      <c r="BG340" s="182" t="n">
        <f aca="false">VALUE($BD341)</f>
        <v>0</v>
      </c>
    </row>
    <row r="341" customFormat="false" ht="13.5" hidden="false" customHeight="false" outlineLevel="0" collapsed="false">
      <c r="A341" s="208" t="n">
        <v>3.34</v>
      </c>
      <c r="B341" s="209" t="n">
        <v>2.23</v>
      </c>
      <c r="C341" s="213" t="n">
        <f aca="false">$C340+(($AM$20-$AM$10))/10</f>
        <v>0</v>
      </c>
      <c r="D341" s="217" t="n">
        <f aca="false">$D340+(($AH$30-$AH$20))/10</f>
        <v>0.0028</v>
      </c>
      <c r="E341" s="211" t="n">
        <f aca="false">$AC336</f>
        <v>0</v>
      </c>
      <c r="F341" s="212" t="n">
        <f aca="false">$F340+(($AR$20-$AR$10))/10</f>
        <v>-0.0128</v>
      </c>
      <c r="G341" s="218" t="n">
        <f aca="false">$G340+(($AW$20-$AW$10))/10</f>
        <v>-0.018</v>
      </c>
      <c r="H341" s="213" t="n">
        <f aca="false">$BB336</f>
        <v>0</v>
      </c>
      <c r="I341" s="213" t="n">
        <f aca="false">$BG336</f>
        <v>0</v>
      </c>
      <c r="J341" s="165"/>
      <c r="P341" s="165"/>
      <c r="S341" s="165"/>
      <c r="T341" s="165"/>
      <c r="U341" s="165"/>
      <c r="V341" s="165"/>
      <c r="W341" s="165"/>
      <c r="Y341" s="164" t="n">
        <v>338</v>
      </c>
      <c r="AA341" s="180" t="str">
        <f aca="false">IF(MOD(ROW(),2),"",INDEX($Z$3:$Z$600,ROW()/2))</f>
        <v/>
      </c>
      <c r="AB341" s="181" t="n">
        <v>3.39</v>
      </c>
      <c r="AC341" s="182" t="n">
        <f aca="false">VALUE($Z342)</f>
        <v>0</v>
      </c>
      <c r="AD341" s="164" t="n">
        <v>338</v>
      </c>
      <c r="AE341" s="191"/>
      <c r="AF341" s="227" t="str">
        <f aca="false">IF(MOD(ROW(),10),"",INDEX(AE$3:AE$600,ROW()/10))</f>
        <v/>
      </c>
      <c r="AG341" s="228" t="n">
        <v>336</v>
      </c>
      <c r="AH341" s="229" t="e">
        <f aca="false">VALUE($AF341)</f>
        <v>#VALUE!</v>
      </c>
      <c r="AI341" s="164" t="n">
        <v>338</v>
      </c>
      <c r="AK341" s="227" t="str">
        <f aca="false">IF(MOD(ROW(),10),"",INDEX(AJ$3:AJ$600,ROW()/10))</f>
        <v/>
      </c>
      <c r="AL341" s="228" t="n">
        <v>331</v>
      </c>
      <c r="AM341" s="229" t="e">
        <f aca="false">VALUE($AK341)</f>
        <v>#VALUE!</v>
      </c>
      <c r="AN341" s="164" t="n">
        <v>338</v>
      </c>
      <c r="AO341" s="190"/>
      <c r="AP341" s="227" t="str">
        <f aca="false">IF(MOD(ROW(),10),"",INDEX(AO$3:AO$600,ROW()/10))</f>
        <v/>
      </c>
      <c r="AQ341" s="181" t="n">
        <v>3.39</v>
      </c>
      <c r="AR341" s="229" t="e">
        <f aca="false">VALUE($AP341)</f>
        <v>#VALUE!</v>
      </c>
      <c r="AS341" s="164" t="n">
        <v>3380</v>
      </c>
      <c r="AU341" s="227" t="str">
        <f aca="false">IF(MOD(ROW(),10),"",INDEX(AT$3:AT$600,ROW()/10))</f>
        <v/>
      </c>
      <c r="AV341" s="181" t="n">
        <v>3.39</v>
      </c>
      <c r="AW341" s="229" t="e">
        <f aca="false">VALUE($AU341)</f>
        <v>#VALUE!</v>
      </c>
      <c r="AZ341" s="180" t="str">
        <f aca="false">IF(MOD(ROW(),2),"",INDEX(AY$3:AY$600,ROW()/2))</f>
        <v/>
      </c>
      <c r="BA341" s="181" t="n">
        <v>3.39</v>
      </c>
      <c r="BB341" s="182" t="e">
        <f aca="false">VALUE(AZ341)</f>
        <v>#VALUE!</v>
      </c>
      <c r="BE341" s="180" t="str">
        <f aca="false">IF(MOD(ROW(),2),"",INDEX(BD$3:BD$600,ROW()/2))</f>
        <v/>
      </c>
      <c r="BF341" s="181" t="n">
        <v>3.39</v>
      </c>
      <c r="BG341" s="182" t="n">
        <f aca="false">VALUE($BD342)</f>
        <v>0</v>
      </c>
    </row>
    <row r="342" customFormat="false" ht="13.5" hidden="false" customHeight="false" outlineLevel="0" collapsed="false">
      <c r="A342" s="208" t="n">
        <v>3.35</v>
      </c>
      <c r="B342" s="209" t="n">
        <v>2.22</v>
      </c>
      <c r="C342" s="213" t="n">
        <f aca="false">$C341+(($AM$20-$AM$10))/10</f>
        <v>0</v>
      </c>
      <c r="D342" s="217" t="n">
        <f aca="false">$D341+(($AH$30-$AH$20))/10</f>
        <v>0.0035</v>
      </c>
      <c r="E342" s="211" t="n">
        <f aca="false">$AC337</f>
        <v>0</v>
      </c>
      <c r="F342" s="212" t="n">
        <f aca="false">$F341+(($AR$20-$AR$10))/10</f>
        <v>-0.016</v>
      </c>
      <c r="G342" s="218" t="n">
        <f aca="false">$G341+(($AW$20-$AW$10))/10</f>
        <v>-0.0225</v>
      </c>
      <c r="H342" s="213" t="n">
        <f aca="false">$BB336+($BB338-$BB336)/2</f>
        <v>0</v>
      </c>
      <c r="I342" s="213" t="n">
        <f aca="false">$BG336+($BG338-$BG336)/2</f>
        <v>0</v>
      </c>
      <c r="J342" s="165"/>
      <c r="P342" s="165"/>
      <c r="S342" s="165"/>
      <c r="T342" s="165"/>
      <c r="U342" s="165"/>
      <c r="V342" s="165"/>
      <c r="W342" s="165"/>
      <c r="Y342" s="164" t="n">
        <v>339</v>
      </c>
      <c r="AA342" s="180" t="n">
        <f aca="false">IF(MOD(ROW(),2),"",INDEX($Z$3:$Z$600,ROW()/2))</f>
        <v>0</v>
      </c>
      <c r="AB342" s="181" t="n">
        <v>3.4</v>
      </c>
      <c r="AC342" s="182" t="n">
        <f aca="false">VALUE($Z343)</f>
        <v>0</v>
      </c>
      <c r="AD342" s="164" t="n">
        <v>339</v>
      </c>
      <c r="AE342" s="191"/>
      <c r="AF342" s="227" t="str">
        <f aca="false">IF(MOD(ROW(),10),"",INDEX(AE$3:AE$600,ROW()/10))</f>
        <v/>
      </c>
      <c r="AG342" s="228" t="n">
        <v>337</v>
      </c>
      <c r="AH342" s="229" t="e">
        <f aca="false">VALUE($AF342)</f>
        <v>#VALUE!</v>
      </c>
      <c r="AI342" s="164" t="n">
        <v>339</v>
      </c>
      <c r="AK342" s="227" t="str">
        <f aca="false">IF(MOD(ROW(),10),"",INDEX(AJ$3:AJ$600,ROW()/10))</f>
        <v/>
      </c>
      <c r="AL342" s="228" t="n">
        <v>332</v>
      </c>
      <c r="AM342" s="229" t="e">
        <f aca="false">VALUE($AK342)</f>
        <v>#VALUE!</v>
      </c>
      <c r="AN342" s="164" t="n">
        <v>339</v>
      </c>
      <c r="AO342" s="190"/>
      <c r="AP342" s="227" t="str">
        <f aca="false">IF(MOD(ROW(),10),"",INDEX(AO$3:AO$600,ROW()/10))</f>
        <v/>
      </c>
      <c r="AQ342" s="181" t="n">
        <v>3.4</v>
      </c>
      <c r="AR342" s="229" t="e">
        <f aca="false">VALUE($AP342)</f>
        <v>#VALUE!</v>
      </c>
      <c r="AS342" s="164" t="n">
        <v>3390</v>
      </c>
      <c r="AU342" s="227" t="str">
        <f aca="false">IF(MOD(ROW(),10),"",INDEX(AT$3:AT$600,ROW()/10))</f>
        <v/>
      </c>
      <c r="AV342" s="181" t="n">
        <v>3.4</v>
      </c>
      <c r="AW342" s="229" t="e">
        <f aca="false">VALUE($AU342)</f>
        <v>#VALUE!</v>
      </c>
      <c r="AZ342" s="180" t="n">
        <f aca="false">IF(MOD(ROW(),2),"",INDEX(AY$3:AY$600,ROW()/2))</f>
        <v>0</v>
      </c>
      <c r="BA342" s="181" t="n">
        <v>3.4</v>
      </c>
      <c r="BB342" s="182" t="n">
        <f aca="false">VALUE(AZ342)</f>
        <v>0</v>
      </c>
      <c r="BE342" s="180" t="n">
        <f aca="false">IF(MOD(ROW(),2),"",INDEX(BD$3:BD$600,ROW()/2))</f>
        <v>0</v>
      </c>
      <c r="BF342" s="181" t="n">
        <v>3.4</v>
      </c>
      <c r="BG342" s="182" t="n">
        <f aca="false">VALUE($BD343)</f>
        <v>0</v>
      </c>
    </row>
    <row r="343" customFormat="false" ht="13.5" hidden="false" customHeight="false" outlineLevel="0" collapsed="false">
      <c r="A343" s="208" t="n">
        <v>3.36</v>
      </c>
      <c r="B343" s="209" t="n">
        <v>2.21</v>
      </c>
      <c r="C343" s="213" t="n">
        <f aca="false">$C342+(($AM$20-$AM$10))/10</f>
        <v>0</v>
      </c>
      <c r="D343" s="217" t="n">
        <f aca="false">$D342+(($AH$30-$AH$20))/10</f>
        <v>0.0042</v>
      </c>
      <c r="E343" s="211" t="n">
        <f aca="false">$AC338</f>
        <v>0</v>
      </c>
      <c r="F343" s="212" t="n">
        <f aca="false">$F342+(($AR$20-$AR$10))/10</f>
        <v>-0.0192</v>
      </c>
      <c r="G343" s="218" t="n">
        <f aca="false">$G342+(($AW$20-$AW$10))/10</f>
        <v>-0.027</v>
      </c>
      <c r="H343" s="250" t="n">
        <f aca="false">$BB338</f>
        <v>0</v>
      </c>
      <c r="I343" s="250" t="n">
        <f aca="false">$BG338</f>
        <v>0</v>
      </c>
      <c r="J343" s="165"/>
      <c r="P343" s="165"/>
      <c r="S343" s="165"/>
      <c r="T343" s="165"/>
      <c r="U343" s="165"/>
      <c r="V343" s="165"/>
      <c r="W343" s="165"/>
      <c r="Y343" s="164" t="n">
        <v>340</v>
      </c>
      <c r="AA343" s="180" t="str">
        <f aca="false">IF(MOD(ROW(),2),"",INDEX($Z$3:$Z$600,ROW()/2))</f>
        <v/>
      </c>
      <c r="AB343" s="181" t="n">
        <v>3.41</v>
      </c>
      <c r="AC343" s="182" t="n">
        <f aca="false">VALUE($Z344)</f>
        <v>0</v>
      </c>
      <c r="AD343" s="164" t="n">
        <v>340</v>
      </c>
      <c r="AE343" s="191"/>
      <c r="AF343" s="227" t="str">
        <f aca="false">IF(MOD(ROW(),10),"",INDEX(AE$3:AE$600,ROW()/10))</f>
        <v/>
      </c>
      <c r="AG343" s="228" t="n">
        <v>338</v>
      </c>
      <c r="AH343" s="229" t="e">
        <f aca="false">VALUE($AF343)</f>
        <v>#VALUE!</v>
      </c>
      <c r="AI343" s="164" t="n">
        <v>340</v>
      </c>
      <c r="AK343" s="227" t="str">
        <f aca="false">IF(MOD(ROW(),10),"",INDEX(AJ$3:AJ$600,ROW()/10))</f>
        <v/>
      </c>
      <c r="AL343" s="228" t="n">
        <v>333</v>
      </c>
      <c r="AM343" s="229" t="e">
        <f aca="false">VALUE($AK343)</f>
        <v>#VALUE!</v>
      </c>
      <c r="AN343" s="164" t="n">
        <v>340</v>
      </c>
      <c r="AO343" s="190"/>
      <c r="AP343" s="227" t="str">
        <f aca="false">IF(MOD(ROW(),10),"",INDEX(AO$3:AO$600,ROW()/10))</f>
        <v/>
      </c>
      <c r="AQ343" s="181" t="n">
        <v>3.41</v>
      </c>
      <c r="AR343" s="229" t="e">
        <f aca="false">VALUE($AP343)</f>
        <v>#VALUE!</v>
      </c>
      <c r="AS343" s="164" t="n">
        <v>3400</v>
      </c>
      <c r="AU343" s="227" t="str">
        <f aca="false">IF(MOD(ROW(),10),"",INDEX(AT$3:AT$600,ROW()/10))</f>
        <v/>
      </c>
      <c r="AV343" s="181" t="n">
        <v>3.41</v>
      </c>
      <c r="AW343" s="229" t="e">
        <f aca="false">VALUE($AU343)</f>
        <v>#VALUE!</v>
      </c>
      <c r="AZ343" s="180" t="str">
        <f aca="false">IF(MOD(ROW(),2),"",INDEX(AY$3:AY$600,ROW()/2))</f>
        <v/>
      </c>
      <c r="BA343" s="181" t="n">
        <v>3.41</v>
      </c>
      <c r="BB343" s="182" t="e">
        <f aca="false">VALUE(AZ343)</f>
        <v>#VALUE!</v>
      </c>
      <c r="BE343" s="180" t="str">
        <f aca="false">IF(MOD(ROW(),2),"",INDEX(BD$3:BD$600,ROW()/2))</f>
        <v/>
      </c>
      <c r="BF343" s="181" t="n">
        <v>3.41</v>
      </c>
      <c r="BG343" s="182" t="n">
        <f aca="false">VALUE($BD344)</f>
        <v>0</v>
      </c>
    </row>
    <row r="344" customFormat="false" ht="13.5" hidden="false" customHeight="false" outlineLevel="0" collapsed="false">
      <c r="A344" s="208" t="n">
        <v>3.37</v>
      </c>
      <c r="B344" s="209" t="n">
        <v>2.2</v>
      </c>
      <c r="C344" s="213" t="n">
        <f aca="false">$C343+(($AM$20-$AM$10))/10</f>
        <v>0</v>
      </c>
      <c r="D344" s="217" t="n">
        <f aca="false">$D343+(($AH$30-$AH$20))/10</f>
        <v>0.00490000000000001</v>
      </c>
      <c r="E344" s="211" t="n">
        <f aca="false">$AC339</f>
        <v>0</v>
      </c>
      <c r="F344" s="212" t="n">
        <f aca="false">$F343+(($AR$20-$AR$10))/10</f>
        <v>-0.0224</v>
      </c>
      <c r="G344" s="218" t="n">
        <f aca="false">$G343+(($AW$20-$AW$10))/10</f>
        <v>-0.0315</v>
      </c>
      <c r="H344" s="213" t="n">
        <f aca="false">$BB338+($BB340-$BB338)/2</f>
        <v>0</v>
      </c>
      <c r="I344" s="213" t="n">
        <f aca="false">$BG338+($BG340-$BG338)/2</f>
        <v>0</v>
      </c>
      <c r="J344" s="165"/>
      <c r="P344" s="165"/>
      <c r="S344" s="165"/>
      <c r="T344" s="165"/>
      <c r="U344" s="165"/>
      <c r="V344" s="165"/>
      <c r="W344" s="165"/>
      <c r="Y344" s="164" t="n">
        <v>341</v>
      </c>
      <c r="AA344" s="180" t="n">
        <f aca="false">IF(MOD(ROW(),2),"",INDEX($Z$3:$Z$600,ROW()/2))</f>
        <v>0</v>
      </c>
      <c r="AB344" s="181" t="n">
        <v>3.42</v>
      </c>
      <c r="AC344" s="182" t="n">
        <f aca="false">VALUE($Z345)</f>
        <v>0</v>
      </c>
      <c r="AD344" s="164" t="n">
        <v>341</v>
      </c>
      <c r="AE344" s="191"/>
      <c r="AF344" s="227" t="str">
        <f aca="false">IF(MOD(ROW(),10),"",INDEX(AE$3:AE$600,ROW()/10))</f>
        <v/>
      </c>
      <c r="AG344" s="228" t="n">
        <v>339</v>
      </c>
      <c r="AH344" s="229" t="e">
        <f aca="false">VALUE($AF344)</f>
        <v>#VALUE!</v>
      </c>
      <c r="AI344" s="164" t="n">
        <v>341</v>
      </c>
      <c r="AK344" s="227" t="str">
        <f aca="false">IF(MOD(ROW(),10),"",INDEX(AJ$3:AJ$600,ROW()/10))</f>
        <v/>
      </c>
      <c r="AL344" s="228" t="n">
        <v>334</v>
      </c>
      <c r="AM344" s="229" t="e">
        <f aca="false">VALUE($AF344)</f>
        <v>#VALUE!</v>
      </c>
      <c r="AN344" s="164" t="n">
        <v>341</v>
      </c>
      <c r="AO344" s="190"/>
      <c r="AP344" s="227" t="str">
        <f aca="false">IF(MOD(ROW(),10),"",INDEX(AO$3:AO$600,ROW()/10))</f>
        <v/>
      </c>
      <c r="AQ344" s="181" t="n">
        <v>3.42</v>
      </c>
      <c r="AR344" s="229" t="e">
        <f aca="false">VALUE($AP344)</f>
        <v>#VALUE!</v>
      </c>
      <c r="AS344" s="164" t="n">
        <v>3410</v>
      </c>
      <c r="AU344" s="227" t="str">
        <f aca="false">IF(MOD(ROW(),10),"",INDEX(AT$3:AT$600,ROW()/10))</f>
        <v/>
      </c>
      <c r="AV344" s="181" t="n">
        <v>3.42</v>
      </c>
      <c r="AW344" s="229" t="e">
        <f aca="false">VALUE($AU344)</f>
        <v>#VALUE!</v>
      </c>
      <c r="AZ344" s="180" t="n">
        <f aca="false">IF(MOD(ROW(),2),"",INDEX(AY$3:AY$600,ROW()/2))</f>
        <v>0</v>
      </c>
      <c r="BA344" s="181" t="n">
        <v>3.42</v>
      </c>
      <c r="BB344" s="182" t="n">
        <f aca="false">VALUE(AZ344)</f>
        <v>0</v>
      </c>
      <c r="BE344" s="180" t="n">
        <f aca="false">IF(MOD(ROW(),2),"",INDEX(BD$3:BD$600,ROW()/2))</f>
        <v>0</v>
      </c>
      <c r="BF344" s="181" t="n">
        <v>3.42</v>
      </c>
      <c r="BG344" s="182" t="n">
        <f aca="false">VALUE($BD345)</f>
        <v>0</v>
      </c>
    </row>
    <row r="345" customFormat="false" ht="13.5" hidden="false" customHeight="false" outlineLevel="0" collapsed="false">
      <c r="A345" s="208" t="n">
        <v>3.38</v>
      </c>
      <c r="B345" s="209" t="n">
        <v>2.19</v>
      </c>
      <c r="C345" s="213" t="n">
        <f aca="false">$C344+(($AM$20-$AM$10))/10</f>
        <v>0</v>
      </c>
      <c r="D345" s="217" t="n">
        <f aca="false">$D344+(($AH$30-$AH$20))/10</f>
        <v>0.00560000000000001</v>
      </c>
      <c r="E345" s="211" t="n">
        <f aca="false">$AC340</f>
        <v>0</v>
      </c>
      <c r="F345" s="212" t="n">
        <f aca="false">$F344+(($AR$20-$AR$10))/10</f>
        <v>-0.0256</v>
      </c>
      <c r="G345" s="218" t="n">
        <f aca="false">$G344+(($AW$20-$AW$10))/10</f>
        <v>-0.036</v>
      </c>
      <c r="H345" s="213" t="n">
        <f aca="false">$BB340</f>
        <v>0</v>
      </c>
      <c r="I345" s="213" t="n">
        <f aca="false">$BG340</f>
        <v>0</v>
      </c>
      <c r="J345" s="165"/>
      <c r="P345" s="165"/>
      <c r="S345" s="165"/>
      <c r="T345" s="165"/>
      <c r="U345" s="165"/>
      <c r="V345" s="165"/>
      <c r="W345" s="165"/>
      <c r="Y345" s="164" t="n">
        <v>342</v>
      </c>
      <c r="AA345" s="180" t="str">
        <f aca="false">IF(MOD(ROW(),2),"",INDEX($Z$3:$Z$600,ROW()/2))</f>
        <v/>
      </c>
      <c r="AB345" s="181" t="n">
        <v>3.43</v>
      </c>
      <c r="AC345" s="182" t="n">
        <f aca="false">VALUE($Z346)</f>
        <v>0</v>
      </c>
      <c r="AD345" s="164" t="n">
        <v>342</v>
      </c>
      <c r="AE345" s="191"/>
      <c r="AF345" s="227" t="str">
        <f aca="false">IF(MOD(ROW(),10),"",INDEX(AE$3:AE$600,ROW()/10))</f>
        <v/>
      </c>
      <c r="AG345" s="228" t="n">
        <v>340</v>
      </c>
      <c r="AH345" s="229" t="e">
        <f aca="false">VALUE($AF345)</f>
        <v>#VALUE!</v>
      </c>
      <c r="AI345" s="164" t="n">
        <v>342</v>
      </c>
      <c r="AK345" s="227" t="str">
        <f aca="false">IF(MOD(ROW(),10),"",INDEX(AJ$3:AJ$600,ROW()/10))</f>
        <v/>
      </c>
      <c r="AL345" s="228" t="n">
        <v>335</v>
      </c>
      <c r="AM345" s="229" t="e">
        <f aca="false">VALUE($AF345)</f>
        <v>#VALUE!</v>
      </c>
      <c r="AN345" s="164" t="n">
        <v>342</v>
      </c>
      <c r="AO345" s="190"/>
      <c r="AP345" s="227" t="str">
        <f aca="false">IF(MOD(ROW(),10),"",INDEX(AO$3:AO$600,ROW()/10))</f>
        <v/>
      </c>
      <c r="AQ345" s="181" t="n">
        <v>3.43</v>
      </c>
      <c r="AR345" s="229" t="e">
        <f aca="false">VALUE($AP345)</f>
        <v>#VALUE!</v>
      </c>
      <c r="AS345" s="164" t="n">
        <v>3420</v>
      </c>
      <c r="AU345" s="227" t="str">
        <f aca="false">IF(MOD(ROW(),10),"",INDEX(AT$3:AT$600,ROW()/10))</f>
        <v/>
      </c>
      <c r="AV345" s="181" t="n">
        <v>3.43</v>
      </c>
      <c r="AW345" s="229" t="e">
        <f aca="false">VALUE($AU345)</f>
        <v>#VALUE!</v>
      </c>
      <c r="AZ345" s="180" t="str">
        <f aca="false">IF(MOD(ROW(),2),"",INDEX(AY$3:AY$600,ROW()/2))</f>
        <v/>
      </c>
      <c r="BA345" s="181" t="n">
        <v>3.43</v>
      </c>
      <c r="BB345" s="182" t="e">
        <f aca="false">VALUE(AZ345)</f>
        <v>#VALUE!</v>
      </c>
      <c r="BE345" s="180" t="str">
        <f aca="false">IF(MOD(ROW(),2),"",INDEX(BD$3:BD$600,ROW()/2))</f>
        <v/>
      </c>
      <c r="BF345" s="181" t="n">
        <v>3.43</v>
      </c>
      <c r="BG345" s="182" t="n">
        <f aca="false">VALUE($BD346)</f>
        <v>0</v>
      </c>
    </row>
    <row r="346" customFormat="false" ht="13.5" hidden="false" customHeight="false" outlineLevel="0" collapsed="false">
      <c r="A346" s="208" t="n">
        <v>3.39</v>
      </c>
      <c r="B346" s="209" t="n">
        <v>2.18</v>
      </c>
      <c r="C346" s="213" t="n">
        <f aca="false">$C345+(($AM$20-$AM$10))/10</f>
        <v>0</v>
      </c>
      <c r="D346" s="217" t="n">
        <f aca="false">$D345+(($AH$30-$AH$20))/10</f>
        <v>0.00630000000000001</v>
      </c>
      <c r="E346" s="211" t="n">
        <f aca="false">$AC341</f>
        <v>0</v>
      </c>
      <c r="F346" s="212" t="n">
        <f aca="false">$F345+(($AR$20-$AR$10))/10</f>
        <v>-0.0288</v>
      </c>
      <c r="G346" s="218" t="n">
        <f aca="false">$G345+(($AW$20-$AW$10))/10</f>
        <v>-0.0405</v>
      </c>
      <c r="H346" s="213" t="n">
        <f aca="false">$BB340+($BB342-$BB340)/2</f>
        <v>0</v>
      </c>
      <c r="I346" s="213" t="n">
        <f aca="false">$BG340+($BG342-$BG340)/2</f>
        <v>0</v>
      </c>
      <c r="J346" s="165"/>
      <c r="P346" s="165"/>
      <c r="S346" s="165"/>
      <c r="T346" s="165"/>
      <c r="U346" s="165"/>
      <c r="V346" s="165"/>
      <c r="W346" s="165"/>
      <c r="Y346" s="164" t="n">
        <v>343</v>
      </c>
      <c r="AA346" s="180" t="n">
        <f aca="false">IF(MOD(ROW(),2),"",INDEX($Z$3:$Z$600,ROW()/2))</f>
        <v>0</v>
      </c>
      <c r="AB346" s="181" t="n">
        <v>3.44</v>
      </c>
      <c r="AC346" s="182" t="n">
        <f aca="false">VALUE($Z347)</f>
        <v>0</v>
      </c>
      <c r="AD346" s="164" t="n">
        <v>343</v>
      </c>
      <c r="AE346" s="191"/>
      <c r="AF346" s="227" t="str">
        <f aca="false">IF(MOD(ROW(),10),"",INDEX(AE$3:AE$600,ROW()/10))</f>
        <v/>
      </c>
      <c r="AG346" s="228" t="n">
        <v>341</v>
      </c>
      <c r="AH346" s="229" t="e">
        <f aca="false">VALUE($AF346)</f>
        <v>#VALUE!</v>
      </c>
      <c r="AI346" s="164" t="n">
        <v>343</v>
      </c>
      <c r="AK346" s="227" t="str">
        <f aca="false">IF(MOD(ROW(),10),"",INDEX(AJ$3:AJ$600,ROW()/10))</f>
        <v/>
      </c>
      <c r="AL346" s="228" t="n">
        <v>336</v>
      </c>
      <c r="AM346" s="229" t="e">
        <f aca="false">VALUE($AF346)</f>
        <v>#VALUE!</v>
      </c>
      <c r="AN346" s="164" t="n">
        <v>343</v>
      </c>
      <c r="AO346" s="190"/>
      <c r="AP346" s="227" t="str">
        <f aca="false">IF(MOD(ROW(),10),"",INDEX(AO$3:AO$600,ROW()/10))</f>
        <v/>
      </c>
      <c r="AQ346" s="181" t="n">
        <v>3.44</v>
      </c>
      <c r="AR346" s="229" t="e">
        <f aca="false">VALUE($AP346)</f>
        <v>#VALUE!</v>
      </c>
      <c r="AS346" s="164" t="n">
        <v>3430</v>
      </c>
      <c r="AU346" s="227" t="str">
        <f aca="false">IF(MOD(ROW(),10),"",INDEX(AT$3:AT$600,ROW()/10))</f>
        <v/>
      </c>
      <c r="AV346" s="181" t="n">
        <v>3.44</v>
      </c>
      <c r="AW346" s="229" t="e">
        <f aca="false">VALUE($AU346)</f>
        <v>#VALUE!</v>
      </c>
      <c r="AZ346" s="180" t="n">
        <f aca="false">IF(MOD(ROW(),2),"",INDEX(AY$3:AY$600,ROW()/2))</f>
        <v>0</v>
      </c>
      <c r="BA346" s="181" t="n">
        <v>3.44</v>
      </c>
      <c r="BB346" s="182" t="n">
        <f aca="false">VALUE(AZ346)</f>
        <v>0</v>
      </c>
      <c r="BE346" s="180" t="n">
        <f aca="false">IF(MOD(ROW(),2),"",INDEX(BD$3:BD$600,ROW()/2))</f>
        <v>0</v>
      </c>
      <c r="BF346" s="181" t="n">
        <v>3.44</v>
      </c>
      <c r="BG346" s="182" t="n">
        <f aca="false">VALUE($BD347)</f>
        <v>0</v>
      </c>
    </row>
    <row r="347" customFormat="false" ht="13.5" hidden="false" customHeight="false" outlineLevel="0" collapsed="false">
      <c r="A347" s="208" t="n">
        <v>3.4</v>
      </c>
      <c r="B347" s="209" t="n">
        <v>2.17</v>
      </c>
      <c r="C347" s="213" t="n">
        <f aca="false">$AM350</f>
        <v>0</v>
      </c>
      <c r="D347" s="241" t="n">
        <f aca="false">$AH350</f>
        <v>0</v>
      </c>
      <c r="E347" s="211" t="n">
        <f aca="false">$AC342</f>
        <v>0</v>
      </c>
      <c r="F347" s="212" t="n">
        <f aca="false">$AR350</f>
        <v>0</v>
      </c>
      <c r="G347" s="218" t="n">
        <f aca="false">$AW350</f>
        <v>0</v>
      </c>
      <c r="H347" s="250" t="n">
        <f aca="false">$BB342</f>
        <v>0</v>
      </c>
      <c r="I347" s="250" t="n">
        <f aca="false">$BG342</f>
        <v>0</v>
      </c>
      <c r="J347" s="165"/>
      <c r="P347" s="165"/>
      <c r="S347" s="165"/>
      <c r="T347" s="165"/>
      <c r="U347" s="165"/>
      <c r="V347" s="165"/>
      <c r="W347" s="165"/>
      <c r="Y347" s="164" t="n">
        <v>344</v>
      </c>
      <c r="AA347" s="180" t="str">
        <f aca="false">IF(MOD(ROW(),2),"",INDEX($Z$3:$Z$600,ROW()/2))</f>
        <v/>
      </c>
      <c r="AB347" s="181" t="n">
        <v>3.45</v>
      </c>
      <c r="AC347" s="182" t="n">
        <f aca="false">VALUE($Z348)</f>
        <v>0</v>
      </c>
      <c r="AD347" s="164" t="n">
        <v>344</v>
      </c>
      <c r="AE347" s="191"/>
      <c r="AF347" s="227" t="str">
        <f aca="false">IF(MOD(ROW(),10),"",INDEX(AE$3:AE$600,ROW()/10))</f>
        <v/>
      </c>
      <c r="AG347" s="228" t="n">
        <v>342</v>
      </c>
      <c r="AH347" s="229" t="e">
        <f aca="false">VALUE($AF347)</f>
        <v>#VALUE!</v>
      </c>
      <c r="AI347" s="164" t="n">
        <v>344</v>
      </c>
      <c r="AK347" s="227" t="str">
        <f aca="false">IF(MOD(ROW(),10),"",INDEX(AJ$3:AJ$600,ROW()/10))</f>
        <v/>
      </c>
      <c r="AL347" s="228" t="n">
        <v>337</v>
      </c>
      <c r="AM347" s="229" t="e">
        <f aca="false">VALUE($AF347)</f>
        <v>#VALUE!</v>
      </c>
      <c r="AN347" s="164" t="n">
        <v>344</v>
      </c>
      <c r="AO347" s="190"/>
      <c r="AP347" s="227" t="str">
        <f aca="false">IF(MOD(ROW(),10),"",INDEX(AO$3:AO$600,ROW()/10))</f>
        <v/>
      </c>
      <c r="AQ347" s="181" t="n">
        <v>3.45</v>
      </c>
      <c r="AR347" s="229" t="e">
        <f aca="false">VALUE($AP347)</f>
        <v>#VALUE!</v>
      </c>
      <c r="AS347" s="164" t="n">
        <v>3440</v>
      </c>
      <c r="AU347" s="227" t="str">
        <f aca="false">IF(MOD(ROW(),10),"",INDEX(AT$3:AT$600,ROW()/10))</f>
        <v/>
      </c>
      <c r="AV347" s="181" t="n">
        <v>3.45</v>
      </c>
      <c r="AW347" s="229" t="e">
        <f aca="false">VALUE($AU347)</f>
        <v>#VALUE!</v>
      </c>
      <c r="AZ347" s="180" t="str">
        <f aca="false">IF(MOD(ROW(),2),"",INDEX(AY$3:AY$600,ROW()/2))</f>
        <v/>
      </c>
      <c r="BA347" s="181" t="n">
        <v>3.45</v>
      </c>
      <c r="BB347" s="182" t="e">
        <f aca="false">VALUE(AZ347)</f>
        <v>#VALUE!</v>
      </c>
      <c r="BE347" s="180" t="str">
        <f aca="false">IF(MOD(ROW(),2),"",INDEX(BD$3:BD$600,ROW()/2))</f>
        <v/>
      </c>
      <c r="BF347" s="181" t="n">
        <v>3.45</v>
      </c>
      <c r="BG347" s="182" t="n">
        <f aca="false">VALUE($BD348)</f>
        <v>0</v>
      </c>
    </row>
    <row r="348" customFormat="false" ht="13.5" hidden="false" customHeight="false" outlineLevel="0" collapsed="false">
      <c r="A348" s="208" t="n">
        <v>3.41</v>
      </c>
      <c r="B348" s="209" t="n">
        <v>2.16</v>
      </c>
      <c r="C348" s="213" t="n">
        <f aca="false">$C347+(($AM$20-$AM$10))/10</f>
        <v>0</v>
      </c>
      <c r="D348" s="217" t="n">
        <f aca="false">$D347+(($AH$30-$AH$20))/10</f>
        <v>0.000700000000000001</v>
      </c>
      <c r="E348" s="211" t="n">
        <f aca="false">$AC343</f>
        <v>0</v>
      </c>
      <c r="F348" s="212" t="n">
        <f aca="false">$F347+(($AR$20-$AR$10))/10</f>
        <v>-0.0032</v>
      </c>
      <c r="G348" s="218" t="n">
        <f aca="false">$G347+(($AW$20-$AW$10))/10</f>
        <v>-0.0045</v>
      </c>
      <c r="H348" s="213" t="n">
        <f aca="false">$BB342+($BB344-$BB342)/2</f>
        <v>0</v>
      </c>
      <c r="I348" s="213" t="n">
        <f aca="false">$BG342+($BG344-$BG342)/2</f>
        <v>0</v>
      </c>
      <c r="J348" s="165"/>
      <c r="P348" s="165"/>
      <c r="S348" s="165"/>
      <c r="T348" s="165"/>
      <c r="U348" s="165"/>
      <c r="V348" s="165"/>
      <c r="W348" s="165"/>
      <c r="Y348" s="164" t="n">
        <v>345</v>
      </c>
      <c r="AA348" s="180" t="n">
        <f aca="false">IF(MOD(ROW(),2),"",INDEX($Z$3:$Z$600,ROW()/2))</f>
        <v>0</v>
      </c>
      <c r="AB348" s="181" t="n">
        <v>3.46</v>
      </c>
      <c r="AC348" s="182" t="n">
        <f aca="false">VALUE($Z349)</f>
        <v>0</v>
      </c>
      <c r="AD348" s="164" t="n">
        <v>345</v>
      </c>
      <c r="AE348" s="191"/>
      <c r="AF348" s="227" t="str">
        <f aca="false">IF(MOD(ROW(),10),"",INDEX(AE$3:AE$600,ROW()/10))</f>
        <v/>
      </c>
      <c r="AG348" s="228" t="n">
        <v>343</v>
      </c>
      <c r="AH348" s="229" t="e">
        <f aca="false">VALUE($AF348)</f>
        <v>#VALUE!</v>
      </c>
      <c r="AI348" s="164" t="n">
        <v>345</v>
      </c>
      <c r="AK348" s="227" t="str">
        <f aca="false">IF(MOD(ROW(),10),"",INDEX(AJ$3:AJ$600,ROW()/10))</f>
        <v/>
      </c>
      <c r="AL348" s="228" t="n">
        <v>338</v>
      </c>
      <c r="AM348" s="229" t="e">
        <f aca="false">VALUE($AF348)</f>
        <v>#VALUE!</v>
      </c>
      <c r="AN348" s="164" t="n">
        <v>345</v>
      </c>
      <c r="AO348" s="190"/>
      <c r="AP348" s="227" t="str">
        <f aca="false">IF(MOD(ROW(),10),"",INDEX(AO$3:AO$600,ROW()/10))</f>
        <v/>
      </c>
      <c r="AQ348" s="181" t="n">
        <v>3.46</v>
      </c>
      <c r="AR348" s="229" t="e">
        <f aca="false">VALUE($AP348)</f>
        <v>#VALUE!</v>
      </c>
      <c r="AS348" s="164" t="n">
        <v>3450</v>
      </c>
      <c r="AU348" s="227" t="str">
        <f aca="false">IF(MOD(ROW(),10),"",INDEX(AT$3:AT$600,ROW()/10))</f>
        <v/>
      </c>
      <c r="AV348" s="181" t="n">
        <v>3.46</v>
      </c>
      <c r="AW348" s="229" t="e">
        <f aca="false">VALUE($AU348)</f>
        <v>#VALUE!</v>
      </c>
      <c r="AZ348" s="180" t="n">
        <f aca="false">IF(MOD(ROW(),2),"",INDEX(AY$3:AY$600,ROW()/2))</f>
        <v>0</v>
      </c>
      <c r="BA348" s="181" t="n">
        <v>3.46</v>
      </c>
      <c r="BB348" s="182" t="n">
        <f aca="false">VALUE(AZ348)</f>
        <v>0</v>
      </c>
      <c r="BE348" s="180" t="n">
        <f aca="false">IF(MOD(ROW(),2),"",INDEX(BD$3:BD$600,ROW()/2))</f>
        <v>0</v>
      </c>
      <c r="BF348" s="181" t="n">
        <v>3.46</v>
      </c>
      <c r="BG348" s="182" t="n">
        <f aca="false">VALUE($BD349)</f>
        <v>0</v>
      </c>
    </row>
    <row r="349" customFormat="false" ht="13.5" hidden="false" customHeight="false" outlineLevel="0" collapsed="false">
      <c r="A349" s="208" t="n">
        <v>3.42</v>
      </c>
      <c r="B349" s="209" t="n">
        <v>2.15</v>
      </c>
      <c r="C349" s="213" t="n">
        <f aca="false">$C348+(($AM$20-$AM$10))/10</f>
        <v>0</v>
      </c>
      <c r="D349" s="217" t="n">
        <f aca="false">$D348+(($AH$30-$AH$20))/10</f>
        <v>0.0014</v>
      </c>
      <c r="E349" s="211" t="n">
        <f aca="false">$AC344</f>
        <v>0</v>
      </c>
      <c r="F349" s="212" t="n">
        <f aca="false">$F348+(($AR$20-$AR$10))/10</f>
        <v>-0.0064</v>
      </c>
      <c r="G349" s="218" t="n">
        <f aca="false">$G348+(($AW$20-$AW$10))/10</f>
        <v>-0.009</v>
      </c>
      <c r="H349" s="213" t="n">
        <f aca="false">$BB344</f>
        <v>0</v>
      </c>
      <c r="I349" s="213" t="n">
        <f aca="false">$BG344</f>
        <v>0</v>
      </c>
      <c r="J349" s="165"/>
      <c r="P349" s="165"/>
      <c r="S349" s="165"/>
      <c r="T349" s="165"/>
      <c r="U349" s="165"/>
      <c r="V349" s="165"/>
      <c r="W349" s="165"/>
      <c r="Y349" s="164" t="n">
        <v>346</v>
      </c>
      <c r="AA349" s="180" t="str">
        <f aca="false">IF(MOD(ROW(),2),"",INDEX($Z$3:$Z$600,ROW()/2))</f>
        <v/>
      </c>
      <c r="AB349" s="181" t="n">
        <v>3.47</v>
      </c>
      <c r="AC349" s="182" t="n">
        <f aca="false">VALUE($Z350)</f>
        <v>0</v>
      </c>
      <c r="AD349" s="164" t="n">
        <v>346</v>
      </c>
      <c r="AE349" s="191"/>
      <c r="AF349" s="227" t="str">
        <f aca="false">IF(MOD(ROW(),10),"",INDEX(AE$3:AE$600,ROW()/10))</f>
        <v/>
      </c>
      <c r="AG349" s="228" t="n">
        <v>344</v>
      </c>
      <c r="AH349" s="229" t="e">
        <f aca="false">VALUE($AF349)</f>
        <v>#VALUE!</v>
      </c>
      <c r="AI349" s="164" t="n">
        <v>346</v>
      </c>
      <c r="AK349" s="227" t="str">
        <f aca="false">IF(MOD(ROW(),10),"",INDEX(AJ$3:AJ$600,ROW()/10))</f>
        <v/>
      </c>
      <c r="AL349" s="228" t="n">
        <v>339</v>
      </c>
      <c r="AM349" s="229" t="e">
        <f aca="false">VALUE($AF349)</f>
        <v>#VALUE!</v>
      </c>
      <c r="AN349" s="164" t="n">
        <v>346</v>
      </c>
      <c r="AO349" s="190"/>
      <c r="AP349" s="227" t="str">
        <f aca="false">IF(MOD(ROW(),10),"",INDEX(AO$3:AO$600,ROW()/10))</f>
        <v/>
      </c>
      <c r="AQ349" s="181" t="n">
        <v>3.47</v>
      </c>
      <c r="AR349" s="229" t="e">
        <f aca="false">VALUE($AP349)</f>
        <v>#VALUE!</v>
      </c>
      <c r="AS349" s="164" t="n">
        <v>3460</v>
      </c>
      <c r="AU349" s="227" t="str">
        <f aca="false">IF(MOD(ROW(),10),"",INDEX(AT$3:AT$600,ROW()/10))</f>
        <v/>
      </c>
      <c r="AV349" s="181" t="n">
        <v>3.47</v>
      </c>
      <c r="AW349" s="229" t="e">
        <f aca="false">VALUE($AU349)</f>
        <v>#VALUE!</v>
      </c>
      <c r="AZ349" s="180" t="str">
        <f aca="false">IF(MOD(ROW(),2),"",INDEX(AY$3:AY$600,ROW()/2))</f>
        <v/>
      </c>
      <c r="BA349" s="181" t="n">
        <v>3.47</v>
      </c>
      <c r="BB349" s="182" t="e">
        <f aca="false">VALUE(AZ349)</f>
        <v>#VALUE!</v>
      </c>
      <c r="BE349" s="180" t="str">
        <f aca="false">IF(MOD(ROW(),2),"",INDEX(BD$3:BD$600,ROW()/2))</f>
        <v/>
      </c>
      <c r="BF349" s="181" t="n">
        <v>3.47</v>
      </c>
      <c r="BG349" s="182" t="n">
        <f aca="false">VALUE($BD350)</f>
        <v>0</v>
      </c>
    </row>
    <row r="350" customFormat="false" ht="13.5" hidden="false" customHeight="false" outlineLevel="0" collapsed="false">
      <c r="A350" s="208" t="n">
        <v>3.43</v>
      </c>
      <c r="B350" s="209" t="n">
        <v>2.14</v>
      </c>
      <c r="C350" s="213" t="n">
        <f aca="false">$C349+(($AM$20-$AM$10))/10</f>
        <v>0</v>
      </c>
      <c r="D350" s="217" t="n">
        <f aca="false">$D349+(($AH$30-$AH$20))/10</f>
        <v>0.0021</v>
      </c>
      <c r="E350" s="211" t="n">
        <f aca="false">$AC345</f>
        <v>0</v>
      </c>
      <c r="F350" s="212" t="n">
        <f aca="false">$F349+(($AR$20-$AR$10))/10</f>
        <v>-0.0096</v>
      </c>
      <c r="G350" s="218" t="n">
        <f aca="false">$G349+(($AW$20-$AW$10))/10</f>
        <v>-0.0135</v>
      </c>
      <c r="H350" s="213" t="n">
        <f aca="false">$BB344+($BB346-$BB344)/2</f>
        <v>0</v>
      </c>
      <c r="I350" s="213" t="n">
        <f aca="false">$BG344+($BG346-$BG344)/2</f>
        <v>0</v>
      </c>
      <c r="J350" s="165"/>
      <c r="P350" s="165"/>
      <c r="S350" s="165"/>
      <c r="T350" s="165"/>
      <c r="U350" s="165"/>
      <c r="V350" s="165"/>
      <c r="W350" s="165"/>
      <c r="Y350" s="164" t="n">
        <v>347</v>
      </c>
      <c r="AA350" s="180" t="n">
        <f aca="false">IF(MOD(ROW(),2),"",INDEX($Z$3:$Z$600,ROW()/2))</f>
        <v>0</v>
      </c>
      <c r="AB350" s="181" t="n">
        <v>3.48</v>
      </c>
      <c r="AC350" s="182" t="n">
        <f aca="false">VALUE($Z351)</f>
        <v>0</v>
      </c>
      <c r="AD350" s="164" t="n">
        <v>347</v>
      </c>
      <c r="AE350" s="191"/>
      <c r="AF350" s="227" t="n">
        <f aca="false">IF(MOD(ROW(),10),"",INDEX(AE$3:AE$600,ROW()/10))</f>
        <v>0</v>
      </c>
      <c r="AG350" s="228" t="n">
        <v>345</v>
      </c>
      <c r="AH350" s="229" t="n">
        <f aca="false">VALUE($AF350)</f>
        <v>0</v>
      </c>
      <c r="AI350" s="164" t="n">
        <v>347</v>
      </c>
      <c r="AK350" s="227" t="n">
        <f aca="false">IF(MOD(ROW(),10),"",INDEX(AJ$3:AJ$600,ROW()/10))</f>
        <v>0</v>
      </c>
      <c r="AL350" s="228" t="n">
        <v>340</v>
      </c>
      <c r="AM350" s="229" t="n">
        <f aca="false">VALUE($AF350)</f>
        <v>0</v>
      </c>
      <c r="AN350" s="164" t="n">
        <v>347</v>
      </c>
      <c r="AO350" s="190"/>
      <c r="AP350" s="227" t="n">
        <f aca="false">IF(MOD(ROW(),10),"",INDEX(AO$3:AO$600,ROW()/10))</f>
        <v>0</v>
      </c>
      <c r="AQ350" s="181" t="n">
        <v>3.48</v>
      </c>
      <c r="AR350" s="229" t="n">
        <f aca="false">VALUE($AP350)</f>
        <v>0</v>
      </c>
      <c r="AS350" s="164" t="n">
        <v>3470</v>
      </c>
      <c r="AU350" s="227" t="n">
        <f aca="false">IF(MOD(ROW(),10),"",INDEX(AT$3:AT$600,ROW()/10))</f>
        <v>0</v>
      </c>
      <c r="AV350" s="181" t="n">
        <v>3.48</v>
      </c>
      <c r="AW350" s="229" t="n">
        <f aca="false">VALUE($AU350)</f>
        <v>0</v>
      </c>
      <c r="AZ350" s="180" t="n">
        <f aca="false">IF(MOD(ROW(),2),"",INDEX(AY$3:AY$600,ROW()/2))</f>
        <v>0</v>
      </c>
      <c r="BA350" s="181" t="n">
        <v>3.48</v>
      </c>
      <c r="BB350" s="182" t="n">
        <f aca="false">VALUE(AZ350)</f>
        <v>0</v>
      </c>
      <c r="BE350" s="180" t="n">
        <f aca="false">IF(MOD(ROW(),2),"",INDEX(BD$3:BD$600,ROW()/2))</f>
        <v>0</v>
      </c>
      <c r="BF350" s="181" t="n">
        <v>3.48</v>
      </c>
      <c r="BG350" s="182" t="n">
        <f aca="false">VALUE($BD351)</f>
        <v>0</v>
      </c>
    </row>
    <row r="351" customFormat="false" ht="13.5" hidden="false" customHeight="false" outlineLevel="0" collapsed="false">
      <c r="A351" s="208" t="n">
        <v>3.44</v>
      </c>
      <c r="B351" s="209" t="n">
        <v>2.13</v>
      </c>
      <c r="C351" s="213" t="n">
        <f aca="false">$C350+(($AM$20-$AM$10))/10</f>
        <v>0</v>
      </c>
      <c r="D351" s="217" t="n">
        <f aca="false">$D350+(($AH$30-$AH$20))/10</f>
        <v>0.0028</v>
      </c>
      <c r="E351" s="211" t="n">
        <f aca="false">$AC346</f>
        <v>0</v>
      </c>
      <c r="F351" s="212" t="n">
        <f aca="false">$F350+(($AR$20-$AR$10))/10</f>
        <v>-0.0128</v>
      </c>
      <c r="G351" s="218" t="n">
        <f aca="false">$G350+(($AW$20-$AW$10))/10</f>
        <v>-0.018</v>
      </c>
      <c r="H351" s="250" t="n">
        <f aca="false">$BB346</f>
        <v>0</v>
      </c>
      <c r="I351" s="250" t="n">
        <f aca="false">$BG346</f>
        <v>0</v>
      </c>
      <c r="J351" s="165"/>
      <c r="P351" s="165"/>
      <c r="S351" s="165"/>
      <c r="T351" s="165"/>
      <c r="U351" s="165"/>
      <c r="V351" s="165"/>
      <c r="W351" s="165"/>
      <c r="Y351" s="164" t="n">
        <v>348</v>
      </c>
      <c r="AA351" s="180" t="str">
        <f aca="false">IF(MOD(ROW(),2),"",INDEX($Z$3:$Z$600,ROW()/2))</f>
        <v/>
      </c>
      <c r="AB351" s="181" t="n">
        <v>3.49</v>
      </c>
      <c r="AC351" s="182" t="n">
        <f aca="false">VALUE($Z352)</f>
        <v>0</v>
      </c>
      <c r="AD351" s="164" t="n">
        <v>348</v>
      </c>
      <c r="AE351" s="191"/>
      <c r="AF351" s="227" t="str">
        <f aca="false">IF(MOD(ROW(),10),"",INDEX(AE$3:AE$600,ROW()/10))</f>
        <v/>
      </c>
      <c r="AG351" s="228" t="n">
        <v>346</v>
      </c>
      <c r="AH351" s="229" t="e">
        <f aca="false">VALUE($AF351)</f>
        <v>#VALUE!</v>
      </c>
      <c r="AI351" s="164" t="n">
        <v>348</v>
      </c>
      <c r="AK351" s="227" t="str">
        <f aca="false">IF(MOD(ROW(),10),"",INDEX(AJ$3:AJ$600,ROW()/10))</f>
        <v/>
      </c>
      <c r="AL351" s="228" t="n">
        <v>341</v>
      </c>
      <c r="AM351" s="229" t="e">
        <f aca="false">VALUE($AF351)</f>
        <v>#VALUE!</v>
      </c>
      <c r="AN351" s="164" t="n">
        <v>348</v>
      </c>
      <c r="AO351" s="190"/>
      <c r="AP351" s="227" t="str">
        <f aca="false">IF(MOD(ROW(),10),"",INDEX(AO$3:AO$600,ROW()/10))</f>
        <v/>
      </c>
      <c r="AQ351" s="181" t="n">
        <v>3.49</v>
      </c>
      <c r="AR351" s="229" t="e">
        <f aca="false">VALUE($AP351)</f>
        <v>#VALUE!</v>
      </c>
      <c r="AS351" s="164" t="n">
        <v>3480</v>
      </c>
      <c r="AU351" s="227" t="str">
        <f aca="false">IF(MOD(ROW(),10),"",INDEX(AT$3:AT$600,ROW()/10))</f>
        <v/>
      </c>
      <c r="AV351" s="181" t="n">
        <v>3.49</v>
      </c>
      <c r="AW351" s="229" t="e">
        <f aca="false">VALUE($AU351)</f>
        <v>#VALUE!</v>
      </c>
      <c r="AZ351" s="180" t="str">
        <f aca="false">IF(MOD(ROW(),2),"",INDEX(AY$3:AY$600,ROW()/2))</f>
        <v/>
      </c>
      <c r="BA351" s="181" t="n">
        <v>3.49</v>
      </c>
      <c r="BB351" s="182" t="e">
        <f aca="false">VALUE(AZ351)</f>
        <v>#VALUE!</v>
      </c>
      <c r="BE351" s="180" t="str">
        <f aca="false">IF(MOD(ROW(),2),"",INDEX(BD$3:BD$600,ROW()/2))</f>
        <v/>
      </c>
      <c r="BF351" s="181" t="n">
        <v>3.49</v>
      </c>
      <c r="BG351" s="182" t="n">
        <f aca="false">VALUE($BD352)</f>
        <v>0</v>
      </c>
    </row>
    <row r="352" customFormat="false" ht="13.5" hidden="false" customHeight="false" outlineLevel="0" collapsed="false">
      <c r="A352" s="208" t="n">
        <v>3.45</v>
      </c>
      <c r="B352" s="209" t="n">
        <v>2.12</v>
      </c>
      <c r="C352" s="213" t="n">
        <f aca="false">$C351+(($AM$20-$AM$10))/10</f>
        <v>0</v>
      </c>
      <c r="D352" s="217" t="n">
        <f aca="false">$D351+(($AH$30-$AH$20))/10</f>
        <v>0.0035</v>
      </c>
      <c r="E352" s="211" t="n">
        <f aca="false">$AC347</f>
        <v>0</v>
      </c>
      <c r="F352" s="212" t="n">
        <f aca="false">$F351+(($AR$20-$AR$10))/10</f>
        <v>-0.016</v>
      </c>
      <c r="G352" s="218" t="n">
        <f aca="false">$G351+(($AW$20-$AW$10))/10</f>
        <v>-0.0225</v>
      </c>
      <c r="H352" s="213" t="n">
        <f aca="false">$BB346+($BB348-$BB346)/2</f>
        <v>0</v>
      </c>
      <c r="I352" s="213" t="n">
        <f aca="false">$BG346+($BG348-$BG346)/2</f>
        <v>0</v>
      </c>
      <c r="J352" s="165"/>
      <c r="P352" s="165"/>
      <c r="S352" s="165"/>
      <c r="T352" s="165"/>
      <c r="U352" s="165"/>
      <c r="V352" s="165"/>
      <c r="W352" s="165"/>
      <c r="Y352" s="164" t="n">
        <v>349</v>
      </c>
      <c r="AA352" s="180" t="n">
        <f aca="false">IF(MOD(ROW(),2),"",INDEX($Z$3:$Z$600,ROW()/2))</f>
        <v>0</v>
      </c>
      <c r="AB352" s="181" t="n">
        <v>3.5</v>
      </c>
      <c r="AC352" s="182" t="n">
        <f aca="false">VALUE($Z353)</f>
        <v>0</v>
      </c>
      <c r="AD352" s="164" t="n">
        <v>349</v>
      </c>
      <c r="AE352" s="191"/>
      <c r="AF352" s="227" t="str">
        <f aca="false">IF(MOD(ROW(),10),"",INDEX(AE$3:AE$600,ROW()/10))</f>
        <v/>
      </c>
      <c r="AG352" s="228" t="n">
        <v>347</v>
      </c>
      <c r="AH352" s="229" t="e">
        <f aca="false">VALUE($AF352)</f>
        <v>#VALUE!</v>
      </c>
      <c r="AI352" s="164" t="n">
        <v>349</v>
      </c>
      <c r="AK352" s="227" t="str">
        <f aca="false">IF(MOD(ROW(),10),"",INDEX(AJ$3:AJ$600,ROW()/10))</f>
        <v/>
      </c>
      <c r="AL352" s="228" t="n">
        <v>342</v>
      </c>
      <c r="AM352" s="229" t="e">
        <f aca="false">VALUE($AF352)</f>
        <v>#VALUE!</v>
      </c>
      <c r="AN352" s="164" t="n">
        <v>349</v>
      </c>
      <c r="AO352" s="190"/>
      <c r="AP352" s="227" t="str">
        <f aca="false">IF(MOD(ROW(),10),"",INDEX(AO$3:AO$600,ROW()/10))</f>
        <v/>
      </c>
      <c r="AQ352" s="181" t="n">
        <v>3.5</v>
      </c>
      <c r="AR352" s="229" t="e">
        <f aca="false">VALUE($AP352)</f>
        <v>#VALUE!</v>
      </c>
      <c r="AS352" s="164" t="n">
        <v>3490</v>
      </c>
      <c r="AU352" s="227" t="str">
        <f aca="false">IF(MOD(ROW(),10),"",INDEX(AT$3:AT$600,ROW()/10))</f>
        <v/>
      </c>
      <c r="AV352" s="181" t="n">
        <v>3.5</v>
      </c>
      <c r="AW352" s="229" t="e">
        <f aca="false">VALUE($AU352)</f>
        <v>#VALUE!</v>
      </c>
      <c r="AZ352" s="180" t="n">
        <f aca="false">IF(MOD(ROW(),2),"",INDEX(AY$3:AY$600,ROW()/2))</f>
        <v>0</v>
      </c>
      <c r="BA352" s="181" t="n">
        <v>3.5</v>
      </c>
      <c r="BB352" s="182" t="n">
        <f aca="false">VALUE(AZ352)</f>
        <v>0</v>
      </c>
      <c r="BE352" s="180" t="n">
        <f aca="false">IF(MOD(ROW(),2),"",INDEX(BD$3:BD$600,ROW()/2))</f>
        <v>0</v>
      </c>
      <c r="BF352" s="181" t="n">
        <v>3.5</v>
      </c>
      <c r="BG352" s="182" t="n">
        <f aca="false">VALUE($BD353)</f>
        <v>0</v>
      </c>
    </row>
    <row r="353" customFormat="false" ht="13.5" hidden="false" customHeight="false" outlineLevel="0" collapsed="false">
      <c r="A353" s="208" t="n">
        <v>3.46</v>
      </c>
      <c r="B353" s="209" t="n">
        <v>2.11</v>
      </c>
      <c r="C353" s="213" t="n">
        <f aca="false">$C352+(($AM$20-$AM$10))/10</f>
        <v>0</v>
      </c>
      <c r="D353" s="217" t="n">
        <f aca="false">$D352+(($AH$30-$AH$20))/10</f>
        <v>0.0042</v>
      </c>
      <c r="E353" s="211" t="n">
        <f aca="false">$AC348</f>
        <v>0</v>
      </c>
      <c r="F353" s="212" t="n">
        <f aca="false">$F352+(($AR$20-$AR$10))/10</f>
        <v>-0.0192</v>
      </c>
      <c r="G353" s="218" t="n">
        <f aca="false">$G352+(($AW$20-$AW$10))/10</f>
        <v>-0.027</v>
      </c>
      <c r="H353" s="213" t="n">
        <f aca="false">$BB348</f>
        <v>0</v>
      </c>
      <c r="I353" s="213" t="n">
        <f aca="false">$BG348</f>
        <v>0</v>
      </c>
      <c r="J353" s="165"/>
      <c r="P353" s="165"/>
      <c r="S353" s="165"/>
      <c r="T353" s="165"/>
      <c r="U353" s="165"/>
      <c r="V353" s="165"/>
      <c r="W353" s="165"/>
      <c r="Y353" s="164" t="n">
        <v>350</v>
      </c>
      <c r="AA353" s="180" t="str">
        <f aca="false">IF(MOD(ROW(),2),"",INDEX($Z$3:$Z$600,ROW()/2))</f>
        <v/>
      </c>
      <c r="AB353" s="181" t="n">
        <v>3.51</v>
      </c>
      <c r="AC353" s="182" t="n">
        <f aca="false">VALUE($Z354)</f>
        <v>0</v>
      </c>
      <c r="AD353" s="164" t="n">
        <v>350</v>
      </c>
      <c r="AE353" s="191"/>
      <c r="AF353" s="227" t="str">
        <f aca="false">IF(MOD(ROW(),10),"",INDEX(AE$3:AE$600,ROW()/10))</f>
        <v/>
      </c>
      <c r="AG353" s="228" t="n">
        <v>348</v>
      </c>
      <c r="AH353" s="229" t="e">
        <f aca="false">VALUE($AF353)</f>
        <v>#VALUE!</v>
      </c>
      <c r="AI353" s="164" t="n">
        <v>350</v>
      </c>
      <c r="AK353" s="227" t="str">
        <f aca="false">IF(MOD(ROW(),10),"",INDEX(AJ$3:AJ$600,ROW()/10))</f>
        <v/>
      </c>
      <c r="AL353" s="228" t="n">
        <v>343</v>
      </c>
      <c r="AM353" s="229" t="e">
        <f aca="false">VALUE($AF353)</f>
        <v>#VALUE!</v>
      </c>
      <c r="AN353" s="164" t="n">
        <v>350</v>
      </c>
      <c r="AO353" s="190"/>
      <c r="AP353" s="227" t="str">
        <f aca="false">IF(MOD(ROW(),10),"",INDEX(AO$3:AO$600,ROW()/10))</f>
        <v/>
      </c>
      <c r="AQ353" s="181" t="n">
        <v>3.51</v>
      </c>
      <c r="AR353" s="229" t="e">
        <f aca="false">VALUE($AP353)</f>
        <v>#VALUE!</v>
      </c>
      <c r="AS353" s="164" t="n">
        <v>3500</v>
      </c>
      <c r="AU353" s="227" t="str">
        <f aca="false">IF(MOD(ROW(),10),"",INDEX(AT$3:AT$600,ROW()/10))</f>
        <v/>
      </c>
      <c r="AV353" s="181" t="n">
        <v>3.51</v>
      </c>
      <c r="AW353" s="229" t="e">
        <f aca="false">VALUE($AU353)</f>
        <v>#VALUE!</v>
      </c>
      <c r="AZ353" s="180" t="str">
        <f aca="false">IF(MOD(ROW(),2),"",INDEX(AY$3:AY$600,ROW()/2))</f>
        <v/>
      </c>
      <c r="BA353" s="181" t="n">
        <v>3.51</v>
      </c>
      <c r="BB353" s="182" t="e">
        <f aca="false">VALUE(AZ353)</f>
        <v>#VALUE!</v>
      </c>
      <c r="BE353" s="180" t="str">
        <f aca="false">IF(MOD(ROW(),2),"",INDEX(BD$3:BD$600,ROW()/2))</f>
        <v/>
      </c>
      <c r="BF353" s="181" t="n">
        <v>3.51</v>
      </c>
      <c r="BG353" s="182" t="n">
        <f aca="false">VALUE($BD354)</f>
        <v>0</v>
      </c>
    </row>
    <row r="354" customFormat="false" ht="13.5" hidden="false" customHeight="false" outlineLevel="0" collapsed="false">
      <c r="A354" s="208" t="n">
        <v>3.47</v>
      </c>
      <c r="B354" s="209" t="n">
        <v>2.1</v>
      </c>
      <c r="C354" s="213" t="n">
        <f aca="false">$C353+(($AM$20-$AM$10))/10</f>
        <v>0</v>
      </c>
      <c r="D354" s="217" t="n">
        <f aca="false">$D353+(($AH$30-$AH$20))/10</f>
        <v>0.00490000000000001</v>
      </c>
      <c r="E354" s="211" t="n">
        <f aca="false">$AC349</f>
        <v>0</v>
      </c>
      <c r="F354" s="212" t="n">
        <f aca="false">$F353+(($AR$20-$AR$10))/10</f>
        <v>-0.0224</v>
      </c>
      <c r="G354" s="218" t="n">
        <f aca="false">$G353+(($AW$20-$AW$10))/10</f>
        <v>-0.0315</v>
      </c>
      <c r="H354" s="213" t="n">
        <f aca="false">$BB348+($BB350-$BB348)/2</f>
        <v>0</v>
      </c>
      <c r="I354" s="213" t="n">
        <f aca="false">$BG348+($BG350-$BG348)/2</f>
        <v>0</v>
      </c>
      <c r="J354" s="165"/>
      <c r="P354" s="165"/>
      <c r="S354" s="165"/>
      <c r="T354" s="165"/>
      <c r="U354" s="165"/>
      <c r="V354" s="165"/>
      <c r="W354" s="165"/>
      <c r="Y354" s="164" t="n">
        <v>351</v>
      </c>
      <c r="AA354" s="180" t="n">
        <f aca="false">IF(MOD(ROW(),2),"",INDEX($Z$3:$Z$600,ROW()/2))</f>
        <v>0</v>
      </c>
      <c r="AB354" s="181" t="n">
        <v>3.52</v>
      </c>
      <c r="AC354" s="182" t="n">
        <f aca="false">VALUE($Z355)</f>
        <v>0</v>
      </c>
      <c r="AD354" s="164" t="n">
        <v>351</v>
      </c>
      <c r="AE354" s="191"/>
      <c r="AF354" s="227" t="str">
        <f aca="false">IF(MOD(ROW(),10),"",INDEX(AE$3:AE$600,ROW()/10))</f>
        <v/>
      </c>
      <c r="AG354" s="228" t="n">
        <v>349</v>
      </c>
      <c r="AH354" s="229" t="e">
        <f aca="false">VALUE($AF354)</f>
        <v>#VALUE!</v>
      </c>
      <c r="AI354" s="164" t="n">
        <v>351</v>
      </c>
      <c r="AK354" s="227" t="str">
        <f aca="false">IF(MOD(ROW(),10),"",INDEX(AJ$3:AJ$600,ROW()/10))</f>
        <v/>
      </c>
      <c r="AL354" s="228" t="n">
        <v>344</v>
      </c>
      <c r="AM354" s="229" t="e">
        <f aca="false">VALUE($AF354)</f>
        <v>#VALUE!</v>
      </c>
      <c r="AN354" s="164" t="n">
        <v>351</v>
      </c>
      <c r="AO354" s="190"/>
      <c r="AP354" s="227" t="str">
        <f aca="false">IF(MOD(ROW(),10),"",INDEX(AO$3:AO$600,ROW()/10))</f>
        <v/>
      </c>
      <c r="AQ354" s="181" t="n">
        <v>3.52</v>
      </c>
      <c r="AR354" s="229" t="e">
        <f aca="false">VALUE($AP354)</f>
        <v>#VALUE!</v>
      </c>
      <c r="AS354" s="164" t="n">
        <v>3510</v>
      </c>
      <c r="AU354" s="227" t="str">
        <f aca="false">IF(MOD(ROW(),10),"",INDEX(AT$3:AT$600,ROW()/10))</f>
        <v/>
      </c>
      <c r="AV354" s="181" t="n">
        <v>3.52</v>
      </c>
      <c r="AW354" s="229" t="e">
        <f aca="false">VALUE($AU354)</f>
        <v>#VALUE!</v>
      </c>
      <c r="AZ354" s="180" t="n">
        <f aca="false">IF(MOD(ROW(),2),"",INDEX(AY$3:AY$600,ROW()/2))</f>
        <v>0</v>
      </c>
      <c r="BA354" s="181" t="n">
        <v>3.52</v>
      </c>
      <c r="BB354" s="182" t="n">
        <f aca="false">VALUE(AZ354)</f>
        <v>0</v>
      </c>
      <c r="BE354" s="180" t="n">
        <f aca="false">IF(MOD(ROW(),2),"",INDEX(BD$3:BD$600,ROW()/2))</f>
        <v>0</v>
      </c>
      <c r="BF354" s="181" t="n">
        <v>3.52</v>
      </c>
      <c r="BG354" s="182" t="n">
        <f aca="false">VALUE($BD355)</f>
        <v>0</v>
      </c>
    </row>
    <row r="355" customFormat="false" ht="13.5" hidden="false" customHeight="false" outlineLevel="0" collapsed="false">
      <c r="A355" s="208" t="n">
        <v>3.48</v>
      </c>
      <c r="B355" s="209" t="n">
        <v>2.09</v>
      </c>
      <c r="C355" s="213" t="n">
        <f aca="false">$C354+(($AM$20-$AM$10))/10</f>
        <v>0</v>
      </c>
      <c r="D355" s="217" t="n">
        <f aca="false">$D354+(($AH$30-$AH$20))/10</f>
        <v>0.00560000000000001</v>
      </c>
      <c r="E355" s="211" t="n">
        <f aca="false">$AC350</f>
        <v>0</v>
      </c>
      <c r="F355" s="212" t="n">
        <f aca="false">$F354+(($AR$20-$AR$10))/10</f>
        <v>-0.0256</v>
      </c>
      <c r="G355" s="218" t="n">
        <f aca="false">$G354+(($AW$20-$AW$10))/10</f>
        <v>-0.036</v>
      </c>
      <c r="H355" s="250" t="n">
        <f aca="false">$BB350</f>
        <v>0</v>
      </c>
      <c r="I355" s="250" t="n">
        <f aca="false">$BG350</f>
        <v>0</v>
      </c>
      <c r="J355" s="165"/>
      <c r="P355" s="165"/>
      <c r="S355" s="165"/>
      <c r="T355" s="165"/>
      <c r="U355" s="165"/>
      <c r="V355" s="165"/>
      <c r="W355" s="165"/>
      <c r="Y355" s="164" t="n">
        <v>352</v>
      </c>
      <c r="AA355" s="180" t="str">
        <f aca="false">IF(MOD(ROW(),2),"",INDEX($Z$3:$Z$600,ROW()/2))</f>
        <v/>
      </c>
      <c r="AB355" s="181" t="n">
        <v>3.53</v>
      </c>
      <c r="AC355" s="182" t="n">
        <f aca="false">VALUE($Z356)</f>
        <v>0</v>
      </c>
      <c r="AD355" s="164" t="n">
        <v>352</v>
      </c>
      <c r="AE355" s="191"/>
      <c r="AF355" s="227" t="str">
        <f aca="false">IF(MOD(ROW(),10),"",INDEX(AE$3:AE$600,ROW()/10))</f>
        <v/>
      </c>
      <c r="AG355" s="228" t="n">
        <v>350</v>
      </c>
      <c r="AH355" s="229" t="e">
        <f aca="false">VALUE($AF355)</f>
        <v>#VALUE!</v>
      </c>
      <c r="AI355" s="164" t="n">
        <v>352</v>
      </c>
      <c r="AK355" s="227" t="str">
        <f aca="false">IF(MOD(ROW(),10),"",INDEX(AJ$3:AJ$600,ROW()/10))</f>
        <v/>
      </c>
      <c r="AL355" s="228" t="n">
        <v>345</v>
      </c>
      <c r="AM355" s="229" t="e">
        <f aca="false">VALUE($AF355)</f>
        <v>#VALUE!</v>
      </c>
      <c r="AN355" s="164" t="n">
        <v>352</v>
      </c>
      <c r="AO355" s="190"/>
      <c r="AP355" s="227" t="str">
        <f aca="false">IF(MOD(ROW(),10),"",INDEX(AO$3:AO$600,ROW()/10))</f>
        <v/>
      </c>
      <c r="AQ355" s="181" t="n">
        <v>3.53</v>
      </c>
      <c r="AR355" s="229" t="e">
        <f aca="false">VALUE($AP355)</f>
        <v>#VALUE!</v>
      </c>
      <c r="AS355" s="164" t="n">
        <v>3520</v>
      </c>
      <c r="AU355" s="227" t="str">
        <f aca="false">IF(MOD(ROW(),10),"",INDEX(AT$3:AT$600,ROW()/10))</f>
        <v/>
      </c>
      <c r="AV355" s="181" t="n">
        <v>3.53</v>
      </c>
      <c r="AW355" s="229" t="e">
        <f aca="false">VALUE($AU355)</f>
        <v>#VALUE!</v>
      </c>
      <c r="AZ355" s="180" t="str">
        <f aca="false">IF(MOD(ROW(),2),"",INDEX(AY$3:AY$600,ROW()/2))</f>
        <v/>
      </c>
      <c r="BA355" s="181" t="n">
        <v>3.53</v>
      </c>
      <c r="BB355" s="182" t="e">
        <f aca="false">VALUE(AZ355)</f>
        <v>#VALUE!</v>
      </c>
      <c r="BE355" s="180" t="str">
        <f aca="false">IF(MOD(ROW(),2),"",INDEX(BD$3:BD$600,ROW()/2))</f>
        <v/>
      </c>
      <c r="BF355" s="181" t="n">
        <v>3.53</v>
      </c>
      <c r="BG355" s="182" t="n">
        <f aca="false">VALUE($BD356)</f>
        <v>0</v>
      </c>
    </row>
    <row r="356" customFormat="false" ht="13.5" hidden="false" customHeight="false" outlineLevel="0" collapsed="false">
      <c r="A356" s="208" t="n">
        <v>3.49</v>
      </c>
      <c r="B356" s="209" t="n">
        <v>2.08</v>
      </c>
      <c r="C356" s="213" t="n">
        <f aca="false">$C355+(($AM$20-$AM$10))/10</f>
        <v>0</v>
      </c>
      <c r="D356" s="217" t="n">
        <f aca="false">$D355+(($AH$30-$AH$20))/10</f>
        <v>0.00630000000000001</v>
      </c>
      <c r="E356" s="211" t="n">
        <f aca="false">$AC351</f>
        <v>0</v>
      </c>
      <c r="F356" s="212" t="n">
        <f aca="false">$F355+(($AR$20-$AR$10))/10</f>
        <v>-0.0288</v>
      </c>
      <c r="G356" s="218" t="n">
        <f aca="false">$G355+(($AW$20-$AW$10))/10</f>
        <v>-0.0405</v>
      </c>
      <c r="H356" s="213" t="n">
        <f aca="false">$BB350+($BB352-$BB350)/2</f>
        <v>0</v>
      </c>
      <c r="I356" s="213" t="n">
        <f aca="false">$BG350+($BG352-$BG350)/2</f>
        <v>0</v>
      </c>
      <c r="J356" s="165"/>
      <c r="P356" s="165"/>
      <c r="S356" s="165"/>
      <c r="T356" s="165"/>
      <c r="U356" s="165"/>
      <c r="V356" s="165"/>
      <c r="W356" s="165"/>
      <c r="Y356" s="164" t="n">
        <v>353</v>
      </c>
      <c r="AA356" s="180" t="n">
        <f aca="false">IF(MOD(ROW(),2),"",INDEX($Z$3:$Z$600,ROW()/2))</f>
        <v>0</v>
      </c>
      <c r="AB356" s="181" t="n">
        <v>3.54</v>
      </c>
      <c r="AC356" s="182" t="n">
        <f aca="false">VALUE($Z357)</f>
        <v>0</v>
      </c>
      <c r="AD356" s="164" t="n">
        <v>353</v>
      </c>
      <c r="AE356" s="191"/>
      <c r="AF356" s="227" t="str">
        <f aca="false">IF(MOD(ROW(),10),"",INDEX(AE$3:AE$600,ROW()/10))</f>
        <v/>
      </c>
      <c r="AG356" s="228" t="n">
        <v>351</v>
      </c>
      <c r="AH356" s="229" t="e">
        <f aca="false">VALUE($AF356)</f>
        <v>#VALUE!</v>
      </c>
      <c r="AI356" s="164" t="n">
        <v>353</v>
      </c>
      <c r="AK356" s="227" t="str">
        <f aca="false">IF(MOD(ROW(),10),"",INDEX(AJ$3:AJ$600,ROW()/10))</f>
        <v/>
      </c>
      <c r="AL356" s="228" t="n">
        <v>346</v>
      </c>
      <c r="AM356" s="229" t="e">
        <f aca="false">VALUE($AF356)</f>
        <v>#VALUE!</v>
      </c>
      <c r="AN356" s="164" t="n">
        <v>353</v>
      </c>
      <c r="AO356" s="190"/>
      <c r="AP356" s="227" t="str">
        <f aca="false">IF(MOD(ROW(),10),"",INDEX(AO$3:AO$600,ROW()/10))</f>
        <v/>
      </c>
      <c r="AQ356" s="181" t="n">
        <v>3.54</v>
      </c>
      <c r="AR356" s="229" t="e">
        <f aca="false">VALUE($AP356)</f>
        <v>#VALUE!</v>
      </c>
      <c r="AS356" s="164" t="n">
        <v>3530</v>
      </c>
      <c r="AU356" s="227" t="str">
        <f aca="false">IF(MOD(ROW(),10),"",INDEX(AT$3:AT$600,ROW()/10))</f>
        <v/>
      </c>
      <c r="AV356" s="181" t="n">
        <v>3.54</v>
      </c>
      <c r="AW356" s="229" t="e">
        <f aca="false">VALUE($AU356)</f>
        <v>#VALUE!</v>
      </c>
      <c r="AZ356" s="180" t="n">
        <f aca="false">IF(MOD(ROW(),2),"",INDEX(AY$3:AY$600,ROW()/2))</f>
        <v>0</v>
      </c>
      <c r="BA356" s="181" t="n">
        <v>3.54</v>
      </c>
      <c r="BB356" s="182" t="n">
        <f aca="false">VALUE(AZ356)</f>
        <v>0</v>
      </c>
      <c r="BE356" s="180" t="n">
        <f aca="false">IF(MOD(ROW(),2),"",INDEX(BD$3:BD$600,ROW()/2))</f>
        <v>0</v>
      </c>
      <c r="BF356" s="181" t="n">
        <v>3.54</v>
      </c>
      <c r="BG356" s="182" t="n">
        <f aca="false">VALUE($BD357)</f>
        <v>0</v>
      </c>
    </row>
    <row r="357" customFormat="false" ht="13.5" hidden="false" customHeight="false" outlineLevel="0" collapsed="false">
      <c r="A357" s="208" t="n">
        <v>3.5</v>
      </c>
      <c r="B357" s="209" t="n">
        <v>2.07</v>
      </c>
      <c r="C357" s="213" t="n">
        <f aca="false">$AM360</f>
        <v>0</v>
      </c>
      <c r="D357" s="241" t="n">
        <f aca="false">$AH360</f>
        <v>0</v>
      </c>
      <c r="E357" s="211" t="n">
        <f aca="false">$AC352</f>
        <v>0</v>
      </c>
      <c r="F357" s="212" t="n">
        <f aca="false">$AR360</f>
        <v>0</v>
      </c>
      <c r="G357" s="218" t="n">
        <f aca="false">$AW360</f>
        <v>0</v>
      </c>
      <c r="H357" s="213" t="n">
        <f aca="false">$BB352</f>
        <v>0</v>
      </c>
      <c r="I357" s="213" t="n">
        <f aca="false">$BG352</f>
        <v>0</v>
      </c>
      <c r="J357" s="165"/>
      <c r="P357" s="165"/>
      <c r="S357" s="165"/>
      <c r="T357" s="165"/>
      <c r="U357" s="165"/>
      <c r="V357" s="165"/>
      <c r="W357" s="165"/>
      <c r="Y357" s="164" t="n">
        <v>354</v>
      </c>
      <c r="AA357" s="180" t="str">
        <f aca="false">IF(MOD(ROW(),2),"",INDEX($Z$3:$Z$600,ROW()/2))</f>
        <v/>
      </c>
      <c r="AB357" s="181" t="n">
        <v>3.55</v>
      </c>
      <c r="AC357" s="182" t="n">
        <f aca="false">VALUE($Z358)</f>
        <v>0</v>
      </c>
      <c r="AD357" s="164" t="n">
        <v>354</v>
      </c>
      <c r="AE357" s="191"/>
      <c r="AF357" s="227" t="str">
        <f aca="false">IF(MOD(ROW(),10),"",INDEX(AE$3:AE$600,ROW()/10))</f>
        <v/>
      </c>
      <c r="AG357" s="228" t="n">
        <v>352</v>
      </c>
      <c r="AH357" s="229" t="e">
        <f aca="false">VALUE($AF357)</f>
        <v>#VALUE!</v>
      </c>
      <c r="AI357" s="164" t="n">
        <v>354</v>
      </c>
      <c r="AK357" s="227" t="str">
        <f aca="false">IF(MOD(ROW(),10),"",INDEX(AJ$3:AJ$600,ROW()/10))</f>
        <v/>
      </c>
      <c r="AL357" s="228" t="n">
        <v>347</v>
      </c>
      <c r="AM357" s="229" t="e">
        <f aca="false">VALUE($AF357)</f>
        <v>#VALUE!</v>
      </c>
      <c r="AN357" s="164" t="n">
        <v>354</v>
      </c>
      <c r="AO357" s="190"/>
      <c r="AP357" s="227" t="str">
        <f aca="false">IF(MOD(ROW(),10),"",INDEX(AO$3:AO$600,ROW()/10))</f>
        <v/>
      </c>
      <c r="AQ357" s="181" t="n">
        <v>3.55</v>
      </c>
      <c r="AR357" s="229" t="e">
        <f aca="false">VALUE($AP357)</f>
        <v>#VALUE!</v>
      </c>
      <c r="AS357" s="164" t="n">
        <v>3540</v>
      </c>
      <c r="AU357" s="227" t="str">
        <f aca="false">IF(MOD(ROW(),10),"",INDEX(AT$3:AT$600,ROW()/10))</f>
        <v/>
      </c>
      <c r="AV357" s="181" t="n">
        <v>3.55</v>
      </c>
      <c r="AW357" s="229" t="e">
        <f aca="false">VALUE($AU357)</f>
        <v>#VALUE!</v>
      </c>
      <c r="AZ357" s="180" t="str">
        <f aca="false">IF(MOD(ROW(),2),"",INDEX(AY$3:AY$600,ROW()/2))</f>
        <v/>
      </c>
      <c r="BA357" s="181" t="n">
        <v>3.55</v>
      </c>
      <c r="BB357" s="182" t="e">
        <f aca="false">VALUE(AZ357)</f>
        <v>#VALUE!</v>
      </c>
      <c r="BE357" s="180" t="str">
        <f aca="false">IF(MOD(ROW(),2),"",INDEX(BD$3:BD$600,ROW()/2))</f>
        <v/>
      </c>
      <c r="BF357" s="181" t="n">
        <v>3.55</v>
      </c>
      <c r="BG357" s="182" t="n">
        <f aca="false">VALUE($BD358)</f>
        <v>0</v>
      </c>
    </row>
    <row r="358" customFormat="false" ht="13.5" hidden="false" customHeight="false" outlineLevel="0" collapsed="false">
      <c r="A358" s="208" t="n">
        <v>3.51</v>
      </c>
      <c r="B358" s="209" t="n">
        <v>2.06</v>
      </c>
      <c r="C358" s="213" t="n">
        <f aca="false">$C357+(($AM$20-$AM$10))/10</f>
        <v>0</v>
      </c>
      <c r="D358" s="217" t="n">
        <f aca="false">$D357+(($AH$30-$AH$20))/10</f>
        <v>0.000700000000000001</v>
      </c>
      <c r="E358" s="211" t="n">
        <f aca="false">$AC353</f>
        <v>0</v>
      </c>
      <c r="F358" s="212" t="n">
        <f aca="false">$F357+(($AR$20-$AR$10))/10</f>
        <v>-0.0032</v>
      </c>
      <c r="G358" s="218" t="n">
        <f aca="false">$G357+(($AW$20-$AW$10))/10</f>
        <v>-0.0045</v>
      </c>
      <c r="H358" s="213" t="n">
        <f aca="false">$BB352+($BB354-$BB352)/2</f>
        <v>0</v>
      </c>
      <c r="I358" s="213" t="n">
        <f aca="false">$BG352+($BG354-$BG352)/2</f>
        <v>0</v>
      </c>
      <c r="J358" s="165"/>
      <c r="P358" s="165"/>
      <c r="S358" s="165"/>
      <c r="T358" s="165"/>
      <c r="U358" s="165"/>
      <c r="V358" s="165"/>
      <c r="W358" s="165"/>
      <c r="Y358" s="164" t="n">
        <v>355</v>
      </c>
      <c r="AA358" s="180" t="n">
        <f aca="false">IF(MOD(ROW(),2),"",INDEX($Z$3:$Z$600,ROW()/2))</f>
        <v>0</v>
      </c>
      <c r="AB358" s="181" t="n">
        <v>3.56</v>
      </c>
      <c r="AC358" s="182" t="n">
        <f aca="false">VALUE($Z359)</f>
        <v>0</v>
      </c>
      <c r="AD358" s="164" t="n">
        <v>355</v>
      </c>
      <c r="AE358" s="191"/>
      <c r="AF358" s="227" t="str">
        <f aca="false">IF(MOD(ROW(),10),"",INDEX(AE$3:AE$600,ROW()/10))</f>
        <v/>
      </c>
      <c r="AG358" s="228" t="n">
        <v>353</v>
      </c>
      <c r="AH358" s="229" t="e">
        <f aca="false">VALUE($AF358)</f>
        <v>#VALUE!</v>
      </c>
      <c r="AI358" s="164" t="n">
        <v>355</v>
      </c>
      <c r="AK358" s="227" t="str">
        <f aca="false">IF(MOD(ROW(),10),"",INDEX(AJ$3:AJ$600,ROW()/10))</f>
        <v/>
      </c>
      <c r="AL358" s="228" t="n">
        <v>348</v>
      </c>
      <c r="AM358" s="229" t="e">
        <f aca="false">VALUE($AF358)</f>
        <v>#VALUE!</v>
      </c>
      <c r="AN358" s="164" t="n">
        <v>355</v>
      </c>
      <c r="AO358" s="190"/>
      <c r="AP358" s="227" t="str">
        <f aca="false">IF(MOD(ROW(),10),"",INDEX(AO$3:AO$600,ROW()/10))</f>
        <v/>
      </c>
      <c r="AQ358" s="181" t="n">
        <v>3.56</v>
      </c>
      <c r="AR358" s="229" t="e">
        <f aca="false">VALUE($AP358)</f>
        <v>#VALUE!</v>
      </c>
      <c r="AS358" s="164" t="n">
        <v>3550</v>
      </c>
      <c r="AU358" s="227" t="str">
        <f aca="false">IF(MOD(ROW(),10),"",INDEX(AT$3:AT$600,ROW()/10))</f>
        <v/>
      </c>
      <c r="AV358" s="181" t="n">
        <v>3.56</v>
      </c>
      <c r="AW358" s="229" t="e">
        <f aca="false">VALUE($AU358)</f>
        <v>#VALUE!</v>
      </c>
      <c r="AZ358" s="180" t="n">
        <f aca="false">IF(MOD(ROW(),2),"",INDEX(AY$3:AY$600,ROW()/2))</f>
        <v>0</v>
      </c>
      <c r="BA358" s="181" t="n">
        <v>3.56</v>
      </c>
      <c r="BB358" s="182" t="n">
        <f aca="false">VALUE(AZ358)</f>
        <v>0</v>
      </c>
      <c r="BE358" s="180" t="n">
        <f aca="false">IF(MOD(ROW(),2),"",INDEX(BD$3:BD$600,ROW()/2))</f>
        <v>0</v>
      </c>
      <c r="BF358" s="181" t="n">
        <v>3.56</v>
      </c>
      <c r="BG358" s="182" t="n">
        <f aca="false">VALUE($BD359)</f>
        <v>0</v>
      </c>
    </row>
    <row r="359" customFormat="false" ht="13.5" hidden="false" customHeight="false" outlineLevel="0" collapsed="false">
      <c r="A359" s="208" t="n">
        <v>3.52</v>
      </c>
      <c r="B359" s="209" t="n">
        <v>2.05</v>
      </c>
      <c r="C359" s="213" t="n">
        <f aca="false">$C358+(($AM$20-$AM$10))/10</f>
        <v>0</v>
      </c>
      <c r="D359" s="217" t="n">
        <f aca="false">$D358+(($AH$30-$AH$20))/10</f>
        <v>0.0014</v>
      </c>
      <c r="E359" s="211" t="n">
        <f aca="false">$AC354</f>
        <v>0</v>
      </c>
      <c r="F359" s="212" t="n">
        <f aca="false">$F358+(($AR$20-$AR$10))/10</f>
        <v>-0.0064</v>
      </c>
      <c r="G359" s="218" t="n">
        <f aca="false">$G358+(($AW$20-$AW$10))/10</f>
        <v>-0.009</v>
      </c>
      <c r="H359" s="250" t="n">
        <f aca="false">$BB354</f>
        <v>0</v>
      </c>
      <c r="I359" s="250" t="n">
        <f aca="false">$BG354</f>
        <v>0</v>
      </c>
      <c r="J359" s="165"/>
      <c r="P359" s="165"/>
      <c r="S359" s="165"/>
      <c r="T359" s="165"/>
      <c r="U359" s="165"/>
      <c r="V359" s="165"/>
      <c r="W359" s="165"/>
      <c r="Y359" s="164" t="n">
        <v>356</v>
      </c>
      <c r="AA359" s="180" t="str">
        <f aca="false">IF(MOD(ROW(),2),"",INDEX($Z$3:$Z$600,ROW()/2))</f>
        <v/>
      </c>
      <c r="AB359" s="181" t="n">
        <v>3.57</v>
      </c>
      <c r="AC359" s="182" t="n">
        <f aca="false">VALUE($Z360)</f>
        <v>0</v>
      </c>
      <c r="AD359" s="164" t="n">
        <v>356</v>
      </c>
      <c r="AE359" s="191"/>
      <c r="AF359" s="227" t="str">
        <f aca="false">IF(MOD(ROW(),10),"",INDEX(AE$3:AE$600,ROW()/10))</f>
        <v/>
      </c>
      <c r="AG359" s="228" t="n">
        <v>354</v>
      </c>
      <c r="AH359" s="229" t="e">
        <f aca="false">VALUE($AF359)</f>
        <v>#VALUE!</v>
      </c>
      <c r="AI359" s="164" t="n">
        <v>356</v>
      </c>
      <c r="AK359" s="227" t="str">
        <f aca="false">IF(MOD(ROW(),10),"",INDEX(AJ$3:AJ$600,ROW()/10))</f>
        <v/>
      </c>
      <c r="AL359" s="228" t="n">
        <v>349</v>
      </c>
      <c r="AM359" s="229" t="e">
        <f aca="false">VALUE($AF359)</f>
        <v>#VALUE!</v>
      </c>
      <c r="AN359" s="164" t="n">
        <v>356</v>
      </c>
      <c r="AO359" s="190"/>
      <c r="AP359" s="227" t="str">
        <f aca="false">IF(MOD(ROW(),10),"",INDEX(AO$3:AO$600,ROW()/10))</f>
        <v/>
      </c>
      <c r="AQ359" s="181" t="n">
        <v>3.57</v>
      </c>
      <c r="AR359" s="229" t="e">
        <f aca="false">VALUE($AP359)</f>
        <v>#VALUE!</v>
      </c>
      <c r="AS359" s="164" t="n">
        <v>3560</v>
      </c>
      <c r="AU359" s="227" t="str">
        <f aca="false">IF(MOD(ROW(),10),"",INDEX(AT$3:AT$600,ROW()/10))</f>
        <v/>
      </c>
      <c r="AV359" s="181" t="n">
        <v>3.57</v>
      </c>
      <c r="AW359" s="229" t="e">
        <f aca="false">VALUE($AU359)</f>
        <v>#VALUE!</v>
      </c>
      <c r="AZ359" s="180" t="str">
        <f aca="false">IF(MOD(ROW(),2),"",INDEX(AY$3:AY$600,ROW()/2))</f>
        <v/>
      </c>
      <c r="BA359" s="181" t="n">
        <v>3.57</v>
      </c>
      <c r="BB359" s="182" t="e">
        <f aca="false">VALUE(AZ359)</f>
        <v>#VALUE!</v>
      </c>
      <c r="BE359" s="180" t="str">
        <f aca="false">IF(MOD(ROW(),2),"",INDEX(BD$3:BD$600,ROW()/2))</f>
        <v/>
      </c>
      <c r="BF359" s="181" t="n">
        <v>3.57</v>
      </c>
      <c r="BG359" s="182" t="n">
        <f aca="false">VALUE($BD360)</f>
        <v>0</v>
      </c>
    </row>
    <row r="360" customFormat="false" ht="13.5" hidden="false" customHeight="false" outlineLevel="0" collapsed="false">
      <c r="A360" s="208" t="n">
        <v>3.53</v>
      </c>
      <c r="B360" s="209" t="n">
        <v>2.04</v>
      </c>
      <c r="C360" s="213" t="n">
        <f aca="false">$C359+(($AM$20-$AM$10))/10</f>
        <v>0</v>
      </c>
      <c r="D360" s="217" t="n">
        <f aca="false">$D359+(($AH$30-$AH$20))/10</f>
        <v>0.0021</v>
      </c>
      <c r="E360" s="211" t="n">
        <f aca="false">$AC355</f>
        <v>0</v>
      </c>
      <c r="F360" s="212" t="n">
        <f aca="false">$F359+(($AR$20-$AR$10))/10</f>
        <v>-0.0096</v>
      </c>
      <c r="G360" s="218" t="n">
        <f aca="false">$G359+(($AW$20-$AW$10))/10</f>
        <v>-0.0135</v>
      </c>
      <c r="H360" s="213" t="n">
        <f aca="false">$BB354+($BB356-$BB354)/2</f>
        <v>0</v>
      </c>
      <c r="I360" s="213" t="n">
        <f aca="false">$BG354+($BG356-$BG354)/2</f>
        <v>0</v>
      </c>
      <c r="J360" s="165"/>
      <c r="P360" s="165"/>
      <c r="S360" s="165"/>
      <c r="T360" s="165"/>
      <c r="U360" s="165"/>
      <c r="V360" s="165"/>
      <c r="W360" s="165"/>
      <c r="Y360" s="164" t="n">
        <v>357</v>
      </c>
      <c r="AA360" s="180" t="n">
        <f aca="false">IF(MOD(ROW(),2),"",INDEX($Z$3:$Z$600,ROW()/2))</f>
        <v>0</v>
      </c>
      <c r="AB360" s="181" t="n">
        <v>3.58</v>
      </c>
      <c r="AC360" s="182" t="n">
        <f aca="false">VALUE($Z361)</f>
        <v>0</v>
      </c>
      <c r="AD360" s="164" t="n">
        <v>357</v>
      </c>
      <c r="AE360" s="191"/>
      <c r="AF360" s="227" t="n">
        <f aca="false">IF(MOD(ROW(),10),"",INDEX(AE$3:AE$600,ROW()/10))</f>
        <v>0</v>
      </c>
      <c r="AG360" s="228" t="n">
        <v>355</v>
      </c>
      <c r="AH360" s="229" t="n">
        <f aca="false">VALUE($AF360)</f>
        <v>0</v>
      </c>
      <c r="AI360" s="164" t="n">
        <v>357</v>
      </c>
      <c r="AK360" s="227" t="n">
        <f aca="false">IF(MOD(ROW(),10),"",INDEX(AJ$3:AJ$600,ROW()/10))</f>
        <v>0</v>
      </c>
      <c r="AL360" s="228" t="n">
        <v>350</v>
      </c>
      <c r="AM360" s="229" t="n">
        <f aca="false">VALUE($AF360)</f>
        <v>0</v>
      </c>
      <c r="AN360" s="164" t="n">
        <v>357</v>
      </c>
      <c r="AP360" s="227" t="n">
        <f aca="false">IF(MOD(ROW(),10),"",INDEX(AO$3:AO$600,ROW()/10))</f>
        <v>0</v>
      </c>
      <c r="AQ360" s="181" t="n">
        <v>3.58</v>
      </c>
      <c r="AR360" s="229" t="n">
        <f aca="false">VALUE($AP360)</f>
        <v>0</v>
      </c>
      <c r="AS360" s="164" t="n">
        <v>3570</v>
      </c>
      <c r="AU360" s="227" t="n">
        <f aca="false">IF(MOD(ROW(),10),"",INDEX(AT$3:AT$600,ROW()/10))</f>
        <v>0</v>
      </c>
      <c r="AV360" s="181" t="n">
        <v>3.58</v>
      </c>
      <c r="AW360" s="229" t="n">
        <f aca="false">VALUE($AU360)</f>
        <v>0</v>
      </c>
      <c r="AZ360" s="180" t="n">
        <f aca="false">IF(MOD(ROW(),2),"",INDEX(AY$3:AY$600,ROW()/2))</f>
        <v>0</v>
      </c>
      <c r="BA360" s="181" t="n">
        <v>3.58</v>
      </c>
      <c r="BB360" s="182" t="n">
        <f aca="false">VALUE(AZ360)</f>
        <v>0</v>
      </c>
      <c r="BE360" s="180" t="n">
        <f aca="false">IF(MOD(ROW(),2),"",INDEX(BD$3:BD$600,ROW()/2))</f>
        <v>0</v>
      </c>
      <c r="BF360" s="181" t="n">
        <v>3.58</v>
      </c>
      <c r="BG360" s="182" t="n">
        <f aca="false">VALUE($BD361)</f>
        <v>0</v>
      </c>
    </row>
    <row r="361" customFormat="false" ht="13.5" hidden="false" customHeight="false" outlineLevel="0" collapsed="false">
      <c r="A361" s="208" t="n">
        <v>3.54</v>
      </c>
      <c r="B361" s="209" t="n">
        <v>2.03</v>
      </c>
      <c r="C361" s="213" t="n">
        <f aca="false">$C360+(($AM$20-$AM$10))/10</f>
        <v>0</v>
      </c>
      <c r="D361" s="217" t="n">
        <f aca="false">$D360+(($AH$30-$AH$20))/10</f>
        <v>0.0028</v>
      </c>
      <c r="E361" s="211" t="n">
        <f aca="false">$AC356</f>
        <v>0</v>
      </c>
      <c r="F361" s="212" t="n">
        <f aca="false">$F360+(($AR$20-$AR$10))/10</f>
        <v>-0.0128</v>
      </c>
      <c r="G361" s="218" t="n">
        <f aca="false">$G360+(($AW$20-$AW$10))/10</f>
        <v>-0.018</v>
      </c>
      <c r="H361" s="213" t="n">
        <f aca="false">$BB356</f>
        <v>0</v>
      </c>
      <c r="I361" s="213" t="n">
        <f aca="false">$BG356</f>
        <v>0</v>
      </c>
      <c r="J361" s="165"/>
      <c r="P361" s="165"/>
      <c r="S361" s="165"/>
      <c r="T361" s="165"/>
      <c r="U361" s="165"/>
      <c r="V361" s="165"/>
      <c r="W361" s="165"/>
      <c r="Y361" s="164" t="n">
        <v>358</v>
      </c>
      <c r="AA361" s="180" t="str">
        <f aca="false">IF(MOD(ROW(),2),"",INDEX($Z$3:$Z$600,ROW()/2))</f>
        <v/>
      </c>
      <c r="AB361" s="181" t="n">
        <v>3.59</v>
      </c>
      <c r="AC361" s="182" t="n">
        <f aca="false">VALUE($Z362)</f>
        <v>0</v>
      </c>
      <c r="AD361" s="164" t="n">
        <v>358</v>
      </c>
      <c r="AE361" s="191"/>
      <c r="AF361" s="227" t="str">
        <f aca="false">IF(MOD(ROW(),10),"",INDEX(AE$3:AE$600,ROW()/10))</f>
        <v/>
      </c>
      <c r="AG361" s="228" t="n">
        <v>356</v>
      </c>
      <c r="AH361" s="229" t="e">
        <f aca="false">VALUE($AF361)</f>
        <v>#VALUE!</v>
      </c>
      <c r="AI361" s="164" t="n">
        <v>358</v>
      </c>
      <c r="AK361" s="227" t="str">
        <f aca="false">IF(MOD(ROW(),10),"",INDEX(AJ$3:AJ$600,ROW()/10))</f>
        <v/>
      </c>
      <c r="AL361" s="228" t="n">
        <v>351</v>
      </c>
      <c r="AM361" s="229" t="e">
        <f aca="false">VALUE($AF361)</f>
        <v>#VALUE!</v>
      </c>
      <c r="AN361" s="164" t="n">
        <v>358</v>
      </c>
      <c r="AP361" s="227" t="str">
        <f aca="false">IF(MOD(ROW(),10),"",INDEX(AO$3:AO$600,ROW()/10))</f>
        <v/>
      </c>
      <c r="AQ361" s="181" t="n">
        <v>3.59</v>
      </c>
      <c r="AR361" s="229" t="e">
        <f aca="false">VALUE($AP361)</f>
        <v>#VALUE!</v>
      </c>
      <c r="AS361" s="164" t="n">
        <v>3580</v>
      </c>
      <c r="AU361" s="227" t="str">
        <f aca="false">IF(MOD(ROW(),10),"",INDEX(AT$3:AT$600,ROW()/10))</f>
        <v/>
      </c>
      <c r="AV361" s="181" t="n">
        <v>3.59</v>
      </c>
      <c r="AW361" s="229" t="e">
        <f aca="false">VALUE($AU361)</f>
        <v>#VALUE!</v>
      </c>
      <c r="AZ361" s="180" t="str">
        <f aca="false">IF(MOD(ROW(),2),"",INDEX(AY$3:AY$600,ROW()/2))</f>
        <v/>
      </c>
      <c r="BA361" s="181" t="n">
        <v>3.59</v>
      </c>
      <c r="BB361" s="182" t="e">
        <f aca="false">VALUE(AZ361)</f>
        <v>#VALUE!</v>
      </c>
      <c r="BE361" s="180" t="str">
        <f aca="false">IF(MOD(ROW(),2),"",INDEX(BD$3:BD$600,ROW()/2))</f>
        <v/>
      </c>
      <c r="BF361" s="181" t="n">
        <v>3.59</v>
      </c>
      <c r="BG361" s="182" t="n">
        <f aca="false">VALUE($BD362)</f>
        <v>0</v>
      </c>
    </row>
    <row r="362" customFormat="false" ht="13.5" hidden="false" customHeight="false" outlineLevel="0" collapsed="false">
      <c r="A362" s="208" t="n">
        <v>3.55</v>
      </c>
      <c r="B362" s="209" t="n">
        <v>2.02</v>
      </c>
      <c r="C362" s="213" t="n">
        <f aca="false">$C361+(($AM$20-$AM$10))/10</f>
        <v>0</v>
      </c>
      <c r="D362" s="217" t="n">
        <f aca="false">$D361+(($AH$30-$AH$20))/10</f>
        <v>0.0035</v>
      </c>
      <c r="E362" s="211" t="n">
        <f aca="false">$AC357</f>
        <v>0</v>
      </c>
      <c r="F362" s="212" t="n">
        <f aca="false">$F361+(($AR$20-$AR$10))/10</f>
        <v>-0.016</v>
      </c>
      <c r="G362" s="218" t="n">
        <f aca="false">$G361+(($AW$20-$AW$10))/10</f>
        <v>-0.0225</v>
      </c>
      <c r="H362" s="213" t="n">
        <f aca="false">$BB356+($BB358-$BB356)/2</f>
        <v>0</v>
      </c>
      <c r="I362" s="213" t="n">
        <f aca="false">$BG356+($BG358-$BG356)/2</f>
        <v>0</v>
      </c>
      <c r="J362" s="165"/>
      <c r="P362" s="165"/>
      <c r="S362" s="165"/>
      <c r="T362" s="165"/>
      <c r="U362" s="165"/>
      <c r="V362" s="165"/>
      <c r="W362" s="165"/>
      <c r="Y362" s="164" t="n">
        <v>359</v>
      </c>
      <c r="AA362" s="180" t="n">
        <f aca="false">IF(MOD(ROW(),2),"",INDEX($Z$3:$Z$600,ROW()/2))</f>
        <v>0</v>
      </c>
      <c r="AB362" s="181" t="n">
        <v>3.6</v>
      </c>
      <c r="AC362" s="182" t="n">
        <f aca="false">VALUE($Z363)</f>
        <v>0</v>
      </c>
      <c r="AD362" s="164" t="n">
        <v>359</v>
      </c>
      <c r="AE362" s="191"/>
      <c r="AF362" s="227" t="str">
        <f aca="false">IF(MOD(ROW(),10),"",INDEX(AE$3:AE$600,ROW()/10))</f>
        <v/>
      </c>
      <c r="AG362" s="228" t="n">
        <v>357</v>
      </c>
      <c r="AH362" s="229" t="e">
        <f aca="false">VALUE($AF362)</f>
        <v>#VALUE!</v>
      </c>
      <c r="AI362" s="164" t="n">
        <v>359</v>
      </c>
      <c r="AK362" s="227" t="str">
        <f aca="false">IF(MOD(ROW(),10),"",INDEX(AJ$3:AJ$600,ROW()/10))</f>
        <v/>
      </c>
      <c r="AL362" s="228" t="n">
        <v>352</v>
      </c>
      <c r="AM362" s="229" t="e">
        <f aca="false">VALUE($AF362)</f>
        <v>#VALUE!</v>
      </c>
      <c r="AN362" s="164" t="n">
        <v>359</v>
      </c>
      <c r="AP362" s="227" t="str">
        <f aca="false">IF(MOD(ROW(),10),"",INDEX(AO$3:AO$600,ROW()/10))</f>
        <v/>
      </c>
      <c r="AQ362" s="181" t="n">
        <v>3.6</v>
      </c>
      <c r="AR362" s="229" t="e">
        <f aca="false">VALUE($AP362)</f>
        <v>#VALUE!</v>
      </c>
      <c r="AS362" s="164" t="n">
        <v>3590</v>
      </c>
      <c r="AU362" s="227" t="str">
        <f aca="false">IF(MOD(ROW(),10),"",INDEX(AT$3:AT$600,ROW()/10))</f>
        <v/>
      </c>
      <c r="AV362" s="181" t="n">
        <v>3.6</v>
      </c>
      <c r="AW362" s="229" t="e">
        <f aca="false">VALUE($AU362)</f>
        <v>#VALUE!</v>
      </c>
      <c r="AZ362" s="180" t="n">
        <f aca="false">IF(MOD(ROW(),2),"",INDEX(AY$3:AY$600,ROW()/2))</f>
        <v>0</v>
      </c>
      <c r="BA362" s="181" t="n">
        <v>3.6</v>
      </c>
      <c r="BB362" s="182" t="n">
        <f aca="false">VALUE(AZ362)</f>
        <v>0</v>
      </c>
      <c r="BE362" s="180" t="n">
        <f aca="false">IF(MOD(ROW(),2),"",INDEX(BD$3:BD$600,ROW()/2))</f>
        <v>0</v>
      </c>
      <c r="BF362" s="181" t="n">
        <v>3.6</v>
      </c>
      <c r="BG362" s="182" t="n">
        <f aca="false">VALUE($BD363)</f>
        <v>0</v>
      </c>
    </row>
    <row r="363" customFormat="false" ht="13.5" hidden="false" customHeight="false" outlineLevel="0" collapsed="false">
      <c r="A363" s="208" t="n">
        <v>3.56</v>
      </c>
      <c r="B363" s="209" t="n">
        <v>2.01</v>
      </c>
      <c r="C363" s="213" t="n">
        <f aca="false">$C362+(($AM$20-$AM$10))/10</f>
        <v>0</v>
      </c>
      <c r="D363" s="217" t="n">
        <f aca="false">$D362+(($AH$30-$AH$20))/10</f>
        <v>0.0042</v>
      </c>
      <c r="E363" s="211" t="n">
        <f aca="false">$AC358</f>
        <v>0</v>
      </c>
      <c r="F363" s="212" t="n">
        <f aca="false">$F362+(($AR$20-$AR$10))/10</f>
        <v>-0.0192</v>
      </c>
      <c r="G363" s="218" t="n">
        <f aca="false">$G362+(($AW$20-$AW$10))/10</f>
        <v>-0.027</v>
      </c>
      <c r="H363" s="250" t="n">
        <f aca="false">$BB358</f>
        <v>0</v>
      </c>
      <c r="I363" s="250" t="n">
        <f aca="false">$BG358</f>
        <v>0</v>
      </c>
      <c r="J363" s="165"/>
      <c r="P363" s="165"/>
      <c r="S363" s="165"/>
      <c r="T363" s="165"/>
      <c r="U363" s="165"/>
      <c r="V363" s="165"/>
      <c r="W363" s="165"/>
      <c r="Y363" s="164" t="n">
        <v>360</v>
      </c>
      <c r="AA363" s="180" t="str">
        <f aca="false">IF(MOD(ROW(),2),"",INDEX($Z$3:$Z$600,ROW()/2))</f>
        <v/>
      </c>
      <c r="AB363" s="181" t="n">
        <v>3.61</v>
      </c>
      <c r="AC363" s="182" t="n">
        <f aca="false">VALUE($Z364)</f>
        <v>0</v>
      </c>
      <c r="AD363" s="164" t="n">
        <v>360</v>
      </c>
      <c r="AE363" s="191"/>
      <c r="AF363" s="227" t="str">
        <f aca="false">IF(MOD(ROW(),10),"",INDEX(AE$3:AE$600,ROW()/10))</f>
        <v/>
      </c>
      <c r="AG363" s="228" t="n">
        <v>358</v>
      </c>
      <c r="AH363" s="229" t="e">
        <f aca="false">VALUE($AF363)</f>
        <v>#VALUE!</v>
      </c>
      <c r="AI363" s="164" t="n">
        <v>360</v>
      </c>
      <c r="AK363" s="227" t="str">
        <f aca="false">IF(MOD(ROW(),10),"",INDEX(AJ$3:AJ$600,ROW()/10))</f>
        <v/>
      </c>
      <c r="AL363" s="228" t="n">
        <v>353</v>
      </c>
      <c r="AM363" s="229" t="e">
        <f aca="false">VALUE($AF363)</f>
        <v>#VALUE!</v>
      </c>
      <c r="AN363" s="164" t="n">
        <v>360</v>
      </c>
      <c r="AP363" s="227" t="str">
        <f aca="false">IF(MOD(ROW(),10),"",INDEX(AO$3:AO$600,ROW()/10))</f>
        <v/>
      </c>
      <c r="AQ363" s="181" t="n">
        <v>3.61</v>
      </c>
      <c r="AR363" s="229" t="e">
        <f aca="false">VALUE($AP363)</f>
        <v>#VALUE!</v>
      </c>
      <c r="AS363" s="164" t="n">
        <v>3600</v>
      </c>
      <c r="AU363" s="227" t="str">
        <f aca="false">IF(MOD(ROW(),10),"",INDEX(AT$3:AT$600,ROW()/10))</f>
        <v/>
      </c>
      <c r="AV363" s="181" t="n">
        <v>3.61</v>
      </c>
      <c r="AW363" s="229" t="e">
        <f aca="false">VALUE($AU363)</f>
        <v>#VALUE!</v>
      </c>
      <c r="AZ363" s="180" t="str">
        <f aca="false">IF(MOD(ROW(),2),"",INDEX(AY$3:AY$600,ROW()/2))</f>
        <v/>
      </c>
      <c r="BA363" s="181" t="n">
        <v>3.61</v>
      </c>
      <c r="BB363" s="182" t="e">
        <f aca="false">VALUE(AZ363)</f>
        <v>#VALUE!</v>
      </c>
      <c r="BE363" s="180" t="str">
        <f aca="false">IF(MOD(ROW(),2),"",INDEX(BD$3:BD$600,ROW()/2))</f>
        <v/>
      </c>
      <c r="BF363" s="181" t="n">
        <v>3.61</v>
      </c>
      <c r="BG363" s="182" t="n">
        <f aca="false">VALUE($BD364)</f>
        <v>0</v>
      </c>
    </row>
    <row r="364" customFormat="false" ht="13.5" hidden="false" customHeight="false" outlineLevel="0" collapsed="false">
      <c r="A364" s="208" t="n">
        <v>3.57</v>
      </c>
      <c r="B364" s="209" t="n">
        <v>2</v>
      </c>
      <c r="C364" s="213" t="n">
        <f aca="false">$C363+(($AM$20-$AM$10))/10</f>
        <v>0</v>
      </c>
      <c r="D364" s="217" t="n">
        <f aca="false">$D363+(($AH$30-$AH$20))/10</f>
        <v>0.00490000000000001</v>
      </c>
      <c r="E364" s="211" t="n">
        <f aca="false">$AC359</f>
        <v>0</v>
      </c>
      <c r="F364" s="212" t="n">
        <f aca="false">$F363+(($AR$20-$AR$10))/10</f>
        <v>-0.0224</v>
      </c>
      <c r="G364" s="218" t="n">
        <f aca="false">$G363+(($AW$20-$AW$10))/10</f>
        <v>-0.0315</v>
      </c>
      <c r="H364" s="213" t="n">
        <f aca="false">$BB358+($BB360-$BB358)/2</f>
        <v>0</v>
      </c>
      <c r="I364" s="213" t="n">
        <f aca="false">$BG358+($BG360-$BG358)/2</f>
        <v>0</v>
      </c>
      <c r="J364" s="165"/>
      <c r="P364" s="165"/>
      <c r="S364" s="165"/>
      <c r="T364" s="165"/>
      <c r="U364" s="165"/>
      <c r="V364" s="165"/>
      <c r="W364" s="165"/>
      <c r="Y364" s="164" t="n">
        <v>361</v>
      </c>
      <c r="AA364" s="180" t="n">
        <f aca="false">IF(MOD(ROW(),2),"",INDEX($Z$3:$Z$600,ROW()/2))</f>
        <v>0</v>
      </c>
      <c r="AB364" s="181" t="n">
        <v>3.62</v>
      </c>
      <c r="AC364" s="182" t="n">
        <f aca="false">VALUE($Z365)</f>
        <v>0</v>
      </c>
      <c r="AD364" s="164" t="n">
        <v>361</v>
      </c>
      <c r="AE364" s="191"/>
      <c r="AF364" s="227" t="str">
        <f aca="false">IF(MOD(ROW(),10),"",INDEX(AE$3:AE$600,ROW()/10))</f>
        <v/>
      </c>
      <c r="AG364" s="228" t="n">
        <v>359</v>
      </c>
      <c r="AH364" s="229" t="e">
        <f aca="false">VALUE($AF364)</f>
        <v>#VALUE!</v>
      </c>
      <c r="AI364" s="164" t="n">
        <v>361</v>
      </c>
      <c r="AK364" s="227" t="str">
        <f aca="false">IF(MOD(ROW(),10),"",INDEX(AJ$3:AJ$600,ROW()/10))</f>
        <v/>
      </c>
      <c r="AL364" s="228" t="n">
        <v>354</v>
      </c>
      <c r="AM364" s="229" t="e">
        <f aca="false">VALUE($AF364)</f>
        <v>#VALUE!</v>
      </c>
      <c r="AN364" s="164" t="n">
        <v>361</v>
      </c>
      <c r="AP364" s="227" t="str">
        <f aca="false">IF(MOD(ROW(),10),"",INDEX(AO$3:AO$600,ROW()/10))</f>
        <v/>
      </c>
      <c r="AQ364" s="181" t="n">
        <v>3.62</v>
      </c>
      <c r="AR364" s="229" t="e">
        <f aca="false">VALUE($AP364)</f>
        <v>#VALUE!</v>
      </c>
      <c r="AS364" s="164" t="n">
        <v>3610</v>
      </c>
      <c r="AU364" s="227" t="str">
        <f aca="false">IF(MOD(ROW(),10),"",INDEX(AT$3:AT$600,ROW()/10))</f>
        <v/>
      </c>
      <c r="AV364" s="181" t="n">
        <v>3.62</v>
      </c>
      <c r="AW364" s="229" t="e">
        <f aca="false">VALUE($AU364)</f>
        <v>#VALUE!</v>
      </c>
      <c r="AZ364" s="180" t="n">
        <f aca="false">IF(MOD(ROW(),2),"",INDEX(AY$3:AY$600,ROW()/2))</f>
        <v>0</v>
      </c>
      <c r="BA364" s="181" t="n">
        <v>3.62</v>
      </c>
      <c r="BB364" s="182" t="n">
        <f aca="false">VALUE(AZ364)</f>
        <v>0</v>
      </c>
      <c r="BE364" s="180" t="n">
        <f aca="false">IF(MOD(ROW(),2),"",INDEX(BD$3:BD$600,ROW()/2))</f>
        <v>0</v>
      </c>
      <c r="BF364" s="181" t="n">
        <v>3.62</v>
      </c>
      <c r="BG364" s="182" t="n">
        <f aca="false">VALUE($BD365)</f>
        <v>0</v>
      </c>
    </row>
    <row r="365" customFormat="false" ht="13.5" hidden="false" customHeight="false" outlineLevel="0" collapsed="false">
      <c r="A365" s="208" t="n">
        <v>3.58</v>
      </c>
      <c r="B365" s="209" t="n">
        <v>1.99</v>
      </c>
      <c r="C365" s="213" t="n">
        <f aca="false">$C364+(($AM$20-$AM$10))/10</f>
        <v>0</v>
      </c>
      <c r="D365" s="217" t="n">
        <f aca="false">$D364+(($AH$30-$AH$20))/10</f>
        <v>0.00560000000000001</v>
      </c>
      <c r="E365" s="211" t="n">
        <f aca="false">$AC360</f>
        <v>0</v>
      </c>
      <c r="F365" s="212" t="n">
        <f aca="false">$F364+(($AR$20-$AR$10))/10</f>
        <v>-0.0256</v>
      </c>
      <c r="G365" s="218" t="n">
        <f aca="false">$G364+(($AW$20-$AW$10))/10</f>
        <v>-0.036</v>
      </c>
      <c r="H365" s="213" t="n">
        <f aca="false">$BB360</f>
        <v>0</v>
      </c>
      <c r="I365" s="213" t="n">
        <f aca="false">$BG360</f>
        <v>0</v>
      </c>
      <c r="J365" s="165"/>
      <c r="P365" s="165"/>
      <c r="S365" s="165"/>
      <c r="T365" s="165"/>
      <c r="U365" s="165"/>
      <c r="V365" s="165"/>
      <c r="W365" s="165"/>
      <c r="Y365" s="164" t="n">
        <v>362</v>
      </c>
      <c r="AA365" s="180" t="str">
        <f aca="false">IF(MOD(ROW(),2),"",INDEX($Z$3:$Z$600,ROW()/2))</f>
        <v/>
      </c>
      <c r="AB365" s="181" t="n">
        <v>3.63</v>
      </c>
      <c r="AC365" s="182" t="n">
        <f aca="false">VALUE($Z366)</f>
        <v>0</v>
      </c>
      <c r="AD365" s="164" t="n">
        <v>362</v>
      </c>
      <c r="AE365" s="191"/>
      <c r="AF365" s="227" t="str">
        <f aca="false">IF(MOD(ROW(),10),"",INDEX(AE$3:AE$600,ROW()/10))</f>
        <v/>
      </c>
      <c r="AG365" s="228" t="n">
        <v>360</v>
      </c>
      <c r="AH365" s="229" t="e">
        <f aca="false">VALUE($AF365)</f>
        <v>#VALUE!</v>
      </c>
      <c r="AI365" s="164" t="n">
        <v>362</v>
      </c>
      <c r="AK365" s="227" t="str">
        <f aca="false">IF(MOD(ROW(),10),"",INDEX(AJ$3:AJ$600,ROW()/10))</f>
        <v/>
      </c>
      <c r="AL365" s="228" t="n">
        <v>355</v>
      </c>
      <c r="AM365" s="229" t="e">
        <f aca="false">VALUE($AF365)</f>
        <v>#VALUE!</v>
      </c>
      <c r="AN365" s="164" t="n">
        <v>362</v>
      </c>
      <c r="AP365" s="227" t="str">
        <f aca="false">IF(MOD(ROW(),10),"",INDEX(AO$3:AO$600,ROW()/10))</f>
        <v/>
      </c>
      <c r="AQ365" s="181" t="n">
        <v>3.63</v>
      </c>
      <c r="AR365" s="229" t="e">
        <f aca="false">VALUE($AP365)</f>
        <v>#VALUE!</v>
      </c>
      <c r="AS365" s="164" t="n">
        <v>3620</v>
      </c>
      <c r="AU365" s="227" t="str">
        <f aca="false">IF(MOD(ROW(),10),"",INDEX(AT$3:AT$600,ROW()/10))</f>
        <v/>
      </c>
      <c r="AV365" s="181" t="n">
        <v>3.63</v>
      </c>
      <c r="AW365" s="229" t="e">
        <f aca="false">VALUE($AU365)</f>
        <v>#VALUE!</v>
      </c>
      <c r="AZ365" s="180" t="str">
        <f aca="false">IF(MOD(ROW(),2),"",INDEX(AY$3:AY$600,ROW()/2))</f>
        <v/>
      </c>
      <c r="BA365" s="181" t="n">
        <v>3.63</v>
      </c>
      <c r="BB365" s="182" t="e">
        <f aca="false">VALUE(AZ365)</f>
        <v>#VALUE!</v>
      </c>
      <c r="BE365" s="180" t="str">
        <f aca="false">IF(MOD(ROW(),2),"",INDEX(BD$3:BD$600,ROW()/2))</f>
        <v/>
      </c>
      <c r="BF365" s="181" t="n">
        <v>3.63</v>
      </c>
      <c r="BG365" s="182" t="n">
        <f aca="false">VALUE($BD366)</f>
        <v>0</v>
      </c>
    </row>
    <row r="366" customFormat="false" ht="13.5" hidden="false" customHeight="false" outlineLevel="0" collapsed="false">
      <c r="A366" s="208" t="n">
        <v>3.59</v>
      </c>
      <c r="B366" s="209" t="n">
        <v>1.98</v>
      </c>
      <c r="C366" s="213" t="n">
        <f aca="false">$C365+(($AM$20-$AM$10))/10</f>
        <v>0</v>
      </c>
      <c r="D366" s="217" t="n">
        <f aca="false">$D365+(($AH$30-$AH$20))/10</f>
        <v>0.00630000000000001</v>
      </c>
      <c r="E366" s="211" t="n">
        <f aca="false">$AC361</f>
        <v>0</v>
      </c>
      <c r="F366" s="212" t="n">
        <f aca="false">$F365+(($AR$20-$AR$10))/10</f>
        <v>-0.0288</v>
      </c>
      <c r="G366" s="218" t="n">
        <f aca="false">$G365+(($AW$20-$AW$10))/10</f>
        <v>-0.0405</v>
      </c>
      <c r="H366" s="213" t="n">
        <f aca="false">$BB360+($BB362-$BB360)/2</f>
        <v>0</v>
      </c>
      <c r="I366" s="213" t="n">
        <f aca="false">$BG360+($BG362-$BG360)/2</f>
        <v>0</v>
      </c>
      <c r="J366" s="165"/>
      <c r="P366" s="165"/>
      <c r="S366" s="165"/>
      <c r="T366" s="165"/>
      <c r="U366" s="165"/>
      <c r="V366" s="165"/>
      <c r="W366" s="165"/>
      <c r="Y366" s="164" t="n">
        <v>363</v>
      </c>
      <c r="AA366" s="180" t="n">
        <f aca="false">IF(MOD(ROW(),2),"",INDEX($Z$3:$Z$600,ROW()/2))</f>
        <v>0</v>
      </c>
      <c r="AB366" s="181" t="n">
        <v>3.64</v>
      </c>
      <c r="AC366" s="182" t="n">
        <f aca="false">VALUE($Z367)</f>
        <v>0</v>
      </c>
      <c r="AD366" s="164" t="n">
        <v>363</v>
      </c>
      <c r="AE366" s="191"/>
      <c r="AF366" s="227" t="str">
        <f aca="false">IF(MOD(ROW(),10),"",INDEX(AE$3:AE$600,ROW()/10))</f>
        <v/>
      </c>
      <c r="AG366" s="228" t="n">
        <v>361</v>
      </c>
      <c r="AH366" s="229" t="e">
        <f aca="false">VALUE($AF366)</f>
        <v>#VALUE!</v>
      </c>
      <c r="AI366" s="164" t="n">
        <v>363</v>
      </c>
      <c r="AK366" s="227" t="str">
        <f aca="false">IF(MOD(ROW(),10),"",INDEX(AJ$3:AJ$600,ROW()/10))</f>
        <v/>
      </c>
      <c r="AL366" s="228" t="n">
        <v>356</v>
      </c>
      <c r="AM366" s="229" t="e">
        <f aca="false">VALUE($AF366)</f>
        <v>#VALUE!</v>
      </c>
      <c r="AN366" s="164" t="n">
        <v>363</v>
      </c>
      <c r="AP366" s="227" t="str">
        <f aca="false">IF(MOD(ROW(),10),"",INDEX(AO$3:AO$600,ROW()/10))</f>
        <v/>
      </c>
      <c r="AQ366" s="181" t="n">
        <v>3.64</v>
      </c>
      <c r="AR366" s="229" t="e">
        <f aca="false">VALUE($AP366)</f>
        <v>#VALUE!</v>
      </c>
      <c r="AS366" s="164" t="n">
        <v>3630</v>
      </c>
      <c r="AU366" s="227" t="str">
        <f aca="false">IF(MOD(ROW(),10),"",INDEX(AT$3:AT$600,ROW()/10))</f>
        <v/>
      </c>
      <c r="AV366" s="181" t="n">
        <v>3.64</v>
      </c>
      <c r="AW366" s="229" t="e">
        <f aca="false">VALUE($AU366)</f>
        <v>#VALUE!</v>
      </c>
      <c r="AZ366" s="180" t="n">
        <f aca="false">IF(MOD(ROW(),2),"",INDEX(AY$3:AY$600,ROW()/2))</f>
        <v>0</v>
      </c>
      <c r="BA366" s="181" t="n">
        <v>3.64</v>
      </c>
      <c r="BB366" s="182" t="n">
        <f aca="false">VALUE(AZ366)</f>
        <v>0</v>
      </c>
      <c r="BE366" s="180" t="n">
        <f aca="false">IF(MOD(ROW(),2),"",INDEX(BD$3:BD$600,ROW()/2))</f>
        <v>0</v>
      </c>
      <c r="BF366" s="181" t="n">
        <v>3.64</v>
      </c>
      <c r="BG366" s="182" t="n">
        <f aca="false">VALUE($BD367)</f>
        <v>0</v>
      </c>
    </row>
    <row r="367" customFormat="false" ht="13.5" hidden="false" customHeight="false" outlineLevel="0" collapsed="false">
      <c r="A367" s="208" t="n">
        <v>3.6</v>
      </c>
      <c r="B367" s="209" t="n">
        <v>1.97</v>
      </c>
      <c r="C367" s="213" t="n">
        <f aca="false">$AM370</f>
        <v>0</v>
      </c>
      <c r="D367" s="241" t="n">
        <f aca="false">$AH370</f>
        <v>0</v>
      </c>
      <c r="E367" s="211" t="n">
        <f aca="false">$AC362</f>
        <v>0</v>
      </c>
      <c r="F367" s="212" t="n">
        <f aca="false">$AR370</f>
        <v>0</v>
      </c>
      <c r="G367" s="218" t="n">
        <f aca="false">$AW370</f>
        <v>0</v>
      </c>
      <c r="H367" s="165"/>
      <c r="I367" s="165"/>
      <c r="J367" s="165"/>
      <c r="P367" s="165"/>
      <c r="S367" s="165"/>
      <c r="T367" s="165"/>
      <c r="U367" s="165"/>
      <c r="V367" s="165"/>
      <c r="W367" s="165"/>
      <c r="Y367" s="164" t="n">
        <v>364</v>
      </c>
      <c r="AA367" s="180" t="str">
        <f aca="false">IF(MOD(ROW(),2),"",INDEX($Z$3:$Z$600,ROW()/2))</f>
        <v/>
      </c>
      <c r="AB367" s="181" t="n">
        <v>3.65</v>
      </c>
      <c r="AC367" s="182" t="n">
        <f aca="false">VALUE($Z368)</f>
        <v>0</v>
      </c>
      <c r="AD367" s="164" t="n">
        <v>364</v>
      </c>
      <c r="AE367" s="191"/>
      <c r="AF367" s="227" t="str">
        <f aca="false">IF(MOD(ROW(),10),"",INDEX(AE$3:AE$600,ROW()/10))</f>
        <v/>
      </c>
      <c r="AG367" s="228" t="n">
        <v>362</v>
      </c>
      <c r="AH367" s="229" t="e">
        <f aca="false">VALUE($AF367)</f>
        <v>#VALUE!</v>
      </c>
      <c r="AI367" s="164" t="n">
        <v>364</v>
      </c>
      <c r="AK367" s="227" t="str">
        <f aca="false">IF(MOD(ROW(),10),"",INDEX(AJ$3:AJ$600,ROW()/10))</f>
        <v/>
      </c>
      <c r="AL367" s="228" t="n">
        <v>357</v>
      </c>
      <c r="AM367" s="229" t="e">
        <f aca="false">VALUE($AF367)</f>
        <v>#VALUE!</v>
      </c>
      <c r="AN367" s="164" t="n">
        <v>364</v>
      </c>
      <c r="AP367" s="227" t="str">
        <f aca="false">IF(MOD(ROW(),10),"",INDEX(AO$3:AO$600,ROW()/10))</f>
        <v/>
      </c>
      <c r="AQ367" s="181" t="n">
        <v>3.65</v>
      </c>
      <c r="AR367" s="229" t="e">
        <f aca="false">VALUE($AP367)</f>
        <v>#VALUE!</v>
      </c>
      <c r="AS367" s="164" t="n">
        <v>3640</v>
      </c>
      <c r="AU367" s="227" t="str">
        <f aca="false">IF(MOD(ROW(),10),"",INDEX(AT$3:AT$600,ROW()/10))</f>
        <v/>
      </c>
      <c r="AV367" s="181" t="n">
        <v>3.65</v>
      </c>
      <c r="AW367" s="229" t="e">
        <f aca="false">VALUE($AU367)</f>
        <v>#VALUE!</v>
      </c>
      <c r="AZ367" s="180" t="str">
        <f aca="false">IF(MOD(ROW(),2),"",INDEX(AY$3:AY$600,ROW()/2))</f>
        <v/>
      </c>
      <c r="BA367" s="181" t="n">
        <v>3.65</v>
      </c>
      <c r="BB367" s="182" t="e">
        <f aca="false">VALUE(AZ367)</f>
        <v>#VALUE!</v>
      </c>
      <c r="BE367" s="180" t="str">
        <f aca="false">IF(MOD(ROW(),2),"",INDEX(BD$3:BD$600,ROW()/2))</f>
        <v/>
      </c>
      <c r="BF367" s="181" t="n">
        <v>3.65</v>
      </c>
      <c r="BG367" s="182" t="n">
        <f aca="false">VALUE($BD368)</f>
        <v>0</v>
      </c>
    </row>
    <row r="368" customFormat="false" ht="13.5" hidden="false" customHeight="false" outlineLevel="0" collapsed="false">
      <c r="A368" s="208" t="n">
        <v>3.61</v>
      </c>
      <c r="B368" s="209" t="n">
        <v>1.96</v>
      </c>
      <c r="C368" s="213" t="n">
        <f aca="false">$C367+(($AM$20-$AM$10))/10</f>
        <v>0</v>
      </c>
      <c r="D368" s="217" t="n">
        <f aca="false">$D367+(($AH$30-$AH$20))/10</f>
        <v>0.000700000000000001</v>
      </c>
      <c r="E368" s="211" t="n">
        <f aca="false">$AC363</f>
        <v>0</v>
      </c>
      <c r="F368" s="212" t="n">
        <f aca="false">$F367+(($AR$20-$AR$10))/10</f>
        <v>-0.0032</v>
      </c>
      <c r="G368" s="218" t="n">
        <f aca="false">$G367+(($AW$20-$AW$10))/10</f>
        <v>-0.0045</v>
      </c>
      <c r="H368" s="165"/>
      <c r="I368" s="165"/>
      <c r="J368" s="165"/>
      <c r="P368" s="165"/>
      <c r="S368" s="165"/>
      <c r="T368" s="165"/>
      <c r="U368" s="165"/>
      <c r="V368" s="165"/>
      <c r="W368" s="165"/>
      <c r="Y368" s="164" t="n">
        <v>365</v>
      </c>
      <c r="AA368" s="180" t="n">
        <f aca="false">IF(MOD(ROW(),2),"",INDEX($Z$3:$Z$600,ROW()/2))</f>
        <v>0</v>
      </c>
      <c r="AB368" s="181" t="n">
        <v>3.66</v>
      </c>
      <c r="AC368" s="182" t="n">
        <f aca="false">VALUE($Z369)</f>
        <v>0</v>
      </c>
      <c r="AD368" s="164" t="n">
        <v>365</v>
      </c>
      <c r="AE368" s="191"/>
      <c r="AF368" s="227" t="str">
        <f aca="false">IF(MOD(ROW(),10),"",INDEX(AE$3:AE$600,ROW()/10))</f>
        <v/>
      </c>
      <c r="AG368" s="228" t="n">
        <v>363</v>
      </c>
      <c r="AH368" s="229" t="e">
        <f aca="false">VALUE($AF368)</f>
        <v>#VALUE!</v>
      </c>
      <c r="AI368" s="164" t="n">
        <v>365</v>
      </c>
      <c r="AK368" s="227" t="str">
        <f aca="false">IF(MOD(ROW(),10),"",INDEX(AJ$3:AJ$600,ROW()/10))</f>
        <v/>
      </c>
      <c r="AL368" s="228" t="n">
        <v>358</v>
      </c>
      <c r="AM368" s="229" t="e">
        <f aca="false">VALUE($AF368)</f>
        <v>#VALUE!</v>
      </c>
      <c r="AN368" s="164" t="n">
        <v>365</v>
      </c>
      <c r="AP368" s="227" t="str">
        <f aca="false">IF(MOD(ROW(),10),"",INDEX(AO$3:AO$600,ROW()/10))</f>
        <v/>
      </c>
      <c r="AQ368" s="181" t="n">
        <v>3.66</v>
      </c>
      <c r="AR368" s="229" t="e">
        <f aca="false">VALUE($AP368)</f>
        <v>#VALUE!</v>
      </c>
      <c r="AS368" s="164" t="n">
        <v>3650</v>
      </c>
      <c r="AU368" s="227" t="str">
        <f aca="false">IF(MOD(ROW(),10),"",INDEX(AT$3:AT$600,ROW()/10))</f>
        <v/>
      </c>
      <c r="AV368" s="181" t="n">
        <v>3.66</v>
      </c>
      <c r="AW368" s="229" t="e">
        <f aca="false">VALUE($AU368)</f>
        <v>#VALUE!</v>
      </c>
      <c r="AZ368" s="180" t="n">
        <f aca="false">IF(MOD(ROW(),2),"",INDEX(AY$3:AY$600,ROW()/2))</f>
        <v>0</v>
      </c>
      <c r="BA368" s="181" t="n">
        <v>3.66</v>
      </c>
      <c r="BB368" s="182" t="n">
        <f aca="false">VALUE(AZ368)</f>
        <v>0</v>
      </c>
      <c r="BE368" s="180" t="n">
        <f aca="false">IF(MOD(ROW(),2),"",INDEX(BD$3:BD$600,ROW()/2))</f>
        <v>0</v>
      </c>
      <c r="BF368" s="181" t="n">
        <v>3.66</v>
      </c>
      <c r="BG368" s="182" t="n">
        <f aca="false">VALUE($BD369)</f>
        <v>0</v>
      </c>
    </row>
    <row r="369" customFormat="false" ht="13.5" hidden="false" customHeight="false" outlineLevel="0" collapsed="false">
      <c r="A369" s="208" t="n">
        <v>3.62</v>
      </c>
      <c r="B369" s="209" t="n">
        <v>1.95</v>
      </c>
      <c r="C369" s="213" t="n">
        <f aca="false">$C368+(($AM$20-$AM$10))/10</f>
        <v>0</v>
      </c>
      <c r="D369" s="217" t="n">
        <f aca="false">$D368+(($AH$30-$AH$20))/10</f>
        <v>0.0014</v>
      </c>
      <c r="E369" s="211" t="n">
        <f aca="false">$AC364</f>
        <v>0</v>
      </c>
      <c r="F369" s="212" t="n">
        <f aca="false">$F368+(($AR$20-$AR$10))/10</f>
        <v>-0.0064</v>
      </c>
      <c r="G369" s="218" t="n">
        <f aca="false">$G368+(($AW$20-$AW$10))/10</f>
        <v>-0.009</v>
      </c>
      <c r="H369" s="165"/>
      <c r="I369" s="165"/>
      <c r="J369" s="165"/>
      <c r="P369" s="165"/>
      <c r="S369" s="165"/>
      <c r="T369" s="165"/>
      <c r="U369" s="165"/>
      <c r="V369" s="165"/>
      <c r="W369" s="165"/>
      <c r="Y369" s="164" t="n">
        <v>366</v>
      </c>
      <c r="AA369" s="180" t="str">
        <f aca="false">IF(MOD(ROW(),2),"",INDEX($Z$3:$Z$600,ROW()/2))</f>
        <v/>
      </c>
      <c r="AB369" s="181" t="n">
        <v>3.67</v>
      </c>
      <c r="AC369" s="182" t="n">
        <f aca="false">VALUE($Z370)</f>
        <v>0</v>
      </c>
      <c r="AD369" s="164" t="n">
        <v>366</v>
      </c>
      <c r="AE369" s="191"/>
      <c r="AF369" s="227" t="str">
        <f aca="false">IF(MOD(ROW(),10),"",INDEX(AE$3:AE$600,ROW()/10))</f>
        <v/>
      </c>
      <c r="AG369" s="228" t="n">
        <v>364</v>
      </c>
      <c r="AH369" s="229" t="e">
        <f aca="false">VALUE($AF369)</f>
        <v>#VALUE!</v>
      </c>
      <c r="AI369" s="164" t="n">
        <v>366</v>
      </c>
      <c r="AK369" s="227" t="str">
        <f aca="false">IF(MOD(ROW(),10),"",INDEX(AJ$3:AJ$600,ROW()/10))</f>
        <v/>
      </c>
      <c r="AL369" s="228" t="n">
        <v>359</v>
      </c>
      <c r="AM369" s="229" t="e">
        <f aca="false">VALUE($AF369)</f>
        <v>#VALUE!</v>
      </c>
      <c r="AN369" s="164" t="n">
        <v>366</v>
      </c>
      <c r="AP369" s="227" t="str">
        <f aca="false">IF(MOD(ROW(),10),"",INDEX(AO$3:AO$600,ROW()/10))</f>
        <v/>
      </c>
      <c r="AQ369" s="181" t="n">
        <v>3.67</v>
      </c>
      <c r="AR369" s="229" t="e">
        <f aca="false">VALUE($AP369)</f>
        <v>#VALUE!</v>
      </c>
      <c r="AS369" s="164" t="n">
        <v>3660</v>
      </c>
      <c r="AU369" s="227" t="str">
        <f aca="false">IF(MOD(ROW(),10),"",INDEX(AT$3:AT$600,ROW()/10))</f>
        <v/>
      </c>
      <c r="AV369" s="181" t="n">
        <v>3.67</v>
      </c>
      <c r="AW369" s="229" t="e">
        <f aca="false">VALUE($AU369)</f>
        <v>#VALUE!</v>
      </c>
      <c r="AZ369" s="180" t="str">
        <f aca="false">IF(MOD(ROW(),2),"",INDEX(AY$3:AY$600,ROW()/2))</f>
        <v/>
      </c>
      <c r="BA369" s="181" t="n">
        <v>3.67</v>
      </c>
      <c r="BB369" s="182" t="e">
        <f aca="false">VALUE(AZ369)</f>
        <v>#VALUE!</v>
      </c>
      <c r="BE369" s="180" t="str">
        <f aca="false">IF(MOD(ROW(),2),"",INDEX(BD$3:BD$600,ROW()/2))</f>
        <v/>
      </c>
      <c r="BF369" s="181" t="n">
        <v>3.67</v>
      </c>
      <c r="BG369" s="182" t="n">
        <f aca="false">VALUE($BD370)</f>
        <v>0</v>
      </c>
    </row>
    <row r="370" customFormat="false" ht="13.5" hidden="false" customHeight="false" outlineLevel="0" collapsed="false">
      <c r="A370" s="208" t="n">
        <v>3.63</v>
      </c>
      <c r="B370" s="209" t="n">
        <v>1.94</v>
      </c>
      <c r="C370" s="213" t="n">
        <f aca="false">$C369+(($AM$20-$AM$10))/10</f>
        <v>0</v>
      </c>
      <c r="D370" s="217" t="n">
        <f aca="false">$D369+(($AH$30-$AH$20))/10</f>
        <v>0.0021</v>
      </c>
      <c r="E370" s="211" t="n">
        <f aca="false">$AC365</f>
        <v>0</v>
      </c>
      <c r="F370" s="212" t="n">
        <f aca="false">$F369+(($AR$20-$AR$10))/10</f>
        <v>-0.0096</v>
      </c>
      <c r="G370" s="218" t="n">
        <f aca="false">$G369+(($AW$20-$AW$10))/10</f>
        <v>-0.0135</v>
      </c>
      <c r="H370" s="165"/>
      <c r="I370" s="165"/>
      <c r="J370" s="165"/>
      <c r="P370" s="165"/>
      <c r="S370" s="165"/>
      <c r="T370" s="165"/>
      <c r="U370" s="165"/>
      <c r="V370" s="165"/>
      <c r="W370" s="165"/>
      <c r="Y370" s="164" t="n">
        <v>367</v>
      </c>
      <c r="AA370" s="180" t="n">
        <f aca="false">IF(MOD(ROW(),2),"",INDEX($Z$3:$Z$600,ROW()/2))</f>
        <v>0</v>
      </c>
      <c r="AB370" s="181" t="n">
        <v>3.68</v>
      </c>
      <c r="AC370" s="182" t="n">
        <f aca="false">VALUE($Z371)</f>
        <v>0</v>
      </c>
      <c r="AD370" s="164" t="n">
        <v>367</v>
      </c>
      <c r="AE370" s="191"/>
      <c r="AF370" s="227" t="n">
        <f aca="false">IF(MOD(ROW(),10),"",INDEX(AE$3:AE$600,ROW()/10))</f>
        <v>0</v>
      </c>
      <c r="AG370" s="228" t="n">
        <v>365</v>
      </c>
      <c r="AH370" s="229" t="n">
        <f aca="false">VALUE($AF370)</f>
        <v>0</v>
      </c>
      <c r="AI370" s="164" t="n">
        <v>367</v>
      </c>
      <c r="AK370" s="227" t="n">
        <f aca="false">IF(MOD(ROW(),10),"",INDEX(AJ$3:AJ$600,ROW()/10))</f>
        <v>0</v>
      </c>
      <c r="AL370" s="228" t="n">
        <v>360</v>
      </c>
      <c r="AM370" s="229" t="n">
        <f aca="false">VALUE($AF370)</f>
        <v>0</v>
      </c>
      <c r="AN370" s="164" t="n">
        <v>367</v>
      </c>
      <c r="AP370" s="227" t="n">
        <f aca="false">IF(MOD(ROW(),10),"",INDEX(AO$3:AO$600,ROW()/10))</f>
        <v>0</v>
      </c>
      <c r="AQ370" s="181" t="n">
        <v>3.68</v>
      </c>
      <c r="AR370" s="229" t="n">
        <f aca="false">VALUE($AP370)</f>
        <v>0</v>
      </c>
      <c r="AS370" s="164" t="n">
        <v>3670</v>
      </c>
      <c r="AU370" s="227" t="n">
        <f aca="false">IF(MOD(ROW(),10),"",INDEX(AT$3:AT$600,ROW()/10))</f>
        <v>0</v>
      </c>
      <c r="AV370" s="181" t="n">
        <v>3.68</v>
      </c>
      <c r="AW370" s="229" t="n">
        <f aca="false">VALUE($AU370)</f>
        <v>0</v>
      </c>
      <c r="AZ370" s="180" t="n">
        <f aca="false">IF(MOD(ROW(),2),"",INDEX(AY$3:AY$600,ROW()/2))</f>
        <v>0</v>
      </c>
      <c r="BA370" s="181" t="n">
        <v>3.68</v>
      </c>
      <c r="BB370" s="182" t="n">
        <f aca="false">VALUE(AZ370)</f>
        <v>0</v>
      </c>
      <c r="BE370" s="180" t="n">
        <f aca="false">IF(MOD(ROW(),2),"",INDEX(BD$3:BD$600,ROW()/2))</f>
        <v>0</v>
      </c>
      <c r="BF370" s="181" t="n">
        <v>3.68</v>
      </c>
      <c r="BG370" s="182" t="n">
        <f aca="false">VALUE($BD371)</f>
        <v>0</v>
      </c>
    </row>
    <row r="371" customFormat="false" ht="13.5" hidden="false" customHeight="false" outlineLevel="0" collapsed="false">
      <c r="A371" s="208" t="n">
        <v>3.64</v>
      </c>
      <c r="B371" s="209" t="n">
        <v>1.93</v>
      </c>
      <c r="C371" s="213" t="n">
        <f aca="false">$C370+(($AM$20-$AM$10))/10</f>
        <v>0</v>
      </c>
      <c r="D371" s="217" t="n">
        <f aca="false">$D370+(($AH$30-$AH$20))/10</f>
        <v>0.0028</v>
      </c>
      <c r="E371" s="211" t="n">
        <f aca="false">$AC366</f>
        <v>0</v>
      </c>
      <c r="F371" s="212" t="n">
        <f aca="false">$F370+(($AR$20-$AR$10))/10</f>
        <v>-0.0128</v>
      </c>
      <c r="G371" s="218" t="n">
        <f aca="false">$G370+(($AW$20-$AW$10))/10</f>
        <v>-0.018</v>
      </c>
      <c r="H371" s="165"/>
      <c r="I371" s="165"/>
      <c r="J371" s="165"/>
      <c r="P371" s="165"/>
      <c r="S371" s="165"/>
      <c r="T371" s="165"/>
      <c r="U371" s="165"/>
      <c r="V371" s="165"/>
      <c r="W371" s="165"/>
      <c r="Y371" s="164" t="n">
        <v>368</v>
      </c>
      <c r="AA371" s="180" t="str">
        <f aca="false">IF(MOD(ROW(),2),"",INDEX($Z$3:$Z$600,ROW()/2))</f>
        <v/>
      </c>
      <c r="AB371" s="181" t="n">
        <v>3.69</v>
      </c>
      <c r="AC371" s="182" t="n">
        <f aca="false">VALUE($Z372)</f>
        <v>0</v>
      </c>
      <c r="AD371" s="164" t="n">
        <v>368</v>
      </c>
      <c r="AE371" s="191"/>
      <c r="AF371" s="227" t="str">
        <f aca="false">IF(MOD(ROW(),10),"",INDEX(AE$3:AE$600,ROW()/10))</f>
        <v/>
      </c>
      <c r="AG371" s="228" t="n">
        <v>366</v>
      </c>
      <c r="AH371" s="229" t="e">
        <f aca="false">VALUE($AF371)</f>
        <v>#VALUE!</v>
      </c>
      <c r="AI371" s="164" t="n">
        <v>368</v>
      </c>
      <c r="AK371" s="227" t="str">
        <f aca="false">IF(MOD(ROW(),10),"",INDEX(AJ$3:AJ$600,ROW()/10))</f>
        <v/>
      </c>
      <c r="AL371" s="228" t="n">
        <v>361</v>
      </c>
      <c r="AM371" s="229" t="e">
        <f aca="false">VALUE($AF371)</f>
        <v>#VALUE!</v>
      </c>
      <c r="AN371" s="164" t="n">
        <v>368</v>
      </c>
      <c r="AP371" s="227" t="str">
        <f aca="false">IF(MOD(ROW(),10),"",INDEX(AO$3:AO$600,ROW()/10))</f>
        <v/>
      </c>
      <c r="AQ371" s="181" t="n">
        <v>3.69</v>
      </c>
      <c r="AR371" s="229" t="e">
        <f aca="false">VALUE($AP371)</f>
        <v>#VALUE!</v>
      </c>
      <c r="AS371" s="164" t="n">
        <v>3680</v>
      </c>
      <c r="AU371" s="227" t="str">
        <f aca="false">IF(MOD(ROW(),10),"",INDEX(AT$3:AT$600,ROW()/10))</f>
        <v/>
      </c>
      <c r="AV371" s="181" t="n">
        <v>3.69</v>
      </c>
      <c r="AW371" s="229" t="e">
        <f aca="false">VALUE($AU371)</f>
        <v>#VALUE!</v>
      </c>
      <c r="AZ371" s="180" t="str">
        <f aca="false">IF(MOD(ROW(),2),"",INDEX(AY$3:AY$600,ROW()/2))</f>
        <v/>
      </c>
      <c r="BA371" s="181" t="n">
        <v>3.69</v>
      </c>
      <c r="BB371" s="182" t="e">
        <f aca="false">VALUE(AZ371)</f>
        <v>#VALUE!</v>
      </c>
      <c r="BE371" s="180" t="str">
        <f aca="false">IF(MOD(ROW(),2),"",INDEX(BD$3:BD$600,ROW()/2))</f>
        <v/>
      </c>
      <c r="BF371" s="181" t="n">
        <v>3.69</v>
      </c>
      <c r="BG371" s="182" t="n">
        <f aca="false">VALUE($BD372)</f>
        <v>0</v>
      </c>
    </row>
    <row r="372" customFormat="false" ht="13.5" hidden="false" customHeight="false" outlineLevel="0" collapsed="false">
      <c r="A372" s="208" t="n">
        <v>3.65</v>
      </c>
      <c r="B372" s="209" t="n">
        <v>1.92</v>
      </c>
      <c r="C372" s="213" t="n">
        <f aca="false">$C371+(($AM$20-$AM$10))/10</f>
        <v>0</v>
      </c>
      <c r="D372" s="217" t="n">
        <f aca="false">$D371+(($AH$30-$AH$20))/10</f>
        <v>0.0035</v>
      </c>
      <c r="E372" s="211" t="n">
        <f aca="false">$AC367</f>
        <v>0</v>
      </c>
      <c r="F372" s="212" t="n">
        <f aca="false">$F371+(($AR$20-$AR$10))/10</f>
        <v>-0.016</v>
      </c>
      <c r="G372" s="218" t="n">
        <f aca="false">$G371+(($AW$20-$AW$10))/10</f>
        <v>-0.0225</v>
      </c>
      <c r="H372" s="165"/>
      <c r="I372" s="165"/>
      <c r="J372" s="165"/>
      <c r="P372" s="165"/>
      <c r="S372" s="165"/>
      <c r="T372" s="165"/>
      <c r="U372" s="165"/>
      <c r="V372" s="165"/>
      <c r="W372" s="165"/>
      <c r="Y372" s="164" t="n">
        <v>369</v>
      </c>
      <c r="AA372" s="180" t="n">
        <f aca="false">IF(MOD(ROW(),2),"",INDEX($Z$3:$Z$600,ROW()/2))</f>
        <v>0</v>
      </c>
      <c r="AB372" s="181" t="n">
        <v>3.7</v>
      </c>
      <c r="AC372" s="182" t="n">
        <f aca="false">VALUE($Z373)</f>
        <v>0</v>
      </c>
      <c r="AD372" s="164" t="n">
        <v>369</v>
      </c>
      <c r="AE372" s="191"/>
      <c r="AF372" s="227" t="str">
        <f aca="false">IF(MOD(ROW(),10),"",INDEX(AE$3:AE$600,ROW()/10))</f>
        <v/>
      </c>
      <c r="AG372" s="228" t="n">
        <v>367</v>
      </c>
      <c r="AH372" s="229" t="e">
        <f aca="false">VALUE($AF372)</f>
        <v>#VALUE!</v>
      </c>
      <c r="AI372" s="164" t="n">
        <v>369</v>
      </c>
      <c r="AK372" s="227" t="str">
        <f aca="false">IF(MOD(ROW(),10),"",INDEX(AJ$3:AJ$600,ROW()/10))</f>
        <v/>
      </c>
      <c r="AL372" s="228" t="n">
        <v>362</v>
      </c>
      <c r="AM372" s="229" t="e">
        <f aca="false">VALUE($AF372)</f>
        <v>#VALUE!</v>
      </c>
      <c r="AN372" s="164" t="n">
        <v>369</v>
      </c>
      <c r="AP372" s="227" t="str">
        <f aca="false">IF(MOD(ROW(),10),"",INDEX(AO$3:AO$600,ROW()/10))</f>
        <v/>
      </c>
      <c r="AQ372" s="181" t="n">
        <v>3.7</v>
      </c>
      <c r="AR372" s="229" t="e">
        <f aca="false">VALUE($AP372)</f>
        <v>#VALUE!</v>
      </c>
      <c r="AS372" s="164" t="n">
        <v>3690</v>
      </c>
      <c r="AU372" s="227" t="str">
        <f aca="false">IF(MOD(ROW(),10),"",INDEX(AT$3:AT$600,ROW()/10))</f>
        <v/>
      </c>
      <c r="AV372" s="181" t="n">
        <v>3.7</v>
      </c>
      <c r="AW372" s="229" t="e">
        <f aca="false">VALUE($AU372)</f>
        <v>#VALUE!</v>
      </c>
      <c r="AZ372" s="180" t="n">
        <f aca="false">IF(MOD(ROW(),2),"",INDEX(AY$3:AY$600,ROW()/2))</f>
        <v>0</v>
      </c>
      <c r="BA372" s="181" t="n">
        <v>3.7</v>
      </c>
      <c r="BB372" s="182" t="n">
        <f aca="false">VALUE(AZ372)</f>
        <v>0</v>
      </c>
      <c r="BE372" s="180" t="n">
        <f aca="false">IF(MOD(ROW(),2),"",INDEX(BD$3:BD$600,ROW()/2))</f>
        <v>0</v>
      </c>
      <c r="BF372" s="181" t="n">
        <v>3.7</v>
      </c>
      <c r="BG372" s="182" t="n">
        <f aca="false">VALUE($BD373)</f>
        <v>0</v>
      </c>
    </row>
    <row r="373" customFormat="false" ht="13.5" hidden="false" customHeight="false" outlineLevel="0" collapsed="false">
      <c r="A373" s="208" t="n">
        <v>3.66</v>
      </c>
      <c r="B373" s="209" t="n">
        <v>1.91</v>
      </c>
      <c r="C373" s="213" t="n">
        <f aca="false">$C372+(($AM$20-$AM$10))/10</f>
        <v>0</v>
      </c>
      <c r="D373" s="217" t="n">
        <f aca="false">$D372+(($AH$30-$AH$20))/10</f>
        <v>0.0042</v>
      </c>
      <c r="E373" s="211" t="n">
        <f aca="false">$AC368</f>
        <v>0</v>
      </c>
      <c r="F373" s="212" t="n">
        <f aca="false">$F372+(($AR$20-$AR$10))/10</f>
        <v>-0.0192</v>
      </c>
      <c r="G373" s="218" t="n">
        <f aca="false">$G372+(($AW$20-$AW$10))/10</f>
        <v>-0.027</v>
      </c>
      <c r="H373" s="165"/>
      <c r="I373" s="165"/>
      <c r="J373" s="165"/>
      <c r="P373" s="165"/>
      <c r="S373" s="165"/>
      <c r="T373" s="165"/>
      <c r="U373" s="165"/>
      <c r="V373" s="165"/>
      <c r="W373" s="165"/>
      <c r="Y373" s="164" t="n">
        <v>370</v>
      </c>
      <c r="AA373" s="180" t="str">
        <f aca="false">IF(MOD(ROW(),2),"",INDEX($Z$3:$Z$600,ROW()/2))</f>
        <v/>
      </c>
      <c r="AB373" s="181" t="n">
        <v>3.71</v>
      </c>
      <c r="AC373" s="182" t="n">
        <f aca="false">VALUE($Z374)</f>
        <v>0</v>
      </c>
      <c r="AD373" s="164" t="n">
        <v>370</v>
      </c>
      <c r="AE373" s="191"/>
      <c r="AF373" s="227" t="str">
        <f aca="false">IF(MOD(ROW(),10),"",INDEX(AE$3:AE$600,ROW()/10))</f>
        <v/>
      </c>
      <c r="AG373" s="228" t="n">
        <v>368</v>
      </c>
      <c r="AH373" s="229" t="e">
        <f aca="false">VALUE($AF373)</f>
        <v>#VALUE!</v>
      </c>
      <c r="AI373" s="164" t="n">
        <v>370</v>
      </c>
      <c r="AK373" s="227" t="str">
        <f aca="false">IF(MOD(ROW(),10),"",INDEX(AJ$3:AJ$600,ROW()/10))</f>
        <v/>
      </c>
      <c r="AL373" s="228" t="n">
        <v>363</v>
      </c>
      <c r="AM373" s="229" t="e">
        <f aca="false">VALUE($AF373)</f>
        <v>#VALUE!</v>
      </c>
      <c r="AN373" s="164" t="n">
        <v>370</v>
      </c>
      <c r="AP373" s="227" t="str">
        <f aca="false">IF(MOD(ROW(),10),"",INDEX(AO$3:AO$600,ROW()/10))</f>
        <v/>
      </c>
      <c r="AQ373" s="181" t="n">
        <v>3.71</v>
      </c>
      <c r="AR373" s="229" t="e">
        <f aca="false">VALUE($AP373)</f>
        <v>#VALUE!</v>
      </c>
      <c r="AS373" s="164" t="n">
        <v>3700</v>
      </c>
      <c r="AU373" s="227" t="str">
        <f aca="false">IF(MOD(ROW(),10),"",INDEX(AT$3:AT$600,ROW()/10))</f>
        <v/>
      </c>
      <c r="AV373" s="181" t="n">
        <v>3.71</v>
      </c>
      <c r="AW373" s="229" t="e">
        <f aca="false">VALUE($AU373)</f>
        <v>#VALUE!</v>
      </c>
      <c r="AZ373" s="180" t="str">
        <f aca="false">IF(MOD(ROW(),2),"",INDEX(AY$3:AY$600,ROW()/2))</f>
        <v/>
      </c>
      <c r="BA373" s="181" t="n">
        <v>3.71</v>
      </c>
      <c r="BB373" s="182" t="e">
        <f aca="false">VALUE(AZ373)</f>
        <v>#VALUE!</v>
      </c>
      <c r="BE373" s="180" t="str">
        <f aca="false">IF(MOD(ROW(),2),"",INDEX(BD$3:BD$600,ROW()/2))</f>
        <v/>
      </c>
      <c r="BF373" s="181" t="n">
        <v>3.71</v>
      </c>
      <c r="BG373" s="182" t="n">
        <f aca="false">VALUE($BD374)</f>
        <v>0</v>
      </c>
    </row>
    <row r="374" customFormat="false" ht="13.5" hidden="false" customHeight="false" outlineLevel="0" collapsed="false">
      <c r="A374" s="208" t="n">
        <v>3.67</v>
      </c>
      <c r="B374" s="209" t="n">
        <v>1.9</v>
      </c>
      <c r="C374" s="213" t="n">
        <f aca="false">$C373+(($AM$20-$AM$10))/10</f>
        <v>0</v>
      </c>
      <c r="D374" s="217" t="n">
        <f aca="false">$D373+(($AH$30-$AH$20))/10</f>
        <v>0.00490000000000001</v>
      </c>
      <c r="E374" s="211" t="n">
        <f aca="false">$AC369</f>
        <v>0</v>
      </c>
      <c r="F374" s="212" t="n">
        <f aca="false">$F373+(($AR$20-$AR$10))/10</f>
        <v>-0.0224</v>
      </c>
      <c r="G374" s="218" t="n">
        <f aca="false">$G373+(($AW$20-$AW$10))/10</f>
        <v>-0.0315</v>
      </c>
      <c r="H374" s="165"/>
      <c r="I374" s="165"/>
      <c r="J374" s="165"/>
      <c r="P374" s="165"/>
      <c r="S374" s="165"/>
      <c r="T374" s="165"/>
      <c r="U374" s="165"/>
      <c r="V374" s="165"/>
      <c r="W374" s="165"/>
      <c r="Y374" s="164" t="n">
        <v>371</v>
      </c>
      <c r="AA374" s="180" t="n">
        <f aca="false">IF(MOD(ROW(),2),"",INDEX($Z$3:$Z$600,ROW()/2))</f>
        <v>0</v>
      </c>
      <c r="AB374" s="181" t="n">
        <v>3.72</v>
      </c>
      <c r="AC374" s="182" t="n">
        <f aca="false">VALUE($Z375)</f>
        <v>0</v>
      </c>
      <c r="AD374" s="164" t="n">
        <v>371</v>
      </c>
      <c r="AE374" s="191"/>
      <c r="AF374" s="227" t="str">
        <f aca="false">IF(MOD(ROW(),10),"",INDEX(AE$3:AE$600,ROW()/10))</f>
        <v/>
      </c>
      <c r="AG374" s="228" t="n">
        <v>369</v>
      </c>
      <c r="AH374" s="229" t="e">
        <f aca="false">VALUE($AF374)</f>
        <v>#VALUE!</v>
      </c>
      <c r="AI374" s="164" t="n">
        <v>371</v>
      </c>
      <c r="AK374" s="227" t="str">
        <f aca="false">IF(MOD(ROW(),10),"",INDEX(AJ$3:AJ$600,ROW()/10))</f>
        <v/>
      </c>
      <c r="AL374" s="228" t="n">
        <v>364</v>
      </c>
      <c r="AM374" s="229" t="e">
        <f aca="false">VALUE($AF374)</f>
        <v>#VALUE!</v>
      </c>
      <c r="AN374" s="164" t="n">
        <v>371</v>
      </c>
      <c r="AP374" s="227" t="str">
        <f aca="false">IF(MOD(ROW(),10),"",INDEX(AO$3:AO$600,ROW()/10))</f>
        <v/>
      </c>
      <c r="AQ374" s="181" t="n">
        <v>3.72</v>
      </c>
      <c r="AR374" s="229" t="e">
        <f aca="false">VALUE($AP374)</f>
        <v>#VALUE!</v>
      </c>
      <c r="AS374" s="164" t="n">
        <v>3710</v>
      </c>
      <c r="AU374" s="227" t="str">
        <f aca="false">IF(MOD(ROW(),10),"",INDEX(AT$3:AT$600,ROW()/10))</f>
        <v/>
      </c>
      <c r="AV374" s="181" t="n">
        <v>3.72</v>
      </c>
      <c r="AW374" s="229" t="e">
        <f aca="false">VALUE($AU374)</f>
        <v>#VALUE!</v>
      </c>
      <c r="AZ374" s="180" t="n">
        <f aca="false">IF(MOD(ROW(),2),"",INDEX(AY$3:AY$600,ROW()/2))</f>
        <v>0</v>
      </c>
      <c r="BA374" s="181" t="n">
        <v>3.72</v>
      </c>
      <c r="BB374" s="182" t="n">
        <f aca="false">VALUE(AZ374)</f>
        <v>0</v>
      </c>
      <c r="BE374" s="180" t="n">
        <f aca="false">IF(MOD(ROW(),2),"",INDEX(BD$3:BD$600,ROW()/2))</f>
        <v>0</v>
      </c>
      <c r="BF374" s="181" t="n">
        <v>3.72</v>
      </c>
      <c r="BG374" s="182" t="n">
        <f aca="false">VALUE($BD375)</f>
        <v>0</v>
      </c>
    </row>
    <row r="375" customFormat="false" ht="13.5" hidden="false" customHeight="false" outlineLevel="0" collapsed="false">
      <c r="A375" s="208" t="n">
        <v>3.68</v>
      </c>
      <c r="B375" s="209" t="n">
        <v>1.89</v>
      </c>
      <c r="C375" s="213" t="n">
        <f aca="false">$C374+(($AM$20-$AM$10))/10</f>
        <v>0</v>
      </c>
      <c r="D375" s="217" t="n">
        <f aca="false">$D374+(($AH$30-$AH$20))/10</f>
        <v>0.00560000000000001</v>
      </c>
      <c r="E375" s="211" t="n">
        <f aca="false">$AC370</f>
        <v>0</v>
      </c>
      <c r="F375" s="212" t="n">
        <f aca="false">$F374+(($AR$20-$AR$10))/10</f>
        <v>-0.0256</v>
      </c>
      <c r="G375" s="218" t="n">
        <f aca="false">$G374+(($AW$20-$AW$10))/10</f>
        <v>-0.036</v>
      </c>
      <c r="H375" s="165"/>
      <c r="I375" s="165"/>
      <c r="J375" s="165"/>
      <c r="P375" s="165"/>
      <c r="S375" s="165"/>
      <c r="T375" s="165"/>
      <c r="U375" s="165"/>
      <c r="V375" s="165"/>
      <c r="W375" s="165"/>
      <c r="Y375" s="164" t="n">
        <v>372</v>
      </c>
      <c r="AA375" s="180" t="str">
        <f aca="false">IF(MOD(ROW(),2),"",INDEX($Z$3:$Z$600,ROW()/2))</f>
        <v/>
      </c>
      <c r="AB375" s="181" t="n">
        <v>3.73</v>
      </c>
      <c r="AC375" s="182" t="n">
        <f aca="false">VALUE($Z376)</f>
        <v>0</v>
      </c>
      <c r="AD375" s="164" t="n">
        <v>372</v>
      </c>
      <c r="AE375" s="191"/>
      <c r="AF375" s="227" t="str">
        <f aca="false">IF(MOD(ROW(),10),"",INDEX(AE$3:AE$600,ROW()/10))</f>
        <v/>
      </c>
      <c r="AG375" s="228" t="n">
        <v>370</v>
      </c>
      <c r="AH375" s="229" t="e">
        <f aca="false">VALUE($AF375)</f>
        <v>#VALUE!</v>
      </c>
      <c r="AI375" s="164" t="n">
        <v>372</v>
      </c>
      <c r="AK375" s="227" t="str">
        <f aca="false">IF(MOD(ROW(),10),"",INDEX(AJ$3:AJ$600,ROW()/10))</f>
        <v/>
      </c>
      <c r="AL375" s="228" t="n">
        <v>365</v>
      </c>
      <c r="AM375" s="229" t="e">
        <f aca="false">VALUE($AF375)</f>
        <v>#VALUE!</v>
      </c>
      <c r="AN375" s="164" t="n">
        <v>372</v>
      </c>
      <c r="AP375" s="227" t="str">
        <f aca="false">IF(MOD(ROW(),10),"",INDEX(AO$3:AO$600,ROW()/10))</f>
        <v/>
      </c>
      <c r="AQ375" s="181" t="n">
        <v>3.73</v>
      </c>
      <c r="AR375" s="229" t="e">
        <f aca="false">VALUE($AP375)</f>
        <v>#VALUE!</v>
      </c>
      <c r="AS375" s="164" t="n">
        <v>3720</v>
      </c>
      <c r="AU375" s="227" t="str">
        <f aca="false">IF(MOD(ROW(),10),"",INDEX(AT$3:AT$600,ROW()/10))</f>
        <v/>
      </c>
      <c r="AV375" s="181" t="n">
        <v>3.73</v>
      </c>
      <c r="AW375" s="229" t="e">
        <f aca="false">VALUE($AU375)</f>
        <v>#VALUE!</v>
      </c>
      <c r="AZ375" s="180" t="str">
        <f aca="false">IF(MOD(ROW(),2),"",INDEX(AY$3:AY$600,ROW()/2))</f>
        <v/>
      </c>
      <c r="BA375" s="181" t="n">
        <v>3.73</v>
      </c>
      <c r="BB375" s="182" t="e">
        <f aca="false">VALUE(AZ375)</f>
        <v>#VALUE!</v>
      </c>
      <c r="BE375" s="180" t="str">
        <f aca="false">IF(MOD(ROW(),2),"",INDEX(BD$3:BD$600,ROW()/2))</f>
        <v/>
      </c>
      <c r="BF375" s="181" t="n">
        <v>3.73</v>
      </c>
      <c r="BG375" s="182" t="n">
        <f aca="false">VALUE($BD376)</f>
        <v>0</v>
      </c>
    </row>
    <row r="376" customFormat="false" ht="13.5" hidden="false" customHeight="false" outlineLevel="0" collapsed="false">
      <c r="A376" s="208" t="n">
        <v>3.69</v>
      </c>
      <c r="B376" s="209" t="n">
        <v>1.88</v>
      </c>
      <c r="C376" s="213" t="n">
        <f aca="false">$C375+(($AM$20-$AM$10))/10</f>
        <v>0</v>
      </c>
      <c r="D376" s="217" t="n">
        <f aca="false">$D375+(($AH$30-$AH$20))/10</f>
        <v>0.00630000000000001</v>
      </c>
      <c r="E376" s="211" t="n">
        <f aca="false">$AC371</f>
        <v>0</v>
      </c>
      <c r="F376" s="212" t="n">
        <f aca="false">$F375+(($AR$20-$AR$10))/10</f>
        <v>-0.0288</v>
      </c>
      <c r="G376" s="218" t="n">
        <f aca="false">$G375+(($AW$20-$AW$10))/10</f>
        <v>-0.0405</v>
      </c>
      <c r="H376" s="165"/>
      <c r="I376" s="165"/>
      <c r="J376" s="165"/>
      <c r="P376" s="165"/>
      <c r="S376" s="165"/>
      <c r="T376" s="165"/>
      <c r="U376" s="165"/>
      <c r="V376" s="165"/>
      <c r="W376" s="165"/>
      <c r="Y376" s="164" t="n">
        <v>373</v>
      </c>
      <c r="AA376" s="180" t="n">
        <f aca="false">IF(MOD(ROW(),2),"",INDEX($Z$3:$Z$600,ROW()/2))</f>
        <v>0</v>
      </c>
      <c r="AB376" s="181" t="n">
        <v>3.74</v>
      </c>
      <c r="AC376" s="182" t="n">
        <f aca="false">VALUE($Z377)</f>
        <v>0</v>
      </c>
      <c r="AD376" s="164" t="n">
        <v>373</v>
      </c>
      <c r="AE376" s="191"/>
      <c r="AF376" s="227" t="str">
        <f aca="false">IF(MOD(ROW(),10),"",INDEX(AE$3:AE$600,ROW()/10))</f>
        <v/>
      </c>
      <c r="AG376" s="228" t="n">
        <v>371</v>
      </c>
      <c r="AH376" s="229" t="e">
        <f aca="false">VALUE($AF376)</f>
        <v>#VALUE!</v>
      </c>
      <c r="AI376" s="164" t="n">
        <v>373</v>
      </c>
      <c r="AK376" s="227" t="str">
        <f aca="false">IF(MOD(ROW(),10),"",INDEX(AJ$3:AJ$600,ROW()/10))</f>
        <v/>
      </c>
      <c r="AL376" s="228" t="n">
        <v>366</v>
      </c>
      <c r="AM376" s="229" t="e">
        <f aca="false">VALUE($AF376)</f>
        <v>#VALUE!</v>
      </c>
      <c r="AN376" s="164" t="n">
        <v>373</v>
      </c>
      <c r="AP376" s="227" t="str">
        <f aca="false">IF(MOD(ROW(),10),"",INDEX(AO$3:AO$600,ROW()/10))</f>
        <v/>
      </c>
      <c r="AQ376" s="181" t="n">
        <v>3.74</v>
      </c>
      <c r="AR376" s="229" t="e">
        <f aca="false">VALUE($AP376)</f>
        <v>#VALUE!</v>
      </c>
      <c r="AS376" s="164" t="n">
        <v>3730</v>
      </c>
      <c r="AU376" s="227" t="str">
        <f aca="false">IF(MOD(ROW(),10),"",INDEX(AT$3:AT$600,ROW()/10))</f>
        <v/>
      </c>
      <c r="AV376" s="181" t="n">
        <v>3.74</v>
      </c>
      <c r="AW376" s="229" t="e">
        <f aca="false">VALUE($AU376)</f>
        <v>#VALUE!</v>
      </c>
      <c r="AZ376" s="180" t="n">
        <f aca="false">IF(MOD(ROW(),2),"",INDEX(AY$3:AY$600,ROW()/2))</f>
        <v>0</v>
      </c>
      <c r="BA376" s="181" t="n">
        <v>3.74</v>
      </c>
      <c r="BB376" s="182" t="n">
        <f aca="false">VALUE(AZ376)</f>
        <v>0</v>
      </c>
      <c r="BE376" s="180" t="n">
        <f aca="false">IF(MOD(ROW(),2),"",INDEX(BD$3:BD$600,ROW()/2))</f>
        <v>0</v>
      </c>
      <c r="BF376" s="181" t="n">
        <v>3.74</v>
      </c>
      <c r="BG376" s="182" t="n">
        <f aca="false">VALUE($BD377)</f>
        <v>0</v>
      </c>
    </row>
    <row r="377" customFormat="false" ht="13.5" hidden="false" customHeight="false" outlineLevel="0" collapsed="false">
      <c r="A377" s="208" t="n">
        <v>3.7</v>
      </c>
      <c r="B377" s="209" t="n">
        <v>1.87</v>
      </c>
      <c r="C377" s="213" t="n">
        <f aca="false">$AM380</f>
        <v>0</v>
      </c>
      <c r="D377" s="241" t="n">
        <f aca="false">$AH380</f>
        <v>0</v>
      </c>
      <c r="E377" s="211" t="n">
        <f aca="false">$AC372</f>
        <v>0</v>
      </c>
      <c r="F377" s="212" t="n">
        <f aca="false">$AR380</f>
        <v>0</v>
      </c>
      <c r="G377" s="218" t="n">
        <f aca="false">$AW380</f>
        <v>0</v>
      </c>
      <c r="H377" s="165"/>
      <c r="I377" s="165"/>
      <c r="J377" s="165"/>
      <c r="P377" s="165"/>
      <c r="S377" s="165"/>
      <c r="T377" s="165"/>
      <c r="U377" s="165"/>
      <c r="V377" s="165"/>
      <c r="W377" s="165"/>
      <c r="Y377" s="164" t="n">
        <v>374</v>
      </c>
      <c r="AA377" s="180" t="str">
        <f aca="false">IF(MOD(ROW(),2),"",INDEX($Z$3:$Z$600,ROW()/2))</f>
        <v/>
      </c>
      <c r="AB377" s="181" t="n">
        <v>3.75</v>
      </c>
      <c r="AC377" s="182" t="n">
        <f aca="false">VALUE($Z378)</f>
        <v>0</v>
      </c>
      <c r="AD377" s="164" t="n">
        <v>374</v>
      </c>
      <c r="AE377" s="191"/>
      <c r="AF377" s="227" t="str">
        <f aca="false">IF(MOD(ROW(),10),"",INDEX(AE$3:AE$600,ROW()/10))</f>
        <v/>
      </c>
      <c r="AG377" s="228" t="n">
        <v>372</v>
      </c>
      <c r="AH377" s="229" t="e">
        <f aca="false">VALUE($AF377)</f>
        <v>#VALUE!</v>
      </c>
      <c r="AI377" s="164" t="n">
        <v>374</v>
      </c>
      <c r="AK377" s="227" t="str">
        <f aca="false">IF(MOD(ROW(),10),"",INDEX(AJ$3:AJ$600,ROW()/10))</f>
        <v/>
      </c>
      <c r="AL377" s="228" t="n">
        <v>367</v>
      </c>
      <c r="AM377" s="229" t="e">
        <f aca="false">VALUE($AF377)</f>
        <v>#VALUE!</v>
      </c>
      <c r="AN377" s="164" t="n">
        <v>374</v>
      </c>
      <c r="AP377" s="227" t="str">
        <f aca="false">IF(MOD(ROW(),10),"",INDEX(AO$3:AO$600,ROW()/10))</f>
        <v/>
      </c>
      <c r="AQ377" s="181" t="n">
        <v>3.75</v>
      </c>
      <c r="AR377" s="229" t="e">
        <f aca="false">VALUE($AP377)</f>
        <v>#VALUE!</v>
      </c>
      <c r="AS377" s="164" t="n">
        <v>3740</v>
      </c>
      <c r="AU377" s="227" t="str">
        <f aca="false">IF(MOD(ROW(),10),"",INDEX(AT$3:AT$600,ROW()/10))</f>
        <v/>
      </c>
      <c r="AV377" s="181" t="n">
        <v>3.75</v>
      </c>
      <c r="AW377" s="229" t="e">
        <f aca="false">VALUE($AU377)</f>
        <v>#VALUE!</v>
      </c>
      <c r="AZ377" s="180" t="str">
        <f aca="false">IF(MOD(ROW(),2),"",INDEX(AY$3:AY$600,ROW()/2))</f>
        <v/>
      </c>
      <c r="BA377" s="181" t="n">
        <v>3.75</v>
      </c>
      <c r="BB377" s="182" t="e">
        <f aca="false">VALUE(AZ377)</f>
        <v>#VALUE!</v>
      </c>
      <c r="BE377" s="180" t="str">
        <f aca="false">IF(MOD(ROW(),2),"",INDEX(BD$3:BD$600,ROW()/2))</f>
        <v/>
      </c>
      <c r="BF377" s="181" t="n">
        <v>3.75</v>
      </c>
      <c r="BG377" s="182" t="n">
        <f aca="false">VALUE($BD378)</f>
        <v>0</v>
      </c>
    </row>
    <row r="378" customFormat="false" ht="13.5" hidden="false" customHeight="false" outlineLevel="0" collapsed="false">
      <c r="A378" s="208" t="n">
        <v>3.71</v>
      </c>
      <c r="B378" s="209" t="n">
        <v>1.86</v>
      </c>
      <c r="C378" s="213" t="n">
        <f aca="false">$C377+(($AM$20-$AM$10))/10</f>
        <v>0</v>
      </c>
      <c r="D378" s="217" t="n">
        <f aca="false">$D377+(($AH$30-$AH$20))/10</f>
        <v>0.000700000000000001</v>
      </c>
      <c r="E378" s="211" t="n">
        <f aca="false">$AC373</f>
        <v>0</v>
      </c>
      <c r="F378" s="212" t="n">
        <f aca="false">$F377+(($AR$20-$AR$10))/10</f>
        <v>-0.0032</v>
      </c>
      <c r="G378" s="218" t="n">
        <f aca="false">$G377+(($AW$20-$AW$10))/10</f>
        <v>-0.0045</v>
      </c>
      <c r="H378" s="165"/>
      <c r="I378" s="165"/>
      <c r="J378" s="165"/>
      <c r="P378" s="165"/>
      <c r="S378" s="165"/>
      <c r="T378" s="165"/>
      <c r="U378" s="165"/>
      <c r="V378" s="165"/>
      <c r="W378" s="165"/>
      <c r="Y378" s="164" t="n">
        <v>375</v>
      </c>
      <c r="AA378" s="180" t="n">
        <f aca="false">IF(MOD(ROW(),2),"",INDEX($Z$3:$Z$600,ROW()/2))</f>
        <v>0</v>
      </c>
      <c r="AB378" s="181" t="n">
        <v>3.76</v>
      </c>
      <c r="AC378" s="182" t="n">
        <f aca="false">VALUE($Z379)</f>
        <v>0</v>
      </c>
      <c r="AD378" s="164" t="n">
        <v>375</v>
      </c>
      <c r="AE378" s="191"/>
      <c r="AF378" s="227" t="str">
        <f aca="false">IF(MOD(ROW(),10),"",INDEX(AE$3:AE$600,ROW()/10))</f>
        <v/>
      </c>
      <c r="AG378" s="228" t="n">
        <v>373</v>
      </c>
      <c r="AH378" s="229" t="e">
        <f aca="false">VALUE($AF378)</f>
        <v>#VALUE!</v>
      </c>
      <c r="AI378" s="164" t="n">
        <v>375</v>
      </c>
      <c r="AK378" s="227" t="str">
        <f aca="false">IF(MOD(ROW(),10),"",INDEX(AJ$3:AJ$600,ROW()/10))</f>
        <v/>
      </c>
      <c r="AL378" s="228" t="n">
        <v>368</v>
      </c>
      <c r="AM378" s="229" t="e">
        <f aca="false">VALUE($AF378)</f>
        <v>#VALUE!</v>
      </c>
      <c r="AN378" s="164" t="n">
        <v>375</v>
      </c>
      <c r="AP378" s="227" t="str">
        <f aca="false">IF(MOD(ROW(),10),"",INDEX(AO$3:AO$600,ROW()/10))</f>
        <v/>
      </c>
      <c r="AQ378" s="181" t="n">
        <v>3.76</v>
      </c>
      <c r="AR378" s="229" t="e">
        <f aca="false">VALUE($AP378)</f>
        <v>#VALUE!</v>
      </c>
      <c r="AS378" s="164" t="n">
        <v>3750</v>
      </c>
      <c r="AU378" s="227" t="str">
        <f aca="false">IF(MOD(ROW(),10),"",INDEX(AT$3:AT$600,ROW()/10))</f>
        <v/>
      </c>
      <c r="AV378" s="181" t="n">
        <v>3.76</v>
      </c>
      <c r="AW378" s="229" t="e">
        <f aca="false">VALUE($AU378)</f>
        <v>#VALUE!</v>
      </c>
      <c r="AZ378" s="180" t="n">
        <f aca="false">IF(MOD(ROW(),2),"",INDEX(AY$3:AY$600,ROW()/2))</f>
        <v>0</v>
      </c>
      <c r="BA378" s="181" t="n">
        <v>3.76</v>
      </c>
      <c r="BB378" s="182" t="n">
        <f aca="false">VALUE(AZ378)</f>
        <v>0</v>
      </c>
      <c r="BE378" s="180" t="n">
        <f aca="false">IF(MOD(ROW(),2),"",INDEX(BD$3:BD$600,ROW()/2))</f>
        <v>0</v>
      </c>
      <c r="BF378" s="181" t="n">
        <v>3.76</v>
      </c>
      <c r="BG378" s="182" t="n">
        <f aca="false">VALUE($BD379)</f>
        <v>0</v>
      </c>
    </row>
    <row r="379" customFormat="false" ht="13.5" hidden="false" customHeight="false" outlineLevel="0" collapsed="false">
      <c r="A379" s="208" t="n">
        <v>3.72</v>
      </c>
      <c r="B379" s="209" t="n">
        <v>1.85</v>
      </c>
      <c r="C379" s="213" t="n">
        <f aca="false">$C378+(($AM$20-$AM$10))/10</f>
        <v>0</v>
      </c>
      <c r="D379" s="217" t="n">
        <f aca="false">$D378+(($AH$30-$AH$20))/10</f>
        <v>0.0014</v>
      </c>
      <c r="E379" s="211" t="n">
        <f aca="false">$AC374</f>
        <v>0</v>
      </c>
      <c r="F379" s="212" t="n">
        <f aca="false">$F378+(($AR$20-$AR$10))/10</f>
        <v>-0.0064</v>
      </c>
      <c r="G379" s="218" t="n">
        <f aca="false">$G378+(($AW$20-$AW$10))/10</f>
        <v>-0.009</v>
      </c>
      <c r="H379" s="165"/>
      <c r="I379" s="165"/>
      <c r="J379" s="165"/>
      <c r="P379" s="165"/>
      <c r="S379" s="165"/>
      <c r="T379" s="165"/>
      <c r="U379" s="165"/>
      <c r="V379" s="165"/>
      <c r="W379" s="165"/>
      <c r="Y379" s="164" t="n">
        <v>376</v>
      </c>
      <c r="AA379" s="180" t="str">
        <f aca="false">IF(MOD(ROW(),2),"",INDEX($Z$3:$Z$600,ROW()/2))</f>
        <v/>
      </c>
      <c r="AB379" s="181" t="n">
        <v>3.77</v>
      </c>
      <c r="AC379" s="182" t="n">
        <f aca="false">VALUE($Z380)</f>
        <v>0</v>
      </c>
      <c r="AD379" s="164" t="n">
        <v>376</v>
      </c>
      <c r="AE379" s="191"/>
      <c r="AF379" s="227" t="str">
        <f aca="false">IF(MOD(ROW(),10),"",INDEX(AE$3:AE$600,ROW()/10))</f>
        <v/>
      </c>
      <c r="AG379" s="228" t="n">
        <v>374</v>
      </c>
      <c r="AH379" s="229" t="e">
        <f aca="false">VALUE($AF379)</f>
        <v>#VALUE!</v>
      </c>
      <c r="AI379" s="164" t="n">
        <v>376</v>
      </c>
      <c r="AK379" s="227" t="str">
        <f aca="false">IF(MOD(ROW(),10),"",INDEX(AJ$3:AJ$600,ROW()/10))</f>
        <v/>
      </c>
      <c r="AL379" s="228" t="n">
        <v>369</v>
      </c>
      <c r="AM379" s="229" t="e">
        <f aca="false">VALUE($AF379)</f>
        <v>#VALUE!</v>
      </c>
      <c r="AN379" s="164" t="n">
        <v>376</v>
      </c>
      <c r="AP379" s="227" t="str">
        <f aca="false">IF(MOD(ROW(),10),"",INDEX(AO$3:AO$600,ROW()/10))</f>
        <v/>
      </c>
      <c r="AQ379" s="181" t="n">
        <v>3.77</v>
      </c>
      <c r="AR379" s="229" t="e">
        <f aca="false">VALUE($AP379)</f>
        <v>#VALUE!</v>
      </c>
      <c r="AS379" s="164" t="n">
        <v>3760</v>
      </c>
      <c r="AU379" s="227" t="str">
        <f aca="false">IF(MOD(ROW(),10),"",INDEX(AT$3:AT$600,ROW()/10))</f>
        <v/>
      </c>
      <c r="AV379" s="181" t="n">
        <v>3.77</v>
      </c>
      <c r="AW379" s="229" t="e">
        <f aca="false">VALUE($AU379)</f>
        <v>#VALUE!</v>
      </c>
      <c r="AZ379" s="180" t="str">
        <f aca="false">IF(MOD(ROW(),2),"",INDEX(AY$3:AY$600,ROW()/2))</f>
        <v/>
      </c>
      <c r="BA379" s="181" t="n">
        <v>3.77</v>
      </c>
      <c r="BB379" s="182" t="e">
        <f aca="false">VALUE(AZ379)</f>
        <v>#VALUE!</v>
      </c>
      <c r="BE379" s="180" t="str">
        <f aca="false">IF(MOD(ROW(),2),"",INDEX(BD$3:BD$600,ROW()/2))</f>
        <v/>
      </c>
      <c r="BF379" s="181" t="n">
        <v>3.77</v>
      </c>
      <c r="BG379" s="182" t="n">
        <f aca="false">VALUE($BD380)</f>
        <v>0</v>
      </c>
    </row>
    <row r="380" customFormat="false" ht="13.5" hidden="false" customHeight="false" outlineLevel="0" collapsed="false">
      <c r="A380" s="208" t="n">
        <v>3.73</v>
      </c>
      <c r="B380" s="209" t="n">
        <v>1.84</v>
      </c>
      <c r="C380" s="213" t="n">
        <f aca="false">$C379+(($AM$20-$AM$10))/10</f>
        <v>0</v>
      </c>
      <c r="D380" s="217" t="n">
        <f aca="false">$D379+(($AH$30-$AH$20))/10</f>
        <v>0.0021</v>
      </c>
      <c r="E380" s="211" t="n">
        <f aca="false">$AC375</f>
        <v>0</v>
      </c>
      <c r="F380" s="212" t="n">
        <f aca="false">$F379+(($AR$20-$AR$10))/10</f>
        <v>-0.0096</v>
      </c>
      <c r="G380" s="218" t="n">
        <f aca="false">$G379+(($AW$20-$AW$10))/10</f>
        <v>-0.0135</v>
      </c>
      <c r="H380" s="165"/>
      <c r="I380" s="165"/>
      <c r="J380" s="165"/>
      <c r="P380" s="165"/>
      <c r="S380" s="165"/>
      <c r="T380" s="165"/>
      <c r="U380" s="165"/>
      <c r="V380" s="165"/>
      <c r="W380" s="165"/>
      <c r="Y380" s="164" t="n">
        <v>377</v>
      </c>
      <c r="AA380" s="180" t="n">
        <f aca="false">IF(MOD(ROW(),2),"",INDEX($Z$3:$Z$600,ROW()/2))</f>
        <v>0</v>
      </c>
      <c r="AB380" s="181" t="n">
        <v>3.78</v>
      </c>
      <c r="AC380" s="182" t="n">
        <f aca="false">VALUE($Z381)</f>
        <v>0</v>
      </c>
      <c r="AD380" s="164" t="n">
        <v>377</v>
      </c>
      <c r="AE380" s="191"/>
      <c r="AF380" s="227" t="n">
        <f aca="false">IF(MOD(ROW(),10),"",INDEX(AE$3:AE$600,ROW()/10))</f>
        <v>0</v>
      </c>
      <c r="AG380" s="228" t="n">
        <v>375</v>
      </c>
      <c r="AH380" s="229" t="n">
        <f aca="false">VALUE($AF380)</f>
        <v>0</v>
      </c>
      <c r="AI380" s="164" t="n">
        <v>377</v>
      </c>
      <c r="AK380" s="227" t="n">
        <f aca="false">IF(MOD(ROW(),10),"",INDEX(AJ$3:AJ$600,ROW()/10))</f>
        <v>0</v>
      </c>
      <c r="AL380" s="228" t="n">
        <v>370</v>
      </c>
      <c r="AM380" s="229" t="n">
        <f aca="false">VALUE($AF380)</f>
        <v>0</v>
      </c>
      <c r="AN380" s="164" t="n">
        <v>377</v>
      </c>
      <c r="AP380" s="227" t="n">
        <f aca="false">IF(MOD(ROW(),10),"",INDEX(AO$3:AO$600,ROW()/10))</f>
        <v>0</v>
      </c>
      <c r="AQ380" s="181" t="n">
        <v>3.78</v>
      </c>
      <c r="AR380" s="229" t="n">
        <f aca="false">VALUE($AP380)</f>
        <v>0</v>
      </c>
      <c r="AS380" s="164" t="n">
        <v>3770</v>
      </c>
      <c r="AU380" s="227" t="n">
        <f aca="false">IF(MOD(ROW(),10),"",INDEX(AT$3:AT$600,ROW()/10))</f>
        <v>0</v>
      </c>
      <c r="AV380" s="181" t="n">
        <v>3.78</v>
      </c>
      <c r="AW380" s="229" t="n">
        <f aca="false">VALUE($AU380)</f>
        <v>0</v>
      </c>
      <c r="AZ380" s="180" t="n">
        <f aca="false">IF(MOD(ROW(),2),"",INDEX(AY$3:AY$600,ROW()/2))</f>
        <v>0</v>
      </c>
      <c r="BA380" s="181" t="n">
        <v>3.78</v>
      </c>
      <c r="BB380" s="182" t="n">
        <f aca="false">VALUE(AZ380)</f>
        <v>0</v>
      </c>
      <c r="BE380" s="180" t="n">
        <f aca="false">IF(MOD(ROW(),2),"",INDEX(BD$3:BD$600,ROW()/2))</f>
        <v>0</v>
      </c>
      <c r="BF380" s="181" t="n">
        <v>3.78</v>
      </c>
      <c r="BG380" s="182" t="n">
        <f aca="false">VALUE($BD381)</f>
        <v>0</v>
      </c>
    </row>
    <row r="381" customFormat="false" ht="13.5" hidden="false" customHeight="false" outlineLevel="0" collapsed="false">
      <c r="A381" s="208" t="n">
        <v>3.74</v>
      </c>
      <c r="B381" s="209" t="n">
        <v>1.83</v>
      </c>
      <c r="C381" s="213" t="n">
        <f aca="false">$C380+(($AM$20-$AM$10))/10</f>
        <v>0</v>
      </c>
      <c r="D381" s="217" t="n">
        <f aca="false">$D380+(($AH$30-$AH$20))/10</f>
        <v>0.0028</v>
      </c>
      <c r="E381" s="211" t="n">
        <f aca="false">$AC376</f>
        <v>0</v>
      </c>
      <c r="F381" s="212" t="n">
        <f aca="false">$F380+(($AR$20-$AR$10))/10</f>
        <v>-0.0128</v>
      </c>
      <c r="G381" s="218" t="n">
        <f aca="false">$G380+(($AW$20-$AW$10))/10</f>
        <v>-0.018</v>
      </c>
      <c r="H381" s="165"/>
      <c r="I381" s="165"/>
      <c r="J381" s="165"/>
      <c r="P381" s="165"/>
      <c r="S381" s="165"/>
      <c r="T381" s="165"/>
      <c r="U381" s="165"/>
      <c r="V381" s="165"/>
      <c r="W381" s="165"/>
      <c r="Y381" s="164" t="n">
        <v>378</v>
      </c>
      <c r="AA381" s="180" t="str">
        <f aca="false">IF(MOD(ROW(),2),"",INDEX($Z$3:$Z$600,ROW()/2))</f>
        <v/>
      </c>
      <c r="AB381" s="181" t="n">
        <v>3.79</v>
      </c>
      <c r="AC381" s="182" t="n">
        <f aca="false">VALUE($Z382)</f>
        <v>0</v>
      </c>
      <c r="AD381" s="164" t="n">
        <v>378</v>
      </c>
      <c r="AE381" s="191"/>
      <c r="AF381" s="227" t="str">
        <f aca="false">IF(MOD(ROW(),10),"",INDEX(AE$3:AE$600,ROW()/10))</f>
        <v/>
      </c>
      <c r="AG381" s="228" t="n">
        <v>376</v>
      </c>
      <c r="AH381" s="229" t="e">
        <f aca="false">VALUE($AF381)</f>
        <v>#VALUE!</v>
      </c>
      <c r="AI381" s="164" t="n">
        <v>378</v>
      </c>
      <c r="AK381" s="227" t="str">
        <f aca="false">IF(MOD(ROW(),10),"",INDEX(AJ$3:AJ$600,ROW()/10))</f>
        <v/>
      </c>
      <c r="AL381" s="228" t="n">
        <v>371</v>
      </c>
      <c r="AM381" s="229" t="e">
        <f aca="false">VALUE($AF381)</f>
        <v>#VALUE!</v>
      </c>
      <c r="AN381" s="164" t="n">
        <v>378</v>
      </c>
      <c r="AP381" s="227" t="str">
        <f aca="false">IF(MOD(ROW(),10),"",INDEX(AO$3:AO$600,ROW()/10))</f>
        <v/>
      </c>
      <c r="AQ381" s="181" t="n">
        <v>3.79</v>
      </c>
      <c r="AR381" s="229" t="e">
        <f aca="false">VALUE($AP381)</f>
        <v>#VALUE!</v>
      </c>
      <c r="AS381" s="164" t="n">
        <v>3780</v>
      </c>
      <c r="AU381" s="227" t="str">
        <f aca="false">IF(MOD(ROW(),10),"",INDEX(AT$3:AT$600,ROW()/10))</f>
        <v/>
      </c>
      <c r="AV381" s="181" t="n">
        <v>3.79</v>
      </c>
      <c r="AW381" s="229" t="e">
        <f aca="false">VALUE($AU381)</f>
        <v>#VALUE!</v>
      </c>
      <c r="AZ381" s="180" t="str">
        <f aca="false">IF(MOD(ROW(),2),"",INDEX(AY$3:AY$600,ROW()/2))</f>
        <v/>
      </c>
      <c r="BA381" s="181" t="n">
        <v>3.79</v>
      </c>
      <c r="BB381" s="182" t="e">
        <f aca="false">VALUE(AZ381)</f>
        <v>#VALUE!</v>
      </c>
      <c r="BE381" s="180" t="str">
        <f aca="false">IF(MOD(ROW(),2),"",INDEX(BD$3:BD$600,ROW()/2))</f>
        <v/>
      </c>
      <c r="BF381" s="181" t="n">
        <v>3.79</v>
      </c>
      <c r="BG381" s="182" t="n">
        <f aca="false">VALUE($BD382)</f>
        <v>0</v>
      </c>
    </row>
    <row r="382" customFormat="false" ht="13.5" hidden="false" customHeight="false" outlineLevel="0" collapsed="false">
      <c r="A382" s="208" t="n">
        <v>3.75</v>
      </c>
      <c r="B382" s="209" t="n">
        <v>1.82</v>
      </c>
      <c r="C382" s="213" t="n">
        <f aca="false">$C381+(($AM$20-$AM$10))/10</f>
        <v>0</v>
      </c>
      <c r="D382" s="217" t="n">
        <f aca="false">$D381+(($AH$30-$AH$20))/10</f>
        <v>0.0035</v>
      </c>
      <c r="E382" s="211" t="n">
        <f aca="false">$AC377</f>
        <v>0</v>
      </c>
      <c r="F382" s="212" t="n">
        <f aca="false">$F381+(($AR$20-$AR$10))/10</f>
        <v>-0.016</v>
      </c>
      <c r="G382" s="218" t="n">
        <f aca="false">$G381+(($AW$20-$AW$10))/10</f>
        <v>-0.0225</v>
      </c>
      <c r="H382" s="165"/>
      <c r="I382" s="165"/>
      <c r="J382" s="165"/>
      <c r="P382" s="165"/>
      <c r="S382" s="165"/>
      <c r="T382" s="165"/>
      <c r="U382" s="165"/>
      <c r="V382" s="165"/>
      <c r="W382" s="165"/>
      <c r="Y382" s="164" t="n">
        <v>379</v>
      </c>
      <c r="AA382" s="180" t="n">
        <f aca="false">IF(MOD(ROW(),2),"",INDEX($Z$3:$Z$600,ROW()/2))</f>
        <v>0</v>
      </c>
      <c r="AB382" s="181" t="n">
        <v>3.8</v>
      </c>
      <c r="AC382" s="182" t="n">
        <f aca="false">VALUE($Z383)</f>
        <v>0</v>
      </c>
      <c r="AD382" s="164" t="n">
        <v>379</v>
      </c>
      <c r="AE382" s="191"/>
      <c r="AF382" s="227" t="str">
        <f aca="false">IF(MOD(ROW(),10),"",INDEX(AE$3:AE$600,ROW()/10))</f>
        <v/>
      </c>
      <c r="AG382" s="228" t="n">
        <v>377</v>
      </c>
      <c r="AH382" s="229" t="e">
        <f aca="false">VALUE($AF382)</f>
        <v>#VALUE!</v>
      </c>
      <c r="AI382" s="164" t="n">
        <v>379</v>
      </c>
      <c r="AK382" s="227" t="str">
        <f aca="false">IF(MOD(ROW(),10),"",INDEX(AJ$3:AJ$600,ROW()/10))</f>
        <v/>
      </c>
      <c r="AL382" s="228" t="n">
        <v>372</v>
      </c>
      <c r="AM382" s="229" t="e">
        <f aca="false">VALUE($AF382)</f>
        <v>#VALUE!</v>
      </c>
      <c r="AN382" s="164" t="n">
        <v>379</v>
      </c>
      <c r="AP382" s="227" t="str">
        <f aca="false">IF(MOD(ROW(),10),"",INDEX(AO$3:AO$600,ROW()/10))</f>
        <v/>
      </c>
      <c r="AQ382" s="181" t="n">
        <v>3.8</v>
      </c>
      <c r="AR382" s="229" t="e">
        <f aca="false">VALUE($AP382)</f>
        <v>#VALUE!</v>
      </c>
      <c r="AS382" s="164" t="n">
        <v>3790</v>
      </c>
      <c r="AU382" s="227" t="str">
        <f aca="false">IF(MOD(ROW(),10),"",INDEX(AT$3:AT$600,ROW()/10))</f>
        <v/>
      </c>
      <c r="AV382" s="181" t="n">
        <v>3.8</v>
      </c>
      <c r="AW382" s="229" t="e">
        <f aca="false">VALUE($AU382)</f>
        <v>#VALUE!</v>
      </c>
      <c r="AZ382" s="180" t="n">
        <f aca="false">IF(MOD(ROW(),2),"",INDEX(AY$3:AY$600,ROW()/2))</f>
        <v>0</v>
      </c>
      <c r="BA382" s="181" t="n">
        <v>3.8</v>
      </c>
      <c r="BB382" s="182" t="n">
        <f aca="false">VALUE(AZ382)</f>
        <v>0</v>
      </c>
      <c r="BE382" s="180" t="n">
        <f aca="false">IF(MOD(ROW(),2),"",INDEX(BD$3:BD$600,ROW()/2))</f>
        <v>0</v>
      </c>
      <c r="BF382" s="181" t="n">
        <v>3.8</v>
      </c>
      <c r="BG382" s="182" t="n">
        <f aca="false">VALUE($BD383)</f>
        <v>0</v>
      </c>
    </row>
    <row r="383" customFormat="false" ht="13.5" hidden="false" customHeight="false" outlineLevel="0" collapsed="false">
      <c r="A383" s="208" t="n">
        <v>3.76</v>
      </c>
      <c r="B383" s="209" t="n">
        <v>1.81</v>
      </c>
      <c r="C383" s="213" t="n">
        <f aca="false">$C382+(($AM$20-$AM$10))/10</f>
        <v>0</v>
      </c>
      <c r="D383" s="217" t="n">
        <f aca="false">$D382+(($AH$30-$AH$20))/10</f>
        <v>0.0042</v>
      </c>
      <c r="E383" s="211" t="n">
        <f aca="false">$AC378</f>
        <v>0</v>
      </c>
      <c r="F383" s="212" t="n">
        <f aca="false">$F382+(($AR$20-$AR$10))/10</f>
        <v>-0.0192</v>
      </c>
      <c r="G383" s="218" t="n">
        <f aca="false">$G382+(($AW$20-$AW$10))/10</f>
        <v>-0.027</v>
      </c>
      <c r="H383" s="165"/>
      <c r="I383" s="165"/>
      <c r="J383" s="165"/>
      <c r="P383" s="165"/>
      <c r="S383" s="165"/>
      <c r="T383" s="165"/>
      <c r="U383" s="165"/>
      <c r="V383" s="165"/>
      <c r="W383" s="165"/>
      <c r="Y383" s="164" t="n">
        <v>380</v>
      </c>
      <c r="AA383" s="180" t="str">
        <f aca="false">IF(MOD(ROW(),2),"",INDEX($Z$3:$Z$600,ROW()/2))</f>
        <v/>
      </c>
      <c r="AB383" s="181" t="n">
        <v>3.81</v>
      </c>
      <c r="AC383" s="182" t="n">
        <f aca="false">VALUE($Z384)</f>
        <v>0</v>
      </c>
      <c r="AD383" s="164" t="n">
        <v>380</v>
      </c>
      <c r="AE383" s="191"/>
      <c r="AF383" s="227" t="str">
        <f aca="false">IF(MOD(ROW(),10),"",INDEX(AE$3:AE$600,ROW()/10))</f>
        <v/>
      </c>
      <c r="AG383" s="228" t="n">
        <v>378</v>
      </c>
      <c r="AH383" s="229" t="e">
        <f aca="false">VALUE($AF383)</f>
        <v>#VALUE!</v>
      </c>
      <c r="AI383" s="164" t="n">
        <v>380</v>
      </c>
      <c r="AK383" s="227" t="str">
        <f aca="false">IF(MOD(ROW(),10),"",INDEX(AJ$3:AJ$600,ROW()/10))</f>
        <v/>
      </c>
      <c r="AL383" s="228" t="n">
        <v>373</v>
      </c>
      <c r="AM383" s="229" t="e">
        <f aca="false">VALUE($AF383)</f>
        <v>#VALUE!</v>
      </c>
      <c r="AN383" s="164" t="n">
        <v>380</v>
      </c>
      <c r="AP383" s="227" t="str">
        <f aca="false">IF(MOD(ROW(),10),"",INDEX(AO$3:AO$600,ROW()/10))</f>
        <v/>
      </c>
      <c r="AQ383" s="181" t="n">
        <v>3.81</v>
      </c>
      <c r="AR383" s="229" t="e">
        <f aca="false">VALUE($AP383)</f>
        <v>#VALUE!</v>
      </c>
      <c r="AS383" s="164" t="n">
        <v>3800</v>
      </c>
      <c r="AU383" s="227" t="str">
        <f aca="false">IF(MOD(ROW(),10),"",INDEX(AT$3:AT$600,ROW()/10))</f>
        <v/>
      </c>
      <c r="AV383" s="181" t="n">
        <v>3.81</v>
      </c>
      <c r="AW383" s="229" t="e">
        <f aca="false">VALUE($AU383)</f>
        <v>#VALUE!</v>
      </c>
      <c r="AZ383" s="180" t="str">
        <f aca="false">IF(MOD(ROW(),2),"",INDEX(AY$3:AY$600,ROW()/2))</f>
        <v/>
      </c>
      <c r="BA383" s="181" t="n">
        <v>3.81</v>
      </c>
      <c r="BB383" s="182" t="e">
        <f aca="false">VALUE(AZ383)</f>
        <v>#VALUE!</v>
      </c>
      <c r="BE383" s="180" t="str">
        <f aca="false">IF(MOD(ROW(),2),"",INDEX(BD$3:BD$600,ROW()/2))</f>
        <v/>
      </c>
      <c r="BF383" s="181" t="n">
        <v>3.81</v>
      </c>
      <c r="BG383" s="182" t="n">
        <f aca="false">VALUE($BD384)</f>
        <v>0</v>
      </c>
    </row>
    <row r="384" customFormat="false" ht="13.5" hidden="false" customHeight="false" outlineLevel="0" collapsed="false">
      <c r="A384" s="208" t="n">
        <v>3.77</v>
      </c>
      <c r="B384" s="209" t="n">
        <v>1.8</v>
      </c>
      <c r="C384" s="213" t="n">
        <f aca="false">$C383+(($AM$20-$AM$10))/10</f>
        <v>0</v>
      </c>
      <c r="D384" s="217" t="n">
        <f aca="false">$D383+(($AH$30-$AH$20))/10</f>
        <v>0.00490000000000001</v>
      </c>
      <c r="E384" s="211" t="n">
        <f aca="false">$AC379</f>
        <v>0</v>
      </c>
      <c r="F384" s="212" t="n">
        <f aca="false">$F383+(($AR$20-$AR$10))/10</f>
        <v>-0.0224</v>
      </c>
      <c r="G384" s="218" t="n">
        <f aca="false">$G383+(($AW$20-$AW$10))/10</f>
        <v>-0.0315</v>
      </c>
      <c r="H384" s="165"/>
      <c r="I384" s="165"/>
      <c r="J384" s="165"/>
      <c r="P384" s="165"/>
      <c r="S384" s="165"/>
      <c r="T384" s="165"/>
      <c r="U384" s="165"/>
      <c r="V384" s="165"/>
      <c r="W384" s="165"/>
      <c r="Y384" s="164" t="n">
        <v>381</v>
      </c>
      <c r="AA384" s="180" t="n">
        <f aca="false">IF(MOD(ROW(),2),"",INDEX($Z$3:$Z$600,ROW()/2))</f>
        <v>0</v>
      </c>
      <c r="AB384" s="181" t="n">
        <v>3.82</v>
      </c>
      <c r="AC384" s="182" t="n">
        <f aca="false">VALUE($Z385)</f>
        <v>0</v>
      </c>
      <c r="AD384" s="164" t="n">
        <v>381</v>
      </c>
      <c r="AE384" s="191"/>
      <c r="AF384" s="227" t="str">
        <f aca="false">IF(MOD(ROW(),10),"",INDEX(AE$3:AE$600,ROW()/10))</f>
        <v/>
      </c>
      <c r="AG384" s="228" t="n">
        <v>379</v>
      </c>
      <c r="AH384" s="229" t="e">
        <f aca="false">VALUE($AF384)</f>
        <v>#VALUE!</v>
      </c>
      <c r="AI384" s="164" t="n">
        <v>381</v>
      </c>
      <c r="AK384" s="227" t="str">
        <f aca="false">IF(MOD(ROW(),10),"",INDEX(AJ$3:AJ$600,ROW()/10))</f>
        <v/>
      </c>
      <c r="AL384" s="228" t="n">
        <v>374</v>
      </c>
      <c r="AM384" s="229" t="e">
        <f aca="false">VALUE($AF384)</f>
        <v>#VALUE!</v>
      </c>
      <c r="AN384" s="164" t="n">
        <v>381</v>
      </c>
      <c r="AP384" s="227" t="str">
        <f aca="false">IF(MOD(ROW(),10),"",INDEX(AO$3:AO$600,ROW()/10))</f>
        <v/>
      </c>
      <c r="AQ384" s="181" t="n">
        <v>3.82</v>
      </c>
      <c r="AR384" s="229" t="e">
        <f aca="false">VALUE($AP384)</f>
        <v>#VALUE!</v>
      </c>
      <c r="AS384" s="164" t="n">
        <v>3810</v>
      </c>
      <c r="AU384" s="227" t="str">
        <f aca="false">IF(MOD(ROW(),10),"",INDEX(AT$3:AT$600,ROW()/10))</f>
        <v/>
      </c>
      <c r="AV384" s="181" t="n">
        <v>3.82</v>
      </c>
      <c r="AW384" s="229" t="e">
        <f aca="false">VALUE($AU384)</f>
        <v>#VALUE!</v>
      </c>
      <c r="AZ384" s="180" t="n">
        <f aca="false">IF(MOD(ROW(),2),"",INDEX(AY$3:AY$600,ROW()/2))</f>
        <v>0</v>
      </c>
      <c r="BA384" s="181" t="n">
        <v>3.82</v>
      </c>
      <c r="BB384" s="182" t="n">
        <f aca="false">VALUE(AZ384)</f>
        <v>0</v>
      </c>
      <c r="BE384" s="180" t="n">
        <f aca="false">IF(MOD(ROW(),2),"",INDEX(BD$3:BD$600,ROW()/2))</f>
        <v>0</v>
      </c>
      <c r="BF384" s="181" t="n">
        <v>3.82</v>
      </c>
      <c r="BG384" s="182" t="n">
        <f aca="false">VALUE($BD385)</f>
        <v>0</v>
      </c>
    </row>
    <row r="385" customFormat="false" ht="13.5" hidden="false" customHeight="false" outlineLevel="0" collapsed="false">
      <c r="A385" s="208" t="n">
        <v>3.78</v>
      </c>
      <c r="B385" s="209" t="n">
        <v>1.79</v>
      </c>
      <c r="C385" s="213" t="n">
        <f aca="false">$C384+(($AM$20-$AM$10))/10</f>
        <v>0</v>
      </c>
      <c r="D385" s="217" t="n">
        <f aca="false">$D384+(($AH$30-$AH$20))/10</f>
        <v>0.00560000000000001</v>
      </c>
      <c r="E385" s="211" t="n">
        <f aca="false">$AC380</f>
        <v>0</v>
      </c>
      <c r="F385" s="212" t="n">
        <f aca="false">$F384+(($AR$20-$AR$10))/10</f>
        <v>-0.0256</v>
      </c>
      <c r="G385" s="218" t="n">
        <f aca="false">$G384+(($AW$20-$AW$10))/10</f>
        <v>-0.036</v>
      </c>
      <c r="H385" s="165"/>
      <c r="I385" s="165"/>
      <c r="J385" s="165"/>
      <c r="P385" s="165"/>
      <c r="S385" s="165"/>
      <c r="T385" s="165"/>
      <c r="U385" s="165"/>
      <c r="V385" s="165"/>
      <c r="W385" s="165"/>
      <c r="Y385" s="164" t="n">
        <v>382</v>
      </c>
      <c r="AA385" s="180" t="str">
        <f aca="false">IF(MOD(ROW(),2),"",INDEX($Z$3:$Z$600,ROW()/2))</f>
        <v/>
      </c>
      <c r="AB385" s="181" t="n">
        <v>3.83</v>
      </c>
      <c r="AC385" s="182" t="n">
        <f aca="false">VALUE($Z386)</f>
        <v>0</v>
      </c>
      <c r="AD385" s="164" t="n">
        <v>382</v>
      </c>
      <c r="AE385" s="191"/>
      <c r="AF385" s="227" t="str">
        <f aca="false">IF(MOD(ROW(),10),"",INDEX(AE$3:AE$600,ROW()/10))</f>
        <v/>
      </c>
      <c r="AG385" s="228" t="n">
        <v>380</v>
      </c>
      <c r="AH385" s="229" t="e">
        <f aca="false">VALUE($AF385)</f>
        <v>#VALUE!</v>
      </c>
      <c r="AI385" s="164" t="n">
        <v>382</v>
      </c>
      <c r="AK385" s="227" t="str">
        <f aca="false">IF(MOD(ROW(),10),"",INDEX(AJ$3:AJ$600,ROW()/10))</f>
        <v/>
      </c>
      <c r="AL385" s="228" t="n">
        <v>375</v>
      </c>
      <c r="AM385" s="229" t="e">
        <f aca="false">VALUE($AF385)</f>
        <v>#VALUE!</v>
      </c>
      <c r="AN385" s="164" t="n">
        <v>382</v>
      </c>
      <c r="AP385" s="227" t="str">
        <f aca="false">IF(MOD(ROW(),10),"",INDEX(AO$3:AO$600,ROW()/10))</f>
        <v/>
      </c>
      <c r="AQ385" s="181" t="n">
        <v>3.83</v>
      </c>
      <c r="AR385" s="229" t="e">
        <f aca="false">VALUE($AP385)</f>
        <v>#VALUE!</v>
      </c>
      <c r="AS385" s="164" t="n">
        <v>3820</v>
      </c>
      <c r="AU385" s="227" t="str">
        <f aca="false">IF(MOD(ROW(),10),"",INDEX(AT$3:AT$600,ROW()/10))</f>
        <v/>
      </c>
      <c r="AV385" s="181" t="n">
        <v>3.83</v>
      </c>
      <c r="AW385" s="229" t="e">
        <f aca="false">VALUE($AU385)</f>
        <v>#VALUE!</v>
      </c>
      <c r="AZ385" s="180" t="str">
        <f aca="false">IF(MOD(ROW(),2),"",INDEX(AY$3:AY$600,ROW()/2))</f>
        <v/>
      </c>
      <c r="BA385" s="181" t="n">
        <v>3.83</v>
      </c>
      <c r="BB385" s="182" t="e">
        <f aca="false">VALUE(AZ385)</f>
        <v>#VALUE!</v>
      </c>
      <c r="BE385" s="180" t="str">
        <f aca="false">IF(MOD(ROW(),2),"",INDEX(BD$3:BD$600,ROW()/2))</f>
        <v/>
      </c>
      <c r="BF385" s="181" t="n">
        <v>3.83</v>
      </c>
      <c r="BG385" s="182" t="n">
        <f aca="false">VALUE($BD386)</f>
        <v>0</v>
      </c>
    </row>
    <row r="386" customFormat="false" ht="13.5" hidden="false" customHeight="false" outlineLevel="0" collapsed="false">
      <c r="A386" s="208" t="n">
        <v>3.79</v>
      </c>
      <c r="B386" s="209" t="n">
        <v>1.78</v>
      </c>
      <c r="C386" s="213" t="n">
        <f aca="false">$C385+(($AM$20-$AM$10))/10</f>
        <v>0</v>
      </c>
      <c r="D386" s="217" t="n">
        <f aca="false">$D385+(($AH$30-$AH$20))/10</f>
        <v>0.00630000000000001</v>
      </c>
      <c r="E386" s="211" t="n">
        <f aca="false">$AC381</f>
        <v>0</v>
      </c>
      <c r="F386" s="212" t="n">
        <f aca="false">$F385+(($AR$20-$AR$10))/10</f>
        <v>-0.0288</v>
      </c>
      <c r="G386" s="218" t="n">
        <f aca="false">$G385+(($AW$20-$AW$10))/10</f>
        <v>-0.0405</v>
      </c>
      <c r="H386" s="165"/>
      <c r="I386" s="165"/>
      <c r="J386" s="165"/>
      <c r="P386" s="165"/>
      <c r="S386" s="165"/>
      <c r="T386" s="165"/>
      <c r="U386" s="165"/>
      <c r="V386" s="165"/>
      <c r="W386" s="165"/>
      <c r="Y386" s="164" t="n">
        <v>383</v>
      </c>
      <c r="AA386" s="180" t="n">
        <f aca="false">IF(MOD(ROW(),2),"",INDEX($Z$3:$Z$600,ROW()/2))</f>
        <v>0</v>
      </c>
      <c r="AB386" s="181" t="n">
        <v>3.84</v>
      </c>
      <c r="AC386" s="182" t="n">
        <f aca="false">VALUE($Z387)</f>
        <v>0</v>
      </c>
      <c r="AD386" s="164" t="n">
        <v>383</v>
      </c>
      <c r="AE386" s="191"/>
      <c r="AF386" s="227" t="str">
        <f aca="false">IF(MOD(ROW(),10),"",INDEX(AE$3:AE$600,ROW()/10))</f>
        <v/>
      </c>
      <c r="AG386" s="228" t="n">
        <v>381</v>
      </c>
      <c r="AH386" s="229" t="e">
        <f aca="false">VALUE($AF386)</f>
        <v>#VALUE!</v>
      </c>
      <c r="AI386" s="164" t="n">
        <v>383</v>
      </c>
      <c r="AK386" s="227" t="str">
        <f aca="false">IF(MOD(ROW(),10),"",INDEX(AJ$3:AJ$600,ROW()/10))</f>
        <v/>
      </c>
      <c r="AL386" s="228" t="n">
        <v>376</v>
      </c>
      <c r="AM386" s="229" t="e">
        <f aca="false">VALUE($AF386)</f>
        <v>#VALUE!</v>
      </c>
      <c r="AN386" s="164" t="n">
        <v>383</v>
      </c>
      <c r="AP386" s="227" t="str">
        <f aca="false">IF(MOD(ROW(),10),"",INDEX(AO$3:AO$600,ROW()/10))</f>
        <v/>
      </c>
      <c r="AQ386" s="181" t="n">
        <v>3.84</v>
      </c>
      <c r="AR386" s="229" t="e">
        <f aca="false">VALUE($AP386)</f>
        <v>#VALUE!</v>
      </c>
      <c r="AS386" s="164" t="n">
        <v>3830</v>
      </c>
      <c r="AU386" s="227" t="str">
        <f aca="false">IF(MOD(ROW(),10),"",INDEX(AT$3:AT$600,ROW()/10))</f>
        <v/>
      </c>
      <c r="AV386" s="181" t="n">
        <v>3.84</v>
      </c>
      <c r="AW386" s="229" t="e">
        <f aca="false">VALUE($AU386)</f>
        <v>#VALUE!</v>
      </c>
      <c r="AZ386" s="180" t="n">
        <f aca="false">IF(MOD(ROW(),2),"",INDEX(AY$3:AY$600,ROW()/2))</f>
        <v>0</v>
      </c>
      <c r="BA386" s="181" t="n">
        <v>3.84</v>
      </c>
      <c r="BB386" s="182" t="n">
        <f aca="false">VALUE(AZ386)</f>
        <v>0</v>
      </c>
      <c r="BE386" s="180" t="n">
        <f aca="false">IF(MOD(ROW(),2),"",INDEX(BD$3:BD$600,ROW()/2))</f>
        <v>0</v>
      </c>
      <c r="BF386" s="181" t="n">
        <v>3.84</v>
      </c>
      <c r="BG386" s="182" t="n">
        <f aca="false">VALUE($BD387)</f>
        <v>0</v>
      </c>
    </row>
    <row r="387" customFormat="false" ht="13.5" hidden="false" customHeight="false" outlineLevel="0" collapsed="false">
      <c r="A387" s="208" t="n">
        <v>3.8</v>
      </c>
      <c r="B387" s="209" t="n">
        <v>1.77</v>
      </c>
      <c r="C387" s="213" t="n">
        <f aca="false">$AM390</f>
        <v>0</v>
      </c>
      <c r="D387" s="241" t="n">
        <f aca="false">$AH390</f>
        <v>0</v>
      </c>
      <c r="E387" s="211" t="n">
        <f aca="false">$AC382</f>
        <v>0</v>
      </c>
      <c r="F387" s="212" t="n">
        <f aca="false">$AR390</f>
        <v>0</v>
      </c>
      <c r="G387" s="218" t="n">
        <f aca="false">$AW390</f>
        <v>0</v>
      </c>
      <c r="H387" s="165"/>
      <c r="I387" s="165"/>
      <c r="J387" s="165"/>
      <c r="P387" s="165"/>
      <c r="S387" s="165"/>
      <c r="T387" s="165"/>
      <c r="U387" s="165"/>
      <c r="V387" s="165"/>
      <c r="W387" s="165"/>
      <c r="Y387" s="164" t="n">
        <v>384</v>
      </c>
      <c r="AA387" s="180" t="str">
        <f aca="false">IF(MOD(ROW(),2),"",INDEX($Z$3:$Z$600,ROW()/2))</f>
        <v/>
      </c>
      <c r="AB387" s="181" t="n">
        <v>3.85</v>
      </c>
      <c r="AC387" s="182" t="n">
        <f aca="false">VALUE($Z388)</f>
        <v>0</v>
      </c>
      <c r="AD387" s="164" t="n">
        <v>384</v>
      </c>
      <c r="AE387" s="191"/>
      <c r="AF387" s="227" t="str">
        <f aca="false">IF(MOD(ROW(),10),"",INDEX(AE$3:AE$600,ROW()/10))</f>
        <v/>
      </c>
      <c r="AG387" s="228" t="n">
        <v>382</v>
      </c>
      <c r="AH387" s="229" t="e">
        <f aca="false">VALUE($AF387)</f>
        <v>#VALUE!</v>
      </c>
      <c r="AI387" s="164" t="n">
        <v>384</v>
      </c>
      <c r="AK387" s="227" t="str">
        <f aca="false">IF(MOD(ROW(),10),"",INDEX(AJ$3:AJ$600,ROW()/10))</f>
        <v/>
      </c>
      <c r="AL387" s="228" t="n">
        <v>377</v>
      </c>
      <c r="AM387" s="229" t="e">
        <f aca="false">VALUE($AF387)</f>
        <v>#VALUE!</v>
      </c>
      <c r="AN387" s="164" t="n">
        <v>384</v>
      </c>
      <c r="AP387" s="227" t="str">
        <f aca="false">IF(MOD(ROW(),10),"",INDEX(AO$3:AO$600,ROW()/10))</f>
        <v/>
      </c>
      <c r="AQ387" s="181" t="n">
        <v>3.85</v>
      </c>
      <c r="AR387" s="229" t="e">
        <f aca="false">VALUE($AP387)</f>
        <v>#VALUE!</v>
      </c>
      <c r="AS387" s="164" t="n">
        <v>3840</v>
      </c>
      <c r="AU387" s="227" t="str">
        <f aca="false">IF(MOD(ROW(),10),"",INDEX(AT$3:AT$600,ROW()/10))</f>
        <v/>
      </c>
      <c r="AV387" s="181" t="n">
        <v>3.85</v>
      </c>
      <c r="AW387" s="229" t="e">
        <f aca="false">VALUE($AU387)</f>
        <v>#VALUE!</v>
      </c>
      <c r="AZ387" s="180" t="str">
        <f aca="false">IF(MOD(ROW(),2),"",INDEX(AY$3:AY$600,ROW()/2))</f>
        <v/>
      </c>
      <c r="BA387" s="181" t="n">
        <v>3.85</v>
      </c>
      <c r="BB387" s="182" t="e">
        <f aca="false">VALUE(AZ387)</f>
        <v>#VALUE!</v>
      </c>
      <c r="BE387" s="180" t="str">
        <f aca="false">IF(MOD(ROW(),2),"",INDEX(BD$3:BD$600,ROW()/2))</f>
        <v/>
      </c>
      <c r="BF387" s="181" t="n">
        <v>3.85</v>
      </c>
      <c r="BG387" s="182" t="n">
        <f aca="false">VALUE($BD388)</f>
        <v>0</v>
      </c>
    </row>
    <row r="388" customFormat="false" ht="13.5" hidden="false" customHeight="false" outlineLevel="0" collapsed="false">
      <c r="A388" s="208" t="n">
        <v>3.81</v>
      </c>
      <c r="B388" s="209" t="n">
        <v>1.76</v>
      </c>
      <c r="C388" s="213" t="n">
        <f aca="false">$C387+(($AM$20-$AM$10))/10</f>
        <v>0</v>
      </c>
      <c r="D388" s="217" t="n">
        <f aca="false">$D387+(($AH$30-$AH$20))/10</f>
        <v>0.000700000000000001</v>
      </c>
      <c r="E388" s="211" t="n">
        <f aca="false">$AC383</f>
        <v>0</v>
      </c>
      <c r="F388" s="212" t="n">
        <f aca="false">$F387+(($AR$20-$AR$10))/10</f>
        <v>-0.0032</v>
      </c>
      <c r="G388" s="218" t="n">
        <f aca="false">$G387+(($AW$20-$AW$10))/10</f>
        <v>-0.0045</v>
      </c>
      <c r="H388" s="165"/>
      <c r="I388" s="165"/>
      <c r="J388" s="165"/>
      <c r="P388" s="165"/>
      <c r="S388" s="165"/>
      <c r="T388" s="165"/>
      <c r="U388" s="165"/>
      <c r="V388" s="165"/>
      <c r="W388" s="165"/>
      <c r="Y388" s="164" t="n">
        <v>385</v>
      </c>
      <c r="AA388" s="180" t="n">
        <f aca="false">IF(MOD(ROW(),2),"",INDEX($Z$3:$Z$600,ROW()/2))</f>
        <v>0</v>
      </c>
      <c r="AB388" s="181" t="n">
        <v>3.86</v>
      </c>
      <c r="AC388" s="182" t="n">
        <f aca="false">VALUE($Z389)</f>
        <v>0</v>
      </c>
      <c r="AD388" s="164" t="n">
        <v>385</v>
      </c>
      <c r="AE388" s="191"/>
      <c r="AF388" s="227" t="str">
        <f aca="false">IF(MOD(ROW(),10),"",INDEX(AE$3:AE$600,ROW()/10))</f>
        <v/>
      </c>
      <c r="AG388" s="228" t="n">
        <v>383</v>
      </c>
      <c r="AH388" s="229" t="e">
        <f aca="false">VALUE($AF388)</f>
        <v>#VALUE!</v>
      </c>
      <c r="AI388" s="164" t="n">
        <v>385</v>
      </c>
      <c r="AK388" s="227" t="str">
        <f aca="false">IF(MOD(ROW(),10),"",INDEX(AJ$3:AJ$600,ROW()/10))</f>
        <v/>
      </c>
      <c r="AL388" s="228" t="n">
        <v>378</v>
      </c>
      <c r="AM388" s="229" t="e">
        <f aca="false">VALUE($AF388)</f>
        <v>#VALUE!</v>
      </c>
      <c r="AN388" s="164" t="n">
        <v>385</v>
      </c>
      <c r="AP388" s="227" t="str">
        <f aca="false">IF(MOD(ROW(),10),"",INDEX(AO$3:AO$600,ROW()/10))</f>
        <v/>
      </c>
      <c r="AQ388" s="181" t="n">
        <v>3.86</v>
      </c>
      <c r="AR388" s="229" t="e">
        <f aca="false">VALUE($AP388)</f>
        <v>#VALUE!</v>
      </c>
      <c r="AS388" s="164" t="n">
        <v>3850</v>
      </c>
      <c r="AU388" s="227" t="str">
        <f aca="false">IF(MOD(ROW(),10),"",INDEX(AT$3:AT$600,ROW()/10))</f>
        <v/>
      </c>
      <c r="AV388" s="181" t="n">
        <v>3.86</v>
      </c>
      <c r="AW388" s="229" t="e">
        <f aca="false">VALUE($AU388)</f>
        <v>#VALUE!</v>
      </c>
      <c r="AZ388" s="180" t="n">
        <f aca="false">IF(MOD(ROW(),2),"",INDEX(AY$3:AY$600,ROW()/2))</f>
        <v>0</v>
      </c>
      <c r="BA388" s="181" t="n">
        <v>3.86</v>
      </c>
      <c r="BB388" s="182" t="n">
        <f aca="false">VALUE(AZ388)</f>
        <v>0</v>
      </c>
      <c r="BE388" s="180" t="n">
        <f aca="false">IF(MOD(ROW(),2),"",INDEX(BD$3:BD$600,ROW()/2))</f>
        <v>0</v>
      </c>
      <c r="BF388" s="181" t="n">
        <v>3.86</v>
      </c>
      <c r="BG388" s="182" t="n">
        <f aca="false">VALUE($BD389)</f>
        <v>0</v>
      </c>
    </row>
    <row r="389" customFormat="false" ht="13.5" hidden="false" customHeight="false" outlineLevel="0" collapsed="false">
      <c r="A389" s="208" t="n">
        <v>3.82</v>
      </c>
      <c r="B389" s="209" t="n">
        <v>1.75</v>
      </c>
      <c r="C389" s="213" t="n">
        <f aca="false">$C388+(($AM$20-$AM$10))/10</f>
        <v>0</v>
      </c>
      <c r="D389" s="217" t="n">
        <f aca="false">$D388+(($AH$30-$AH$20))/10</f>
        <v>0.0014</v>
      </c>
      <c r="E389" s="211" t="n">
        <f aca="false">$AC384</f>
        <v>0</v>
      </c>
      <c r="F389" s="212" t="n">
        <f aca="false">$F388+(($AR$20-$AR$10))/10</f>
        <v>-0.0064</v>
      </c>
      <c r="G389" s="218" t="n">
        <f aca="false">$G388+(($AW$20-$AW$10))/10</f>
        <v>-0.009</v>
      </c>
      <c r="H389" s="165"/>
      <c r="I389" s="165"/>
      <c r="J389" s="165"/>
      <c r="P389" s="165"/>
      <c r="S389" s="165"/>
      <c r="T389" s="165"/>
      <c r="U389" s="165"/>
      <c r="V389" s="165"/>
      <c r="W389" s="165"/>
      <c r="Y389" s="164" t="n">
        <v>386</v>
      </c>
      <c r="AA389" s="180" t="str">
        <f aca="false">IF(MOD(ROW(),2),"",INDEX($Z$3:$Z$600,ROW()/2))</f>
        <v/>
      </c>
      <c r="AB389" s="181" t="n">
        <v>3.87</v>
      </c>
      <c r="AC389" s="182" t="n">
        <f aca="false">VALUE($Z390)</f>
        <v>0</v>
      </c>
      <c r="AD389" s="164" t="n">
        <v>386</v>
      </c>
      <c r="AE389" s="191"/>
      <c r="AF389" s="227" t="str">
        <f aca="false">IF(MOD(ROW(),10),"",INDEX(AE$3:AE$600,ROW()/10))</f>
        <v/>
      </c>
      <c r="AG389" s="228" t="n">
        <v>384</v>
      </c>
      <c r="AH389" s="229" t="e">
        <f aca="false">VALUE($AF389)</f>
        <v>#VALUE!</v>
      </c>
      <c r="AI389" s="164" t="n">
        <v>386</v>
      </c>
      <c r="AK389" s="227" t="str">
        <f aca="false">IF(MOD(ROW(),10),"",INDEX(AJ$3:AJ$600,ROW()/10))</f>
        <v/>
      </c>
      <c r="AL389" s="228" t="n">
        <v>379</v>
      </c>
      <c r="AM389" s="229" t="e">
        <f aca="false">VALUE($AF389)</f>
        <v>#VALUE!</v>
      </c>
      <c r="AN389" s="164" t="n">
        <v>386</v>
      </c>
      <c r="AP389" s="227" t="str">
        <f aca="false">IF(MOD(ROW(),10),"",INDEX(AO$3:AO$600,ROW()/10))</f>
        <v/>
      </c>
      <c r="AQ389" s="181" t="n">
        <v>3.87</v>
      </c>
      <c r="AR389" s="229" t="e">
        <f aca="false">VALUE($AP389)</f>
        <v>#VALUE!</v>
      </c>
      <c r="AS389" s="164" t="n">
        <v>3860</v>
      </c>
      <c r="AU389" s="227" t="str">
        <f aca="false">IF(MOD(ROW(),10),"",INDEX(AT$3:AT$600,ROW()/10))</f>
        <v/>
      </c>
      <c r="AV389" s="181" t="n">
        <v>3.87</v>
      </c>
      <c r="AW389" s="229" t="e">
        <f aca="false">VALUE($AU389)</f>
        <v>#VALUE!</v>
      </c>
      <c r="AZ389" s="180" t="str">
        <f aca="false">IF(MOD(ROW(),2),"",INDEX(AY$3:AY$600,ROW()/2))</f>
        <v/>
      </c>
      <c r="BA389" s="181" t="n">
        <v>3.87</v>
      </c>
      <c r="BB389" s="182" t="e">
        <f aca="false">VALUE(AZ389)</f>
        <v>#VALUE!</v>
      </c>
      <c r="BE389" s="180" t="str">
        <f aca="false">IF(MOD(ROW(),2),"",INDEX(BD$3:BD$600,ROW()/2))</f>
        <v/>
      </c>
      <c r="BF389" s="181" t="n">
        <v>3.87</v>
      </c>
      <c r="BG389" s="182" t="n">
        <f aca="false">VALUE($BD390)</f>
        <v>0</v>
      </c>
    </row>
    <row r="390" customFormat="false" ht="13.5" hidden="false" customHeight="false" outlineLevel="0" collapsed="false">
      <c r="A390" s="208" t="n">
        <v>3.83</v>
      </c>
      <c r="B390" s="209" t="n">
        <v>1.74</v>
      </c>
      <c r="C390" s="213" t="n">
        <f aca="false">$C389+(($AM$20-$AM$10))/10</f>
        <v>0</v>
      </c>
      <c r="D390" s="217" t="n">
        <f aca="false">$D389+(($AH$30-$AH$20))/10</f>
        <v>0.0021</v>
      </c>
      <c r="E390" s="211" t="n">
        <f aca="false">$AC385</f>
        <v>0</v>
      </c>
      <c r="F390" s="212" t="n">
        <f aca="false">$F389+(($AR$20-$AR$10))/10</f>
        <v>-0.0096</v>
      </c>
      <c r="G390" s="218" t="n">
        <f aca="false">$G389+(($AW$20-$AW$10))/10</f>
        <v>-0.0135</v>
      </c>
      <c r="H390" s="165"/>
      <c r="I390" s="165"/>
      <c r="J390" s="165"/>
      <c r="P390" s="165"/>
      <c r="S390" s="165"/>
      <c r="T390" s="165"/>
      <c r="U390" s="165"/>
      <c r="V390" s="165"/>
      <c r="W390" s="165"/>
      <c r="Y390" s="164" t="n">
        <v>387</v>
      </c>
      <c r="AA390" s="180" t="n">
        <f aca="false">IF(MOD(ROW(),2),"",INDEX($Z$3:$Z$600,ROW()/2))</f>
        <v>0</v>
      </c>
      <c r="AB390" s="181" t="n">
        <v>3.88</v>
      </c>
      <c r="AC390" s="182" t="n">
        <f aca="false">VALUE($Z391)</f>
        <v>0</v>
      </c>
      <c r="AD390" s="164" t="n">
        <v>387</v>
      </c>
      <c r="AE390" s="191"/>
      <c r="AF390" s="227" t="n">
        <f aca="false">IF(MOD(ROW(),10),"",INDEX(AE$3:AE$600,ROW()/10))</f>
        <v>0</v>
      </c>
      <c r="AG390" s="228" t="n">
        <v>385</v>
      </c>
      <c r="AH390" s="229" t="n">
        <f aca="false">VALUE($AF390)</f>
        <v>0</v>
      </c>
      <c r="AI390" s="164" t="n">
        <v>387</v>
      </c>
      <c r="AK390" s="227" t="n">
        <f aca="false">IF(MOD(ROW(),10),"",INDEX(AJ$3:AJ$600,ROW()/10))</f>
        <v>0</v>
      </c>
      <c r="AL390" s="228" t="n">
        <v>380</v>
      </c>
      <c r="AM390" s="229" t="n">
        <f aca="false">VALUE($AF390)</f>
        <v>0</v>
      </c>
      <c r="AN390" s="164" t="n">
        <v>387</v>
      </c>
      <c r="AP390" s="227" t="n">
        <f aca="false">IF(MOD(ROW(),10),"",INDEX(AO$3:AO$600,ROW()/10))</f>
        <v>0</v>
      </c>
      <c r="AQ390" s="181" t="n">
        <v>3.88</v>
      </c>
      <c r="AR390" s="229" t="n">
        <f aca="false">VALUE($AP390)</f>
        <v>0</v>
      </c>
      <c r="AS390" s="164" t="n">
        <v>3870</v>
      </c>
      <c r="AU390" s="227" t="n">
        <f aca="false">IF(MOD(ROW(),10),"",INDEX(AT$3:AT$600,ROW()/10))</f>
        <v>0</v>
      </c>
      <c r="AV390" s="181" t="n">
        <v>3.88</v>
      </c>
      <c r="AW390" s="229" t="n">
        <f aca="false">VALUE($AU390)</f>
        <v>0</v>
      </c>
      <c r="AZ390" s="180" t="n">
        <f aca="false">IF(MOD(ROW(),2),"",INDEX(AY$3:AY$600,ROW()/2))</f>
        <v>0</v>
      </c>
      <c r="BA390" s="181" t="n">
        <v>3.88</v>
      </c>
      <c r="BB390" s="182" t="n">
        <f aca="false">VALUE(AZ390)</f>
        <v>0</v>
      </c>
      <c r="BE390" s="180" t="n">
        <f aca="false">IF(MOD(ROW(),2),"",INDEX(BD$3:BD$600,ROW()/2))</f>
        <v>0</v>
      </c>
      <c r="BF390" s="181" t="n">
        <v>3.88</v>
      </c>
      <c r="BG390" s="182" t="n">
        <f aca="false">VALUE($BD391)</f>
        <v>0</v>
      </c>
    </row>
    <row r="391" customFormat="false" ht="13.5" hidden="false" customHeight="false" outlineLevel="0" collapsed="false">
      <c r="A391" s="208" t="n">
        <v>3.84</v>
      </c>
      <c r="B391" s="209" t="n">
        <v>1.73</v>
      </c>
      <c r="C391" s="213" t="n">
        <f aca="false">$C390+(($AM$20-$AM$10))/10</f>
        <v>0</v>
      </c>
      <c r="D391" s="217" t="n">
        <f aca="false">$D390+(($AH$30-$AH$20))/10</f>
        <v>0.0028</v>
      </c>
      <c r="E391" s="211" t="n">
        <f aca="false">$AC386</f>
        <v>0</v>
      </c>
      <c r="F391" s="212" t="n">
        <f aca="false">$F390+(($AR$20-$AR$10))/10</f>
        <v>-0.0128</v>
      </c>
      <c r="G391" s="218" t="n">
        <f aca="false">$G390+(($AW$20-$AW$10))/10</f>
        <v>-0.018</v>
      </c>
      <c r="H391" s="165"/>
      <c r="I391" s="165"/>
      <c r="J391" s="165"/>
      <c r="P391" s="165"/>
      <c r="S391" s="165"/>
      <c r="T391" s="165"/>
      <c r="U391" s="165"/>
      <c r="V391" s="165"/>
      <c r="W391" s="165"/>
      <c r="Y391" s="164" t="n">
        <v>388</v>
      </c>
      <c r="AA391" s="180" t="str">
        <f aca="false">IF(MOD(ROW(),2),"",INDEX($Z$3:$Z$600,ROW()/2))</f>
        <v/>
      </c>
      <c r="AB391" s="181" t="n">
        <v>3.89</v>
      </c>
      <c r="AC391" s="182" t="n">
        <f aca="false">VALUE($Z392)</f>
        <v>0</v>
      </c>
      <c r="AD391" s="164" t="n">
        <v>388</v>
      </c>
      <c r="AE391" s="191"/>
      <c r="AF391" s="227" t="str">
        <f aca="false">IF(MOD(ROW(),10),"",INDEX(AE$3:AE$600,ROW()/10))</f>
        <v/>
      </c>
      <c r="AG391" s="228" t="n">
        <v>386</v>
      </c>
      <c r="AH391" s="229" t="e">
        <f aca="false">VALUE($AF391)</f>
        <v>#VALUE!</v>
      </c>
      <c r="AI391" s="164" t="n">
        <v>388</v>
      </c>
      <c r="AK391" s="227" t="str">
        <f aca="false">IF(MOD(ROW(),10),"",INDEX(AJ$3:AJ$600,ROW()/10))</f>
        <v/>
      </c>
      <c r="AL391" s="228" t="n">
        <v>381</v>
      </c>
      <c r="AM391" s="229" t="e">
        <f aca="false">VALUE($AF391)</f>
        <v>#VALUE!</v>
      </c>
      <c r="AN391" s="164" t="n">
        <v>388</v>
      </c>
      <c r="AP391" s="227" t="str">
        <f aca="false">IF(MOD(ROW(),10),"",INDEX(AO$3:AO$600,ROW()/10))</f>
        <v/>
      </c>
      <c r="AQ391" s="181" t="n">
        <v>3.89</v>
      </c>
      <c r="AR391" s="229" t="e">
        <f aca="false">VALUE($AP391)</f>
        <v>#VALUE!</v>
      </c>
      <c r="AS391" s="164" t="n">
        <v>3880</v>
      </c>
      <c r="AU391" s="227" t="str">
        <f aca="false">IF(MOD(ROW(),10),"",INDEX(AT$3:AT$600,ROW()/10))</f>
        <v/>
      </c>
      <c r="AV391" s="181" t="n">
        <v>3.89</v>
      </c>
      <c r="AW391" s="229" t="e">
        <f aca="false">VALUE($AU391)</f>
        <v>#VALUE!</v>
      </c>
      <c r="AZ391" s="180" t="str">
        <f aca="false">IF(MOD(ROW(),2),"",INDEX(AY$3:AY$600,ROW()/2))</f>
        <v/>
      </c>
      <c r="BA391" s="181" t="n">
        <v>3.89</v>
      </c>
      <c r="BB391" s="182" t="e">
        <f aca="false">VALUE(AZ391)</f>
        <v>#VALUE!</v>
      </c>
      <c r="BE391" s="180" t="str">
        <f aca="false">IF(MOD(ROW(),2),"",INDEX(BD$3:BD$600,ROW()/2))</f>
        <v/>
      </c>
      <c r="BF391" s="181" t="n">
        <v>3.89</v>
      </c>
      <c r="BG391" s="182" t="n">
        <f aca="false">VALUE($BD392)</f>
        <v>0</v>
      </c>
    </row>
    <row r="392" customFormat="false" ht="13.5" hidden="false" customHeight="false" outlineLevel="0" collapsed="false">
      <c r="A392" s="208" t="n">
        <v>3.85</v>
      </c>
      <c r="B392" s="209" t="n">
        <v>1.72</v>
      </c>
      <c r="C392" s="213" t="n">
        <f aca="false">$C391+(($AM$20-$AM$10))/10</f>
        <v>0</v>
      </c>
      <c r="D392" s="217" t="n">
        <f aca="false">$D391+(($AH$30-$AH$20))/10</f>
        <v>0.0035</v>
      </c>
      <c r="E392" s="211" t="n">
        <f aca="false">$AC387</f>
        <v>0</v>
      </c>
      <c r="F392" s="212" t="n">
        <f aca="false">$F391+(($AR$20-$AR$10))/10</f>
        <v>-0.016</v>
      </c>
      <c r="G392" s="218" t="n">
        <f aca="false">$G391+(($AW$20-$AW$10))/10</f>
        <v>-0.0225</v>
      </c>
      <c r="H392" s="165"/>
      <c r="I392" s="165"/>
      <c r="J392" s="165"/>
      <c r="P392" s="165"/>
      <c r="S392" s="165"/>
      <c r="T392" s="165"/>
      <c r="U392" s="165"/>
      <c r="V392" s="165"/>
      <c r="W392" s="165"/>
      <c r="Y392" s="164" t="n">
        <v>389</v>
      </c>
      <c r="AA392" s="180" t="n">
        <f aca="false">IF(MOD(ROW(),2),"",INDEX($Z$3:$Z$600,ROW()/2))</f>
        <v>0</v>
      </c>
      <c r="AB392" s="181" t="n">
        <v>3.9</v>
      </c>
      <c r="AC392" s="182" t="n">
        <f aca="false">VALUE($Z393)</f>
        <v>0</v>
      </c>
      <c r="AD392" s="164" t="n">
        <v>389</v>
      </c>
      <c r="AE392" s="191"/>
      <c r="AF392" s="227" t="str">
        <f aca="false">IF(MOD(ROW(),10),"",INDEX(AE$3:AE$600,ROW()/10))</f>
        <v/>
      </c>
      <c r="AG392" s="228" t="n">
        <v>387</v>
      </c>
      <c r="AH392" s="229" t="e">
        <f aca="false">VALUE($AF392)</f>
        <v>#VALUE!</v>
      </c>
      <c r="AI392" s="164" t="n">
        <v>389</v>
      </c>
      <c r="AK392" s="227" t="str">
        <f aca="false">IF(MOD(ROW(),10),"",INDEX(AJ$3:AJ$600,ROW()/10))</f>
        <v/>
      </c>
      <c r="AL392" s="228" t="n">
        <v>382</v>
      </c>
      <c r="AM392" s="229" t="e">
        <f aca="false">VALUE($AF392)</f>
        <v>#VALUE!</v>
      </c>
      <c r="AN392" s="164" t="n">
        <v>389</v>
      </c>
      <c r="AP392" s="227" t="str">
        <f aca="false">IF(MOD(ROW(),10),"",INDEX(AO$3:AO$600,ROW()/10))</f>
        <v/>
      </c>
      <c r="AQ392" s="181" t="n">
        <v>3.9</v>
      </c>
      <c r="AR392" s="229" t="e">
        <f aca="false">VALUE($AP392)</f>
        <v>#VALUE!</v>
      </c>
      <c r="AS392" s="164" t="n">
        <v>3890</v>
      </c>
      <c r="AU392" s="227" t="str">
        <f aca="false">IF(MOD(ROW(),10),"",INDEX(AT$3:AT$600,ROW()/10))</f>
        <v/>
      </c>
      <c r="AV392" s="181" t="n">
        <v>3.9</v>
      </c>
      <c r="AW392" s="229" t="e">
        <f aca="false">VALUE($AU392)</f>
        <v>#VALUE!</v>
      </c>
      <c r="AZ392" s="180" t="n">
        <f aca="false">IF(MOD(ROW(),2),"",INDEX(AY$3:AY$600,ROW()/2))</f>
        <v>0</v>
      </c>
      <c r="BA392" s="181" t="n">
        <v>3.9</v>
      </c>
      <c r="BB392" s="182" t="n">
        <f aca="false">VALUE(AZ392)</f>
        <v>0</v>
      </c>
      <c r="BE392" s="180" t="n">
        <f aca="false">IF(MOD(ROW(),2),"",INDEX(BD$3:BD$600,ROW()/2))</f>
        <v>0</v>
      </c>
      <c r="BF392" s="181" t="n">
        <v>3.9</v>
      </c>
      <c r="BG392" s="182" t="n">
        <f aca="false">VALUE($BD393)</f>
        <v>0</v>
      </c>
    </row>
    <row r="393" customFormat="false" ht="13.5" hidden="false" customHeight="false" outlineLevel="0" collapsed="false">
      <c r="A393" s="208" t="n">
        <v>3.86</v>
      </c>
      <c r="B393" s="209" t="n">
        <v>1.71</v>
      </c>
      <c r="C393" s="213" t="n">
        <f aca="false">$C392+(($AM$20-$AM$10))/10</f>
        <v>0</v>
      </c>
      <c r="D393" s="217" t="n">
        <f aca="false">$D392+(($AH$30-$AH$20))/10</f>
        <v>0.0042</v>
      </c>
      <c r="E393" s="211" t="n">
        <f aca="false">$AC388</f>
        <v>0</v>
      </c>
      <c r="F393" s="212" t="n">
        <f aca="false">$F392+(($AR$20-$AR$10))/10</f>
        <v>-0.0192</v>
      </c>
      <c r="G393" s="218" t="n">
        <f aca="false">$G392+(($AW$20-$AW$10))/10</f>
        <v>-0.027</v>
      </c>
      <c r="H393" s="165"/>
      <c r="I393" s="165"/>
      <c r="J393" s="165"/>
      <c r="P393" s="165"/>
      <c r="S393" s="165"/>
      <c r="T393" s="165"/>
      <c r="U393" s="165"/>
      <c r="V393" s="165"/>
      <c r="W393" s="165"/>
      <c r="Y393" s="164" t="n">
        <v>390</v>
      </c>
      <c r="AA393" s="180" t="str">
        <f aca="false">IF(MOD(ROW(),2),"",INDEX($Z$3:$Z$600,ROW()/2))</f>
        <v/>
      </c>
      <c r="AB393" s="181" t="n">
        <v>3.91</v>
      </c>
      <c r="AC393" s="182" t="n">
        <f aca="false">VALUE($Z394)</f>
        <v>0</v>
      </c>
      <c r="AD393" s="164" t="n">
        <v>390</v>
      </c>
      <c r="AE393" s="191"/>
      <c r="AF393" s="227" t="str">
        <f aca="false">IF(MOD(ROW(),10),"",INDEX(AE$3:AE$600,ROW()/10))</f>
        <v/>
      </c>
      <c r="AG393" s="228" t="n">
        <v>388</v>
      </c>
      <c r="AH393" s="229" t="e">
        <f aca="false">VALUE($AF393)</f>
        <v>#VALUE!</v>
      </c>
      <c r="AI393" s="164" t="n">
        <v>390</v>
      </c>
      <c r="AK393" s="227" t="str">
        <f aca="false">IF(MOD(ROW(),10),"",INDEX(AJ$3:AJ$600,ROW()/10))</f>
        <v/>
      </c>
      <c r="AL393" s="228" t="n">
        <v>383</v>
      </c>
      <c r="AM393" s="229" t="e">
        <f aca="false">VALUE($AF393)</f>
        <v>#VALUE!</v>
      </c>
      <c r="AN393" s="164" t="n">
        <v>390</v>
      </c>
      <c r="AP393" s="227" t="str">
        <f aca="false">IF(MOD(ROW(),10),"",INDEX(AO$3:AO$600,ROW()/10))</f>
        <v/>
      </c>
      <c r="AQ393" s="181" t="n">
        <v>3.91</v>
      </c>
      <c r="AR393" s="229" t="e">
        <f aca="false">VALUE($AP393)</f>
        <v>#VALUE!</v>
      </c>
      <c r="AS393" s="164" t="n">
        <v>3900</v>
      </c>
      <c r="AU393" s="227" t="str">
        <f aca="false">IF(MOD(ROW(),10),"",INDEX(AT$3:AT$600,ROW()/10))</f>
        <v/>
      </c>
      <c r="AV393" s="181" t="n">
        <v>3.91</v>
      </c>
      <c r="AW393" s="229" t="e">
        <f aca="false">VALUE($AU393)</f>
        <v>#VALUE!</v>
      </c>
      <c r="AZ393" s="180" t="str">
        <f aca="false">IF(MOD(ROW(),2),"",INDEX(AY$3:AY$600,ROW()/2))</f>
        <v/>
      </c>
      <c r="BA393" s="181" t="n">
        <v>3.91</v>
      </c>
      <c r="BB393" s="182" t="e">
        <f aca="false">VALUE(AZ393)</f>
        <v>#VALUE!</v>
      </c>
      <c r="BE393" s="180" t="str">
        <f aca="false">IF(MOD(ROW(),2),"",INDEX(BD$3:BD$600,ROW()/2))</f>
        <v/>
      </c>
      <c r="BF393" s="181" t="n">
        <v>3.91</v>
      </c>
      <c r="BG393" s="182" t="n">
        <f aca="false">VALUE($BD394)</f>
        <v>0</v>
      </c>
    </row>
    <row r="394" customFormat="false" ht="13.5" hidden="false" customHeight="false" outlineLevel="0" collapsed="false">
      <c r="A394" s="208" t="n">
        <v>3.87</v>
      </c>
      <c r="B394" s="209" t="n">
        <v>1.7</v>
      </c>
      <c r="C394" s="213" t="n">
        <f aca="false">$C393+(($AM$20-$AM$10))/10</f>
        <v>0</v>
      </c>
      <c r="D394" s="217" t="n">
        <f aca="false">$D393+(($AH$30-$AH$20))/10</f>
        <v>0.00490000000000001</v>
      </c>
      <c r="E394" s="211" t="n">
        <f aca="false">$AC389</f>
        <v>0</v>
      </c>
      <c r="F394" s="212" t="n">
        <f aca="false">$F393+(($AR$20-$AR$10))/10</f>
        <v>-0.0224</v>
      </c>
      <c r="G394" s="218" t="n">
        <f aca="false">$G393+(($AW$20-$AW$10))/10</f>
        <v>-0.0315</v>
      </c>
      <c r="H394" s="165"/>
      <c r="I394" s="165"/>
      <c r="J394" s="165"/>
      <c r="P394" s="165"/>
      <c r="S394" s="165"/>
      <c r="T394" s="165"/>
      <c r="U394" s="165"/>
      <c r="V394" s="165"/>
      <c r="W394" s="165"/>
      <c r="Y394" s="164" t="n">
        <v>391</v>
      </c>
      <c r="AA394" s="180" t="n">
        <f aca="false">IF(MOD(ROW(),2),"",INDEX($Z$3:$Z$600,ROW()/2))</f>
        <v>0</v>
      </c>
      <c r="AB394" s="181" t="n">
        <v>3.92</v>
      </c>
      <c r="AC394" s="182" t="n">
        <f aca="false">VALUE($Z395)</f>
        <v>0</v>
      </c>
      <c r="AD394" s="164" t="n">
        <v>391</v>
      </c>
      <c r="AE394" s="191"/>
      <c r="AF394" s="227" t="str">
        <f aca="false">IF(MOD(ROW(),10),"",INDEX(AE$3:AE$600,ROW()/10))</f>
        <v/>
      </c>
      <c r="AG394" s="228" t="n">
        <v>389</v>
      </c>
      <c r="AH394" s="229" t="e">
        <f aca="false">VALUE($AF394)</f>
        <v>#VALUE!</v>
      </c>
      <c r="AI394" s="164" t="n">
        <v>391</v>
      </c>
      <c r="AK394" s="227" t="str">
        <f aca="false">IF(MOD(ROW(),10),"",INDEX(AJ$3:AJ$600,ROW()/10))</f>
        <v/>
      </c>
      <c r="AL394" s="228" t="n">
        <v>384</v>
      </c>
      <c r="AM394" s="229" t="e">
        <f aca="false">VALUE($AF394)</f>
        <v>#VALUE!</v>
      </c>
      <c r="AN394" s="164" t="n">
        <v>391</v>
      </c>
      <c r="AP394" s="227" t="str">
        <f aca="false">IF(MOD(ROW(),10),"",INDEX(AO$3:AO$600,ROW()/10))</f>
        <v/>
      </c>
      <c r="AQ394" s="181" t="n">
        <v>3.92</v>
      </c>
      <c r="AR394" s="229" t="e">
        <f aca="false">VALUE($AP394)</f>
        <v>#VALUE!</v>
      </c>
      <c r="AS394" s="164" t="n">
        <v>3910</v>
      </c>
      <c r="AU394" s="227" t="str">
        <f aca="false">IF(MOD(ROW(),10),"",INDEX(AT$3:AT$600,ROW()/10))</f>
        <v/>
      </c>
      <c r="AV394" s="181" t="n">
        <v>3.92</v>
      </c>
      <c r="AW394" s="229" t="e">
        <f aca="false">VALUE($AU394)</f>
        <v>#VALUE!</v>
      </c>
      <c r="AZ394" s="180" t="n">
        <f aca="false">IF(MOD(ROW(),2),"",INDEX(AY$3:AY$600,ROW()/2))</f>
        <v>0</v>
      </c>
      <c r="BA394" s="181" t="n">
        <v>3.92</v>
      </c>
      <c r="BB394" s="182" t="n">
        <f aca="false">VALUE(AZ394)</f>
        <v>0</v>
      </c>
      <c r="BE394" s="180" t="n">
        <f aca="false">IF(MOD(ROW(),2),"",INDEX(BD$3:BD$600,ROW()/2))</f>
        <v>0</v>
      </c>
      <c r="BF394" s="181" t="n">
        <v>3.92</v>
      </c>
      <c r="BG394" s="182" t="n">
        <f aca="false">VALUE($BD395)</f>
        <v>0</v>
      </c>
    </row>
    <row r="395" customFormat="false" ht="13.5" hidden="false" customHeight="false" outlineLevel="0" collapsed="false">
      <c r="A395" s="208" t="n">
        <v>3.88</v>
      </c>
      <c r="B395" s="209" t="n">
        <v>1.69</v>
      </c>
      <c r="C395" s="213" t="n">
        <f aca="false">$C394+(($AM$20-$AM$10))/10</f>
        <v>0</v>
      </c>
      <c r="D395" s="217" t="n">
        <f aca="false">$D394+(($AH$30-$AH$20))/10</f>
        <v>0.00560000000000001</v>
      </c>
      <c r="E395" s="211" t="n">
        <f aca="false">$AC390</f>
        <v>0</v>
      </c>
      <c r="F395" s="212" t="n">
        <f aca="false">$F394+(($AR$20-$AR$10))/10</f>
        <v>-0.0256</v>
      </c>
      <c r="G395" s="218" t="n">
        <f aca="false">$G394+(($AW$20-$AW$10))/10</f>
        <v>-0.036</v>
      </c>
      <c r="H395" s="165"/>
      <c r="I395" s="165"/>
      <c r="J395" s="165"/>
      <c r="P395" s="165"/>
      <c r="S395" s="165"/>
      <c r="T395" s="165"/>
      <c r="U395" s="165"/>
      <c r="V395" s="165"/>
      <c r="W395" s="165"/>
      <c r="Y395" s="164" t="n">
        <v>392</v>
      </c>
      <c r="AA395" s="180" t="str">
        <f aca="false">IF(MOD(ROW(),2),"",INDEX($Z$3:$Z$600,ROW()/2))</f>
        <v/>
      </c>
      <c r="AB395" s="181" t="n">
        <v>3.93</v>
      </c>
      <c r="AC395" s="182" t="n">
        <f aca="false">VALUE($Z396)</f>
        <v>0</v>
      </c>
      <c r="AD395" s="164" t="n">
        <v>392</v>
      </c>
      <c r="AE395" s="191"/>
      <c r="AF395" s="227" t="str">
        <f aca="false">IF(MOD(ROW(),10),"",INDEX(AE$3:AE$600,ROW()/10))</f>
        <v/>
      </c>
      <c r="AG395" s="228" t="n">
        <v>390</v>
      </c>
      <c r="AH395" s="229" t="e">
        <f aca="false">VALUE($AF395)</f>
        <v>#VALUE!</v>
      </c>
      <c r="AI395" s="164" t="n">
        <v>392</v>
      </c>
      <c r="AK395" s="227" t="str">
        <f aca="false">IF(MOD(ROW(),10),"",INDEX(AJ$3:AJ$600,ROW()/10))</f>
        <v/>
      </c>
      <c r="AL395" s="228" t="n">
        <v>385</v>
      </c>
      <c r="AM395" s="229" t="e">
        <f aca="false">VALUE($AF395)</f>
        <v>#VALUE!</v>
      </c>
      <c r="AN395" s="164" t="n">
        <v>392</v>
      </c>
      <c r="AP395" s="227" t="str">
        <f aca="false">IF(MOD(ROW(),10),"",INDEX(AO$3:AO$600,ROW()/10))</f>
        <v/>
      </c>
      <c r="AQ395" s="181" t="n">
        <v>3.93</v>
      </c>
      <c r="AR395" s="229" t="e">
        <f aca="false">VALUE($AP395)</f>
        <v>#VALUE!</v>
      </c>
      <c r="AS395" s="164" t="n">
        <v>3920</v>
      </c>
      <c r="AU395" s="227" t="str">
        <f aca="false">IF(MOD(ROW(),10),"",INDEX(AT$3:AT$600,ROW()/10))</f>
        <v/>
      </c>
      <c r="AV395" s="181" t="n">
        <v>3.93</v>
      </c>
      <c r="AW395" s="229" t="e">
        <f aca="false">VALUE($AU395)</f>
        <v>#VALUE!</v>
      </c>
      <c r="AZ395" s="180" t="str">
        <f aca="false">IF(MOD(ROW(),2),"",INDEX(AY$3:AY$600,ROW()/2))</f>
        <v/>
      </c>
      <c r="BA395" s="181" t="n">
        <v>3.93</v>
      </c>
      <c r="BB395" s="182" t="e">
        <f aca="false">VALUE(AZ395)</f>
        <v>#VALUE!</v>
      </c>
      <c r="BE395" s="180" t="str">
        <f aca="false">IF(MOD(ROW(),2),"",INDEX(BD$3:BD$600,ROW()/2))</f>
        <v/>
      </c>
      <c r="BF395" s="181" t="n">
        <v>3.93</v>
      </c>
      <c r="BG395" s="182" t="n">
        <f aca="false">VALUE($BD396)</f>
        <v>0</v>
      </c>
    </row>
    <row r="396" customFormat="false" ht="13.5" hidden="false" customHeight="false" outlineLevel="0" collapsed="false">
      <c r="A396" s="208" t="n">
        <v>3.89</v>
      </c>
      <c r="B396" s="209" t="n">
        <v>1.68</v>
      </c>
      <c r="C396" s="213" t="n">
        <f aca="false">$C395+(($AM$20-$AM$10))/10</f>
        <v>0</v>
      </c>
      <c r="D396" s="217" t="n">
        <f aca="false">$D395+(($AH$30-$AH$20))/10</f>
        <v>0.00630000000000001</v>
      </c>
      <c r="E396" s="211" t="n">
        <f aca="false">$AC391</f>
        <v>0</v>
      </c>
      <c r="F396" s="212" t="n">
        <f aca="false">$F395+(($AR$20-$AR$10))/10</f>
        <v>-0.0288</v>
      </c>
      <c r="G396" s="218" t="n">
        <f aca="false">$G395+(($AW$20-$AW$10))/10</f>
        <v>-0.0405</v>
      </c>
      <c r="H396" s="165"/>
      <c r="I396" s="165"/>
      <c r="J396" s="165"/>
      <c r="P396" s="165"/>
      <c r="S396" s="165"/>
      <c r="T396" s="165"/>
      <c r="U396" s="165"/>
      <c r="V396" s="165"/>
      <c r="W396" s="165"/>
      <c r="Y396" s="164" t="n">
        <v>393</v>
      </c>
      <c r="AA396" s="180" t="n">
        <f aca="false">IF(MOD(ROW(),2),"",INDEX($Z$3:$Z$600,ROW()/2))</f>
        <v>0</v>
      </c>
      <c r="AB396" s="181" t="n">
        <v>3.94</v>
      </c>
      <c r="AC396" s="182" t="n">
        <f aca="false">VALUE($Z397)</f>
        <v>0</v>
      </c>
      <c r="AD396" s="164" t="n">
        <v>393</v>
      </c>
      <c r="AE396" s="191"/>
      <c r="AF396" s="227" t="str">
        <f aca="false">IF(MOD(ROW(),10),"",INDEX(AE$3:AE$600,ROW()/10))</f>
        <v/>
      </c>
      <c r="AG396" s="228" t="n">
        <v>391</v>
      </c>
      <c r="AH396" s="229" t="e">
        <f aca="false">VALUE($AF396)</f>
        <v>#VALUE!</v>
      </c>
      <c r="AI396" s="164" t="n">
        <v>393</v>
      </c>
      <c r="AK396" s="227" t="str">
        <f aca="false">IF(MOD(ROW(),10),"",INDEX(AJ$3:AJ$600,ROW()/10))</f>
        <v/>
      </c>
      <c r="AL396" s="228" t="n">
        <v>386</v>
      </c>
      <c r="AM396" s="229" t="e">
        <f aca="false">VALUE($AF396)</f>
        <v>#VALUE!</v>
      </c>
      <c r="AN396" s="164" t="n">
        <v>393</v>
      </c>
      <c r="AP396" s="227" t="str">
        <f aca="false">IF(MOD(ROW(),10),"",INDEX(AO$3:AO$600,ROW()/10))</f>
        <v/>
      </c>
      <c r="AQ396" s="181" t="n">
        <v>3.94</v>
      </c>
      <c r="AR396" s="229" t="e">
        <f aca="false">VALUE($AP396)</f>
        <v>#VALUE!</v>
      </c>
      <c r="AS396" s="164" t="n">
        <v>3930</v>
      </c>
      <c r="AU396" s="227" t="str">
        <f aca="false">IF(MOD(ROW(),10),"",INDEX(AT$3:AT$600,ROW()/10))</f>
        <v/>
      </c>
      <c r="AV396" s="181" t="n">
        <v>3.94</v>
      </c>
      <c r="AW396" s="229" t="e">
        <f aca="false">VALUE($AU396)</f>
        <v>#VALUE!</v>
      </c>
      <c r="AZ396" s="180" t="n">
        <f aca="false">IF(MOD(ROW(),2),"",INDEX(AY$3:AY$600,ROW()/2))</f>
        <v>0</v>
      </c>
      <c r="BA396" s="181" t="n">
        <v>3.94</v>
      </c>
      <c r="BB396" s="182" t="n">
        <f aca="false">VALUE(AZ396)</f>
        <v>0</v>
      </c>
      <c r="BE396" s="180" t="n">
        <f aca="false">IF(MOD(ROW(),2),"",INDEX(BD$3:BD$600,ROW()/2))</f>
        <v>0</v>
      </c>
      <c r="BF396" s="181" t="n">
        <v>3.94</v>
      </c>
      <c r="BG396" s="182" t="n">
        <f aca="false">VALUE($BD397)</f>
        <v>0</v>
      </c>
    </row>
    <row r="397" customFormat="false" ht="13.5" hidden="false" customHeight="false" outlineLevel="0" collapsed="false">
      <c r="A397" s="208" t="n">
        <v>3.9</v>
      </c>
      <c r="B397" s="209" t="n">
        <v>1.67</v>
      </c>
      <c r="C397" s="213" t="n">
        <f aca="false">$AM400</f>
        <v>0</v>
      </c>
      <c r="D397" s="241" t="n">
        <f aca="false">$AH400</f>
        <v>0</v>
      </c>
      <c r="E397" s="211" t="n">
        <f aca="false">$AC392</f>
        <v>0</v>
      </c>
      <c r="F397" s="212" t="n">
        <f aca="false">$AR400</f>
        <v>0</v>
      </c>
      <c r="G397" s="218" t="n">
        <f aca="false">$AW400</f>
        <v>0</v>
      </c>
      <c r="H397" s="165"/>
      <c r="I397" s="165"/>
      <c r="J397" s="165"/>
      <c r="P397" s="165"/>
      <c r="S397" s="165"/>
      <c r="T397" s="165"/>
      <c r="U397" s="165"/>
      <c r="V397" s="165"/>
      <c r="W397" s="165"/>
      <c r="Y397" s="164" t="n">
        <v>394</v>
      </c>
      <c r="AA397" s="180" t="str">
        <f aca="false">IF(MOD(ROW(),2),"",INDEX($Z$3:$Z$600,ROW()/2))</f>
        <v/>
      </c>
      <c r="AB397" s="181" t="n">
        <v>3.95</v>
      </c>
      <c r="AC397" s="182" t="n">
        <f aca="false">VALUE($Z398)</f>
        <v>0</v>
      </c>
      <c r="AD397" s="164" t="n">
        <v>394</v>
      </c>
      <c r="AE397" s="191"/>
      <c r="AF397" s="227" t="str">
        <f aca="false">IF(MOD(ROW(),10),"",INDEX(AE$3:AE$600,ROW()/10))</f>
        <v/>
      </c>
      <c r="AG397" s="228" t="n">
        <v>392</v>
      </c>
      <c r="AH397" s="229" t="e">
        <f aca="false">VALUE($AF397)</f>
        <v>#VALUE!</v>
      </c>
      <c r="AI397" s="164" t="n">
        <v>394</v>
      </c>
      <c r="AK397" s="227" t="str">
        <f aca="false">IF(MOD(ROW(),10),"",INDEX(AJ$3:AJ$600,ROW()/10))</f>
        <v/>
      </c>
      <c r="AL397" s="228" t="n">
        <v>387</v>
      </c>
      <c r="AM397" s="229" t="e">
        <f aca="false">VALUE($AF397)</f>
        <v>#VALUE!</v>
      </c>
      <c r="AN397" s="164" t="n">
        <v>394</v>
      </c>
      <c r="AP397" s="227" t="str">
        <f aca="false">IF(MOD(ROW(),10),"",INDEX(AO$3:AO$600,ROW()/10))</f>
        <v/>
      </c>
      <c r="AQ397" s="181" t="n">
        <v>3.95</v>
      </c>
      <c r="AR397" s="229" t="e">
        <f aca="false">VALUE($AP397)</f>
        <v>#VALUE!</v>
      </c>
      <c r="AS397" s="164" t="n">
        <v>3940</v>
      </c>
      <c r="AU397" s="227" t="str">
        <f aca="false">IF(MOD(ROW(),10),"",INDEX(AT$3:AT$600,ROW()/10))</f>
        <v/>
      </c>
      <c r="AV397" s="181" t="n">
        <v>3.95</v>
      </c>
      <c r="AW397" s="229" t="e">
        <f aca="false">VALUE($AU397)</f>
        <v>#VALUE!</v>
      </c>
      <c r="AZ397" s="180" t="str">
        <f aca="false">IF(MOD(ROW(),2),"",INDEX(AY$3:AY$600,ROW()/2))</f>
        <v/>
      </c>
      <c r="BA397" s="181" t="n">
        <v>3.95</v>
      </c>
      <c r="BB397" s="182" t="e">
        <f aca="false">VALUE(AZ397)</f>
        <v>#VALUE!</v>
      </c>
      <c r="BE397" s="180" t="str">
        <f aca="false">IF(MOD(ROW(),2),"",INDEX(BD$3:BD$600,ROW()/2))</f>
        <v/>
      </c>
      <c r="BF397" s="181" t="n">
        <v>3.95</v>
      </c>
      <c r="BG397" s="182" t="n">
        <f aca="false">VALUE($BD398)</f>
        <v>0</v>
      </c>
    </row>
    <row r="398" customFormat="false" ht="13.5" hidden="false" customHeight="false" outlineLevel="0" collapsed="false">
      <c r="A398" s="208" t="n">
        <v>3.91</v>
      </c>
      <c r="B398" s="209" t="n">
        <v>1.66</v>
      </c>
      <c r="C398" s="213" t="n">
        <f aca="false">$C397+(($AM$20-$AM$10))/10</f>
        <v>0</v>
      </c>
      <c r="D398" s="217" t="n">
        <f aca="false">$D397+(($AH$30-$AH$20))/10</f>
        <v>0.000700000000000001</v>
      </c>
      <c r="E398" s="211" t="n">
        <f aca="false">$AC393</f>
        <v>0</v>
      </c>
      <c r="F398" s="212" t="n">
        <f aca="false">$F397+(($AR$20-$AR$10))/10</f>
        <v>-0.0032</v>
      </c>
      <c r="G398" s="218" t="n">
        <f aca="false">$G397+(($AW$20-$AW$10))/10</f>
        <v>-0.0045</v>
      </c>
      <c r="H398" s="165"/>
      <c r="I398" s="165"/>
      <c r="J398" s="165"/>
      <c r="P398" s="165"/>
      <c r="S398" s="165"/>
      <c r="T398" s="165"/>
      <c r="U398" s="165"/>
      <c r="V398" s="165"/>
      <c r="W398" s="165"/>
      <c r="Y398" s="164" t="n">
        <v>395</v>
      </c>
      <c r="AA398" s="180" t="n">
        <f aca="false">IF(MOD(ROW(),2),"",INDEX($Z$3:$Z$600,ROW()/2))</f>
        <v>0</v>
      </c>
      <c r="AB398" s="181" t="n">
        <v>3.96</v>
      </c>
      <c r="AC398" s="182" t="n">
        <f aca="false">VALUE($Z399)</f>
        <v>0</v>
      </c>
      <c r="AD398" s="164" t="n">
        <v>395</v>
      </c>
      <c r="AE398" s="191"/>
      <c r="AF398" s="227" t="str">
        <f aca="false">IF(MOD(ROW(),10),"",INDEX(AE$3:AE$600,ROW()/10))</f>
        <v/>
      </c>
      <c r="AG398" s="228" t="n">
        <v>393</v>
      </c>
      <c r="AH398" s="229" t="e">
        <f aca="false">VALUE($AF398)</f>
        <v>#VALUE!</v>
      </c>
      <c r="AI398" s="164" t="n">
        <v>395</v>
      </c>
      <c r="AK398" s="227" t="str">
        <f aca="false">IF(MOD(ROW(),10),"",INDEX(AJ$3:AJ$600,ROW()/10))</f>
        <v/>
      </c>
      <c r="AL398" s="228" t="n">
        <v>388</v>
      </c>
      <c r="AM398" s="229" t="e">
        <f aca="false">VALUE($AF398)</f>
        <v>#VALUE!</v>
      </c>
      <c r="AN398" s="164" t="n">
        <v>395</v>
      </c>
      <c r="AP398" s="227" t="str">
        <f aca="false">IF(MOD(ROW(),10),"",INDEX(AO$3:AO$600,ROW()/10))</f>
        <v/>
      </c>
      <c r="AQ398" s="181" t="n">
        <v>3.96</v>
      </c>
      <c r="AR398" s="229" t="e">
        <f aca="false">VALUE($AP398)</f>
        <v>#VALUE!</v>
      </c>
      <c r="AS398" s="164" t="n">
        <v>3950</v>
      </c>
      <c r="AU398" s="227" t="str">
        <f aca="false">IF(MOD(ROW(),10),"",INDEX(AT$3:AT$600,ROW()/10))</f>
        <v/>
      </c>
      <c r="AV398" s="181" t="n">
        <v>3.96</v>
      </c>
      <c r="AW398" s="229" t="e">
        <f aca="false">VALUE($AU398)</f>
        <v>#VALUE!</v>
      </c>
      <c r="AZ398" s="180" t="n">
        <f aca="false">IF(MOD(ROW(),2),"",INDEX(AY$3:AY$600,ROW()/2))</f>
        <v>0</v>
      </c>
      <c r="BA398" s="181" t="n">
        <v>3.96</v>
      </c>
      <c r="BB398" s="182" t="n">
        <f aca="false">VALUE(AZ398)</f>
        <v>0</v>
      </c>
      <c r="BE398" s="180" t="n">
        <f aca="false">IF(MOD(ROW(),2),"",INDEX(BD$3:BD$600,ROW()/2))</f>
        <v>0</v>
      </c>
      <c r="BF398" s="181" t="n">
        <v>3.96</v>
      </c>
      <c r="BG398" s="182" t="n">
        <f aca="false">VALUE($BD399)</f>
        <v>0</v>
      </c>
    </row>
    <row r="399" customFormat="false" ht="13.5" hidden="false" customHeight="false" outlineLevel="0" collapsed="false">
      <c r="A399" s="208" t="n">
        <v>3.92</v>
      </c>
      <c r="B399" s="209" t="n">
        <v>1.65</v>
      </c>
      <c r="C399" s="213" t="n">
        <f aca="false">$C398+(($AM$20-$AM$10))/10</f>
        <v>0</v>
      </c>
      <c r="D399" s="217" t="n">
        <f aca="false">$D398+(($AH$30-$AH$20))/10</f>
        <v>0.0014</v>
      </c>
      <c r="E399" s="211" t="n">
        <f aca="false">$AC394</f>
        <v>0</v>
      </c>
      <c r="F399" s="212" t="n">
        <f aca="false">$F398+(($AR$20-$AR$10))/10</f>
        <v>-0.0064</v>
      </c>
      <c r="G399" s="218" t="n">
        <f aca="false">$G398+(($AW$20-$AW$10))/10</f>
        <v>-0.009</v>
      </c>
      <c r="H399" s="165"/>
      <c r="I399" s="165"/>
      <c r="J399" s="165"/>
      <c r="P399" s="165"/>
      <c r="S399" s="165"/>
      <c r="T399" s="165"/>
      <c r="U399" s="165"/>
      <c r="V399" s="165"/>
      <c r="W399" s="165"/>
      <c r="Y399" s="164" t="n">
        <v>396</v>
      </c>
      <c r="AA399" s="180" t="str">
        <f aca="false">IF(MOD(ROW(),2),"",INDEX($Z$3:$Z$600,ROW()/2))</f>
        <v/>
      </c>
      <c r="AB399" s="181" t="n">
        <v>3.97</v>
      </c>
      <c r="AC399" s="182" t="n">
        <f aca="false">VALUE($Z400)</f>
        <v>0</v>
      </c>
      <c r="AD399" s="164" t="n">
        <v>396</v>
      </c>
      <c r="AE399" s="191"/>
      <c r="AF399" s="227" t="str">
        <f aca="false">IF(MOD(ROW(),10),"",INDEX(AE$3:AE$600,ROW()/10))</f>
        <v/>
      </c>
      <c r="AG399" s="228" t="n">
        <v>394</v>
      </c>
      <c r="AH399" s="229" t="e">
        <f aca="false">VALUE($AF399)</f>
        <v>#VALUE!</v>
      </c>
      <c r="AI399" s="164" t="n">
        <v>396</v>
      </c>
      <c r="AK399" s="227" t="str">
        <f aca="false">IF(MOD(ROW(),10),"",INDEX(AJ$3:AJ$600,ROW()/10))</f>
        <v/>
      </c>
      <c r="AL399" s="228" t="n">
        <v>389</v>
      </c>
      <c r="AM399" s="229" t="e">
        <f aca="false">VALUE($AF399)</f>
        <v>#VALUE!</v>
      </c>
      <c r="AN399" s="164" t="n">
        <v>396</v>
      </c>
      <c r="AP399" s="227" t="str">
        <f aca="false">IF(MOD(ROW(),10),"",INDEX(AO$3:AO$600,ROW()/10))</f>
        <v/>
      </c>
      <c r="AQ399" s="181" t="n">
        <v>3.97</v>
      </c>
      <c r="AR399" s="229" t="e">
        <f aca="false">VALUE($AP399)</f>
        <v>#VALUE!</v>
      </c>
      <c r="AS399" s="164" t="n">
        <v>3960</v>
      </c>
      <c r="AU399" s="227" t="str">
        <f aca="false">IF(MOD(ROW(),10),"",INDEX(AT$3:AT$600,ROW()/10))</f>
        <v/>
      </c>
      <c r="AV399" s="181" t="n">
        <v>3.97</v>
      </c>
      <c r="AW399" s="229" t="e">
        <f aca="false">VALUE($AU399)</f>
        <v>#VALUE!</v>
      </c>
      <c r="AZ399" s="180" t="str">
        <f aca="false">IF(MOD(ROW(),2),"",INDEX(AY$3:AY$600,ROW()/2))</f>
        <v/>
      </c>
      <c r="BA399" s="181" t="n">
        <v>3.97</v>
      </c>
      <c r="BB399" s="182" t="e">
        <f aca="false">VALUE(AZ399)</f>
        <v>#VALUE!</v>
      </c>
      <c r="BE399" s="180" t="str">
        <f aca="false">IF(MOD(ROW(),2),"",INDEX(BD$3:BD$600,ROW()/2))</f>
        <v/>
      </c>
      <c r="BF399" s="181" t="n">
        <v>3.97</v>
      </c>
      <c r="BG399" s="182" t="n">
        <f aca="false">VALUE($BD400)</f>
        <v>0</v>
      </c>
    </row>
    <row r="400" customFormat="false" ht="13.5" hidden="false" customHeight="false" outlineLevel="0" collapsed="false">
      <c r="A400" s="208" t="n">
        <v>3.93</v>
      </c>
      <c r="B400" s="209" t="n">
        <v>1.64</v>
      </c>
      <c r="C400" s="213" t="n">
        <f aca="false">$C399+(($AM$20-$AM$10))/10</f>
        <v>0</v>
      </c>
      <c r="D400" s="217" t="n">
        <f aca="false">$D399+(($AH$30-$AH$20))/10</f>
        <v>0.0021</v>
      </c>
      <c r="E400" s="211" t="n">
        <f aca="false">$AC395</f>
        <v>0</v>
      </c>
      <c r="F400" s="212" t="n">
        <f aca="false">$F399+(($AR$20-$AR$10))/10</f>
        <v>-0.0096</v>
      </c>
      <c r="G400" s="218" t="n">
        <f aca="false">$G399+(($AW$20-$AW$10))/10</f>
        <v>-0.0135</v>
      </c>
      <c r="H400" s="165"/>
      <c r="I400" s="165"/>
      <c r="J400" s="165"/>
      <c r="P400" s="165"/>
      <c r="S400" s="165"/>
      <c r="T400" s="165"/>
      <c r="U400" s="165"/>
      <c r="V400" s="165"/>
      <c r="W400" s="165"/>
      <c r="Y400" s="164" t="n">
        <v>397</v>
      </c>
      <c r="AA400" s="180" t="n">
        <f aca="false">IF(MOD(ROW(),2),"",INDEX($Z$3:$Z$600,ROW()/2))</f>
        <v>0</v>
      </c>
      <c r="AB400" s="181" t="n">
        <v>3.98</v>
      </c>
      <c r="AC400" s="182" t="n">
        <f aca="false">VALUE($Z401)</f>
        <v>0</v>
      </c>
      <c r="AD400" s="164" t="n">
        <v>397</v>
      </c>
      <c r="AE400" s="191"/>
      <c r="AF400" s="227" t="n">
        <f aca="false">IF(MOD(ROW(),10),"",INDEX(AE$3:AE$600,ROW()/10))</f>
        <v>0</v>
      </c>
      <c r="AG400" s="228" t="n">
        <v>395</v>
      </c>
      <c r="AH400" s="229" t="n">
        <f aca="false">VALUE($AF400)</f>
        <v>0</v>
      </c>
      <c r="AI400" s="164" t="n">
        <v>397</v>
      </c>
      <c r="AK400" s="227" t="n">
        <f aca="false">IF(MOD(ROW(),10),"",INDEX(AJ$3:AJ$600,ROW()/10))</f>
        <v>0</v>
      </c>
      <c r="AL400" s="228" t="n">
        <v>390</v>
      </c>
      <c r="AM400" s="229" t="n">
        <f aca="false">VALUE($AF400)</f>
        <v>0</v>
      </c>
      <c r="AN400" s="164" t="n">
        <v>397</v>
      </c>
      <c r="AP400" s="227" t="n">
        <f aca="false">IF(MOD(ROW(),10),"",INDEX(AO$3:AO$600,ROW()/10))</f>
        <v>0</v>
      </c>
      <c r="AQ400" s="181" t="n">
        <v>3.98</v>
      </c>
      <c r="AR400" s="229" t="n">
        <f aca="false">VALUE($AP400)</f>
        <v>0</v>
      </c>
      <c r="AS400" s="164" t="n">
        <v>3970</v>
      </c>
      <c r="AU400" s="227" t="n">
        <f aca="false">IF(MOD(ROW(),10),"",INDEX(AT$3:AT$600,ROW()/10))</f>
        <v>0</v>
      </c>
      <c r="AV400" s="181" t="n">
        <v>3.98</v>
      </c>
      <c r="AW400" s="229" t="n">
        <f aca="false">VALUE($AU400)</f>
        <v>0</v>
      </c>
      <c r="AZ400" s="180" t="n">
        <f aca="false">IF(MOD(ROW(),2),"",INDEX(AY$3:AY$600,ROW()/2))</f>
        <v>0</v>
      </c>
      <c r="BA400" s="181" t="n">
        <v>3.98</v>
      </c>
      <c r="BB400" s="182" t="n">
        <f aca="false">VALUE(AZ400)</f>
        <v>0</v>
      </c>
      <c r="BE400" s="180" t="n">
        <f aca="false">IF(MOD(ROW(),2),"",INDEX(BD$3:BD$600,ROW()/2))</f>
        <v>0</v>
      </c>
      <c r="BF400" s="181" t="n">
        <v>3.98</v>
      </c>
      <c r="BG400" s="182" t="n">
        <f aca="false">VALUE($BD401)</f>
        <v>0</v>
      </c>
    </row>
    <row r="401" customFormat="false" ht="13.5" hidden="false" customHeight="false" outlineLevel="0" collapsed="false">
      <c r="A401" s="208" t="n">
        <v>3.94</v>
      </c>
      <c r="B401" s="209" t="n">
        <v>1.63</v>
      </c>
      <c r="C401" s="213" t="n">
        <f aca="false">$C400+(($AM$20-$AM$10))/10</f>
        <v>0</v>
      </c>
      <c r="D401" s="217" t="n">
        <f aca="false">$D400+(($AH$30-$AH$20))/10</f>
        <v>0.0028</v>
      </c>
      <c r="E401" s="211" t="n">
        <f aca="false">$AC396</f>
        <v>0</v>
      </c>
      <c r="F401" s="212" t="n">
        <f aca="false">$F400+(($AR$20-$AR$10))/10</f>
        <v>-0.0128</v>
      </c>
      <c r="G401" s="218" t="n">
        <f aca="false">$G400+(($AW$20-$AW$10))/10</f>
        <v>-0.018</v>
      </c>
      <c r="H401" s="165"/>
      <c r="I401" s="165"/>
      <c r="J401" s="165"/>
      <c r="P401" s="165"/>
      <c r="S401" s="165"/>
      <c r="T401" s="165"/>
      <c r="U401" s="165"/>
      <c r="V401" s="165"/>
      <c r="W401" s="165"/>
      <c r="Y401" s="164" t="n">
        <v>398</v>
      </c>
      <c r="AA401" s="180" t="str">
        <f aca="false">IF(MOD(ROW(),2),"",INDEX($Z$3:$Z$600,ROW()/2))</f>
        <v/>
      </c>
      <c r="AB401" s="181" t="n">
        <v>3.99</v>
      </c>
      <c r="AC401" s="182" t="n">
        <f aca="false">VALUE($Z402)</f>
        <v>0</v>
      </c>
      <c r="AD401" s="164" t="n">
        <v>398</v>
      </c>
      <c r="AE401" s="191"/>
      <c r="AF401" s="227" t="str">
        <f aca="false">IF(MOD(ROW(),10),"",INDEX(AE$3:AE$600,ROW()/10))</f>
        <v/>
      </c>
      <c r="AG401" s="228" t="n">
        <v>396</v>
      </c>
      <c r="AH401" s="229" t="e">
        <f aca="false">VALUE($AF401)</f>
        <v>#VALUE!</v>
      </c>
      <c r="AI401" s="164" t="n">
        <v>398</v>
      </c>
      <c r="AK401" s="227" t="str">
        <f aca="false">IF(MOD(ROW(),10),"",INDEX(AJ$3:AJ$600,ROW()/10))</f>
        <v/>
      </c>
      <c r="AL401" s="228" t="n">
        <v>391</v>
      </c>
      <c r="AM401" s="229" t="e">
        <f aca="false">VALUE($AF401)</f>
        <v>#VALUE!</v>
      </c>
      <c r="AN401" s="164" t="n">
        <v>398</v>
      </c>
      <c r="AP401" s="227" t="str">
        <f aca="false">IF(MOD(ROW(),10),"",INDEX(AO$3:AO$600,ROW()/10))</f>
        <v/>
      </c>
      <c r="AQ401" s="181" t="n">
        <v>3.99</v>
      </c>
      <c r="AR401" s="229" t="e">
        <f aca="false">VALUE($AP401)</f>
        <v>#VALUE!</v>
      </c>
      <c r="AS401" s="164" t="n">
        <v>3980</v>
      </c>
      <c r="AU401" s="227" t="str">
        <f aca="false">IF(MOD(ROW(),10),"",INDEX(AT$3:AT$600,ROW()/10))</f>
        <v/>
      </c>
      <c r="AV401" s="181" t="n">
        <v>3.99</v>
      </c>
      <c r="AW401" s="229" t="e">
        <f aca="false">VALUE($AU401)</f>
        <v>#VALUE!</v>
      </c>
      <c r="AZ401" s="180" t="str">
        <f aca="false">IF(MOD(ROW(),2),"",INDEX(AY$3:AY$600,ROW()/2))</f>
        <v/>
      </c>
      <c r="BA401" s="181" t="n">
        <v>3.99</v>
      </c>
      <c r="BB401" s="182" t="e">
        <f aca="false">VALUE(AZ401)</f>
        <v>#VALUE!</v>
      </c>
      <c r="BE401" s="180" t="str">
        <f aca="false">IF(MOD(ROW(),2),"",INDEX(BD$3:BD$600,ROW()/2))</f>
        <v/>
      </c>
      <c r="BF401" s="181" t="n">
        <v>3.99</v>
      </c>
      <c r="BG401" s="182" t="n">
        <f aca="false">VALUE($BD402)</f>
        <v>0</v>
      </c>
    </row>
    <row r="402" customFormat="false" ht="13.5" hidden="false" customHeight="false" outlineLevel="0" collapsed="false">
      <c r="A402" s="208" t="n">
        <v>3.95</v>
      </c>
      <c r="B402" s="209" t="n">
        <v>1.62</v>
      </c>
      <c r="C402" s="213" t="n">
        <f aca="false">$C401+(($AM$20-$AM$10))/10</f>
        <v>0</v>
      </c>
      <c r="D402" s="217" t="n">
        <f aca="false">$D401+(($AH$30-$AH$20))/10</f>
        <v>0.0035</v>
      </c>
      <c r="E402" s="211" t="n">
        <f aca="false">$AC397</f>
        <v>0</v>
      </c>
      <c r="F402" s="212" t="n">
        <f aca="false">$F401+(($AR$20-$AR$10))/10</f>
        <v>-0.016</v>
      </c>
      <c r="G402" s="218" t="n">
        <f aca="false">$G401+(($AW$20-$AW$10))/10</f>
        <v>-0.0225</v>
      </c>
      <c r="H402" s="165"/>
      <c r="I402" s="165"/>
      <c r="J402" s="165"/>
      <c r="P402" s="165"/>
      <c r="S402" s="165"/>
      <c r="T402" s="165"/>
      <c r="U402" s="165"/>
      <c r="V402" s="165"/>
      <c r="W402" s="165"/>
      <c r="Y402" s="164" t="n">
        <v>399</v>
      </c>
      <c r="AA402" s="180" t="n">
        <f aca="false">IF(MOD(ROW(),2),"",INDEX($Z$3:$Z$600,ROW()/2))</f>
        <v>0</v>
      </c>
      <c r="AB402" s="181" t="n">
        <v>4</v>
      </c>
      <c r="AC402" s="182" t="n">
        <f aca="false">VALUE($Z403)</f>
        <v>0</v>
      </c>
      <c r="AD402" s="164" t="n">
        <v>399</v>
      </c>
      <c r="AE402" s="191"/>
      <c r="AF402" s="227" t="str">
        <f aca="false">IF(MOD(ROW(),10),"",INDEX(AE$3:AE$600,ROW()/10))</f>
        <v/>
      </c>
      <c r="AG402" s="228" t="n">
        <v>397</v>
      </c>
      <c r="AH402" s="229" t="e">
        <f aca="false">VALUE($AF402)</f>
        <v>#VALUE!</v>
      </c>
      <c r="AI402" s="164" t="n">
        <v>399</v>
      </c>
      <c r="AK402" s="227" t="str">
        <f aca="false">IF(MOD(ROW(),10),"",INDEX(AJ$3:AJ$600,ROW()/10))</f>
        <v/>
      </c>
      <c r="AL402" s="228" t="n">
        <v>392</v>
      </c>
      <c r="AM402" s="229" t="e">
        <f aca="false">VALUE($AF402)</f>
        <v>#VALUE!</v>
      </c>
      <c r="AN402" s="164" t="n">
        <v>399</v>
      </c>
      <c r="AP402" s="227" t="str">
        <f aca="false">IF(MOD(ROW(),10),"",INDEX(AO$3:AO$600,ROW()/10))</f>
        <v/>
      </c>
      <c r="AQ402" s="181" t="n">
        <v>4</v>
      </c>
      <c r="AR402" s="229" t="e">
        <f aca="false">VALUE($AP402)</f>
        <v>#VALUE!</v>
      </c>
      <c r="AS402" s="164" t="n">
        <v>3990</v>
      </c>
      <c r="AU402" s="227" t="str">
        <f aca="false">IF(MOD(ROW(),10),"",INDEX(AT$3:AT$600,ROW()/10))</f>
        <v/>
      </c>
      <c r="AV402" s="181" t="n">
        <v>4</v>
      </c>
      <c r="AW402" s="229" t="e">
        <f aca="false">VALUE($AU402)</f>
        <v>#VALUE!</v>
      </c>
      <c r="AZ402" s="180" t="n">
        <f aca="false">IF(MOD(ROW(),2),"",INDEX(AY$3:AY$600,ROW()/2))</f>
        <v>0</v>
      </c>
      <c r="BA402" s="181" t="n">
        <v>4</v>
      </c>
      <c r="BB402" s="182" t="n">
        <f aca="false">VALUE(AZ402)</f>
        <v>0</v>
      </c>
      <c r="BE402" s="180" t="n">
        <f aca="false">IF(MOD(ROW(),2),"",INDEX(BD$3:BD$600,ROW()/2))</f>
        <v>0</v>
      </c>
      <c r="BF402" s="181" t="n">
        <v>4</v>
      </c>
      <c r="BG402" s="182" t="n">
        <f aca="false">VALUE($BD403)</f>
        <v>0</v>
      </c>
    </row>
    <row r="403" customFormat="false" ht="13.5" hidden="false" customHeight="false" outlineLevel="0" collapsed="false">
      <c r="A403" s="208" t="n">
        <v>3.96</v>
      </c>
      <c r="B403" s="209" t="n">
        <v>1.61</v>
      </c>
      <c r="C403" s="213" t="n">
        <f aca="false">$C402+(($AM$20-$AM$10))/10</f>
        <v>0</v>
      </c>
      <c r="D403" s="217" t="n">
        <f aca="false">$D402+(($AH$30-$AH$20))/10</f>
        <v>0.0042</v>
      </c>
      <c r="E403" s="211" t="n">
        <f aca="false">$AC398</f>
        <v>0</v>
      </c>
      <c r="F403" s="212" t="n">
        <f aca="false">$F402+(($AR$20-$AR$10))/10</f>
        <v>-0.0192</v>
      </c>
      <c r="G403" s="218" t="n">
        <f aca="false">$G402+(($AW$20-$AW$10))/10</f>
        <v>-0.027</v>
      </c>
      <c r="H403" s="165"/>
      <c r="I403" s="165"/>
      <c r="J403" s="165"/>
      <c r="P403" s="165"/>
      <c r="S403" s="165"/>
      <c r="T403" s="165"/>
      <c r="U403" s="165"/>
      <c r="V403" s="165"/>
      <c r="W403" s="165"/>
      <c r="Y403" s="164" t="n">
        <v>400</v>
      </c>
      <c r="AA403" s="180" t="str">
        <f aca="false">IF(MOD(ROW(),2),"",INDEX($Z$3:$Z$600,ROW()/2))</f>
        <v/>
      </c>
      <c r="AB403" s="181" t="n">
        <v>4.01</v>
      </c>
      <c r="AC403" s="182" t="n">
        <f aca="false">VALUE($Z404)</f>
        <v>0</v>
      </c>
      <c r="AD403" s="164" t="n">
        <v>400</v>
      </c>
      <c r="AE403" s="191"/>
      <c r="AF403" s="227" t="str">
        <f aca="false">IF(MOD(ROW(),10),"",INDEX(AE$3:AE$600,ROW()/10))</f>
        <v/>
      </c>
      <c r="AG403" s="228" t="n">
        <v>398</v>
      </c>
      <c r="AH403" s="229" t="e">
        <f aca="false">VALUE($AF403)</f>
        <v>#VALUE!</v>
      </c>
      <c r="AI403" s="164" t="n">
        <v>400</v>
      </c>
      <c r="AK403" s="227" t="str">
        <f aca="false">IF(MOD(ROW(),10),"",INDEX(AJ$3:AJ$600,ROW()/10))</f>
        <v/>
      </c>
      <c r="AL403" s="228" t="n">
        <v>393</v>
      </c>
      <c r="AM403" s="229" t="e">
        <f aca="false">VALUE($AF403)</f>
        <v>#VALUE!</v>
      </c>
      <c r="AN403" s="164" t="n">
        <v>400</v>
      </c>
      <c r="AP403" s="227" t="str">
        <f aca="false">IF(MOD(ROW(),10),"",INDEX(AO$3:AO$600,ROW()/10))</f>
        <v/>
      </c>
      <c r="AQ403" s="181" t="n">
        <v>4.01</v>
      </c>
      <c r="AR403" s="229" t="e">
        <f aca="false">VALUE($AP403)</f>
        <v>#VALUE!</v>
      </c>
      <c r="AS403" s="164" t="n">
        <v>4000</v>
      </c>
      <c r="AU403" s="227" t="str">
        <f aca="false">IF(MOD(ROW(),10),"",INDEX(AT$3:AT$600,ROW()/10))</f>
        <v/>
      </c>
      <c r="AV403" s="181" t="n">
        <v>4.01</v>
      </c>
      <c r="AW403" s="229" t="e">
        <f aca="false">VALUE($AU403)</f>
        <v>#VALUE!</v>
      </c>
      <c r="AZ403" s="180" t="str">
        <f aca="false">IF(MOD(ROW(),2),"",INDEX(AY$3:AY$600,ROW()/2))</f>
        <v/>
      </c>
      <c r="BA403" s="181" t="n">
        <v>4.01</v>
      </c>
      <c r="BB403" s="182" t="e">
        <f aca="false">VALUE(AZ403)</f>
        <v>#VALUE!</v>
      </c>
      <c r="BE403" s="180" t="str">
        <f aca="false">IF(MOD(ROW(),2),"",INDEX(BD$3:BD$600,ROW()/2))</f>
        <v/>
      </c>
      <c r="BF403" s="181" t="n">
        <v>4.01</v>
      </c>
      <c r="BG403" s="182" t="n">
        <f aca="false">VALUE($BD404)</f>
        <v>0</v>
      </c>
    </row>
    <row r="404" customFormat="false" ht="13.5" hidden="false" customHeight="false" outlineLevel="0" collapsed="false">
      <c r="A404" s="208" t="n">
        <v>3.97</v>
      </c>
      <c r="B404" s="209" t="n">
        <v>1.6</v>
      </c>
      <c r="C404" s="213" t="n">
        <f aca="false">$C403+(($AM$20-$AM$10))/10</f>
        <v>0</v>
      </c>
      <c r="D404" s="217" t="n">
        <f aca="false">$D403+(($AH$30-$AH$20))/10</f>
        <v>0.00490000000000001</v>
      </c>
      <c r="E404" s="211" t="n">
        <f aca="false">$AC399</f>
        <v>0</v>
      </c>
      <c r="F404" s="212" t="n">
        <f aca="false">$F403+(($AR$20-$AR$10))/10</f>
        <v>-0.0224</v>
      </c>
      <c r="G404" s="218" t="n">
        <f aca="false">$G403+(($AW$20-$AW$10))/10</f>
        <v>-0.0315</v>
      </c>
      <c r="H404" s="165"/>
      <c r="I404" s="165"/>
      <c r="J404" s="165"/>
      <c r="P404" s="165"/>
      <c r="S404" s="165"/>
      <c r="T404" s="165"/>
      <c r="U404" s="165"/>
      <c r="V404" s="165"/>
      <c r="W404" s="165"/>
      <c r="Y404" s="164" t="n">
        <v>401</v>
      </c>
      <c r="AA404" s="180" t="n">
        <f aca="false">IF(MOD(ROW(),2),"",INDEX($Z$3:$Z$600,ROW()/2))</f>
        <v>0</v>
      </c>
      <c r="AB404" s="181" t="n">
        <v>4.02</v>
      </c>
      <c r="AC404" s="182" t="n">
        <f aca="false">VALUE($Z405)</f>
        <v>0</v>
      </c>
      <c r="AD404" s="164" t="n">
        <v>401</v>
      </c>
      <c r="AE404" s="191"/>
      <c r="AF404" s="227" t="str">
        <f aca="false">IF(MOD(ROW(),10),"",INDEX(AE$3:AE$600,ROW()/10))</f>
        <v/>
      </c>
      <c r="AG404" s="228" t="n">
        <v>399</v>
      </c>
      <c r="AH404" s="229" t="e">
        <f aca="false">VALUE($AF404)</f>
        <v>#VALUE!</v>
      </c>
      <c r="AI404" s="164" t="n">
        <v>401</v>
      </c>
      <c r="AK404" s="227" t="str">
        <f aca="false">IF(MOD(ROW(),10),"",INDEX(AJ$3:AJ$600,ROW()/10))</f>
        <v/>
      </c>
      <c r="AL404" s="228" t="n">
        <v>394</v>
      </c>
      <c r="AM404" s="229" t="e">
        <f aca="false">VALUE($AF404)</f>
        <v>#VALUE!</v>
      </c>
      <c r="AN404" s="164" t="n">
        <v>401</v>
      </c>
      <c r="AP404" s="227" t="str">
        <f aca="false">IF(MOD(ROW(),10),"",INDEX(AO$3:AO$600,ROW()/10))</f>
        <v/>
      </c>
      <c r="AQ404" s="181" t="n">
        <v>4.02</v>
      </c>
      <c r="AR404" s="229" t="e">
        <f aca="false">VALUE($AP404)</f>
        <v>#VALUE!</v>
      </c>
      <c r="AS404" s="164" t="n">
        <v>4010</v>
      </c>
      <c r="AU404" s="227" t="str">
        <f aca="false">IF(MOD(ROW(),10),"",INDEX(AT$3:AT$600,ROW()/10))</f>
        <v/>
      </c>
      <c r="AV404" s="181" t="n">
        <v>4.02</v>
      </c>
      <c r="AW404" s="229" t="e">
        <f aca="false">VALUE($AU404)</f>
        <v>#VALUE!</v>
      </c>
      <c r="AZ404" s="180" t="n">
        <f aca="false">IF(MOD(ROW(),2),"",INDEX(AY$3:AY$600,ROW()/2))</f>
        <v>0</v>
      </c>
      <c r="BA404" s="181" t="n">
        <v>4.02</v>
      </c>
      <c r="BB404" s="182" t="n">
        <f aca="false">VALUE(AZ404)</f>
        <v>0</v>
      </c>
      <c r="BE404" s="180" t="n">
        <f aca="false">IF(MOD(ROW(),2),"",INDEX(BD$3:BD$600,ROW()/2))</f>
        <v>0</v>
      </c>
      <c r="BF404" s="181" t="n">
        <v>4.02</v>
      </c>
      <c r="BG404" s="182" t="n">
        <f aca="false">VALUE($BD405)</f>
        <v>0</v>
      </c>
    </row>
    <row r="405" customFormat="false" ht="13.5" hidden="false" customHeight="false" outlineLevel="0" collapsed="false">
      <c r="A405" s="208" t="n">
        <v>3.98</v>
      </c>
      <c r="B405" s="209" t="n">
        <v>1.59</v>
      </c>
      <c r="C405" s="213" t="n">
        <f aca="false">$C404+(($AM$20-$AM$10))/10</f>
        <v>0</v>
      </c>
      <c r="D405" s="217" t="n">
        <f aca="false">$D404+(($AH$30-$AH$20))/10</f>
        <v>0.00560000000000001</v>
      </c>
      <c r="E405" s="211" t="n">
        <f aca="false">$AC400</f>
        <v>0</v>
      </c>
      <c r="F405" s="212" t="n">
        <f aca="false">$F404+(($AR$20-$AR$10))/10</f>
        <v>-0.0256</v>
      </c>
      <c r="G405" s="218" t="n">
        <f aca="false">$G404+(($AW$20-$AW$10))/10</f>
        <v>-0.036</v>
      </c>
      <c r="H405" s="165"/>
      <c r="I405" s="165"/>
      <c r="J405" s="165"/>
      <c r="P405" s="165"/>
      <c r="S405" s="165"/>
      <c r="T405" s="165"/>
      <c r="U405" s="165"/>
      <c r="V405" s="165"/>
      <c r="W405" s="165"/>
      <c r="Y405" s="164" t="n">
        <v>402</v>
      </c>
      <c r="AA405" s="180" t="str">
        <f aca="false">IF(MOD(ROW(),2),"",INDEX($Z$3:$Z$600,ROW()/2))</f>
        <v/>
      </c>
      <c r="AB405" s="181" t="n">
        <v>4.03</v>
      </c>
      <c r="AC405" s="182" t="n">
        <f aca="false">VALUE($Z406)</f>
        <v>0</v>
      </c>
      <c r="AD405" s="164" t="n">
        <v>402</v>
      </c>
      <c r="AE405" s="191"/>
      <c r="AF405" s="227" t="str">
        <f aca="false">IF(MOD(ROW(),10),"",INDEX(AE$3:AE$600,ROW()/10))</f>
        <v/>
      </c>
      <c r="AG405" s="228" t="n">
        <v>400</v>
      </c>
      <c r="AH405" s="229" t="e">
        <f aca="false">VALUE($AF405)</f>
        <v>#VALUE!</v>
      </c>
      <c r="AI405" s="164" t="n">
        <v>402</v>
      </c>
      <c r="AK405" s="227" t="str">
        <f aca="false">IF(MOD(ROW(),10),"",INDEX(AJ$3:AJ$600,ROW()/10))</f>
        <v/>
      </c>
      <c r="AL405" s="228" t="n">
        <v>395</v>
      </c>
      <c r="AM405" s="229" t="e">
        <f aca="false">VALUE($AF405)</f>
        <v>#VALUE!</v>
      </c>
      <c r="AN405" s="164" t="n">
        <v>402</v>
      </c>
      <c r="AP405" s="227" t="str">
        <f aca="false">IF(MOD(ROW(),10),"",INDEX(AO$3:AO$600,ROW()/10))</f>
        <v/>
      </c>
      <c r="AQ405" s="181" t="n">
        <v>4.03</v>
      </c>
      <c r="AR405" s="229" t="e">
        <f aca="false">VALUE($AP405)</f>
        <v>#VALUE!</v>
      </c>
      <c r="AS405" s="164" t="n">
        <v>4020</v>
      </c>
      <c r="AU405" s="227" t="str">
        <f aca="false">IF(MOD(ROW(),10),"",INDEX(AT$3:AT$600,ROW()/10))</f>
        <v/>
      </c>
      <c r="AV405" s="181" t="n">
        <v>4.03</v>
      </c>
      <c r="AW405" s="229" t="e">
        <f aca="false">VALUE($AU405)</f>
        <v>#VALUE!</v>
      </c>
      <c r="AZ405" s="180" t="str">
        <f aca="false">IF(MOD(ROW(),2),"",INDEX(AY$3:AY$600,ROW()/2))</f>
        <v/>
      </c>
      <c r="BA405" s="181" t="n">
        <v>4.03</v>
      </c>
      <c r="BB405" s="182" t="e">
        <f aca="false">VALUE(AZ405)</f>
        <v>#VALUE!</v>
      </c>
      <c r="BE405" s="180" t="str">
        <f aca="false">IF(MOD(ROW(),2),"",INDEX(BD$3:BD$600,ROW()/2))</f>
        <v/>
      </c>
      <c r="BF405" s="181" t="n">
        <v>4.03</v>
      </c>
      <c r="BG405" s="182" t="n">
        <f aca="false">VALUE($BD406)</f>
        <v>0</v>
      </c>
    </row>
    <row r="406" customFormat="false" ht="13.5" hidden="false" customHeight="false" outlineLevel="0" collapsed="false">
      <c r="A406" s="208" t="n">
        <v>3.99</v>
      </c>
      <c r="B406" s="209" t="n">
        <v>1.58</v>
      </c>
      <c r="C406" s="213" t="n">
        <f aca="false">$C405+(($AM$20-$AM$10))/10</f>
        <v>0</v>
      </c>
      <c r="D406" s="217" t="n">
        <f aca="false">$D405+(($AH$30-$AH$20))/10</f>
        <v>0.00630000000000001</v>
      </c>
      <c r="E406" s="211" t="n">
        <f aca="false">$AC401</f>
        <v>0</v>
      </c>
      <c r="F406" s="212" t="n">
        <f aca="false">$F405+(($AR$20-$AR$10))/10</f>
        <v>-0.0288</v>
      </c>
      <c r="G406" s="218" t="n">
        <f aca="false">$G405+(($AW$20-$AW$10))/10</f>
        <v>-0.0405</v>
      </c>
      <c r="H406" s="165"/>
      <c r="I406" s="165"/>
      <c r="J406" s="165"/>
      <c r="P406" s="165"/>
      <c r="S406" s="165"/>
      <c r="T406" s="165"/>
      <c r="U406" s="165"/>
      <c r="V406" s="165"/>
      <c r="W406" s="165"/>
      <c r="Y406" s="164" t="n">
        <v>403</v>
      </c>
      <c r="AA406" s="180" t="n">
        <f aca="false">IF(MOD(ROW(),2),"",INDEX($Z$3:$Z$600,ROW()/2))</f>
        <v>0</v>
      </c>
      <c r="AB406" s="181" t="n">
        <v>4.04</v>
      </c>
      <c r="AC406" s="182" t="n">
        <f aca="false">VALUE($Z407)</f>
        <v>0</v>
      </c>
      <c r="AD406" s="164" t="n">
        <v>403</v>
      </c>
      <c r="AE406" s="191"/>
      <c r="AF406" s="227" t="str">
        <f aca="false">IF(MOD(ROW(),10),"",INDEX(AE$3:AE$600,ROW()/10))</f>
        <v/>
      </c>
      <c r="AG406" s="228" t="n">
        <v>401</v>
      </c>
      <c r="AH406" s="229" t="e">
        <f aca="false">VALUE($AF406)</f>
        <v>#VALUE!</v>
      </c>
      <c r="AI406" s="164" t="n">
        <v>403</v>
      </c>
      <c r="AK406" s="227" t="str">
        <f aca="false">IF(MOD(ROW(),10),"",INDEX(AJ$3:AJ$600,ROW()/10))</f>
        <v/>
      </c>
      <c r="AL406" s="228" t="n">
        <v>396</v>
      </c>
      <c r="AM406" s="229" t="e">
        <f aca="false">VALUE($AF406)</f>
        <v>#VALUE!</v>
      </c>
      <c r="AN406" s="164" t="n">
        <v>403</v>
      </c>
      <c r="AP406" s="227" t="str">
        <f aca="false">IF(MOD(ROW(),10),"",INDEX(AO$3:AO$600,ROW()/10))</f>
        <v/>
      </c>
      <c r="AQ406" s="181" t="n">
        <v>4.04</v>
      </c>
      <c r="AR406" s="229" t="e">
        <f aca="false">VALUE($AP406)</f>
        <v>#VALUE!</v>
      </c>
      <c r="AS406" s="164" t="n">
        <v>4030</v>
      </c>
      <c r="AU406" s="227" t="str">
        <f aca="false">IF(MOD(ROW(),10),"",INDEX(AT$3:AT$600,ROW()/10))</f>
        <v/>
      </c>
      <c r="AV406" s="181" t="n">
        <v>4.04</v>
      </c>
      <c r="AW406" s="229" t="e">
        <f aca="false">VALUE($AU406)</f>
        <v>#VALUE!</v>
      </c>
      <c r="AZ406" s="180" t="n">
        <f aca="false">IF(MOD(ROW(),2),"",INDEX(AY$3:AY$600,ROW()/2))</f>
        <v>0</v>
      </c>
      <c r="BA406" s="181" t="n">
        <v>4.04</v>
      </c>
      <c r="BB406" s="182" t="n">
        <f aca="false">VALUE(AZ406)</f>
        <v>0</v>
      </c>
      <c r="BE406" s="180" t="n">
        <f aca="false">IF(MOD(ROW(),2),"",INDEX(BD$3:BD$600,ROW()/2))</f>
        <v>0</v>
      </c>
      <c r="BF406" s="181" t="n">
        <v>4.04</v>
      </c>
      <c r="BG406" s="182" t="n">
        <f aca="false">VALUE($BD407)</f>
        <v>0</v>
      </c>
    </row>
    <row r="407" customFormat="false" ht="13.5" hidden="false" customHeight="false" outlineLevel="0" collapsed="false">
      <c r="A407" s="208" t="n">
        <v>4</v>
      </c>
      <c r="B407" s="209" t="n">
        <v>1.57</v>
      </c>
      <c r="C407" s="213" t="n">
        <f aca="false">$AM410</f>
        <v>0</v>
      </c>
      <c r="D407" s="241" t="n">
        <f aca="false">$AH410</f>
        <v>0</v>
      </c>
      <c r="E407" s="211" t="n">
        <f aca="false">$AC402</f>
        <v>0</v>
      </c>
      <c r="F407" s="212" t="n">
        <f aca="false">$AR410</f>
        <v>0</v>
      </c>
      <c r="G407" s="218" t="n">
        <f aca="false">$AW410</f>
        <v>0</v>
      </c>
      <c r="H407" s="165"/>
      <c r="I407" s="165"/>
      <c r="J407" s="165"/>
      <c r="P407" s="165"/>
      <c r="S407" s="165"/>
      <c r="T407" s="165"/>
      <c r="U407" s="165"/>
      <c r="V407" s="165"/>
      <c r="W407" s="165"/>
      <c r="Y407" s="164" t="n">
        <v>404</v>
      </c>
      <c r="AA407" s="180" t="str">
        <f aca="false">IF(MOD(ROW(),2),"",INDEX($Z$3:$Z$600,ROW()/2))</f>
        <v/>
      </c>
      <c r="AB407" s="181" t="n">
        <v>4.05</v>
      </c>
      <c r="AC407" s="182" t="n">
        <f aca="false">VALUE($Z408)</f>
        <v>0</v>
      </c>
      <c r="AD407" s="164" t="n">
        <v>404</v>
      </c>
      <c r="AE407" s="191"/>
      <c r="AF407" s="227" t="str">
        <f aca="false">IF(MOD(ROW(),10),"",INDEX(AE$3:AE$600,ROW()/10))</f>
        <v/>
      </c>
      <c r="AG407" s="228" t="n">
        <v>402</v>
      </c>
      <c r="AH407" s="229" t="e">
        <f aca="false">VALUE($AF407)</f>
        <v>#VALUE!</v>
      </c>
      <c r="AI407" s="164" t="n">
        <v>404</v>
      </c>
      <c r="AK407" s="227" t="str">
        <f aca="false">IF(MOD(ROW(),10),"",INDEX(AJ$3:AJ$600,ROW()/10))</f>
        <v/>
      </c>
      <c r="AL407" s="228" t="n">
        <v>397</v>
      </c>
      <c r="AM407" s="229" t="e">
        <f aca="false">VALUE($AF407)</f>
        <v>#VALUE!</v>
      </c>
      <c r="AN407" s="164" t="n">
        <v>404</v>
      </c>
      <c r="AP407" s="227" t="str">
        <f aca="false">IF(MOD(ROW(),10),"",INDEX(AO$3:AO$600,ROW()/10))</f>
        <v/>
      </c>
      <c r="AQ407" s="181" t="n">
        <v>4.05</v>
      </c>
      <c r="AR407" s="229" t="e">
        <f aca="false">VALUE($AP407)</f>
        <v>#VALUE!</v>
      </c>
      <c r="AS407" s="164" t="n">
        <v>4040</v>
      </c>
      <c r="AU407" s="227" t="str">
        <f aca="false">IF(MOD(ROW(),10),"",INDEX(AT$3:AT$600,ROW()/10))</f>
        <v/>
      </c>
      <c r="AV407" s="181" t="n">
        <v>4.05</v>
      </c>
      <c r="AW407" s="229" t="e">
        <f aca="false">VALUE($AU407)</f>
        <v>#VALUE!</v>
      </c>
      <c r="AZ407" s="180" t="str">
        <f aca="false">IF(MOD(ROW(),2),"",INDEX(AY$3:AY$600,ROW()/2))</f>
        <v/>
      </c>
      <c r="BA407" s="181" t="n">
        <v>4.05</v>
      </c>
      <c r="BB407" s="182" t="e">
        <f aca="false">VALUE(AZ407)</f>
        <v>#VALUE!</v>
      </c>
      <c r="BE407" s="180" t="str">
        <f aca="false">IF(MOD(ROW(),2),"",INDEX(BD$3:BD$600,ROW()/2))</f>
        <v/>
      </c>
      <c r="BF407" s="181" t="n">
        <v>4.05</v>
      </c>
      <c r="BG407" s="182" t="n">
        <f aca="false">VALUE($BD408)</f>
        <v>0</v>
      </c>
    </row>
    <row r="408" customFormat="false" ht="13.5" hidden="false" customHeight="false" outlineLevel="0" collapsed="false">
      <c r="A408" s="208" t="n">
        <v>4.01</v>
      </c>
      <c r="B408" s="209" t="n">
        <v>1.56</v>
      </c>
      <c r="C408" s="213" t="n">
        <f aca="false">$C407+(($AM$20-$AM$10))/10</f>
        <v>0</v>
      </c>
      <c r="D408" s="217" t="n">
        <f aca="false">$D407+(($AH$30-$AH$20))/10</f>
        <v>0.000700000000000001</v>
      </c>
      <c r="E408" s="211" t="n">
        <f aca="false">$AC403</f>
        <v>0</v>
      </c>
      <c r="F408" s="212" t="n">
        <f aca="false">$F407+(($AR$20-$AR$10))/10</f>
        <v>-0.0032</v>
      </c>
      <c r="G408" s="218" t="n">
        <f aca="false">$G407+(($AW$20-$AW$10))/10</f>
        <v>-0.0045</v>
      </c>
      <c r="H408" s="165"/>
      <c r="I408" s="165"/>
      <c r="J408" s="165"/>
      <c r="P408" s="165"/>
      <c r="S408" s="165"/>
      <c r="T408" s="165"/>
      <c r="U408" s="165"/>
      <c r="V408" s="165"/>
      <c r="W408" s="165"/>
      <c r="Y408" s="164" t="n">
        <v>405</v>
      </c>
      <c r="AA408" s="180" t="n">
        <f aca="false">IF(MOD(ROW(),2),"",INDEX($Z$3:$Z$600,ROW()/2))</f>
        <v>0</v>
      </c>
      <c r="AB408" s="181" t="n">
        <v>4.06</v>
      </c>
      <c r="AC408" s="182" t="n">
        <f aca="false">VALUE($Z409)</f>
        <v>0</v>
      </c>
      <c r="AD408" s="164" t="n">
        <v>405</v>
      </c>
      <c r="AE408" s="191"/>
      <c r="AF408" s="227" t="str">
        <f aca="false">IF(MOD(ROW(),10),"",INDEX(AE$3:AE$600,ROW()/10))</f>
        <v/>
      </c>
      <c r="AG408" s="228" t="n">
        <v>403</v>
      </c>
      <c r="AH408" s="229" t="e">
        <f aca="false">VALUE($AF408)</f>
        <v>#VALUE!</v>
      </c>
      <c r="AI408" s="164" t="n">
        <v>405</v>
      </c>
      <c r="AK408" s="227" t="str">
        <f aca="false">IF(MOD(ROW(),10),"",INDEX(AJ$3:AJ$600,ROW()/10))</f>
        <v/>
      </c>
      <c r="AL408" s="228" t="n">
        <v>398</v>
      </c>
      <c r="AM408" s="229" t="e">
        <f aca="false">VALUE($AF408)</f>
        <v>#VALUE!</v>
      </c>
      <c r="AN408" s="164" t="n">
        <v>405</v>
      </c>
      <c r="AP408" s="227" t="str">
        <f aca="false">IF(MOD(ROW(),10),"",INDEX(AO$3:AO$600,ROW()/10))</f>
        <v/>
      </c>
      <c r="AQ408" s="181" t="n">
        <v>4.06</v>
      </c>
      <c r="AR408" s="229" t="e">
        <f aca="false">VALUE($AP408)</f>
        <v>#VALUE!</v>
      </c>
      <c r="AS408" s="164" t="n">
        <v>4050</v>
      </c>
      <c r="AU408" s="227" t="str">
        <f aca="false">IF(MOD(ROW(),10),"",INDEX(AT$3:AT$600,ROW()/10))</f>
        <v/>
      </c>
      <c r="AV408" s="181" t="n">
        <v>4.06</v>
      </c>
      <c r="AW408" s="229" t="e">
        <f aca="false">VALUE($AU408)</f>
        <v>#VALUE!</v>
      </c>
      <c r="AZ408" s="180" t="n">
        <f aca="false">IF(MOD(ROW(),2),"",INDEX(AY$3:AY$600,ROW()/2))</f>
        <v>0</v>
      </c>
      <c r="BA408" s="181" t="n">
        <v>4.06</v>
      </c>
      <c r="BB408" s="182" t="n">
        <f aca="false">VALUE(AZ408)</f>
        <v>0</v>
      </c>
      <c r="BE408" s="180" t="n">
        <f aca="false">IF(MOD(ROW(),2),"",INDEX(BD$3:BD$600,ROW()/2))</f>
        <v>0</v>
      </c>
      <c r="BF408" s="181" t="n">
        <v>4.06</v>
      </c>
      <c r="BG408" s="182" t="n">
        <f aca="false">VALUE($BD409)</f>
        <v>0</v>
      </c>
    </row>
    <row r="409" customFormat="false" ht="13.5" hidden="false" customHeight="false" outlineLevel="0" collapsed="false">
      <c r="A409" s="208" t="n">
        <v>4.02</v>
      </c>
      <c r="B409" s="209" t="n">
        <v>1.55</v>
      </c>
      <c r="C409" s="213" t="n">
        <f aca="false">$C408+(($AM$20-$AM$10))/10</f>
        <v>0</v>
      </c>
      <c r="D409" s="217" t="n">
        <f aca="false">$D408+(($AH$30-$AH$20))/10</f>
        <v>0.0014</v>
      </c>
      <c r="E409" s="211" t="n">
        <f aca="false">$AC404</f>
        <v>0</v>
      </c>
      <c r="F409" s="212" t="n">
        <f aca="false">$F408+(($AR$20-$AR$10))/10</f>
        <v>-0.0064</v>
      </c>
      <c r="G409" s="218" t="n">
        <f aca="false">$G408+(($AW$20-$AW$10))/10</f>
        <v>-0.009</v>
      </c>
      <c r="H409" s="165"/>
      <c r="I409" s="165"/>
      <c r="J409" s="165"/>
      <c r="P409" s="165"/>
      <c r="S409" s="165"/>
      <c r="T409" s="165"/>
      <c r="U409" s="165"/>
      <c r="V409" s="165"/>
      <c r="W409" s="165"/>
      <c r="Y409" s="164" t="n">
        <v>406</v>
      </c>
      <c r="AA409" s="180" t="str">
        <f aca="false">IF(MOD(ROW(),2),"",INDEX($Z$3:$Z$600,ROW()/2))</f>
        <v/>
      </c>
      <c r="AB409" s="181" t="n">
        <v>4.07</v>
      </c>
      <c r="AC409" s="182" t="n">
        <f aca="false">VALUE($Z410)</f>
        <v>0</v>
      </c>
      <c r="AD409" s="164" t="n">
        <v>406</v>
      </c>
      <c r="AE409" s="191"/>
      <c r="AF409" s="227" t="str">
        <f aca="false">IF(MOD(ROW(),10),"",INDEX(AE$3:AE$600,ROW()/10))</f>
        <v/>
      </c>
      <c r="AG409" s="228" t="n">
        <v>404</v>
      </c>
      <c r="AH409" s="229" t="e">
        <f aca="false">VALUE($AF409)</f>
        <v>#VALUE!</v>
      </c>
      <c r="AI409" s="164" t="n">
        <v>406</v>
      </c>
      <c r="AK409" s="227" t="str">
        <f aca="false">IF(MOD(ROW(),10),"",INDEX(AJ$3:AJ$600,ROW()/10))</f>
        <v/>
      </c>
      <c r="AL409" s="228" t="n">
        <v>399</v>
      </c>
      <c r="AM409" s="229" t="e">
        <f aca="false">VALUE($AF409)</f>
        <v>#VALUE!</v>
      </c>
      <c r="AN409" s="164" t="n">
        <v>406</v>
      </c>
      <c r="AP409" s="227" t="str">
        <f aca="false">IF(MOD(ROW(),10),"",INDEX(AO$3:AO$600,ROW()/10))</f>
        <v/>
      </c>
      <c r="AQ409" s="181" t="n">
        <v>4.07</v>
      </c>
      <c r="AR409" s="229" t="e">
        <f aca="false">VALUE($AP409)</f>
        <v>#VALUE!</v>
      </c>
      <c r="AS409" s="164" t="n">
        <v>4060</v>
      </c>
      <c r="AU409" s="227" t="str">
        <f aca="false">IF(MOD(ROW(),10),"",INDEX(AT$3:AT$600,ROW()/10))</f>
        <v/>
      </c>
      <c r="AV409" s="181" t="n">
        <v>4.07</v>
      </c>
      <c r="AW409" s="229" t="e">
        <f aca="false">VALUE($AU409)</f>
        <v>#VALUE!</v>
      </c>
      <c r="AZ409" s="180" t="str">
        <f aca="false">IF(MOD(ROW(),2),"",INDEX(AY$3:AY$600,ROW()/2))</f>
        <v/>
      </c>
      <c r="BA409" s="181" t="n">
        <v>4.07</v>
      </c>
      <c r="BB409" s="182" t="e">
        <f aca="false">VALUE(AZ409)</f>
        <v>#VALUE!</v>
      </c>
      <c r="BE409" s="180" t="str">
        <f aca="false">IF(MOD(ROW(),2),"",INDEX(BD$3:BD$600,ROW()/2))</f>
        <v/>
      </c>
      <c r="BF409" s="181" t="n">
        <v>4.07</v>
      </c>
      <c r="BG409" s="182" t="n">
        <f aca="false">VALUE($BD410)</f>
        <v>0</v>
      </c>
    </row>
    <row r="410" customFormat="false" ht="13.5" hidden="false" customHeight="false" outlineLevel="0" collapsed="false">
      <c r="A410" s="208" t="n">
        <v>4.03</v>
      </c>
      <c r="B410" s="209" t="n">
        <v>1.54</v>
      </c>
      <c r="C410" s="213" t="n">
        <f aca="false">$C409+(($AM$20-$AM$10))/10</f>
        <v>0</v>
      </c>
      <c r="D410" s="217" t="n">
        <f aca="false">$D409+(($AH$30-$AH$20))/10</f>
        <v>0.0021</v>
      </c>
      <c r="E410" s="211" t="n">
        <f aca="false">$AC405</f>
        <v>0</v>
      </c>
      <c r="F410" s="212" t="n">
        <f aca="false">$F409+(($AR$20-$AR$10))/10</f>
        <v>-0.0096</v>
      </c>
      <c r="G410" s="218" t="n">
        <f aca="false">$G409+(($AW$20-$AW$10))/10</f>
        <v>-0.0135</v>
      </c>
      <c r="H410" s="165"/>
      <c r="I410" s="165"/>
      <c r="J410" s="165"/>
      <c r="P410" s="165"/>
      <c r="S410" s="165"/>
      <c r="T410" s="165"/>
      <c r="U410" s="165"/>
      <c r="V410" s="165"/>
      <c r="W410" s="165"/>
      <c r="Y410" s="164" t="n">
        <v>407</v>
      </c>
      <c r="AA410" s="180" t="n">
        <f aca="false">IF(MOD(ROW(),2),"",INDEX($Z$3:$Z$600,ROW()/2))</f>
        <v>0</v>
      </c>
      <c r="AB410" s="181" t="n">
        <v>4.08</v>
      </c>
      <c r="AC410" s="182" t="n">
        <f aca="false">VALUE($Z411)</f>
        <v>0</v>
      </c>
      <c r="AD410" s="164" t="n">
        <v>407</v>
      </c>
      <c r="AE410" s="191"/>
      <c r="AF410" s="227" t="n">
        <f aca="false">IF(MOD(ROW(),10),"",INDEX(AE$3:AE$600,ROW()/10))</f>
        <v>0</v>
      </c>
      <c r="AG410" s="228" t="n">
        <v>405</v>
      </c>
      <c r="AH410" s="229" t="n">
        <f aca="false">VALUE($AF410)</f>
        <v>0</v>
      </c>
      <c r="AI410" s="164" t="n">
        <v>407</v>
      </c>
      <c r="AK410" s="227" t="n">
        <f aca="false">IF(MOD(ROW(),10),"",INDEX(AJ$3:AJ$600,ROW()/10))</f>
        <v>0</v>
      </c>
      <c r="AL410" s="228" t="n">
        <v>400</v>
      </c>
      <c r="AM410" s="229" t="n">
        <f aca="false">VALUE($AF410)</f>
        <v>0</v>
      </c>
      <c r="AN410" s="164" t="n">
        <v>407</v>
      </c>
      <c r="AP410" s="227" t="n">
        <f aca="false">IF(MOD(ROW(),10),"",INDEX(AO$3:AO$600,ROW()/10))</f>
        <v>0</v>
      </c>
      <c r="AQ410" s="181" t="n">
        <v>4.08</v>
      </c>
      <c r="AR410" s="229" t="n">
        <f aca="false">VALUE($AP410)</f>
        <v>0</v>
      </c>
      <c r="AS410" s="164" t="n">
        <v>4070</v>
      </c>
      <c r="AU410" s="227" t="n">
        <f aca="false">IF(MOD(ROW(),10),"",INDEX(AT$3:AT$600,ROW()/10))</f>
        <v>0</v>
      </c>
      <c r="AV410" s="181" t="n">
        <v>4.08</v>
      </c>
      <c r="AW410" s="229" t="n">
        <f aca="false">VALUE($AU410)</f>
        <v>0</v>
      </c>
      <c r="AZ410" s="180" t="n">
        <f aca="false">IF(MOD(ROW(),2),"",INDEX(AY$3:AY$600,ROW()/2))</f>
        <v>0</v>
      </c>
      <c r="BA410" s="181" t="n">
        <v>4.08</v>
      </c>
      <c r="BB410" s="182" t="n">
        <f aca="false">VALUE(AZ410)</f>
        <v>0</v>
      </c>
      <c r="BE410" s="180" t="n">
        <f aca="false">IF(MOD(ROW(),2),"",INDEX(BD$3:BD$600,ROW()/2))</f>
        <v>0</v>
      </c>
      <c r="BF410" s="181" t="n">
        <v>4.08</v>
      </c>
      <c r="BG410" s="182" t="n">
        <f aca="false">VALUE($BD411)</f>
        <v>0</v>
      </c>
    </row>
    <row r="411" customFormat="false" ht="13.5" hidden="false" customHeight="false" outlineLevel="0" collapsed="false">
      <c r="A411" s="208" t="n">
        <v>4.04</v>
      </c>
      <c r="B411" s="209" t="n">
        <v>1.53</v>
      </c>
      <c r="C411" s="213" t="n">
        <f aca="false">$C410+(($AM$20-$AM$10))/10</f>
        <v>0</v>
      </c>
      <c r="D411" s="217" t="n">
        <f aca="false">$D410+(($AH$30-$AH$20))/10</f>
        <v>0.0028</v>
      </c>
      <c r="E411" s="211" t="n">
        <f aca="false">$AC406</f>
        <v>0</v>
      </c>
      <c r="F411" s="212" t="n">
        <f aca="false">$F410+(($AR$20-$AR$10))/10</f>
        <v>-0.0128</v>
      </c>
      <c r="G411" s="218" t="n">
        <f aca="false">$G410+(($AW$20-$AW$10))/10</f>
        <v>-0.018</v>
      </c>
      <c r="H411" s="165"/>
      <c r="I411" s="165"/>
      <c r="J411" s="165"/>
      <c r="P411" s="165"/>
      <c r="S411" s="165"/>
      <c r="T411" s="165"/>
      <c r="U411" s="165"/>
      <c r="V411" s="165"/>
      <c r="W411" s="165"/>
      <c r="Y411" s="164" t="n">
        <v>408</v>
      </c>
      <c r="AA411" s="180" t="str">
        <f aca="false">IF(MOD(ROW(),2),"",INDEX($Z$3:$Z$600,ROW()/2))</f>
        <v/>
      </c>
      <c r="AB411" s="181" t="n">
        <v>4.09</v>
      </c>
      <c r="AC411" s="182" t="n">
        <f aca="false">VALUE($Z412)</f>
        <v>0</v>
      </c>
      <c r="AD411" s="164" t="n">
        <v>408</v>
      </c>
      <c r="AE411" s="191"/>
      <c r="AF411" s="227" t="str">
        <f aca="false">IF(MOD(ROW(),10),"",INDEX(AE$3:AE$600,ROW()/10))</f>
        <v/>
      </c>
      <c r="AG411" s="228" t="n">
        <v>406</v>
      </c>
      <c r="AH411" s="229" t="e">
        <f aca="false">VALUE($AF411)</f>
        <v>#VALUE!</v>
      </c>
      <c r="AI411" s="164" t="n">
        <v>408</v>
      </c>
      <c r="AK411" s="227" t="str">
        <f aca="false">IF(MOD(ROW(),10),"",INDEX(AJ$3:AJ$600,ROW()/10))</f>
        <v/>
      </c>
      <c r="AL411" s="228" t="n">
        <v>401</v>
      </c>
      <c r="AM411" s="229" t="e">
        <f aca="false">VALUE($AF411)</f>
        <v>#VALUE!</v>
      </c>
      <c r="AN411" s="164" t="n">
        <v>408</v>
      </c>
      <c r="AP411" s="227" t="str">
        <f aca="false">IF(MOD(ROW(),10),"",INDEX(AO$3:AO$600,ROW()/10))</f>
        <v/>
      </c>
      <c r="AQ411" s="181" t="n">
        <v>4.09</v>
      </c>
      <c r="AR411" s="229" t="e">
        <f aca="false">VALUE($AP411)</f>
        <v>#VALUE!</v>
      </c>
      <c r="AS411" s="164" t="n">
        <v>4080</v>
      </c>
      <c r="AU411" s="227" t="str">
        <f aca="false">IF(MOD(ROW(),10),"",INDEX(AT$3:AT$600,ROW()/10))</f>
        <v/>
      </c>
      <c r="AV411" s="181" t="n">
        <v>4.09</v>
      </c>
      <c r="AW411" s="229" t="e">
        <f aca="false">VALUE($AU411)</f>
        <v>#VALUE!</v>
      </c>
      <c r="AZ411" s="180" t="str">
        <f aca="false">IF(MOD(ROW(),2),"",INDEX(AY$3:AY$600,ROW()/2))</f>
        <v/>
      </c>
      <c r="BA411" s="181" t="n">
        <v>4.09</v>
      </c>
      <c r="BB411" s="182" t="e">
        <f aca="false">VALUE(AZ411)</f>
        <v>#VALUE!</v>
      </c>
      <c r="BE411" s="180" t="str">
        <f aca="false">IF(MOD(ROW(),2),"",INDEX(BD$3:BD$600,ROW()/2))</f>
        <v/>
      </c>
      <c r="BF411" s="181" t="n">
        <v>4.09</v>
      </c>
      <c r="BG411" s="182" t="n">
        <f aca="false">VALUE($BD412)</f>
        <v>0</v>
      </c>
    </row>
    <row r="412" customFormat="false" ht="13.5" hidden="false" customHeight="false" outlineLevel="0" collapsed="false">
      <c r="A412" s="208" t="n">
        <v>4.05</v>
      </c>
      <c r="B412" s="209" t="n">
        <v>1.52</v>
      </c>
      <c r="C412" s="213" t="n">
        <f aca="false">$C411+(($AM$20-$AM$10))/10</f>
        <v>0</v>
      </c>
      <c r="D412" s="217" t="n">
        <f aca="false">$D411+(($AH$30-$AH$20))/10</f>
        <v>0.0035</v>
      </c>
      <c r="E412" s="211" t="n">
        <f aca="false">$AC407</f>
        <v>0</v>
      </c>
      <c r="F412" s="212" t="n">
        <f aca="false">$F411+(($AR$20-$AR$10))/10</f>
        <v>-0.016</v>
      </c>
      <c r="G412" s="218" t="n">
        <f aca="false">$G411+(($AW$20-$AW$10))/10</f>
        <v>-0.0225</v>
      </c>
      <c r="H412" s="165"/>
      <c r="I412" s="165"/>
      <c r="J412" s="165"/>
      <c r="P412" s="165"/>
      <c r="S412" s="165"/>
      <c r="T412" s="165"/>
      <c r="U412" s="165"/>
      <c r="V412" s="165"/>
      <c r="W412" s="165"/>
      <c r="Y412" s="164" t="n">
        <v>409</v>
      </c>
      <c r="AA412" s="180" t="n">
        <f aca="false">IF(MOD(ROW(),2),"",INDEX($Z$3:$Z$600,ROW()/2))</f>
        <v>0</v>
      </c>
      <c r="AB412" s="181" t="n">
        <v>4.1</v>
      </c>
      <c r="AC412" s="182" t="n">
        <f aca="false">VALUE($Z413)</f>
        <v>0</v>
      </c>
      <c r="AD412" s="164" t="n">
        <v>409</v>
      </c>
      <c r="AE412" s="191"/>
      <c r="AF412" s="227" t="str">
        <f aca="false">IF(MOD(ROW(),10),"",INDEX(AE$3:AE$600,ROW()/10))</f>
        <v/>
      </c>
      <c r="AG412" s="228" t="n">
        <v>407</v>
      </c>
      <c r="AH412" s="229" t="e">
        <f aca="false">VALUE($AF412)</f>
        <v>#VALUE!</v>
      </c>
      <c r="AI412" s="164" t="n">
        <v>409</v>
      </c>
      <c r="AK412" s="227" t="str">
        <f aca="false">IF(MOD(ROW(),10),"",INDEX(AJ$3:AJ$600,ROW()/10))</f>
        <v/>
      </c>
      <c r="AL412" s="228" t="n">
        <v>402</v>
      </c>
      <c r="AM412" s="229" t="e">
        <f aca="false">VALUE($AF412)</f>
        <v>#VALUE!</v>
      </c>
      <c r="AN412" s="164" t="n">
        <v>409</v>
      </c>
      <c r="AP412" s="227" t="str">
        <f aca="false">IF(MOD(ROW(),10),"",INDEX(AO$3:AO$600,ROW()/10))</f>
        <v/>
      </c>
      <c r="AQ412" s="181" t="n">
        <v>4.1</v>
      </c>
      <c r="AR412" s="229" t="e">
        <f aca="false">VALUE($AP412)</f>
        <v>#VALUE!</v>
      </c>
      <c r="AS412" s="164" t="n">
        <v>4090</v>
      </c>
      <c r="AU412" s="227" t="str">
        <f aca="false">IF(MOD(ROW(),10),"",INDEX(AT$3:AT$600,ROW()/10))</f>
        <v/>
      </c>
      <c r="AV412" s="181" t="n">
        <v>4.1</v>
      </c>
      <c r="AW412" s="229" t="e">
        <f aca="false">VALUE($AU412)</f>
        <v>#VALUE!</v>
      </c>
      <c r="AZ412" s="180" t="n">
        <f aca="false">IF(MOD(ROW(),2),"",INDEX(AY$3:AY$600,ROW()/2))</f>
        <v>0</v>
      </c>
      <c r="BA412" s="181" t="n">
        <v>4.1</v>
      </c>
      <c r="BB412" s="182" t="n">
        <f aca="false">VALUE(AZ412)</f>
        <v>0</v>
      </c>
      <c r="BE412" s="180" t="n">
        <f aca="false">IF(MOD(ROW(),2),"",INDEX(BD$3:BD$600,ROW()/2))</f>
        <v>0</v>
      </c>
      <c r="BF412" s="181" t="n">
        <v>4.1</v>
      </c>
      <c r="BG412" s="182" t="n">
        <f aca="false">VALUE($BD413)</f>
        <v>0</v>
      </c>
    </row>
    <row r="413" customFormat="false" ht="13.5" hidden="false" customHeight="false" outlineLevel="0" collapsed="false">
      <c r="A413" s="208" t="n">
        <v>4.06</v>
      </c>
      <c r="B413" s="209" t="n">
        <v>1.51</v>
      </c>
      <c r="C413" s="213" t="n">
        <f aca="false">$C412+(($AM$20-$AM$10))/10</f>
        <v>0</v>
      </c>
      <c r="D413" s="217" t="n">
        <f aca="false">$D412+(($AH$30-$AH$20))/10</f>
        <v>0.0042</v>
      </c>
      <c r="E413" s="211" t="n">
        <f aca="false">$AC408</f>
        <v>0</v>
      </c>
      <c r="F413" s="212" t="n">
        <f aca="false">$F412+(($AR$20-$AR$10))/10</f>
        <v>-0.0192</v>
      </c>
      <c r="G413" s="218" t="n">
        <f aca="false">$G412+(($AW$20-$AW$10))/10</f>
        <v>-0.027</v>
      </c>
      <c r="H413" s="165"/>
      <c r="I413" s="165"/>
      <c r="J413" s="165"/>
      <c r="P413" s="165"/>
      <c r="S413" s="165"/>
      <c r="T413" s="165"/>
      <c r="U413" s="165"/>
      <c r="V413" s="165"/>
      <c r="W413" s="165"/>
      <c r="Y413" s="164" t="n">
        <v>410</v>
      </c>
      <c r="AA413" s="180" t="str">
        <f aca="false">IF(MOD(ROW(),2),"",INDEX($Z$3:$Z$600,ROW()/2))</f>
        <v/>
      </c>
      <c r="AB413" s="181" t="n">
        <v>4.11</v>
      </c>
      <c r="AC413" s="182" t="n">
        <f aca="false">VALUE($Z414)</f>
        <v>0</v>
      </c>
      <c r="AD413" s="164" t="n">
        <v>410</v>
      </c>
      <c r="AE413" s="191"/>
      <c r="AF413" s="227" t="str">
        <f aca="false">IF(MOD(ROW(),10),"",INDEX(AE$3:AE$600,ROW()/10))</f>
        <v/>
      </c>
      <c r="AG413" s="228" t="n">
        <v>408</v>
      </c>
      <c r="AH413" s="229" t="e">
        <f aca="false">VALUE($AF413)</f>
        <v>#VALUE!</v>
      </c>
      <c r="AI413" s="164" t="n">
        <v>410</v>
      </c>
      <c r="AK413" s="227" t="str">
        <f aca="false">IF(MOD(ROW(),10),"",INDEX(AJ$3:AJ$600,ROW()/10))</f>
        <v/>
      </c>
      <c r="AL413" s="228" t="n">
        <v>403</v>
      </c>
      <c r="AM413" s="229" t="e">
        <f aca="false">VALUE($AF413)</f>
        <v>#VALUE!</v>
      </c>
      <c r="AN413" s="164" t="n">
        <v>410</v>
      </c>
      <c r="AP413" s="227" t="str">
        <f aca="false">IF(MOD(ROW(),10),"",INDEX(AO$3:AO$600,ROW()/10))</f>
        <v/>
      </c>
      <c r="AQ413" s="181" t="n">
        <v>4.11</v>
      </c>
      <c r="AR413" s="229" t="e">
        <f aca="false">VALUE($AP413)</f>
        <v>#VALUE!</v>
      </c>
      <c r="AS413" s="164" t="n">
        <v>4100</v>
      </c>
      <c r="AU413" s="227" t="str">
        <f aca="false">IF(MOD(ROW(),10),"",INDEX(AT$3:AT$600,ROW()/10))</f>
        <v/>
      </c>
      <c r="AV413" s="181" t="n">
        <v>4.11</v>
      </c>
      <c r="AW413" s="229" t="e">
        <f aca="false">VALUE($AU413)</f>
        <v>#VALUE!</v>
      </c>
      <c r="AZ413" s="180" t="str">
        <f aca="false">IF(MOD(ROW(),2),"",INDEX(AY$3:AY$600,ROW()/2))</f>
        <v/>
      </c>
      <c r="BA413" s="181" t="n">
        <v>4.11</v>
      </c>
      <c r="BB413" s="182" t="e">
        <f aca="false">VALUE(AZ413)</f>
        <v>#VALUE!</v>
      </c>
      <c r="BE413" s="180" t="str">
        <f aca="false">IF(MOD(ROW(),2),"",INDEX(BD$3:BD$600,ROW()/2))</f>
        <v/>
      </c>
      <c r="BF413" s="181" t="n">
        <v>4.11</v>
      </c>
      <c r="BG413" s="182" t="n">
        <f aca="false">VALUE($BD414)</f>
        <v>0</v>
      </c>
    </row>
    <row r="414" customFormat="false" ht="13.5" hidden="false" customHeight="false" outlineLevel="0" collapsed="false">
      <c r="A414" s="208" t="n">
        <v>4.07</v>
      </c>
      <c r="B414" s="209" t="n">
        <v>1.5</v>
      </c>
      <c r="C414" s="213" t="n">
        <f aca="false">$C413+(($AM$20-$AM$10))/10</f>
        <v>0</v>
      </c>
      <c r="D414" s="217" t="n">
        <f aca="false">$D413+(($AH$30-$AH$20))/10</f>
        <v>0.00490000000000001</v>
      </c>
      <c r="E414" s="211" t="n">
        <f aca="false">$AC409</f>
        <v>0</v>
      </c>
      <c r="F414" s="212" t="n">
        <f aca="false">$F413+(($AR$20-$AR$10))/10</f>
        <v>-0.0224</v>
      </c>
      <c r="G414" s="218" t="n">
        <f aca="false">$G413+(($AW$20-$AW$10))/10</f>
        <v>-0.0315</v>
      </c>
      <c r="H414" s="165"/>
      <c r="I414" s="165"/>
      <c r="J414" s="165"/>
      <c r="P414" s="165"/>
      <c r="S414" s="165"/>
      <c r="T414" s="165"/>
      <c r="U414" s="165"/>
      <c r="V414" s="165"/>
      <c r="W414" s="165"/>
      <c r="Y414" s="164" t="n">
        <v>411</v>
      </c>
      <c r="AA414" s="180" t="n">
        <f aca="false">IF(MOD(ROW(),2),"",INDEX($Z$3:$Z$600,ROW()/2))</f>
        <v>0</v>
      </c>
      <c r="AB414" s="181" t="n">
        <v>4.12</v>
      </c>
      <c r="AC414" s="182" t="n">
        <f aca="false">VALUE($Z415)</f>
        <v>0</v>
      </c>
      <c r="AD414" s="164" t="n">
        <v>411</v>
      </c>
      <c r="AE414" s="191"/>
      <c r="AF414" s="227" t="str">
        <f aca="false">IF(MOD(ROW(),10),"",INDEX(AE$3:AE$600,ROW()/10))</f>
        <v/>
      </c>
      <c r="AG414" s="228" t="n">
        <v>409</v>
      </c>
      <c r="AH414" s="229" t="e">
        <f aca="false">VALUE($AF414)</f>
        <v>#VALUE!</v>
      </c>
      <c r="AI414" s="164" t="n">
        <v>411</v>
      </c>
      <c r="AK414" s="227" t="str">
        <f aca="false">IF(MOD(ROW(),10),"",INDEX(AJ$3:AJ$600,ROW()/10))</f>
        <v/>
      </c>
      <c r="AL414" s="228" t="n">
        <v>404</v>
      </c>
      <c r="AM414" s="229" t="e">
        <f aca="false">VALUE($AF414)</f>
        <v>#VALUE!</v>
      </c>
      <c r="AN414" s="164" t="n">
        <v>411</v>
      </c>
      <c r="AP414" s="227" t="str">
        <f aca="false">IF(MOD(ROW(),10),"",INDEX(AO$3:AO$600,ROW()/10))</f>
        <v/>
      </c>
      <c r="AQ414" s="181" t="n">
        <v>4.12</v>
      </c>
      <c r="AR414" s="229" t="e">
        <f aca="false">VALUE($AP414)</f>
        <v>#VALUE!</v>
      </c>
      <c r="AS414" s="164" t="n">
        <v>4110</v>
      </c>
      <c r="AU414" s="227" t="str">
        <f aca="false">IF(MOD(ROW(),10),"",INDEX(AT$3:AT$600,ROW()/10))</f>
        <v/>
      </c>
      <c r="AV414" s="181" t="n">
        <v>4.12</v>
      </c>
      <c r="AW414" s="229" t="e">
        <f aca="false">VALUE($AU414)</f>
        <v>#VALUE!</v>
      </c>
      <c r="AZ414" s="180" t="n">
        <f aca="false">IF(MOD(ROW(),2),"",INDEX(AY$3:AY$600,ROW()/2))</f>
        <v>0</v>
      </c>
      <c r="BA414" s="181" t="n">
        <v>4.12</v>
      </c>
      <c r="BB414" s="182" t="n">
        <f aca="false">VALUE(AZ414)</f>
        <v>0</v>
      </c>
      <c r="BE414" s="180" t="n">
        <f aca="false">IF(MOD(ROW(),2),"",INDEX(BD$3:BD$600,ROW()/2))</f>
        <v>0</v>
      </c>
      <c r="BF414" s="181" t="n">
        <v>4.12</v>
      </c>
      <c r="BG414" s="182" t="n">
        <f aca="false">VALUE($BD415)</f>
        <v>0</v>
      </c>
    </row>
    <row r="415" customFormat="false" ht="13.5" hidden="false" customHeight="false" outlineLevel="0" collapsed="false">
      <c r="A415" s="208" t="n">
        <v>4.08</v>
      </c>
      <c r="B415" s="209" t="n">
        <v>1.49</v>
      </c>
      <c r="C415" s="213" t="n">
        <f aca="false">$C414+(($AM$20-$AM$10))/10</f>
        <v>0</v>
      </c>
      <c r="D415" s="217" t="n">
        <f aca="false">$D414+(($AH$30-$AH$20))/10</f>
        <v>0.00560000000000001</v>
      </c>
      <c r="E415" s="211" t="n">
        <f aca="false">$AC410</f>
        <v>0</v>
      </c>
      <c r="F415" s="212" t="n">
        <f aca="false">$F414+(($AR$20-$AR$10))/10</f>
        <v>-0.0256</v>
      </c>
      <c r="G415" s="218" t="n">
        <f aca="false">$G414+(($AW$20-$AW$10))/10</f>
        <v>-0.036</v>
      </c>
      <c r="H415" s="165"/>
      <c r="I415" s="165"/>
      <c r="J415" s="165"/>
      <c r="P415" s="165"/>
      <c r="S415" s="165"/>
      <c r="T415" s="165"/>
      <c r="U415" s="165"/>
      <c r="V415" s="165"/>
      <c r="W415" s="165"/>
      <c r="Y415" s="164" t="n">
        <v>412</v>
      </c>
      <c r="AA415" s="180" t="str">
        <f aca="false">IF(MOD(ROW(),2),"",INDEX($Z$3:$Z$600,ROW()/2))</f>
        <v/>
      </c>
      <c r="AB415" s="181" t="n">
        <v>4.13</v>
      </c>
      <c r="AC415" s="182" t="n">
        <f aca="false">VALUE($Z416)</f>
        <v>0</v>
      </c>
      <c r="AD415" s="164" t="n">
        <v>412</v>
      </c>
      <c r="AE415" s="191"/>
      <c r="AF415" s="227" t="str">
        <f aca="false">IF(MOD(ROW(),10),"",INDEX(AE$3:AE$600,ROW()/10))</f>
        <v/>
      </c>
      <c r="AG415" s="228" t="n">
        <v>410</v>
      </c>
      <c r="AH415" s="229" t="e">
        <f aca="false">VALUE($AF415)</f>
        <v>#VALUE!</v>
      </c>
      <c r="AI415" s="164" t="n">
        <v>412</v>
      </c>
      <c r="AK415" s="227" t="str">
        <f aca="false">IF(MOD(ROW(),10),"",INDEX(AJ$3:AJ$600,ROW()/10))</f>
        <v/>
      </c>
      <c r="AL415" s="228" t="n">
        <v>405</v>
      </c>
      <c r="AM415" s="229" t="e">
        <f aca="false">VALUE($AF415)</f>
        <v>#VALUE!</v>
      </c>
      <c r="AN415" s="164" t="n">
        <v>412</v>
      </c>
      <c r="AP415" s="227" t="str">
        <f aca="false">IF(MOD(ROW(),10),"",INDEX(AO$3:AO$600,ROW()/10))</f>
        <v/>
      </c>
      <c r="AQ415" s="181" t="n">
        <v>4.13</v>
      </c>
      <c r="AR415" s="229" t="e">
        <f aca="false">VALUE($AP415)</f>
        <v>#VALUE!</v>
      </c>
      <c r="AS415" s="164" t="n">
        <v>4120</v>
      </c>
      <c r="AU415" s="227" t="str">
        <f aca="false">IF(MOD(ROW(),10),"",INDEX(AT$3:AT$600,ROW()/10))</f>
        <v/>
      </c>
      <c r="AV415" s="181" t="n">
        <v>4.13</v>
      </c>
      <c r="AW415" s="229" t="e">
        <f aca="false">VALUE($AU415)</f>
        <v>#VALUE!</v>
      </c>
      <c r="AZ415" s="180" t="str">
        <f aca="false">IF(MOD(ROW(),2),"",INDEX(AY$3:AY$600,ROW()/2))</f>
        <v/>
      </c>
      <c r="BA415" s="181" t="n">
        <v>4.13</v>
      </c>
      <c r="BB415" s="182" t="e">
        <f aca="false">VALUE(AZ415)</f>
        <v>#VALUE!</v>
      </c>
      <c r="BE415" s="180" t="str">
        <f aca="false">IF(MOD(ROW(),2),"",INDEX(BD$3:BD$600,ROW()/2))</f>
        <v/>
      </c>
      <c r="BF415" s="181" t="n">
        <v>4.13</v>
      </c>
      <c r="BG415" s="182" t="n">
        <f aca="false">VALUE($BD416)</f>
        <v>0</v>
      </c>
    </row>
    <row r="416" customFormat="false" ht="13.5" hidden="false" customHeight="false" outlineLevel="0" collapsed="false">
      <c r="A416" s="208" t="n">
        <v>4.09</v>
      </c>
      <c r="B416" s="209" t="n">
        <v>1.48</v>
      </c>
      <c r="C416" s="213" t="n">
        <f aca="false">$C415+(($AM$20-$AM$10))/10</f>
        <v>0</v>
      </c>
      <c r="D416" s="217" t="n">
        <f aca="false">$D415+(($AH$30-$AH$20))/10</f>
        <v>0.00630000000000001</v>
      </c>
      <c r="E416" s="211" t="n">
        <f aca="false">$AC411</f>
        <v>0</v>
      </c>
      <c r="F416" s="212" t="n">
        <f aca="false">$F415+(($AR$20-$AR$10))/10</f>
        <v>-0.0288</v>
      </c>
      <c r="G416" s="218" t="n">
        <f aca="false">$G415+(($AW$20-$AW$10))/10</f>
        <v>-0.0405</v>
      </c>
      <c r="H416" s="165"/>
      <c r="I416" s="165"/>
      <c r="J416" s="165"/>
      <c r="P416" s="165"/>
      <c r="S416" s="165"/>
      <c r="T416" s="165"/>
      <c r="U416" s="165"/>
      <c r="V416" s="165"/>
      <c r="W416" s="165"/>
      <c r="Y416" s="164" t="n">
        <v>413</v>
      </c>
      <c r="AA416" s="180" t="n">
        <f aca="false">IF(MOD(ROW(),2),"",INDEX($Z$3:$Z$600,ROW()/2))</f>
        <v>0</v>
      </c>
      <c r="AB416" s="181" t="n">
        <v>4.14</v>
      </c>
      <c r="AC416" s="182" t="n">
        <f aca="false">VALUE($Z417)</f>
        <v>0</v>
      </c>
      <c r="AD416" s="164" t="n">
        <v>413</v>
      </c>
      <c r="AE416" s="191"/>
      <c r="AF416" s="227" t="str">
        <f aca="false">IF(MOD(ROW(),10),"",INDEX(AE$3:AE$600,ROW()/10))</f>
        <v/>
      </c>
      <c r="AG416" s="228" t="n">
        <v>411</v>
      </c>
      <c r="AH416" s="229" t="e">
        <f aca="false">VALUE($AF416)</f>
        <v>#VALUE!</v>
      </c>
      <c r="AI416" s="164" t="n">
        <v>413</v>
      </c>
      <c r="AK416" s="227" t="str">
        <f aca="false">IF(MOD(ROW(),10),"",INDEX(AJ$3:AJ$600,ROW()/10))</f>
        <v/>
      </c>
      <c r="AL416" s="228" t="n">
        <v>406</v>
      </c>
      <c r="AM416" s="229" t="e">
        <f aca="false">VALUE($AF416)</f>
        <v>#VALUE!</v>
      </c>
      <c r="AN416" s="164" t="n">
        <v>413</v>
      </c>
      <c r="AP416" s="227" t="str">
        <f aca="false">IF(MOD(ROW(),10),"",INDEX(AO$3:AO$600,ROW()/10))</f>
        <v/>
      </c>
      <c r="AQ416" s="181" t="n">
        <v>4.14</v>
      </c>
      <c r="AR416" s="229" t="e">
        <f aca="false">VALUE($AP416)</f>
        <v>#VALUE!</v>
      </c>
      <c r="AS416" s="164" t="n">
        <v>4130</v>
      </c>
      <c r="AU416" s="227" t="str">
        <f aca="false">IF(MOD(ROW(),10),"",INDEX(AT$3:AT$600,ROW()/10))</f>
        <v/>
      </c>
      <c r="AV416" s="181" t="n">
        <v>4.14</v>
      </c>
      <c r="AW416" s="229" t="e">
        <f aca="false">VALUE($AU416)</f>
        <v>#VALUE!</v>
      </c>
      <c r="AZ416" s="180" t="n">
        <f aca="false">IF(MOD(ROW(),2),"",INDEX(AY$3:AY$600,ROW()/2))</f>
        <v>0</v>
      </c>
      <c r="BA416" s="181" t="n">
        <v>4.14</v>
      </c>
      <c r="BB416" s="182" t="n">
        <f aca="false">VALUE(AZ416)</f>
        <v>0</v>
      </c>
      <c r="BE416" s="180" t="n">
        <f aca="false">IF(MOD(ROW(),2),"",INDEX(BD$3:BD$600,ROW()/2))</f>
        <v>0</v>
      </c>
      <c r="BF416" s="181" t="n">
        <v>4.14</v>
      </c>
      <c r="BG416" s="182" t="n">
        <f aca="false">VALUE($BD417)</f>
        <v>0</v>
      </c>
    </row>
    <row r="417" customFormat="false" ht="13.5" hidden="false" customHeight="false" outlineLevel="0" collapsed="false">
      <c r="A417" s="208" t="n">
        <v>4.1</v>
      </c>
      <c r="B417" s="209" t="n">
        <v>1.47</v>
      </c>
      <c r="C417" s="213" t="n">
        <f aca="false">$AM420</f>
        <v>0</v>
      </c>
      <c r="D417" s="241" t="n">
        <f aca="false">$AH420</f>
        <v>0</v>
      </c>
      <c r="E417" s="211" t="n">
        <f aca="false">$AC412</f>
        <v>0</v>
      </c>
      <c r="F417" s="212" t="n">
        <f aca="false">$AR420</f>
        <v>0</v>
      </c>
      <c r="G417" s="218" t="n">
        <f aca="false">$AW420</f>
        <v>0</v>
      </c>
      <c r="H417" s="165"/>
      <c r="I417" s="165"/>
      <c r="J417" s="165"/>
      <c r="P417" s="165"/>
      <c r="S417" s="165"/>
      <c r="T417" s="165"/>
      <c r="U417" s="165"/>
      <c r="V417" s="165"/>
      <c r="W417" s="165"/>
      <c r="Y417" s="164" t="n">
        <v>414</v>
      </c>
      <c r="AA417" s="180" t="str">
        <f aca="false">IF(MOD(ROW(),2),"",INDEX($Z$3:$Z$600,ROW()/2))</f>
        <v/>
      </c>
      <c r="AB417" s="181" t="n">
        <v>4.15</v>
      </c>
      <c r="AC417" s="182" t="n">
        <f aca="false">VALUE($Z418)</f>
        <v>0</v>
      </c>
      <c r="AD417" s="164" t="n">
        <v>414</v>
      </c>
      <c r="AE417" s="191"/>
      <c r="AF417" s="227" t="str">
        <f aca="false">IF(MOD(ROW(),10),"",INDEX(AE$3:AE$600,ROW()/10))</f>
        <v/>
      </c>
      <c r="AG417" s="228" t="n">
        <v>412</v>
      </c>
      <c r="AH417" s="229" t="e">
        <f aca="false">VALUE($AF417)</f>
        <v>#VALUE!</v>
      </c>
      <c r="AI417" s="164" t="n">
        <v>414</v>
      </c>
      <c r="AK417" s="227" t="str">
        <f aca="false">IF(MOD(ROW(),10),"",INDEX(AJ$3:AJ$600,ROW()/10))</f>
        <v/>
      </c>
      <c r="AL417" s="228" t="n">
        <v>407</v>
      </c>
      <c r="AM417" s="229" t="e">
        <f aca="false">VALUE($AF417)</f>
        <v>#VALUE!</v>
      </c>
      <c r="AN417" s="164" t="n">
        <v>414</v>
      </c>
      <c r="AP417" s="227" t="str">
        <f aca="false">IF(MOD(ROW(),10),"",INDEX(AO$3:AO$600,ROW()/10))</f>
        <v/>
      </c>
      <c r="AQ417" s="181" t="n">
        <v>4.15</v>
      </c>
      <c r="AR417" s="229" t="e">
        <f aca="false">VALUE($AP417)</f>
        <v>#VALUE!</v>
      </c>
      <c r="AS417" s="164" t="n">
        <v>4140</v>
      </c>
      <c r="AU417" s="227" t="str">
        <f aca="false">IF(MOD(ROW(),10),"",INDEX(AT$3:AT$600,ROW()/10))</f>
        <v/>
      </c>
      <c r="AV417" s="181" t="n">
        <v>4.15</v>
      </c>
      <c r="AW417" s="229" t="e">
        <f aca="false">VALUE($AU417)</f>
        <v>#VALUE!</v>
      </c>
      <c r="AZ417" s="180" t="str">
        <f aca="false">IF(MOD(ROW(),2),"",INDEX(AY$3:AY$600,ROW()/2))</f>
        <v/>
      </c>
      <c r="BA417" s="181" t="n">
        <v>4.15</v>
      </c>
      <c r="BB417" s="182" t="e">
        <f aca="false">VALUE(AZ417)</f>
        <v>#VALUE!</v>
      </c>
      <c r="BE417" s="180" t="str">
        <f aca="false">IF(MOD(ROW(),2),"",INDEX(BD$3:BD$600,ROW()/2))</f>
        <v/>
      </c>
      <c r="BF417" s="181" t="n">
        <v>4.15</v>
      </c>
      <c r="BG417" s="182" t="n">
        <f aca="false">VALUE($BD418)</f>
        <v>0</v>
      </c>
    </row>
    <row r="418" customFormat="false" ht="13.5" hidden="false" customHeight="false" outlineLevel="0" collapsed="false">
      <c r="A418" s="208" t="n">
        <v>4.11</v>
      </c>
      <c r="B418" s="209" t="n">
        <v>1.46</v>
      </c>
      <c r="C418" s="213" t="n">
        <f aca="false">$C417+(($AM$20-$AM$10))/10</f>
        <v>0</v>
      </c>
      <c r="D418" s="217" t="n">
        <f aca="false">$D417+(($AH$30-$AH$20))/10</f>
        <v>0.000700000000000001</v>
      </c>
      <c r="E418" s="211" t="n">
        <f aca="false">$AC413</f>
        <v>0</v>
      </c>
      <c r="F418" s="212" t="n">
        <f aca="false">$F417+(($AR$20-$AR$10))/10</f>
        <v>-0.0032</v>
      </c>
      <c r="G418" s="218" t="n">
        <f aca="false">$G417+(($AW$20-$AW$10))/10</f>
        <v>-0.0045</v>
      </c>
      <c r="H418" s="165"/>
      <c r="I418" s="165"/>
      <c r="J418" s="165"/>
      <c r="P418" s="165"/>
      <c r="S418" s="165"/>
      <c r="T418" s="165"/>
      <c r="U418" s="165"/>
      <c r="V418" s="165"/>
      <c r="W418" s="165"/>
      <c r="Y418" s="164" t="n">
        <v>415</v>
      </c>
      <c r="AA418" s="180" t="n">
        <f aca="false">IF(MOD(ROW(),2),"",INDEX($Z$3:$Z$600,ROW()/2))</f>
        <v>0</v>
      </c>
      <c r="AB418" s="181" t="n">
        <v>4.16</v>
      </c>
      <c r="AC418" s="182" t="n">
        <f aca="false">VALUE($Z419)</f>
        <v>0</v>
      </c>
      <c r="AD418" s="164" t="n">
        <v>415</v>
      </c>
      <c r="AE418" s="191"/>
      <c r="AF418" s="227" t="str">
        <f aca="false">IF(MOD(ROW(),10),"",INDEX(AE$3:AE$600,ROW()/10))</f>
        <v/>
      </c>
      <c r="AG418" s="228" t="n">
        <v>413</v>
      </c>
      <c r="AH418" s="229" t="e">
        <f aca="false">VALUE($AF418)</f>
        <v>#VALUE!</v>
      </c>
      <c r="AI418" s="164" t="n">
        <v>415</v>
      </c>
      <c r="AK418" s="227" t="str">
        <f aca="false">IF(MOD(ROW(),10),"",INDEX(AJ$3:AJ$600,ROW()/10))</f>
        <v/>
      </c>
      <c r="AL418" s="228" t="n">
        <v>408</v>
      </c>
      <c r="AM418" s="229" t="e">
        <f aca="false">VALUE($AF418)</f>
        <v>#VALUE!</v>
      </c>
      <c r="AN418" s="164" t="n">
        <v>415</v>
      </c>
      <c r="AP418" s="227" t="str">
        <f aca="false">IF(MOD(ROW(),10),"",INDEX(AO$3:AO$600,ROW()/10))</f>
        <v/>
      </c>
      <c r="AQ418" s="181" t="n">
        <v>4.16</v>
      </c>
      <c r="AR418" s="229" t="e">
        <f aca="false">VALUE($AP418)</f>
        <v>#VALUE!</v>
      </c>
      <c r="AS418" s="164" t="n">
        <v>4150</v>
      </c>
      <c r="AU418" s="227" t="str">
        <f aca="false">IF(MOD(ROW(),10),"",INDEX(AT$3:AT$600,ROW()/10))</f>
        <v/>
      </c>
      <c r="AV418" s="181" t="n">
        <v>4.16</v>
      </c>
      <c r="AW418" s="229" t="e">
        <f aca="false">VALUE($AU418)</f>
        <v>#VALUE!</v>
      </c>
      <c r="AZ418" s="180" t="n">
        <f aca="false">IF(MOD(ROW(),2),"",INDEX(AY$3:AY$600,ROW()/2))</f>
        <v>0</v>
      </c>
      <c r="BA418" s="181" t="n">
        <v>4.16</v>
      </c>
      <c r="BB418" s="182" t="n">
        <f aca="false">VALUE(AZ418)</f>
        <v>0</v>
      </c>
      <c r="BE418" s="180" t="n">
        <f aca="false">IF(MOD(ROW(),2),"",INDEX(BD$3:BD$600,ROW()/2))</f>
        <v>0</v>
      </c>
      <c r="BF418" s="181" t="n">
        <v>4.16</v>
      </c>
      <c r="BG418" s="182" t="n">
        <f aca="false">VALUE($BD419)</f>
        <v>0</v>
      </c>
    </row>
    <row r="419" customFormat="false" ht="13.5" hidden="false" customHeight="false" outlineLevel="0" collapsed="false">
      <c r="A419" s="208" t="n">
        <v>4.12</v>
      </c>
      <c r="B419" s="209" t="n">
        <v>1.45</v>
      </c>
      <c r="C419" s="213" t="n">
        <f aca="false">$C418+(($AM$20-$AM$10))/10</f>
        <v>0</v>
      </c>
      <c r="D419" s="217" t="n">
        <f aca="false">$D418+(($AH$30-$AH$20))/10</f>
        <v>0.0014</v>
      </c>
      <c r="E419" s="211" t="n">
        <f aca="false">$AC414</f>
        <v>0</v>
      </c>
      <c r="F419" s="212" t="n">
        <f aca="false">$F418+(($AR$20-$AR$10))/10</f>
        <v>-0.0064</v>
      </c>
      <c r="G419" s="218" t="n">
        <f aca="false">$G418+(($AW$20-$AW$10))/10</f>
        <v>-0.009</v>
      </c>
      <c r="H419" s="165"/>
      <c r="I419" s="165"/>
      <c r="J419" s="165"/>
      <c r="P419" s="165"/>
      <c r="S419" s="165"/>
      <c r="T419" s="165"/>
      <c r="U419" s="165"/>
      <c r="V419" s="165"/>
      <c r="W419" s="165"/>
      <c r="Y419" s="164" t="n">
        <v>416</v>
      </c>
      <c r="AA419" s="180" t="str">
        <f aca="false">IF(MOD(ROW(),2),"",INDEX($Z$3:$Z$600,ROW()/2))</f>
        <v/>
      </c>
      <c r="AB419" s="181" t="n">
        <v>4.17</v>
      </c>
      <c r="AC419" s="182" t="n">
        <f aca="false">VALUE($Z420)</f>
        <v>0</v>
      </c>
      <c r="AD419" s="164" t="n">
        <v>416</v>
      </c>
      <c r="AE419" s="191"/>
      <c r="AF419" s="227" t="str">
        <f aca="false">IF(MOD(ROW(),10),"",INDEX(AE$3:AE$600,ROW()/10))</f>
        <v/>
      </c>
      <c r="AG419" s="228" t="n">
        <v>414</v>
      </c>
      <c r="AH419" s="229" t="e">
        <f aca="false">VALUE($AF419)</f>
        <v>#VALUE!</v>
      </c>
      <c r="AI419" s="164" t="n">
        <v>416</v>
      </c>
      <c r="AK419" s="227" t="str">
        <f aca="false">IF(MOD(ROW(),10),"",INDEX(AJ$3:AJ$600,ROW()/10))</f>
        <v/>
      </c>
      <c r="AL419" s="228" t="n">
        <v>409</v>
      </c>
      <c r="AM419" s="229" t="e">
        <f aca="false">VALUE($AF419)</f>
        <v>#VALUE!</v>
      </c>
      <c r="AN419" s="164" t="n">
        <v>416</v>
      </c>
      <c r="AP419" s="227" t="str">
        <f aca="false">IF(MOD(ROW(),10),"",INDEX(AO$3:AO$600,ROW()/10))</f>
        <v/>
      </c>
      <c r="AQ419" s="181" t="n">
        <v>4.17</v>
      </c>
      <c r="AR419" s="229" t="e">
        <f aca="false">VALUE($AP419)</f>
        <v>#VALUE!</v>
      </c>
      <c r="AS419" s="164" t="n">
        <v>4160</v>
      </c>
      <c r="AU419" s="227" t="str">
        <f aca="false">IF(MOD(ROW(),10),"",INDEX(AT$3:AT$600,ROW()/10))</f>
        <v/>
      </c>
      <c r="AV419" s="181" t="n">
        <v>4.17</v>
      </c>
      <c r="AW419" s="229" t="e">
        <f aca="false">VALUE($AU419)</f>
        <v>#VALUE!</v>
      </c>
      <c r="AZ419" s="180" t="str">
        <f aca="false">IF(MOD(ROW(),2),"",INDEX(AY$3:AY$600,ROW()/2))</f>
        <v/>
      </c>
      <c r="BA419" s="181" t="n">
        <v>4.17</v>
      </c>
      <c r="BB419" s="182" t="e">
        <f aca="false">VALUE(AZ419)</f>
        <v>#VALUE!</v>
      </c>
      <c r="BE419" s="180" t="str">
        <f aca="false">IF(MOD(ROW(),2),"",INDEX(BD$3:BD$600,ROW()/2))</f>
        <v/>
      </c>
      <c r="BF419" s="181" t="n">
        <v>4.17</v>
      </c>
      <c r="BG419" s="182" t="n">
        <f aca="false">VALUE($BD420)</f>
        <v>0</v>
      </c>
    </row>
    <row r="420" customFormat="false" ht="13.5" hidden="false" customHeight="false" outlineLevel="0" collapsed="false">
      <c r="A420" s="208" t="n">
        <v>4.13</v>
      </c>
      <c r="B420" s="209" t="n">
        <v>1.44</v>
      </c>
      <c r="C420" s="213" t="n">
        <f aca="false">$C419+(($AM$20-$AM$10))/10</f>
        <v>0</v>
      </c>
      <c r="D420" s="217" t="n">
        <f aca="false">$D419+(($AH$30-$AH$20))/10</f>
        <v>0.0021</v>
      </c>
      <c r="E420" s="211" t="n">
        <f aca="false">$AC415</f>
        <v>0</v>
      </c>
      <c r="F420" s="212" t="n">
        <f aca="false">$F419+(($AR$20-$AR$10))/10</f>
        <v>-0.0096</v>
      </c>
      <c r="G420" s="218" t="n">
        <f aca="false">$G419+(($AW$20-$AW$10))/10</f>
        <v>-0.0135</v>
      </c>
      <c r="H420" s="165"/>
      <c r="I420" s="165"/>
      <c r="J420" s="165"/>
      <c r="P420" s="165"/>
      <c r="S420" s="165"/>
      <c r="T420" s="165"/>
      <c r="U420" s="165"/>
      <c r="V420" s="165"/>
      <c r="W420" s="165"/>
      <c r="Y420" s="164" t="n">
        <v>417</v>
      </c>
      <c r="AA420" s="180" t="n">
        <f aca="false">IF(MOD(ROW(),2),"",INDEX($Z$3:$Z$600,ROW()/2))</f>
        <v>0</v>
      </c>
      <c r="AB420" s="181" t="n">
        <v>4.18</v>
      </c>
      <c r="AC420" s="182" t="n">
        <f aca="false">VALUE($Z421)</f>
        <v>0</v>
      </c>
      <c r="AD420" s="164" t="n">
        <v>417</v>
      </c>
      <c r="AE420" s="191"/>
      <c r="AF420" s="227" t="n">
        <f aca="false">IF(MOD(ROW(),10),"",INDEX(AE$3:AE$600,ROW()/10))</f>
        <v>0</v>
      </c>
      <c r="AG420" s="228" t="n">
        <v>415</v>
      </c>
      <c r="AH420" s="229" t="n">
        <f aca="false">VALUE($AF420)</f>
        <v>0</v>
      </c>
      <c r="AI420" s="164" t="n">
        <v>417</v>
      </c>
      <c r="AK420" s="227" t="n">
        <f aca="false">IF(MOD(ROW(),10),"",INDEX(AJ$3:AJ$600,ROW()/10))</f>
        <v>0</v>
      </c>
      <c r="AL420" s="228" t="n">
        <v>410</v>
      </c>
      <c r="AM420" s="229" t="n">
        <f aca="false">VALUE($AF420)</f>
        <v>0</v>
      </c>
      <c r="AN420" s="164" t="n">
        <v>417</v>
      </c>
      <c r="AP420" s="227" t="n">
        <f aca="false">IF(MOD(ROW(),10),"",INDEX(AO$3:AO$600,ROW()/10))</f>
        <v>0</v>
      </c>
      <c r="AQ420" s="181" t="n">
        <v>4.18</v>
      </c>
      <c r="AR420" s="229" t="n">
        <f aca="false">VALUE($AP420)</f>
        <v>0</v>
      </c>
      <c r="AS420" s="164" t="n">
        <v>4170</v>
      </c>
      <c r="AU420" s="227" t="n">
        <f aca="false">IF(MOD(ROW(),10),"",INDEX(AT$3:AT$600,ROW()/10))</f>
        <v>0</v>
      </c>
      <c r="AV420" s="181" t="n">
        <v>4.18</v>
      </c>
      <c r="AW420" s="229" t="n">
        <f aca="false">VALUE($AU420)</f>
        <v>0</v>
      </c>
      <c r="AZ420" s="180" t="n">
        <f aca="false">IF(MOD(ROW(),2),"",INDEX(AY$3:AY$600,ROW()/2))</f>
        <v>0</v>
      </c>
      <c r="BA420" s="181" t="n">
        <v>4.18</v>
      </c>
      <c r="BB420" s="182" t="n">
        <f aca="false">VALUE(AZ420)</f>
        <v>0</v>
      </c>
      <c r="BE420" s="180" t="n">
        <f aca="false">IF(MOD(ROW(),2),"",INDEX(BD$3:BD$600,ROW()/2))</f>
        <v>0</v>
      </c>
      <c r="BF420" s="181" t="n">
        <v>4.18</v>
      </c>
      <c r="BG420" s="182" t="n">
        <f aca="false">VALUE($BD421)</f>
        <v>0</v>
      </c>
    </row>
    <row r="421" customFormat="false" ht="13.5" hidden="false" customHeight="false" outlineLevel="0" collapsed="false">
      <c r="A421" s="208" t="n">
        <v>4.14</v>
      </c>
      <c r="B421" s="209" t="n">
        <v>1.43</v>
      </c>
      <c r="C421" s="213" t="n">
        <f aca="false">$C420+(($AM$20-$AM$10))/10</f>
        <v>0</v>
      </c>
      <c r="D421" s="217" t="n">
        <f aca="false">$D420+(($AH$30-$AH$20))/10</f>
        <v>0.0028</v>
      </c>
      <c r="E421" s="211" t="n">
        <f aca="false">$AC416</f>
        <v>0</v>
      </c>
      <c r="F421" s="212" t="n">
        <f aca="false">$F420+(($AR$20-$AR$10))/10</f>
        <v>-0.0128</v>
      </c>
      <c r="G421" s="218" t="n">
        <f aca="false">$G420+(($AW$20-$AW$10))/10</f>
        <v>-0.018</v>
      </c>
      <c r="H421" s="165"/>
      <c r="I421" s="165"/>
      <c r="J421" s="165"/>
      <c r="P421" s="165"/>
      <c r="S421" s="165"/>
      <c r="T421" s="165"/>
      <c r="U421" s="165"/>
      <c r="V421" s="165"/>
      <c r="W421" s="165"/>
      <c r="Y421" s="164" t="n">
        <v>418</v>
      </c>
      <c r="AA421" s="180" t="str">
        <f aca="false">IF(MOD(ROW(),2),"",INDEX($Z$3:$Z$600,ROW()/2))</f>
        <v/>
      </c>
      <c r="AB421" s="181" t="n">
        <v>4.19</v>
      </c>
      <c r="AC421" s="182" t="n">
        <f aca="false">VALUE($Z422)</f>
        <v>0</v>
      </c>
      <c r="AD421" s="164" t="n">
        <v>418</v>
      </c>
      <c r="AE421" s="191"/>
      <c r="AF421" s="227" t="str">
        <f aca="false">IF(MOD(ROW(),10),"",INDEX(AE$3:AE$600,ROW()/10))</f>
        <v/>
      </c>
      <c r="AG421" s="228" t="n">
        <v>416</v>
      </c>
      <c r="AH421" s="229" t="e">
        <f aca="false">VALUE($AF421)</f>
        <v>#VALUE!</v>
      </c>
      <c r="AI421" s="164" t="n">
        <v>418</v>
      </c>
      <c r="AK421" s="227" t="str">
        <f aca="false">IF(MOD(ROW(),10),"",INDEX(AJ$3:AJ$600,ROW()/10))</f>
        <v/>
      </c>
      <c r="AL421" s="228" t="n">
        <v>411</v>
      </c>
      <c r="AM421" s="229" t="e">
        <f aca="false">VALUE($AF421)</f>
        <v>#VALUE!</v>
      </c>
      <c r="AN421" s="164" t="n">
        <v>418</v>
      </c>
      <c r="AP421" s="227" t="str">
        <f aca="false">IF(MOD(ROW(),10),"",INDEX(AO$3:AO$600,ROW()/10))</f>
        <v/>
      </c>
      <c r="AQ421" s="181" t="n">
        <v>4.19</v>
      </c>
      <c r="AR421" s="229" t="e">
        <f aca="false">VALUE($AP421)</f>
        <v>#VALUE!</v>
      </c>
      <c r="AS421" s="164" t="n">
        <v>4180</v>
      </c>
      <c r="AU421" s="227" t="str">
        <f aca="false">IF(MOD(ROW(),10),"",INDEX(AT$3:AT$600,ROW()/10))</f>
        <v/>
      </c>
      <c r="AV421" s="181" t="n">
        <v>4.19</v>
      </c>
      <c r="AW421" s="229" t="e">
        <f aca="false">VALUE($AU421)</f>
        <v>#VALUE!</v>
      </c>
      <c r="AZ421" s="180" t="str">
        <f aca="false">IF(MOD(ROW(),2),"",INDEX(AY$3:AY$600,ROW()/2))</f>
        <v/>
      </c>
      <c r="BA421" s="181" t="n">
        <v>4.19</v>
      </c>
      <c r="BB421" s="182" t="e">
        <f aca="false">VALUE(AZ421)</f>
        <v>#VALUE!</v>
      </c>
      <c r="BE421" s="180" t="str">
        <f aca="false">IF(MOD(ROW(),2),"",INDEX(BD$3:BD$600,ROW()/2))</f>
        <v/>
      </c>
      <c r="BF421" s="181" t="n">
        <v>4.19</v>
      </c>
      <c r="BG421" s="182" t="n">
        <f aca="false">VALUE($BD422)</f>
        <v>0</v>
      </c>
    </row>
    <row r="422" customFormat="false" ht="13.5" hidden="false" customHeight="false" outlineLevel="0" collapsed="false">
      <c r="A422" s="208" t="n">
        <v>4.15</v>
      </c>
      <c r="B422" s="209" t="n">
        <v>1.42</v>
      </c>
      <c r="C422" s="213" t="n">
        <f aca="false">$C421+(($AM$20-$AM$10))/10</f>
        <v>0</v>
      </c>
      <c r="D422" s="217" t="n">
        <f aca="false">$D421+(($AH$30-$AH$20))/10</f>
        <v>0.0035</v>
      </c>
      <c r="E422" s="211" t="n">
        <f aca="false">$AC417</f>
        <v>0</v>
      </c>
      <c r="F422" s="212" t="n">
        <f aca="false">$F421+(($AR$20-$AR$10))/10</f>
        <v>-0.016</v>
      </c>
      <c r="G422" s="218" t="n">
        <f aca="false">$G421+(($AW$20-$AW$10))/10</f>
        <v>-0.0225</v>
      </c>
      <c r="H422" s="165"/>
      <c r="I422" s="165"/>
      <c r="J422" s="165"/>
      <c r="P422" s="165"/>
      <c r="S422" s="165"/>
      <c r="T422" s="165"/>
      <c r="U422" s="165"/>
      <c r="V422" s="165"/>
      <c r="W422" s="165"/>
      <c r="Y422" s="164" t="n">
        <v>419</v>
      </c>
      <c r="AA422" s="180" t="n">
        <f aca="false">IF(MOD(ROW(),2),"",INDEX($Z$3:$Z$600,ROW()/2))</f>
        <v>0</v>
      </c>
      <c r="AB422" s="181" t="n">
        <v>4.2</v>
      </c>
      <c r="AC422" s="182" t="n">
        <f aca="false">VALUE($Z423)</f>
        <v>0</v>
      </c>
      <c r="AD422" s="164" t="n">
        <v>419</v>
      </c>
      <c r="AE422" s="191"/>
      <c r="AF422" s="227" t="str">
        <f aca="false">IF(MOD(ROW(),10),"",INDEX(AE$3:AE$600,ROW()/10))</f>
        <v/>
      </c>
      <c r="AG422" s="228" t="n">
        <v>417</v>
      </c>
      <c r="AH422" s="229" t="e">
        <f aca="false">VALUE($AF422)</f>
        <v>#VALUE!</v>
      </c>
      <c r="AI422" s="164" t="n">
        <v>419</v>
      </c>
      <c r="AK422" s="227" t="str">
        <f aca="false">IF(MOD(ROW(),10),"",INDEX(AJ$3:AJ$600,ROW()/10))</f>
        <v/>
      </c>
      <c r="AL422" s="228" t="n">
        <v>412</v>
      </c>
      <c r="AM422" s="229" t="e">
        <f aca="false">VALUE($AF422)</f>
        <v>#VALUE!</v>
      </c>
      <c r="AN422" s="164" t="n">
        <v>419</v>
      </c>
      <c r="AP422" s="227" t="str">
        <f aca="false">IF(MOD(ROW(),10),"",INDEX(AO$3:AO$600,ROW()/10))</f>
        <v/>
      </c>
      <c r="AQ422" s="181" t="n">
        <v>4.2</v>
      </c>
      <c r="AR422" s="229" t="e">
        <f aca="false">VALUE($AP422)</f>
        <v>#VALUE!</v>
      </c>
      <c r="AS422" s="164" t="n">
        <v>4190</v>
      </c>
      <c r="AU422" s="227" t="str">
        <f aca="false">IF(MOD(ROW(),10),"",INDEX(AT$3:AT$600,ROW()/10))</f>
        <v/>
      </c>
      <c r="AV422" s="181" t="n">
        <v>4.2</v>
      </c>
      <c r="AW422" s="229" t="e">
        <f aca="false">VALUE($AU422)</f>
        <v>#VALUE!</v>
      </c>
      <c r="AZ422" s="180" t="n">
        <f aca="false">IF(MOD(ROW(),2),"",INDEX(AY$3:AY$600,ROW()/2))</f>
        <v>0</v>
      </c>
      <c r="BA422" s="181" t="n">
        <v>4.2</v>
      </c>
      <c r="BB422" s="182" t="n">
        <f aca="false">VALUE(AZ422)</f>
        <v>0</v>
      </c>
      <c r="BE422" s="180" t="n">
        <f aca="false">IF(MOD(ROW(),2),"",INDEX(BD$3:BD$600,ROW()/2))</f>
        <v>0</v>
      </c>
      <c r="BF422" s="181" t="n">
        <v>4.2</v>
      </c>
      <c r="BG422" s="182" t="n">
        <f aca="false">VALUE($BD423)</f>
        <v>0</v>
      </c>
    </row>
    <row r="423" customFormat="false" ht="13.5" hidden="false" customHeight="false" outlineLevel="0" collapsed="false">
      <c r="A423" s="208" t="n">
        <v>4.16</v>
      </c>
      <c r="B423" s="209" t="n">
        <v>1.41</v>
      </c>
      <c r="C423" s="213" t="n">
        <f aca="false">$C422+(($AM$20-$AM$10))/10</f>
        <v>0</v>
      </c>
      <c r="D423" s="217" t="n">
        <f aca="false">$D422+(($AH$30-$AH$20))/10</f>
        <v>0.0042</v>
      </c>
      <c r="E423" s="211" t="n">
        <f aca="false">$AC418</f>
        <v>0</v>
      </c>
      <c r="F423" s="212" t="n">
        <f aca="false">$F422+(($AR$20-$AR$10))/10</f>
        <v>-0.0192</v>
      </c>
      <c r="G423" s="218" t="n">
        <f aca="false">$G422+(($AW$20-$AW$10))/10</f>
        <v>-0.027</v>
      </c>
      <c r="H423" s="165"/>
      <c r="I423" s="165"/>
      <c r="J423" s="165"/>
      <c r="P423" s="165"/>
      <c r="S423" s="165"/>
      <c r="T423" s="165"/>
      <c r="U423" s="165"/>
      <c r="V423" s="165"/>
      <c r="W423" s="165"/>
      <c r="Y423" s="164" t="n">
        <v>420</v>
      </c>
      <c r="AA423" s="180" t="str">
        <f aca="false">IF(MOD(ROW(),2),"",INDEX($Z$3:$Z$600,ROW()/2))</f>
        <v/>
      </c>
      <c r="AB423" s="181" t="n">
        <v>4.21</v>
      </c>
      <c r="AC423" s="182" t="n">
        <f aca="false">VALUE($Z424)</f>
        <v>0</v>
      </c>
      <c r="AD423" s="164" t="n">
        <v>420</v>
      </c>
      <c r="AE423" s="191"/>
      <c r="AF423" s="227" t="str">
        <f aca="false">IF(MOD(ROW(),10),"",INDEX(AE$3:AE$600,ROW()/10))</f>
        <v/>
      </c>
      <c r="AG423" s="228" t="n">
        <v>418</v>
      </c>
      <c r="AH423" s="229" t="e">
        <f aca="false">VALUE($AF423)</f>
        <v>#VALUE!</v>
      </c>
      <c r="AI423" s="164" t="n">
        <v>420</v>
      </c>
      <c r="AK423" s="227" t="str">
        <f aca="false">IF(MOD(ROW(),10),"",INDEX(AJ$3:AJ$600,ROW()/10))</f>
        <v/>
      </c>
      <c r="AL423" s="228" t="n">
        <v>413</v>
      </c>
      <c r="AM423" s="229" t="e">
        <f aca="false">VALUE($AF423)</f>
        <v>#VALUE!</v>
      </c>
      <c r="AN423" s="164" t="n">
        <v>420</v>
      </c>
      <c r="AP423" s="227" t="str">
        <f aca="false">IF(MOD(ROW(),10),"",INDEX(AO$3:AO$600,ROW()/10))</f>
        <v/>
      </c>
      <c r="AQ423" s="181" t="n">
        <v>4.21</v>
      </c>
      <c r="AR423" s="229" t="e">
        <f aca="false">VALUE($AP423)</f>
        <v>#VALUE!</v>
      </c>
      <c r="AS423" s="164" t="n">
        <v>4200</v>
      </c>
      <c r="AU423" s="227" t="str">
        <f aca="false">IF(MOD(ROW(),10),"",INDEX(AT$3:AT$600,ROW()/10))</f>
        <v/>
      </c>
      <c r="AV423" s="181" t="n">
        <v>4.21</v>
      </c>
      <c r="AW423" s="229" t="e">
        <f aca="false">VALUE($AU423)</f>
        <v>#VALUE!</v>
      </c>
      <c r="AZ423" s="180" t="str">
        <f aca="false">IF(MOD(ROW(),2),"",INDEX(AY$3:AY$600,ROW()/2))</f>
        <v/>
      </c>
      <c r="BA423" s="181" t="n">
        <v>4.21</v>
      </c>
      <c r="BB423" s="182" t="e">
        <f aca="false">VALUE(AZ423)</f>
        <v>#VALUE!</v>
      </c>
      <c r="BE423" s="180" t="str">
        <f aca="false">IF(MOD(ROW(),2),"",INDEX(BD$3:BD$600,ROW()/2))</f>
        <v/>
      </c>
      <c r="BF423" s="181" t="n">
        <v>4.21</v>
      </c>
      <c r="BG423" s="182" t="n">
        <f aca="false">VALUE($BD424)</f>
        <v>0</v>
      </c>
    </row>
    <row r="424" customFormat="false" ht="13.5" hidden="false" customHeight="false" outlineLevel="0" collapsed="false">
      <c r="A424" s="208" t="n">
        <v>4.17</v>
      </c>
      <c r="B424" s="209" t="n">
        <v>1.4</v>
      </c>
      <c r="C424" s="213" t="n">
        <f aca="false">$C423+(($AM$20-$AM$10))/10</f>
        <v>0</v>
      </c>
      <c r="D424" s="217" t="n">
        <f aca="false">$D423+(($AH$30-$AH$20))/10</f>
        <v>0.00490000000000001</v>
      </c>
      <c r="E424" s="211" t="n">
        <f aca="false">$AC419</f>
        <v>0</v>
      </c>
      <c r="F424" s="212" t="n">
        <f aca="false">$F423+(($AR$20-$AR$10))/10</f>
        <v>-0.0224</v>
      </c>
      <c r="G424" s="218" t="n">
        <f aca="false">$G423+(($AW$20-$AW$10))/10</f>
        <v>-0.0315</v>
      </c>
      <c r="H424" s="165"/>
      <c r="I424" s="165"/>
      <c r="J424" s="165"/>
      <c r="P424" s="165"/>
      <c r="S424" s="165"/>
      <c r="T424" s="165"/>
      <c r="U424" s="165"/>
      <c r="V424" s="165"/>
      <c r="W424" s="165"/>
      <c r="Y424" s="164" t="n">
        <v>421</v>
      </c>
      <c r="AA424" s="180" t="n">
        <f aca="false">IF(MOD(ROW(),2),"",INDEX($Z$3:$Z$600,ROW()/2))</f>
        <v>0</v>
      </c>
      <c r="AB424" s="181" t="n">
        <v>4.22</v>
      </c>
      <c r="AC424" s="182" t="n">
        <f aca="false">VALUE($Z425)</f>
        <v>0</v>
      </c>
      <c r="AD424" s="164" t="n">
        <v>421</v>
      </c>
      <c r="AE424" s="191"/>
      <c r="AF424" s="227" t="str">
        <f aca="false">IF(MOD(ROW(),10),"",INDEX(AE$3:AE$600,ROW()/10))</f>
        <v/>
      </c>
      <c r="AG424" s="228" t="n">
        <v>419</v>
      </c>
      <c r="AH424" s="229" t="e">
        <f aca="false">VALUE($AF424)</f>
        <v>#VALUE!</v>
      </c>
      <c r="AI424" s="164" t="n">
        <v>421</v>
      </c>
      <c r="AK424" s="227" t="str">
        <f aca="false">IF(MOD(ROW(),10),"",INDEX(AJ$3:AJ$600,ROW()/10))</f>
        <v/>
      </c>
      <c r="AL424" s="228" t="n">
        <v>414</v>
      </c>
      <c r="AM424" s="229" t="e">
        <f aca="false">VALUE($AF424)</f>
        <v>#VALUE!</v>
      </c>
      <c r="AN424" s="164" t="n">
        <v>421</v>
      </c>
      <c r="AP424" s="227" t="str">
        <f aca="false">IF(MOD(ROW(),10),"",INDEX(AO$3:AO$600,ROW()/10))</f>
        <v/>
      </c>
      <c r="AQ424" s="181" t="n">
        <v>4.22</v>
      </c>
      <c r="AR424" s="229" t="e">
        <f aca="false">VALUE($AP424)</f>
        <v>#VALUE!</v>
      </c>
      <c r="AS424" s="164" t="n">
        <v>4210</v>
      </c>
      <c r="AU424" s="227" t="str">
        <f aca="false">IF(MOD(ROW(),10),"",INDEX(AT$3:AT$600,ROW()/10))</f>
        <v/>
      </c>
      <c r="AV424" s="181" t="n">
        <v>4.22</v>
      </c>
      <c r="AW424" s="229" t="e">
        <f aca="false">VALUE($AU424)</f>
        <v>#VALUE!</v>
      </c>
      <c r="AZ424" s="180" t="n">
        <f aca="false">IF(MOD(ROW(),2),"",INDEX(AY$3:AY$600,ROW()/2))</f>
        <v>0</v>
      </c>
      <c r="BA424" s="181" t="n">
        <v>4.22</v>
      </c>
      <c r="BB424" s="182" t="n">
        <f aca="false">VALUE(AZ424)</f>
        <v>0</v>
      </c>
      <c r="BE424" s="180" t="n">
        <f aca="false">IF(MOD(ROW(),2),"",INDEX(BD$3:BD$600,ROW()/2))</f>
        <v>0</v>
      </c>
      <c r="BF424" s="181" t="n">
        <v>4.22</v>
      </c>
      <c r="BG424" s="182" t="n">
        <f aca="false">VALUE($BD425)</f>
        <v>0</v>
      </c>
    </row>
    <row r="425" customFormat="false" ht="13.5" hidden="false" customHeight="false" outlineLevel="0" collapsed="false">
      <c r="A425" s="208" t="n">
        <v>4.18</v>
      </c>
      <c r="B425" s="209" t="n">
        <v>1.39</v>
      </c>
      <c r="C425" s="213" t="n">
        <f aca="false">$C424+(($AM$20-$AM$10))/10</f>
        <v>0</v>
      </c>
      <c r="D425" s="217" t="n">
        <f aca="false">$D424+(($AH$30-$AH$20))/10</f>
        <v>0.00560000000000001</v>
      </c>
      <c r="E425" s="211" t="n">
        <f aca="false">$AC420</f>
        <v>0</v>
      </c>
      <c r="F425" s="212" t="n">
        <f aca="false">$F424+(($AR$20-$AR$10))/10</f>
        <v>-0.0256</v>
      </c>
      <c r="G425" s="218" t="n">
        <f aca="false">$G424+(($AW$20-$AW$10))/10</f>
        <v>-0.036</v>
      </c>
      <c r="H425" s="165"/>
      <c r="I425" s="165"/>
      <c r="J425" s="165"/>
      <c r="P425" s="165"/>
      <c r="S425" s="165"/>
      <c r="T425" s="165"/>
      <c r="U425" s="165"/>
      <c r="V425" s="165"/>
      <c r="W425" s="165"/>
      <c r="Y425" s="164" t="n">
        <v>422</v>
      </c>
      <c r="AA425" s="180" t="str">
        <f aca="false">IF(MOD(ROW(),2),"",INDEX($Z$3:$Z$600,ROW()/2))</f>
        <v/>
      </c>
      <c r="AB425" s="181" t="n">
        <v>4.23</v>
      </c>
      <c r="AC425" s="182" t="n">
        <f aca="false">VALUE($Z426)</f>
        <v>0</v>
      </c>
      <c r="AD425" s="164" t="n">
        <v>422</v>
      </c>
      <c r="AE425" s="191"/>
      <c r="AF425" s="227" t="str">
        <f aca="false">IF(MOD(ROW(),10),"",INDEX(AE$3:AE$600,ROW()/10))</f>
        <v/>
      </c>
      <c r="AG425" s="228" t="n">
        <v>420</v>
      </c>
      <c r="AH425" s="229" t="e">
        <f aca="false">VALUE($AF425)</f>
        <v>#VALUE!</v>
      </c>
      <c r="AI425" s="164" t="n">
        <v>422</v>
      </c>
      <c r="AK425" s="227" t="str">
        <f aca="false">IF(MOD(ROW(),10),"",INDEX(AJ$3:AJ$600,ROW()/10))</f>
        <v/>
      </c>
      <c r="AL425" s="228" t="n">
        <v>415</v>
      </c>
      <c r="AM425" s="229" t="e">
        <f aca="false">VALUE($AF425)</f>
        <v>#VALUE!</v>
      </c>
      <c r="AN425" s="164" t="n">
        <v>422</v>
      </c>
      <c r="AP425" s="227" t="str">
        <f aca="false">IF(MOD(ROW(),10),"",INDEX(AO$3:AO$600,ROW()/10))</f>
        <v/>
      </c>
      <c r="AQ425" s="181" t="n">
        <v>4.23</v>
      </c>
      <c r="AR425" s="229" t="e">
        <f aca="false">VALUE($AP425)</f>
        <v>#VALUE!</v>
      </c>
      <c r="AS425" s="164" t="n">
        <v>4220</v>
      </c>
      <c r="AU425" s="227" t="str">
        <f aca="false">IF(MOD(ROW(),10),"",INDEX(AT$3:AT$600,ROW()/10))</f>
        <v/>
      </c>
      <c r="AV425" s="181" t="n">
        <v>4.23</v>
      </c>
      <c r="AW425" s="229" t="e">
        <f aca="false">VALUE($AU425)</f>
        <v>#VALUE!</v>
      </c>
      <c r="AZ425" s="180" t="str">
        <f aca="false">IF(MOD(ROW(),2),"",INDEX(AY$3:AY$600,ROW()/2))</f>
        <v/>
      </c>
      <c r="BA425" s="181" t="n">
        <v>4.23</v>
      </c>
      <c r="BB425" s="182" t="e">
        <f aca="false">VALUE(AZ425)</f>
        <v>#VALUE!</v>
      </c>
      <c r="BE425" s="180" t="str">
        <f aca="false">IF(MOD(ROW(),2),"",INDEX(BD$3:BD$600,ROW()/2))</f>
        <v/>
      </c>
      <c r="BF425" s="181" t="n">
        <v>4.23</v>
      </c>
      <c r="BG425" s="182" t="n">
        <f aca="false">VALUE($BD426)</f>
        <v>0</v>
      </c>
    </row>
    <row r="426" customFormat="false" ht="13.5" hidden="false" customHeight="false" outlineLevel="0" collapsed="false">
      <c r="A426" s="208" t="n">
        <v>4.19</v>
      </c>
      <c r="B426" s="209" t="n">
        <v>1.38</v>
      </c>
      <c r="C426" s="213" t="n">
        <f aca="false">$C425+(($AM$20-$AM$10))/10</f>
        <v>0</v>
      </c>
      <c r="D426" s="217" t="n">
        <f aca="false">$D425+(($AH$30-$AH$20))/10</f>
        <v>0.00630000000000001</v>
      </c>
      <c r="E426" s="211" t="n">
        <f aca="false">$AC421</f>
        <v>0</v>
      </c>
      <c r="F426" s="212" t="n">
        <f aca="false">$F425+(($AR$20-$AR$10))/10</f>
        <v>-0.0288</v>
      </c>
      <c r="G426" s="218" t="n">
        <f aca="false">$G425+(($AW$20-$AW$10))/10</f>
        <v>-0.0405</v>
      </c>
      <c r="H426" s="165"/>
      <c r="I426" s="165"/>
      <c r="J426" s="165"/>
      <c r="P426" s="165"/>
      <c r="S426" s="165"/>
      <c r="T426" s="165"/>
      <c r="U426" s="165"/>
      <c r="V426" s="165"/>
      <c r="W426" s="165"/>
      <c r="Y426" s="164" t="n">
        <v>423</v>
      </c>
      <c r="AA426" s="180" t="n">
        <f aca="false">IF(MOD(ROW(),2),"",INDEX($Z$3:$Z$600,ROW()/2))</f>
        <v>0</v>
      </c>
      <c r="AB426" s="181" t="n">
        <v>4.24</v>
      </c>
      <c r="AC426" s="182" t="n">
        <f aca="false">VALUE($Z427)</f>
        <v>0</v>
      </c>
      <c r="AD426" s="164" t="n">
        <v>423</v>
      </c>
      <c r="AE426" s="191"/>
      <c r="AF426" s="227" t="str">
        <f aca="false">IF(MOD(ROW(),10),"",INDEX(AE$3:AE$600,ROW()/10))</f>
        <v/>
      </c>
      <c r="AG426" s="228" t="n">
        <v>421</v>
      </c>
      <c r="AH426" s="229" t="e">
        <f aca="false">VALUE($AF426)</f>
        <v>#VALUE!</v>
      </c>
      <c r="AI426" s="164" t="n">
        <v>423</v>
      </c>
      <c r="AK426" s="227" t="str">
        <f aca="false">IF(MOD(ROW(),10),"",INDEX(AJ$3:AJ$600,ROW()/10))</f>
        <v/>
      </c>
      <c r="AL426" s="228" t="n">
        <v>416</v>
      </c>
      <c r="AM426" s="229" t="e">
        <f aca="false">VALUE($AF426)</f>
        <v>#VALUE!</v>
      </c>
      <c r="AN426" s="164" t="n">
        <v>423</v>
      </c>
      <c r="AP426" s="227" t="str">
        <f aca="false">IF(MOD(ROW(),10),"",INDEX(AO$3:AO$600,ROW()/10))</f>
        <v/>
      </c>
      <c r="AQ426" s="181" t="n">
        <v>4.24</v>
      </c>
      <c r="AR426" s="229" t="e">
        <f aca="false">VALUE($AP426)</f>
        <v>#VALUE!</v>
      </c>
      <c r="AS426" s="164" t="n">
        <v>4230</v>
      </c>
      <c r="AU426" s="227" t="str">
        <f aca="false">IF(MOD(ROW(),10),"",INDEX(AT$3:AT$600,ROW()/10))</f>
        <v/>
      </c>
      <c r="AV426" s="181" t="n">
        <v>4.24</v>
      </c>
      <c r="AW426" s="229" t="e">
        <f aca="false">VALUE($AU426)</f>
        <v>#VALUE!</v>
      </c>
      <c r="AZ426" s="180" t="n">
        <f aca="false">IF(MOD(ROW(),2),"",INDEX(AY$3:AY$600,ROW()/2))</f>
        <v>0</v>
      </c>
      <c r="BA426" s="181" t="n">
        <v>4.24</v>
      </c>
      <c r="BB426" s="182" t="n">
        <f aca="false">VALUE(AZ426)</f>
        <v>0</v>
      </c>
      <c r="BE426" s="180" t="n">
        <f aca="false">IF(MOD(ROW(),2),"",INDEX(BD$3:BD$600,ROW()/2))</f>
        <v>0</v>
      </c>
      <c r="BF426" s="181" t="n">
        <v>4.24</v>
      </c>
      <c r="BG426" s="182" t="n">
        <f aca="false">VALUE($BD427)</f>
        <v>0</v>
      </c>
    </row>
    <row r="427" customFormat="false" ht="13.5" hidden="false" customHeight="false" outlineLevel="0" collapsed="false">
      <c r="A427" s="208" t="n">
        <v>4.2</v>
      </c>
      <c r="B427" s="209" t="n">
        <v>1.37</v>
      </c>
      <c r="C427" s="213" t="n">
        <f aca="false">$AM430</f>
        <v>0</v>
      </c>
      <c r="D427" s="241" t="n">
        <f aca="false">$AH430</f>
        <v>0</v>
      </c>
      <c r="E427" s="211" t="n">
        <f aca="false">$AC422</f>
        <v>0</v>
      </c>
      <c r="F427" s="212" t="n">
        <f aca="false">$AR430</f>
        <v>0</v>
      </c>
      <c r="G427" s="218" t="n">
        <f aca="false">$AW430</f>
        <v>0</v>
      </c>
      <c r="H427" s="165"/>
      <c r="I427" s="165"/>
      <c r="J427" s="165"/>
      <c r="P427" s="165"/>
      <c r="S427" s="165"/>
      <c r="T427" s="165"/>
      <c r="U427" s="165"/>
      <c r="V427" s="165"/>
      <c r="W427" s="165"/>
      <c r="Y427" s="164" t="n">
        <v>424</v>
      </c>
      <c r="AA427" s="180" t="str">
        <f aca="false">IF(MOD(ROW(),2),"",INDEX($Z$3:$Z$600,ROW()/2))</f>
        <v/>
      </c>
      <c r="AB427" s="181" t="n">
        <v>4.25</v>
      </c>
      <c r="AC427" s="182" t="n">
        <f aca="false">VALUE($Z428)</f>
        <v>0</v>
      </c>
      <c r="AD427" s="164" t="n">
        <v>424</v>
      </c>
      <c r="AE427" s="191"/>
      <c r="AF427" s="227" t="str">
        <f aca="false">IF(MOD(ROW(),10),"",INDEX(AE$3:AE$600,ROW()/10))</f>
        <v/>
      </c>
      <c r="AG427" s="228" t="n">
        <v>422</v>
      </c>
      <c r="AH427" s="229" t="e">
        <f aca="false">VALUE($AF427)</f>
        <v>#VALUE!</v>
      </c>
      <c r="AI427" s="164" t="n">
        <v>424</v>
      </c>
      <c r="AK427" s="227" t="str">
        <f aca="false">IF(MOD(ROW(),10),"",INDEX(AJ$3:AJ$600,ROW()/10))</f>
        <v/>
      </c>
      <c r="AL427" s="228" t="n">
        <v>417</v>
      </c>
      <c r="AM427" s="229" t="e">
        <f aca="false">VALUE($AF427)</f>
        <v>#VALUE!</v>
      </c>
      <c r="AN427" s="164" t="n">
        <v>424</v>
      </c>
      <c r="AP427" s="227" t="str">
        <f aca="false">IF(MOD(ROW(),10),"",INDEX(AO$3:AO$600,ROW()/10))</f>
        <v/>
      </c>
      <c r="AQ427" s="181" t="n">
        <v>4.25</v>
      </c>
      <c r="AR427" s="229" t="e">
        <f aca="false">VALUE($AP427)</f>
        <v>#VALUE!</v>
      </c>
      <c r="AS427" s="164" t="n">
        <v>4240</v>
      </c>
      <c r="AU427" s="227" t="str">
        <f aca="false">IF(MOD(ROW(),10),"",INDEX(AT$3:AT$600,ROW()/10))</f>
        <v/>
      </c>
      <c r="AV427" s="181" t="n">
        <v>4.25</v>
      </c>
      <c r="AW427" s="229" t="e">
        <f aca="false">VALUE($AU427)</f>
        <v>#VALUE!</v>
      </c>
      <c r="AZ427" s="180" t="str">
        <f aca="false">IF(MOD(ROW(),2),"",INDEX(AY$3:AY$600,ROW()/2))</f>
        <v/>
      </c>
      <c r="BA427" s="181" t="n">
        <v>4.25</v>
      </c>
      <c r="BB427" s="182" t="e">
        <f aca="false">VALUE(AZ427)</f>
        <v>#VALUE!</v>
      </c>
      <c r="BE427" s="180" t="str">
        <f aca="false">IF(MOD(ROW(),2),"",INDEX(BD$3:BD$600,ROW()/2))</f>
        <v/>
      </c>
      <c r="BF427" s="181" t="n">
        <v>4.25</v>
      </c>
      <c r="BG427" s="182" t="n">
        <f aca="false">VALUE($BD428)</f>
        <v>0</v>
      </c>
    </row>
    <row r="428" customFormat="false" ht="13.5" hidden="false" customHeight="false" outlineLevel="0" collapsed="false">
      <c r="A428" s="208" t="n">
        <v>4.21</v>
      </c>
      <c r="B428" s="209" t="n">
        <v>1.36</v>
      </c>
      <c r="C428" s="213" t="n">
        <f aca="false">$C427+(($AM$20-$AM$10))/10</f>
        <v>0</v>
      </c>
      <c r="D428" s="217" t="n">
        <f aca="false">$D427+(($AH$30-$AH$20))/10</f>
        <v>0.000700000000000001</v>
      </c>
      <c r="E428" s="211" t="n">
        <f aca="false">$AC423</f>
        <v>0</v>
      </c>
      <c r="F428" s="212" t="n">
        <f aca="false">$F427+(($AR$20-$AR$10))/10</f>
        <v>-0.0032</v>
      </c>
      <c r="G428" s="218" t="n">
        <f aca="false">$G427+(($AW$20-$AW$10))/10</f>
        <v>-0.0045</v>
      </c>
      <c r="H428" s="165"/>
      <c r="I428" s="165"/>
      <c r="J428" s="165"/>
      <c r="P428" s="165"/>
      <c r="S428" s="165"/>
      <c r="T428" s="165"/>
      <c r="U428" s="165"/>
      <c r="V428" s="165"/>
      <c r="W428" s="165"/>
      <c r="Y428" s="164" t="n">
        <v>425</v>
      </c>
      <c r="AA428" s="180" t="n">
        <f aca="false">IF(MOD(ROW(),2),"",INDEX($Z$3:$Z$600,ROW()/2))</f>
        <v>0</v>
      </c>
      <c r="AB428" s="181" t="n">
        <v>4.26</v>
      </c>
      <c r="AC428" s="182" t="n">
        <f aca="false">VALUE($Z429)</f>
        <v>0</v>
      </c>
      <c r="AD428" s="164" t="n">
        <v>425</v>
      </c>
      <c r="AE428" s="191"/>
      <c r="AF428" s="227" t="str">
        <f aca="false">IF(MOD(ROW(),10),"",INDEX(AE$3:AE$600,ROW()/10))</f>
        <v/>
      </c>
      <c r="AG428" s="228" t="n">
        <v>423</v>
      </c>
      <c r="AH428" s="229" t="e">
        <f aca="false">VALUE($AF428)</f>
        <v>#VALUE!</v>
      </c>
      <c r="AI428" s="164" t="n">
        <v>425</v>
      </c>
      <c r="AK428" s="227" t="str">
        <f aca="false">IF(MOD(ROW(),10),"",INDEX(AJ$3:AJ$600,ROW()/10))</f>
        <v/>
      </c>
      <c r="AL428" s="228" t="n">
        <v>418</v>
      </c>
      <c r="AM428" s="229" t="e">
        <f aca="false">VALUE($AF428)</f>
        <v>#VALUE!</v>
      </c>
      <c r="AN428" s="164" t="n">
        <v>425</v>
      </c>
      <c r="AP428" s="227" t="str">
        <f aca="false">IF(MOD(ROW(),10),"",INDEX(AO$3:AO$600,ROW()/10))</f>
        <v/>
      </c>
      <c r="AQ428" s="181" t="n">
        <v>4.26</v>
      </c>
      <c r="AR428" s="229" t="e">
        <f aca="false">VALUE($AP428)</f>
        <v>#VALUE!</v>
      </c>
      <c r="AS428" s="164" t="n">
        <v>4250</v>
      </c>
      <c r="AU428" s="227" t="str">
        <f aca="false">IF(MOD(ROW(),10),"",INDEX(AT$3:AT$600,ROW()/10))</f>
        <v/>
      </c>
      <c r="AV428" s="181" t="n">
        <v>4.26</v>
      </c>
      <c r="AW428" s="229" t="e">
        <f aca="false">VALUE($AU428)</f>
        <v>#VALUE!</v>
      </c>
      <c r="AZ428" s="180" t="n">
        <f aca="false">IF(MOD(ROW(),2),"",INDEX(AY$3:AY$600,ROW()/2))</f>
        <v>0</v>
      </c>
      <c r="BA428" s="181" t="n">
        <v>4.26</v>
      </c>
      <c r="BB428" s="182" t="n">
        <f aca="false">VALUE(AZ428)</f>
        <v>0</v>
      </c>
      <c r="BE428" s="180" t="n">
        <f aca="false">IF(MOD(ROW(),2),"",INDEX(BD$3:BD$600,ROW()/2))</f>
        <v>0</v>
      </c>
      <c r="BF428" s="181" t="n">
        <v>4.26</v>
      </c>
      <c r="BG428" s="182" t="n">
        <f aca="false">VALUE($BD429)</f>
        <v>0</v>
      </c>
    </row>
    <row r="429" customFormat="false" ht="13.5" hidden="false" customHeight="false" outlineLevel="0" collapsed="false">
      <c r="A429" s="208" t="n">
        <v>4.22</v>
      </c>
      <c r="B429" s="209" t="n">
        <v>1.35</v>
      </c>
      <c r="C429" s="213" t="n">
        <f aca="false">$C428+(($AM$20-$AM$10))/10</f>
        <v>0</v>
      </c>
      <c r="D429" s="217" t="n">
        <f aca="false">$D428+(($AH$30-$AH$20))/10</f>
        <v>0.0014</v>
      </c>
      <c r="E429" s="211" t="n">
        <f aca="false">$AC424</f>
        <v>0</v>
      </c>
      <c r="F429" s="212" t="n">
        <f aca="false">$F428+(($AR$20-$AR$10))/10</f>
        <v>-0.0064</v>
      </c>
      <c r="G429" s="218" t="n">
        <f aca="false">$G428+(($AW$20-$AW$10))/10</f>
        <v>-0.009</v>
      </c>
      <c r="H429" s="165"/>
      <c r="I429" s="165"/>
      <c r="J429" s="165"/>
      <c r="P429" s="165"/>
      <c r="S429" s="165"/>
      <c r="T429" s="165"/>
      <c r="U429" s="165"/>
      <c r="V429" s="165"/>
      <c r="W429" s="165"/>
      <c r="Y429" s="164" t="n">
        <v>426</v>
      </c>
      <c r="AA429" s="180" t="str">
        <f aca="false">IF(MOD(ROW(),2),"",INDEX($Z$3:$Z$600,ROW()/2))</f>
        <v/>
      </c>
      <c r="AB429" s="181" t="n">
        <v>4.27</v>
      </c>
      <c r="AC429" s="182" t="n">
        <f aca="false">VALUE($Z430)</f>
        <v>0</v>
      </c>
      <c r="AD429" s="164" t="n">
        <v>426</v>
      </c>
      <c r="AE429" s="191"/>
      <c r="AF429" s="227" t="str">
        <f aca="false">IF(MOD(ROW(),10),"",INDEX(AE$3:AE$600,ROW()/10))</f>
        <v/>
      </c>
      <c r="AG429" s="228" t="n">
        <v>424</v>
      </c>
      <c r="AH429" s="229" t="e">
        <f aca="false">VALUE($AF429)</f>
        <v>#VALUE!</v>
      </c>
      <c r="AI429" s="164" t="n">
        <v>426</v>
      </c>
      <c r="AK429" s="227" t="str">
        <f aca="false">IF(MOD(ROW(),10),"",INDEX(AJ$3:AJ$600,ROW()/10))</f>
        <v/>
      </c>
      <c r="AL429" s="228" t="n">
        <v>419</v>
      </c>
      <c r="AM429" s="229" t="e">
        <f aca="false">VALUE($AF429)</f>
        <v>#VALUE!</v>
      </c>
      <c r="AN429" s="164" t="n">
        <v>426</v>
      </c>
      <c r="AP429" s="227" t="str">
        <f aca="false">IF(MOD(ROW(),10),"",INDEX(AO$3:AO$600,ROW()/10))</f>
        <v/>
      </c>
      <c r="AQ429" s="181" t="n">
        <v>4.27</v>
      </c>
      <c r="AR429" s="229" t="e">
        <f aca="false">VALUE($AP429)</f>
        <v>#VALUE!</v>
      </c>
      <c r="AS429" s="164" t="n">
        <v>4260</v>
      </c>
      <c r="AU429" s="227" t="str">
        <f aca="false">IF(MOD(ROW(),10),"",INDEX(AT$3:AT$600,ROW()/10))</f>
        <v/>
      </c>
      <c r="AV429" s="181" t="n">
        <v>4.27</v>
      </c>
      <c r="AW429" s="229" t="e">
        <f aca="false">VALUE($AU429)</f>
        <v>#VALUE!</v>
      </c>
      <c r="AZ429" s="180" t="str">
        <f aca="false">IF(MOD(ROW(),2),"",INDEX(AY$3:AY$600,ROW()/2))</f>
        <v/>
      </c>
      <c r="BA429" s="181" t="n">
        <v>4.27</v>
      </c>
      <c r="BB429" s="182" t="e">
        <f aca="false">VALUE(AZ429)</f>
        <v>#VALUE!</v>
      </c>
      <c r="BE429" s="180" t="str">
        <f aca="false">IF(MOD(ROW(),2),"",INDEX(BD$3:BD$600,ROW()/2))</f>
        <v/>
      </c>
      <c r="BF429" s="181" t="n">
        <v>4.27</v>
      </c>
      <c r="BG429" s="182" t="n">
        <f aca="false">VALUE($BD430)</f>
        <v>0</v>
      </c>
    </row>
    <row r="430" customFormat="false" ht="13.5" hidden="false" customHeight="false" outlineLevel="0" collapsed="false">
      <c r="A430" s="208" t="n">
        <v>4.23</v>
      </c>
      <c r="B430" s="209" t="n">
        <v>1.34</v>
      </c>
      <c r="C430" s="213" t="n">
        <f aca="false">$C429+(($AM$20-$AM$10))/10</f>
        <v>0</v>
      </c>
      <c r="D430" s="217" t="n">
        <f aca="false">$D429+(($AH$30-$AH$20))/10</f>
        <v>0.0021</v>
      </c>
      <c r="E430" s="211" t="n">
        <f aca="false">$AC425</f>
        <v>0</v>
      </c>
      <c r="F430" s="212" t="n">
        <f aca="false">$F429+(($AR$20-$AR$10))/10</f>
        <v>-0.0096</v>
      </c>
      <c r="G430" s="218" t="n">
        <f aca="false">$G429+(($AW$20-$AW$10))/10</f>
        <v>-0.0135</v>
      </c>
      <c r="H430" s="165"/>
      <c r="I430" s="165"/>
      <c r="J430" s="165"/>
      <c r="P430" s="165"/>
      <c r="S430" s="165"/>
      <c r="T430" s="165"/>
      <c r="U430" s="165"/>
      <c r="V430" s="165"/>
      <c r="W430" s="165"/>
      <c r="Y430" s="164" t="n">
        <v>427</v>
      </c>
      <c r="AA430" s="180" t="n">
        <f aca="false">IF(MOD(ROW(),2),"",INDEX($Z$3:$Z$600,ROW()/2))</f>
        <v>0</v>
      </c>
      <c r="AB430" s="181" t="n">
        <v>4.28</v>
      </c>
      <c r="AC430" s="182" t="n">
        <f aca="false">VALUE($Z431)</f>
        <v>0</v>
      </c>
      <c r="AD430" s="164" t="n">
        <v>427</v>
      </c>
      <c r="AE430" s="191"/>
      <c r="AF430" s="227" t="n">
        <f aca="false">IF(MOD(ROW(),10),"",INDEX(AE$3:AE$600,ROW()/10))</f>
        <v>0</v>
      </c>
      <c r="AG430" s="228" t="n">
        <v>425</v>
      </c>
      <c r="AH430" s="229" t="n">
        <f aca="false">VALUE($AF430)</f>
        <v>0</v>
      </c>
      <c r="AI430" s="164" t="n">
        <v>427</v>
      </c>
      <c r="AK430" s="227" t="n">
        <f aca="false">IF(MOD(ROW(),10),"",INDEX(AJ$3:AJ$600,ROW()/10))</f>
        <v>0</v>
      </c>
      <c r="AL430" s="228" t="n">
        <v>420</v>
      </c>
      <c r="AM430" s="229" t="n">
        <f aca="false">VALUE($AF430)</f>
        <v>0</v>
      </c>
      <c r="AN430" s="164" t="n">
        <v>427</v>
      </c>
      <c r="AP430" s="227" t="n">
        <f aca="false">IF(MOD(ROW(),10),"",INDEX(AO$3:AO$600,ROW()/10))</f>
        <v>0</v>
      </c>
      <c r="AQ430" s="181" t="n">
        <v>4.28</v>
      </c>
      <c r="AR430" s="229" t="n">
        <f aca="false">VALUE($AP430)</f>
        <v>0</v>
      </c>
      <c r="AS430" s="164" t="n">
        <v>4270</v>
      </c>
      <c r="AU430" s="227" t="n">
        <f aca="false">IF(MOD(ROW(),10),"",INDEX(AT$3:AT$600,ROW()/10))</f>
        <v>0</v>
      </c>
      <c r="AV430" s="181" t="n">
        <v>4.28</v>
      </c>
      <c r="AW430" s="229" t="n">
        <f aca="false">VALUE($AU430)</f>
        <v>0</v>
      </c>
      <c r="AZ430" s="180" t="n">
        <f aca="false">IF(MOD(ROW(),2),"",INDEX(AY$3:AY$600,ROW()/2))</f>
        <v>0</v>
      </c>
      <c r="BA430" s="181" t="n">
        <v>4.28</v>
      </c>
      <c r="BB430" s="182" t="n">
        <f aca="false">VALUE(AZ430)</f>
        <v>0</v>
      </c>
      <c r="BE430" s="180" t="n">
        <f aca="false">IF(MOD(ROW(),2),"",INDEX(BD$3:BD$600,ROW()/2))</f>
        <v>0</v>
      </c>
      <c r="BF430" s="181" t="n">
        <v>4.28</v>
      </c>
      <c r="BG430" s="182" t="n">
        <f aca="false">VALUE($BD431)</f>
        <v>0</v>
      </c>
    </row>
    <row r="431" customFormat="false" ht="13.5" hidden="false" customHeight="false" outlineLevel="0" collapsed="false">
      <c r="A431" s="208" t="n">
        <v>4.24</v>
      </c>
      <c r="B431" s="209" t="n">
        <v>1.33</v>
      </c>
      <c r="C431" s="213" t="n">
        <f aca="false">$C430+(($AM$20-$AM$10))/10</f>
        <v>0</v>
      </c>
      <c r="D431" s="217" t="n">
        <f aca="false">$D430+(($AH$30-$AH$20))/10</f>
        <v>0.0028</v>
      </c>
      <c r="E431" s="211" t="n">
        <f aca="false">$AC426</f>
        <v>0</v>
      </c>
      <c r="F431" s="212" t="n">
        <f aca="false">$F430+(($AR$20-$AR$10))/10</f>
        <v>-0.0128</v>
      </c>
      <c r="G431" s="218" t="n">
        <f aca="false">$G430+(($AW$20-$AW$10))/10</f>
        <v>-0.018</v>
      </c>
      <c r="H431" s="165"/>
      <c r="I431" s="165"/>
      <c r="J431" s="165"/>
      <c r="P431" s="165"/>
      <c r="S431" s="165"/>
      <c r="T431" s="165"/>
      <c r="U431" s="165"/>
      <c r="V431" s="165"/>
      <c r="W431" s="165"/>
      <c r="Y431" s="164" t="n">
        <v>428</v>
      </c>
      <c r="AA431" s="180" t="str">
        <f aca="false">IF(MOD(ROW(),2),"",INDEX($Z$3:$Z$600,ROW()/2))</f>
        <v/>
      </c>
      <c r="AB431" s="181" t="n">
        <v>4.29</v>
      </c>
      <c r="AC431" s="182" t="n">
        <f aca="false">VALUE($Z432)</f>
        <v>0</v>
      </c>
      <c r="AD431" s="164" t="n">
        <v>428</v>
      </c>
      <c r="AE431" s="191"/>
      <c r="AF431" s="227" t="str">
        <f aca="false">IF(MOD(ROW(),10),"",INDEX(AE$3:AE$600,ROW()/10))</f>
        <v/>
      </c>
      <c r="AG431" s="228" t="n">
        <v>426</v>
      </c>
      <c r="AH431" s="229" t="e">
        <f aca="false">VALUE($AF431)</f>
        <v>#VALUE!</v>
      </c>
      <c r="AI431" s="164" t="n">
        <v>428</v>
      </c>
      <c r="AK431" s="227" t="str">
        <f aca="false">IF(MOD(ROW(),10),"",INDEX(AJ$3:AJ$600,ROW()/10))</f>
        <v/>
      </c>
      <c r="AL431" s="228" t="n">
        <v>421</v>
      </c>
      <c r="AM431" s="229" t="e">
        <f aca="false">VALUE($AF431)</f>
        <v>#VALUE!</v>
      </c>
      <c r="AN431" s="164" t="n">
        <v>428</v>
      </c>
      <c r="AP431" s="227" t="str">
        <f aca="false">IF(MOD(ROW(),10),"",INDEX(AO$3:AO$600,ROW()/10))</f>
        <v/>
      </c>
      <c r="AQ431" s="181" t="n">
        <v>4.29</v>
      </c>
      <c r="AR431" s="229" t="e">
        <f aca="false">VALUE($AP431)</f>
        <v>#VALUE!</v>
      </c>
      <c r="AS431" s="164" t="n">
        <v>4280</v>
      </c>
      <c r="AU431" s="227" t="str">
        <f aca="false">IF(MOD(ROW(),10),"",INDEX(AT$3:AT$600,ROW()/10))</f>
        <v/>
      </c>
      <c r="AV431" s="181" t="n">
        <v>4.29</v>
      </c>
      <c r="AW431" s="229" t="e">
        <f aca="false">VALUE($AU431)</f>
        <v>#VALUE!</v>
      </c>
      <c r="AZ431" s="180" t="str">
        <f aca="false">IF(MOD(ROW(),2),"",INDEX(AY$3:AY$600,ROW()/2))</f>
        <v/>
      </c>
      <c r="BA431" s="181" t="n">
        <v>4.29</v>
      </c>
      <c r="BB431" s="182" t="e">
        <f aca="false">VALUE(AZ431)</f>
        <v>#VALUE!</v>
      </c>
      <c r="BE431" s="180" t="str">
        <f aca="false">IF(MOD(ROW(),2),"",INDEX(BD$3:BD$600,ROW()/2))</f>
        <v/>
      </c>
      <c r="BF431" s="181" t="n">
        <v>4.29</v>
      </c>
      <c r="BG431" s="182" t="n">
        <f aca="false">VALUE($BD432)</f>
        <v>0</v>
      </c>
    </row>
    <row r="432" customFormat="false" ht="13.5" hidden="false" customHeight="false" outlineLevel="0" collapsed="false">
      <c r="A432" s="208" t="n">
        <v>4.25</v>
      </c>
      <c r="B432" s="209" t="n">
        <v>1.32</v>
      </c>
      <c r="C432" s="213" t="n">
        <f aca="false">$C431+(($AM$20-$AM$10))/10</f>
        <v>0</v>
      </c>
      <c r="D432" s="217" t="n">
        <f aca="false">$D431+(($AH$30-$AH$20))/10</f>
        <v>0.0035</v>
      </c>
      <c r="E432" s="211" t="n">
        <f aca="false">$AC427</f>
        <v>0</v>
      </c>
      <c r="F432" s="212" t="n">
        <f aca="false">$F431+(($AR$20-$AR$10))/10</f>
        <v>-0.016</v>
      </c>
      <c r="G432" s="218" t="n">
        <f aca="false">$G431+(($AW$20-$AW$10))/10</f>
        <v>-0.0225</v>
      </c>
      <c r="H432" s="165"/>
      <c r="I432" s="165"/>
      <c r="J432" s="165"/>
      <c r="P432" s="165"/>
      <c r="S432" s="165"/>
      <c r="T432" s="165"/>
      <c r="U432" s="165"/>
      <c r="V432" s="165"/>
      <c r="W432" s="165"/>
      <c r="Y432" s="164" t="n">
        <v>429</v>
      </c>
      <c r="AA432" s="180" t="n">
        <f aca="false">IF(MOD(ROW(),2),"",INDEX($Z$3:$Z$600,ROW()/2))</f>
        <v>0</v>
      </c>
      <c r="AB432" s="181" t="n">
        <v>4.3</v>
      </c>
      <c r="AC432" s="182" t="n">
        <f aca="false">VALUE($Z433)</f>
        <v>0</v>
      </c>
      <c r="AD432" s="164" t="n">
        <v>429</v>
      </c>
      <c r="AE432" s="191"/>
      <c r="AF432" s="227" t="str">
        <f aca="false">IF(MOD(ROW(),10),"",INDEX(AE$3:AE$600,ROW()/10))</f>
        <v/>
      </c>
      <c r="AG432" s="228" t="n">
        <v>427</v>
      </c>
      <c r="AH432" s="229" t="e">
        <f aca="false">VALUE($AF432)</f>
        <v>#VALUE!</v>
      </c>
      <c r="AI432" s="164" t="n">
        <v>429</v>
      </c>
      <c r="AK432" s="227" t="str">
        <f aca="false">IF(MOD(ROW(),10),"",INDEX(AJ$3:AJ$600,ROW()/10))</f>
        <v/>
      </c>
      <c r="AL432" s="228" t="n">
        <v>422</v>
      </c>
      <c r="AM432" s="229" t="e">
        <f aca="false">VALUE($AF432)</f>
        <v>#VALUE!</v>
      </c>
      <c r="AN432" s="164" t="n">
        <v>429</v>
      </c>
      <c r="AP432" s="227" t="str">
        <f aca="false">IF(MOD(ROW(),10),"",INDEX(AO$3:AO$600,ROW()/10))</f>
        <v/>
      </c>
      <c r="AQ432" s="181" t="n">
        <v>4.3</v>
      </c>
      <c r="AR432" s="229" t="e">
        <f aca="false">VALUE($AP432)</f>
        <v>#VALUE!</v>
      </c>
      <c r="AS432" s="164" t="n">
        <v>4290</v>
      </c>
      <c r="AU432" s="227" t="str">
        <f aca="false">IF(MOD(ROW(),10),"",INDEX(AT$3:AT$600,ROW()/10))</f>
        <v/>
      </c>
      <c r="AV432" s="181" t="n">
        <v>4.3</v>
      </c>
      <c r="AW432" s="229" t="e">
        <f aca="false">VALUE($AU432)</f>
        <v>#VALUE!</v>
      </c>
      <c r="AZ432" s="180" t="n">
        <f aca="false">IF(MOD(ROW(),2),"",INDEX(AY$3:AY$600,ROW()/2))</f>
        <v>0</v>
      </c>
      <c r="BA432" s="181" t="n">
        <v>4.3</v>
      </c>
      <c r="BB432" s="182" t="n">
        <f aca="false">VALUE(AZ432)</f>
        <v>0</v>
      </c>
      <c r="BE432" s="180" t="n">
        <f aca="false">IF(MOD(ROW(),2),"",INDEX(BD$3:BD$600,ROW()/2))</f>
        <v>0</v>
      </c>
      <c r="BF432" s="181" t="n">
        <v>4.3</v>
      </c>
      <c r="BG432" s="182" t="n">
        <f aca="false">VALUE($BD433)</f>
        <v>0</v>
      </c>
    </row>
    <row r="433" customFormat="false" ht="13.5" hidden="false" customHeight="false" outlineLevel="0" collapsed="false">
      <c r="A433" s="208" t="n">
        <v>4.26</v>
      </c>
      <c r="B433" s="209" t="n">
        <v>1.31</v>
      </c>
      <c r="C433" s="213" t="n">
        <f aca="false">$C432+(($AM$20-$AM$10))/10</f>
        <v>0</v>
      </c>
      <c r="D433" s="217" t="n">
        <f aca="false">$D432+(($AH$30-$AH$20))/10</f>
        <v>0.0042</v>
      </c>
      <c r="E433" s="211" t="n">
        <f aca="false">$AC428</f>
        <v>0</v>
      </c>
      <c r="F433" s="212" t="n">
        <f aca="false">$F432+(($AR$20-$AR$10))/10</f>
        <v>-0.0192</v>
      </c>
      <c r="G433" s="218" t="n">
        <f aca="false">$G432+(($AW$20-$AW$10))/10</f>
        <v>-0.027</v>
      </c>
      <c r="H433" s="165"/>
      <c r="I433" s="165"/>
      <c r="J433" s="165"/>
      <c r="P433" s="165"/>
      <c r="S433" s="165"/>
      <c r="T433" s="165"/>
      <c r="U433" s="165"/>
      <c r="V433" s="165"/>
      <c r="W433" s="165"/>
      <c r="Y433" s="164" t="n">
        <v>430</v>
      </c>
      <c r="AA433" s="180" t="str">
        <f aca="false">IF(MOD(ROW(),2),"",INDEX($Z$3:$Z$600,ROW()/2))</f>
        <v/>
      </c>
      <c r="AB433" s="181" t="n">
        <v>4.31</v>
      </c>
      <c r="AC433" s="182" t="n">
        <f aca="false">VALUE($Z434)</f>
        <v>0</v>
      </c>
      <c r="AD433" s="164" t="n">
        <v>430</v>
      </c>
      <c r="AE433" s="191"/>
      <c r="AF433" s="227" t="str">
        <f aca="false">IF(MOD(ROW(),10),"",INDEX(AE$3:AE$600,ROW()/10))</f>
        <v/>
      </c>
      <c r="AG433" s="228" t="n">
        <v>428</v>
      </c>
      <c r="AH433" s="229" t="e">
        <f aca="false">VALUE($AF433)</f>
        <v>#VALUE!</v>
      </c>
      <c r="AI433" s="164" t="n">
        <v>430</v>
      </c>
      <c r="AK433" s="227" t="str">
        <f aca="false">IF(MOD(ROW(),10),"",INDEX(AJ$3:AJ$600,ROW()/10))</f>
        <v/>
      </c>
      <c r="AL433" s="228" t="n">
        <v>423</v>
      </c>
      <c r="AM433" s="229" t="e">
        <f aca="false">VALUE($AF433)</f>
        <v>#VALUE!</v>
      </c>
      <c r="AN433" s="164" t="n">
        <v>430</v>
      </c>
      <c r="AP433" s="227" t="str">
        <f aca="false">IF(MOD(ROW(),10),"",INDEX(AO$3:AO$600,ROW()/10))</f>
        <v/>
      </c>
      <c r="AQ433" s="181" t="n">
        <v>4.31</v>
      </c>
      <c r="AR433" s="229" t="e">
        <f aca="false">VALUE($AP433)</f>
        <v>#VALUE!</v>
      </c>
      <c r="AS433" s="164" t="n">
        <v>4300</v>
      </c>
      <c r="AU433" s="227" t="str">
        <f aca="false">IF(MOD(ROW(),10),"",INDEX(AT$3:AT$600,ROW()/10))</f>
        <v/>
      </c>
      <c r="AV433" s="181" t="n">
        <v>4.31</v>
      </c>
      <c r="AW433" s="229" t="e">
        <f aca="false">VALUE($AU433)</f>
        <v>#VALUE!</v>
      </c>
      <c r="AZ433" s="180" t="str">
        <f aca="false">IF(MOD(ROW(),2),"",INDEX(AY$3:AY$600,ROW()/2))</f>
        <v/>
      </c>
      <c r="BA433" s="181" t="n">
        <v>4.31</v>
      </c>
      <c r="BB433" s="182" t="e">
        <f aca="false">VALUE(AZ433)</f>
        <v>#VALUE!</v>
      </c>
      <c r="BE433" s="180" t="str">
        <f aca="false">IF(MOD(ROW(),2),"",INDEX(BD$3:BD$600,ROW()/2))</f>
        <v/>
      </c>
      <c r="BF433" s="181" t="n">
        <v>4.31</v>
      </c>
      <c r="BG433" s="182" t="n">
        <f aca="false">VALUE($BD434)</f>
        <v>0</v>
      </c>
    </row>
    <row r="434" customFormat="false" ht="13.5" hidden="false" customHeight="false" outlineLevel="0" collapsed="false">
      <c r="A434" s="208" t="n">
        <v>4.27</v>
      </c>
      <c r="B434" s="209" t="n">
        <v>1.3</v>
      </c>
      <c r="C434" s="213" t="n">
        <f aca="false">$C433+(($AM$20-$AM$10))/10</f>
        <v>0</v>
      </c>
      <c r="D434" s="217" t="n">
        <f aca="false">$D433+(($AH$30-$AH$20))/10</f>
        <v>0.00490000000000001</v>
      </c>
      <c r="E434" s="211" t="n">
        <f aca="false">$AC429</f>
        <v>0</v>
      </c>
      <c r="F434" s="212" t="n">
        <f aca="false">$F433+(($AR$20-$AR$10))/10</f>
        <v>-0.0224</v>
      </c>
      <c r="G434" s="218" t="n">
        <f aca="false">$G433+(($AW$20-$AW$10))/10</f>
        <v>-0.0315</v>
      </c>
      <c r="H434" s="165"/>
      <c r="I434" s="165"/>
      <c r="J434" s="165"/>
      <c r="P434" s="165"/>
      <c r="S434" s="165"/>
      <c r="T434" s="165"/>
      <c r="U434" s="165"/>
      <c r="V434" s="165"/>
      <c r="W434" s="165"/>
      <c r="Y434" s="164" t="n">
        <v>431</v>
      </c>
      <c r="AA434" s="180" t="n">
        <f aca="false">IF(MOD(ROW(),2),"",INDEX($Z$3:$Z$600,ROW()/2))</f>
        <v>0</v>
      </c>
      <c r="AB434" s="181" t="n">
        <v>4.32</v>
      </c>
      <c r="AC434" s="182" t="n">
        <f aca="false">VALUE($Z435)</f>
        <v>0</v>
      </c>
      <c r="AD434" s="164" t="n">
        <v>431</v>
      </c>
      <c r="AE434" s="191"/>
      <c r="AF434" s="227" t="str">
        <f aca="false">IF(MOD(ROW(),10),"",INDEX(AE$3:AE$600,ROW()/10))</f>
        <v/>
      </c>
      <c r="AG434" s="228" t="n">
        <v>429</v>
      </c>
      <c r="AH434" s="229" t="e">
        <f aca="false">VALUE($AF434)</f>
        <v>#VALUE!</v>
      </c>
      <c r="AI434" s="164" t="n">
        <v>431</v>
      </c>
      <c r="AK434" s="227" t="str">
        <f aca="false">IF(MOD(ROW(),10),"",INDEX(AJ$3:AJ$600,ROW()/10))</f>
        <v/>
      </c>
      <c r="AL434" s="228" t="n">
        <v>424</v>
      </c>
      <c r="AM434" s="229" t="e">
        <f aca="false">VALUE($AF434)</f>
        <v>#VALUE!</v>
      </c>
      <c r="AN434" s="164" t="n">
        <v>431</v>
      </c>
      <c r="AP434" s="227" t="str">
        <f aca="false">IF(MOD(ROW(),10),"",INDEX(AO$3:AO$600,ROW()/10))</f>
        <v/>
      </c>
      <c r="AQ434" s="181" t="n">
        <v>4.32</v>
      </c>
      <c r="AR434" s="229" t="e">
        <f aca="false">VALUE($AP434)</f>
        <v>#VALUE!</v>
      </c>
      <c r="AS434" s="164" t="n">
        <v>4310</v>
      </c>
      <c r="AU434" s="227" t="str">
        <f aca="false">IF(MOD(ROW(),10),"",INDEX(AT$3:AT$600,ROW()/10))</f>
        <v/>
      </c>
      <c r="AV434" s="181" t="n">
        <v>4.32</v>
      </c>
      <c r="AW434" s="229" t="e">
        <f aca="false">VALUE($AU434)</f>
        <v>#VALUE!</v>
      </c>
      <c r="AZ434" s="180" t="n">
        <f aca="false">IF(MOD(ROW(),2),"",INDEX(AY$3:AY$600,ROW()/2))</f>
        <v>0</v>
      </c>
      <c r="BA434" s="181" t="n">
        <v>4.32</v>
      </c>
      <c r="BB434" s="182" t="n">
        <f aca="false">VALUE(AZ434)</f>
        <v>0</v>
      </c>
      <c r="BE434" s="180" t="n">
        <f aca="false">IF(MOD(ROW(),2),"",INDEX(BD$3:BD$600,ROW()/2))</f>
        <v>0</v>
      </c>
      <c r="BF434" s="181" t="n">
        <v>4.32</v>
      </c>
      <c r="BG434" s="182" t="n">
        <f aca="false">VALUE($BD435)</f>
        <v>0</v>
      </c>
    </row>
    <row r="435" customFormat="false" ht="13.5" hidden="false" customHeight="false" outlineLevel="0" collapsed="false">
      <c r="A435" s="208" t="n">
        <v>4.28</v>
      </c>
      <c r="B435" s="209" t="n">
        <v>1.29</v>
      </c>
      <c r="C435" s="213" t="n">
        <f aca="false">$C434+(($AM$20-$AM$10))/10</f>
        <v>0</v>
      </c>
      <c r="D435" s="217" t="n">
        <f aca="false">$D434+(($AH$30-$AH$20))/10</f>
        <v>0.00560000000000001</v>
      </c>
      <c r="E435" s="211" t="n">
        <f aca="false">$AC430</f>
        <v>0</v>
      </c>
      <c r="F435" s="212" t="n">
        <f aca="false">$F434+(($AR$20-$AR$10))/10</f>
        <v>-0.0256</v>
      </c>
      <c r="G435" s="218" t="n">
        <f aca="false">$G434+(($AW$20-$AW$10))/10</f>
        <v>-0.036</v>
      </c>
      <c r="H435" s="165"/>
      <c r="I435" s="165"/>
      <c r="J435" s="165"/>
      <c r="P435" s="165"/>
      <c r="S435" s="165"/>
      <c r="T435" s="165"/>
      <c r="U435" s="165"/>
      <c r="V435" s="165"/>
      <c r="W435" s="165"/>
      <c r="Y435" s="164" t="n">
        <v>432</v>
      </c>
      <c r="AA435" s="180" t="str">
        <f aca="false">IF(MOD(ROW(),2),"",INDEX($Z$3:$Z$600,ROW()/2))</f>
        <v/>
      </c>
      <c r="AB435" s="181" t="n">
        <v>4.33</v>
      </c>
      <c r="AC435" s="182" t="n">
        <f aca="false">VALUE($Z436)</f>
        <v>0</v>
      </c>
      <c r="AD435" s="164" t="n">
        <v>432</v>
      </c>
      <c r="AE435" s="191"/>
      <c r="AF435" s="227" t="str">
        <f aca="false">IF(MOD(ROW(),10),"",INDEX(AE$3:AE$600,ROW()/10))</f>
        <v/>
      </c>
      <c r="AG435" s="228" t="n">
        <v>430</v>
      </c>
      <c r="AH435" s="229" t="e">
        <f aca="false">VALUE($AF435)</f>
        <v>#VALUE!</v>
      </c>
      <c r="AI435" s="164" t="n">
        <v>432</v>
      </c>
      <c r="AK435" s="227" t="str">
        <f aca="false">IF(MOD(ROW(),10),"",INDEX(AJ$3:AJ$600,ROW()/10))</f>
        <v/>
      </c>
      <c r="AL435" s="228" t="n">
        <v>425</v>
      </c>
      <c r="AM435" s="229" t="e">
        <f aca="false">VALUE($AF435)</f>
        <v>#VALUE!</v>
      </c>
      <c r="AN435" s="164" t="n">
        <v>432</v>
      </c>
      <c r="AP435" s="227" t="str">
        <f aca="false">IF(MOD(ROW(),10),"",INDEX(AO$3:AO$600,ROW()/10))</f>
        <v/>
      </c>
      <c r="AQ435" s="181" t="n">
        <v>4.33</v>
      </c>
      <c r="AR435" s="229" t="e">
        <f aca="false">VALUE($AP435)</f>
        <v>#VALUE!</v>
      </c>
      <c r="AS435" s="164" t="n">
        <v>4320</v>
      </c>
      <c r="AU435" s="227" t="str">
        <f aca="false">IF(MOD(ROW(),10),"",INDEX(AT$3:AT$600,ROW()/10))</f>
        <v/>
      </c>
      <c r="AV435" s="181" t="n">
        <v>4.33</v>
      </c>
      <c r="AW435" s="229" t="e">
        <f aca="false">VALUE($AU435)</f>
        <v>#VALUE!</v>
      </c>
      <c r="AZ435" s="180" t="str">
        <f aca="false">IF(MOD(ROW(),2),"",INDEX(AY$3:AY$600,ROW()/2))</f>
        <v/>
      </c>
      <c r="BA435" s="181" t="n">
        <v>4.33</v>
      </c>
      <c r="BB435" s="182" t="e">
        <f aca="false">VALUE(AZ435)</f>
        <v>#VALUE!</v>
      </c>
      <c r="BE435" s="180" t="str">
        <f aca="false">IF(MOD(ROW(),2),"",INDEX(BD$3:BD$600,ROW()/2))</f>
        <v/>
      </c>
      <c r="BF435" s="181" t="n">
        <v>4.33</v>
      </c>
      <c r="BG435" s="182" t="n">
        <f aca="false">VALUE($BD436)</f>
        <v>0</v>
      </c>
    </row>
    <row r="436" customFormat="false" ht="13.5" hidden="false" customHeight="false" outlineLevel="0" collapsed="false">
      <c r="A436" s="208" t="n">
        <v>4.29</v>
      </c>
      <c r="B436" s="209" t="n">
        <v>1.28</v>
      </c>
      <c r="C436" s="213" t="n">
        <f aca="false">$C435+(($AM$20-$AM$10))/10</f>
        <v>0</v>
      </c>
      <c r="D436" s="217" t="n">
        <f aca="false">$D435+(($AH$30-$AH$20))/10</f>
        <v>0.00630000000000001</v>
      </c>
      <c r="E436" s="211" t="n">
        <f aca="false">$AC431</f>
        <v>0</v>
      </c>
      <c r="F436" s="212" t="n">
        <f aca="false">$F435+(($AR$20-$AR$10))/10</f>
        <v>-0.0288</v>
      </c>
      <c r="G436" s="218" t="n">
        <f aca="false">$G435+(($AW$20-$AW$10))/10</f>
        <v>-0.0405</v>
      </c>
      <c r="H436" s="165"/>
      <c r="I436" s="165"/>
      <c r="J436" s="165"/>
      <c r="P436" s="165"/>
      <c r="S436" s="165"/>
      <c r="T436" s="165"/>
      <c r="U436" s="165"/>
      <c r="V436" s="165"/>
      <c r="W436" s="165"/>
      <c r="Y436" s="164" t="n">
        <v>433</v>
      </c>
      <c r="AA436" s="180" t="n">
        <f aca="false">IF(MOD(ROW(),2),"",INDEX($Z$3:$Z$600,ROW()/2))</f>
        <v>0</v>
      </c>
      <c r="AB436" s="181" t="n">
        <v>4.34</v>
      </c>
      <c r="AC436" s="182" t="n">
        <f aca="false">VALUE($Z437)</f>
        <v>0</v>
      </c>
      <c r="AD436" s="164" t="n">
        <v>433</v>
      </c>
      <c r="AE436" s="191"/>
      <c r="AF436" s="227" t="str">
        <f aca="false">IF(MOD(ROW(),10),"",INDEX(AE$3:AE$600,ROW()/10))</f>
        <v/>
      </c>
      <c r="AG436" s="228" t="n">
        <v>431</v>
      </c>
      <c r="AH436" s="229" t="e">
        <f aca="false">VALUE($AF436)</f>
        <v>#VALUE!</v>
      </c>
      <c r="AI436" s="164" t="n">
        <v>433</v>
      </c>
      <c r="AK436" s="227" t="str">
        <f aca="false">IF(MOD(ROW(),10),"",INDEX(AJ$3:AJ$600,ROW()/10))</f>
        <v/>
      </c>
      <c r="AL436" s="228" t="n">
        <v>426</v>
      </c>
      <c r="AM436" s="229" t="e">
        <f aca="false">VALUE($AF436)</f>
        <v>#VALUE!</v>
      </c>
      <c r="AN436" s="164" t="n">
        <v>433</v>
      </c>
      <c r="AP436" s="227" t="str">
        <f aca="false">IF(MOD(ROW(),10),"",INDEX(AO$3:AO$600,ROW()/10))</f>
        <v/>
      </c>
      <c r="AQ436" s="181" t="n">
        <v>4.34</v>
      </c>
      <c r="AR436" s="229" t="e">
        <f aca="false">VALUE($AP436)</f>
        <v>#VALUE!</v>
      </c>
      <c r="AS436" s="164" t="n">
        <v>4330</v>
      </c>
      <c r="AU436" s="227" t="str">
        <f aca="false">IF(MOD(ROW(),10),"",INDEX(AT$3:AT$600,ROW()/10))</f>
        <v/>
      </c>
      <c r="AV436" s="181" t="n">
        <v>4.34</v>
      </c>
      <c r="AW436" s="229" t="e">
        <f aca="false">VALUE($AU436)</f>
        <v>#VALUE!</v>
      </c>
      <c r="AZ436" s="180" t="n">
        <f aca="false">IF(MOD(ROW(),2),"",INDEX(AY$3:AY$600,ROW()/2))</f>
        <v>0</v>
      </c>
      <c r="BA436" s="181" t="n">
        <v>4.34</v>
      </c>
      <c r="BB436" s="182" t="n">
        <f aca="false">VALUE(AZ436)</f>
        <v>0</v>
      </c>
      <c r="BE436" s="180" t="n">
        <f aca="false">IF(MOD(ROW(),2),"",INDEX(BD$3:BD$600,ROW()/2))</f>
        <v>0</v>
      </c>
      <c r="BF436" s="181" t="n">
        <v>4.34</v>
      </c>
      <c r="BG436" s="182" t="n">
        <f aca="false">VALUE($BD437)</f>
        <v>0</v>
      </c>
    </row>
    <row r="437" customFormat="false" ht="13.5" hidden="false" customHeight="false" outlineLevel="0" collapsed="false">
      <c r="A437" s="208" t="n">
        <v>4.3</v>
      </c>
      <c r="B437" s="209" t="n">
        <v>1.27</v>
      </c>
      <c r="C437" s="213" t="n">
        <f aca="false">$AM440</f>
        <v>0</v>
      </c>
      <c r="D437" s="241" t="n">
        <f aca="false">$AH440</f>
        <v>0</v>
      </c>
      <c r="E437" s="211" t="n">
        <f aca="false">$AC432</f>
        <v>0</v>
      </c>
      <c r="F437" s="212" t="n">
        <f aca="false">$AR440</f>
        <v>0</v>
      </c>
      <c r="G437" s="218" t="n">
        <f aca="false">$AW440</f>
        <v>0</v>
      </c>
      <c r="H437" s="165"/>
      <c r="I437" s="165"/>
      <c r="J437" s="165"/>
      <c r="P437" s="165"/>
      <c r="S437" s="165"/>
      <c r="T437" s="165"/>
      <c r="U437" s="165"/>
      <c r="V437" s="165"/>
      <c r="W437" s="165"/>
      <c r="Y437" s="164" t="n">
        <v>434</v>
      </c>
      <c r="AA437" s="180" t="str">
        <f aca="false">IF(MOD(ROW(),2),"",INDEX($Z$3:$Z$600,ROW()/2))</f>
        <v/>
      </c>
      <c r="AB437" s="181" t="n">
        <v>4.35</v>
      </c>
      <c r="AC437" s="182" t="n">
        <f aca="false">VALUE($Z438)</f>
        <v>0</v>
      </c>
      <c r="AD437" s="164" t="n">
        <v>434</v>
      </c>
      <c r="AE437" s="191"/>
      <c r="AF437" s="227" t="str">
        <f aca="false">IF(MOD(ROW(),10),"",INDEX(AE$3:AE$600,ROW()/10))</f>
        <v/>
      </c>
      <c r="AG437" s="228" t="n">
        <v>432</v>
      </c>
      <c r="AH437" s="229" t="e">
        <f aca="false">VALUE($AF437)</f>
        <v>#VALUE!</v>
      </c>
      <c r="AI437" s="164" t="n">
        <v>434</v>
      </c>
      <c r="AK437" s="227" t="str">
        <f aca="false">IF(MOD(ROW(),10),"",INDEX(AJ$3:AJ$600,ROW()/10))</f>
        <v/>
      </c>
      <c r="AL437" s="228" t="n">
        <v>427</v>
      </c>
      <c r="AM437" s="229" t="e">
        <f aca="false">VALUE($AF437)</f>
        <v>#VALUE!</v>
      </c>
      <c r="AN437" s="164" t="n">
        <v>434</v>
      </c>
      <c r="AP437" s="227" t="str">
        <f aca="false">IF(MOD(ROW(),10),"",INDEX(AO$3:AO$600,ROW()/10))</f>
        <v/>
      </c>
      <c r="AQ437" s="181" t="n">
        <v>4.35</v>
      </c>
      <c r="AR437" s="229" t="e">
        <f aca="false">VALUE($AP437)</f>
        <v>#VALUE!</v>
      </c>
      <c r="AS437" s="164" t="n">
        <v>4340</v>
      </c>
      <c r="AU437" s="227" t="str">
        <f aca="false">IF(MOD(ROW(),10),"",INDEX(AT$3:AT$600,ROW()/10))</f>
        <v/>
      </c>
      <c r="AV437" s="181" t="n">
        <v>4.35</v>
      </c>
      <c r="AW437" s="229" t="e">
        <f aca="false">VALUE($AU437)</f>
        <v>#VALUE!</v>
      </c>
      <c r="AZ437" s="180" t="str">
        <f aca="false">IF(MOD(ROW(),2),"",INDEX(AY$3:AY$600,ROW()/2))</f>
        <v/>
      </c>
      <c r="BA437" s="181" t="n">
        <v>4.35</v>
      </c>
      <c r="BB437" s="182" t="e">
        <f aca="false">VALUE(AZ437)</f>
        <v>#VALUE!</v>
      </c>
      <c r="BE437" s="180" t="str">
        <f aca="false">IF(MOD(ROW(),2),"",INDEX(BD$3:BD$600,ROW()/2))</f>
        <v/>
      </c>
      <c r="BF437" s="181" t="n">
        <v>4.35</v>
      </c>
      <c r="BG437" s="182" t="n">
        <f aca="false">VALUE($BD438)</f>
        <v>0</v>
      </c>
    </row>
    <row r="438" customFormat="false" ht="13.5" hidden="false" customHeight="false" outlineLevel="0" collapsed="false">
      <c r="A438" s="208" t="n">
        <v>4.31</v>
      </c>
      <c r="B438" s="209" t="n">
        <v>1.26</v>
      </c>
      <c r="C438" s="213" t="n">
        <f aca="false">$C437+(($AM$20-$AM$10))/10</f>
        <v>0</v>
      </c>
      <c r="D438" s="217" t="n">
        <f aca="false">$D437+(($AH$30-$AH$20))/10</f>
        <v>0.000700000000000001</v>
      </c>
      <c r="E438" s="211" t="n">
        <f aca="false">$AC433</f>
        <v>0</v>
      </c>
      <c r="F438" s="212" t="n">
        <f aca="false">$F437+(($AR$20-$AR$10))/10</f>
        <v>-0.0032</v>
      </c>
      <c r="G438" s="218" t="n">
        <f aca="false">$G437+(($AW$20-$AW$10))/10</f>
        <v>-0.0045</v>
      </c>
      <c r="H438" s="165"/>
      <c r="I438" s="165"/>
      <c r="J438" s="165"/>
      <c r="P438" s="165"/>
      <c r="S438" s="165"/>
      <c r="T438" s="165"/>
      <c r="U438" s="165"/>
      <c r="V438" s="165"/>
      <c r="W438" s="165"/>
      <c r="Y438" s="164" t="n">
        <v>435</v>
      </c>
      <c r="AA438" s="180" t="n">
        <f aca="false">IF(MOD(ROW(),2),"",INDEX($Z$3:$Z$600,ROW()/2))</f>
        <v>0</v>
      </c>
      <c r="AB438" s="181" t="n">
        <v>4.36</v>
      </c>
      <c r="AC438" s="182" t="n">
        <f aca="false">VALUE($Z439)</f>
        <v>0</v>
      </c>
      <c r="AD438" s="164" t="n">
        <v>435</v>
      </c>
      <c r="AE438" s="191"/>
      <c r="AF438" s="227" t="str">
        <f aca="false">IF(MOD(ROW(),10),"",INDEX(AE$3:AE$600,ROW()/10))</f>
        <v/>
      </c>
      <c r="AG438" s="228" t="n">
        <v>433</v>
      </c>
      <c r="AH438" s="229" t="e">
        <f aca="false">VALUE($AF438)</f>
        <v>#VALUE!</v>
      </c>
      <c r="AI438" s="164" t="n">
        <v>435</v>
      </c>
      <c r="AK438" s="227" t="str">
        <f aca="false">IF(MOD(ROW(),10),"",INDEX(AJ$3:AJ$600,ROW()/10))</f>
        <v/>
      </c>
      <c r="AL438" s="228" t="n">
        <v>428</v>
      </c>
      <c r="AM438" s="229" t="e">
        <f aca="false">VALUE($AF438)</f>
        <v>#VALUE!</v>
      </c>
      <c r="AN438" s="164" t="n">
        <v>435</v>
      </c>
      <c r="AP438" s="227" t="str">
        <f aca="false">IF(MOD(ROW(),10),"",INDEX(AO$3:AO$600,ROW()/10))</f>
        <v/>
      </c>
      <c r="AQ438" s="181" t="n">
        <v>4.36</v>
      </c>
      <c r="AR438" s="229" t="e">
        <f aca="false">VALUE($AP438)</f>
        <v>#VALUE!</v>
      </c>
      <c r="AS438" s="164" t="n">
        <v>4350</v>
      </c>
      <c r="AU438" s="227" t="str">
        <f aca="false">IF(MOD(ROW(),10),"",INDEX(AT$3:AT$600,ROW()/10))</f>
        <v/>
      </c>
      <c r="AV438" s="181" t="n">
        <v>4.36</v>
      </c>
      <c r="AW438" s="229" t="e">
        <f aca="false">VALUE($AU438)</f>
        <v>#VALUE!</v>
      </c>
      <c r="AZ438" s="180" t="n">
        <f aca="false">IF(MOD(ROW(),2),"",INDEX(AY$3:AY$600,ROW()/2))</f>
        <v>0</v>
      </c>
      <c r="BA438" s="181" t="n">
        <v>4.36</v>
      </c>
      <c r="BB438" s="182" t="n">
        <f aca="false">VALUE(AZ438)</f>
        <v>0</v>
      </c>
      <c r="BE438" s="180" t="n">
        <f aca="false">IF(MOD(ROW(),2),"",INDEX(BD$3:BD$600,ROW()/2))</f>
        <v>0</v>
      </c>
      <c r="BF438" s="181" t="n">
        <v>4.36</v>
      </c>
      <c r="BG438" s="182" t="n">
        <f aca="false">VALUE($BD439)</f>
        <v>0</v>
      </c>
    </row>
    <row r="439" customFormat="false" ht="13.5" hidden="false" customHeight="false" outlineLevel="0" collapsed="false">
      <c r="A439" s="208" t="n">
        <v>4.32</v>
      </c>
      <c r="B439" s="209" t="n">
        <v>1.25</v>
      </c>
      <c r="C439" s="213" t="n">
        <f aca="false">$C438+(($AM$20-$AM$10))/10</f>
        <v>0</v>
      </c>
      <c r="D439" s="217" t="n">
        <f aca="false">$D438+(($AH$30-$AH$20))/10</f>
        <v>0.0014</v>
      </c>
      <c r="E439" s="211" t="n">
        <f aca="false">$AC434</f>
        <v>0</v>
      </c>
      <c r="F439" s="212" t="n">
        <f aca="false">$F438+(($AR$20-$AR$10))/10</f>
        <v>-0.0064</v>
      </c>
      <c r="G439" s="218" t="n">
        <f aca="false">$G438+(($AW$20-$AW$10))/10</f>
        <v>-0.009</v>
      </c>
      <c r="H439" s="165"/>
      <c r="I439" s="165"/>
      <c r="J439" s="165"/>
      <c r="P439" s="165"/>
      <c r="S439" s="165"/>
      <c r="T439" s="165"/>
      <c r="U439" s="165"/>
      <c r="V439" s="165"/>
      <c r="W439" s="165"/>
      <c r="Y439" s="164" t="n">
        <v>436</v>
      </c>
      <c r="AA439" s="180" t="str">
        <f aca="false">IF(MOD(ROW(),2),"",INDEX($Z$3:$Z$600,ROW()/2))</f>
        <v/>
      </c>
      <c r="AB439" s="181" t="n">
        <v>4.37</v>
      </c>
      <c r="AC439" s="182" t="n">
        <f aca="false">VALUE($Z440)</f>
        <v>0</v>
      </c>
      <c r="AD439" s="164" t="n">
        <v>436</v>
      </c>
      <c r="AE439" s="191"/>
      <c r="AF439" s="227" t="str">
        <f aca="false">IF(MOD(ROW(),10),"",INDEX(AE$3:AE$600,ROW()/10))</f>
        <v/>
      </c>
      <c r="AG439" s="228" t="n">
        <v>434</v>
      </c>
      <c r="AH439" s="229" t="e">
        <f aca="false">VALUE($AF439)</f>
        <v>#VALUE!</v>
      </c>
      <c r="AI439" s="164" t="n">
        <v>436</v>
      </c>
      <c r="AK439" s="227" t="str">
        <f aca="false">IF(MOD(ROW(),10),"",INDEX(AJ$3:AJ$600,ROW()/10))</f>
        <v/>
      </c>
      <c r="AL439" s="228" t="n">
        <v>429</v>
      </c>
      <c r="AM439" s="229" t="e">
        <f aca="false">VALUE($AF439)</f>
        <v>#VALUE!</v>
      </c>
      <c r="AN439" s="164" t="n">
        <v>436</v>
      </c>
      <c r="AP439" s="227" t="str">
        <f aca="false">IF(MOD(ROW(),10),"",INDEX(AO$3:AO$600,ROW()/10))</f>
        <v/>
      </c>
      <c r="AQ439" s="181" t="n">
        <v>4.37</v>
      </c>
      <c r="AR439" s="229" t="e">
        <f aca="false">VALUE($AP439)</f>
        <v>#VALUE!</v>
      </c>
      <c r="AS439" s="164" t="n">
        <v>4360</v>
      </c>
      <c r="AU439" s="227" t="str">
        <f aca="false">IF(MOD(ROW(),10),"",INDEX(AT$3:AT$600,ROW()/10))</f>
        <v/>
      </c>
      <c r="AV439" s="181" t="n">
        <v>4.37</v>
      </c>
      <c r="AW439" s="229" t="e">
        <f aca="false">VALUE($AU439)</f>
        <v>#VALUE!</v>
      </c>
      <c r="AZ439" s="180" t="str">
        <f aca="false">IF(MOD(ROW(),2),"",INDEX(AY$3:AY$600,ROW()/2))</f>
        <v/>
      </c>
      <c r="BA439" s="181" t="n">
        <v>4.37</v>
      </c>
      <c r="BB439" s="182" t="e">
        <f aca="false">VALUE(AZ439)</f>
        <v>#VALUE!</v>
      </c>
      <c r="BE439" s="180" t="str">
        <f aca="false">IF(MOD(ROW(),2),"",INDEX(BD$3:BD$600,ROW()/2))</f>
        <v/>
      </c>
      <c r="BF439" s="181" t="n">
        <v>4.37</v>
      </c>
      <c r="BG439" s="182" t="n">
        <f aca="false">VALUE($BD440)</f>
        <v>0</v>
      </c>
    </row>
    <row r="440" customFormat="false" ht="13.5" hidden="false" customHeight="false" outlineLevel="0" collapsed="false">
      <c r="A440" s="208" t="n">
        <v>4.33</v>
      </c>
      <c r="B440" s="209" t="n">
        <v>1.24</v>
      </c>
      <c r="C440" s="213" t="n">
        <f aca="false">$C439+(($AM$20-$AM$10))/10</f>
        <v>0</v>
      </c>
      <c r="D440" s="217" t="n">
        <f aca="false">$D439+(($AH$30-$AH$20))/10</f>
        <v>0.0021</v>
      </c>
      <c r="E440" s="211" t="n">
        <f aca="false">$AC435</f>
        <v>0</v>
      </c>
      <c r="F440" s="212" t="n">
        <f aca="false">$F439+(($AR$20-$AR$10))/10</f>
        <v>-0.0096</v>
      </c>
      <c r="G440" s="218" t="n">
        <f aca="false">$G439+(($AW$20-$AW$10))/10</f>
        <v>-0.0135</v>
      </c>
      <c r="H440" s="165"/>
      <c r="I440" s="165"/>
      <c r="J440" s="165"/>
      <c r="P440" s="165"/>
      <c r="S440" s="165"/>
      <c r="T440" s="165"/>
      <c r="U440" s="165"/>
      <c r="V440" s="165"/>
      <c r="W440" s="165"/>
      <c r="Y440" s="164" t="n">
        <v>437</v>
      </c>
      <c r="AA440" s="180" t="n">
        <f aca="false">IF(MOD(ROW(),2),"",INDEX($Z$3:$Z$600,ROW()/2))</f>
        <v>0</v>
      </c>
      <c r="AB440" s="181" t="n">
        <v>4.38</v>
      </c>
      <c r="AC440" s="182" t="n">
        <f aca="false">VALUE($Z441)</f>
        <v>0</v>
      </c>
      <c r="AD440" s="164" t="n">
        <v>437</v>
      </c>
      <c r="AE440" s="191"/>
      <c r="AF440" s="227" t="n">
        <f aca="false">IF(MOD(ROW(),10),"",INDEX(AE$3:AE$600,ROW()/10))</f>
        <v>0</v>
      </c>
      <c r="AG440" s="228" t="n">
        <v>435</v>
      </c>
      <c r="AH440" s="229" t="n">
        <f aca="false">VALUE($AF440)</f>
        <v>0</v>
      </c>
      <c r="AI440" s="164" t="n">
        <v>437</v>
      </c>
      <c r="AK440" s="227" t="n">
        <f aca="false">IF(MOD(ROW(),10),"",INDEX(AJ$3:AJ$600,ROW()/10))</f>
        <v>0</v>
      </c>
      <c r="AL440" s="228" t="n">
        <v>430</v>
      </c>
      <c r="AM440" s="229" t="n">
        <f aca="false">VALUE($AF440)</f>
        <v>0</v>
      </c>
      <c r="AN440" s="164" t="n">
        <v>437</v>
      </c>
      <c r="AP440" s="227" t="n">
        <f aca="false">IF(MOD(ROW(),10),"",INDEX(AO$3:AO$600,ROW()/10))</f>
        <v>0</v>
      </c>
      <c r="AQ440" s="181" t="n">
        <v>4.38</v>
      </c>
      <c r="AR440" s="229" t="n">
        <f aca="false">VALUE($AP440)</f>
        <v>0</v>
      </c>
      <c r="AS440" s="164" t="n">
        <v>4370</v>
      </c>
      <c r="AU440" s="227" t="n">
        <f aca="false">IF(MOD(ROW(),10),"",INDEX(AT$3:AT$600,ROW()/10))</f>
        <v>0</v>
      </c>
      <c r="AV440" s="181" t="n">
        <v>4.38</v>
      </c>
      <c r="AW440" s="229" t="n">
        <f aca="false">VALUE($AU440)</f>
        <v>0</v>
      </c>
      <c r="AZ440" s="180" t="n">
        <f aca="false">IF(MOD(ROW(),2),"",INDEX(AY$3:AY$600,ROW()/2))</f>
        <v>0</v>
      </c>
      <c r="BA440" s="181" t="n">
        <v>4.38</v>
      </c>
      <c r="BB440" s="182" t="n">
        <f aca="false">VALUE(AZ440)</f>
        <v>0</v>
      </c>
      <c r="BE440" s="180" t="n">
        <f aca="false">IF(MOD(ROW(),2),"",INDEX(BD$3:BD$600,ROW()/2))</f>
        <v>0</v>
      </c>
      <c r="BF440" s="181" t="n">
        <v>4.38</v>
      </c>
      <c r="BG440" s="182" t="n">
        <f aca="false">VALUE($BD441)</f>
        <v>0</v>
      </c>
    </row>
    <row r="441" customFormat="false" ht="13.5" hidden="false" customHeight="false" outlineLevel="0" collapsed="false">
      <c r="A441" s="208" t="n">
        <v>4.34</v>
      </c>
      <c r="B441" s="209" t="n">
        <v>1.23</v>
      </c>
      <c r="C441" s="213" t="n">
        <f aca="false">$C440+(($AM$20-$AM$10))/10</f>
        <v>0</v>
      </c>
      <c r="D441" s="217" t="n">
        <f aca="false">$D440+(($AH$30-$AH$20))/10</f>
        <v>0.0028</v>
      </c>
      <c r="E441" s="211" t="n">
        <f aca="false">$AC436</f>
        <v>0</v>
      </c>
      <c r="F441" s="212" t="n">
        <f aca="false">$F440+(($AR$20-$AR$10))/10</f>
        <v>-0.0128</v>
      </c>
      <c r="G441" s="218" t="n">
        <f aca="false">$G440+(($AW$20-$AW$10))/10</f>
        <v>-0.018</v>
      </c>
      <c r="H441" s="165"/>
      <c r="I441" s="165"/>
      <c r="J441" s="165"/>
      <c r="P441" s="165"/>
      <c r="S441" s="165"/>
      <c r="T441" s="165"/>
      <c r="U441" s="165"/>
      <c r="V441" s="165"/>
      <c r="W441" s="165"/>
      <c r="Y441" s="164" t="n">
        <v>438</v>
      </c>
      <c r="AA441" s="180" t="str">
        <f aca="false">IF(MOD(ROW(),2),"",INDEX($Z$3:$Z$600,ROW()/2))</f>
        <v/>
      </c>
      <c r="AB441" s="181" t="n">
        <v>4.39</v>
      </c>
      <c r="AC441" s="182" t="n">
        <f aca="false">VALUE($Z442)</f>
        <v>0</v>
      </c>
      <c r="AD441" s="164" t="n">
        <v>438</v>
      </c>
      <c r="AE441" s="191"/>
      <c r="AF441" s="227" t="str">
        <f aca="false">IF(MOD(ROW(),10),"",INDEX(AE$3:AE$600,ROW()/10))</f>
        <v/>
      </c>
      <c r="AG441" s="228" t="n">
        <v>436</v>
      </c>
      <c r="AH441" s="229" t="e">
        <f aca="false">VALUE($AF441)</f>
        <v>#VALUE!</v>
      </c>
      <c r="AI441" s="164" t="n">
        <v>438</v>
      </c>
      <c r="AK441" s="227" t="str">
        <f aca="false">IF(MOD(ROW(),10),"",INDEX(AJ$3:AJ$600,ROW()/10))</f>
        <v/>
      </c>
      <c r="AL441" s="228" t="n">
        <v>431</v>
      </c>
      <c r="AM441" s="229" t="e">
        <f aca="false">VALUE($AF441)</f>
        <v>#VALUE!</v>
      </c>
      <c r="AN441" s="164" t="n">
        <v>438</v>
      </c>
      <c r="AP441" s="227" t="str">
        <f aca="false">IF(MOD(ROW(),10),"",INDEX(AO$3:AO$600,ROW()/10))</f>
        <v/>
      </c>
      <c r="AQ441" s="181" t="n">
        <v>4.39</v>
      </c>
      <c r="AR441" s="229" t="e">
        <f aca="false">VALUE($AP441)</f>
        <v>#VALUE!</v>
      </c>
      <c r="AS441" s="164" t="n">
        <v>4380</v>
      </c>
      <c r="AU441" s="227" t="str">
        <f aca="false">IF(MOD(ROW(),10),"",INDEX(AT$3:AT$600,ROW()/10))</f>
        <v/>
      </c>
      <c r="AV441" s="181" t="n">
        <v>4.39</v>
      </c>
      <c r="AW441" s="229" t="e">
        <f aca="false">VALUE($AU441)</f>
        <v>#VALUE!</v>
      </c>
      <c r="AZ441" s="180" t="str">
        <f aca="false">IF(MOD(ROW(),2),"",INDEX(AY$3:AY$600,ROW()/2))</f>
        <v/>
      </c>
      <c r="BA441" s="181" t="n">
        <v>4.39</v>
      </c>
      <c r="BB441" s="182" t="e">
        <f aca="false">VALUE(AZ441)</f>
        <v>#VALUE!</v>
      </c>
      <c r="BE441" s="180" t="str">
        <f aca="false">IF(MOD(ROW(),2),"",INDEX(BD$3:BD$600,ROW()/2))</f>
        <v/>
      </c>
      <c r="BF441" s="181" t="n">
        <v>4.39</v>
      </c>
      <c r="BG441" s="182" t="n">
        <f aca="false">VALUE($BD442)</f>
        <v>0</v>
      </c>
    </row>
    <row r="442" customFormat="false" ht="13.5" hidden="false" customHeight="false" outlineLevel="0" collapsed="false">
      <c r="A442" s="208" t="n">
        <v>4.35</v>
      </c>
      <c r="B442" s="209" t="n">
        <v>1.22</v>
      </c>
      <c r="C442" s="213" t="n">
        <f aca="false">$C441+(($AM$20-$AM$10))/10</f>
        <v>0</v>
      </c>
      <c r="D442" s="217" t="n">
        <f aca="false">$D441+(($AH$30-$AH$20))/10</f>
        <v>0.0035</v>
      </c>
      <c r="E442" s="211" t="n">
        <f aca="false">$AC437</f>
        <v>0</v>
      </c>
      <c r="F442" s="212" t="n">
        <f aca="false">$F441+(($AR$20-$AR$10))/10</f>
        <v>-0.016</v>
      </c>
      <c r="G442" s="218" t="n">
        <f aca="false">$G441+(($AW$20-$AW$10))/10</f>
        <v>-0.0225</v>
      </c>
      <c r="H442" s="165"/>
      <c r="I442" s="165"/>
      <c r="J442" s="165"/>
      <c r="P442" s="165"/>
      <c r="S442" s="165"/>
      <c r="T442" s="165"/>
      <c r="U442" s="165"/>
      <c r="V442" s="165"/>
      <c r="W442" s="165"/>
      <c r="Y442" s="164" t="n">
        <v>439</v>
      </c>
      <c r="AA442" s="180" t="n">
        <f aca="false">IF(MOD(ROW(),2),"",INDEX($Z$3:$Z$600,ROW()/2))</f>
        <v>0</v>
      </c>
      <c r="AB442" s="181" t="n">
        <v>4.4</v>
      </c>
      <c r="AC442" s="182" t="n">
        <f aca="false">VALUE($Z443)</f>
        <v>0</v>
      </c>
      <c r="AD442" s="164" t="n">
        <v>439</v>
      </c>
      <c r="AE442" s="191"/>
      <c r="AF442" s="227" t="str">
        <f aca="false">IF(MOD(ROW(),10),"",INDEX(AE$3:AE$600,ROW()/10))</f>
        <v/>
      </c>
      <c r="AG442" s="228" t="n">
        <v>437</v>
      </c>
      <c r="AH442" s="229" t="e">
        <f aca="false">VALUE($AF442)</f>
        <v>#VALUE!</v>
      </c>
      <c r="AI442" s="164" t="n">
        <v>439</v>
      </c>
      <c r="AK442" s="227" t="str">
        <f aca="false">IF(MOD(ROW(),10),"",INDEX(AJ$3:AJ$600,ROW()/10))</f>
        <v/>
      </c>
      <c r="AL442" s="228" t="n">
        <v>432</v>
      </c>
      <c r="AM442" s="229" t="e">
        <f aca="false">VALUE($AF442)</f>
        <v>#VALUE!</v>
      </c>
      <c r="AN442" s="164" t="n">
        <v>439</v>
      </c>
      <c r="AP442" s="227" t="str">
        <f aca="false">IF(MOD(ROW(),10),"",INDEX(AO$3:AO$600,ROW()/10))</f>
        <v/>
      </c>
      <c r="AQ442" s="181" t="n">
        <v>4.4</v>
      </c>
      <c r="AR442" s="229" t="e">
        <f aca="false">VALUE($AP442)</f>
        <v>#VALUE!</v>
      </c>
      <c r="AS442" s="164" t="n">
        <v>4390</v>
      </c>
      <c r="AU442" s="227" t="str">
        <f aca="false">IF(MOD(ROW(),10),"",INDEX(AT$3:AT$600,ROW()/10))</f>
        <v/>
      </c>
      <c r="AV442" s="181" t="n">
        <v>4.4</v>
      </c>
      <c r="AW442" s="229" t="e">
        <f aca="false">VALUE($AU442)</f>
        <v>#VALUE!</v>
      </c>
      <c r="AZ442" s="180" t="n">
        <f aca="false">IF(MOD(ROW(),2),"",INDEX(AY$3:AY$600,ROW()/2))</f>
        <v>0</v>
      </c>
      <c r="BA442" s="181" t="n">
        <v>4.4</v>
      </c>
      <c r="BB442" s="182" t="n">
        <f aca="false">VALUE(AZ442)</f>
        <v>0</v>
      </c>
      <c r="BE442" s="180" t="n">
        <f aca="false">IF(MOD(ROW(),2),"",INDEX(BD$3:BD$600,ROW()/2))</f>
        <v>0</v>
      </c>
      <c r="BF442" s="181" t="n">
        <v>4.4</v>
      </c>
      <c r="BG442" s="182" t="n">
        <f aca="false">VALUE($BD443)</f>
        <v>0</v>
      </c>
    </row>
    <row r="443" customFormat="false" ht="13.5" hidden="false" customHeight="false" outlineLevel="0" collapsed="false">
      <c r="A443" s="208" t="n">
        <v>4.36</v>
      </c>
      <c r="B443" s="209" t="n">
        <v>1.21</v>
      </c>
      <c r="C443" s="213" t="n">
        <f aca="false">$C442+(($AM$20-$AM$10))/10</f>
        <v>0</v>
      </c>
      <c r="D443" s="217" t="n">
        <f aca="false">$D442+(($AH$30-$AH$20))/10</f>
        <v>0.0042</v>
      </c>
      <c r="E443" s="211" t="n">
        <f aca="false">$AC438</f>
        <v>0</v>
      </c>
      <c r="F443" s="212" t="n">
        <f aca="false">$F442+(($AR$20-$AR$10))/10</f>
        <v>-0.0192</v>
      </c>
      <c r="G443" s="218" t="n">
        <f aca="false">$G442+(($AW$20-$AW$10))/10</f>
        <v>-0.027</v>
      </c>
      <c r="H443" s="165"/>
      <c r="I443" s="165"/>
      <c r="J443" s="165"/>
      <c r="P443" s="165"/>
      <c r="S443" s="165"/>
      <c r="T443" s="165"/>
      <c r="U443" s="165"/>
      <c r="V443" s="165"/>
      <c r="W443" s="165"/>
      <c r="Y443" s="164" t="n">
        <v>440</v>
      </c>
      <c r="AA443" s="180" t="str">
        <f aca="false">IF(MOD(ROW(),2),"",INDEX($Z$3:$Z$600,ROW()/2))</f>
        <v/>
      </c>
      <c r="AB443" s="181" t="n">
        <v>4.41</v>
      </c>
      <c r="AC443" s="182" t="n">
        <f aca="false">VALUE($Z444)</f>
        <v>0</v>
      </c>
      <c r="AD443" s="164" t="n">
        <v>440</v>
      </c>
      <c r="AE443" s="191"/>
      <c r="AF443" s="227" t="str">
        <f aca="false">IF(MOD(ROW(),10),"",INDEX(AE$3:AE$600,ROW()/10))</f>
        <v/>
      </c>
      <c r="AG443" s="228" t="n">
        <v>438</v>
      </c>
      <c r="AH443" s="229" t="e">
        <f aca="false">VALUE($AF443)</f>
        <v>#VALUE!</v>
      </c>
      <c r="AI443" s="164" t="n">
        <v>440</v>
      </c>
      <c r="AK443" s="227" t="str">
        <f aca="false">IF(MOD(ROW(),10),"",INDEX(AJ$3:AJ$600,ROW()/10))</f>
        <v/>
      </c>
      <c r="AL443" s="228" t="n">
        <v>433</v>
      </c>
      <c r="AM443" s="229" t="e">
        <f aca="false">VALUE($AF443)</f>
        <v>#VALUE!</v>
      </c>
      <c r="AN443" s="164" t="n">
        <v>440</v>
      </c>
      <c r="AP443" s="227" t="str">
        <f aca="false">IF(MOD(ROW(),10),"",INDEX(AO$3:AO$600,ROW()/10))</f>
        <v/>
      </c>
      <c r="AQ443" s="181" t="n">
        <v>4.41</v>
      </c>
      <c r="AR443" s="229" t="e">
        <f aca="false">VALUE($AP443)</f>
        <v>#VALUE!</v>
      </c>
      <c r="AS443" s="164" t="n">
        <v>4400</v>
      </c>
      <c r="AU443" s="227" t="str">
        <f aca="false">IF(MOD(ROW(),10),"",INDEX(AT$3:AT$600,ROW()/10))</f>
        <v/>
      </c>
      <c r="AV443" s="181" t="n">
        <v>4.41</v>
      </c>
      <c r="AW443" s="229" t="e">
        <f aca="false">VALUE($AU443)</f>
        <v>#VALUE!</v>
      </c>
      <c r="AZ443" s="180" t="str">
        <f aca="false">IF(MOD(ROW(),2),"",INDEX(AY$3:AY$600,ROW()/2))</f>
        <v/>
      </c>
      <c r="BA443" s="181" t="n">
        <v>4.41</v>
      </c>
      <c r="BB443" s="182" t="e">
        <f aca="false">VALUE(AZ443)</f>
        <v>#VALUE!</v>
      </c>
      <c r="BE443" s="180" t="str">
        <f aca="false">IF(MOD(ROW(),2),"",INDEX(BD$3:BD$600,ROW()/2))</f>
        <v/>
      </c>
      <c r="BF443" s="181" t="n">
        <v>4.41</v>
      </c>
      <c r="BG443" s="182" t="n">
        <f aca="false">VALUE($BD444)</f>
        <v>0</v>
      </c>
    </row>
    <row r="444" customFormat="false" ht="13.5" hidden="false" customHeight="false" outlineLevel="0" collapsed="false">
      <c r="A444" s="208" t="n">
        <v>4.37</v>
      </c>
      <c r="B444" s="209" t="n">
        <v>1.2</v>
      </c>
      <c r="C444" s="213" t="n">
        <f aca="false">$C443+(($AM$20-$AM$10))/10</f>
        <v>0</v>
      </c>
      <c r="D444" s="217" t="n">
        <f aca="false">$D443+(($AH$30-$AH$20))/10</f>
        <v>0.00490000000000001</v>
      </c>
      <c r="E444" s="211" t="n">
        <f aca="false">$AC439</f>
        <v>0</v>
      </c>
      <c r="F444" s="212" t="n">
        <f aca="false">$F443+(($AR$20-$AR$10))/10</f>
        <v>-0.0224</v>
      </c>
      <c r="G444" s="218" t="n">
        <f aca="false">$G443+(($AW$20-$AW$10))/10</f>
        <v>-0.0315</v>
      </c>
      <c r="H444" s="165"/>
      <c r="I444" s="165"/>
      <c r="J444" s="165"/>
      <c r="P444" s="165"/>
      <c r="S444" s="165"/>
      <c r="T444" s="165"/>
      <c r="U444" s="165"/>
      <c r="V444" s="165"/>
      <c r="W444" s="165"/>
      <c r="Y444" s="164" t="n">
        <v>441</v>
      </c>
      <c r="AA444" s="180" t="n">
        <f aca="false">IF(MOD(ROW(),2),"",INDEX($Z$3:$Z$600,ROW()/2))</f>
        <v>0</v>
      </c>
      <c r="AB444" s="181" t="n">
        <v>4.42</v>
      </c>
      <c r="AC444" s="182" t="n">
        <f aca="false">VALUE($Z445)</f>
        <v>0</v>
      </c>
      <c r="AD444" s="164" t="n">
        <v>441</v>
      </c>
      <c r="AE444" s="191"/>
      <c r="AF444" s="227" t="str">
        <f aca="false">IF(MOD(ROW(),10),"",INDEX(AE$3:AE$600,ROW()/10))</f>
        <v/>
      </c>
      <c r="AG444" s="228" t="n">
        <v>439</v>
      </c>
      <c r="AH444" s="229" t="e">
        <f aca="false">VALUE($AF444)</f>
        <v>#VALUE!</v>
      </c>
      <c r="AI444" s="164" t="n">
        <v>441</v>
      </c>
      <c r="AK444" s="227" t="str">
        <f aca="false">IF(MOD(ROW(),10),"",INDEX(AJ$3:AJ$600,ROW()/10))</f>
        <v/>
      </c>
      <c r="AL444" s="228" t="n">
        <v>434</v>
      </c>
      <c r="AM444" s="229" t="e">
        <f aca="false">VALUE($AF444)</f>
        <v>#VALUE!</v>
      </c>
      <c r="AN444" s="164" t="n">
        <v>441</v>
      </c>
      <c r="AP444" s="227" t="str">
        <f aca="false">IF(MOD(ROW(),10),"",INDEX(AO$3:AO$600,ROW()/10))</f>
        <v/>
      </c>
      <c r="AQ444" s="181" t="n">
        <v>4.42</v>
      </c>
      <c r="AR444" s="229" t="e">
        <f aca="false">VALUE($AP444)</f>
        <v>#VALUE!</v>
      </c>
      <c r="AS444" s="164" t="n">
        <v>4410</v>
      </c>
      <c r="AU444" s="227" t="str">
        <f aca="false">IF(MOD(ROW(),10),"",INDEX(AT$3:AT$600,ROW()/10))</f>
        <v/>
      </c>
      <c r="AV444" s="181" t="n">
        <v>4.42</v>
      </c>
      <c r="AW444" s="229" t="e">
        <f aca="false">VALUE($AU444)</f>
        <v>#VALUE!</v>
      </c>
      <c r="AZ444" s="180" t="n">
        <f aca="false">IF(MOD(ROW(),2),"",INDEX(AY$3:AY$600,ROW()/2))</f>
        <v>0</v>
      </c>
      <c r="BA444" s="181" t="n">
        <v>4.42</v>
      </c>
      <c r="BB444" s="182" t="n">
        <f aca="false">VALUE(AZ444)</f>
        <v>0</v>
      </c>
      <c r="BE444" s="180" t="n">
        <f aca="false">IF(MOD(ROW(),2),"",INDEX(BD$3:BD$600,ROW()/2))</f>
        <v>0</v>
      </c>
      <c r="BF444" s="181" t="n">
        <v>4.42</v>
      </c>
      <c r="BG444" s="182" t="n">
        <f aca="false">VALUE($BD445)</f>
        <v>0</v>
      </c>
    </row>
    <row r="445" customFormat="false" ht="13.5" hidden="false" customHeight="false" outlineLevel="0" collapsed="false">
      <c r="A445" s="208" t="n">
        <v>4.38</v>
      </c>
      <c r="B445" s="209" t="n">
        <v>1.19</v>
      </c>
      <c r="C445" s="213" t="n">
        <f aca="false">$C444+(($AM$20-$AM$10))/10</f>
        <v>0</v>
      </c>
      <c r="D445" s="217" t="n">
        <f aca="false">$D444+(($AH$30-$AH$20))/10</f>
        <v>0.00560000000000001</v>
      </c>
      <c r="E445" s="211" t="n">
        <f aca="false">$AC440</f>
        <v>0</v>
      </c>
      <c r="F445" s="212" t="n">
        <f aca="false">$F444+(($AR$20-$AR$10))/10</f>
        <v>-0.0256</v>
      </c>
      <c r="G445" s="218" t="n">
        <f aca="false">$G444+(($AW$20-$AW$10))/10</f>
        <v>-0.036</v>
      </c>
      <c r="H445" s="165"/>
      <c r="I445" s="165"/>
      <c r="J445" s="165"/>
      <c r="P445" s="165"/>
      <c r="S445" s="165"/>
      <c r="T445" s="165"/>
      <c r="U445" s="165"/>
      <c r="V445" s="165"/>
      <c r="W445" s="165"/>
      <c r="Y445" s="164" t="n">
        <v>442</v>
      </c>
      <c r="AA445" s="180" t="str">
        <f aca="false">IF(MOD(ROW(),2),"",INDEX($Z$3:$Z$600,ROW()/2))</f>
        <v/>
      </c>
      <c r="AB445" s="181" t="n">
        <v>4.43</v>
      </c>
      <c r="AC445" s="182" t="n">
        <f aca="false">VALUE($Z446)</f>
        <v>0</v>
      </c>
      <c r="AD445" s="164" t="n">
        <v>442</v>
      </c>
      <c r="AE445" s="191"/>
      <c r="AF445" s="227" t="str">
        <f aca="false">IF(MOD(ROW(),10),"",INDEX(AE$3:AE$600,ROW()/10))</f>
        <v/>
      </c>
      <c r="AG445" s="228" t="n">
        <v>440</v>
      </c>
      <c r="AH445" s="229" t="e">
        <f aca="false">VALUE($AF445)</f>
        <v>#VALUE!</v>
      </c>
      <c r="AI445" s="164" t="n">
        <v>442</v>
      </c>
      <c r="AK445" s="227" t="str">
        <f aca="false">IF(MOD(ROW(),10),"",INDEX(AJ$3:AJ$600,ROW()/10))</f>
        <v/>
      </c>
      <c r="AL445" s="228" t="n">
        <v>435</v>
      </c>
      <c r="AM445" s="229" t="e">
        <f aca="false">VALUE($AF445)</f>
        <v>#VALUE!</v>
      </c>
      <c r="AN445" s="164" t="n">
        <v>442</v>
      </c>
      <c r="AP445" s="227" t="str">
        <f aca="false">IF(MOD(ROW(),10),"",INDEX(AO$3:AO$600,ROW()/10))</f>
        <v/>
      </c>
      <c r="AQ445" s="181" t="n">
        <v>4.43</v>
      </c>
      <c r="AR445" s="229" t="e">
        <f aca="false">VALUE($AP445)</f>
        <v>#VALUE!</v>
      </c>
      <c r="AS445" s="164" t="n">
        <v>4420</v>
      </c>
      <c r="AU445" s="227" t="str">
        <f aca="false">IF(MOD(ROW(),10),"",INDEX(AT$3:AT$600,ROW()/10))</f>
        <v/>
      </c>
      <c r="AV445" s="181" t="n">
        <v>4.43</v>
      </c>
      <c r="AW445" s="229" t="e">
        <f aca="false">VALUE($AU445)</f>
        <v>#VALUE!</v>
      </c>
      <c r="AZ445" s="180" t="str">
        <f aca="false">IF(MOD(ROW(),2),"",INDEX(AY$3:AY$600,ROW()/2))</f>
        <v/>
      </c>
      <c r="BA445" s="181" t="n">
        <v>4.43</v>
      </c>
      <c r="BB445" s="182" t="e">
        <f aca="false">VALUE(AZ445)</f>
        <v>#VALUE!</v>
      </c>
      <c r="BE445" s="180" t="str">
        <f aca="false">IF(MOD(ROW(),2),"",INDEX(BD$3:BD$600,ROW()/2))</f>
        <v/>
      </c>
      <c r="BF445" s="181" t="n">
        <v>4.43</v>
      </c>
      <c r="BG445" s="182" t="n">
        <f aca="false">VALUE($BD446)</f>
        <v>0</v>
      </c>
    </row>
    <row r="446" customFormat="false" ht="13.5" hidden="false" customHeight="false" outlineLevel="0" collapsed="false">
      <c r="A446" s="208" t="n">
        <v>4.39</v>
      </c>
      <c r="B446" s="209" t="n">
        <v>1.18</v>
      </c>
      <c r="C446" s="213" t="n">
        <f aca="false">$C445+(($AM$20-$AM$10))/10</f>
        <v>0</v>
      </c>
      <c r="D446" s="217" t="n">
        <f aca="false">$D445+(($AH$30-$AH$20))/10</f>
        <v>0.00630000000000001</v>
      </c>
      <c r="E446" s="211" t="n">
        <f aca="false">$AC441</f>
        <v>0</v>
      </c>
      <c r="F446" s="212" t="n">
        <f aca="false">$F445+(($AR$20-$AR$10))/10</f>
        <v>-0.0288</v>
      </c>
      <c r="G446" s="218" t="n">
        <f aca="false">$G445+(($AW$20-$AW$10))/10</f>
        <v>-0.0405</v>
      </c>
      <c r="H446" s="165"/>
      <c r="I446" s="165"/>
      <c r="J446" s="165"/>
      <c r="P446" s="165"/>
      <c r="S446" s="165"/>
      <c r="T446" s="165"/>
      <c r="U446" s="165"/>
      <c r="V446" s="165"/>
      <c r="W446" s="165"/>
      <c r="Y446" s="164" t="n">
        <v>443</v>
      </c>
      <c r="AA446" s="180" t="n">
        <f aca="false">IF(MOD(ROW(),2),"",INDEX($Z$3:$Z$600,ROW()/2))</f>
        <v>0</v>
      </c>
      <c r="AB446" s="181" t="n">
        <v>4.44</v>
      </c>
      <c r="AC446" s="182" t="n">
        <f aca="false">VALUE($Z447)</f>
        <v>0</v>
      </c>
      <c r="AD446" s="164" t="n">
        <v>443</v>
      </c>
      <c r="AE446" s="191"/>
      <c r="AF446" s="227" t="str">
        <f aca="false">IF(MOD(ROW(),10),"",INDEX(AE$3:AE$600,ROW()/10))</f>
        <v/>
      </c>
      <c r="AG446" s="228" t="n">
        <v>441</v>
      </c>
      <c r="AH446" s="229" t="e">
        <f aca="false">VALUE($AF446)</f>
        <v>#VALUE!</v>
      </c>
      <c r="AI446" s="164" t="n">
        <v>443</v>
      </c>
      <c r="AK446" s="227" t="str">
        <f aca="false">IF(MOD(ROW(),10),"",INDEX(AJ$3:AJ$600,ROW()/10))</f>
        <v/>
      </c>
      <c r="AL446" s="228" t="n">
        <v>436</v>
      </c>
      <c r="AM446" s="229" t="e">
        <f aca="false">VALUE($AF446)</f>
        <v>#VALUE!</v>
      </c>
      <c r="AN446" s="164" t="n">
        <v>443</v>
      </c>
      <c r="AP446" s="227" t="str">
        <f aca="false">IF(MOD(ROW(),10),"",INDEX(AO$3:AO$600,ROW()/10))</f>
        <v/>
      </c>
      <c r="AQ446" s="181" t="n">
        <v>4.44</v>
      </c>
      <c r="AR446" s="229" t="e">
        <f aca="false">VALUE($AP446)</f>
        <v>#VALUE!</v>
      </c>
      <c r="AS446" s="164" t="n">
        <v>4430</v>
      </c>
      <c r="AU446" s="227" t="str">
        <f aca="false">IF(MOD(ROW(),10),"",INDEX(AT$3:AT$600,ROW()/10))</f>
        <v/>
      </c>
      <c r="AV446" s="181" t="n">
        <v>4.44</v>
      </c>
      <c r="AW446" s="229" t="e">
        <f aca="false">VALUE($AU446)</f>
        <v>#VALUE!</v>
      </c>
      <c r="AZ446" s="180" t="n">
        <f aca="false">IF(MOD(ROW(),2),"",INDEX(AY$3:AY$600,ROW()/2))</f>
        <v>0</v>
      </c>
      <c r="BA446" s="181" t="n">
        <v>4.44</v>
      </c>
      <c r="BB446" s="182" t="n">
        <f aca="false">VALUE(AZ446)</f>
        <v>0</v>
      </c>
      <c r="BE446" s="180" t="n">
        <f aca="false">IF(MOD(ROW(),2),"",INDEX(BD$3:BD$600,ROW()/2))</f>
        <v>0</v>
      </c>
      <c r="BF446" s="181" t="n">
        <v>4.44</v>
      </c>
      <c r="BG446" s="182" t="n">
        <f aca="false">VALUE($BD447)</f>
        <v>0</v>
      </c>
    </row>
    <row r="447" customFormat="false" ht="13.5" hidden="false" customHeight="false" outlineLevel="0" collapsed="false">
      <c r="A447" s="208" t="n">
        <v>4.4</v>
      </c>
      <c r="B447" s="209" t="n">
        <v>1.17</v>
      </c>
      <c r="C447" s="213" t="n">
        <f aca="false">$AM450</f>
        <v>0</v>
      </c>
      <c r="D447" s="241" t="n">
        <f aca="false">$AH450</f>
        <v>0</v>
      </c>
      <c r="E447" s="211" t="n">
        <f aca="false">$AC442</f>
        <v>0</v>
      </c>
      <c r="F447" s="212" t="n">
        <f aca="false">$AR450</f>
        <v>0</v>
      </c>
      <c r="G447" s="218" t="n">
        <f aca="false">$AW450</f>
        <v>0</v>
      </c>
      <c r="H447" s="165"/>
      <c r="I447" s="165"/>
      <c r="J447" s="165"/>
      <c r="P447" s="165"/>
      <c r="S447" s="165"/>
      <c r="T447" s="165"/>
      <c r="U447" s="165"/>
      <c r="V447" s="165"/>
      <c r="W447" s="165"/>
      <c r="Y447" s="164" t="n">
        <v>444</v>
      </c>
      <c r="AA447" s="180" t="str">
        <f aca="false">IF(MOD(ROW(),2),"",INDEX($Z$3:$Z$600,ROW()/2))</f>
        <v/>
      </c>
      <c r="AB447" s="181" t="n">
        <v>4.45</v>
      </c>
      <c r="AC447" s="182" t="n">
        <f aca="false">VALUE($Z448)</f>
        <v>0</v>
      </c>
      <c r="AD447" s="164" t="n">
        <v>444</v>
      </c>
      <c r="AE447" s="191"/>
      <c r="AF447" s="227" t="str">
        <f aca="false">IF(MOD(ROW(),10),"",INDEX(AE$3:AE$600,ROW()/10))</f>
        <v/>
      </c>
      <c r="AG447" s="228" t="n">
        <v>442</v>
      </c>
      <c r="AH447" s="229" t="e">
        <f aca="false">VALUE($AF447)</f>
        <v>#VALUE!</v>
      </c>
      <c r="AI447" s="164" t="n">
        <v>444</v>
      </c>
      <c r="AK447" s="227" t="str">
        <f aca="false">IF(MOD(ROW(),10),"",INDEX(AJ$3:AJ$600,ROW()/10))</f>
        <v/>
      </c>
      <c r="AL447" s="228" t="n">
        <v>437</v>
      </c>
      <c r="AM447" s="229" t="e">
        <f aca="false">VALUE($AF447)</f>
        <v>#VALUE!</v>
      </c>
      <c r="AN447" s="164" t="n">
        <v>444</v>
      </c>
      <c r="AP447" s="227" t="str">
        <f aca="false">IF(MOD(ROW(),10),"",INDEX(AO$3:AO$600,ROW()/10))</f>
        <v/>
      </c>
      <c r="AQ447" s="181" t="n">
        <v>4.45</v>
      </c>
      <c r="AR447" s="229" t="e">
        <f aca="false">VALUE($AP447)</f>
        <v>#VALUE!</v>
      </c>
      <c r="AS447" s="164" t="n">
        <v>4440</v>
      </c>
      <c r="AU447" s="227" t="str">
        <f aca="false">IF(MOD(ROW(),10),"",INDEX(AT$3:AT$600,ROW()/10))</f>
        <v/>
      </c>
      <c r="AV447" s="181" t="n">
        <v>4.45</v>
      </c>
      <c r="AW447" s="229" t="e">
        <f aca="false">VALUE($AU447)</f>
        <v>#VALUE!</v>
      </c>
      <c r="AZ447" s="180" t="str">
        <f aca="false">IF(MOD(ROW(),2),"",INDEX(AY$3:AY$600,ROW()/2))</f>
        <v/>
      </c>
      <c r="BA447" s="181" t="n">
        <v>4.45</v>
      </c>
      <c r="BB447" s="182" t="e">
        <f aca="false">VALUE(AZ447)</f>
        <v>#VALUE!</v>
      </c>
      <c r="BE447" s="180" t="str">
        <f aca="false">IF(MOD(ROW(),2),"",INDEX(BD$3:BD$600,ROW()/2))</f>
        <v/>
      </c>
      <c r="BF447" s="181" t="n">
        <v>4.45</v>
      </c>
      <c r="BG447" s="182" t="n">
        <f aca="false">VALUE($BD448)</f>
        <v>0</v>
      </c>
    </row>
    <row r="448" customFormat="false" ht="13.5" hidden="false" customHeight="false" outlineLevel="0" collapsed="false">
      <c r="A448" s="208" t="n">
        <v>4.41</v>
      </c>
      <c r="B448" s="209" t="n">
        <v>1.16</v>
      </c>
      <c r="C448" s="213" t="n">
        <f aca="false">$C447+(($AM$20-$AM$10))/10</f>
        <v>0</v>
      </c>
      <c r="D448" s="217" t="n">
        <f aca="false">$D447+(($AH$30-$AH$20))/10</f>
        <v>0.000700000000000001</v>
      </c>
      <c r="E448" s="211" t="n">
        <f aca="false">$AC443</f>
        <v>0</v>
      </c>
      <c r="F448" s="212" t="n">
        <f aca="false">$F447+(($AR$20-$AR$10))/10</f>
        <v>-0.0032</v>
      </c>
      <c r="G448" s="218" t="n">
        <f aca="false">$G447+(($AW$20-$AW$10))/10</f>
        <v>-0.0045</v>
      </c>
      <c r="H448" s="165"/>
      <c r="I448" s="165"/>
      <c r="J448" s="165"/>
      <c r="P448" s="165"/>
      <c r="S448" s="165"/>
      <c r="T448" s="165"/>
      <c r="U448" s="165"/>
      <c r="V448" s="165"/>
      <c r="W448" s="165"/>
      <c r="Y448" s="164" t="n">
        <v>445</v>
      </c>
      <c r="AA448" s="180" t="n">
        <f aca="false">IF(MOD(ROW(),2),"",INDEX($Z$3:$Z$600,ROW()/2))</f>
        <v>0</v>
      </c>
      <c r="AB448" s="181" t="n">
        <v>4.46</v>
      </c>
      <c r="AC448" s="182" t="n">
        <f aca="false">VALUE($Z449)</f>
        <v>0</v>
      </c>
      <c r="AD448" s="164" t="n">
        <v>445</v>
      </c>
      <c r="AE448" s="191"/>
      <c r="AF448" s="227" t="str">
        <f aca="false">IF(MOD(ROW(),10),"",INDEX(AE$3:AE$600,ROW()/10))</f>
        <v/>
      </c>
      <c r="AG448" s="228" t="n">
        <v>443</v>
      </c>
      <c r="AH448" s="229" t="e">
        <f aca="false">VALUE($AF448)</f>
        <v>#VALUE!</v>
      </c>
      <c r="AI448" s="164" t="n">
        <v>445</v>
      </c>
      <c r="AK448" s="227" t="str">
        <f aca="false">IF(MOD(ROW(),10),"",INDEX(AJ$3:AJ$600,ROW()/10))</f>
        <v/>
      </c>
      <c r="AL448" s="228" t="n">
        <v>438</v>
      </c>
      <c r="AM448" s="229" t="e">
        <f aca="false">VALUE($AF448)</f>
        <v>#VALUE!</v>
      </c>
      <c r="AN448" s="164" t="n">
        <v>445</v>
      </c>
      <c r="AP448" s="227" t="str">
        <f aca="false">IF(MOD(ROW(),10),"",INDEX(AO$3:AO$600,ROW()/10))</f>
        <v/>
      </c>
      <c r="AQ448" s="181" t="n">
        <v>4.46</v>
      </c>
      <c r="AR448" s="229" t="e">
        <f aca="false">VALUE($AP448)</f>
        <v>#VALUE!</v>
      </c>
      <c r="AS448" s="164" t="n">
        <v>4450</v>
      </c>
      <c r="AU448" s="227" t="str">
        <f aca="false">IF(MOD(ROW(),10),"",INDEX(AT$3:AT$600,ROW()/10))</f>
        <v/>
      </c>
      <c r="AV448" s="181" t="n">
        <v>4.46</v>
      </c>
      <c r="AW448" s="229" t="e">
        <f aca="false">VALUE($AU448)</f>
        <v>#VALUE!</v>
      </c>
      <c r="AZ448" s="180" t="n">
        <f aca="false">IF(MOD(ROW(),2),"",INDEX(AY$3:AY$600,ROW()/2))</f>
        <v>0</v>
      </c>
      <c r="BA448" s="181" t="n">
        <v>4.46</v>
      </c>
      <c r="BB448" s="182" t="n">
        <f aca="false">VALUE(AZ448)</f>
        <v>0</v>
      </c>
      <c r="BE448" s="180" t="n">
        <f aca="false">IF(MOD(ROW(),2),"",INDEX(BD$3:BD$600,ROW()/2))</f>
        <v>0</v>
      </c>
      <c r="BF448" s="181" t="n">
        <v>4.46</v>
      </c>
      <c r="BG448" s="182" t="n">
        <f aca="false">VALUE($BD449)</f>
        <v>0</v>
      </c>
    </row>
    <row r="449" customFormat="false" ht="13.5" hidden="false" customHeight="false" outlineLevel="0" collapsed="false">
      <c r="A449" s="208" t="n">
        <v>4.42</v>
      </c>
      <c r="B449" s="209" t="n">
        <v>1.15</v>
      </c>
      <c r="C449" s="213" t="n">
        <f aca="false">$C448+(($AM$20-$AM$10))/10</f>
        <v>0</v>
      </c>
      <c r="D449" s="217" t="n">
        <f aca="false">$D448+(($AH$30-$AH$20))/10</f>
        <v>0.0014</v>
      </c>
      <c r="E449" s="211" t="n">
        <f aca="false">$AC444</f>
        <v>0</v>
      </c>
      <c r="F449" s="212" t="n">
        <f aca="false">$F448+(($AR$20-$AR$10))/10</f>
        <v>-0.0064</v>
      </c>
      <c r="G449" s="218" t="n">
        <f aca="false">$G448+(($AW$20-$AW$10))/10</f>
        <v>-0.009</v>
      </c>
      <c r="H449" s="165"/>
      <c r="I449" s="165"/>
      <c r="J449" s="165"/>
      <c r="P449" s="165"/>
      <c r="S449" s="165"/>
      <c r="T449" s="165"/>
      <c r="U449" s="165"/>
      <c r="V449" s="165"/>
      <c r="W449" s="165"/>
      <c r="Y449" s="164" t="n">
        <v>446</v>
      </c>
      <c r="AA449" s="180" t="str">
        <f aca="false">IF(MOD(ROW(),2),"",INDEX($Z$3:$Z$600,ROW()/2))</f>
        <v/>
      </c>
      <c r="AB449" s="181" t="n">
        <v>4.47</v>
      </c>
      <c r="AC449" s="182" t="n">
        <f aca="false">VALUE($Z450)</f>
        <v>0</v>
      </c>
      <c r="AD449" s="164" t="n">
        <v>446</v>
      </c>
      <c r="AE449" s="191"/>
      <c r="AF449" s="227" t="str">
        <f aca="false">IF(MOD(ROW(),10),"",INDEX(AE$3:AE$600,ROW()/10))</f>
        <v/>
      </c>
      <c r="AG449" s="228" t="n">
        <v>444</v>
      </c>
      <c r="AH449" s="229" t="e">
        <f aca="false">VALUE($AF449)</f>
        <v>#VALUE!</v>
      </c>
      <c r="AI449" s="164" t="n">
        <v>446</v>
      </c>
      <c r="AK449" s="227" t="str">
        <f aca="false">IF(MOD(ROW(),10),"",INDEX(AJ$3:AJ$600,ROW()/10))</f>
        <v/>
      </c>
      <c r="AL449" s="228" t="n">
        <v>439</v>
      </c>
      <c r="AM449" s="229" t="e">
        <f aca="false">VALUE($AF449)</f>
        <v>#VALUE!</v>
      </c>
      <c r="AN449" s="164" t="n">
        <v>446</v>
      </c>
      <c r="AP449" s="227" t="str">
        <f aca="false">IF(MOD(ROW(),10),"",INDEX(AO$3:AO$600,ROW()/10))</f>
        <v/>
      </c>
      <c r="AQ449" s="181" t="n">
        <v>4.47</v>
      </c>
      <c r="AR449" s="229" t="e">
        <f aca="false">VALUE($AP449)</f>
        <v>#VALUE!</v>
      </c>
      <c r="AS449" s="164" t="n">
        <v>4460</v>
      </c>
      <c r="AU449" s="227" t="str">
        <f aca="false">IF(MOD(ROW(),10),"",INDEX(AT$3:AT$600,ROW()/10))</f>
        <v/>
      </c>
      <c r="AV449" s="181" t="n">
        <v>4.47</v>
      </c>
      <c r="AW449" s="229" t="e">
        <f aca="false">VALUE($AU449)</f>
        <v>#VALUE!</v>
      </c>
      <c r="AZ449" s="180" t="str">
        <f aca="false">IF(MOD(ROW(),2),"",INDEX(AY$3:AY$600,ROW()/2))</f>
        <v/>
      </c>
      <c r="BA449" s="181" t="n">
        <v>4.47</v>
      </c>
      <c r="BB449" s="182" t="e">
        <f aca="false">VALUE(AZ449)</f>
        <v>#VALUE!</v>
      </c>
      <c r="BE449" s="180" t="str">
        <f aca="false">IF(MOD(ROW(),2),"",INDEX(BD$3:BD$600,ROW()/2))</f>
        <v/>
      </c>
      <c r="BF449" s="181" t="n">
        <v>4.47</v>
      </c>
      <c r="BG449" s="182" t="n">
        <f aca="false">VALUE($BD450)</f>
        <v>0</v>
      </c>
    </row>
    <row r="450" customFormat="false" ht="13.5" hidden="false" customHeight="false" outlineLevel="0" collapsed="false">
      <c r="A450" s="208" t="n">
        <v>4.43</v>
      </c>
      <c r="B450" s="209" t="n">
        <v>1.14</v>
      </c>
      <c r="C450" s="213" t="n">
        <f aca="false">$C449+(($AM$20-$AM$10))/10</f>
        <v>0</v>
      </c>
      <c r="D450" s="217" t="n">
        <f aca="false">$D449+(($AH$30-$AH$20))/10</f>
        <v>0.0021</v>
      </c>
      <c r="E450" s="211" t="n">
        <f aca="false">$AC445</f>
        <v>0</v>
      </c>
      <c r="F450" s="212" t="n">
        <f aca="false">$F449+(($AR$20-$AR$10))/10</f>
        <v>-0.0096</v>
      </c>
      <c r="G450" s="218" t="n">
        <f aca="false">$G449+(($AW$20-$AW$10))/10</f>
        <v>-0.0135</v>
      </c>
      <c r="H450" s="165"/>
      <c r="I450" s="165"/>
      <c r="J450" s="165"/>
      <c r="P450" s="165"/>
      <c r="S450" s="165"/>
      <c r="T450" s="165"/>
      <c r="U450" s="165"/>
      <c r="V450" s="165"/>
      <c r="W450" s="165"/>
      <c r="Y450" s="164" t="n">
        <v>447</v>
      </c>
      <c r="AA450" s="180" t="n">
        <f aca="false">IF(MOD(ROW(),2),"",INDEX($Z$3:$Z$600,ROW()/2))</f>
        <v>0</v>
      </c>
      <c r="AB450" s="181" t="n">
        <v>4.48</v>
      </c>
      <c r="AC450" s="182" t="n">
        <f aca="false">VALUE($Z451)</f>
        <v>0</v>
      </c>
      <c r="AD450" s="164" t="n">
        <v>447</v>
      </c>
      <c r="AE450" s="191"/>
      <c r="AF450" s="227" t="n">
        <f aca="false">IF(MOD(ROW(),10),"",INDEX(AE$3:AE$600,ROW()/10))</f>
        <v>0</v>
      </c>
      <c r="AG450" s="228" t="n">
        <v>445</v>
      </c>
      <c r="AH450" s="229" t="n">
        <f aca="false">VALUE($AF450)</f>
        <v>0</v>
      </c>
      <c r="AI450" s="164" t="n">
        <v>447</v>
      </c>
      <c r="AK450" s="227" t="n">
        <f aca="false">IF(MOD(ROW(),10),"",INDEX(AJ$3:AJ$600,ROW()/10))</f>
        <v>0</v>
      </c>
      <c r="AL450" s="228" t="n">
        <v>440</v>
      </c>
      <c r="AM450" s="229" t="n">
        <f aca="false">VALUE($AF450)</f>
        <v>0</v>
      </c>
      <c r="AN450" s="164" t="n">
        <v>447</v>
      </c>
      <c r="AP450" s="227" t="n">
        <f aca="false">IF(MOD(ROW(),10),"",INDEX(AO$3:AO$600,ROW()/10))</f>
        <v>0</v>
      </c>
      <c r="AQ450" s="181" t="n">
        <v>4.48</v>
      </c>
      <c r="AR450" s="229" t="n">
        <f aca="false">VALUE($AP450)</f>
        <v>0</v>
      </c>
      <c r="AS450" s="164" t="n">
        <v>4470</v>
      </c>
      <c r="AU450" s="227" t="n">
        <f aca="false">IF(MOD(ROW(),10),"",INDEX(AT$3:AT$600,ROW()/10))</f>
        <v>0</v>
      </c>
      <c r="AV450" s="181" t="n">
        <v>4.48</v>
      </c>
      <c r="AW450" s="229" t="n">
        <f aca="false">VALUE($AU450)</f>
        <v>0</v>
      </c>
      <c r="AZ450" s="180" t="n">
        <f aca="false">IF(MOD(ROW(),2),"",INDEX(AY$3:AY$600,ROW()/2))</f>
        <v>0</v>
      </c>
      <c r="BA450" s="181" t="n">
        <v>4.48</v>
      </c>
      <c r="BB450" s="182" t="n">
        <f aca="false">VALUE(AZ450)</f>
        <v>0</v>
      </c>
      <c r="BE450" s="180" t="n">
        <f aca="false">IF(MOD(ROW(),2),"",INDEX(BD$3:BD$600,ROW()/2))</f>
        <v>0</v>
      </c>
      <c r="BF450" s="181" t="n">
        <v>4.48</v>
      </c>
      <c r="BG450" s="182" t="n">
        <f aca="false">VALUE($BD451)</f>
        <v>0</v>
      </c>
    </row>
    <row r="451" customFormat="false" ht="13.5" hidden="false" customHeight="false" outlineLevel="0" collapsed="false">
      <c r="A451" s="208" t="n">
        <v>4.44</v>
      </c>
      <c r="B451" s="209" t="n">
        <v>1.13</v>
      </c>
      <c r="C451" s="213" t="n">
        <f aca="false">$C450+(($AM$20-$AM$10))/10</f>
        <v>0</v>
      </c>
      <c r="D451" s="217" t="n">
        <f aca="false">$D450+(($AH$30-$AH$20))/10</f>
        <v>0.0028</v>
      </c>
      <c r="E451" s="211" t="n">
        <f aca="false">$AC446</f>
        <v>0</v>
      </c>
      <c r="F451" s="212" t="n">
        <f aca="false">$F450+(($AR$20-$AR$10))/10</f>
        <v>-0.0128</v>
      </c>
      <c r="G451" s="218" t="n">
        <f aca="false">$G450+(($AW$20-$AW$10))/10</f>
        <v>-0.018</v>
      </c>
      <c r="H451" s="165"/>
      <c r="I451" s="165"/>
      <c r="J451" s="165"/>
      <c r="P451" s="165"/>
      <c r="S451" s="165"/>
      <c r="T451" s="165"/>
      <c r="U451" s="165"/>
      <c r="V451" s="165"/>
      <c r="W451" s="165"/>
      <c r="Y451" s="164" t="n">
        <v>448</v>
      </c>
      <c r="AA451" s="180" t="str">
        <f aca="false">IF(MOD(ROW(),2),"",INDEX($Z$3:$Z$600,ROW()/2))</f>
        <v/>
      </c>
      <c r="AB451" s="181" t="n">
        <v>4.49</v>
      </c>
      <c r="AC451" s="182" t="n">
        <f aca="false">VALUE($Z452)</f>
        <v>0</v>
      </c>
      <c r="AD451" s="164" t="n">
        <v>448</v>
      </c>
      <c r="AE451" s="191"/>
      <c r="AF451" s="227" t="str">
        <f aca="false">IF(MOD(ROW(),10),"",INDEX(AE$3:AE$600,ROW()/10))</f>
        <v/>
      </c>
      <c r="AG451" s="228" t="n">
        <v>446</v>
      </c>
      <c r="AH451" s="229" t="e">
        <f aca="false">VALUE($AF451)</f>
        <v>#VALUE!</v>
      </c>
      <c r="AI451" s="164" t="n">
        <v>448</v>
      </c>
      <c r="AK451" s="227" t="str">
        <f aca="false">IF(MOD(ROW(),10),"",INDEX(AJ$3:AJ$600,ROW()/10))</f>
        <v/>
      </c>
      <c r="AL451" s="228" t="n">
        <v>441</v>
      </c>
      <c r="AM451" s="229" t="e">
        <f aca="false">VALUE($AF451)</f>
        <v>#VALUE!</v>
      </c>
      <c r="AN451" s="164" t="n">
        <v>448</v>
      </c>
      <c r="AP451" s="227" t="str">
        <f aca="false">IF(MOD(ROW(),10),"",INDEX(AO$3:AO$600,ROW()/10))</f>
        <v/>
      </c>
      <c r="AQ451" s="181" t="n">
        <v>4.49</v>
      </c>
      <c r="AR451" s="229" t="e">
        <f aca="false">VALUE($AP451)</f>
        <v>#VALUE!</v>
      </c>
      <c r="AS451" s="164" t="n">
        <v>4480</v>
      </c>
      <c r="AU451" s="227" t="str">
        <f aca="false">IF(MOD(ROW(),10),"",INDEX(AT$3:AT$600,ROW()/10))</f>
        <v/>
      </c>
      <c r="AV451" s="181" t="n">
        <v>4.49</v>
      </c>
      <c r="AW451" s="229" t="e">
        <f aca="false">VALUE($AU451)</f>
        <v>#VALUE!</v>
      </c>
      <c r="AZ451" s="180" t="str">
        <f aca="false">IF(MOD(ROW(),2),"",INDEX(AY$3:AY$600,ROW()/2))</f>
        <v/>
      </c>
      <c r="BA451" s="181" t="n">
        <v>4.49</v>
      </c>
      <c r="BB451" s="182" t="e">
        <f aca="false">VALUE(AZ451)</f>
        <v>#VALUE!</v>
      </c>
      <c r="BE451" s="180" t="str">
        <f aca="false">IF(MOD(ROW(),2),"",INDEX(BD$3:BD$600,ROW()/2))</f>
        <v/>
      </c>
      <c r="BF451" s="181" t="n">
        <v>4.49</v>
      </c>
      <c r="BG451" s="182" t="n">
        <f aca="false">VALUE($BD452)</f>
        <v>0</v>
      </c>
    </row>
    <row r="452" customFormat="false" ht="13.5" hidden="false" customHeight="false" outlineLevel="0" collapsed="false">
      <c r="A452" s="208" t="n">
        <v>4.45</v>
      </c>
      <c r="B452" s="209" t="n">
        <v>1.12</v>
      </c>
      <c r="C452" s="213" t="n">
        <f aca="false">$C451+(($AM$20-$AM$10))/10</f>
        <v>0</v>
      </c>
      <c r="D452" s="217" t="n">
        <f aca="false">$D451+(($AH$30-$AH$20))/10</f>
        <v>0.0035</v>
      </c>
      <c r="E452" s="211" t="n">
        <f aca="false">$AC447</f>
        <v>0</v>
      </c>
      <c r="F452" s="212" t="n">
        <f aca="false">$F451+(($AR$20-$AR$10))/10</f>
        <v>-0.016</v>
      </c>
      <c r="G452" s="218" t="n">
        <f aca="false">$G451+(($AW$20-$AW$10))/10</f>
        <v>-0.0225</v>
      </c>
      <c r="H452" s="165"/>
      <c r="I452" s="165"/>
      <c r="J452" s="165"/>
      <c r="P452" s="165"/>
      <c r="S452" s="165"/>
      <c r="T452" s="165"/>
      <c r="U452" s="165"/>
      <c r="V452" s="165"/>
      <c r="W452" s="165"/>
      <c r="Y452" s="164" t="n">
        <v>449</v>
      </c>
      <c r="AA452" s="180" t="n">
        <f aca="false">IF(MOD(ROW(),2),"",INDEX($Z$3:$Z$600,ROW()/2))</f>
        <v>0</v>
      </c>
      <c r="AB452" s="181" t="n">
        <v>4.5</v>
      </c>
      <c r="AC452" s="182" t="n">
        <f aca="false">VALUE($Z453)</f>
        <v>0</v>
      </c>
      <c r="AD452" s="164" t="n">
        <v>449</v>
      </c>
      <c r="AE452" s="191"/>
      <c r="AF452" s="227" t="str">
        <f aca="false">IF(MOD(ROW(),10),"",INDEX(AE$3:AE$600,ROW()/10))</f>
        <v/>
      </c>
      <c r="AG452" s="228" t="n">
        <v>447</v>
      </c>
      <c r="AH452" s="229" t="e">
        <f aca="false">VALUE($AF452)</f>
        <v>#VALUE!</v>
      </c>
      <c r="AI452" s="164" t="n">
        <v>449</v>
      </c>
      <c r="AK452" s="227" t="str">
        <f aca="false">IF(MOD(ROW(),10),"",INDEX(AJ$3:AJ$600,ROW()/10))</f>
        <v/>
      </c>
      <c r="AL452" s="228" t="n">
        <v>442</v>
      </c>
      <c r="AM452" s="229" t="e">
        <f aca="false">VALUE($AF452)</f>
        <v>#VALUE!</v>
      </c>
      <c r="AN452" s="164" t="n">
        <v>449</v>
      </c>
      <c r="AP452" s="227" t="str">
        <f aca="false">IF(MOD(ROW(),10),"",INDEX(AO$3:AO$600,ROW()/10))</f>
        <v/>
      </c>
      <c r="AQ452" s="181" t="n">
        <v>4.5</v>
      </c>
      <c r="AR452" s="229" t="e">
        <f aca="false">VALUE($AP452)</f>
        <v>#VALUE!</v>
      </c>
      <c r="AS452" s="164" t="n">
        <v>4490</v>
      </c>
      <c r="AU452" s="227" t="str">
        <f aca="false">IF(MOD(ROW(),10),"",INDEX(AT$3:AT$600,ROW()/10))</f>
        <v/>
      </c>
      <c r="AV452" s="181" t="n">
        <v>4.5</v>
      </c>
      <c r="AW452" s="229" t="e">
        <f aca="false">VALUE($AU452)</f>
        <v>#VALUE!</v>
      </c>
      <c r="AZ452" s="180" t="n">
        <f aca="false">IF(MOD(ROW(),2),"",INDEX(AY$3:AY$600,ROW()/2))</f>
        <v>0</v>
      </c>
      <c r="BA452" s="181" t="n">
        <v>4.5</v>
      </c>
      <c r="BB452" s="182" t="n">
        <f aca="false">VALUE(AZ452)</f>
        <v>0</v>
      </c>
      <c r="BE452" s="180" t="n">
        <f aca="false">IF(MOD(ROW(),2),"",INDEX(BD$3:BD$600,ROW()/2))</f>
        <v>0</v>
      </c>
      <c r="BF452" s="181" t="n">
        <v>4.5</v>
      </c>
      <c r="BG452" s="182" t="n">
        <f aca="false">VALUE($BD453)</f>
        <v>0</v>
      </c>
    </row>
    <row r="453" customFormat="false" ht="13.5" hidden="false" customHeight="false" outlineLevel="0" collapsed="false">
      <c r="A453" s="208" t="n">
        <v>4.46</v>
      </c>
      <c r="B453" s="209" t="n">
        <v>1.11</v>
      </c>
      <c r="C453" s="213" t="n">
        <f aca="false">$C452+(($AM$20-$AM$10))/10</f>
        <v>0</v>
      </c>
      <c r="D453" s="217" t="n">
        <f aca="false">$D452+(($AH$30-$AH$20))/10</f>
        <v>0.0042</v>
      </c>
      <c r="E453" s="211" t="n">
        <f aca="false">$AC448</f>
        <v>0</v>
      </c>
      <c r="F453" s="212" t="n">
        <f aca="false">$F452+(($AR$20-$AR$10))/10</f>
        <v>-0.0192</v>
      </c>
      <c r="G453" s="218" t="n">
        <f aca="false">$G452+(($AW$20-$AW$10))/10</f>
        <v>-0.027</v>
      </c>
      <c r="H453" s="165"/>
      <c r="I453" s="165"/>
      <c r="J453" s="165"/>
      <c r="P453" s="165"/>
      <c r="S453" s="165"/>
      <c r="T453" s="165"/>
      <c r="U453" s="165"/>
      <c r="V453" s="165"/>
      <c r="W453" s="165"/>
      <c r="Y453" s="164" t="n">
        <v>450</v>
      </c>
      <c r="AA453" s="180" t="str">
        <f aca="false">IF(MOD(ROW(),2),"",INDEX($Z$3:$Z$600,ROW()/2))</f>
        <v/>
      </c>
      <c r="AB453" s="181" t="n">
        <v>4.51</v>
      </c>
      <c r="AC453" s="182" t="n">
        <f aca="false">VALUE($Z454)</f>
        <v>0</v>
      </c>
      <c r="AD453" s="164" t="n">
        <v>450</v>
      </c>
      <c r="AE453" s="191"/>
      <c r="AF453" s="227" t="str">
        <f aca="false">IF(MOD(ROW(),10),"",INDEX(AE$3:AE$600,ROW()/10))</f>
        <v/>
      </c>
      <c r="AG453" s="228" t="n">
        <v>448</v>
      </c>
      <c r="AH453" s="229" t="e">
        <f aca="false">VALUE($AF453)</f>
        <v>#VALUE!</v>
      </c>
      <c r="AI453" s="164" t="n">
        <v>450</v>
      </c>
      <c r="AK453" s="227" t="str">
        <f aca="false">IF(MOD(ROW(),10),"",INDEX(AJ$3:AJ$600,ROW()/10))</f>
        <v/>
      </c>
      <c r="AL453" s="228" t="n">
        <v>443</v>
      </c>
      <c r="AM453" s="229" t="e">
        <f aca="false">VALUE($AF453)</f>
        <v>#VALUE!</v>
      </c>
      <c r="AN453" s="164" t="n">
        <v>450</v>
      </c>
      <c r="AP453" s="227" t="str">
        <f aca="false">IF(MOD(ROW(),10),"",INDEX(AO$3:AO$600,ROW()/10))</f>
        <v/>
      </c>
      <c r="AQ453" s="181" t="n">
        <v>4.51</v>
      </c>
      <c r="AR453" s="229" t="e">
        <f aca="false">VALUE($AP453)</f>
        <v>#VALUE!</v>
      </c>
      <c r="AS453" s="164" t="n">
        <v>4500</v>
      </c>
      <c r="AU453" s="227" t="str">
        <f aca="false">IF(MOD(ROW(),10),"",INDEX(AT$3:AT$600,ROW()/10))</f>
        <v/>
      </c>
      <c r="AV453" s="181" t="n">
        <v>4.51</v>
      </c>
      <c r="AW453" s="229" t="e">
        <f aca="false">VALUE($AU453)</f>
        <v>#VALUE!</v>
      </c>
      <c r="AZ453" s="180" t="str">
        <f aca="false">IF(MOD(ROW(),2),"",INDEX(AY$3:AY$600,ROW()/2))</f>
        <v/>
      </c>
      <c r="BA453" s="181" t="n">
        <v>4.51</v>
      </c>
      <c r="BB453" s="182" t="e">
        <f aca="false">VALUE(AZ453)</f>
        <v>#VALUE!</v>
      </c>
      <c r="BE453" s="180" t="str">
        <f aca="false">IF(MOD(ROW(),2),"",INDEX(BD$3:BD$600,ROW()/2))</f>
        <v/>
      </c>
      <c r="BF453" s="181" t="n">
        <v>4.51</v>
      </c>
      <c r="BG453" s="182" t="n">
        <f aca="false">VALUE($BD454)</f>
        <v>0</v>
      </c>
    </row>
    <row r="454" customFormat="false" ht="13.5" hidden="false" customHeight="false" outlineLevel="0" collapsed="false">
      <c r="A454" s="208" t="n">
        <v>4.47</v>
      </c>
      <c r="B454" s="209" t="n">
        <v>1.1</v>
      </c>
      <c r="C454" s="213" t="n">
        <f aca="false">$C453+(($AM$20-$AM$10))/10</f>
        <v>0</v>
      </c>
      <c r="D454" s="217" t="n">
        <f aca="false">$D453+(($AH$30-$AH$20))/10</f>
        <v>0.00490000000000001</v>
      </c>
      <c r="E454" s="211" t="n">
        <f aca="false">$AC449</f>
        <v>0</v>
      </c>
      <c r="F454" s="212" t="n">
        <f aca="false">$F453+(($AR$20-$AR$10))/10</f>
        <v>-0.0224</v>
      </c>
      <c r="G454" s="218" t="n">
        <f aca="false">$G453+(($AW$20-$AW$10))/10</f>
        <v>-0.0315</v>
      </c>
      <c r="H454" s="165"/>
      <c r="I454" s="165"/>
      <c r="J454" s="165"/>
      <c r="P454" s="165"/>
      <c r="S454" s="165"/>
      <c r="T454" s="165"/>
      <c r="U454" s="165"/>
      <c r="V454" s="165"/>
      <c r="W454" s="165"/>
      <c r="Y454" s="164" t="n">
        <v>451</v>
      </c>
      <c r="AA454" s="180" t="n">
        <f aca="false">IF(MOD(ROW(),2),"",INDEX($Z$3:$Z$600,ROW()/2))</f>
        <v>0</v>
      </c>
      <c r="AB454" s="181" t="n">
        <v>4.52</v>
      </c>
      <c r="AC454" s="182" t="n">
        <f aca="false">VALUE($Z455)</f>
        <v>0</v>
      </c>
      <c r="AD454" s="164" t="n">
        <v>451</v>
      </c>
      <c r="AE454" s="191"/>
      <c r="AF454" s="227" t="str">
        <f aca="false">IF(MOD(ROW(),10),"",INDEX(AE$3:AE$600,ROW()/10))</f>
        <v/>
      </c>
      <c r="AG454" s="228" t="n">
        <v>449</v>
      </c>
      <c r="AH454" s="229" t="e">
        <f aca="false">VALUE($AF454)</f>
        <v>#VALUE!</v>
      </c>
      <c r="AI454" s="164" t="n">
        <v>451</v>
      </c>
      <c r="AK454" s="227" t="str">
        <f aca="false">IF(MOD(ROW(),10),"",INDEX(AJ$3:AJ$600,ROW()/10))</f>
        <v/>
      </c>
      <c r="AL454" s="228" t="n">
        <v>444</v>
      </c>
      <c r="AM454" s="229" t="e">
        <f aca="false">VALUE($AF454)</f>
        <v>#VALUE!</v>
      </c>
      <c r="AN454" s="164" t="n">
        <v>451</v>
      </c>
      <c r="AP454" s="227" t="str">
        <f aca="false">IF(MOD(ROW(),10),"",INDEX(AO$3:AO$600,ROW()/10))</f>
        <v/>
      </c>
      <c r="AQ454" s="181" t="n">
        <v>4.52</v>
      </c>
      <c r="AR454" s="229" t="e">
        <f aca="false">VALUE($AP454)</f>
        <v>#VALUE!</v>
      </c>
      <c r="AS454" s="164" t="n">
        <v>4510</v>
      </c>
      <c r="AU454" s="227" t="str">
        <f aca="false">IF(MOD(ROW(),10),"",INDEX(AT$3:AT$600,ROW()/10))</f>
        <v/>
      </c>
      <c r="AV454" s="181" t="n">
        <v>4.52</v>
      </c>
      <c r="AW454" s="229" t="e">
        <f aca="false">VALUE($AU454)</f>
        <v>#VALUE!</v>
      </c>
      <c r="AZ454" s="180" t="n">
        <f aca="false">IF(MOD(ROW(),2),"",INDEX(AY$3:AY$600,ROW()/2))</f>
        <v>0</v>
      </c>
      <c r="BA454" s="181" t="n">
        <v>4.52</v>
      </c>
      <c r="BB454" s="182" t="n">
        <f aca="false">VALUE(AZ454)</f>
        <v>0</v>
      </c>
      <c r="BE454" s="180" t="n">
        <f aca="false">IF(MOD(ROW(),2),"",INDEX(BD$3:BD$600,ROW()/2))</f>
        <v>0</v>
      </c>
      <c r="BF454" s="181" t="n">
        <v>4.52</v>
      </c>
      <c r="BG454" s="182" t="n">
        <f aca="false">VALUE($BD455)</f>
        <v>0</v>
      </c>
    </row>
    <row r="455" customFormat="false" ht="13.5" hidden="false" customHeight="false" outlineLevel="0" collapsed="false">
      <c r="A455" s="208" t="n">
        <v>4.48</v>
      </c>
      <c r="B455" s="209" t="n">
        <v>1.09</v>
      </c>
      <c r="C455" s="213" t="n">
        <f aca="false">$C454+(($AM$20-$AM$10))/10</f>
        <v>0</v>
      </c>
      <c r="D455" s="217" t="n">
        <f aca="false">$D454+(($AH$30-$AH$20))/10</f>
        <v>0.00560000000000001</v>
      </c>
      <c r="E455" s="211" t="n">
        <f aca="false">$AC450</f>
        <v>0</v>
      </c>
      <c r="F455" s="212" t="n">
        <f aca="false">$F454+(($AR$20-$AR$10))/10</f>
        <v>-0.0256</v>
      </c>
      <c r="G455" s="218" t="n">
        <f aca="false">$G454+(($AW$20-$AW$10))/10</f>
        <v>-0.036</v>
      </c>
      <c r="H455" s="165"/>
      <c r="I455" s="165"/>
      <c r="J455" s="165"/>
      <c r="P455" s="165"/>
      <c r="S455" s="165"/>
      <c r="T455" s="165"/>
      <c r="U455" s="165"/>
      <c r="V455" s="165"/>
      <c r="W455" s="165"/>
      <c r="Y455" s="164" t="n">
        <v>452</v>
      </c>
      <c r="AA455" s="180" t="str">
        <f aca="false">IF(MOD(ROW(),2),"",INDEX($Z$3:$Z$600,ROW()/2))</f>
        <v/>
      </c>
      <c r="AB455" s="181" t="n">
        <v>4.53</v>
      </c>
      <c r="AC455" s="182" t="n">
        <f aca="false">VALUE($Z456)</f>
        <v>0</v>
      </c>
      <c r="AD455" s="164" t="n">
        <v>452</v>
      </c>
      <c r="AE455" s="191"/>
      <c r="AF455" s="227" t="str">
        <f aca="false">IF(MOD(ROW(),10),"",INDEX(AE$3:AE$600,ROW()/10))</f>
        <v/>
      </c>
      <c r="AG455" s="228" t="n">
        <v>450</v>
      </c>
      <c r="AH455" s="229" t="e">
        <f aca="false">VALUE($AF455)</f>
        <v>#VALUE!</v>
      </c>
      <c r="AI455" s="164" t="n">
        <v>452</v>
      </c>
      <c r="AK455" s="227" t="str">
        <f aca="false">IF(MOD(ROW(),10),"",INDEX(AJ$3:AJ$600,ROW()/10))</f>
        <v/>
      </c>
      <c r="AL455" s="228" t="n">
        <v>445</v>
      </c>
      <c r="AM455" s="229" t="e">
        <f aca="false">VALUE($AF455)</f>
        <v>#VALUE!</v>
      </c>
      <c r="AN455" s="164" t="n">
        <v>452</v>
      </c>
      <c r="AP455" s="227" t="str">
        <f aca="false">IF(MOD(ROW(),10),"",INDEX(AO$3:AO$600,ROW()/10))</f>
        <v/>
      </c>
      <c r="AQ455" s="181" t="n">
        <v>4.53</v>
      </c>
      <c r="AR455" s="229" t="e">
        <f aca="false">VALUE($AP455)</f>
        <v>#VALUE!</v>
      </c>
      <c r="AS455" s="164" t="n">
        <v>4520</v>
      </c>
      <c r="AU455" s="227" t="str">
        <f aca="false">IF(MOD(ROW(),10),"",INDEX(AT$3:AT$600,ROW()/10))</f>
        <v/>
      </c>
      <c r="AV455" s="181" t="n">
        <v>4.53</v>
      </c>
      <c r="AW455" s="229" t="e">
        <f aca="false">VALUE($AU455)</f>
        <v>#VALUE!</v>
      </c>
      <c r="AZ455" s="180" t="str">
        <f aca="false">IF(MOD(ROW(),2),"",INDEX(AY$3:AY$600,ROW()/2))</f>
        <v/>
      </c>
      <c r="BA455" s="181" t="n">
        <v>4.53</v>
      </c>
      <c r="BB455" s="182" t="e">
        <f aca="false">VALUE(AZ455)</f>
        <v>#VALUE!</v>
      </c>
      <c r="BE455" s="180" t="str">
        <f aca="false">IF(MOD(ROW(),2),"",INDEX(BD$3:BD$600,ROW()/2))</f>
        <v/>
      </c>
      <c r="BF455" s="181" t="n">
        <v>4.53</v>
      </c>
      <c r="BG455" s="182" t="n">
        <f aca="false">VALUE($BD456)</f>
        <v>0</v>
      </c>
    </row>
    <row r="456" customFormat="false" ht="13.5" hidden="false" customHeight="false" outlineLevel="0" collapsed="false">
      <c r="A456" s="208" t="n">
        <v>4.49</v>
      </c>
      <c r="B456" s="209" t="n">
        <v>1.08</v>
      </c>
      <c r="C456" s="213" t="n">
        <f aca="false">$C455+(($AM$20-$AM$10))/10</f>
        <v>0</v>
      </c>
      <c r="D456" s="217" t="n">
        <f aca="false">$D455+(($AH$30-$AH$20))/10</f>
        <v>0.00630000000000001</v>
      </c>
      <c r="E456" s="211" t="n">
        <f aca="false">$AC451</f>
        <v>0</v>
      </c>
      <c r="F456" s="212" t="n">
        <f aca="false">$F455+(($AR$20-$AR$10))/10</f>
        <v>-0.0288</v>
      </c>
      <c r="G456" s="218" t="n">
        <f aca="false">$G455+(($AW$20-$AW$10))/10</f>
        <v>-0.0405</v>
      </c>
      <c r="H456" s="165"/>
      <c r="I456" s="165"/>
      <c r="J456" s="165"/>
      <c r="P456" s="165"/>
      <c r="S456" s="165"/>
      <c r="T456" s="165"/>
      <c r="U456" s="165"/>
      <c r="V456" s="165"/>
      <c r="W456" s="165"/>
      <c r="Y456" s="164" t="n">
        <v>453</v>
      </c>
      <c r="AA456" s="180" t="n">
        <f aca="false">IF(MOD(ROW(),2),"",INDEX($Z$3:$Z$600,ROW()/2))</f>
        <v>0</v>
      </c>
      <c r="AB456" s="181" t="n">
        <v>4.54</v>
      </c>
      <c r="AC456" s="182" t="n">
        <f aca="false">VALUE($Z457)</f>
        <v>0</v>
      </c>
      <c r="AD456" s="164" t="n">
        <v>453</v>
      </c>
      <c r="AE456" s="191"/>
      <c r="AF456" s="227" t="str">
        <f aca="false">IF(MOD(ROW(),10),"",INDEX(AE$3:AE$600,ROW()/10))</f>
        <v/>
      </c>
      <c r="AG456" s="228" t="n">
        <v>451</v>
      </c>
      <c r="AH456" s="229" t="e">
        <f aca="false">VALUE($AF456)</f>
        <v>#VALUE!</v>
      </c>
      <c r="AI456" s="164" t="n">
        <v>453</v>
      </c>
      <c r="AK456" s="227" t="str">
        <f aca="false">IF(MOD(ROW(),10),"",INDEX(AJ$3:AJ$600,ROW()/10))</f>
        <v/>
      </c>
      <c r="AL456" s="228" t="n">
        <v>446</v>
      </c>
      <c r="AM456" s="229" t="e">
        <f aca="false">VALUE($AF456)</f>
        <v>#VALUE!</v>
      </c>
      <c r="AN456" s="164" t="n">
        <v>453</v>
      </c>
      <c r="AP456" s="227" t="str">
        <f aca="false">IF(MOD(ROW(),10),"",INDEX(AO$3:AO$600,ROW()/10))</f>
        <v/>
      </c>
      <c r="AQ456" s="181" t="n">
        <v>4.54</v>
      </c>
      <c r="AR456" s="229" t="e">
        <f aca="false">VALUE($AP456)</f>
        <v>#VALUE!</v>
      </c>
      <c r="AS456" s="164" t="n">
        <v>4530</v>
      </c>
      <c r="AU456" s="227" t="str">
        <f aca="false">IF(MOD(ROW(),10),"",INDEX(AT$3:AT$600,ROW()/10))</f>
        <v/>
      </c>
      <c r="AV456" s="181" t="n">
        <v>4.54</v>
      </c>
      <c r="AW456" s="229" t="e">
        <f aca="false">VALUE($AU456)</f>
        <v>#VALUE!</v>
      </c>
      <c r="AZ456" s="180" t="n">
        <f aca="false">IF(MOD(ROW(),2),"",INDEX(AY$3:AY$600,ROW()/2))</f>
        <v>0</v>
      </c>
      <c r="BA456" s="181" t="n">
        <v>4.54</v>
      </c>
      <c r="BB456" s="182" t="n">
        <f aca="false">VALUE(AZ456)</f>
        <v>0</v>
      </c>
      <c r="BE456" s="180" t="n">
        <f aca="false">IF(MOD(ROW(),2),"",INDEX(BD$3:BD$600,ROW()/2))</f>
        <v>0</v>
      </c>
      <c r="BF456" s="181" t="n">
        <v>4.54</v>
      </c>
      <c r="BG456" s="182" t="n">
        <f aca="false">VALUE($BD457)</f>
        <v>0</v>
      </c>
    </row>
    <row r="457" customFormat="false" ht="13.5" hidden="false" customHeight="false" outlineLevel="0" collapsed="false">
      <c r="A457" s="208" t="n">
        <v>4.5</v>
      </c>
      <c r="B457" s="209" t="n">
        <v>1.07</v>
      </c>
      <c r="C457" s="213" t="n">
        <f aca="false">$AM460</f>
        <v>0</v>
      </c>
      <c r="D457" s="241" t="n">
        <f aca="false">$AH460</f>
        <v>0</v>
      </c>
      <c r="E457" s="211" t="n">
        <f aca="false">$AC452</f>
        <v>0</v>
      </c>
      <c r="F457" s="212" t="n">
        <f aca="false">$AR460</f>
        <v>0</v>
      </c>
      <c r="G457" s="218" t="n">
        <f aca="false">$AW460</f>
        <v>0</v>
      </c>
      <c r="H457" s="165"/>
      <c r="I457" s="165"/>
      <c r="J457" s="165"/>
      <c r="P457" s="165"/>
      <c r="S457" s="165"/>
      <c r="T457" s="165"/>
      <c r="U457" s="165"/>
      <c r="V457" s="165"/>
      <c r="W457" s="165"/>
      <c r="Y457" s="164" t="n">
        <v>454</v>
      </c>
      <c r="AA457" s="180" t="str">
        <f aca="false">IF(MOD(ROW(),2),"",INDEX($Z$3:$Z$600,ROW()/2))</f>
        <v/>
      </c>
      <c r="AB457" s="181" t="n">
        <v>4.55</v>
      </c>
      <c r="AC457" s="182" t="n">
        <f aca="false">VALUE($Z458)</f>
        <v>0</v>
      </c>
      <c r="AD457" s="164" t="n">
        <v>454</v>
      </c>
      <c r="AE457" s="191"/>
      <c r="AF457" s="227" t="str">
        <f aca="false">IF(MOD(ROW(),10),"",INDEX(AE$3:AE$600,ROW()/10))</f>
        <v/>
      </c>
      <c r="AG457" s="228" t="n">
        <v>452</v>
      </c>
      <c r="AH457" s="229" t="e">
        <f aca="false">VALUE($AF457)</f>
        <v>#VALUE!</v>
      </c>
      <c r="AI457" s="164" t="n">
        <v>454</v>
      </c>
      <c r="AK457" s="227" t="str">
        <f aca="false">IF(MOD(ROW(),10),"",INDEX(AJ$3:AJ$600,ROW()/10))</f>
        <v/>
      </c>
      <c r="AL457" s="228" t="n">
        <v>447</v>
      </c>
      <c r="AM457" s="229" t="e">
        <f aca="false">VALUE($AF457)</f>
        <v>#VALUE!</v>
      </c>
      <c r="AN457" s="164" t="n">
        <v>454</v>
      </c>
      <c r="AP457" s="227" t="str">
        <f aca="false">IF(MOD(ROW(),10),"",INDEX(AO$3:AO$600,ROW()/10))</f>
        <v/>
      </c>
      <c r="AQ457" s="181" t="n">
        <v>4.55</v>
      </c>
      <c r="AR457" s="229" t="e">
        <f aca="false">VALUE($AP457)</f>
        <v>#VALUE!</v>
      </c>
      <c r="AS457" s="164" t="n">
        <v>4540</v>
      </c>
      <c r="AU457" s="227" t="str">
        <f aca="false">IF(MOD(ROW(),10),"",INDEX(AT$3:AT$600,ROW()/10))</f>
        <v/>
      </c>
      <c r="AV457" s="181" t="n">
        <v>4.55</v>
      </c>
      <c r="AW457" s="229" t="e">
        <f aca="false">VALUE($AU457)</f>
        <v>#VALUE!</v>
      </c>
      <c r="AZ457" s="180" t="str">
        <f aca="false">IF(MOD(ROW(),2),"",INDEX(AY$3:AY$600,ROW()/2))</f>
        <v/>
      </c>
      <c r="BA457" s="181" t="n">
        <v>4.55</v>
      </c>
      <c r="BB457" s="182" t="e">
        <f aca="false">VALUE(AZ457)</f>
        <v>#VALUE!</v>
      </c>
      <c r="BE457" s="180" t="str">
        <f aca="false">IF(MOD(ROW(),2),"",INDEX(BD$3:BD$600,ROW()/2))</f>
        <v/>
      </c>
      <c r="BF457" s="181" t="n">
        <v>4.55</v>
      </c>
      <c r="BG457" s="182" t="n">
        <f aca="false">VALUE($BD458)</f>
        <v>0</v>
      </c>
    </row>
    <row r="458" customFormat="false" ht="13.5" hidden="false" customHeight="false" outlineLevel="0" collapsed="false">
      <c r="A458" s="208" t="n">
        <v>4.51</v>
      </c>
      <c r="B458" s="209" t="n">
        <v>1.06</v>
      </c>
      <c r="C458" s="213" t="n">
        <f aca="false">$C457+(($AM$20-$AM$10))/10</f>
        <v>0</v>
      </c>
      <c r="D458" s="217" t="n">
        <f aca="false">$D457+(($AH$30-$AH$20))/10</f>
        <v>0.000700000000000001</v>
      </c>
      <c r="E458" s="211" t="n">
        <f aca="false">$AC453</f>
        <v>0</v>
      </c>
      <c r="F458" s="212" t="n">
        <f aca="false">$F457+(($AR$20-$AR$10))/10</f>
        <v>-0.0032</v>
      </c>
      <c r="G458" s="218" t="n">
        <f aca="false">$G457+(($AW$20-$AW$10))/10</f>
        <v>-0.0045</v>
      </c>
      <c r="H458" s="165"/>
      <c r="I458" s="165"/>
      <c r="J458" s="165"/>
      <c r="P458" s="165"/>
      <c r="S458" s="165"/>
      <c r="T458" s="165"/>
      <c r="U458" s="165"/>
      <c r="V458" s="165"/>
      <c r="W458" s="165"/>
      <c r="Y458" s="164" t="n">
        <v>455</v>
      </c>
      <c r="AA458" s="180" t="n">
        <f aca="false">IF(MOD(ROW(),2),"",INDEX($Z$3:$Z$600,ROW()/2))</f>
        <v>0</v>
      </c>
      <c r="AB458" s="181" t="n">
        <v>4.56</v>
      </c>
      <c r="AC458" s="182" t="n">
        <f aca="false">VALUE($Z459)</f>
        <v>0</v>
      </c>
      <c r="AD458" s="164" t="n">
        <v>455</v>
      </c>
      <c r="AE458" s="191"/>
      <c r="AF458" s="227" t="str">
        <f aca="false">IF(MOD(ROW(),10),"",INDEX(AE$3:AE$600,ROW()/10))</f>
        <v/>
      </c>
      <c r="AG458" s="228" t="n">
        <v>453</v>
      </c>
      <c r="AH458" s="229" t="e">
        <f aca="false">VALUE($AF458)</f>
        <v>#VALUE!</v>
      </c>
      <c r="AI458" s="164" t="n">
        <v>455</v>
      </c>
      <c r="AK458" s="227" t="str">
        <f aca="false">IF(MOD(ROW(),10),"",INDEX(AJ$3:AJ$600,ROW()/10))</f>
        <v/>
      </c>
      <c r="AL458" s="228" t="n">
        <v>448</v>
      </c>
      <c r="AM458" s="229" t="e">
        <f aca="false">VALUE($AF458)</f>
        <v>#VALUE!</v>
      </c>
      <c r="AN458" s="164" t="n">
        <v>455</v>
      </c>
      <c r="AP458" s="227" t="str">
        <f aca="false">IF(MOD(ROW(),10),"",INDEX(AO$3:AO$600,ROW()/10))</f>
        <v/>
      </c>
      <c r="AQ458" s="181" t="n">
        <v>4.56</v>
      </c>
      <c r="AR458" s="229" t="e">
        <f aca="false">VALUE($AP458)</f>
        <v>#VALUE!</v>
      </c>
      <c r="AS458" s="164" t="n">
        <v>4550</v>
      </c>
      <c r="AU458" s="227" t="str">
        <f aca="false">IF(MOD(ROW(),10),"",INDEX(AT$3:AT$600,ROW()/10))</f>
        <v/>
      </c>
      <c r="AV458" s="181" t="n">
        <v>4.56</v>
      </c>
      <c r="AW458" s="229" t="e">
        <f aca="false">VALUE($AU458)</f>
        <v>#VALUE!</v>
      </c>
      <c r="AZ458" s="180" t="n">
        <f aca="false">IF(MOD(ROW(),2),"",INDEX(AY$3:AY$600,ROW()/2))</f>
        <v>0</v>
      </c>
      <c r="BA458" s="181" t="n">
        <v>4.56</v>
      </c>
      <c r="BB458" s="182" t="n">
        <f aca="false">VALUE(AZ458)</f>
        <v>0</v>
      </c>
      <c r="BE458" s="180" t="n">
        <f aca="false">IF(MOD(ROW(),2),"",INDEX(BD$3:BD$600,ROW()/2))</f>
        <v>0</v>
      </c>
      <c r="BF458" s="181" t="n">
        <v>4.56</v>
      </c>
      <c r="BG458" s="182" t="n">
        <f aca="false">VALUE($BD459)</f>
        <v>0</v>
      </c>
    </row>
    <row r="459" customFormat="false" ht="13.5" hidden="false" customHeight="false" outlineLevel="0" collapsed="false">
      <c r="A459" s="208" t="n">
        <v>4.52</v>
      </c>
      <c r="B459" s="209" t="n">
        <v>1.05</v>
      </c>
      <c r="C459" s="213" t="n">
        <f aca="false">$C458+(($AM$20-$AM$10))/10</f>
        <v>0</v>
      </c>
      <c r="D459" s="217" t="n">
        <f aca="false">$D458+(($AH$30-$AH$20))/10</f>
        <v>0.0014</v>
      </c>
      <c r="E459" s="211" t="n">
        <f aca="false">$AC454</f>
        <v>0</v>
      </c>
      <c r="F459" s="212" t="n">
        <f aca="false">$F458+(($AR$20-$AR$10))/10</f>
        <v>-0.0064</v>
      </c>
      <c r="G459" s="218" t="n">
        <f aca="false">$G458+(($AW$20-$AW$10))/10</f>
        <v>-0.009</v>
      </c>
      <c r="H459" s="165"/>
      <c r="I459" s="165"/>
      <c r="J459" s="165"/>
      <c r="P459" s="165"/>
      <c r="S459" s="165"/>
      <c r="T459" s="165"/>
      <c r="U459" s="165"/>
      <c r="V459" s="165"/>
      <c r="W459" s="165"/>
      <c r="Y459" s="164" t="n">
        <v>456</v>
      </c>
      <c r="AA459" s="180" t="str">
        <f aca="false">IF(MOD(ROW(),2),"",INDEX($Z$3:$Z$600,ROW()/2))</f>
        <v/>
      </c>
      <c r="AB459" s="181" t="n">
        <v>4.57</v>
      </c>
      <c r="AC459" s="182" t="n">
        <f aca="false">VALUE($Z460)</f>
        <v>0</v>
      </c>
      <c r="AD459" s="164" t="n">
        <v>456</v>
      </c>
      <c r="AE459" s="191"/>
      <c r="AF459" s="227" t="str">
        <f aca="false">IF(MOD(ROW(),10),"",INDEX(AE$3:AE$600,ROW()/10))</f>
        <v/>
      </c>
      <c r="AG459" s="228" t="n">
        <v>454</v>
      </c>
      <c r="AH459" s="229" t="e">
        <f aca="false">VALUE($AF459)</f>
        <v>#VALUE!</v>
      </c>
      <c r="AI459" s="164" t="n">
        <v>456</v>
      </c>
      <c r="AK459" s="227" t="str">
        <f aca="false">IF(MOD(ROW(),10),"",INDEX(AJ$3:AJ$600,ROW()/10))</f>
        <v/>
      </c>
      <c r="AL459" s="228" t="n">
        <v>449</v>
      </c>
      <c r="AM459" s="229" t="e">
        <f aca="false">VALUE($AF459)</f>
        <v>#VALUE!</v>
      </c>
      <c r="AN459" s="164" t="n">
        <v>456</v>
      </c>
      <c r="AP459" s="227" t="str">
        <f aca="false">IF(MOD(ROW(),10),"",INDEX(AO$3:AO$600,ROW()/10))</f>
        <v/>
      </c>
      <c r="AQ459" s="181" t="n">
        <v>4.57</v>
      </c>
      <c r="AR459" s="229" t="e">
        <f aca="false">VALUE($AP459)</f>
        <v>#VALUE!</v>
      </c>
      <c r="AS459" s="164" t="n">
        <v>4560</v>
      </c>
      <c r="AU459" s="227" t="str">
        <f aca="false">IF(MOD(ROW(),10),"",INDEX(AT$3:AT$600,ROW()/10))</f>
        <v/>
      </c>
      <c r="AV459" s="181" t="n">
        <v>4.57</v>
      </c>
      <c r="AW459" s="229" t="e">
        <f aca="false">VALUE($AU459)</f>
        <v>#VALUE!</v>
      </c>
      <c r="AZ459" s="180" t="str">
        <f aca="false">IF(MOD(ROW(),2),"",INDEX(AY$3:AY$600,ROW()/2))</f>
        <v/>
      </c>
      <c r="BA459" s="181" t="n">
        <v>4.57</v>
      </c>
      <c r="BB459" s="182" t="e">
        <f aca="false">VALUE(AZ459)</f>
        <v>#VALUE!</v>
      </c>
      <c r="BE459" s="180" t="str">
        <f aca="false">IF(MOD(ROW(),2),"",INDEX(BD$3:BD$600,ROW()/2))</f>
        <v/>
      </c>
      <c r="BF459" s="181" t="n">
        <v>4.57</v>
      </c>
      <c r="BG459" s="182" t="n">
        <f aca="false">VALUE($BD460)</f>
        <v>0</v>
      </c>
    </row>
    <row r="460" customFormat="false" ht="13.5" hidden="false" customHeight="false" outlineLevel="0" collapsed="false">
      <c r="A460" s="208" t="n">
        <v>4.53</v>
      </c>
      <c r="B460" s="209" t="n">
        <v>1.04</v>
      </c>
      <c r="C460" s="213" t="n">
        <f aca="false">$C459+(($AM$20-$AM$10))/10</f>
        <v>0</v>
      </c>
      <c r="D460" s="217" t="n">
        <f aca="false">$D459+(($AH$30-$AH$20))/10</f>
        <v>0.0021</v>
      </c>
      <c r="E460" s="211" t="n">
        <f aca="false">$AC455</f>
        <v>0</v>
      </c>
      <c r="F460" s="212" t="n">
        <f aca="false">$F459+(($AR$20-$AR$10))/10</f>
        <v>-0.0096</v>
      </c>
      <c r="G460" s="218" t="n">
        <f aca="false">$G459+(($AW$20-$AW$10))/10</f>
        <v>-0.0135</v>
      </c>
      <c r="H460" s="165"/>
      <c r="I460" s="165"/>
      <c r="J460" s="165"/>
      <c r="P460" s="165"/>
      <c r="S460" s="165"/>
      <c r="T460" s="165"/>
      <c r="U460" s="165"/>
      <c r="V460" s="165"/>
      <c r="W460" s="165"/>
      <c r="Y460" s="164" t="n">
        <v>457</v>
      </c>
      <c r="AA460" s="180" t="n">
        <f aca="false">IF(MOD(ROW(),2),"",INDEX($Z$3:$Z$600,ROW()/2))</f>
        <v>0</v>
      </c>
      <c r="AB460" s="181" t="n">
        <v>4.58</v>
      </c>
      <c r="AC460" s="182" t="n">
        <f aca="false">VALUE($Z461)</f>
        <v>0</v>
      </c>
      <c r="AD460" s="164" t="n">
        <v>457</v>
      </c>
      <c r="AE460" s="191"/>
      <c r="AF460" s="227" t="n">
        <f aca="false">IF(MOD(ROW(),10),"",INDEX(AE$3:AE$600,ROW()/10))</f>
        <v>0</v>
      </c>
      <c r="AG460" s="228" t="n">
        <v>455</v>
      </c>
      <c r="AH460" s="229" t="n">
        <f aca="false">VALUE($AF460)</f>
        <v>0</v>
      </c>
      <c r="AI460" s="164" t="n">
        <v>457</v>
      </c>
      <c r="AK460" s="227" t="n">
        <f aca="false">IF(MOD(ROW(),10),"",INDEX(AJ$3:AJ$600,ROW()/10))</f>
        <v>0</v>
      </c>
      <c r="AL460" s="228" t="n">
        <v>450</v>
      </c>
      <c r="AM460" s="229" t="n">
        <f aca="false">VALUE($AF460)</f>
        <v>0</v>
      </c>
      <c r="AN460" s="164" t="n">
        <v>457</v>
      </c>
      <c r="AP460" s="227" t="n">
        <f aca="false">IF(MOD(ROW(),10),"",INDEX(AO$3:AO$600,ROW()/10))</f>
        <v>0</v>
      </c>
      <c r="AQ460" s="181" t="n">
        <v>4.58</v>
      </c>
      <c r="AR460" s="229" t="n">
        <f aca="false">VALUE($AP460)</f>
        <v>0</v>
      </c>
      <c r="AS460" s="164" t="n">
        <v>4570</v>
      </c>
      <c r="AU460" s="227" t="n">
        <f aca="false">IF(MOD(ROW(),10),"",INDEX(AT$3:AT$600,ROW()/10))</f>
        <v>0</v>
      </c>
      <c r="AV460" s="181" t="n">
        <v>4.58</v>
      </c>
      <c r="AW460" s="229" t="n">
        <f aca="false">VALUE($AU460)</f>
        <v>0</v>
      </c>
      <c r="AZ460" s="180" t="n">
        <f aca="false">IF(MOD(ROW(),2),"",INDEX(AY$3:AY$600,ROW()/2))</f>
        <v>0</v>
      </c>
      <c r="BA460" s="181" t="n">
        <v>4.58</v>
      </c>
      <c r="BB460" s="182" t="n">
        <f aca="false">VALUE(AZ460)</f>
        <v>0</v>
      </c>
      <c r="BE460" s="180" t="n">
        <f aca="false">IF(MOD(ROW(),2),"",INDEX(BD$3:BD$600,ROW()/2))</f>
        <v>0</v>
      </c>
      <c r="BF460" s="181" t="n">
        <v>4.58</v>
      </c>
      <c r="BG460" s="182" t="n">
        <f aca="false">VALUE($BD461)</f>
        <v>0</v>
      </c>
    </row>
    <row r="461" customFormat="false" ht="13.5" hidden="false" customHeight="false" outlineLevel="0" collapsed="false">
      <c r="A461" s="208" t="n">
        <v>4.54</v>
      </c>
      <c r="B461" s="209" t="n">
        <v>1.03</v>
      </c>
      <c r="C461" s="213" t="n">
        <f aca="false">$C460+(($AM$20-$AM$10))/10</f>
        <v>0</v>
      </c>
      <c r="D461" s="217" t="n">
        <f aca="false">$D460+(($AH$30-$AH$20))/10</f>
        <v>0.0028</v>
      </c>
      <c r="E461" s="211" t="n">
        <f aca="false">$AC456</f>
        <v>0</v>
      </c>
      <c r="F461" s="212" t="n">
        <f aca="false">$F460+(($AR$20-$AR$10))/10</f>
        <v>-0.0128</v>
      </c>
      <c r="G461" s="218" t="n">
        <f aca="false">$G460+(($AW$20-$AW$10))/10</f>
        <v>-0.018</v>
      </c>
      <c r="H461" s="165"/>
      <c r="I461" s="165"/>
      <c r="J461" s="165"/>
      <c r="P461" s="165"/>
      <c r="S461" s="165"/>
      <c r="T461" s="165"/>
      <c r="U461" s="165"/>
      <c r="V461" s="165"/>
      <c r="W461" s="165"/>
      <c r="Y461" s="164" t="n">
        <v>458</v>
      </c>
      <c r="AA461" s="180" t="str">
        <f aca="false">IF(MOD(ROW(),2),"",INDEX($Z$3:$Z$600,ROW()/2))</f>
        <v/>
      </c>
      <c r="AB461" s="181" t="n">
        <v>4.59</v>
      </c>
      <c r="AC461" s="182" t="n">
        <f aca="false">VALUE($Z462)</f>
        <v>0</v>
      </c>
      <c r="AD461" s="164" t="n">
        <v>458</v>
      </c>
      <c r="AE461" s="191"/>
      <c r="AF461" s="227" t="str">
        <f aca="false">IF(MOD(ROW(),10),"",INDEX(AE$3:AE$600,ROW()/10))</f>
        <v/>
      </c>
      <c r="AG461" s="228" t="n">
        <v>456</v>
      </c>
      <c r="AH461" s="229" t="e">
        <f aca="false">VALUE($AF461)</f>
        <v>#VALUE!</v>
      </c>
      <c r="AI461" s="164" t="n">
        <v>458</v>
      </c>
      <c r="AK461" s="227" t="str">
        <f aca="false">IF(MOD(ROW(),10),"",INDEX(AJ$3:AJ$600,ROW()/10))</f>
        <v/>
      </c>
      <c r="AL461" s="228" t="n">
        <v>451</v>
      </c>
      <c r="AM461" s="229" t="e">
        <f aca="false">VALUE($AF461)</f>
        <v>#VALUE!</v>
      </c>
      <c r="AN461" s="164" t="n">
        <v>458</v>
      </c>
      <c r="AP461" s="227" t="str">
        <f aca="false">IF(MOD(ROW(),10),"",INDEX(AO$3:AO$600,ROW()/10))</f>
        <v/>
      </c>
      <c r="AQ461" s="181" t="n">
        <v>4.59</v>
      </c>
      <c r="AR461" s="229" t="e">
        <f aca="false">VALUE($AP461)</f>
        <v>#VALUE!</v>
      </c>
      <c r="AS461" s="164" t="n">
        <v>4580</v>
      </c>
      <c r="AU461" s="227" t="str">
        <f aca="false">IF(MOD(ROW(),10),"",INDEX(AT$3:AT$600,ROW()/10))</f>
        <v/>
      </c>
      <c r="AV461" s="181" t="n">
        <v>4.59</v>
      </c>
      <c r="AW461" s="229" t="e">
        <f aca="false">VALUE($AU461)</f>
        <v>#VALUE!</v>
      </c>
      <c r="AZ461" s="180" t="str">
        <f aca="false">IF(MOD(ROW(),2),"",INDEX(AY$3:AY$600,ROW()/2))</f>
        <v/>
      </c>
      <c r="BA461" s="181" t="n">
        <v>4.59</v>
      </c>
      <c r="BB461" s="182" t="e">
        <f aca="false">VALUE(AZ461)</f>
        <v>#VALUE!</v>
      </c>
      <c r="BE461" s="180" t="str">
        <f aca="false">IF(MOD(ROW(),2),"",INDEX(BD$3:BD$600,ROW()/2))</f>
        <v/>
      </c>
      <c r="BF461" s="181" t="n">
        <v>4.59</v>
      </c>
      <c r="BG461" s="182" t="n">
        <f aca="false">VALUE($BD462)</f>
        <v>0</v>
      </c>
    </row>
    <row r="462" customFormat="false" ht="13.5" hidden="false" customHeight="false" outlineLevel="0" collapsed="false">
      <c r="A462" s="208" t="n">
        <v>4.55</v>
      </c>
      <c r="B462" s="209" t="n">
        <v>1.02</v>
      </c>
      <c r="C462" s="213" t="n">
        <f aca="false">$C461+(($AM$20-$AM$10))/10</f>
        <v>0</v>
      </c>
      <c r="D462" s="217" t="n">
        <f aca="false">$D461+(($AH$30-$AH$20))/10</f>
        <v>0.0035</v>
      </c>
      <c r="E462" s="211" t="n">
        <f aca="false">$AC457</f>
        <v>0</v>
      </c>
      <c r="F462" s="212" t="n">
        <f aca="false">$F461+(($AR$20-$AR$10))/10</f>
        <v>-0.016</v>
      </c>
      <c r="G462" s="218" t="n">
        <f aca="false">$G461+(($AW$20-$AW$10))/10</f>
        <v>-0.0225</v>
      </c>
      <c r="H462" s="165"/>
      <c r="I462" s="165"/>
      <c r="J462" s="165"/>
      <c r="P462" s="165"/>
      <c r="S462" s="165"/>
      <c r="T462" s="165"/>
      <c r="U462" s="165"/>
      <c r="V462" s="165"/>
      <c r="W462" s="165"/>
      <c r="Y462" s="164" t="n">
        <v>459</v>
      </c>
      <c r="AA462" s="180" t="n">
        <f aca="false">IF(MOD(ROW(),2),"",INDEX($Z$3:$Z$600,ROW()/2))</f>
        <v>0</v>
      </c>
      <c r="AB462" s="181" t="n">
        <v>4.6</v>
      </c>
      <c r="AC462" s="182" t="n">
        <f aca="false">VALUE($Z463)</f>
        <v>0</v>
      </c>
      <c r="AD462" s="164" t="n">
        <v>459</v>
      </c>
      <c r="AE462" s="191"/>
      <c r="AF462" s="227" t="str">
        <f aca="false">IF(MOD(ROW(),10),"",INDEX(AE$3:AE$600,ROW()/10))</f>
        <v/>
      </c>
      <c r="AG462" s="228" t="n">
        <v>457</v>
      </c>
      <c r="AH462" s="229" t="e">
        <f aca="false">VALUE($AF462)</f>
        <v>#VALUE!</v>
      </c>
      <c r="AI462" s="164" t="n">
        <v>459</v>
      </c>
      <c r="AK462" s="227" t="str">
        <f aca="false">IF(MOD(ROW(),10),"",INDEX(AJ$3:AJ$600,ROW()/10))</f>
        <v/>
      </c>
      <c r="AL462" s="228" t="n">
        <v>452</v>
      </c>
      <c r="AM462" s="229" t="e">
        <f aca="false">VALUE($AF462)</f>
        <v>#VALUE!</v>
      </c>
      <c r="AN462" s="164" t="n">
        <v>459</v>
      </c>
      <c r="AP462" s="227" t="str">
        <f aca="false">IF(MOD(ROW(),10),"",INDEX(AO$3:AO$600,ROW()/10))</f>
        <v/>
      </c>
      <c r="AQ462" s="181" t="n">
        <v>4.6</v>
      </c>
      <c r="AR462" s="229" t="e">
        <f aca="false">VALUE($AP462)</f>
        <v>#VALUE!</v>
      </c>
      <c r="AS462" s="164" t="n">
        <v>4590</v>
      </c>
      <c r="AU462" s="227" t="str">
        <f aca="false">IF(MOD(ROW(),10),"",INDEX(AT$3:AT$600,ROW()/10))</f>
        <v/>
      </c>
      <c r="AV462" s="181" t="n">
        <v>4.6</v>
      </c>
      <c r="AW462" s="229" t="e">
        <f aca="false">VALUE($AU462)</f>
        <v>#VALUE!</v>
      </c>
      <c r="AZ462" s="180" t="n">
        <f aca="false">IF(MOD(ROW(),2),"",INDEX(AY$3:AY$600,ROW()/2))</f>
        <v>0</v>
      </c>
      <c r="BA462" s="181" t="n">
        <v>4.6</v>
      </c>
      <c r="BB462" s="182" t="n">
        <f aca="false">VALUE(AZ462)</f>
        <v>0</v>
      </c>
      <c r="BE462" s="180" t="n">
        <f aca="false">IF(MOD(ROW(),2),"",INDEX(BD$3:BD$600,ROW()/2))</f>
        <v>0</v>
      </c>
      <c r="BF462" s="181" t="n">
        <v>4.6</v>
      </c>
      <c r="BG462" s="182" t="n">
        <f aca="false">VALUE($BD463)</f>
        <v>0</v>
      </c>
    </row>
    <row r="463" customFormat="false" ht="13.5" hidden="false" customHeight="false" outlineLevel="0" collapsed="false">
      <c r="A463" s="208" t="n">
        <v>4.56</v>
      </c>
      <c r="B463" s="209" t="n">
        <v>1.01</v>
      </c>
      <c r="C463" s="213" t="n">
        <f aca="false">$C462+(($AM$20-$AM$10))/10</f>
        <v>0</v>
      </c>
      <c r="D463" s="217" t="n">
        <f aca="false">$D462+(($AH$30-$AH$20))/10</f>
        <v>0.0042</v>
      </c>
      <c r="E463" s="211" t="n">
        <f aca="false">$AC458</f>
        <v>0</v>
      </c>
      <c r="F463" s="212" t="n">
        <f aca="false">$F462+(($AR$20-$AR$10))/10</f>
        <v>-0.0192</v>
      </c>
      <c r="G463" s="218" t="n">
        <f aca="false">$G462+(($AW$20-$AW$10))/10</f>
        <v>-0.027</v>
      </c>
      <c r="H463" s="165"/>
      <c r="I463" s="165"/>
      <c r="J463" s="165"/>
      <c r="P463" s="165"/>
      <c r="S463" s="165"/>
      <c r="T463" s="165"/>
      <c r="U463" s="165"/>
      <c r="V463" s="165"/>
      <c r="W463" s="165"/>
      <c r="Y463" s="164" t="n">
        <v>460</v>
      </c>
      <c r="AA463" s="180" t="str">
        <f aca="false">IF(MOD(ROW(),2),"",INDEX($Z$3:$Z$600,ROW()/2))</f>
        <v/>
      </c>
      <c r="AB463" s="181" t="n">
        <v>4.61</v>
      </c>
      <c r="AC463" s="182" t="n">
        <f aca="false">VALUE($Z464)</f>
        <v>0</v>
      </c>
      <c r="AD463" s="164" t="n">
        <v>460</v>
      </c>
      <c r="AE463" s="191"/>
      <c r="AF463" s="227" t="str">
        <f aca="false">IF(MOD(ROW(),10),"",INDEX(AE$3:AE$600,ROW()/10))</f>
        <v/>
      </c>
      <c r="AG463" s="228" t="n">
        <v>458</v>
      </c>
      <c r="AH463" s="229" t="e">
        <f aca="false">VALUE($AF463)</f>
        <v>#VALUE!</v>
      </c>
      <c r="AI463" s="164" t="n">
        <v>460</v>
      </c>
      <c r="AK463" s="227" t="str">
        <f aca="false">IF(MOD(ROW(),10),"",INDEX(AJ$3:AJ$600,ROW()/10))</f>
        <v/>
      </c>
      <c r="AL463" s="228" t="n">
        <v>453</v>
      </c>
      <c r="AM463" s="229" t="e">
        <f aca="false">VALUE($AF463)</f>
        <v>#VALUE!</v>
      </c>
      <c r="AN463" s="164" t="n">
        <v>460</v>
      </c>
      <c r="AP463" s="227" t="str">
        <f aca="false">IF(MOD(ROW(),10),"",INDEX(AO$3:AO$600,ROW()/10))</f>
        <v/>
      </c>
      <c r="AQ463" s="181" t="n">
        <v>4.61</v>
      </c>
      <c r="AR463" s="229" t="e">
        <f aca="false">VALUE($AP463)</f>
        <v>#VALUE!</v>
      </c>
      <c r="AS463" s="164" t="n">
        <v>4600</v>
      </c>
      <c r="AU463" s="227" t="str">
        <f aca="false">IF(MOD(ROW(),10),"",INDEX(AT$3:AT$600,ROW()/10))</f>
        <v/>
      </c>
      <c r="AV463" s="181" t="n">
        <v>4.61</v>
      </c>
      <c r="AW463" s="229" t="e">
        <f aca="false">VALUE($AU463)</f>
        <v>#VALUE!</v>
      </c>
      <c r="AZ463" s="180" t="str">
        <f aca="false">IF(MOD(ROW(),2),"",INDEX(AY$3:AY$600,ROW()/2))</f>
        <v/>
      </c>
      <c r="BA463" s="181" t="n">
        <v>4.61</v>
      </c>
      <c r="BB463" s="182" t="e">
        <f aca="false">VALUE(AZ463)</f>
        <v>#VALUE!</v>
      </c>
      <c r="BE463" s="180" t="str">
        <f aca="false">IF(MOD(ROW(),2),"",INDEX(BD$3:BD$600,ROW()/2))</f>
        <v/>
      </c>
      <c r="BF463" s="181" t="n">
        <v>4.61</v>
      </c>
      <c r="BG463" s="182" t="n">
        <f aca="false">VALUE($BD464)</f>
        <v>0</v>
      </c>
    </row>
    <row r="464" customFormat="false" ht="13.5" hidden="false" customHeight="false" outlineLevel="0" collapsed="false">
      <c r="A464" s="208" t="n">
        <v>4.57</v>
      </c>
      <c r="B464" s="209" t="n">
        <v>1</v>
      </c>
      <c r="C464" s="213" t="n">
        <f aca="false">$C463+(($AM$20-$AM$10))/10</f>
        <v>0</v>
      </c>
      <c r="D464" s="217" t="n">
        <f aca="false">$D463+(($AH$30-$AH$20))/10</f>
        <v>0.00490000000000001</v>
      </c>
      <c r="E464" s="211" t="n">
        <f aca="false">$AC459</f>
        <v>0</v>
      </c>
      <c r="F464" s="212" t="n">
        <f aca="false">$F463+(($AR$20-$AR$10))/10</f>
        <v>-0.0224</v>
      </c>
      <c r="G464" s="218" t="n">
        <f aca="false">$G463+(($AW$20-$AW$10))/10</f>
        <v>-0.0315</v>
      </c>
      <c r="H464" s="165"/>
      <c r="I464" s="165"/>
      <c r="J464" s="165"/>
      <c r="P464" s="165"/>
      <c r="S464" s="165"/>
      <c r="T464" s="165"/>
      <c r="U464" s="165"/>
      <c r="V464" s="165"/>
      <c r="W464" s="165"/>
      <c r="Y464" s="164" t="n">
        <v>461</v>
      </c>
      <c r="AA464" s="180" t="n">
        <f aca="false">IF(MOD(ROW(),2),"",INDEX($Z$3:$Z$600,ROW()/2))</f>
        <v>0</v>
      </c>
      <c r="AB464" s="181" t="n">
        <v>4.62</v>
      </c>
      <c r="AC464" s="182" t="n">
        <f aca="false">VALUE($Z465)</f>
        <v>0</v>
      </c>
      <c r="AD464" s="164" t="n">
        <v>461</v>
      </c>
      <c r="AE464" s="191"/>
      <c r="AF464" s="227" t="str">
        <f aca="false">IF(MOD(ROW(),10),"",INDEX(AE$3:AE$600,ROW()/10))</f>
        <v/>
      </c>
      <c r="AG464" s="228" t="n">
        <v>459</v>
      </c>
      <c r="AH464" s="229" t="e">
        <f aca="false">VALUE($AF464)</f>
        <v>#VALUE!</v>
      </c>
      <c r="AI464" s="164" t="n">
        <v>461</v>
      </c>
      <c r="AK464" s="227" t="str">
        <f aca="false">IF(MOD(ROW(),10),"",INDEX(AJ$3:AJ$600,ROW()/10))</f>
        <v/>
      </c>
      <c r="AL464" s="228" t="n">
        <v>454</v>
      </c>
      <c r="AM464" s="229" t="e">
        <f aca="false">VALUE($AF464)</f>
        <v>#VALUE!</v>
      </c>
      <c r="AN464" s="164" t="n">
        <v>461</v>
      </c>
      <c r="AP464" s="227" t="str">
        <f aca="false">IF(MOD(ROW(),10),"",INDEX(AO$3:AO$600,ROW()/10))</f>
        <v/>
      </c>
      <c r="AQ464" s="181" t="n">
        <v>4.62</v>
      </c>
      <c r="AR464" s="229" t="e">
        <f aca="false">VALUE($AP464)</f>
        <v>#VALUE!</v>
      </c>
      <c r="AS464" s="164" t="n">
        <v>4610</v>
      </c>
      <c r="AU464" s="227" t="str">
        <f aca="false">IF(MOD(ROW(),10),"",INDEX(AT$3:AT$600,ROW()/10))</f>
        <v/>
      </c>
      <c r="AV464" s="181" t="n">
        <v>4.62</v>
      </c>
      <c r="AW464" s="229" t="e">
        <f aca="false">VALUE($AU464)</f>
        <v>#VALUE!</v>
      </c>
      <c r="AZ464" s="180" t="n">
        <f aca="false">IF(MOD(ROW(),2),"",INDEX(AY$3:AY$600,ROW()/2))</f>
        <v>0</v>
      </c>
      <c r="BA464" s="181" t="n">
        <v>4.62</v>
      </c>
      <c r="BB464" s="182" t="n">
        <f aca="false">VALUE(AZ464)</f>
        <v>0</v>
      </c>
      <c r="BE464" s="180" t="n">
        <f aca="false">IF(MOD(ROW(),2),"",INDEX(BD$3:BD$600,ROW()/2))</f>
        <v>0</v>
      </c>
      <c r="BF464" s="181" t="n">
        <v>4.62</v>
      </c>
      <c r="BG464" s="182" t="n">
        <f aca="false">VALUE($BD465)</f>
        <v>0</v>
      </c>
    </row>
    <row r="465" customFormat="false" ht="13.5" hidden="false" customHeight="false" outlineLevel="0" collapsed="false">
      <c r="A465" s="208" t="n">
        <v>4.58</v>
      </c>
      <c r="B465" s="209" t="n">
        <v>0.99</v>
      </c>
      <c r="C465" s="213" t="n">
        <f aca="false">$C464+(($AM$20-$AM$10))/10</f>
        <v>0</v>
      </c>
      <c r="D465" s="217" t="n">
        <f aca="false">$D464+(($AH$30-$AH$20))/10</f>
        <v>0.00560000000000001</v>
      </c>
      <c r="E465" s="211" t="n">
        <f aca="false">$AC460</f>
        <v>0</v>
      </c>
      <c r="F465" s="212" t="n">
        <f aca="false">$F464+(($AR$20-$AR$10))/10</f>
        <v>-0.0256</v>
      </c>
      <c r="G465" s="218" t="n">
        <f aca="false">$G464+(($AW$20-$AW$10))/10</f>
        <v>-0.036</v>
      </c>
      <c r="H465" s="165"/>
      <c r="I465" s="165"/>
      <c r="J465" s="165"/>
      <c r="P465" s="165"/>
      <c r="S465" s="165"/>
      <c r="T465" s="165"/>
      <c r="U465" s="165"/>
      <c r="V465" s="165"/>
      <c r="W465" s="165"/>
      <c r="Y465" s="164" t="n">
        <v>462</v>
      </c>
      <c r="AA465" s="180" t="str">
        <f aca="false">IF(MOD(ROW(),2),"",INDEX($Z$3:$Z$600,ROW()/2))</f>
        <v/>
      </c>
      <c r="AB465" s="181" t="n">
        <v>4.63</v>
      </c>
      <c r="AC465" s="182" t="n">
        <f aca="false">VALUE($Z466)</f>
        <v>0</v>
      </c>
      <c r="AD465" s="164" t="n">
        <v>462</v>
      </c>
      <c r="AE465" s="191"/>
      <c r="AF465" s="227" t="str">
        <f aca="false">IF(MOD(ROW(),10),"",INDEX(AE$3:AE$600,ROW()/10))</f>
        <v/>
      </c>
      <c r="AG465" s="228" t="n">
        <v>460</v>
      </c>
      <c r="AH465" s="229" t="e">
        <f aca="false">VALUE($AF465)</f>
        <v>#VALUE!</v>
      </c>
      <c r="AI465" s="164" t="n">
        <v>462</v>
      </c>
      <c r="AK465" s="227" t="str">
        <f aca="false">IF(MOD(ROW(),10),"",INDEX(AJ$3:AJ$600,ROW()/10))</f>
        <v/>
      </c>
      <c r="AL465" s="228" t="n">
        <v>455</v>
      </c>
      <c r="AM465" s="229" t="e">
        <f aca="false">VALUE($AF465)</f>
        <v>#VALUE!</v>
      </c>
      <c r="AN465" s="164" t="n">
        <v>462</v>
      </c>
      <c r="AP465" s="227" t="str">
        <f aca="false">IF(MOD(ROW(),10),"",INDEX(AO$3:AO$600,ROW()/10))</f>
        <v/>
      </c>
      <c r="AQ465" s="181" t="n">
        <v>4.63</v>
      </c>
      <c r="AR465" s="229" t="e">
        <f aca="false">VALUE($AP465)</f>
        <v>#VALUE!</v>
      </c>
      <c r="AS465" s="164" t="n">
        <v>4620</v>
      </c>
      <c r="AU465" s="227" t="str">
        <f aca="false">IF(MOD(ROW(),10),"",INDEX(AT$3:AT$600,ROW()/10))</f>
        <v/>
      </c>
      <c r="AV465" s="181" t="n">
        <v>4.63</v>
      </c>
      <c r="AW465" s="229" t="e">
        <f aca="false">VALUE($AU465)</f>
        <v>#VALUE!</v>
      </c>
      <c r="AZ465" s="180" t="str">
        <f aca="false">IF(MOD(ROW(),2),"",INDEX(AY$3:AY$600,ROW()/2))</f>
        <v/>
      </c>
      <c r="BA465" s="181" t="n">
        <v>4.63</v>
      </c>
      <c r="BB465" s="182" t="e">
        <f aca="false">VALUE(AZ465)</f>
        <v>#VALUE!</v>
      </c>
      <c r="BE465" s="180" t="str">
        <f aca="false">IF(MOD(ROW(),2),"",INDEX(BD$3:BD$600,ROW()/2))</f>
        <v/>
      </c>
      <c r="BF465" s="181" t="n">
        <v>4.63</v>
      </c>
      <c r="BG465" s="182" t="n">
        <f aca="false">VALUE($BD466)</f>
        <v>0</v>
      </c>
    </row>
    <row r="466" customFormat="false" ht="13.5" hidden="false" customHeight="false" outlineLevel="0" collapsed="false">
      <c r="A466" s="208" t="n">
        <v>4.59</v>
      </c>
      <c r="B466" s="209" t="n">
        <v>0.98</v>
      </c>
      <c r="C466" s="213" t="n">
        <f aca="false">$C465+(($AM$20-$AM$10))/10</f>
        <v>0</v>
      </c>
      <c r="D466" s="217" t="n">
        <f aca="false">$D465+(($AH$30-$AH$20))/10</f>
        <v>0.00630000000000001</v>
      </c>
      <c r="E466" s="211" t="n">
        <f aca="false">$AC461</f>
        <v>0</v>
      </c>
      <c r="F466" s="212" t="n">
        <f aca="false">$F465+(($AR$20-$AR$10))/10</f>
        <v>-0.0288</v>
      </c>
      <c r="G466" s="218" t="n">
        <f aca="false">$G465+(($AW$20-$AW$10))/10</f>
        <v>-0.0405</v>
      </c>
      <c r="H466" s="165"/>
      <c r="I466" s="165"/>
      <c r="J466" s="165"/>
      <c r="P466" s="165"/>
      <c r="S466" s="165"/>
      <c r="T466" s="165"/>
      <c r="U466" s="165"/>
      <c r="V466" s="165"/>
      <c r="W466" s="165"/>
      <c r="Y466" s="164" t="n">
        <v>463</v>
      </c>
      <c r="AA466" s="180" t="n">
        <f aca="false">IF(MOD(ROW(),2),"",INDEX($Z$3:$Z$600,ROW()/2))</f>
        <v>0</v>
      </c>
      <c r="AB466" s="181" t="n">
        <v>4.64</v>
      </c>
      <c r="AC466" s="182" t="n">
        <f aca="false">VALUE($Z467)</f>
        <v>0</v>
      </c>
      <c r="AD466" s="164" t="n">
        <v>463</v>
      </c>
      <c r="AE466" s="191"/>
      <c r="AF466" s="227" t="str">
        <f aca="false">IF(MOD(ROW(),10),"",INDEX(AE$3:AE$600,ROW()/10))</f>
        <v/>
      </c>
      <c r="AG466" s="228" t="n">
        <v>461</v>
      </c>
      <c r="AH466" s="229" t="e">
        <f aca="false">VALUE($AF466)</f>
        <v>#VALUE!</v>
      </c>
      <c r="AI466" s="164" t="n">
        <v>463</v>
      </c>
      <c r="AK466" s="227" t="str">
        <f aca="false">IF(MOD(ROW(),10),"",INDEX(AJ$3:AJ$600,ROW()/10))</f>
        <v/>
      </c>
      <c r="AL466" s="228" t="n">
        <v>456</v>
      </c>
      <c r="AM466" s="229" t="e">
        <f aca="false">VALUE($AF466)</f>
        <v>#VALUE!</v>
      </c>
      <c r="AN466" s="164" t="n">
        <v>463</v>
      </c>
      <c r="AP466" s="227" t="str">
        <f aca="false">IF(MOD(ROW(),10),"",INDEX(AO$3:AO$600,ROW()/10))</f>
        <v/>
      </c>
      <c r="AQ466" s="181" t="n">
        <v>4.64</v>
      </c>
      <c r="AR466" s="229" t="e">
        <f aca="false">VALUE($AP466)</f>
        <v>#VALUE!</v>
      </c>
      <c r="AS466" s="164" t="n">
        <v>4630</v>
      </c>
      <c r="AU466" s="227" t="str">
        <f aca="false">IF(MOD(ROW(),10),"",INDEX(AT$3:AT$600,ROW()/10))</f>
        <v/>
      </c>
      <c r="AV466" s="181" t="n">
        <v>4.64</v>
      </c>
      <c r="AW466" s="229" t="e">
        <f aca="false">VALUE($AU466)</f>
        <v>#VALUE!</v>
      </c>
      <c r="AZ466" s="180" t="n">
        <f aca="false">IF(MOD(ROW(),2),"",INDEX(AY$3:AY$600,ROW()/2))</f>
        <v>0</v>
      </c>
      <c r="BA466" s="181" t="n">
        <v>4.64</v>
      </c>
      <c r="BB466" s="182" t="n">
        <f aca="false">VALUE(AZ466)</f>
        <v>0</v>
      </c>
      <c r="BE466" s="180" t="n">
        <f aca="false">IF(MOD(ROW(),2),"",INDEX(BD$3:BD$600,ROW()/2))</f>
        <v>0</v>
      </c>
      <c r="BF466" s="181" t="n">
        <v>4.64</v>
      </c>
      <c r="BG466" s="182" t="n">
        <f aca="false">VALUE($BD467)</f>
        <v>0</v>
      </c>
    </row>
    <row r="467" customFormat="false" ht="13.5" hidden="false" customHeight="false" outlineLevel="0" collapsed="false">
      <c r="A467" s="208" t="n">
        <v>4.6</v>
      </c>
      <c r="B467" s="209" t="n">
        <v>0.97</v>
      </c>
      <c r="C467" s="213" t="n">
        <f aca="false">$AM470</f>
        <v>0</v>
      </c>
      <c r="D467" s="241" t="n">
        <f aca="false">$AH470</f>
        <v>0</v>
      </c>
      <c r="E467" s="211" t="n">
        <f aca="false">$AC462</f>
        <v>0</v>
      </c>
      <c r="F467" s="212" t="n">
        <f aca="false">$AR470</f>
        <v>0</v>
      </c>
      <c r="G467" s="218" t="n">
        <f aca="false">$AW470</f>
        <v>0</v>
      </c>
      <c r="H467" s="165"/>
      <c r="I467" s="165"/>
      <c r="J467" s="165"/>
      <c r="P467" s="165"/>
      <c r="S467" s="165"/>
      <c r="T467" s="165"/>
      <c r="U467" s="165"/>
      <c r="V467" s="165"/>
      <c r="W467" s="165"/>
      <c r="Y467" s="164" t="n">
        <v>464</v>
      </c>
      <c r="AA467" s="180" t="str">
        <f aca="false">IF(MOD(ROW(),2),"",INDEX($Z$3:$Z$600,ROW()/2))</f>
        <v/>
      </c>
      <c r="AB467" s="181" t="n">
        <v>4.65</v>
      </c>
      <c r="AC467" s="182" t="n">
        <f aca="false">VALUE($Z468)</f>
        <v>0</v>
      </c>
      <c r="AD467" s="164" t="n">
        <v>464</v>
      </c>
      <c r="AE467" s="191"/>
      <c r="AF467" s="227" t="str">
        <f aca="false">IF(MOD(ROW(),10),"",INDEX(AE$3:AE$600,ROW()/10))</f>
        <v/>
      </c>
      <c r="AG467" s="228" t="n">
        <v>462</v>
      </c>
      <c r="AH467" s="229" t="e">
        <f aca="false">VALUE($AF467)</f>
        <v>#VALUE!</v>
      </c>
      <c r="AI467" s="164" t="n">
        <v>464</v>
      </c>
      <c r="AK467" s="227" t="str">
        <f aca="false">IF(MOD(ROW(),10),"",INDEX(AJ$3:AJ$600,ROW()/10))</f>
        <v/>
      </c>
      <c r="AL467" s="228" t="n">
        <v>457</v>
      </c>
      <c r="AM467" s="229" t="e">
        <f aca="false">VALUE($AF467)</f>
        <v>#VALUE!</v>
      </c>
      <c r="AN467" s="164" t="n">
        <v>464</v>
      </c>
      <c r="AP467" s="227" t="str">
        <f aca="false">IF(MOD(ROW(),10),"",INDEX(AO$3:AO$600,ROW()/10))</f>
        <v/>
      </c>
      <c r="AQ467" s="181" t="n">
        <v>4.65</v>
      </c>
      <c r="AR467" s="229" t="e">
        <f aca="false">VALUE($AP467)</f>
        <v>#VALUE!</v>
      </c>
      <c r="AS467" s="164" t="n">
        <v>4640</v>
      </c>
      <c r="AU467" s="227" t="str">
        <f aca="false">IF(MOD(ROW(),10),"",INDEX(AT$3:AT$600,ROW()/10))</f>
        <v/>
      </c>
      <c r="AV467" s="181" t="n">
        <v>4.65</v>
      </c>
      <c r="AW467" s="229" t="e">
        <f aca="false">VALUE($AU467)</f>
        <v>#VALUE!</v>
      </c>
      <c r="AZ467" s="180" t="str">
        <f aca="false">IF(MOD(ROW(),2),"",INDEX(AY$3:AY$600,ROW()/2))</f>
        <v/>
      </c>
      <c r="BA467" s="181" t="n">
        <v>4.65</v>
      </c>
      <c r="BB467" s="182" t="e">
        <f aca="false">VALUE(AZ467)</f>
        <v>#VALUE!</v>
      </c>
      <c r="BE467" s="180" t="str">
        <f aca="false">IF(MOD(ROW(),2),"",INDEX(BD$3:BD$600,ROW()/2))</f>
        <v/>
      </c>
      <c r="BF467" s="181" t="n">
        <v>4.65</v>
      </c>
      <c r="BG467" s="182" t="n">
        <f aca="false">VALUE($BD468)</f>
        <v>0</v>
      </c>
    </row>
    <row r="468" customFormat="false" ht="13.5" hidden="false" customHeight="false" outlineLevel="0" collapsed="false">
      <c r="A468" s="208" t="n">
        <v>4.61</v>
      </c>
      <c r="B468" s="209" t="n">
        <v>0.96</v>
      </c>
      <c r="C468" s="213" t="n">
        <f aca="false">$C467+(($AM$20-$AM$10))/10</f>
        <v>0</v>
      </c>
      <c r="D468" s="217" t="n">
        <f aca="false">$D467+(($AH$30-$AH$20))/10</f>
        <v>0.000700000000000001</v>
      </c>
      <c r="E468" s="211" t="n">
        <f aca="false">$AC463</f>
        <v>0</v>
      </c>
      <c r="F468" s="212" t="n">
        <f aca="false">$F467+(($AR$20-$AR$10))/10</f>
        <v>-0.0032</v>
      </c>
      <c r="G468" s="218" t="n">
        <f aca="false">$G467+(($AW$20-$AW$10))/10</f>
        <v>-0.0045</v>
      </c>
      <c r="H468" s="165"/>
      <c r="I468" s="165"/>
      <c r="J468" s="165"/>
      <c r="P468" s="165"/>
      <c r="S468" s="165"/>
      <c r="T468" s="165"/>
      <c r="U468" s="165"/>
      <c r="V468" s="165"/>
      <c r="W468" s="165"/>
      <c r="Y468" s="164" t="n">
        <v>465</v>
      </c>
      <c r="AA468" s="180" t="n">
        <f aca="false">IF(MOD(ROW(),2),"",INDEX($Z$3:$Z$600,ROW()/2))</f>
        <v>0</v>
      </c>
      <c r="AB468" s="181" t="n">
        <v>4.66</v>
      </c>
      <c r="AC468" s="182" t="n">
        <f aca="false">VALUE($Z469)</f>
        <v>0</v>
      </c>
      <c r="AD468" s="164" t="n">
        <v>465</v>
      </c>
      <c r="AE468" s="191"/>
      <c r="AF468" s="227" t="str">
        <f aca="false">IF(MOD(ROW(),10),"",INDEX(AE$3:AE$600,ROW()/10))</f>
        <v/>
      </c>
      <c r="AG468" s="228" t="n">
        <v>463</v>
      </c>
      <c r="AH468" s="229" t="e">
        <f aca="false">VALUE($AF468)</f>
        <v>#VALUE!</v>
      </c>
      <c r="AI468" s="164" t="n">
        <v>465</v>
      </c>
      <c r="AK468" s="227" t="str">
        <f aca="false">IF(MOD(ROW(),10),"",INDEX(AJ$3:AJ$600,ROW()/10))</f>
        <v/>
      </c>
      <c r="AL468" s="228" t="n">
        <v>458</v>
      </c>
      <c r="AM468" s="229" t="e">
        <f aca="false">VALUE($AF468)</f>
        <v>#VALUE!</v>
      </c>
      <c r="AN468" s="164" t="n">
        <v>465</v>
      </c>
      <c r="AP468" s="227" t="str">
        <f aca="false">IF(MOD(ROW(),10),"",INDEX(AO$3:AO$600,ROW()/10))</f>
        <v/>
      </c>
      <c r="AQ468" s="181" t="n">
        <v>4.66</v>
      </c>
      <c r="AR468" s="229" t="e">
        <f aca="false">VALUE($AP468)</f>
        <v>#VALUE!</v>
      </c>
      <c r="AS468" s="164" t="n">
        <v>4650</v>
      </c>
      <c r="AU468" s="227" t="str">
        <f aca="false">IF(MOD(ROW(),10),"",INDEX(AT$3:AT$600,ROW()/10))</f>
        <v/>
      </c>
      <c r="AV468" s="181" t="n">
        <v>4.66</v>
      </c>
      <c r="AW468" s="229" t="e">
        <f aca="false">VALUE($AU468)</f>
        <v>#VALUE!</v>
      </c>
      <c r="AZ468" s="180" t="n">
        <f aca="false">IF(MOD(ROW(),2),"",INDEX(AY$3:AY$600,ROW()/2))</f>
        <v>0</v>
      </c>
      <c r="BA468" s="181" t="n">
        <v>4.66</v>
      </c>
      <c r="BB468" s="182" t="n">
        <f aca="false">VALUE(AZ468)</f>
        <v>0</v>
      </c>
      <c r="BE468" s="180" t="n">
        <f aca="false">IF(MOD(ROW(),2),"",INDEX(BD$3:BD$600,ROW()/2))</f>
        <v>0</v>
      </c>
      <c r="BF468" s="181" t="n">
        <v>4.66</v>
      </c>
      <c r="BG468" s="182" t="n">
        <f aca="false">VALUE($BD469)</f>
        <v>0</v>
      </c>
    </row>
    <row r="469" customFormat="false" ht="13.5" hidden="false" customHeight="false" outlineLevel="0" collapsed="false">
      <c r="A469" s="208" t="n">
        <v>4.62</v>
      </c>
      <c r="B469" s="209" t="n">
        <v>0.95</v>
      </c>
      <c r="C469" s="213" t="n">
        <f aca="false">$C468+(($AM$20-$AM$10))/10</f>
        <v>0</v>
      </c>
      <c r="D469" s="217" t="n">
        <f aca="false">$D468+(($AH$30-$AH$20))/10</f>
        <v>0.0014</v>
      </c>
      <c r="E469" s="211" t="n">
        <f aca="false">$AC464</f>
        <v>0</v>
      </c>
      <c r="F469" s="212" t="n">
        <f aca="false">$F468+(($AR$20-$AR$10))/10</f>
        <v>-0.0064</v>
      </c>
      <c r="G469" s="218" t="n">
        <f aca="false">$G468+(($AW$20-$AW$10))/10</f>
        <v>-0.009</v>
      </c>
      <c r="H469" s="165"/>
      <c r="I469" s="165"/>
      <c r="J469" s="165"/>
      <c r="P469" s="165"/>
      <c r="S469" s="165"/>
      <c r="T469" s="165"/>
      <c r="U469" s="165"/>
      <c r="V469" s="165"/>
      <c r="W469" s="165"/>
      <c r="Y469" s="164" t="n">
        <v>466</v>
      </c>
      <c r="AA469" s="180" t="str">
        <f aca="false">IF(MOD(ROW(),2),"",INDEX($Z$3:$Z$600,ROW()/2))</f>
        <v/>
      </c>
      <c r="AB469" s="181" t="n">
        <v>4.67</v>
      </c>
      <c r="AC469" s="182" t="n">
        <f aca="false">VALUE($Z470)</f>
        <v>0</v>
      </c>
      <c r="AD469" s="164" t="n">
        <v>466</v>
      </c>
      <c r="AE469" s="191"/>
      <c r="AF469" s="227" t="str">
        <f aca="false">IF(MOD(ROW(),10),"",INDEX(AE$3:AE$600,ROW()/10))</f>
        <v/>
      </c>
      <c r="AG469" s="228" t="n">
        <v>464</v>
      </c>
      <c r="AH469" s="229" t="e">
        <f aca="false">VALUE($AF469)</f>
        <v>#VALUE!</v>
      </c>
      <c r="AI469" s="164" t="n">
        <v>466</v>
      </c>
      <c r="AK469" s="227" t="str">
        <f aca="false">IF(MOD(ROW(),10),"",INDEX(AJ$3:AJ$600,ROW()/10))</f>
        <v/>
      </c>
      <c r="AL469" s="228" t="n">
        <v>459</v>
      </c>
      <c r="AM469" s="229" t="e">
        <f aca="false">VALUE($AF469)</f>
        <v>#VALUE!</v>
      </c>
      <c r="AN469" s="164" t="n">
        <v>466</v>
      </c>
      <c r="AP469" s="227" t="str">
        <f aca="false">IF(MOD(ROW(),10),"",INDEX(AO$3:AO$600,ROW()/10))</f>
        <v/>
      </c>
      <c r="AQ469" s="181" t="n">
        <v>4.67</v>
      </c>
      <c r="AR469" s="229" t="e">
        <f aca="false">VALUE($AP469)</f>
        <v>#VALUE!</v>
      </c>
      <c r="AS469" s="164" t="n">
        <v>4660</v>
      </c>
      <c r="AU469" s="227" t="str">
        <f aca="false">IF(MOD(ROW(),10),"",INDEX(AT$3:AT$600,ROW()/10))</f>
        <v/>
      </c>
      <c r="AV469" s="181" t="n">
        <v>4.67</v>
      </c>
      <c r="AW469" s="229" t="e">
        <f aca="false">VALUE($AU469)</f>
        <v>#VALUE!</v>
      </c>
      <c r="AZ469" s="180" t="str">
        <f aca="false">IF(MOD(ROW(),2),"",INDEX(AY$3:AY$600,ROW()/2))</f>
        <v/>
      </c>
      <c r="BA469" s="181" t="n">
        <v>4.67</v>
      </c>
      <c r="BB469" s="182" t="e">
        <f aca="false">VALUE(AZ469)</f>
        <v>#VALUE!</v>
      </c>
      <c r="BE469" s="180" t="str">
        <f aca="false">IF(MOD(ROW(),2),"",INDEX(BD$3:BD$600,ROW()/2))</f>
        <v/>
      </c>
      <c r="BF469" s="181" t="n">
        <v>4.67</v>
      </c>
      <c r="BG469" s="182" t="n">
        <f aca="false">VALUE($BD470)</f>
        <v>0</v>
      </c>
    </row>
    <row r="470" customFormat="false" ht="13.5" hidden="false" customHeight="false" outlineLevel="0" collapsed="false">
      <c r="A470" s="208" t="n">
        <v>4.63</v>
      </c>
      <c r="B470" s="209" t="n">
        <v>0.94</v>
      </c>
      <c r="C470" s="213" t="n">
        <f aca="false">$C469+(($AM$20-$AM$10))/10</f>
        <v>0</v>
      </c>
      <c r="D470" s="217" t="n">
        <f aca="false">$D469+(($AH$30-$AH$20))/10</f>
        <v>0.0021</v>
      </c>
      <c r="E470" s="211" t="n">
        <f aca="false">$AC465</f>
        <v>0</v>
      </c>
      <c r="F470" s="212" t="n">
        <f aca="false">$F469+(($AR$20-$AR$10))/10</f>
        <v>-0.0096</v>
      </c>
      <c r="G470" s="218" t="n">
        <f aca="false">$G469+(($AW$20-$AW$10))/10</f>
        <v>-0.0135</v>
      </c>
      <c r="H470" s="165"/>
      <c r="I470" s="165"/>
      <c r="J470" s="165"/>
      <c r="P470" s="165"/>
      <c r="S470" s="165"/>
      <c r="T470" s="165"/>
      <c r="U470" s="165"/>
      <c r="V470" s="165"/>
      <c r="W470" s="165"/>
      <c r="Y470" s="164" t="n">
        <v>467</v>
      </c>
      <c r="AA470" s="180" t="n">
        <f aca="false">IF(MOD(ROW(),2),"",INDEX($Z$3:$Z$600,ROW()/2))</f>
        <v>0</v>
      </c>
      <c r="AB470" s="181" t="n">
        <v>4.68</v>
      </c>
      <c r="AC470" s="182" t="n">
        <f aca="false">VALUE($Z471)</f>
        <v>0</v>
      </c>
      <c r="AD470" s="164" t="n">
        <v>467</v>
      </c>
      <c r="AE470" s="191"/>
      <c r="AF470" s="227" t="n">
        <f aca="false">IF(MOD(ROW(),10),"",INDEX(AE$3:AE$600,ROW()/10))</f>
        <v>0</v>
      </c>
      <c r="AG470" s="228" t="n">
        <v>465</v>
      </c>
      <c r="AH470" s="229" t="n">
        <f aca="false">VALUE($AF470)</f>
        <v>0</v>
      </c>
      <c r="AI470" s="164" t="n">
        <v>467</v>
      </c>
      <c r="AK470" s="227" t="n">
        <f aca="false">IF(MOD(ROW(),10),"",INDEX(AJ$3:AJ$600,ROW()/10))</f>
        <v>0</v>
      </c>
      <c r="AL470" s="228" t="n">
        <v>460</v>
      </c>
      <c r="AM470" s="229" t="n">
        <f aca="false">VALUE($AF470)</f>
        <v>0</v>
      </c>
      <c r="AN470" s="164" t="n">
        <v>467</v>
      </c>
      <c r="AP470" s="227" t="n">
        <f aca="false">IF(MOD(ROW(),10),"",INDEX(AO$3:AO$600,ROW()/10))</f>
        <v>0</v>
      </c>
      <c r="AQ470" s="181" t="n">
        <v>4.68</v>
      </c>
      <c r="AR470" s="229" t="n">
        <f aca="false">VALUE($AP470)</f>
        <v>0</v>
      </c>
      <c r="AS470" s="164" t="n">
        <v>4670</v>
      </c>
      <c r="AU470" s="227" t="n">
        <f aca="false">IF(MOD(ROW(),10),"",INDEX(AT$3:AT$600,ROW()/10))</f>
        <v>0</v>
      </c>
      <c r="AV470" s="181" t="n">
        <v>4.68</v>
      </c>
      <c r="AW470" s="229" t="n">
        <f aca="false">VALUE($AU470)</f>
        <v>0</v>
      </c>
      <c r="AZ470" s="180" t="n">
        <f aca="false">IF(MOD(ROW(),2),"",INDEX(AY$3:AY$600,ROW()/2))</f>
        <v>0</v>
      </c>
      <c r="BA470" s="181" t="n">
        <v>4.68</v>
      </c>
      <c r="BB470" s="182" t="n">
        <f aca="false">VALUE(AZ470)</f>
        <v>0</v>
      </c>
      <c r="BE470" s="180" t="n">
        <f aca="false">IF(MOD(ROW(),2),"",INDEX(BD$3:BD$600,ROW()/2))</f>
        <v>0</v>
      </c>
      <c r="BF470" s="181" t="n">
        <v>4.68</v>
      </c>
      <c r="BG470" s="182" t="n">
        <f aca="false">VALUE($BD471)</f>
        <v>0</v>
      </c>
    </row>
    <row r="471" customFormat="false" ht="13.5" hidden="false" customHeight="false" outlineLevel="0" collapsed="false">
      <c r="A471" s="208" t="n">
        <v>4.64</v>
      </c>
      <c r="B471" s="209" t="n">
        <v>0.93</v>
      </c>
      <c r="C471" s="213" t="n">
        <f aca="false">$C470+(($AM$20-$AM$10))/10</f>
        <v>0</v>
      </c>
      <c r="D471" s="217" t="n">
        <f aca="false">$D470+(($AH$30-$AH$20))/10</f>
        <v>0.0028</v>
      </c>
      <c r="E471" s="211" t="n">
        <f aca="false">$AC466</f>
        <v>0</v>
      </c>
      <c r="F471" s="212" t="n">
        <f aca="false">$F470+(($AR$20-$AR$10))/10</f>
        <v>-0.0128</v>
      </c>
      <c r="G471" s="218" t="n">
        <f aca="false">$G470+(($AW$20-$AW$10))/10</f>
        <v>-0.018</v>
      </c>
      <c r="H471" s="165"/>
      <c r="I471" s="165"/>
      <c r="J471" s="165"/>
      <c r="P471" s="165"/>
      <c r="S471" s="165"/>
      <c r="T471" s="165"/>
      <c r="U471" s="165"/>
      <c r="V471" s="165"/>
      <c r="W471" s="165"/>
      <c r="Y471" s="164" t="n">
        <v>468</v>
      </c>
      <c r="AA471" s="180" t="str">
        <f aca="false">IF(MOD(ROW(),2),"",INDEX($Z$3:$Z$600,ROW()/2))</f>
        <v/>
      </c>
      <c r="AB471" s="181" t="n">
        <v>4.69</v>
      </c>
      <c r="AC471" s="182" t="n">
        <f aca="false">VALUE($Z472)</f>
        <v>0</v>
      </c>
      <c r="AD471" s="164" t="n">
        <v>468</v>
      </c>
      <c r="AE471" s="191"/>
      <c r="AF471" s="227" t="str">
        <f aca="false">IF(MOD(ROW(),10),"",INDEX(AE$3:AE$600,ROW()/10))</f>
        <v/>
      </c>
      <c r="AG471" s="228" t="n">
        <v>466</v>
      </c>
      <c r="AH471" s="229" t="e">
        <f aca="false">VALUE($AF471)</f>
        <v>#VALUE!</v>
      </c>
      <c r="AI471" s="164" t="n">
        <v>468</v>
      </c>
      <c r="AK471" s="227" t="str">
        <f aca="false">IF(MOD(ROW(),10),"",INDEX(AJ$3:AJ$600,ROW()/10))</f>
        <v/>
      </c>
      <c r="AL471" s="228" t="n">
        <v>461</v>
      </c>
      <c r="AM471" s="229" t="e">
        <f aca="false">VALUE($AF471)</f>
        <v>#VALUE!</v>
      </c>
      <c r="AN471" s="164" t="n">
        <v>468</v>
      </c>
      <c r="AP471" s="227" t="str">
        <f aca="false">IF(MOD(ROW(),10),"",INDEX(AO$3:AO$600,ROW()/10))</f>
        <v/>
      </c>
      <c r="AQ471" s="181" t="n">
        <v>4.69</v>
      </c>
      <c r="AR471" s="229" t="e">
        <f aca="false">VALUE($AP471)</f>
        <v>#VALUE!</v>
      </c>
      <c r="AS471" s="164" t="n">
        <v>4680</v>
      </c>
      <c r="AU471" s="227" t="str">
        <f aca="false">IF(MOD(ROW(),10),"",INDEX(AT$3:AT$600,ROW()/10))</f>
        <v/>
      </c>
      <c r="AV471" s="181" t="n">
        <v>4.69</v>
      </c>
      <c r="AW471" s="229" t="e">
        <f aca="false">VALUE($AU471)</f>
        <v>#VALUE!</v>
      </c>
      <c r="AZ471" s="180" t="str">
        <f aca="false">IF(MOD(ROW(),2),"",INDEX(AY$3:AY$600,ROW()/2))</f>
        <v/>
      </c>
      <c r="BA471" s="181" t="n">
        <v>4.69</v>
      </c>
      <c r="BB471" s="182" t="e">
        <f aca="false">VALUE(AZ471)</f>
        <v>#VALUE!</v>
      </c>
      <c r="BE471" s="180" t="str">
        <f aca="false">IF(MOD(ROW(),2),"",INDEX(BD$3:BD$600,ROW()/2))</f>
        <v/>
      </c>
      <c r="BF471" s="181" t="n">
        <v>4.69</v>
      </c>
      <c r="BG471" s="182" t="n">
        <f aca="false">VALUE($BD472)</f>
        <v>0</v>
      </c>
    </row>
    <row r="472" customFormat="false" ht="13.5" hidden="false" customHeight="false" outlineLevel="0" collapsed="false">
      <c r="A472" s="208" t="n">
        <v>4.65</v>
      </c>
      <c r="B472" s="209" t="n">
        <v>0.92</v>
      </c>
      <c r="C472" s="213" t="n">
        <f aca="false">$C471+(($AM$20-$AM$10))/10</f>
        <v>0</v>
      </c>
      <c r="D472" s="217" t="n">
        <f aca="false">$D471+(($AH$30-$AH$20))/10</f>
        <v>0.0035</v>
      </c>
      <c r="E472" s="211" t="n">
        <f aca="false">$AC467</f>
        <v>0</v>
      </c>
      <c r="F472" s="212" t="n">
        <f aca="false">$F471+(($AR$20-$AR$10))/10</f>
        <v>-0.016</v>
      </c>
      <c r="G472" s="218" t="n">
        <f aca="false">$G471+(($AW$20-$AW$10))/10</f>
        <v>-0.0225</v>
      </c>
      <c r="H472" s="165"/>
      <c r="I472" s="165"/>
      <c r="J472" s="165"/>
      <c r="P472" s="165"/>
      <c r="S472" s="165"/>
      <c r="T472" s="165"/>
      <c r="U472" s="165"/>
      <c r="V472" s="165"/>
      <c r="W472" s="165"/>
      <c r="Y472" s="164" t="n">
        <v>469</v>
      </c>
      <c r="AA472" s="180" t="n">
        <f aca="false">IF(MOD(ROW(),2),"",INDEX($Z$3:$Z$600,ROW()/2))</f>
        <v>0</v>
      </c>
      <c r="AB472" s="181" t="n">
        <v>4.7</v>
      </c>
      <c r="AC472" s="182" t="n">
        <f aca="false">VALUE($Z473)</f>
        <v>0</v>
      </c>
      <c r="AD472" s="164" t="n">
        <v>469</v>
      </c>
      <c r="AE472" s="191"/>
      <c r="AF472" s="227" t="str">
        <f aca="false">IF(MOD(ROW(),10),"",INDEX(AE$3:AE$600,ROW()/10))</f>
        <v/>
      </c>
      <c r="AG472" s="228" t="n">
        <v>467</v>
      </c>
      <c r="AH472" s="229" t="e">
        <f aca="false">VALUE($AF472)</f>
        <v>#VALUE!</v>
      </c>
      <c r="AI472" s="164" t="n">
        <v>469</v>
      </c>
      <c r="AK472" s="227" t="str">
        <f aca="false">IF(MOD(ROW(),10),"",INDEX(AJ$3:AJ$600,ROW()/10))</f>
        <v/>
      </c>
      <c r="AL472" s="228" t="n">
        <v>462</v>
      </c>
      <c r="AM472" s="229" t="e">
        <f aca="false">VALUE($AF472)</f>
        <v>#VALUE!</v>
      </c>
      <c r="AN472" s="164" t="n">
        <v>469</v>
      </c>
      <c r="AP472" s="227" t="str">
        <f aca="false">IF(MOD(ROW(),10),"",INDEX(AO$3:AO$600,ROW()/10))</f>
        <v/>
      </c>
      <c r="AQ472" s="181" t="n">
        <v>4.7</v>
      </c>
      <c r="AR472" s="229" t="e">
        <f aca="false">VALUE($AP472)</f>
        <v>#VALUE!</v>
      </c>
      <c r="AS472" s="164" t="n">
        <v>4690</v>
      </c>
      <c r="AU472" s="227" t="str">
        <f aca="false">IF(MOD(ROW(),10),"",INDEX(AT$3:AT$600,ROW()/10))</f>
        <v/>
      </c>
      <c r="AV472" s="181" t="n">
        <v>4.7</v>
      </c>
      <c r="AW472" s="229" t="e">
        <f aca="false">VALUE($AU472)</f>
        <v>#VALUE!</v>
      </c>
      <c r="AZ472" s="180" t="n">
        <f aca="false">IF(MOD(ROW(),2),"",INDEX(AY$3:AY$600,ROW()/2))</f>
        <v>0</v>
      </c>
      <c r="BA472" s="181" t="n">
        <v>4.7</v>
      </c>
      <c r="BB472" s="182" t="n">
        <f aca="false">VALUE(AZ472)</f>
        <v>0</v>
      </c>
      <c r="BE472" s="180" t="n">
        <f aca="false">IF(MOD(ROW(),2),"",INDEX(BD$3:BD$600,ROW()/2))</f>
        <v>0</v>
      </c>
      <c r="BF472" s="181" t="n">
        <v>4.7</v>
      </c>
      <c r="BG472" s="182" t="n">
        <f aca="false">VALUE($BD473)</f>
        <v>0</v>
      </c>
    </row>
    <row r="473" customFormat="false" ht="13.5" hidden="false" customHeight="false" outlineLevel="0" collapsed="false">
      <c r="A473" s="208" t="n">
        <v>4.66</v>
      </c>
      <c r="B473" s="209" t="n">
        <v>0.91</v>
      </c>
      <c r="C473" s="213" t="n">
        <f aca="false">$C472+(($AM$20-$AM$10))/10</f>
        <v>0</v>
      </c>
      <c r="D473" s="217" t="n">
        <f aca="false">$D472+(($AH$30-$AH$20))/10</f>
        <v>0.0042</v>
      </c>
      <c r="E473" s="211" t="n">
        <f aca="false">$AC468</f>
        <v>0</v>
      </c>
      <c r="F473" s="212" t="n">
        <f aca="false">$F472+(($AR$20-$AR$10))/10</f>
        <v>-0.0192</v>
      </c>
      <c r="G473" s="218" t="n">
        <f aca="false">$G472+(($AW$20-$AW$10))/10</f>
        <v>-0.027</v>
      </c>
      <c r="H473" s="165"/>
      <c r="I473" s="165"/>
      <c r="J473" s="165"/>
      <c r="P473" s="165"/>
      <c r="S473" s="165"/>
      <c r="T473" s="165"/>
      <c r="U473" s="165"/>
      <c r="V473" s="165"/>
      <c r="W473" s="165"/>
      <c r="Y473" s="164" t="n">
        <v>470</v>
      </c>
      <c r="AA473" s="180" t="str">
        <f aca="false">IF(MOD(ROW(),2),"",INDEX($Z$3:$Z$600,ROW()/2))</f>
        <v/>
      </c>
      <c r="AB473" s="181" t="n">
        <v>4.71</v>
      </c>
      <c r="AC473" s="182" t="n">
        <f aca="false">VALUE($Z474)</f>
        <v>0</v>
      </c>
      <c r="AD473" s="164" t="n">
        <v>470</v>
      </c>
      <c r="AE473" s="191"/>
      <c r="AF473" s="227" t="str">
        <f aca="false">IF(MOD(ROW(),10),"",INDEX(AE$3:AE$600,ROW()/10))</f>
        <v/>
      </c>
      <c r="AG473" s="228" t="n">
        <v>468</v>
      </c>
      <c r="AH473" s="229" t="e">
        <f aca="false">VALUE($AF473)</f>
        <v>#VALUE!</v>
      </c>
      <c r="AI473" s="164" t="n">
        <v>470</v>
      </c>
      <c r="AK473" s="227" t="str">
        <f aca="false">IF(MOD(ROW(),10),"",INDEX(AJ$3:AJ$600,ROW()/10))</f>
        <v/>
      </c>
      <c r="AL473" s="228" t="n">
        <v>463</v>
      </c>
      <c r="AM473" s="229" t="e">
        <f aca="false">VALUE($AF473)</f>
        <v>#VALUE!</v>
      </c>
      <c r="AN473" s="164" t="n">
        <v>470</v>
      </c>
      <c r="AP473" s="227" t="str">
        <f aca="false">IF(MOD(ROW(),10),"",INDEX(AO$3:AO$600,ROW()/10))</f>
        <v/>
      </c>
      <c r="AQ473" s="181" t="n">
        <v>4.71</v>
      </c>
      <c r="AR473" s="229" t="e">
        <f aca="false">VALUE($AP473)</f>
        <v>#VALUE!</v>
      </c>
      <c r="AS473" s="164" t="n">
        <v>4700</v>
      </c>
      <c r="AU473" s="227" t="str">
        <f aca="false">IF(MOD(ROW(),10),"",INDEX(AT$3:AT$600,ROW()/10))</f>
        <v/>
      </c>
      <c r="AV473" s="181" t="n">
        <v>4.71</v>
      </c>
      <c r="AW473" s="229" t="e">
        <f aca="false">VALUE($AU473)</f>
        <v>#VALUE!</v>
      </c>
      <c r="AZ473" s="180" t="str">
        <f aca="false">IF(MOD(ROW(),2),"",INDEX(AY$3:AY$600,ROW()/2))</f>
        <v/>
      </c>
      <c r="BA473" s="181" t="n">
        <v>4.71</v>
      </c>
      <c r="BB473" s="182" t="e">
        <f aca="false">VALUE(AZ473)</f>
        <v>#VALUE!</v>
      </c>
      <c r="BE473" s="180" t="str">
        <f aca="false">IF(MOD(ROW(),2),"",INDEX(BD$3:BD$600,ROW()/2))</f>
        <v/>
      </c>
      <c r="BF473" s="181" t="n">
        <v>4.71</v>
      </c>
      <c r="BG473" s="182" t="n">
        <f aca="false">VALUE($BD474)</f>
        <v>0</v>
      </c>
    </row>
    <row r="474" customFormat="false" ht="13.5" hidden="false" customHeight="false" outlineLevel="0" collapsed="false">
      <c r="A474" s="208" t="n">
        <v>4.67</v>
      </c>
      <c r="B474" s="209" t="n">
        <v>0.9</v>
      </c>
      <c r="C474" s="213" t="n">
        <f aca="false">$C473+(($AM$20-$AM$10))/10</f>
        <v>0</v>
      </c>
      <c r="D474" s="217" t="n">
        <f aca="false">$D473+(($AH$30-$AH$20))/10</f>
        <v>0.00490000000000001</v>
      </c>
      <c r="E474" s="211" t="n">
        <f aca="false">$AC469</f>
        <v>0</v>
      </c>
      <c r="F474" s="212" t="n">
        <f aca="false">$F473+(($AR$20-$AR$10))/10</f>
        <v>-0.0224</v>
      </c>
      <c r="G474" s="218" t="n">
        <f aca="false">$G473+(($AW$20-$AW$10))/10</f>
        <v>-0.0315</v>
      </c>
      <c r="H474" s="165"/>
      <c r="I474" s="165"/>
      <c r="J474" s="165"/>
      <c r="P474" s="165"/>
      <c r="S474" s="165"/>
      <c r="T474" s="165"/>
      <c r="U474" s="165"/>
      <c r="V474" s="165"/>
      <c r="W474" s="165"/>
      <c r="Y474" s="164" t="n">
        <v>471</v>
      </c>
      <c r="AA474" s="180" t="n">
        <f aca="false">IF(MOD(ROW(),2),"",INDEX($Z$3:$Z$600,ROW()/2))</f>
        <v>0</v>
      </c>
      <c r="AB474" s="181" t="n">
        <v>4.72</v>
      </c>
      <c r="AC474" s="182" t="n">
        <f aca="false">VALUE($Z475)</f>
        <v>0</v>
      </c>
      <c r="AD474" s="164" t="n">
        <v>471</v>
      </c>
      <c r="AE474" s="191"/>
      <c r="AF474" s="227" t="str">
        <f aca="false">IF(MOD(ROW(),10),"",INDEX(AE$3:AE$600,ROW()/10))</f>
        <v/>
      </c>
      <c r="AG474" s="228" t="n">
        <v>469</v>
      </c>
      <c r="AH474" s="229" t="e">
        <f aca="false">VALUE($AF474)</f>
        <v>#VALUE!</v>
      </c>
      <c r="AI474" s="164" t="n">
        <v>471</v>
      </c>
      <c r="AK474" s="227" t="str">
        <f aca="false">IF(MOD(ROW(),10),"",INDEX(AJ$3:AJ$600,ROW()/10))</f>
        <v/>
      </c>
      <c r="AL474" s="228" t="n">
        <v>464</v>
      </c>
      <c r="AM474" s="229" t="e">
        <f aca="false">VALUE($AF474)</f>
        <v>#VALUE!</v>
      </c>
      <c r="AN474" s="164" t="n">
        <v>471</v>
      </c>
      <c r="AP474" s="227" t="str">
        <f aca="false">IF(MOD(ROW(),10),"",INDEX(AO$3:AO$600,ROW()/10))</f>
        <v/>
      </c>
      <c r="AQ474" s="181" t="n">
        <v>4.72</v>
      </c>
      <c r="AR474" s="229" t="e">
        <f aca="false">VALUE($AP474)</f>
        <v>#VALUE!</v>
      </c>
      <c r="AS474" s="164" t="n">
        <v>4710</v>
      </c>
      <c r="AU474" s="227" t="str">
        <f aca="false">IF(MOD(ROW(),10),"",INDEX(AT$3:AT$600,ROW()/10))</f>
        <v/>
      </c>
      <c r="AV474" s="181" t="n">
        <v>4.72</v>
      </c>
      <c r="AW474" s="229" t="e">
        <f aca="false">VALUE($AU474)</f>
        <v>#VALUE!</v>
      </c>
      <c r="AZ474" s="180" t="n">
        <f aca="false">IF(MOD(ROW(),2),"",INDEX(AY$3:AY$600,ROW()/2))</f>
        <v>0</v>
      </c>
      <c r="BA474" s="181" t="n">
        <v>4.72</v>
      </c>
      <c r="BB474" s="182" t="n">
        <f aca="false">VALUE(AZ474)</f>
        <v>0</v>
      </c>
      <c r="BE474" s="180" t="n">
        <f aca="false">IF(MOD(ROW(),2),"",INDEX(BD$3:BD$600,ROW()/2))</f>
        <v>0</v>
      </c>
      <c r="BF474" s="181" t="n">
        <v>4.72</v>
      </c>
      <c r="BG474" s="182" t="n">
        <f aca="false">VALUE($BD475)</f>
        <v>0</v>
      </c>
    </row>
    <row r="475" customFormat="false" ht="13.5" hidden="false" customHeight="false" outlineLevel="0" collapsed="false">
      <c r="A475" s="208" t="n">
        <v>4.68</v>
      </c>
      <c r="B475" s="209" t="n">
        <v>0.89</v>
      </c>
      <c r="C475" s="213" t="n">
        <f aca="false">$C474+(($AM$20-$AM$10))/10</f>
        <v>0</v>
      </c>
      <c r="D475" s="217" t="n">
        <f aca="false">$D474+(($AH$30-$AH$20))/10</f>
        <v>0.00560000000000001</v>
      </c>
      <c r="E475" s="211" t="n">
        <f aca="false">$AC470</f>
        <v>0</v>
      </c>
      <c r="F475" s="212" t="n">
        <f aca="false">$F474+(($AR$20-$AR$10))/10</f>
        <v>-0.0256</v>
      </c>
      <c r="G475" s="218" t="n">
        <f aca="false">$G474+(($AW$20-$AW$10))/10</f>
        <v>-0.036</v>
      </c>
      <c r="H475" s="165"/>
      <c r="I475" s="165"/>
      <c r="J475" s="165"/>
      <c r="P475" s="165"/>
      <c r="S475" s="165"/>
      <c r="T475" s="165"/>
      <c r="U475" s="165"/>
      <c r="V475" s="165"/>
      <c r="W475" s="165"/>
      <c r="Y475" s="164" t="n">
        <v>472</v>
      </c>
      <c r="AA475" s="180" t="str">
        <f aca="false">IF(MOD(ROW(),2),"",INDEX($Z$3:$Z$600,ROW()/2))</f>
        <v/>
      </c>
      <c r="AB475" s="181" t="n">
        <v>4.73</v>
      </c>
      <c r="AC475" s="182" t="n">
        <f aca="false">VALUE($Z476)</f>
        <v>0</v>
      </c>
      <c r="AD475" s="164" t="n">
        <v>472</v>
      </c>
      <c r="AE475" s="191"/>
      <c r="AF475" s="227" t="str">
        <f aca="false">IF(MOD(ROW(),10),"",INDEX(AE$3:AE$600,ROW()/10))</f>
        <v/>
      </c>
      <c r="AG475" s="228" t="n">
        <v>470</v>
      </c>
      <c r="AH475" s="229" t="e">
        <f aca="false">VALUE($AF475)</f>
        <v>#VALUE!</v>
      </c>
      <c r="AI475" s="164" t="n">
        <v>472</v>
      </c>
      <c r="AK475" s="227" t="str">
        <f aca="false">IF(MOD(ROW(),10),"",INDEX(AJ$3:AJ$600,ROW()/10))</f>
        <v/>
      </c>
      <c r="AL475" s="228" t="n">
        <v>465</v>
      </c>
      <c r="AM475" s="229" t="e">
        <f aca="false">VALUE($AF475)</f>
        <v>#VALUE!</v>
      </c>
      <c r="AN475" s="164" t="n">
        <v>472</v>
      </c>
      <c r="AP475" s="227" t="str">
        <f aca="false">IF(MOD(ROW(),10),"",INDEX(AO$3:AO$600,ROW()/10))</f>
        <v/>
      </c>
      <c r="AQ475" s="181" t="n">
        <v>4.73</v>
      </c>
      <c r="AR475" s="229" t="e">
        <f aca="false">VALUE($AP475)</f>
        <v>#VALUE!</v>
      </c>
      <c r="AS475" s="164" t="n">
        <v>4720</v>
      </c>
      <c r="AU475" s="227" t="str">
        <f aca="false">IF(MOD(ROW(),10),"",INDEX(AT$3:AT$600,ROW()/10))</f>
        <v/>
      </c>
      <c r="AV475" s="181" t="n">
        <v>4.73</v>
      </c>
      <c r="AW475" s="229" t="e">
        <f aca="false">VALUE($AU475)</f>
        <v>#VALUE!</v>
      </c>
      <c r="AZ475" s="180" t="str">
        <f aca="false">IF(MOD(ROW(),2),"",INDEX(AY$3:AY$600,ROW()/2))</f>
        <v/>
      </c>
      <c r="BA475" s="181" t="n">
        <v>4.73</v>
      </c>
      <c r="BB475" s="182" t="e">
        <f aca="false">VALUE(AZ475)</f>
        <v>#VALUE!</v>
      </c>
      <c r="BE475" s="180" t="str">
        <f aca="false">IF(MOD(ROW(),2),"",INDEX(BD$3:BD$600,ROW()/2))</f>
        <v/>
      </c>
      <c r="BF475" s="181" t="n">
        <v>4.73</v>
      </c>
      <c r="BG475" s="182" t="n">
        <f aca="false">VALUE($BD476)</f>
        <v>0</v>
      </c>
    </row>
    <row r="476" customFormat="false" ht="13.5" hidden="false" customHeight="false" outlineLevel="0" collapsed="false">
      <c r="A476" s="208" t="n">
        <v>4.69</v>
      </c>
      <c r="B476" s="209" t="n">
        <v>0.88</v>
      </c>
      <c r="C476" s="213" t="n">
        <f aca="false">$C475+(($AM$20-$AM$10))/10</f>
        <v>0</v>
      </c>
      <c r="D476" s="217" t="n">
        <f aca="false">$D475+(($AH$30-$AH$20))/10</f>
        <v>0.00630000000000001</v>
      </c>
      <c r="E476" s="211" t="n">
        <f aca="false">$AC471</f>
        <v>0</v>
      </c>
      <c r="F476" s="212" t="n">
        <f aca="false">$F475+(($AR$20-$AR$10))/10</f>
        <v>-0.0288</v>
      </c>
      <c r="G476" s="218" t="n">
        <f aca="false">$G475+(($AW$20-$AW$10))/10</f>
        <v>-0.0405</v>
      </c>
      <c r="H476" s="165"/>
      <c r="I476" s="165"/>
      <c r="J476" s="165"/>
      <c r="P476" s="165"/>
      <c r="S476" s="165"/>
      <c r="T476" s="165"/>
      <c r="U476" s="165"/>
      <c r="V476" s="165"/>
      <c r="W476" s="165"/>
      <c r="Y476" s="164" t="n">
        <v>473</v>
      </c>
      <c r="AA476" s="180" t="n">
        <f aca="false">IF(MOD(ROW(),2),"",INDEX($Z$3:$Z$600,ROW()/2))</f>
        <v>0</v>
      </c>
      <c r="AB476" s="181" t="n">
        <v>4.74</v>
      </c>
      <c r="AC476" s="182" t="n">
        <f aca="false">VALUE($Z477)</f>
        <v>0</v>
      </c>
      <c r="AD476" s="164" t="n">
        <v>473</v>
      </c>
      <c r="AE476" s="191"/>
      <c r="AF476" s="227" t="str">
        <f aca="false">IF(MOD(ROW(),10),"",INDEX(AE$3:AE$600,ROW()/10))</f>
        <v/>
      </c>
      <c r="AG476" s="228" t="n">
        <v>471</v>
      </c>
      <c r="AH476" s="229" t="e">
        <f aca="false">VALUE($AF476)</f>
        <v>#VALUE!</v>
      </c>
      <c r="AI476" s="164" t="n">
        <v>473</v>
      </c>
      <c r="AK476" s="227" t="str">
        <f aca="false">IF(MOD(ROW(),10),"",INDEX(AJ$3:AJ$600,ROW()/10))</f>
        <v/>
      </c>
      <c r="AL476" s="228" t="n">
        <v>466</v>
      </c>
      <c r="AM476" s="229" t="e">
        <f aca="false">VALUE($AF476)</f>
        <v>#VALUE!</v>
      </c>
      <c r="AN476" s="164" t="n">
        <v>473</v>
      </c>
      <c r="AP476" s="227" t="str">
        <f aca="false">IF(MOD(ROW(),10),"",INDEX(AO$3:AO$600,ROW()/10))</f>
        <v/>
      </c>
      <c r="AQ476" s="181" t="n">
        <v>4.74</v>
      </c>
      <c r="AR476" s="229" t="e">
        <f aca="false">VALUE($AP476)</f>
        <v>#VALUE!</v>
      </c>
      <c r="AS476" s="164" t="n">
        <v>4730</v>
      </c>
      <c r="AU476" s="227" t="str">
        <f aca="false">IF(MOD(ROW(),10),"",INDEX(AT$3:AT$600,ROW()/10))</f>
        <v/>
      </c>
      <c r="AV476" s="181" t="n">
        <v>4.74</v>
      </c>
      <c r="AW476" s="229" t="e">
        <f aca="false">VALUE($AU476)</f>
        <v>#VALUE!</v>
      </c>
      <c r="AZ476" s="180" t="n">
        <f aca="false">IF(MOD(ROW(),2),"",INDEX(AY$3:AY$600,ROW()/2))</f>
        <v>0</v>
      </c>
      <c r="BA476" s="181" t="n">
        <v>4.74</v>
      </c>
      <c r="BB476" s="182" t="n">
        <f aca="false">VALUE(AZ476)</f>
        <v>0</v>
      </c>
      <c r="BE476" s="180" t="n">
        <f aca="false">IF(MOD(ROW(),2),"",INDEX(BD$3:BD$600,ROW()/2))</f>
        <v>0</v>
      </c>
      <c r="BF476" s="181" t="n">
        <v>4.74</v>
      </c>
      <c r="BG476" s="182" t="n">
        <f aca="false">VALUE($BD477)</f>
        <v>0</v>
      </c>
    </row>
    <row r="477" customFormat="false" ht="13.5" hidden="false" customHeight="false" outlineLevel="0" collapsed="false">
      <c r="A477" s="208" t="n">
        <v>4.7</v>
      </c>
      <c r="B477" s="209" t="n">
        <v>0.87</v>
      </c>
      <c r="C477" s="213" t="n">
        <f aca="false">$AM480</f>
        <v>0</v>
      </c>
      <c r="D477" s="241" t="n">
        <f aca="false">$AH480</f>
        <v>0</v>
      </c>
      <c r="E477" s="211" t="n">
        <f aca="false">$AC472</f>
        <v>0</v>
      </c>
      <c r="F477" s="212" t="n">
        <f aca="false">$AR480</f>
        <v>0</v>
      </c>
      <c r="G477" s="218" t="n">
        <f aca="false">$AW480</f>
        <v>0</v>
      </c>
      <c r="H477" s="165"/>
      <c r="I477" s="165"/>
      <c r="J477" s="165"/>
      <c r="P477" s="165"/>
      <c r="S477" s="165"/>
      <c r="T477" s="165"/>
      <c r="U477" s="165"/>
      <c r="V477" s="165"/>
      <c r="W477" s="165"/>
      <c r="Y477" s="164" t="n">
        <v>474</v>
      </c>
      <c r="AA477" s="180" t="str">
        <f aca="false">IF(MOD(ROW(),2),"",INDEX($Z$3:$Z$600,ROW()/2))</f>
        <v/>
      </c>
      <c r="AB477" s="181" t="n">
        <v>4.75</v>
      </c>
      <c r="AC477" s="182" t="n">
        <f aca="false">VALUE($Z478)</f>
        <v>0</v>
      </c>
      <c r="AD477" s="164" t="n">
        <v>474</v>
      </c>
      <c r="AE477" s="191"/>
      <c r="AF477" s="227" t="str">
        <f aca="false">IF(MOD(ROW(),10),"",INDEX(AE$3:AE$600,ROW()/10))</f>
        <v/>
      </c>
      <c r="AG477" s="228" t="n">
        <v>472</v>
      </c>
      <c r="AH477" s="229" t="e">
        <f aca="false">VALUE($AF477)</f>
        <v>#VALUE!</v>
      </c>
      <c r="AI477" s="164" t="n">
        <v>474</v>
      </c>
      <c r="AK477" s="227" t="str">
        <f aca="false">IF(MOD(ROW(),10),"",INDEX(AJ$3:AJ$600,ROW()/10))</f>
        <v/>
      </c>
      <c r="AL477" s="228" t="n">
        <v>467</v>
      </c>
      <c r="AM477" s="229" t="e">
        <f aca="false">VALUE($AF477)</f>
        <v>#VALUE!</v>
      </c>
      <c r="AN477" s="164" t="n">
        <v>474</v>
      </c>
      <c r="AP477" s="227" t="str">
        <f aca="false">IF(MOD(ROW(),10),"",INDEX(AO$3:AO$600,ROW()/10))</f>
        <v/>
      </c>
      <c r="AQ477" s="181" t="n">
        <v>4.75</v>
      </c>
      <c r="AR477" s="229" t="e">
        <f aca="false">VALUE($AP477)</f>
        <v>#VALUE!</v>
      </c>
      <c r="AS477" s="164" t="n">
        <v>4740</v>
      </c>
      <c r="AU477" s="227" t="str">
        <f aca="false">IF(MOD(ROW(),10),"",INDEX(AT$3:AT$600,ROW()/10))</f>
        <v/>
      </c>
      <c r="AV477" s="181" t="n">
        <v>4.75</v>
      </c>
      <c r="AW477" s="229" t="e">
        <f aca="false">VALUE($AU477)</f>
        <v>#VALUE!</v>
      </c>
      <c r="AZ477" s="180" t="str">
        <f aca="false">IF(MOD(ROW(),2),"",INDEX(AY$3:AY$600,ROW()/2))</f>
        <v/>
      </c>
      <c r="BA477" s="181" t="n">
        <v>4.75</v>
      </c>
      <c r="BB477" s="182" t="e">
        <f aca="false">VALUE(AZ477)</f>
        <v>#VALUE!</v>
      </c>
      <c r="BE477" s="180" t="str">
        <f aca="false">IF(MOD(ROW(),2),"",INDEX(BD$3:BD$600,ROW()/2))</f>
        <v/>
      </c>
      <c r="BF477" s="181" t="n">
        <v>4.75</v>
      </c>
      <c r="BG477" s="182" t="n">
        <f aca="false">VALUE($BD478)</f>
        <v>0</v>
      </c>
    </row>
    <row r="478" customFormat="false" ht="13.5" hidden="false" customHeight="false" outlineLevel="0" collapsed="false">
      <c r="A478" s="208" t="n">
        <v>4.71</v>
      </c>
      <c r="B478" s="209" t="n">
        <v>0.86</v>
      </c>
      <c r="C478" s="213" t="n">
        <f aca="false">$C477+(($AM$20-$AM$10))/10</f>
        <v>0</v>
      </c>
      <c r="D478" s="217" t="n">
        <f aca="false">$D477+(($AH$30-$AH$20))/10</f>
        <v>0.000700000000000001</v>
      </c>
      <c r="E478" s="211" t="n">
        <f aca="false">$AC473</f>
        <v>0</v>
      </c>
      <c r="F478" s="212" t="n">
        <f aca="false">$F477+(($AR$20-$AR$10))/10</f>
        <v>-0.0032</v>
      </c>
      <c r="G478" s="218" t="n">
        <f aca="false">$G477+(($AW$20-$AW$10))/10</f>
        <v>-0.0045</v>
      </c>
      <c r="H478" s="165"/>
      <c r="I478" s="165"/>
      <c r="J478" s="165"/>
      <c r="P478" s="165"/>
      <c r="S478" s="165"/>
      <c r="T478" s="165"/>
      <c r="U478" s="165"/>
      <c r="V478" s="165"/>
      <c r="W478" s="165"/>
      <c r="Y478" s="164" t="n">
        <v>475</v>
      </c>
      <c r="AA478" s="180" t="n">
        <f aca="false">IF(MOD(ROW(),2),"",INDEX($Z$3:$Z$600,ROW()/2))</f>
        <v>0</v>
      </c>
      <c r="AB478" s="181" t="n">
        <v>4.76</v>
      </c>
      <c r="AC478" s="182" t="n">
        <f aca="false">VALUE($Z479)</f>
        <v>0</v>
      </c>
      <c r="AD478" s="164" t="n">
        <v>475</v>
      </c>
      <c r="AE478" s="191"/>
      <c r="AF478" s="227" t="str">
        <f aca="false">IF(MOD(ROW(),10),"",INDEX(AE$3:AE$600,ROW()/10))</f>
        <v/>
      </c>
      <c r="AG478" s="228" t="n">
        <v>473</v>
      </c>
      <c r="AH478" s="229" t="e">
        <f aca="false">VALUE($AF478)</f>
        <v>#VALUE!</v>
      </c>
      <c r="AI478" s="164" t="n">
        <v>475</v>
      </c>
      <c r="AK478" s="227" t="str">
        <f aca="false">IF(MOD(ROW(),10),"",INDEX(AJ$3:AJ$600,ROW()/10))</f>
        <v/>
      </c>
      <c r="AL478" s="228" t="n">
        <v>468</v>
      </c>
      <c r="AM478" s="229" t="e">
        <f aca="false">VALUE($AF478)</f>
        <v>#VALUE!</v>
      </c>
      <c r="AN478" s="164" t="n">
        <v>475</v>
      </c>
      <c r="AP478" s="227" t="str">
        <f aca="false">IF(MOD(ROW(),10),"",INDEX(AO$3:AO$600,ROW()/10))</f>
        <v/>
      </c>
      <c r="AQ478" s="181" t="n">
        <v>4.76</v>
      </c>
      <c r="AR478" s="229" t="e">
        <f aca="false">VALUE($AP478)</f>
        <v>#VALUE!</v>
      </c>
      <c r="AS478" s="164" t="n">
        <v>4750</v>
      </c>
      <c r="AU478" s="227" t="str">
        <f aca="false">IF(MOD(ROW(),10),"",INDEX(AT$3:AT$600,ROW()/10))</f>
        <v/>
      </c>
      <c r="AV478" s="181" t="n">
        <v>4.76</v>
      </c>
      <c r="AW478" s="229" t="e">
        <f aca="false">VALUE($AU478)</f>
        <v>#VALUE!</v>
      </c>
      <c r="AZ478" s="180" t="n">
        <f aca="false">IF(MOD(ROW(),2),"",INDEX(AY$3:AY$600,ROW()/2))</f>
        <v>0</v>
      </c>
      <c r="BA478" s="181" t="n">
        <v>4.76</v>
      </c>
      <c r="BB478" s="182" t="n">
        <f aca="false">VALUE(AZ478)</f>
        <v>0</v>
      </c>
      <c r="BE478" s="180" t="n">
        <f aca="false">IF(MOD(ROW(),2),"",INDEX(BD$3:BD$600,ROW()/2))</f>
        <v>0</v>
      </c>
      <c r="BF478" s="181" t="n">
        <v>4.76</v>
      </c>
      <c r="BG478" s="182" t="n">
        <f aca="false">VALUE($BD479)</f>
        <v>0</v>
      </c>
    </row>
    <row r="479" customFormat="false" ht="13.5" hidden="false" customHeight="false" outlineLevel="0" collapsed="false">
      <c r="A479" s="208" t="n">
        <v>4.72</v>
      </c>
      <c r="B479" s="209" t="n">
        <v>0.85</v>
      </c>
      <c r="C479" s="213" t="n">
        <f aca="false">$C478+(($AM$20-$AM$10))/10</f>
        <v>0</v>
      </c>
      <c r="D479" s="217" t="n">
        <f aca="false">$D478+(($AH$30-$AH$20))/10</f>
        <v>0.0014</v>
      </c>
      <c r="E479" s="211" t="n">
        <f aca="false">$AC474</f>
        <v>0</v>
      </c>
      <c r="F479" s="212" t="n">
        <f aca="false">$F478+(($AR$20-$AR$10))/10</f>
        <v>-0.0064</v>
      </c>
      <c r="G479" s="218" t="n">
        <f aca="false">$G478+(($AW$20-$AW$10))/10</f>
        <v>-0.009</v>
      </c>
      <c r="H479" s="165"/>
      <c r="I479" s="165"/>
      <c r="J479" s="165"/>
      <c r="P479" s="165"/>
      <c r="S479" s="165"/>
      <c r="T479" s="165"/>
      <c r="U479" s="165"/>
      <c r="V479" s="165"/>
      <c r="W479" s="165"/>
      <c r="Y479" s="164" t="n">
        <v>476</v>
      </c>
      <c r="AA479" s="180" t="str">
        <f aca="false">IF(MOD(ROW(),2),"",INDEX($Z$3:$Z$600,ROW()/2))</f>
        <v/>
      </c>
      <c r="AB479" s="181" t="n">
        <v>4.77</v>
      </c>
      <c r="AC479" s="182" t="n">
        <f aca="false">VALUE($Z480)</f>
        <v>0</v>
      </c>
      <c r="AD479" s="164" t="n">
        <v>476</v>
      </c>
      <c r="AE479" s="191"/>
      <c r="AF479" s="227" t="str">
        <f aca="false">IF(MOD(ROW(),10),"",INDEX(AE$3:AE$600,ROW()/10))</f>
        <v/>
      </c>
      <c r="AG479" s="228" t="n">
        <v>474</v>
      </c>
      <c r="AH479" s="229" t="e">
        <f aca="false">VALUE($AF479)</f>
        <v>#VALUE!</v>
      </c>
      <c r="AI479" s="164" t="n">
        <v>476</v>
      </c>
      <c r="AK479" s="227" t="str">
        <f aca="false">IF(MOD(ROW(),10),"",INDEX(AJ$3:AJ$600,ROW()/10))</f>
        <v/>
      </c>
      <c r="AL479" s="228" t="n">
        <v>469</v>
      </c>
      <c r="AM479" s="229" t="e">
        <f aca="false">VALUE($AF479)</f>
        <v>#VALUE!</v>
      </c>
      <c r="AN479" s="164" t="n">
        <v>476</v>
      </c>
      <c r="AP479" s="227" t="str">
        <f aca="false">IF(MOD(ROW(),10),"",INDEX(AO$3:AO$600,ROW()/10))</f>
        <v/>
      </c>
      <c r="AQ479" s="181" t="n">
        <v>4.77</v>
      </c>
      <c r="AR479" s="229" t="e">
        <f aca="false">VALUE($AP479)</f>
        <v>#VALUE!</v>
      </c>
      <c r="AS479" s="164" t="n">
        <v>4760</v>
      </c>
      <c r="AU479" s="227" t="str">
        <f aca="false">IF(MOD(ROW(),10),"",INDEX(AT$3:AT$600,ROW()/10))</f>
        <v/>
      </c>
      <c r="AV479" s="181" t="n">
        <v>4.77</v>
      </c>
      <c r="AW479" s="229" t="e">
        <f aca="false">VALUE($AU479)</f>
        <v>#VALUE!</v>
      </c>
      <c r="AZ479" s="180" t="str">
        <f aca="false">IF(MOD(ROW(),2),"",INDEX(AY$3:AY$600,ROW()/2))</f>
        <v/>
      </c>
      <c r="BA479" s="181" t="n">
        <v>4.77</v>
      </c>
      <c r="BB479" s="182" t="e">
        <f aca="false">VALUE(AZ479)</f>
        <v>#VALUE!</v>
      </c>
      <c r="BE479" s="180" t="str">
        <f aca="false">IF(MOD(ROW(),2),"",INDEX(BD$3:BD$600,ROW()/2))</f>
        <v/>
      </c>
      <c r="BF479" s="181" t="n">
        <v>4.77</v>
      </c>
      <c r="BG479" s="182" t="n">
        <f aca="false">VALUE($BD480)</f>
        <v>0</v>
      </c>
    </row>
    <row r="480" customFormat="false" ht="13.5" hidden="false" customHeight="false" outlineLevel="0" collapsed="false">
      <c r="A480" s="208" t="n">
        <v>4.73</v>
      </c>
      <c r="B480" s="209" t="n">
        <v>0.84</v>
      </c>
      <c r="C480" s="213" t="n">
        <f aca="false">$C479+(($AM$20-$AM$10))/10</f>
        <v>0</v>
      </c>
      <c r="D480" s="217" t="n">
        <f aca="false">$D479+(($AH$30-$AH$20))/10</f>
        <v>0.0021</v>
      </c>
      <c r="E480" s="211" t="n">
        <f aca="false">$AC475</f>
        <v>0</v>
      </c>
      <c r="F480" s="212" t="n">
        <f aca="false">$F479+(($AR$20-$AR$10))/10</f>
        <v>-0.0096</v>
      </c>
      <c r="G480" s="218" t="n">
        <f aca="false">$G479+(($AW$20-$AW$10))/10</f>
        <v>-0.0135</v>
      </c>
      <c r="H480" s="165"/>
      <c r="I480" s="165"/>
      <c r="J480" s="165"/>
      <c r="P480" s="165"/>
      <c r="S480" s="165"/>
      <c r="T480" s="165"/>
      <c r="U480" s="165"/>
      <c r="V480" s="165"/>
      <c r="W480" s="165"/>
      <c r="Y480" s="164" t="n">
        <v>477</v>
      </c>
      <c r="AA480" s="180" t="n">
        <f aca="false">IF(MOD(ROW(),2),"",INDEX($Z$3:$Z$600,ROW()/2))</f>
        <v>0</v>
      </c>
      <c r="AB480" s="181" t="n">
        <v>4.78</v>
      </c>
      <c r="AC480" s="182" t="n">
        <f aca="false">VALUE($Z481)</f>
        <v>0</v>
      </c>
      <c r="AD480" s="164" t="n">
        <v>477</v>
      </c>
      <c r="AE480" s="191"/>
      <c r="AF480" s="227" t="n">
        <f aca="false">IF(MOD(ROW(),10),"",INDEX(AE$3:AE$600,ROW()/10))</f>
        <v>0</v>
      </c>
      <c r="AG480" s="228" t="n">
        <v>475</v>
      </c>
      <c r="AH480" s="229" t="n">
        <f aca="false">VALUE($AF480)</f>
        <v>0</v>
      </c>
      <c r="AI480" s="164" t="n">
        <v>477</v>
      </c>
      <c r="AK480" s="227" t="n">
        <f aca="false">IF(MOD(ROW(),10),"",INDEX(AJ$3:AJ$600,ROW()/10))</f>
        <v>0</v>
      </c>
      <c r="AL480" s="228" t="n">
        <v>470</v>
      </c>
      <c r="AM480" s="229" t="n">
        <f aca="false">VALUE($AF480)</f>
        <v>0</v>
      </c>
      <c r="AN480" s="164" t="n">
        <v>477</v>
      </c>
      <c r="AP480" s="227" t="n">
        <f aca="false">IF(MOD(ROW(),10),"",INDEX(AO$3:AO$600,ROW()/10))</f>
        <v>0</v>
      </c>
      <c r="AQ480" s="181" t="n">
        <v>4.78</v>
      </c>
      <c r="AR480" s="229" t="n">
        <f aca="false">VALUE($AP480)</f>
        <v>0</v>
      </c>
      <c r="AS480" s="164" t="n">
        <v>4770</v>
      </c>
      <c r="AU480" s="227" t="n">
        <f aca="false">IF(MOD(ROW(),10),"",INDEX(AT$3:AT$600,ROW()/10))</f>
        <v>0</v>
      </c>
      <c r="AV480" s="181" t="n">
        <v>4.78</v>
      </c>
      <c r="AW480" s="229" t="n">
        <f aca="false">VALUE($AU480)</f>
        <v>0</v>
      </c>
      <c r="AZ480" s="180" t="n">
        <f aca="false">IF(MOD(ROW(),2),"",INDEX(AY$3:AY$600,ROW()/2))</f>
        <v>0</v>
      </c>
      <c r="BA480" s="181" t="n">
        <v>4.78</v>
      </c>
      <c r="BB480" s="182" t="n">
        <f aca="false">VALUE(AZ480)</f>
        <v>0</v>
      </c>
      <c r="BE480" s="180" t="n">
        <f aca="false">IF(MOD(ROW(),2),"",INDEX(BD$3:BD$600,ROW()/2))</f>
        <v>0</v>
      </c>
      <c r="BF480" s="181" t="n">
        <v>4.78</v>
      </c>
      <c r="BG480" s="182" t="n">
        <f aca="false">VALUE($BD481)</f>
        <v>0</v>
      </c>
    </row>
    <row r="481" customFormat="false" ht="13.5" hidden="false" customHeight="false" outlineLevel="0" collapsed="false">
      <c r="A481" s="208" t="n">
        <v>4.74</v>
      </c>
      <c r="B481" s="209" t="n">
        <v>0.83</v>
      </c>
      <c r="C481" s="213" t="n">
        <f aca="false">$C480+(($AM$20-$AM$10))/10</f>
        <v>0</v>
      </c>
      <c r="D481" s="217" t="n">
        <f aca="false">$D480+(($AH$30-$AH$20))/10</f>
        <v>0.0028</v>
      </c>
      <c r="E481" s="211" t="n">
        <f aca="false">$AC476</f>
        <v>0</v>
      </c>
      <c r="F481" s="212" t="n">
        <f aca="false">$F480+(($AR$20-$AR$10))/10</f>
        <v>-0.0128</v>
      </c>
      <c r="G481" s="218" t="n">
        <f aca="false">$G480+(($AW$20-$AW$10))/10</f>
        <v>-0.018</v>
      </c>
      <c r="H481" s="165"/>
      <c r="I481" s="165"/>
      <c r="J481" s="165"/>
      <c r="P481" s="165"/>
      <c r="S481" s="165"/>
      <c r="T481" s="165"/>
      <c r="U481" s="165"/>
      <c r="V481" s="165"/>
      <c r="W481" s="165"/>
      <c r="Y481" s="164" t="n">
        <v>478</v>
      </c>
      <c r="AA481" s="180" t="str">
        <f aca="false">IF(MOD(ROW(),2),"",INDEX($Z$3:$Z$600,ROW()/2))</f>
        <v/>
      </c>
      <c r="AB481" s="181" t="n">
        <v>4.79</v>
      </c>
      <c r="AC481" s="182" t="n">
        <f aca="false">VALUE($Z482)</f>
        <v>0</v>
      </c>
      <c r="AD481" s="164" t="n">
        <v>478</v>
      </c>
      <c r="AE481" s="191"/>
      <c r="AF481" s="227" t="str">
        <f aca="false">IF(MOD(ROW(),10),"",INDEX(AE$3:AE$600,ROW()/10))</f>
        <v/>
      </c>
      <c r="AG481" s="228" t="n">
        <v>476</v>
      </c>
      <c r="AH481" s="229" t="e">
        <f aca="false">VALUE($AF481)</f>
        <v>#VALUE!</v>
      </c>
      <c r="AI481" s="164" t="n">
        <v>478</v>
      </c>
      <c r="AK481" s="227" t="str">
        <f aca="false">IF(MOD(ROW(),10),"",INDEX(AJ$3:AJ$600,ROW()/10))</f>
        <v/>
      </c>
      <c r="AL481" s="228" t="n">
        <v>471</v>
      </c>
      <c r="AM481" s="229" t="e">
        <f aca="false">VALUE($AF481)</f>
        <v>#VALUE!</v>
      </c>
      <c r="AN481" s="164" t="n">
        <v>478</v>
      </c>
      <c r="AP481" s="227" t="str">
        <f aca="false">IF(MOD(ROW(),10),"",INDEX(AO$3:AO$600,ROW()/10))</f>
        <v/>
      </c>
      <c r="AQ481" s="181" t="n">
        <v>4.79</v>
      </c>
      <c r="AR481" s="229" t="e">
        <f aca="false">VALUE($AP481)</f>
        <v>#VALUE!</v>
      </c>
      <c r="AS481" s="164" t="n">
        <v>4780</v>
      </c>
      <c r="AU481" s="227" t="str">
        <f aca="false">IF(MOD(ROW(),10),"",INDEX(AT$3:AT$600,ROW()/10))</f>
        <v/>
      </c>
      <c r="AV481" s="181" t="n">
        <v>4.79</v>
      </c>
      <c r="AW481" s="229" t="e">
        <f aca="false">VALUE($AU481)</f>
        <v>#VALUE!</v>
      </c>
      <c r="AZ481" s="180" t="str">
        <f aca="false">IF(MOD(ROW(),2),"",INDEX(AY$3:AY$600,ROW()/2))</f>
        <v/>
      </c>
      <c r="BA481" s="181" t="n">
        <v>4.79</v>
      </c>
      <c r="BB481" s="182" t="e">
        <f aca="false">VALUE(AZ481)</f>
        <v>#VALUE!</v>
      </c>
      <c r="BE481" s="180" t="str">
        <f aca="false">IF(MOD(ROW(),2),"",INDEX(BD$3:BD$600,ROW()/2))</f>
        <v/>
      </c>
      <c r="BF481" s="181" t="n">
        <v>4.79</v>
      </c>
      <c r="BG481" s="182" t="n">
        <f aca="false">VALUE($BD482)</f>
        <v>0</v>
      </c>
    </row>
    <row r="482" customFormat="false" ht="13.5" hidden="false" customHeight="false" outlineLevel="0" collapsed="false">
      <c r="A482" s="208" t="n">
        <v>4.75</v>
      </c>
      <c r="B482" s="209" t="n">
        <v>0.82</v>
      </c>
      <c r="C482" s="213" t="n">
        <f aca="false">$C481+(($AM$20-$AM$10))/10</f>
        <v>0</v>
      </c>
      <c r="D482" s="217" t="n">
        <f aca="false">$D481+(($AH$30-$AH$20))/10</f>
        <v>0.0035</v>
      </c>
      <c r="E482" s="211" t="n">
        <f aca="false">$AC477</f>
        <v>0</v>
      </c>
      <c r="F482" s="212" t="n">
        <f aca="false">$F481+(($AR$20-$AR$10))/10</f>
        <v>-0.016</v>
      </c>
      <c r="G482" s="218" t="n">
        <f aca="false">$G481+(($AW$20-$AW$10))/10</f>
        <v>-0.0225</v>
      </c>
      <c r="H482" s="165"/>
      <c r="I482" s="165"/>
      <c r="J482" s="165"/>
      <c r="P482" s="165"/>
      <c r="S482" s="165"/>
      <c r="T482" s="165"/>
      <c r="U482" s="165"/>
      <c r="V482" s="165"/>
      <c r="W482" s="165"/>
      <c r="Y482" s="164" t="n">
        <v>479</v>
      </c>
      <c r="AA482" s="180" t="n">
        <f aca="false">IF(MOD(ROW(),2),"",INDEX($Z$3:$Z$600,ROW()/2))</f>
        <v>0</v>
      </c>
      <c r="AB482" s="181" t="n">
        <v>4.8</v>
      </c>
      <c r="AC482" s="182" t="n">
        <f aca="false">VALUE($Z483)</f>
        <v>0</v>
      </c>
      <c r="AD482" s="164" t="n">
        <v>479</v>
      </c>
      <c r="AE482" s="191"/>
      <c r="AF482" s="227" t="str">
        <f aca="false">IF(MOD(ROW(),10),"",INDEX(AE$3:AE$600,ROW()/10))</f>
        <v/>
      </c>
      <c r="AG482" s="228" t="n">
        <v>477</v>
      </c>
      <c r="AH482" s="229" t="e">
        <f aca="false">VALUE($AF482)</f>
        <v>#VALUE!</v>
      </c>
      <c r="AI482" s="164" t="n">
        <v>479</v>
      </c>
      <c r="AK482" s="227" t="str">
        <f aca="false">IF(MOD(ROW(),10),"",INDEX(AJ$3:AJ$600,ROW()/10))</f>
        <v/>
      </c>
      <c r="AL482" s="228" t="n">
        <v>472</v>
      </c>
      <c r="AM482" s="229" t="e">
        <f aca="false">VALUE($AF482)</f>
        <v>#VALUE!</v>
      </c>
      <c r="AN482" s="164" t="n">
        <v>479</v>
      </c>
      <c r="AP482" s="227" t="str">
        <f aca="false">IF(MOD(ROW(),10),"",INDEX(AO$3:AO$600,ROW()/10))</f>
        <v/>
      </c>
      <c r="AQ482" s="181" t="n">
        <v>4.8</v>
      </c>
      <c r="AR482" s="229" t="e">
        <f aca="false">VALUE($AP482)</f>
        <v>#VALUE!</v>
      </c>
      <c r="AS482" s="164" t="n">
        <v>4790</v>
      </c>
      <c r="AU482" s="227" t="str">
        <f aca="false">IF(MOD(ROW(),10),"",INDEX(AT$3:AT$600,ROW()/10))</f>
        <v/>
      </c>
      <c r="AV482" s="181" t="n">
        <v>4.8</v>
      </c>
      <c r="AW482" s="229" t="e">
        <f aca="false">VALUE($AU482)</f>
        <v>#VALUE!</v>
      </c>
      <c r="AZ482" s="180" t="n">
        <f aca="false">IF(MOD(ROW(),2),"",INDEX(AY$3:AY$600,ROW()/2))</f>
        <v>0</v>
      </c>
      <c r="BA482" s="181" t="n">
        <v>4.8</v>
      </c>
      <c r="BB482" s="182" t="n">
        <f aca="false">VALUE(AZ482)</f>
        <v>0</v>
      </c>
      <c r="BE482" s="180" t="n">
        <f aca="false">IF(MOD(ROW(),2),"",INDEX(BD$3:BD$600,ROW()/2))</f>
        <v>0</v>
      </c>
      <c r="BF482" s="181" t="n">
        <v>4.8</v>
      </c>
      <c r="BG482" s="182" t="n">
        <f aca="false">VALUE($BD483)</f>
        <v>0</v>
      </c>
    </row>
    <row r="483" customFormat="false" ht="13.5" hidden="false" customHeight="false" outlineLevel="0" collapsed="false">
      <c r="A483" s="208" t="n">
        <v>4.76</v>
      </c>
      <c r="B483" s="209" t="n">
        <v>0.81</v>
      </c>
      <c r="C483" s="213" t="n">
        <f aca="false">$C482+(($AM$20-$AM$10))/10</f>
        <v>0</v>
      </c>
      <c r="D483" s="217" t="n">
        <f aca="false">$D482+(($AH$30-$AH$20))/10</f>
        <v>0.0042</v>
      </c>
      <c r="E483" s="211" t="n">
        <f aca="false">$AC478</f>
        <v>0</v>
      </c>
      <c r="F483" s="212" t="n">
        <f aca="false">$F482+(($AR$20-$AR$10))/10</f>
        <v>-0.0192</v>
      </c>
      <c r="G483" s="218" t="n">
        <f aca="false">$G482+(($AW$20-$AW$10))/10</f>
        <v>-0.027</v>
      </c>
      <c r="H483" s="165"/>
      <c r="I483" s="165"/>
      <c r="J483" s="165"/>
      <c r="P483" s="165"/>
      <c r="S483" s="165"/>
      <c r="T483" s="165"/>
      <c r="U483" s="165"/>
      <c r="V483" s="165"/>
      <c r="W483" s="165"/>
      <c r="Y483" s="164" t="n">
        <v>480</v>
      </c>
      <c r="AA483" s="180" t="str">
        <f aca="false">IF(MOD(ROW(),2),"",INDEX($Z$3:$Z$600,ROW()/2))</f>
        <v/>
      </c>
      <c r="AB483" s="181" t="n">
        <v>4.81</v>
      </c>
      <c r="AC483" s="182" t="n">
        <f aca="false">VALUE($Z484)</f>
        <v>0</v>
      </c>
      <c r="AD483" s="164" t="n">
        <v>480</v>
      </c>
      <c r="AE483" s="191"/>
      <c r="AF483" s="227" t="str">
        <f aca="false">IF(MOD(ROW(),10),"",INDEX(AE$3:AE$600,ROW()/10))</f>
        <v/>
      </c>
      <c r="AG483" s="228" t="n">
        <v>478</v>
      </c>
      <c r="AH483" s="229" t="e">
        <f aca="false">VALUE($AF483)</f>
        <v>#VALUE!</v>
      </c>
      <c r="AI483" s="164" t="n">
        <v>480</v>
      </c>
      <c r="AK483" s="227" t="str">
        <f aca="false">IF(MOD(ROW(),10),"",INDEX(AJ$3:AJ$600,ROW()/10))</f>
        <v/>
      </c>
      <c r="AL483" s="228" t="n">
        <v>473</v>
      </c>
      <c r="AM483" s="229" t="e">
        <f aca="false">VALUE($AF483)</f>
        <v>#VALUE!</v>
      </c>
      <c r="AN483" s="164" t="n">
        <v>480</v>
      </c>
      <c r="AP483" s="227" t="str">
        <f aca="false">IF(MOD(ROW(),10),"",INDEX(AO$3:AO$600,ROW()/10))</f>
        <v/>
      </c>
      <c r="AQ483" s="181" t="n">
        <v>4.81</v>
      </c>
      <c r="AR483" s="229" t="e">
        <f aca="false">VALUE($AP483)</f>
        <v>#VALUE!</v>
      </c>
      <c r="AS483" s="164" t="n">
        <v>4800</v>
      </c>
      <c r="AU483" s="227" t="str">
        <f aca="false">IF(MOD(ROW(),10),"",INDEX(AT$3:AT$600,ROW()/10))</f>
        <v/>
      </c>
      <c r="AV483" s="181" t="n">
        <v>4.81</v>
      </c>
      <c r="AW483" s="229" t="e">
        <f aca="false">VALUE($AU483)</f>
        <v>#VALUE!</v>
      </c>
      <c r="AZ483" s="180" t="str">
        <f aca="false">IF(MOD(ROW(),2),"",INDEX(AY$3:AY$600,ROW()/2))</f>
        <v/>
      </c>
      <c r="BA483" s="181" t="n">
        <v>4.81</v>
      </c>
      <c r="BB483" s="182" t="e">
        <f aca="false">VALUE(AZ483)</f>
        <v>#VALUE!</v>
      </c>
      <c r="BE483" s="180" t="str">
        <f aca="false">IF(MOD(ROW(),2),"",INDEX(BD$3:BD$600,ROW()/2))</f>
        <v/>
      </c>
      <c r="BF483" s="181" t="n">
        <v>4.81</v>
      </c>
      <c r="BG483" s="182" t="n">
        <f aca="false">VALUE($BD484)</f>
        <v>0</v>
      </c>
    </row>
    <row r="484" customFormat="false" ht="13.5" hidden="false" customHeight="false" outlineLevel="0" collapsed="false">
      <c r="A484" s="208" t="n">
        <v>4.77</v>
      </c>
      <c r="C484" s="213" t="n">
        <f aca="false">$C483+(($AM$20-$AM$10))/10</f>
        <v>0</v>
      </c>
      <c r="D484" s="217" t="n">
        <f aca="false">$D483+(($AH$30-$AH$20))/10</f>
        <v>0.00490000000000001</v>
      </c>
      <c r="E484" s="211" t="n">
        <f aca="false">$AC479</f>
        <v>0</v>
      </c>
      <c r="F484" s="212" t="n">
        <f aca="false">$F483+(($AR$20-$AR$10))/10</f>
        <v>-0.0224</v>
      </c>
      <c r="G484" s="218" t="n">
        <f aca="false">$G483+(($AW$20-$AW$10))/10</f>
        <v>-0.0315</v>
      </c>
      <c r="H484" s="165"/>
      <c r="I484" s="165"/>
      <c r="J484" s="165"/>
      <c r="P484" s="165"/>
      <c r="S484" s="165"/>
      <c r="T484" s="165"/>
      <c r="U484" s="165"/>
      <c r="V484" s="165"/>
      <c r="W484" s="165"/>
      <c r="Y484" s="164" t="n">
        <v>481</v>
      </c>
      <c r="AA484" s="180" t="n">
        <f aca="false">IF(MOD(ROW(),2),"",INDEX($Z$3:$Z$600,ROW()/2))</f>
        <v>0</v>
      </c>
      <c r="AB484" s="181" t="n">
        <v>4.82</v>
      </c>
      <c r="AC484" s="182" t="n">
        <f aca="false">VALUE($Z485)</f>
        <v>0</v>
      </c>
      <c r="AD484" s="164" t="n">
        <v>481</v>
      </c>
      <c r="AE484" s="191"/>
      <c r="AF484" s="227" t="str">
        <f aca="false">IF(MOD(ROW(),10),"",INDEX(AE$3:AE$600,ROW()/10))</f>
        <v/>
      </c>
      <c r="AG484" s="228" t="n">
        <v>479</v>
      </c>
      <c r="AH484" s="229" t="e">
        <f aca="false">VALUE($AF484)</f>
        <v>#VALUE!</v>
      </c>
      <c r="AI484" s="164" t="n">
        <v>481</v>
      </c>
      <c r="AK484" s="227" t="str">
        <f aca="false">IF(MOD(ROW(),10),"",INDEX(AJ$3:AJ$600,ROW()/10))</f>
        <v/>
      </c>
      <c r="AL484" s="228" t="n">
        <v>474</v>
      </c>
      <c r="AM484" s="229" t="e">
        <f aca="false">VALUE($AF484)</f>
        <v>#VALUE!</v>
      </c>
      <c r="AN484" s="164" t="n">
        <v>481</v>
      </c>
      <c r="AP484" s="227" t="str">
        <f aca="false">IF(MOD(ROW(),10),"",INDEX(AO$3:AO$600,ROW()/10))</f>
        <v/>
      </c>
      <c r="AQ484" s="181" t="n">
        <v>4.82</v>
      </c>
      <c r="AR484" s="229" t="e">
        <f aca="false">VALUE($AP484)</f>
        <v>#VALUE!</v>
      </c>
      <c r="AS484" s="164" t="n">
        <v>4810</v>
      </c>
      <c r="AU484" s="227" t="str">
        <f aca="false">IF(MOD(ROW(),10),"",INDEX(AT$3:AT$600,ROW()/10))</f>
        <v/>
      </c>
      <c r="AV484" s="181" t="n">
        <v>4.82</v>
      </c>
      <c r="AW484" s="229" t="e">
        <f aca="false">VALUE($AU484)</f>
        <v>#VALUE!</v>
      </c>
      <c r="AZ484" s="180" t="n">
        <f aca="false">IF(MOD(ROW(),2),"",INDEX(AY$3:AY$600,ROW()/2))</f>
        <v>0</v>
      </c>
      <c r="BA484" s="181" t="n">
        <v>4.82</v>
      </c>
      <c r="BB484" s="182" t="n">
        <f aca="false">VALUE(AZ484)</f>
        <v>0</v>
      </c>
      <c r="BE484" s="180" t="n">
        <f aca="false">IF(MOD(ROW(),2),"",INDEX(BD$3:BD$600,ROW()/2))</f>
        <v>0</v>
      </c>
      <c r="BF484" s="181" t="n">
        <v>4.82</v>
      </c>
      <c r="BG484" s="182" t="n">
        <f aca="false">VALUE($BD485)</f>
        <v>0</v>
      </c>
    </row>
    <row r="485" customFormat="false" ht="13.5" hidden="false" customHeight="false" outlineLevel="0" collapsed="false">
      <c r="A485" s="208" t="n">
        <v>4.78</v>
      </c>
      <c r="C485" s="213" t="n">
        <f aca="false">$C484+(($AM$20-$AM$10))/10</f>
        <v>0</v>
      </c>
      <c r="D485" s="217" t="n">
        <f aca="false">$D484+(($AH$30-$AH$20))/10</f>
        <v>0.00560000000000001</v>
      </c>
      <c r="E485" s="211" t="n">
        <f aca="false">$AC480</f>
        <v>0</v>
      </c>
      <c r="F485" s="212" t="n">
        <f aca="false">$F484+(($AR$20-$AR$10))/10</f>
        <v>-0.0256</v>
      </c>
      <c r="G485" s="218" t="n">
        <f aca="false">$G484+(($AW$20-$AW$10))/10</f>
        <v>-0.036</v>
      </c>
      <c r="H485" s="165"/>
      <c r="I485" s="165"/>
      <c r="J485" s="165"/>
      <c r="P485" s="165"/>
      <c r="S485" s="165"/>
      <c r="T485" s="165"/>
      <c r="U485" s="165"/>
      <c r="V485" s="165"/>
      <c r="W485" s="165"/>
      <c r="Y485" s="164" t="n">
        <v>482</v>
      </c>
      <c r="AA485" s="180" t="str">
        <f aca="false">IF(MOD(ROW(),2),"",INDEX($Z$3:$Z$600,ROW()/2))</f>
        <v/>
      </c>
      <c r="AB485" s="181" t="n">
        <v>4.83</v>
      </c>
      <c r="AC485" s="182" t="n">
        <f aca="false">VALUE($Z486)</f>
        <v>0</v>
      </c>
      <c r="AD485" s="164" t="n">
        <v>482</v>
      </c>
      <c r="AE485" s="191"/>
      <c r="AF485" s="227" t="str">
        <f aca="false">IF(MOD(ROW(),10),"",INDEX(AE$3:AE$600,ROW()/10))</f>
        <v/>
      </c>
      <c r="AG485" s="228" t="n">
        <v>480</v>
      </c>
      <c r="AH485" s="229" t="e">
        <f aca="false">VALUE($AF485)</f>
        <v>#VALUE!</v>
      </c>
      <c r="AI485" s="164" t="n">
        <v>482</v>
      </c>
      <c r="AK485" s="227" t="str">
        <f aca="false">IF(MOD(ROW(),10),"",INDEX(AJ$3:AJ$600,ROW()/10))</f>
        <v/>
      </c>
      <c r="AL485" s="228" t="n">
        <v>475</v>
      </c>
      <c r="AM485" s="229" t="e">
        <f aca="false">VALUE($AF485)</f>
        <v>#VALUE!</v>
      </c>
      <c r="AN485" s="164" t="n">
        <v>482</v>
      </c>
      <c r="AP485" s="227" t="str">
        <f aca="false">IF(MOD(ROW(),10),"",INDEX(AO$3:AO$600,ROW()/10))</f>
        <v/>
      </c>
      <c r="AQ485" s="181" t="n">
        <v>4.83</v>
      </c>
      <c r="AR485" s="229" t="e">
        <f aca="false">VALUE($AP485)</f>
        <v>#VALUE!</v>
      </c>
      <c r="AS485" s="164" t="n">
        <v>4820</v>
      </c>
      <c r="AU485" s="227" t="str">
        <f aca="false">IF(MOD(ROW(),10),"",INDEX(AT$3:AT$600,ROW()/10))</f>
        <v/>
      </c>
      <c r="AV485" s="181" t="n">
        <v>4.83</v>
      </c>
      <c r="AW485" s="229" t="e">
        <f aca="false">VALUE($AU485)</f>
        <v>#VALUE!</v>
      </c>
      <c r="AZ485" s="180" t="str">
        <f aca="false">IF(MOD(ROW(),2),"",INDEX(AY$3:AY$600,ROW()/2))</f>
        <v/>
      </c>
      <c r="BA485" s="181" t="n">
        <v>4.83</v>
      </c>
      <c r="BB485" s="182" t="e">
        <f aca="false">VALUE(AZ485)</f>
        <v>#VALUE!</v>
      </c>
      <c r="BE485" s="180" t="str">
        <f aca="false">IF(MOD(ROW(),2),"",INDEX(BD$3:BD$600,ROW()/2))</f>
        <v/>
      </c>
      <c r="BF485" s="181" t="n">
        <v>4.83</v>
      </c>
      <c r="BG485" s="182" t="n">
        <f aca="false">VALUE($BD486)</f>
        <v>0</v>
      </c>
    </row>
    <row r="486" customFormat="false" ht="13.5" hidden="false" customHeight="false" outlineLevel="0" collapsed="false">
      <c r="A486" s="208"/>
      <c r="B486" s="209" t="n">
        <v>0.8</v>
      </c>
      <c r="C486" s="213"/>
      <c r="D486" s="217"/>
      <c r="E486" s="211"/>
      <c r="F486" s="212"/>
      <c r="G486" s="218"/>
      <c r="H486" s="165"/>
      <c r="I486" s="165"/>
      <c r="J486" s="165"/>
      <c r="P486" s="165"/>
      <c r="S486" s="165"/>
      <c r="T486" s="165"/>
      <c r="U486" s="165"/>
      <c r="V486" s="165"/>
      <c r="W486" s="165"/>
      <c r="Y486" s="164" t="n">
        <v>483</v>
      </c>
      <c r="AA486" s="180" t="n">
        <f aca="false">IF(MOD(ROW(),2),"",INDEX($Z$3:$Z$600,ROW()/2))</f>
        <v>0</v>
      </c>
      <c r="AB486" s="181" t="n">
        <v>4.84</v>
      </c>
      <c r="AC486" s="182" t="n">
        <f aca="false">VALUE($Z487)</f>
        <v>0</v>
      </c>
      <c r="AD486" s="164" t="n">
        <v>483</v>
      </c>
      <c r="AE486" s="191"/>
      <c r="AF486" s="227" t="str">
        <f aca="false">IF(MOD(ROW(),10),"",INDEX(AE$3:AE$600,ROW()/10))</f>
        <v/>
      </c>
      <c r="AG486" s="228" t="n">
        <v>481</v>
      </c>
      <c r="AH486" s="229" t="e">
        <f aca="false">VALUE($AF486)</f>
        <v>#VALUE!</v>
      </c>
      <c r="AI486" s="164" t="n">
        <v>483</v>
      </c>
      <c r="AK486" s="227" t="str">
        <f aca="false">IF(MOD(ROW(),10),"",INDEX(AJ$3:AJ$600,ROW()/10))</f>
        <v/>
      </c>
      <c r="AL486" s="228" t="n">
        <v>476</v>
      </c>
      <c r="AM486" s="229" t="e">
        <f aca="false">VALUE($AF486)</f>
        <v>#VALUE!</v>
      </c>
      <c r="AN486" s="164" t="n">
        <v>483</v>
      </c>
      <c r="AP486" s="227" t="str">
        <f aca="false">IF(MOD(ROW(),10),"",INDEX(AO$3:AO$600,ROW()/10))</f>
        <v/>
      </c>
      <c r="AQ486" s="181" t="n">
        <v>4.84</v>
      </c>
      <c r="AR486" s="229" t="e">
        <f aca="false">VALUE($AP486)</f>
        <v>#VALUE!</v>
      </c>
      <c r="AS486" s="164" t="n">
        <v>4830</v>
      </c>
      <c r="AU486" s="227" t="str">
        <f aca="false">IF(MOD(ROW(),10),"",INDEX(AT$3:AT$600,ROW()/10))</f>
        <v/>
      </c>
      <c r="AV486" s="181" t="n">
        <v>4.84</v>
      </c>
      <c r="AW486" s="229" t="e">
        <f aca="false">VALUE($AU486)</f>
        <v>#VALUE!</v>
      </c>
      <c r="AZ486" s="180" t="n">
        <f aca="false">IF(MOD(ROW(),2),"",INDEX(AY$3:AY$600,ROW()/2))</f>
        <v>0</v>
      </c>
      <c r="BA486" s="181" t="n">
        <v>4.84</v>
      </c>
      <c r="BB486" s="182" t="n">
        <f aca="false">VALUE(AZ486)</f>
        <v>0</v>
      </c>
      <c r="BE486" s="180" t="n">
        <f aca="false">IF(MOD(ROW(),2),"",INDEX(BD$3:BD$600,ROW()/2))</f>
        <v>0</v>
      </c>
      <c r="BF486" s="181" t="n">
        <v>4.84</v>
      </c>
      <c r="BG486" s="182" t="n">
        <f aca="false">VALUE($BD487)</f>
        <v>0</v>
      </c>
    </row>
    <row r="487" customFormat="false" ht="13.5" hidden="false" customHeight="false" outlineLevel="0" collapsed="false">
      <c r="A487" s="208"/>
      <c r="B487" s="209"/>
      <c r="C487" s="213"/>
      <c r="D487" s="241"/>
      <c r="E487" s="211"/>
      <c r="F487" s="212"/>
      <c r="G487" s="218"/>
      <c r="H487" s="165"/>
      <c r="I487" s="165"/>
      <c r="J487" s="165"/>
      <c r="P487" s="165"/>
      <c r="S487" s="165"/>
      <c r="T487" s="165"/>
      <c r="U487" s="165"/>
      <c r="V487" s="165"/>
      <c r="W487" s="165"/>
      <c r="Y487" s="164" t="n">
        <v>484</v>
      </c>
      <c r="AA487" s="180" t="str">
        <f aca="false">IF(MOD(ROW(),2),"",INDEX($Z$3:$Z$600,ROW()/2))</f>
        <v/>
      </c>
      <c r="AB487" s="181" t="n">
        <v>4.85</v>
      </c>
      <c r="AC487" s="182" t="n">
        <f aca="false">VALUE($Z488)</f>
        <v>0</v>
      </c>
      <c r="AD487" s="164" t="n">
        <v>484</v>
      </c>
      <c r="AE487" s="191"/>
      <c r="AF487" s="227" t="str">
        <f aca="false">IF(MOD(ROW(),10),"",INDEX(AE$3:AE$600,ROW()/10))</f>
        <v/>
      </c>
      <c r="AG487" s="228" t="n">
        <v>482</v>
      </c>
      <c r="AH487" s="229" t="e">
        <f aca="false">VALUE($AF487)</f>
        <v>#VALUE!</v>
      </c>
      <c r="AI487" s="164" t="n">
        <v>484</v>
      </c>
      <c r="AK487" s="227" t="str">
        <f aca="false">IF(MOD(ROW(),10),"",INDEX(AJ$3:AJ$600,ROW()/10))</f>
        <v/>
      </c>
      <c r="AL487" s="228" t="n">
        <v>477</v>
      </c>
      <c r="AM487" s="229" t="e">
        <f aca="false">VALUE($AF487)</f>
        <v>#VALUE!</v>
      </c>
      <c r="AN487" s="164" t="n">
        <v>484</v>
      </c>
      <c r="AP487" s="227" t="str">
        <f aca="false">IF(MOD(ROW(),10),"",INDEX(AO$3:AO$600,ROW()/10))</f>
        <v/>
      </c>
      <c r="AQ487" s="181" t="n">
        <v>4.85</v>
      </c>
      <c r="AR487" s="229" t="e">
        <f aca="false">VALUE($AP487)</f>
        <v>#VALUE!</v>
      </c>
      <c r="AS487" s="164" t="n">
        <v>4840</v>
      </c>
      <c r="AU487" s="227" t="str">
        <f aca="false">IF(MOD(ROW(),10),"",INDEX(AT$3:AT$600,ROW()/10))</f>
        <v/>
      </c>
      <c r="AV487" s="181" t="n">
        <v>4.85</v>
      </c>
      <c r="AW487" s="229" t="e">
        <f aca="false">VALUE($AU487)</f>
        <v>#VALUE!</v>
      </c>
      <c r="AZ487" s="180" t="str">
        <f aca="false">IF(MOD(ROW(),2),"",INDEX(AY$3:AY$600,ROW()/2))</f>
        <v/>
      </c>
      <c r="BA487" s="181" t="n">
        <v>4.85</v>
      </c>
      <c r="BB487" s="182" t="e">
        <f aca="false">VALUE(AZ487)</f>
        <v>#VALUE!</v>
      </c>
      <c r="BE487" s="180" t="str">
        <f aca="false">IF(MOD(ROW(),2),"",INDEX(BD$3:BD$600,ROW()/2))</f>
        <v/>
      </c>
      <c r="BF487" s="181" t="n">
        <v>4.85</v>
      </c>
      <c r="BG487" s="182" t="n">
        <f aca="false">VALUE($BD488)</f>
        <v>0</v>
      </c>
    </row>
    <row r="488" customFormat="false" ht="13.5" hidden="false" customHeight="false" outlineLevel="0" collapsed="false">
      <c r="B488" s="209"/>
      <c r="H488" s="165"/>
      <c r="I488" s="165"/>
      <c r="J488" s="165"/>
      <c r="P488" s="165"/>
      <c r="S488" s="165"/>
      <c r="T488" s="165"/>
      <c r="U488" s="165"/>
      <c r="V488" s="165"/>
      <c r="W488" s="165"/>
      <c r="Y488" s="164" t="n">
        <v>485</v>
      </c>
      <c r="AA488" s="180" t="n">
        <f aca="false">IF(MOD(ROW(),2),"",INDEX($Z$3:$Z$600,ROW()/2))</f>
        <v>0</v>
      </c>
      <c r="AB488" s="181" t="n">
        <v>4.86</v>
      </c>
      <c r="AC488" s="182" t="n">
        <f aca="false">VALUE($Z489)</f>
        <v>0</v>
      </c>
      <c r="AD488" s="164" t="n">
        <v>485</v>
      </c>
      <c r="AE488" s="191"/>
      <c r="AF488" s="227" t="str">
        <f aca="false">IF(MOD(ROW(),10),"",INDEX(AE$3:AE$600,ROW()/10))</f>
        <v/>
      </c>
      <c r="AG488" s="228" t="n">
        <v>483</v>
      </c>
      <c r="AH488" s="229" t="e">
        <f aca="false">VALUE($AF488)</f>
        <v>#VALUE!</v>
      </c>
      <c r="AI488" s="164" t="n">
        <v>485</v>
      </c>
      <c r="AK488" s="227" t="str">
        <f aca="false">IF(MOD(ROW(),10),"",INDEX(AJ$3:AJ$600,ROW()/10))</f>
        <v/>
      </c>
      <c r="AL488" s="228" t="n">
        <v>478</v>
      </c>
      <c r="AM488" s="229" t="e">
        <f aca="false">VALUE($AF488)</f>
        <v>#VALUE!</v>
      </c>
      <c r="AN488" s="164" t="n">
        <v>485</v>
      </c>
      <c r="AP488" s="227" t="str">
        <f aca="false">IF(MOD(ROW(),10),"",INDEX(AO$3:AO$600,ROW()/10))</f>
        <v/>
      </c>
      <c r="AQ488" s="181" t="n">
        <v>4.86</v>
      </c>
      <c r="AR488" s="229" t="e">
        <f aca="false">VALUE($AP488)</f>
        <v>#VALUE!</v>
      </c>
      <c r="AS488" s="164" t="n">
        <v>4850</v>
      </c>
      <c r="AU488" s="227" t="str">
        <f aca="false">IF(MOD(ROW(),10),"",INDEX(AT$3:AT$600,ROW()/10))</f>
        <v/>
      </c>
      <c r="AV488" s="181" t="n">
        <v>4.86</v>
      </c>
      <c r="AW488" s="229" t="e">
        <f aca="false">VALUE($AU488)</f>
        <v>#VALUE!</v>
      </c>
      <c r="AZ488" s="180" t="n">
        <f aca="false">IF(MOD(ROW(),2),"",INDEX(AY$3:AY$600,ROW()/2))</f>
        <v>0</v>
      </c>
      <c r="BA488" s="181" t="n">
        <v>4.86</v>
      </c>
      <c r="BB488" s="182" t="n">
        <f aca="false">VALUE(AZ488)</f>
        <v>0</v>
      </c>
      <c r="BE488" s="180" t="n">
        <f aca="false">IF(MOD(ROW(),2),"",INDEX(BD$3:BD$600,ROW()/2))</f>
        <v>0</v>
      </c>
      <c r="BF488" s="181" t="n">
        <v>4.86</v>
      </c>
      <c r="BG488" s="182" t="n">
        <f aca="false">VALUE($BD489)</f>
        <v>0</v>
      </c>
    </row>
    <row r="489" customFormat="false" ht="13.5" hidden="false" customHeight="false" outlineLevel="0" collapsed="false">
      <c r="B489" s="209"/>
      <c r="H489" s="165"/>
      <c r="I489" s="165"/>
      <c r="J489" s="165"/>
      <c r="P489" s="165"/>
      <c r="S489" s="165"/>
      <c r="T489" s="165"/>
      <c r="U489" s="165"/>
      <c r="V489" s="165"/>
      <c r="W489" s="165"/>
      <c r="Y489" s="164" t="n">
        <v>486</v>
      </c>
      <c r="AA489" s="180" t="str">
        <f aca="false">IF(MOD(ROW(),2),"",INDEX($Z$3:$Z$600,ROW()/2))</f>
        <v/>
      </c>
      <c r="AB489" s="181" t="n">
        <v>4.87</v>
      </c>
      <c r="AC489" s="182" t="n">
        <f aca="false">VALUE($Z490)</f>
        <v>0</v>
      </c>
      <c r="AD489" s="164" t="n">
        <v>486</v>
      </c>
      <c r="AE489" s="191"/>
      <c r="AF489" s="227" t="str">
        <f aca="false">IF(MOD(ROW(),10),"",INDEX(AE$3:AE$600,ROW()/10))</f>
        <v/>
      </c>
      <c r="AG489" s="228" t="n">
        <v>484</v>
      </c>
      <c r="AH489" s="229" t="e">
        <f aca="false">VALUE($AF489)</f>
        <v>#VALUE!</v>
      </c>
      <c r="AI489" s="164" t="n">
        <v>486</v>
      </c>
      <c r="AK489" s="227" t="str">
        <f aca="false">IF(MOD(ROW(),10),"",INDEX(AJ$3:AJ$600,ROW()/10))</f>
        <v/>
      </c>
      <c r="AL489" s="228" t="n">
        <v>479</v>
      </c>
      <c r="AM489" s="229" t="e">
        <f aca="false">VALUE($AF489)</f>
        <v>#VALUE!</v>
      </c>
      <c r="AN489" s="164" t="n">
        <v>486</v>
      </c>
      <c r="AP489" s="227" t="str">
        <f aca="false">IF(MOD(ROW(),10),"",INDEX(AO$3:AO$600,ROW()/10))</f>
        <v/>
      </c>
      <c r="AQ489" s="181" t="n">
        <v>4.87</v>
      </c>
      <c r="AR489" s="229" t="e">
        <f aca="false">VALUE($AP489)</f>
        <v>#VALUE!</v>
      </c>
      <c r="AS489" s="164" t="n">
        <v>4860</v>
      </c>
      <c r="AU489" s="227" t="str">
        <f aca="false">IF(MOD(ROW(),10),"",INDEX(AT$3:AT$600,ROW()/10))</f>
        <v/>
      </c>
      <c r="AV489" s="181" t="n">
        <v>4.87</v>
      </c>
      <c r="AW489" s="229" t="e">
        <f aca="false">VALUE($AU489)</f>
        <v>#VALUE!</v>
      </c>
      <c r="AZ489" s="180" t="str">
        <f aca="false">IF(MOD(ROW(),2),"",INDEX(AY$3:AY$600,ROW()/2))</f>
        <v/>
      </c>
      <c r="BA489" s="181" t="n">
        <v>4.87</v>
      </c>
      <c r="BB489" s="182" t="e">
        <f aca="false">VALUE(AZ489)</f>
        <v>#VALUE!</v>
      </c>
      <c r="BE489" s="180" t="str">
        <f aca="false">IF(MOD(ROW(),2),"",INDEX(BD$3:BD$600,ROW()/2))</f>
        <v/>
      </c>
      <c r="BF489" s="181" t="n">
        <v>4.87</v>
      </c>
      <c r="BG489" s="182" t="n">
        <f aca="false">VALUE($BD490)</f>
        <v>0</v>
      </c>
    </row>
    <row r="490" customFormat="false" ht="13.5" hidden="false" customHeight="false" outlineLevel="0" collapsed="false">
      <c r="B490" s="209"/>
      <c r="S490" s="165"/>
      <c r="T490" s="165"/>
      <c r="U490" s="165"/>
      <c r="V490" s="165"/>
      <c r="W490" s="165"/>
      <c r="Y490" s="164" t="n">
        <v>487</v>
      </c>
      <c r="AA490" s="180" t="n">
        <f aca="false">IF(MOD(ROW(),2),"",INDEX($Z$3:$Z$600,ROW()/2))</f>
        <v>0</v>
      </c>
      <c r="AB490" s="181" t="n">
        <v>4.88</v>
      </c>
      <c r="AC490" s="182" t="n">
        <f aca="false">VALUE($Z491)</f>
        <v>0</v>
      </c>
      <c r="AD490" s="164" t="n">
        <v>487</v>
      </c>
      <c r="AE490" s="191"/>
      <c r="AF490" s="227" t="n">
        <f aca="false">IF(MOD(ROW(),10),"",INDEX(AE$3:AE$600,ROW()/10))</f>
        <v>0</v>
      </c>
      <c r="AG490" s="228" t="n">
        <v>485</v>
      </c>
      <c r="AH490" s="229" t="n">
        <f aca="false">VALUE($AF490)</f>
        <v>0</v>
      </c>
      <c r="AI490" s="164" t="n">
        <v>487</v>
      </c>
      <c r="AK490" s="227" t="n">
        <f aca="false">IF(MOD(ROW(),10),"",INDEX(AJ$3:AJ$600,ROW()/10))</f>
        <v>0</v>
      </c>
      <c r="AL490" s="228" t="n">
        <v>480</v>
      </c>
      <c r="AM490" s="229" t="n">
        <f aca="false">VALUE($AF490)</f>
        <v>0</v>
      </c>
      <c r="AN490" s="164" t="n">
        <v>487</v>
      </c>
      <c r="AP490" s="227" t="n">
        <f aca="false">IF(MOD(ROW(),10),"",INDEX(AO$3:AO$600,ROW()/10))</f>
        <v>0</v>
      </c>
      <c r="AQ490" s="181" t="n">
        <v>4.88</v>
      </c>
      <c r="AR490" s="229" t="n">
        <f aca="false">VALUE($AP490)</f>
        <v>0</v>
      </c>
      <c r="AS490" s="164" t="n">
        <v>4870</v>
      </c>
      <c r="AU490" s="227" t="n">
        <f aca="false">IF(MOD(ROW(),10),"",INDEX(AT$3:AT$600,ROW()/10))</f>
        <v>0</v>
      </c>
      <c r="AV490" s="181" t="n">
        <v>4.88</v>
      </c>
      <c r="AW490" s="229" t="n">
        <f aca="false">VALUE($AU490)</f>
        <v>0</v>
      </c>
      <c r="AZ490" s="180" t="n">
        <f aca="false">IF(MOD(ROW(),2),"",INDEX(AY$3:AY$600,ROW()/2))</f>
        <v>0</v>
      </c>
      <c r="BA490" s="181" t="n">
        <v>4.88</v>
      </c>
      <c r="BB490" s="182" t="n">
        <f aca="false">VALUE(AZ490)</f>
        <v>0</v>
      </c>
      <c r="BE490" s="180" t="n">
        <f aca="false">IF(MOD(ROW(),2),"",INDEX(BD$3:BD$600,ROW()/2))</f>
        <v>0</v>
      </c>
      <c r="BF490" s="181" t="n">
        <v>4.88</v>
      </c>
      <c r="BG490" s="182" t="n">
        <f aca="false">VALUE($BD491)</f>
        <v>0</v>
      </c>
    </row>
    <row r="491" customFormat="false" ht="12.75" hidden="false" customHeight="false" outlineLevel="0" collapsed="false">
      <c r="S491" s="165"/>
      <c r="T491" s="165"/>
      <c r="U491" s="165"/>
      <c r="V491" s="165"/>
      <c r="W491" s="165"/>
      <c r="Y491" s="164" t="n">
        <v>488</v>
      </c>
      <c r="AA491" s="180" t="str">
        <f aca="false">IF(MOD(ROW(),2),"",INDEX($Z$3:$Z$600,ROW()/2))</f>
        <v/>
      </c>
      <c r="AB491" s="181" t="n">
        <v>4.89</v>
      </c>
      <c r="AC491" s="182" t="n">
        <f aca="false">VALUE($Z492)</f>
        <v>0</v>
      </c>
      <c r="AD491" s="164" t="n">
        <v>488</v>
      </c>
      <c r="AE491" s="191"/>
      <c r="AF491" s="227" t="str">
        <f aca="false">IF(MOD(ROW(),10),"",INDEX(AE$3:AE$600,ROW()/10))</f>
        <v/>
      </c>
      <c r="AG491" s="228" t="n">
        <v>486</v>
      </c>
      <c r="AH491" s="229" t="e">
        <f aca="false">VALUE($AF491)</f>
        <v>#VALUE!</v>
      </c>
      <c r="AI491" s="164" t="n">
        <v>488</v>
      </c>
      <c r="AK491" s="227" t="str">
        <f aca="false">IF(MOD(ROW(),10),"",INDEX(AJ$3:AJ$600,ROW()/10))</f>
        <v/>
      </c>
      <c r="AL491" s="228" t="n">
        <v>481</v>
      </c>
      <c r="AM491" s="229" t="e">
        <f aca="false">VALUE($AF491)</f>
        <v>#VALUE!</v>
      </c>
      <c r="AN491" s="164" t="n">
        <v>488</v>
      </c>
      <c r="AP491" s="227" t="str">
        <f aca="false">IF(MOD(ROW(),10),"",INDEX(AO$3:AO$600,ROW()/10))</f>
        <v/>
      </c>
      <c r="AQ491" s="181" t="n">
        <v>4.89</v>
      </c>
      <c r="AR491" s="229" t="e">
        <f aca="false">VALUE($AP491)</f>
        <v>#VALUE!</v>
      </c>
      <c r="AS491" s="164" t="n">
        <v>4880</v>
      </c>
      <c r="AU491" s="227" t="str">
        <f aca="false">IF(MOD(ROW(),10),"",INDEX(AT$3:AT$600,ROW()/10))</f>
        <v/>
      </c>
      <c r="AV491" s="181" t="n">
        <v>4.89</v>
      </c>
      <c r="AW491" s="229" t="e">
        <f aca="false">VALUE($AU491)</f>
        <v>#VALUE!</v>
      </c>
      <c r="AZ491" s="180" t="str">
        <f aca="false">IF(MOD(ROW(),2),"",INDEX(AY$3:AY$600,ROW()/2))</f>
        <v/>
      </c>
      <c r="BA491" s="181" t="n">
        <v>4.89</v>
      </c>
      <c r="BB491" s="182" t="e">
        <f aca="false">VALUE(AZ491)</f>
        <v>#VALUE!</v>
      </c>
      <c r="BE491" s="180" t="str">
        <f aca="false">IF(MOD(ROW(),2),"",INDEX(BD$3:BD$600,ROW()/2))</f>
        <v/>
      </c>
      <c r="BF491" s="181" t="n">
        <v>4.89</v>
      </c>
      <c r="BG491" s="182" t="n">
        <f aca="false">VALUE($BD492)</f>
        <v>0</v>
      </c>
    </row>
    <row r="492" customFormat="false" ht="12.75" hidden="false" customHeight="false" outlineLevel="0" collapsed="false">
      <c r="S492" s="165"/>
      <c r="T492" s="165"/>
      <c r="U492" s="165"/>
      <c r="V492" s="165"/>
      <c r="W492" s="165"/>
      <c r="Y492" s="164" t="n">
        <v>489</v>
      </c>
      <c r="AA492" s="180" t="n">
        <f aca="false">IF(MOD(ROW(),2),"",INDEX($Z$3:$Z$600,ROW()/2))</f>
        <v>0</v>
      </c>
      <c r="AB492" s="181" t="n">
        <v>4.9</v>
      </c>
      <c r="AC492" s="182" t="n">
        <f aca="false">VALUE($Z493)</f>
        <v>0</v>
      </c>
      <c r="AD492" s="164" t="n">
        <v>489</v>
      </c>
      <c r="AE492" s="191"/>
      <c r="AF492" s="227" t="str">
        <f aca="false">IF(MOD(ROW(),10),"",INDEX(AE$3:AE$600,ROW()/10))</f>
        <v/>
      </c>
      <c r="AG492" s="228" t="n">
        <v>487</v>
      </c>
      <c r="AH492" s="229" t="e">
        <f aca="false">VALUE($AF492)</f>
        <v>#VALUE!</v>
      </c>
      <c r="AI492" s="164" t="n">
        <v>489</v>
      </c>
      <c r="AK492" s="227" t="str">
        <f aca="false">IF(MOD(ROW(),10),"",INDEX(AJ$3:AJ$600,ROW()/10))</f>
        <v/>
      </c>
      <c r="AL492" s="228" t="n">
        <v>482</v>
      </c>
      <c r="AM492" s="229" t="e">
        <f aca="false">VALUE($AF492)</f>
        <v>#VALUE!</v>
      </c>
      <c r="AN492" s="164" t="n">
        <v>489</v>
      </c>
      <c r="AP492" s="227" t="str">
        <f aca="false">IF(MOD(ROW(),10),"",INDEX(AO$3:AO$600,ROW()/10))</f>
        <v/>
      </c>
      <c r="AQ492" s="181" t="n">
        <v>4.9</v>
      </c>
      <c r="AR492" s="229" t="e">
        <f aca="false">VALUE($AP492)</f>
        <v>#VALUE!</v>
      </c>
      <c r="AS492" s="164" t="n">
        <v>4890</v>
      </c>
      <c r="AU492" s="227" t="str">
        <f aca="false">IF(MOD(ROW(),10),"",INDEX(AT$3:AT$600,ROW()/10))</f>
        <v/>
      </c>
      <c r="AV492" s="181" t="n">
        <v>4.9</v>
      </c>
      <c r="AW492" s="229" t="e">
        <f aca="false">VALUE($AU492)</f>
        <v>#VALUE!</v>
      </c>
      <c r="AZ492" s="180" t="n">
        <f aca="false">IF(MOD(ROW(),2),"",INDEX(AY$3:AY$600,ROW()/2))</f>
        <v>0</v>
      </c>
      <c r="BA492" s="181" t="n">
        <v>4.9</v>
      </c>
      <c r="BB492" s="182" t="n">
        <f aca="false">VALUE(AZ492)</f>
        <v>0</v>
      </c>
      <c r="BE492" s="180" t="n">
        <f aca="false">IF(MOD(ROW(),2),"",INDEX(BD$3:BD$600,ROW()/2))</f>
        <v>0</v>
      </c>
      <c r="BF492" s="181" t="n">
        <v>4.9</v>
      </c>
      <c r="BG492" s="182" t="n">
        <f aca="false">VALUE($BD493)</f>
        <v>0</v>
      </c>
    </row>
    <row r="493" customFormat="false" ht="12.75" hidden="false" customHeight="false" outlineLevel="0" collapsed="false">
      <c r="S493" s="165"/>
      <c r="T493" s="165"/>
      <c r="U493" s="165"/>
      <c r="V493" s="165"/>
      <c r="W493" s="165"/>
      <c r="Y493" s="164" t="n">
        <v>490</v>
      </c>
      <c r="AA493" s="180" t="str">
        <f aca="false">IF(MOD(ROW(),2),"",INDEX($Z$3:$Z$600,ROW()/2))</f>
        <v/>
      </c>
      <c r="AB493" s="181" t="n">
        <v>4.91</v>
      </c>
      <c r="AC493" s="182" t="n">
        <f aca="false">VALUE($Z494)</f>
        <v>0</v>
      </c>
      <c r="AD493" s="164" t="n">
        <v>490</v>
      </c>
      <c r="AE493" s="191"/>
      <c r="AF493" s="227" t="str">
        <f aca="false">IF(MOD(ROW(),10),"",INDEX(AE$3:AE$600,ROW()/10))</f>
        <v/>
      </c>
      <c r="AG493" s="228" t="n">
        <v>488</v>
      </c>
      <c r="AH493" s="229" t="e">
        <f aca="false">VALUE($AF493)</f>
        <v>#VALUE!</v>
      </c>
      <c r="AI493" s="164" t="n">
        <v>490</v>
      </c>
      <c r="AK493" s="227" t="str">
        <f aca="false">IF(MOD(ROW(),10),"",INDEX(AJ$3:AJ$600,ROW()/10))</f>
        <v/>
      </c>
      <c r="AL493" s="228" t="n">
        <v>483</v>
      </c>
      <c r="AM493" s="229" t="e">
        <f aca="false">VALUE($AF493)</f>
        <v>#VALUE!</v>
      </c>
      <c r="AN493" s="164" t="n">
        <v>490</v>
      </c>
      <c r="AP493" s="227" t="str">
        <f aca="false">IF(MOD(ROW(),10),"",INDEX(AO$3:AO$600,ROW()/10))</f>
        <v/>
      </c>
      <c r="AQ493" s="181" t="n">
        <v>4.91</v>
      </c>
      <c r="AR493" s="229" t="e">
        <f aca="false">VALUE($AP493)</f>
        <v>#VALUE!</v>
      </c>
      <c r="AS493" s="164" t="n">
        <v>4900</v>
      </c>
      <c r="AU493" s="227" t="str">
        <f aca="false">IF(MOD(ROW(),10),"",INDEX(AT$3:AT$600,ROW()/10))</f>
        <v/>
      </c>
      <c r="AV493" s="181" t="n">
        <v>4.91</v>
      </c>
      <c r="AW493" s="229" t="e">
        <f aca="false">VALUE($AU493)</f>
        <v>#VALUE!</v>
      </c>
      <c r="AZ493" s="180" t="str">
        <f aca="false">IF(MOD(ROW(),2),"",INDEX(AY$3:AY$600,ROW()/2))</f>
        <v/>
      </c>
      <c r="BA493" s="181" t="n">
        <v>4.91</v>
      </c>
      <c r="BB493" s="182" t="e">
        <f aca="false">VALUE(AZ493)</f>
        <v>#VALUE!</v>
      </c>
      <c r="BE493" s="180" t="str">
        <f aca="false">IF(MOD(ROW(),2),"",INDEX(BD$3:BD$600,ROW()/2))</f>
        <v/>
      </c>
      <c r="BF493" s="181" t="n">
        <v>4.91</v>
      </c>
      <c r="BG493" s="182" t="n">
        <f aca="false">VALUE($BD494)</f>
        <v>0</v>
      </c>
    </row>
    <row r="494" customFormat="false" ht="12.75" hidden="false" customHeight="false" outlineLevel="0" collapsed="false">
      <c r="S494" s="165"/>
      <c r="T494" s="165"/>
      <c r="U494" s="165"/>
      <c r="V494" s="165"/>
      <c r="W494" s="165"/>
      <c r="Y494" s="164" t="n">
        <v>491</v>
      </c>
      <c r="AA494" s="180" t="n">
        <f aca="false">IF(MOD(ROW(),2),"",INDEX($Z$3:$Z$600,ROW()/2))</f>
        <v>0</v>
      </c>
      <c r="AB494" s="181" t="n">
        <v>4.92</v>
      </c>
      <c r="AC494" s="182" t="n">
        <f aca="false">VALUE($Z495)</f>
        <v>0</v>
      </c>
      <c r="AD494" s="164" t="n">
        <v>491</v>
      </c>
      <c r="AE494" s="191"/>
      <c r="AF494" s="227" t="str">
        <f aca="false">IF(MOD(ROW(),10),"",INDEX(AE$3:AE$600,ROW()/10))</f>
        <v/>
      </c>
      <c r="AG494" s="228" t="n">
        <v>489</v>
      </c>
      <c r="AH494" s="229" t="e">
        <f aca="false">VALUE($AF494)</f>
        <v>#VALUE!</v>
      </c>
      <c r="AI494" s="164" t="n">
        <v>491</v>
      </c>
      <c r="AK494" s="227" t="str">
        <f aca="false">IF(MOD(ROW(),10),"",INDEX(AJ$3:AJ$600,ROW()/10))</f>
        <v/>
      </c>
      <c r="AL494" s="228" t="n">
        <v>484</v>
      </c>
      <c r="AM494" s="229" t="e">
        <f aca="false">VALUE($AF494)</f>
        <v>#VALUE!</v>
      </c>
      <c r="AN494" s="164" t="n">
        <v>491</v>
      </c>
      <c r="AP494" s="227" t="str">
        <f aca="false">IF(MOD(ROW(),10),"",INDEX(AO$3:AO$600,ROW()/10))</f>
        <v/>
      </c>
      <c r="AQ494" s="181" t="n">
        <v>4.92</v>
      </c>
      <c r="AR494" s="229" t="e">
        <f aca="false">VALUE($AP494)</f>
        <v>#VALUE!</v>
      </c>
      <c r="AS494" s="164" t="n">
        <v>4910</v>
      </c>
      <c r="AU494" s="227" t="str">
        <f aca="false">IF(MOD(ROW(),10),"",INDEX(AT$3:AT$600,ROW()/10))</f>
        <v/>
      </c>
      <c r="AV494" s="181" t="n">
        <v>4.92</v>
      </c>
      <c r="AW494" s="229" t="e">
        <f aca="false">VALUE($AU494)</f>
        <v>#VALUE!</v>
      </c>
      <c r="AZ494" s="180" t="n">
        <f aca="false">IF(MOD(ROW(),2),"",INDEX(AY$3:AY$600,ROW()/2))</f>
        <v>0</v>
      </c>
      <c r="BA494" s="181" t="n">
        <v>4.92</v>
      </c>
      <c r="BB494" s="182" t="n">
        <f aca="false">VALUE(AZ494)</f>
        <v>0</v>
      </c>
      <c r="BE494" s="180" t="n">
        <f aca="false">IF(MOD(ROW(),2),"",INDEX(BD$3:BD$600,ROW()/2))</f>
        <v>0</v>
      </c>
      <c r="BF494" s="181" t="n">
        <v>4.92</v>
      </c>
      <c r="BG494" s="182" t="n">
        <f aca="false">VALUE($BD495)</f>
        <v>0</v>
      </c>
    </row>
    <row r="495" customFormat="false" ht="12.75" hidden="false" customHeight="false" outlineLevel="0" collapsed="false">
      <c r="S495" s="165"/>
      <c r="T495" s="165"/>
      <c r="U495" s="165"/>
      <c r="V495" s="165"/>
      <c r="W495" s="165"/>
      <c r="Y495" s="164" t="n">
        <v>492</v>
      </c>
      <c r="AA495" s="180" t="str">
        <f aca="false">IF(MOD(ROW(),2),"",INDEX($Z$3:$Z$600,ROW()/2))</f>
        <v/>
      </c>
      <c r="AB495" s="181" t="n">
        <v>4.93</v>
      </c>
      <c r="AC495" s="182" t="n">
        <f aca="false">VALUE($Z496)</f>
        <v>0</v>
      </c>
      <c r="AD495" s="164" t="n">
        <v>492</v>
      </c>
      <c r="AE495" s="191"/>
      <c r="AF495" s="227" t="str">
        <f aca="false">IF(MOD(ROW(),10),"",INDEX(AE$3:AE$600,ROW()/10))</f>
        <v/>
      </c>
      <c r="AG495" s="228" t="n">
        <v>490</v>
      </c>
      <c r="AH495" s="229" t="e">
        <f aca="false">VALUE($AF495)</f>
        <v>#VALUE!</v>
      </c>
      <c r="AI495" s="164" t="n">
        <v>492</v>
      </c>
      <c r="AK495" s="227" t="str">
        <f aca="false">IF(MOD(ROW(),10),"",INDEX(AJ$3:AJ$600,ROW()/10))</f>
        <v/>
      </c>
      <c r="AL495" s="228" t="n">
        <v>485</v>
      </c>
      <c r="AM495" s="229" t="e">
        <f aca="false">VALUE($AF495)</f>
        <v>#VALUE!</v>
      </c>
      <c r="AN495" s="164" t="n">
        <v>492</v>
      </c>
      <c r="AP495" s="227" t="str">
        <f aca="false">IF(MOD(ROW(),10),"",INDEX(AO$3:AO$600,ROW()/10))</f>
        <v/>
      </c>
      <c r="AQ495" s="181" t="n">
        <v>4.93</v>
      </c>
      <c r="AR495" s="229" t="e">
        <f aca="false">VALUE($AP495)</f>
        <v>#VALUE!</v>
      </c>
      <c r="AS495" s="164" t="n">
        <v>4920</v>
      </c>
      <c r="AU495" s="227" t="str">
        <f aca="false">IF(MOD(ROW(),10),"",INDEX(AT$3:AT$600,ROW()/10))</f>
        <v/>
      </c>
      <c r="AV495" s="181" t="n">
        <v>4.93</v>
      </c>
      <c r="AW495" s="229" t="e">
        <f aca="false">VALUE($AU495)</f>
        <v>#VALUE!</v>
      </c>
      <c r="AZ495" s="180" t="str">
        <f aca="false">IF(MOD(ROW(),2),"",INDEX(AY$3:AY$600,ROW()/2))</f>
        <v/>
      </c>
      <c r="BA495" s="181" t="n">
        <v>4.93</v>
      </c>
      <c r="BB495" s="182" t="e">
        <f aca="false">VALUE(AZ495)</f>
        <v>#VALUE!</v>
      </c>
      <c r="BE495" s="180" t="str">
        <f aca="false">IF(MOD(ROW(),2),"",INDEX(BD$3:BD$600,ROW()/2))</f>
        <v/>
      </c>
      <c r="BF495" s="181" t="n">
        <v>4.93</v>
      </c>
      <c r="BG495" s="182" t="n">
        <f aca="false">VALUE($BD496)</f>
        <v>0</v>
      </c>
    </row>
    <row r="496" customFormat="false" ht="12.75" hidden="false" customHeight="false" outlineLevel="0" collapsed="false">
      <c r="S496" s="165"/>
      <c r="T496" s="165"/>
      <c r="U496" s="165"/>
      <c r="V496" s="165"/>
      <c r="W496" s="165"/>
      <c r="Y496" s="164" t="n">
        <v>493</v>
      </c>
      <c r="AA496" s="180" t="n">
        <f aca="false">IF(MOD(ROW(),2),"",INDEX($Z$3:$Z$600,ROW()/2))</f>
        <v>0</v>
      </c>
      <c r="AB496" s="181" t="n">
        <v>4.94</v>
      </c>
      <c r="AC496" s="182" t="n">
        <f aca="false">VALUE($Z497)</f>
        <v>0</v>
      </c>
      <c r="AD496" s="164" t="n">
        <v>493</v>
      </c>
      <c r="AE496" s="191"/>
      <c r="AF496" s="227" t="str">
        <f aca="false">IF(MOD(ROW(),10),"",INDEX(AE$3:AE$600,ROW()/10))</f>
        <v/>
      </c>
      <c r="AG496" s="228" t="n">
        <v>491</v>
      </c>
      <c r="AH496" s="229" t="e">
        <f aca="false">VALUE($AF496)</f>
        <v>#VALUE!</v>
      </c>
      <c r="AI496" s="164" t="n">
        <v>493</v>
      </c>
      <c r="AK496" s="227" t="str">
        <f aca="false">IF(MOD(ROW(),10),"",INDEX(AJ$3:AJ$600,ROW()/10))</f>
        <v/>
      </c>
      <c r="AL496" s="228" t="n">
        <v>486</v>
      </c>
      <c r="AM496" s="229" t="e">
        <f aca="false">VALUE($AF496)</f>
        <v>#VALUE!</v>
      </c>
      <c r="AN496" s="164" t="n">
        <v>493</v>
      </c>
      <c r="AP496" s="227" t="str">
        <f aca="false">IF(MOD(ROW(),10),"",INDEX(AO$3:AO$600,ROW()/10))</f>
        <v/>
      </c>
      <c r="AQ496" s="181" t="n">
        <v>4.94</v>
      </c>
      <c r="AR496" s="229" t="e">
        <f aca="false">VALUE($AP496)</f>
        <v>#VALUE!</v>
      </c>
      <c r="AS496" s="164" t="n">
        <v>4930</v>
      </c>
      <c r="AU496" s="227" t="str">
        <f aca="false">IF(MOD(ROW(),10),"",INDEX(AT$3:AT$600,ROW()/10))</f>
        <v/>
      </c>
      <c r="AV496" s="181" t="n">
        <v>4.94</v>
      </c>
      <c r="AW496" s="229" t="e">
        <f aca="false">VALUE($AU496)</f>
        <v>#VALUE!</v>
      </c>
      <c r="AZ496" s="180" t="n">
        <f aca="false">IF(MOD(ROW(),2),"",INDEX(AY$3:AY$600,ROW()/2))</f>
        <v>0</v>
      </c>
      <c r="BA496" s="181" t="n">
        <v>4.94</v>
      </c>
      <c r="BB496" s="182" t="n">
        <f aca="false">VALUE(AZ496)</f>
        <v>0</v>
      </c>
      <c r="BE496" s="180" t="n">
        <f aca="false">IF(MOD(ROW(),2),"",INDEX(BD$3:BD$600,ROW()/2))</f>
        <v>0</v>
      </c>
      <c r="BF496" s="181" t="n">
        <v>4.94</v>
      </c>
      <c r="BG496" s="182" t="n">
        <f aca="false">VALUE($BD497)</f>
        <v>0</v>
      </c>
    </row>
    <row r="497" customFormat="false" ht="12.75" hidden="false" customHeight="false" outlineLevel="0" collapsed="false">
      <c r="S497" s="165"/>
      <c r="T497" s="165"/>
      <c r="U497" s="165"/>
      <c r="V497" s="165"/>
      <c r="W497" s="165"/>
      <c r="Y497" s="164" t="n">
        <v>494</v>
      </c>
      <c r="AA497" s="180" t="str">
        <f aca="false">IF(MOD(ROW(),2),"",INDEX($Z$3:$Z$600,ROW()/2))</f>
        <v/>
      </c>
      <c r="AB497" s="181" t="n">
        <v>4.95</v>
      </c>
      <c r="AC497" s="182" t="n">
        <f aca="false">VALUE($Z498)</f>
        <v>0</v>
      </c>
      <c r="AD497" s="164" t="n">
        <v>494</v>
      </c>
      <c r="AE497" s="191"/>
      <c r="AF497" s="227" t="str">
        <f aca="false">IF(MOD(ROW(),10),"",INDEX(AE$3:AE$600,ROW()/10))</f>
        <v/>
      </c>
      <c r="AG497" s="228" t="n">
        <v>492</v>
      </c>
      <c r="AH497" s="229" t="e">
        <f aca="false">VALUE($AF497)</f>
        <v>#VALUE!</v>
      </c>
      <c r="AI497" s="164" t="n">
        <v>494</v>
      </c>
      <c r="AK497" s="227" t="str">
        <f aca="false">IF(MOD(ROW(),10),"",INDEX(AJ$3:AJ$600,ROW()/10))</f>
        <v/>
      </c>
      <c r="AL497" s="228" t="n">
        <v>487</v>
      </c>
      <c r="AM497" s="229" t="e">
        <f aca="false">VALUE($AF497)</f>
        <v>#VALUE!</v>
      </c>
      <c r="AN497" s="164" t="n">
        <v>494</v>
      </c>
      <c r="AP497" s="227" t="str">
        <f aca="false">IF(MOD(ROW(),10),"",INDEX(AO$3:AO$600,ROW()/10))</f>
        <v/>
      </c>
      <c r="AQ497" s="181" t="n">
        <v>4.95</v>
      </c>
      <c r="AR497" s="229" t="e">
        <f aca="false">VALUE($AP497)</f>
        <v>#VALUE!</v>
      </c>
      <c r="AS497" s="164" t="n">
        <v>4940</v>
      </c>
      <c r="AU497" s="227" t="str">
        <f aca="false">IF(MOD(ROW(),10),"",INDEX(AT$3:AT$600,ROW()/10))</f>
        <v/>
      </c>
      <c r="AV497" s="181" t="n">
        <v>4.95</v>
      </c>
      <c r="AW497" s="229" t="e">
        <f aca="false">VALUE($AU497)</f>
        <v>#VALUE!</v>
      </c>
      <c r="AZ497" s="180" t="str">
        <f aca="false">IF(MOD(ROW(),2),"",INDEX(AY$3:AY$600,ROW()/2))</f>
        <v/>
      </c>
      <c r="BA497" s="181" t="n">
        <v>4.95</v>
      </c>
      <c r="BB497" s="182" t="e">
        <f aca="false">VALUE(AZ497)</f>
        <v>#VALUE!</v>
      </c>
      <c r="BE497" s="180" t="str">
        <f aca="false">IF(MOD(ROW(),2),"",INDEX(BD$3:BD$600,ROW()/2))</f>
        <v/>
      </c>
      <c r="BF497" s="181" t="n">
        <v>4.95</v>
      </c>
      <c r="BG497" s="182" t="n">
        <f aca="false">VALUE($BD498)</f>
        <v>0</v>
      </c>
    </row>
    <row r="498" customFormat="false" ht="12.75" hidden="false" customHeight="false" outlineLevel="0" collapsed="false">
      <c r="S498" s="165"/>
      <c r="T498" s="165"/>
      <c r="U498" s="165"/>
      <c r="V498" s="165"/>
      <c r="W498" s="165"/>
      <c r="Y498" s="164" t="n">
        <v>495</v>
      </c>
      <c r="AA498" s="180" t="n">
        <f aca="false">IF(MOD(ROW(),2),"",INDEX($Z$3:$Z$600,ROW()/2))</f>
        <v>0</v>
      </c>
      <c r="AB498" s="181" t="n">
        <v>4.96</v>
      </c>
      <c r="AC498" s="182" t="n">
        <f aca="false">VALUE($Z499)</f>
        <v>0</v>
      </c>
      <c r="AD498" s="164" t="n">
        <v>495</v>
      </c>
      <c r="AE498" s="191"/>
      <c r="AF498" s="227" t="str">
        <f aca="false">IF(MOD(ROW(),10),"",INDEX(AE$3:AE$600,ROW()/10))</f>
        <v/>
      </c>
      <c r="AG498" s="228" t="n">
        <v>493</v>
      </c>
      <c r="AH498" s="229" t="e">
        <f aca="false">VALUE($AF498)</f>
        <v>#VALUE!</v>
      </c>
      <c r="AI498" s="164" t="n">
        <v>495</v>
      </c>
      <c r="AK498" s="227" t="str">
        <f aca="false">IF(MOD(ROW(),10),"",INDEX(AJ$3:AJ$600,ROW()/10))</f>
        <v/>
      </c>
      <c r="AL498" s="228" t="n">
        <v>488</v>
      </c>
      <c r="AM498" s="229" t="e">
        <f aca="false">VALUE($AF498)</f>
        <v>#VALUE!</v>
      </c>
      <c r="AN498" s="164" t="n">
        <v>495</v>
      </c>
      <c r="AP498" s="227" t="str">
        <f aca="false">IF(MOD(ROW(),10),"",INDEX(AO$3:AO$600,ROW()/10))</f>
        <v/>
      </c>
      <c r="AQ498" s="181" t="n">
        <v>4.96</v>
      </c>
      <c r="AR498" s="229" t="e">
        <f aca="false">VALUE($AP498)</f>
        <v>#VALUE!</v>
      </c>
      <c r="AS498" s="164" t="n">
        <v>4950</v>
      </c>
      <c r="AU498" s="227" t="str">
        <f aca="false">IF(MOD(ROW(),10),"",INDEX(AT$3:AT$600,ROW()/10))</f>
        <v/>
      </c>
      <c r="AV498" s="181" t="n">
        <v>4.96</v>
      </c>
      <c r="AW498" s="229" t="e">
        <f aca="false">VALUE($AU498)</f>
        <v>#VALUE!</v>
      </c>
      <c r="AZ498" s="180" t="n">
        <f aca="false">IF(MOD(ROW(),2),"",INDEX(AY$3:AY$600,ROW()/2))</f>
        <v>0</v>
      </c>
      <c r="BA498" s="181" t="n">
        <v>4.96</v>
      </c>
      <c r="BB498" s="182" t="n">
        <f aca="false">VALUE(AZ498)</f>
        <v>0</v>
      </c>
      <c r="BE498" s="180" t="n">
        <f aca="false">IF(MOD(ROW(),2),"",INDEX(BD$3:BD$600,ROW()/2))</f>
        <v>0</v>
      </c>
      <c r="BF498" s="181" t="n">
        <v>4.96</v>
      </c>
      <c r="BG498" s="182" t="n">
        <f aca="false">VALUE($BD499)</f>
        <v>0</v>
      </c>
    </row>
    <row r="499" customFormat="false" ht="12.75" hidden="false" customHeight="false" outlineLevel="0" collapsed="false">
      <c r="S499" s="165"/>
      <c r="T499" s="165"/>
      <c r="U499" s="165"/>
      <c r="V499" s="165"/>
      <c r="W499" s="165"/>
      <c r="Y499" s="164" t="n">
        <v>496</v>
      </c>
      <c r="AA499" s="180" t="str">
        <f aca="false">IF(MOD(ROW(),2),"",INDEX($Z$3:$Z$600,ROW()/2))</f>
        <v/>
      </c>
      <c r="AB499" s="181" t="n">
        <v>4.97</v>
      </c>
      <c r="AC499" s="182" t="n">
        <f aca="false">VALUE($Z500)</f>
        <v>0</v>
      </c>
      <c r="AD499" s="164" t="n">
        <v>496</v>
      </c>
      <c r="AE499" s="191"/>
      <c r="AF499" s="227" t="str">
        <f aca="false">IF(MOD(ROW(),10),"",INDEX(AE$3:AE$600,ROW()/10))</f>
        <v/>
      </c>
      <c r="AG499" s="228" t="n">
        <v>494</v>
      </c>
      <c r="AH499" s="229" t="e">
        <f aca="false">VALUE($AF499)</f>
        <v>#VALUE!</v>
      </c>
      <c r="AI499" s="164" t="n">
        <v>496</v>
      </c>
      <c r="AK499" s="227" t="str">
        <f aca="false">IF(MOD(ROW(),10),"",INDEX(AJ$3:AJ$600,ROW()/10))</f>
        <v/>
      </c>
      <c r="AL499" s="228" t="n">
        <v>489</v>
      </c>
      <c r="AM499" s="229" t="e">
        <f aca="false">VALUE($AF499)</f>
        <v>#VALUE!</v>
      </c>
      <c r="AN499" s="164" t="n">
        <v>496</v>
      </c>
      <c r="AP499" s="227" t="str">
        <f aca="false">IF(MOD(ROW(),10),"",INDEX(AO$3:AO$600,ROW()/10))</f>
        <v/>
      </c>
      <c r="AQ499" s="181" t="n">
        <v>4.97</v>
      </c>
      <c r="AR499" s="229" t="e">
        <f aca="false">VALUE($AP499)</f>
        <v>#VALUE!</v>
      </c>
      <c r="AS499" s="164" t="n">
        <v>4960</v>
      </c>
      <c r="AU499" s="227" t="str">
        <f aca="false">IF(MOD(ROW(),10),"",INDEX(AT$3:AT$600,ROW()/10))</f>
        <v/>
      </c>
      <c r="AV499" s="181" t="n">
        <v>4.97</v>
      </c>
      <c r="AW499" s="229" t="e">
        <f aca="false">VALUE($AU499)</f>
        <v>#VALUE!</v>
      </c>
      <c r="AZ499" s="180" t="str">
        <f aca="false">IF(MOD(ROW(),2),"",INDEX(AY$3:AY$600,ROW()/2))</f>
        <v/>
      </c>
      <c r="BA499" s="181" t="n">
        <v>4.97</v>
      </c>
      <c r="BB499" s="182" t="e">
        <f aca="false">VALUE(AZ499)</f>
        <v>#VALUE!</v>
      </c>
      <c r="BE499" s="180" t="str">
        <f aca="false">IF(MOD(ROW(),2),"",INDEX(BD$3:BD$600,ROW()/2))</f>
        <v/>
      </c>
      <c r="BF499" s="181" t="n">
        <v>4.97</v>
      </c>
      <c r="BG499" s="182" t="n">
        <f aca="false">VALUE($BD500)</f>
        <v>0</v>
      </c>
    </row>
    <row r="500" customFormat="false" ht="12.75" hidden="false" customHeight="false" outlineLevel="0" collapsed="false">
      <c r="S500" s="165"/>
      <c r="T500" s="165"/>
      <c r="U500" s="165"/>
      <c r="V500" s="165"/>
      <c r="W500" s="165"/>
      <c r="Y500" s="164" t="n">
        <v>497</v>
      </c>
      <c r="AA500" s="180" t="n">
        <f aca="false">IF(MOD(ROW(),2),"",INDEX($Z$3:$Z$600,ROW()/2))</f>
        <v>0</v>
      </c>
      <c r="AB500" s="181" t="n">
        <v>4.98</v>
      </c>
      <c r="AC500" s="182" t="n">
        <f aca="false">VALUE($Z501)</f>
        <v>0</v>
      </c>
      <c r="AD500" s="164" t="n">
        <v>497</v>
      </c>
      <c r="AE500" s="191"/>
      <c r="AF500" s="227" t="n">
        <f aca="false">IF(MOD(ROW(),10),"",INDEX(AE$3:AE$600,ROW()/10))</f>
        <v>0</v>
      </c>
      <c r="AG500" s="228" t="n">
        <v>495</v>
      </c>
      <c r="AH500" s="229" t="n">
        <f aca="false">VALUE($AF500)</f>
        <v>0</v>
      </c>
      <c r="AI500" s="164" t="n">
        <v>497</v>
      </c>
      <c r="AK500" s="227" t="n">
        <f aca="false">IF(MOD(ROW(),10),"",INDEX(AJ$3:AJ$600,ROW()/10))</f>
        <v>0</v>
      </c>
      <c r="AL500" s="228" t="n">
        <v>490</v>
      </c>
      <c r="AM500" s="229" t="n">
        <f aca="false">VALUE($AF500)</f>
        <v>0</v>
      </c>
      <c r="AN500" s="164" t="n">
        <v>497</v>
      </c>
      <c r="AP500" s="227" t="n">
        <f aca="false">IF(MOD(ROW(),10),"",INDEX(AO$3:AO$600,ROW()/10))</f>
        <v>0</v>
      </c>
      <c r="AQ500" s="181" t="n">
        <v>4.98</v>
      </c>
      <c r="AR500" s="229" t="n">
        <f aca="false">VALUE($AP500)</f>
        <v>0</v>
      </c>
      <c r="AS500" s="164" t="n">
        <v>4970</v>
      </c>
      <c r="AU500" s="227" t="n">
        <f aca="false">IF(MOD(ROW(),10),"",INDEX(AT$3:AT$600,ROW()/10))</f>
        <v>0</v>
      </c>
      <c r="AV500" s="181" t="n">
        <v>4.98</v>
      </c>
      <c r="AW500" s="229" t="n">
        <f aca="false">VALUE($AU500)</f>
        <v>0</v>
      </c>
      <c r="AZ500" s="180" t="n">
        <f aca="false">IF(MOD(ROW(),2),"",INDEX(AY$3:AY$600,ROW()/2))</f>
        <v>0</v>
      </c>
      <c r="BA500" s="181" t="n">
        <v>4.98</v>
      </c>
      <c r="BB500" s="182" t="n">
        <f aca="false">VALUE(AZ500)</f>
        <v>0</v>
      </c>
      <c r="BE500" s="180" t="n">
        <f aca="false">IF(MOD(ROW(),2),"",INDEX(BD$3:BD$600,ROW()/2))</f>
        <v>0</v>
      </c>
      <c r="BF500" s="181" t="n">
        <v>4.98</v>
      </c>
      <c r="BG500" s="182" t="n">
        <f aca="false">VALUE($BD501)</f>
        <v>0</v>
      </c>
    </row>
    <row r="501" customFormat="false" ht="12.75" hidden="false" customHeight="false" outlineLevel="0" collapsed="false">
      <c r="S501" s="165"/>
      <c r="T501" s="165"/>
      <c r="U501" s="165"/>
      <c r="V501" s="165"/>
      <c r="W501" s="165"/>
      <c r="Y501" s="164" t="n">
        <v>498</v>
      </c>
      <c r="AA501" s="180" t="str">
        <f aca="false">IF(MOD(ROW(),2),"",INDEX($Z$3:$Z$600,ROW()/2))</f>
        <v/>
      </c>
      <c r="AB501" s="181" t="n">
        <v>4.99</v>
      </c>
      <c r="AC501" s="182" t="n">
        <f aca="false">VALUE($Z502)</f>
        <v>0</v>
      </c>
      <c r="AD501" s="164" t="n">
        <v>498</v>
      </c>
      <c r="AE501" s="191"/>
      <c r="AF501" s="227" t="str">
        <f aca="false">IF(MOD(ROW(),10),"",INDEX(AE$3:AE$600,ROW()/10))</f>
        <v/>
      </c>
      <c r="AG501" s="228" t="n">
        <v>496</v>
      </c>
      <c r="AH501" s="229" t="e">
        <f aca="false">VALUE($AF501)</f>
        <v>#VALUE!</v>
      </c>
      <c r="AI501" s="164" t="n">
        <v>498</v>
      </c>
      <c r="AK501" s="227" t="str">
        <f aca="false">IF(MOD(ROW(),10),"",INDEX(AJ$3:AJ$600,ROW()/10))</f>
        <v/>
      </c>
      <c r="AL501" s="228" t="n">
        <v>491</v>
      </c>
      <c r="AM501" s="229" t="e">
        <f aca="false">VALUE($AF501)</f>
        <v>#VALUE!</v>
      </c>
      <c r="AN501" s="164" t="n">
        <v>498</v>
      </c>
      <c r="AP501" s="227" t="str">
        <f aca="false">IF(MOD(ROW(),10),"",INDEX(AO$3:AO$600,ROW()/10))</f>
        <v/>
      </c>
      <c r="AQ501" s="181" t="n">
        <v>4.99</v>
      </c>
      <c r="AR501" s="229" t="e">
        <f aca="false">VALUE($AP501)</f>
        <v>#VALUE!</v>
      </c>
      <c r="AS501" s="164" t="n">
        <v>4980</v>
      </c>
      <c r="AU501" s="227" t="str">
        <f aca="false">IF(MOD(ROW(),10),"",INDEX(AT$3:AT$600,ROW()/10))</f>
        <v/>
      </c>
      <c r="AV501" s="181" t="n">
        <v>4.99</v>
      </c>
      <c r="AW501" s="229" t="e">
        <f aca="false">VALUE($AU501)</f>
        <v>#VALUE!</v>
      </c>
      <c r="AZ501" s="180" t="str">
        <f aca="false">IF(MOD(ROW(),2),"",INDEX(AY$3:AY$600,ROW()/2))</f>
        <v/>
      </c>
      <c r="BA501" s="181" t="n">
        <v>4.99</v>
      </c>
      <c r="BB501" s="182" t="e">
        <f aca="false">VALUE(AZ501)</f>
        <v>#VALUE!</v>
      </c>
      <c r="BE501" s="180" t="str">
        <f aca="false">IF(MOD(ROW(),2),"",INDEX(BD$3:BD$600,ROW()/2))</f>
        <v/>
      </c>
      <c r="BF501" s="181" t="n">
        <v>4.99</v>
      </c>
      <c r="BG501" s="182" t="n">
        <f aca="false">VALUE($BD502)</f>
        <v>0</v>
      </c>
    </row>
    <row r="502" customFormat="false" ht="12.75" hidden="false" customHeight="false" outlineLevel="0" collapsed="false">
      <c r="S502" s="165"/>
      <c r="T502" s="165"/>
      <c r="U502" s="165"/>
      <c r="V502" s="165"/>
      <c r="W502" s="165"/>
      <c r="Y502" s="164" t="n">
        <v>499</v>
      </c>
      <c r="AA502" s="180" t="n">
        <f aca="false">IF(MOD(ROW(),2),"",INDEX($Z$3:$Z$600,ROW()/2))</f>
        <v>0</v>
      </c>
      <c r="AB502" s="181" t="n">
        <v>5</v>
      </c>
      <c r="AC502" s="182" t="n">
        <f aca="false">VALUE($Z503)</f>
        <v>0</v>
      </c>
      <c r="AD502" s="164" t="n">
        <v>499</v>
      </c>
      <c r="AE502" s="191"/>
      <c r="AF502" s="227" t="str">
        <f aca="false">IF(MOD(ROW(),10),"",INDEX(AE$3:AE$600,ROW()/10))</f>
        <v/>
      </c>
      <c r="AG502" s="228" t="n">
        <v>497</v>
      </c>
      <c r="AH502" s="229" t="e">
        <f aca="false">VALUE($AF502)</f>
        <v>#VALUE!</v>
      </c>
      <c r="AI502" s="164" t="n">
        <v>499</v>
      </c>
      <c r="AK502" s="227" t="str">
        <f aca="false">IF(MOD(ROW(),10),"",INDEX(AJ$3:AJ$600,ROW()/10))</f>
        <v/>
      </c>
      <c r="AL502" s="228" t="n">
        <v>492</v>
      </c>
      <c r="AM502" s="229" t="e">
        <f aca="false">VALUE($AF502)</f>
        <v>#VALUE!</v>
      </c>
      <c r="AN502" s="164" t="n">
        <v>499</v>
      </c>
      <c r="AP502" s="227" t="str">
        <f aca="false">IF(MOD(ROW(),10),"",INDEX(AO$3:AO$600,ROW()/10))</f>
        <v/>
      </c>
      <c r="AQ502" s="181" t="n">
        <v>5</v>
      </c>
      <c r="AR502" s="229" t="e">
        <f aca="false">VALUE($AP502)</f>
        <v>#VALUE!</v>
      </c>
      <c r="AS502" s="164" t="n">
        <v>4990</v>
      </c>
      <c r="AU502" s="227" t="str">
        <f aca="false">IF(MOD(ROW(),10),"",INDEX(AT$3:AT$600,ROW()/10))</f>
        <v/>
      </c>
      <c r="AV502" s="181" t="n">
        <v>5</v>
      </c>
      <c r="AW502" s="229" t="e">
        <f aca="false">VALUE($AU502)</f>
        <v>#VALUE!</v>
      </c>
      <c r="AZ502" s="180" t="n">
        <f aca="false">IF(MOD(ROW(),2),"",INDEX(AY$3:AY$600,ROW()/2))</f>
        <v>0</v>
      </c>
      <c r="BA502" s="181" t="n">
        <v>5</v>
      </c>
      <c r="BB502" s="182" t="n">
        <f aca="false">VALUE(AZ502)</f>
        <v>0</v>
      </c>
      <c r="BE502" s="180" t="n">
        <f aca="false">IF(MOD(ROW(),2),"",INDEX(BD$3:BD$600,ROW()/2))</f>
        <v>0</v>
      </c>
      <c r="BF502" s="181" t="n">
        <v>5</v>
      </c>
      <c r="BG502" s="182" t="n">
        <f aca="false">VALUE($BD503)</f>
        <v>0</v>
      </c>
    </row>
    <row r="503" customFormat="false" ht="12.75" hidden="false" customHeight="false" outlineLevel="0" collapsed="false">
      <c r="S503" s="165"/>
      <c r="T503" s="165"/>
      <c r="U503" s="165"/>
      <c r="V503" s="165"/>
      <c r="Y503" s="164" t="n">
        <v>500</v>
      </c>
      <c r="AA503" s="180" t="str">
        <f aca="false">IF(MOD(ROW(),2),"",INDEX($Z$3:$Z$600,ROW()/2))</f>
        <v/>
      </c>
      <c r="AB503" s="181" t="n">
        <v>5.01</v>
      </c>
      <c r="AC503" s="182" t="n">
        <f aca="false">VALUE($Z504)</f>
        <v>0</v>
      </c>
      <c r="AD503" s="164" t="n">
        <v>500</v>
      </c>
      <c r="AE503" s="191"/>
      <c r="AF503" s="227" t="str">
        <f aca="false">IF(MOD(ROW(),10),"",INDEX(AE$3:AE$600,ROW()/10))</f>
        <v/>
      </c>
      <c r="AG503" s="228" t="n">
        <v>498</v>
      </c>
      <c r="AH503" s="229" t="e">
        <f aca="false">VALUE($AF503)</f>
        <v>#VALUE!</v>
      </c>
      <c r="AI503" s="164" t="n">
        <v>500</v>
      </c>
      <c r="AK503" s="227" t="str">
        <f aca="false">IF(MOD(ROW(),10),"",INDEX(AJ$3:AJ$600,ROW()/10))</f>
        <v/>
      </c>
      <c r="AL503" s="228" t="n">
        <v>493</v>
      </c>
      <c r="AM503" s="229" t="e">
        <f aca="false">VALUE($AF503)</f>
        <v>#VALUE!</v>
      </c>
      <c r="AN503" s="164" t="n">
        <v>500</v>
      </c>
      <c r="AP503" s="227" t="str">
        <f aca="false">IF(MOD(ROW(),10),"",INDEX(AO$3:AO$600,ROW()/10))</f>
        <v/>
      </c>
      <c r="AQ503" s="181" t="n">
        <v>5.01</v>
      </c>
      <c r="AR503" s="229" t="e">
        <f aca="false">VALUE($AP503)</f>
        <v>#VALUE!</v>
      </c>
      <c r="AS503" s="164" t="n">
        <v>5000</v>
      </c>
      <c r="AU503" s="227" t="str">
        <f aca="false">IF(MOD(ROW(),10),"",INDEX(AT$3:AT$600,ROW()/10))</f>
        <v/>
      </c>
      <c r="AV503" s="181" t="n">
        <v>5.01</v>
      </c>
      <c r="AW503" s="229" t="e">
        <f aca="false">VALUE($AU503)</f>
        <v>#VALUE!</v>
      </c>
      <c r="AZ503" s="180" t="str">
        <f aca="false">IF(MOD(ROW(),2),"",INDEX(AY$3:AY$600,ROW()/2))</f>
        <v/>
      </c>
      <c r="BA503" s="181" t="n">
        <v>5.01</v>
      </c>
      <c r="BB503" s="182" t="e">
        <f aca="false">VALUE(AZ503)</f>
        <v>#VALUE!</v>
      </c>
      <c r="BE503" s="180" t="str">
        <f aca="false">IF(MOD(ROW(),2),"",INDEX(BD$3:BD$600,ROW()/2))</f>
        <v/>
      </c>
      <c r="BF503" s="181" t="n">
        <v>5.01</v>
      </c>
      <c r="BG503" s="182" t="n">
        <f aca="false">VALUE($BD504)</f>
        <v>0</v>
      </c>
    </row>
    <row r="504" customFormat="false" ht="12.75" hidden="false" customHeight="false" outlineLevel="0" collapsed="false">
      <c r="S504" s="165"/>
      <c r="T504" s="165"/>
      <c r="U504" s="165"/>
      <c r="V504" s="165"/>
      <c r="Y504" s="164" t="n">
        <v>501</v>
      </c>
      <c r="AA504" s="180" t="n">
        <f aca="false">IF(MOD(ROW(),2),"",INDEX($Z$3:$Z$600,ROW()/2))</f>
        <v>0</v>
      </c>
      <c r="AB504" s="181" t="n">
        <v>5.02</v>
      </c>
      <c r="AC504" s="182" t="n">
        <f aca="false">VALUE($Z505)</f>
        <v>0</v>
      </c>
      <c r="AD504" s="164" t="n">
        <v>501</v>
      </c>
      <c r="AE504" s="191"/>
      <c r="AF504" s="227" t="str">
        <f aca="false">IF(MOD(ROW(),10),"",INDEX(AE$3:AE$600,ROW()/10))</f>
        <v/>
      </c>
      <c r="AG504" s="228" t="n">
        <v>499</v>
      </c>
      <c r="AH504" s="229" t="e">
        <f aca="false">VALUE($AF504)</f>
        <v>#VALUE!</v>
      </c>
      <c r="AI504" s="164" t="n">
        <v>501</v>
      </c>
      <c r="AK504" s="227" t="str">
        <f aca="false">IF(MOD(ROW(),10),"",INDEX(AJ$3:AJ$600,ROW()/10))</f>
        <v/>
      </c>
      <c r="AL504" s="228" t="n">
        <v>494</v>
      </c>
      <c r="AM504" s="229" t="e">
        <f aca="false">VALUE($AF504)</f>
        <v>#VALUE!</v>
      </c>
      <c r="AN504" s="164" t="n">
        <v>501</v>
      </c>
      <c r="AP504" s="227" t="str">
        <f aca="false">IF(MOD(ROW(),10),"",INDEX(AO$3:AO$600,ROW()/10))</f>
        <v/>
      </c>
      <c r="AQ504" s="181" t="n">
        <v>5.02</v>
      </c>
      <c r="AR504" s="229" t="e">
        <f aca="false">VALUE($AP504)</f>
        <v>#VALUE!</v>
      </c>
      <c r="AS504" s="164" t="n">
        <v>5010</v>
      </c>
      <c r="AU504" s="227" t="str">
        <f aca="false">IF(MOD(ROW(),10),"",INDEX(AT$3:AT$600,ROW()/10))</f>
        <v/>
      </c>
      <c r="AV504" s="181" t="n">
        <v>5.02</v>
      </c>
      <c r="AW504" s="229" t="e">
        <f aca="false">VALUE($AU504)</f>
        <v>#VALUE!</v>
      </c>
      <c r="AZ504" s="180" t="n">
        <f aca="false">IF(MOD(ROW(),2),"",INDEX(AY$3:AY$600,ROW()/2))</f>
        <v>0</v>
      </c>
      <c r="BA504" s="181" t="n">
        <v>5.02</v>
      </c>
      <c r="BB504" s="182" t="n">
        <f aca="false">VALUE(AZ504)</f>
        <v>0</v>
      </c>
      <c r="BE504" s="180" t="n">
        <f aca="false">IF(MOD(ROW(),2),"",INDEX(BD$3:BD$600,ROW()/2))</f>
        <v>0</v>
      </c>
      <c r="BF504" s="181" t="n">
        <v>5.02</v>
      </c>
      <c r="BG504" s="182" t="n">
        <f aca="false">VALUE($BD505)</f>
        <v>0</v>
      </c>
    </row>
    <row r="505" customFormat="false" ht="12.75" hidden="false" customHeight="false" outlineLevel="0" collapsed="false">
      <c r="S505" s="165"/>
      <c r="T505" s="165"/>
      <c r="U505" s="165"/>
      <c r="V505" s="165"/>
      <c r="Y505" s="164" t="n">
        <v>502</v>
      </c>
      <c r="AA505" s="180" t="str">
        <f aca="false">IF(MOD(ROW(),2),"",INDEX($Z$3:$Z$600,ROW()/2))</f>
        <v/>
      </c>
      <c r="AB505" s="181" t="n">
        <v>5.03</v>
      </c>
      <c r="AC505" s="182" t="n">
        <f aca="false">VALUE($Z506)</f>
        <v>0</v>
      </c>
      <c r="AD505" s="164" t="n">
        <v>502</v>
      </c>
      <c r="AE505" s="191"/>
      <c r="AF505" s="227" t="str">
        <f aca="false">IF(MOD(ROW(),10),"",INDEX(AE$3:AE$600,ROW()/10))</f>
        <v/>
      </c>
      <c r="AG505" s="228" t="n">
        <v>500</v>
      </c>
      <c r="AH505" s="229" t="e">
        <f aca="false">VALUE($AF505)</f>
        <v>#VALUE!</v>
      </c>
      <c r="AI505" s="164" t="n">
        <v>502</v>
      </c>
      <c r="AK505" s="227" t="str">
        <f aca="false">IF(MOD(ROW(),10),"",INDEX(AJ$3:AJ$600,ROW()/10))</f>
        <v/>
      </c>
      <c r="AL505" s="228" t="n">
        <v>495</v>
      </c>
      <c r="AM505" s="229" t="e">
        <f aca="false">VALUE($AF505)</f>
        <v>#VALUE!</v>
      </c>
      <c r="AN505" s="164" t="n">
        <v>502</v>
      </c>
      <c r="AP505" s="227" t="str">
        <f aca="false">IF(MOD(ROW(),10),"",INDEX(AO$3:AO$600,ROW()/10))</f>
        <v/>
      </c>
      <c r="AQ505" s="181" t="n">
        <v>5.03</v>
      </c>
      <c r="AR505" s="229" t="e">
        <f aca="false">VALUE($AP505)</f>
        <v>#VALUE!</v>
      </c>
      <c r="AS505" s="164" t="n">
        <v>5020</v>
      </c>
      <c r="AU505" s="227" t="str">
        <f aca="false">IF(MOD(ROW(),10),"",INDEX(AT$3:AT$600,ROW()/10))</f>
        <v/>
      </c>
      <c r="AV505" s="181" t="n">
        <v>5.03</v>
      </c>
      <c r="AW505" s="229" t="e">
        <f aca="false">VALUE($AU505)</f>
        <v>#VALUE!</v>
      </c>
      <c r="AZ505" s="180" t="str">
        <f aca="false">IF(MOD(ROW(),2),"",INDEX(AY$3:AY$600,ROW()/2))</f>
        <v/>
      </c>
      <c r="BA505" s="181" t="n">
        <v>5.03</v>
      </c>
      <c r="BB505" s="182" t="e">
        <f aca="false">VALUE(AZ505)</f>
        <v>#VALUE!</v>
      </c>
      <c r="BE505" s="180" t="str">
        <f aca="false">IF(MOD(ROW(),2),"",INDEX(BD$3:BD$600,ROW()/2))</f>
        <v/>
      </c>
      <c r="BF505" s="181" t="n">
        <v>5.03</v>
      </c>
      <c r="BG505" s="182" t="n">
        <f aca="false">VALUE($BD506)</f>
        <v>0</v>
      </c>
    </row>
    <row r="506" customFormat="false" ht="12.75" hidden="false" customHeight="false" outlineLevel="0" collapsed="false">
      <c r="S506" s="165"/>
      <c r="T506" s="165"/>
      <c r="U506" s="165"/>
      <c r="V506" s="165"/>
      <c r="Y506" s="164" t="n">
        <v>503</v>
      </c>
      <c r="AA506" s="180" t="n">
        <f aca="false">IF(MOD(ROW(),2),"",INDEX($Z$3:$Z$600,ROW()/2))</f>
        <v>0</v>
      </c>
      <c r="AB506" s="181" t="n">
        <v>5.04</v>
      </c>
      <c r="AC506" s="182" t="n">
        <f aca="false">VALUE($Z507)</f>
        <v>0</v>
      </c>
      <c r="AD506" s="164" t="n">
        <v>503</v>
      </c>
      <c r="AE506" s="191"/>
      <c r="AF506" s="227" t="str">
        <f aca="false">IF(MOD(ROW(),10),"",INDEX(AE$3:AE$600,ROW()/10))</f>
        <v/>
      </c>
      <c r="AG506" s="228" t="n">
        <v>501</v>
      </c>
      <c r="AH506" s="229" t="e">
        <f aca="false">VALUE($AF506)</f>
        <v>#VALUE!</v>
      </c>
      <c r="AI506" s="164" t="n">
        <v>503</v>
      </c>
      <c r="AK506" s="227" t="str">
        <f aca="false">IF(MOD(ROW(),10),"",INDEX(AJ$3:AJ$600,ROW()/10))</f>
        <v/>
      </c>
      <c r="AL506" s="228" t="n">
        <v>496</v>
      </c>
      <c r="AM506" s="229" t="e">
        <f aca="false">VALUE($AF506)</f>
        <v>#VALUE!</v>
      </c>
      <c r="AN506" s="164" t="n">
        <v>503</v>
      </c>
      <c r="AP506" s="227" t="str">
        <f aca="false">IF(MOD(ROW(),10),"",INDEX(AO$3:AO$600,ROW()/10))</f>
        <v/>
      </c>
      <c r="AQ506" s="181" t="n">
        <v>5.04</v>
      </c>
      <c r="AR506" s="229" t="e">
        <f aca="false">VALUE($AP506)</f>
        <v>#VALUE!</v>
      </c>
      <c r="AS506" s="164" t="n">
        <v>5030</v>
      </c>
      <c r="AU506" s="227" t="str">
        <f aca="false">IF(MOD(ROW(),10),"",INDEX(AT$3:AT$600,ROW()/10))</f>
        <v/>
      </c>
      <c r="AV506" s="181" t="n">
        <v>5.04</v>
      </c>
      <c r="AW506" s="229" t="e">
        <f aca="false">VALUE($AU506)</f>
        <v>#VALUE!</v>
      </c>
      <c r="AZ506" s="180" t="n">
        <f aca="false">IF(MOD(ROW(),2),"",INDEX(AY$3:AY$600,ROW()/2))</f>
        <v>0</v>
      </c>
      <c r="BA506" s="181" t="n">
        <v>5.04</v>
      </c>
      <c r="BB506" s="182" t="n">
        <f aca="false">VALUE(AZ506)</f>
        <v>0</v>
      </c>
      <c r="BE506" s="180" t="n">
        <f aca="false">IF(MOD(ROW(),2),"",INDEX(BD$3:BD$600,ROW()/2))</f>
        <v>0</v>
      </c>
      <c r="BF506" s="181" t="n">
        <v>5.04</v>
      </c>
      <c r="BG506" s="182" t="n">
        <f aca="false">VALUE($BD507)</f>
        <v>0</v>
      </c>
    </row>
    <row r="507" customFormat="false" ht="12.75" hidden="false" customHeight="false" outlineLevel="0" collapsed="false">
      <c r="S507" s="165"/>
      <c r="T507" s="165"/>
      <c r="U507" s="165"/>
      <c r="V507" s="165"/>
      <c r="Y507" s="164" t="n">
        <v>504</v>
      </c>
      <c r="AA507" s="180" t="str">
        <f aca="false">IF(MOD(ROW(),2),"",INDEX($Z$3:$Z$600,ROW()/2))</f>
        <v/>
      </c>
      <c r="AB507" s="181" t="n">
        <v>5.05</v>
      </c>
      <c r="AC507" s="182" t="n">
        <f aca="false">VALUE($Z508)</f>
        <v>0</v>
      </c>
      <c r="AD507" s="164" t="n">
        <v>504</v>
      </c>
      <c r="AE507" s="191"/>
      <c r="AF507" s="227" t="str">
        <f aca="false">IF(MOD(ROW(),10),"",INDEX(AE$3:AE$600,ROW()/10))</f>
        <v/>
      </c>
      <c r="AG507" s="228" t="n">
        <v>502</v>
      </c>
      <c r="AH507" s="229" t="e">
        <f aca="false">VALUE($AF507)</f>
        <v>#VALUE!</v>
      </c>
      <c r="AI507" s="164" t="n">
        <v>504</v>
      </c>
      <c r="AK507" s="227" t="str">
        <f aca="false">IF(MOD(ROW(),10),"",INDEX(AJ$3:AJ$600,ROW()/10))</f>
        <v/>
      </c>
      <c r="AL507" s="228" t="n">
        <v>497</v>
      </c>
      <c r="AM507" s="229" t="e">
        <f aca="false">VALUE($AF507)</f>
        <v>#VALUE!</v>
      </c>
      <c r="AN507" s="164" t="n">
        <v>504</v>
      </c>
      <c r="AP507" s="227" t="str">
        <f aca="false">IF(MOD(ROW(),10),"",INDEX(AO$3:AO$600,ROW()/10))</f>
        <v/>
      </c>
      <c r="AQ507" s="181" t="n">
        <v>5.05</v>
      </c>
      <c r="AR507" s="229" t="e">
        <f aca="false">VALUE($AP507)</f>
        <v>#VALUE!</v>
      </c>
      <c r="AS507" s="164" t="n">
        <v>5040</v>
      </c>
      <c r="AU507" s="227" t="str">
        <f aca="false">IF(MOD(ROW(),10),"",INDEX(AT$3:AT$600,ROW()/10))</f>
        <v/>
      </c>
      <c r="AV507" s="181" t="n">
        <v>5.05</v>
      </c>
      <c r="AW507" s="229" t="e">
        <f aca="false">VALUE($AU507)</f>
        <v>#VALUE!</v>
      </c>
      <c r="AZ507" s="180" t="str">
        <f aca="false">IF(MOD(ROW(),2),"",INDEX(AY$3:AY$600,ROW()/2))</f>
        <v/>
      </c>
      <c r="BA507" s="181" t="n">
        <v>5.05</v>
      </c>
      <c r="BB507" s="182" t="e">
        <f aca="false">VALUE(AZ507)</f>
        <v>#VALUE!</v>
      </c>
      <c r="BE507" s="180" t="str">
        <f aca="false">IF(MOD(ROW(),2),"",INDEX(BD$3:BD$600,ROW()/2))</f>
        <v/>
      </c>
      <c r="BF507" s="181" t="n">
        <v>5.05</v>
      </c>
      <c r="BG507" s="182" t="n">
        <f aca="false">VALUE($BD508)</f>
        <v>0</v>
      </c>
    </row>
    <row r="508" customFormat="false" ht="12.75" hidden="false" customHeight="false" outlineLevel="0" collapsed="false">
      <c r="S508" s="165"/>
      <c r="T508" s="165"/>
      <c r="U508" s="165"/>
      <c r="V508" s="165"/>
      <c r="Y508" s="164" t="n">
        <v>505</v>
      </c>
      <c r="AA508" s="180" t="n">
        <f aca="false">IF(MOD(ROW(),2),"",INDEX($Z$3:$Z$600,ROW()/2))</f>
        <v>0</v>
      </c>
      <c r="AB508" s="181" t="n">
        <v>5.06</v>
      </c>
      <c r="AC508" s="182" t="n">
        <f aca="false">VALUE($Z509)</f>
        <v>0</v>
      </c>
      <c r="AD508" s="164" t="n">
        <v>505</v>
      </c>
      <c r="AE508" s="191"/>
      <c r="AF508" s="227" t="str">
        <f aca="false">IF(MOD(ROW(),10),"",INDEX(AE$3:AE$600,ROW()/10))</f>
        <v/>
      </c>
      <c r="AG508" s="228" t="n">
        <v>503</v>
      </c>
      <c r="AH508" s="229" t="e">
        <f aca="false">VALUE($AF508)</f>
        <v>#VALUE!</v>
      </c>
      <c r="AI508" s="164" t="n">
        <v>505</v>
      </c>
      <c r="AK508" s="227" t="str">
        <f aca="false">IF(MOD(ROW(),10),"",INDEX(AJ$3:AJ$600,ROW()/10))</f>
        <v/>
      </c>
      <c r="AL508" s="228" t="n">
        <v>498</v>
      </c>
      <c r="AM508" s="229" t="e">
        <f aca="false">VALUE($AF508)</f>
        <v>#VALUE!</v>
      </c>
      <c r="AN508" s="164" t="n">
        <v>505</v>
      </c>
      <c r="AP508" s="227" t="str">
        <f aca="false">IF(MOD(ROW(),10),"",INDEX(AO$3:AO$600,ROW()/10))</f>
        <v/>
      </c>
      <c r="AQ508" s="181" t="n">
        <v>5.06</v>
      </c>
      <c r="AR508" s="229" t="e">
        <f aca="false">VALUE($AP508)</f>
        <v>#VALUE!</v>
      </c>
      <c r="AS508" s="164" t="n">
        <v>5050</v>
      </c>
      <c r="AU508" s="227" t="str">
        <f aca="false">IF(MOD(ROW(),10),"",INDEX(AT$3:AT$600,ROW()/10))</f>
        <v/>
      </c>
      <c r="AV508" s="181" t="n">
        <v>5.06</v>
      </c>
      <c r="AW508" s="229" t="e">
        <f aca="false">VALUE($AU508)</f>
        <v>#VALUE!</v>
      </c>
      <c r="AZ508" s="180" t="n">
        <f aca="false">IF(MOD(ROW(),2),"",INDEX(AY$3:AY$600,ROW()/2))</f>
        <v>0</v>
      </c>
      <c r="BA508" s="181" t="n">
        <v>5.06</v>
      </c>
      <c r="BB508" s="182" t="n">
        <f aca="false">VALUE(AZ508)</f>
        <v>0</v>
      </c>
      <c r="BE508" s="180" t="n">
        <f aca="false">IF(MOD(ROW(),2),"",INDEX(BD$3:BD$600,ROW()/2))</f>
        <v>0</v>
      </c>
      <c r="BF508" s="181" t="n">
        <v>5.06</v>
      </c>
      <c r="BG508" s="182" t="n">
        <f aca="false">VALUE($BD509)</f>
        <v>0</v>
      </c>
    </row>
    <row r="509" customFormat="false" ht="12.75" hidden="false" customHeight="false" outlineLevel="0" collapsed="false">
      <c r="S509" s="165"/>
      <c r="T509" s="165"/>
      <c r="U509" s="165"/>
      <c r="V509" s="165"/>
      <c r="Y509" s="164" t="n">
        <v>506</v>
      </c>
      <c r="AA509" s="180" t="str">
        <f aca="false">IF(MOD(ROW(),2),"",INDEX($Z$3:$Z$600,ROW()/2))</f>
        <v/>
      </c>
      <c r="AB509" s="181" t="n">
        <v>5.07</v>
      </c>
      <c r="AC509" s="182" t="n">
        <f aca="false">VALUE($Z510)</f>
        <v>0</v>
      </c>
      <c r="AD509" s="164" t="n">
        <v>506</v>
      </c>
      <c r="AE509" s="191"/>
      <c r="AF509" s="227" t="str">
        <f aca="false">IF(MOD(ROW(),10),"",INDEX(AE$3:AE$600,ROW()/10))</f>
        <v/>
      </c>
      <c r="AG509" s="228" t="n">
        <v>504</v>
      </c>
      <c r="AH509" s="229" t="e">
        <f aca="false">VALUE($AF509)</f>
        <v>#VALUE!</v>
      </c>
      <c r="AI509" s="164" t="n">
        <v>506</v>
      </c>
      <c r="AK509" s="227" t="str">
        <f aca="false">IF(MOD(ROW(),10),"",INDEX(AJ$3:AJ$600,ROW()/10))</f>
        <v/>
      </c>
      <c r="AL509" s="228" t="n">
        <v>499</v>
      </c>
      <c r="AM509" s="229" t="e">
        <f aca="false">VALUE($AF509)</f>
        <v>#VALUE!</v>
      </c>
      <c r="AN509" s="164" t="n">
        <v>506</v>
      </c>
      <c r="AP509" s="227" t="str">
        <f aca="false">IF(MOD(ROW(),10),"",INDEX(AO$3:AO$600,ROW()/10))</f>
        <v/>
      </c>
      <c r="AQ509" s="181" t="n">
        <v>5.07</v>
      </c>
      <c r="AR509" s="229" t="e">
        <f aca="false">VALUE($AP509)</f>
        <v>#VALUE!</v>
      </c>
      <c r="AS509" s="164" t="n">
        <v>5060</v>
      </c>
      <c r="AU509" s="227" t="str">
        <f aca="false">IF(MOD(ROW(),10),"",INDEX(AT$3:AT$600,ROW()/10))</f>
        <v/>
      </c>
      <c r="AV509" s="181" t="n">
        <v>5.07</v>
      </c>
      <c r="AW509" s="229" t="e">
        <f aca="false">VALUE($AU509)</f>
        <v>#VALUE!</v>
      </c>
      <c r="AZ509" s="180" t="str">
        <f aca="false">IF(MOD(ROW(),2),"",INDEX(AY$3:AY$600,ROW()/2))</f>
        <v/>
      </c>
      <c r="BA509" s="181" t="n">
        <v>5.07</v>
      </c>
      <c r="BB509" s="182" t="e">
        <f aca="false">VALUE(AZ509)</f>
        <v>#VALUE!</v>
      </c>
      <c r="BE509" s="180" t="str">
        <f aca="false">IF(MOD(ROW(),2),"",INDEX(BD$3:BD$600,ROW()/2))</f>
        <v/>
      </c>
      <c r="BF509" s="181" t="n">
        <v>5.07</v>
      </c>
      <c r="BG509" s="182" t="n">
        <f aca="false">VALUE($BD510)</f>
        <v>0</v>
      </c>
    </row>
    <row r="510" customFormat="false" ht="12.75" hidden="false" customHeight="false" outlineLevel="0" collapsed="false">
      <c r="S510" s="165"/>
      <c r="T510" s="165"/>
      <c r="U510" s="165"/>
      <c r="V510" s="165"/>
      <c r="Y510" s="164" t="n">
        <v>507</v>
      </c>
      <c r="AA510" s="180" t="n">
        <f aca="false">IF(MOD(ROW(),2),"",INDEX($Z$3:$Z$600,ROW()/2))</f>
        <v>0</v>
      </c>
      <c r="AB510" s="181" t="n">
        <v>5.08</v>
      </c>
      <c r="AC510" s="182" t="n">
        <f aca="false">VALUE($Z511)</f>
        <v>0</v>
      </c>
      <c r="AD510" s="164" t="n">
        <v>507</v>
      </c>
      <c r="AE510" s="191"/>
      <c r="AF510" s="227" t="n">
        <f aca="false">IF(MOD(ROW(),10),"",INDEX(AE$3:AE$600,ROW()/10))</f>
        <v>0</v>
      </c>
      <c r="AG510" s="228" t="n">
        <v>505</v>
      </c>
      <c r="AH510" s="229" t="n">
        <f aca="false">VALUE($AF510)</f>
        <v>0</v>
      </c>
      <c r="AI510" s="164" t="n">
        <v>507</v>
      </c>
      <c r="AK510" s="227" t="n">
        <f aca="false">IF(MOD(ROW(),10),"",INDEX(AJ$3:AJ$600,ROW()/10))</f>
        <v>0</v>
      </c>
      <c r="AL510" s="228" t="n">
        <v>500</v>
      </c>
      <c r="AM510" s="229" t="n">
        <f aca="false">VALUE($AF510)</f>
        <v>0</v>
      </c>
      <c r="AN510" s="164" t="n">
        <v>507</v>
      </c>
      <c r="AP510" s="227" t="n">
        <f aca="false">IF(MOD(ROW(),10),"",INDEX(AO$3:AO$600,ROW()/10))</f>
        <v>0</v>
      </c>
      <c r="AQ510" s="181" t="n">
        <v>5.08</v>
      </c>
      <c r="AR510" s="229" t="n">
        <f aca="false">VALUE($AP510)</f>
        <v>0</v>
      </c>
      <c r="AS510" s="164" t="n">
        <v>5070</v>
      </c>
      <c r="AU510" s="227" t="n">
        <f aca="false">IF(MOD(ROW(),10),"",INDEX(AT$3:AT$600,ROW()/10))</f>
        <v>0</v>
      </c>
      <c r="AV510" s="181" t="n">
        <v>5.08</v>
      </c>
      <c r="AW510" s="229" t="n">
        <f aca="false">VALUE($AU510)</f>
        <v>0</v>
      </c>
      <c r="AZ510" s="180" t="n">
        <f aca="false">IF(MOD(ROW(),2),"",INDEX(AY$3:AY$600,ROW()/2))</f>
        <v>0</v>
      </c>
      <c r="BA510" s="181" t="n">
        <v>5.08</v>
      </c>
      <c r="BB510" s="182" t="n">
        <f aca="false">VALUE(AZ510)</f>
        <v>0</v>
      </c>
      <c r="BE510" s="180" t="n">
        <f aca="false">IF(MOD(ROW(),2),"",INDEX(BD$3:BD$600,ROW()/2))</f>
        <v>0</v>
      </c>
      <c r="BF510" s="181" t="n">
        <v>5.08</v>
      </c>
      <c r="BG510" s="182" t="n">
        <f aca="false">VALUE($BD511)</f>
        <v>0</v>
      </c>
    </row>
    <row r="511" customFormat="false" ht="12.75" hidden="false" customHeight="false" outlineLevel="0" collapsed="false">
      <c r="S511" s="165"/>
      <c r="T511" s="165"/>
      <c r="U511" s="165"/>
      <c r="V511" s="165"/>
      <c r="AA511" s="180"/>
      <c r="AB511" s="181" t="n">
        <v>5.09</v>
      </c>
      <c r="AC511" s="182"/>
      <c r="AD511" s="164" t="n">
        <v>508</v>
      </c>
      <c r="AE511" s="191"/>
      <c r="AF511" s="227" t="str">
        <f aca="false">IF(MOD(ROW(),10),"",INDEX(AE$3:AE$600,ROW()/10))</f>
        <v/>
      </c>
      <c r="AG511" s="228" t="n">
        <v>506</v>
      </c>
      <c r="AH511" s="229" t="e">
        <f aca="false">VALUE($AF511)</f>
        <v>#VALUE!</v>
      </c>
      <c r="AI511" s="164" t="n">
        <v>508</v>
      </c>
      <c r="AK511" s="227" t="str">
        <f aca="false">IF(MOD(ROW(),10),"",INDEX(AJ$3:AJ$600,ROW()/10))</f>
        <v/>
      </c>
      <c r="AL511" s="228" t="n">
        <v>501</v>
      </c>
      <c r="AM511" s="229" t="e">
        <f aca="false">VALUE($AF511)</f>
        <v>#VALUE!</v>
      </c>
      <c r="AN511" s="164" t="n">
        <v>508</v>
      </c>
      <c r="AP511" s="227" t="str">
        <f aca="false">IF(MOD(ROW(),10),"",INDEX(AO$3:AO$600,ROW()/10))</f>
        <v/>
      </c>
      <c r="AQ511" s="181" t="n">
        <v>5.09</v>
      </c>
      <c r="AR511" s="229" t="e">
        <f aca="false">VALUE($AP511)</f>
        <v>#VALUE!</v>
      </c>
      <c r="AS511" s="164" t="n">
        <v>5080</v>
      </c>
      <c r="AU511" s="227" t="str">
        <f aca="false">IF(MOD(ROW(),10),"",INDEX(AT$3:AT$600,ROW()/10))</f>
        <v/>
      </c>
      <c r="AV511" s="181" t="n">
        <v>5.09</v>
      </c>
      <c r="AW511" s="229" t="e">
        <f aca="false">VALUE($AU511)</f>
        <v>#VALUE!</v>
      </c>
      <c r="AZ511" s="180"/>
      <c r="BA511" s="181" t="n">
        <v>5.09</v>
      </c>
      <c r="BB511" s="182"/>
      <c r="BE511" s="180"/>
      <c r="BF511" s="181" t="n">
        <v>5.09</v>
      </c>
      <c r="BG511" s="182" t="n">
        <f aca="false">VALUE($BD512)</f>
        <v>0</v>
      </c>
    </row>
    <row r="512" customFormat="false" ht="12.75" hidden="false" customHeight="false" outlineLevel="0" collapsed="false">
      <c r="U512" s="165"/>
      <c r="V512" s="165"/>
      <c r="AA512" s="180"/>
      <c r="AB512" s="181" t="n">
        <v>5.1</v>
      </c>
      <c r="AC512" s="182"/>
      <c r="AD512" s="164" t="n">
        <v>509</v>
      </c>
      <c r="AE512" s="191"/>
      <c r="AF512" s="227" t="str">
        <f aca="false">IF(MOD(ROW(),10),"",INDEX(AE$3:AE$600,ROW()/10))</f>
        <v/>
      </c>
      <c r="AG512" s="228" t="n">
        <v>507</v>
      </c>
      <c r="AH512" s="229" t="e">
        <f aca="false">VALUE($AF512)</f>
        <v>#VALUE!</v>
      </c>
      <c r="AI512" s="164" t="n">
        <v>509</v>
      </c>
      <c r="AK512" s="227" t="str">
        <f aca="false">IF(MOD(ROW(),10),"",INDEX(AJ$3:AJ$600,ROW()/10))</f>
        <v/>
      </c>
      <c r="AL512" s="228" t="n">
        <v>502</v>
      </c>
      <c r="AM512" s="229" t="e">
        <f aca="false">VALUE($AF512)</f>
        <v>#VALUE!</v>
      </c>
      <c r="AN512" s="164" t="n">
        <v>509</v>
      </c>
      <c r="AP512" s="227" t="str">
        <f aca="false">IF(MOD(ROW(),10),"",INDEX(AO$3:AO$600,ROW()/10))</f>
        <v/>
      </c>
      <c r="AQ512" s="181" t="n">
        <v>5.1</v>
      </c>
      <c r="AR512" s="229" t="e">
        <f aca="false">VALUE($AP512)</f>
        <v>#VALUE!</v>
      </c>
      <c r="AS512" s="164" t="n">
        <v>5090</v>
      </c>
      <c r="AU512" s="227" t="str">
        <f aca="false">IF(MOD(ROW(),10),"",INDEX(AT$3:AT$600,ROW()/10))</f>
        <v/>
      </c>
      <c r="AV512" s="181" t="n">
        <v>5.1</v>
      </c>
      <c r="AW512" s="229" t="e">
        <f aca="false">VALUE($AU512)</f>
        <v>#VALUE!</v>
      </c>
      <c r="AZ512" s="180"/>
      <c r="BA512" s="181" t="n">
        <v>5.1</v>
      </c>
      <c r="BB512" s="182"/>
      <c r="BE512" s="180"/>
      <c r="BF512" s="181" t="n">
        <v>5.1</v>
      </c>
      <c r="BG512" s="182" t="n">
        <f aca="false">VALUE($BD513)</f>
        <v>0</v>
      </c>
    </row>
    <row r="513" customFormat="false" ht="12.75" hidden="false" customHeight="false" outlineLevel="0" collapsed="false">
      <c r="AA513" s="180"/>
      <c r="AB513" s="181" t="n">
        <v>5.11</v>
      </c>
      <c r="AC513" s="182"/>
      <c r="AD513" s="164" t="n">
        <v>510</v>
      </c>
      <c r="AE513" s="191"/>
      <c r="AF513" s="227" t="str">
        <f aca="false">IF(MOD(ROW(),10),"",INDEX(AE$3:AE$600,ROW()/10))</f>
        <v/>
      </c>
      <c r="AG513" s="228" t="n">
        <v>508</v>
      </c>
      <c r="AH513" s="229" t="e">
        <f aca="false">VALUE($AF513)</f>
        <v>#VALUE!</v>
      </c>
      <c r="AI513" s="164" t="n">
        <v>510</v>
      </c>
      <c r="AK513" s="227" t="str">
        <f aca="false">IF(MOD(ROW(),10),"",INDEX(AJ$3:AJ$600,ROW()/10))</f>
        <v/>
      </c>
      <c r="AL513" s="228" t="n">
        <v>503</v>
      </c>
      <c r="AM513" s="229" t="e">
        <f aca="false">VALUE($AF513)</f>
        <v>#VALUE!</v>
      </c>
      <c r="AN513" s="164" t="n">
        <v>510</v>
      </c>
      <c r="AP513" s="227" t="str">
        <f aca="false">IF(MOD(ROW(),10),"",INDEX(AO$3:AO$600,ROW()/10))</f>
        <v/>
      </c>
      <c r="AQ513" s="181" t="n">
        <v>5.11</v>
      </c>
      <c r="AR513" s="229" t="e">
        <f aca="false">VALUE($AP513)</f>
        <v>#VALUE!</v>
      </c>
      <c r="AS513" s="164" t="n">
        <v>5100</v>
      </c>
      <c r="AU513" s="227" t="str">
        <f aca="false">IF(MOD(ROW(),10),"",INDEX(AT$3:AT$600,ROW()/10))</f>
        <v/>
      </c>
      <c r="AV513" s="181" t="n">
        <v>5.11</v>
      </c>
      <c r="AW513" s="229" t="e">
        <f aca="false">VALUE($AU513)</f>
        <v>#VALUE!</v>
      </c>
      <c r="AZ513" s="180"/>
      <c r="BA513" s="181" t="n">
        <v>5.11</v>
      </c>
      <c r="BB513" s="182"/>
      <c r="BE513" s="180"/>
      <c r="BF513" s="181" t="n">
        <v>5.11</v>
      </c>
      <c r="BG513" s="182" t="n">
        <f aca="false">VALUE($BD514)</f>
        <v>0</v>
      </c>
    </row>
    <row r="514" customFormat="false" ht="12.75" hidden="false" customHeight="false" outlineLevel="0" collapsed="false">
      <c r="AA514" s="180"/>
      <c r="AB514" s="181" t="n">
        <v>5.12</v>
      </c>
      <c r="AC514" s="182"/>
      <c r="AD514" s="164" t="n">
        <v>511</v>
      </c>
      <c r="AE514" s="191"/>
      <c r="AF514" s="227" t="str">
        <f aca="false">IF(MOD(ROW(),10),"",INDEX(AE$3:AE$600,ROW()/10))</f>
        <v/>
      </c>
      <c r="AG514" s="228" t="n">
        <v>509</v>
      </c>
      <c r="AH514" s="229" t="e">
        <f aca="false">VALUE($AF514)</f>
        <v>#VALUE!</v>
      </c>
      <c r="AI514" s="164" t="n">
        <v>511</v>
      </c>
      <c r="AK514" s="227" t="str">
        <f aca="false">IF(MOD(ROW(),10),"",INDEX(AJ$3:AJ$600,ROW()/10))</f>
        <v/>
      </c>
      <c r="AL514" s="228" t="n">
        <v>504</v>
      </c>
      <c r="AM514" s="229" t="e">
        <f aca="false">VALUE($AF514)</f>
        <v>#VALUE!</v>
      </c>
      <c r="AN514" s="164" t="n">
        <v>511</v>
      </c>
      <c r="AP514" s="227" t="str">
        <f aca="false">IF(MOD(ROW(),10),"",INDEX(AO$3:AO$600,ROW()/10))</f>
        <v/>
      </c>
      <c r="AQ514" s="181" t="n">
        <v>5.12</v>
      </c>
      <c r="AR514" s="229" t="e">
        <f aca="false">VALUE($AP514)</f>
        <v>#VALUE!</v>
      </c>
      <c r="AS514" s="164" t="n">
        <v>5110</v>
      </c>
      <c r="AU514" s="227" t="str">
        <f aca="false">IF(MOD(ROW(),10),"",INDEX(AT$3:AT$600,ROW()/10))</f>
        <v/>
      </c>
      <c r="AV514" s="181" t="n">
        <v>5.12</v>
      </c>
      <c r="AW514" s="229" t="e">
        <f aca="false">VALUE($AU514)</f>
        <v>#VALUE!</v>
      </c>
      <c r="AZ514" s="180"/>
      <c r="BA514" s="181" t="n">
        <v>5.12</v>
      </c>
      <c r="BB514" s="182"/>
      <c r="BE514" s="180"/>
      <c r="BF514" s="181" t="n">
        <v>5.12</v>
      </c>
      <c r="BG514" s="182" t="n">
        <f aca="false">VALUE($BD515)</f>
        <v>0</v>
      </c>
    </row>
    <row r="515" customFormat="false" ht="12.75" hidden="false" customHeight="false" outlineLevel="0" collapsed="false">
      <c r="AA515" s="180"/>
      <c r="AB515" s="181" t="n">
        <v>5.13</v>
      </c>
      <c r="AC515" s="182"/>
      <c r="AD515" s="164" t="n">
        <v>512</v>
      </c>
      <c r="AE515" s="191"/>
      <c r="AF515" s="227" t="str">
        <f aca="false">IF(MOD(ROW(),10),"",INDEX(AE$3:AE$600,ROW()/10))</f>
        <v/>
      </c>
      <c r="AG515" s="228" t="n">
        <v>510</v>
      </c>
      <c r="AH515" s="229" t="e">
        <f aca="false">VALUE($AF515)</f>
        <v>#VALUE!</v>
      </c>
      <c r="AI515" s="164" t="n">
        <v>512</v>
      </c>
      <c r="AK515" s="227" t="str">
        <f aca="false">IF(MOD(ROW(),10),"",INDEX(AJ$3:AJ$600,ROW()/10))</f>
        <v/>
      </c>
      <c r="AL515" s="228" t="n">
        <v>505</v>
      </c>
      <c r="AM515" s="229" t="e">
        <f aca="false">VALUE($AF515)</f>
        <v>#VALUE!</v>
      </c>
      <c r="AN515" s="164" t="n">
        <v>512</v>
      </c>
      <c r="AP515" s="227" t="str">
        <f aca="false">IF(MOD(ROW(),10),"",INDEX(AO$3:AO$600,ROW()/10))</f>
        <v/>
      </c>
      <c r="AQ515" s="181" t="n">
        <v>5.13</v>
      </c>
      <c r="AR515" s="229" t="e">
        <f aca="false">VALUE($AP515)</f>
        <v>#VALUE!</v>
      </c>
      <c r="AS515" s="164" t="n">
        <v>5120</v>
      </c>
      <c r="AU515" s="227" t="str">
        <f aca="false">IF(MOD(ROW(),10),"",INDEX(AT$3:AT$600,ROW()/10))</f>
        <v/>
      </c>
      <c r="AV515" s="181" t="n">
        <v>5.13</v>
      </c>
      <c r="AW515" s="229" t="e">
        <f aca="false">VALUE($AU515)</f>
        <v>#VALUE!</v>
      </c>
      <c r="AZ515" s="180"/>
      <c r="BA515" s="181" t="n">
        <v>5.13</v>
      </c>
      <c r="BB515" s="182"/>
      <c r="BE515" s="180"/>
      <c r="BF515" s="181" t="n">
        <v>5.13</v>
      </c>
      <c r="BG515" s="182" t="n">
        <f aca="false">VALUE($BD516)</f>
        <v>0</v>
      </c>
    </row>
    <row r="516" customFormat="false" ht="12.75" hidden="false" customHeight="false" outlineLevel="0" collapsed="false">
      <c r="AA516" s="180"/>
      <c r="AB516" s="181" t="n">
        <v>5.14</v>
      </c>
      <c r="AC516" s="182"/>
      <c r="AD516" s="164" t="n">
        <v>513</v>
      </c>
      <c r="AE516" s="191"/>
      <c r="AF516" s="227" t="str">
        <f aca="false">IF(MOD(ROW(),10),"",INDEX(AE$3:AE$600,ROW()/10))</f>
        <v/>
      </c>
      <c r="AG516" s="228" t="n">
        <v>511</v>
      </c>
      <c r="AH516" s="229" t="e">
        <f aca="false">VALUE($AF516)</f>
        <v>#VALUE!</v>
      </c>
      <c r="AI516" s="164" t="n">
        <v>513</v>
      </c>
      <c r="AK516" s="227" t="str">
        <f aca="false">IF(MOD(ROW(),10),"",INDEX(AJ$3:AJ$600,ROW()/10))</f>
        <v/>
      </c>
      <c r="AL516" s="228" t="n">
        <v>506</v>
      </c>
      <c r="AM516" s="229" t="e">
        <f aca="false">VALUE($AF516)</f>
        <v>#VALUE!</v>
      </c>
      <c r="AN516" s="164" t="n">
        <v>513</v>
      </c>
      <c r="AP516" s="227" t="str">
        <f aca="false">IF(MOD(ROW(),10),"",INDEX(AO$3:AO$600,ROW()/10))</f>
        <v/>
      </c>
      <c r="AQ516" s="181" t="n">
        <v>5.14</v>
      </c>
      <c r="AR516" s="229" t="e">
        <f aca="false">VALUE($AP516)</f>
        <v>#VALUE!</v>
      </c>
      <c r="AS516" s="164" t="n">
        <v>5130</v>
      </c>
      <c r="AU516" s="227" t="str">
        <f aca="false">IF(MOD(ROW(),10),"",INDEX(AT$3:AT$600,ROW()/10))</f>
        <v/>
      </c>
      <c r="AV516" s="181" t="n">
        <v>5.14</v>
      </c>
      <c r="AW516" s="229" t="e">
        <f aca="false">VALUE($AU516)</f>
        <v>#VALUE!</v>
      </c>
      <c r="AZ516" s="180"/>
      <c r="BA516" s="181" t="n">
        <v>5.14</v>
      </c>
      <c r="BB516" s="182"/>
      <c r="BE516" s="180"/>
      <c r="BF516" s="181" t="n">
        <v>5.14</v>
      </c>
      <c r="BG516" s="182" t="n">
        <f aca="false">VALUE($BD517)</f>
        <v>0</v>
      </c>
    </row>
    <row r="517" customFormat="false" ht="12.75" hidden="false" customHeight="false" outlineLevel="0" collapsed="false">
      <c r="AA517" s="180"/>
      <c r="AB517" s="181" t="n">
        <v>5.15</v>
      </c>
      <c r="AC517" s="182"/>
      <c r="AD517" s="164" t="n">
        <v>514</v>
      </c>
      <c r="AE517" s="191"/>
      <c r="AF517" s="227" t="str">
        <f aca="false">IF(MOD(ROW(),10),"",INDEX(AE$3:AE$600,ROW()/10))</f>
        <v/>
      </c>
      <c r="AG517" s="228" t="n">
        <v>512</v>
      </c>
      <c r="AH517" s="229" t="e">
        <f aca="false">VALUE($AF517)</f>
        <v>#VALUE!</v>
      </c>
      <c r="AI517" s="164" t="n">
        <v>514</v>
      </c>
      <c r="AK517" s="227" t="str">
        <f aca="false">IF(MOD(ROW(),10),"",INDEX(AJ$3:AJ$600,ROW()/10))</f>
        <v/>
      </c>
      <c r="AL517" s="228" t="n">
        <v>507</v>
      </c>
      <c r="AM517" s="229" t="e">
        <f aca="false">VALUE($AF517)</f>
        <v>#VALUE!</v>
      </c>
      <c r="AN517" s="164" t="n">
        <v>514</v>
      </c>
      <c r="AP517" s="227" t="str">
        <f aca="false">IF(MOD(ROW(),10),"",INDEX(AO$3:AO$600,ROW()/10))</f>
        <v/>
      </c>
      <c r="AQ517" s="181" t="n">
        <v>5.15</v>
      </c>
      <c r="AR517" s="229" t="e">
        <f aca="false">VALUE($AP517)</f>
        <v>#VALUE!</v>
      </c>
      <c r="AS517" s="164" t="n">
        <v>5140</v>
      </c>
      <c r="AU517" s="227" t="str">
        <f aca="false">IF(MOD(ROW(),10),"",INDEX(AT$3:AT$600,ROW()/10))</f>
        <v/>
      </c>
      <c r="AV517" s="181" t="n">
        <v>5.15</v>
      </c>
      <c r="AW517" s="229" t="e">
        <f aca="false">VALUE($AU517)</f>
        <v>#VALUE!</v>
      </c>
      <c r="AZ517" s="180"/>
      <c r="BA517" s="181" t="n">
        <v>5.15</v>
      </c>
      <c r="BB517" s="182"/>
      <c r="BE517" s="180"/>
      <c r="BF517" s="181" t="n">
        <v>5.15</v>
      </c>
      <c r="BG517" s="182" t="n">
        <f aca="false">VALUE($BD518)</f>
        <v>0</v>
      </c>
    </row>
    <row r="518" customFormat="false" ht="12.75" hidden="false" customHeight="false" outlineLevel="0" collapsed="false">
      <c r="AA518" s="180"/>
      <c r="AB518" s="181" t="n">
        <v>5.16</v>
      </c>
      <c r="AC518" s="182"/>
      <c r="AD518" s="164" t="n">
        <v>515</v>
      </c>
      <c r="AE518" s="191"/>
      <c r="AF518" s="227" t="str">
        <f aca="false">IF(MOD(ROW(),10),"",INDEX(AE$3:AE$600,ROW()/10))</f>
        <v/>
      </c>
      <c r="AG518" s="228" t="n">
        <v>513</v>
      </c>
      <c r="AH518" s="229" t="e">
        <f aca="false">VALUE($AF518)</f>
        <v>#VALUE!</v>
      </c>
      <c r="AI518" s="164" t="n">
        <v>515</v>
      </c>
      <c r="AK518" s="227" t="str">
        <f aca="false">IF(MOD(ROW(),10),"",INDEX(AJ$3:AJ$600,ROW()/10))</f>
        <v/>
      </c>
      <c r="AL518" s="228" t="n">
        <v>508</v>
      </c>
      <c r="AM518" s="229" t="e">
        <f aca="false">VALUE($AF518)</f>
        <v>#VALUE!</v>
      </c>
      <c r="AN518" s="164" t="n">
        <v>515</v>
      </c>
      <c r="AP518" s="227" t="str">
        <f aca="false">IF(MOD(ROW(),10),"",INDEX(AO$3:AO$600,ROW()/10))</f>
        <v/>
      </c>
      <c r="AQ518" s="181" t="n">
        <v>5.16</v>
      </c>
      <c r="AR518" s="229" t="e">
        <f aca="false">VALUE($AP518)</f>
        <v>#VALUE!</v>
      </c>
      <c r="AS518" s="164" t="n">
        <v>5150</v>
      </c>
      <c r="AU518" s="227" t="str">
        <f aca="false">IF(MOD(ROW(),10),"",INDEX(AT$3:AT$600,ROW()/10))</f>
        <v/>
      </c>
      <c r="AV518" s="181" t="n">
        <v>5.16</v>
      </c>
      <c r="AW518" s="229" t="e">
        <f aca="false">VALUE($AU518)</f>
        <v>#VALUE!</v>
      </c>
      <c r="AZ518" s="180"/>
      <c r="BA518" s="181" t="n">
        <v>5.16</v>
      </c>
      <c r="BB518" s="182"/>
      <c r="BE518" s="180"/>
      <c r="BF518" s="181" t="n">
        <v>5.16</v>
      </c>
      <c r="BG518" s="182" t="n">
        <f aca="false">VALUE($BD519)</f>
        <v>0</v>
      </c>
    </row>
    <row r="519" customFormat="false" ht="12.75" hidden="false" customHeight="false" outlineLevel="0" collapsed="false">
      <c r="AA519" s="180"/>
      <c r="AB519" s="181" t="n">
        <v>5.17</v>
      </c>
      <c r="AC519" s="182"/>
      <c r="AD519" s="164" t="n">
        <v>516</v>
      </c>
      <c r="AE519" s="191"/>
      <c r="AF519" s="227" t="str">
        <f aca="false">IF(MOD(ROW(),10),"",INDEX(AE$3:AE$600,ROW()/10))</f>
        <v/>
      </c>
      <c r="AG519" s="228" t="n">
        <v>514</v>
      </c>
      <c r="AH519" s="229" t="e">
        <f aca="false">VALUE($AF519)</f>
        <v>#VALUE!</v>
      </c>
      <c r="AI519" s="164" t="n">
        <v>516</v>
      </c>
      <c r="AK519" s="227" t="str">
        <f aca="false">IF(MOD(ROW(),10),"",INDEX(AJ$3:AJ$600,ROW()/10))</f>
        <v/>
      </c>
      <c r="AL519" s="228" t="n">
        <v>509</v>
      </c>
      <c r="AM519" s="229" t="e">
        <f aca="false">VALUE($AF519)</f>
        <v>#VALUE!</v>
      </c>
      <c r="AN519" s="164" t="n">
        <v>516</v>
      </c>
      <c r="AP519" s="227" t="str">
        <f aca="false">IF(MOD(ROW(),10),"",INDEX(AO$3:AO$600,ROW()/10))</f>
        <v/>
      </c>
      <c r="AQ519" s="181" t="n">
        <v>5.17</v>
      </c>
      <c r="AR519" s="229" t="e">
        <f aca="false">VALUE($AP519)</f>
        <v>#VALUE!</v>
      </c>
      <c r="AS519" s="164" t="n">
        <v>5160</v>
      </c>
      <c r="AU519" s="227" t="str">
        <f aca="false">IF(MOD(ROW(),10),"",INDEX(AT$3:AT$600,ROW()/10))</f>
        <v/>
      </c>
      <c r="AV519" s="181" t="n">
        <v>5.17</v>
      </c>
      <c r="AW519" s="229" t="e">
        <f aca="false">VALUE($AU519)</f>
        <v>#VALUE!</v>
      </c>
      <c r="AZ519" s="180"/>
      <c r="BA519" s="181" t="n">
        <v>5.17</v>
      </c>
      <c r="BB519" s="182"/>
      <c r="BE519" s="180"/>
      <c r="BF519" s="181" t="n">
        <v>5.17</v>
      </c>
      <c r="BG519" s="182" t="n">
        <f aca="false">VALUE($BD520)</f>
        <v>0</v>
      </c>
    </row>
    <row r="520" customFormat="false" ht="12.75" hidden="false" customHeight="false" outlineLevel="0" collapsed="false">
      <c r="AA520" s="180"/>
      <c r="AB520" s="181" t="n">
        <v>5.18</v>
      </c>
      <c r="AC520" s="182"/>
      <c r="AD520" s="164" t="n">
        <v>517</v>
      </c>
      <c r="AE520" s="191"/>
      <c r="AF520" s="227" t="n">
        <f aca="false">IF(MOD(ROW(),10),"",INDEX(AE$3:AE$600,ROW()/10))</f>
        <v>0</v>
      </c>
      <c r="AG520" s="228" t="n">
        <v>515</v>
      </c>
      <c r="AH520" s="229" t="n">
        <f aca="false">VALUE($AF520)</f>
        <v>0</v>
      </c>
      <c r="AI520" s="164" t="n">
        <v>517</v>
      </c>
      <c r="AK520" s="227" t="n">
        <f aca="false">IF(MOD(ROW(),10),"",INDEX(AJ$3:AJ$600,ROW()/10))</f>
        <v>0</v>
      </c>
      <c r="AL520" s="228" t="n">
        <v>510</v>
      </c>
      <c r="AM520" s="229" t="n">
        <f aca="false">VALUE($AF520)</f>
        <v>0</v>
      </c>
      <c r="AN520" s="164" t="n">
        <v>517</v>
      </c>
      <c r="AP520" s="227" t="n">
        <f aca="false">IF(MOD(ROW(),10),"",INDEX(AO$3:AO$600,ROW()/10))</f>
        <v>0</v>
      </c>
      <c r="AQ520" s="181" t="n">
        <v>5.18</v>
      </c>
      <c r="AR520" s="229" t="n">
        <f aca="false">VALUE($AP520)</f>
        <v>0</v>
      </c>
      <c r="AS520" s="164" t="n">
        <v>5170</v>
      </c>
      <c r="AU520" s="227" t="n">
        <f aca="false">IF(MOD(ROW(),10),"",INDEX(AT$3:AT$600,ROW()/10))</f>
        <v>0</v>
      </c>
      <c r="AV520" s="181" t="n">
        <v>5.18</v>
      </c>
      <c r="AW520" s="229" t="n">
        <f aca="false">VALUE($AU520)</f>
        <v>0</v>
      </c>
      <c r="AZ520" s="180"/>
      <c r="BA520" s="181" t="n">
        <v>5.18</v>
      </c>
      <c r="BB520" s="182"/>
      <c r="BE520" s="180"/>
      <c r="BF520" s="181" t="n">
        <v>5.18</v>
      </c>
      <c r="BG520" s="182" t="n">
        <f aca="false">VALUE($BD521)</f>
        <v>0</v>
      </c>
    </row>
    <row r="521" customFormat="false" ht="12.75" hidden="false" customHeight="false" outlineLevel="0" collapsed="false">
      <c r="AA521" s="180"/>
      <c r="AB521" s="181" t="n">
        <v>5.19</v>
      </c>
      <c r="AC521" s="182"/>
      <c r="AD521" s="164" t="n">
        <v>518</v>
      </c>
      <c r="AE521" s="191"/>
      <c r="AF521" s="227" t="str">
        <f aca="false">IF(MOD(ROW(),10),"",INDEX(AE$3:AE$600,ROW()/10))</f>
        <v/>
      </c>
      <c r="AG521" s="228" t="n">
        <v>516</v>
      </c>
      <c r="AH521" s="229" t="e">
        <f aca="false">VALUE($AF521)</f>
        <v>#VALUE!</v>
      </c>
      <c r="AI521" s="164" t="n">
        <v>518</v>
      </c>
      <c r="AK521" s="227" t="str">
        <f aca="false">IF(MOD(ROW(),10),"",INDEX(AJ$3:AJ$600,ROW()/10))</f>
        <v/>
      </c>
      <c r="AL521" s="228" t="n">
        <v>511</v>
      </c>
      <c r="AM521" s="229" t="e">
        <f aca="false">VALUE($AF521)</f>
        <v>#VALUE!</v>
      </c>
      <c r="AN521" s="164" t="n">
        <v>518</v>
      </c>
      <c r="AP521" s="227" t="str">
        <f aca="false">IF(MOD(ROW(),10),"",INDEX(AO$3:AO$600,ROW()/10))</f>
        <v/>
      </c>
      <c r="AQ521" s="181" t="n">
        <v>5.19</v>
      </c>
      <c r="AR521" s="229" t="e">
        <f aca="false">VALUE($AP521)</f>
        <v>#VALUE!</v>
      </c>
      <c r="AS521" s="164" t="n">
        <v>5180</v>
      </c>
      <c r="AU521" s="227" t="str">
        <f aca="false">IF(MOD(ROW(),10),"",INDEX(AT$3:AT$600,ROW()/10))</f>
        <v/>
      </c>
      <c r="AV521" s="181" t="n">
        <v>5.19</v>
      </c>
      <c r="AW521" s="229" t="e">
        <f aca="false">VALUE($AU521)</f>
        <v>#VALUE!</v>
      </c>
      <c r="AZ521" s="180"/>
      <c r="BA521" s="181" t="n">
        <v>5.19</v>
      </c>
      <c r="BB521" s="182"/>
      <c r="BE521" s="180"/>
      <c r="BF521" s="181" t="n">
        <v>5.19</v>
      </c>
      <c r="BG521" s="182" t="n">
        <f aca="false">VALUE($BD522)</f>
        <v>0</v>
      </c>
    </row>
    <row r="522" customFormat="false" ht="12.75" hidden="false" customHeight="false" outlineLevel="0" collapsed="false">
      <c r="AA522" s="180"/>
      <c r="AB522" s="181" t="n">
        <v>5.2</v>
      </c>
      <c r="AC522" s="182"/>
      <c r="AD522" s="164" t="n">
        <v>519</v>
      </c>
      <c r="AE522" s="191"/>
      <c r="AF522" s="227" t="str">
        <f aca="false">IF(MOD(ROW(),10),"",INDEX(AE$3:AE$600,ROW()/10))</f>
        <v/>
      </c>
      <c r="AG522" s="228" t="n">
        <v>517</v>
      </c>
      <c r="AH522" s="229" t="e">
        <f aca="false">VALUE($AF522)</f>
        <v>#VALUE!</v>
      </c>
      <c r="AI522" s="164" t="n">
        <v>519</v>
      </c>
      <c r="AK522" s="227" t="str">
        <f aca="false">IF(MOD(ROW(),10),"",INDEX(AJ$3:AJ$600,ROW()/10))</f>
        <v/>
      </c>
      <c r="AL522" s="228" t="n">
        <v>512</v>
      </c>
      <c r="AM522" s="229" t="e">
        <f aca="false">VALUE($AF522)</f>
        <v>#VALUE!</v>
      </c>
      <c r="AN522" s="164" t="n">
        <v>519</v>
      </c>
      <c r="AP522" s="227" t="str">
        <f aca="false">IF(MOD(ROW(),10),"",INDEX(AO$3:AO$600,ROW()/10))</f>
        <v/>
      </c>
      <c r="AQ522" s="181" t="n">
        <v>5.2</v>
      </c>
      <c r="AR522" s="229" t="e">
        <f aca="false">VALUE($AP522)</f>
        <v>#VALUE!</v>
      </c>
      <c r="AS522" s="164" t="n">
        <v>5190</v>
      </c>
      <c r="AU522" s="227" t="str">
        <f aca="false">IF(MOD(ROW(),10),"",INDEX(AT$3:AT$600,ROW()/10))</f>
        <v/>
      </c>
      <c r="AV522" s="181" t="n">
        <v>5.2</v>
      </c>
      <c r="AW522" s="229" t="e">
        <f aca="false">VALUE($AU522)</f>
        <v>#VALUE!</v>
      </c>
      <c r="AZ522" s="180"/>
      <c r="BA522" s="181" t="n">
        <v>5.2</v>
      </c>
      <c r="BB522" s="182"/>
      <c r="BE522" s="180"/>
      <c r="BF522" s="181" t="n">
        <v>5.2</v>
      </c>
      <c r="BG522" s="182" t="n">
        <f aca="false">VALUE($BD523)</f>
        <v>0</v>
      </c>
    </row>
    <row r="523" customFormat="false" ht="12.75" hidden="false" customHeight="false" outlineLevel="0" collapsed="false">
      <c r="AA523" s="180"/>
      <c r="AB523" s="181" t="n">
        <v>5.21</v>
      </c>
      <c r="AC523" s="182"/>
      <c r="AD523" s="164" t="n">
        <v>520</v>
      </c>
      <c r="AE523" s="191"/>
      <c r="AF523" s="227" t="str">
        <f aca="false">IF(MOD(ROW(),10),"",INDEX(AE$3:AE$600,ROW()/10))</f>
        <v/>
      </c>
      <c r="AG523" s="228" t="n">
        <v>518</v>
      </c>
      <c r="AH523" s="229" t="e">
        <f aca="false">VALUE($AF523)</f>
        <v>#VALUE!</v>
      </c>
      <c r="AI523" s="164" t="n">
        <v>520</v>
      </c>
      <c r="AK523" s="227" t="str">
        <f aca="false">IF(MOD(ROW(),10),"",INDEX(AJ$3:AJ$600,ROW()/10))</f>
        <v/>
      </c>
      <c r="AL523" s="228" t="n">
        <v>513</v>
      </c>
      <c r="AM523" s="229" t="e">
        <f aca="false">VALUE($AF523)</f>
        <v>#VALUE!</v>
      </c>
      <c r="AN523" s="164" t="n">
        <v>520</v>
      </c>
      <c r="AP523" s="227" t="str">
        <f aca="false">IF(MOD(ROW(),10),"",INDEX(AO$3:AO$600,ROW()/10))</f>
        <v/>
      </c>
      <c r="AQ523" s="181" t="n">
        <v>5.21</v>
      </c>
      <c r="AR523" s="229" t="e">
        <f aca="false">VALUE($AP523)</f>
        <v>#VALUE!</v>
      </c>
      <c r="AS523" s="164" t="n">
        <v>5200</v>
      </c>
      <c r="AU523" s="227" t="str">
        <f aca="false">IF(MOD(ROW(),10),"",INDEX(AT$3:AT$600,ROW()/10))</f>
        <v/>
      </c>
      <c r="AV523" s="181" t="n">
        <v>5.21</v>
      </c>
      <c r="AW523" s="229" t="e">
        <f aca="false">VALUE($AU523)</f>
        <v>#VALUE!</v>
      </c>
      <c r="AZ523" s="180"/>
      <c r="BA523" s="181" t="n">
        <v>5.21</v>
      </c>
      <c r="BB523" s="182"/>
      <c r="BE523" s="180"/>
      <c r="BF523" s="181" t="n">
        <v>5.21</v>
      </c>
      <c r="BG523" s="182" t="n">
        <f aca="false">VALUE($BD524)</f>
        <v>0</v>
      </c>
    </row>
    <row r="524" customFormat="false" ht="12.75" hidden="false" customHeight="false" outlineLevel="0" collapsed="false">
      <c r="AA524" s="180"/>
      <c r="AB524" s="181" t="n">
        <v>5.22</v>
      </c>
      <c r="AC524" s="182"/>
      <c r="AD524" s="164" t="n">
        <v>521</v>
      </c>
      <c r="AE524" s="191"/>
      <c r="AF524" s="227" t="str">
        <f aca="false">IF(MOD(ROW(),10),"",INDEX(AE$3:AE$600,ROW()/10))</f>
        <v/>
      </c>
      <c r="AG524" s="228" t="n">
        <v>519</v>
      </c>
      <c r="AH524" s="229" t="e">
        <f aca="false">VALUE($AF524)</f>
        <v>#VALUE!</v>
      </c>
      <c r="AI524" s="164" t="n">
        <v>521</v>
      </c>
      <c r="AK524" s="227" t="str">
        <f aca="false">IF(MOD(ROW(),10),"",INDEX(AJ$3:AJ$600,ROW()/10))</f>
        <v/>
      </c>
      <c r="AL524" s="228" t="n">
        <v>514</v>
      </c>
      <c r="AM524" s="229" t="e">
        <f aca="false">VALUE($AF524)</f>
        <v>#VALUE!</v>
      </c>
      <c r="AN524" s="164" t="n">
        <v>521</v>
      </c>
      <c r="AP524" s="227" t="str">
        <f aca="false">IF(MOD(ROW(),10),"",INDEX(AO$3:AO$600,ROW()/10))</f>
        <v/>
      </c>
      <c r="AQ524" s="181" t="n">
        <v>5.22</v>
      </c>
      <c r="AR524" s="229" t="e">
        <f aca="false">VALUE($AP524)</f>
        <v>#VALUE!</v>
      </c>
      <c r="AS524" s="164" t="n">
        <v>5210</v>
      </c>
      <c r="AU524" s="227" t="str">
        <f aca="false">IF(MOD(ROW(),10),"",INDEX(AT$3:AT$600,ROW()/10))</f>
        <v/>
      </c>
      <c r="AV524" s="181" t="n">
        <v>5.22</v>
      </c>
      <c r="AW524" s="229" t="e">
        <f aca="false">VALUE($AU524)</f>
        <v>#VALUE!</v>
      </c>
      <c r="AZ524" s="180"/>
      <c r="BA524" s="181" t="n">
        <v>5.22</v>
      </c>
      <c r="BB524" s="182"/>
      <c r="BE524" s="180"/>
      <c r="BF524" s="181" t="n">
        <v>5.22</v>
      </c>
      <c r="BG524" s="182" t="n">
        <f aca="false">VALUE($BD525)</f>
        <v>0</v>
      </c>
    </row>
    <row r="525" customFormat="false" ht="12.75" hidden="false" customHeight="false" outlineLevel="0" collapsed="false">
      <c r="AA525" s="180"/>
      <c r="AB525" s="181" t="n">
        <v>5.23</v>
      </c>
      <c r="AC525" s="182"/>
      <c r="AD525" s="164" t="n">
        <v>522</v>
      </c>
      <c r="AE525" s="191"/>
      <c r="AF525" s="227" t="str">
        <f aca="false">IF(MOD(ROW(),10),"",INDEX(AE$3:AE$600,ROW()/10))</f>
        <v/>
      </c>
      <c r="AG525" s="228" t="n">
        <v>520</v>
      </c>
      <c r="AH525" s="229" t="e">
        <f aca="false">VALUE($AF525)</f>
        <v>#VALUE!</v>
      </c>
      <c r="AI525" s="164" t="n">
        <v>522</v>
      </c>
      <c r="AK525" s="227" t="str">
        <f aca="false">IF(MOD(ROW(),10),"",INDEX(AJ$3:AJ$600,ROW()/10))</f>
        <v/>
      </c>
      <c r="AL525" s="228" t="n">
        <v>515</v>
      </c>
      <c r="AM525" s="229" t="e">
        <f aca="false">VALUE($AF525)</f>
        <v>#VALUE!</v>
      </c>
      <c r="AN525" s="164" t="n">
        <v>522</v>
      </c>
      <c r="AP525" s="227" t="str">
        <f aca="false">IF(MOD(ROW(),10),"",INDEX(AO$3:AO$600,ROW()/10))</f>
        <v/>
      </c>
      <c r="AQ525" s="181" t="n">
        <v>5.23</v>
      </c>
      <c r="AR525" s="229" t="e">
        <f aca="false">VALUE($AP525)</f>
        <v>#VALUE!</v>
      </c>
      <c r="AS525" s="164" t="n">
        <v>5220</v>
      </c>
      <c r="AU525" s="227" t="str">
        <f aca="false">IF(MOD(ROW(),10),"",INDEX(AT$3:AT$600,ROW()/10))</f>
        <v/>
      </c>
      <c r="AV525" s="181" t="n">
        <v>5.23</v>
      </c>
      <c r="AW525" s="229" t="e">
        <f aca="false">VALUE($AU525)</f>
        <v>#VALUE!</v>
      </c>
      <c r="AZ525" s="180"/>
      <c r="BA525" s="181" t="n">
        <v>5.23</v>
      </c>
      <c r="BB525" s="182"/>
      <c r="BE525" s="180"/>
      <c r="BF525" s="181" t="n">
        <v>5.23</v>
      </c>
      <c r="BG525" s="182" t="n">
        <f aca="false">VALUE($BD526)</f>
        <v>0</v>
      </c>
    </row>
    <row r="526" customFormat="false" ht="12.75" hidden="false" customHeight="false" outlineLevel="0" collapsed="false">
      <c r="AA526" s="180"/>
      <c r="AB526" s="181" t="n">
        <v>5.24</v>
      </c>
      <c r="AC526" s="182"/>
      <c r="AD526" s="164" t="n">
        <v>523</v>
      </c>
      <c r="AE526" s="191"/>
      <c r="AF526" s="227" t="str">
        <f aca="false">IF(MOD(ROW(),10),"",INDEX(AE$3:AE$600,ROW()/10))</f>
        <v/>
      </c>
      <c r="AG526" s="228" t="n">
        <v>521</v>
      </c>
      <c r="AH526" s="229" t="e">
        <f aca="false">VALUE($AF526)</f>
        <v>#VALUE!</v>
      </c>
      <c r="AI526" s="164" t="n">
        <v>523</v>
      </c>
      <c r="AK526" s="227" t="str">
        <f aca="false">IF(MOD(ROW(),10),"",INDEX(AJ$3:AJ$600,ROW()/10))</f>
        <v/>
      </c>
      <c r="AL526" s="228" t="n">
        <v>516</v>
      </c>
      <c r="AM526" s="229" t="e">
        <f aca="false">VALUE($AF526)</f>
        <v>#VALUE!</v>
      </c>
      <c r="AN526" s="164" t="n">
        <v>523</v>
      </c>
      <c r="AP526" s="227" t="str">
        <f aca="false">IF(MOD(ROW(),10),"",INDEX(AO$3:AO$600,ROW()/10))</f>
        <v/>
      </c>
      <c r="AQ526" s="181" t="n">
        <v>5.24</v>
      </c>
      <c r="AR526" s="229" t="e">
        <f aca="false">VALUE($AP526)</f>
        <v>#VALUE!</v>
      </c>
      <c r="AS526" s="164" t="n">
        <v>5230</v>
      </c>
      <c r="AU526" s="227" t="str">
        <f aca="false">IF(MOD(ROW(),10),"",INDEX(AT$3:AT$600,ROW()/10))</f>
        <v/>
      </c>
      <c r="AV526" s="181" t="n">
        <v>5.24</v>
      </c>
      <c r="AW526" s="229" t="e">
        <f aca="false">VALUE($AU526)</f>
        <v>#VALUE!</v>
      </c>
      <c r="AZ526" s="180"/>
      <c r="BA526" s="181" t="n">
        <v>5.24</v>
      </c>
      <c r="BB526" s="182"/>
      <c r="BE526" s="180"/>
      <c r="BF526" s="181" t="n">
        <v>5.24</v>
      </c>
      <c r="BG526" s="182" t="n">
        <f aca="false">VALUE($BD527)</f>
        <v>0</v>
      </c>
    </row>
    <row r="527" customFormat="false" ht="12.75" hidden="false" customHeight="false" outlineLevel="0" collapsed="false">
      <c r="AA527" s="180"/>
      <c r="AB527" s="181" t="n">
        <v>5.25</v>
      </c>
      <c r="AC527" s="182"/>
      <c r="AD527" s="164" t="n">
        <v>524</v>
      </c>
      <c r="AE527" s="191"/>
      <c r="AF527" s="227" t="str">
        <f aca="false">IF(MOD(ROW(),10),"",INDEX(AE$3:AE$600,ROW()/10))</f>
        <v/>
      </c>
      <c r="AG527" s="228" t="n">
        <v>522</v>
      </c>
      <c r="AH527" s="229" t="e">
        <f aca="false">VALUE($AF527)</f>
        <v>#VALUE!</v>
      </c>
      <c r="AI527" s="164" t="n">
        <v>524</v>
      </c>
      <c r="AK527" s="227" t="str">
        <f aca="false">IF(MOD(ROW(),10),"",INDEX(AJ$3:AJ$600,ROW()/10))</f>
        <v/>
      </c>
      <c r="AL527" s="228" t="n">
        <v>517</v>
      </c>
      <c r="AM527" s="229" t="e">
        <f aca="false">VALUE($AF527)</f>
        <v>#VALUE!</v>
      </c>
      <c r="AN527" s="164" t="n">
        <v>524</v>
      </c>
      <c r="AP527" s="227" t="str">
        <f aca="false">IF(MOD(ROW(),10),"",INDEX(AO$3:AO$600,ROW()/10))</f>
        <v/>
      </c>
      <c r="AQ527" s="181" t="n">
        <v>5.25</v>
      </c>
      <c r="AR527" s="229" t="e">
        <f aca="false">VALUE($AP527)</f>
        <v>#VALUE!</v>
      </c>
      <c r="AS527" s="164" t="n">
        <v>5240</v>
      </c>
      <c r="AU527" s="227" t="str">
        <f aca="false">IF(MOD(ROW(),10),"",INDEX(AT$3:AT$600,ROW()/10))</f>
        <v/>
      </c>
      <c r="AV527" s="181" t="n">
        <v>5.25</v>
      </c>
      <c r="AW527" s="229" t="e">
        <f aca="false">VALUE($AU527)</f>
        <v>#VALUE!</v>
      </c>
      <c r="AZ527" s="180"/>
      <c r="BA527" s="181" t="n">
        <v>5.25</v>
      </c>
      <c r="BB527" s="182"/>
      <c r="BE527" s="180"/>
      <c r="BF527" s="181" t="n">
        <v>5.25</v>
      </c>
      <c r="BG527" s="182" t="n">
        <f aca="false">VALUE($BD528)</f>
        <v>0</v>
      </c>
    </row>
    <row r="528" customFormat="false" ht="12.75" hidden="false" customHeight="false" outlineLevel="0" collapsed="false">
      <c r="AA528" s="180"/>
      <c r="AB528" s="181" t="n">
        <v>5.26</v>
      </c>
      <c r="AC528" s="182"/>
      <c r="AD528" s="164" t="n">
        <v>525</v>
      </c>
      <c r="AE528" s="191"/>
      <c r="AF528" s="227" t="str">
        <f aca="false">IF(MOD(ROW(),10),"",INDEX(AE$3:AE$600,ROW()/10))</f>
        <v/>
      </c>
      <c r="AG528" s="228" t="n">
        <v>523</v>
      </c>
      <c r="AH528" s="229" t="e">
        <f aca="false">VALUE($AF528)</f>
        <v>#VALUE!</v>
      </c>
      <c r="AI528" s="164" t="n">
        <v>525</v>
      </c>
      <c r="AK528" s="227" t="str">
        <f aca="false">IF(MOD(ROW(),10),"",INDEX(AJ$3:AJ$600,ROW()/10))</f>
        <v/>
      </c>
      <c r="AL528" s="228" t="n">
        <v>518</v>
      </c>
      <c r="AM528" s="229" t="e">
        <f aca="false">VALUE($AF528)</f>
        <v>#VALUE!</v>
      </c>
      <c r="AN528" s="164" t="n">
        <v>525</v>
      </c>
      <c r="AP528" s="227" t="str">
        <f aca="false">IF(MOD(ROW(),10),"",INDEX(AO$3:AO$600,ROW()/10))</f>
        <v/>
      </c>
      <c r="AQ528" s="181" t="n">
        <v>5.26</v>
      </c>
      <c r="AR528" s="229" t="e">
        <f aca="false">VALUE($AP528)</f>
        <v>#VALUE!</v>
      </c>
      <c r="AS528" s="164" t="n">
        <v>5250</v>
      </c>
      <c r="AU528" s="227" t="str">
        <f aca="false">IF(MOD(ROW(),10),"",INDEX(AT$3:AT$600,ROW()/10))</f>
        <v/>
      </c>
      <c r="AV528" s="181" t="n">
        <v>5.26</v>
      </c>
      <c r="AW528" s="229" t="e">
        <f aca="false">VALUE($AU528)</f>
        <v>#VALUE!</v>
      </c>
      <c r="AZ528" s="180"/>
      <c r="BA528" s="181" t="n">
        <v>5.26</v>
      </c>
      <c r="BB528" s="182"/>
      <c r="BE528" s="180"/>
      <c r="BF528" s="181" t="n">
        <v>5.26</v>
      </c>
      <c r="BG528" s="182" t="n">
        <f aca="false">VALUE($BD529)</f>
        <v>0</v>
      </c>
    </row>
    <row r="529" customFormat="false" ht="12.75" hidden="false" customHeight="false" outlineLevel="0" collapsed="false">
      <c r="AA529" s="180"/>
      <c r="AB529" s="181" t="n">
        <v>5.27</v>
      </c>
      <c r="AC529" s="182"/>
      <c r="AD529" s="164" t="n">
        <v>526</v>
      </c>
      <c r="AE529" s="191"/>
      <c r="AF529" s="227" t="str">
        <f aca="false">IF(MOD(ROW(),10),"",INDEX(AE$3:AE$600,ROW()/10))</f>
        <v/>
      </c>
      <c r="AG529" s="228" t="n">
        <v>524</v>
      </c>
      <c r="AH529" s="229" t="e">
        <f aca="false">VALUE($AF529)</f>
        <v>#VALUE!</v>
      </c>
      <c r="AI529" s="164" t="n">
        <v>526</v>
      </c>
      <c r="AK529" s="227" t="str">
        <f aca="false">IF(MOD(ROW(),10),"",INDEX(AJ$3:AJ$600,ROW()/10))</f>
        <v/>
      </c>
      <c r="AL529" s="228" t="n">
        <v>519</v>
      </c>
      <c r="AM529" s="229" t="e">
        <f aca="false">VALUE($AF529)</f>
        <v>#VALUE!</v>
      </c>
      <c r="AN529" s="164" t="n">
        <v>526</v>
      </c>
      <c r="AP529" s="227" t="str">
        <f aca="false">IF(MOD(ROW(),10),"",INDEX(AO$3:AO$600,ROW()/10))</f>
        <v/>
      </c>
      <c r="AQ529" s="181" t="n">
        <v>5.27</v>
      </c>
      <c r="AR529" s="229" t="e">
        <f aca="false">VALUE($AP529)</f>
        <v>#VALUE!</v>
      </c>
      <c r="AS529" s="164" t="n">
        <v>5260</v>
      </c>
      <c r="AU529" s="227" t="str">
        <f aca="false">IF(MOD(ROW(),10),"",INDEX(AT$3:AT$600,ROW()/10))</f>
        <v/>
      </c>
      <c r="AV529" s="181" t="n">
        <v>5.27</v>
      </c>
      <c r="AW529" s="229" t="e">
        <f aca="false">VALUE($AU529)</f>
        <v>#VALUE!</v>
      </c>
      <c r="AZ529" s="180"/>
      <c r="BA529" s="181" t="n">
        <v>5.27</v>
      </c>
      <c r="BB529" s="182"/>
      <c r="BE529" s="180"/>
      <c r="BF529" s="181" t="n">
        <v>5.27</v>
      </c>
      <c r="BG529" s="182" t="n">
        <f aca="false">VALUE($BD530)</f>
        <v>0</v>
      </c>
    </row>
    <row r="530" customFormat="false" ht="12.75" hidden="false" customHeight="false" outlineLevel="0" collapsed="false">
      <c r="AA530" s="180"/>
      <c r="AB530" s="181" t="n">
        <v>5.28</v>
      </c>
      <c r="AC530" s="182"/>
      <c r="AD530" s="164" t="n">
        <v>527</v>
      </c>
      <c r="AE530" s="191"/>
      <c r="AF530" s="227" t="n">
        <f aca="false">IF(MOD(ROW(),10),"",INDEX(AE$3:AE$600,ROW()/10))</f>
        <v>0</v>
      </c>
      <c r="AG530" s="228" t="n">
        <v>525</v>
      </c>
      <c r="AH530" s="229" t="n">
        <f aca="false">VALUE($AF530)</f>
        <v>0</v>
      </c>
      <c r="AI530" s="164" t="n">
        <v>527</v>
      </c>
      <c r="AK530" s="227" t="n">
        <f aca="false">IF(MOD(ROW(),10),"",INDEX(AJ$3:AJ$600,ROW()/10))</f>
        <v>0</v>
      </c>
      <c r="AL530" s="228" t="n">
        <v>520</v>
      </c>
      <c r="AM530" s="229" t="n">
        <f aca="false">VALUE($AF530)</f>
        <v>0</v>
      </c>
      <c r="AN530" s="164" t="n">
        <v>527</v>
      </c>
      <c r="AP530" s="227" t="n">
        <f aca="false">IF(MOD(ROW(),10),"",INDEX(AO$3:AO$600,ROW()/10))</f>
        <v>0</v>
      </c>
      <c r="AQ530" s="181" t="n">
        <v>5.28</v>
      </c>
      <c r="AR530" s="229" t="n">
        <f aca="false">VALUE($AP530)</f>
        <v>0</v>
      </c>
      <c r="AS530" s="164" t="n">
        <v>5270</v>
      </c>
      <c r="AU530" s="227" t="n">
        <f aca="false">IF(MOD(ROW(),10),"",INDEX(AT$3:AT$600,ROW()/10))</f>
        <v>0</v>
      </c>
      <c r="AV530" s="181" t="n">
        <v>5.28</v>
      </c>
      <c r="AW530" s="229" t="n">
        <f aca="false">VALUE($AU530)</f>
        <v>0</v>
      </c>
      <c r="AZ530" s="180"/>
      <c r="BA530" s="181" t="n">
        <v>5.28</v>
      </c>
      <c r="BB530" s="182"/>
      <c r="BE530" s="180"/>
      <c r="BF530" s="181" t="n">
        <v>5.28</v>
      </c>
      <c r="BG530" s="182" t="n">
        <f aca="false">VALUE($BD531)</f>
        <v>0</v>
      </c>
    </row>
    <row r="531" customFormat="false" ht="12.75" hidden="false" customHeight="false" outlineLevel="0" collapsed="false">
      <c r="AA531" s="180"/>
      <c r="AB531" s="181" t="n">
        <v>5.29</v>
      </c>
      <c r="AC531" s="182"/>
      <c r="AD531" s="164" t="n">
        <v>528</v>
      </c>
      <c r="AE531" s="191"/>
      <c r="AF531" s="227" t="str">
        <f aca="false">IF(MOD(ROW(),10),"",INDEX(AE$3:AE$600,ROW()/10))</f>
        <v/>
      </c>
      <c r="AG531" s="228" t="n">
        <v>526</v>
      </c>
      <c r="AH531" s="229" t="e">
        <f aca="false">VALUE($AF531)</f>
        <v>#VALUE!</v>
      </c>
      <c r="AI531" s="164" t="n">
        <v>528</v>
      </c>
      <c r="AK531" s="227" t="str">
        <f aca="false">IF(MOD(ROW(),10),"",INDEX(AJ$3:AJ$600,ROW()/10))</f>
        <v/>
      </c>
      <c r="AL531" s="228" t="n">
        <v>521</v>
      </c>
      <c r="AM531" s="229" t="e">
        <f aca="false">VALUE($AF531)</f>
        <v>#VALUE!</v>
      </c>
      <c r="AN531" s="164" t="n">
        <v>528</v>
      </c>
      <c r="AP531" s="227" t="str">
        <f aca="false">IF(MOD(ROW(),10),"",INDEX(AO$3:AO$600,ROW()/10))</f>
        <v/>
      </c>
      <c r="AQ531" s="181" t="n">
        <v>5.29</v>
      </c>
      <c r="AR531" s="229" t="e">
        <f aca="false">VALUE($AP531)</f>
        <v>#VALUE!</v>
      </c>
      <c r="AS531" s="164" t="n">
        <v>5280</v>
      </c>
      <c r="AU531" s="227" t="str">
        <f aca="false">IF(MOD(ROW(),10),"",INDEX(AT$3:AT$600,ROW()/10))</f>
        <v/>
      </c>
      <c r="AV531" s="181" t="n">
        <v>5.29</v>
      </c>
      <c r="AW531" s="229" t="e">
        <f aca="false">VALUE($AU531)</f>
        <v>#VALUE!</v>
      </c>
      <c r="AZ531" s="180"/>
      <c r="BA531" s="181" t="n">
        <v>5.29</v>
      </c>
      <c r="BB531" s="182"/>
      <c r="BE531" s="180"/>
      <c r="BF531" s="181" t="n">
        <v>5.29</v>
      </c>
      <c r="BG531" s="182" t="n">
        <f aca="false">VALUE($BD532)</f>
        <v>0</v>
      </c>
    </row>
    <row r="532" customFormat="false" ht="12.75" hidden="false" customHeight="false" outlineLevel="0" collapsed="false">
      <c r="AA532" s="180"/>
      <c r="AB532" s="181" t="n">
        <v>5.3</v>
      </c>
      <c r="AC532" s="182"/>
      <c r="AD532" s="164" t="n">
        <v>529</v>
      </c>
      <c r="AE532" s="191"/>
      <c r="AF532" s="227" t="str">
        <f aca="false">IF(MOD(ROW(),10),"",INDEX(AE$3:AE$600,ROW()/10))</f>
        <v/>
      </c>
      <c r="AG532" s="228" t="n">
        <v>527</v>
      </c>
      <c r="AH532" s="229" t="e">
        <f aca="false">VALUE($AF532)</f>
        <v>#VALUE!</v>
      </c>
      <c r="AI532" s="164" t="n">
        <v>529</v>
      </c>
      <c r="AK532" s="227" t="str">
        <f aca="false">IF(MOD(ROW(),10),"",INDEX(AJ$3:AJ$600,ROW()/10))</f>
        <v/>
      </c>
      <c r="AL532" s="228" t="n">
        <v>522</v>
      </c>
      <c r="AM532" s="229" t="e">
        <f aca="false">VALUE($AF532)</f>
        <v>#VALUE!</v>
      </c>
      <c r="AN532" s="164" t="n">
        <v>529</v>
      </c>
      <c r="AP532" s="227" t="str">
        <f aca="false">IF(MOD(ROW(),10),"",INDEX(AO$3:AO$600,ROW()/10))</f>
        <v/>
      </c>
      <c r="AQ532" s="181" t="n">
        <v>5.3</v>
      </c>
      <c r="AR532" s="229" t="e">
        <f aca="false">VALUE($AP532)</f>
        <v>#VALUE!</v>
      </c>
      <c r="AS532" s="164" t="n">
        <v>5290</v>
      </c>
      <c r="AU532" s="227" t="str">
        <f aca="false">IF(MOD(ROW(),10),"",INDEX(AT$3:AT$600,ROW()/10))</f>
        <v/>
      </c>
      <c r="AV532" s="181" t="n">
        <v>5.3</v>
      </c>
      <c r="AW532" s="229" t="e">
        <f aca="false">VALUE($AU532)</f>
        <v>#VALUE!</v>
      </c>
      <c r="AZ532" s="180"/>
      <c r="BA532" s="181" t="n">
        <v>5.3</v>
      </c>
      <c r="BB532" s="182"/>
      <c r="BE532" s="180"/>
      <c r="BF532" s="181" t="n">
        <v>5.3</v>
      </c>
      <c r="BG532" s="182" t="n">
        <f aca="false">VALUE($BD533)</f>
        <v>0</v>
      </c>
    </row>
    <row r="533" customFormat="false" ht="12.75" hidden="false" customHeight="false" outlineLevel="0" collapsed="false">
      <c r="AA533" s="180"/>
      <c r="AB533" s="181" t="n">
        <v>5.31</v>
      </c>
      <c r="AC533" s="182"/>
      <c r="AD533" s="164" t="n">
        <v>530</v>
      </c>
      <c r="AE533" s="191"/>
      <c r="AF533" s="227" t="str">
        <f aca="false">IF(MOD(ROW(),10),"",INDEX(AE$3:AE$600,ROW()/10))</f>
        <v/>
      </c>
      <c r="AG533" s="228" t="n">
        <v>528</v>
      </c>
      <c r="AH533" s="229" t="e">
        <f aca="false">VALUE($AF533)</f>
        <v>#VALUE!</v>
      </c>
      <c r="AI533" s="164" t="n">
        <v>530</v>
      </c>
      <c r="AK533" s="227" t="str">
        <f aca="false">IF(MOD(ROW(),10),"",INDEX(AJ$3:AJ$600,ROW()/10))</f>
        <v/>
      </c>
      <c r="AL533" s="228" t="n">
        <v>523</v>
      </c>
      <c r="AM533" s="229" t="e">
        <f aca="false">VALUE($AF533)</f>
        <v>#VALUE!</v>
      </c>
      <c r="AN533" s="164" t="n">
        <v>530</v>
      </c>
      <c r="AP533" s="227" t="str">
        <f aca="false">IF(MOD(ROW(),10),"",INDEX(AO$3:AO$600,ROW()/10))</f>
        <v/>
      </c>
      <c r="AQ533" s="181" t="n">
        <v>5.31</v>
      </c>
      <c r="AR533" s="229" t="e">
        <f aca="false">VALUE($AP533)</f>
        <v>#VALUE!</v>
      </c>
      <c r="AS533" s="164" t="n">
        <v>5300</v>
      </c>
      <c r="AU533" s="227" t="str">
        <f aca="false">IF(MOD(ROW(),10),"",INDEX(AT$3:AT$600,ROW()/10))</f>
        <v/>
      </c>
      <c r="AV533" s="181" t="n">
        <v>5.31</v>
      </c>
      <c r="AW533" s="229" t="e">
        <f aca="false">VALUE($AU533)</f>
        <v>#VALUE!</v>
      </c>
      <c r="AZ533" s="180"/>
      <c r="BA533" s="181" t="n">
        <v>5.31</v>
      </c>
      <c r="BB533" s="182"/>
      <c r="BE533" s="180"/>
      <c r="BF533" s="181" t="n">
        <v>5.31</v>
      </c>
      <c r="BG533" s="182" t="n">
        <f aca="false">VALUE($BD534)</f>
        <v>0</v>
      </c>
    </row>
    <row r="534" customFormat="false" ht="12.75" hidden="false" customHeight="false" outlineLevel="0" collapsed="false">
      <c r="AA534" s="180"/>
      <c r="AB534" s="181" t="n">
        <v>5.32</v>
      </c>
      <c r="AC534" s="182"/>
      <c r="AD534" s="164" t="n">
        <v>531</v>
      </c>
      <c r="AE534" s="191"/>
      <c r="AF534" s="227" t="str">
        <f aca="false">IF(MOD(ROW(),10),"",INDEX(AE$3:AE$600,ROW()/10))</f>
        <v/>
      </c>
      <c r="AG534" s="228" t="n">
        <v>529</v>
      </c>
      <c r="AH534" s="229" t="e">
        <f aca="false">VALUE($AF534)</f>
        <v>#VALUE!</v>
      </c>
      <c r="AI534" s="164" t="n">
        <v>531</v>
      </c>
      <c r="AK534" s="227" t="str">
        <f aca="false">IF(MOD(ROW(),10),"",INDEX(AJ$3:AJ$600,ROW()/10))</f>
        <v/>
      </c>
      <c r="AL534" s="228" t="n">
        <v>524</v>
      </c>
      <c r="AM534" s="229" t="e">
        <f aca="false">VALUE($AF534)</f>
        <v>#VALUE!</v>
      </c>
      <c r="AN534" s="164" t="n">
        <v>531</v>
      </c>
      <c r="AP534" s="227" t="str">
        <f aca="false">IF(MOD(ROW(),10),"",INDEX(AO$3:AO$600,ROW()/10))</f>
        <v/>
      </c>
      <c r="AQ534" s="181" t="n">
        <v>5.32</v>
      </c>
      <c r="AR534" s="229" t="e">
        <f aca="false">VALUE($AP534)</f>
        <v>#VALUE!</v>
      </c>
      <c r="AS534" s="164" t="n">
        <v>5310</v>
      </c>
      <c r="AU534" s="227" t="str">
        <f aca="false">IF(MOD(ROW(),10),"",INDEX(AT$3:AT$600,ROW()/10))</f>
        <v/>
      </c>
      <c r="AV534" s="181" t="n">
        <v>5.32</v>
      </c>
      <c r="AW534" s="229" t="e">
        <f aca="false">VALUE($AU534)</f>
        <v>#VALUE!</v>
      </c>
      <c r="AZ534" s="180"/>
      <c r="BA534" s="181" t="n">
        <v>5.32</v>
      </c>
      <c r="BB534" s="182"/>
      <c r="BE534" s="180"/>
      <c r="BF534" s="181" t="n">
        <v>5.32</v>
      </c>
      <c r="BG534" s="182" t="n">
        <f aca="false">VALUE($BD535)</f>
        <v>0</v>
      </c>
    </row>
    <row r="535" customFormat="false" ht="12.75" hidden="false" customHeight="false" outlineLevel="0" collapsed="false">
      <c r="AA535" s="180"/>
      <c r="AB535" s="181" t="n">
        <v>5.33</v>
      </c>
      <c r="AC535" s="182"/>
      <c r="AD535" s="164" t="n">
        <v>532</v>
      </c>
      <c r="AE535" s="191"/>
      <c r="AF535" s="227" t="str">
        <f aca="false">IF(MOD(ROW(),10),"",INDEX(AE$3:AE$600,ROW()/10))</f>
        <v/>
      </c>
      <c r="AG535" s="228" t="n">
        <v>530</v>
      </c>
      <c r="AH535" s="229" t="e">
        <f aca="false">VALUE($AF535)</f>
        <v>#VALUE!</v>
      </c>
      <c r="AI535" s="164" t="n">
        <v>532</v>
      </c>
      <c r="AK535" s="227" t="str">
        <f aca="false">IF(MOD(ROW(),10),"",INDEX(AJ$3:AJ$600,ROW()/10))</f>
        <v/>
      </c>
      <c r="AL535" s="228" t="n">
        <v>525</v>
      </c>
      <c r="AM535" s="229" t="e">
        <f aca="false">VALUE($AF535)</f>
        <v>#VALUE!</v>
      </c>
      <c r="AN535" s="164" t="n">
        <v>532</v>
      </c>
      <c r="AP535" s="227" t="str">
        <f aca="false">IF(MOD(ROW(),10),"",INDEX(AO$3:AO$600,ROW()/10))</f>
        <v/>
      </c>
      <c r="AQ535" s="181" t="n">
        <v>5.33</v>
      </c>
      <c r="AR535" s="229" t="e">
        <f aca="false">VALUE($AP535)</f>
        <v>#VALUE!</v>
      </c>
      <c r="AS535" s="164" t="n">
        <v>5320</v>
      </c>
      <c r="AU535" s="227" t="str">
        <f aca="false">IF(MOD(ROW(),10),"",INDEX(AT$3:AT$600,ROW()/10))</f>
        <v/>
      </c>
      <c r="AV535" s="181" t="n">
        <v>5.33</v>
      </c>
      <c r="AW535" s="229" t="e">
        <f aca="false">VALUE($AU535)</f>
        <v>#VALUE!</v>
      </c>
      <c r="AZ535" s="180"/>
      <c r="BA535" s="181" t="n">
        <v>5.33</v>
      </c>
      <c r="BB535" s="182"/>
      <c r="BE535" s="180"/>
      <c r="BF535" s="181" t="n">
        <v>5.33</v>
      </c>
      <c r="BG535" s="182" t="n">
        <f aca="false">VALUE($BD536)</f>
        <v>0</v>
      </c>
    </row>
    <row r="536" customFormat="false" ht="12.75" hidden="false" customHeight="false" outlineLevel="0" collapsed="false">
      <c r="AA536" s="180"/>
      <c r="AB536" s="181" t="n">
        <v>5.34</v>
      </c>
      <c r="AC536" s="182"/>
      <c r="AD536" s="164" t="n">
        <v>533</v>
      </c>
      <c r="AE536" s="191"/>
      <c r="AF536" s="227" t="str">
        <f aca="false">IF(MOD(ROW(),10),"",INDEX(AE$3:AE$600,ROW()/10))</f>
        <v/>
      </c>
      <c r="AG536" s="228" t="n">
        <v>531</v>
      </c>
      <c r="AH536" s="229" t="e">
        <f aca="false">VALUE($AF536)</f>
        <v>#VALUE!</v>
      </c>
      <c r="AI536" s="164" t="n">
        <v>533</v>
      </c>
      <c r="AK536" s="227" t="str">
        <f aca="false">IF(MOD(ROW(),10),"",INDEX(AJ$3:AJ$600,ROW()/10))</f>
        <v/>
      </c>
      <c r="AL536" s="228" t="n">
        <v>526</v>
      </c>
      <c r="AM536" s="229" t="e">
        <f aca="false">VALUE($AF536)</f>
        <v>#VALUE!</v>
      </c>
      <c r="AN536" s="164" t="n">
        <v>533</v>
      </c>
      <c r="AP536" s="227" t="str">
        <f aca="false">IF(MOD(ROW(),10),"",INDEX(AO$3:AO$600,ROW()/10))</f>
        <v/>
      </c>
      <c r="AQ536" s="181" t="n">
        <v>5.34</v>
      </c>
      <c r="AR536" s="229" t="e">
        <f aca="false">VALUE($AP536)</f>
        <v>#VALUE!</v>
      </c>
      <c r="AS536" s="164" t="n">
        <v>5330</v>
      </c>
      <c r="AU536" s="227" t="str">
        <f aca="false">IF(MOD(ROW(),10),"",INDEX(AT$3:AT$600,ROW()/10))</f>
        <v/>
      </c>
      <c r="AV536" s="181" t="n">
        <v>5.34</v>
      </c>
      <c r="AW536" s="229" t="e">
        <f aca="false">VALUE($AU536)</f>
        <v>#VALUE!</v>
      </c>
      <c r="AZ536" s="180"/>
      <c r="BA536" s="181" t="n">
        <v>5.34</v>
      </c>
      <c r="BB536" s="182"/>
      <c r="BE536" s="180"/>
      <c r="BF536" s="181" t="n">
        <v>5.34</v>
      </c>
      <c r="BG536" s="182" t="n">
        <f aca="false">VALUE($BD537)</f>
        <v>0</v>
      </c>
    </row>
    <row r="537" customFormat="false" ht="12.75" hidden="false" customHeight="false" outlineLevel="0" collapsed="false">
      <c r="AA537" s="180"/>
      <c r="AB537" s="181" t="n">
        <v>5.35</v>
      </c>
      <c r="AC537" s="182"/>
      <c r="AD537" s="164" t="n">
        <v>534</v>
      </c>
      <c r="AE537" s="191"/>
      <c r="AF537" s="227" t="str">
        <f aca="false">IF(MOD(ROW(),10),"",INDEX(AE$3:AE$600,ROW()/10))</f>
        <v/>
      </c>
      <c r="AG537" s="228" t="n">
        <v>532</v>
      </c>
      <c r="AH537" s="229" t="e">
        <f aca="false">VALUE($AF537)</f>
        <v>#VALUE!</v>
      </c>
      <c r="AI537" s="164" t="n">
        <v>534</v>
      </c>
      <c r="AK537" s="227" t="str">
        <f aca="false">IF(MOD(ROW(),10),"",INDEX(AJ$3:AJ$600,ROW()/10))</f>
        <v/>
      </c>
      <c r="AL537" s="228" t="n">
        <v>527</v>
      </c>
      <c r="AM537" s="229" t="e">
        <f aca="false">VALUE($AF537)</f>
        <v>#VALUE!</v>
      </c>
      <c r="AN537" s="164" t="n">
        <v>534</v>
      </c>
      <c r="AP537" s="227" t="str">
        <f aca="false">IF(MOD(ROW(),10),"",INDEX(AO$3:AO$600,ROW()/10))</f>
        <v/>
      </c>
      <c r="AQ537" s="181" t="n">
        <v>5.35</v>
      </c>
      <c r="AR537" s="229" t="e">
        <f aca="false">VALUE($AP537)</f>
        <v>#VALUE!</v>
      </c>
      <c r="AS537" s="164" t="n">
        <v>5340</v>
      </c>
      <c r="AU537" s="227" t="str">
        <f aca="false">IF(MOD(ROW(),10),"",INDEX(AT$3:AT$600,ROW()/10))</f>
        <v/>
      </c>
      <c r="AV537" s="181" t="n">
        <v>5.35</v>
      </c>
      <c r="AW537" s="229" t="e">
        <f aca="false">VALUE($AU537)</f>
        <v>#VALUE!</v>
      </c>
      <c r="AZ537" s="180"/>
      <c r="BA537" s="181" t="n">
        <v>5.35</v>
      </c>
      <c r="BB537" s="182"/>
      <c r="BE537" s="180"/>
      <c r="BF537" s="181" t="n">
        <v>5.35</v>
      </c>
      <c r="BG537" s="182" t="n">
        <f aca="false">VALUE($BD538)</f>
        <v>0</v>
      </c>
    </row>
    <row r="538" customFormat="false" ht="12.75" hidden="false" customHeight="false" outlineLevel="0" collapsed="false">
      <c r="AA538" s="180"/>
      <c r="AB538" s="181" t="n">
        <v>5.36</v>
      </c>
      <c r="AC538" s="182"/>
      <c r="AD538" s="164" t="n">
        <v>535</v>
      </c>
      <c r="AE538" s="191"/>
      <c r="AF538" s="227" t="str">
        <f aca="false">IF(MOD(ROW(),10),"",INDEX(AE$3:AE$600,ROW()/10))</f>
        <v/>
      </c>
      <c r="AG538" s="228" t="n">
        <v>533</v>
      </c>
      <c r="AH538" s="229" t="e">
        <f aca="false">VALUE($AF538)</f>
        <v>#VALUE!</v>
      </c>
      <c r="AI538" s="164" t="n">
        <v>535</v>
      </c>
      <c r="AK538" s="227" t="str">
        <f aca="false">IF(MOD(ROW(),10),"",INDEX(AJ$3:AJ$600,ROW()/10))</f>
        <v/>
      </c>
      <c r="AL538" s="228" t="n">
        <v>528</v>
      </c>
      <c r="AM538" s="229" t="e">
        <f aca="false">VALUE($AF538)</f>
        <v>#VALUE!</v>
      </c>
      <c r="AN538" s="164" t="n">
        <v>535</v>
      </c>
      <c r="AP538" s="227" t="str">
        <f aca="false">IF(MOD(ROW(),10),"",INDEX(AO$3:AO$600,ROW()/10))</f>
        <v/>
      </c>
      <c r="AQ538" s="181" t="n">
        <v>5.36</v>
      </c>
      <c r="AR538" s="229" t="e">
        <f aca="false">VALUE($AP538)</f>
        <v>#VALUE!</v>
      </c>
      <c r="AS538" s="164" t="n">
        <v>5350</v>
      </c>
      <c r="AU538" s="227" t="str">
        <f aca="false">IF(MOD(ROW(),10),"",INDEX(AT$3:AT$600,ROW()/10))</f>
        <v/>
      </c>
      <c r="AV538" s="181" t="n">
        <v>5.36</v>
      </c>
      <c r="AW538" s="229" t="e">
        <f aca="false">VALUE($AU538)</f>
        <v>#VALUE!</v>
      </c>
      <c r="AZ538" s="180"/>
      <c r="BA538" s="181" t="n">
        <v>5.36</v>
      </c>
      <c r="BB538" s="182"/>
      <c r="BE538" s="180"/>
      <c r="BF538" s="181" t="n">
        <v>5.36</v>
      </c>
      <c r="BG538" s="182" t="n">
        <f aca="false">VALUE($BD539)</f>
        <v>0</v>
      </c>
    </row>
    <row r="539" customFormat="false" ht="12.75" hidden="false" customHeight="false" outlineLevel="0" collapsed="false">
      <c r="AA539" s="180"/>
      <c r="AB539" s="181" t="n">
        <v>5.37</v>
      </c>
      <c r="AC539" s="182"/>
      <c r="AD539" s="164" t="n">
        <v>536</v>
      </c>
      <c r="AE539" s="191"/>
      <c r="AF539" s="227" t="str">
        <f aca="false">IF(MOD(ROW(),10),"",INDEX(AE$3:AE$600,ROW()/10))</f>
        <v/>
      </c>
      <c r="AG539" s="228" t="n">
        <v>534</v>
      </c>
      <c r="AH539" s="229" t="e">
        <f aca="false">VALUE($AF539)</f>
        <v>#VALUE!</v>
      </c>
      <c r="AI539" s="164" t="n">
        <v>536</v>
      </c>
      <c r="AK539" s="227" t="str">
        <f aca="false">IF(MOD(ROW(),10),"",INDEX(AJ$3:AJ$600,ROW()/10))</f>
        <v/>
      </c>
      <c r="AL539" s="228" t="n">
        <v>529</v>
      </c>
      <c r="AM539" s="229" t="e">
        <f aca="false">VALUE($AF539)</f>
        <v>#VALUE!</v>
      </c>
      <c r="AN539" s="164" t="n">
        <v>536</v>
      </c>
      <c r="AP539" s="227" t="str">
        <f aca="false">IF(MOD(ROW(),10),"",INDEX(AO$3:AO$600,ROW()/10))</f>
        <v/>
      </c>
      <c r="AQ539" s="181" t="n">
        <v>5.37</v>
      </c>
      <c r="AR539" s="229" t="e">
        <f aca="false">VALUE($AP539)</f>
        <v>#VALUE!</v>
      </c>
      <c r="AS539" s="164" t="n">
        <v>5360</v>
      </c>
      <c r="AU539" s="227" t="str">
        <f aca="false">IF(MOD(ROW(),10),"",INDEX(AT$3:AT$600,ROW()/10))</f>
        <v/>
      </c>
      <c r="AV539" s="181" t="n">
        <v>5.37</v>
      </c>
      <c r="AW539" s="229" t="e">
        <f aca="false">VALUE($AU539)</f>
        <v>#VALUE!</v>
      </c>
      <c r="AZ539" s="180"/>
      <c r="BA539" s="181" t="n">
        <v>5.37</v>
      </c>
      <c r="BB539" s="182"/>
      <c r="BE539" s="180"/>
      <c r="BF539" s="181" t="n">
        <v>5.37</v>
      </c>
      <c r="BG539" s="182" t="n">
        <f aca="false">VALUE($BD540)</f>
        <v>0</v>
      </c>
    </row>
    <row r="540" customFormat="false" ht="12.75" hidden="false" customHeight="false" outlineLevel="0" collapsed="false">
      <c r="AA540" s="180"/>
      <c r="AB540" s="181" t="n">
        <v>5.38</v>
      </c>
      <c r="AC540" s="182"/>
      <c r="AD540" s="164" t="n">
        <v>537</v>
      </c>
      <c r="AE540" s="191"/>
      <c r="AF540" s="227" t="n">
        <f aca="false">IF(MOD(ROW(),10),"",INDEX(AE$3:AE$600,ROW()/10))</f>
        <v>0</v>
      </c>
      <c r="AG540" s="228" t="n">
        <v>535</v>
      </c>
      <c r="AH540" s="229" t="n">
        <f aca="false">VALUE($AF540)</f>
        <v>0</v>
      </c>
      <c r="AI540" s="164" t="n">
        <v>537</v>
      </c>
      <c r="AK540" s="227" t="n">
        <f aca="false">IF(MOD(ROW(),10),"",INDEX(AJ$3:AJ$600,ROW()/10))</f>
        <v>0</v>
      </c>
      <c r="AL540" s="228" t="n">
        <v>530</v>
      </c>
      <c r="AM540" s="229" t="n">
        <f aca="false">VALUE($AF540)</f>
        <v>0</v>
      </c>
      <c r="AN540" s="164" t="n">
        <v>537</v>
      </c>
      <c r="AP540" s="227" t="n">
        <f aca="false">IF(MOD(ROW(),10),"",INDEX(AO$3:AO$600,ROW()/10))</f>
        <v>0</v>
      </c>
      <c r="AQ540" s="181" t="n">
        <v>5.38</v>
      </c>
      <c r="AR540" s="229" t="n">
        <f aca="false">VALUE($AP540)</f>
        <v>0</v>
      </c>
      <c r="AS540" s="164" t="n">
        <v>5370</v>
      </c>
      <c r="AU540" s="227" t="n">
        <f aca="false">IF(MOD(ROW(),10),"",INDEX(AT$3:AT$600,ROW()/10))</f>
        <v>0</v>
      </c>
      <c r="AV540" s="181" t="n">
        <v>5.38</v>
      </c>
      <c r="AW540" s="229" t="n">
        <f aca="false">VALUE($AU540)</f>
        <v>0</v>
      </c>
      <c r="AZ540" s="180"/>
      <c r="BA540" s="181" t="n">
        <v>5.38</v>
      </c>
      <c r="BB540" s="182"/>
      <c r="BE540" s="180"/>
      <c r="BF540" s="181" t="n">
        <v>5.38</v>
      </c>
      <c r="BG540" s="182" t="n">
        <f aca="false">VALUE($BD541)</f>
        <v>0</v>
      </c>
    </row>
    <row r="541" customFormat="false" ht="12.75" hidden="false" customHeight="false" outlineLevel="0" collapsed="false">
      <c r="AA541" s="180"/>
      <c r="AB541" s="181" t="n">
        <v>5.39</v>
      </c>
      <c r="AC541" s="182"/>
      <c r="AD541" s="164" t="n">
        <v>538</v>
      </c>
      <c r="AE541" s="191"/>
      <c r="AF541" s="227" t="str">
        <f aca="false">IF(MOD(ROW(),10),"",INDEX(AE$3:AE$600,ROW()/10))</f>
        <v/>
      </c>
      <c r="AG541" s="228" t="n">
        <v>536</v>
      </c>
      <c r="AH541" s="229" t="e">
        <f aca="false">VALUE($AF541)</f>
        <v>#VALUE!</v>
      </c>
      <c r="AI541" s="164" t="n">
        <v>538</v>
      </c>
      <c r="AK541" s="227" t="str">
        <f aca="false">IF(MOD(ROW(),10),"",INDEX(AJ$3:AJ$600,ROW()/10))</f>
        <v/>
      </c>
      <c r="AL541" s="228" t="n">
        <v>531</v>
      </c>
      <c r="AM541" s="229" t="e">
        <f aca="false">VALUE($AF541)</f>
        <v>#VALUE!</v>
      </c>
      <c r="AN541" s="164" t="n">
        <v>538</v>
      </c>
      <c r="AP541" s="227" t="str">
        <f aca="false">IF(MOD(ROW(),10),"",INDEX(AO$3:AO$600,ROW()/10))</f>
        <v/>
      </c>
      <c r="AQ541" s="181" t="n">
        <v>5.39</v>
      </c>
      <c r="AR541" s="229" t="e">
        <f aca="false">VALUE($AP541)</f>
        <v>#VALUE!</v>
      </c>
      <c r="AS541" s="164" t="n">
        <v>5380</v>
      </c>
      <c r="AU541" s="227" t="str">
        <f aca="false">IF(MOD(ROW(),10),"",INDEX(AT$3:AT$600,ROW()/10))</f>
        <v/>
      </c>
      <c r="AV541" s="181" t="n">
        <v>5.39</v>
      </c>
      <c r="AW541" s="229" t="e">
        <f aca="false">VALUE($AU541)</f>
        <v>#VALUE!</v>
      </c>
      <c r="AZ541" s="180"/>
      <c r="BA541" s="181" t="n">
        <v>5.39</v>
      </c>
      <c r="BB541" s="182"/>
      <c r="BE541" s="180"/>
      <c r="BF541" s="181" t="n">
        <v>5.39</v>
      </c>
      <c r="BG541" s="182" t="n">
        <f aca="false">VALUE($BD542)</f>
        <v>0</v>
      </c>
    </row>
    <row r="542" customFormat="false" ht="12.75" hidden="false" customHeight="false" outlineLevel="0" collapsed="false">
      <c r="AA542" s="180"/>
      <c r="AB542" s="181" t="n">
        <v>5.4</v>
      </c>
      <c r="AC542" s="182"/>
      <c r="AD542" s="164" t="n">
        <v>539</v>
      </c>
      <c r="AE542" s="191"/>
      <c r="AF542" s="227" t="str">
        <f aca="false">IF(MOD(ROW(),10),"",INDEX(AE$3:AE$600,ROW()/10))</f>
        <v/>
      </c>
      <c r="AG542" s="228" t="n">
        <v>537</v>
      </c>
      <c r="AH542" s="229" t="e">
        <f aca="false">VALUE($AF542)</f>
        <v>#VALUE!</v>
      </c>
      <c r="AI542" s="164" t="n">
        <v>539</v>
      </c>
      <c r="AK542" s="227" t="str">
        <f aca="false">IF(MOD(ROW(),10),"",INDEX(AJ$3:AJ$600,ROW()/10))</f>
        <v/>
      </c>
      <c r="AL542" s="228" t="n">
        <v>532</v>
      </c>
      <c r="AM542" s="229" t="e">
        <f aca="false">VALUE($AF542)</f>
        <v>#VALUE!</v>
      </c>
      <c r="AN542" s="164" t="n">
        <v>539</v>
      </c>
      <c r="AP542" s="227" t="str">
        <f aca="false">IF(MOD(ROW(),10),"",INDEX(AO$3:AO$600,ROW()/10))</f>
        <v/>
      </c>
      <c r="AQ542" s="181" t="n">
        <v>5.4</v>
      </c>
      <c r="AR542" s="229" t="e">
        <f aca="false">VALUE($AP542)</f>
        <v>#VALUE!</v>
      </c>
      <c r="AS542" s="164" t="n">
        <v>5390</v>
      </c>
      <c r="AU542" s="227" t="str">
        <f aca="false">IF(MOD(ROW(),10),"",INDEX(AT$3:AT$600,ROW()/10))</f>
        <v/>
      </c>
      <c r="AV542" s="181" t="n">
        <v>5.4</v>
      </c>
      <c r="AW542" s="229" t="e">
        <f aca="false">VALUE($AU542)</f>
        <v>#VALUE!</v>
      </c>
      <c r="AZ542" s="180"/>
      <c r="BA542" s="181" t="n">
        <v>5.4</v>
      </c>
      <c r="BB542" s="182"/>
      <c r="BE542" s="180"/>
      <c r="BF542" s="181" t="n">
        <v>5.4</v>
      </c>
      <c r="BG542" s="182" t="n">
        <f aca="false">VALUE($BD543)</f>
        <v>0</v>
      </c>
    </row>
    <row r="543" customFormat="false" ht="12.75" hidden="false" customHeight="false" outlineLevel="0" collapsed="false">
      <c r="AA543" s="180"/>
      <c r="AB543" s="181" t="n">
        <v>5.41</v>
      </c>
      <c r="AC543" s="182"/>
      <c r="AD543" s="164" t="n">
        <v>540</v>
      </c>
      <c r="AE543" s="191"/>
      <c r="AF543" s="227" t="str">
        <f aca="false">IF(MOD(ROW(),10),"",INDEX(AE$3:AE$600,ROW()/10))</f>
        <v/>
      </c>
      <c r="AG543" s="228" t="n">
        <v>538</v>
      </c>
      <c r="AH543" s="229" t="e">
        <f aca="false">VALUE($AF543)</f>
        <v>#VALUE!</v>
      </c>
      <c r="AI543" s="164" t="n">
        <v>540</v>
      </c>
      <c r="AK543" s="227" t="str">
        <f aca="false">IF(MOD(ROW(),10),"",INDEX(AJ$3:AJ$600,ROW()/10))</f>
        <v/>
      </c>
      <c r="AL543" s="228" t="n">
        <v>533</v>
      </c>
      <c r="AM543" s="229" t="e">
        <f aca="false">VALUE($AF543)</f>
        <v>#VALUE!</v>
      </c>
      <c r="AN543" s="164" t="n">
        <v>540</v>
      </c>
      <c r="AP543" s="227" t="str">
        <f aca="false">IF(MOD(ROW(),10),"",INDEX(AO$3:AO$600,ROW()/10))</f>
        <v/>
      </c>
      <c r="AQ543" s="181" t="n">
        <v>5.41</v>
      </c>
      <c r="AR543" s="229" t="e">
        <f aca="false">VALUE($AP543)</f>
        <v>#VALUE!</v>
      </c>
      <c r="AS543" s="164" t="n">
        <v>5400</v>
      </c>
      <c r="AU543" s="227" t="str">
        <f aca="false">IF(MOD(ROW(),10),"",INDEX(AT$3:AT$600,ROW()/10))</f>
        <v/>
      </c>
      <c r="AV543" s="181" t="n">
        <v>5.41</v>
      </c>
      <c r="AW543" s="229" t="e">
        <f aca="false">VALUE($AU543)</f>
        <v>#VALUE!</v>
      </c>
      <c r="AZ543" s="180"/>
      <c r="BA543" s="181" t="n">
        <v>5.41</v>
      </c>
      <c r="BB543" s="182"/>
      <c r="BE543" s="180"/>
      <c r="BF543" s="181" t="n">
        <v>5.41</v>
      </c>
      <c r="BG543" s="182" t="n">
        <f aca="false">VALUE($BD544)</f>
        <v>0</v>
      </c>
    </row>
    <row r="544" customFormat="false" ht="12.75" hidden="false" customHeight="false" outlineLevel="0" collapsed="false">
      <c r="AA544" s="180"/>
      <c r="AB544" s="181" t="n">
        <v>5.42</v>
      </c>
      <c r="AC544" s="182"/>
      <c r="AD544" s="164" t="n">
        <v>541</v>
      </c>
      <c r="AE544" s="191"/>
      <c r="AF544" s="227" t="str">
        <f aca="false">IF(MOD(ROW(),10),"",INDEX(AE$3:AE$600,ROW()/10))</f>
        <v/>
      </c>
      <c r="AG544" s="228" t="n">
        <v>539</v>
      </c>
      <c r="AH544" s="229" t="e">
        <f aca="false">VALUE($AF544)</f>
        <v>#VALUE!</v>
      </c>
      <c r="AI544" s="164" t="n">
        <v>541</v>
      </c>
      <c r="AK544" s="227" t="str">
        <f aca="false">IF(MOD(ROW(),10),"",INDEX(AJ$3:AJ$600,ROW()/10))</f>
        <v/>
      </c>
      <c r="AL544" s="228" t="n">
        <v>534</v>
      </c>
      <c r="AM544" s="229" t="e">
        <f aca="false">VALUE($AF544)</f>
        <v>#VALUE!</v>
      </c>
      <c r="AN544" s="164" t="n">
        <v>541</v>
      </c>
      <c r="AP544" s="227" t="str">
        <f aca="false">IF(MOD(ROW(),10),"",INDEX(AO$3:AO$600,ROW()/10))</f>
        <v/>
      </c>
      <c r="AQ544" s="181" t="n">
        <v>5.42</v>
      </c>
      <c r="AR544" s="229" t="e">
        <f aca="false">VALUE($AP544)</f>
        <v>#VALUE!</v>
      </c>
      <c r="AS544" s="164" t="n">
        <v>5410</v>
      </c>
      <c r="AU544" s="227" t="str">
        <f aca="false">IF(MOD(ROW(),10),"",INDEX(AT$3:AT$600,ROW()/10))</f>
        <v/>
      </c>
      <c r="AV544" s="181" t="n">
        <v>5.42</v>
      </c>
      <c r="AW544" s="229" t="e">
        <f aca="false">VALUE($AU544)</f>
        <v>#VALUE!</v>
      </c>
      <c r="AZ544" s="180"/>
      <c r="BA544" s="181" t="n">
        <v>5.42</v>
      </c>
      <c r="BB544" s="182"/>
      <c r="BE544" s="180"/>
      <c r="BF544" s="181" t="n">
        <v>5.42</v>
      </c>
      <c r="BG544" s="182" t="n">
        <f aca="false">VALUE($BD545)</f>
        <v>0</v>
      </c>
    </row>
    <row r="545" customFormat="false" ht="12.75" hidden="false" customHeight="false" outlineLevel="0" collapsed="false">
      <c r="AA545" s="180"/>
      <c r="AB545" s="181" t="n">
        <v>5.43</v>
      </c>
      <c r="AC545" s="182"/>
      <c r="AD545" s="164" t="n">
        <v>542</v>
      </c>
      <c r="AE545" s="191"/>
      <c r="AF545" s="227" t="str">
        <f aca="false">IF(MOD(ROW(),10),"",INDEX(AE$3:AE$600,ROW()/10))</f>
        <v/>
      </c>
      <c r="AG545" s="228" t="n">
        <v>540</v>
      </c>
      <c r="AH545" s="229" t="e">
        <f aca="false">VALUE($AF545)</f>
        <v>#VALUE!</v>
      </c>
      <c r="AI545" s="164" t="n">
        <v>542</v>
      </c>
      <c r="AK545" s="227" t="str">
        <f aca="false">IF(MOD(ROW(),10),"",INDEX(AJ$3:AJ$600,ROW()/10))</f>
        <v/>
      </c>
      <c r="AL545" s="228" t="n">
        <v>535</v>
      </c>
      <c r="AM545" s="229" t="e">
        <f aca="false">VALUE($AF545)</f>
        <v>#VALUE!</v>
      </c>
      <c r="AN545" s="164" t="n">
        <v>542</v>
      </c>
      <c r="AP545" s="227" t="str">
        <f aca="false">IF(MOD(ROW(),10),"",INDEX(AO$3:AO$600,ROW()/10))</f>
        <v/>
      </c>
      <c r="AQ545" s="181" t="n">
        <v>5.43</v>
      </c>
      <c r="AR545" s="229" t="e">
        <f aca="false">VALUE($AP545)</f>
        <v>#VALUE!</v>
      </c>
      <c r="AS545" s="164" t="n">
        <v>5420</v>
      </c>
      <c r="AU545" s="227" t="str">
        <f aca="false">IF(MOD(ROW(),10),"",INDEX(AT$3:AT$600,ROW()/10))</f>
        <v/>
      </c>
      <c r="AV545" s="181" t="n">
        <v>5.43</v>
      </c>
      <c r="AW545" s="229" t="e">
        <f aca="false">VALUE($AU545)</f>
        <v>#VALUE!</v>
      </c>
      <c r="AZ545" s="180"/>
      <c r="BA545" s="181" t="n">
        <v>5.43</v>
      </c>
      <c r="BB545" s="182"/>
      <c r="BE545" s="180"/>
      <c r="BF545" s="181" t="n">
        <v>5.43</v>
      </c>
      <c r="BG545" s="182" t="n">
        <f aca="false">VALUE($BD546)</f>
        <v>0</v>
      </c>
    </row>
    <row r="546" customFormat="false" ht="12.75" hidden="false" customHeight="false" outlineLevel="0" collapsed="false">
      <c r="AA546" s="180"/>
      <c r="AB546" s="181" t="n">
        <v>5.44</v>
      </c>
      <c r="AC546" s="182"/>
      <c r="AD546" s="164" t="n">
        <v>543</v>
      </c>
      <c r="AE546" s="191"/>
      <c r="AF546" s="227" t="str">
        <f aca="false">IF(MOD(ROW(),10),"",INDEX(AE$3:AE$600,ROW()/10))</f>
        <v/>
      </c>
      <c r="AG546" s="228" t="n">
        <v>541</v>
      </c>
      <c r="AH546" s="229" t="e">
        <f aca="false">VALUE($AF546)</f>
        <v>#VALUE!</v>
      </c>
      <c r="AI546" s="164" t="n">
        <v>543</v>
      </c>
      <c r="AK546" s="227" t="str">
        <f aca="false">IF(MOD(ROW(),10),"",INDEX(AJ$3:AJ$600,ROW()/10))</f>
        <v/>
      </c>
      <c r="AL546" s="228" t="n">
        <v>536</v>
      </c>
      <c r="AM546" s="229" t="e">
        <f aca="false">VALUE($AF546)</f>
        <v>#VALUE!</v>
      </c>
      <c r="AN546" s="164" t="n">
        <v>543</v>
      </c>
      <c r="AP546" s="227" t="str">
        <f aca="false">IF(MOD(ROW(),10),"",INDEX(AO$3:AO$600,ROW()/10))</f>
        <v/>
      </c>
      <c r="AQ546" s="181" t="n">
        <v>5.44</v>
      </c>
      <c r="AR546" s="229" t="e">
        <f aca="false">VALUE($AP546)</f>
        <v>#VALUE!</v>
      </c>
      <c r="AS546" s="164" t="n">
        <v>5430</v>
      </c>
      <c r="AU546" s="227" t="str">
        <f aca="false">IF(MOD(ROW(),10),"",INDEX(AT$3:AT$600,ROW()/10))</f>
        <v/>
      </c>
      <c r="AV546" s="181" t="n">
        <v>5.44</v>
      </c>
      <c r="AW546" s="229" t="e">
        <f aca="false">VALUE($AU546)</f>
        <v>#VALUE!</v>
      </c>
      <c r="AZ546" s="180"/>
      <c r="BA546" s="181" t="n">
        <v>5.44</v>
      </c>
      <c r="BB546" s="182"/>
      <c r="BE546" s="180"/>
      <c r="BF546" s="181" t="n">
        <v>5.44</v>
      </c>
      <c r="BG546" s="182" t="n">
        <f aca="false">VALUE($BD547)</f>
        <v>0</v>
      </c>
    </row>
    <row r="547" customFormat="false" ht="12.75" hidden="false" customHeight="false" outlineLevel="0" collapsed="false">
      <c r="AA547" s="180"/>
      <c r="AB547" s="181" t="n">
        <v>5.44999999999999</v>
      </c>
      <c r="AC547" s="182"/>
      <c r="AD547" s="164" t="n">
        <v>544</v>
      </c>
      <c r="AE547" s="191"/>
      <c r="AF547" s="227" t="str">
        <f aca="false">IF(MOD(ROW(),10),"",INDEX(AE$3:AE$600,ROW()/10))</f>
        <v/>
      </c>
      <c r="AG547" s="228" t="n">
        <v>542</v>
      </c>
      <c r="AH547" s="229" t="e">
        <f aca="false">VALUE($AF547)</f>
        <v>#VALUE!</v>
      </c>
      <c r="AI547" s="164" t="n">
        <v>544</v>
      </c>
      <c r="AK547" s="227" t="str">
        <f aca="false">IF(MOD(ROW(),10),"",INDEX(AJ$3:AJ$600,ROW()/10))</f>
        <v/>
      </c>
      <c r="AL547" s="228" t="n">
        <v>537</v>
      </c>
      <c r="AM547" s="229" t="e">
        <f aca="false">VALUE($AF547)</f>
        <v>#VALUE!</v>
      </c>
      <c r="AN547" s="164" t="n">
        <v>544</v>
      </c>
      <c r="AP547" s="227" t="str">
        <f aca="false">IF(MOD(ROW(),10),"",INDEX(AO$3:AO$600,ROW()/10))</f>
        <v/>
      </c>
      <c r="AQ547" s="181" t="n">
        <v>5.44999999999999</v>
      </c>
      <c r="AR547" s="229" t="e">
        <f aca="false">VALUE($AP547)</f>
        <v>#VALUE!</v>
      </c>
      <c r="AS547" s="164" t="n">
        <v>5440</v>
      </c>
      <c r="AU547" s="227" t="str">
        <f aca="false">IF(MOD(ROW(),10),"",INDEX(AT$3:AT$600,ROW()/10))</f>
        <v/>
      </c>
      <c r="AV547" s="181" t="n">
        <v>5.44999999999999</v>
      </c>
      <c r="AW547" s="229" t="e">
        <f aca="false">VALUE($AU547)</f>
        <v>#VALUE!</v>
      </c>
      <c r="AZ547" s="180"/>
      <c r="BA547" s="181" t="n">
        <v>5.44999999999999</v>
      </c>
      <c r="BB547" s="182"/>
      <c r="BE547" s="180"/>
      <c r="BF547" s="181" t="n">
        <v>5.44999999999999</v>
      </c>
      <c r="BG547" s="182" t="n">
        <f aca="false">VALUE($BD548)</f>
        <v>0</v>
      </c>
    </row>
    <row r="548" customFormat="false" ht="12.75" hidden="false" customHeight="false" outlineLevel="0" collapsed="false">
      <c r="AA548" s="180"/>
      <c r="AB548" s="181" t="n">
        <v>5.45999999999999</v>
      </c>
      <c r="AC548" s="182"/>
      <c r="AD548" s="164" t="n">
        <v>545</v>
      </c>
      <c r="AE548" s="191"/>
      <c r="AF548" s="227" t="str">
        <f aca="false">IF(MOD(ROW(),10),"",INDEX(AE$3:AE$600,ROW()/10))</f>
        <v/>
      </c>
      <c r="AG548" s="228" t="n">
        <v>543</v>
      </c>
      <c r="AH548" s="229" t="e">
        <f aca="false">VALUE($AF548)</f>
        <v>#VALUE!</v>
      </c>
      <c r="AI548" s="164" t="n">
        <v>545</v>
      </c>
      <c r="AK548" s="227" t="str">
        <f aca="false">IF(MOD(ROW(),10),"",INDEX(AJ$3:AJ$600,ROW()/10))</f>
        <v/>
      </c>
      <c r="AL548" s="228" t="n">
        <v>538</v>
      </c>
      <c r="AM548" s="229" t="e">
        <f aca="false">VALUE($AF548)</f>
        <v>#VALUE!</v>
      </c>
      <c r="AN548" s="164" t="n">
        <v>545</v>
      </c>
      <c r="AP548" s="227" t="str">
        <f aca="false">IF(MOD(ROW(),10),"",INDEX(AO$3:AO$600,ROW()/10))</f>
        <v/>
      </c>
      <c r="AQ548" s="181" t="n">
        <v>5.45999999999999</v>
      </c>
      <c r="AR548" s="229" t="e">
        <f aca="false">VALUE($AP548)</f>
        <v>#VALUE!</v>
      </c>
      <c r="AS548" s="164" t="n">
        <v>5450</v>
      </c>
      <c r="AU548" s="227" t="str">
        <f aca="false">IF(MOD(ROW(),10),"",INDEX(AT$3:AT$600,ROW()/10))</f>
        <v/>
      </c>
      <c r="AV548" s="181" t="n">
        <v>5.45999999999999</v>
      </c>
      <c r="AW548" s="229" t="e">
        <f aca="false">VALUE($AU548)</f>
        <v>#VALUE!</v>
      </c>
      <c r="AZ548" s="180"/>
      <c r="BA548" s="181" t="n">
        <v>5.45999999999999</v>
      </c>
      <c r="BB548" s="182"/>
      <c r="BE548" s="180"/>
      <c r="BF548" s="181" t="n">
        <v>5.45999999999999</v>
      </c>
      <c r="BG548" s="182" t="n">
        <f aca="false">VALUE($BD549)</f>
        <v>0</v>
      </c>
    </row>
    <row r="549" customFormat="false" ht="12.75" hidden="false" customHeight="false" outlineLevel="0" collapsed="false">
      <c r="AA549" s="180"/>
      <c r="AB549" s="181" t="n">
        <v>5.46999999999999</v>
      </c>
      <c r="AC549" s="182"/>
      <c r="AD549" s="164" t="n">
        <v>546</v>
      </c>
      <c r="AE549" s="191"/>
      <c r="AF549" s="227" t="str">
        <f aca="false">IF(MOD(ROW(),10),"",INDEX(AE$3:AE$600,ROW()/10))</f>
        <v/>
      </c>
      <c r="AG549" s="228" t="n">
        <v>544</v>
      </c>
      <c r="AH549" s="229" t="e">
        <f aca="false">VALUE($AF549)</f>
        <v>#VALUE!</v>
      </c>
      <c r="AI549" s="164" t="n">
        <v>546</v>
      </c>
      <c r="AK549" s="227" t="str">
        <f aca="false">IF(MOD(ROW(),10),"",INDEX(AJ$3:AJ$600,ROW()/10))</f>
        <v/>
      </c>
      <c r="AL549" s="228" t="n">
        <v>539</v>
      </c>
      <c r="AM549" s="229" t="e">
        <f aca="false">VALUE($AF549)</f>
        <v>#VALUE!</v>
      </c>
      <c r="AN549" s="164" t="n">
        <v>546</v>
      </c>
      <c r="AP549" s="227" t="str">
        <f aca="false">IF(MOD(ROW(),10),"",INDEX(AO$3:AO$600,ROW()/10))</f>
        <v/>
      </c>
      <c r="AQ549" s="181" t="n">
        <v>5.46999999999999</v>
      </c>
      <c r="AR549" s="229" t="e">
        <f aca="false">VALUE($AP549)</f>
        <v>#VALUE!</v>
      </c>
      <c r="AS549" s="164" t="n">
        <v>5460</v>
      </c>
      <c r="AU549" s="227" t="str">
        <f aca="false">IF(MOD(ROW(),10),"",INDEX(AT$3:AT$600,ROW()/10))</f>
        <v/>
      </c>
      <c r="AV549" s="181" t="n">
        <v>5.46999999999999</v>
      </c>
      <c r="AW549" s="229" t="e">
        <f aca="false">VALUE($AU549)</f>
        <v>#VALUE!</v>
      </c>
      <c r="AZ549" s="180"/>
      <c r="BA549" s="181" t="n">
        <v>5.46999999999999</v>
      </c>
      <c r="BB549" s="182"/>
      <c r="BE549" s="180"/>
      <c r="BF549" s="181" t="n">
        <v>5.46999999999999</v>
      </c>
      <c r="BG549" s="182" t="n">
        <f aca="false">VALUE($BD550)</f>
        <v>0</v>
      </c>
    </row>
    <row r="550" customFormat="false" ht="12.75" hidden="false" customHeight="false" outlineLevel="0" collapsed="false">
      <c r="AA550" s="180"/>
      <c r="AB550" s="181" t="n">
        <v>5.47999999999999</v>
      </c>
      <c r="AC550" s="182"/>
      <c r="AD550" s="164" t="n">
        <v>547</v>
      </c>
      <c r="AE550" s="191"/>
      <c r="AF550" s="227" t="n">
        <f aca="false">IF(MOD(ROW(),10),"",INDEX(AE$3:AE$600,ROW()/10))</f>
        <v>0</v>
      </c>
      <c r="AG550" s="228" t="n">
        <v>545</v>
      </c>
      <c r="AH550" s="229" t="n">
        <f aca="false">VALUE($AF550)</f>
        <v>0</v>
      </c>
      <c r="AI550" s="164" t="n">
        <v>547</v>
      </c>
      <c r="AK550" s="227" t="n">
        <f aca="false">IF(MOD(ROW(),10),"",INDEX(AJ$3:AJ$600,ROW()/10))</f>
        <v>0</v>
      </c>
      <c r="AL550" s="228" t="n">
        <v>540</v>
      </c>
      <c r="AM550" s="229" t="n">
        <f aca="false">VALUE($AF550)</f>
        <v>0</v>
      </c>
      <c r="AN550" s="164" t="n">
        <v>547</v>
      </c>
      <c r="AP550" s="227" t="n">
        <f aca="false">IF(MOD(ROW(),10),"",INDEX(AO$3:AO$600,ROW()/10))</f>
        <v>0</v>
      </c>
      <c r="AQ550" s="181" t="n">
        <v>5.47999999999999</v>
      </c>
      <c r="AR550" s="229" t="n">
        <f aca="false">VALUE($AP550)</f>
        <v>0</v>
      </c>
      <c r="AS550" s="164" t="n">
        <v>5470</v>
      </c>
      <c r="AU550" s="227" t="n">
        <f aca="false">IF(MOD(ROW(),10),"",INDEX(AT$3:AT$600,ROW()/10))</f>
        <v>0</v>
      </c>
      <c r="AV550" s="181" t="n">
        <v>5.47999999999999</v>
      </c>
      <c r="AW550" s="229" t="n">
        <f aca="false">VALUE($AU550)</f>
        <v>0</v>
      </c>
      <c r="AZ550" s="180"/>
      <c r="BA550" s="181" t="n">
        <v>5.47999999999999</v>
      </c>
      <c r="BB550" s="182"/>
      <c r="BE550" s="180"/>
      <c r="BF550" s="181" t="n">
        <v>5.47999999999999</v>
      </c>
      <c r="BG550" s="182" t="n">
        <f aca="false">VALUE($BD551)</f>
        <v>0</v>
      </c>
    </row>
    <row r="551" customFormat="false" ht="12.75" hidden="false" customHeight="false" outlineLevel="0" collapsed="false">
      <c r="AA551" s="180"/>
      <c r="AB551" s="181" t="n">
        <v>5.48999999999999</v>
      </c>
      <c r="AC551" s="182"/>
      <c r="AD551" s="164" t="n">
        <v>548</v>
      </c>
      <c r="AE551" s="191"/>
      <c r="AF551" s="227" t="str">
        <f aca="false">IF(MOD(ROW(),10),"",INDEX(AE$3:AE$600,ROW()/10))</f>
        <v/>
      </c>
      <c r="AG551" s="228" t="n">
        <v>546</v>
      </c>
      <c r="AH551" s="229" t="e">
        <f aca="false">VALUE($AF551)</f>
        <v>#VALUE!</v>
      </c>
      <c r="AI551" s="164" t="n">
        <v>548</v>
      </c>
      <c r="AK551" s="227" t="str">
        <f aca="false">IF(MOD(ROW(),10),"",INDEX(AJ$3:AJ$600,ROW()/10))</f>
        <v/>
      </c>
      <c r="AL551" s="228" t="n">
        <v>541</v>
      </c>
      <c r="AM551" s="229" t="e">
        <f aca="false">VALUE($AF551)</f>
        <v>#VALUE!</v>
      </c>
      <c r="AN551" s="164" t="n">
        <v>548</v>
      </c>
      <c r="AP551" s="227" t="str">
        <f aca="false">IF(MOD(ROW(),10),"",INDEX(AO$3:AO$600,ROW()/10))</f>
        <v/>
      </c>
      <c r="AQ551" s="181" t="n">
        <v>5.48999999999999</v>
      </c>
      <c r="AR551" s="229" t="e">
        <f aca="false">VALUE($AP551)</f>
        <v>#VALUE!</v>
      </c>
      <c r="AS551" s="164" t="n">
        <v>5480</v>
      </c>
      <c r="AU551" s="227" t="str">
        <f aca="false">IF(MOD(ROW(),10),"",INDEX(AT$3:AT$600,ROW()/10))</f>
        <v/>
      </c>
      <c r="AV551" s="181" t="n">
        <v>5.48999999999999</v>
      </c>
      <c r="AW551" s="229" t="e">
        <f aca="false">VALUE($AU551)</f>
        <v>#VALUE!</v>
      </c>
      <c r="AZ551" s="180"/>
      <c r="BA551" s="181" t="n">
        <v>5.48999999999999</v>
      </c>
      <c r="BB551" s="182"/>
      <c r="BE551" s="180"/>
      <c r="BF551" s="181" t="n">
        <v>5.48999999999999</v>
      </c>
      <c r="BG551" s="182" t="n">
        <f aca="false">VALUE($BD552)</f>
        <v>0</v>
      </c>
    </row>
    <row r="552" customFormat="false" ht="12.75" hidden="false" customHeight="false" outlineLevel="0" collapsed="false">
      <c r="AA552" s="180"/>
      <c r="AB552" s="181" t="n">
        <v>5.49999999999999</v>
      </c>
      <c r="AC552" s="182"/>
      <c r="AD552" s="164" t="n">
        <v>549</v>
      </c>
      <c r="AE552" s="191"/>
      <c r="AF552" s="227" t="str">
        <f aca="false">IF(MOD(ROW(),10),"",INDEX(AE$3:AE$600,ROW()/10))</f>
        <v/>
      </c>
      <c r="AG552" s="228" t="n">
        <v>547</v>
      </c>
      <c r="AH552" s="229" t="e">
        <f aca="false">VALUE($AF552)</f>
        <v>#VALUE!</v>
      </c>
      <c r="AI552" s="164" t="n">
        <v>549</v>
      </c>
      <c r="AK552" s="227" t="str">
        <f aca="false">IF(MOD(ROW(),10),"",INDEX(AJ$3:AJ$600,ROW()/10))</f>
        <v/>
      </c>
      <c r="AL552" s="228" t="n">
        <v>542</v>
      </c>
      <c r="AM552" s="229" t="e">
        <f aca="false">VALUE($AF552)</f>
        <v>#VALUE!</v>
      </c>
      <c r="AN552" s="164" t="n">
        <v>549</v>
      </c>
      <c r="AP552" s="227" t="str">
        <f aca="false">IF(MOD(ROW(),10),"",INDEX(AO$3:AO$600,ROW()/10))</f>
        <v/>
      </c>
      <c r="AQ552" s="181" t="n">
        <v>5.49999999999999</v>
      </c>
      <c r="AR552" s="229" t="e">
        <f aca="false">VALUE($AP552)</f>
        <v>#VALUE!</v>
      </c>
      <c r="AS552" s="164" t="n">
        <v>5490</v>
      </c>
      <c r="AU552" s="227" t="str">
        <f aca="false">IF(MOD(ROW(),10),"",INDEX(AT$3:AT$600,ROW()/10))</f>
        <v/>
      </c>
      <c r="AV552" s="181" t="n">
        <v>5.49999999999999</v>
      </c>
      <c r="AW552" s="229" t="e">
        <f aca="false">VALUE($AU552)</f>
        <v>#VALUE!</v>
      </c>
      <c r="AZ552" s="180"/>
      <c r="BA552" s="181" t="n">
        <v>5.49999999999999</v>
      </c>
      <c r="BB552" s="182"/>
      <c r="BE552" s="180"/>
      <c r="BF552" s="181" t="n">
        <v>5.49999999999999</v>
      </c>
      <c r="BG552" s="182" t="n">
        <f aca="false">VALUE($BD553)</f>
        <v>0</v>
      </c>
    </row>
    <row r="553" customFormat="false" ht="12.75" hidden="false" customHeight="false" outlineLevel="0" collapsed="false">
      <c r="AA553" s="180"/>
      <c r="AB553" s="181" t="n">
        <v>5.50999999999999</v>
      </c>
      <c r="AC553" s="182"/>
      <c r="AD553" s="164" t="n">
        <v>550</v>
      </c>
      <c r="AE553" s="191"/>
      <c r="AF553" s="227" t="str">
        <f aca="false">IF(MOD(ROW(),10),"",INDEX(AE$3:AE$600,ROW()/10))</f>
        <v/>
      </c>
      <c r="AG553" s="228" t="n">
        <v>548</v>
      </c>
      <c r="AH553" s="229" t="e">
        <f aca="false">VALUE($AF553)</f>
        <v>#VALUE!</v>
      </c>
      <c r="AI553" s="164" t="n">
        <v>550</v>
      </c>
      <c r="AK553" s="227" t="str">
        <f aca="false">IF(MOD(ROW(),10),"",INDEX(AJ$3:AJ$600,ROW()/10))</f>
        <v/>
      </c>
      <c r="AL553" s="228" t="n">
        <v>543</v>
      </c>
      <c r="AM553" s="229" t="e">
        <f aca="false">VALUE($AF553)</f>
        <v>#VALUE!</v>
      </c>
      <c r="AN553" s="164" t="n">
        <v>550</v>
      </c>
      <c r="AP553" s="227" t="str">
        <f aca="false">IF(MOD(ROW(),10),"",INDEX(AO$3:AO$600,ROW()/10))</f>
        <v/>
      </c>
      <c r="AQ553" s="181" t="n">
        <v>5.50999999999999</v>
      </c>
      <c r="AR553" s="229" t="e">
        <f aca="false">VALUE($AP553)</f>
        <v>#VALUE!</v>
      </c>
      <c r="AS553" s="164" t="n">
        <v>5500</v>
      </c>
      <c r="AU553" s="227" t="str">
        <f aca="false">IF(MOD(ROW(),10),"",INDEX(AT$3:AT$600,ROW()/10))</f>
        <v/>
      </c>
      <c r="AV553" s="181" t="n">
        <v>5.50999999999999</v>
      </c>
      <c r="AW553" s="229" t="e">
        <f aca="false">VALUE($AU553)</f>
        <v>#VALUE!</v>
      </c>
      <c r="AZ553" s="180"/>
      <c r="BA553" s="181" t="n">
        <v>5.50999999999999</v>
      </c>
      <c r="BB553" s="182"/>
      <c r="BE553" s="180"/>
      <c r="BF553" s="181" t="n">
        <v>5.50999999999999</v>
      </c>
      <c r="BG553" s="182" t="n">
        <f aca="false">VALUE($BD554)</f>
        <v>0</v>
      </c>
    </row>
    <row r="554" customFormat="false" ht="12.75" hidden="false" customHeight="false" outlineLevel="0" collapsed="false">
      <c r="AA554" s="180"/>
      <c r="AB554" s="181" t="n">
        <v>5.51999999999999</v>
      </c>
      <c r="AC554" s="182"/>
      <c r="AD554" s="164" t="n">
        <v>551</v>
      </c>
      <c r="AE554" s="191"/>
      <c r="AF554" s="227" t="str">
        <f aca="false">IF(MOD(ROW(),10),"",INDEX(AE$3:AE$600,ROW()/10))</f>
        <v/>
      </c>
      <c r="AG554" s="228" t="n">
        <v>549</v>
      </c>
      <c r="AH554" s="229" t="e">
        <f aca="false">VALUE($AF554)</f>
        <v>#VALUE!</v>
      </c>
      <c r="AI554" s="164" t="n">
        <v>551</v>
      </c>
      <c r="AK554" s="227" t="str">
        <f aca="false">IF(MOD(ROW(),10),"",INDEX(AJ$3:AJ$600,ROW()/10))</f>
        <v/>
      </c>
      <c r="AL554" s="228" t="n">
        <v>544</v>
      </c>
      <c r="AM554" s="229" t="e">
        <f aca="false">VALUE($AF554)</f>
        <v>#VALUE!</v>
      </c>
      <c r="AN554" s="164" t="n">
        <v>551</v>
      </c>
      <c r="AP554" s="227" t="str">
        <f aca="false">IF(MOD(ROW(),10),"",INDEX(AO$3:AO$600,ROW()/10))</f>
        <v/>
      </c>
      <c r="AQ554" s="181" t="n">
        <v>5.51999999999999</v>
      </c>
      <c r="AR554" s="229" t="e">
        <f aca="false">VALUE($AP554)</f>
        <v>#VALUE!</v>
      </c>
      <c r="AS554" s="164" t="n">
        <v>5510</v>
      </c>
      <c r="AU554" s="227" t="str">
        <f aca="false">IF(MOD(ROW(),10),"",INDEX(AT$3:AT$600,ROW()/10))</f>
        <v/>
      </c>
      <c r="AV554" s="181" t="n">
        <v>5.51999999999999</v>
      </c>
      <c r="AW554" s="229" t="e">
        <f aca="false">VALUE($AU554)</f>
        <v>#VALUE!</v>
      </c>
      <c r="AZ554" s="180"/>
      <c r="BA554" s="181" t="n">
        <v>5.51999999999999</v>
      </c>
      <c r="BB554" s="182"/>
      <c r="BE554" s="180"/>
      <c r="BF554" s="181" t="n">
        <v>5.51999999999999</v>
      </c>
      <c r="BG554" s="182" t="n">
        <f aca="false">VALUE($BD555)</f>
        <v>0</v>
      </c>
    </row>
    <row r="555" customFormat="false" ht="12.75" hidden="false" customHeight="false" outlineLevel="0" collapsed="false">
      <c r="AA555" s="180"/>
      <c r="AB555" s="181" t="n">
        <v>5.52999999999999</v>
      </c>
      <c r="AC555" s="182"/>
      <c r="AD555" s="164" t="n">
        <v>552</v>
      </c>
      <c r="AE555" s="191"/>
      <c r="AF555" s="227" t="str">
        <f aca="false">IF(MOD(ROW(),10),"",INDEX(AE$3:AE$600,ROW()/10))</f>
        <v/>
      </c>
      <c r="AG555" s="228" t="n">
        <v>550</v>
      </c>
      <c r="AH555" s="229" t="e">
        <f aca="false">VALUE($AF555)</f>
        <v>#VALUE!</v>
      </c>
      <c r="AI555" s="164" t="n">
        <v>552</v>
      </c>
      <c r="AK555" s="227" t="str">
        <f aca="false">IF(MOD(ROW(),10),"",INDEX(AJ$3:AJ$600,ROW()/10))</f>
        <v/>
      </c>
      <c r="AL555" s="228" t="n">
        <v>545</v>
      </c>
      <c r="AM555" s="229" t="e">
        <f aca="false">VALUE($AF555)</f>
        <v>#VALUE!</v>
      </c>
      <c r="AN555" s="164" t="n">
        <v>552</v>
      </c>
      <c r="AP555" s="227" t="str">
        <f aca="false">IF(MOD(ROW(),10),"",INDEX(AO$3:AO$600,ROW()/10))</f>
        <v/>
      </c>
      <c r="AQ555" s="181" t="n">
        <v>5.52999999999999</v>
      </c>
      <c r="AR555" s="229" t="e">
        <f aca="false">VALUE($AP555)</f>
        <v>#VALUE!</v>
      </c>
      <c r="AS555" s="164" t="n">
        <v>5520</v>
      </c>
      <c r="AU555" s="227" t="str">
        <f aca="false">IF(MOD(ROW(),10),"",INDEX(AT$3:AT$600,ROW()/10))</f>
        <v/>
      </c>
      <c r="AV555" s="181" t="n">
        <v>5.52999999999999</v>
      </c>
      <c r="AW555" s="229" t="e">
        <f aca="false">VALUE($AU555)</f>
        <v>#VALUE!</v>
      </c>
      <c r="AZ555" s="180"/>
      <c r="BA555" s="181" t="n">
        <v>5.52999999999999</v>
      </c>
      <c r="BB555" s="182"/>
      <c r="BE555" s="180"/>
      <c r="BF555" s="181" t="n">
        <v>5.52999999999999</v>
      </c>
      <c r="BG555" s="182" t="n">
        <f aca="false">VALUE($BD556)</f>
        <v>0</v>
      </c>
    </row>
    <row r="556" customFormat="false" ht="12.75" hidden="false" customHeight="false" outlineLevel="0" collapsed="false">
      <c r="AA556" s="180"/>
      <c r="AB556" s="181" t="n">
        <v>5.53999999999999</v>
      </c>
      <c r="AC556" s="182"/>
      <c r="AD556" s="164" t="n">
        <v>553</v>
      </c>
      <c r="AE556" s="191"/>
      <c r="AF556" s="227" t="str">
        <f aca="false">IF(MOD(ROW(),10),"",INDEX(AE$3:AE$600,ROW()/10))</f>
        <v/>
      </c>
      <c r="AG556" s="228" t="n">
        <v>551</v>
      </c>
      <c r="AH556" s="229" t="e">
        <f aca="false">VALUE($AF556)</f>
        <v>#VALUE!</v>
      </c>
      <c r="AI556" s="164" t="n">
        <v>553</v>
      </c>
      <c r="AK556" s="227" t="str">
        <f aca="false">IF(MOD(ROW(),10),"",INDEX(AJ$3:AJ$600,ROW()/10))</f>
        <v/>
      </c>
      <c r="AL556" s="228" t="n">
        <v>546</v>
      </c>
      <c r="AM556" s="229" t="e">
        <f aca="false">VALUE($AF556)</f>
        <v>#VALUE!</v>
      </c>
      <c r="AN556" s="164" t="n">
        <v>553</v>
      </c>
      <c r="AP556" s="227" t="str">
        <f aca="false">IF(MOD(ROW(),10),"",INDEX(AO$3:AO$600,ROW()/10))</f>
        <v/>
      </c>
      <c r="AQ556" s="181" t="n">
        <v>5.53999999999999</v>
      </c>
      <c r="AR556" s="229" t="e">
        <f aca="false">VALUE($AP556)</f>
        <v>#VALUE!</v>
      </c>
      <c r="AS556" s="164" t="n">
        <v>5530</v>
      </c>
      <c r="AU556" s="227" t="str">
        <f aca="false">IF(MOD(ROW(),10),"",INDEX(AT$3:AT$600,ROW()/10))</f>
        <v/>
      </c>
      <c r="AV556" s="181" t="n">
        <v>5.53999999999999</v>
      </c>
      <c r="AW556" s="229" t="e">
        <f aca="false">VALUE($AU556)</f>
        <v>#VALUE!</v>
      </c>
      <c r="AZ556" s="180"/>
      <c r="BA556" s="181" t="n">
        <v>5.53999999999999</v>
      </c>
      <c r="BB556" s="182"/>
      <c r="BE556" s="180"/>
      <c r="BF556" s="181" t="n">
        <v>5.53999999999999</v>
      </c>
      <c r="BG556" s="182" t="n">
        <f aca="false">VALUE($BD557)</f>
        <v>0</v>
      </c>
    </row>
    <row r="557" customFormat="false" ht="12.75" hidden="false" customHeight="false" outlineLevel="0" collapsed="false">
      <c r="AA557" s="180"/>
      <c r="AB557" s="181" t="n">
        <v>5.54999999999999</v>
      </c>
      <c r="AC557" s="182"/>
      <c r="AD557" s="164" t="n">
        <v>554</v>
      </c>
      <c r="AE557" s="191"/>
      <c r="AF557" s="227" t="str">
        <f aca="false">IF(MOD(ROW(),10),"",INDEX(AE$3:AE$600,ROW()/10))</f>
        <v/>
      </c>
      <c r="AG557" s="228" t="n">
        <v>552</v>
      </c>
      <c r="AH557" s="229" t="e">
        <f aca="false">VALUE($AF557)</f>
        <v>#VALUE!</v>
      </c>
      <c r="AI557" s="164" t="n">
        <v>554</v>
      </c>
      <c r="AK557" s="227" t="str">
        <f aca="false">IF(MOD(ROW(),10),"",INDEX(AJ$3:AJ$600,ROW()/10))</f>
        <v/>
      </c>
      <c r="AL557" s="228" t="n">
        <v>547</v>
      </c>
      <c r="AM557" s="229" t="e">
        <f aca="false">VALUE($AF557)</f>
        <v>#VALUE!</v>
      </c>
      <c r="AN557" s="164" t="n">
        <v>554</v>
      </c>
      <c r="AP557" s="227" t="str">
        <f aca="false">IF(MOD(ROW(),10),"",INDEX(AO$3:AO$600,ROW()/10))</f>
        <v/>
      </c>
      <c r="AQ557" s="181" t="n">
        <v>5.54999999999999</v>
      </c>
      <c r="AR557" s="229" t="e">
        <f aca="false">VALUE($AP557)</f>
        <v>#VALUE!</v>
      </c>
      <c r="AS557" s="164" t="n">
        <v>5540</v>
      </c>
      <c r="AU557" s="227" t="str">
        <f aca="false">IF(MOD(ROW(),10),"",INDEX(AT$3:AT$600,ROW()/10))</f>
        <v/>
      </c>
      <c r="AV557" s="181" t="n">
        <v>5.54999999999999</v>
      </c>
      <c r="AW557" s="229" t="e">
        <f aca="false">VALUE($AU557)</f>
        <v>#VALUE!</v>
      </c>
      <c r="AZ557" s="180"/>
      <c r="BA557" s="181" t="n">
        <v>5.54999999999999</v>
      </c>
      <c r="BB557" s="182"/>
      <c r="BE557" s="180"/>
      <c r="BF557" s="181" t="n">
        <v>5.54999999999999</v>
      </c>
      <c r="BG557" s="182" t="n">
        <f aca="false">VALUE($BD558)</f>
        <v>0</v>
      </c>
    </row>
    <row r="558" customFormat="false" ht="12.75" hidden="false" customHeight="false" outlineLevel="0" collapsed="false">
      <c r="AA558" s="180"/>
      <c r="AB558" s="181" t="n">
        <v>5.55999999999999</v>
      </c>
      <c r="AC558" s="182"/>
      <c r="AD558" s="164" t="n">
        <v>555</v>
      </c>
      <c r="AE558" s="191"/>
      <c r="AF558" s="227" t="str">
        <f aca="false">IF(MOD(ROW(),10),"",INDEX(AE$3:AE$600,ROW()/10))</f>
        <v/>
      </c>
      <c r="AG558" s="228" t="n">
        <v>553</v>
      </c>
      <c r="AH558" s="229" t="e">
        <f aca="false">VALUE($AF558)</f>
        <v>#VALUE!</v>
      </c>
      <c r="AI558" s="164" t="n">
        <v>555</v>
      </c>
      <c r="AK558" s="227" t="str">
        <f aca="false">IF(MOD(ROW(),10),"",INDEX(AJ$3:AJ$600,ROW()/10))</f>
        <v/>
      </c>
      <c r="AL558" s="228" t="n">
        <v>548</v>
      </c>
      <c r="AM558" s="229" t="e">
        <f aca="false">VALUE($AF558)</f>
        <v>#VALUE!</v>
      </c>
      <c r="AN558" s="164" t="n">
        <v>555</v>
      </c>
      <c r="AP558" s="227" t="str">
        <f aca="false">IF(MOD(ROW(),10),"",INDEX(AO$3:AO$600,ROW()/10))</f>
        <v/>
      </c>
      <c r="AQ558" s="181" t="n">
        <v>5.55999999999999</v>
      </c>
      <c r="AR558" s="229" t="e">
        <f aca="false">VALUE($AP558)</f>
        <v>#VALUE!</v>
      </c>
      <c r="AS558" s="164" t="n">
        <v>5550</v>
      </c>
      <c r="AU558" s="227" t="str">
        <f aca="false">IF(MOD(ROW(),10),"",INDEX(AT$3:AT$600,ROW()/10))</f>
        <v/>
      </c>
      <c r="AV558" s="181" t="n">
        <v>5.55999999999999</v>
      </c>
      <c r="AW558" s="229" t="e">
        <f aca="false">VALUE($AU558)</f>
        <v>#VALUE!</v>
      </c>
      <c r="AZ558" s="180"/>
      <c r="BA558" s="181" t="n">
        <v>5.55999999999999</v>
      </c>
      <c r="BB558" s="182"/>
      <c r="BE558" s="180"/>
      <c r="BF558" s="181" t="n">
        <v>5.55999999999999</v>
      </c>
      <c r="BG558" s="182" t="n">
        <f aca="false">VALUE($BD559)</f>
        <v>0</v>
      </c>
    </row>
    <row r="559" customFormat="false" ht="12.75" hidden="false" customHeight="false" outlineLevel="0" collapsed="false">
      <c r="AA559" s="180"/>
      <c r="AB559" s="181" t="n">
        <v>5.56999999999999</v>
      </c>
      <c r="AC559" s="182"/>
      <c r="AD559" s="164" t="n">
        <v>556</v>
      </c>
      <c r="AE559" s="191"/>
      <c r="AF559" s="227" t="str">
        <f aca="false">IF(MOD(ROW(),10),"",INDEX(AE$3:AE$600,ROW()/10))</f>
        <v/>
      </c>
      <c r="AG559" s="228" t="n">
        <v>554</v>
      </c>
      <c r="AH559" s="229" t="e">
        <f aca="false">VALUE($AF559)</f>
        <v>#VALUE!</v>
      </c>
      <c r="AI559" s="164" t="n">
        <v>556</v>
      </c>
      <c r="AK559" s="227" t="str">
        <f aca="false">IF(MOD(ROW(),10),"",INDEX(AJ$3:AJ$600,ROW()/10))</f>
        <v/>
      </c>
      <c r="AL559" s="228" t="n">
        <v>549</v>
      </c>
      <c r="AM559" s="229" t="e">
        <f aca="false">VALUE($AF559)</f>
        <v>#VALUE!</v>
      </c>
      <c r="AN559" s="164" t="n">
        <v>556</v>
      </c>
      <c r="AP559" s="227" t="str">
        <f aca="false">IF(MOD(ROW(),10),"",INDEX(AO$3:AO$600,ROW()/10))</f>
        <v/>
      </c>
      <c r="AQ559" s="181" t="n">
        <v>5.56999999999999</v>
      </c>
      <c r="AR559" s="229" t="e">
        <f aca="false">VALUE($AP559)</f>
        <v>#VALUE!</v>
      </c>
      <c r="AS559" s="164" t="n">
        <v>5560</v>
      </c>
      <c r="AU559" s="227" t="str">
        <f aca="false">IF(MOD(ROW(),10),"",INDEX(AT$3:AT$600,ROW()/10))</f>
        <v/>
      </c>
      <c r="AV559" s="181" t="n">
        <v>5.56999999999999</v>
      </c>
      <c r="AW559" s="229" t="e">
        <f aca="false">VALUE($AU559)</f>
        <v>#VALUE!</v>
      </c>
      <c r="AZ559" s="180"/>
      <c r="BA559" s="181" t="n">
        <v>5.56999999999999</v>
      </c>
      <c r="BB559" s="182"/>
      <c r="BE559" s="180"/>
      <c r="BF559" s="181" t="n">
        <v>5.56999999999999</v>
      </c>
      <c r="BG559" s="182" t="n">
        <f aca="false">VALUE($BD560)</f>
        <v>0</v>
      </c>
    </row>
    <row r="560" customFormat="false" ht="12.75" hidden="false" customHeight="false" outlineLevel="0" collapsed="false">
      <c r="AA560" s="180"/>
      <c r="AB560" s="181" t="n">
        <v>5.57999999999999</v>
      </c>
      <c r="AC560" s="182"/>
      <c r="AD560" s="164" t="n">
        <v>557</v>
      </c>
      <c r="AE560" s="191"/>
      <c r="AF560" s="227" t="n">
        <f aca="false">IF(MOD(ROW(),10),"",INDEX(AE$3:AE$600,ROW()/10))</f>
        <v>0</v>
      </c>
      <c r="AG560" s="228" t="n">
        <v>555</v>
      </c>
      <c r="AH560" s="229" t="n">
        <f aca="false">VALUE($AF560)</f>
        <v>0</v>
      </c>
      <c r="AI560" s="164" t="n">
        <v>557</v>
      </c>
      <c r="AK560" s="227" t="n">
        <f aca="false">IF(MOD(ROW(),10),"",INDEX(AJ$3:AJ$600,ROW()/10))</f>
        <v>0</v>
      </c>
      <c r="AL560" s="228" t="n">
        <v>550</v>
      </c>
      <c r="AM560" s="229" t="n">
        <f aca="false">VALUE($AF560)</f>
        <v>0</v>
      </c>
      <c r="AN560" s="164" t="n">
        <v>557</v>
      </c>
      <c r="AP560" s="227" t="n">
        <f aca="false">IF(MOD(ROW(),10),"",INDEX(AO$3:AO$600,ROW()/10))</f>
        <v>0</v>
      </c>
      <c r="AQ560" s="181" t="n">
        <v>5.57999999999999</v>
      </c>
      <c r="AR560" s="229" t="n">
        <f aca="false">VALUE($AP560)</f>
        <v>0</v>
      </c>
      <c r="AS560" s="164" t="n">
        <v>5570</v>
      </c>
      <c r="AU560" s="227" t="n">
        <f aca="false">IF(MOD(ROW(),10),"",INDEX(AT$3:AT$600,ROW()/10))</f>
        <v>0</v>
      </c>
      <c r="AV560" s="181" t="n">
        <v>5.57999999999999</v>
      </c>
      <c r="AW560" s="229" t="n">
        <f aca="false">VALUE($AU560)</f>
        <v>0</v>
      </c>
      <c r="AZ560" s="180"/>
      <c r="BA560" s="181" t="n">
        <v>5.57999999999999</v>
      </c>
      <c r="BB560" s="182"/>
      <c r="BE560" s="180"/>
      <c r="BF560" s="181" t="n">
        <v>5.57999999999999</v>
      </c>
      <c r="BG560" s="182" t="n">
        <f aca="false">VALUE($BD561)</f>
        <v>0</v>
      </c>
    </row>
    <row r="561" customFormat="false" ht="12.75" hidden="false" customHeight="false" outlineLevel="0" collapsed="false">
      <c r="AA561" s="180"/>
      <c r="AB561" s="181" t="n">
        <v>5.58999999999999</v>
      </c>
      <c r="AC561" s="182"/>
      <c r="AD561" s="164" t="n">
        <v>558</v>
      </c>
      <c r="AE561" s="191"/>
      <c r="AF561" s="227" t="str">
        <f aca="false">IF(MOD(ROW(),10),"",INDEX(AE$3:AE$600,ROW()/10))</f>
        <v/>
      </c>
      <c r="AG561" s="228" t="n">
        <v>556</v>
      </c>
      <c r="AH561" s="229" t="e">
        <f aca="false">VALUE($AF561)</f>
        <v>#VALUE!</v>
      </c>
      <c r="AI561" s="164" t="n">
        <v>558</v>
      </c>
      <c r="AK561" s="227" t="str">
        <f aca="false">IF(MOD(ROW(),10),"",INDEX(AJ$3:AJ$600,ROW()/10))</f>
        <v/>
      </c>
      <c r="AL561" s="228" t="n">
        <v>551</v>
      </c>
      <c r="AM561" s="229" t="e">
        <f aca="false">VALUE($AF561)</f>
        <v>#VALUE!</v>
      </c>
      <c r="AN561" s="164" t="n">
        <v>558</v>
      </c>
      <c r="AP561" s="227" t="str">
        <f aca="false">IF(MOD(ROW(),10),"",INDEX(AO$3:AO$600,ROW()/10))</f>
        <v/>
      </c>
      <c r="AQ561" s="181" t="n">
        <v>5.58999999999999</v>
      </c>
      <c r="AR561" s="229" t="e">
        <f aca="false">VALUE($AP561)</f>
        <v>#VALUE!</v>
      </c>
      <c r="AS561" s="164" t="n">
        <v>5580</v>
      </c>
      <c r="AU561" s="227" t="str">
        <f aca="false">IF(MOD(ROW(),10),"",INDEX(AT$3:AT$600,ROW()/10))</f>
        <v/>
      </c>
      <c r="AV561" s="181" t="n">
        <v>5.58999999999999</v>
      </c>
      <c r="AW561" s="229" t="e">
        <f aca="false">VALUE($AU561)</f>
        <v>#VALUE!</v>
      </c>
      <c r="AZ561" s="180"/>
      <c r="BA561" s="181" t="n">
        <v>5.58999999999999</v>
      </c>
      <c r="BB561" s="182"/>
      <c r="BE561" s="180"/>
      <c r="BF561" s="181" t="n">
        <v>5.58999999999999</v>
      </c>
      <c r="BG561" s="182" t="n">
        <f aca="false">VALUE($BD562)</f>
        <v>0</v>
      </c>
    </row>
    <row r="562" customFormat="false" ht="12.75" hidden="false" customHeight="false" outlineLevel="0" collapsed="false">
      <c r="AA562" s="180"/>
      <c r="AB562" s="181" t="n">
        <v>5.59999999999999</v>
      </c>
      <c r="AC562" s="182"/>
      <c r="AD562" s="164" t="n">
        <v>559</v>
      </c>
      <c r="AE562" s="191"/>
      <c r="AF562" s="227" t="str">
        <f aca="false">IF(MOD(ROW(),10),"",INDEX(AE$3:AE$600,ROW()/10))</f>
        <v/>
      </c>
      <c r="AG562" s="228" t="n">
        <v>557</v>
      </c>
      <c r="AH562" s="229" t="e">
        <f aca="false">VALUE($AF562)</f>
        <v>#VALUE!</v>
      </c>
      <c r="AI562" s="164" t="n">
        <v>559</v>
      </c>
      <c r="AK562" s="227" t="str">
        <f aca="false">IF(MOD(ROW(),10),"",INDEX(AJ$3:AJ$600,ROW()/10))</f>
        <v/>
      </c>
      <c r="AL562" s="228" t="n">
        <v>552</v>
      </c>
      <c r="AM562" s="229" t="e">
        <f aca="false">VALUE($AF562)</f>
        <v>#VALUE!</v>
      </c>
      <c r="AN562" s="164" t="n">
        <v>559</v>
      </c>
      <c r="AP562" s="227" t="str">
        <f aca="false">IF(MOD(ROW(),10),"",INDEX(AO$3:AO$600,ROW()/10))</f>
        <v/>
      </c>
      <c r="AQ562" s="181" t="n">
        <v>5.59999999999999</v>
      </c>
      <c r="AR562" s="229" t="e">
        <f aca="false">VALUE($AP562)</f>
        <v>#VALUE!</v>
      </c>
      <c r="AS562" s="164" t="n">
        <v>5590</v>
      </c>
      <c r="AU562" s="227" t="str">
        <f aca="false">IF(MOD(ROW(),10),"",INDEX(AT$3:AT$600,ROW()/10))</f>
        <v/>
      </c>
      <c r="AV562" s="181" t="n">
        <v>5.59999999999999</v>
      </c>
      <c r="AW562" s="229" t="e">
        <f aca="false">VALUE($AU562)</f>
        <v>#VALUE!</v>
      </c>
      <c r="AZ562" s="180"/>
      <c r="BA562" s="181" t="n">
        <v>5.59999999999999</v>
      </c>
      <c r="BB562" s="182"/>
      <c r="BE562" s="180"/>
      <c r="BF562" s="181" t="n">
        <v>5.59999999999999</v>
      </c>
      <c r="BG562" s="182" t="n">
        <f aca="false">VALUE($BD563)</f>
        <v>0</v>
      </c>
    </row>
    <row r="563" customFormat="false" ht="12.75" hidden="false" customHeight="false" outlineLevel="0" collapsed="false">
      <c r="AA563" s="180"/>
    </row>
    <row r="564" customFormat="false" ht="12.75" hidden="false" customHeight="false" outlineLevel="0" collapsed="false">
      <c r="AA564" s="180"/>
    </row>
    <row r="565" customFormat="false" ht="12.75" hidden="false" customHeight="false" outlineLevel="0" collapsed="false"/>
    <row r="566" customFormat="false" ht="12.75" hidden="false" customHeight="false" outlineLevel="0" collapsed="false"/>
    <row r="567" customFormat="false" ht="12.75" hidden="false" customHeight="false" outlineLevel="0" collapsed="false"/>
    <row r="568" customFormat="false" ht="12.75" hidden="false" customHeight="false" outlineLevel="0" collapsed="false"/>
    <row r="569" customFormat="false" ht="12.75" hidden="false" customHeight="false" outlineLevel="0" collapsed="false"/>
    <row r="570" customFormat="false" ht="12.75" hidden="false" customHeight="false" outlineLevel="0" collapsed="false"/>
    <row r="571" customFormat="false" ht="12.75" hidden="false" customHeight="false" outlineLevel="0" collapsed="false"/>
    <row r="572" customFormat="false" ht="12.75" hidden="false" customHeight="false" outlineLevel="0" collapsed="false"/>
    <row r="573" customFormat="false" ht="12.75" hidden="false" customHeight="false" outlineLevel="0" collapsed="false"/>
    <row r="574" customFormat="false" ht="12.75" hidden="false" customHeight="false" outlineLevel="0" collapsed="false"/>
    <row r="575" customFormat="false" ht="12.75" hidden="false" customHeight="false" outlineLevel="0" collapsed="false"/>
    <row r="576" customFormat="false" ht="12.75" hidden="false" customHeight="false" outlineLevel="0" collapsed="false"/>
    <row r="577" customFormat="false" ht="12.75" hidden="false" customHeight="false" outlineLevel="0" collapsed="false"/>
    <row r="578" customFormat="false" ht="12.75" hidden="false" customHeight="false" outlineLevel="0" collapsed="false"/>
    <row r="579" customFormat="false" ht="12.75" hidden="false" customHeight="false" outlineLevel="0" collapsed="false"/>
    <row r="580" customFormat="false" ht="12.75" hidden="false" customHeight="false" outlineLevel="0" collapsed="false"/>
    <row r="581" customFormat="false" ht="12.75" hidden="false" customHeight="false" outlineLevel="0" collapsed="false"/>
    <row r="582" customFormat="false" ht="12.75" hidden="false" customHeight="false" outlineLevel="0" collapsed="false"/>
    <row r="583" customFormat="false" ht="12.75" hidden="false" customHeight="false" outlineLevel="0" collapsed="false"/>
    <row r="584" customFormat="false" ht="12.75" hidden="false" customHeight="false" outlineLevel="0" collapsed="false"/>
    <row r="585" customFormat="false" ht="12.75" hidden="false" customHeight="false" outlineLevel="0" collapsed="false"/>
    <row r="586" customFormat="false" ht="12.75" hidden="false" customHeight="false" outlineLevel="0" collapsed="false"/>
    <row r="587" customFormat="false" ht="12.75" hidden="false" customHeight="false" outlineLevel="0" collapsed="false"/>
    <row r="588" customFormat="false" ht="12.75" hidden="false" customHeight="false" outlineLevel="0" collapsed="false"/>
    <row r="589" customFormat="false" ht="12.75" hidden="false" customHeight="false" outlineLevel="0" collapsed="false"/>
    <row r="590" customFormat="false" ht="12.75" hidden="false" customHeight="false" outlineLevel="0" collapsed="false"/>
    <row r="591" customFormat="false" ht="12.75" hidden="false" customHeight="false" outlineLevel="0" collapsed="false"/>
    <row r="592" customFormat="false" ht="12.75" hidden="false" customHeight="false" outlineLevel="0" collapsed="false"/>
    <row r="593" customFormat="false" ht="12.75" hidden="false" customHeight="false" outlineLevel="0" collapsed="false"/>
    <row r="594" customFormat="false" ht="12.75" hidden="false" customHeight="false" outlineLevel="0" collapsed="false"/>
    <row r="595" customFormat="false" ht="12.75" hidden="false" customHeight="false" outlineLevel="0" collapsed="false"/>
    <row r="596" customFormat="false" ht="12.75" hidden="false" customHeight="false" outlineLevel="0" collapsed="false"/>
    <row r="597" customFormat="false" ht="12.75" hidden="false" customHeight="false" outlineLevel="0" collapsed="false"/>
    <row r="598" customFormat="false" ht="12.75" hidden="false" customHeight="false" outlineLevel="0" collapsed="false"/>
    <row r="599" customFormat="false" ht="12.75" hidden="false" customHeight="false" outlineLevel="0" collapsed="false"/>
    <row r="600" customFormat="false" ht="12.75" hidden="false" customHeight="false" outlineLevel="0" collapsed="false"/>
    <row r="601" customFormat="false" ht="12.75" hidden="false" customHeight="false" outlineLevel="0" collapsed="false"/>
    <row r="602" customFormat="false" ht="12.75" hidden="false" customHeight="false" outlineLevel="0" collapsed="false"/>
    <row r="603" customFormat="false" ht="12.75" hidden="false" customHeight="false" outlineLevel="0" collapsed="false"/>
    <row r="604" customFormat="false" ht="12.75" hidden="false" customHeight="false" outlineLevel="0" collapsed="false"/>
    <row r="605" customFormat="false" ht="12.75" hidden="false" customHeight="false" outlineLevel="0" collapsed="false"/>
    <row r="606" customFormat="false" ht="12.75" hidden="false" customHeight="false" outlineLevel="0" collapsed="false"/>
    <row r="607" customFormat="false" ht="12.75" hidden="false" customHeight="false" outlineLevel="0" collapsed="false"/>
    <row r="608" customFormat="false" ht="12.75" hidden="false" customHeight="false" outlineLevel="0" collapsed="false"/>
    <row r="609" customFormat="false" ht="12.75" hidden="false" customHeight="false" outlineLevel="0" collapsed="false"/>
    <row r="610" customFormat="false" ht="12.75" hidden="false" customHeight="false" outlineLevel="0" collapsed="false"/>
    <row r="611" customFormat="false" ht="12.75" hidden="false" customHeight="false" outlineLevel="0" collapsed="false"/>
    <row r="612" customFormat="false" ht="12.75" hidden="false" customHeight="false" outlineLevel="0" collapsed="false"/>
    <row r="613" customFormat="false" ht="12.75" hidden="false" customHeight="false" outlineLevel="0" collapsed="false"/>
    <row r="614" customFormat="false" ht="12.75" hidden="false" customHeight="false" outlineLevel="0" collapsed="false"/>
    <row r="615" customFormat="false" ht="12.75" hidden="false" customHeight="false" outlineLevel="0" collapsed="false"/>
    <row r="616" customFormat="false" ht="12.75" hidden="false" customHeight="false" outlineLevel="0" collapsed="false"/>
    <row r="617" customFormat="false" ht="12.75" hidden="false" customHeight="false" outlineLevel="0" collapsed="false"/>
    <row r="618" customFormat="false" ht="12.75" hidden="false" customHeight="false" outlineLevel="0" collapsed="false"/>
    <row r="619" customFormat="false" ht="12.75" hidden="false" customHeight="false" outlineLevel="0" collapsed="false"/>
    <row r="620" customFormat="false" ht="12.75" hidden="false" customHeight="false" outlineLevel="0" collapsed="false"/>
    <row r="621" customFormat="false" ht="12.75" hidden="false" customHeight="false" outlineLevel="0" collapsed="false"/>
    <row r="622" customFormat="false" ht="12.75" hidden="false" customHeight="false" outlineLevel="0" collapsed="false"/>
    <row r="623" customFormat="false" ht="12.75" hidden="false" customHeight="false" outlineLevel="0" collapsed="false"/>
    <row r="624" customFormat="false" ht="12.75" hidden="false" customHeight="false" outlineLevel="0" collapsed="false"/>
    <row r="625" customFormat="false" ht="12.75" hidden="false" customHeight="false" outlineLevel="0" collapsed="false"/>
    <row r="626" customFormat="false" ht="12.75" hidden="false" customHeight="false" outlineLevel="0" collapsed="false"/>
    <row r="627" customFormat="false" ht="12.75" hidden="false" customHeight="false" outlineLevel="0" collapsed="false"/>
    <row r="628" customFormat="false" ht="12.75" hidden="false" customHeight="false" outlineLevel="0" collapsed="false"/>
    <row r="629" customFormat="false" ht="12.75" hidden="false" customHeight="false" outlineLevel="0" collapsed="false"/>
    <row r="630" customFormat="false" ht="12.75" hidden="false" customHeight="false" outlineLevel="0" collapsed="false"/>
    <row r="631" customFormat="false" ht="12.75" hidden="false" customHeight="false" outlineLevel="0" collapsed="false"/>
    <row r="632" customFormat="false" ht="12.75" hidden="false" customHeight="false" outlineLevel="0" collapsed="false"/>
    <row r="633" customFormat="false" ht="12.75" hidden="false" customHeight="false" outlineLevel="0" collapsed="false"/>
    <row r="634" customFormat="false" ht="12.75" hidden="false" customHeight="false" outlineLevel="0" collapsed="false"/>
    <row r="635" customFormat="false" ht="12.75" hidden="false" customHeight="false" outlineLevel="0" collapsed="false"/>
    <row r="636" customFormat="false" ht="12.75" hidden="false" customHeight="false" outlineLevel="0" collapsed="false"/>
    <row r="637" customFormat="false" ht="12.75" hidden="false" customHeight="false" outlineLevel="0" collapsed="false"/>
    <row r="638" customFormat="false" ht="12.75" hidden="false" customHeight="false" outlineLevel="0" collapsed="false"/>
    <row r="639" customFormat="false" ht="12.75" hidden="false" customHeight="false" outlineLevel="0" collapsed="false"/>
    <row r="640" customFormat="false" ht="12.75" hidden="false" customHeight="false" outlineLevel="0" collapsed="false"/>
    <row r="641" customFormat="false" ht="12.75" hidden="false" customHeight="false" outlineLevel="0" collapsed="false"/>
    <row r="642" customFormat="false" ht="12.75" hidden="false" customHeight="false" outlineLevel="0" collapsed="false"/>
    <row r="643" customFormat="false" ht="12.75" hidden="false" customHeight="false" outlineLevel="0" collapsed="false"/>
    <row r="644" customFormat="false" ht="12.75" hidden="false" customHeight="false" outlineLevel="0" collapsed="false"/>
    <row r="645" customFormat="false" ht="12.75" hidden="false" customHeight="false" outlineLevel="0" collapsed="false"/>
    <row r="646" customFormat="false" ht="12.75" hidden="false" customHeight="false" outlineLevel="0" collapsed="false"/>
    <row r="647" customFormat="false" ht="12.75" hidden="false" customHeight="false" outlineLevel="0" collapsed="false"/>
    <row r="648" customFormat="false" ht="12.75" hidden="false" customHeight="false" outlineLevel="0" collapsed="false"/>
    <row r="649" customFormat="false" ht="12.75" hidden="false" customHeight="false" outlineLevel="0" collapsed="false"/>
    <row r="650" customFormat="false" ht="12.75" hidden="false" customHeight="false" outlineLevel="0" collapsed="false"/>
    <row r="651" customFormat="false" ht="12.75" hidden="false" customHeight="false" outlineLevel="0" collapsed="false"/>
    <row r="652" customFormat="false" ht="12.75" hidden="false" customHeight="false" outlineLevel="0" collapsed="false"/>
    <row r="653" customFormat="false" ht="12.75" hidden="false" customHeight="false" outlineLevel="0" collapsed="false"/>
    <row r="654" customFormat="false" ht="12.75" hidden="false" customHeight="false" outlineLevel="0" collapsed="false"/>
    <row r="655" customFormat="false" ht="12.75" hidden="false" customHeight="false" outlineLevel="0" collapsed="false"/>
    <row r="656" customFormat="false" ht="12.75" hidden="false" customHeight="false" outlineLevel="0" collapsed="false"/>
    <row r="657" customFormat="false" ht="12.75" hidden="false" customHeight="false" outlineLevel="0" collapsed="false"/>
    <row r="658" customFormat="false" ht="12.75" hidden="false" customHeight="false" outlineLevel="0" collapsed="false"/>
    <row r="659" customFormat="false" ht="12.75" hidden="false" customHeight="false" outlineLevel="0" collapsed="false"/>
    <row r="660" customFormat="false" ht="12.75" hidden="false" customHeight="false" outlineLevel="0" collapsed="false"/>
    <row r="661" customFormat="false" ht="12.75" hidden="false" customHeight="false" outlineLevel="0" collapsed="false"/>
    <row r="662" customFormat="false" ht="12.75" hidden="false" customHeight="false" outlineLevel="0" collapsed="false"/>
    <row r="663" customFormat="false" ht="12.75" hidden="false" customHeight="false" outlineLevel="0" collapsed="false"/>
    <row r="664" customFormat="false" ht="12.75" hidden="false" customHeight="false" outlineLevel="0" collapsed="false"/>
    <row r="665" customFormat="false" ht="12.75" hidden="false" customHeight="false" outlineLevel="0" collapsed="false"/>
    <row r="666" customFormat="false" ht="12.75" hidden="false" customHeight="false" outlineLevel="0" collapsed="false"/>
    <row r="667" customFormat="false" ht="12.75" hidden="false" customHeight="false" outlineLevel="0" collapsed="false"/>
    <row r="668" customFormat="false" ht="12.75" hidden="false" customHeight="false" outlineLevel="0" collapsed="false"/>
    <row r="669" customFormat="false" ht="12.75" hidden="false" customHeight="false" outlineLevel="0" collapsed="false"/>
    <row r="670" customFormat="false" ht="12.75" hidden="false" customHeight="false" outlineLevel="0" collapsed="false"/>
    <row r="671" customFormat="false" ht="12.75" hidden="false" customHeight="false" outlineLevel="0" collapsed="false"/>
    <row r="672" customFormat="false" ht="12.75" hidden="false" customHeight="false" outlineLevel="0" collapsed="false"/>
    <row r="673" customFormat="false" ht="12.75" hidden="false" customHeight="false" outlineLevel="0" collapsed="false"/>
    <row r="674" customFormat="false" ht="12.75" hidden="false" customHeight="false" outlineLevel="0" collapsed="false"/>
    <row r="675" customFormat="false" ht="12.75" hidden="false" customHeight="false" outlineLevel="0" collapsed="false"/>
    <row r="676" customFormat="false" ht="12.75" hidden="false" customHeight="false" outlineLevel="0" collapsed="false"/>
    <row r="677" customFormat="false" ht="12.75" hidden="false" customHeight="false" outlineLevel="0" collapsed="false"/>
    <row r="678" customFormat="false" ht="12.75" hidden="false" customHeight="false" outlineLevel="0" collapsed="false"/>
    <row r="679" customFormat="false" ht="12.75" hidden="false" customHeight="false" outlineLevel="0" collapsed="false"/>
    <row r="680" customFormat="false" ht="12.75" hidden="false" customHeight="false" outlineLevel="0" collapsed="false"/>
    <row r="681" customFormat="false" ht="12.75" hidden="false" customHeight="false" outlineLevel="0" collapsed="false"/>
    <row r="682" customFormat="false" ht="12.75" hidden="false" customHeight="false" outlineLevel="0" collapsed="false"/>
    <row r="683" customFormat="false" ht="12.75" hidden="false" customHeight="false" outlineLevel="0" collapsed="false"/>
    <row r="684" customFormat="false" ht="12.75" hidden="false" customHeight="false" outlineLevel="0" collapsed="false"/>
    <row r="685" customFormat="false" ht="12.75" hidden="false" customHeight="false" outlineLevel="0" collapsed="false"/>
    <row r="686" customFormat="false" ht="12.75" hidden="false" customHeight="false" outlineLevel="0" collapsed="false"/>
    <row r="687" customFormat="false" ht="12.75" hidden="false" customHeight="false" outlineLevel="0" collapsed="false"/>
    <row r="688" customFormat="false" ht="12.75" hidden="false" customHeight="false" outlineLevel="0" collapsed="false"/>
    <row r="689" customFormat="false" ht="12.75" hidden="false" customHeight="false" outlineLevel="0" collapsed="false"/>
    <row r="690" customFormat="false" ht="12.75" hidden="false" customHeight="false" outlineLevel="0" collapsed="false"/>
    <row r="691" customFormat="false" ht="12.75" hidden="false" customHeight="false" outlineLevel="0" collapsed="false"/>
    <row r="692" customFormat="false" ht="12.75" hidden="false" customHeight="false" outlineLevel="0" collapsed="false"/>
    <row r="693" customFormat="false" ht="12.75" hidden="false" customHeight="false" outlineLevel="0" collapsed="false"/>
    <row r="694" customFormat="false" ht="12.75" hidden="false" customHeight="false" outlineLevel="0" collapsed="false"/>
    <row r="695" customFormat="false" ht="12.75" hidden="false" customHeight="false" outlineLevel="0" collapsed="false"/>
    <row r="696" customFormat="false" ht="12.75" hidden="false" customHeight="false" outlineLevel="0" collapsed="false"/>
    <row r="697" customFormat="false" ht="12.75" hidden="false" customHeight="false" outlineLevel="0" collapsed="false"/>
    <row r="698" customFormat="false" ht="12.75" hidden="false" customHeight="false" outlineLevel="0" collapsed="false"/>
    <row r="699" customFormat="false" ht="12.75" hidden="false" customHeight="false" outlineLevel="0" collapsed="false"/>
    <row r="700" customFormat="false" ht="12.75" hidden="false" customHeight="false" outlineLevel="0" collapsed="false"/>
    <row r="701" customFormat="false" ht="12.75" hidden="false" customHeight="false" outlineLevel="0" collapsed="false"/>
    <row r="702" customFormat="false" ht="12.75" hidden="false" customHeight="false" outlineLevel="0" collapsed="false"/>
    <row r="703" customFormat="false" ht="12.75" hidden="false" customHeight="false" outlineLevel="0" collapsed="false"/>
    <row r="704" customFormat="false" ht="12.75" hidden="false" customHeight="false" outlineLevel="0" collapsed="false"/>
    <row r="705" customFormat="false" ht="12.75" hidden="false" customHeight="false" outlineLevel="0" collapsed="false"/>
    <row r="706" customFormat="false" ht="12.75" hidden="false" customHeight="false" outlineLevel="0" collapsed="false"/>
    <row r="707" customFormat="false" ht="12.75" hidden="false" customHeight="false" outlineLevel="0" collapsed="false"/>
    <row r="708" customFormat="false" ht="12.75" hidden="false" customHeight="false" outlineLevel="0" collapsed="false"/>
    <row r="709" customFormat="false" ht="12.75" hidden="false" customHeight="false" outlineLevel="0" collapsed="false"/>
    <row r="710" customFormat="false" ht="12.75" hidden="false" customHeight="false" outlineLevel="0" collapsed="false"/>
    <row r="711" customFormat="false" ht="12.75" hidden="false" customHeight="false" outlineLevel="0" collapsed="false"/>
    <row r="712" customFormat="false" ht="12.75" hidden="false" customHeight="false" outlineLevel="0" collapsed="false"/>
    <row r="713" customFormat="false" ht="12.75" hidden="false" customHeight="false" outlineLevel="0" collapsed="false"/>
    <row r="714" customFormat="false" ht="12.75" hidden="false" customHeight="false" outlineLevel="0" collapsed="false"/>
    <row r="715" customFormat="false" ht="12.75" hidden="false" customHeight="false" outlineLevel="0" collapsed="false"/>
    <row r="716" customFormat="false" ht="12.75" hidden="false" customHeight="false" outlineLevel="0" collapsed="false"/>
    <row r="717" customFormat="false" ht="12.75" hidden="false" customHeight="false" outlineLevel="0" collapsed="false"/>
    <row r="718" customFormat="false" ht="12.75" hidden="false" customHeight="false" outlineLevel="0" collapsed="false"/>
    <row r="719" customFormat="false" ht="12.75" hidden="false" customHeight="false" outlineLevel="0" collapsed="false"/>
    <row r="720" customFormat="false" ht="12.75" hidden="false" customHeight="false" outlineLevel="0" collapsed="false"/>
    <row r="721" customFormat="false" ht="12.75" hidden="false" customHeight="false" outlineLevel="0" collapsed="false"/>
    <row r="722" customFormat="false" ht="12.75" hidden="false" customHeight="false" outlineLevel="0" collapsed="false"/>
    <row r="723" customFormat="false" ht="12.75" hidden="false" customHeight="false" outlineLevel="0" collapsed="false"/>
    <row r="724" customFormat="false" ht="12.75" hidden="false" customHeight="false" outlineLevel="0" collapsed="false"/>
    <row r="725" customFormat="false" ht="12.75" hidden="false" customHeight="false" outlineLevel="0" collapsed="false"/>
    <row r="726" customFormat="false" ht="12.75" hidden="false" customHeight="false" outlineLevel="0" collapsed="false"/>
    <row r="727" customFormat="false" ht="12.75" hidden="false" customHeight="false" outlineLevel="0" collapsed="false"/>
    <row r="728" customFormat="false" ht="12.75" hidden="false" customHeight="false" outlineLevel="0" collapsed="false"/>
    <row r="729" customFormat="false" ht="12.75" hidden="false" customHeight="false" outlineLevel="0" collapsed="false"/>
    <row r="730" customFormat="false" ht="12.75" hidden="false" customHeight="false" outlineLevel="0" collapsed="false"/>
    <row r="731" customFormat="false" ht="12.75" hidden="false" customHeight="false" outlineLevel="0" collapsed="false"/>
    <row r="732" customFormat="false" ht="12.75" hidden="false" customHeight="false" outlineLevel="0" collapsed="false"/>
    <row r="733" customFormat="false" ht="12.75" hidden="false" customHeight="false" outlineLevel="0" collapsed="false"/>
    <row r="734" customFormat="false" ht="12.75" hidden="false" customHeight="false" outlineLevel="0" collapsed="false"/>
    <row r="735" customFormat="false" ht="12.75" hidden="false" customHeight="false" outlineLevel="0" collapsed="false"/>
    <row r="736" customFormat="false" ht="12.75" hidden="false" customHeight="false" outlineLevel="0" collapsed="false"/>
    <row r="737" customFormat="false" ht="12.75" hidden="false" customHeight="false" outlineLevel="0" collapsed="false"/>
    <row r="738" customFormat="false" ht="12.75" hidden="false" customHeight="false" outlineLevel="0" collapsed="false"/>
    <row r="739" customFormat="false" ht="12.75" hidden="false" customHeight="false" outlineLevel="0" collapsed="false"/>
    <row r="740" customFormat="false" ht="12.75" hidden="false" customHeight="false" outlineLevel="0" collapsed="false"/>
    <row r="741" customFormat="false" ht="12.75" hidden="false" customHeight="false" outlineLevel="0" collapsed="false"/>
    <row r="742" customFormat="false" ht="12.75" hidden="false" customHeight="false" outlineLevel="0" collapsed="false"/>
    <row r="743" customFormat="false" ht="12.75" hidden="false" customHeight="false" outlineLevel="0" collapsed="false"/>
    <row r="744" customFormat="false" ht="12.75" hidden="false" customHeight="false" outlineLevel="0" collapsed="false"/>
    <row r="745" customFormat="false" ht="12.75" hidden="false" customHeight="false" outlineLevel="0" collapsed="false"/>
    <row r="746" customFormat="false" ht="12.75" hidden="false" customHeight="false" outlineLevel="0" collapsed="false"/>
    <row r="747" customFormat="false" ht="12.75" hidden="false" customHeight="false" outlineLevel="0" collapsed="false"/>
    <row r="748" customFormat="false" ht="12.75" hidden="false" customHeight="false" outlineLevel="0" collapsed="false"/>
    <row r="749" customFormat="false" ht="12.75" hidden="false" customHeight="false" outlineLevel="0" collapsed="false"/>
    <row r="750" customFormat="false" ht="12.75" hidden="false" customHeight="false" outlineLevel="0" collapsed="false"/>
    <row r="751" customFormat="false" ht="12.75" hidden="false" customHeight="false" outlineLevel="0" collapsed="false"/>
    <row r="752" customFormat="false" ht="12.75" hidden="false" customHeight="false" outlineLevel="0" collapsed="false"/>
    <row r="753" customFormat="false" ht="12.75" hidden="false" customHeight="false" outlineLevel="0" collapsed="false"/>
    <row r="754" customFormat="false" ht="12.75" hidden="false" customHeight="false" outlineLevel="0" collapsed="false"/>
    <row r="755" customFormat="false" ht="12.75" hidden="false" customHeight="false" outlineLevel="0" collapsed="false"/>
    <row r="756" customFormat="false" ht="12.75" hidden="false" customHeight="false" outlineLevel="0" collapsed="false"/>
    <row r="757" customFormat="false" ht="12.75" hidden="false" customHeight="false" outlineLevel="0" collapsed="false"/>
    <row r="758" customFormat="false" ht="12.75" hidden="false" customHeight="false" outlineLevel="0" collapsed="false"/>
    <row r="759" customFormat="false" ht="12.75" hidden="false" customHeight="false" outlineLevel="0" collapsed="false"/>
    <row r="760" customFormat="false" ht="12.75" hidden="false" customHeight="false" outlineLevel="0" collapsed="false"/>
    <row r="761" customFormat="false" ht="12.75" hidden="false" customHeight="false" outlineLevel="0" collapsed="false"/>
    <row r="762" customFormat="false" ht="12.75" hidden="false" customHeight="false" outlineLevel="0" collapsed="false"/>
    <row r="763" customFormat="false" ht="12.75" hidden="false" customHeight="false" outlineLevel="0" collapsed="false"/>
    <row r="764" customFormat="false" ht="12.75" hidden="false" customHeight="false" outlineLevel="0" collapsed="false"/>
    <row r="765" customFormat="false" ht="12.75" hidden="false" customHeight="false" outlineLevel="0" collapsed="false"/>
    <row r="766" customFormat="false" ht="12.75" hidden="false" customHeight="false" outlineLevel="0" collapsed="false"/>
    <row r="767" customFormat="false" ht="12.75" hidden="false" customHeight="false" outlineLevel="0" collapsed="false"/>
    <row r="768" customFormat="false" ht="12.75" hidden="false" customHeight="false" outlineLevel="0" collapsed="false"/>
    <row r="769" customFormat="false" ht="12.75" hidden="false" customHeight="false" outlineLevel="0" collapsed="false"/>
    <row r="770" customFormat="false" ht="12.75" hidden="false" customHeight="false" outlineLevel="0" collapsed="false"/>
    <row r="771" customFormat="false" ht="12.75" hidden="false" customHeight="false" outlineLevel="0" collapsed="false"/>
    <row r="772" customFormat="false" ht="12.75" hidden="false" customHeight="false" outlineLevel="0" collapsed="false"/>
    <row r="773" customFormat="false" ht="12.75" hidden="false" customHeight="false" outlineLevel="0" collapsed="false"/>
    <row r="774" customFormat="false" ht="12.75" hidden="false" customHeight="false" outlineLevel="0" collapsed="false"/>
    <row r="775" customFormat="false" ht="12.75" hidden="false" customHeight="false" outlineLevel="0" collapsed="false"/>
    <row r="776" customFormat="false" ht="12.75" hidden="false" customHeight="false" outlineLevel="0" collapsed="false"/>
    <row r="777" customFormat="false" ht="12.75" hidden="false" customHeight="false" outlineLevel="0" collapsed="false"/>
    <row r="778" customFormat="false" ht="12.75" hidden="false" customHeight="false" outlineLevel="0" collapsed="false"/>
    <row r="779" customFormat="false" ht="12.75" hidden="false" customHeight="false" outlineLevel="0" collapsed="false"/>
    <row r="780" customFormat="false" ht="12.75" hidden="false" customHeight="false" outlineLevel="0" collapsed="false"/>
    <row r="781" customFormat="false" ht="12.75" hidden="false" customHeight="false" outlineLevel="0" collapsed="false"/>
    <row r="782" customFormat="false" ht="12.75" hidden="false" customHeight="false" outlineLevel="0" collapsed="false"/>
    <row r="783" customFormat="false" ht="12.75" hidden="false" customHeight="false" outlineLevel="0" collapsed="false"/>
    <row r="784" customFormat="false" ht="12.75" hidden="false" customHeight="false" outlineLevel="0" collapsed="false"/>
    <row r="785" customFormat="false" ht="12.75" hidden="false" customHeight="false" outlineLevel="0" collapsed="false"/>
    <row r="786" customFormat="false" ht="12.75" hidden="false" customHeight="false" outlineLevel="0" collapsed="false"/>
    <row r="787" customFormat="false" ht="12.75" hidden="false" customHeight="false" outlineLevel="0" collapsed="false"/>
    <row r="788" customFormat="false" ht="12.75" hidden="false" customHeight="false" outlineLevel="0" collapsed="false"/>
    <row r="789" customFormat="false" ht="12.75" hidden="false" customHeight="false" outlineLevel="0" collapsed="false"/>
    <row r="790" customFormat="false" ht="12.75" hidden="false" customHeight="false" outlineLevel="0" collapsed="false"/>
    <row r="791" customFormat="false" ht="12.75" hidden="false" customHeight="false" outlineLevel="0" collapsed="false"/>
    <row r="792" customFormat="false" ht="12.75" hidden="false" customHeight="false" outlineLevel="0" collapsed="false"/>
    <row r="793" customFormat="false" ht="12.75" hidden="false" customHeight="false" outlineLevel="0" collapsed="false"/>
    <row r="794" customFormat="false" ht="12.75" hidden="false" customHeight="false" outlineLevel="0" collapsed="false"/>
    <row r="795" customFormat="false" ht="12.75" hidden="false" customHeight="false" outlineLevel="0" collapsed="false"/>
    <row r="796" customFormat="false" ht="12.75" hidden="false" customHeight="false" outlineLevel="0" collapsed="false"/>
    <row r="797" customFormat="false" ht="12.75" hidden="false" customHeight="false" outlineLevel="0" collapsed="false"/>
    <row r="798" customFormat="false" ht="12.75" hidden="false" customHeight="false" outlineLevel="0" collapsed="false"/>
    <row r="799" customFormat="false" ht="12.75" hidden="false" customHeight="false" outlineLevel="0" collapsed="false"/>
    <row r="800" customFormat="false" ht="12.75" hidden="false" customHeight="false" outlineLevel="0" collapsed="false"/>
    <row r="801" customFormat="false" ht="12.75" hidden="false" customHeight="false" outlineLevel="0" collapsed="false"/>
    <row r="802" customFormat="false" ht="12.75" hidden="false" customHeight="false" outlineLevel="0" collapsed="false"/>
    <row r="803" customFormat="false" ht="12.75" hidden="false" customHeight="false" outlineLevel="0" collapsed="false"/>
    <row r="804" customFormat="false" ht="12.75" hidden="false" customHeight="false" outlineLevel="0" collapsed="false"/>
    <row r="805" customFormat="false" ht="12.75" hidden="false" customHeight="false" outlineLevel="0" collapsed="false"/>
    <row r="806" customFormat="false" ht="12.75" hidden="false" customHeight="false" outlineLevel="0" collapsed="false"/>
    <row r="807" customFormat="false" ht="12.75" hidden="false" customHeight="false" outlineLevel="0" collapsed="false"/>
    <row r="808" customFormat="false" ht="12.75" hidden="false" customHeight="false" outlineLevel="0" collapsed="false"/>
    <row r="809" customFormat="false" ht="12.75" hidden="false" customHeight="false" outlineLevel="0" collapsed="false"/>
    <row r="810" customFormat="false" ht="12.75" hidden="false" customHeight="false" outlineLevel="0" collapsed="false"/>
    <row r="811" customFormat="false" ht="12.75" hidden="false" customHeight="false" outlineLevel="0" collapsed="false"/>
    <row r="812" customFormat="false" ht="12.75" hidden="false" customHeight="false" outlineLevel="0" collapsed="false"/>
    <row r="813" customFormat="false" ht="12.75" hidden="false" customHeight="false" outlineLevel="0" collapsed="false"/>
    <row r="814" customFormat="false" ht="12.75" hidden="false" customHeight="false" outlineLevel="0" collapsed="false"/>
    <row r="815" customFormat="false" ht="12.75" hidden="false" customHeight="false" outlineLevel="0" collapsed="false"/>
    <row r="816" customFormat="false" ht="12.75" hidden="false" customHeight="false" outlineLevel="0" collapsed="false"/>
    <row r="817" customFormat="false" ht="12.75" hidden="false" customHeight="false" outlineLevel="0" collapsed="false"/>
    <row r="818" customFormat="false" ht="12.75" hidden="false" customHeight="false" outlineLevel="0" collapsed="false"/>
    <row r="819" customFormat="false" ht="12.75" hidden="false" customHeight="false" outlineLevel="0" collapsed="false"/>
    <row r="820" customFormat="false" ht="12.75" hidden="false" customHeight="false" outlineLevel="0" collapsed="false"/>
    <row r="821" customFormat="false" ht="12.75" hidden="false" customHeight="false" outlineLevel="0" collapsed="false"/>
    <row r="822" customFormat="false" ht="12.75" hidden="false" customHeight="false" outlineLevel="0" collapsed="false"/>
    <row r="823" customFormat="false" ht="12.75" hidden="false" customHeight="false" outlineLevel="0" collapsed="false"/>
    <row r="824" customFormat="false" ht="12.75" hidden="false" customHeight="false" outlineLevel="0" collapsed="false"/>
    <row r="825" customFormat="false" ht="12.75" hidden="false" customHeight="false" outlineLevel="0" collapsed="false"/>
    <row r="826" customFormat="false" ht="12.75" hidden="false" customHeight="false" outlineLevel="0" collapsed="false"/>
    <row r="827" customFormat="false" ht="12.75" hidden="false" customHeight="false" outlineLevel="0" collapsed="false"/>
    <row r="828" customFormat="false" ht="12.75" hidden="false" customHeight="false" outlineLevel="0" collapsed="false"/>
    <row r="829" customFormat="false" ht="12.75" hidden="false" customHeight="false" outlineLevel="0" collapsed="false"/>
    <row r="830" customFormat="false" ht="12.75" hidden="false" customHeight="false" outlineLevel="0" collapsed="false"/>
    <row r="831" customFormat="false" ht="12.75" hidden="false" customHeight="false" outlineLevel="0" collapsed="false"/>
    <row r="832" customFormat="false" ht="12.75" hidden="false" customHeight="false" outlineLevel="0" collapsed="false"/>
    <row r="833" customFormat="false" ht="12.75" hidden="false" customHeight="false" outlineLevel="0" collapsed="false"/>
    <row r="834" customFormat="false" ht="12.75" hidden="false" customHeight="false" outlineLevel="0" collapsed="false"/>
    <row r="835" customFormat="false" ht="12.75" hidden="false" customHeight="false" outlineLevel="0" collapsed="false"/>
    <row r="836" customFormat="false" ht="12.75" hidden="false" customHeight="false" outlineLevel="0" collapsed="false"/>
    <row r="837" customFormat="false" ht="12.75" hidden="false" customHeight="false" outlineLevel="0" collapsed="false"/>
    <row r="838" customFormat="false" ht="12.75" hidden="false" customHeight="false" outlineLevel="0" collapsed="false"/>
    <row r="839" customFormat="false" ht="12.75" hidden="false" customHeight="false" outlineLevel="0" collapsed="false"/>
    <row r="840" customFormat="false" ht="12.75" hidden="false" customHeight="false" outlineLevel="0" collapsed="false"/>
    <row r="841" customFormat="false" ht="12.75" hidden="false" customHeight="false" outlineLevel="0" collapsed="false"/>
    <row r="842" customFormat="false" ht="12.75" hidden="false" customHeight="false" outlineLevel="0" collapsed="false"/>
    <row r="843" customFormat="false" ht="12.75" hidden="false" customHeight="false" outlineLevel="0" collapsed="false"/>
    <row r="844" customFormat="false" ht="12.75" hidden="false" customHeight="false" outlineLevel="0" collapsed="false"/>
    <row r="845" customFormat="false" ht="12.75" hidden="false" customHeight="false" outlineLevel="0" collapsed="false"/>
    <row r="846" customFormat="false" ht="12.75" hidden="false" customHeight="false" outlineLevel="0" collapsed="false"/>
    <row r="847" customFormat="false" ht="12.75" hidden="false" customHeight="false" outlineLevel="0" collapsed="false"/>
    <row r="848" customFormat="false" ht="12.75" hidden="false" customHeight="false" outlineLevel="0" collapsed="false"/>
    <row r="849" customFormat="false" ht="12.75" hidden="false" customHeight="false" outlineLevel="0" collapsed="false"/>
    <row r="850" customFormat="false" ht="12.75" hidden="false" customHeight="false" outlineLevel="0" collapsed="false"/>
    <row r="851" customFormat="false" ht="12.75" hidden="false" customHeight="false" outlineLevel="0" collapsed="false"/>
    <row r="852" customFormat="false" ht="12.75" hidden="false" customHeight="false" outlineLevel="0" collapsed="false"/>
    <row r="853" customFormat="false" ht="12.75" hidden="false" customHeight="false" outlineLevel="0" collapsed="false"/>
    <row r="854" customFormat="false" ht="12.75" hidden="false" customHeight="false" outlineLevel="0" collapsed="false"/>
    <row r="855" customFormat="false" ht="12.75" hidden="false" customHeight="false" outlineLevel="0" collapsed="false"/>
    <row r="856" customFormat="false" ht="12.75" hidden="false" customHeight="false" outlineLevel="0" collapsed="false"/>
    <row r="857" customFormat="false" ht="12.75" hidden="false" customHeight="false" outlineLevel="0" collapsed="false"/>
    <row r="858" customFormat="false" ht="12.75" hidden="false" customHeight="false" outlineLevel="0" collapsed="false"/>
    <row r="859" customFormat="false" ht="12.75" hidden="false" customHeight="false" outlineLevel="0" collapsed="false"/>
    <row r="860" customFormat="false" ht="12.75" hidden="false" customHeight="false" outlineLevel="0" collapsed="false"/>
    <row r="861" customFormat="false" ht="12.75" hidden="false" customHeight="false" outlineLevel="0" collapsed="false"/>
    <row r="862" customFormat="false" ht="12.75" hidden="false" customHeight="false" outlineLevel="0" collapsed="false"/>
    <row r="863" customFormat="false" ht="12.75" hidden="false" customHeight="false" outlineLevel="0" collapsed="false"/>
    <row r="864" customFormat="false" ht="12.75" hidden="false" customHeight="false" outlineLevel="0" collapsed="false"/>
    <row r="865" customFormat="false" ht="12.75" hidden="false" customHeight="false" outlineLevel="0" collapsed="false"/>
    <row r="866" customFormat="false" ht="12.75" hidden="false" customHeight="false" outlineLevel="0" collapsed="false"/>
    <row r="867" customFormat="false" ht="12.75" hidden="false" customHeight="false" outlineLevel="0" collapsed="false"/>
    <row r="868" customFormat="false" ht="12.75" hidden="false" customHeight="false" outlineLevel="0" collapsed="false"/>
    <row r="869" customFormat="false" ht="12.75" hidden="false" customHeight="false" outlineLevel="0" collapsed="false"/>
    <row r="870" customFormat="false" ht="12.75" hidden="false" customHeight="false" outlineLevel="0" collapsed="false"/>
    <row r="871" customFormat="false" ht="12.75" hidden="false" customHeight="false" outlineLevel="0" collapsed="false"/>
    <row r="872" customFormat="false" ht="12.75" hidden="false" customHeight="false" outlineLevel="0" collapsed="false"/>
  </sheetData>
  <mergeCells count="7">
    <mergeCell ref="C1:H1"/>
    <mergeCell ref="K1:M1"/>
    <mergeCell ref="D2:G4"/>
    <mergeCell ref="K2:M2"/>
    <mergeCell ref="Q2:V2"/>
    <mergeCell ref="Q3:V4"/>
    <mergeCell ref="D5:G5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2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875" defaultRowHeight="12.75" zeroHeight="false" outlineLevelRow="0" outlineLevelCol="0"/>
  <cols>
    <col collapsed="false" customWidth="true" hidden="false" outlineLevel="0" max="5" min="1" style="255" width="13.43"/>
    <col collapsed="false" customWidth="true" hidden="false" outlineLevel="0" max="6" min="6" style="256" width="13.43"/>
    <col collapsed="false" customWidth="true" hidden="false" outlineLevel="0" max="7" min="7" style="255" width="9.42"/>
    <col collapsed="false" customWidth="true" hidden="false" outlineLevel="0" max="8" min="8" style="255" width="10.29"/>
    <col collapsed="false" customWidth="false" hidden="false" outlineLevel="0" max="9" min="9" style="255" width="8.86"/>
    <col collapsed="false" customWidth="true" hidden="false" outlineLevel="0" max="10" min="10" style="255" width="11.42"/>
    <col collapsed="false" customWidth="false" hidden="false" outlineLevel="0" max="1024" min="11" style="255" width="8.86"/>
  </cols>
  <sheetData>
    <row r="1" customFormat="false" ht="11.65" hidden="false" customHeight="true" outlineLevel="0" collapsed="false">
      <c r="A1" s="257" t="s">
        <v>132</v>
      </c>
      <c r="B1" s="257"/>
      <c r="C1" s="257"/>
      <c r="D1" s="257"/>
      <c r="E1" s="257"/>
      <c r="F1" s="257"/>
    </row>
    <row r="2" customFormat="false" ht="11.65" hidden="false" customHeight="true" outlineLevel="0" collapsed="false">
      <c r="A2" s="257"/>
      <c r="B2" s="257"/>
      <c r="C2" s="257"/>
      <c r="D2" s="257"/>
      <c r="E2" s="257"/>
      <c r="F2" s="257"/>
    </row>
    <row r="3" s="259" customFormat="true" ht="18.75" hidden="false" customHeight="true" outlineLevel="0" collapsed="false">
      <c r="A3" s="258" t="s">
        <v>133</v>
      </c>
      <c r="B3" s="258"/>
      <c r="C3" s="258"/>
      <c r="D3" s="258"/>
      <c r="E3" s="258"/>
      <c r="F3" s="258"/>
    </row>
    <row r="4" customFormat="false" ht="12.4" hidden="false" customHeight="true" outlineLevel="0" collapsed="false">
      <c r="A4" s="260" t="s">
        <v>107</v>
      </c>
      <c r="B4" s="260" t="s">
        <v>134</v>
      </c>
      <c r="C4" s="261" t="s">
        <v>135</v>
      </c>
      <c r="D4" s="261" t="s">
        <v>136</v>
      </c>
      <c r="E4" s="260" t="s">
        <v>28</v>
      </c>
      <c r="F4" s="262" t="s">
        <v>137</v>
      </c>
    </row>
    <row r="5" customFormat="false" ht="12.4" hidden="false" customHeight="true" outlineLevel="0" collapsed="false">
      <c r="A5" s="255" t="n">
        <v>0</v>
      </c>
      <c r="B5" s="255" t="n">
        <v>0.02</v>
      </c>
      <c r="C5" s="255" t="n">
        <v>0.02</v>
      </c>
      <c r="D5" s="255" t="n">
        <v>0.02</v>
      </c>
      <c r="E5" s="255" t="n">
        <v>12.66</v>
      </c>
      <c r="F5" s="256" t="n">
        <f aca="false">B5/$B$264</f>
        <v>7.6499388004896E-005</v>
      </c>
    </row>
    <row r="6" customFormat="false" ht="12.4" hidden="false" customHeight="true" outlineLevel="0" collapsed="false">
      <c r="A6" s="255" t="n">
        <v>0.01</v>
      </c>
      <c r="B6" s="255" t="n">
        <v>0.03</v>
      </c>
      <c r="C6" s="255" t="n">
        <v>0.035</v>
      </c>
      <c r="D6" s="255" t="n">
        <v>0.03</v>
      </c>
      <c r="E6" s="255" t="n">
        <v>12.65</v>
      </c>
      <c r="F6" s="256" t="n">
        <f aca="false">B6/$B$264</f>
        <v>0.000114749082007344</v>
      </c>
    </row>
    <row r="7" customFormat="false" ht="12.4" hidden="false" customHeight="true" outlineLevel="0" collapsed="false">
      <c r="A7" s="255" t="n">
        <v>0.02</v>
      </c>
      <c r="B7" s="255" t="n">
        <v>0.04</v>
      </c>
      <c r="C7" s="255" t="n">
        <v>0.05</v>
      </c>
      <c r="D7" s="255" t="n">
        <v>0.04</v>
      </c>
      <c r="E7" s="255" t="n">
        <v>12.64</v>
      </c>
      <c r="F7" s="256" t="n">
        <f aca="false">B7/$B$264</f>
        <v>0.000152998776009792</v>
      </c>
    </row>
    <row r="8" customFormat="false" ht="12.4" hidden="false" customHeight="true" outlineLevel="0" collapsed="false">
      <c r="A8" s="255" t="n">
        <v>0.03</v>
      </c>
      <c r="B8" s="255" t="n">
        <v>0.055</v>
      </c>
      <c r="C8" s="255" t="n">
        <v>0.085</v>
      </c>
      <c r="D8" s="255" t="n">
        <v>0.055</v>
      </c>
      <c r="E8" s="255" t="n">
        <v>12.63</v>
      </c>
      <c r="F8" s="256" t="n">
        <f aca="false">B8/$B$264</f>
        <v>0.000210373317013464</v>
      </c>
    </row>
    <row r="9" customFormat="false" ht="12.4" hidden="false" customHeight="true" outlineLevel="0" collapsed="false">
      <c r="A9" s="255" t="n">
        <v>0.04</v>
      </c>
      <c r="B9" s="255" t="n">
        <v>0.07</v>
      </c>
      <c r="C9" s="255" t="n">
        <v>0.12</v>
      </c>
      <c r="D9" s="255" t="n">
        <v>0.07</v>
      </c>
      <c r="E9" s="255" t="n">
        <v>12.62</v>
      </c>
      <c r="F9" s="256" t="n">
        <f aca="false">B9/$B$264</f>
        <v>0.000267747858017136</v>
      </c>
    </row>
    <row r="10" customFormat="false" ht="12.4" hidden="false" customHeight="true" outlineLevel="0" collapsed="false">
      <c r="A10" s="255" t="n">
        <v>0.05</v>
      </c>
      <c r="B10" s="255" t="n">
        <v>0.1</v>
      </c>
      <c r="C10" s="255" t="n">
        <v>0.195</v>
      </c>
      <c r="D10" s="255" t="n">
        <v>0.09</v>
      </c>
      <c r="E10" s="255" t="n">
        <v>12.61</v>
      </c>
      <c r="F10" s="256" t="n">
        <f aca="false">B10/$B$264</f>
        <v>0.00038249694002448</v>
      </c>
    </row>
    <row r="11" customFormat="false" ht="12.4" hidden="false" customHeight="true" outlineLevel="0" collapsed="false">
      <c r="A11" s="255" t="n">
        <v>0.06</v>
      </c>
      <c r="B11" s="255" t="n">
        <v>0.13</v>
      </c>
      <c r="C11" s="255" t="n">
        <v>0.27</v>
      </c>
      <c r="D11" s="255" t="n">
        <v>0.11</v>
      </c>
      <c r="E11" s="255" t="n">
        <v>12.6</v>
      </c>
      <c r="F11" s="256" t="n">
        <f aca="false">B11/$B$264</f>
        <v>0.000497246022031824</v>
      </c>
    </row>
    <row r="12" customFormat="false" ht="12.4" hidden="false" customHeight="true" outlineLevel="0" collapsed="false">
      <c r="A12" s="255" t="n">
        <v>0.07</v>
      </c>
      <c r="B12" s="255" t="n">
        <v>0.21</v>
      </c>
      <c r="C12" s="255" t="n">
        <v>0.39</v>
      </c>
      <c r="D12" s="255" t="n">
        <v>0.155</v>
      </c>
      <c r="E12" s="255" t="n">
        <v>12.59</v>
      </c>
      <c r="F12" s="256" t="n">
        <f aca="false">B12/$B$264</f>
        <v>0.000803243574051407</v>
      </c>
    </row>
    <row r="13" customFormat="false" ht="12.4" hidden="false" customHeight="true" outlineLevel="0" collapsed="false">
      <c r="A13" s="255" t="n">
        <v>0.08</v>
      </c>
      <c r="B13" s="255" t="n">
        <v>0.29</v>
      </c>
      <c r="C13" s="255" t="n">
        <v>0.51</v>
      </c>
      <c r="D13" s="255" t="n">
        <v>0.2</v>
      </c>
      <c r="E13" s="255" t="n">
        <v>12.58</v>
      </c>
      <c r="F13" s="256" t="n">
        <f aca="false">B13/$B$264</f>
        <v>0.00110924112607099</v>
      </c>
    </row>
    <row r="14" customFormat="false" ht="12.4" hidden="false" customHeight="true" outlineLevel="0" collapsed="false">
      <c r="A14" s="255" t="n">
        <v>0.09</v>
      </c>
      <c r="B14" s="255" t="n">
        <v>0.425</v>
      </c>
      <c r="C14" s="255" t="n">
        <v>0.685</v>
      </c>
      <c r="D14" s="255" t="n">
        <v>0.295</v>
      </c>
      <c r="E14" s="255" t="n">
        <v>12.57</v>
      </c>
      <c r="F14" s="256" t="n">
        <f aca="false">B14/$B$264</f>
        <v>0.00162561199510404</v>
      </c>
    </row>
    <row r="15" customFormat="false" ht="12.4" hidden="false" customHeight="true" outlineLevel="0" collapsed="false">
      <c r="A15" s="255" t="n">
        <v>0.1</v>
      </c>
      <c r="B15" s="255" t="n">
        <v>0.56</v>
      </c>
      <c r="C15" s="255" t="n">
        <v>0.86</v>
      </c>
      <c r="D15" s="255" t="n">
        <v>0.39</v>
      </c>
      <c r="E15" s="255" t="n">
        <v>12.56</v>
      </c>
      <c r="F15" s="256" t="n">
        <f aca="false">B15/$B$264</f>
        <v>0.00214198286413709</v>
      </c>
    </row>
    <row r="16" customFormat="false" ht="12.4" hidden="false" customHeight="true" outlineLevel="0" collapsed="false">
      <c r="A16" s="255" t="n">
        <v>0.11</v>
      </c>
      <c r="B16" s="255" t="n">
        <v>0.75</v>
      </c>
      <c r="C16" s="255" t="n">
        <v>1.09</v>
      </c>
      <c r="D16" s="255" t="n">
        <v>0.54</v>
      </c>
      <c r="E16" s="255" t="n">
        <v>12.55</v>
      </c>
      <c r="F16" s="256" t="n">
        <f aca="false">B16/$B$264</f>
        <v>0.0028687270501836</v>
      </c>
    </row>
    <row r="17" customFormat="false" ht="12.4" hidden="false" customHeight="true" outlineLevel="0" collapsed="false">
      <c r="A17" s="255" t="n">
        <v>0.12</v>
      </c>
      <c r="B17" s="255" t="n">
        <v>0.94</v>
      </c>
      <c r="C17" s="255" t="n">
        <v>1.32</v>
      </c>
      <c r="D17" s="255" t="n">
        <v>0.69</v>
      </c>
      <c r="E17" s="255" t="n">
        <v>12.54</v>
      </c>
      <c r="F17" s="256" t="n">
        <f aca="false">B17/$B$264</f>
        <v>0.00359547123623011</v>
      </c>
    </row>
    <row r="18" customFormat="false" ht="12.4" hidden="false" customHeight="true" outlineLevel="0" collapsed="false">
      <c r="A18" s="255" t="n">
        <v>0.13</v>
      </c>
      <c r="B18" s="255" t="n">
        <v>1.185</v>
      </c>
      <c r="C18" s="255" t="n">
        <v>1.61</v>
      </c>
      <c r="D18" s="255" t="n">
        <v>0.895</v>
      </c>
      <c r="E18" s="255" t="n">
        <v>12.53</v>
      </c>
      <c r="F18" s="256" t="n">
        <f aca="false">B18/$B$264</f>
        <v>0.00453258873929009</v>
      </c>
    </row>
    <row r="19" customFormat="false" ht="12.4" hidden="false" customHeight="true" outlineLevel="0" collapsed="false">
      <c r="A19" s="255" t="n">
        <v>0.14</v>
      </c>
      <c r="B19" s="255" t="n">
        <v>1.43</v>
      </c>
      <c r="C19" s="255" t="n">
        <v>1.9</v>
      </c>
      <c r="D19" s="255" t="n">
        <v>1.1</v>
      </c>
      <c r="E19" s="255" t="n">
        <v>12.52</v>
      </c>
      <c r="F19" s="256" t="n">
        <f aca="false">B19/$B$264</f>
        <v>0.00546970624235006</v>
      </c>
    </row>
    <row r="20" customFormat="false" ht="12.4" hidden="false" customHeight="true" outlineLevel="0" collapsed="false">
      <c r="A20" s="255" t="n">
        <v>0.15</v>
      </c>
      <c r="B20" s="255" t="n">
        <v>1.73</v>
      </c>
      <c r="C20" s="255" t="n">
        <v>2.24</v>
      </c>
      <c r="D20" s="255" t="n">
        <v>1.36</v>
      </c>
      <c r="E20" s="255" t="n">
        <v>12.51</v>
      </c>
      <c r="F20" s="256" t="n">
        <f aca="false">B20/$B$264</f>
        <v>0.0066171970624235</v>
      </c>
    </row>
    <row r="21" customFormat="false" ht="12.4" hidden="false" customHeight="true" outlineLevel="0" collapsed="false">
      <c r="A21" s="255" t="n">
        <v>0.16</v>
      </c>
      <c r="B21" s="255" t="n">
        <v>2.03</v>
      </c>
      <c r="C21" s="255" t="n">
        <v>2.58</v>
      </c>
      <c r="D21" s="255" t="n">
        <v>1.62</v>
      </c>
      <c r="E21" s="255" t="n">
        <v>12.5</v>
      </c>
      <c r="F21" s="256" t="n">
        <f aca="false">B21/$B$264</f>
        <v>0.00776468788249694</v>
      </c>
    </row>
    <row r="22" customFormat="false" ht="12.4" hidden="false" customHeight="true" outlineLevel="0" collapsed="false">
      <c r="A22" s="255" t="n">
        <v>0.17</v>
      </c>
      <c r="B22" s="255" t="n">
        <v>2.39</v>
      </c>
      <c r="C22" s="255" t="n">
        <v>2.98</v>
      </c>
      <c r="D22" s="255" t="n">
        <v>1.935</v>
      </c>
      <c r="E22" s="255" t="n">
        <v>12.49</v>
      </c>
      <c r="F22" s="256" t="n">
        <f aca="false">B22/$B$264</f>
        <v>0.00914167686658507</v>
      </c>
    </row>
    <row r="23" customFormat="false" ht="12.4" hidden="false" customHeight="true" outlineLevel="0" collapsed="false">
      <c r="A23" s="255" t="n">
        <v>0.18</v>
      </c>
      <c r="B23" s="255" t="n">
        <v>2.75</v>
      </c>
      <c r="C23" s="255" t="n">
        <v>3.38</v>
      </c>
      <c r="D23" s="255" t="n">
        <v>2.25</v>
      </c>
      <c r="E23" s="255" t="n">
        <v>12.48</v>
      </c>
      <c r="F23" s="256" t="n">
        <f aca="false">B23/$B$264</f>
        <v>0.0105186658506732</v>
      </c>
    </row>
    <row r="24" customFormat="false" ht="12.4" hidden="false" customHeight="true" outlineLevel="0" collapsed="false">
      <c r="A24" s="255" t="n">
        <v>0.19</v>
      </c>
      <c r="B24" s="255" t="n">
        <v>3.165</v>
      </c>
      <c r="C24" s="255" t="n">
        <v>3.83</v>
      </c>
      <c r="D24" s="255" t="n">
        <v>2.625</v>
      </c>
      <c r="E24" s="255" t="n">
        <v>12.47</v>
      </c>
      <c r="F24" s="256" t="n">
        <f aca="false">B24/$B$264</f>
        <v>0.0121060281517748</v>
      </c>
    </row>
    <row r="25" customFormat="false" ht="12.4" hidden="false" customHeight="true" outlineLevel="0" collapsed="false">
      <c r="A25" s="255" t="n">
        <v>0.2</v>
      </c>
      <c r="B25" s="255" t="n">
        <v>3.58</v>
      </c>
      <c r="C25" s="255" t="n">
        <v>4.28</v>
      </c>
      <c r="D25" s="255" t="n">
        <v>3</v>
      </c>
      <c r="E25" s="255" t="n">
        <v>12.46</v>
      </c>
      <c r="F25" s="256" t="n">
        <f aca="false">B25/$B$264</f>
        <v>0.0136933904528764</v>
      </c>
    </row>
    <row r="26" customFormat="false" ht="12.4" hidden="false" customHeight="true" outlineLevel="0" collapsed="false">
      <c r="A26" s="255" t="n">
        <v>0.21</v>
      </c>
      <c r="B26" s="255" t="n">
        <v>4.05</v>
      </c>
      <c r="C26" s="255" t="n">
        <v>4.78</v>
      </c>
      <c r="D26" s="255" t="n">
        <v>3.43</v>
      </c>
      <c r="E26" s="255" t="n">
        <v>12.45</v>
      </c>
      <c r="F26" s="256" t="n">
        <f aca="false">B26/$B$264</f>
        <v>0.0154911260709914</v>
      </c>
    </row>
    <row r="27" customFormat="false" ht="12.4" hidden="false" customHeight="true" outlineLevel="0" collapsed="false">
      <c r="A27" s="255" t="n">
        <v>0.22</v>
      </c>
      <c r="B27" s="255" t="n">
        <v>4.52</v>
      </c>
      <c r="C27" s="255" t="n">
        <v>5.28</v>
      </c>
      <c r="D27" s="255" t="n">
        <v>3.86</v>
      </c>
      <c r="E27" s="255" t="n">
        <v>12.44</v>
      </c>
      <c r="F27" s="256" t="n">
        <f aca="false">B27/$B$264</f>
        <v>0.0172888616891065</v>
      </c>
    </row>
    <row r="28" customFormat="false" ht="12.4" hidden="false" customHeight="true" outlineLevel="0" collapsed="false">
      <c r="A28" s="255" t="n">
        <v>0.23</v>
      </c>
      <c r="B28" s="255" t="n">
        <v>5.04</v>
      </c>
      <c r="C28" s="255" t="n">
        <v>5.83</v>
      </c>
      <c r="D28" s="255" t="n">
        <v>4.345</v>
      </c>
      <c r="E28" s="255" t="n">
        <v>12.43</v>
      </c>
      <c r="F28" s="256" t="n">
        <f aca="false">B28/$B$264</f>
        <v>0.0192778457772338</v>
      </c>
    </row>
    <row r="29" customFormat="false" ht="12.4" hidden="false" customHeight="true" outlineLevel="0" collapsed="false">
      <c r="A29" s="255" t="n">
        <v>0.24</v>
      </c>
      <c r="B29" s="255" t="n">
        <v>5.56</v>
      </c>
      <c r="C29" s="255" t="n">
        <v>6.38</v>
      </c>
      <c r="D29" s="255" t="n">
        <v>4.83</v>
      </c>
      <c r="E29" s="255" t="n">
        <v>12.42</v>
      </c>
      <c r="F29" s="256" t="n">
        <f aca="false">B29/$B$264</f>
        <v>0.0212668298653611</v>
      </c>
    </row>
    <row r="30" customFormat="false" ht="12.4" hidden="false" customHeight="true" outlineLevel="0" collapsed="false">
      <c r="A30" s="255" t="n">
        <v>0.25</v>
      </c>
      <c r="B30" s="255" t="n">
        <v>6.13</v>
      </c>
      <c r="C30" s="255" t="n">
        <v>6.98</v>
      </c>
      <c r="D30" s="255" t="n">
        <v>5.37</v>
      </c>
      <c r="E30" s="255" t="n">
        <v>12.41</v>
      </c>
      <c r="F30" s="256" t="n">
        <f aca="false">B30/$B$264</f>
        <v>0.0234470624235006</v>
      </c>
    </row>
    <row r="31" customFormat="false" ht="12.4" hidden="false" customHeight="true" outlineLevel="0" collapsed="false">
      <c r="A31" s="255" t="n">
        <v>0.26</v>
      </c>
      <c r="B31" s="255" t="n">
        <v>6.7</v>
      </c>
      <c r="C31" s="255" t="n">
        <v>7.58</v>
      </c>
      <c r="D31" s="255" t="n">
        <v>5.91</v>
      </c>
      <c r="E31" s="255" t="n">
        <v>12.4</v>
      </c>
      <c r="F31" s="256" t="n">
        <f aca="false">B31/$B$264</f>
        <v>0.0256272949816401</v>
      </c>
    </row>
    <row r="32" customFormat="false" ht="12.4" hidden="false" customHeight="true" outlineLevel="0" collapsed="false">
      <c r="A32" s="255" t="n">
        <v>0.27</v>
      </c>
      <c r="B32" s="255" t="n">
        <v>7.32</v>
      </c>
      <c r="C32" s="255" t="n">
        <v>8.22</v>
      </c>
      <c r="D32" s="255" t="n">
        <v>6.5</v>
      </c>
      <c r="E32" s="255" t="n">
        <v>12.39</v>
      </c>
      <c r="F32" s="256" t="n">
        <f aca="false">B32/$B$264</f>
        <v>0.0279987760097919</v>
      </c>
    </row>
    <row r="33" customFormat="false" ht="12.4" hidden="false" customHeight="true" outlineLevel="0" collapsed="false">
      <c r="A33" s="255" t="n">
        <v>0.28</v>
      </c>
      <c r="B33" s="255" t="n">
        <v>7.94</v>
      </c>
      <c r="C33" s="255" t="n">
        <v>8.86</v>
      </c>
      <c r="D33" s="255" t="n">
        <v>7.09</v>
      </c>
      <c r="E33" s="255" t="n">
        <v>12.38</v>
      </c>
      <c r="F33" s="256" t="n">
        <f aca="false">B33/$B$264</f>
        <v>0.0303702570379437</v>
      </c>
    </row>
    <row r="34" customFormat="false" ht="12.4" hidden="false" customHeight="true" outlineLevel="0" collapsed="false">
      <c r="A34" s="255" t="n">
        <v>0.29</v>
      </c>
      <c r="B34" s="255" t="n">
        <v>8.605</v>
      </c>
      <c r="C34" s="255" t="n">
        <v>9.545</v>
      </c>
      <c r="D34" s="255" t="n">
        <v>7.73</v>
      </c>
      <c r="E34" s="255" t="n">
        <v>12.37</v>
      </c>
      <c r="F34" s="256" t="n">
        <f aca="false">B34/$B$264</f>
        <v>0.0329138616891065</v>
      </c>
    </row>
    <row r="35" customFormat="false" ht="12.4" hidden="false" customHeight="true" outlineLevel="0" collapsed="false">
      <c r="A35" s="255" t="n">
        <v>0.3</v>
      </c>
      <c r="B35" s="255" t="n">
        <v>9.27</v>
      </c>
      <c r="C35" s="255" t="n">
        <v>10.23</v>
      </c>
      <c r="D35" s="255" t="n">
        <v>8.37</v>
      </c>
      <c r="E35" s="255" t="n">
        <v>12.36</v>
      </c>
      <c r="F35" s="256" t="n">
        <f aca="false">B35/$B$264</f>
        <v>0.0354574663402693</v>
      </c>
    </row>
    <row r="36" customFormat="false" ht="12.4" hidden="false" customHeight="true" outlineLevel="0" collapsed="false">
      <c r="A36" s="255" t="n">
        <v>0.31</v>
      </c>
      <c r="B36" s="255" t="n">
        <v>9.975</v>
      </c>
      <c r="C36" s="255" t="n">
        <v>10.955</v>
      </c>
      <c r="D36" s="255" t="n">
        <v>9.055</v>
      </c>
      <c r="E36" s="255" t="n">
        <v>12.35</v>
      </c>
      <c r="F36" s="256" t="n">
        <f aca="false">B36/$B$264</f>
        <v>0.0381540697674419</v>
      </c>
    </row>
    <row r="37" customFormat="false" ht="12.4" hidden="false" customHeight="true" outlineLevel="0" collapsed="false">
      <c r="A37" s="255" t="n">
        <v>0.32</v>
      </c>
      <c r="B37" s="255" t="n">
        <v>10.68</v>
      </c>
      <c r="C37" s="255" t="n">
        <v>11.68</v>
      </c>
      <c r="D37" s="255" t="n">
        <v>9.74</v>
      </c>
      <c r="E37" s="255" t="n">
        <v>12.34</v>
      </c>
      <c r="F37" s="256" t="n">
        <f aca="false">B37/$B$264</f>
        <v>0.0408506731946144</v>
      </c>
    </row>
    <row r="38" customFormat="false" ht="12.4" hidden="false" customHeight="true" outlineLevel="0" collapsed="false">
      <c r="A38" s="255" t="n">
        <v>0.33</v>
      </c>
      <c r="B38" s="255" t="n">
        <v>11.43</v>
      </c>
      <c r="C38" s="255" t="n">
        <v>12.445</v>
      </c>
      <c r="D38" s="255" t="n">
        <v>10.475</v>
      </c>
      <c r="E38" s="255" t="n">
        <v>12.33</v>
      </c>
      <c r="F38" s="256" t="n">
        <f aca="false">B38/$B$264</f>
        <v>0.043719400244798</v>
      </c>
    </row>
    <row r="39" customFormat="false" ht="12.4" hidden="false" customHeight="true" outlineLevel="0" collapsed="false">
      <c r="A39" s="255" t="n">
        <v>0.34</v>
      </c>
      <c r="B39" s="255" t="n">
        <v>12.18</v>
      </c>
      <c r="C39" s="255" t="n">
        <v>13.21</v>
      </c>
      <c r="D39" s="255" t="n">
        <v>11.21</v>
      </c>
      <c r="E39" s="255" t="n">
        <v>12.32</v>
      </c>
      <c r="F39" s="256" t="n">
        <f aca="false">B39/$B$264</f>
        <v>0.0465881272949816</v>
      </c>
    </row>
    <row r="40" customFormat="false" ht="12.4" hidden="false" customHeight="true" outlineLevel="0" collapsed="false">
      <c r="A40" s="255" t="n">
        <v>0.35</v>
      </c>
      <c r="B40" s="255" t="n">
        <v>12.97</v>
      </c>
      <c r="C40" s="255" t="n">
        <v>14.015</v>
      </c>
      <c r="D40" s="255" t="n">
        <v>11.98</v>
      </c>
      <c r="E40" s="255" t="n">
        <v>12.31</v>
      </c>
      <c r="F40" s="256" t="n">
        <f aca="false">B40/$B$264</f>
        <v>0.049609853121175</v>
      </c>
    </row>
    <row r="41" customFormat="false" ht="12.4" hidden="false" customHeight="true" outlineLevel="0" collapsed="false">
      <c r="A41" s="255" t="n">
        <v>0.36</v>
      </c>
      <c r="B41" s="255" t="n">
        <v>13.76</v>
      </c>
      <c r="C41" s="255" t="n">
        <v>14.82</v>
      </c>
      <c r="D41" s="255" t="n">
        <v>12.75</v>
      </c>
      <c r="E41" s="255" t="n">
        <v>12.3</v>
      </c>
      <c r="F41" s="256" t="n">
        <f aca="false">B41/$B$264</f>
        <v>0.0526315789473684</v>
      </c>
    </row>
    <row r="42" customFormat="false" ht="12.4" hidden="false" customHeight="true" outlineLevel="0" collapsed="false">
      <c r="A42" s="255" t="n">
        <v>0.37</v>
      </c>
      <c r="B42" s="255" t="n">
        <v>14.585</v>
      </c>
      <c r="C42" s="255" t="n">
        <v>15.66</v>
      </c>
      <c r="D42" s="255" t="n">
        <v>13.565</v>
      </c>
      <c r="E42" s="255" t="n">
        <v>12.29</v>
      </c>
      <c r="F42" s="256" t="n">
        <f aca="false">B42/$B$264</f>
        <v>0.0557871787025704</v>
      </c>
    </row>
    <row r="43" customFormat="false" ht="12.4" hidden="false" customHeight="true" outlineLevel="0" collapsed="false">
      <c r="A43" s="255" t="n">
        <v>0.38</v>
      </c>
      <c r="B43" s="255" t="n">
        <v>15.41</v>
      </c>
      <c r="C43" s="255" t="n">
        <v>16.5</v>
      </c>
      <c r="D43" s="255" t="n">
        <v>14.38</v>
      </c>
      <c r="E43" s="255" t="n">
        <v>12.28</v>
      </c>
      <c r="F43" s="256" t="n">
        <f aca="false">B43/$B$264</f>
        <v>0.0589427784577723</v>
      </c>
    </row>
    <row r="44" customFormat="false" ht="12.4" hidden="false" customHeight="true" outlineLevel="0" collapsed="false">
      <c r="A44" s="255" t="n">
        <v>0.39</v>
      </c>
      <c r="B44" s="255" t="n">
        <v>16.275</v>
      </c>
      <c r="C44" s="255" t="n">
        <v>17.37</v>
      </c>
      <c r="D44" s="255" t="n">
        <v>15.23</v>
      </c>
      <c r="E44" s="255" t="n">
        <v>12.27</v>
      </c>
      <c r="F44" s="256" t="n">
        <f aca="false">B44/$B$264</f>
        <v>0.0622513769889841</v>
      </c>
    </row>
    <row r="45" customFormat="false" ht="12.4" hidden="false" customHeight="true" outlineLevel="0" collapsed="false">
      <c r="A45" s="255" t="n">
        <v>0.4</v>
      </c>
      <c r="B45" s="255" t="n">
        <v>17.14</v>
      </c>
      <c r="C45" s="255" t="n">
        <v>18.24</v>
      </c>
      <c r="D45" s="255" t="n">
        <v>16.08</v>
      </c>
      <c r="E45" s="255" t="n">
        <v>12.26</v>
      </c>
      <c r="F45" s="256" t="n">
        <f aca="false">B45/$B$264</f>
        <v>0.0655599755201958</v>
      </c>
    </row>
    <row r="46" customFormat="false" ht="12.4" hidden="false" customHeight="true" outlineLevel="0" collapsed="false">
      <c r="A46" s="255" t="n">
        <v>0.41</v>
      </c>
      <c r="B46" s="255" t="n">
        <v>18.035</v>
      </c>
      <c r="C46" s="255" t="n">
        <v>19.145</v>
      </c>
      <c r="D46" s="255" t="n">
        <v>16.96</v>
      </c>
      <c r="E46" s="255" t="n">
        <v>12.25</v>
      </c>
      <c r="F46" s="256" t="n">
        <f aca="false">B46/$B$264</f>
        <v>0.0689833231334149</v>
      </c>
    </row>
    <row r="47" customFormat="false" ht="12.4" hidden="false" customHeight="true" outlineLevel="0" collapsed="false">
      <c r="A47" s="255" t="n">
        <v>0.42</v>
      </c>
      <c r="B47" s="255" t="n">
        <v>18.93</v>
      </c>
      <c r="C47" s="255" t="n">
        <v>20.05</v>
      </c>
      <c r="D47" s="255" t="n">
        <v>17.84</v>
      </c>
      <c r="E47" s="255" t="n">
        <v>12.24</v>
      </c>
      <c r="F47" s="256" t="n">
        <f aca="false">B47/$B$264</f>
        <v>0.072406670746634</v>
      </c>
    </row>
    <row r="48" customFormat="false" ht="12.4" hidden="false" customHeight="true" outlineLevel="0" collapsed="false">
      <c r="A48" s="255" t="n">
        <v>0.43</v>
      </c>
      <c r="B48" s="255" t="n">
        <v>19.855</v>
      </c>
      <c r="C48" s="255" t="n">
        <v>20.985</v>
      </c>
      <c r="D48" s="255" t="n">
        <v>18.76</v>
      </c>
      <c r="E48" s="255" t="n">
        <v>12.23</v>
      </c>
      <c r="F48" s="256" t="n">
        <f aca="false">B48/$B$264</f>
        <v>0.0759447674418605</v>
      </c>
    </row>
    <row r="49" customFormat="false" ht="12.4" hidden="false" customHeight="true" outlineLevel="0" collapsed="false">
      <c r="A49" s="255" t="n">
        <v>0.44</v>
      </c>
      <c r="B49" s="255" t="n">
        <v>20.78</v>
      </c>
      <c r="C49" s="255" t="n">
        <v>21.92</v>
      </c>
      <c r="D49" s="255" t="n">
        <v>19.68</v>
      </c>
      <c r="E49" s="255" t="n">
        <v>12.22</v>
      </c>
      <c r="F49" s="256" t="n">
        <f aca="false">B49/$B$264</f>
        <v>0.0794828641370869</v>
      </c>
    </row>
    <row r="50" customFormat="false" ht="12.4" hidden="false" customHeight="true" outlineLevel="0" collapsed="false">
      <c r="A50" s="255" t="n">
        <v>0.45</v>
      </c>
      <c r="B50" s="255" t="n">
        <v>21.735</v>
      </c>
      <c r="C50" s="255" t="n">
        <v>22.88</v>
      </c>
      <c r="D50" s="255" t="n">
        <v>20.625</v>
      </c>
      <c r="E50" s="255" t="n">
        <v>12.21</v>
      </c>
      <c r="F50" s="256" t="n">
        <f aca="false">B50/$B$264</f>
        <v>0.0831357099143207</v>
      </c>
    </row>
    <row r="51" customFormat="false" ht="12.4" hidden="false" customHeight="true" outlineLevel="0" collapsed="false">
      <c r="A51" s="255" t="n">
        <v>0.46</v>
      </c>
      <c r="B51" s="255" t="n">
        <v>22.69</v>
      </c>
      <c r="C51" s="255" t="n">
        <v>23.84</v>
      </c>
      <c r="D51" s="255" t="n">
        <v>21.57</v>
      </c>
      <c r="E51" s="255" t="n">
        <v>12.2</v>
      </c>
      <c r="F51" s="256" t="n">
        <f aca="false">B51/$B$264</f>
        <v>0.0867885556915545</v>
      </c>
    </row>
    <row r="52" customFormat="false" ht="12.4" hidden="false" customHeight="true" outlineLevel="0" collapsed="false">
      <c r="A52" s="255" t="n">
        <v>0.47</v>
      </c>
      <c r="B52" s="255" t="n">
        <v>23.67</v>
      </c>
      <c r="C52" s="255" t="n">
        <v>24.835</v>
      </c>
      <c r="D52" s="255" t="n">
        <v>22.545</v>
      </c>
      <c r="E52" s="255" t="n">
        <v>12.19</v>
      </c>
      <c r="F52" s="256" t="n">
        <f aca="false">B52/$B$264</f>
        <v>0.0905370257037944</v>
      </c>
    </row>
    <row r="53" customFormat="false" ht="12.4" hidden="false" customHeight="true" outlineLevel="0" collapsed="false">
      <c r="A53" s="255" t="n">
        <v>0.48</v>
      </c>
      <c r="B53" s="255" t="n">
        <v>24.65</v>
      </c>
      <c r="C53" s="255" t="n">
        <v>25.83</v>
      </c>
      <c r="D53" s="255" t="n">
        <v>23.52</v>
      </c>
      <c r="E53" s="255" t="n">
        <v>12.18</v>
      </c>
      <c r="F53" s="256" t="n">
        <f aca="false">B53/$B$264</f>
        <v>0.0942854957160343</v>
      </c>
    </row>
    <row r="54" customFormat="false" ht="12.4" hidden="false" customHeight="true" outlineLevel="0" collapsed="false">
      <c r="A54" s="255" t="n">
        <v>0.49</v>
      </c>
      <c r="B54" s="255" t="n">
        <v>25.665</v>
      </c>
      <c r="C54" s="255" t="n">
        <v>26.845</v>
      </c>
      <c r="D54" s="255" t="n">
        <v>24.525</v>
      </c>
      <c r="E54" s="255" t="n">
        <v>12.17</v>
      </c>
      <c r="F54" s="256" t="n">
        <f aca="false">B54/$B$264</f>
        <v>0.0981678396572827</v>
      </c>
    </row>
    <row r="55" customFormat="false" ht="12.4" hidden="false" customHeight="true" outlineLevel="0" collapsed="false">
      <c r="A55" s="255" t="n">
        <v>0.5</v>
      </c>
      <c r="B55" s="255" t="n">
        <v>26.68</v>
      </c>
      <c r="C55" s="255" t="n">
        <v>27.86</v>
      </c>
      <c r="D55" s="255" t="n">
        <v>25.53</v>
      </c>
      <c r="E55" s="255" t="n">
        <v>12.16</v>
      </c>
      <c r="F55" s="256" t="n">
        <f aca="false">B55/$B$264</f>
        <v>0.102050183598531</v>
      </c>
    </row>
    <row r="56" customFormat="false" ht="12.4" hidden="false" customHeight="true" outlineLevel="0" collapsed="false">
      <c r="A56" s="255" t="n">
        <v>0.51</v>
      </c>
      <c r="B56" s="255" t="n">
        <v>27.715</v>
      </c>
      <c r="C56" s="255" t="n">
        <v>28.905</v>
      </c>
      <c r="D56" s="255" t="n">
        <v>26.56</v>
      </c>
      <c r="E56" s="255" t="n">
        <v>12.15</v>
      </c>
      <c r="F56" s="256" t="n">
        <f aca="false">B56/$B$264</f>
        <v>0.106009026927785</v>
      </c>
    </row>
    <row r="57" customFormat="false" ht="12.4" hidden="false" customHeight="true" outlineLevel="0" collapsed="false">
      <c r="A57" s="255" t="n">
        <v>0.52</v>
      </c>
      <c r="B57" s="255" t="n">
        <v>28.75</v>
      </c>
      <c r="C57" s="255" t="n">
        <v>29.95</v>
      </c>
      <c r="D57" s="255" t="n">
        <v>27.59</v>
      </c>
      <c r="E57" s="255" t="n">
        <v>12.14</v>
      </c>
      <c r="F57" s="256" t="n">
        <f aca="false">B57/$B$264</f>
        <v>0.109967870257038</v>
      </c>
    </row>
    <row r="58" customFormat="false" ht="12.4" hidden="false" customHeight="true" outlineLevel="0" collapsed="false">
      <c r="A58" s="260" t="str">
        <f aca="false">$A$4</f>
        <v>Sounding(m)</v>
      </c>
      <c r="B58" s="260" t="str">
        <f aca="false">$B$4</f>
        <v>even keel</v>
      </c>
      <c r="C58" s="260" t="str">
        <f aca="false">$C$4</f>
        <v>-0.5 bow</v>
      </c>
      <c r="D58" s="260" t="str">
        <f aca="false">$D$4</f>
        <v>0.5 stern</v>
      </c>
      <c r="E58" s="260" t="str">
        <f aca="false">$E$4</f>
        <v>Ullage</v>
      </c>
      <c r="F58" s="262" t="str">
        <f aca="false">$F$4</f>
        <v>% fill</v>
      </c>
    </row>
    <row r="59" customFormat="false" ht="12.4" hidden="false" customHeight="true" outlineLevel="0" collapsed="false">
      <c r="A59" s="255" t="n">
        <v>0.53</v>
      </c>
      <c r="B59" s="255" t="n">
        <v>29.81</v>
      </c>
      <c r="C59" s="255" t="n">
        <v>31.02</v>
      </c>
      <c r="D59" s="255" t="n">
        <v>28.64</v>
      </c>
      <c r="E59" s="255" t="n">
        <v>12.13</v>
      </c>
      <c r="F59" s="256" t="n">
        <f aca="false">B59/$B$264</f>
        <v>0.114022337821297</v>
      </c>
    </row>
    <row r="60" customFormat="false" ht="12.4" hidden="false" customHeight="true" outlineLevel="0" collapsed="false">
      <c r="A60" s="255" t="n">
        <v>0.54</v>
      </c>
      <c r="B60" s="255" t="n">
        <v>30.87</v>
      </c>
      <c r="C60" s="255" t="n">
        <v>32.09</v>
      </c>
      <c r="D60" s="255" t="n">
        <v>29.69</v>
      </c>
      <c r="E60" s="255" t="n">
        <v>12.12</v>
      </c>
      <c r="F60" s="256" t="n">
        <f aca="false">B60/$B$264</f>
        <v>0.118076805385557</v>
      </c>
    </row>
    <row r="61" customFormat="false" ht="12.4" hidden="false" customHeight="true" outlineLevel="0" collapsed="false">
      <c r="A61" s="255" t="n">
        <v>0.55</v>
      </c>
      <c r="B61" s="255" t="n">
        <v>31.945</v>
      </c>
      <c r="C61" s="255" t="n">
        <v>33.17</v>
      </c>
      <c r="D61" s="255" t="n">
        <v>30.75</v>
      </c>
      <c r="E61" s="255" t="n">
        <v>12.11</v>
      </c>
      <c r="F61" s="256" t="n">
        <f aca="false">B61/$B$264</f>
        <v>0.12218864749082</v>
      </c>
    </row>
    <row r="62" customFormat="false" ht="12.4" hidden="false" customHeight="true" outlineLevel="0" collapsed="false">
      <c r="A62" s="255" t="n">
        <v>0.56</v>
      </c>
      <c r="B62" s="255" t="n">
        <v>33.02</v>
      </c>
      <c r="C62" s="255" t="n">
        <v>34.25</v>
      </c>
      <c r="D62" s="255" t="n">
        <v>31.81</v>
      </c>
      <c r="E62" s="255" t="n">
        <v>12.1</v>
      </c>
      <c r="F62" s="256" t="n">
        <f aca="false">B62/$B$264</f>
        <v>0.126300489596083</v>
      </c>
    </row>
    <row r="63" customFormat="false" ht="12.4" hidden="false" customHeight="true" outlineLevel="0" collapsed="false">
      <c r="A63" s="255" t="n">
        <v>0.57</v>
      </c>
      <c r="B63" s="255" t="n">
        <v>34.105</v>
      </c>
      <c r="C63" s="255" t="n">
        <v>35.35</v>
      </c>
      <c r="D63" s="255" t="n">
        <v>32.885</v>
      </c>
      <c r="E63" s="255" t="n">
        <v>12.09</v>
      </c>
      <c r="F63" s="256" t="n">
        <f aca="false">B63/$B$264</f>
        <v>0.130450581395349</v>
      </c>
    </row>
    <row r="64" customFormat="false" ht="12.4" hidden="false" customHeight="true" outlineLevel="0" collapsed="false">
      <c r="A64" s="255" t="n">
        <v>0.58</v>
      </c>
      <c r="B64" s="255" t="n">
        <v>35.19</v>
      </c>
      <c r="C64" s="255" t="n">
        <v>36.45</v>
      </c>
      <c r="D64" s="255" t="n">
        <v>33.96</v>
      </c>
      <c r="E64" s="255" t="n">
        <v>12.08</v>
      </c>
      <c r="F64" s="256" t="n">
        <f aca="false">B64/$B$264</f>
        <v>0.134600673194614</v>
      </c>
    </row>
    <row r="65" customFormat="false" ht="12.4" hidden="false" customHeight="true" outlineLevel="0" collapsed="false">
      <c r="A65" s="255" t="n">
        <v>0.59</v>
      </c>
      <c r="B65" s="255" t="n">
        <v>36.275</v>
      </c>
      <c r="C65" s="255" t="n">
        <v>37.54</v>
      </c>
      <c r="D65" s="255" t="n">
        <v>35.035</v>
      </c>
      <c r="E65" s="255" t="n">
        <v>12.07</v>
      </c>
      <c r="F65" s="256" t="n">
        <f aca="false">B65/$B$264</f>
        <v>0.13875076499388</v>
      </c>
    </row>
    <row r="66" customFormat="false" ht="12.4" hidden="false" customHeight="true" outlineLevel="0" collapsed="false">
      <c r="A66" s="255" t="n">
        <v>0.6</v>
      </c>
      <c r="B66" s="255" t="n">
        <v>37.36</v>
      </c>
      <c r="C66" s="255" t="n">
        <v>38.63</v>
      </c>
      <c r="D66" s="255" t="n">
        <v>36.11</v>
      </c>
      <c r="E66" s="255" t="n">
        <v>12.06</v>
      </c>
      <c r="F66" s="256" t="n">
        <f aca="false">B66/$B$264</f>
        <v>0.142900856793146</v>
      </c>
    </row>
    <row r="67" customFormat="false" ht="12.4" hidden="false" customHeight="true" outlineLevel="0" collapsed="false">
      <c r="A67" s="255" t="n">
        <v>0.61</v>
      </c>
      <c r="B67" s="255" t="n">
        <v>38.445</v>
      </c>
      <c r="C67" s="255" t="n">
        <v>39.73</v>
      </c>
      <c r="D67" s="255" t="n">
        <v>37.185</v>
      </c>
      <c r="E67" s="255" t="n">
        <v>12.05</v>
      </c>
      <c r="F67" s="256" t="n">
        <f aca="false">B67/$B$264</f>
        <v>0.147050948592411</v>
      </c>
    </row>
    <row r="68" customFormat="false" ht="12.4" hidden="false" customHeight="true" outlineLevel="0" collapsed="false">
      <c r="A68" s="255" t="n">
        <v>0.62</v>
      </c>
      <c r="B68" s="255" t="n">
        <v>39.53</v>
      </c>
      <c r="C68" s="255" t="n">
        <v>40.83</v>
      </c>
      <c r="D68" s="255" t="n">
        <v>38.26</v>
      </c>
      <c r="E68" s="255" t="n">
        <v>12.04</v>
      </c>
      <c r="F68" s="256" t="n">
        <f aca="false">B68/$B$264</f>
        <v>0.151201040391677</v>
      </c>
    </row>
    <row r="69" customFormat="false" ht="12.4" hidden="false" customHeight="true" outlineLevel="0" collapsed="false">
      <c r="A69" s="255" t="n">
        <v>0.63</v>
      </c>
      <c r="B69" s="255" t="n">
        <v>40.63</v>
      </c>
      <c r="C69" s="255" t="n">
        <v>41.935</v>
      </c>
      <c r="D69" s="255" t="n">
        <v>39.35</v>
      </c>
      <c r="E69" s="255" t="n">
        <v>12.03</v>
      </c>
      <c r="F69" s="256" t="n">
        <f aca="false">B69/$B$264</f>
        <v>0.155408506731946</v>
      </c>
    </row>
    <row r="70" customFormat="false" ht="12.4" hidden="false" customHeight="true" outlineLevel="0" collapsed="false">
      <c r="A70" s="255" t="n">
        <v>0.64</v>
      </c>
      <c r="B70" s="255" t="n">
        <v>41.73</v>
      </c>
      <c r="C70" s="255" t="n">
        <v>43.04</v>
      </c>
      <c r="D70" s="255" t="n">
        <v>40.44</v>
      </c>
      <c r="E70" s="255" t="n">
        <v>12.02</v>
      </c>
      <c r="F70" s="256" t="n">
        <f aca="false">B70/$B$264</f>
        <v>0.159615973072215</v>
      </c>
    </row>
    <row r="71" customFormat="false" ht="12.4" hidden="false" customHeight="true" outlineLevel="0" collapsed="false">
      <c r="A71" s="255" t="n">
        <v>0.65</v>
      </c>
      <c r="B71" s="255" t="n">
        <v>42.835</v>
      </c>
      <c r="C71" s="255" t="n">
        <v>44.155</v>
      </c>
      <c r="D71" s="255" t="n">
        <v>41.535</v>
      </c>
      <c r="E71" s="255" t="n">
        <v>12.01</v>
      </c>
      <c r="F71" s="256" t="n">
        <f aca="false">B71/$B$264</f>
        <v>0.163842564259486</v>
      </c>
    </row>
    <row r="72" customFormat="false" ht="12.4" hidden="false" customHeight="true" outlineLevel="0" collapsed="false">
      <c r="A72" s="255" t="n">
        <v>0.66</v>
      </c>
      <c r="B72" s="255" t="n">
        <v>43.94</v>
      </c>
      <c r="C72" s="255" t="n">
        <v>45.27</v>
      </c>
      <c r="D72" s="255" t="n">
        <v>42.63</v>
      </c>
      <c r="E72" s="255" t="n">
        <v>12</v>
      </c>
      <c r="F72" s="256" t="n">
        <f aca="false">B72/$B$264</f>
        <v>0.168069155446756</v>
      </c>
    </row>
    <row r="73" customFormat="false" ht="12.4" hidden="false" customHeight="true" outlineLevel="0" collapsed="false">
      <c r="A73" s="255" t="n">
        <v>0.67</v>
      </c>
      <c r="B73" s="255" t="n">
        <v>45.055</v>
      </c>
      <c r="C73" s="255" t="n">
        <v>46.395</v>
      </c>
      <c r="D73" s="255" t="n">
        <v>43.735</v>
      </c>
      <c r="E73" s="255" t="n">
        <v>11.99</v>
      </c>
      <c r="F73" s="256" t="n">
        <f aca="false">B73/$B$264</f>
        <v>0.172333996328029</v>
      </c>
    </row>
    <row r="74" customFormat="false" ht="12.4" hidden="false" customHeight="true" outlineLevel="0" collapsed="false">
      <c r="A74" s="255" t="n">
        <v>0.68</v>
      </c>
      <c r="B74" s="255" t="n">
        <v>46.17</v>
      </c>
      <c r="C74" s="255" t="n">
        <v>47.52</v>
      </c>
      <c r="D74" s="255" t="n">
        <v>44.84</v>
      </c>
      <c r="E74" s="255" t="n">
        <v>11.98</v>
      </c>
      <c r="F74" s="256" t="n">
        <f aca="false">B74/$B$264</f>
        <v>0.176598837209302</v>
      </c>
    </row>
    <row r="75" customFormat="false" ht="12.4" hidden="false" customHeight="true" outlineLevel="0" collapsed="false">
      <c r="A75" s="255" t="n">
        <v>0.69</v>
      </c>
      <c r="B75" s="255" t="n">
        <v>47.29</v>
      </c>
      <c r="C75" s="255" t="n">
        <v>48.65</v>
      </c>
      <c r="D75" s="255" t="n">
        <v>45.955</v>
      </c>
      <c r="E75" s="255" t="n">
        <v>11.97</v>
      </c>
      <c r="F75" s="256" t="n">
        <f aca="false">B75/$B$264</f>
        <v>0.180882802937576</v>
      </c>
    </row>
    <row r="76" customFormat="false" ht="12.4" hidden="false" customHeight="true" outlineLevel="0" collapsed="false">
      <c r="A76" s="255" t="n">
        <v>0.7</v>
      </c>
      <c r="B76" s="255" t="n">
        <v>48.41</v>
      </c>
      <c r="C76" s="255" t="n">
        <v>49.78</v>
      </c>
      <c r="D76" s="255" t="n">
        <v>47.07</v>
      </c>
      <c r="E76" s="255" t="n">
        <v>11.96</v>
      </c>
      <c r="F76" s="256" t="n">
        <f aca="false">B76/$B$264</f>
        <v>0.185166768665851</v>
      </c>
    </row>
    <row r="77" customFormat="false" ht="12.4" hidden="false" customHeight="true" outlineLevel="0" collapsed="false">
      <c r="A77" s="255" t="n">
        <v>0.71</v>
      </c>
      <c r="B77" s="255" t="n">
        <v>49.54</v>
      </c>
      <c r="C77" s="255" t="n">
        <v>50.92</v>
      </c>
      <c r="D77" s="255" t="n">
        <v>48.19</v>
      </c>
      <c r="E77" s="255" t="n">
        <v>11.95</v>
      </c>
      <c r="F77" s="256" t="n">
        <f aca="false">B77/$B$264</f>
        <v>0.189488984088127</v>
      </c>
    </row>
    <row r="78" customFormat="false" ht="12.4" hidden="false" customHeight="true" outlineLevel="0" collapsed="false">
      <c r="A78" s="255" t="n">
        <v>0.72</v>
      </c>
      <c r="B78" s="255" t="n">
        <v>50.67</v>
      </c>
      <c r="C78" s="255" t="n">
        <v>52.06</v>
      </c>
      <c r="D78" s="255" t="n">
        <v>49.31</v>
      </c>
      <c r="E78" s="255" t="n">
        <v>11.94</v>
      </c>
      <c r="F78" s="256" t="n">
        <f aca="false">B78/$B$264</f>
        <v>0.193811199510404</v>
      </c>
    </row>
    <row r="79" customFormat="false" ht="12.4" hidden="false" customHeight="true" outlineLevel="0" collapsed="false">
      <c r="A79" s="255" t="n">
        <v>0.73</v>
      </c>
      <c r="B79" s="255" t="n">
        <v>51.805</v>
      </c>
      <c r="C79" s="255" t="n">
        <v>53.2</v>
      </c>
      <c r="D79" s="255" t="n">
        <v>50.44</v>
      </c>
      <c r="E79" s="255" t="n">
        <v>11.93</v>
      </c>
      <c r="F79" s="256" t="n">
        <f aca="false">B79/$B$264</f>
        <v>0.198152539779682</v>
      </c>
    </row>
    <row r="80" customFormat="false" ht="12.4" hidden="false" customHeight="true" outlineLevel="0" collapsed="false">
      <c r="A80" s="255" t="n">
        <v>0.74</v>
      </c>
      <c r="B80" s="255" t="n">
        <v>52.94</v>
      </c>
      <c r="C80" s="255" t="n">
        <v>54.34</v>
      </c>
      <c r="D80" s="255" t="n">
        <v>51.57</v>
      </c>
      <c r="E80" s="255" t="n">
        <v>11.92</v>
      </c>
      <c r="F80" s="256" t="n">
        <f aca="false">B80/$B$264</f>
        <v>0.20249388004896</v>
      </c>
    </row>
    <row r="81" customFormat="false" ht="12.4" hidden="false" customHeight="true" outlineLevel="0" collapsed="false">
      <c r="A81" s="255" t="n">
        <v>0.75</v>
      </c>
      <c r="B81" s="255" t="n">
        <v>54.08</v>
      </c>
      <c r="C81" s="255" t="n">
        <v>55.485</v>
      </c>
      <c r="D81" s="255" t="n">
        <v>52.705</v>
      </c>
      <c r="E81" s="255" t="n">
        <v>11.91</v>
      </c>
      <c r="F81" s="256" t="n">
        <f aca="false">B81/$B$264</f>
        <v>0.206854345165239</v>
      </c>
    </row>
    <row r="82" customFormat="false" ht="12.4" hidden="false" customHeight="true" outlineLevel="0" collapsed="false">
      <c r="A82" s="255" t="n">
        <v>0.76</v>
      </c>
      <c r="B82" s="255" t="n">
        <v>55.22</v>
      </c>
      <c r="C82" s="255" t="n">
        <v>56.63</v>
      </c>
      <c r="D82" s="255" t="n">
        <v>53.84</v>
      </c>
      <c r="E82" s="255" t="n">
        <v>11.9</v>
      </c>
      <c r="F82" s="256" t="n">
        <f aca="false">B82/$B$264</f>
        <v>0.211214810281518</v>
      </c>
    </row>
    <row r="83" customFormat="false" ht="12.4" hidden="false" customHeight="true" outlineLevel="0" collapsed="false">
      <c r="A83" s="255" t="n">
        <v>0.77</v>
      </c>
      <c r="B83" s="255" t="n">
        <v>56.365</v>
      </c>
      <c r="C83" s="255" t="n">
        <v>57.785</v>
      </c>
      <c r="D83" s="255" t="n">
        <v>54.975</v>
      </c>
      <c r="E83" s="255" t="n">
        <v>11.89</v>
      </c>
      <c r="F83" s="256" t="n">
        <f aca="false">B83/$B$264</f>
        <v>0.215594400244798</v>
      </c>
    </row>
    <row r="84" customFormat="false" ht="12.4" hidden="false" customHeight="true" outlineLevel="0" collapsed="false">
      <c r="A84" s="255" t="n">
        <v>0.78</v>
      </c>
      <c r="B84" s="255" t="n">
        <v>57.51</v>
      </c>
      <c r="C84" s="255" t="n">
        <v>58.94</v>
      </c>
      <c r="D84" s="255" t="n">
        <v>56.11</v>
      </c>
      <c r="E84" s="255" t="n">
        <v>11.88</v>
      </c>
      <c r="F84" s="256" t="n">
        <f aca="false">B84/$B$264</f>
        <v>0.219973990208078</v>
      </c>
    </row>
    <row r="85" customFormat="false" ht="12.4" hidden="false" customHeight="true" outlineLevel="0" collapsed="false">
      <c r="A85" s="255" t="n">
        <v>0.79</v>
      </c>
      <c r="B85" s="255" t="n">
        <v>58.665</v>
      </c>
      <c r="C85" s="255" t="n">
        <v>60.095</v>
      </c>
      <c r="D85" s="255" t="n">
        <v>57.255</v>
      </c>
      <c r="E85" s="255" t="n">
        <v>11.87</v>
      </c>
      <c r="F85" s="256" t="n">
        <f aca="false">B85/$B$264</f>
        <v>0.224391829865361</v>
      </c>
    </row>
    <row r="86" customFormat="false" ht="12.4" hidden="false" customHeight="true" outlineLevel="0" collapsed="false">
      <c r="A86" s="255" t="n">
        <v>0.8</v>
      </c>
      <c r="B86" s="255" t="n">
        <v>59.82</v>
      </c>
      <c r="C86" s="255" t="n">
        <v>61.25</v>
      </c>
      <c r="D86" s="255" t="n">
        <v>58.4</v>
      </c>
      <c r="E86" s="255" t="n">
        <v>11.86</v>
      </c>
      <c r="F86" s="256" t="n">
        <f aca="false">B86/$B$264</f>
        <v>0.228809669522644</v>
      </c>
    </row>
    <row r="87" customFormat="false" ht="12.4" hidden="false" customHeight="true" outlineLevel="0" collapsed="false">
      <c r="A87" s="255" t="n">
        <v>0.81</v>
      </c>
      <c r="B87" s="255" t="n">
        <v>60.975</v>
      </c>
      <c r="C87" s="255" t="n">
        <v>62.415</v>
      </c>
      <c r="D87" s="255" t="n">
        <v>59.55</v>
      </c>
      <c r="E87" s="255" t="n">
        <v>11.85</v>
      </c>
      <c r="F87" s="256" t="n">
        <f aca="false">B87/$B$264</f>
        <v>0.233227509179927</v>
      </c>
    </row>
    <row r="88" customFormat="false" ht="12.4" hidden="false" customHeight="true" outlineLevel="0" collapsed="false">
      <c r="A88" s="255" t="n">
        <v>0.82</v>
      </c>
      <c r="B88" s="255" t="n">
        <v>62.13</v>
      </c>
      <c r="C88" s="255" t="n">
        <v>63.58</v>
      </c>
      <c r="D88" s="255" t="n">
        <v>60.7</v>
      </c>
      <c r="E88" s="255" t="n">
        <v>11.84</v>
      </c>
      <c r="F88" s="256" t="n">
        <f aca="false">B88/$B$264</f>
        <v>0.237645348837209</v>
      </c>
    </row>
    <row r="89" customFormat="false" ht="12.4" hidden="false" customHeight="true" outlineLevel="0" collapsed="false">
      <c r="A89" s="255" t="n">
        <v>0.83</v>
      </c>
      <c r="B89" s="255" t="n">
        <v>63.29</v>
      </c>
      <c r="C89" s="255" t="n">
        <v>64.745</v>
      </c>
      <c r="D89" s="255" t="n">
        <v>61.85</v>
      </c>
      <c r="E89" s="255" t="n">
        <v>11.83</v>
      </c>
      <c r="F89" s="256" t="n">
        <f aca="false">B89/$B$264</f>
        <v>0.242082313341493</v>
      </c>
    </row>
    <row r="90" customFormat="false" ht="12.4" hidden="false" customHeight="true" outlineLevel="0" collapsed="false">
      <c r="A90" s="255" t="n">
        <v>0.84</v>
      </c>
      <c r="B90" s="255" t="n">
        <v>64.45</v>
      </c>
      <c r="C90" s="255" t="n">
        <v>65.91</v>
      </c>
      <c r="D90" s="255" t="n">
        <v>63</v>
      </c>
      <c r="E90" s="255" t="n">
        <v>11.82</v>
      </c>
      <c r="F90" s="256" t="n">
        <f aca="false">B90/$B$264</f>
        <v>0.246519277845777</v>
      </c>
    </row>
    <row r="91" customFormat="false" ht="12.4" hidden="false" customHeight="true" outlineLevel="0" collapsed="false">
      <c r="A91" s="255" t="n">
        <v>0.85</v>
      </c>
      <c r="B91" s="255" t="n">
        <v>65.61</v>
      </c>
      <c r="C91" s="255" t="n">
        <v>67.08</v>
      </c>
      <c r="D91" s="255" t="n">
        <v>64.16</v>
      </c>
      <c r="E91" s="255" t="n">
        <v>11.81</v>
      </c>
      <c r="F91" s="256" t="n">
        <f aca="false">B91/$B$264</f>
        <v>0.250956242350061</v>
      </c>
    </row>
    <row r="92" customFormat="false" ht="12.4" hidden="false" customHeight="true" outlineLevel="0" collapsed="false">
      <c r="A92" s="255" t="n">
        <v>0.86</v>
      </c>
      <c r="B92" s="255" t="n">
        <v>66.77</v>
      </c>
      <c r="C92" s="255" t="n">
        <v>68.25</v>
      </c>
      <c r="D92" s="255" t="n">
        <v>65.32</v>
      </c>
      <c r="E92" s="255" t="n">
        <v>11.8</v>
      </c>
      <c r="F92" s="256" t="n">
        <f aca="false">B92/$B$264</f>
        <v>0.255393206854345</v>
      </c>
    </row>
    <row r="93" customFormat="false" ht="12.4" hidden="false" customHeight="true" outlineLevel="0" collapsed="false">
      <c r="A93" s="255" t="n">
        <v>0.87</v>
      </c>
      <c r="B93" s="255" t="n">
        <v>67.94</v>
      </c>
      <c r="C93" s="255" t="n">
        <v>69.42</v>
      </c>
      <c r="D93" s="255" t="n">
        <v>66.48</v>
      </c>
      <c r="E93" s="255" t="n">
        <v>11.79</v>
      </c>
      <c r="F93" s="256" t="n">
        <f aca="false">B93/$B$264</f>
        <v>0.259868421052632</v>
      </c>
    </row>
    <row r="94" customFormat="false" ht="12.4" hidden="false" customHeight="true" outlineLevel="0" collapsed="false">
      <c r="A94" s="255" t="n">
        <v>0.88</v>
      </c>
      <c r="B94" s="255" t="n">
        <v>69.11</v>
      </c>
      <c r="C94" s="255" t="n">
        <v>70.59</v>
      </c>
      <c r="D94" s="255" t="n">
        <v>67.64</v>
      </c>
      <c r="E94" s="255" t="n">
        <v>11.78</v>
      </c>
      <c r="F94" s="256" t="n">
        <f aca="false">B94/$B$264</f>
        <v>0.264343635250918</v>
      </c>
    </row>
    <row r="95" customFormat="false" ht="12.4" hidden="false" customHeight="true" outlineLevel="0" collapsed="false">
      <c r="A95" s="255" t="n">
        <v>0.89</v>
      </c>
      <c r="B95" s="255" t="n">
        <v>70.28</v>
      </c>
      <c r="C95" s="255" t="n">
        <v>71.77</v>
      </c>
      <c r="D95" s="255" t="n">
        <v>68.81</v>
      </c>
      <c r="E95" s="255" t="n">
        <v>11.77</v>
      </c>
      <c r="F95" s="256" t="n">
        <f aca="false">B95/$B$264</f>
        <v>0.268818849449204</v>
      </c>
    </row>
    <row r="96" customFormat="false" ht="12.4" hidden="false" customHeight="true" outlineLevel="0" collapsed="false">
      <c r="A96" s="255" t="n">
        <v>0.9</v>
      </c>
      <c r="B96" s="255" t="n">
        <v>71.45</v>
      </c>
      <c r="C96" s="255" t="n">
        <v>72.95</v>
      </c>
      <c r="D96" s="255" t="n">
        <v>69.98</v>
      </c>
      <c r="E96" s="255" t="n">
        <v>11.76</v>
      </c>
      <c r="F96" s="256" t="n">
        <f aca="false">B96/$B$264</f>
        <v>0.273294063647491</v>
      </c>
    </row>
    <row r="97" customFormat="false" ht="12.4" hidden="false" customHeight="true" outlineLevel="0" collapsed="false">
      <c r="A97" s="255" t="n">
        <v>0.91</v>
      </c>
      <c r="B97" s="255" t="n">
        <v>72.625</v>
      </c>
      <c r="C97" s="255" t="n">
        <v>74.13</v>
      </c>
      <c r="D97" s="255" t="n">
        <v>71.15</v>
      </c>
      <c r="E97" s="255" t="n">
        <v>11.75</v>
      </c>
      <c r="F97" s="256" t="n">
        <f aca="false">B97/$B$264</f>
        <v>0.277788402692778</v>
      </c>
    </row>
    <row r="98" customFormat="false" ht="12.4" hidden="false" customHeight="true" outlineLevel="0" collapsed="false">
      <c r="A98" s="255" t="n">
        <v>0.92</v>
      </c>
      <c r="B98" s="255" t="n">
        <v>73.8</v>
      </c>
      <c r="C98" s="255" t="n">
        <v>75.31</v>
      </c>
      <c r="D98" s="255" t="n">
        <v>72.32</v>
      </c>
      <c r="E98" s="255" t="n">
        <v>11.74</v>
      </c>
      <c r="F98" s="256" t="n">
        <f aca="false">B98/$B$264</f>
        <v>0.282282741738066</v>
      </c>
    </row>
    <row r="99" customFormat="false" ht="12.4" hidden="false" customHeight="true" outlineLevel="0" collapsed="false">
      <c r="A99" s="255" t="n">
        <v>0.93</v>
      </c>
      <c r="B99" s="255" t="n">
        <v>74.98</v>
      </c>
      <c r="C99" s="255" t="n">
        <v>76.49</v>
      </c>
      <c r="D99" s="255" t="n">
        <v>73.49</v>
      </c>
      <c r="E99" s="255" t="n">
        <v>11.73</v>
      </c>
      <c r="F99" s="256" t="n">
        <f aca="false">B99/$B$264</f>
        <v>0.286796205630355</v>
      </c>
    </row>
    <row r="100" customFormat="false" ht="12.4" hidden="false" customHeight="true" outlineLevel="0" collapsed="false">
      <c r="A100" s="255" t="n">
        <v>0.94</v>
      </c>
      <c r="B100" s="255" t="n">
        <v>76.16</v>
      </c>
      <c r="C100" s="255" t="n">
        <v>77.67</v>
      </c>
      <c r="D100" s="255" t="n">
        <v>74.66</v>
      </c>
      <c r="E100" s="255" t="n">
        <v>11.72</v>
      </c>
      <c r="F100" s="256" t="n">
        <f aca="false">B100/$B$264</f>
        <v>0.291309669522644</v>
      </c>
    </row>
    <row r="101" customFormat="false" ht="12.4" hidden="false" customHeight="true" outlineLevel="0" collapsed="false">
      <c r="A101" s="255" t="n">
        <v>0.95</v>
      </c>
      <c r="B101" s="255" t="n">
        <v>77.34</v>
      </c>
      <c r="C101" s="255" t="n">
        <v>78.86</v>
      </c>
      <c r="D101" s="255" t="n">
        <v>75.84</v>
      </c>
      <c r="E101" s="255" t="n">
        <v>11.71</v>
      </c>
      <c r="F101" s="256" t="n">
        <f aca="false">B101/$B$264</f>
        <v>0.295823133414933</v>
      </c>
    </row>
    <row r="102" customFormat="false" ht="12.4" hidden="false" customHeight="true" outlineLevel="0" collapsed="false">
      <c r="A102" s="255" t="n">
        <v>0.96</v>
      </c>
      <c r="B102" s="255" t="n">
        <v>78.52</v>
      </c>
      <c r="C102" s="255" t="n">
        <v>80.05</v>
      </c>
      <c r="D102" s="255" t="n">
        <v>77.02</v>
      </c>
      <c r="E102" s="255" t="n">
        <v>11.7</v>
      </c>
      <c r="F102" s="256" t="n">
        <f aca="false">B102/$B$264</f>
        <v>0.300336597307221</v>
      </c>
    </row>
    <row r="103" customFormat="false" ht="12.4" hidden="false" customHeight="true" outlineLevel="0" collapsed="false">
      <c r="A103" s="255" t="n">
        <v>0.97</v>
      </c>
      <c r="B103" s="255" t="n">
        <v>79.705</v>
      </c>
      <c r="C103" s="255" t="n">
        <v>81.24</v>
      </c>
      <c r="D103" s="255" t="n">
        <v>78.195</v>
      </c>
      <c r="E103" s="255" t="n">
        <v>11.69</v>
      </c>
      <c r="F103" s="256" t="n">
        <f aca="false">B103/$B$264</f>
        <v>0.304869186046512</v>
      </c>
    </row>
    <row r="104" customFormat="false" ht="12.4" hidden="false" customHeight="true" outlineLevel="0" collapsed="false">
      <c r="A104" s="255" t="n">
        <v>0.98</v>
      </c>
      <c r="B104" s="255" t="n">
        <v>80.89</v>
      </c>
      <c r="C104" s="255" t="n">
        <v>82.43</v>
      </c>
      <c r="D104" s="255" t="n">
        <v>79.37</v>
      </c>
      <c r="E104" s="255" t="n">
        <v>11.68</v>
      </c>
      <c r="F104" s="256" t="n">
        <f aca="false">B104/$B$264</f>
        <v>0.309401774785802</v>
      </c>
    </row>
    <row r="105" customFormat="false" ht="12.4" hidden="false" customHeight="true" outlineLevel="0" collapsed="false">
      <c r="A105" s="255" t="n">
        <v>0.99</v>
      </c>
      <c r="B105" s="255" t="n">
        <v>82.08</v>
      </c>
      <c r="C105" s="255" t="n">
        <v>83.62</v>
      </c>
      <c r="D105" s="255" t="n">
        <v>80.555</v>
      </c>
      <c r="E105" s="255" t="n">
        <v>11.67</v>
      </c>
      <c r="F105" s="256" t="n">
        <f aca="false">B105/$B$264</f>
        <v>0.313953488372093</v>
      </c>
    </row>
    <row r="106" customFormat="false" ht="12.4" hidden="false" customHeight="true" outlineLevel="0" collapsed="false">
      <c r="A106" s="255" t="n">
        <v>1</v>
      </c>
      <c r="B106" s="255" t="n">
        <v>83.27</v>
      </c>
      <c r="C106" s="255" t="n">
        <v>84.81</v>
      </c>
      <c r="D106" s="255" t="n">
        <v>81.74</v>
      </c>
      <c r="E106" s="255" t="n">
        <v>11.66</v>
      </c>
      <c r="F106" s="256" t="n">
        <f aca="false">B106/$B$264</f>
        <v>0.318505201958384</v>
      </c>
    </row>
    <row r="107" customFormat="false" ht="12.4" hidden="false" customHeight="true" outlineLevel="0" collapsed="false">
      <c r="A107" s="255" t="n">
        <v>1.01</v>
      </c>
      <c r="B107" s="255" t="n">
        <v>84.46</v>
      </c>
      <c r="C107" s="255" t="n">
        <v>86.005</v>
      </c>
      <c r="D107" s="255" t="n">
        <v>82.925</v>
      </c>
      <c r="E107" s="255" t="n">
        <v>11.65</v>
      </c>
      <c r="F107" s="256" t="n">
        <f aca="false">B107/$B$264</f>
        <v>0.323056915544676</v>
      </c>
    </row>
    <row r="108" customFormat="false" ht="12.4" hidden="false" customHeight="true" outlineLevel="0" collapsed="false">
      <c r="A108" s="255" t="n">
        <v>1.02</v>
      </c>
      <c r="B108" s="255" t="n">
        <v>85.65</v>
      </c>
      <c r="C108" s="255" t="n">
        <v>87.2</v>
      </c>
      <c r="D108" s="255" t="n">
        <v>84.11</v>
      </c>
      <c r="E108" s="255" t="n">
        <v>11.64</v>
      </c>
      <c r="F108" s="256" t="n">
        <f aca="false">B108/$B$264</f>
        <v>0.327608629130967</v>
      </c>
    </row>
    <row r="109" customFormat="false" ht="12.4" hidden="false" customHeight="true" outlineLevel="0" collapsed="false">
      <c r="A109" s="255" t="n">
        <v>1.03</v>
      </c>
      <c r="B109" s="255" t="n">
        <v>86.845</v>
      </c>
      <c r="C109" s="255" t="n">
        <v>88.4</v>
      </c>
      <c r="D109" s="255" t="n">
        <v>85.3</v>
      </c>
      <c r="E109" s="255" t="n">
        <v>11.63</v>
      </c>
      <c r="F109" s="256" t="n">
        <f aca="false">B109/$B$264</f>
        <v>0.332179467564259</v>
      </c>
    </row>
    <row r="110" customFormat="false" ht="12.4" hidden="false" customHeight="true" outlineLevel="0" collapsed="false">
      <c r="A110" s="255" t="n">
        <v>1.04</v>
      </c>
      <c r="B110" s="255" t="n">
        <v>88.04</v>
      </c>
      <c r="C110" s="255" t="n">
        <v>89.6</v>
      </c>
      <c r="D110" s="255" t="n">
        <v>86.49</v>
      </c>
      <c r="E110" s="255" t="n">
        <v>11.62</v>
      </c>
      <c r="F110" s="256" t="n">
        <f aca="false">B110/$B$264</f>
        <v>0.336750305997552</v>
      </c>
    </row>
    <row r="111" customFormat="false" ht="12.4" hidden="false" customHeight="true" outlineLevel="0" collapsed="false">
      <c r="A111" s="255" t="n">
        <v>1.05</v>
      </c>
      <c r="B111" s="255" t="n">
        <v>89.235</v>
      </c>
      <c r="C111" s="255" t="n">
        <v>90.8</v>
      </c>
      <c r="D111" s="255" t="n">
        <v>87.685</v>
      </c>
      <c r="E111" s="255" t="n">
        <v>11.61</v>
      </c>
      <c r="F111" s="256" t="n">
        <f aca="false">B111/$B$264</f>
        <v>0.341321144430845</v>
      </c>
    </row>
    <row r="112" customFormat="false" ht="12.4" hidden="false" customHeight="true" outlineLevel="0" collapsed="false">
      <c r="A112" s="255" t="n">
        <v>1.06</v>
      </c>
      <c r="B112" s="255" t="n">
        <v>90.43</v>
      </c>
      <c r="C112" s="255" t="n">
        <v>92</v>
      </c>
      <c r="D112" s="255" t="n">
        <v>88.88</v>
      </c>
      <c r="E112" s="255" t="n">
        <v>11.6</v>
      </c>
      <c r="F112" s="256" t="n">
        <f aca="false">B112/$B$264</f>
        <v>0.345891982864137</v>
      </c>
    </row>
    <row r="113" customFormat="false" ht="12.4" hidden="false" customHeight="true" outlineLevel="0" collapsed="false">
      <c r="A113" s="255" t="n">
        <v>1.07</v>
      </c>
      <c r="B113" s="255" t="n">
        <v>91.63</v>
      </c>
      <c r="C113" s="255" t="n">
        <v>93.2</v>
      </c>
      <c r="D113" s="255" t="n">
        <v>90.075</v>
      </c>
      <c r="E113" s="255" t="n">
        <v>11.59</v>
      </c>
      <c r="F113" s="256" t="n">
        <f aca="false">B113/$B$264</f>
        <v>0.350481946144431</v>
      </c>
    </row>
    <row r="114" customFormat="false" ht="12.4" hidden="false" customHeight="true" outlineLevel="0" collapsed="false">
      <c r="A114" s="255" t="n">
        <v>1.08</v>
      </c>
      <c r="B114" s="255" t="n">
        <v>92.83</v>
      </c>
      <c r="C114" s="255" t="n">
        <v>94.4</v>
      </c>
      <c r="D114" s="255" t="n">
        <v>91.27</v>
      </c>
      <c r="E114" s="255" t="n">
        <v>11.58</v>
      </c>
      <c r="F114" s="256" t="n">
        <f aca="false">B114/$B$264</f>
        <v>0.355071909424725</v>
      </c>
    </row>
    <row r="115" customFormat="false" ht="12.4" hidden="false" customHeight="true" outlineLevel="0" collapsed="false">
      <c r="A115" s="255" t="n">
        <v>1.09</v>
      </c>
      <c r="B115" s="255" t="n">
        <v>94.03</v>
      </c>
      <c r="C115" s="255" t="n">
        <v>95.605</v>
      </c>
      <c r="D115" s="255" t="n">
        <v>92.47</v>
      </c>
      <c r="E115" s="255" t="n">
        <v>11.57</v>
      </c>
      <c r="F115" s="256" t="n">
        <f aca="false">B115/$B$264</f>
        <v>0.359661872705018</v>
      </c>
    </row>
    <row r="116" customFormat="false" ht="12.4" hidden="false" customHeight="true" outlineLevel="0" collapsed="false">
      <c r="A116" s="255" t="n">
        <v>1.1</v>
      </c>
      <c r="B116" s="255" t="n">
        <v>95.23</v>
      </c>
      <c r="C116" s="255" t="n">
        <v>96.81</v>
      </c>
      <c r="D116" s="255" t="n">
        <v>93.67</v>
      </c>
      <c r="E116" s="255" t="n">
        <v>11.56</v>
      </c>
      <c r="F116" s="256" t="n">
        <f aca="false">B116/$B$264</f>
        <v>0.364251835985312</v>
      </c>
    </row>
    <row r="117" customFormat="false" ht="12.4" hidden="false" customHeight="true" outlineLevel="0" collapsed="false">
      <c r="A117" s="260" t="str">
        <f aca="false">$A$4</f>
        <v>Sounding(m)</v>
      </c>
      <c r="B117" s="260" t="str">
        <f aca="false">$B$4</f>
        <v>even keel</v>
      </c>
      <c r="C117" s="260" t="str">
        <f aca="false">$C$4</f>
        <v>-0.5 bow</v>
      </c>
      <c r="D117" s="260" t="str">
        <f aca="false">$D$4</f>
        <v>0.5 stern</v>
      </c>
      <c r="E117" s="260" t="str">
        <f aca="false">$E$4</f>
        <v>Ullage</v>
      </c>
      <c r="F117" s="262" t="str">
        <f aca="false">$F$4</f>
        <v>% fill</v>
      </c>
    </row>
    <row r="118" customFormat="false" ht="12.4" hidden="false" customHeight="true" outlineLevel="0" collapsed="false">
      <c r="A118" s="255" t="n">
        <v>1.11</v>
      </c>
      <c r="B118" s="255" t="n">
        <v>96.435</v>
      </c>
      <c r="C118" s="255" t="n">
        <v>98.015</v>
      </c>
      <c r="D118" s="255" t="n">
        <v>94.865</v>
      </c>
      <c r="E118" s="255" t="n">
        <v>11.55</v>
      </c>
      <c r="F118" s="256" t="n">
        <f aca="false">B118/$B$264</f>
        <v>0.368860924112607</v>
      </c>
    </row>
    <row r="119" customFormat="false" ht="12.4" hidden="false" customHeight="true" outlineLevel="0" collapsed="false">
      <c r="A119" s="255" t="n">
        <v>1.12</v>
      </c>
      <c r="B119" s="255" t="n">
        <v>97.64</v>
      </c>
      <c r="C119" s="255" t="n">
        <v>99.22</v>
      </c>
      <c r="D119" s="255" t="n">
        <v>96.06</v>
      </c>
      <c r="E119" s="255" t="n">
        <v>11.54</v>
      </c>
      <c r="F119" s="256" t="n">
        <f aca="false">B119/$B$264</f>
        <v>0.373470012239902</v>
      </c>
    </row>
    <row r="120" customFormat="false" ht="12.4" hidden="false" customHeight="true" outlineLevel="0" collapsed="false">
      <c r="A120" s="255" t="n">
        <v>1.13</v>
      </c>
      <c r="B120" s="255" t="n">
        <v>98.84</v>
      </c>
      <c r="C120" s="255" t="n">
        <v>100.425</v>
      </c>
      <c r="D120" s="255" t="n">
        <v>97.26</v>
      </c>
      <c r="E120" s="255" t="n">
        <v>11.53</v>
      </c>
      <c r="F120" s="256" t="n">
        <f aca="false">B120/$B$264</f>
        <v>0.378059975520196</v>
      </c>
    </row>
    <row r="121" customFormat="false" ht="12.4" hidden="false" customHeight="true" outlineLevel="0" collapsed="false">
      <c r="A121" s="255" t="n">
        <v>1.14</v>
      </c>
      <c r="B121" s="255" t="n">
        <v>100.04</v>
      </c>
      <c r="C121" s="255" t="n">
        <v>101.63</v>
      </c>
      <c r="D121" s="255" t="n">
        <v>98.46</v>
      </c>
      <c r="E121" s="255" t="n">
        <v>11.52</v>
      </c>
      <c r="F121" s="256" t="n">
        <f aca="false">B121/$B$264</f>
        <v>0.38264993880049</v>
      </c>
    </row>
    <row r="122" customFormat="false" ht="12.4" hidden="false" customHeight="true" outlineLevel="0" collapsed="false">
      <c r="A122" s="255" t="n">
        <v>1.15</v>
      </c>
      <c r="B122" s="255" t="n">
        <v>101.245</v>
      </c>
      <c r="C122" s="255" t="n">
        <v>102.84</v>
      </c>
      <c r="D122" s="255" t="n">
        <v>99.665</v>
      </c>
      <c r="E122" s="255" t="n">
        <v>11.51</v>
      </c>
      <c r="F122" s="256" t="n">
        <f aca="false">B122/$B$264</f>
        <v>0.387259026927785</v>
      </c>
    </row>
    <row r="123" customFormat="false" ht="12.4" hidden="false" customHeight="true" outlineLevel="0" collapsed="false">
      <c r="A123" s="255" t="n">
        <v>1.16</v>
      </c>
      <c r="B123" s="255" t="n">
        <v>102.45</v>
      </c>
      <c r="C123" s="255" t="n">
        <v>104.05</v>
      </c>
      <c r="D123" s="255" t="n">
        <v>100.87</v>
      </c>
      <c r="E123" s="255" t="n">
        <v>11.5</v>
      </c>
      <c r="F123" s="256" t="n">
        <f aca="false">B123/$B$264</f>
        <v>0.39186811505508</v>
      </c>
    </row>
    <row r="124" customFormat="false" ht="12.4" hidden="false" customHeight="true" outlineLevel="0" collapsed="false">
      <c r="A124" s="255" t="n">
        <v>1.17</v>
      </c>
      <c r="B124" s="255" t="n">
        <v>103.66</v>
      </c>
      <c r="C124" s="255" t="n">
        <v>105.255</v>
      </c>
      <c r="D124" s="255" t="n">
        <v>102.075</v>
      </c>
      <c r="E124" s="255" t="n">
        <v>11.49</v>
      </c>
      <c r="F124" s="256" t="n">
        <f aca="false">B124/$B$264</f>
        <v>0.396496328029376</v>
      </c>
    </row>
    <row r="125" customFormat="false" ht="12.4" hidden="false" customHeight="true" outlineLevel="0" collapsed="false">
      <c r="A125" s="255" t="n">
        <v>1.18</v>
      </c>
      <c r="B125" s="255" t="n">
        <v>104.87</v>
      </c>
      <c r="C125" s="255" t="n">
        <v>106.46</v>
      </c>
      <c r="D125" s="255" t="n">
        <v>103.28</v>
      </c>
      <c r="E125" s="255" t="n">
        <v>11.48</v>
      </c>
      <c r="F125" s="256" t="n">
        <f aca="false">B125/$B$264</f>
        <v>0.401124541003672</v>
      </c>
    </row>
    <row r="126" customFormat="false" ht="12.4" hidden="false" customHeight="true" outlineLevel="0" collapsed="false">
      <c r="A126" s="255" t="n">
        <v>1.19</v>
      </c>
      <c r="B126" s="255" t="n">
        <v>106.075</v>
      </c>
      <c r="C126" s="255" t="n">
        <v>107.675</v>
      </c>
      <c r="D126" s="255" t="n">
        <v>104.485</v>
      </c>
      <c r="E126" s="255" t="n">
        <v>11.47</v>
      </c>
      <c r="F126" s="256" t="n">
        <f aca="false">B126/$B$264</f>
        <v>0.405733629130967</v>
      </c>
    </row>
    <row r="127" customFormat="false" ht="12.4" hidden="false" customHeight="true" outlineLevel="0" collapsed="false">
      <c r="A127" s="255" t="n">
        <v>1.2</v>
      </c>
      <c r="B127" s="255" t="n">
        <v>107.28</v>
      </c>
      <c r="C127" s="255" t="n">
        <v>108.89</v>
      </c>
      <c r="D127" s="255" t="n">
        <v>105.69</v>
      </c>
      <c r="E127" s="255" t="n">
        <v>11.46</v>
      </c>
      <c r="F127" s="256" t="n">
        <f aca="false">B127/$B$264</f>
        <v>0.410342717258262</v>
      </c>
    </row>
    <row r="128" customFormat="false" ht="12.4" hidden="false" customHeight="true" outlineLevel="0" collapsed="false">
      <c r="A128" s="255" t="n">
        <v>1.21</v>
      </c>
      <c r="B128" s="255" t="n">
        <v>108.49</v>
      </c>
      <c r="C128" s="255" t="n">
        <v>110.1</v>
      </c>
      <c r="D128" s="255" t="n">
        <v>106.895</v>
      </c>
      <c r="E128" s="255" t="n">
        <v>11.45</v>
      </c>
      <c r="F128" s="256" t="n">
        <f aca="false">B128/$B$264</f>
        <v>0.414970930232558</v>
      </c>
    </row>
    <row r="129" customFormat="false" ht="12.4" hidden="false" customHeight="true" outlineLevel="0" collapsed="false">
      <c r="A129" s="255" t="n">
        <v>1.22</v>
      </c>
      <c r="B129" s="255" t="n">
        <v>109.7</v>
      </c>
      <c r="C129" s="255" t="n">
        <v>111.31</v>
      </c>
      <c r="D129" s="255" t="n">
        <v>108.1</v>
      </c>
      <c r="E129" s="255" t="n">
        <v>11.44</v>
      </c>
      <c r="F129" s="256" t="n">
        <f aca="false">B129/$B$264</f>
        <v>0.419599143206854</v>
      </c>
    </row>
    <row r="130" customFormat="false" ht="12.4" hidden="false" customHeight="true" outlineLevel="0" collapsed="false">
      <c r="A130" s="255" t="n">
        <v>1.23</v>
      </c>
      <c r="B130" s="255" t="n">
        <v>110.91</v>
      </c>
      <c r="C130" s="255" t="n">
        <v>112.525</v>
      </c>
      <c r="D130" s="255" t="n">
        <v>109.31</v>
      </c>
      <c r="E130" s="255" t="n">
        <v>11.43</v>
      </c>
      <c r="F130" s="256" t="n">
        <f aca="false">B130/$B$264</f>
        <v>0.424227356181151</v>
      </c>
    </row>
    <row r="131" customFormat="false" ht="12.4" hidden="false" customHeight="true" outlineLevel="0" collapsed="false">
      <c r="A131" s="255" t="n">
        <v>1.24</v>
      </c>
      <c r="B131" s="255" t="n">
        <v>112.12</v>
      </c>
      <c r="C131" s="255" t="n">
        <v>113.74</v>
      </c>
      <c r="D131" s="255" t="n">
        <v>110.52</v>
      </c>
      <c r="E131" s="255" t="n">
        <v>11.42</v>
      </c>
      <c r="F131" s="256" t="n">
        <f aca="false">B131/$B$264</f>
        <v>0.428855569155447</v>
      </c>
    </row>
    <row r="132" customFormat="false" ht="12.4" hidden="false" customHeight="true" outlineLevel="0" collapsed="false">
      <c r="A132" s="255" t="n">
        <v>1.25</v>
      </c>
      <c r="B132" s="255" t="n">
        <v>113.335</v>
      </c>
      <c r="C132" s="255" t="n">
        <v>114.95</v>
      </c>
      <c r="D132" s="255" t="n">
        <v>111.73</v>
      </c>
      <c r="E132" s="255" t="n">
        <v>11.41</v>
      </c>
      <c r="F132" s="256" t="n">
        <f aca="false">B132/$B$264</f>
        <v>0.433502906976744</v>
      </c>
    </row>
    <row r="133" customFormat="false" ht="12.4" hidden="false" customHeight="true" outlineLevel="0" collapsed="false">
      <c r="A133" s="255" t="n">
        <v>1.26</v>
      </c>
      <c r="B133" s="255" t="n">
        <v>114.55</v>
      </c>
      <c r="C133" s="255" t="n">
        <v>116.16</v>
      </c>
      <c r="D133" s="255" t="n">
        <v>112.94</v>
      </c>
      <c r="E133" s="255" t="n">
        <v>11.4</v>
      </c>
      <c r="F133" s="256" t="n">
        <f aca="false">B133/$B$264</f>
        <v>0.438150244798042</v>
      </c>
    </row>
    <row r="134" customFormat="false" ht="12.4" hidden="false" customHeight="true" outlineLevel="0" collapsed="false">
      <c r="A134" s="255" t="n">
        <v>1.27</v>
      </c>
      <c r="B134" s="255" t="n">
        <v>115.76</v>
      </c>
      <c r="C134" s="255" t="n">
        <v>117.38</v>
      </c>
      <c r="D134" s="255" t="n">
        <v>114.15</v>
      </c>
      <c r="E134" s="255" t="n">
        <v>11.39</v>
      </c>
      <c r="F134" s="256" t="n">
        <f aca="false">B134/$B$264</f>
        <v>0.442778457772338</v>
      </c>
    </row>
    <row r="135" customFormat="false" ht="12.4" hidden="false" customHeight="true" outlineLevel="0" collapsed="false">
      <c r="A135" s="255" t="n">
        <v>1.28</v>
      </c>
      <c r="B135" s="255" t="n">
        <v>116.97</v>
      </c>
      <c r="C135" s="255" t="n">
        <v>118.6</v>
      </c>
      <c r="D135" s="255" t="n">
        <v>115.36</v>
      </c>
      <c r="E135" s="255" t="n">
        <v>11.38</v>
      </c>
      <c r="F135" s="256" t="n">
        <f aca="false">B135/$B$264</f>
        <v>0.447406670746634</v>
      </c>
    </row>
    <row r="136" customFormat="false" ht="12.4" hidden="false" customHeight="true" outlineLevel="0" collapsed="false">
      <c r="A136" s="255" t="n">
        <v>1.29</v>
      </c>
      <c r="B136" s="255" t="n">
        <v>118.185</v>
      </c>
      <c r="C136" s="255" t="n">
        <v>119.815</v>
      </c>
      <c r="D136" s="255" t="n">
        <v>116.57</v>
      </c>
      <c r="E136" s="255" t="n">
        <v>11.37</v>
      </c>
      <c r="F136" s="256" t="n">
        <f aca="false">B136/$B$264</f>
        <v>0.452054008567932</v>
      </c>
    </row>
    <row r="137" customFormat="false" ht="12.4" hidden="false" customHeight="true" outlineLevel="0" collapsed="false">
      <c r="A137" s="255" t="n">
        <v>1.3</v>
      </c>
      <c r="B137" s="255" t="n">
        <v>119.4</v>
      </c>
      <c r="C137" s="255" t="n">
        <v>121.03</v>
      </c>
      <c r="D137" s="255" t="n">
        <v>117.78</v>
      </c>
      <c r="E137" s="255" t="n">
        <v>11.36</v>
      </c>
      <c r="F137" s="256" t="n">
        <f aca="false">B137/$B$264</f>
        <v>0.456701346389229</v>
      </c>
    </row>
    <row r="138" customFormat="false" ht="12.4" hidden="false" customHeight="true" outlineLevel="0" collapsed="false">
      <c r="A138" s="255" t="n">
        <v>1.31</v>
      </c>
      <c r="B138" s="255" t="n">
        <v>120.615</v>
      </c>
      <c r="C138" s="255" t="n">
        <v>122.25</v>
      </c>
      <c r="D138" s="255" t="n">
        <v>118.995</v>
      </c>
      <c r="E138" s="255" t="n">
        <v>11.35</v>
      </c>
      <c r="F138" s="256" t="n">
        <f aca="false">B138/$B$264</f>
        <v>0.461348684210526</v>
      </c>
    </row>
    <row r="139" customFormat="false" ht="12.4" hidden="false" customHeight="true" outlineLevel="0" collapsed="false">
      <c r="A139" s="255" t="n">
        <v>1.32</v>
      </c>
      <c r="B139" s="255" t="n">
        <v>121.83</v>
      </c>
      <c r="C139" s="255" t="n">
        <v>123.47</v>
      </c>
      <c r="D139" s="255" t="n">
        <v>120.21</v>
      </c>
      <c r="E139" s="255" t="n">
        <v>11.34</v>
      </c>
      <c r="F139" s="256" t="n">
        <f aca="false">B139/$B$264</f>
        <v>0.465996022031824</v>
      </c>
    </row>
    <row r="140" customFormat="false" ht="12.4" hidden="false" customHeight="true" outlineLevel="0" collapsed="false">
      <c r="A140" s="255" t="n">
        <v>1.33</v>
      </c>
      <c r="B140" s="255" t="n">
        <v>123.05</v>
      </c>
      <c r="C140" s="255" t="n">
        <v>124.685</v>
      </c>
      <c r="D140" s="255" t="n">
        <v>121.425</v>
      </c>
      <c r="E140" s="255" t="n">
        <v>11.33</v>
      </c>
      <c r="F140" s="256" t="n">
        <f aca="false">B140/$B$264</f>
        <v>0.470662484700122</v>
      </c>
    </row>
    <row r="141" customFormat="false" ht="12.4" hidden="false" customHeight="true" outlineLevel="0" collapsed="false">
      <c r="A141" s="255" t="n">
        <v>1.34</v>
      </c>
      <c r="B141" s="255" t="n">
        <v>124.27</v>
      </c>
      <c r="C141" s="255" t="n">
        <v>125.9</v>
      </c>
      <c r="D141" s="255" t="n">
        <v>122.64</v>
      </c>
      <c r="E141" s="255" t="n">
        <v>11.32</v>
      </c>
      <c r="F141" s="256" t="n">
        <f aca="false">B141/$B$264</f>
        <v>0.475328947368421</v>
      </c>
    </row>
    <row r="142" customFormat="false" ht="12.4" hidden="false" customHeight="true" outlineLevel="0" collapsed="false">
      <c r="A142" s="255" t="n">
        <v>1.35</v>
      </c>
      <c r="B142" s="255" t="n">
        <v>125.485</v>
      </c>
      <c r="C142" s="255" t="n">
        <v>127.12</v>
      </c>
      <c r="D142" s="255" t="n">
        <v>123.855</v>
      </c>
      <c r="E142" s="255" t="n">
        <v>11.31</v>
      </c>
      <c r="F142" s="256" t="n">
        <f aca="false">B142/$B$264</f>
        <v>0.479976285189718</v>
      </c>
    </row>
    <row r="143" customFormat="false" ht="12.4" hidden="false" customHeight="true" outlineLevel="0" collapsed="false">
      <c r="A143" s="255" t="n">
        <v>1.36</v>
      </c>
      <c r="B143" s="255" t="n">
        <v>126.7</v>
      </c>
      <c r="C143" s="255" t="n">
        <v>128.34</v>
      </c>
      <c r="D143" s="255" t="n">
        <v>125.07</v>
      </c>
      <c r="E143" s="255" t="n">
        <v>11.3</v>
      </c>
      <c r="F143" s="256" t="n">
        <f aca="false">B143/$B$264</f>
        <v>0.484623623011016</v>
      </c>
    </row>
    <row r="144" customFormat="false" ht="12.4" hidden="false" customHeight="true" outlineLevel="0" collapsed="false">
      <c r="A144" s="255" t="n">
        <v>1.37</v>
      </c>
      <c r="B144" s="255" t="n">
        <v>127.92</v>
      </c>
      <c r="C144" s="255" t="n">
        <v>129.565</v>
      </c>
      <c r="D144" s="255" t="n">
        <v>126.29</v>
      </c>
      <c r="E144" s="255" t="n">
        <v>11.29</v>
      </c>
      <c r="F144" s="256" t="n">
        <f aca="false">B144/$B$264</f>
        <v>0.489290085679315</v>
      </c>
    </row>
    <row r="145" customFormat="false" ht="12.4" hidden="false" customHeight="true" outlineLevel="0" collapsed="false">
      <c r="A145" s="255" t="n">
        <v>1.38</v>
      </c>
      <c r="B145" s="255" t="n">
        <v>129.14</v>
      </c>
      <c r="C145" s="255" t="n">
        <v>130.79</v>
      </c>
      <c r="D145" s="255" t="n">
        <v>127.51</v>
      </c>
      <c r="E145" s="255" t="n">
        <v>11.28</v>
      </c>
      <c r="F145" s="256" t="n">
        <f aca="false">B145/$B$264</f>
        <v>0.493956548347613</v>
      </c>
    </row>
    <row r="146" customFormat="false" ht="12.4" hidden="false" customHeight="true" outlineLevel="0" collapsed="false">
      <c r="A146" s="255" t="n">
        <v>1.39</v>
      </c>
      <c r="B146" s="255" t="n">
        <v>130.36</v>
      </c>
      <c r="C146" s="255" t="n">
        <v>132.01</v>
      </c>
      <c r="D146" s="255" t="n">
        <v>128.725</v>
      </c>
      <c r="E146" s="255" t="n">
        <v>11.27</v>
      </c>
      <c r="F146" s="256" t="n">
        <f aca="false">B146/$B$264</f>
        <v>0.498623011015912</v>
      </c>
    </row>
    <row r="147" customFormat="false" ht="12.4" hidden="false" customHeight="true" outlineLevel="0" collapsed="false">
      <c r="A147" s="255" t="n">
        <v>1.4</v>
      </c>
      <c r="B147" s="255" t="n">
        <v>131.58</v>
      </c>
      <c r="C147" s="255" t="n">
        <v>133.23</v>
      </c>
      <c r="D147" s="255" t="n">
        <v>129.94</v>
      </c>
      <c r="E147" s="255" t="n">
        <v>11.26</v>
      </c>
      <c r="F147" s="256" t="n">
        <f aca="false">B147/$B$264</f>
        <v>0.503289473684211</v>
      </c>
    </row>
    <row r="148" customFormat="false" ht="12.4" hidden="false" customHeight="true" outlineLevel="0" collapsed="false">
      <c r="A148" s="255" t="n">
        <v>1.41</v>
      </c>
      <c r="B148" s="255" t="n">
        <v>132.805</v>
      </c>
      <c r="C148" s="255" t="n">
        <v>134.455</v>
      </c>
      <c r="D148" s="255" t="n">
        <v>131.16</v>
      </c>
      <c r="E148" s="255" t="n">
        <v>11.25</v>
      </c>
      <c r="F148" s="256" t="n">
        <f aca="false">B148/$B$264</f>
        <v>0.50797506119951</v>
      </c>
    </row>
    <row r="149" customFormat="false" ht="12.4" hidden="false" customHeight="true" outlineLevel="0" collapsed="false">
      <c r="A149" s="255" t="n">
        <v>1.42</v>
      </c>
      <c r="B149" s="255" t="n">
        <v>134.03</v>
      </c>
      <c r="C149" s="255" t="n">
        <v>135.68</v>
      </c>
      <c r="D149" s="255" t="n">
        <v>132.38</v>
      </c>
      <c r="E149" s="255" t="n">
        <v>11.24</v>
      </c>
      <c r="F149" s="256" t="n">
        <f aca="false">B149/$B$264</f>
        <v>0.51266064871481</v>
      </c>
    </row>
    <row r="150" customFormat="false" ht="12.4" hidden="false" customHeight="true" outlineLevel="0" collapsed="false">
      <c r="A150" s="255" t="n">
        <v>1.43</v>
      </c>
      <c r="B150" s="255" t="n">
        <v>135.25</v>
      </c>
      <c r="C150" s="255" t="n">
        <v>136.905</v>
      </c>
      <c r="D150" s="255" t="n">
        <v>133.6</v>
      </c>
      <c r="E150" s="255" t="n">
        <v>11.23</v>
      </c>
      <c r="F150" s="256" t="n">
        <f aca="false">B150/$B$264</f>
        <v>0.517327111383109</v>
      </c>
    </row>
    <row r="151" customFormat="false" ht="12.4" hidden="false" customHeight="true" outlineLevel="0" collapsed="false">
      <c r="A151" s="255" t="n">
        <v>1.44</v>
      </c>
      <c r="B151" s="255" t="n">
        <v>136.47</v>
      </c>
      <c r="C151" s="255" t="n">
        <v>138.13</v>
      </c>
      <c r="D151" s="255" t="n">
        <v>134.82</v>
      </c>
      <c r="E151" s="255" t="n">
        <v>11.22</v>
      </c>
      <c r="F151" s="256" t="n">
        <f aca="false">B151/$B$264</f>
        <v>0.521993574051408</v>
      </c>
    </row>
    <row r="152" customFormat="false" ht="12.4" hidden="false" customHeight="true" outlineLevel="0" collapsed="false">
      <c r="A152" s="255" t="n">
        <v>1.45</v>
      </c>
      <c r="B152" s="255" t="n">
        <v>137.695</v>
      </c>
      <c r="C152" s="255" t="n">
        <v>139.355</v>
      </c>
      <c r="D152" s="255" t="n">
        <v>136.045</v>
      </c>
      <c r="E152" s="255" t="n">
        <v>11.21</v>
      </c>
      <c r="F152" s="256" t="n">
        <f aca="false">B152/$B$264</f>
        <v>0.526679161566707</v>
      </c>
    </row>
    <row r="153" customFormat="false" ht="12.4" hidden="false" customHeight="true" outlineLevel="0" collapsed="false">
      <c r="A153" s="255" t="n">
        <v>1.46</v>
      </c>
      <c r="B153" s="255" t="n">
        <v>138.92</v>
      </c>
      <c r="C153" s="255" t="n">
        <v>140.58</v>
      </c>
      <c r="D153" s="255" t="n">
        <v>137.27</v>
      </c>
      <c r="E153" s="255" t="n">
        <v>11.2</v>
      </c>
      <c r="F153" s="256" t="n">
        <f aca="false">B153/$B$264</f>
        <v>0.531364749082007</v>
      </c>
    </row>
    <row r="154" customFormat="false" ht="12.4" hidden="false" customHeight="true" outlineLevel="0" collapsed="false">
      <c r="A154" s="255" t="n">
        <v>1.47</v>
      </c>
      <c r="B154" s="255" t="n">
        <v>140.145</v>
      </c>
      <c r="C154" s="255" t="n">
        <v>141.805</v>
      </c>
      <c r="D154" s="255" t="n">
        <v>138.49</v>
      </c>
      <c r="E154" s="255" t="n">
        <v>11.19</v>
      </c>
      <c r="F154" s="256" t="n">
        <f aca="false">B154/$B$264</f>
        <v>0.536050336597307</v>
      </c>
    </row>
    <row r="155" customFormat="false" ht="12.4" hidden="false" customHeight="true" outlineLevel="0" collapsed="false">
      <c r="A155" s="255" t="n">
        <v>1.48</v>
      </c>
      <c r="B155" s="255" t="n">
        <v>141.37</v>
      </c>
      <c r="C155" s="255" t="n">
        <v>143.03</v>
      </c>
      <c r="D155" s="255" t="n">
        <v>139.71</v>
      </c>
      <c r="E155" s="255" t="n">
        <v>11.18</v>
      </c>
      <c r="F155" s="256" t="n">
        <f aca="false">B155/$B$264</f>
        <v>0.540735924112607</v>
      </c>
    </row>
    <row r="156" customFormat="false" ht="12.4" hidden="false" customHeight="true" outlineLevel="0" collapsed="false">
      <c r="A156" s="255" t="n">
        <v>1.49</v>
      </c>
      <c r="B156" s="255" t="n">
        <v>142.595</v>
      </c>
      <c r="C156" s="255" t="n">
        <v>144.255</v>
      </c>
      <c r="D156" s="255" t="n">
        <v>140.935</v>
      </c>
      <c r="E156" s="255" t="n">
        <v>11.17</v>
      </c>
      <c r="F156" s="256" t="n">
        <f aca="false">B156/$B$264</f>
        <v>0.545421511627907</v>
      </c>
    </row>
    <row r="157" customFormat="false" ht="12.4" hidden="false" customHeight="true" outlineLevel="0" collapsed="false">
      <c r="A157" s="255" t="n">
        <v>1.5</v>
      </c>
      <c r="B157" s="255" t="n">
        <v>143.82</v>
      </c>
      <c r="C157" s="255" t="n">
        <v>145.48</v>
      </c>
      <c r="D157" s="255" t="n">
        <v>142.16</v>
      </c>
      <c r="E157" s="255" t="n">
        <v>11.16</v>
      </c>
      <c r="F157" s="256" t="n">
        <f aca="false">B157/$B$264</f>
        <v>0.550107099143207</v>
      </c>
    </row>
    <row r="158" customFormat="false" ht="12.4" hidden="false" customHeight="true" outlineLevel="0" collapsed="false">
      <c r="A158" s="255" t="n">
        <v>1.51</v>
      </c>
      <c r="B158" s="255" t="n">
        <v>145.045</v>
      </c>
      <c r="C158" s="255" t="n">
        <v>146.705</v>
      </c>
      <c r="D158" s="255" t="n">
        <v>143.385</v>
      </c>
      <c r="E158" s="255" t="n">
        <v>11.15</v>
      </c>
      <c r="F158" s="256" t="n">
        <f aca="false">B158/$B$264</f>
        <v>0.554792686658507</v>
      </c>
    </row>
    <row r="159" customFormat="false" ht="12.4" hidden="false" customHeight="true" outlineLevel="0" collapsed="false">
      <c r="A159" s="255" t="n">
        <v>1.52</v>
      </c>
      <c r="B159" s="255" t="n">
        <v>146.27</v>
      </c>
      <c r="C159" s="255" t="n">
        <v>147.93</v>
      </c>
      <c r="D159" s="255" t="n">
        <v>144.61</v>
      </c>
      <c r="E159" s="255" t="n">
        <v>11.14</v>
      </c>
      <c r="F159" s="256" t="n">
        <f aca="false">B159/$B$264</f>
        <v>0.559478274173807</v>
      </c>
    </row>
    <row r="160" customFormat="false" ht="12.4" hidden="false" customHeight="true" outlineLevel="0" collapsed="false">
      <c r="A160" s="255" t="n">
        <v>1.53</v>
      </c>
      <c r="B160" s="255" t="n">
        <v>147.495</v>
      </c>
      <c r="C160" s="255" t="n">
        <v>149.155</v>
      </c>
      <c r="D160" s="255" t="n">
        <v>145.835</v>
      </c>
      <c r="E160" s="255" t="n">
        <v>11.13</v>
      </c>
      <c r="F160" s="256" t="n">
        <f aca="false">B160/$B$264</f>
        <v>0.564163861689107</v>
      </c>
    </row>
    <row r="161" customFormat="false" ht="12.4" hidden="false" customHeight="true" outlineLevel="0" collapsed="false">
      <c r="A161" s="255" t="n">
        <v>1.54</v>
      </c>
      <c r="B161" s="255" t="n">
        <v>148.72</v>
      </c>
      <c r="C161" s="255" t="n">
        <v>150.38</v>
      </c>
      <c r="D161" s="255" t="n">
        <v>147.06</v>
      </c>
      <c r="E161" s="255" t="n">
        <v>11.12</v>
      </c>
      <c r="F161" s="256" t="n">
        <f aca="false">B161/$B$264</f>
        <v>0.568849449204406</v>
      </c>
    </row>
    <row r="162" customFormat="false" ht="12.4" hidden="false" customHeight="true" outlineLevel="0" collapsed="false">
      <c r="A162" s="255" t="n">
        <v>1.55</v>
      </c>
      <c r="B162" s="255" t="n">
        <v>149.945</v>
      </c>
      <c r="C162" s="255" t="n">
        <v>151.605</v>
      </c>
      <c r="D162" s="255" t="n">
        <v>148.285</v>
      </c>
      <c r="E162" s="255" t="n">
        <v>11.11</v>
      </c>
      <c r="F162" s="256" t="n">
        <f aca="false">B162/$B$264</f>
        <v>0.573535036719706</v>
      </c>
    </row>
    <row r="163" customFormat="false" ht="12.4" hidden="false" customHeight="true" outlineLevel="0" collapsed="false">
      <c r="A163" s="255" t="n">
        <v>1.56</v>
      </c>
      <c r="B163" s="255" t="n">
        <v>151.17</v>
      </c>
      <c r="C163" s="255" t="n">
        <v>152.83</v>
      </c>
      <c r="D163" s="255" t="n">
        <v>149.51</v>
      </c>
      <c r="E163" s="255" t="n">
        <v>11.1</v>
      </c>
      <c r="F163" s="256" t="n">
        <f aca="false">B163/$B$264</f>
        <v>0.578220624235006</v>
      </c>
    </row>
    <row r="164" customFormat="false" ht="12.4" hidden="false" customHeight="true" outlineLevel="0" collapsed="false">
      <c r="A164" s="255" t="n">
        <v>1.57</v>
      </c>
      <c r="B164" s="255" t="n">
        <v>152.395</v>
      </c>
      <c r="C164" s="255" t="n">
        <v>154.055</v>
      </c>
      <c r="D164" s="255" t="n">
        <v>150.735</v>
      </c>
      <c r="E164" s="255" t="n">
        <v>11.09</v>
      </c>
      <c r="F164" s="256" t="n">
        <f aca="false">B164/$B$264</f>
        <v>0.582906211750306</v>
      </c>
    </row>
    <row r="165" customFormat="false" ht="12.4" hidden="false" customHeight="true" outlineLevel="0" collapsed="false">
      <c r="A165" s="255" t="n">
        <v>1.58</v>
      </c>
      <c r="B165" s="255" t="n">
        <v>153.62</v>
      </c>
      <c r="C165" s="255" t="n">
        <v>155.28</v>
      </c>
      <c r="D165" s="255" t="n">
        <v>151.96</v>
      </c>
      <c r="E165" s="255" t="n">
        <v>11.08</v>
      </c>
      <c r="F165" s="256" t="n">
        <f aca="false">B165/$B$264</f>
        <v>0.587591799265606</v>
      </c>
    </row>
    <row r="166" customFormat="false" ht="12.4" hidden="false" customHeight="true" outlineLevel="0" collapsed="false">
      <c r="A166" s="255" t="n">
        <v>1.59</v>
      </c>
      <c r="B166" s="255" t="n">
        <v>154.845</v>
      </c>
      <c r="C166" s="255" t="n">
        <v>156.505</v>
      </c>
      <c r="D166" s="255" t="n">
        <v>153.185</v>
      </c>
      <c r="E166" s="255" t="n">
        <v>11.07</v>
      </c>
      <c r="F166" s="256" t="n">
        <f aca="false">B166/$B$264</f>
        <v>0.592277386780906</v>
      </c>
    </row>
    <row r="167" customFormat="false" ht="12.4" hidden="false" customHeight="true" outlineLevel="0" collapsed="false">
      <c r="A167" s="255" t="n">
        <v>1.6</v>
      </c>
      <c r="B167" s="255" t="n">
        <v>156.07</v>
      </c>
      <c r="C167" s="255" t="n">
        <v>157.73</v>
      </c>
      <c r="D167" s="255" t="n">
        <v>154.41</v>
      </c>
      <c r="E167" s="255" t="n">
        <v>11.06</v>
      </c>
      <c r="F167" s="256" t="n">
        <f aca="false">B167/$B$264</f>
        <v>0.596962974296206</v>
      </c>
    </row>
    <row r="168" customFormat="false" ht="12.4" hidden="false" customHeight="true" outlineLevel="0" collapsed="false">
      <c r="A168" s="255" t="n">
        <v>1.61</v>
      </c>
      <c r="B168" s="255" t="n">
        <v>157.295</v>
      </c>
      <c r="C168" s="255" t="n">
        <v>158.955</v>
      </c>
      <c r="D168" s="255" t="n">
        <v>155.635</v>
      </c>
      <c r="E168" s="255" t="n">
        <v>11.05</v>
      </c>
      <c r="F168" s="256" t="n">
        <f aca="false">B168/$B$264</f>
        <v>0.601648561811506</v>
      </c>
    </row>
    <row r="169" customFormat="false" ht="12.4" hidden="false" customHeight="true" outlineLevel="0" collapsed="false">
      <c r="A169" s="255" t="n">
        <v>1.62</v>
      </c>
      <c r="B169" s="255" t="n">
        <v>158.52</v>
      </c>
      <c r="C169" s="255" t="n">
        <v>160.18</v>
      </c>
      <c r="D169" s="255" t="n">
        <v>156.86</v>
      </c>
      <c r="E169" s="255" t="n">
        <v>11.04</v>
      </c>
      <c r="F169" s="256" t="n">
        <f aca="false">B169/$B$264</f>
        <v>0.606334149326805</v>
      </c>
    </row>
    <row r="170" customFormat="false" ht="12.4" hidden="false" customHeight="true" outlineLevel="0" collapsed="false">
      <c r="A170" s="255" t="n">
        <v>1.63</v>
      </c>
      <c r="B170" s="255" t="n">
        <v>159.745</v>
      </c>
      <c r="C170" s="255" t="n">
        <v>161.405</v>
      </c>
      <c r="D170" s="255" t="n">
        <v>158.085</v>
      </c>
      <c r="E170" s="255" t="n">
        <v>11.03</v>
      </c>
      <c r="F170" s="256" t="n">
        <f aca="false">B170/$B$264</f>
        <v>0.611019736842105</v>
      </c>
    </row>
    <row r="171" customFormat="false" ht="12.4" hidden="false" customHeight="true" outlineLevel="0" collapsed="false">
      <c r="A171" s="255" t="n">
        <v>1.64</v>
      </c>
      <c r="B171" s="255" t="n">
        <v>160.97</v>
      </c>
      <c r="C171" s="255" t="n">
        <v>162.63</v>
      </c>
      <c r="D171" s="255" t="n">
        <v>159.31</v>
      </c>
      <c r="E171" s="255" t="n">
        <v>11.02</v>
      </c>
      <c r="F171" s="256" t="n">
        <f aca="false">B171/$B$264</f>
        <v>0.615705324357405</v>
      </c>
    </row>
    <row r="172" customFormat="false" ht="12.4" hidden="false" customHeight="true" outlineLevel="0" collapsed="false">
      <c r="A172" s="255" t="n">
        <v>1.65</v>
      </c>
      <c r="B172" s="255" t="n">
        <v>162.195</v>
      </c>
      <c r="C172" s="255" t="n">
        <v>163.855</v>
      </c>
      <c r="D172" s="255" t="n">
        <v>160.535</v>
      </c>
      <c r="E172" s="255" t="n">
        <v>11.01</v>
      </c>
      <c r="F172" s="256" t="n">
        <f aca="false">B172/$B$264</f>
        <v>0.620390911872705</v>
      </c>
    </row>
    <row r="173" customFormat="false" ht="12.4" hidden="false" customHeight="true" outlineLevel="0" collapsed="false">
      <c r="A173" s="255" t="n">
        <v>1.66</v>
      </c>
      <c r="B173" s="255" t="n">
        <v>163.42</v>
      </c>
      <c r="C173" s="255" t="n">
        <v>165.08</v>
      </c>
      <c r="D173" s="255" t="n">
        <v>161.76</v>
      </c>
      <c r="E173" s="255" t="n">
        <v>11</v>
      </c>
      <c r="F173" s="256" t="n">
        <f aca="false">B173/$B$264</f>
        <v>0.625076499388005</v>
      </c>
    </row>
    <row r="174" customFormat="false" ht="12.4" hidden="false" customHeight="true" outlineLevel="0" collapsed="false">
      <c r="A174" s="255" t="n">
        <v>1.67</v>
      </c>
      <c r="B174" s="255" t="n">
        <v>164.645</v>
      </c>
      <c r="C174" s="255" t="n">
        <v>166.305</v>
      </c>
      <c r="D174" s="255" t="n">
        <v>162.985</v>
      </c>
      <c r="E174" s="255" t="n">
        <v>10.99</v>
      </c>
      <c r="F174" s="256" t="n">
        <f aca="false">B174/$B$264</f>
        <v>0.629762086903305</v>
      </c>
    </row>
    <row r="175" customFormat="false" ht="12.4" hidden="false" customHeight="true" outlineLevel="0" collapsed="false">
      <c r="A175" s="255" t="n">
        <v>1.68</v>
      </c>
      <c r="B175" s="255" t="n">
        <v>165.87</v>
      </c>
      <c r="C175" s="255" t="n">
        <v>167.53</v>
      </c>
      <c r="D175" s="255" t="n">
        <v>164.21</v>
      </c>
      <c r="E175" s="255" t="n">
        <v>10.98</v>
      </c>
      <c r="F175" s="256" t="n">
        <f aca="false">B175/$B$264</f>
        <v>0.634447674418605</v>
      </c>
    </row>
    <row r="176" customFormat="false" ht="12.4" hidden="false" customHeight="true" outlineLevel="0" collapsed="false">
      <c r="A176" s="260" t="str">
        <f aca="false">$A$4</f>
        <v>Sounding(m)</v>
      </c>
      <c r="B176" s="260" t="str">
        <f aca="false">$B$4</f>
        <v>even keel</v>
      </c>
      <c r="C176" s="260" t="str">
        <f aca="false">$C$4</f>
        <v>-0.5 bow</v>
      </c>
      <c r="D176" s="260" t="str">
        <f aca="false">$D$4</f>
        <v>0.5 stern</v>
      </c>
      <c r="E176" s="260" t="str">
        <f aca="false">$E$4</f>
        <v>Ullage</v>
      </c>
      <c r="F176" s="262" t="str">
        <f aca="false">$F$4</f>
        <v>% fill</v>
      </c>
    </row>
    <row r="177" customFormat="false" ht="12.4" hidden="false" customHeight="true" outlineLevel="0" collapsed="false">
      <c r="A177" s="255" t="n">
        <v>1.69</v>
      </c>
      <c r="B177" s="255" t="n">
        <v>167.095</v>
      </c>
      <c r="C177" s="255" t="n">
        <v>168.755</v>
      </c>
      <c r="D177" s="255" t="n">
        <v>165.435</v>
      </c>
      <c r="E177" s="255" t="n">
        <v>10.97</v>
      </c>
      <c r="F177" s="256" t="n">
        <f aca="false">B177/$B$264</f>
        <v>0.639133261933905</v>
      </c>
    </row>
    <row r="178" customFormat="false" ht="12.4" hidden="false" customHeight="true" outlineLevel="0" collapsed="false">
      <c r="A178" s="255" t="n">
        <v>1.7</v>
      </c>
      <c r="B178" s="255" t="n">
        <v>168.32</v>
      </c>
      <c r="C178" s="255" t="n">
        <v>169.98</v>
      </c>
      <c r="D178" s="255" t="n">
        <v>166.66</v>
      </c>
      <c r="E178" s="255" t="n">
        <v>10.96</v>
      </c>
      <c r="F178" s="256" t="n">
        <f aca="false">B178/$B$264</f>
        <v>0.643818849449204</v>
      </c>
    </row>
    <row r="179" customFormat="false" ht="12.4" hidden="false" customHeight="true" outlineLevel="0" collapsed="false">
      <c r="A179" s="255" t="n">
        <v>1.71</v>
      </c>
      <c r="B179" s="255" t="n">
        <v>169.545</v>
      </c>
      <c r="C179" s="255" t="n">
        <v>171.205</v>
      </c>
      <c r="D179" s="255" t="n">
        <v>167.885</v>
      </c>
      <c r="E179" s="255" t="n">
        <v>10.95</v>
      </c>
      <c r="F179" s="256" t="n">
        <f aca="false">B179/$B$264</f>
        <v>0.648504436964504</v>
      </c>
    </row>
    <row r="180" customFormat="false" ht="12.4" hidden="false" customHeight="true" outlineLevel="0" collapsed="false">
      <c r="A180" s="255" t="n">
        <v>1.72</v>
      </c>
      <c r="B180" s="255" t="n">
        <v>170.77</v>
      </c>
      <c r="C180" s="255" t="n">
        <v>172.43</v>
      </c>
      <c r="D180" s="255" t="n">
        <v>169.11</v>
      </c>
      <c r="E180" s="255" t="n">
        <v>10.94</v>
      </c>
      <c r="F180" s="256" t="n">
        <f aca="false">B180/$B$264</f>
        <v>0.653190024479804</v>
      </c>
    </row>
    <row r="181" customFormat="false" ht="12.4" hidden="false" customHeight="true" outlineLevel="0" collapsed="false">
      <c r="A181" s="255" t="n">
        <v>1.73</v>
      </c>
      <c r="B181" s="255" t="n">
        <v>171.995</v>
      </c>
      <c r="C181" s="255" t="n">
        <v>173.655</v>
      </c>
      <c r="D181" s="255" t="n">
        <v>170.335</v>
      </c>
      <c r="E181" s="255" t="n">
        <v>10.93</v>
      </c>
      <c r="F181" s="256" t="n">
        <f aca="false">B181/$B$264</f>
        <v>0.657875611995104</v>
      </c>
    </row>
    <row r="182" customFormat="false" ht="12.4" hidden="false" customHeight="true" outlineLevel="0" collapsed="false">
      <c r="A182" s="255" t="n">
        <v>1.74</v>
      </c>
      <c r="B182" s="255" t="n">
        <v>173.22</v>
      </c>
      <c r="C182" s="255" t="n">
        <v>174.88</v>
      </c>
      <c r="D182" s="255" t="n">
        <v>171.56</v>
      </c>
      <c r="E182" s="255" t="n">
        <v>10.92</v>
      </c>
      <c r="F182" s="256" t="n">
        <f aca="false">B182/$B$264</f>
        <v>0.662561199510404</v>
      </c>
    </row>
    <row r="183" customFormat="false" ht="12.4" hidden="false" customHeight="true" outlineLevel="0" collapsed="false">
      <c r="A183" s="255" t="n">
        <v>1.75</v>
      </c>
      <c r="B183" s="255" t="n">
        <v>174.445</v>
      </c>
      <c r="C183" s="255" t="n">
        <v>176.105</v>
      </c>
      <c r="D183" s="255" t="n">
        <v>172.785</v>
      </c>
      <c r="E183" s="255" t="n">
        <v>10.91</v>
      </c>
      <c r="F183" s="256" t="n">
        <f aca="false">B183/$B$264</f>
        <v>0.667246787025704</v>
      </c>
    </row>
    <row r="184" customFormat="false" ht="12.4" hidden="false" customHeight="true" outlineLevel="0" collapsed="false">
      <c r="A184" s="255" t="n">
        <v>1.76</v>
      </c>
      <c r="B184" s="255" t="n">
        <v>175.67</v>
      </c>
      <c r="C184" s="255" t="n">
        <v>177.33</v>
      </c>
      <c r="D184" s="255" t="n">
        <v>174.01</v>
      </c>
      <c r="E184" s="255" t="n">
        <v>10.9</v>
      </c>
      <c r="F184" s="256" t="n">
        <f aca="false">B184/$B$264</f>
        <v>0.671932374541004</v>
      </c>
    </row>
    <row r="185" customFormat="false" ht="12.4" hidden="false" customHeight="true" outlineLevel="0" collapsed="false">
      <c r="A185" s="255" t="n">
        <v>1.77</v>
      </c>
      <c r="B185" s="255" t="n">
        <v>176.895</v>
      </c>
      <c r="C185" s="255" t="n">
        <v>178.555</v>
      </c>
      <c r="D185" s="255" t="n">
        <v>175.235</v>
      </c>
      <c r="E185" s="255" t="n">
        <v>10.89</v>
      </c>
      <c r="F185" s="256" t="n">
        <f aca="false">B185/$B$264</f>
        <v>0.676617962056304</v>
      </c>
    </row>
    <row r="186" customFormat="false" ht="12.4" hidden="false" customHeight="true" outlineLevel="0" collapsed="false">
      <c r="A186" s="255" t="n">
        <v>1.78</v>
      </c>
      <c r="B186" s="255" t="n">
        <v>178.12</v>
      </c>
      <c r="C186" s="255" t="n">
        <v>179.78</v>
      </c>
      <c r="D186" s="255" t="n">
        <v>176.46</v>
      </c>
      <c r="E186" s="255" t="n">
        <v>10.88</v>
      </c>
      <c r="F186" s="256" t="n">
        <f aca="false">B186/$B$264</f>
        <v>0.681303549571603</v>
      </c>
    </row>
    <row r="187" customFormat="false" ht="12.4" hidden="false" customHeight="true" outlineLevel="0" collapsed="false">
      <c r="A187" s="255" t="n">
        <v>1.79</v>
      </c>
      <c r="B187" s="255" t="n">
        <v>179.345</v>
      </c>
      <c r="C187" s="255" t="n">
        <v>181.005</v>
      </c>
      <c r="D187" s="255" t="n">
        <v>177.685</v>
      </c>
      <c r="E187" s="255" t="n">
        <v>10.87</v>
      </c>
      <c r="F187" s="256" t="n">
        <f aca="false">B187/$B$264</f>
        <v>0.685989137086903</v>
      </c>
    </row>
    <row r="188" customFormat="false" ht="12.4" hidden="false" customHeight="true" outlineLevel="0" collapsed="false">
      <c r="A188" s="255" t="n">
        <v>1.8</v>
      </c>
      <c r="B188" s="255" t="n">
        <v>180.57</v>
      </c>
      <c r="C188" s="255" t="n">
        <v>182.23</v>
      </c>
      <c r="D188" s="255" t="n">
        <v>178.91</v>
      </c>
      <c r="E188" s="255" t="n">
        <v>10.86</v>
      </c>
      <c r="F188" s="256" t="n">
        <f aca="false">B188/$B$264</f>
        <v>0.690674724602203</v>
      </c>
    </row>
    <row r="189" customFormat="false" ht="12.4" hidden="false" customHeight="true" outlineLevel="0" collapsed="false">
      <c r="A189" s="255" t="n">
        <v>1.81</v>
      </c>
      <c r="B189" s="255" t="n">
        <v>181.795</v>
      </c>
      <c r="C189" s="255" t="n">
        <v>183.455</v>
      </c>
      <c r="D189" s="255" t="n">
        <v>180.135</v>
      </c>
      <c r="E189" s="255" t="n">
        <v>10.85</v>
      </c>
      <c r="F189" s="256" t="n">
        <f aca="false">B189/$B$264</f>
        <v>0.695360312117503</v>
      </c>
    </row>
    <row r="190" customFormat="false" ht="12.4" hidden="false" customHeight="true" outlineLevel="0" collapsed="false">
      <c r="A190" s="255" t="n">
        <v>1.82</v>
      </c>
      <c r="B190" s="255" t="n">
        <v>183.02</v>
      </c>
      <c r="C190" s="255" t="n">
        <v>184.68</v>
      </c>
      <c r="D190" s="255" t="n">
        <v>181.36</v>
      </c>
      <c r="E190" s="255" t="n">
        <v>10.84</v>
      </c>
      <c r="F190" s="256" t="n">
        <f aca="false">B190/$B$264</f>
        <v>0.700045899632803</v>
      </c>
    </row>
    <row r="191" customFormat="false" ht="12.4" hidden="false" customHeight="true" outlineLevel="0" collapsed="false">
      <c r="A191" s="255" t="n">
        <v>1.83</v>
      </c>
      <c r="B191" s="255" t="n">
        <v>184.245</v>
      </c>
      <c r="C191" s="255" t="n">
        <v>185.905</v>
      </c>
      <c r="D191" s="255" t="n">
        <v>182.585</v>
      </c>
      <c r="E191" s="255" t="n">
        <v>10.83</v>
      </c>
      <c r="F191" s="256" t="n">
        <f aca="false">B191/$B$264</f>
        <v>0.704731487148103</v>
      </c>
    </row>
    <row r="192" customFormat="false" ht="12.4" hidden="false" customHeight="true" outlineLevel="0" collapsed="false">
      <c r="A192" s="255" t="n">
        <v>1.84</v>
      </c>
      <c r="B192" s="255" t="n">
        <v>185.47</v>
      </c>
      <c r="C192" s="255" t="n">
        <v>187.13</v>
      </c>
      <c r="D192" s="255" t="n">
        <v>183.81</v>
      </c>
      <c r="E192" s="255" t="n">
        <v>10.82</v>
      </c>
      <c r="F192" s="256" t="n">
        <f aca="false">B192/$B$264</f>
        <v>0.709417074663403</v>
      </c>
    </row>
    <row r="193" customFormat="false" ht="12.4" hidden="false" customHeight="true" outlineLevel="0" collapsed="false">
      <c r="A193" s="255" t="n">
        <v>1.85</v>
      </c>
      <c r="B193" s="255" t="n">
        <v>186.695</v>
      </c>
      <c r="C193" s="255" t="n">
        <v>188.355</v>
      </c>
      <c r="D193" s="255" t="n">
        <v>185.04</v>
      </c>
      <c r="E193" s="255" t="n">
        <v>10.81</v>
      </c>
      <c r="F193" s="256" t="n">
        <f aca="false">B193/$B$264</f>
        <v>0.714102662178703</v>
      </c>
    </row>
    <row r="194" customFormat="false" ht="12.4" hidden="false" customHeight="true" outlineLevel="0" collapsed="false">
      <c r="A194" s="255" t="n">
        <v>1.86</v>
      </c>
      <c r="B194" s="255" t="n">
        <v>187.92</v>
      </c>
      <c r="C194" s="255" t="n">
        <v>189.58</v>
      </c>
      <c r="D194" s="255" t="n">
        <v>186.27</v>
      </c>
      <c r="E194" s="255" t="n">
        <v>10.8</v>
      </c>
      <c r="F194" s="256" t="n">
        <f aca="false">B194/$B$264</f>
        <v>0.718788249694002</v>
      </c>
    </row>
    <row r="195" customFormat="false" ht="12.4" hidden="false" customHeight="true" outlineLevel="0" collapsed="false">
      <c r="A195" s="255" t="n">
        <v>1.87</v>
      </c>
      <c r="B195" s="255" t="n">
        <v>189.15</v>
      </c>
      <c r="C195" s="255" t="n">
        <v>190.81</v>
      </c>
      <c r="D195" s="255" t="n">
        <v>187.495</v>
      </c>
      <c r="E195" s="255" t="n">
        <v>10.79</v>
      </c>
      <c r="F195" s="256" t="n">
        <f aca="false">B195/$B$264</f>
        <v>0.723492962056303</v>
      </c>
    </row>
    <row r="196" customFormat="false" ht="12.4" hidden="false" customHeight="true" outlineLevel="0" collapsed="false">
      <c r="A196" s="255" t="n">
        <v>1.88</v>
      </c>
      <c r="B196" s="255" t="n">
        <v>190.38</v>
      </c>
      <c r="C196" s="255" t="n">
        <v>192.04</v>
      </c>
      <c r="D196" s="255" t="n">
        <v>188.72</v>
      </c>
      <c r="E196" s="255" t="n">
        <v>10.78</v>
      </c>
      <c r="F196" s="256" t="n">
        <f aca="false">B196/$B$264</f>
        <v>0.728197674418605</v>
      </c>
    </row>
    <row r="197" customFormat="false" ht="12.4" hidden="false" customHeight="true" outlineLevel="0" collapsed="false">
      <c r="A197" s="255" t="n">
        <v>1.89</v>
      </c>
      <c r="B197" s="255" t="n">
        <v>191.605</v>
      </c>
      <c r="C197" s="255" t="n">
        <v>193.265</v>
      </c>
      <c r="D197" s="255" t="n">
        <v>189.945</v>
      </c>
      <c r="E197" s="255" t="n">
        <v>10.77</v>
      </c>
      <c r="F197" s="256" t="n">
        <f aca="false">B197/$B$264</f>
        <v>0.732883261933905</v>
      </c>
    </row>
    <row r="198" customFormat="false" ht="12.4" hidden="false" customHeight="true" outlineLevel="0" collapsed="false">
      <c r="A198" s="255" t="n">
        <v>1.9</v>
      </c>
      <c r="B198" s="255" t="n">
        <v>192.83</v>
      </c>
      <c r="C198" s="255" t="n">
        <v>194.49</v>
      </c>
      <c r="D198" s="255" t="n">
        <v>191.17</v>
      </c>
      <c r="E198" s="255" t="n">
        <v>10.76</v>
      </c>
      <c r="F198" s="256" t="n">
        <f aca="false">B198/$B$264</f>
        <v>0.737568849449204</v>
      </c>
    </row>
    <row r="199" customFormat="false" ht="12.4" hidden="false" customHeight="true" outlineLevel="0" collapsed="false">
      <c r="A199" s="255" t="n">
        <v>1.91</v>
      </c>
      <c r="B199" s="255" t="n">
        <v>194.055</v>
      </c>
      <c r="C199" s="255" t="n">
        <v>195.715</v>
      </c>
      <c r="D199" s="255" t="n">
        <v>192.395</v>
      </c>
      <c r="E199" s="255" t="n">
        <v>10.75</v>
      </c>
      <c r="F199" s="256" t="n">
        <f aca="false">B199/$B$264</f>
        <v>0.742254436964504</v>
      </c>
    </row>
    <row r="200" customFormat="false" ht="12.4" hidden="false" customHeight="true" outlineLevel="0" collapsed="false">
      <c r="A200" s="255" t="n">
        <v>1.92</v>
      </c>
      <c r="B200" s="255" t="n">
        <v>195.28</v>
      </c>
      <c r="C200" s="255" t="n">
        <v>196.94</v>
      </c>
      <c r="D200" s="255" t="n">
        <v>193.62</v>
      </c>
      <c r="E200" s="255" t="n">
        <v>10.74</v>
      </c>
      <c r="F200" s="256" t="n">
        <f aca="false">B200/$B$264</f>
        <v>0.746940024479804</v>
      </c>
    </row>
    <row r="201" customFormat="false" ht="12.4" hidden="false" customHeight="true" outlineLevel="0" collapsed="false">
      <c r="A201" s="255" t="n">
        <v>1.93</v>
      </c>
      <c r="B201" s="255" t="n">
        <v>196.505</v>
      </c>
      <c r="C201" s="255" t="n">
        <v>198.165</v>
      </c>
      <c r="D201" s="255" t="n">
        <v>194.845</v>
      </c>
      <c r="E201" s="255" t="n">
        <v>10.73</v>
      </c>
      <c r="F201" s="256" t="n">
        <f aca="false">B201/$B$264</f>
        <v>0.751625611995104</v>
      </c>
    </row>
    <row r="202" customFormat="false" ht="12.4" hidden="false" customHeight="true" outlineLevel="0" collapsed="false">
      <c r="A202" s="255" t="n">
        <v>1.94</v>
      </c>
      <c r="B202" s="255" t="n">
        <v>197.73</v>
      </c>
      <c r="C202" s="255" t="n">
        <v>199.39</v>
      </c>
      <c r="D202" s="255" t="n">
        <v>196.07</v>
      </c>
      <c r="E202" s="255" t="n">
        <v>10.72</v>
      </c>
      <c r="F202" s="256" t="n">
        <f aca="false">B202/$B$264</f>
        <v>0.756311199510404</v>
      </c>
    </row>
    <row r="203" customFormat="false" ht="12.4" hidden="false" customHeight="true" outlineLevel="0" collapsed="false">
      <c r="A203" s="255" t="n">
        <v>1.95</v>
      </c>
      <c r="B203" s="255" t="n">
        <v>198.955</v>
      </c>
      <c r="C203" s="255" t="n">
        <v>200.615</v>
      </c>
      <c r="D203" s="255" t="n">
        <v>197.295</v>
      </c>
      <c r="E203" s="255" t="n">
        <v>10.71</v>
      </c>
      <c r="F203" s="256" t="n">
        <f aca="false">B203/$B$264</f>
        <v>0.760996787025704</v>
      </c>
    </row>
    <row r="204" customFormat="false" ht="12.4" hidden="false" customHeight="true" outlineLevel="0" collapsed="false">
      <c r="A204" s="255" t="n">
        <v>1.96</v>
      </c>
      <c r="B204" s="255" t="n">
        <v>200.18</v>
      </c>
      <c r="C204" s="255" t="n">
        <v>201.84</v>
      </c>
      <c r="D204" s="255" t="n">
        <v>198.52</v>
      </c>
      <c r="E204" s="255" t="n">
        <v>10.7</v>
      </c>
      <c r="F204" s="256" t="n">
        <f aca="false">B204/$B$264</f>
        <v>0.765682374541004</v>
      </c>
    </row>
    <row r="205" customFormat="false" ht="12.4" hidden="false" customHeight="true" outlineLevel="0" collapsed="false">
      <c r="A205" s="255" t="n">
        <v>1.97</v>
      </c>
      <c r="B205" s="255" t="n">
        <v>201.405</v>
      </c>
      <c r="C205" s="255" t="n">
        <v>203.065</v>
      </c>
      <c r="D205" s="255" t="n">
        <v>199.745</v>
      </c>
      <c r="E205" s="255" t="n">
        <v>10.69</v>
      </c>
      <c r="F205" s="256" t="n">
        <f aca="false">B205/$B$264</f>
        <v>0.770367962056304</v>
      </c>
    </row>
    <row r="206" customFormat="false" ht="12.4" hidden="false" customHeight="true" outlineLevel="0" collapsed="false">
      <c r="A206" s="255" t="n">
        <v>1.98</v>
      </c>
      <c r="B206" s="255" t="n">
        <v>202.63</v>
      </c>
      <c r="C206" s="255" t="n">
        <v>204.29</v>
      </c>
      <c r="D206" s="255" t="n">
        <v>200.97</v>
      </c>
      <c r="E206" s="255" t="n">
        <v>10.68</v>
      </c>
      <c r="F206" s="256" t="n">
        <f aca="false">B206/$B$264</f>
        <v>0.775053549571603</v>
      </c>
    </row>
    <row r="207" customFormat="false" ht="12.4" hidden="false" customHeight="true" outlineLevel="0" collapsed="false">
      <c r="A207" s="255" t="n">
        <v>1.99</v>
      </c>
      <c r="B207" s="255" t="n">
        <v>203.855</v>
      </c>
      <c r="C207" s="255" t="n">
        <v>205.515</v>
      </c>
      <c r="D207" s="255" t="n">
        <v>202.195</v>
      </c>
      <c r="E207" s="255" t="n">
        <v>10.67</v>
      </c>
      <c r="F207" s="256" t="n">
        <f aca="false">B207/$B$264</f>
        <v>0.779739137086903</v>
      </c>
    </row>
    <row r="208" customFormat="false" ht="12.4" hidden="false" customHeight="true" outlineLevel="0" collapsed="false">
      <c r="A208" s="255" t="n">
        <v>2</v>
      </c>
      <c r="B208" s="255" t="n">
        <v>205.08</v>
      </c>
      <c r="C208" s="255" t="n">
        <v>206.74</v>
      </c>
      <c r="D208" s="255" t="n">
        <v>203.42</v>
      </c>
      <c r="E208" s="255" t="n">
        <v>10.66</v>
      </c>
      <c r="F208" s="256" t="n">
        <f aca="false">B208/$B$264</f>
        <v>0.784424724602203</v>
      </c>
    </row>
    <row r="209" customFormat="false" ht="12.4" hidden="false" customHeight="true" outlineLevel="0" collapsed="false">
      <c r="A209" s="255" t="n">
        <v>2.01</v>
      </c>
      <c r="B209" s="255" t="n">
        <v>206.305</v>
      </c>
      <c r="C209" s="255" t="n">
        <v>207.965</v>
      </c>
      <c r="D209" s="255" t="n">
        <v>204.645</v>
      </c>
      <c r="E209" s="255" t="n">
        <v>10.65</v>
      </c>
      <c r="F209" s="256" t="n">
        <f aca="false">B209/$B$264</f>
        <v>0.789110312117503</v>
      </c>
    </row>
    <row r="210" customFormat="false" ht="12.4" hidden="false" customHeight="true" outlineLevel="0" collapsed="false">
      <c r="A210" s="255" t="n">
        <v>2.02</v>
      </c>
      <c r="B210" s="255" t="n">
        <v>207.53</v>
      </c>
      <c r="C210" s="255" t="n">
        <v>209.19</v>
      </c>
      <c r="D210" s="255" t="n">
        <v>205.87</v>
      </c>
      <c r="E210" s="255" t="n">
        <v>10.64</v>
      </c>
      <c r="F210" s="256" t="n">
        <f aca="false">B210/$B$264</f>
        <v>0.793795899632803</v>
      </c>
    </row>
    <row r="211" customFormat="false" ht="12.4" hidden="false" customHeight="true" outlineLevel="0" collapsed="false">
      <c r="A211" s="255" t="n">
        <v>2.03</v>
      </c>
      <c r="B211" s="255" t="n">
        <v>208.755</v>
      </c>
      <c r="C211" s="255" t="n">
        <v>210.415</v>
      </c>
      <c r="D211" s="255" t="n">
        <v>207.095</v>
      </c>
      <c r="E211" s="255" t="n">
        <v>10.63</v>
      </c>
      <c r="F211" s="256" t="n">
        <f aca="false">B211/$B$264</f>
        <v>0.798481487148103</v>
      </c>
    </row>
    <row r="212" customFormat="false" ht="12.4" hidden="false" customHeight="true" outlineLevel="0" collapsed="false">
      <c r="A212" s="255" t="n">
        <v>2.04</v>
      </c>
      <c r="B212" s="255" t="n">
        <v>209.98</v>
      </c>
      <c r="C212" s="255" t="n">
        <v>211.64</v>
      </c>
      <c r="D212" s="255" t="n">
        <v>208.32</v>
      </c>
      <c r="E212" s="255" t="n">
        <v>10.62</v>
      </c>
      <c r="F212" s="256" t="n">
        <f aca="false">B212/$B$264</f>
        <v>0.803167074663403</v>
      </c>
    </row>
    <row r="213" customFormat="false" ht="12.4" hidden="false" customHeight="true" outlineLevel="0" collapsed="false">
      <c r="A213" s="255" t="n">
        <v>2.05</v>
      </c>
      <c r="B213" s="255" t="n">
        <v>211.205</v>
      </c>
      <c r="C213" s="255" t="n">
        <v>212.865</v>
      </c>
      <c r="D213" s="255" t="n">
        <v>209.545</v>
      </c>
      <c r="E213" s="255" t="n">
        <v>10.61</v>
      </c>
      <c r="F213" s="256" t="n">
        <f aca="false">B213/$B$264</f>
        <v>0.807852662178703</v>
      </c>
    </row>
    <row r="214" customFormat="false" ht="12.4" hidden="false" customHeight="true" outlineLevel="0" collapsed="false">
      <c r="A214" s="255" t="n">
        <v>2.06</v>
      </c>
      <c r="B214" s="255" t="n">
        <v>212.43</v>
      </c>
      <c r="C214" s="255" t="n">
        <v>214.09</v>
      </c>
      <c r="D214" s="255" t="n">
        <v>210.77</v>
      </c>
      <c r="E214" s="255" t="n">
        <v>10.6</v>
      </c>
      <c r="F214" s="256" t="n">
        <f aca="false">B214/$B$264</f>
        <v>0.812538249694002</v>
      </c>
    </row>
    <row r="215" customFormat="false" ht="12.4" hidden="false" customHeight="true" outlineLevel="0" collapsed="false">
      <c r="A215" s="255" t="n">
        <v>2.07</v>
      </c>
      <c r="B215" s="255" t="n">
        <v>213.655</v>
      </c>
      <c r="C215" s="255" t="n">
        <v>215.315</v>
      </c>
      <c r="D215" s="255" t="n">
        <v>211.995</v>
      </c>
      <c r="E215" s="255" t="n">
        <v>10.59</v>
      </c>
      <c r="F215" s="256" t="n">
        <f aca="false">B215/$B$264</f>
        <v>0.817223837209302</v>
      </c>
    </row>
    <row r="216" customFormat="false" ht="12.4" hidden="false" customHeight="true" outlineLevel="0" collapsed="false">
      <c r="A216" s="255" t="n">
        <v>2.08</v>
      </c>
      <c r="B216" s="255" t="n">
        <v>214.88</v>
      </c>
      <c r="C216" s="255" t="n">
        <v>216.54</v>
      </c>
      <c r="D216" s="255" t="n">
        <v>213.22</v>
      </c>
      <c r="E216" s="255" t="n">
        <v>10.58</v>
      </c>
      <c r="F216" s="256" t="n">
        <f aca="false">B216/$B$264</f>
        <v>0.821909424724602</v>
      </c>
    </row>
    <row r="217" customFormat="false" ht="12.4" hidden="false" customHeight="true" outlineLevel="0" collapsed="false">
      <c r="A217" s="255" t="n">
        <v>2.09</v>
      </c>
      <c r="B217" s="255" t="n">
        <v>216.105</v>
      </c>
      <c r="C217" s="255" t="n">
        <v>217.765</v>
      </c>
      <c r="D217" s="255" t="n">
        <v>214.445</v>
      </c>
      <c r="E217" s="255" t="n">
        <v>10.57</v>
      </c>
      <c r="F217" s="256" t="n">
        <f aca="false">B217/$B$264</f>
        <v>0.826595012239902</v>
      </c>
    </row>
    <row r="218" customFormat="false" ht="12.4" hidden="false" customHeight="true" outlineLevel="0" collapsed="false">
      <c r="A218" s="255" t="n">
        <v>2.1</v>
      </c>
      <c r="B218" s="255" t="n">
        <v>217.33</v>
      </c>
      <c r="C218" s="255" t="n">
        <v>218.99</v>
      </c>
      <c r="D218" s="255" t="n">
        <v>215.67</v>
      </c>
      <c r="E218" s="255" t="n">
        <v>10.56</v>
      </c>
      <c r="F218" s="256" t="n">
        <f aca="false">B218/$B$264</f>
        <v>0.831280599755202</v>
      </c>
    </row>
    <row r="219" customFormat="false" ht="12.4" hidden="false" customHeight="true" outlineLevel="0" collapsed="false">
      <c r="A219" s="255" t="n">
        <v>2.11</v>
      </c>
      <c r="B219" s="255" t="n">
        <v>218.555</v>
      </c>
      <c r="C219" s="255" t="n">
        <v>220.215</v>
      </c>
      <c r="D219" s="255" t="n">
        <v>216.895</v>
      </c>
      <c r="E219" s="255" t="n">
        <v>10.55</v>
      </c>
      <c r="F219" s="256" t="n">
        <f aca="false">B219/$B$264</f>
        <v>0.835966187270502</v>
      </c>
    </row>
    <row r="220" customFormat="false" ht="12.4" hidden="false" customHeight="true" outlineLevel="0" collapsed="false">
      <c r="A220" s="255" t="n">
        <v>2.12</v>
      </c>
      <c r="B220" s="255" t="n">
        <v>219.78</v>
      </c>
      <c r="C220" s="255" t="n">
        <v>221.44</v>
      </c>
      <c r="D220" s="255" t="n">
        <v>218.12</v>
      </c>
      <c r="E220" s="255" t="n">
        <v>10.5400000000001</v>
      </c>
      <c r="F220" s="256" t="n">
        <f aca="false">B220/$B$264</f>
        <v>0.840651774785802</v>
      </c>
    </row>
    <row r="221" customFormat="false" ht="12.4" hidden="false" customHeight="true" outlineLevel="0" collapsed="false">
      <c r="A221" s="255" t="n">
        <v>2.13</v>
      </c>
      <c r="B221" s="255" t="n">
        <v>221.005</v>
      </c>
      <c r="C221" s="255" t="n">
        <v>222.665</v>
      </c>
      <c r="D221" s="255" t="n">
        <v>219.345</v>
      </c>
      <c r="E221" s="255" t="n">
        <v>10.5300000000001</v>
      </c>
      <c r="F221" s="256" t="n">
        <f aca="false">B221/$B$264</f>
        <v>0.845337362301101</v>
      </c>
    </row>
    <row r="222" customFormat="false" ht="12.4" hidden="false" customHeight="true" outlineLevel="0" collapsed="false">
      <c r="A222" s="263" t="n">
        <v>2.14</v>
      </c>
      <c r="B222" s="263" t="n">
        <v>222.23</v>
      </c>
      <c r="C222" s="263" t="n">
        <v>223.89</v>
      </c>
      <c r="D222" s="263" t="n">
        <v>220.57</v>
      </c>
      <c r="E222" s="263" t="n">
        <v>10.52</v>
      </c>
      <c r="F222" s="264" t="n">
        <f aca="false">B222/$B$264</f>
        <v>0.850022949816401</v>
      </c>
    </row>
    <row r="223" customFormat="false" ht="12.4" hidden="false" customHeight="true" outlineLevel="0" collapsed="false">
      <c r="A223" s="255" t="n">
        <v>2.15</v>
      </c>
      <c r="B223" s="255" t="n">
        <v>223.455</v>
      </c>
      <c r="C223" s="255" t="n">
        <v>225.115</v>
      </c>
      <c r="D223" s="255" t="n">
        <v>221.795</v>
      </c>
      <c r="E223" s="255" t="n">
        <v>10.51</v>
      </c>
      <c r="F223" s="256" t="n">
        <f aca="false">B223/$B$264</f>
        <v>0.854708537331701</v>
      </c>
    </row>
    <row r="224" customFormat="false" ht="12.4" hidden="false" customHeight="true" outlineLevel="0" collapsed="false">
      <c r="A224" s="255" t="n">
        <v>2.16</v>
      </c>
      <c r="B224" s="255" t="n">
        <v>224.68</v>
      </c>
      <c r="C224" s="255" t="n">
        <v>226.34</v>
      </c>
      <c r="D224" s="255" t="n">
        <v>223.02</v>
      </c>
      <c r="E224" s="255" t="n">
        <v>10.5</v>
      </c>
      <c r="F224" s="256" t="n">
        <f aca="false">B224/$B$264</f>
        <v>0.859394124847001</v>
      </c>
    </row>
    <row r="225" customFormat="false" ht="12.4" hidden="false" customHeight="true" outlineLevel="0" collapsed="false">
      <c r="A225" s="255" t="n">
        <v>2.17</v>
      </c>
      <c r="B225" s="255" t="n">
        <v>225.905</v>
      </c>
      <c r="C225" s="255" t="n">
        <v>227.565</v>
      </c>
      <c r="D225" s="255" t="n">
        <v>224.245</v>
      </c>
      <c r="E225" s="255" t="n">
        <v>10.49</v>
      </c>
      <c r="F225" s="256" t="n">
        <f aca="false">B225/$B$264</f>
        <v>0.864079712362301</v>
      </c>
    </row>
    <row r="226" customFormat="false" ht="12.4" hidden="false" customHeight="true" outlineLevel="0" collapsed="false">
      <c r="A226" s="255" t="n">
        <v>2.18</v>
      </c>
      <c r="B226" s="255" t="n">
        <v>227.13</v>
      </c>
      <c r="C226" s="255" t="n">
        <v>228.79</v>
      </c>
      <c r="D226" s="255" t="n">
        <v>225.47</v>
      </c>
      <c r="E226" s="255" t="n">
        <v>10.4800000000001</v>
      </c>
      <c r="F226" s="256" t="n">
        <f aca="false">B226/$B$264</f>
        <v>0.868765299877601</v>
      </c>
    </row>
    <row r="227" customFormat="false" ht="12.4" hidden="false" customHeight="true" outlineLevel="0" collapsed="false">
      <c r="A227" s="255" t="n">
        <v>2.19</v>
      </c>
      <c r="B227" s="255" t="n">
        <v>228.355</v>
      </c>
      <c r="C227" s="255" t="n">
        <v>230.015</v>
      </c>
      <c r="D227" s="255" t="n">
        <v>226.695</v>
      </c>
      <c r="E227" s="255" t="n">
        <v>10.4700000000001</v>
      </c>
      <c r="F227" s="256" t="n">
        <f aca="false">B227/$B$264</f>
        <v>0.873450887392901</v>
      </c>
    </row>
    <row r="228" customFormat="false" ht="12.4" hidden="false" customHeight="true" outlineLevel="0" collapsed="false">
      <c r="A228" s="255" t="n">
        <v>2.2</v>
      </c>
      <c r="B228" s="255" t="n">
        <v>229.58</v>
      </c>
      <c r="C228" s="255" t="n">
        <v>231.24</v>
      </c>
      <c r="D228" s="255" t="n">
        <v>227.92</v>
      </c>
      <c r="E228" s="255" t="n">
        <v>10.4600000000001</v>
      </c>
      <c r="F228" s="256" t="n">
        <f aca="false">B228/$B$264</f>
        <v>0.878136474908201</v>
      </c>
    </row>
    <row r="229" customFormat="false" ht="12.4" hidden="false" customHeight="true" outlineLevel="0" collapsed="false">
      <c r="A229" s="255" t="n">
        <v>2.21</v>
      </c>
      <c r="B229" s="255" t="n">
        <v>230.805</v>
      </c>
      <c r="C229" s="255" t="n">
        <v>232.465</v>
      </c>
      <c r="D229" s="255" t="n">
        <v>229.145</v>
      </c>
      <c r="E229" s="255" t="n">
        <v>10.4500000000001</v>
      </c>
      <c r="F229" s="256" t="n">
        <f aca="false">B229/$B$264</f>
        <v>0.882822062423501</v>
      </c>
    </row>
    <row r="230" customFormat="false" ht="12.4" hidden="false" customHeight="true" outlineLevel="0" collapsed="false">
      <c r="A230" s="255" t="n">
        <v>2.22</v>
      </c>
      <c r="B230" s="255" t="n">
        <v>232.03</v>
      </c>
      <c r="C230" s="255" t="n">
        <v>233.69</v>
      </c>
      <c r="D230" s="255" t="n">
        <v>230.37</v>
      </c>
      <c r="E230" s="255" t="n">
        <v>10.4400000000001</v>
      </c>
      <c r="F230" s="256" t="n">
        <f aca="false">B230/$B$264</f>
        <v>0.887507649938801</v>
      </c>
    </row>
    <row r="231" customFormat="false" ht="12.4" hidden="false" customHeight="true" outlineLevel="0" collapsed="false">
      <c r="A231" s="255" t="n">
        <v>2.23</v>
      </c>
      <c r="B231" s="255" t="n">
        <v>233.255</v>
      </c>
      <c r="C231" s="255" t="n">
        <v>234.915</v>
      </c>
      <c r="D231" s="255" t="n">
        <v>231.595</v>
      </c>
      <c r="E231" s="255" t="n">
        <v>10.43</v>
      </c>
      <c r="F231" s="256" t="n">
        <f aca="false">B231/$B$264</f>
        <v>0.8921932374541</v>
      </c>
    </row>
    <row r="232" customFormat="false" ht="12.4" hidden="false" customHeight="true" outlineLevel="0" collapsed="false">
      <c r="A232" s="255" t="n">
        <v>2.24</v>
      </c>
      <c r="B232" s="255" t="n">
        <v>234.48</v>
      </c>
      <c r="C232" s="255" t="n">
        <v>236.14</v>
      </c>
      <c r="D232" s="255" t="n">
        <v>232.82</v>
      </c>
      <c r="E232" s="255" t="n">
        <v>10.42</v>
      </c>
      <c r="F232" s="256" t="n">
        <f aca="false">B232/$B$264</f>
        <v>0.8968788249694</v>
      </c>
    </row>
    <row r="233" customFormat="false" ht="12.4" hidden="false" customHeight="true" outlineLevel="0" collapsed="false">
      <c r="A233" s="255" t="n">
        <v>2.25</v>
      </c>
      <c r="B233" s="255" t="n">
        <v>235.705</v>
      </c>
      <c r="C233" s="255" t="n">
        <v>237.365</v>
      </c>
      <c r="D233" s="255" t="n">
        <v>234.045</v>
      </c>
      <c r="E233" s="255" t="n">
        <v>10.41</v>
      </c>
      <c r="F233" s="256" t="n">
        <f aca="false">B233/$B$264</f>
        <v>0.9015644124847</v>
      </c>
    </row>
    <row r="234" customFormat="false" ht="12.4" hidden="false" customHeight="true" outlineLevel="0" collapsed="false">
      <c r="A234" s="255" t="n">
        <v>2.26</v>
      </c>
      <c r="B234" s="255" t="n">
        <v>236.93</v>
      </c>
      <c r="C234" s="255" t="n">
        <v>238.59</v>
      </c>
      <c r="D234" s="255" t="n">
        <v>235.27</v>
      </c>
      <c r="E234" s="255" t="n">
        <v>10.4000000000001</v>
      </c>
      <c r="F234" s="256" t="n">
        <f aca="false">B234/$B$264</f>
        <v>0.90625</v>
      </c>
    </row>
    <row r="235" customFormat="false" ht="12.4" hidden="false" customHeight="true" outlineLevel="0" collapsed="false">
      <c r="A235" s="265" t="str">
        <f aca="false">$A$4</f>
        <v>Sounding(m)</v>
      </c>
      <c r="B235" s="265" t="str">
        <f aca="false">$B$4</f>
        <v>even keel</v>
      </c>
      <c r="C235" s="265" t="str">
        <f aca="false">$C$4</f>
        <v>-0.5 bow</v>
      </c>
      <c r="D235" s="265" t="str">
        <f aca="false">$D$4</f>
        <v>0.5 stern</v>
      </c>
      <c r="E235" s="265" t="str">
        <f aca="false">$E$4</f>
        <v>Ullage</v>
      </c>
      <c r="F235" s="262" t="str">
        <f aca="false">$F$4</f>
        <v>% fill</v>
      </c>
    </row>
    <row r="236" customFormat="false" ht="12.4" hidden="false" customHeight="true" outlineLevel="0" collapsed="false">
      <c r="A236" s="255" t="n">
        <v>2.27</v>
      </c>
      <c r="B236" s="255" t="n">
        <v>238.155</v>
      </c>
      <c r="C236" s="255" t="n">
        <v>239.815</v>
      </c>
      <c r="D236" s="255" t="n">
        <v>236.495</v>
      </c>
      <c r="E236" s="255" t="n">
        <v>10.3900000000001</v>
      </c>
      <c r="F236" s="256" t="n">
        <f aca="false">B236/$B$264</f>
        <v>0.9109355875153</v>
      </c>
    </row>
    <row r="237" customFormat="false" ht="12.4" hidden="false" customHeight="true" outlineLevel="0" collapsed="false">
      <c r="A237" s="255" t="n">
        <v>2.28</v>
      </c>
      <c r="B237" s="255" t="n">
        <v>239.38</v>
      </c>
      <c r="C237" s="255" t="n">
        <v>241.04</v>
      </c>
      <c r="D237" s="255" t="n">
        <v>237.72</v>
      </c>
      <c r="E237" s="255" t="n">
        <v>10.3800000000001</v>
      </c>
      <c r="F237" s="256" t="n">
        <f aca="false">B237/$B$264</f>
        <v>0.9156211750306</v>
      </c>
    </row>
    <row r="238" customFormat="false" ht="12.4" hidden="false" customHeight="true" outlineLevel="0" collapsed="false">
      <c r="A238" s="255" t="n">
        <v>2.29</v>
      </c>
      <c r="B238" s="255" t="n">
        <v>240.61</v>
      </c>
      <c r="C238" s="255" t="n">
        <v>242.265</v>
      </c>
      <c r="D238" s="255" t="n">
        <v>238.95</v>
      </c>
      <c r="E238" s="255" t="n">
        <v>10.3700000000001</v>
      </c>
      <c r="F238" s="256" t="n">
        <f aca="false">B238/$B$264</f>
        <v>0.920325887392901</v>
      </c>
    </row>
    <row r="239" customFormat="false" ht="12.4" hidden="false" customHeight="true" outlineLevel="0" collapsed="false">
      <c r="A239" s="255" t="n">
        <v>2.3</v>
      </c>
      <c r="B239" s="255" t="n">
        <v>241.84</v>
      </c>
      <c r="C239" s="255" t="n">
        <v>243.49</v>
      </c>
      <c r="D239" s="255" t="n">
        <v>240.18</v>
      </c>
      <c r="E239" s="255" t="n">
        <v>10.36</v>
      </c>
      <c r="F239" s="256" t="n">
        <f aca="false">B239/$B$264</f>
        <v>0.925030599755202</v>
      </c>
    </row>
    <row r="240" customFormat="false" ht="12.4" hidden="false" customHeight="true" outlineLevel="0" collapsed="false">
      <c r="A240" s="255" t="n">
        <v>2.31</v>
      </c>
      <c r="B240" s="255" t="n">
        <v>243.065</v>
      </c>
      <c r="C240" s="255" t="n">
        <v>244.72</v>
      </c>
      <c r="D240" s="255" t="n">
        <v>241.405</v>
      </c>
      <c r="E240" s="255" t="n">
        <v>10.3500000000001</v>
      </c>
      <c r="F240" s="256" t="n">
        <f aca="false">B240/$B$264</f>
        <v>0.929716187270502</v>
      </c>
    </row>
    <row r="241" customFormat="false" ht="12.4" hidden="false" customHeight="true" outlineLevel="0" collapsed="false">
      <c r="A241" s="255" t="n">
        <v>2.32</v>
      </c>
      <c r="B241" s="255" t="n">
        <v>244.29</v>
      </c>
      <c r="C241" s="255" t="n">
        <v>245.95</v>
      </c>
      <c r="D241" s="255" t="n">
        <v>242.63</v>
      </c>
      <c r="E241" s="255" t="n">
        <v>10.34</v>
      </c>
      <c r="F241" s="256" t="n">
        <f aca="false">B241/$B$264</f>
        <v>0.934401774785802</v>
      </c>
    </row>
    <row r="242" customFormat="false" ht="12.4" hidden="false" customHeight="true" outlineLevel="0" collapsed="false">
      <c r="A242" s="255" t="n">
        <v>2.33</v>
      </c>
      <c r="B242" s="255" t="n">
        <v>245.515</v>
      </c>
      <c r="C242" s="255" t="n">
        <v>247.175</v>
      </c>
      <c r="D242" s="255" t="n">
        <v>243.855</v>
      </c>
      <c r="E242" s="255" t="n">
        <v>10.33</v>
      </c>
      <c r="F242" s="256" t="n">
        <f aca="false">B242/$B$264</f>
        <v>0.939087362301101</v>
      </c>
    </row>
    <row r="243" customFormat="false" ht="12.4" hidden="false" customHeight="true" outlineLevel="0" collapsed="false">
      <c r="A243" s="255" t="n">
        <v>2.34</v>
      </c>
      <c r="B243" s="255" t="n">
        <v>246.74</v>
      </c>
      <c r="C243" s="255" t="n">
        <v>248.4</v>
      </c>
      <c r="D243" s="255" t="n">
        <v>245.08</v>
      </c>
      <c r="E243" s="255" t="n">
        <v>10.3200000000001</v>
      </c>
      <c r="F243" s="256" t="n">
        <f aca="false">B243/$B$264</f>
        <v>0.943772949816401</v>
      </c>
    </row>
    <row r="244" customFormat="false" ht="12.4" hidden="false" customHeight="true" outlineLevel="0" collapsed="false">
      <c r="A244" s="255" t="n">
        <v>2.35</v>
      </c>
      <c r="B244" s="255" t="n">
        <v>247.965</v>
      </c>
      <c r="C244" s="255" t="n">
        <v>249.625</v>
      </c>
      <c r="D244" s="255" t="n">
        <v>246.305</v>
      </c>
      <c r="E244" s="255" t="n">
        <v>10.3100000000001</v>
      </c>
      <c r="F244" s="256" t="n">
        <f aca="false">B244/$B$264</f>
        <v>0.948458537331701</v>
      </c>
    </row>
    <row r="245" customFormat="false" ht="12.4" hidden="false" customHeight="true" outlineLevel="0" collapsed="false">
      <c r="A245" s="255" t="n">
        <v>2.36</v>
      </c>
      <c r="B245" s="255" t="n">
        <v>249.19</v>
      </c>
      <c r="C245" s="255" t="n">
        <v>250.85</v>
      </c>
      <c r="D245" s="255" t="n">
        <v>247.53</v>
      </c>
      <c r="E245" s="255" t="n">
        <v>10.3000000000001</v>
      </c>
      <c r="F245" s="256" t="n">
        <f aca="false">B245/$B$264</f>
        <v>0.953144124847001</v>
      </c>
    </row>
    <row r="246" customFormat="false" ht="12.4" hidden="false" customHeight="true" outlineLevel="0" collapsed="false">
      <c r="A246" s="255" t="n">
        <v>2.37</v>
      </c>
      <c r="B246" s="255" t="n">
        <v>250.415</v>
      </c>
      <c r="C246" s="255" t="n">
        <v>252.075</v>
      </c>
      <c r="D246" s="255" t="n">
        <v>248.755</v>
      </c>
      <c r="E246" s="255" t="n">
        <v>10.2900000000001</v>
      </c>
      <c r="F246" s="256" t="n">
        <f aca="false">B246/$B$264</f>
        <v>0.957829712362301</v>
      </c>
    </row>
    <row r="247" customFormat="false" ht="12.4" hidden="false" customHeight="true" outlineLevel="0" collapsed="false">
      <c r="A247" s="255" t="n">
        <v>2.38</v>
      </c>
      <c r="B247" s="255" t="n">
        <v>251.64</v>
      </c>
      <c r="C247" s="255" t="n">
        <v>253.3</v>
      </c>
      <c r="D247" s="255" t="n">
        <v>249.98</v>
      </c>
      <c r="E247" s="255" t="n">
        <v>10.2800000000001</v>
      </c>
      <c r="F247" s="256" t="n">
        <f aca="false">B247/$B$264</f>
        <v>0.962515299877601</v>
      </c>
    </row>
    <row r="248" customFormat="false" ht="12.4" hidden="false" customHeight="true" outlineLevel="0" collapsed="false">
      <c r="A248" s="255" t="n">
        <v>2.39</v>
      </c>
      <c r="B248" s="255" t="n">
        <v>252.865</v>
      </c>
      <c r="C248" s="255" t="n">
        <v>254.525</v>
      </c>
      <c r="D248" s="255" t="n">
        <v>251.205</v>
      </c>
      <c r="E248" s="255" t="n">
        <v>10.27</v>
      </c>
      <c r="F248" s="256" t="n">
        <f aca="false">B248/$B$264</f>
        <v>0.967200887392901</v>
      </c>
    </row>
    <row r="249" customFormat="false" ht="12.4" hidden="false" customHeight="true" outlineLevel="0" collapsed="false">
      <c r="A249" s="255" t="n">
        <v>2.4</v>
      </c>
      <c r="B249" s="255" t="n">
        <v>254.09</v>
      </c>
      <c r="C249" s="255" t="n">
        <v>255.75</v>
      </c>
      <c r="D249" s="255" t="n">
        <v>252.43</v>
      </c>
      <c r="E249" s="255" t="n">
        <v>10.26</v>
      </c>
      <c r="F249" s="256" t="n">
        <f aca="false">B249/$B$264</f>
        <v>0.971886474908201</v>
      </c>
    </row>
    <row r="250" customFormat="false" ht="12.4" hidden="false" customHeight="true" outlineLevel="0" collapsed="false">
      <c r="A250" s="255" t="n">
        <v>2.41</v>
      </c>
      <c r="B250" s="255" t="n">
        <v>255.315</v>
      </c>
      <c r="C250" s="255" t="n">
        <v>256.97</v>
      </c>
      <c r="D250" s="255" t="n">
        <v>253.655</v>
      </c>
      <c r="E250" s="255" t="n">
        <v>10.25</v>
      </c>
      <c r="F250" s="256" t="n">
        <f aca="false">B250/$B$264</f>
        <v>0.976572062423501</v>
      </c>
    </row>
    <row r="251" customFormat="false" ht="12.4" hidden="false" customHeight="true" outlineLevel="0" collapsed="false">
      <c r="A251" s="255" t="n">
        <v>2.42</v>
      </c>
      <c r="B251" s="255" t="n">
        <v>256.54</v>
      </c>
      <c r="C251" s="255" t="n">
        <v>258.19</v>
      </c>
      <c r="D251" s="255" t="n">
        <v>254.88</v>
      </c>
      <c r="E251" s="255" t="n">
        <v>10.24</v>
      </c>
      <c r="F251" s="256" t="n">
        <f aca="false">B251/$B$264</f>
        <v>0.981257649938801</v>
      </c>
    </row>
    <row r="252" customFormat="false" ht="12.4" hidden="false" customHeight="true" outlineLevel="0" collapsed="false">
      <c r="A252" s="255" t="n">
        <v>2.43</v>
      </c>
      <c r="B252" s="255" t="n">
        <v>257.765</v>
      </c>
      <c r="C252" s="255" t="n">
        <v>259.155</v>
      </c>
      <c r="D252" s="255" t="n">
        <v>256.105</v>
      </c>
      <c r="E252" s="255" t="n">
        <v>10.2300000000001</v>
      </c>
      <c r="F252" s="256" t="n">
        <f aca="false">B252/$B$264</f>
        <v>0.9859432374541</v>
      </c>
    </row>
    <row r="253" customFormat="false" ht="12.4" hidden="false" customHeight="true" outlineLevel="0" collapsed="false">
      <c r="A253" s="255" t="n">
        <v>2.44</v>
      </c>
      <c r="B253" s="255" t="n">
        <v>258.99</v>
      </c>
      <c r="C253" s="255" t="n">
        <v>260.12</v>
      </c>
      <c r="D253" s="255" t="n">
        <v>257.33</v>
      </c>
      <c r="E253" s="255" t="n">
        <v>10.2200000000001</v>
      </c>
      <c r="F253" s="256" t="n">
        <f aca="false">B253/$B$264</f>
        <v>0.9906288249694</v>
      </c>
    </row>
    <row r="254" customFormat="false" ht="12.4" hidden="false" customHeight="true" outlineLevel="0" collapsed="false">
      <c r="A254" s="255" t="n">
        <v>2.45</v>
      </c>
      <c r="B254" s="255" t="n">
        <v>260.17</v>
      </c>
      <c r="C254" s="255" t="n">
        <v>260.66</v>
      </c>
      <c r="D254" s="255" t="n">
        <v>258.435</v>
      </c>
      <c r="E254" s="255" t="n">
        <v>10.2100000000001</v>
      </c>
      <c r="F254" s="256" t="n">
        <f aca="false">B254/$B$264</f>
        <v>0.995142288861689</v>
      </c>
    </row>
    <row r="255" customFormat="false" ht="12.4" hidden="false" customHeight="true" outlineLevel="0" collapsed="false">
      <c r="A255" s="255" t="n">
        <v>2.46</v>
      </c>
      <c r="B255" s="255" t="n">
        <v>261.35</v>
      </c>
      <c r="C255" s="255" t="n">
        <v>261.2</v>
      </c>
      <c r="D255" s="255" t="n">
        <v>259.54</v>
      </c>
      <c r="E255" s="255" t="n">
        <v>10.2000000000001</v>
      </c>
      <c r="F255" s="256" t="n">
        <f aca="false">B255/$B$264</f>
        <v>0.999655752753978</v>
      </c>
    </row>
    <row r="256" customFormat="false" ht="12.4" hidden="false" customHeight="true" outlineLevel="0" collapsed="false">
      <c r="A256" s="255" t="n">
        <v>2.47</v>
      </c>
      <c r="B256" s="255" t="n">
        <v>261.395</v>
      </c>
      <c r="C256" s="255" t="n">
        <v>261.32</v>
      </c>
      <c r="D256" s="255" t="n">
        <v>260.23</v>
      </c>
      <c r="E256" s="255" t="n">
        <v>10.1900000000001</v>
      </c>
      <c r="F256" s="256" t="n">
        <f aca="false">B256/$B$264</f>
        <v>0.999827876376989</v>
      </c>
    </row>
    <row r="257" customFormat="false" ht="12.4" hidden="false" customHeight="true" outlineLevel="0" collapsed="false">
      <c r="A257" s="255" t="n">
        <v>2.48</v>
      </c>
      <c r="B257" s="255" t="n">
        <v>261.44</v>
      </c>
      <c r="C257" s="255" t="n">
        <v>261.44</v>
      </c>
      <c r="D257" s="255" t="n">
        <v>260.92</v>
      </c>
      <c r="E257" s="255" t="n">
        <v>10.18</v>
      </c>
      <c r="F257" s="256" t="n">
        <f aca="false">B257/$B$264</f>
        <v>1</v>
      </c>
    </row>
    <row r="258" customFormat="false" ht="12.4" hidden="false" customHeight="true" outlineLevel="0" collapsed="false">
      <c r="A258" s="255" t="n">
        <v>2.49</v>
      </c>
      <c r="B258" s="255" t="n">
        <v>261.44</v>
      </c>
      <c r="C258" s="255" t="n">
        <v>261.44</v>
      </c>
      <c r="D258" s="255" t="n">
        <v>261.175</v>
      </c>
      <c r="E258" s="255" t="n">
        <v>10.17</v>
      </c>
      <c r="F258" s="256" t="n">
        <f aca="false">B258/$B$264</f>
        <v>1</v>
      </c>
    </row>
    <row r="259" customFormat="false" ht="12.4" hidden="false" customHeight="true" outlineLevel="0" collapsed="false">
      <c r="A259" s="255" t="n">
        <v>2.5</v>
      </c>
      <c r="B259" s="255" t="n">
        <v>261.44</v>
      </c>
      <c r="C259" s="255" t="n">
        <v>261.44</v>
      </c>
      <c r="D259" s="255" t="n">
        <v>261.43</v>
      </c>
      <c r="E259" s="255" t="n">
        <v>10.16</v>
      </c>
      <c r="F259" s="256" t="n">
        <f aca="false">B259/$B$264</f>
        <v>1</v>
      </c>
    </row>
    <row r="260" customFormat="false" ht="12.4" hidden="false" customHeight="true" outlineLevel="0" collapsed="false">
      <c r="A260" s="255" t="n">
        <v>2.51</v>
      </c>
      <c r="B260" s="255" t="n">
        <v>261.44</v>
      </c>
      <c r="C260" s="255" t="n">
        <v>261.44</v>
      </c>
      <c r="D260" s="255" t="n">
        <v>261.435</v>
      </c>
      <c r="E260" s="255" t="n">
        <v>10.1500000000001</v>
      </c>
      <c r="F260" s="256" t="n">
        <f aca="false">B260/$B$264</f>
        <v>1</v>
      </c>
    </row>
    <row r="261" customFormat="false" ht="12.4" hidden="false" customHeight="true" outlineLevel="0" collapsed="false">
      <c r="A261" s="255" t="n">
        <v>2.52</v>
      </c>
      <c r="B261" s="255" t="n">
        <v>261.44</v>
      </c>
      <c r="C261" s="255" t="n">
        <v>261.44</v>
      </c>
      <c r="D261" s="255" t="n">
        <v>261.44</v>
      </c>
      <c r="E261" s="255" t="n">
        <v>10.1400000000001</v>
      </c>
      <c r="F261" s="256" t="n">
        <f aca="false">B261/$B$264</f>
        <v>1</v>
      </c>
    </row>
    <row r="262" customFormat="false" ht="12.4" hidden="false" customHeight="true" outlineLevel="0" collapsed="false">
      <c r="A262" s="255" t="n">
        <v>2.53</v>
      </c>
      <c r="B262" s="255" t="n">
        <v>261.44</v>
      </c>
      <c r="C262" s="255" t="n">
        <v>261.44</v>
      </c>
      <c r="D262" s="255" t="n">
        <v>261.44</v>
      </c>
      <c r="E262" s="255" t="n">
        <v>10.1300000000001</v>
      </c>
      <c r="F262" s="256" t="n">
        <f aca="false">B262/$B$264</f>
        <v>1</v>
      </c>
    </row>
    <row r="263" customFormat="false" ht="12.4" hidden="false" customHeight="true" outlineLevel="0" collapsed="false">
      <c r="A263" s="255" t="n">
        <v>2.54</v>
      </c>
      <c r="B263" s="255" t="n">
        <v>261.44</v>
      </c>
      <c r="C263" s="255" t="n">
        <v>261.44</v>
      </c>
      <c r="D263" s="255" t="n">
        <v>261.44</v>
      </c>
      <c r="E263" s="255" t="n">
        <v>10.1200000000001</v>
      </c>
      <c r="F263" s="256" t="n">
        <f aca="false">B263/$B$264</f>
        <v>1</v>
      </c>
    </row>
    <row r="264" customFormat="false" ht="12.4" hidden="false" customHeight="true" outlineLevel="0" collapsed="false">
      <c r="A264" s="255" t="n">
        <v>2.55</v>
      </c>
      <c r="B264" s="255" t="n">
        <v>261.44</v>
      </c>
      <c r="C264" s="255" t="n">
        <v>261.44</v>
      </c>
      <c r="D264" s="255" t="n">
        <v>261.44</v>
      </c>
      <c r="E264" s="255" t="n">
        <v>10.11</v>
      </c>
      <c r="F264" s="256" t="n">
        <f aca="false">B264/$B$264</f>
        <v>1</v>
      </c>
    </row>
  </sheetData>
  <mergeCells count="2">
    <mergeCell ref="A1:F2"/>
    <mergeCell ref="A3:F3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2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875" defaultRowHeight="12.75" zeroHeight="false" outlineLevelRow="0" outlineLevelCol="0"/>
  <cols>
    <col collapsed="false" customWidth="true" hidden="false" outlineLevel="0" max="5" min="1" style="255" width="13.43"/>
    <col collapsed="false" customWidth="true" hidden="false" outlineLevel="0" max="6" min="6" style="256" width="13.43"/>
    <col collapsed="false" customWidth="true" hidden="false" outlineLevel="0" max="7" min="7" style="255" width="9.42"/>
    <col collapsed="false" customWidth="true" hidden="false" outlineLevel="0" max="8" min="8" style="255" width="10.29"/>
    <col collapsed="false" customWidth="false" hidden="false" outlineLevel="0" max="9" min="9" style="255" width="8.86"/>
    <col collapsed="false" customWidth="true" hidden="false" outlineLevel="0" max="10" min="10" style="255" width="11.42"/>
    <col collapsed="false" customWidth="false" hidden="false" outlineLevel="0" max="1024" min="11" style="255" width="8.86"/>
  </cols>
  <sheetData>
    <row r="1" customFormat="false" ht="11.65" hidden="false" customHeight="true" outlineLevel="0" collapsed="false">
      <c r="A1" s="266" t="s">
        <v>138</v>
      </c>
      <c r="B1" s="266"/>
      <c r="C1" s="266"/>
      <c r="D1" s="266"/>
      <c r="E1" s="266"/>
      <c r="F1" s="266"/>
    </row>
    <row r="2" customFormat="false" ht="11.65" hidden="false" customHeight="true" outlineLevel="0" collapsed="false">
      <c r="A2" s="266"/>
      <c r="B2" s="266"/>
      <c r="C2" s="266"/>
      <c r="D2" s="266"/>
      <c r="E2" s="266"/>
      <c r="F2" s="266"/>
    </row>
    <row r="3" customFormat="false" ht="18" hidden="false" customHeight="true" outlineLevel="0" collapsed="false">
      <c r="A3" s="267" t="s">
        <v>133</v>
      </c>
      <c r="B3" s="267"/>
      <c r="C3" s="267"/>
      <c r="D3" s="267"/>
      <c r="E3" s="267"/>
      <c r="F3" s="267"/>
    </row>
    <row r="4" customFormat="false" ht="12.75" hidden="false" customHeight="false" outlineLevel="0" collapsed="false">
      <c r="A4" s="260" t="s">
        <v>107</v>
      </c>
      <c r="B4" s="260" t="s">
        <v>134</v>
      </c>
      <c r="C4" s="268" t="s">
        <v>135</v>
      </c>
      <c r="D4" s="268" t="s">
        <v>136</v>
      </c>
      <c r="E4" s="260" t="s">
        <v>28</v>
      </c>
      <c r="F4" s="262" t="s">
        <v>137</v>
      </c>
    </row>
    <row r="5" customFormat="false" ht="12.75" hidden="false" customHeight="false" outlineLevel="0" collapsed="false">
      <c r="A5" s="255" t="n">
        <v>0</v>
      </c>
      <c r="B5" s="255" t="n">
        <v>0.03</v>
      </c>
      <c r="C5" s="255" t="n">
        <v>0.12</v>
      </c>
      <c r="D5" s="255" t="n">
        <v>0.03</v>
      </c>
      <c r="E5" s="255" t="n">
        <v>12.69</v>
      </c>
      <c r="F5" s="256" t="n">
        <f aca="false">B5/$B$264</f>
        <v>9.36680404645935E-005</v>
      </c>
    </row>
    <row r="6" customFormat="false" ht="12.75" hidden="false" customHeight="false" outlineLevel="0" collapsed="false">
      <c r="A6" s="255" t="n">
        <v>0.01</v>
      </c>
      <c r="B6" s="255" t="n">
        <v>0.09</v>
      </c>
      <c r="C6" s="255" t="n">
        <v>0.21</v>
      </c>
      <c r="D6" s="255" t="n">
        <v>0.07</v>
      </c>
      <c r="E6" s="255" t="n">
        <v>12.68</v>
      </c>
      <c r="F6" s="256" t="n">
        <f aca="false">B6/$B$264</f>
        <v>0.00028100412139378</v>
      </c>
    </row>
    <row r="7" customFormat="false" ht="12.75" hidden="false" customHeight="false" outlineLevel="0" collapsed="false">
      <c r="A7" s="255" t="n">
        <v>0.02</v>
      </c>
      <c r="B7" s="255" t="n">
        <v>0.15</v>
      </c>
      <c r="C7" s="255" t="n">
        <v>0.3</v>
      </c>
      <c r="D7" s="255" t="n">
        <v>0.11</v>
      </c>
      <c r="E7" s="255" t="n">
        <v>12.67</v>
      </c>
      <c r="F7" s="256" t="n">
        <f aca="false">B7/$B$264</f>
        <v>0.000468340202322967</v>
      </c>
    </row>
    <row r="8" customFormat="false" ht="12.75" hidden="false" customHeight="false" outlineLevel="0" collapsed="false">
      <c r="A8" s="255" t="n">
        <v>0.03</v>
      </c>
      <c r="B8" s="255" t="n">
        <v>0.27</v>
      </c>
      <c r="C8" s="255" t="n">
        <v>0.445</v>
      </c>
      <c r="D8" s="255" t="n">
        <v>0.2</v>
      </c>
      <c r="E8" s="255" t="n">
        <v>12.66</v>
      </c>
      <c r="F8" s="256" t="n">
        <f aca="false">B8/$B$264</f>
        <v>0.000843012364181341</v>
      </c>
    </row>
    <row r="9" customFormat="false" ht="12.75" hidden="false" customHeight="false" outlineLevel="0" collapsed="false">
      <c r="A9" s="255" t="n">
        <v>0.04</v>
      </c>
      <c r="B9" s="255" t="n">
        <v>0.39</v>
      </c>
      <c r="C9" s="255" t="n">
        <v>0.59</v>
      </c>
      <c r="D9" s="255" t="n">
        <v>0.29</v>
      </c>
      <c r="E9" s="255" t="n">
        <v>12.65</v>
      </c>
      <c r="F9" s="256" t="n">
        <f aca="false">B9/$B$264</f>
        <v>0.00121768452603972</v>
      </c>
    </row>
    <row r="10" customFormat="false" ht="12.75" hidden="false" customHeight="false" outlineLevel="0" collapsed="false">
      <c r="A10" s="255" t="n">
        <v>0.05</v>
      </c>
      <c r="B10" s="255" t="n">
        <v>0.565</v>
      </c>
      <c r="C10" s="255" t="n">
        <v>0.795</v>
      </c>
      <c r="D10" s="255" t="n">
        <v>0.435</v>
      </c>
      <c r="E10" s="255" t="n">
        <v>12.64</v>
      </c>
      <c r="F10" s="256" t="n">
        <f aca="false">B10/$B$264</f>
        <v>0.00176408142874984</v>
      </c>
    </row>
    <row r="11" customFormat="false" ht="12.75" hidden="false" customHeight="false" outlineLevel="0" collapsed="false">
      <c r="A11" s="255" t="n">
        <v>0.06</v>
      </c>
      <c r="B11" s="255" t="n">
        <v>0.74</v>
      </c>
      <c r="C11" s="255" t="n">
        <v>1</v>
      </c>
      <c r="D11" s="255" t="n">
        <v>0.58</v>
      </c>
      <c r="E11" s="255" t="n">
        <v>12.63</v>
      </c>
      <c r="F11" s="256" t="n">
        <f aca="false">B11/$B$264</f>
        <v>0.00231047833145997</v>
      </c>
    </row>
    <row r="12" customFormat="false" ht="12.75" hidden="false" customHeight="false" outlineLevel="0" collapsed="false">
      <c r="A12" s="255" t="n">
        <v>0.07</v>
      </c>
      <c r="B12" s="255" t="n">
        <v>0.965</v>
      </c>
      <c r="C12" s="255" t="n">
        <v>1.255</v>
      </c>
      <c r="D12" s="255" t="n">
        <v>0.78</v>
      </c>
      <c r="E12" s="255" t="n">
        <v>12.62</v>
      </c>
      <c r="F12" s="256" t="n">
        <f aca="false">B12/$B$264</f>
        <v>0.00301298863494442</v>
      </c>
    </row>
    <row r="13" customFormat="false" ht="12.75" hidden="false" customHeight="false" outlineLevel="0" collapsed="false">
      <c r="A13" s="255" t="n">
        <v>0.08</v>
      </c>
      <c r="B13" s="255" t="n">
        <v>1.19</v>
      </c>
      <c r="C13" s="255" t="n">
        <v>1.51</v>
      </c>
      <c r="D13" s="255" t="n">
        <v>0.98</v>
      </c>
      <c r="E13" s="255" t="n">
        <v>12.61</v>
      </c>
      <c r="F13" s="256" t="n">
        <f aca="false">B13/$B$264</f>
        <v>0.00371549893842887</v>
      </c>
    </row>
    <row r="14" customFormat="false" ht="12.75" hidden="false" customHeight="false" outlineLevel="0" collapsed="false">
      <c r="A14" s="255" t="n">
        <v>0.09</v>
      </c>
      <c r="B14" s="255" t="n">
        <v>1.475</v>
      </c>
      <c r="C14" s="255" t="n">
        <v>1.82</v>
      </c>
      <c r="D14" s="255" t="n">
        <v>1.24</v>
      </c>
      <c r="E14" s="255" t="n">
        <v>12.6</v>
      </c>
      <c r="F14" s="256" t="n">
        <f aca="false">B14/$B$264</f>
        <v>0.00460534532284251</v>
      </c>
    </row>
    <row r="15" customFormat="false" ht="12.75" hidden="false" customHeight="false" outlineLevel="0" collapsed="false">
      <c r="A15" s="255" t="n">
        <v>0.1</v>
      </c>
      <c r="B15" s="255" t="n">
        <v>1.76</v>
      </c>
      <c r="C15" s="255" t="n">
        <v>2.13</v>
      </c>
      <c r="D15" s="255" t="n">
        <v>1.5</v>
      </c>
      <c r="E15" s="255" t="n">
        <v>12.59</v>
      </c>
      <c r="F15" s="256" t="n">
        <f aca="false">B15/$B$264</f>
        <v>0.00549519170725615</v>
      </c>
    </row>
    <row r="16" customFormat="false" ht="12.75" hidden="false" customHeight="false" outlineLevel="0" collapsed="false">
      <c r="A16" s="255" t="n">
        <v>0.11</v>
      </c>
      <c r="B16" s="255" t="n">
        <v>2.105</v>
      </c>
      <c r="C16" s="255" t="n">
        <v>2.5</v>
      </c>
      <c r="D16" s="255" t="n">
        <v>1.81</v>
      </c>
      <c r="E16" s="255" t="n">
        <v>12.58</v>
      </c>
      <c r="F16" s="256" t="n">
        <f aca="false">B16/$B$264</f>
        <v>0.00657237417259898</v>
      </c>
    </row>
    <row r="17" customFormat="false" ht="12.75" hidden="false" customHeight="false" outlineLevel="0" collapsed="false">
      <c r="A17" s="255" t="n">
        <v>0.12</v>
      </c>
      <c r="B17" s="255" t="n">
        <v>2.45</v>
      </c>
      <c r="C17" s="255" t="n">
        <v>2.87</v>
      </c>
      <c r="D17" s="255" t="n">
        <v>2.12</v>
      </c>
      <c r="E17" s="255" t="n">
        <v>12.57</v>
      </c>
      <c r="F17" s="256" t="n">
        <f aca="false">B17/$B$264</f>
        <v>0.0076495566379418</v>
      </c>
    </row>
    <row r="18" customFormat="false" ht="12.75" hidden="false" customHeight="false" outlineLevel="0" collapsed="false">
      <c r="A18" s="255" t="n">
        <v>0.13</v>
      </c>
      <c r="B18" s="255" t="n">
        <v>2.845</v>
      </c>
      <c r="C18" s="255" t="n">
        <v>3.295</v>
      </c>
      <c r="D18" s="255" t="n">
        <v>2.49</v>
      </c>
      <c r="E18" s="255" t="n">
        <v>12.56</v>
      </c>
      <c r="F18" s="256" t="n">
        <f aca="false">B18/$B$264</f>
        <v>0.00888285250405895</v>
      </c>
    </row>
    <row r="19" customFormat="false" ht="12.75" hidden="false" customHeight="false" outlineLevel="0" collapsed="false">
      <c r="A19" s="255" t="n">
        <v>0.14</v>
      </c>
      <c r="B19" s="255" t="n">
        <v>3.24</v>
      </c>
      <c r="C19" s="255" t="n">
        <v>3.72</v>
      </c>
      <c r="D19" s="255" t="n">
        <v>2.86</v>
      </c>
      <c r="E19" s="255" t="n">
        <v>12.55</v>
      </c>
      <c r="F19" s="256" t="n">
        <f aca="false">B19/$B$264</f>
        <v>0.0101161483701761</v>
      </c>
    </row>
    <row r="20" customFormat="false" ht="12.75" hidden="false" customHeight="false" outlineLevel="0" collapsed="false">
      <c r="A20" s="255" t="n">
        <v>0.15</v>
      </c>
      <c r="B20" s="255" t="n">
        <v>3.69</v>
      </c>
      <c r="C20" s="255" t="n">
        <v>4.2</v>
      </c>
      <c r="D20" s="255" t="n">
        <v>3.285</v>
      </c>
      <c r="E20" s="255" t="n">
        <v>12.54</v>
      </c>
      <c r="F20" s="256" t="n">
        <f aca="false">B20/$B$264</f>
        <v>0.011521168977145</v>
      </c>
    </row>
    <row r="21" customFormat="false" ht="12.75" hidden="false" customHeight="false" outlineLevel="0" collapsed="false">
      <c r="A21" s="255" t="n">
        <v>0.16</v>
      </c>
      <c r="B21" s="255" t="n">
        <v>4.14</v>
      </c>
      <c r="C21" s="255" t="n">
        <v>4.68</v>
      </c>
      <c r="D21" s="255" t="n">
        <v>3.71</v>
      </c>
      <c r="E21" s="255" t="n">
        <v>12.53</v>
      </c>
      <c r="F21" s="256" t="n">
        <f aca="false">B21/$B$264</f>
        <v>0.0129261895841139</v>
      </c>
    </row>
    <row r="22" customFormat="false" ht="12.75" hidden="false" customHeight="false" outlineLevel="0" collapsed="false">
      <c r="A22" s="255" t="n">
        <v>0.17</v>
      </c>
      <c r="B22" s="255" t="n">
        <v>4.65</v>
      </c>
      <c r="C22" s="255" t="n">
        <v>5.215</v>
      </c>
      <c r="D22" s="255" t="n">
        <v>4.19</v>
      </c>
      <c r="E22" s="255" t="n">
        <v>12.52</v>
      </c>
      <c r="F22" s="256" t="n">
        <f aca="false">B22/$B$264</f>
        <v>0.014518546272012</v>
      </c>
    </row>
    <row r="23" customFormat="false" ht="12.75" hidden="false" customHeight="false" outlineLevel="0" collapsed="false">
      <c r="A23" s="255" t="n">
        <v>0.18</v>
      </c>
      <c r="B23" s="255" t="n">
        <v>5.16</v>
      </c>
      <c r="C23" s="255" t="n">
        <v>5.75</v>
      </c>
      <c r="D23" s="255" t="n">
        <v>4.67</v>
      </c>
      <c r="E23" s="255" t="n">
        <v>12.51</v>
      </c>
      <c r="F23" s="256" t="n">
        <f aca="false">B23/$B$264</f>
        <v>0.0161109029599101</v>
      </c>
    </row>
    <row r="24" customFormat="false" ht="12.75" hidden="false" customHeight="false" outlineLevel="0" collapsed="false">
      <c r="A24" s="255" t="n">
        <v>0.19</v>
      </c>
      <c r="B24" s="255" t="n">
        <v>5.725</v>
      </c>
      <c r="C24" s="255" t="n">
        <v>6.34</v>
      </c>
      <c r="D24" s="255" t="n">
        <v>5.21</v>
      </c>
      <c r="E24" s="255" t="n">
        <v>12.5</v>
      </c>
      <c r="F24" s="256" t="n">
        <f aca="false">B24/$B$264</f>
        <v>0.0178749843886599</v>
      </c>
    </row>
    <row r="25" customFormat="false" ht="12.75" hidden="false" customHeight="false" outlineLevel="0" collapsed="false">
      <c r="A25" s="255" t="n">
        <v>0.2</v>
      </c>
      <c r="B25" s="255" t="n">
        <v>6.29</v>
      </c>
      <c r="C25" s="255" t="n">
        <v>6.93</v>
      </c>
      <c r="D25" s="255" t="n">
        <v>5.75</v>
      </c>
      <c r="E25" s="255" t="n">
        <v>12.49</v>
      </c>
      <c r="F25" s="256" t="n">
        <f aca="false">B25/$B$264</f>
        <v>0.0196390658174098</v>
      </c>
    </row>
    <row r="26" customFormat="false" ht="12.75" hidden="false" customHeight="false" outlineLevel="0" collapsed="false">
      <c r="A26" s="255" t="n">
        <v>0.21</v>
      </c>
      <c r="B26" s="255" t="n">
        <v>6.91</v>
      </c>
      <c r="C26" s="255" t="n">
        <v>7.575</v>
      </c>
      <c r="D26" s="255" t="n">
        <v>6.34</v>
      </c>
      <c r="E26" s="255" t="n">
        <v>12.48</v>
      </c>
      <c r="F26" s="256" t="n">
        <f aca="false">B26/$B$264</f>
        <v>0.0215748719870114</v>
      </c>
    </row>
    <row r="27" customFormat="false" ht="12.75" hidden="false" customHeight="false" outlineLevel="0" collapsed="false">
      <c r="A27" s="255" t="n">
        <v>0.22</v>
      </c>
      <c r="B27" s="255" t="n">
        <v>7.53</v>
      </c>
      <c r="C27" s="255" t="n">
        <v>8.22</v>
      </c>
      <c r="D27" s="255" t="n">
        <v>6.93</v>
      </c>
      <c r="E27" s="255" t="n">
        <v>12.47</v>
      </c>
      <c r="F27" s="256" t="n">
        <f aca="false">B27/$B$264</f>
        <v>0.023510678156613</v>
      </c>
    </row>
    <row r="28" customFormat="false" ht="12.75" hidden="false" customHeight="false" outlineLevel="0" collapsed="false">
      <c r="A28" s="255" t="n">
        <v>0.23</v>
      </c>
      <c r="B28" s="255" t="n">
        <v>8.205</v>
      </c>
      <c r="C28" s="255" t="n">
        <v>8.92</v>
      </c>
      <c r="D28" s="255" t="n">
        <v>7.58</v>
      </c>
      <c r="E28" s="255" t="n">
        <v>12.46</v>
      </c>
      <c r="F28" s="256" t="n">
        <f aca="false">B28/$B$264</f>
        <v>0.0256182090670663</v>
      </c>
    </row>
    <row r="29" customFormat="false" ht="12.75" hidden="false" customHeight="false" outlineLevel="0" collapsed="false">
      <c r="A29" s="255" t="n">
        <v>0.24</v>
      </c>
      <c r="B29" s="255" t="n">
        <v>8.88</v>
      </c>
      <c r="C29" s="255" t="n">
        <v>9.62</v>
      </c>
      <c r="D29" s="255" t="n">
        <v>8.23</v>
      </c>
      <c r="E29" s="255" t="n">
        <v>12.45</v>
      </c>
      <c r="F29" s="256" t="n">
        <f aca="false">B29/$B$264</f>
        <v>0.0277257399775197</v>
      </c>
    </row>
    <row r="30" customFormat="false" ht="12.75" hidden="false" customHeight="false" outlineLevel="0" collapsed="false">
      <c r="A30" s="255" t="n">
        <v>0.25</v>
      </c>
      <c r="B30" s="255" t="n">
        <v>9.605</v>
      </c>
      <c r="C30" s="255" t="n">
        <v>10.365</v>
      </c>
      <c r="D30" s="255" t="n">
        <v>8.935</v>
      </c>
      <c r="E30" s="255" t="n">
        <v>12.44</v>
      </c>
      <c r="F30" s="256" t="n">
        <f aca="false">B30/$B$264</f>
        <v>0.0299893842887473</v>
      </c>
    </row>
    <row r="31" customFormat="false" ht="12.75" hidden="false" customHeight="false" outlineLevel="0" collapsed="false">
      <c r="A31" s="255" t="n">
        <v>0.26</v>
      </c>
      <c r="B31" s="255" t="n">
        <v>10.33</v>
      </c>
      <c r="C31" s="255" t="n">
        <v>11.11</v>
      </c>
      <c r="D31" s="255" t="n">
        <v>9.64</v>
      </c>
      <c r="E31" s="255" t="n">
        <v>12.43</v>
      </c>
      <c r="F31" s="256" t="n">
        <f aca="false">B31/$B$264</f>
        <v>0.032253028599975</v>
      </c>
    </row>
    <row r="32" customFormat="false" ht="12.75" hidden="false" customHeight="false" outlineLevel="0" collapsed="false">
      <c r="A32" s="255" t="n">
        <v>0.27</v>
      </c>
      <c r="B32" s="255" t="n">
        <v>11.11</v>
      </c>
      <c r="C32" s="255" t="n">
        <v>11.905</v>
      </c>
      <c r="D32" s="255" t="n">
        <v>10.395</v>
      </c>
      <c r="E32" s="255" t="n">
        <v>12.42</v>
      </c>
      <c r="F32" s="256" t="n">
        <f aca="false">B32/$B$264</f>
        <v>0.0346883976520545</v>
      </c>
    </row>
    <row r="33" customFormat="false" ht="12.75" hidden="false" customHeight="false" outlineLevel="0" collapsed="false">
      <c r="A33" s="255" t="n">
        <v>0.28</v>
      </c>
      <c r="B33" s="255" t="n">
        <v>11.89</v>
      </c>
      <c r="C33" s="255" t="n">
        <v>12.7</v>
      </c>
      <c r="D33" s="255" t="n">
        <v>11.15</v>
      </c>
      <c r="E33" s="255" t="n">
        <v>12.41</v>
      </c>
      <c r="F33" s="256" t="n">
        <f aca="false">B33/$B$264</f>
        <v>0.0371237667041339</v>
      </c>
    </row>
    <row r="34" customFormat="false" ht="12.75" hidden="false" customHeight="false" outlineLevel="0" collapsed="false">
      <c r="A34" s="255" t="n">
        <v>0.29</v>
      </c>
      <c r="B34" s="255" t="n">
        <v>12.72</v>
      </c>
      <c r="C34" s="255" t="n">
        <v>13.54</v>
      </c>
      <c r="D34" s="255" t="n">
        <v>11.96</v>
      </c>
      <c r="E34" s="255" t="n">
        <v>12.4</v>
      </c>
      <c r="F34" s="256" t="n">
        <f aca="false">B34/$B$264</f>
        <v>0.0397152491569876</v>
      </c>
    </row>
    <row r="35" customFormat="false" ht="12.75" hidden="false" customHeight="false" outlineLevel="0" collapsed="false">
      <c r="A35" s="255" t="n">
        <v>0.3</v>
      </c>
      <c r="B35" s="255" t="n">
        <v>13.55</v>
      </c>
      <c r="C35" s="255" t="n">
        <v>14.38</v>
      </c>
      <c r="D35" s="255" t="n">
        <v>12.77</v>
      </c>
      <c r="E35" s="255" t="n">
        <v>12.39</v>
      </c>
      <c r="F35" s="256" t="n">
        <f aca="false">B35/$B$264</f>
        <v>0.0423067316098414</v>
      </c>
    </row>
    <row r="36" customFormat="false" ht="12.75" hidden="false" customHeight="false" outlineLevel="0" collapsed="false">
      <c r="A36" s="255" t="n">
        <v>0.31</v>
      </c>
      <c r="B36" s="255" t="n">
        <v>14.42</v>
      </c>
      <c r="C36" s="255" t="n">
        <v>15.265</v>
      </c>
      <c r="D36" s="255" t="n">
        <v>13.63</v>
      </c>
      <c r="E36" s="255" t="n">
        <v>12.38</v>
      </c>
      <c r="F36" s="256" t="n">
        <f aca="false">B36/$B$264</f>
        <v>0.0450231047833146</v>
      </c>
    </row>
    <row r="37" customFormat="false" ht="12.75" hidden="false" customHeight="false" outlineLevel="0" collapsed="false">
      <c r="A37" s="255" t="n">
        <v>0.32</v>
      </c>
      <c r="B37" s="255" t="n">
        <v>15.29</v>
      </c>
      <c r="C37" s="255" t="n">
        <v>16.15</v>
      </c>
      <c r="D37" s="255" t="n">
        <v>14.49</v>
      </c>
      <c r="E37" s="255" t="n">
        <v>12.37</v>
      </c>
      <c r="F37" s="256" t="n">
        <f aca="false">B37/$B$264</f>
        <v>0.0477394779567878</v>
      </c>
    </row>
    <row r="38" customFormat="false" ht="12.75" hidden="false" customHeight="false" outlineLevel="0" collapsed="false">
      <c r="A38" s="255" t="n">
        <v>0.33</v>
      </c>
      <c r="B38" s="255" t="n">
        <v>16.21</v>
      </c>
      <c r="C38" s="255" t="n">
        <v>17.075</v>
      </c>
      <c r="D38" s="255" t="n">
        <v>15.4</v>
      </c>
      <c r="E38" s="255" t="n">
        <v>12.36</v>
      </c>
      <c r="F38" s="256" t="n">
        <f aca="false">B38/$B$264</f>
        <v>0.0506119645310354</v>
      </c>
    </row>
    <row r="39" customFormat="false" ht="12.75" hidden="false" customHeight="false" outlineLevel="0" collapsed="false">
      <c r="A39" s="255" t="n">
        <v>0.34</v>
      </c>
      <c r="B39" s="255" t="n">
        <v>17.13</v>
      </c>
      <c r="C39" s="255" t="n">
        <v>18</v>
      </c>
      <c r="D39" s="255" t="n">
        <v>16.31</v>
      </c>
      <c r="E39" s="255" t="n">
        <v>12.35</v>
      </c>
      <c r="F39" s="256" t="n">
        <f aca="false">B39/$B$264</f>
        <v>0.0534844511052829</v>
      </c>
    </row>
    <row r="40" customFormat="false" ht="12.75" hidden="false" customHeight="false" outlineLevel="0" collapsed="false">
      <c r="A40" s="255" t="n">
        <v>0.35</v>
      </c>
      <c r="B40" s="255" t="n">
        <v>18.09</v>
      </c>
      <c r="C40" s="255" t="n">
        <v>18.97</v>
      </c>
      <c r="D40" s="255" t="n">
        <v>17.26</v>
      </c>
      <c r="E40" s="255" t="n">
        <v>12.34</v>
      </c>
      <c r="F40" s="256" t="n">
        <f aca="false">B40/$B$264</f>
        <v>0.0564818284001499</v>
      </c>
    </row>
    <row r="41" customFormat="false" ht="12.75" hidden="false" customHeight="false" outlineLevel="0" collapsed="false">
      <c r="A41" s="255" t="n">
        <v>0.36</v>
      </c>
      <c r="B41" s="255" t="n">
        <v>19.05</v>
      </c>
      <c r="C41" s="255" t="n">
        <v>19.94</v>
      </c>
      <c r="D41" s="255" t="n">
        <v>18.21</v>
      </c>
      <c r="E41" s="255" t="n">
        <v>12.33</v>
      </c>
      <c r="F41" s="256" t="n">
        <f aca="false">B41/$B$264</f>
        <v>0.0594792056950169</v>
      </c>
    </row>
    <row r="42" customFormat="false" ht="12.75" hidden="false" customHeight="false" outlineLevel="0" collapsed="false">
      <c r="A42" s="255" t="n">
        <v>0.37</v>
      </c>
      <c r="B42" s="255" t="n">
        <v>20.05</v>
      </c>
      <c r="C42" s="255" t="n">
        <v>20.945</v>
      </c>
      <c r="D42" s="255" t="n">
        <v>19.2</v>
      </c>
      <c r="E42" s="255" t="n">
        <v>12.32</v>
      </c>
      <c r="F42" s="256" t="n">
        <f aca="false">B42/$B$264</f>
        <v>0.0626014737105033</v>
      </c>
    </row>
    <row r="43" customFormat="false" ht="12.75" hidden="false" customHeight="false" outlineLevel="0" collapsed="false">
      <c r="A43" s="255" t="n">
        <v>0.38</v>
      </c>
      <c r="B43" s="255" t="n">
        <v>21.05</v>
      </c>
      <c r="C43" s="255" t="n">
        <v>21.95</v>
      </c>
      <c r="D43" s="255" t="n">
        <v>20.19</v>
      </c>
      <c r="E43" s="255" t="n">
        <v>12.31</v>
      </c>
      <c r="F43" s="256" t="n">
        <f aca="false">B43/$B$264</f>
        <v>0.0657237417259898</v>
      </c>
    </row>
    <row r="44" customFormat="false" ht="12.75" hidden="false" customHeight="false" outlineLevel="0" collapsed="false">
      <c r="A44" s="255" t="n">
        <v>0.39</v>
      </c>
      <c r="B44" s="255" t="n">
        <v>22.09</v>
      </c>
      <c r="C44" s="255" t="n">
        <v>22.99</v>
      </c>
      <c r="D44" s="255" t="n">
        <v>21.225</v>
      </c>
      <c r="E44" s="255" t="n">
        <v>12.3</v>
      </c>
      <c r="F44" s="256" t="n">
        <f aca="false">B44/$B$264</f>
        <v>0.0689709004620957</v>
      </c>
    </row>
    <row r="45" customFormat="false" ht="12.75" hidden="false" customHeight="false" outlineLevel="0" collapsed="false">
      <c r="A45" s="255" t="n">
        <v>0.4</v>
      </c>
      <c r="B45" s="255" t="n">
        <v>23.13</v>
      </c>
      <c r="C45" s="255" t="n">
        <v>24.03</v>
      </c>
      <c r="D45" s="255" t="n">
        <v>22.26</v>
      </c>
      <c r="E45" s="255" t="n">
        <v>12.29</v>
      </c>
      <c r="F45" s="256" t="n">
        <f aca="false">B45/$B$264</f>
        <v>0.0722180591982016</v>
      </c>
    </row>
    <row r="46" customFormat="false" ht="12.75" hidden="false" customHeight="false" outlineLevel="0" collapsed="false">
      <c r="A46" s="255" t="n">
        <v>0.41</v>
      </c>
      <c r="B46" s="255" t="n">
        <v>24.2</v>
      </c>
      <c r="C46" s="255" t="n">
        <v>25.11</v>
      </c>
      <c r="D46" s="255" t="n">
        <v>23.33</v>
      </c>
      <c r="E46" s="255" t="n">
        <v>12.28</v>
      </c>
      <c r="F46" s="256" t="n">
        <f aca="false">B46/$B$264</f>
        <v>0.0755588859747721</v>
      </c>
    </row>
    <row r="47" customFormat="false" ht="12.75" hidden="false" customHeight="false" outlineLevel="0" collapsed="false">
      <c r="A47" s="255" t="n">
        <v>0.42</v>
      </c>
      <c r="B47" s="255" t="n">
        <v>25.27</v>
      </c>
      <c r="C47" s="255" t="n">
        <v>26.19</v>
      </c>
      <c r="D47" s="255" t="n">
        <v>24.4</v>
      </c>
      <c r="E47" s="255" t="n">
        <v>12.27</v>
      </c>
      <c r="F47" s="256" t="n">
        <f aca="false">B47/$B$264</f>
        <v>0.0788997127513426</v>
      </c>
    </row>
    <row r="48" customFormat="false" ht="12.75" hidden="false" customHeight="false" outlineLevel="0" collapsed="false">
      <c r="A48" s="255" t="n">
        <v>0.43</v>
      </c>
      <c r="B48" s="255" t="n">
        <v>26.38</v>
      </c>
      <c r="C48" s="255" t="n">
        <v>27.3</v>
      </c>
      <c r="D48" s="255" t="n">
        <v>25.505</v>
      </c>
      <c r="E48" s="255" t="n">
        <v>12.26</v>
      </c>
      <c r="F48" s="256" t="n">
        <f aca="false">B48/$B$264</f>
        <v>0.0823654302485325</v>
      </c>
    </row>
    <row r="49" customFormat="false" ht="12.75" hidden="false" customHeight="false" outlineLevel="0" collapsed="false">
      <c r="A49" s="255" t="n">
        <v>0.44</v>
      </c>
      <c r="B49" s="255" t="n">
        <v>27.49</v>
      </c>
      <c r="C49" s="255" t="n">
        <v>28.41</v>
      </c>
      <c r="D49" s="255" t="n">
        <v>26.61</v>
      </c>
      <c r="E49" s="255" t="n">
        <v>12.25</v>
      </c>
      <c r="F49" s="256" t="n">
        <f aca="false">B49/$B$264</f>
        <v>0.0858311477457225</v>
      </c>
    </row>
    <row r="50" customFormat="false" ht="12.75" hidden="false" customHeight="false" outlineLevel="0" collapsed="false">
      <c r="A50" s="255" t="n">
        <v>0.45</v>
      </c>
      <c r="B50" s="255" t="n">
        <v>28.63</v>
      </c>
      <c r="C50" s="255" t="n">
        <v>29.55</v>
      </c>
      <c r="D50" s="255" t="n">
        <v>27.745</v>
      </c>
      <c r="E50" s="255" t="n">
        <v>12.24</v>
      </c>
      <c r="F50" s="256" t="n">
        <f aca="false">B50/$B$264</f>
        <v>0.0893905332833771</v>
      </c>
    </row>
    <row r="51" customFormat="false" ht="12.75" hidden="false" customHeight="false" outlineLevel="0" collapsed="false">
      <c r="A51" s="255" t="n">
        <v>0.46</v>
      </c>
      <c r="B51" s="255" t="n">
        <v>29.77</v>
      </c>
      <c r="C51" s="255" t="n">
        <v>30.69</v>
      </c>
      <c r="D51" s="255" t="n">
        <v>28.88</v>
      </c>
      <c r="E51" s="255" t="n">
        <v>12.23</v>
      </c>
      <c r="F51" s="256" t="n">
        <f aca="false">B51/$B$264</f>
        <v>0.0929499188210316</v>
      </c>
    </row>
    <row r="52" customFormat="false" ht="12.75" hidden="false" customHeight="false" outlineLevel="0" collapsed="false">
      <c r="A52" s="255" t="n">
        <v>0.47</v>
      </c>
      <c r="B52" s="255" t="n">
        <v>30.94</v>
      </c>
      <c r="C52" s="255" t="n">
        <v>31.86</v>
      </c>
      <c r="D52" s="255" t="n">
        <v>30.05</v>
      </c>
      <c r="E52" s="255" t="n">
        <v>12.22</v>
      </c>
      <c r="F52" s="256" t="n">
        <f aca="false">B52/$B$264</f>
        <v>0.0966029723991507</v>
      </c>
    </row>
    <row r="53" customFormat="false" ht="12.75" hidden="false" customHeight="false" outlineLevel="0" collapsed="false">
      <c r="A53" s="255" t="n">
        <v>0.48</v>
      </c>
      <c r="B53" s="255" t="n">
        <v>32.11</v>
      </c>
      <c r="C53" s="255" t="n">
        <v>33.03</v>
      </c>
      <c r="D53" s="255" t="n">
        <v>31.22</v>
      </c>
      <c r="E53" s="255" t="n">
        <v>12.21</v>
      </c>
      <c r="F53" s="256" t="n">
        <f aca="false">B53/$B$264</f>
        <v>0.10025602597727</v>
      </c>
    </row>
    <row r="54" customFormat="false" ht="12.75" hidden="false" customHeight="false" outlineLevel="0" collapsed="false">
      <c r="A54" s="255" t="n">
        <v>0.49</v>
      </c>
      <c r="B54" s="255" t="n">
        <v>33.305</v>
      </c>
      <c r="C54" s="255" t="n">
        <v>34.23</v>
      </c>
      <c r="D54" s="255" t="n">
        <v>32.415</v>
      </c>
      <c r="E54" s="255" t="n">
        <v>12.2</v>
      </c>
      <c r="F54" s="256" t="n">
        <f aca="false">B54/$B$264</f>
        <v>0.103987136255776</v>
      </c>
    </row>
    <row r="55" customFormat="false" ht="12.75" hidden="false" customHeight="false" outlineLevel="0" collapsed="false">
      <c r="A55" s="255" t="n">
        <v>0.5</v>
      </c>
      <c r="B55" s="255" t="n">
        <v>34.5</v>
      </c>
      <c r="C55" s="255" t="n">
        <v>35.43</v>
      </c>
      <c r="D55" s="255" t="n">
        <v>33.61</v>
      </c>
      <c r="E55" s="255" t="n">
        <v>12.19</v>
      </c>
      <c r="F55" s="256" t="n">
        <f aca="false">B55/$B$264</f>
        <v>0.107718246534283</v>
      </c>
    </row>
    <row r="56" customFormat="false" ht="12.75" hidden="false" customHeight="false" outlineLevel="0" collapsed="false">
      <c r="A56" s="255" t="n">
        <v>0.51</v>
      </c>
      <c r="B56" s="255" t="n">
        <v>35.725</v>
      </c>
      <c r="C56" s="255" t="n">
        <v>36.655</v>
      </c>
      <c r="D56" s="255" t="n">
        <v>34.835</v>
      </c>
      <c r="E56" s="255" t="n">
        <v>12.18</v>
      </c>
      <c r="F56" s="256" t="n">
        <f aca="false">B56/$B$264</f>
        <v>0.111543024853253</v>
      </c>
    </row>
    <row r="57" customFormat="false" ht="12.75" hidden="false" customHeight="false" outlineLevel="0" collapsed="false">
      <c r="A57" s="255" t="n">
        <v>0.52</v>
      </c>
      <c r="B57" s="255" t="n">
        <v>36.95</v>
      </c>
      <c r="C57" s="255" t="n">
        <v>37.88</v>
      </c>
      <c r="D57" s="255" t="n">
        <v>36.06</v>
      </c>
      <c r="E57" s="255" t="n">
        <v>12.17</v>
      </c>
      <c r="F57" s="256" t="n">
        <f aca="false">B57/$B$264</f>
        <v>0.115367803172224</v>
      </c>
    </row>
    <row r="58" customFormat="false" ht="12.75" hidden="false" customHeight="false" outlineLevel="0" collapsed="false">
      <c r="A58" s="260" t="str">
        <f aca="false">$A$4</f>
        <v>Sounding(m)</v>
      </c>
      <c r="B58" s="260" t="str">
        <f aca="false">$B$4</f>
        <v>even keel</v>
      </c>
      <c r="C58" s="260" t="str">
        <f aca="false">$C$4</f>
        <v>-0.5 bow</v>
      </c>
      <c r="D58" s="260" t="str">
        <f aca="false">$D$4</f>
        <v>0.5 stern</v>
      </c>
      <c r="E58" s="260" t="str">
        <f aca="false">$E$4</f>
        <v>Ullage</v>
      </c>
      <c r="F58" s="262" t="str">
        <f aca="false">$F$4</f>
        <v>% fill</v>
      </c>
    </row>
    <row r="59" customFormat="false" ht="12.75" hidden="false" customHeight="false" outlineLevel="0" collapsed="false">
      <c r="A59" s="255" t="n">
        <v>0.53</v>
      </c>
      <c r="B59" s="255" t="n">
        <v>38.205</v>
      </c>
      <c r="C59" s="255" t="n">
        <v>39.135</v>
      </c>
      <c r="D59" s="255" t="n">
        <v>37.31</v>
      </c>
      <c r="E59" s="255" t="n">
        <v>12.16</v>
      </c>
      <c r="F59" s="256" t="n">
        <f aca="false">B59/$B$264</f>
        <v>0.11928624953166</v>
      </c>
    </row>
    <row r="60" customFormat="false" ht="12.75" hidden="false" customHeight="false" outlineLevel="0" collapsed="false">
      <c r="A60" s="255" t="n">
        <v>0.54</v>
      </c>
      <c r="B60" s="255" t="n">
        <v>39.46</v>
      </c>
      <c r="C60" s="255" t="n">
        <v>40.39</v>
      </c>
      <c r="D60" s="255" t="n">
        <v>38.56</v>
      </c>
      <c r="E60" s="255" t="n">
        <v>12.15</v>
      </c>
      <c r="F60" s="256" t="n">
        <f aca="false">B60/$B$264</f>
        <v>0.123204695891095</v>
      </c>
    </row>
    <row r="61" customFormat="false" ht="12.75" hidden="false" customHeight="false" outlineLevel="0" collapsed="false">
      <c r="A61" s="255" t="n">
        <v>0.55</v>
      </c>
      <c r="B61" s="255" t="n">
        <v>40.735</v>
      </c>
      <c r="C61" s="255" t="n">
        <v>41.67</v>
      </c>
      <c r="D61" s="255" t="n">
        <v>39.83</v>
      </c>
      <c r="E61" s="255" t="n">
        <v>12.14</v>
      </c>
      <c r="F61" s="256" t="n">
        <f aca="false">B61/$B$264</f>
        <v>0.127185587610841</v>
      </c>
    </row>
    <row r="62" customFormat="false" ht="12.75" hidden="false" customHeight="false" outlineLevel="0" collapsed="false">
      <c r="A62" s="255" t="n">
        <v>0.56</v>
      </c>
      <c r="B62" s="255" t="n">
        <v>42.01</v>
      </c>
      <c r="C62" s="255" t="n">
        <v>42.95</v>
      </c>
      <c r="D62" s="255" t="n">
        <v>41.1</v>
      </c>
      <c r="E62" s="255" t="n">
        <v>12.13</v>
      </c>
      <c r="F62" s="256" t="n">
        <f aca="false">B62/$B$264</f>
        <v>0.131166479330586</v>
      </c>
    </row>
    <row r="63" customFormat="false" ht="12.75" hidden="false" customHeight="false" outlineLevel="0" collapsed="false">
      <c r="A63" s="255" t="n">
        <v>0.57</v>
      </c>
      <c r="B63" s="255" t="n">
        <v>43.305</v>
      </c>
      <c r="C63" s="255" t="n">
        <v>44.245</v>
      </c>
      <c r="D63" s="255" t="n">
        <v>42.385</v>
      </c>
      <c r="E63" s="255" t="n">
        <v>12.12</v>
      </c>
      <c r="F63" s="256" t="n">
        <f aca="false">B63/$B$264</f>
        <v>0.135209816410641</v>
      </c>
    </row>
    <row r="64" customFormat="false" ht="12.75" hidden="false" customHeight="false" outlineLevel="0" collapsed="false">
      <c r="A64" s="255" t="n">
        <v>0.58</v>
      </c>
      <c r="B64" s="255" t="n">
        <v>44.6</v>
      </c>
      <c r="C64" s="255" t="n">
        <v>45.54</v>
      </c>
      <c r="D64" s="255" t="n">
        <v>43.67</v>
      </c>
      <c r="E64" s="255" t="n">
        <v>12.11</v>
      </c>
      <c r="F64" s="256" t="n">
        <f aca="false">B64/$B$264</f>
        <v>0.139253153490696</v>
      </c>
    </row>
    <row r="65" customFormat="false" ht="12.75" hidden="false" customHeight="false" outlineLevel="0" collapsed="false">
      <c r="A65" s="255" t="n">
        <v>0.59</v>
      </c>
      <c r="B65" s="255" t="n">
        <v>45.905</v>
      </c>
      <c r="C65" s="255" t="n">
        <v>46.855</v>
      </c>
      <c r="D65" s="255" t="n">
        <v>44.97</v>
      </c>
      <c r="E65" s="255" t="n">
        <v>12.1</v>
      </c>
      <c r="F65" s="256" t="n">
        <f aca="false">B65/$B$264</f>
        <v>0.143327713250905</v>
      </c>
    </row>
    <row r="66" customFormat="false" ht="12.75" hidden="false" customHeight="false" outlineLevel="0" collapsed="false">
      <c r="A66" s="255" t="n">
        <v>0.6</v>
      </c>
      <c r="B66" s="255" t="n">
        <v>47.21</v>
      </c>
      <c r="C66" s="255" t="n">
        <v>48.17</v>
      </c>
      <c r="D66" s="255" t="n">
        <v>46.27</v>
      </c>
      <c r="E66" s="255" t="n">
        <v>12.09</v>
      </c>
      <c r="F66" s="256" t="n">
        <f aca="false">B66/$B$264</f>
        <v>0.147402273011115</v>
      </c>
    </row>
    <row r="67" customFormat="false" ht="12.75" hidden="false" customHeight="false" outlineLevel="0" collapsed="false">
      <c r="A67" s="255" t="n">
        <v>0.61</v>
      </c>
      <c r="B67" s="255" t="n">
        <v>48.525</v>
      </c>
      <c r="C67" s="255" t="n">
        <v>49.495</v>
      </c>
      <c r="D67" s="255" t="n">
        <v>47.58</v>
      </c>
      <c r="E67" s="255" t="n">
        <v>12.08</v>
      </c>
      <c r="F67" s="256" t="n">
        <f aca="false">B67/$B$264</f>
        <v>0.15150805545148</v>
      </c>
    </row>
    <row r="68" customFormat="false" ht="12.75" hidden="false" customHeight="false" outlineLevel="0" collapsed="false">
      <c r="A68" s="255" t="n">
        <v>0.62</v>
      </c>
      <c r="B68" s="255" t="n">
        <v>49.84</v>
      </c>
      <c r="C68" s="255" t="n">
        <v>50.82</v>
      </c>
      <c r="D68" s="255" t="n">
        <v>48.89</v>
      </c>
      <c r="E68" s="255" t="n">
        <v>12.07</v>
      </c>
      <c r="F68" s="256" t="n">
        <f aca="false">B68/$B$264</f>
        <v>0.155613837891845</v>
      </c>
    </row>
    <row r="69" customFormat="false" ht="12.75" hidden="false" customHeight="false" outlineLevel="0" collapsed="false">
      <c r="A69" s="255" t="n">
        <v>0.63</v>
      </c>
      <c r="B69" s="255" t="n">
        <v>51.17</v>
      </c>
      <c r="C69" s="255" t="n">
        <v>52.155</v>
      </c>
      <c r="D69" s="255" t="n">
        <v>50.21</v>
      </c>
      <c r="E69" s="255" t="n">
        <v>12.06</v>
      </c>
      <c r="F69" s="256" t="n">
        <f aca="false">B69/$B$264</f>
        <v>0.159766454352442</v>
      </c>
    </row>
    <row r="70" customFormat="false" ht="12.75" hidden="false" customHeight="false" outlineLevel="0" collapsed="false">
      <c r="A70" s="255" t="n">
        <v>0.64</v>
      </c>
      <c r="B70" s="255" t="n">
        <v>52.5</v>
      </c>
      <c r="C70" s="255" t="n">
        <v>53.49</v>
      </c>
      <c r="D70" s="255" t="n">
        <v>51.53</v>
      </c>
      <c r="E70" s="255" t="n">
        <v>12.05</v>
      </c>
      <c r="F70" s="256" t="n">
        <f aca="false">B70/$B$264</f>
        <v>0.163919070813039</v>
      </c>
    </row>
    <row r="71" customFormat="false" ht="12.75" hidden="false" customHeight="false" outlineLevel="0" collapsed="false">
      <c r="A71" s="255" t="n">
        <v>0.65</v>
      </c>
      <c r="B71" s="255" t="n">
        <v>53.84</v>
      </c>
      <c r="C71" s="255" t="n">
        <v>54.84</v>
      </c>
      <c r="D71" s="255" t="n">
        <v>52.865</v>
      </c>
      <c r="E71" s="255" t="n">
        <v>12.04</v>
      </c>
      <c r="F71" s="256" t="n">
        <f aca="false">B71/$B$264</f>
        <v>0.16810290995379</v>
      </c>
    </row>
    <row r="72" customFormat="false" ht="12.75" hidden="false" customHeight="false" outlineLevel="0" collapsed="false">
      <c r="A72" s="255" t="n">
        <v>0.66</v>
      </c>
      <c r="B72" s="255" t="n">
        <v>55.18</v>
      </c>
      <c r="C72" s="255" t="n">
        <v>56.19</v>
      </c>
      <c r="D72" s="255" t="n">
        <v>54.2</v>
      </c>
      <c r="E72" s="255" t="n">
        <v>12.03</v>
      </c>
      <c r="F72" s="256" t="n">
        <f aca="false">B72/$B$264</f>
        <v>0.172286749094542</v>
      </c>
    </row>
    <row r="73" customFormat="false" ht="12.75" hidden="false" customHeight="false" outlineLevel="0" collapsed="false">
      <c r="A73" s="255" t="n">
        <v>0.67</v>
      </c>
      <c r="B73" s="255" t="n">
        <v>56.53</v>
      </c>
      <c r="C73" s="255" t="n">
        <v>57.545</v>
      </c>
      <c r="D73" s="255" t="n">
        <v>55.54</v>
      </c>
      <c r="E73" s="255" t="n">
        <v>12.02</v>
      </c>
      <c r="F73" s="256" t="n">
        <f aca="false">B73/$B$264</f>
        <v>0.176501810915449</v>
      </c>
    </row>
    <row r="74" customFormat="false" ht="12.75" hidden="false" customHeight="false" outlineLevel="0" collapsed="false">
      <c r="A74" s="255" t="n">
        <v>0.68</v>
      </c>
      <c r="B74" s="255" t="n">
        <v>57.88</v>
      </c>
      <c r="C74" s="255" t="n">
        <v>58.9</v>
      </c>
      <c r="D74" s="255" t="n">
        <v>56.88</v>
      </c>
      <c r="E74" s="255" t="n">
        <v>12.01</v>
      </c>
      <c r="F74" s="256" t="n">
        <f aca="false">B74/$B$264</f>
        <v>0.180716872736356</v>
      </c>
    </row>
    <row r="75" customFormat="false" ht="12.75" hidden="false" customHeight="false" outlineLevel="0" collapsed="false">
      <c r="A75" s="255" t="n">
        <v>0.69</v>
      </c>
      <c r="B75" s="255" t="n">
        <v>59.235</v>
      </c>
      <c r="C75" s="255" t="n">
        <v>60.265</v>
      </c>
      <c r="D75" s="255" t="n">
        <v>58.23</v>
      </c>
      <c r="E75" s="255" t="n">
        <v>12</v>
      </c>
      <c r="F75" s="256" t="n">
        <f aca="false">B75/$B$264</f>
        <v>0.18494754589734</v>
      </c>
    </row>
    <row r="76" customFormat="false" ht="12.75" hidden="false" customHeight="false" outlineLevel="0" collapsed="false">
      <c r="A76" s="255" t="n">
        <v>0.7</v>
      </c>
      <c r="B76" s="255" t="n">
        <v>60.59</v>
      </c>
      <c r="C76" s="255" t="n">
        <v>61.63</v>
      </c>
      <c r="D76" s="255" t="n">
        <v>59.58</v>
      </c>
      <c r="E76" s="255" t="n">
        <v>11.99</v>
      </c>
      <c r="F76" s="256" t="n">
        <f aca="false">B76/$B$264</f>
        <v>0.189178219058324</v>
      </c>
    </row>
    <row r="77" customFormat="false" ht="12.75" hidden="false" customHeight="false" outlineLevel="0" collapsed="false">
      <c r="A77" s="255" t="n">
        <v>0.71</v>
      </c>
      <c r="B77" s="255" t="n">
        <v>61.955</v>
      </c>
      <c r="C77" s="255" t="n">
        <v>63</v>
      </c>
      <c r="D77" s="255" t="n">
        <v>60.94</v>
      </c>
      <c r="E77" s="255" t="n">
        <v>11.98</v>
      </c>
      <c r="F77" s="256" t="n">
        <f aca="false">B77/$B$264</f>
        <v>0.193440114899463</v>
      </c>
    </row>
    <row r="78" customFormat="false" ht="12.75" hidden="false" customHeight="false" outlineLevel="0" collapsed="false">
      <c r="A78" s="255" t="n">
        <v>0.72</v>
      </c>
      <c r="B78" s="255" t="n">
        <v>63.32</v>
      </c>
      <c r="C78" s="255" t="n">
        <v>64.37</v>
      </c>
      <c r="D78" s="255" t="n">
        <v>62.3</v>
      </c>
      <c r="E78" s="255" t="n">
        <v>11.97</v>
      </c>
      <c r="F78" s="256" t="n">
        <f aca="false">B78/$B$264</f>
        <v>0.197702010740602</v>
      </c>
    </row>
    <row r="79" customFormat="false" ht="12.75" hidden="false" customHeight="false" outlineLevel="0" collapsed="false">
      <c r="A79" s="255" t="n">
        <v>0.73</v>
      </c>
      <c r="B79" s="255" t="n">
        <v>64.695</v>
      </c>
      <c r="C79" s="255" t="n">
        <v>65.75</v>
      </c>
      <c r="D79" s="255" t="n">
        <v>63.665</v>
      </c>
      <c r="E79" s="255" t="n">
        <v>11.96</v>
      </c>
      <c r="F79" s="256" t="n">
        <f aca="false">B79/$B$264</f>
        <v>0.201995129261896</v>
      </c>
    </row>
    <row r="80" customFormat="false" ht="12.75" hidden="false" customHeight="false" outlineLevel="0" collapsed="false">
      <c r="A80" s="255" t="n">
        <v>0.74</v>
      </c>
      <c r="B80" s="255" t="n">
        <v>66.07</v>
      </c>
      <c r="C80" s="255" t="n">
        <v>67.13</v>
      </c>
      <c r="D80" s="255" t="n">
        <v>65.03</v>
      </c>
      <c r="E80" s="255" t="n">
        <v>11.95</v>
      </c>
      <c r="F80" s="256" t="n">
        <f aca="false">B80/$B$264</f>
        <v>0.20628824778319</v>
      </c>
    </row>
    <row r="81" customFormat="false" ht="12.75" hidden="false" customHeight="false" outlineLevel="0" collapsed="false">
      <c r="A81" s="255" t="n">
        <v>0.75</v>
      </c>
      <c r="B81" s="255" t="n">
        <v>67.45</v>
      </c>
      <c r="C81" s="255" t="n">
        <v>68.515</v>
      </c>
      <c r="D81" s="255" t="n">
        <v>66.4</v>
      </c>
      <c r="E81" s="255" t="n">
        <v>11.94</v>
      </c>
      <c r="F81" s="256" t="n">
        <f aca="false">B81/$B$264</f>
        <v>0.210596977644561</v>
      </c>
    </row>
    <row r="82" customFormat="false" ht="12.75" hidden="false" customHeight="false" outlineLevel="0" collapsed="false">
      <c r="A82" s="255" t="n">
        <v>0.76</v>
      </c>
      <c r="B82" s="255" t="n">
        <v>68.83</v>
      </c>
      <c r="C82" s="255" t="n">
        <v>69.9</v>
      </c>
      <c r="D82" s="255" t="n">
        <v>67.77</v>
      </c>
      <c r="E82" s="255" t="n">
        <v>11.93</v>
      </c>
      <c r="F82" s="256" t="n">
        <f aca="false">B82/$B$264</f>
        <v>0.214905707505932</v>
      </c>
    </row>
    <row r="83" customFormat="false" ht="12.75" hidden="false" customHeight="false" outlineLevel="0" collapsed="false">
      <c r="A83" s="255" t="n">
        <v>0.77</v>
      </c>
      <c r="B83" s="255" t="n">
        <v>70.21</v>
      </c>
      <c r="C83" s="255" t="n">
        <v>71.29</v>
      </c>
      <c r="D83" s="255" t="n">
        <v>69.15</v>
      </c>
      <c r="E83" s="255" t="n">
        <v>11.92</v>
      </c>
      <c r="F83" s="256" t="n">
        <f aca="false">B83/$B$264</f>
        <v>0.219214437367304</v>
      </c>
    </row>
    <row r="84" customFormat="false" ht="12.75" hidden="false" customHeight="false" outlineLevel="0" collapsed="false">
      <c r="A84" s="255" t="n">
        <v>0.78</v>
      </c>
      <c r="B84" s="255" t="n">
        <v>71.59</v>
      </c>
      <c r="C84" s="255" t="n">
        <v>72.68</v>
      </c>
      <c r="D84" s="255" t="n">
        <v>70.53</v>
      </c>
      <c r="E84" s="255" t="n">
        <v>11.91</v>
      </c>
      <c r="F84" s="256" t="n">
        <f aca="false">B84/$B$264</f>
        <v>0.223523167228675</v>
      </c>
    </row>
    <row r="85" customFormat="false" ht="12.75" hidden="false" customHeight="false" outlineLevel="0" collapsed="false">
      <c r="A85" s="255" t="n">
        <v>0.79</v>
      </c>
      <c r="B85" s="255" t="n">
        <v>72.98</v>
      </c>
      <c r="C85" s="255" t="n">
        <v>74.07</v>
      </c>
      <c r="D85" s="255" t="n">
        <v>71.91</v>
      </c>
      <c r="E85" s="255" t="n">
        <v>11.9</v>
      </c>
      <c r="F85" s="256" t="n">
        <f aca="false">B85/$B$264</f>
        <v>0.227863119770201</v>
      </c>
    </row>
    <row r="86" customFormat="false" ht="12.75" hidden="false" customHeight="false" outlineLevel="0" collapsed="false">
      <c r="A86" s="255" t="n">
        <v>0.8</v>
      </c>
      <c r="B86" s="255" t="n">
        <v>74.37</v>
      </c>
      <c r="C86" s="255" t="n">
        <v>75.46</v>
      </c>
      <c r="D86" s="255" t="n">
        <v>73.29</v>
      </c>
      <c r="E86" s="255" t="n">
        <v>11.89</v>
      </c>
      <c r="F86" s="256" t="n">
        <f aca="false">B86/$B$264</f>
        <v>0.232203072311727</v>
      </c>
    </row>
    <row r="87" customFormat="false" ht="12.75" hidden="false" customHeight="false" outlineLevel="0" collapsed="false">
      <c r="A87" s="255" t="n">
        <v>0.81</v>
      </c>
      <c r="B87" s="255" t="n">
        <v>75.765</v>
      </c>
      <c r="C87" s="255" t="n">
        <v>76.86</v>
      </c>
      <c r="D87" s="255" t="n">
        <v>74.68</v>
      </c>
      <c r="E87" s="255" t="n">
        <v>11.88</v>
      </c>
      <c r="F87" s="256" t="n">
        <f aca="false">B87/$B$264</f>
        <v>0.236558636193331</v>
      </c>
    </row>
    <row r="88" customFormat="false" ht="12.75" hidden="false" customHeight="false" outlineLevel="0" collapsed="false">
      <c r="A88" s="255" t="n">
        <v>0.82</v>
      </c>
      <c r="B88" s="255" t="n">
        <v>77.16</v>
      </c>
      <c r="C88" s="255" t="n">
        <v>78.26</v>
      </c>
      <c r="D88" s="255" t="n">
        <v>76.07</v>
      </c>
      <c r="E88" s="255" t="n">
        <v>11.87</v>
      </c>
      <c r="F88" s="256" t="n">
        <f aca="false">B88/$B$264</f>
        <v>0.240914200074934</v>
      </c>
    </row>
    <row r="89" customFormat="false" ht="12.75" hidden="false" customHeight="false" outlineLevel="0" collapsed="false">
      <c r="A89" s="255" t="n">
        <v>0.83</v>
      </c>
      <c r="B89" s="255" t="n">
        <v>78.56</v>
      </c>
      <c r="C89" s="255" t="n">
        <v>79.665</v>
      </c>
      <c r="D89" s="255" t="n">
        <v>77.46</v>
      </c>
      <c r="E89" s="255" t="n">
        <v>11.86</v>
      </c>
      <c r="F89" s="256" t="n">
        <f aca="false">B89/$B$264</f>
        <v>0.245285375296615</v>
      </c>
    </row>
    <row r="90" customFormat="false" ht="12.75" hidden="false" customHeight="false" outlineLevel="0" collapsed="false">
      <c r="A90" s="255" t="n">
        <v>0.84</v>
      </c>
      <c r="B90" s="255" t="n">
        <v>79.96</v>
      </c>
      <c r="C90" s="255" t="n">
        <v>81.07</v>
      </c>
      <c r="D90" s="255" t="n">
        <v>78.85</v>
      </c>
      <c r="E90" s="255" t="n">
        <v>11.85</v>
      </c>
      <c r="F90" s="256" t="n">
        <f aca="false">B90/$B$264</f>
        <v>0.249656550518296</v>
      </c>
    </row>
    <row r="91" customFormat="false" ht="12.75" hidden="false" customHeight="false" outlineLevel="0" collapsed="false">
      <c r="A91" s="255" t="n">
        <v>0.85</v>
      </c>
      <c r="B91" s="255" t="n">
        <v>81.36</v>
      </c>
      <c r="C91" s="255" t="n">
        <v>82.48</v>
      </c>
      <c r="D91" s="255" t="n">
        <v>80.25</v>
      </c>
      <c r="E91" s="255" t="n">
        <v>11.84</v>
      </c>
      <c r="F91" s="256" t="n">
        <f aca="false">B91/$B$264</f>
        <v>0.254027725739978</v>
      </c>
    </row>
    <row r="92" customFormat="false" ht="12.75" hidden="false" customHeight="false" outlineLevel="0" collapsed="false">
      <c r="A92" s="255" t="n">
        <v>0.86</v>
      </c>
      <c r="B92" s="255" t="n">
        <v>82.76</v>
      </c>
      <c r="C92" s="255" t="n">
        <v>83.89</v>
      </c>
      <c r="D92" s="255" t="n">
        <v>81.65</v>
      </c>
      <c r="E92" s="255" t="n">
        <v>11.83</v>
      </c>
      <c r="F92" s="256" t="n">
        <f aca="false">B92/$B$264</f>
        <v>0.258398900961659</v>
      </c>
    </row>
    <row r="93" customFormat="false" ht="12.75" hidden="false" customHeight="false" outlineLevel="0" collapsed="false">
      <c r="A93" s="255" t="n">
        <v>0.87</v>
      </c>
      <c r="B93" s="255" t="n">
        <v>84.17</v>
      </c>
      <c r="C93" s="255" t="n">
        <v>85.3</v>
      </c>
      <c r="D93" s="255" t="n">
        <v>83.055</v>
      </c>
      <c r="E93" s="255" t="n">
        <v>11.82</v>
      </c>
      <c r="F93" s="256" t="n">
        <f aca="false">B93/$B$264</f>
        <v>0.262801298863494</v>
      </c>
    </row>
    <row r="94" customFormat="false" ht="12.75" hidden="false" customHeight="false" outlineLevel="0" collapsed="false">
      <c r="A94" s="255" t="n">
        <v>0.88</v>
      </c>
      <c r="B94" s="255" t="n">
        <v>85.58</v>
      </c>
      <c r="C94" s="255" t="n">
        <v>86.71</v>
      </c>
      <c r="D94" s="255" t="n">
        <v>84.46</v>
      </c>
      <c r="E94" s="255" t="n">
        <v>11.81</v>
      </c>
      <c r="F94" s="256" t="n">
        <f aca="false">B94/$B$264</f>
        <v>0.26720369676533</v>
      </c>
    </row>
    <row r="95" customFormat="false" ht="12.75" hidden="false" customHeight="false" outlineLevel="0" collapsed="false">
      <c r="A95" s="255" t="n">
        <v>0.89</v>
      </c>
      <c r="B95" s="255" t="n">
        <v>86.99</v>
      </c>
      <c r="C95" s="255" t="n">
        <v>88.13</v>
      </c>
      <c r="D95" s="255" t="n">
        <v>85.865</v>
      </c>
      <c r="E95" s="255" t="n">
        <v>11.8</v>
      </c>
      <c r="F95" s="256" t="n">
        <f aca="false">B95/$B$264</f>
        <v>0.271606094667166</v>
      </c>
    </row>
    <row r="96" customFormat="false" ht="12.75" hidden="false" customHeight="false" outlineLevel="0" collapsed="false">
      <c r="A96" s="255" t="n">
        <v>0.9</v>
      </c>
      <c r="B96" s="255" t="n">
        <v>88.4</v>
      </c>
      <c r="C96" s="255" t="n">
        <v>89.55</v>
      </c>
      <c r="D96" s="255" t="n">
        <v>87.27</v>
      </c>
      <c r="E96" s="255" t="n">
        <v>11.79</v>
      </c>
      <c r="F96" s="256" t="n">
        <f aca="false">B96/$B$264</f>
        <v>0.276008492569002</v>
      </c>
    </row>
    <row r="97" customFormat="false" ht="12.75" hidden="false" customHeight="false" outlineLevel="0" collapsed="false">
      <c r="A97" s="255" t="n">
        <v>0.91</v>
      </c>
      <c r="B97" s="255" t="n">
        <v>89.815</v>
      </c>
      <c r="C97" s="255" t="n">
        <v>90.97</v>
      </c>
      <c r="D97" s="255" t="n">
        <v>88.68</v>
      </c>
      <c r="E97" s="255" t="n">
        <v>11.78</v>
      </c>
      <c r="F97" s="256" t="n">
        <f aca="false">B97/$B$264</f>
        <v>0.280426501810915</v>
      </c>
    </row>
    <row r="98" customFormat="false" ht="12.75" hidden="false" customHeight="false" outlineLevel="0" collapsed="false">
      <c r="A98" s="255" t="n">
        <v>0.92</v>
      </c>
      <c r="B98" s="255" t="n">
        <v>91.23</v>
      </c>
      <c r="C98" s="255" t="n">
        <v>92.39</v>
      </c>
      <c r="D98" s="255" t="n">
        <v>90.09</v>
      </c>
      <c r="E98" s="255" t="n">
        <v>11.77</v>
      </c>
      <c r="F98" s="256" t="n">
        <f aca="false">B98/$B$264</f>
        <v>0.284844511052829</v>
      </c>
    </row>
    <row r="99" customFormat="false" ht="12.75" hidden="false" customHeight="false" outlineLevel="0" collapsed="false">
      <c r="A99" s="255" t="n">
        <v>0.93</v>
      </c>
      <c r="B99" s="255" t="n">
        <v>92.65</v>
      </c>
      <c r="C99" s="255" t="n">
        <v>93.81</v>
      </c>
      <c r="D99" s="255" t="n">
        <v>91.505</v>
      </c>
      <c r="E99" s="255" t="n">
        <v>11.76</v>
      </c>
      <c r="F99" s="256" t="n">
        <f aca="false">B99/$B$264</f>
        <v>0.28927813163482</v>
      </c>
    </row>
    <row r="100" customFormat="false" ht="12.75" hidden="false" customHeight="false" outlineLevel="0" collapsed="false">
      <c r="A100" s="255" t="n">
        <v>0.94</v>
      </c>
      <c r="B100" s="255" t="n">
        <v>94.07</v>
      </c>
      <c r="C100" s="255" t="n">
        <v>95.23</v>
      </c>
      <c r="D100" s="255" t="n">
        <v>92.92</v>
      </c>
      <c r="E100" s="255" t="n">
        <v>11.75</v>
      </c>
      <c r="F100" s="256" t="n">
        <f aca="false">B100/$B$264</f>
        <v>0.29371175221681</v>
      </c>
    </row>
    <row r="101" customFormat="false" ht="12.75" hidden="false" customHeight="false" outlineLevel="0" collapsed="false">
      <c r="A101" s="255" t="n">
        <v>0.95</v>
      </c>
      <c r="B101" s="255" t="n">
        <v>95.495</v>
      </c>
      <c r="C101" s="255" t="n">
        <v>96.66</v>
      </c>
      <c r="D101" s="255" t="n">
        <v>94.34</v>
      </c>
      <c r="E101" s="255" t="n">
        <v>11.74</v>
      </c>
      <c r="F101" s="256" t="n">
        <f aca="false">B101/$B$264</f>
        <v>0.298160984138879</v>
      </c>
    </row>
    <row r="102" customFormat="false" ht="12.75" hidden="false" customHeight="false" outlineLevel="0" collapsed="false">
      <c r="A102" s="255" t="n">
        <v>0.96</v>
      </c>
      <c r="B102" s="255" t="n">
        <v>96.92</v>
      </c>
      <c r="C102" s="255" t="n">
        <v>98.09</v>
      </c>
      <c r="D102" s="255" t="n">
        <v>95.76</v>
      </c>
      <c r="E102" s="255" t="n">
        <v>11.73</v>
      </c>
      <c r="F102" s="256" t="n">
        <f aca="false">B102/$B$264</f>
        <v>0.302610216060947</v>
      </c>
    </row>
    <row r="103" customFormat="false" ht="12.75" hidden="false" customHeight="false" outlineLevel="0" collapsed="false">
      <c r="A103" s="255" t="n">
        <v>0.97</v>
      </c>
      <c r="B103" s="255" t="n">
        <v>98.345</v>
      </c>
      <c r="C103" s="255" t="n">
        <v>99.52</v>
      </c>
      <c r="D103" s="255" t="n">
        <v>97.18</v>
      </c>
      <c r="E103" s="255" t="n">
        <v>11.72</v>
      </c>
      <c r="F103" s="256" t="n">
        <f aca="false">B103/$B$264</f>
        <v>0.307059447983015</v>
      </c>
    </row>
    <row r="104" customFormat="false" ht="12.75" hidden="false" customHeight="false" outlineLevel="0" collapsed="false">
      <c r="A104" s="255" t="n">
        <v>0.98</v>
      </c>
      <c r="B104" s="255" t="n">
        <v>99.77</v>
      </c>
      <c r="C104" s="255" t="n">
        <v>100.95</v>
      </c>
      <c r="D104" s="255" t="n">
        <v>98.6</v>
      </c>
      <c r="E104" s="255" t="n">
        <v>11.71</v>
      </c>
      <c r="F104" s="256" t="n">
        <f aca="false">B104/$B$264</f>
        <v>0.311508679905083</v>
      </c>
    </row>
    <row r="105" customFormat="false" ht="12.75" hidden="false" customHeight="false" outlineLevel="0" collapsed="false">
      <c r="A105" s="255" t="n">
        <v>0.99</v>
      </c>
      <c r="B105" s="255" t="n">
        <v>101.195</v>
      </c>
      <c r="C105" s="255" t="n">
        <v>102.38</v>
      </c>
      <c r="D105" s="255" t="n">
        <v>100.025</v>
      </c>
      <c r="E105" s="255" t="n">
        <v>11.7</v>
      </c>
      <c r="F105" s="256" t="n">
        <f aca="false">B105/$B$264</f>
        <v>0.315957911827151</v>
      </c>
    </row>
    <row r="106" customFormat="false" ht="12.75" hidden="false" customHeight="false" outlineLevel="0" collapsed="false">
      <c r="A106" s="255" t="n">
        <v>1</v>
      </c>
      <c r="B106" s="255" t="n">
        <v>102.62</v>
      </c>
      <c r="C106" s="255" t="n">
        <v>103.81</v>
      </c>
      <c r="D106" s="255" t="n">
        <v>101.45</v>
      </c>
      <c r="E106" s="255" t="n">
        <v>11.69</v>
      </c>
      <c r="F106" s="256" t="n">
        <f aca="false">B106/$B$264</f>
        <v>0.320407143749219</v>
      </c>
    </row>
    <row r="107" customFormat="false" ht="12.75" hidden="false" customHeight="false" outlineLevel="0" collapsed="false">
      <c r="A107" s="255" t="n">
        <v>1.01</v>
      </c>
      <c r="B107" s="255" t="n">
        <v>104.055</v>
      </c>
      <c r="C107" s="255" t="n">
        <v>105.245</v>
      </c>
      <c r="D107" s="255" t="n">
        <v>102.875</v>
      </c>
      <c r="E107" s="255" t="n">
        <v>11.68</v>
      </c>
      <c r="F107" s="256" t="n">
        <f aca="false">B107/$B$264</f>
        <v>0.324887598351443</v>
      </c>
    </row>
    <row r="108" customFormat="false" ht="12.75" hidden="false" customHeight="false" outlineLevel="0" collapsed="false">
      <c r="A108" s="255" t="n">
        <v>1.02</v>
      </c>
      <c r="B108" s="255" t="n">
        <v>105.49</v>
      </c>
      <c r="C108" s="255" t="n">
        <v>106.68</v>
      </c>
      <c r="D108" s="255" t="n">
        <v>104.3</v>
      </c>
      <c r="E108" s="255" t="n">
        <v>11.67</v>
      </c>
      <c r="F108" s="256" t="n">
        <f aca="false">B108/$B$264</f>
        <v>0.329368052953666</v>
      </c>
    </row>
    <row r="109" customFormat="false" ht="12.75" hidden="false" customHeight="false" outlineLevel="0" collapsed="false">
      <c r="A109" s="255" t="n">
        <v>1.03</v>
      </c>
      <c r="B109" s="255" t="n">
        <v>106.925</v>
      </c>
      <c r="C109" s="255" t="n">
        <v>108.12</v>
      </c>
      <c r="D109" s="255" t="n">
        <v>105.735</v>
      </c>
      <c r="E109" s="255" t="n">
        <v>11.66</v>
      </c>
      <c r="F109" s="256" t="n">
        <f aca="false">B109/$B$264</f>
        <v>0.333848507555889</v>
      </c>
    </row>
    <row r="110" customFormat="false" ht="12.75" hidden="false" customHeight="false" outlineLevel="0" collapsed="false">
      <c r="A110" s="255" t="n">
        <v>1.04</v>
      </c>
      <c r="B110" s="255" t="n">
        <v>108.36</v>
      </c>
      <c r="C110" s="255" t="n">
        <v>109.56</v>
      </c>
      <c r="D110" s="255" t="n">
        <v>107.17</v>
      </c>
      <c r="E110" s="255" t="n">
        <v>11.65</v>
      </c>
      <c r="F110" s="256" t="n">
        <f aca="false">B110/$B$264</f>
        <v>0.338328962158112</v>
      </c>
    </row>
    <row r="111" customFormat="false" ht="12.75" hidden="false" customHeight="false" outlineLevel="0" collapsed="false">
      <c r="A111" s="255" t="n">
        <v>1.05</v>
      </c>
      <c r="B111" s="255" t="n">
        <v>109.8</v>
      </c>
      <c r="C111" s="255" t="n">
        <v>111.005</v>
      </c>
      <c r="D111" s="255" t="n">
        <v>108.605</v>
      </c>
      <c r="E111" s="255" t="n">
        <v>11.64</v>
      </c>
      <c r="F111" s="256" t="n">
        <f aca="false">B111/$B$264</f>
        <v>0.342825028100412</v>
      </c>
    </row>
    <row r="112" customFormat="false" ht="12.75" hidden="false" customHeight="false" outlineLevel="0" collapsed="false">
      <c r="A112" s="255" t="n">
        <v>1.06</v>
      </c>
      <c r="B112" s="255" t="n">
        <v>111.24</v>
      </c>
      <c r="C112" s="255" t="n">
        <v>112.45</v>
      </c>
      <c r="D112" s="255" t="n">
        <v>110.04</v>
      </c>
      <c r="E112" s="255" t="n">
        <v>11.63</v>
      </c>
      <c r="F112" s="256" t="n">
        <f aca="false">B112/$B$264</f>
        <v>0.347321094042713</v>
      </c>
    </row>
    <row r="113" customFormat="false" ht="12.75" hidden="false" customHeight="false" outlineLevel="0" collapsed="false">
      <c r="A113" s="255" t="n">
        <v>1.07</v>
      </c>
      <c r="B113" s="255" t="n">
        <v>112.68</v>
      </c>
      <c r="C113" s="255" t="n">
        <v>113.89</v>
      </c>
      <c r="D113" s="255" t="n">
        <v>111.475</v>
      </c>
      <c r="E113" s="255" t="n">
        <v>11.62</v>
      </c>
      <c r="F113" s="256" t="n">
        <f aca="false">B113/$B$264</f>
        <v>0.351817159985013</v>
      </c>
    </row>
    <row r="114" customFormat="false" ht="12.75" hidden="false" customHeight="false" outlineLevel="0" collapsed="false">
      <c r="A114" s="255" t="n">
        <v>1.08</v>
      </c>
      <c r="B114" s="255" t="n">
        <v>114.12</v>
      </c>
      <c r="C114" s="255" t="n">
        <v>115.33</v>
      </c>
      <c r="D114" s="255" t="n">
        <v>112.91</v>
      </c>
      <c r="E114" s="255" t="n">
        <v>11.61</v>
      </c>
      <c r="F114" s="256" t="n">
        <f aca="false">B114/$B$264</f>
        <v>0.356313225927314</v>
      </c>
    </row>
    <row r="115" customFormat="false" ht="12.75" hidden="false" customHeight="false" outlineLevel="0" collapsed="false">
      <c r="A115" s="255" t="n">
        <v>1.09</v>
      </c>
      <c r="B115" s="255" t="n">
        <v>115.56</v>
      </c>
      <c r="C115" s="255" t="n">
        <v>116.78</v>
      </c>
      <c r="D115" s="255" t="n">
        <v>114.35</v>
      </c>
      <c r="E115" s="255" t="n">
        <v>11.6</v>
      </c>
      <c r="F115" s="256" t="n">
        <f aca="false">B115/$B$264</f>
        <v>0.360809291869614</v>
      </c>
    </row>
    <row r="116" customFormat="false" ht="12.75" hidden="false" customHeight="false" outlineLevel="0" collapsed="false">
      <c r="A116" s="255" t="n">
        <v>1.1</v>
      </c>
      <c r="B116" s="255" t="n">
        <v>117</v>
      </c>
      <c r="C116" s="255" t="n">
        <v>118.23</v>
      </c>
      <c r="D116" s="255" t="n">
        <v>115.79</v>
      </c>
      <c r="E116" s="255" t="n">
        <v>11.59</v>
      </c>
      <c r="F116" s="256" t="n">
        <f aca="false">B116/$B$264</f>
        <v>0.365305357811915</v>
      </c>
    </row>
    <row r="117" customFormat="false" ht="12.75" hidden="false" customHeight="false" outlineLevel="0" collapsed="false">
      <c r="A117" s="260" t="str">
        <f aca="false">$A$4</f>
        <v>Sounding(m)</v>
      </c>
      <c r="B117" s="260" t="str">
        <f aca="false">$B$4</f>
        <v>even keel</v>
      </c>
      <c r="C117" s="260" t="str">
        <f aca="false">$C$4</f>
        <v>-0.5 bow</v>
      </c>
      <c r="D117" s="260" t="str">
        <f aca="false">$D$4</f>
        <v>0.5 stern</v>
      </c>
      <c r="E117" s="260" t="str">
        <f aca="false">$E$4</f>
        <v>Ullage</v>
      </c>
      <c r="F117" s="262" t="str">
        <f aca="false">$F$4</f>
        <v>% fill</v>
      </c>
    </row>
    <row r="118" customFormat="false" ht="12.75" hidden="false" customHeight="false" outlineLevel="0" collapsed="false">
      <c r="A118" s="255" t="n">
        <v>1.11</v>
      </c>
      <c r="B118" s="255" t="n">
        <v>118.445</v>
      </c>
      <c r="C118" s="255" t="n">
        <v>119.675</v>
      </c>
      <c r="D118" s="255" t="n">
        <v>117.235</v>
      </c>
      <c r="E118" s="255" t="n">
        <v>11.58</v>
      </c>
      <c r="F118" s="256" t="n">
        <f aca="false">B118/$B$264</f>
        <v>0.369817035094292</v>
      </c>
    </row>
    <row r="119" customFormat="false" ht="12.75" hidden="false" customHeight="false" outlineLevel="0" collapsed="false">
      <c r="A119" s="255" t="n">
        <v>1.12</v>
      </c>
      <c r="B119" s="255" t="n">
        <v>119.89</v>
      </c>
      <c r="C119" s="255" t="n">
        <v>121.12</v>
      </c>
      <c r="D119" s="255" t="n">
        <v>118.68</v>
      </c>
      <c r="E119" s="255" t="n">
        <v>11.57</v>
      </c>
      <c r="F119" s="256" t="n">
        <f aca="false">B119/$B$264</f>
        <v>0.37432871237667</v>
      </c>
    </row>
    <row r="120" customFormat="false" ht="12.75" hidden="false" customHeight="false" outlineLevel="0" collapsed="false">
      <c r="A120" s="255" t="n">
        <v>1.13</v>
      </c>
      <c r="B120" s="255" t="n">
        <v>121.34</v>
      </c>
      <c r="C120" s="255" t="n">
        <v>122.57</v>
      </c>
      <c r="D120" s="255" t="n">
        <v>120.12</v>
      </c>
      <c r="E120" s="255" t="n">
        <v>11.56</v>
      </c>
      <c r="F120" s="256" t="n">
        <f aca="false">B120/$B$264</f>
        <v>0.378856000999126</v>
      </c>
    </row>
    <row r="121" customFormat="false" ht="12.75" hidden="false" customHeight="false" outlineLevel="0" collapsed="false">
      <c r="A121" s="255" t="n">
        <v>1.14</v>
      </c>
      <c r="B121" s="255" t="n">
        <v>122.79</v>
      </c>
      <c r="C121" s="255" t="n">
        <v>124.02</v>
      </c>
      <c r="D121" s="255" t="n">
        <v>121.56</v>
      </c>
      <c r="E121" s="255" t="n">
        <v>11.55</v>
      </c>
      <c r="F121" s="256" t="n">
        <f aca="false">B121/$B$264</f>
        <v>0.383383289621581</v>
      </c>
    </row>
    <row r="122" customFormat="false" ht="12.75" hidden="false" customHeight="false" outlineLevel="0" collapsed="false">
      <c r="A122" s="255" t="n">
        <v>1.15</v>
      </c>
      <c r="B122" s="255" t="n">
        <v>124.235</v>
      </c>
      <c r="C122" s="255" t="n">
        <v>125.47</v>
      </c>
      <c r="D122" s="255" t="n">
        <v>123.005</v>
      </c>
      <c r="E122" s="255" t="n">
        <v>11.54</v>
      </c>
      <c r="F122" s="256" t="n">
        <f aca="false">B122/$B$264</f>
        <v>0.387894966903959</v>
      </c>
    </row>
    <row r="123" customFormat="false" ht="12.75" hidden="false" customHeight="false" outlineLevel="0" collapsed="false">
      <c r="A123" s="255" t="n">
        <v>1.16</v>
      </c>
      <c r="B123" s="255" t="n">
        <v>125.68</v>
      </c>
      <c r="C123" s="255" t="n">
        <v>126.92</v>
      </c>
      <c r="D123" s="255" t="n">
        <v>124.45</v>
      </c>
      <c r="E123" s="255" t="n">
        <v>11.53</v>
      </c>
      <c r="F123" s="256" t="n">
        <f aca="false">B123/$B$264</f>
        <v>0.392406644186337</v>
      </c>
    </row>
    <row r="124" customFormat="false" ht="12.75" hidden="false" customHeight="false" outlineLevel="0" collapsed="false">
      <c r="A124" s="255" t="n">
        <v>1.17</v>
      </c>
      <c r="B124" s="255" t="n">
        <v>127.13</v>
      </c>
      <c r="C124" s="255" t="n">
        <v>128.37</v>
      </c>
      <c r="D124" s="255" t="n">
        <v>125.9</v>
      </c>
      <c r="E124" s="255" t="n">
        <v>11.52</v>
      </c>
      <c r="F124" s="256" t="n">
        <f aca="false">B124/$B$264</f>
        <v>0.396933932808792</v>
      </c>
    </row>
    <row r="125" customFormat="false" ht="12.75" hidden="false" customHeight="false" outlineLevel="0" collapsed="false">
      <c r="A125" s="255" t="n">
        <v>1.18</v>
      </c>
      <c r="B125" s="255" t="n">
        <v>128.58</v>
      </c>
      <c r="C125" s="255" t="n">
        <v>129.82</v>
      </c>
      <c r="D125" s="255" t="n">
        <v>127.35</v>
      </c>
      <c r="E125" s="255" t="n">
        <v>11.51</v>
      </c>
      <c r="F125" s="256" t="n">
        <f aca="false">B125/$B$264</f>
        <v>0.401461221431248</v>
      </c>
    </row>
    <row r="126" customFormat="false" ht="12.75" hidden="false" customHeight="false" outlineLevel="0" collapsed="false">
      <c r="A126" s="255" t="n">
        <v>1.19</v>
      </c>
      <c r="B126" s="255" t="n">
        <v>130.03</v>
      </c>
      <c r="C126" s="255" t="n">
        <v>131.275</v>
      </c>
      <c r="D126" s="255" t="n">
        <v>128.8</v>
      </c>
      <c r="E126" s="255" t="n">
        <v>11.5</v>
      </c>
      <c r="F126" s="256" t="n">
        <f aca="false">B126/$B$264</f>
        <v>0.405988510053703</v>
      </c>
    </row>
    <row r="127" customFormat="false" ht="12.75" hidden="false" customHeight="false" outlineLevel="0" collapsed="false">
      <c r="A127" s="255" t="n">
        <v>1.2</v>
      </c>
      <c r="B127" s="255" t="n">
        <v>131.48</v>
      </c>
      <c r="C127" s="255" t="n">
        <v>132.73</v>
      </c>
      <c r="D127" s="255" t="n">
        <v>130.25</v>
      </c>
      <c r="E127" s="255" t="n">
        <v>11.49</v>
      </c>
      <c r="F127" s="256" t="n">
        <f aca="false">B127/$B$264</f>
        <v>0.410515798676158</v>
      </c>
    </row>
    <row r="128" customFormat="false" ht="12.75" hidden="false" customHeight="false" outlineLevel="0" collapsed="false">
      <c r="A128" s="255" t="n">
        <v>1.21</v>
      </c>
      <c r="B128" s="255" t="n">
        <v>132.935</v>
      </c>
      <c r="C128" s="255" t="n">
        <v>134.185</v>
      </c>
      <c r="D128" s="255" t="n">
        <v>131.7</v>
      </c>
      <c r="E128" s="255" t="n">
        <v>11.48</v>
      </c>
      <c r="F128" s="256" t="n">
        <f aca="false">B128/$B$264</f>
        <v>0.415058698638691</v>
      </c>
    </row>
    <row r="129" customFormat="false" ht="12.75" hidden="false" customHeight="false" outlineLevel="0" collapsed="false">
      <c r="A129" s="255" t="n">
        <v>1.22</v>
      </c>
      <c r="B129" s="255" t="n">
        <v>134.39</v>
      </c>
      <c r="C129" s="255" t="n">
        <v>135.64</v>
      </c>
      <c r="D129" s="255" t="n">
        <v>133.15</v>
      </c>
      <c r="E129" s="255" t="n">
        <v>11.47</v>
      </c>
      <c r="F129" s="256" t="n">
        <f aca="false">B129/$B$264</f>
        <v>0.419601598601224</v>
      </c>
    </row>
    <row r="130" customFormat="false" ht="12.75" hidden="false" customHeight="false" outlineLevel="0" collapsed="false">
      <c r="A130" s="255" t="n">
        <v>1.23</v>
      </c>
      <c r="B130" s="255" t="n">
        <v>135.845</v>
      </c>
      <c r="C130" s="255" t="n">
        <v>137.095</v>
      </c>
      <c r="D130" s="255" t="n">
        <v>134.6</v>
      </c>
      <c r="E130" s="255" t="n">
        <v>11.46</v>
      </c>
      <c r="F130" s="256" t="n">
        <f aca="false">B130/$B$264</f>
        <v>0.424144498563757</v>
      </c>
    </row>
    <row r="131" customFormat="false" ht="12.75" hidden="false" customHeight="false" outlineLevel="0" collapsed="false">
      <c r="A131" s="255" t="n">
        <v>1.24</v>
      </c>
      <c r="B131" s="255" t="n">
        <v>137.3</v>
      </c>
      <c r="C131" s="255" t="n">
        <v>138.55</v>
      </c>
      <c r="D131" s="255" t="n">
        <v>136.05</v>
      </c>
      <c r="E131" s="255" t="n">
        <v>11.45</v>
      </c>
      <c r="F131" s="256" t="n">
        <f aca="false">B131/$B$264</f>
        <v>0.42868739852629</v>
      </c>
    </row>
    <row r="132" customFormat="false" ht="12.75" hidden="false" customHeight="false" outlineLevel="0" collapsed="false">
      <c r="A132" s="255" t="n">
        <v>1.25</v>
      </c>
      <c r="B132" s="255" t="n">
        <v>138.755</v>
      </c>
      <c r="C132" s="255" t="n">
        <v>140.005</v>
      </c>
      <c r="D132" s="255" t="n">
        <v>137.505</v>
      </c>
      <c r="E132" s="255" t="n">
        <v>11.44</v>
      </c>
      <c r="F132" s="256" t="n">
        <f aca="false">B132/$B$264</f>
        <v>0.433230298488822</v>
      </c>
    </row>
    <row r="133" customFormat="false" ht="12.75" hidden="false" customHeight="false" outlineLevel="0" collapsed="false">
      <c r="A133" s="255" t="n">
        <v>1.26</v>
      </c>
      <c r="B133" s="255" t="n">
        <v>140.21</v>
      </c>
      <c r="C133" s="255" t="n">
        <v>141.46</v>
      </c>
      <c r="D133" s="255" t="n">
        <v>138.96</v>
      </c>
      <c r="E133" s="255" t="n">
        <v>11.43</v>
      </c>
      <c r="F133" s="256" t="n">
        <f aca="false">B133/$B$264</f>
        <v>0.437773198451355</v>
      </c>
    </row>
    <row r="134" customFormat="false" ht="12.75" hidden="false" customHeight="false" outlineLevel="0" collapsed="false">
      <c r="A134" s="255" t="n">
        <v>1.27</v>
      </c>
      <c r="B134" s="255" t="n">
        <v>141.665</v>
      </c>
      <c r="C134" s="255" t="n">
        <v>142.92</v>
      </c>
      <c r="D134" s="255" t="n">
        <v>140.41</v>
      </c>
      <c r="E134" s="255" t="n">
        <v>11.42</v>
      </c>
      <c r="F134" s="256" t="n">
        <f aca="false">B134/$B$264</f>
        <v>0.442316098413888</v>
      </c>
    </row>
    <row r="135" customFormat="false" ht="12.75" hidden="false" customHeight="false" outlineLevel="0" collapsed="false">
      <c r="A135" s="255" t="n">
        <v>1.28</v>
      </c>
      <c r="B135" s="255" t="n">
        <v>143.12</v>
      </c>
      <c r="C135" s="255" t="n">
        <v>144.38</v>
      </c>
      <c r="D135" s="255" t="n">
        <v>141.86</v>
      </c>
      <c r="E135" s="255" t="n">
        <v>11.41</v>
      </c>
      <c r="F135" s="256" t="n">
        <f aca="false">B135/$B$264</f>
        <v>0.446858998376421</v>
      </c>
    </row>
    <row r="136" customFormat="false" ht="12.75" hidden="false" customHeight="false" outlineLevel="0" collapsed="false">
      <c r="A136" s="255" t="n">
        <v>1.29</v>
      </c>
      <c r="B136" s="255" t="n">
        <v>144.575</v>
      </c>
      <c r="C136" s="255" t="n">
        <v>145.84</v>
      </c>
      <c r="D136" s="255" t="n">
        <v>143.32</v>
      </c>
      <c r="E136" s="255" t="n">
        <v>11.4</v>
      </c>
      <c r="F136" s="256" t="n">
        <f aca="false">B136/$B$264</f>
        <v>0.451401898338953</v>
      </c>
    </row>
    <row r="137" customFormat="false" ht="12.75" hidden="false" customHeight="false" outlineLevel="0" collapsed="false">
      <c r="A137" s="255" t="n">
        <v>1.3</v>
      </c>
      <c r="B137" s="255" t="n">
        <v>146.03</v>
      </c>
      <c r="C137" s="255" t="n">
        <v>147.3</v>
      </c>
      <c r="D137" s="255" t="n">
        <v>144.78</v>
      </c>
      <c r="E137" s="255" t="n">
        <v>11.39</v>
      </c>
      <c r="F137" s="256" t="n">
        <f aca="false">B137/$B$264</f>
        <v>0.455944798301486</v>
      </c>
    </row>
    <row r="138" customFormat="false" ht="12.75" hidden="false" customHeight="false" outlineLevel="0" collapsed="false">
      <c r="A138" s="255" t="n">
        <v>1.31</v>
      </c>
      <c r="B138" s="255" t="n">
        <v>147.49</v>
      </c>
      <c r="C138" s="255" t="n">
        <v>148.76</v>
      </c>
      <c r="D138" s="255" t="n">
        <v>146.235</v>
      </c>
      <c r="E138" s="255" t="n">
        <v>11.38</v>
      </c>
      <c r="F138" s="256" t="n">
        <f aca="false">B138/$B$264</f>
        <v>0.460503309604096</v>
      </c>
    </row>
    <row r="139" customFormat="false" ht="12.75" hidden="false" customHeight="false" outlineLevel="0" collapsed="false">
      <c r="A139" s="255" t="n">
        <v>1.32</v>
      </c>
      <c r="B139" s="255" t="n">
        <v>148.95</v>
      </c>
      <c r="C139" s="255" t="n">
        <v>150.22</v>
      </c>
      <c r="D139" s="255" t="n">
        <v>147.69</v>
      </c>
      <c r="E139" s="255" t="n">
        <v>11.37</v>
      </c>
      <c r="F139" s="256" t="n">
        <f aca="false">B139/$B$264</f>
        <v>0.465061820906707</v>
      </c>
    </row>
    <row r="140" customFormat="false" ht="12.75" hidden="false" customHeight="false" outlineLevel="0" collapsed="false">
      <c r="A140" s="255" t="n">
        <v>1.33</v>
      </c>
      <c r="B140" s="255" t="n">
        <v>150.41</v>
      </c>
      <c r="C140" s="255" t="n">
        <v>151.685</v>
      </c>
      <c r="D140" s="255" t="n">
        <v>149.15</v>
      </c>
      <c r="E140" s="255" t="n">
        <v>11.36</v>
      </c>
      <c r="F140" s="256" t="n">
        <f aca="false">B140/$B$264</f>
        <v>0.469620332209317</v>
      </c>
    </row>
    <row r="141" customFormat="false" ht="12.75" hidden="false" customHeight="false" outlineLevel="0" collapsed="false">
      <c r="A141" s="255" t="n">
        <v>1.34</v>
      </c>
      <c r="B141" s="255" t="n">
        <v>151.87</v>
      </c>
      <c r="C141" s="255" t="n">
        <v>153.15</v>
      </c>
      <c r="D141" s="255" t="n">
        <v>150.61</v>
      </c>
      <c r="E141" s="255" t="n">
        <v>11.35</v>
      </c>
      <c r="F141" s="256" t="n">
        <f aca="false">B141/$B$264</f>
        <v>0.474178843511927</v>
      </c>
    </row>
    <row r="142" customFormat="false" ht="12.75" hidden="false" customHeight="false" outlineLevel="0" collapsed="false">
      <c r="A142" s="255" t="n">
        <v>1.35</v>
      </c>
      <c r="B142" s="255" t="n">
        <v>153.335</v>
      </c>
      <c r="C142" s="255" t="n">
        <v>154.61</v>
      </c>
      <c r="D142" s="255" t="n">
        <v>152.07</v>
      </c>
      <c r="E142" s="255" t="n">
        <v>11.34</v>
      </c>
      <c r="F142" s="256" t="n">
        <f aca="false">B142/$B$264</f>
        <v>0.478752966154615</v>
      </c>
    </row>
    <row r="143" customFormat="false" ht="12.75" hidden="false" customHeight="false" outlineLevel="0" collapsed="false">
      <c r="A143" s="255" t="n">
        <v>1.36</v>
      </c>
      <c r="B143" s="255" t="n">
        <v>154.8</v>
      </c>
      <c r="C143" s="255" t="n">
        <v>156.07</v>
      </c>
      <c r="D143" s="255" t="n">
        <v>153.53</v>
      </c>
      <c r="E143" s="255" t="n">
        <v>11.33</v>
      </c>
      <c r="F143" s="256" t="n">
        <f aca="false">B143/$B$264</f>
        <v>0.483327088797302</v>
      </c>
    </row>
    <row r="144" customFormat="false" ht="12.75" hidden="false" customHeight="false" outlineLevel="0" collapsed="false">
      <c r="A144" s="255" t="n">
        <v>1.37</v>
      </c>
      <c r="B144" s="255" t="n">
        <v>156.26</v>
      </c>
      <c r="C144" s="255" t="n">
        <v>157.535</v>
      </c>
      <c r="D144" s="255" t="n">
        <v>154.99</v>
      </c>
      <c r="E144" s="255" t="n">
        <v>11.32</v>
      </c>
      <c r="F144" s="256" t="n">
        <f aca="false">B144/$B$264</f>
        <v>0.487885600099913</v>
      </c>
    </row>
    <row r="145" customFormat="false" ht="12.75" hidden="false" customHeight="false" outlineLevel="0" collapsed="false">
      <c r="A145" s="255" t="n">
        <v>1.38</v>
      </c>
      <c r="B145" s="255" t="n">
        <v>157.72</v>
      </c>
      <c r="C145" s="255" t="n">
        <v>159</v>
      </c>
      <c r="D145" s="255" t="n">
        <v>156.45</v>
      </c>
      <c r="E145" s="255" t="n">
        <v>11.31</v>
      </c>
      <c r="F145" s="256" t="n">
        <f aca="false">B145/$B$264</f>
        <v>0.492444111402523</v>
      </c>
    </row>
    <row r="146" customFormat="false" ht="12.75" hidden="false" customHeight="false" outlineLevel="0" collapsed="false">
      <c r="A146" s="255" t="n">
        <v>1.39</v>
      </c>
      <c r="B146" s="255" t="n">
        <v>159.185</v>
      </c>
      <c r="C146" s="255" t="n">
        <v>160.465</v>
      </c>
      <c r="D146" s="255" t="n">
        <v>157.91</v>
      </c>
      <c r="E146" s="255" t="n">
        <v>11.3</v>
      </c>
      <c r="F146" s="256" t="n">
        <f aca="false">B146/$B$264</f>
        <v>0.497018234045211</v>
      </c>
    </row>
    <row r="147" customFormat="false" ht="12.75" hidden="false" customHeight="false" outlineLevel="0" collapsed="false">
      <c r="A147" s="255" t="n">
        <v>1.4</v>
      </c>
      <c r="B147" s="255" t="n">
        <v>160.65</v>
      </c>
      <c r="C147" s="255" t="n">
        <v>161.93</v>
      </c>
      <c r="D147" s="255" t="n">
        <v>159.37</v>
      </c>
      <c r="E147" s="255" t="n">
        <v>11.29</v>
      </c>
      <c r="F147" s="256" t="n">
        <f aca="false">B147/$B$264</f>
        <v>0.501592356687898</v>
      </c>
    </row>
    <row r="148" customFormat="false" ht="12.75" hidden="false" customHeight="false" outlineLevel="0" collapsed="false">
      <c r="A148" s="255" t="n">
        <v>1.41</v>
      </c>
      <c r="B148" s="255" t="n">
        <v>162.115</v>
      </c>
      <c r="C148" s="255" t="n">
        <v>163.4</v>
      </c>
      <c r="D148" s="255" t="n">
        <v>160.835</v>
      </c>
      <c r="E148" s="255" t="n">
        <v>11.28</v>
      </c>
      <c r="F148" s="256" t="n">
        <f aca="false">B148/$B$264</f>
        <v>0.506166479330586</v>
      </c>
    </row>
    <row r="149" customFormat="false" ht="12.75" hidden="false" customHeight="false" outlineLevel="0" collapsed="false">
      <c r="A149" s="255" t="n">
        <v>1.42</v>
      </c>
      <c r="B149" s="255" t="n">
        <v>163.58</v>
      </c>
      <c r="C149" s="255" t="n">
        <v>164.87</v>
      </c>
      <c r="D149" s="255" t="n">
        <v>162.3</v>
      </c>
      <c r="E149" s="255" t="n">
        <v>11.27</v>
      </c>
      <c r="F149" s="256" t="n">
        <f aca="false">B149/$B$264</f>
        <v>0.510740601973273</v>
      </c>
    </row>
    <row r="150" customFormat="false" ht="12.75" hidden="false" customHeight="false" outlineLevel="0" collapsed="false">
      <c r="A150" s="255" t="n">
        <v>1.43</v>
      </c>
      <c r="B150" s="255" t="n">
        <v>165.045</v>
      </c>
      <c r="C150" s="255" t="n">
        <v>166.335</v>
      </c>
      <c r="D150" s="255" t="n">
        <v>163.765</v>
      </c>
      <c r="E150" s="255" t="n">
        <v>11.26</v>
      </c>
      <c r="F150" s="256" t="n">
        <f aca="false">B150/$B$264</f>
        <v>0.515314724615961</v>
      </c>
    </row>
    <row r="151" customFormat="false" ht="12.75" hidden="false" customHeight="false" outlineLevel="0" collapsed="false">
      <c r="A151" s="255" t="n">
        <v>1.44</v>
      </c>
      <c r="B151" s="255" t="n">
        <v>166.51</v>
      </c>
      <c r="C151" s="255" t="n">
        <v>167.8</v>
      </c>
      <c r="D151" s="255" t="n">
        <v>165.23</v>
      </c>
      <c r="E151" s="255" t="n">
        <v>11.25</v>
      </c>
      <c r="F151" s="256" t="n">
        <f aca="false">B151/$B$264</f>
        <v>0.519888847258649</v>
      </c>
    </row>
    <row r="152" customFormat="false" ht="12.75" hidden="false" customHeight="false" outlineLevel="0" collapsed="false">
      <c r="A152" s="255" t="n">
        <v>1.45</v>
      </c>
      <c r="B152" s="255" t="n">
        <v>167.98</v>
      </c>
      <c r="C152" s="255" t="n">
        <v>169.27</v>
      </c>
      <c r="D152" s="255" t="n">
        <v>166.695</v>
      </c>
      <c r="E152" s="255" t="n">
        <v>11.24</v>
      </c>
      <c r="F152" s="256" t="n">
        <f aca="false">B152/$B$264</f>
        <v>0.524478581241414</v>
      </c>
    </row>
    <row r="153" customFormat="false" ht="12.75" hidden="false" customHeight="false" outlineLevel="0" collapsed="false">
      <c r="A153" s="255" t="n">
        <v>1.46</v>
      </c>
      <c r="B153" s="255" t="n">
        <v>169.45</v>
      </c>
      <c r="C153" s="255" t="n">
        <v>170.74</v>
      </c>
      <c r="D153" s="255" t="n">
        <v>168.16</v>
      </c>
      <c r="E153" s="255" t="n">
        <v>11.23</v>
      </c>
      <c r="F153" s="256" t="n">
        <f aca="false">B153/$B$264</f>
        <v>0.529068315224179</v>
      </c>
    </row>
    <row r="154" customFormat="false" ht="12.75" hidden="false" customHeight="false" outlineLevel="0" collapsed="false">
      <c r="A154" s="255" t="n">
        <v>1.47</v>
      </c>
      <c r="B154" s="255" t="n">
        <v>170.915</v>
      </c>
      <c r="C154" s="255" t="n">
        <v>172.21</v>
      </c>
      <c r="D154" s="255" t="n">
        <v>169.625</v>
      </c>
      <c r="E154" s="255" t="n">
        <v>11.22</v>
      </c>
      <c r="F154" s="256" t="n">
        <f aca="false">B154/$B$264</f>
        <v>0.533642437866866</v>
      </c>
    </row>
    <row r="155" customFormat="false" ht="12.75" hidden="false" customHeight="false" outlineLevel="0" collapsed="false">
      <c r="A155" s="255" t="n">
        <v>1.48</v>
      </c>
      <c r="B155" s="255" t="n">
        <v>172.38</v>
      </c>
      <c r="C155" s="255" t="n">
        <v>173.68</v>
      </c>
      <c r="D155" s="255" t="n">
        <v>171.09</v>
      </c>
      <c r="E155" s="255" t="n">
        <v>11.21</v>
      </c>
      <c r="F155" s="256" t="n">
        <f aca="false">B155/$B$264</f>
        <v>0.538216560509554</v>
      </c>
    </row>
    <row r="156" customFormat="false" ht="12.75" hidden="false" customHeight="false" outlineLevel="0" collapsed="false">
      <c r="A156" s="255" t="n">
        <v>1.49</v>
      </c>
      <c r="B156" s="255" t="n">
        <v>173.85</v>
      </c>
      <c r="C156" s="255" t="n">
        <v>175.15</v>
      </c>
      <c r="D156" s="255" t="n">
        <v>172.56</v>
      </c>
      <c r="E156" s="255" t="n">
        <v>11.2</v>
      </c>
      <c r="F156" s="256" t="n">
        <f aca="false">B156/$B$264</f>
        <v>0.542806294492319</v>
      </c>
    </row>
    <row r="157" customFormat="false" ht="12.75" hidden="false" customHeight="false" outlineLevel="0" collapsed="false">
      <c r="A157" s="255" t="n">
        <v>1.5</v>
      </c>
      <c r="B157" s="255" t="n">
        <v>175.32</v>
      </c>
      <c r="C157" s="255" t="n">
        <v>176.62</v>
      </c>
      <c r="D157" s="255" t="n">
        <v>174.03</v>
      </c>
      <c r="E157" s="255" t="n">
        <v>11.19</v>
      </c>
      <c r="F157" s="256" t="n">
        <f aca="false">B157/$B$264</f>
        <v>0.547396028475084</v>
      </c>
    </row>
    <row r="158" customFormat="false" ht="12.75" hidden="false" customHeight="false" outlineLevel="0" collapsed="false">
      <c r="A158" s="255" t="n">
        <v>1.51</v>
      </c>
      <c r="B158" s="255" t="n">
        <v>176.79</v>
      </c>
      <c r="C158" s="255" t="n">
        <v>178.09</v>
      </c>
      <c r="D158" s="255" t="n">
        <v>175.495</v>
      </c>
      <c r="E158" s="255" t="n">
        <v>11.18</v>
      </c>
      <c r="F158" s="256" t="n">
        <f aca="false">B158/$B$264</f>
        <v>0.551985762457849</v>
      </c>
    </row>
    <row r="159" customFormat="false" ht="12.75" hidden="false" customHeight="false" outlineLevel="0" collapsed="false">
      <c r="A159" s="255" t="n">
        <v>1.52</v>
      </c>
      <c r="B159" s="255" t="n">
        <v>178.26</v>
      </c>
      <c r="C159" s="255" t="n">
        <v>179.56</v>
      </c>
      <c r="D159" s="255" t="n">
        <v>176.96</v>
      </c>
      <c r="E159" s="255" t="n">
        <v>11.17</v>
      </c>
      <c r="F159" s="256" t="n">
        <f aca="false">B159/$B$264</f>
        <v>0.556575496440614</v>
      </c>
    </row>
    <row r="160" customFormat="false" ht="12.75" hidden="false" customHeight="false" outlineLevel="0" collapsed="false">
      <c r="A160" s="255" t="n">
        <v>1.53</v>
      </c>
      <c r="B160" s="255" t="n">
        <v>179.73</v>
      </c>
      <c r="C160" s="255" t="n">
        <v>181.03</v>
      </c>
      <c r="D160" s="255" t="n">
        <v>178.43</v>
      </c>
      <c r="E160" s="255" t="n">
        <v>11.16</v>
      </c>
      <c r="F160" s="256" t="n">
        <f aca="false">B160/$B$264</f>
        <v>0.56116523042338</v>
      </c>
    </row>
    <row r="161" customFormat="false" ht="12.75" hidden="false" customHeight="false" outlineLevel="0" collapsed="false">
      <c r="A161" s="255" t="n">
        <v>1.54</v>
      </c>
      <c r="B161" s="255" t="n">
        <v>181.2</v>
      </c>
      <c r="C161" s="255" t="n">
        <v>182.5</v>
      </c>
      <c r="D161" s="255" t="n">
        <v>179.9</v>
      </c>
      <c r="E161" s="255" t="n">
        <v>11.15</v>
      </c>
      <c r="F161" s="256" t="n">
        <f aca="false">B161/$B$264</f>
        <v>0.565754964406145</v>
      </c>
    </row>
    <row r="162" customFormat="false" ht="12.75" hidden="false" customHeight="false" outlineLevel="0" collapsed="false">
      <c r="A162" s="255" t="n">
        <v>1.55</v>
      </c>
      <c r="B162" s="255" t="n">
        <v>182.67</v>
      </c>
      <c r="C162" s="255" t="n">
        <v>183.97</v>
      </c>
      <c r="D162" s="255" t="n">
        <v>181.37</v>
      </c>
      <c r="E162" s="255" t="n">
        <v>11.14</v>
      </c>
      <c r="F162" s="256" t="n">
        <f aca="false">B162/$B$264</f>
        <v>0.57034469838891</v>
      </c>
    </row>
    <row r="163" customFormat="false" ht="12.75" hidden="false" customHeight="false" outlineLevel="0" collapsed="false">
      <c r="A163" s="255" t="n">
        <v>1.56</v>
      </c>
      <c r="B163" s="255" t="n">
        <v>184.14</v>
      </c>
      <c r="C163" s="255" t="n">
        <v>185.44</v>
      </c>
      <c r="D163" s="255" t="n">
        <v>182.84</v>
      </c>
      <c r="E163" s="255" t="n">
        <v>11.13</v>
      </c>
      <c r="F163" s="256" t="n">
        <f aca="false">B163/$B$264</f>
        <v>0.574934432371675</v>
      </c>
    </row>
    <row r="164" customFormat="false" ht="12.75" hidden="false" customHeight="false" outlineLevel="0" collapsed="false">
      <c r="A164" s="255" t="n">
        <v>1.57</v>
      </c>
      <c r="B164" s="255" t="n">
        <v>185.61</v>
      </c>
      <c r="C164" s="255" t="n">
        <v>186.91</v>
      </c>
      <c r="D164" s="255" t="n">
        <v>184.31</v>
      </c>
      <c r="E164" s="255" t="n">
        <v>11.12</v>
      </c>
      <c r="F164" s="256" t="n">
        <f aca="false">B164/$B$264</f>
        <v>0.57952416635444</v>
      </c>
    </row>
    <row r="165" customFormat="false" ht="12.75" hidden="false" customHeight="false" outlineLevel="0" collapsed="false">
      <c r="A165" s="255" t="n">
        <v>1.58</v>
      </c>
      <c r="B165" s="255" t="n">
        <v>187.08</v>
      </c>
      <c r="C165" s="255" t="n">
        <v>188.38</v>
      </c>
      <c r="D165" s="255" t="n">
        <v>185.78</v>
      </c>
      <c r="E165" s="255" t="n">
        <v>11.11</v>
      </c>
      <c r="F165" s="256" t="n">
        <f aca="false">B165/$B$264</f>
        <v>0.584113900337205</v>
      </c>
    </row>
    <row r="166" customFormat="false" ht="12.75" hidden="false" customHeight="false" outlineLevel="0" collapsed="false">
      <c r="A166" s="255" t="n">
        <v>1.59</v>
      </c>
      <c r="B166" s="255" t="n">
        <v>188.55</v>
      </c>
      <c r="C166" s="255" t="n">
        <v>189.85</v>
      </c>
      <c r="D166" s="255" t="n">
        <v>187.25</v>
      </c>
      <c r="E166" s="255" t="n">
        <v>11.1</v>
      </c>
      <c r="F166" s="256" t="n">
        <f aca="false">B166/$B$264</f>
        <v>0.58870363431997</v>
      </c>
    </row>
    <row r="167" customFormat="false" ht="12.75" hidden="false" customHeight="false" outlineLevel="0" collapsed="false">
      <c r="A167" s="255" t="n">
        <v>1.6</v>
      </c>
      <c r="B167" s="255" t="n">
        <v>190.02</v>
      </c>
      <c r="C167" s="255" t="n">
        <v>191.32</v>
      </c>
      <c r="D167" s="255" t="n">
        <v>188.72</v>
      </c>
      <c r="E167" s="255" t="n">
        <v>11.09</v>
      </c>
      <c r="F167" s="256" t="n">
        <f aca="false">B167/$B$264</f>
        <v>0.593293368302735</v>
      </c>
    </row>
    <row r="168" customFormat="false" ht="12.75" hidden="false" customHeight="false" outlineLevel="0" collapsed="false">
      <c r="A168" s="255" t="n">
        <v>1.61</v>
      </c>
      <c r="B168" s="255" t="n">
        <v>191.49</v>
      </c>
      <c r="C168" s="255" t="n">
        <v>192.79</v>
      </c>
      <c r="D168" s="255" t="n">
        <v>190.19</v>
      </c>
      <c r="E168" s="255" t="n">
        <v>11.08</v>
      </c>
      <c r="F168" s="256" t="n">
        <f aca="false">B168/$B$264</f>
        <v>0.5978831022855</v>
      </c>
    </row>
    <row r="169" customFormat="false" ht="12.75" hidden="false" customHeight="false" outlineLevel="0" collapsed="false">
      <c r="A169" s="255" t="n">
        <v>1.62</v>
      </c>
      <c r="B169" s="255" t="n">
        <v>192.96</v>
      </c>
      <c r="C169" s="255" t="n">
        <v>194.26</v>
      </c>
      <c r="D169" s="255" t="n">
        <v>191.66</v>
      </c>
      <c r="E169" s="255" t="n">
        <v>11.07</v>
      </c>
      <c r="F169" s="256" t="n">
        <f aca="false">B169/$B$264</f>
        <v>0.602472836268265</v>
      </c>
    </row>
    <row r="170" customFormat="false" ht="12.75" hidden="false" customHeight="false" outlineLevel="0" collapsed="false">
      <c r="A170" s="255" t="n">
        <v>1.63</v>
      </c>
      <c r="B170" s="255" t="n">
        <v>194.43</v>
      </c>
      <c r="C170" s="255" t="n">
        <v>195.73</v>
      </c>
      <c r="D170" s="255" t="n">
        <v>193.13</v>
      </c>
      <c r="E170" s="255" t="n">
        <v>11.06</v>
      </c>
      <c r="F170" s="256" t="n">
        <f aca="false">B170/$B$264</f>
        <v>0.60706257025103</v>
      </c>
    </row>
    <row r="171" customFormat="false" ht="12.75" hidden="false" customHeight="false" outlineLevel="0" collapsed="false">
      <c r="A171" s="255" t="n">
        <v>1.64</v>
      </c>
      <c r="B171" s="255" t="n">
        <v>195.9</v>
      </c>
      <c r="C171" s="255" t="n">
        <v>197.2</v>
      </c>
      <c r="D171" s="255" t="n">
        <v>194.6</v>
      </c>
      <c r="E171" s="255" t="n">
        <v>11.05</v>
      </c>
      <c r="F171" s="256" t="n">
        <f aca="false">B171/$B$264</f>
        <v>0.611652304233795</v>
      </c>
    </row>
    <row r="172" customFormat="false" ht="12.75" hidden="false" customHeight="false" outlineLevel="0" collapsed="false">
      <c r="A172" s="255" t="n">
        <v>1.65</v>
      </c>
      <c r="B172" s="255" t="n">
        <v>197.37</v>
      </c>
      <c r="C172" s="255" t="n">
        <v>198.67</v>
      </c>
      <c r="D172" s="255" t="n">
        <v>196.07</v>
      </c>
      <c r="E172" s="255" t="n">
        <v>11.04</v>
      </c>
      <c r="F172" s="256" t="n">
        <f aca="false">B172/$B$264</f>
        <v>0.616242038216561</v>
      </c>
    </row>
    <row r="173" customFormat="false" ht="12.75" hidden="false" customHeight="false" outlineLevel="0" collapsed="false">
      <c r="A173" s="255" t="n">
        <v>1.66</v>
      </c>
      <c r="B173" s="255" t="n">
        <v>198.84</v>
      </c>
      <c r="C173" s="255" t="n">
        <v>200.14</v>
      </c>
      <c r="D173" s="255" t="n">
        <v>197.54</v>
      </c>
      <c r="E173" s="255" t="n">
        <v>11.03</v>
      </c>
      <c r="F173" s="256" t="n">
        <f aca="false">B173/$B$264</f>
        <v>0.620831772199326</v>
      </c>
    </row>
    <row r="174" customFormat="false" ht="12.75" hidden="false" customHeight="false" outlineLevel="0" collapsed="false">
      <c r="A174" s="255" t="n">
        <v>1.67</v>
      </c>
      <c r="B174" s="255" t="n">
        <v>200.31</v>
      </c>
      <c r="C174" s="255" t="n">
        <v>201.61</v>
      </c>
      <c r="D174" s="255" t="n">
        <v>199.01</v>
      </c>
      <c r="E174" s="255" t="n">
        <v>11.02</v>
      </c>
      <c r="F174" s="256" t="n">
        <f aca="false">B174/$B$264</f>
        <v>0.625421506182091</v>
      </c>
    </row>
    <row r="175" customFormat="false" ht="12.75" hidden="false" customHeight="false" outlineLevel="0" collapsed="false">
      <c r="A175" s="255" t="n">
        <v>1.68</v>
      </c>
      <c r="B175" s="255" t="n">
        <v>201.78</v>
      </c>
      <c r="C175" s="255" t="n">
        <v>203.08</v>
      </c>
      <c r="D175" s="255" t="n">
        <v>200.48</v>
      </c>
      <c r="E175" s="255" t="n">
        <v>11.01</v>
      </c>
      <c r="F175" s="256" t="n">
        <f aca="false">B175/$B$264</f>
        <v>0.630011240164856</v>
      </c>
    </row>
    <row r="176" customFormat="false" ht="12.75" hidden="false" customHeight="false" outlineLevel="0" collapsed="false">
      <c r="A176" s="260" t="str">
        <f aca="false">$A$4</f>
        <v>Sounding(m)</v>
      </c>
      <c r="B176" s="260" t="str">
        <f aca="false">$B$4</f>
        <v>even keel</v>
      </c>
      <c r="C176" s="260" t="str">
        <f aca="false">$C$4</f>
        <v>-0.5 bow</v>
      </c>
      <c r="D176" s="260" t="str">
        <f aca="false">$D$4</f>
        <v>0.5 stern</v>
      </c>
      <c r="E176" s="260" t="str">
        <f aca="false">$E$4</f>
        <v>Ullage</v>
      </c>
      <c r="F176" s="262" t="str">
        <f aca="false">$F$4</f>
        <v>% fill</v>
      </c>
    </row>
    <row r="177" customFormat="false" ht="12.75" hidden="false" customHeight="false" outlineLevel="0" collapsed="false">
      <c r="A177" s="255" t="n">
        <v>1.69</v>
      </c>
      <c r="B177" s="255" t="n">
        <v>203.25</v>
      </c>
      <c r="C177" s="255" t="n">
        <v>204.55</v>
      </c>
      <c r="D177" s="255" t="n">
        <v>201.95</v>
      </c>
      <c r="E177" s="255" t="n">
        <v>11</v>
      </c>
      <c r="F177" s="256" t="n">
        <f aca="false">B177/$B$264</f>
        <v>0.634600974147621</v>
      </c>
    </row>
    <row r="178" customFormat="false" ht="12.75" hidden="false" customHeight="false" outlineLevel="0" collapsed="false">
      <c r="A178" s="255" t="n">
        <v>1.7</v>
      </c>
      <c r="B178" s="255" t="n">
        <v>204.72</v>
      </c>
      <c r="C178" s="255" t="n">
        <v>206.02</v>
      </c>
      <c r="D178" s="255" t="n">
        <v>203.42</v>
      </c>
      <c r="E178" s="255" t="n">
        <v>10.99</v>
      </c>
      <c r="F178" s="256" t="n">
        <f aca="false">B178/$B$264</f>
        <v>0.639190708130386</v>
      </c>
    </row>
    <row r="179" customFormat="false" ht="12.75" hidden="false" customHeight="false" outlineLevel="0" collapsed="false">
      <c r="A179" s="255" t="n">
        <v>1.71</v>
      </c>
      <c r="B179" s="255" t="n">
        <v>206.19</v>
      </c>
      <c r="C179" s="255" t="n">
        <v>207.49</v>
      </c>
      <c r="D179" s="255" t="n">
        <v>204.89</v>
      </c>
      <c r="E179" s="255" t="n">
        <v>10.98</v>
      </c>
      <c r="F179" s="256" t="n">
        <f aca="false">B179/$B$264</f>
        <v>0.643780442113151</v>
      </c>
    </row>
    <row r="180" customFormat="false" ht="12.75" hidden="false" customHeight="false" outlineLevel="0" collapsed="false">
      <c r="A180" s="255" t="n">
        <v>1.72</v>
      </c>
      <c r="B180" s="255" t="n">
        <v>207.66</v>
      </c>
      <c r="C180" s="255" t="n">
        <v>208.96</v>
      </c>
      <c r="D180" s="255" t="n">
        <v>206.36</v>
      </c>
      <c r="E180" s="255" t="n">
        <v>10.97</v>
      </c>
      <c r="F180" s="256" t="n">
        <f aca="false">B180/$B$264</f>
        <v>0.648370176095916</v>
      </c>
    </row>
    <row r="181" customFormat="false" ht="12.75" hidden="false" customHeight="false" outlineLevel="0" collapsed="false">
      <c r="A181" s="255" t="n">
        <v>1.73</v>
      </c>
      <c r="B181" s="255" t="n">
        <v>209.13</v>
      </c>
      <c r="C181" s="255" t="n">
        <v>210.43</v>
      </c>
      <c r="D181" s="255" t="n">
        <v>207.83</v>
      </c>
      <c r="E181" s="255" t="n">
        <v>10.96</v>
      </c>
      <c r="F181" s="256" t="n">
        <f aca="false">B181/$B$264</f>
        <v>0.652959910078681</v>
      </c>
    </row>
    <row r="182" customFormat="false" ht="12.75" hidden="false" customHeight="false" outlineLevel="0" collapsed="false">
      <c r="A182" s="255" t="n">
        <v>1.74</v>
      </c>
      <c r="B182" s="255" t="n">
        <v>210.6</v>
      </c>
      <c r="C182" s="255" t="n">
        <v>211.9</v>
      </c>
      <c r="D182" s="255" t="n">
        <v>209.3</v>
      </c>
      <c r="E182" s="255" t="n">
        <v>10.95</v>
      </c>
      <c r="F182" s="256" t="n">
        <f aca="false">B182/$B$264</f>
        <v>0.657549644061446</v>
      </c>
    </row>
    <row r="183" customFormat="false" ht="12.75" hidden="false" customHeight="false" outlineLevel="0" collapsed="false">
      <c r="A183" s="255" t="n">
        <v>1.75</v>
      </c>
      <c r="B183" s="255" t="n">
        <v>212.07</v>
      </c>
      <c r="C183" s="255" t="n">
        <v>213.37</v>
      </c>
      <c r="D183" s="255" t="n">
        <v>210.77</v>
      </c>
      <c r="E183" s="255" t="n">
        <v>10.94</v>
      </c>
      <c r="F183" s="256" t="n">
        <f aca="false">B183/$B$264</f>
        <v>0.662139378044211</v>
      </c>
    </row>
    <row r="184" customFormat="false" ht="12.75" hidden="false" customHeight="false" outlineLevel="0" collapsed="false">
      <c r="A184" s="255" t="n">
        <v>1.76</v>
      </c>
      <c r="B184" s="255" t="n">
        <v>213.54</v>
      </c>
      <c r="C184" s="255" t="n">
        <v>214.84</v>
      </c>
      <c r="D184" s="255" t="n">
        <v>212.24</v>
      </c>
      <c r="E184" s="255" t="n">
        <v>10.93</v>
      </c>
      <c r="F184" s="256" t="n">
        <f aca="false">B184/$B$264</f>
        <v>0.666729112026976</v>
      </c>
    </row>
    <row r="185" customFormat="false" ht="12.75" hidden="false" customHeight="false" outlineLevel="0" collapsed="false">
      <c r="A185" s="255" t="n">
        <v>1.77</v>
      </c>
      <c r="B185" s="255" t="n">
        <v>215.01</v>
      </c>
      <c r="C185" s="255" t="n">
        <v>216.31</v>
      </c>
      <c r="D185" s="255" t="n">
        <v>213.71</v>
      </c>
      <c r="E185" s="255" t="n">
        <v>10.92</v>
      </c>
      <c r="F185" s="256" t="n">
        <f aca="false">B185/$B$264</f>
        <v>0.671318846009741</v>
      </c>
    </row>
    <row r="186" customFormat="false" ht="12.75" hidden="false" customHeight="false" outlineLevel="0" collapsed="false">
      <c r="A186" s="255" t="n">
        <v>1.78</v>
      </c>
      <c r="B186" s="255" t="n">
        <v>216.48</v>
      </c>
      <c r="C186" s="255" t="n">
        <v>217.78</v>
      </c>
      <c r="D186" s="255" t="n">
        <v>215.18</v>
      </c>
      <c r="E186" s="255" t="n">
        <v>10.91</v>
      </c>
      <c r="F186" s="256" t="n">
        <f aca="false">B186/$B$264</f>
        <v>0.675908579992506</v>
      </c>
    </row>
    <row r="187" customFormat="false" ht="12.75" hidden="false" customHeight="false" outlineLevel="0" collapsed="false">
      <c r="A187" s="255" t="n">
        <v>1.79</v>
      </c>
      <c r="B187" s="255" t="n">
        <v>217.95</v>
      </c>
      <c r="C187" s="255" t="n">
        <v>219.25</v>
      </c>
      <c r="D187" s="255" t="n">
        <v>216.655</v>
      </c>
      <c r="E187" s="255" t="n">
        <v>10.9</v>
      </c>
      <c r="F187" s="256" t="n">
        <f aca="false">B187/$B$264</f>
        <v>0.680498313975272</v>
      </c>
    </row>
    <row r="188" customFormat="false" ht="12.75" hidden="false" customHeight="false" outlineLevel="0" collapsed="false">
      <c r="A188" s="255" t="n">
        <v>1.8</v>
      </c>
      <c r="B188" s="255" t="n">
        <v>219.42</v>
      </c>
      <c r="C188" s="255" t="n">
        <v>220.72</v>
      </c>
      <c r="D188" s="255" t="n">
        <v>218.13</v>
      </c>
      <c r="E188" s="255" t="n">
        <v>10.89</v>
      </c>
      <c r="F188" s="256" t="n">
        <f aca="false">B188/$B$264</f>
        <v>0.685088047958037</v>
      </c>
    </row>
    <row r="189" customFormat="false" ht="12.75" hidden="false" customHeight="false" outlineLevel="0" collapsed="false">
      <c r="A189" s="255" t="n">
        <v>1.81</v>
      </c>
      <c r="B189" s="255" t="n">
        <v>220.89</v>
      </c>
      <c r="C189" s="255" t="n">
        <v>222.19</v>
      </c>
      <c r="D189" s="255" t="n">
        <v>219.6</v>
      </c>
      <c r="E189" s="255" t="n">
        <v>10.88</v>
      </c>
      <c r="F189" s="256" t="n">
        <f aca="false">B189/$B$264</f>
        <v>0.689677781940802</v>
      </c>
    </row>
    <row r="190" customFormat="false" ht="12.75" hidden="false" customHeight="false" outlineLevel="0" collapsed="false">
      <c r="A190" s="255" t="n">
        <v>1.82</v>
      </c>
      <c r="B190" s="255" t="n">
        <v>222.36</v>
      </c>
      <c r="C190" s="255" t="n">
        <v>223.66</v>
      </c>
      <c r="D190" s="255" t="n">
        <v>221.07</v>
      </c>
      <c r="E190" s="255" t="n">
        <v>10.87</v>
      </c>
      <c r="F190" s="256" t="n">
        <f aca="false">B190/$B$264</f>
        <v>0.694267515923567</v>
      </c>
    </row>
    <row r="191" customFormat="false" ht="12.75" hidden="false" customHeight="false" outlineLevel="0" collapsed="false">
      <c r="A191" s="255" t="n">
        <v>1.83</v>
      </c>
      <c r="B191" s="255" t="n">
        <v>223.83</v>
      </c>
      <c r="C191" s="255" t="n">
        <v>225.13</v>
      </c>
      <c r="D191" s="255" t="n">
        <v>222.54</v>
      </c>
      <c r="E191" s="255" t="n">
        <v>10.86</v>
      </c>
      <c r="F191" s="256" t="n">
        <f aca="false">B191/$B$264</f>
        <v>0.698857249906332</v>
      </c>
    </row>
    <row r="192" customFormat="false" ht="12.75" hidden="false" customHeight="false" outlineLevel="0" collapsed="false">
      <c r="A192" s="255" t="n">
        <v>1.84</v>
      </c>
      <c r="B192" s="255" t="n">
        <v>225.3</v>
      </c>
      <c r="C192" s="255" t="n">
        <v>226.6</v>
      </c>
      <c r="D192" s="255" t="n">
        <v>224.01</v>
      </c>
      <c r="E192" s="255" t="n">
        <v>10.85</v>
      </c>
      <c r="F192" s="256" t="n">
        <f aca="false">B192/$B$264</f>
        <v>0.703446983889097</v>
      </c>
    </row>
    <row r="193" customFormat="false" ht="12.75" hidden="false" customHeight="false" outlineLevel="0" collapsed="false">
      <c r="A193" s="255" t="n">
        <v>1.85</v>
      </c>
      <c r="B193" s="255" t="n">
        <v>226.775</v>
      </c>
      <c r="C193" s="255" t="n">
        <v>228.07</v>
      </c>
      <c r="D193" s="255" t="n">
        <v>225.48</v>
      </c>
      <c r="E193" s="255" t="n">
        <v>10.84</v>
      </c>
      <c r="F193" s="256" t="n">
        <f aca="false">B193/$B$264</f>
        <v>0.70805232921194</v>
      </c>
    </row>
    <row r="194" customFormat="false" ht="12.75" hidden="false" customHeight="false" outlineLevel="0" collapsed="false">
      <c r="A194" s="255" t="n">
        <v>1.86</v>
      </c>
      <c r="B194" s="255" t="n">
        <v>228.25</v>
      </c>
      <c r="C194" s="255" t="n">
        <v>229.54</v>
      </c>
      <c r="D194" s="255" t="n">
        <v>226.95</v>
      </c>
      <c r="E194" s="255" t="n">
        <v>10.83</v>
      </c>
      <c r="F194" s="256" t="n">
        <f aca="false">B194/$B$264</f>
        <v>0.712657674534782</v>
      </c>
    </row>
    <row r="195" customFormat="false" ht="12.75" hidden="false" customHeight="false" outlineLevel="0" collapsed="false">
      <c r="A195" s="255" t="n">
        <v>1.87</v>
      </c>
      <c r="B195" s="255" t="n">
        <v>229.72</v>
      </c>
      <c r="C195" s="255" t="n">
        <v>231.01</v>
      </c>
      <c r="D195" s="255" t="n">
        <v>228.42</v>
      </c>
      <c r="E195" s="255" t="n">
        <v>10.82</v>
      </c>
      <c r="F195" s="256" t="n">
        <f aca="false">B195/$B$264</f>
        <v>0.717247408517547</v>
      </c>
    </row>
    <row r="196" customFormat="false" ht="12.75" hidden="false" customHeight="false" outlineLevel="0" collapsed="false">
      <c r="A196" s="255" t="n">
        <v>1.88</v>
      </c>
      <c r="B196" s="255" t="n">
        <v>231.19</v>
      </c>
      <c r="C196" s="255" t="n">
        <v>232.48</v>
      </c>
      <c r="D196" s="255" t="n">
        <v>229.89</v>
      </c>
      <c r="E196" s="255" t="n">
        <v>10.81</v>
      </c>
      <c r="F196" s="256" t="n">
        <f aca="false">B196/$B$264</f>
        <v>0.721837142500312</v>
      </c>
    </row>
    <row r="197" customFormat="false" ht="12.75" hidden="false" customHeight="false" outlineLevel="0" collapsed="false">
      <c r="A197" s="255" t="n">
        <v>1.89</v>
      </c>
      <c r="B197" s="255" t="n">
        <v>232.66</v>
      </c>
      <c r="C197" s="255" t="n">
        <v>233.955</v>
      </c>
      <c r="D197" s="255" t="n">
        <v>231.36</v>
      </c>
      <c r="E197" s="255" t="n">
        <v>10.8</v>
      </c>
      <c r="F197" s="256" t="n">
        <f aca="false">B197/$B$264</f>
        <v>0.726426876483077</v>
      </c>
    </row>
    <row r="198" customFormat="false" ht="12.75" hidden="false" customHeight="false" outlineLevel="0" collapsed="false">
      <c r="A198" s="255" t="n">
        <v>1.9</v>
      </c>
      <c r="B198" s="255" t="n">
        <v>234.13</v>
      </c>
      <c r="C198" s="255" t="n">
        <v>235.43</v>
      </c>
      <c r="D198" s="255" t="n">
        <v>232.83</v>
      </c>
      <c r="E198" s="255" t="n">
        <v>10.79</v>
      </c>
      <c r="F198" s="256" t="n">
        <f aca="false">B198/$B$264</f>
        <v>0.731016610465842</v>
      </c>
    </row>
    <row r="199" customFormat="false" ht="12.75" hidden="false" customHeight="false" outlineLevel="0" collapsed="false">
      <c r="A199" s="255" t="n">
        <v>1.91</v>
      </c>
      <c r="B199" s="255" t="n">
        <v>235.6</v>
      </c>
      <c r="C199" s="255" t="n">
        <v>236.9</v>
      </c>
      <c r="D199" s="255" t="n">
        <v>234.3</v>
      </c>
      <c r="E199" s="255" t="n">
        <v>10.78</v>
      </c>
      <c r="F199" s="256" t="n">
        <f aca="false">B199/$B$264</f>
        <v>0.735606344448607</v>
      </c>
    </row>
    <row r="200" customFormat="false" ht="12.75" hidden="false" customHeight="false" outlineLevel="0" collapsed="false">
      <c r="A200" s="255" t="n">
        <v>1.92</v>
      </c>
      <c r="B200" s="255" t="n">
        <v>237.07</v>
      </c>
      <c r="C200" s="255" t="n">
        <v>238.37</v>
      </c>
      <c r="D200" s="255" t="n">
        <v>235.77</v>
      </c>
      <c r="E200" s="255" t="n">
        <v>10.77</v>
      </c>
      <c r="F200" s="256" t="n">
        <f aca="false">B200/$B$264</f>
        <v>0.740196078431373</v>
      </c>
    </row>
    <row r="201" customFormat="false" ht="12.75" hidden="false" customHeight="false" outlineLevel="0" collapsed="false">
      <c r="A201" s="255" t="n">
        <v>1.93</v>
      </c>
      <c r="B201" s="255" t="n">
        <v>238.54</v>
      </c>
      <c r="C201" s="255" t="n">
        <v>239.84</v>
      </c>
      <c r="D201" s="255" t="n">
        <v>237.24</v>
      </c>
      <c r="E201" s="255" t="n">
        <v>10.76</v>
      </c>
      <c r="F201" s="256" t="n">
        <f aca="false">B201/$B$264</f>
        <v>0.744785812414138</v>
      </c>
    </row>
    <row r="202" customFormat="false" ht="12.75" hidden="false" customHeight="false" outlineLevel="0" collapsed="false">
      <c r="A202" s="255" t="n">
        <v>1.94</v>
      </c>
      <c r="B202" s="255" t="n">
        <v>240.01</v>
      </c>
      <c r="C202" s="255" t="n">
        <v>241.31</v>
      </c>
      <c r="D202" s="255" t="n">
        <v>238.71</v>
      </c>
      <c r="E202" s="255" t="n">
        <v>10.75</v>
      </c>
      <c r="F202" s="256" t="n">
        <f aca="false">B202/$B$264</f>
        <v>0.749375546396903</v>
      </c>
    </row>
    <row r="203" customFormat="false" ht="12.75" hidden="false" customHeight="false" outlineLevel="0" collapsed="false">
      <c r="A203" s="255" t="n">
        <v>1.95</v>
      </c>
      <c r="B203" s="255" t="n">
        <v>241.48</v>
      </c>
      <c r="C203" s="255" t="n">
        <v>242.78</v>
      </c>
      <c r="D203" s="255" t="n">
        <v>240.18</v>
      </c>
      <c r="E203" s="255" t="n">
        <v>10.74</v>
      </c>
      <c r="F203" s="256" t="n">
        <f aca="false">B203/$B$264</f>
        <v>0.753965280379668</v>
      </c>
    </row>
    <row r="204" customFormat="false" ht="12.75" hidden="false" customHeight="false" outlineLevel="0" collapsed="false">
      <c r="A204" s="255" t="n">
        <v>1.96</v>
      </c>
      <c r="B204" s="255" t="n">
        <v>242.95</v>
      </c>
      <c r="C204" s="255" t="n">
        <v>244.25</v>
      </c>
      <c r="D204" s="255" t="n">
        <v>241.65</v>
      </c>
      <c r="E204" s="255" t="n">
        <v>10.73</v>
      </c>
      <c r="F204" s="256" t="n">
        <f aca="false">B204/$B$264</f>
        <v>0.758555014362433</v>
      </c>
    </row>
    <row r="205" customFormat="false" ht="12.75" hidden="false" customHeight="false" outlineLevel="0" collapsed="false">
      <c r="A205" s="255" t="n">
        <v>1.97</v>
      </c>
      <c r="B205" s="255" t="n">
        <v>244.42</v>
      </c>
      <c r="C205" s="255" t="n">
        <v>245.72</v>
      </c>
      <c r="D205" s="255" t="n">
        <v>243.12</v>
      </c>
      <c r="E205" s="255" t="n">
        <v>10.72</v>
      </c>
      <c r="F205" s="256" t="n">
        <f aca="false">B205/$B$264</f>
        <v>0.763144748345198</v>
      </c>
    </row>
    <row r="206" customFormat="false" ht="12.75" hidden="false" customHeight="false" outlineLevel="0" collapsed="false">
      <c r="A206" s="255" t="n">
        <v>1.98</v>
      </c>
      <c r="B206" s="255" t="n">
        <v>245.89</v>
      </c>
      <c r="C206" s="255" t="n">
        <v>247.19</v>
      </c>
      <c r="D206" s="255" t="n">
        <v>244.59</v>
      </c>
      <c r="E206" s="255" t="n">
        <v>10.71</v>
      </c>
      <c r="F206" s="256" t="n">
        <f aca="false">B206/$B$264</f>
        <v>0.767734482327963</v>
      </c>
    </row>
    <row r="207" customFormat="false" ht="12.75" hidden="false" customHeight="false" outlineLevel="0" collapsed="false">
      <c r="A207" s="255" t="n">
        <v>1.99</v>
      </c>
      <c r="B207" s="255" t="n">
        <v>247.36</v>
      </c>
      <c r="C207" s="255" t="n">
        <v>248.66</v>
      </c>
      <c r="D207" s="255" t="n">
        <v>246.06</v>
      </c>
      <c r="E207" s="255" t="n">
        <v>10.7</v>
      </c>
      <c r="F207" s="256" t="n">
        <f aca="false">B207/$B$264</f>
        <v>0.772324216310728</v>
      </c>
    </row>
    <row r="208" customFormat="false" ht="12.75" hidden="false" customHeight="false" outlineLevel="0" collapsed="false">
      <c r="A208" s="255" t="n">
        <v>2</v>
      </c>
      <c r="B208" s="255" t="n">
        <v>248.83</v>
      </c>
      <c r="C208" s="255" t="n">
        <v>250.13</v>
      </c>
      <c r="D208" s="255" t="n">
        <v>247.53</v>
      </c>
      <c r="E208" s="255" t="n">
        <v>10.69</v>
      </c>
      <c r="F208" s="256" t="n">
        <f aca="false">B208/$B$264</f>
        <v>0.776913950293493</v>
      </c>
    </row>
    <row r="209" customFormat="false" ht="12.75" hidden="false" customHeight="false" outlineLevel="0" collapsed="false">
      <c r="A209" s="255" t="n">
        <v>2.01</v>
      </c>
      <c r="B209" s="255" t="n">
        <v>250.3</v>
      </c>
      <c r="C209" s="255" t="n">
        <v>251.6</v>
      </c>
      <c r="D209" s="255" t="n">
        <v>249</v>
      </c>
      <c r="E209" s="255" t="n">
        <v>10.68</v>
      </c>
      <c r="F209" s="256" t="n">
        <f aca="false">B209/$B$264</f>
        <v>0.781503684276258</v>
      </c>
    </row>
    <row r="210" customFormat="false" ht="12.75" hidden="false" customHeight="false" outlineLevel="0" collapsed="false">
      <c r="A210" s="255" t="n">
        <v>2.02</v>
      </c>
      <c r="B210" s="255" t="n">
        <v>251.77</v>
      </c>
      <c r="C210" s="255" t="n">
        <v>253.07</v>
      </c>
      <c r="D210" s="255" t="n">
        <v>250.47</v>
      </c>
      <c r="E210" s="255" t="n">
        <v>10.67</v>
      </c>
      <c r="F210" s="256" t="n">
        <f aca="false">B210/$B$264</f>
        <v>0.786093418259023</v>
      </c>
    </row>
    <row r="211" customFormat="false" ht="12.75" hidden="false" customHeight="false" outlineLevel="0" collapsed="false">
      <c r="A211" s="255" t="n">
        <v>2.03</v>
      </c>
      <c r="B211" s="255" t="n">
        <v>253.24</v>
      </c>
      <c r="C211" s="255" t="n">
        <v>254.54</v>
      </c>
      <c r="D211" s="255" t="n">
        <v>251.94</v>
      </c>
      <c r="E211" s="255" t="n">
        <v>10.66</v>
      </c>
      <c r="F211" s="256" t="n">
        <f aca="false">B211/$B$264</f>
        <v>0.790683152241789</v>
      </c>
    </row>
    <row r="212" customFormat="false" ht="12.75" hidden="false" customHeight="false" outlineLevel="0" collapsed="false">
      <c r="A212" s="255" t="n">
        <v>2.04</v>
      </c>
      <c r="B212" s="255" t="n">
        <v>254.71</v>
      </c>
      <c r="C212" s="255" t="n">
        <v>256.01</v>
      </c>
      <c r="D212" s="255" t="n">
        <v>253.41</v>
      </c>
      <c r="E212" s="255" t="n">
        <v>10.65</v>
      </c>
      <c r="F212" s="256" t="n">
        <f aca="false">B212/$B$264</f>
        <v>0.795272886224554</v>
      </c>
    </row>
    <row r="213" customFormat="false" ht="12.75" hidden="false" customHeight="false" outlineLevel="0" collapsed="false">
      <c r="A213" s="255" t="n">
        <v>2.05</v>
      </c>
      <c r="B213" s="255" t="n">
        <v>256.18</v>
      </c>
      <c r="C213" s="255" t="n">
        <v>257.48</v>
      </c>
      <c r="D213" s="255" t="n">
        <v>254.88</v>
      </c>
      <c r="E213" s="255" t="n">
        <v>10.64</v>
      </c>
      <c r="F213" s="256" t="n">
        <f aca="false">B213/$B$264</f>
        <v>0.799862620207319</v>
      </c>
    </row>
    <row r="214" customFormat="false" ht="12.75" hidden="false" customHeight="false" outlineLevel="0" collapsed="false">
      <c r="A214" s="255" t="n">
        <v>2.06</v>
      </c>
      <c r="B214" s="255" t="n">
        <v>257.65</v>
      </c>
      <c r="C214" s="255" t="n">
        <v>258.95</v>
      </c>
      <c r="D214" s="255" t="n">
        <v>256.35</v>
      </c>
      <c r="E214" s="255" t="n">
        <v>10.63</v>
      </c>
      <c r="F214" s="256" t="n">
        <f aca="false">B214/$B$264</f>
        <v>0.804452354190084</v>
      </c>
    </row>
    <row r="215" customFormat="false" ht="12.75" hidden="false" customHeight="false" outlineLevel="0" collapsed="false">
      <c r="A215" s="255" t="n">
        <v>2.07</v>
      </c>
      <c r="B215" s="255" t="n">
        <v>259.12</v>
      </c>
      <c r="C215" s="255" t="n">
        <v>260.42</v>
      </c>
      <c r="D215" s="255" t="n">
        <v>257.82</v>
      </c>
      <c r="E215" s="255" t="n">
        <v>10.62</v>
      </c>
      <c r="F215" s="256" t="n">
        <f aca="false">B215/$B$264</f>
        <v>0.809042088172849</v>
      </c>
    </row>
    <row r="216" customFormat="false" ht="12.75" hidden="false" customHeight="false" outlineLevel="0" collapsed="false">
      <c r="A216" s="255" t="n">
        <v>2.08</v>
      </c>
      <c r="B216" s="255" t="n">
        <v>260.59</v>
      </c>
      <c r="C216" s="255" t="n">
        <v>261.89</v>
      </c>
      <c r="D216" s="255" t="n">
        <v>259.29</v>
      </c>
      <c r="E216" s="255" t="n">
        <v>10.61</v>
      </c>
      <c r="F216" s="256" t="n">
        <f aca="false">B216/$B$264</f>
        <v>0.813631822155614</v>
      </c>
    </row>
    <row r="217" customFormat="false" ht="12.75" hidden="false" customHeight="false" outlineLevel="0" collapsed="false">
      <c r="A217" s="255" t="n">
        <v>2.09</v>
      </c>
      <c r="B217" s="255" t="n">
        <v>262.06</v>
      </c>
      <c r="C217" s="255" t="n">
        <v>263.36</v>
      </c>
      <c r="D217" s="255" t="n">
        <v>260.76</v>
      </c>
      <c r="E217" s="255" t="n">
        <v>10.6</v>
      </c>
      <c r="F217" s="256" t="n">
        <f aca="false">B217/$B$264</f>
        <v>0.818221556138379</v>
      </c>
    </row>
    <row r="218" customFormat="false" ht="12.75" hidden="false" customHeight="false" outlineLevel="0" collapsed="false">
      <c r="A218" s="255" t="n">
        <v>2.1</v>
      </c>
      <c r="B218" s="255" t="n">
        <v>263.53</v>
      </c>
      <c r="C218" s="255" t="n">
        <v>264.83</v>
      </c>
      <c r="D218" s="255" t="n">
        <v>262.23</v>
      </c>
      <c r="E218" s="255" t="n">
        <v>10.59</v>
      </c>
      <c r="F218" s="256" t="n">
        <f aca="false">B218/$B$264</f>
        <v>0.822811290121144</v>
      </c>
    </row>
    <row r="219" customFormat="false" ht="12.75" hidden="false" customHeight="false" outlineLevel="0" collapsed="false">
      <c r="A219" s="255" t="n">
        <v>2.11</v>
      </c>
      <c r="B219" s="255" t="n">
        <v>265</v>
      </c>
      <c r="C219" s="255" t="n">
        <v>266.3</v>
      </c>
      <c r="D219" s="255" t="n">
        <v>263.7</v>
      </c>
      <c r="E219" s="255" t="n">
        <v>10.58</v>
      </c>
      <c r="F219" s="256" t="n">
        <f aca="false">B219/$B$264</f>
        <v>0.827401024103909</v>
      </c>
    </row>
    <row r="220" customFormat="false" ht="12.75" hidden="false" customHeight="false" outlineLevel="0" collapsed="false">
      <c r="A220" s="255" t="n">
        <v>2.12</v>
      </c>
      <c r="B220" s="255" t="n">
        <v>266.47</v>
      </c>
      <c r="C220" s="255" t="n">
        <v>267.77</v>
      </c>
      <c r="D220" s="255" t="n">
        <v>265.17</v>
      </c>
      <c r="E220" s="255" t="n">
        <v>10.5700000000001</v>
      </c>
      <c r="F220" s="256" t="n">
        <f aca="false">B220/$B$264</f>
        <v>0.831990758086674</v>
      </c>
    </row>
    <row r="221" customFormat="false" ht="12.75" hidden="false" customHeight="false" outlineLevel="0" collapsed="false">
      <c r="A221" s="255" t="n">
        <v>2.13</v>
      </c>
      <c r="B221" s="255" t="n">
        <v>267.94</v>
      </c>
      <c r="C221" s="255" t="n">
        <v>269.24</v>
      </c>
      <c r="D221" s="255" t="n">
        <v>266.64</v>
      </c>
      <c r="E221" s="255" t="n">
        <v>10.56</v>
      </c>
      <c r="F221" s="256" t="n">
        <f aca="false">B221/$B$264</f>
        <v>0.836580492069439</v>
      </c>
    </row>
    <row r="222" customFormat="false" ht="12.75" hidden="false" customHeight="false" outlineLevel="0" collapsed="false">
      <c r="A222" s="255" t="n">
        <v>2.14</v>
      </c>
      <c r="B222" s="255" t="n">
        <v>269.41</v>
      </c>
      <c r="C222" s="255" t="n">
        <v>270.71</v>
      </c>
      <c r="D222" s="255" t="n">
        <v>268.11</v>
      </c>
      <c r="E222" s="255" t="n">
        <v>10.5500000000001</v>
      </c>
      <c r="F222" s="256" t="n">
        <f aca="false">B222/$B$264</f>
        <v>0.841170226052205</v>
      </c>
    </row>
    <row r="223" customFormat="false" ht="12.75" hidden="false" customHeight="false" outlineLevel="0" collapsed="false">
      <c r="A223" s="255" t="n">
        <v>2.15</v>
      </c>
      <c r="B223" s="255" t="n">
        <v>270.88</v>
      </c>
      <c r="C223" s="255" t="n">
        <v>272.18</v>
      </c>
      <c r="D223" s="255" t="n">
        <v>269.58</v>
      </c>
      <c r="E223" s="255" t="n">
        <v>10.54</v>
      </c>
      <c r="F223" s="256" t="n">
        <f aca="false">B223/$B$264</f>
        <v>0.845759960034969</v>
      </c>
    </row>
    <row r="224" customFormat="false" ht="12.75" hidden="false" customHeight="false" outlineLevel="0" collapsed="false">
      <c r="A224" s="263" t="n">
        <v>2.16</v>
      </c>
      <c r="B224" s="263" t="n">
        <v>272.35</v>
      </c>
      <c r="C224" s="263" t="n">
        <v>273.65</v>
      </c>
      <c r="D224" s="263" t="n">
        <v>271.05</v>
      </c>
      <c r="E224" s="263" t="n">
        <v>10.53</v>
      </c>
      <c r="F224" s="264" t="n">
        <f aca="false">B224/$B$264</f>
        <v>0.850349694017735</v>
      </c>
    </row>
    <row r="225" customFormat="false" ht="12.75" hidden="false" customHeight="false" outlineLevel="0" collapsed="false">
      <c r="A225" s="255" t="n">
        <v>2.17</v>
      </c>
      <c r="B225" s="255" t="n">
        <v>273.82</v>
      </c>
      <c r="C225" s="255" t="n">
        <v>275.12</v>
      </c>
      <c r="D225" s="255" t="n">
        <v>272.52</v>
      </c>
      <c r="E225" s="255" t="n">
        <v>10.52</v>
      </c>
      <c r="F225" s="256" t="n">
        <f aca="false">B225/$B$264</f>
        <v>0.8549394280005</v>
      </c>
    </row>
    <row r="226" customFormat="false" ht="12.75" hidden="false" customHeight="false" outlineLevel="0" collapsed="false">
      <c r="A226" s="255" t="n">
        <v>2.18</v>
      </c>
      <c r="B226" s="255" t="n">
        <v>275.29</v>
      </c>
      <c r="C226" s="255" t="n">
        <v>276.59</v>
      </c>
      <c r="D226" s="255" t="n">
        <v>273.99</v>
      </c>
      <c r="E226" s="255" t="n">
        <v>10.51</v>
      </c>
      <c r="F226" s="256" t="n">
        <f aca="false">B226/$B$264</f>
        <v>0.859529161983265</v>
      </c>
    </row>
    <row r="227" customFormat="false" ht="12.75" hidden="false" customHeight="false" outlineLevel="0" collapsed="false">
      <c r="A227" s="255" t="n">
        <v>2.19</v>
      </c>
      <c r="B227" s="255" t="n">
        <v>276.76</v>
      </c>
      <c r="C227" s="255" t="n">
        <v>278.06</v>
      </c>
      <c r="D227" s="255" t="n">
        <v>275.46</v>
      </c>
      <c r="E227" s="255" t="n">
        <v>10.5</v>
      </c>
      <c r="F227" s="256" t="n">
        <f aca="false">B227/$B$264</f>
        <v>0.86411889596603</v>
      </c>
    </row>
    <row r="228" customFormat="false" ht="12.75" hidden="false" customHeight="false" outlineLevel="0" collapsed="false">
      <c r="A228" s="255" t="n">
        <v>2.2</v>
      </c>
      <c r="B228" s="255" t="n">
        <v>278.23</v>
      </c>
      <c r="C228" s="255" t="n">
        <v>279.53</v>
      </c>
      <c r="D228" s="255" t="n">
        <v>276.93</v>
      </c>
      <c r="E228" s="255" t="n">
        <v>10.49</v>
      </c>
      <c r="F228" s="256" t="n">
        <f aca="false">B228/$B$264</f>
        <v>0.868708629948795</v>
      </c>
    </row>
    <row r="229" customFormat="false" ht="12.75" hidden="false" customHeight="false" outlineLevel="0" collapsed="false">
      <c r="A229" s="255" t="n">
        <v>2.21</v>
      </c>
      <c r="B229" s="255" t="n">
        <v>279.7</v>
      </c>
      <c r="C229" s="255" t="n">
        <v>281</v>
      </c>
      <c r="D229" s="255" t="n">
        <v>278.4</v>
      </c>
      <c r="E229" s="255" t="n">
        <v>10.4800000000001</v>
      </c>
      <c r="F229" s="256" t="n">
        <f aca="false">B229/$B$264</f>
        <v>0.87329836393156</v>
      </c>
    </row>
    <row r="230" customFormat="false" ht="12.75" hidden="false" customHeight="false" outlineLevel="0" collapsed="false">
      <c r="A230" s="255" t="n">
        <v>2.22</v>
      </c>
      <c r="B230" s="255" t="n">
        <v>281.17</v>
      </c>
      <c r="C230" s="255" t="n">
        <v>282.47</v>
      </c>
      <c r="D230" s="255" t="n">
        <v>279.87</v>
      </c>
      <c r="E230" s="255" t="n">
        <v>10.47</v>
      </c>
      <c r="F230" s="256" t="n">
        <f aca="false">B230/$B$264</f>
        <v>0.877888097914325</v>
      </c>
    </row>
    <row r="231" customFormat="false" ht="12.75" hidden="false" customHeight="false" outlineLevel="0" collapsed="false">
      <c r="A231" s="255" t="n">
        <v>2.23</v>
      </c>
      <c r="B231" s="255" t="n">
        <v>282.64</v>
      </c>
      <c r="C231" s="255" t="n">
        <v>283.94</v>
      </c>
      <c r="D231" s="255" t="n">
        <v>281.34</v>
      </c>
      <c r="E231" s="255" t="n">
        <v>10.4600000000001</v>
      </c>
      <c r="F231" s="256" t="n">
        <f aca="false">B231/$B$264</f>
        <v>0.88247783189709</v>
      </c>
    </row>
    <row r="232" customFormat="false" ht="12.75" hidden="false" customHeight="false" outlineLevel="0" collapsed="false">
      <c r="A232" s="255" t="n">
        <v>2.24</v>
      </c>
      <c r="B232" s="255" t="n">
        <v>284.11</v>
      </c>
      <c r="C232" s="255" t="n">
        <v>285.41</v>
      </c>
      <c r="D232" s="255" t="n">
        <v>282.81</v>
      </c>
      <c r="E232" s="255" t="n">
        <v>10.45</v>
      </c>
      <c r="F232" s="256" t="n">
        <f aca="false">B232/$B$264</f>
        <v>0.887067565879855</v>
      </c>
    </row>
    <row r="233" customFormat="false" ht="12.75" hidden="false" customHeight="false" outlineLevel="0" collapsed="false">
      <c r="A233" s="255" t="n">
        <v>2.25</v>
      </c>
      <c r="B233" s="255" t="n">
        <v>285.58</v>
      </c>
      <c r="C233" s="255" t="n">
        <v>286.88</v>
      </c>
      <c r="D233" s="255" t="n">
        <v>284.28</v>
      </c>
      <c r="E233" s="255" t="n">
        <v>10.44</v>
      </c>
      <c r="F233" s="256" t="n">
        <f aca="false">B233/$B$264</f>
        <v>0.89165729986262</v>
      </c>
    </row>
    <row r="234" customFormat="false" ht="12.75" hidden="false" customHeight="false" outlineLevel="0" collapsed="false">
      <c r="A234" s="255" t="n">
        <v>2.26</v>
      </c>
      <c r="B234" s="255" t="n">
        <v>287.05</v>
      </c>
      <c r="C234" s="255" t="n">
        <v>288.35</v>
      </c>
      <c r="D234" s="255" t="n">
        <v>285.75</v>
      </c>
      <c r="E234" s="255" t="n">
        <v>10.43</v>
      </c>
      <c r="F234" s="256" t="n">
        <f aca="false">B234/$B$264</f>
        <v>0.896247033845385</v>
      </c>
    </row>
    <row r="235" customFormat="false" ht="12.75" hidden="false" customHeight="false" outlineLevel="0" collapsed="false">
      <c r="A235" s="265" t="str">
        <f aca="false">$A$4</f>
        <v>Sounding(m)</v>
      </c>
      <c r="B235" s="265" t="str">
        <f aca="false">$B$4</f>
        <v>even keel</v>
      </c>
      <c r="C235" s="265" t="str">
        <f aca="false">$C$4</f>
        <v>-0.5 bow</v>
      </c>
      <c r="D235" s="265" t="str">
        <f aca="false">$D$4</f>
        <v>0.5 stern</v>
      </c>
      <c r="E235" s="265" t="str">
        <f aca="false">$E$4</f>
        <v>Ullage</v>
      </c>
      <c r="F235" s="262" t="str">
        <f aca="false">$F$4</f>
        <v>% fill</v>
      </c>
    </row>
    <row r="236" customFormat="false" ht="12.75" hidden="false" customHeight="false" outlineLevel="0" collapsed="false">
      <c r="A236" s="255" t="n">
        <v>2.27</v>
      </c>
      <c r="B236" s="255" t="n">
        <v>288.52</v>
      </c>
      <c r="C236" s="255" t="n">
        <v>289.82</v>
      </c>
      <c r="D236" s="255" t="n">
        <v>287.22</v>
      </c>
      <c r="E236" s="255" t="n">
        <v>10.42</v>
      </c>
      <c r="F236" s="256" t="n">
        <f aca="false">B236/$B$264</f>
        <v>0.90083676782815</v>
      </c>
    </row>
    <row r="237" customFormat="false" ht="12.75" hidden="false" customHeight="false" outlineLevel="0" collapsed="false">
      <c r="A237" s="255" t="n">
        <v>2.28</v>
      </c>
      <c r="B237" s="255" t="n">
        <v>289.99</v>
      </c>
      <c r="C237" s="255" t="n">
        <v>291.29</v>
      </c>
      <c r="D237" s="255" t="n">
        <v>288.69</v>
      </c>
      <c r="E237" s="255" t="n">
        <v>10.41</v>
      </c>
      <c r="F237" s="256" t="n">
        <f aca="false">B237/$B$264</f>
        <v>0.905426501810915</v>
      </c>
    </row>
    <row r="238" customFormat="false" ht="12.75" hidden="false" customHeight="false" outlineLevel="0" collapsed="false">
      <c r="A238" s="255" t="n">
        <v>2.29</v>
      </c>
      <c r="B238" s="255" t="n">
        <v>291.46</v>
      </c>
      <c r="C238" s="255" t="n">
        <v>292.76</v>
      </c>
      <c r="D238" s="255" t="n">
        <v>290.16</v>
      </c>
      <c r="E238" s="255" t="n">
        <v>10.4000000000001</v>
      </c>
      <c r="F238" s="256" t="n">
        <f aca="false">B238/$B$264</f>
        <v>0.910016235793681</v>
      </c>
    </row>
    <row r="239" customFormat="false" ht="12.75" hidden="false" customHeight="false" outlineLevel="0" collapsed="false">
      <c r="A239" s="255" t="n">
        <v>2.3</v>
      </c>
      <c r="B239" s="255" t="n">
        <v>292.93</v>
      </c>
      <c r="C239" s="255" t="n">
        <v>294.23</v>
      </c>
      <c r="D239" s="255" t="n">
        <v>291.63</v>
      </c>
      <c r="E239" s="255" t="n">
        <v>10.3900000000001</v>
      </c>
      <c r="F239" s="256" t="n">
        <f aca="false">B239/$B$264</f>
        <v>0.914605969776446</v>
      </c>
    </row>
    <row r="240" customFormat="false" ht="12.75" hidden="false" customHeight="false" outlineLevel="0" collapsed="false">
      <c r="A240" s="255" t="n">
        <v>2.31</v>
      </c>
      <c r="B240" s="255" t="n">
        <v>294.4</v>
      </c>
      <c r="C240" s="255" t="n">
        <v>295.7</v>
      </c>
      <c r="D240" s="255" t="n">
        <v>293.1</v>
      </c>
      <c r="E240" s="255" t="n">
        <v>10.38</v>
      </c>
      <c r="F240" s="256" t="n">
        <f aca="false">B240/$B$264</f>
        <v>0.919195703759211</v>
      </c>
    </row>
    <row r="241" customFormat="false" ht="12.75" hidden="false" customHeight="false" outlineLevel="0" collapsed="false">
      <c r="A241" s="255" t="n">
        <v>2.32</v>
      </c>
      <c r="B241" s="255" t="n">
        <v>295.87</v>
      </c>
      <c r="C241" s="255" t="n">
        <v>297.17</v>
      </c>
      <c r="D241" s="255" t="n">
        <v>294.57</v>
      </c>
      <c r="E241" s="255" t="n">
        <v>10.37</v>
      </c>
      <c r="F241" s="256" t="n">
        <f aca="false">B241/$B$264</f>
        <v>0.923785437741976</v>
      </c>
    </row>
    <row r="242" customFormat="false" ht="12.75" hidden="false" customHeight="false" outlineLevel="0" collapsed="false">
      <c r="A242" s="255" t="n">
        <v>2.33</v>
      </c>
      <c r="B242" s="255" t="n">
        <v>297.34</v>
      </c>
      <c r="C242" s="255" t="n">
        <v>298.64</v>
      </c>
      <c r="D242" s="255" t="n">
        <v>296.04</v>
      </c>
      <c r="E242" s="255" t="n">
        <v>10.36</v>
      </c>
      <c r="F242" s="256" t="n">
        <f aca="false">B242/$B$264</f>
        <v>0.928375171724741</v>
      </c>
    </row>
    <row r="243" customFormat="false" ht="12.75" hidden="false" customHeight="false" outlineLevel="0" collapsed="false">
      <c r="A243" s="255" t="n">
        <v>2.34</v>
      </c>
      <c r="B243" s="255" t="n">
        <v>298.81</v>
      </c>
      <c r="C243" s="255" t="n">
        <v>300.11</v>
      </c>
      <c r="D243" s="255" t="n">
        <v>297.51</v>
      </c>
      <c r="E243" s="255" t="n">
        <v>10.35</v>
      </c>
      <c r="F243" s="256" t="n">
        <f aca="false">B243/$B$264</f>
        <v>0.932964905707506</v>
      </c>
    </row>
    <row r="244" customFormat="false" ht="12.75" hidden="false" customHeight="false" outlineLevel="0" collapsed="false">
      <c r="A244" s="255" t="n">
        <v>2.35</v>
      </c>
      <c r="B244" s="255" t="n">
        <v>300.28</v>
      </c>
      <c r="C244" s="255" t="n">
        <v>301.58</v>
      </c>
      <c r="D244" s="255" t="n">
        <v>298.98</v>
      </c>
      <c r="E244" s="255" t="n">
        <v>10.34</v>
      </c>
      <c r="F244" s="256" t="n">
        <f aca="false">B244/$B$264</f>
        <v>0.937554639690271</v>
      </c>
    </row>
    <row r="245" customFormat="false" ht="12.75" hidden="false" customHeight="false" outlineLevel="0" collapsed="false">
      <c r="A245" s="255" t="n">
        <v>2.36</v>
      </c>
      <c r="B245" s="255" t="n">
        <v>301.75</v>
      </c>
      <c r="C245" s="255" t="n">
        <v>303.05</v>
      </c>
      <c r="D245" s="255" t="n">
        <v>300.45</v>
      </c>
      <c r="E245" s="255" t="n">
        <v>10.33</v>
      </c>
      <c r="F245" s="256" t="n">
        <f aca="false">B245/$B$264</f>
        <v>0.942144373673036</v>
      </c>
    </row>
    <row r="246" customFormat="false" ht="12.75" hidden="false" customHeight="false" outlineLevel="0" collapsed="false">
      <c r="A246" s="255" t="n">
        <v>2.37</v>
      </c>
      <c r="B246" s="255" t="n">
        <v>303.22</v>
      </c>
      <c r="C246" s="255" t="n">
        <v>304.52</v>
      </c>
      <c r="D246" s="255" t="n">
        <v>301.92</v>
      </c>
      <c r="E246" s="255" t="n">
        <v>10.3200000000001</v>
      </c>
      <c r="F246" s="256" t="n">
        <f aca="false">B246/$B$264</f>
        <v>0.946734107655801</v>
      </c>
    </row>
    <row r="247" customFormat="false" ht="12.75" hidden="false" customHeight="false" outlineLevel="0" collapsed="false">
      <c r="A247" s="255" t="n">
        <v>2.38</v>
      </c>
      <c r="B247" s="255" t="n">
        <v>304.69</v>
      </c>
      <c r="C247" s="255" t="n">
        <v>305.99</v>
      </c>
      <c r="D247" s="255" t="n">
        <v>303.39</v>
      </c>
      <c r="E247" s="255" t="n">
        <v>10.31</v>
      </c>
      <c r="F247" s="256" t="n">
        <f aca="false">B247/$B$264</f>
        <v>0.951323841638566</v>
      </c>
    </row>
    <row r="248" customFormat="false" ht="12.75" hidden="false" customHeight="false" outlineLevel="0" collapsed="false">
      <c r="A248" s="255" t="n">
        <v>2.39</v>
      </c>
      <c r="B248" s="255" t="n">
        <v>306.16</v>
      </c>
      <c r="C248" s="255" t="n">
        <v>307.46</v>
      </c>
      <c r="D248" s="255" t="n">
        <v>304.86</v>
      </c>
      <c r="E248" s="255" t="n">
        <v>10.3000000000001</v>
      </c>
      <c r="F248" s="256" t="n">
        <f aca="false">B248/$B$264</f>
        <v>0.955913575621331</v>
      </c>
    </row>
    <row r="249" customFormat="false" ht="12.75" hidden="false" customHeight="false" outlineLevel="0" collapsed="false">
      <c r="A249" s="255" t="n">
        <v>2.4</v>
      </c>
      <c r="B249" s="255" t="n">
        <v>307.63</v>
      </c>
      <c r="C249" s="255" t="n">
        <v>308.93</v>
      </c>
      <c r="D249" s="255" t="n">
        <v>306.33</v>
      </c>
      <c r="E249" s="255" t="n">
        <v>10.29</v>
      </c>
      <c r="F249" s="256" t="n">
        <f aca="false">B249/$B$264</f>
        <v>0.960503309604096</v>
      </c>
    </row>
    <row r="250" customFormat="false" ht="12.75" hidden="false" customHeight="false" outlineLevel="0" collapsed="false">
      <c r="A250" s="255" t="n">
        <v>2.41</v>
      </c>
      <c r="B250" s="255" t="n">
        <v>309.1</v>
      </c>
      <c r="C250" s="255" t="n">
        <v>310.4</v>
      </c>
      <c r="D250" s="255" t="n">
        <v>307.8</v>
      </c>
      <c r="E250" s="255" t="n">
        <v>10.28</v>
      </c>
      <c r="F250" s="256" t="n">
        <f aca="false">B250/$B$264</f>
        <v>0.965093043586862</v>
      </c>
    </row>
    <row r="251" customFormat="false" ht="12.75" hidden="false" customHeight="false" outlineLevel="0" collapsed="false">
      <c r="A251" s="255" t="n">
        <v>2.42</v>
      </c>
      <c r="B251" s="255" t="n">
        <v>310.57</v>
      </c>
      <c r="C251" s="255" t="n">
        <v>311.87</v>
      </c>
      <c r="D251" s="255" t="n">
        <v>309.27</v>
      </c>
      <c r="E251" s="255" t="n">
        <v>10.27</v>
      </c>
      <c r="F251" s="256" t="n">
        <f aca="false">B251/$B$264</f>
        <v>0.969682777569627</v>
      </c>
    </row>
    <row r="252" customFormat="false" ht="12.75" hidden="false" customHeight="false" outlineLevel="0" collapsed="false">
      <c r="A252" s="255" t="n">
        <v>2.43</v>
      </c>
      <c r="B252" s="255" t="n">
        <v>312.04</v>
      </c>
      <c r="C252" s="255" t="n">
        <v>313.34</v>
      </c>
      <c r="D252" s="255" t="n">
        <v>310.745</v>
      </c>
      <c r="E252" s="255" t="n">
        <v>10.26</v>
      </c>
      <c r="F252" s="256" t="n">
        <f aca="false">B252/$B$264</f>
        <v>0.974272511552392</v>
      </c>
    </row>
    <row r="253" customFormat="false" ht="12.75" hidden="false" customHeight="false" outlineLevel="0" collapsed="false">
      <c r="A253" s="255" t="n">
        <v>2.44</v>
      </c>
      <c r="B253" s="255" t="n">
        <v>313.51</v>
      </c>
      <c r="C253" s="255" t="n">
        <v>314.81</v>
      </c>
      <c r="D253" s="255" t="n">
        <v>312.22</v>
      </c>
      <c r="E253" s="255" t="n">
        <v>10.25</v>
      </c>
      <c r="F253" s="256" t="n">
        <f aca="false">B253/$B$264</f>
        <v>0.978862245535157</v>
      </c>
    </row>
    <row r="254" customFormat="false" ht="12.75" hidden="false" customHeight="false" outlineLevel="0" collapsed="false">
      <c r="A254" s="255" t="n">
        <v>2.45</v>
      </c>
      <c r="B254" s="255" t="n">
        <v>314.98</v>
      </c>
      <c r="C254" s="255" t="n">
        <v>316.195</v>
      </c>
      <c r="D254" s="255" t="n">
        <v>313.69</v>
      </c>
      <c r="E254" s="255" t="n">
        <v>10.24</v>
      </c>
      <c r="F254" s="256" t="n">
        <f aca="false">B254/$B$264</f>
        <v>0.983451979517922</v>
      </c>
    </row>
    <row r="255" customFormat="false" ht="12.75" hidden="false" customHeight="false" outlineLevel="0" collapsed="false">
      <c r="A255" s="255" t="n">
        <v>2.46</v>
      </c>
      <c r="B255" s="255" t="n">
        <v>316.45</v>
      </c>
      <c r="C255" s="255" t="n">
        <v>317.58</v>
      </c>
      <c r="D255" s="255" t="n">
        <v>315.16</v>
      </c>
      <c r="E255" s="255" t="n">
        <v>10.23</v>
      </c>
      <c r="F255" s="256" t="n">
        <f aca="false">B255/$B$264</f>
        <v>0.988041713500687</v>
      </c>
    </row>
    <row r="256" customFormat="false" ht="12.75" hidden="false" customHeight="false" outlineLevel="0" collapsed="false">
      <c r="A256" s="255" t="n">
        <v>2.47</v>
      </c>
      <c r="B256" s="255" t="n">
        <v>317.92</v>
      </c>
      <c r="C256" s="255" t="n">
        <v>318.505</v>
      </c>
      <c r="D256" s="255" t="n">
        <v>316.505</v>
      </c>
      <c r="E256" s="255" t="n">
        <v>10.22</v>
      </c>
      <c r="F256" s="256" t="n">
        <f aca="false">B256/$B$264</f>
        <v>0.992631447483452</v>
      </c>
    </row>
    <row r="257" customFormat="false" ht="12.75" hidden="false" customHeight="false" outlineLevel="0" collapsed="false">
      <c r="A257" s="255" t="n">
        <v>2.48</v>
      </c>
      <c r="B257" s="255" t="n">
        <v>319.39</v>
      </c>
      <c r="C257" s="255" t="n">
        <v>319.43</v>
      </c>
      <c r="D257" s="255" t="n">
        <v>317.85</v>
      </c>
      <c r="E257" s="255" t="n">
        <v>10.21</v>
      </c>
      <c r="F257" s="256" t="n">
        <f aca="false">B257/$B$264</f>
        <v>0.997221181466217</v>
      </c>
    </row>
    <row r="258" customFormat="false" ht="12.75" hidden="false" customHeight="false" outlineLevel="0" collapsed="false">
      <c r="A258" s="255" t="n">
        <v>2.49</v>
      </c>
      <c r="B258" s="255" t="n">
        <v>319.835</v>
      </c>
      <c r="C258" s="255" t="n">
        <v>319.83</v>
      </c>
      <c r="D258" s="255" t="n">
        <v>318.71</v>
      </c>
      <c r="E258" s="255" t="n">
        <v>10.2</v>
      </c>
      <c r="F258" s="256" t="n">
        <f aca="false">B258/$B$264</f>
        <v>0.998610590733109</v>
      </c>
    </row>
    <row r="259" customFormat="false" ht="12.75" hidden="false" customHeight="false" outlineLevel="0" collapsed="false">
      <c r="A259" s="255" t="n">
        <v>2.5</v>
      </c>
      <c r="B259" s="255" t="n">
        <v>320.28</v>
      </c>
      <c r="C259" s="255" t="n">
        <v>320.23</v>
      </c>
      <c r="D259" s="255" t="n">
        <v>319.57</v>
      </c>
      <c r="E259" s="255" t="n">
        <v>10.19</v>
      </c>
      <c r="F259" s="256" t="n">
        <f aca="false">B259/$B$264</f>
        <v>1</v>
      </c>
    </row>
    <row r="260" customFormat="false" ht="12.75" hidden="false" customHeight="false" outlineLevel="0" collapsed="false">
      <c r="A260" s="255" t="n">
        <v>2.51</v>
      </c>
      <c r="B260" s="255" t="n">
        <v>320.28</v>
      </c>
      <c r="C260" s="255" t="n">
        <v>320.255</v>
      </c>
      <c r="D260" s="255" t="n">
        <v>319.915</v>
      </c>
      <c r="E260" s="255" t="n">
        <v>10.18</v>
      </c>
      <c r="F260" s="256" t="n">
        <f aca="false">B260/$B$264</f>
        <v>1</v>
      </c>
    </row>
    <row r="261" customFormat="false" ht="12.75" hidden="false" customHeight="false" outlineLevel="0" collapsed="false">
      <c r="A261" s="255" t="n">
        <v>2.52</v>
      </c>
      <c r="B261" s="255" t="n">
        <v>320.28</v>
      </c>
      <c r="C261" s="255" t="n">
        <v>320.28</v>
      </c>
      <c r="D261" s="255" t="n">
        <v>320.26</v>
      </c>
      <c r="E261" s="255" t="n">
        <v>10.17</v>
      </c>
      <c r="F261" s="256" t="n">
        <f aca="false">B261/$B$264</f>
        <v>1</v>
      </c>
    </row>
    <row r="262" customFormat="false" ht="12.75" hidden="false" customHeight="false" outlineLevel="0" collapsed="false">
      <c r="A262" s="255" t="n">
        <v>2.53</v>
      </c>
      <c r="B262" s="255" t="n">
        <v>320.28</v>
      </c>
      <c r="C262" s="255" t="n">
        <v>320.28</v>
      </c>
      <c r="D262" s="255" t="n">
        <v>320.27</v>
      </c>
      <c r="E262" s="255" t="n">
        <v>10.16</v>
      </c>
      <c r="F262" s="256" t="n">
        <f aca="false">B262/$B$264</f>
        <v>1</v>
      </c>
    </row>
    <row r="263" customFormat="false" ht="12.75" hidden="false" customHeight="false" outlineLevel="0" collapsed="false">
      <c r="A263" s="255" t="n">
        <v>2.54</v>
      </c>
      <c r="B263" s="255" t="n">
        <v>320.28</v>
      </c>
      <c r="C263" s="255" t="n">
        <v>320.28</v>
      </c>
      <c r="D263" s="255" t="n">
        <v>320.28</v>
      </c>
      <c r="E263" s="255" t="n">
        <v>10.15</v>
      </c>
      <c r="F263" s="256" t="n">
        <f aca="false">B263/$B$264</f>
        <v>1</v>
      </c>
    </row>
    <row r="264" customFormat="false" ht="12.75" hidden="false" customHeight="false" outlineLevel="0" collapsed="false">
      <c r="A264" s="255" t="n">
        <v>2.55</v>
      </c>
      <c r="B264" s="255" t="n">
        <v>320.28</v>
      </c>
      <c r="C264" s="255" t="n">
        <v>320.28</v>
      </c>
      <c r="D264" s="255" t="n">
        <v>320.28</v>
      </c>
      <c r="E264" s="255" t="n">
        <v>10.14</v>
      </c>
      <c r="F264" s="256" t="n">
        <f aca="false">B264/$B$264</f>
        <v>1</v>
      </c>
    </row>
  </sheetData>
  <mergeCells count="2">
    <mergeCell ref="A1:F2"/>
    <mergeCell ref="A3:F3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2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875" defaultRowHeight="12.75" zeroHeight="false" outlineLevelRow="0" outlineLevelCol="0"/>
  <cols>
    <col collapsed="false" customWidth="true" hidden="false" outlineLevel="0" max="5" min="1" style="255" width="13.43"/>
    <col collapsed="false" customWidth="true" hidden="false" outlineLevel="0" max="6" min="6" style="256" width="13.43"/>
    <col collapsed="false" customWidth="true" hidden="false" outlineLevel="0" max="7" min="7" style="255" width="9.42"/>
    <col collapsed="false" customWidth="true" hidden="false" outlineLevel="0" max="8" min="8" style="255" width="10.29"/>
    <col collapsed="false" customWidth="false" hidden="false" outlineLevel="0" max="9" min="9" style="255" width="8.86"/>
    <col collapsed="false" customWidth="true" hidden="false" outlineLevel="0" max="10" min="10" style="255" width="11.42"/>
    <col collapsed="false" customWidth="false" hidden="false" outlineLevel="0" max="1024" min="11" style="255" width="8.86"/>
  </cols>
  <sheetData>
    <row r="1" customFormat="false" ht="12.4" hidden="false" customHeight="true" outlineLevel="0" collapsed="false">
      <c r="A1" s="257" t="s">
        <v>139</v>
      </c>
      <c r="B1" s="257"/>
      <c r="C1" s="257"/>
      <c r="D1" s="257"/>
      <c r="E1" s="257"/>
      <c r="F1" s="257"/>
    </row>
    <row r="2" customFormat="false" ht="12.4" hidden="false" customHeight="true" outlineLevel="0" collapsed="false">
      <c r="A2" s="257"/>
      <c r="B2" s="257"/>
      <c r="C2" s="257"/>
      <c r="D2" s="257"/>
      <c r="E2" s="257"/>
      <c r="F2" s="257"/>
    </row>
    <row r="3" customFormat="false" ht="18" hidden="false" customHeight="true" outlineLevel="0" collapsed="false">
      <c r="A3" s="258" t="s">
        <v>133</v>
      </c>
      <c r="B3" s="258"/>
      <c r="C3" s="258"/>
      <c r="D3" s="258"/>
      <c r="E3" s="258"/>
      <c r="F3" s="258"/>
    </row>
    <row r="4" customFormat="false" ht="12.75" hidden="false" customHeight="false" outlineLevel="0" collapsed="false">
      <c r="A4" s="260" t="s">
        <v>107</v>
      </c>
      <c r="B4" s="260" t="s">
        <v>134</v>
      </c>
      <c r="C4" s="268" t="s">
        <v>135</v>
      </c>
      <c r="D4" s="268" t="s">
        <v>136</v>
      </c>
      <c r="E4" s="260" t="s">
        <v>28</v>
      </c>
      <c r="F4" s="262" t="s">
        <v>137</v>
      </c>
    </row>
    <row r="5" customFormat="false" ht="12.75" hidden="false" customHeight="false" outlineLevel="0" collapsed="false">
      <c r="A5" s="255" t="n">
        <v>0</v>
      </c>
      <c r="B5" s="255" t="n">
        <v>0.02</v>
      </c>
      <c r="C5" s="255" t="n">
        <v>0.02</v>
      </c>
      <c r="D5" s="255" t="n">
        <v>0.02</v>
      </c>
      <c r="E5" s="255" t="n">
        <v>12.66</v>
      </c>
      <c r="F5" s="256" t="n">
        <f aca="false">B5/$B$264</f>
        <v>7.52473757477708E-005</v>
      </c>
    </row>
    <row r="6" customFormat="false" ht="12.75" hidden="false" customHeight="false" outlineLevel="0" collapsed="false">
      <c r="A6" s="255" t="n">
        <v>0.01</v>
      </c>
      <c r="B6" s="255" t="n">
        <v>0.03</v>
      </c>
      <c r="C6" s="255" t="n">
        <v>0.03</v>
      </c>
      <c r="D6" s="255" t="n">
        <v>0.03</v>
      </c>
      <c r="E6" s="255" t="n">
        <v>12.65</v>
      </c>
      <c r="F6" s="256" t="n">
        <f aca="false">B6/$B$264</f>
        <v>0.000112871063621656</v>
      </c>
    </row>
    <row r="7" customFormat="false" ht="12.75" hidden="false" customHeight="false" outlineLevel="0" collapsed="false">
      <c r="A7" s="255" t="n">
        <v>0.02</v>
      </c>
      <c r="B7" s="255" t="n">
        <v>0.04</v>
      </c>
      <c r="C7" s="255" t="n">
        <v>0.04</v>
      </c>
      <c r="D7" s="255" t="n">
        <v>0.04</v>
      </c>
      <c r="E7" s="255" t="n">
        <v>12.64</v>
      </c>
      <c r="F7" s="256" t="n">
        <f aca="false">B7/$B$264</f>
        <v>0.000150494751495542</v>
      </c>
    </row>
    <row r="8" customFormat="false" ht="12.75" hidden="false" customHeight="false" outlineLevel="0" collapsed="false">
      <c r="A8" s="255" t="n">
        <v>0.03</v>
      </c>
      <c r="B8" s="255" t="n">
        <v>0.055</v>
      </c>
      <c r="C8" s="255" t="n">
        <v>0.055</v>
      </c>
      <c r="D8" s="255" t="n">
        <v>0.065</v>
      </c>
      <c r="E8" s="255" t="n">
        <v>12.63</v>
      </c>
      <c r="F8" s="256" t="n">
        <f aca="false">B8/$B$264</f>
        <v>0.00020693028330637</v>
      </c>
    </row>
    <row r="9" customFormat="false" ht="12.75" hidden="false" customHeight="false" outlineLevel="0" collapsed="false">
      <c r="A9" s="255" t="n">
        <v>0.04</v>
      </c>
      <c r="B9" s="255" t="n">
        <v>0.07</v>
      </c>
      <c r="C9" s="255" t="n">
        <v>0.07</v>
      </c>
      <c r="D9" s="255" t="n">
        <v>0.09</v>
      </c>
      <c r="E9" s="255" t="n">
        <v>12.62</v>
      </c>
      <c r="F9" s="256" t="n">
        <f aca="false">B9/$B$264</f>
        <v>0.000263365815117198</v>
      </c>
    </row>
    <row r="10" customFormat="false" ht="12.75" hidden="false" customHeight="false" outlineLevel="0" collapsed="false">
      <c r="A10" s="255" t="n">
        <v>0.05</v>
      </c>
      <c r="B10" s="255" t="n">
        <v>0.1</v>
      </c>
      <c r="C10" s="255" t="n">
        <v>0.1</v>
      </c>
      <c r="D10" s="255" t="n">
        <v>0.135</v>
      </c>
      <c r="E10" s="255" t="n">
        <v>12.61</v>
      </c>
      <c r="F10" s="256" t="n">
        <f aca="false">B10/$B$264</f>
        <v>0.000376236878738854</v>
      </c>
    </row>
    <row r="11" customFormat="false" ht="12.75" hidden="false" customHeight="false" outlineLevel="0" collapsed="false">
      <c r="A11" s="255" t="n">
        <v>0.06</v>
      </c>
      <c r="B11" s="255" t="n">
        <v>0.13</v>
      </c>
      <c r="C11" s="255" t="n">
        <v>0.13</v>
      </c>
      <c r="D11" s="255" t="n">
        <v>0.18</v>
      </c>
      <c r="E11" s="255" t="n">
        <v>12.6</v>
      </c>
      <c r="F11" s="256" t="n">
        <f aca="false">B11/$B$264</f>
        <v>0.00048910794236051</v>
      </c>
    </row>
    <row r="12" customFormat="false" ht="12.75" hidden="false" customHeight="false" outlineLevel="0" collapsed="false">
      <c r="A12" s="255" t="n">
        <v>0.07</v>
      </c>
      <c r="B12" s="255" t="n">
        <v>0.195</v>
      </c>
      <c r="C12" s="255" t="n">
        <v>0.185</v>
      </c>
      <c r="D12" s="255" t="n">
        <v>0.265</v>
      </c>
      <c r="E12" s="255" t="n">
        <v>12.59</v>
      </c>
      <c r="F12" s="256" t="n">
        <f aca="false">B12/$B$264</f>
        <v>0.000733661913540765</v>
      </c>
    </row>
    <row r="13" customFormat="false" ht="12.75" hidden="false" customHeight="false" outlineLevel="0" collapsed="false">
      <c r="A13" s="255" t="n">
        <v>0.08</v>
      </c>
      <c r="B13" s="255" t="n">
        <v>0.26</v>
      </c>
      <c r="C13" s="255" t="n">
        <v>0.24</v>
      </c>
      <c r="D13" s="255" t="n">
        <v>0.35</v>
      </c>
      <c r="E13" s="255" t="n">
        <v>12.58</v>
      </c>
      <c r="F13" s="256" t="n">
        <f aca="false">B13/$B$264</f>
        <v>0.00097821588472102</v>
      </c>
    </row>
    <row r="14" customFormat="false" ht="12.75" hidden="false" customHeight="false" outlineLevel="0" collapsed="false">
      <c r="A14" s="255" t="n">
        <v>0.09</v>
      </c>
      <c r="B14" s="255" t="n">
        <v>0.375</v>
      </c>
      <c r="C14" s="255" t="n">
        <v>0.34</v>
      </c>
      <c r="D14" s="255" t="n">
        <v>0.485</v>
      </c>
      <c r="E14" s="255" t="n">
        <v>12.57</v>
      </c>
      <c r="F14" s="256" t="n">
        <f aca="false">B14/$B$264</f>
        <v>0.0014108882952707</v>
      </c>
    </row>
    <row r="15" customFormat="false" ht="12.75" hidden="false" customHeight="false" outlineLevel="0" collapsed="false">
      <c r="A15" s="255" t="n">
        <v>0.1</v>
      </c>
      <c r="B15" s="255" t="n">
        <v>0.49</v>
      </c>
      <c r="C15" s="255" t="n">
        <v>0.44</v>
      </c>
      <c r="D15" s="255" t="n">
        <v>0.62</v>
      </c>
      <c r="E15" s="255" t="n">
        <v>12.56</v>
      </c>
      <c r="F15" s="256" t="n">
        <f aca="false">B15/$B$264</f>
        <v>0.00184356070582038</v>
      </c>
    </row>
    <row r="16" customFormat="false" ht="12.75" hidden="false" customHeight="false" outlineLevel="0" collapsed="false">
      <c r="A16" s="255" t="n">
        <v>0.11</v>
      </c>
      <c r="B16" s="255" t="n">
        <v>0.655</v>
      </c>
      <c r="C16" s="255" t="n">
        <v>0.585</v>
      </c>
      <c r="D16" s="255" t="n">
        <v>0.8</v>
      </c>
      <c r="E16" s="255" t="n">
        <v>12.55</v>
      </c>
      <c r="F16" s="256" t="n">
        <f aca="false">B16/$B$264</f>
        <v>0.00246435155573949</v>
      </c>
    </row>
    <row r="17" customFormat="false" ht="12.75" hidden="false" customHeight="false" outlineLevel="0" collapsed="false">
      <c r="A17" s="255" t="n">
        <v>0.12</v>
      </c>
      <c r="B17" s="255" t="n">
        <v>0.82</v>
      </c>
      <c r="C17" s="255" t="n">
        <v>0.73</v>
      </c>
      <c r="D17" s="255" t="n">
        <v>0.98</v>
      </c>
      <c r="E17" s="255" t="n">
        <v>12.54</v>
      </c>
      <c r="F17" s="256" t="n">
        <f aca="false">B17/$B$264</f>
        <v>0.0030851424056586</v>
      </c>
    </row>
    <row r="18" customFormat="false" ht="12.75" hidden="false" customHeight="false" outlineLevel="0" collapsed="false">
      <c r="A18" s="255" t="n">
        <v>0.13</v>
      </c>
      <c r="B18" s="255" t="n">
        <v>1.035</v>
      </c>
      <c r="C18" s="255" t="n">
        <v>0.93</v>
      </c>
      <c r="D18" s="255" t="n">
        <v>1.215</v>
      </c>
      <c r="E18" s="255" t="n">
        <v>12.53</v>
      </c>
      <c r="F18" s="256" t="n">
        <f aca="false">B18/$B$264</f>
        <v>0.00389405169494714</v>
      </c>
    </row>
    <row r="19" customFormat="false" ht="12.75" hidden="false" customHeight="false" outlineLevel="0" collapsed="false">
      <c r="A19" s="255" t="n">
        <v>0.14</v>
      </c>
      <c r="B19" s="255" t="n">
        <v>1.25</v>
      </c>
      <c r="C19" s="255" t="n">
        <v>1.13</v>
      </c>
      <c r="D19" s="255" t="n">
        <v>1.45</v>
      </c>
      <c r="E19" s="255" t="n">
        <v>12.52</v>
      </c>
      <c r="F19" s="256" t="n">
        <f aca="false">B19/$B$264</f>
        <v>0.00470296098423567</v>
      </c>
    </row>
    <row r="20" customFormat="false" ht="12.75" hidden="false" customHeight="false" outlineLevel="0" collapsed="false">
      <c r="A20" s="255" t="n">
        <v>0.15</v>
      </c>
      <c r="B20" s="255" t="n">
        <v>1.515</v>
      </c>
      <c r="C20" s="255" t="n">
        <v>1.38</v>
      </c>
      <c r="D20" s="255" t="n">
        <v>1.735</v>
      </c>
      <c r="E20" s="255" t="n">
        <v>12.51</v>
      </c>
      <c r="F20" s="256" t="n">
        <f aca="false">B20/$B$264</f>
        <v>0.00569998871289364</v>
      </c>
    </row>
    <row r="21" customFormat="false" ht="12.75" hidden="false" customHeight="false" outlineLevel="0" collapsed="false">
      <c r="A21" s="255" t="n">
        <v>0.16</v>
      </c>
      <c r="B21" s="255" t="n">
        <v>1.78</v>
      </c>
      <c r="C21" s="255" t="n">
        <v>1.63</v>
      </c>
      <c r="D21" s="255" t="n">
        <v>2.02</v>
      </c>
      <c r="E21" s="255" t="n">
        <v>12.5</v>
      </c>
      <c r="F21" s="256" t="n">
        <f aca="false">B21/$B$264</f>
        <v>0.0066970164415516</v>
      </c>
    </row>
    <row r="22" customFormat="false" ht="12.75" hidden="false" customHeight="false" outlineLevel="0" collapsed="false">
      <c r="A22" s="255" t="n">
        <v>0.17</v>
      </c>
      <c r="B22" s="255" t="n">
        <v>2.1</v>
      </c>
      <c r="C22" s="255" t="n">
        <v>1.925</v>
      </c>
      <c r="D22" s="255" t="n">
        <v>2.355</v>
      </c>
      <c r="E22" s="255" t="n">
        <v>12.49</v>
      </c>
      <c r="F22" s="256" t="n">
        <f aca="false">B22/$B$264</f>
        <v>0.00790097445351593</v>
      </c>
    </row>
    <row r="23" customFormat="false" ht="12.75" hidden="false" customHeight="false" outlineLevel="0" collapsed="false">
      <c r="A23" s="255" t="n">
        <v>0.18</v>
      </c>
      <c r="B23" s="255" t="n">
        <v>2.42</v>
      </c>
      <c r="C23" s="255" t="n">
        <v>2.22</v>
      </c>
      <c r="D23" s="255" t="n">
        <v>2.69</v>
      </c>
      <c r="E23" s="255" t="n">
        <v>12.48</v>
      </c>
      <c r="F23" s="256" t="n">
        <f aca="false">B23/$B$264</f>
        <v>0.00910493246548027</v>
      </c>
    </row>
    <row r="24" customFormat="false" ht="12.75" hidden="false" customHeight="false" outlineLevel="0" collapsed="false">
      <c r="A24" s="255" t="n">
        <v>0.19</v>
      </c>
      <c r="B24" s="255" t="n">
        <v>2.785</v>
      </c>
      <c r="C24" s="255" t="n">
        <v>2.57</v>
      </c>
      <c r="D24" s="255" t="n">
        <v>3.075</v>
      </c>
      <c r="E24" s="255" t="n">
        <v>12.47</v>
      </c>
      <c r="F24" s="256" t="n">
        <f aca="false">B24/$B$264</f>
        <v>0.0104781970728771</v>
      </c>
    </row>
    <row r="25" customFormat="false" ht="12.75" hidden="false" customHeight="false" outlineLevel="0" collapsed="false">
      <c r="A25" s="255" t="n">
        <v>0.2</v>
      </c>
      <c r="B25" s="255" t="n">
        <v>3.15</v>
      </c>
      <c r="C25" s="255" t="n">
        <v>2.92</v>
      </c>
      <c r="D25" s="255" t="n">
        <v>3.46</v>
      </c>
      <c r="E25" s="255" t="n">
        <v>12.46</v>
      </c>
      <c r="F25" s="256" t="n">
        <f aca="false">B25/$B$264</f>
        <v>0.0118514616802739</v>
      </c>
    </row>
    <row r="26" customFormat="false" ht="12.75" hidden="false" customHeight="false" outlineLevel="0" collapsed="false">
      <c r="A26" s="255" t="n">
        <v>0.21</v>
      </c>
      <c r="B26" s="255" t="n">
        <v>3.565</v>
      </c>
      <c r="C26" s="255" t="n">
        <v>3.32</v>
      </c>
      <c r="D26" s="255" t="n">
        <v>3.895</v>
      </c>
      <c r="E26" s="255" t="n">
        <v>12.45</v>
      </c>
      <c r="F26" s="256" t="n">
        <f aca="false">B26/$B$264</f>
        <v>0.0134128447270401</v>
      </c>
    </row>
    <row r="27" customFormat="false" ht="12.75" hidden="false" customHeight="false" outlineLevel="0" collapsed="false">
      <c r="A27" s="255" t="n">
        <v>0.22</v>
      </c>
      <c r="B27" s="255" t="n">
        <v>3.98</v>
      </c>
      <c r="C27" s="255" t="n">
        <v>3.72</v>
      </c>
      <c r="D27" s="255" t="n">
        <v>4.33</v>
      </c>
      <c r="E27" s="255" t="n">
        <v>12.44</v>
      </c>
      <c r="F27" s="256" t="n">
        <f aca="false">B27/$B$264</f>
        <v>0.0149742277738064</v>
      </c>
    </row>
    <row r="28" customFormat="false" ht="12.75" hidden="false" customHeight="false" outlineLevel="0" collapsed="false">
      <c r="A28" s="255" t="n">
        <v>0.23</v>
      </c>
      <c r="B28" s="255" t="n">
        <v>4.45</v>
      </c>
      <c r="C28" s="255" t="n">
        <v>4.17</v>
      </c>
      <c r="D28" s="255" t="n">
        <v>4.81</v>
      </c>
      <c r="E28" s="255" t="n">
        <v>12.43</v>
      </c>
      <c r="F28" s="256" t="n">
        <f aca="false">B28/$B$264</f>
        <v>0.016742541103879</v>
      </c>
    </row>
    <row r="29" customFormat="false" ht="12.75" hidden="false" customHeight="false" outlineLevel="0" collapsed="false">
      <c r="A29" s="255" t="n">
        <v>0.24</v>
      </c>
      <c r="B29" s="255" t="n">
        <v>4.92</v>
      </c>
      <c r="C29" s="255" t="n">
        <v>4.62</v>
      </c>
      <c r="D29" s="255" t="n">
        <v>5.29</v>
      </c>
      <c r="E29" s="255" t="n">
        <v>12.42</v>
      </c>
      <c r="F29" s="256" t="n">
        <f aca="false">B29/$B$264</f>
        <v>0.0185108544339516</v>
      </c>
    </row>
    <row r="30" customFormat="false" ht="12.75" hidden="false" customHeight="false" outlineLevel="0" collapsed="false">
      <c r="A30" s="255" t="n">
        <v>0.25</v>
      </c>
      <c r="B30" s="255" t="n">
        <v>5.435</v>
      </c>
      <c r="C30" s="255" t="n">
        <v>5.115</v>
      </c>
      <c r="D30" s="255" t="n">
        <v>5.825</v>
      </c>
      <c r="E30" s="255" t="n">
        <v>12.41</v>
      </c>
      <c r="F30" s="256" t="n">
        <f aca="false">B30/$B$264</f>
        <v>0.0204484743594567</v>
      </c>
    </row>
    <row r="31" customFormat="false" ht="12.75" hidden="false" customHeight="false" outlineLevel="0" collapsed="false">
      <c r="A31" s="255" t="n">
        <v>0.26</v>
      </c>
      <c r="B31" s="255" t="n">
        <v>5.95</v>
      </c>
      <c r="C31" s="255" t="n">
        <v>5.61</v>
      </c>
      <c r="D31" s="255" t="n">
        <v>6.36</v>
      </c>
      <c r="E31" s="255" t="n">
        <v>12.4</v>
      </c>
      <c r="F31" s="256" t="n">
        <f aca="false">B31/$B$264</f>
        <v>0.0223860942849618</v>
      </c>
    </row>
    <row r="32" customFormat="false" ht="12.75" hidden="false" customHeight="false" outlineLevel="0" collapsed="false">
      <c r="A32" s="255" t="n">
        <v>0.27</v>
      </c>
      <c r="B32" s="255" t="n">
        <v>6.515</v>
      </c>
      <c r="C32" s="255" t="n">
        <v>6.16</v>
      </c>
      <c r="D32" s="255" t="n">
        <v>6.94</v>
      </c>
      <c r="E32" s="255" t="n">
        <v>12.39</v>
      </c>
      <c r="F32" s="256" t="n">
        <f aca="false">B32/$B$264</f>
        <v>0.0245118326498363</v>
      </c>
    </row>
    <row r="33" customFormat="false" ht="12.75" hidden="false" customHeight="false" outlineLevel="0" collapsed="false">
      <c r="A33" s="255" t="n">
        <v>0.28</v>
      </c>
      <c r="B33" s="255" t="n">
        <v>7.08</v>
      </c>
      <c r="C33" s="255" t="n">
        <v>6.71</v>
      </c>
      <c r="D33" s="255" t="n">
        <v>7.52</v>
      </c>
      <c r="E33" s="255" t="n">
        <v>12.38</v>
      </c>
      <c r="F33" s="256" t="n">
        <f aca="false">B33/$B$264</f>
        <v>0.0266375710147109</v>
      </c>
    </row>
    <row r="34" customFormat="false" ht="12.75" hidden="false" customHeight="false" outlineLevel="0" collapsed="false">
      <c r="A34" s="255" t="n">
        <v>0.29</v>
      </c>
      <c r="B34" s="255" t="n">
        <v>7.69</v>
      </c>
      <c r="C34" s="255" t="n">
        <v>7.305</v>
      </c>
      <c r="D34" s="255" t="n">
        <v>8.155</v>
      </c>
      <c r="E34" s="255" t="n">
        <v>12.37</v>
      </c>
      <c r="F34" s="256" t="n">
        <f aca="false">B34/$B$264</f>
        <v>0.0289326159750179</v>
      </c>
    </row>
    <row r="35" customFormat="false" ht="12.75" hidden="false" customHeight="false" outlineLevel="0" collapsed="false">
      <c r="A35" s="255" t="n">
        <v>0.3</v>
      </c>
      <c r="B35" s="255" t="n">
        <v>8.3</v>
      </c>
      <c r="C35" s="255" t="n">
        <v>7.9</v>
      </c>
      <c r="D35" s="255" t="n">
        <v>8.79</v>
      </c>
      <c r="E35" s="255" t="n">
        <v>12.36</v>
      </c>
      <c r="F35" s="256" t="n">
        <f aca="false">B35/$B$264</f>
        <v>0.0312276609353249</v>
      </c>
    </row>
    <row r="36" customFormat="false" ht="12.75" hidden="false" customHeight="false" outlineLevel="0" collapsed="false">
      <c r="A36" s="255" t="n">
        <v>0.31</v>
      </c>
      <c r="B36" s="255" t="n">
        <v>8.965</v>
      </c>
      <c r="C36" s="255" t="n">
        <v>8.545</v>
      </c>
      <c r="D36" s="255" t="n">
        <v>9.47</v>
      </c>
      <c r="E36" s="255" t="n">
        <v>12.35</v>
      </c>
      <c r="F36" s="256" t="n">
        <f aca="false">B36/$B$264</f>
        <v>0.0337296361789383</v>
      </c>
    </row>
    <row r="37" customFormat="false" ht="12.75" hidden="false" customHeight="false" outlineLevel="0" collapsed="false">
      <c r="A37" s="255" t="n">
        <v>0.32</v>
      </c>
      <c r="B37" s="255" t="n">
        <v>9.63</v>
      </c>
      <c r="C37" s="255" t="n">
        <v>9.19</v>
      </c>
      <c r="D37" s="255" t="n">
        <v>10.15</v>
      </c>
      <c r="E37" s="255" t="n">
        <v>12.34</v>
      </c>
      <c r="F37" s="256" t="n">
        <f aca="false">B37/$B$264</f>
        <v>0.0362316114225516</v>
      </c>
    </row>
    <row r="38" customFormat="false" ht="12.75" hidden="false" customHeight="false" outlineLevel="0" collapsed="false">
      <c r="A38" s="255" t="n">
        <v>0.33</v>
      </c>
      <c r="B38" s="255" t="n">
        <v>10.34</v>
      </c>
      <c r="C38" s="255" t="n">
        <v>9.885</v>
      </c>
      <c r="D38" s="255" t="n">
        <v>10.88</v>
      </c>
      <c r="E38" s="255" t="n">
        <v>12.33</v>
      </c>
      <c r="F38" s="256" t="n">
        <f aca="false">B38/$B$264</f>
        <v>0.0389028932615975</v>
      </c>
    </row>
    <row r="39" customFormat="false" ht="12.75" hidden="false" customHeight="false" outlineLevel="0" collapsed="false">
      <c r="A39" s="255" t="n">
        <v>0.34</v>
      </c>
      <c r="B39" s="255" t="n">
        <v>11.05</v>
      </c>
      <c r="C39" s="255" t="n">
        <v>10.58</v>
      </c>
      <c r="D39" s="255" t="n">
        <v>11.61</v>
      </c>
      <c r="E39" s="255" t="n">
        <v>12.32</v>
      </c>
      <c r="F39" s="256" t="n">
        <f aca="false">B39/$B$264</f>
        <v>0.0415741751006434</v>
      </c>
    </row>
    <row r="40" customFormat="false" ht="12.75" hidden="false" customHeight="false" outlineLevel="0" collapsed="false">
      <c r="A40" s="255" t="n">
        <v>0.35</v>
      </c>
      <c r="B40" s="255" t="n">
        <v>11.815</v>
      </c>
      <c r="C40" s="255" t="n">
        <v>11.325</v>
      </c>
      <c r="D40" s="255" t="n">
        <v>12.385</v>
      </c>
      <c r="E40" s="255" t="n">
        <v>12.31</v>
      </c>
      <c r="F40" s="256" t="n">
        <f aca="false">B40/$B$264</f>
        <v>0.0444523872229956</v>
      </c>
    </row>
    <row r="41" customFormat="false" ht="12.75" hidden="false" customHeight="false" outlineLevel="0" collapsed="false">
      <c r="A41" s="255" t="n">
        <v>0.36</v>
      </c>
      <c r="B41" s="255" t="n">
        <v>12.58</v>
      </c>
      <c r="C41" s="255" t="n">
        <v>12.07</v>
      </c>
      <c r="D41" s="255" t="n">
        <v>13.16</v>
      </c>
      <c r="E41" s="255" t="n">
        <v>12.3</v>
      </c>
      <c r="F41" s="256" t="n">
        <f aca="false">B41/$B$264</f>
        <v>0.0473305993453478</v>
      </c>
    </row>
    <row r="42" customFormat="false" ht="12.75" hidden="false" customHeight="false" outlineLevel="0" collapsed="false">
      <c r="A42" s="255" t="n">
        <v>0.37</v>
      </c>
      <c r="B42" s="255" t="n">
        <v>13.385</v>
      </c>
      <c r="C42" s="255" t="n">
        <v>12.86</v>
      </c>
      <c r="D42" s="255" t="n">
        <v>13.985</v>
      </c>
      <c r="E42" s="255" t="n">
        <v>12.29</v>
      </c>
      <c r="F42" s="256" t="n">
        <f aca="false">B42/$B$264</f>
        <v>0.0503593062191956</v>
      </c>
    </row>
    <row r="43" customFormat="false" ht="12.75" hidden="false" customHeight="false" outlineLevel="0" collapsed="false">
      <c r="A43" s="255" t="n">
        <v>0.38</v>
      </c>
      <c r="B43" s="255" t="n">
        <v>14.19</v>
      </c>
      <c r="C43" s="255" t="n">
        <v>13.65</v>
      </c>
      <c r="D43" s="255" t="n">
        <v>14.81</v>
      </c>
      <c r="E43" s="255" t="n">
        <v>12.28</v>
      </c>
      <c r="F43" s="256" t="n">
        <f aca="false">B43/$B$264</f>
        <v>0.0533880130930434</v>
      </c>
    </row>
    <row r="44" customFormat="false" ht="12.75" hidden="false" customHeight="false" outlineLevel="0" collapsed="false">
      <c r="A44" s="255" t="n">
        <v>0.39</v>
      </c>
      <c r="B44" s="255" t="n">
        <v>15.05</v>
      </c>
      <c r="C44" s="255" t="n">
        <v>14.49</v>
      </c>
      <c r="D44" s="255" t="n">
        <v>15.685</v>
      </c>
      <c r="E44" s="255" t="n">
        <v>12.27</v>
      </c>
      <c r="F44" s="256" t="n">
        <f aca="false">B44/$B$264</f>
        <v>0.0566236502501975</v>
      </c>
    </row>
    <row r="45" customFormat="false" ht="12.75" hidden="false" customHeight="false" outlineLevel="0" collapsed="false">
      <c r="A45" s="255" t="n">
        <v>0.4</v>
      </c>
      <c r="B45" s="255" t="n">
        <v>15.91</v>
      </c>
      <c r="C45" s="255" t="n">
        <v>15.33</v>
      </c>
      <c r="D45" s="255" t="n">
        <v>16.56</v>
      </c>
      <c r="E45" s="255" t="n">
        <v>12.26</v>
      </c>
      <c r="F45" s="256" t="n">
        <f aca="false">B45/$B$264</f>
        <v>0.0598592874073517</v>
      </c>
    </row>
    <row r="46" customFormat="false" ht="12.75" hidden="false" customHeight="false" outlineLevel="0" collapsed="false">
      <c r="A46" s="255" t="n">
        <v>0.41</v>
      </c>
      <c r="B46" s="255" t="n">
        <v>16.815</v>
      </c>
      <c r="C46" s="255" t="n">
        <v>16.22</v>
      </c>
      <c r="D46" s="255" t="n">
        <v>17.485</v>
      </c>
      <c r="E46" s="255" t="n">
        <v>12.25</v>
      </c>
      <c r="F46" s="256" t="n">
        <f aca="false">B46/$B$264</f>
        <v>0.0632642311599383</v>
      </c>
    </row>
    <row r="47" customFormat="false" ht="12.75" hidden="false" customHeight="false" outlineLevel="0" collapsed="false">
      <c r="A47" s="255" t="n">
        <v>0.42</v>
      </c>
      <c r="B47" s="255" t="n">
        <v>17.72</v>
      </c>
      <c r="C47" s="255" t="n">
        <v>17.11</v>
      </c>
      <c r="D47" s="255" t="n">
        <v>18.41</v>
      </c>
      <c r="E47" s="255" t="n">
        <v>12.24</v>
      </c>
      <c r="F47" s="256" t="n">
        <f aca="false">B47/$B$264</f>
        <v>0.0666691749125249</v>
      </c>
    </row>
    <row r="48" customFormat="false" ht="12.75" hidden="false" customHeight="false" outlineLevel="0" collapsed="false">
      <c r="A48" s="255" t="n">
        <v>0.43</v>
      </c>
      <c r="B48" s="255" t="n">
        <v>18.675</v>
      </c>
      <c r="C48" s="255" t="n">
        <v>18.05</v>
      </c>
      <c r="D48" s="255" t="n">
        <v>19.38</v>
      </c>
      <c r="E48" s="255" t="n">
        <v>12.23</v>
      </c>
      <c r="F48" s="256" t="n">
        <f aca="false">B48/$B$264</f>
        <v>0.070262237104481</v>
      </c>
    </row>
    <row r="49" customFormat="false" ht="12.75" hidden="false" customHeight="false" outlineLevel="0" collapsed="false">
      <c r="A49" s="255" t="n">
        <v>0.44</v>
      </c>
      <c r="B49" s="255" t="n">
        <v>19.63</v>
      </c>
      <c r="C49" s="255" t="n">
        <v>18.99</v>
      </c>
      <c r="D49" s="255" t="n">
        <v>20.35</v>
      </c>
      <c r="E49" s="255" t="n">
        <v>12.22</v>
      </c>
      <c r="F49" s="256" t="n">
        <f aca="false">B49/$B$264</f>
        <v>0.073855299296437</v>
      </c>
    </row>
    <row r="50" customFormat="false" ht="12.75" hidden="false" customHeight="false" outlineLevel="0" collapsed="false">
      <c r="A50" s="255" t="n">
        <v>0.45</v>
      </c>
      <c r="B50" s="255" t="n">
        <v>20.63</v>
      </c>
      <c r="C50" s="255" t="n">
        <v>19.975</v>
      </c>
      <c r="D50" s="255" t="n">
        <v>21.37</v>
      </c>
      <c r="E50" s="255" t="n">
        <v>12.21</v>
      </c>
      <c r="F50" s="256" t="n">
        <f aca="false">B50/$B$264</f>
        <v>0.0776176680838256</v>
      </c>
    </row>
    <row r="51" customFormat="false" ht="12.75" hidden="false" customHeight="false" outlineLevel="0" collapsed="false">
      <c r="A51" s="255" t="n">
        <v>0.46</v>
      </c>
      <c r="B51" s="255" t="n">
        <v>21.63</v>
      </c>
      <c r="C51" s="255" t="n">
        <v>20.96</v>
      </c>
      <c r="D51" s="255" t="n">
        <v>22.39</v>
      </c>
      <c r="E51" s="255" t="n">
        <v>12.2</v>
      </c>
      <c r="F51" s="256" t="n">
        <f aca="false">B51/$B$264</f>
        <v>0.0813800368712141</v>
      </c>
    </row>
    <row r="52" customFormat="false" ht="12.75" hidden="false" customHeight="false" outlineLevel="0" collapsed="false">
      <c r="A52" s="255" t="n">
        <v>0.47</v>
      </c>
      <c r="B52" s="255" t="n">
        <v>22.685</v>
      </c>
      <c r="C52" s="255" t="n">
        <v>21.99</v>
      </c>
      <c r="D52" s="255" t="n">
        <v>23.46</v>
      </c>
      <c r="E52" s="255" t="n">
        <v>12.19</v>
      </c>
      <c r="F52" s="256" t="n">
        <f aca="false">B52/$B$264</f>
        <v>0.085349335941909</v>
      </c>
    </row>
    <row r="53" customFormat="false" ht="12.75" hidden="false" customHeight="false" outlineLevel="0" collapsed="false">
      <c r="A53" s="255" t="n">
        <v>0.48</v>
      </c>
      <c r="B53" s="255" t="n">
        <v>23.74</v>
      </c>
      <c r="C53" s="255" t="n">
        <v>23.02</v>
      </c>
      <c r="D53" s="255" t="n">
        <v>24.53</v>
      </c>
      <c r="E53" s="255" t="n">
        <v>12.18</v>
      </c>
      <c r="F53" s="256" t="n">
        <f aca="false">B53/$B$264</f>
        <v>0.0893186350126039</v>
      </c>
    </row>
    <row r="54" customFormat="false" ht="12.75" hidden="false" customHeight="false" outlineLevel="0" collapsed="false">
      <c r="A54" s="255" t="n">
        <v>0.49</v>
      </c>
      <c r="B54" s="255" t="n">
        <v>24.835</v>
      </c>
      <c r="C54" s="255" t="n">
        <v>24.105</v>
      </c>
      <c r="D54" s="255" t="n">
        <v>25.645</v>
      </c>
      <c r="E54" s="255" t="n">
        <v>12.17</v>
      </c>
      <c r="F54" s="256" t="n">
        <f aca="false">B54/$B$264</f>
        <v>0.0934384288347944</v>
      </c>
    </row>
    <row r="55" customFormat="false" ht="12.75" hidden="false" customHeight="false" outlineLevel="0" collapsed="false">
      <c r="A55" s="255" t="n">
        <v>0.5</v>
      </c>
      <c r="B55" s="255" t="n">
        <v>25.93</v>
      </c>
      <c r="C55" s="255" t="n">
        <v>25.19</v>
      </c>
      <c r="D55" s="255" t="n">
        <v>26.76</v>
      </c>
      <c r="E55" s="255" t="n">
        <v>12.16</v>
      </c>
      <c r="F55" s="256" t="n">
        <f aca="false">B55/$B$264</f>
        <v>0.0975582226569848</v>
      </c>
    </row>
    <row r="56" customFormat="false" ht="12.75" hidden="false" customHeight="false" outlineLevel="0" collapsed="false">
      <c r="A56" s="255" t="n">
        <v>0.51</v>
      </c>
      <c r="B56" s="255" t="n">
        <v>27.075</v>
      </c>
      <c r="C56" s="255" t="n">
        <v>26.32</v>
      </c>
      <c r="D56" s="255" t="n">
        <v>27.92</v>
      </c>
      <c r="E56" s="255" t="n">
        <v>12.15</v>
      </c>
      <c r="F56" s="256" t="n">
        <f aca="false">B56/$B$264</f>
        <v>0.101866134918545</v>
      </c>
    </row>
    <row r="57" customFormat="false" ht="12.75" hidden="false" customHeight="false" outlineLevel="0" collapsed="false">
      <c r="A57" s="255" t="n">
        <v>0.52</v>
      </c>
      <c r="B57" s="255" t="n">
        <v>28.22</v>
      </c>
      <c r="C57" s="255" t="n">
        <v>27.45</v>
      </c>
      <c r="D57" s="255" t="n">
        <v>29.08</v>
      </c>
      <c r="E57" s="255" t="n">
        <v>12.14</v>
      </c>
      <c r="F57" s="256" t="n">
        <f aca="false">B57/$B$264</f>
        <v>0.106174047180105</v>
      </c>
    </row>
    <row r="58" customFormat="false" ht="12.75" hidden="false" customHeight="false" outlineLevel="0" collapsed="false">
      <c r="A58" s="260" t="str">
        <f aca="false">$A$4</f>
        <v>Sounding(m)</v>
      </c>
      <c r="B58" s="260" t="str">
        <f aca="false">$B$4</f>
        <v>even keel</v>
      </c>
      <c r="C58" s="260" t="str">
        <f aca="false">$C$4</f>
        <v>-0.5 bow</v>
      </c>
      <c r="D58" s="260" t="str">
        <f aca="false">$D$4</f>
        <v>0.5 stern</v>
      </c>
      <c r="E58" s="260" t="str">
        <f aca="false">$E$4</f>
        <v>Ullage</v>
      </c>
      <c r="F58" s="262" t="str">
        <f aca="false">$F$4</f>
        <v>% fill</v>
      </c>
    </row>
    <row r="59" customFormat="false" ht="12.75" hidden="false" customHeight="false" outlineLevel="0" collapsed="false">
      <c r="A59" s="255" t="n">
        <v>0.53</v>
      </c>
      <c r="B59" s="255" t="n">
        <v>29.415</v>
      </c>
      <c r="C59" s="255" t="n">
        <v>28.62</v>
      </c>
      <c r="D59" s="255" t="n">
        <v>30.28</v>
      </c>
      <c r="E59" s="255" t="n">
        <v>12.13</v>
      </c>
      <c r="F59" s="256" t="n">
        <f aca="false">B59/$B$264</f>
        <v>0.110670077881034</v>
      </c>
    </row>
    <row r="60" customFormat="false" ht="12.75" hidden="false" customHeight="false" outlineLevel="0" collapsed="false">
      <c r="A60" s="255" t="n">
        <v>0.54</v>
      </c>
      <c r="B60" s="255" t="n">
        <v>30.61</v>
      </c>
      <c r="C60" s="255" t="n">
        <v>29.79</v>
      </c>
      <c r="D60" s="255" t="n">
        <v>31.48</v>
      </c>
      <c r="E60" s="255" t="n">
        <v>12.12</v>
      </c>
      <c r="F60" s="256" t="n">
        <f aca="false">B60/$B$264</f>
        <v>0.115166108581963</v>
      </c>
    </row>
    <row r="61" customFormat="false" ht="12.75" hidden="false" customHeight="false" outlineLevel="0" collapsed="false">
      <c r="A61" s="255" t="n">
        <v>0.55</v>
      </c>
      <c r="B61" s="255" t="n">
        <v>31.845</v>
      </c>
      <c r="C61" s="255" t="n">
        <v>31.005</v>
      </c>
      <c r="D61" s="255" t="n">
        <v>32.715</v>
      </c>
      <c r="E61" s="255" t="n">
        <v>12.11</v>
      </c>
      <c r="F61" s="256" t="n">
        <f aca="false">B61/$B$264</f>
        <v>0.119812634034388</v>
      </c>
    </row>
    <row r="62" customFormat="false" ht="12.75" hidden="false" customHeight="false" outlineLevel="0" collapsed="false">
      <c r="A62" s="255" t="n">
        <v>0.56</v>
      </c>
      <c r="B62" s="255" t="n">
        <v>33.08</v>
      </c>
      <c r="C62" s="255" t="n">
        <v>32.22</v>
      </c>
      <c r="D62" s="255" t="n">
        <v>33.95</v>
      </c>
      <c r="E62" s="255" t="n">
        <v>12.1</v>
      </c>
      <c r="F62" s="256" t="n">
        <f aca="false">B62/$B$264</f>
        <v>0.124459159486813</v>
      </c>
    </row>
    <row r="63" customFormat="false" ht="12.75" hidden="false" customHeight="false" outlineLevel="0" collapsed="false">
      <c r="A63" s="255" t="n">
        <v>0.57</v>
      </c>
      <c r="B63" s="255" t="n">
        <v>34.32</v>
      </c>
      <c r="C63" s="255" t="n">
        <v>33.455</v>
      </c>
      <c r="D63" s="255" t="n">
        <v>35.19</v>
      </c>
      <c r="E63" s="255" t="n">
        <v>12.09</v>
      </c>
      <c r="F63" s="256" t="n">
        <f aca="false">B63/$B$264</f>
        <v>0.129124496783175</v>
      </c>
    </row>
    <row r="64" customFormat="false" ht="12.75" hidden="false" customHeight="false" outlineLevel="0" collapsed="false">
      <c r="A64" s="255" t="n">
        <v>0.58</v>
      </c>
      <c r="B64" s="255" t="n">
        <v>35.56</v>
      </c>
      <c r="C64" s="255" t="n">
        <v>34.69</v>
      </c>
      <c r="D64" s="255" t="n">
        <v>36.43</v>
      </c>
      <c r="E64" s="255" t="n">
        <v>12.08</v>
      </c>
      <c r="F64" s="256" t="n">
        <f aca="false">B64/$B$264</f>
        <v>0.133789834079536</v>
      </c>
    </row>
    <row r="65" customFormat="false" ht="12.75" hidden="false" customHeight="false" outlineLevel="0" collapsed="false">
      <c r="A65" s="255" t="n">
        <v>0.59</v>
      </c>
      <c r="B65" s="255" t="n">
        <v>36.79</v>
      </c>
      <c r="C65" s="255" t="n">
        <v>35.92</v>
      </c>
      <c r="D65" s="255" t="n">
        <v>37.66</v>
      </c>
      <c r="E65" s="255" t="n">
        <v>12.07</v>
      </c>
      <c r="F65" s="256" t="n">
        <f aca="false">B65/$B$264</f>
        <v>0.138417547688024</v>
      </c>
    </row>
    <row r="66" customFormat="false" ht="12.75" hidden="false" customHeight="false" outlineLevel="0" collapsed="false">
      <c r="A66" s="255" t="n">
        <v>0.6</v>
      </c>
      <c r="B66" s="255" t="n">
        <v>38.02</v>
      </c>
      <c r="C66" s="255" t="n">
        <v>37.15</v>
      </c>
      <c r="D66" s="255" t="n">
        <v>38.89</v>
      </c>
      <c r="E66" s="255" t="n">
        <v>12.06</v>
      </c>
      <c r="F66" s="256" t="n">
        <f aca="false">B66/$B$264</f>
        <v>0.143045261296512</v>
      </c>
    </row>
    <row r="67" customFormat="false" ht="12.75" hidden="false" customHeight="false" outlineLevel="0" collapsed="false">
      <c r="A67" s="255" t="n">
        <v>0.61</v>
      </c>
      <c r="B67" s="255" t="n">
        <v>39.245</v>
      </c>
      <c r="C67" s="255" t="n">
        <v>38.375</v>
      </c>
      <c r="D67" s="255" t="n">
        <v>40.115</v>
      </c>
      <c r="E67" s="255" t="n">
        <v>12.05</v>
      </c>
      <c r="F67" s="256" t="n">
        <f aca="false">B67/$B$264</f>
        <v>0.147654163061063</v>
      </c>
    </row>
    <row r="68" customFormat="false" ht="12.75" hidden="false" customHeight="false" outlineLevel="0" collapsed="false">
      <c r="A68" s="255" t="n">
        <v>0.62</v>
      </c>
      <c r="B68" s="255" t="n">
        <v>40.47</v>
      </c>
      <c r="C68" s="255" t="n">
        <v>39.6</v>
      </c>
      <c r="D68" s="255" t="n">
        <v>41.34</v>
      </c>
      <c r="E68" s="255" t="n">
        <v>12.04</v>
      </c>
      <c r="F68" s="256" t="n">
        <f aca="false">B68/$B$264</f>
        <v>0.152263064825614</v>
      </c>
    </row>
    <row r="69" customFormat="false" ht="12.75" hidden="false" customHeight="false" outlineLevel="0" collapsed="false">
      <c r="A69" s="255" t="n">
        <v>0.63</v>
      </c>
      <c r="B69" s="255" t="n">
        <v>41.695</v>
      </c>
      <c r="C69" s="255" t="n">
        <v>40.825</v>
      </c>
      <c r="D69" s="255" t="n">
        <v>42.56</v>
      </c>
      <c r="E69" s="255" t="n">
        <v>12.03</v>
      </c>
      <c r="F69" s="256" t="n">
        <f aca="false">B69/$B$264</f>
        <v>0.156871966590165</v>
      </c>
    </row>
    <row r="70" customFormat="false" ht="12.75" hidden="false" customHeight="false" outlineLevel="0" collapsed="false">
      <c r="A70" s="255" t="n">
        <v>0.64</v>
      </c>
      <c r="B70" s="255" t="n">
        <v>42.92</v>
      </c>
      <c r="C70" s="255" t="n">
        <v>42.05</v>
      </c>
      <c r="D70" s="255" t="n">
        <v>43.78</v>
      </c>
      <c r="E70" s="255" t="n">
        <v>12.02</v>
      </c>
      <c r="F70" s="256" t="n">
        <f aca="false">B70/$B$264</f>
        <v>0.161480868354716</v>
      </c>
    </row>
    <row r="71" customFormat="false" ht="12.75" hidden="false" customHeight="false" outlineLevel="0" collapsed="false">
      <c r="A71" s="255" t="n">
        <v>0.65</v>
      </c>
      <c r="B71" s="255" t="n">
        <v>44.14</v>
      </c>
      <c r="C71" s="255" t="n">
        <v>43.275</v>
      </c>
      <c r="D71" s="255" t="n">
        <v>45.005</v>
      </c>
      <c r="E71" s="255" t="n">
        <v>12.01</v>
      </c>
      <c r="F71" s="256" t="n">
        <f aca="false">B71/$B$264</f>
        <v>0.16607095827533</v>
      </c>
    </row>
    <row r="72" customFormat="false" ht="12.75" hidden="false" customHeight="false" outlineLevel="0" collapsed="false">
      <c r="A72" s="255" t="n">
        <v>0.66</v>
      </c>
      <c r="B72" s="255" t="n">
        <v>45.36</v>
      </c>
      <c r="C72" s="255" t="n">
        <v>44.5</v>
      </c>
      <c r="D72" s="255" t="n">
        <v>46.23</v>
      </c>
      <c r="E72" s="255" t="n">
        <v>12</v>
      </c>
      <c r="F72" s="256" t="n">
        <f aca="false">B72/$B$264</f>
        <v>0.170661048195944</v>
      </c>
    </row>
    <row r="73" customFormat="false" ht="12.75" hidden="false" customHeight="false" outlineLevel="0" collapsed="false">
      <c r="A73" s="255" t="n">
        <v>0.67</v>
      </c>
      <c r="B73" s="255" t="n">
        <v>46.585</v>
      </c>
      <c r="C73" s="255" t="n">
        <v>45.72</v>
      </c>
      <c r="D73" s="255" t="n">
        <v>47.455</v>
      </c>
      <c r="E73" s="255" t="n">
        <v>11.99</v>
      </c>
      <c r="F73" s="256" t="n">
        <f aca="false">B73/$B$264</f>
        <v>0.175269949960495</v>
      </c>
    </row>
    <row r="74" customFormat="false" ht="12.75" hidden="false" customHeight="false" outlineLevel="0" collapsed="false">
      <c r="A74" s="255" t="n">
        <v>0.68</v>
      </c>
      <c r="B74" s="255" t="n">
        <v>47.81</v>
      </c>
      <c r="C74" s="255" t="n">
        <v>46.94</v>
      </c>
      <c r="D74" s="255" t="n">
        <v>48.68</v>
      </c>
      <c r="E74" s="255" t="n">
        <v>11.98</v>
      </c>
      <c r="F74" s="256" t="n">
        <f aca="false">B74/$B$264</f>
        <v>0.179878851725046</v>
      </c>
    </row>
    <row r="75" customFormat="false" ht="12.75" hidden="false" customHeight="false" outlineLevel="0" collapsed="false">
      <c r="A75" s="255" t="n">
        <v>0.69</v>
      </c>
      <c r="B75" s="255" t="n">
        <v>49.035</v>
      </c>
      <c r="C75" s="255" t="n">
        <v>48.165</v>
      </c>
      <c r="D75" s="255" t="n">
        <v>49.905</v>
      </c>
      <c r="E75" s="255" t="n">
        <v>11.97</v>
      </c>
      <c r="F75" s="256" t="n">
        <f aca="false">B75/$B$264</f>
        <v>0.184487753489597</v>
      </c>
    </row>
    <row r="76" customFormat="false" ht="12.75" hidden="false" customHeight="false" outlineLevel="0" collapsed="false">
      <c r="A76" s="255" t="n">
        <v>0.7</v>
      </c>
      <c r="B76" s="255" t="n">
        <v>50.26</v>
      </c>
      <c r="C76" s="255" t="n">
        <v>49.39</v>
      </c>
      <c r="D76" s="255" t="n">
        <v>51.13</v>
      </c>
      <c r="E76" s="255" t="n">
        <v>11.96</v>
      </c>
      <c r="F76" s="256" t="n">
        <f aca="false">B76/$B$264</f>
        <v>0.189096655254148</v>
      </c>
    </row>
    <row r="77" customFormat="false" ht="12.75" hidden="false" customHeight="false" outlineLevel="0" collapsed="false">
      <c r="A77" s="255" t="n">
        <v>0.71</v>
      </c>
      <c r="B77" s="255" t="n">
        <v>51.485</v>
      </c>
      <c r="C77" s="255" t="n">
        <v>50.615</v>
      </c>
      <c r="D77" s="255" t="n">
        <v>52.355</v>
      </c>
      <c r="E77" s="255" t="n">
        <v>11.95</v>
      </c>
      <c r="F77" s="256" t="n">
        <f aca="false">B77/$B$264</f>
        <v>0.193705557018699</v>
      </c>
    </row>
    <row r="78" customFormat="false" ht="12.75" hidden="false" customHeight="false" outlineLevel="0" collapsed="false">
      <c r="A78" s="255" t="n">
        <v>0.72</v>
      </c>
      <c r="B78" s="255" t="n">
        <v>52.71</v>
      </c>
      <c r="C78" s="255" t="n">
        <v>51.84</v>
      </c>
      <c r="D78" s="255" t="n">
        <v>53.58</v>
      </c>
      <c r="E78" s="255" t="n">
        <v>11.94</v>
      </c>
      <c r="F78" s="256" t="n">
        <f aca="false">B78/$B$264</f>
        <v>0.19831445878325</v>
      </c>
    </row>
    <row r="79" customFormat="false" ht="12.75" hidden="false" customHeight="false" outlineLevel="0" collapsed="false">
      <c r="A79" s="255" t="n">
        <v>0.73</v>
      </c>
      <c r="B79" s="255" t="n">
        <v>53.935</v>
      </c>
      <c r="C79" s="255" t="n">
        <v>53.065</v>
      </c>
      <c r="D79" s="255" t="n">
        <v>54.805</v>
      </c>
      <c r="E79" s="255" t="n">
        <v>11.93</v>
      </c>
      <c r="F79" s="256" t="n">
        <f aca="false">B79/$B$264</f>
        <v>0.202923360547801</v>
      </c>
    </row>
    <row r="80" customFormat="false" ht="12.75" hidden="false" customHeight="false" outlineLevel="0" collapsed="false">
      <c r="A80" s="255" t="n">
        <v>0.74</v>
      </c>
      <c r="B80" s="255" t="n">
        <v>55.16</v>
      </c>
      <c r="C80" s="255" t="n">
        <v>54.29</v>
      </c>
      <c r="D80" s="255" t="n">
        <v>56.03</v>
      </c>
      <c r="E80" s="255" t="n">
        <v>11.92</v>
      </c>
      <c r="F80" s="256" t="n">
        <f aca="false">B80/$B$264</f>
        <v>0.207532262312352</v>
      </c>
    </row>
    <row r="81" customFormat="false" ht="12.75" hidden="false" customHeight="false" outlineLevel="0" collapsed="false">
      <c r="A81" s="255" t="n">
        <v>0.75</v>
      </c>
      <c r="B81" s="255" t="n">
        <v>56.385</v>
      </c>
      <c r="C81" s="255" t="n">
        <v>55.515</v>
      </c>
      <c r="D81" s="255" t="n">
        <v>57.255</v>
      </c>
      <c r="E81" s="255" t="n">
        <v>11.91</v>
      </c>
      <c r="F81" s="256" t="n">
        <f aca="false">B81/$B$264</f>
        <v>0.212141164076903</v>
      </c>
    </row>
    <row r="82" customFormat="false" ht="12.75" hidden="false" customHeight="false" outlineLevel="0" collapsed="false">
      <c r="A82" s="255" t="n">
        <v>0.76</v>
      </c>
      <c r="B82" s="255" t="n">
        <v>57.61</v>
      </c>
      <c r="C82" s="255" t="n">
        <v>56.74</v>
      </c>
      <c r="D82" s="255" t="n">
        <v>58.48</v>
      </c>
      <c r="E82" s="255" t="n">
        <v>11.9</v>
      </c>
      <c r="F82" s="256" t="n">
        <f aca="false">B82/$B$264</f>
        <v>0.216750065841454</v>
      </c>
    </row>
    <row r="83" customFormat="false" ht="12.75" hidden="false" customHeight="false" outlineLevel="0" collapsed="false">
      <c r="A83" s="255" t="n">
        <v>0.77</v>
      </c>
      <c r="B83" s="255" t="n">
        <v>58.835</v>
      </c>
      <c r="C83" s="255" t="n">
        <v>57.965</v>
      </c>
      <c r="D83" s="255" t="n">
        <v>59.705</v>
      </c>
      <c r="E83" s="255" t="n">
        <v>11.89</v>
      </c>
      <c r="F83" s="256" t="n">
        <f aca="false">B83/$B$264</f>
        <v>0.221358967606005</v>
      </c>
    </row>
    <row r="84" customFormat="false" ht="12.75" hidden="false" customHeight="false" outlineLevel="0" collapsed="false">
      <c r="A84" s="255" t="n">
        <v>0.78</v>
      </c>
      <c r="B84" s="255" t="n">
        <v>60.06</v>
      </c>
      <c r="C84" s="255" t="n">
        <v>59.19</v>
      </c>
      <c r="D84" s="255" t="n">
        <v>60.93</v>
      </c>
      <c r="E84" s="255" t="n">
        <v>11.88</v>
      </c>
      <c r="F84" s="256" t="n">
        <f aca="false">B84/$B$264</f>
        <v>0.225967869370556</v>
      </c>
    </row>
    <row r="85" customFormat="false" ht="12.75" hidden="false" customHeight="false" outlineLevel="0" collapsed="false">
      <c r="A85" s="255" t="n">
        <v>0.79</v>
      </c>
      <c r="B85" s="255" t="n">
        <v>61.285</v>
      </c>
      <c r="C85" s="255" t="n">
        <v>60.415</v>
      </c>
      <c r="D85" s="255" t="n">
        <v>62.155</v>
      </c>
      <c r="E85" s="255" t="n">
        <v>11.87</v>
      </c>
      <c r="F85" s="256" t="n">
        <f aca="false">B85/$B$264</f>
        <v>0.230576771135107</v>
      </c>
    </row>
    <row r="86" customFormat="false" ht="12.75" hidden="false" customHeight="false" outlineLevel="0" collapsed="false">
      <c r="A86" s="255" t="n">
        <v>0.8</v>
      </c>
      <c r="B86" s="255" t="n">
        <v>62.51</v>
      </c>
      <c r="C86" s="255" t="n">
        <v>61.64</v>
      </c>
      <c r="D86" s="255" t="n">
        <v>63.38</v>
      </c>
      <c r="E86" s="255" t="n">
        <v>11.86</v>
      </c>
      <c r="F86" s="256" t="n">
        <f aca="false">B86/$B$264</f>
        <v>0.235185672899658</v>
      </c>
    </row>
    <row r="87" customFormat="false" ht="12.75" hidden="false" customHeight="false" outlineLevel="0" collapsed="false">
      <c r="A87" s="255" t="n">
        <v>0.81</v>
      </c>
      <c r="B87" s="255" t="n">
        <v>63.735</v>
      </c>
      <c r="C87" s="255" t="n">
        <v>62.865</v>
      </c>
      <c r="D87" s="255" t="n">
        <v>64.605</v>
      </c>
      <c r="E87" s="255" t="n">
        <v>11.85</v>
      </c>
      <c r="F87" s="256" t="n">
        <f aca="false">B87/$B$264</f>
        <v>0.239794574664209</v>
      </c>
    </row>
    <row r="88" customFormat="false" ht="12.75" hidden="false" customHeight="false" outlineLevel="0" collapsed="false">
      <c r="A88" s="255" t="n">
        <v>0.82</v>
      </c>
      <c r="B88" s="255" t="n">
        <v>64.96</v>
      </c>
      <c r="C88" s="255" t="n">
        <v>64.09</v>
      </c>
      <c r="D88" s="255" t="n">
        <v>65.83</v>
      </c>
      <c r="E88" s="255" t="n">
        <v>11.84</v>
      </c>
      <c r="F88" s="256" t="n">
        <f aca="false">B88/$B$264</f>
        <v>0.244403476428759</v>
      </c>
    </row>
    <row r="89" customFormat="false" ht="12.75" hidden="false" customHeight="false" outlineLevel="0" collapsed="false">
      <c r="A89" s="255" t="n">
        <v>0.83</v>
      </c>
      <c r="B89" s="255" t="n">
        <v>66.185</v>
      </c>
      <c r="C89" s="255" t="n">
        <v>65.315</v>
      </c>
      <c r="D89" s="255" t="n">
        <v>67.055</v>
      </c>
      <c r="E89" s="255" t="n">
        <v>11.83</v>
      </c>
      <c r="F89" s="256" t="n">
        <f aca="false">B89/$B$264</f>
        <v>0.24901237819331</v>
      </c>
    </row>
    <row r="90" customFormat="false" ht="12.75" hidden="false" customHeight="false" outlineLevel="0" collapsed="false">
      <c r="A90" s="255" t="n">
        <v>0.84</v>
      </c>
      <c r="B90" s="255" t="n">
        <v>67.41</v>
      </c>
      <c r="C90" s="255" t="n">
        <v>66.54</v>
      </c>
      <c r="D90" s="255" t="n">
        <v>68.28</v>
      </c>
      <c r="E90" s="255" t="n">
        <v>11.82</v>
      </c>
      <c r="F90" s="256" t="n">
        <f aca="false">B90/$B$264</f>
        <v>0.253621279957861</v>
      </c>
    </row>
    <row r="91" customFormat="false" ht="12.75" hidden="false" customHeight="false" outlineLevel="0" collapsed="false">
      <c r="A91" s="255" t="n">
        <v>0.85</v>
      </c>
      <c r="B91" s="255" t="n">
        <v>68.635</v>
      </c>
      <c r="C91" s="255" t="n">
        <v>67.765</v>
      </c>
      <c r="D91" s="255" t="n">
        <v>69.505</v>
      </c>
      <c r="E91" s="255" t="n">
        <v>11.81</v>
      </c>
      <c r="F91" s="256" t="n">
        <f aca="false">B91/$B$264</f>
        <v>0.258230181722412</v>
      </c>
    </row>
    <row r="92" customFormat="false" ht="12.75" hidden="false" customHeight="false" outlineLevel="0" collapsed="false">
      <c r="A92" s="255" t="n">
        <v>0.86</v>
      </c>
      <c r="B92" s="255" t="n">
        <v>69.86</v>
      </c>
      <c r="C92" s="255" t="n">
        <v>68.99</v>
      </c>
      <c r="D92" s="255" t="n">
        <v>70.73</v>
      </c>
      <c r="E92" s="255" t="n">
        <v>11.8</v>
      </c>
      <c r="F92" s="256" t="n">
        <f aca="false">B92/$B$264</f>
        <v>0.262839083486963</v>
      </c>
    </row>
    <row r="93" customFormat="false" ht="12.75" hidden="false" customHeight="false" outlineLevel="0" collapsed="false">
      <c r="A93" s="255" t="n">
        <v>0.87</v>
      </c>
      <c r="B93" s="255" t="n">
        <v>71.085</v>
      </c>
      <c r="C93" s="255" t="n">
        <v>70.215</v>
      </c>
      <c r="D93" s="255" t="n">
        <v>71.955</v>
      </c>
      <c r="E93" s="255" t="n">
        <v>11.79</v>
      </c>
      <c r="F93" s="256" t="n">
        <f aca="false">B93/$B$264</f>
        <v>0.267447985251514</v>
      </c>
    </row>
    <row r="94" customFormat="false" ht="12.75" hidden="false" customHeight="false" outlineLevel="0" collapsed="false">
      <c r="A94" s="255" t="n">
        <v>0.88</v>
      </c>
      <c r="B94" s="255" t="n">
        <v>72.31</v>
      </c>
      <c r="C94" s="255" t="n">
        <v>71.44</v>
      </c>
      <c r="D94" s="255" t="n">
        <v>73.18</v>
      </c>
      <c r="E94" s="255" t="n">
        <v>11.78</v>
      </c>
      <c r="F94" s="256" t="n">
        <f aca="false">B94/$B$264</f>
        <v>0.272056887016065</v>
      </c>
    </row>
    <row r="95" customFormat="false" ht="12.75" hidden="false" customHeight="false" outlineLevel="0" collapsed="false">
      <c r="A95" s="255" t="n">
        <v>0.89</v>
      </c>
      <c r="B95" s="255" t="n">
        <v>73.535</v>
      </c>
      <c r="C95" s="255" t="n">
        <v>72.665</v>
      </c>
      <c r="D95" s="255" t="n">
        <v>74.4</v>
      </c>
      <c r="E95" s="255" t="n">
        <v>11.77</v>
      </c>
      <c r="F95" s="256" t="n">
        <f aca="false">B95/$B$264</f>
        <v>0.276665788780616</v>
      </c>
    </row>
    <row r="96" customFormat="false" ht="12.75" hidden="false" customHeight="false" outlineLevel="0" collapsed="false">
      <c r="A96" s="255" t="n">
        <v>0.9</v>
      </c>
      <c r="B96" s="255" t="n">
        <v>74.76</v>
      </c>
      <c r="C96" s="255" t="n">
        <v>73.89</v>
      </c>
      <c r="D96" s="255" t="n">
        <v>75.62</v>
      </c>
      <c r="E96" s="255" t="n">
        <v>11.76</v>
      </c>
      <c r="F96" s="256" t="n">
        <f aca="false">B96/$B$264</f>
        <v>0.281274690545167</v>
      </c>
    </row>
    <row r="97" customFormat="false" ht="12.75" hidden="false" customHeight="false" outlineLevel="0" collapsed="false">
      <c r="A97" s="255" t="n">
        <v>0.91</v>
      </c>
      <c r="B97" s="255" t="n">
        <v>75.98</v>
      </c>
      <c r="C97" s="255" t="n">
        <v>75.115</v>
      </c>
      <c r="D97" s="255" t="n">
        <v>76.845</v>
      </c>
      <c r="E97" s="255" t="n">
        <v>11.75</v>
      </c>
      <c r="F97" s="256" t="n">
        <f aca="false">B97/$B$264</f>
        <v>0.285864780465781</v>
      </c>
    </row>
    <row r="98" customFormat="false" ht="12.75" hidden="false" customHeight="false" outlineLevel="0" collapsed="false">
      <c r="A98" s="255" t="n">
        <v>0.92</v>
      </c>
      <c r="B98" s="255" t="n">
        <v>77.2</v>
      </c>
      <c r="C98" s="255" t="n">
        <v>76.34</v>
      </c>
      <c r="D98" s="255" t="n">
        <v>78.07</v>
      </c>
      <c r="E98" s="255" t="n">
        <v>11.74</v>
      </c>
      <c r="F98" s="256" t="n">
        <f aca="false">B98/$B$264</f>
        <v>0.290454870386395</v>
      </c>
    </row>
    <row r="99" customFormat="false" ht="12.75" hidden="false" customHeight="false" outlineLevel="0" collapsed="false">
      <c r="A99" s="255" t="n">
        <v>0.93</v>
      </c>
      <c r="B99" s="255" t="n">
        <v>78.425</v>
      </c>
      <c r="C99" s="255" t="n">
        <v>77.56</v>
      </c>
      <c r="D99" s="255" t="n">
        <v>79.295</v>
      </c>
      <c r="E99" s="255" t="n">
        <v>11.73</v>
      </c>
      <c r="F99" s="256" t="n">
        <f aca="false">B99/$B$264</f>
        <v>0.295063772150946</v>
      </c>
    </row>
    <row r="100" customFormat="false" ht="12.75" hidden="false" customHeight="false" outlineLevel="0" collapsed="false">
      <c r="A100" s="255" t="n">
        <v>0.94</v>
      </c>
      <c r="B100" s="255" t="n">
        <v>79.65</v>
      </c>
      <c r="C100" s="255" t="n">
        <v>78.78</v>
      </c>
      <c r="D100" s="255" t="n">
        <v>80.52</v>
      </c>
      <c r="E100" s="255" t="n">
        <v>11.72</v>
      </c>
      <c r="F100" s="256" t="n">
        <f aca="false">B100/$B$264</f>
        <v>0.299672673915497</v>
      </c>
    </row>
    <row r="101" customFormat="false" ht="12.75" hidden="false" customHeight="false" outlineLevel="0" collapsed="false">
      <c r="A101" s="255" t="n">
        <v>0.95</v>
      </c>
      <c r="B101" s="255" t="n">
        <v>80.875</v>
      </c>
      <c r="C101" s="255" t="n">
        <v>80.005</v>
      </c>
      <c r="D101" s="255" t="n">
        <v>81.745</v>
      </c>
      <c r="E101" s="255" t="n">
        <v>11.71</v>
      </c>
      <c r="F101" s="256" t="n">
        <f aca="false">B101/$B$264</f>
        <v>0.304281575680048</v>
      </c>
    </row>
    <row r="102" customFormat="false" ht="12.75" hidden="false" customHeight="false" outlineLevel="0" collapsed="false">
      <c r="A102" s="255" t="n">
        <v>0.96</v>
      </c>
      <c r="B102" s="255" t="n">
        <v>82.1</v>
      </c>
      <c r="C102" s="255" t="n">
        <v>81.23</v>
      </c>
      <c r="D102" s="255" t="n">
        <v>82.97</v>
      </c>
      <c r="E102" s="255" t="n">
        <v>11.7</v>
      </c>
      <c r="F102" s="256" t="n">
        <f aca="false">B102/$B$264</f>
        <v>0.308890477444599</v>
      </c>
    </row>
    <row r="103" customFormat="false" ht="12.75" hidden="false" customHeight="false" outlineLevel="0" collapsed="false">
      <c r="A103" s="255" t="n">
        <v>0.97</v>
      </c>
      <c r="B103" s="255" t="n">
        <v>83.325</v>
      </c>
      <c r="C103" s="255" t="n">
        <v>82.455</v>
      </c>
      <c r="D103" s="255" t="n">
        <v>84.195</v>
      </c>
      <c r="E103" s="255" t="n">
        <v>11.69</v>
      </c>
      <c r="F103" s="256" t="n">
        <f aca="false">B103/$B$264</f>
        <v>0.31349937920915</v>
      </c>
    </row>
    <row r="104" customFormat="false" ht="12.75" hidden="false" customHeight="false" outlineLevel="0" collapsed="false">
      <c r="A104" s="255" t="n">
        <v>0.98</v>
      </c>
      <c r="B104" s="255" t="n">
        <v>84.55</v>
      </c>
      <c r="C104" s="255" t="n">
        <v>83.68</v>
      </c>
      <c r="D104" s="255" t="n">
        <v>85.42</v>
      </c>
      <c r="E104" s="255" t="n">
        <v>11.68</v>
      </c>
      <c r="F104" s="256" t="n">
        <f aca="false">B104/$B$264</f>
        <v>0.318108280973701</v>
      </c>
    </row>
    <row r="105" customFormat="false" ht="12.75" hidden="false" customHeight="false" outlineLevel="0" collapsed="false">
      <c r="A105" s="255" t="n">
        <v>0.99</v>
      </c>
      <c r="B105" s="255" t="n">
        <v>85.775</v>
      </c>
      <c r="C105" s="255" t="n">
        <v>84.905</v>
      </c>
      <c r="D105" s="255" t="n">
        <v>86.645</v>
      </c>
      <c r="E105" s="255" t="n">
        <v>11.67</v>
      </c>
      <c r="F105" s="256" t="n">
        <f aca="false">B105/$B$264</f>
        <v>0.322717182738252</v>
      </c>
    </row>
    <row r="106" customFormat="false" ht="12.75" hidden="false" customHeight="false" outlineLevel="0" collapsed="false">
      <c r="A106" s="255" t="n">
        <v>1</v>
      </c>
      <c r="B106" s="255" t="n">
        <v>87</v>
      </c>
      <c r="C106" s="255" t="n">
        <v>86.13</v>
      </c>
      <c r="D106" s="255" t="n">
        <v>87.87</v>
      </c>
      <c r="E106" s="255" t="n">
        <v>11.66</v>
      </c>
      <c r="F106" s="256" t="n">
        <f aca="false">B106/$B$264</f>
        <v>0.327326084502803</v>
      </c>
    </row>
    <row r="107" customFormat="false" ht="12.75" hidden="false" customHeight="false" outlineLevel="0" collapsed="false">
      <c r="A107" s="255" t="n">
        <v>1.01</v>
      </c>
      <c r="B107" s="255" t="n">
        <v>88.225</v>
      </c>
      <c r="C107" s="255" t="n">
        <v>87.355</v>
      </c>
      <c r="D107" s="255" t="n">
        <v>89.095</v>
      </c>
      <c r="E107" s="255" t="n">
        <v>11.65</v>
      </c>
      <c r="F107" s="256" t="n">
        <f aca="false">B107/$B$264</f>
        <v>0.331934986267354</v>
      </c>
    </row>
    <row r="108" customFormat="false" ht="12.75" hidden="false" customHeight="false" outlineLevel="0" collapsed="false">
      <c r="A108" s="255" t="n">
        <v>1.02</v>
      </c>
      <c r="B108" s="255" t="n">
        <v>89.45</v>
      </c>
      <c r="C108" s="255" t="n">
        <v>88.58</v>
      </c>
      <c r="D108" s="255" t="n">
        <v>90.32</v>
      </c>
      <c r="E108" s="255" t="n">
        <v>11.64</v>
      </c>
      <c r="F108" s="256" t="n">
        <f aca="false">B108/$B$264</f>
        <v>0.336543888031905</v>
      </c>
    </row>
    <row r="109" customFormat="false" ht="12.75" hidden="false" customHeight="false" outlineLevel="0" collapsed="false">
      <c r="A109" s="255" t="n">
        <v>1.03</v>
      </c>
      <c r="B109" s="255" t="n">
        <v>90.675</v>
      </c>
      <c r="C109" s="255" t="n">
        <v>89.805</v>
      </c>
      <c r="D109" s="255" t="n">
        <v>91.545</v>
      </c>
      <c r="E109" s="255" t="n">
        <v>11.63</v>
      </c>
      <c r="F109" s="256" t="n">
        <f aca="false">B109/$B$264</f>
        <v>0.341152789796456</v>
      </c>
    </row>
    <row r="110" customFormat="false" ht="12.75" hidden="false" customHeight="false" outlineLevel="0" collapsed="false">
      <c r="A110" s="255" t="n">
        <v>1.04</v>
      </c>
      <c r="B110" s="255" t="n">
        <v>91.9</v>
      </c>
      <c r="C110" s="255" t="n">
        <v>91.03</v>
      </c>
      <c r="D110" s="255" t="n">
        <v>92.77</v>
      </c>
      <c r="E110" s="255" t="n">
        <v>11.62</v>
      </c>
      <c r="F110" s="256" t="n">
        <f aca="false">B110/$B$264</f>
        <v>0.345761691561007</v>
      </c>
    </row>
    <row r="111" customFormat="false" ht="12.75" hidden="false" customHeight="false" outlineLevel="0" collapsed="false">
      <c r="A111" s="255" t="n">
        <v>1.05</v>
      </c>
      <c r="B111" s="255" t="n">
        <v>93.125</v>
      </c>
      <c r="C111" s="255" t="n">
        <v>92.255</v>
      </c>
      <c r="D111" s="255" t="n">
        <v>93.995</v>
      </c>
      <c r="E111" s="255" t="n">
        <v>11.61</v>
      </c>
      <c r="F111" s="256" t="n">
        <f aca="false">B111/$B$264</f>
        <v>0.350370593325558</v>
      </c>
    </row>
    <row r="112" customFormat="false" ht="12.75" hidden="false" customHeight="false" outlineLevel="0" collapsed="false">
      <c r="A112" s="255" t="n">
        <v>1.06</v>
      </c>
      <c r="B112" s="255" t="n">
        <v>94.35</v>
      </c>
      <c r="C112" s="255" t="n">
        <v>93.48</v>
      </c>
      <c r="D112" s="255" t="n">
        <v>95.22</v>
      </c>
      <c r="E112" s="255" t="n">
        <v>11.6</v>
      </c>
      <c r="F112" s="256" t="n">
        <f aca="false">B112/$B$264</f>
        <v>0.354979495090109</v>
      </c>
    </row>
    <row r="113" customFormat="false" ht="12.75" hidden="false" customHeight="false" outlineLevel="0" collapsed="false">
      <c r="A113" s="255" t="n">
        <v>1.07</v>
      </c>
      <c r="B113" s="255" t="n">
        <v>95.575</v>
      </c>
      <c r="C113" s="255" t="n">
        <v>94.705</v>
      </c>
      <c r="D113" s="255" t="n">
        <v>96.445</v>
      </c>
      <c r="E113" s="255" t="n">
        <v>11.59</v>
      </c>
      <c r="F113" s="256" t="n">
        <f aca="false">B113/$B$264</f>
        <v>0.35958839685466</v>
      </c>
    </row>
    <row r="114" customFormat="false" ht="12.75" hidden="false" customHeight="false" outlineLevel="0" collapsed="false">
      <c r="A114" s="255" t="n">
        <v>1.08</v>
      </c>
      <c r="B114" s="255" t="n">
        <v>96.8</v>
      </c>
      <c r="C114" s="255" t="n">
        <v>95.93</v>
      </c>
      <c r="D114" s="255" t="n">
        <v>97.67</v>
      </c>
      <c r="E114" s="255" t="n">
        <v>11.58</v>
      </c>
      <c r="F114" s="256" t="n">
        <f aca="false">B114/$B$264</f>
        <v>0.364197298619211</v>
      </c>
    </row>
    <row r="115" customFormat="false" ht="12.75" hidden="false" customHeight="false" outlineLevel="0" collapsed="false">
      <c r="A115" s="255" t="n">
        <v>1.09</v>
      </c>
      <c r="B115" s="255" t="n">
        <v>98.025</v>
      </c>
      <c r="C115" s="255" t="n">
        <v>97.155</v>
      </c>
      <c r="D115" s="255" t="n">
        <v>98.895</v>
      </c>
      <c r="E115" s="255" t="n">
        <v>11.57</v>
      </c>
      <c r="F115" s="256" t="n">
        <f aca="false">B115/$B$264</f>
        <v>0.368806200383762</v>
      </c>
    </row>
    <row r="116" customFormat="false" ht="12.75" hidden="false" customHeight="false" outlineLevel="0" collapsed="false">
      <c r="A116" s="255" t="n">
        <v>1.1</v>
      </c>
      <c r="B116" s="255" t="n">
        <v>99.25</v>
      </c>
      <c r="C116" s="255" t="n">
        <v>98.38</v>
      </c>
      <c r="D116" s="255" t="n">
        <v>100.12</v>
      </c>
      <c r="E116" s="255" t="n">
        <v>11.56</v>
      </c>
      <c r="F116" s="256" t="n">
        <f aca="false">B116/$B$264</f>
        <v>0.373415102148313</v>
      </c>
    </row>
    <row r="117" customFormat="false" ht="12.75" hidden="false" customHeight="false" outlineLevel="0" collapsed="false">
      <c r="A117" s="260" t="str">
        <f aca="false">$A$4</f>
        <v>Sounding(m)</v>
      </c>
      <c r="B117" s="260" t="str">
        <f aca="false">$B$4</f>
        <v>even keel</v>
      </c>
      <c r="C117" s="260" t="str">
        <f aca="false">$C$4</f>
        <v>-0.5 bow</v>
      </c>
      <c r="D117" s="260" t="str">
        <f aca="false">$D$4</f>
        <v>0.5 stern</v>
      </c>
      <c r="E117" s="260" t="str">
        <f aca="false">$E$4</f>
        <v>Ullage</v>
      </c>
      <c r="F117" s="262" t="str">
        <f aca="false">$F$4</f>
        <v>% fill</v>
      </c>
    </row>
    <row r="118" customFormat="false" ht="12.75" hidden="false" customHeight="false" outlineLevel="0" collapsed="false">
      <c r="A118" s="255" t="n">
        <v>1.11</v>
      </c>
      <c r="B118" s="255" t="n">
        <v>100.475</v>
      </c>
      <c r="C118" s="255" t="n">
        <v>99.605</v>
      </c>
      <c r="D118" s="255" t="n">
        <v>101.345</v>
      </c>
      <c r="E118" s="255" t="n">
        <v>11.55</v>
      </c>
      <c r="F118" s="256" t="n">
        <f aca="false">B118/$B$264</f>
        <v>0.378024003912863</v>
      </c>
    </row>
    <row r="119" customFormat="false" ht="12.75" hidden="false" customHeight="false" outlineLevel="0" collapsed="false">
      <c r="A119" s="255" t="n">
        <v>1.12</v>
      </c>
      <c r="B119" s="255" t="n">
        <v>101.7</v>
      </c>
      <c r="C119" s="255" t="n">
        <v>100.83</v>
      </c>
      <c r="D119" s="255" t="n">
        <v>102.57</v>
      </c>
      <c r="E119" s="255" t="n">
        <v>11.54</v>
      </c>
      <c r="F119" s="256" t="n">
        <f aca="false">B119/$B$264</f>
        <v>0.382632905677414</v>
      </c>
    </row>
    <row r="120" customFormat="false" ht="12.75" hidden="false" customHeight="false" outlineLevel="0" collapsed="false">
      <c r="A120" s="255" t="n">
        <v>1.13</v>
      </c>
      <c r="B120" s="255" t="n">
        <v>102.925</v>
      </c>
      <c r="C120" s="255" t="n">
        <v>102.055</v>
      </c>
      <c r="D120" s="255" t="n">
        <v>103.79</v>
      </c>
      <c r="E120" s="255" t="n">
        <v>11.53</v>
      </c>
      <c r="F120" s="256" t="n">
        <f aca="false">B120/$B$264</f>
        <v>0.387241807441965</v>
      </c>
    </row>
    <row r="121" customFormat="false" ht="12.75" hidden="false" customHeight="false" outlineLevel="0" collapsed="false">
      <c r="A121" s="255" t="n">
        <v>1.14</v>
      </c>
      <c r="B121" s="255" t="n">
        <v>104.15</v>
      </c>
      <c r="C121" s="255" t="n">
        <v>103.28</v>
      </c>
      <c r="D121" s="255" t="n">
        <v>105.01</v>
      </c>
      <c r="E121" s="255" t="n">
        <v>11.52</v>
      </c>
      <c r="F121" s="256" t="n">
        <f aca="false">B121/$B$264</f>
        <v>0.391850709206516</v>
      </c>
    </row>
    <row r="122" customFormat="false" ht="12.75" hidden="false" customHeight="false" outlineLevel="0" collapsed="false">
      <c r="A122" s="255" t="n">
        <v>1.15</v>
      </c>
      <c r="B122" s="255" t="n">
        <v>105.37</v>
      </c>
      <c r="C122" s="255" t="n">
        <v>104.505</v>
      </c>
      <c r="D122" s="255" t="n">
        <v>106.235</v>
      </c>
      <c r="E122" s="255" t="n">
        <v>11.51</v>
      </c>
      <c r="F122" s="256" t="n">
        <f aca="false">B122/$B$264</f>
        <v>0.39644079912713</v>
      </c>
    </row>
    <row r="123" customFormat="false" ht="12.75" hidden="false" customHeight="false" outlineLevel="0" collapsed="false">
      <c r="A123" s="255" t="n">
        <v>1.16</v>
      </c>
      <c r="B123" s="255" t="n">
        <v>106.59</v>
      </c>
      <c r="C123" s="255" t="n">
        <v>105.73</v>
      </c>
      <c r="D123" s="255" t="n">
        <v>107.46</v>
      </c>
      <c r="E123" s="255" t="n">
        <v>11.5</v>
      </c>
      <c r="F123" s="256" t="n">
        <f aca="false">B123/$B$264</f>
        <v>0.401030889047744</v>
      </c>
    </row>
    <row r="124" customFormat="false" ht="12.75" hidden="false" customHeight="false" outlineLevel="0" collapsed="false">
      <c r="A124" s="255" t="n">
        <v>1.17</v>
      </c>
      <c r="B124" s="255" t="n">
        <v>107.815</v>
      </c>
      <c r="C124" s="255" t="n">
        <v>106.955</v>
      </c>
      <c r="D124" s="255" t="n">
        <v>108.685</v>
      </c>
      <c r="E124" s="255" t="n">
        <v>11.49</v>
      </c>
      <c r="F124" s="256" t="n">
        <f aca="false">B124/$B$264</f>
        <v>0.405639790812295</v>
      </c>
    </row>
    <row r="125" customFormat="false" ht="12.75" hidden="false" customHeight="false" outlineLevel="0" collapsed="false">
      <c r="A125" s="255" t="n">
        <v>1.18</v>
      </c>
      <c r="B125" s="255" t="n">
        <v>109.04</v>
      </c>
      <c r="C125" s="255" t="n">
        <v>108.18</v>
      </c>
      <c r="D125" s="255" t="n">
        <v>109.91</v>
      </c>
      <c r="E125" s="255" t="n">
        <v>11.48</v>
      </c>
      <c r="F125" s="256" t="n">
        <f aca="false">B125/$B$264</f>
        <v>0.410248692576846</v>
      </c>
    </row>
    <row r="126" customFormat="false" ht="12.75" hidden="false" customHeight="false" outlineLevel="0" collapsed="false">
      <c r="A126" s="255" t="n">
        <v>1.19</v>
      </c>
      <c r="B126" s="255" t="n">
        <v>110.265</v>
      </c>
      <c r="C126" s="255" t="n">
        <v>109.4</v>
      </c>
      <c r="D126" s="255" t="n">
        <v>111.135</v>
      </c>
      <c r="E126" s="255" t="n">
        <v>11.47</v>
      </c>
      <c r="F126" s="256" t="n">
        <f aca="false">B126/$B$264</f>
        <v>0.414857594341397</v>
      </c>
    </row>
    <row r="127" customFormat="false" ht="12.75" hidden="false" customHeight="false" outlineLevel="0" collapsed="false">
      <c r="A127" s="255" t="n">
        <v>1.2</v>
      </c>
      <c r="B127" s="255" t="n">
        <v>111.49</v>
      </c>
      <c r="C127" s="255" t="n">
        <v>110.62</v>
      </c>
      <c r="D127" s="255" t="n">
        <v>112.36</v>
      </c>
      <c r="E127" s="255" t="n">
        <v>11.46</v>
      </c>
      <c r="F127" s="256" t="n">
        <f aca="false">B127/$B$264</f>
        <v>0.419466496105948</v>
      </c>
    </row>
    <row r="128" customFormat="false" ht="12.75" hidden="false" customHeight="false" outlineLevel="0" collapsed="false">
      <c r="A128" s="255" t="n">
        <v>1.21</v>
      </c>
      <c r="B128" s="255" t="n">
        <v>112.715</v>
      </c>
      <c r="C128" s="255" t="n">
        <v>111.845</v>
      </c>
      <c r="D128" s="255" t="n">
        <v>113.585</v>
      </c>
      <c r="E128" s="255" t="n">
        <v>11.45</v>
      </c>
      <c r="F128" s="256" t="n">
        <f aca="false">B128/$B$264</f>
        <v>0.424075397870499</v>
      </c>
    </row>
    <row r="129" customFormat="false" ht="12.75" hidden="false" customHeight="false" outlineLevel="0" collapsed="false">
      <c r="A129" s="255" t="n">
        <v>1.22</v>
      </c>
      <c r="B129" s="255" t="n">
        <v>113.94</v>
      </c>
      <c r="C129" s="255" t="n">
        <v>113.07</v>
      </c>
      <c r="D129" s="255" t="n">
        <v>114.81</v>
      </c>
      <c r="E129" s="255" t="n">
        <v>11.44</v>
      </c>
      <c r="F129" s="256" t="n">
        <f aca="false">B129/$B$264</f>
        <v>0.42868429963505</v>
      </c>
    </row>
    <row r="130" customFormat="false" ht="12.75" hidden="false" customHeight="false" outlineLevel="0" collapsed="false">
      <c r="A130" s="255" t="n">
        <v>1.23</v>
      </c>
      <c r="B130" s="255" t="n">
        <v>115.165</v>
      </c>
      <c r="C130" s="255" t="n">
        <v>114.295</v>
      </c>
      <c r="D130" s="255" t="n">
        <v>116.035</v>
      </c>
      <c r="E130" s="255" t="n">
        <v>11.43</v>
      </c>
      <c r="F130" s="256" t="n">
        <f aca="false">B130/$B$264</f>
        <v>0.433293201399601</v>
      </c>
    </row>
    <row r="131" customFormat="false" ht="12.75" hidden="false" customHeight="false" outlineLevel="0" collapsed="false">
      <c r="A131" s="255" t="n">
        <v>1.24</v>
      </c>
      <c r="B131" s="255" t="n">
        <v>116.39</v>
      </c>
      <c r="C131" s="255" t="n">
        <v>115.52</v>
      </c>
      <c r="D131" s="255" t="n">
        <v>117.26</v>
      </c>
      <c r="E131" s="255" t="n">
        <v>11.42</v>
      </c>
      <c r="F131" s="256" t="n">
        <f aca="false">B131/$B$264</f>
        <v>0.437902103164152</v>
      </c>
    </row>
    <row r="132" customFormat="false" ht="12.75" hidden="false" customHeight="false" outlineLevel="0" collapsed="false">
      <c r="A132" s="255" t="n">
        <v>1.25</v>
      </c>
      <c r="B132" s="255" t="n">
        <v>117.615</v>
      </c>
      <c r="C132" s="255" t="n">
        <v>116.745</v>
      </c>
      <c r="D132" s="255" t="n">
        <v>118.485</v>
      </c>
      <c r="E132" s="255" t="n">
        <v>11.41</v>
      </c>
      <c r="F132" s="256" t="n">
        <f aca="false">B132/$B$264</f>
        <v>0.442511004928703</v>
      </c>
    </row>
    <row r="133" customFormat="false" ht="12.75" hidden="false" customHeight="false" outlineLevel="0" collapsed="false">
      <c r="A133" s="255" t="n">
        <v>1.26</v>
      </c>
      <c r="B133" s="255" t="n">
        <v>118.84</v>
      </c>
      <c r="C133" s="255" t="n">
        <v>117.97</v>
      </c>
      <c r="D133" s="255" t="n">
        <v>119.71</v>
      </c>
      <c r="E133" s="255" t="n">
        <v>11.4</v>
      </c>
      <c r="F133" s="256" t="n">
        <f aca="false">B133/$B$264</f>
        <v>0.447119906693254</v>
      </c>
    </row>
    <row r="134" customFormat="false" ht="12.75" hidden="false" customHeight="false" outlineLevel="0" collapsed="false">
      <c r="A134" s="255" t="n">
        <v>1.27</v>
      </c>
      <c r="B134" s="255" t="n">
        <v>120.065</v>
      </c>
      <c r="C134" s="255" t="n">
        <v>119.195</v>
      </c>
      <c r="D134" s="255" t="n">
        <v>120.935</v>
      </c>
      <c r="E134" s="255" t="n">
        <v>11.39</v>
      </c>
      <c r="F134" s="256" t="n">
        <f aca="false">B134/$B$264</f>
        <v>0.451728808457805</v>
      </c>
    </row>
    <row r="135" customFormat="false" ht="12.75" hidden="false" customHeight="false" outlineLevel="0" collapsed="false">
      <c r="A135" s="255" t="n">
        <v>1.28</v>
      </c>
      <c r="B135" s="255" t="n">
        <v>121.29</v>
      </c>
      <c r="C135" s="255" t="n">
        <v>120.42</v>
      </c>
      <c r="D135" s="255" t="n">
        <v>122.16</v>
      </c>
      <c r="E135" s="255" t="n">
        <v>11.38</v>
      </c>
      <c r="F135" s="256" t="n">
        <f aca="false">B135/$B$264</f>
        <v>0.456337710222356</v>
      </c>
    </row>
    <row r="136" customFormat="false" ht="12.75" hidden="false" customHeight="false" outlineLevel="0" collapsed="false">
      <c r="A136" s="255" t="n">
        <v>1.29</v>
      </c>
      <c r="B136" s="255" t="n">
        <v>122.515</v>
      </c>
      <c r="C136" s="255" t="n">
        <v>121.645</v>
      </c>
      <c r="D136" s="255" t="n">
        <v>123.385</v>
      </c>
      <c r="E136" s="255" t="n">
        <v>11.37</v>
      </c>
      <c r="F136" s="256" t="n">
        <f aca="false">B136/$B$264</f>
        <v>0.460946611986907</v>
      </c>
    </row>
    <row r="137" customFormat="false" ht="12.75" hidden="false" customHeight="false" outlineLevel="0" collapsed="false">
      <c r="A137" s="255" t="n">
        <v>1.3</v>
      </c>
      <c r="B137" s="255" t="n">
        <v>123.74</v>
      </c>
      <c r="C137" s="255" t="n">
        <v>122.87</v>
      </c>
      <c r="D137" s="255" t="n">
        <v>124.61</v>
      </c>
      <c r="E137" s="255" t="n">
        <v>11.36</v>
      </c>
      <c r="F137" s="256" t="n">
        <f aca="false">B137/$B$264</f>
        <v>0.465555513751458</v>
      </c>
    </row>
    <row r="138" customFormat="false" ht="12.75" hidden="false" customHeight="false" outlineLevel="0" collapsed="false">
      <c r="A138" s="255" t="n">
        <v>1.31</v>
      </c>
      <c r="B138" s="255" t="n">
        <v>124.965</v>
      </c>
      <c r="C138" s="255" t="n">
        <v>124.095</v>
      </c>
      <c r="D138" s="255" t="n">
        <v>125.835</v>
      </c>
      <c r="E138" s="255" t="n">
        <v>11.35</v>
      </c>
      <c r="F138" s="256" t="n">
        <f aca="false">B138/$B$264</f>
        <v>0.470164415516009</v>
      </c>
    </row>
    <row r="139" customFormat="false" ht="12.75" hidden="false" customHeight="false" outlineLevel="0" collapsed="false">
      <c r="A139" s="255" t="n">
        <v>1.32</v>
      </c>
      <c r="B139" s="255" t="n">
        <v>126.19</v>
      </c>
      <c r="C139" s="255" t="n">
        <v>125.32</v>
      </c>
      <c r="D139" s="255" t="n">
        <v>127.06</v>
      </c>
      <c r="E139" s="255" t="n">
        <v>11.34</v>
      </c>
      <c r="F139" s="256" t="n">
        <f aca="false">B139/$B$264</f>
        <v>0.47477331728056</v>
      </c>
    </row>
    <row r="140" customFormat="false" ht="12.75" hidden="false" customHeight="false" outlineLevel="0" collapsed="false">
      <c r="A140" s="255" t="n">
        <v>1.33</v>
      </c>
      <c r="B140" s="255" t="n">
        <v>127.415</v>
      </c>
      <c r="C140" s="255" t="n">
        <v>126.545</v>
      </c>
      <c r="D140" s="255" t="n">
        <v>128.285</v>
      </c>
      <c r="E140" s="255" t="n">
        <v>11.33</v>
      </c>
      <c r="F140" s="256" t="n">
        <f aca="false">B140/$B$264</f>
        <v>0.479382219045111</v>
      </c>
    </row>
    <row r="141" customFormat="false" ht="12.75" hidden="false" customHeight="false" outlineLevel="0" collapsed="false">
      <c r="A141" s="255" t="n">
        <v>1.34</v>
      </c>
      <c r="B141" s="255" t="n">
        <v>128.64</v>
      </c>
      <c r="C141" s="255" t="n">
        <v>127.77</v>
      </c>
      <c r="D141" s="255" t="n">
        <v>129.51</v>
      </c>
      <c r="E141" s="255" t="n">
        <v>11.32</v>
      </c>
      <c r="F141" s="256" t="n">
        <f aca="false">B141/$B$264</f>
        <v>0.483991120809662</v>
      </c>
    </row>
    <row r="142" customFormat="false" ht="12.75" hidden="false" customHeight="false" outlineLevel="0" collapsed="false">
      <c r="A142" s="255" t="n">
        <v>1.35</v>
      </c>
      <c r="B142" s="255" t="n">
        <v>129.865</v>
      </c>
      <c r="C142" s="255" t="n">
        <v>128.995</v>
      </c>
      <c r="D142" s="255" t="n">
        <v>130.735</v>
      </c>
      <c r="E142" s="255" t="n">
        <v>11.31</v>
      </c>
      <c r="F142" s="256" t="n">
        <f aca="false">B142/$B$264</f>
        <v>0.488600022574213</v>
      </c>
    </row>
    <row r="143" customFormat="false" ht="12.75" hidden="false" customHeight="false" outlineLevel="0" collapsed="false">
      <c r="A143" s="255" t="n">
        <v>1.36</v>
      </c>
      <c r="B143" s="255" t="n">
        <v>131.09</v>
      </c>
      <c r="C143" s="255" t="n">
        <v>130.22</v>
      </c>
      <c r="D143" s="255" t="n">
        <v>131.96</v>
      </c>
      <c r="E143" s="255" t="n">
        <v>11.3</v>
      </c>
      <c r="F143" s="256" t="n">
        <f aca="false">B143/$B$264</f>
        <v>0.493208924338764</v>
      </c>
    </row>
    <row r="144" customFormat="false" ht="12.75" hidden="false" customHeight="false" outlineLevel="0" collapsed="false">
      <c r="A144" s="255" t="n">
        <v>1.37</v>
      </c>
      <c r="B144" s="255" t="n">
        <v>132.315</v>
      </c>
      <c r="C144" s="255" t="n">
        <v>131.445</v>
      </c>
      <c r="D144" s="255" t="n">
        <v>133.185</v>
      </c>
      <c r="E144" s="255" t="n">
        <v>11.29</v>
      </c>
      <c r="F144" s="256" t="n">
        <f aca="false">B144/$B$264</f>
        <v>0.497817826103315</v>
      </c>
    </row>
    <row r="145" customFormat="false" ht="12.75" hidden="false" customHeight="false" outlineLevel="0" collapsed="false">
      <c r="A145" s="255" t="n">
        <v>1.38</v>
      </c>
      <c r="B145" s="255" t="n">
        <v>133.54</v>
      </c>
      <c r="C145" s="255" t="n">
        <v>132.67</v>
      </c>
      <c r="D145" s="255" t="n">
        <v>134.41</v>
      </c>
      <c r="E145" s="255" t="n">
        <v>11.28</v>
      </c>
      <c r="F145" s="256" t="n">
        <f aca="false">B145/$B$264</f>
        <v>0.502426727867866</v>
      </c>
    </row>
    <row r="146" customFormat="false" ht="12.75" hidden="false" customHeight="false" outlineLevel="0" collapsed="false">
      <c r="A146" s="255" t="n">
        <v>1.39</v>
      </c>
      <c r="B146" s="255" t="n">
        <v>134.765</v>
      </c>
      <c r="C146" s="255" t="n">
        <v>133.895</v>
      </c>
      <c r="D146" s="255" t="n">
        <v>135.63</v>
      </c>
      <c r="E146" s="255" t="n">
        <v>11.27</v>
      </c>
      <c r="F146" s="256" t="n">
        <f aca="false">B146/$B$264</f>
        <v>0.507035629632416</v>
      </c>
    </row>
    <row r="147" customFormat="false" ht="12.75" hidden="false" customHeight="false" outlineLevel="0" collapsed="false">
      <c r="A147" s="255" t="n">
        <v>1.4</v>
      </c>
      <c r="B147" s="255" t="n">
        <v>135.99</v>
      </c>
      <c r="C147" s="255" t="n">
        <v>135.12</v>
      </c>
      <c r="D147" s="255" t="n">
        <v>136.85</v>
      </c>
      <c r="E147" s="255" t="n">
        <v>11.26</v>
      </c>
      <c r="F147" s="256" t="n">
        <f aca="false">B147/$B$264</f>
        <v>0.511644531396968</v>
      </c>
    </row>
    <row r="148" customFormat="false" ht="12.75" hidden="false" customHeight="false" outlineLevel="0" collapsed="false">
      <c r="A148" s="255" t="n">
        <v>1.41</v>
      </c>
      <c r="B148" s="255" t="n">
        <v>137.21</v>
      </c>
      <c r="C148" s="255" t="n">
        <v>136.345</v>
      </c>
      <c r="D148" s="255" t="n">
        <v>138.075</v>
      </c>
      <c r="E148" s="255" t="n">
        <v>11.25</v>
      </c>
      <c r="F148" s="256" t="n">
        <f aca="false">B148/$B$264</f>
        <v>0.516234621317582</v>
      </c>
    </row>
    <row r="149" customFormat="false" ht="12.75" hidden="false" customHeight="false" outlineLevel="0" collapsed="false">
      <c r="A149" s="255" t="n">
        <v>1.42</v>
      </c>
      <c r="B149" s="255" t="n">
        <v>138.43</v>
      </c>
      <c r="C149" s="255" t="n">
        <v>137.57</v>
      </c>
      <c r="D149" s="255" t="n">
        <v>139.3</v>
      </c>
      <c r="E149" s="255" t="n">
        <v>11.24</v>
      </c>
      <c r="F149" s="256" t="n">
        <f aca="false">B149/$B$264</f>
        <v>0.520824711238195</v>
      </c>
    </row>
    <row r="150" customFormat="false" ht="12.75" hidden="false" customHeight="false" outlineLevel="0" collapsed="false">
      <c r="A150" s="255" t="n">
        <v>1.43</v>
      </c>
      <c r="B150" s="255" t="n">
        <v>139.655</v>
      </c>
      <c r="C150" s="255" t="n">
        <v>138.79</v>
      </c>
      <c r="D150" s="255" t="n">
        <v>140.525</v>
      </c>
      <c r="E150" s="255" t="n">
        <v>11.23</v>
      </c>
      <c r="F150" s="256" t="n">
        <f aca="false">B150/$B$264</f>
        <v>0.525433613002747</v>
      </c>
    </row>
    <row r="151" customFormat="false" ht="12.75" hidden="false" customHeight="false" outlineLevel="0" collapsed="false">
      <c r="A151" s="255" t="n">
        <v>1.44</v>
      </c>
      <c r="B151" s="255" t="n">
        <v>140.88</v>
      </c>
      <c r="C151" s="255" t="n">
        <v>140.01</v>
      </c>
      <c r="D151" s="255" t="n">
        <v>141.75</v>
      </c>
      <c r="E151" s="255" t="n">
        <v>11.22</v>
      </c>
      <c r="F151" s="256" t="n">
        <f aca="false">B151/$B$264</f>
        <v>0.530042514767297</v>
      </c>
    </row>
    <row r="152" customFormat="false" ht="12.75" hidden="false" customHeight="false" outlineLevel="0" collapsed="false">
      <c r="A152" s="255" t="n">
        <v>1.45</v>
      </c>
      <c r="B152" s="255" t="n">
        <v>142.105</v>
      </c>
      <c r="C152" s="255" t="n">
        <v>141.235</v>
      </c>
      <c r="D152" s="255" t="n">
        <v>142.975</v>
      </c>
      <c r="E152" s="255" t="n">
        <v>11.21</v>
      </c>
      <c r="F152" s="256" t="n">
        <f aca="false">B152/$B$264</f>
        <v>0.534651416531848</v>
      </c>
    </row>
    <row r="153" customFormat="false" ht="12.75" hidden="false" customHeight="false" outlineLevel="0" collapsed="false">
      <c r="A153" s="255" t="n">
        <v>1.46</v>
      </c>
      <c r="B153" s="255" t="n">
        <v>143.33</v>
      </c>
      <c r="C153" s="255" t="n">
        <v>142.46</v>
      </c>
      <c r="D153" s="255" t="n">
        <v>144.2</v>
      </c>
      <c r="E153" s="255" t="n">
        <v>11.2</v>
      </c>
      <c r="F153" s="256" t="n">
        <f aca="false">B153/$B$264</f>
        <v>0.539260318296399</v>
      </c>
    </row>
    <row r="154" customFormat="false" ht="12.75" hidden="false" customHeight="false" outlineLevel="0" collapsed="false">
      <c r="A154" s="255" t="n">
        <v>1.47</v>
      </c>
      <c r="B154" s="255" t="n">
        <v>144.555</v>
      </c>
      <c r="C154" s="255" t="n">
        <v>143.685</v>
      </c>
      <c r="D154" s="255" t="n">
        <v>145.425</v>
      </c>
      <c r="E154" s="255" t="n">
        <v>11.19</v>
      </c>
      <c r="F154" s="256" t="n">
        <f aca="false">B154/$B$264</f>
        <v>0.54386922006095</v>
      </c>
    </row>
    <row r="155" customFormat="false" ht="12.75" hidden="false" customHeight="false" outlineLevel="0" collapsed="false">
      <c r="A155" s="255" t="n">
        <v>1.48</v>
      </c>
      <c r="B155" s="255" t="n">
        <v>145.78</v>
      </c>
      <c r="C155" s="255" t="n">
        <v>144.91</v>
      </c>
      <c r="D155" s="255" t="n">
        <v>146.65</v>
      </c>
      <c r="E155" s="255" t="n">
        <v>11.18</v>
      </c>
      <c r="F155" s="256" t="n">
        <f aca="false">B155/$B$264</f>
        <v>0.548478121825501</v>
      </c>
    </row>
    <row r="156" customFormat="false" ht="12.75" hidden="false" customHeight="false" outlineLevel="0" collapsed="false">
      <c r="A156" s="255" t="n">
        <v>1.49</v>
      </c>
      <c r="B156" s="255" t="n">
        <v>147.005</v>
      </c>
      <c r="C156" s="255" t="n">
        <v>146.135</v>
      </c>
      <c r="D156" s="255" t="n">
        <v>147.875</v>
      </c>
      <c r="E156" s="255" t="n">
        <v>11.17</v>
      </c>
      <c r="F156" s="256" t="n">
        <f aca="false">B156/$B$264</f>
        <v>0.553087023590052</v>
      </c>
    </row>
    <row r="157" customFormat="false" ht="12.75" hidden="false" customHeight="false" outlineLevel="0" collapsed="false">
      <c r="A157" s="255" t="n">
        <v>1.5</v>
      </c>
      <c r="B157" s="255" t="n">
        <v>148.23</v>
      </c>
      <c r="C157" s="255" t="n">
        <v>147.36</v>
      </c>
      <c r="D157" s="255" t="n">
        <v>149.1</v>
      </c>
      <c r="E157" s="255" t="n">
        <v>11.16</v>
      </c>
      <c r="F157" s="256" t="n">
        <f aca="false">B157/$B$264</f>
        <v>0.557695925354603</v>
      </c>
    </row>
    <row r="158" customFormat="false" ht="12.75" hidden="false" customHeight="false" outlineLevel="0" collapsed="false">
      <c r="A158" s="255" t="n">
        <v>1.51</v>
      </c>
      <c r="B158" s="255" t="n">
        <v>149.455</v>
      </c>
      <c r="C158" s="255" t="n">
        <v>148.585</v>
      </c>
      <c r="D158" s="255" t="n">
        <v>150.325</v>
      </c>
      <c r="E158" s="255" t="n">
        <v>11.15</v>
      </c>
      <c r="F158" s="256" t="n">
        <f aca="false">B158/$B$264</f>
        <v>0.562304827119154</v>
      </c>
    </row>
    <row r="159" customFormat="false" ht="12.75" hidden="false" customHeight="false" outlineLevel="0" collapsed="false">
      <c r="A159" s="255" t="n">
        <v>1.52</v>
      </c>
      <c r="B159" s="255" t="n">
        <v>150.68</v>
      </c>
      <c r="C159" s="255" t="n">
        <v>149.81</v>
      </c>
      <c r="D159" s="255" t="n">
        <v>151.55</v>
      </c>
      <c r="E159" s="255" t="n">
        <v>11.14</v>
      </c>
      <c r="F159" s="256" t="n">
        <f aca="false">B159/$B$264</f>
        <v>0.566913728883705</v>
      </c>
    </row>
    <row r="160" customFormat="false" ht="12.75" hidden="false" customHeight="false" outlineLevel="0" collapsed="false">
      <c r="A160" s="255" t="n">
        <v>1.53</v>
      </c>
      <c r="B160" s="255" t="n">
        <v>151.905</v>
      </c>
      <c r="C160" s="255" t="n">
        <v>151.035</v>
      </c>
      <c r="D160" s="255" t="n">
        <v>152.775</v>
      </c>
      <c r="E160" s="255" t="n">
        <v>11.13</v>
      </c>
      <c r="F160" s="256" t="n">
        <f aca="false">B160/$B$264</f>
        <v>0.571522630648256</v>
      </c>
    </row>
    <row r="161" customFormat="false" ht="12.75" hidden="false" customHeight="false" outlineLevel="0" collapsed="false">
      <c r="A161" s="255" t="n">
        <v>1.54</v>
      </c>
      <c r="B161" s="255" t="n">
        <v>153.13</v>
      </c>
      <c r="C161" s="255" t="n">
        <v>152.26</v>
      </c>
      <c r="D161" s="255" t="n">
        <v>154</v>
      </c>
      <c r="E161" s="255" t="n">
        <v>11.12</v>
      </c>
      <c r="F161" s="256" t="n">
        <f aca="false">B161/$B$264</f>
        <v>0.576131532412807</v>
      </c>
    </row>
    <row r="162" customFormat="false" ht="12.75" hidden="false" customHeight="false" outlineLevel="0" collapsed="false">
      <c r="A162" s="255" t="n">
        <v>1.55</v>
      </c>
      <c r="B162" s="255" t="n">
        <v>154.355</v>
      </c>
      <c r="C162" s="255" t="n">
        <v>153.485</v>
      </c>
      <c r="D162" s="255" t="n">
        <v>155.225</v>
      </c>
      <c r="E162" s="255" t="n">
        <v>11.11</v>
      </c>
      <c r="F162" s="256" t="n">
        <f aca="false">B162/$B$264</f>
        <v>0.580740434177358</v>
      </c>
    </row>
    <row r="163" customFormat="false" ht="12.75" hidden="false" customHeight="false" outlineLevel="0" collapsed="false">
      <c r="A163" s="255" t="n">
        <v>1.56</v>
      </c>
      <c r="B163" s="255" t="n">
        <v>155.58</v>
      </c>
      <c r="C163" s="255" t="n">
        <v>154.71</v>
      </c>
      <c r="D163" s="255" t="n">
        <v>156.45</v>
      </c>
      <c r="E163" s="255" t="n">
        <v>11.1</v>
      </c>
      <c r="F163" s="256" t="n">
        <f aca="false">B163/$B$264</f>
        <v>0.585349335941909</v>
      </c>
    </row>
    <row r="164" customFormat="false" ht="12.75" hidden="false" customHeight="false" outlineLevel="0" collapsed="false">
      <c r="A164" s="255" t="n">
        <v>1.57</v>
      </c>
      <c r="B164" s="255" t="n">
        <v>156.805</v>
      </c>
      <c r="C164" s="255" t="n">
        <v>155.935</v>
      </c>
      <c r="D164" s="255" t="n">
        <v>157.675</v>
      </c>
      <c r="E164" s="255" t="n">
        <v>11.09</v>
      </c>
      <c r="F164" s="256" t="n">
        <f aca="false">B164/$B$264</f>
        <v>0.58995823770646</v>
      </c>
    </row>
    <row r="165" customFormat="false" ht="12.75" hidden="false" customHeight="false" outlineLevel="0" collapsed="false">
      <c r="A165" s="255" t="n">
        <v>1.58</v>
      </c>
      <c r="B165" s="255" t="n">
        <v>158.03</v>
      </c>
      <c r="C165" s="255" t="n">
        <v>157.16</v>
      </c>
      <c r="D165" s="255" t="n">
        <v>158.9</v>
      </c>
      <c r="E165" s="255" t="n">
        <v>11.08</v>
      </c>
      <c r="F165" s="256" t="n">
        <f aca="false">B165/$B$264</f>
        <v>0.594567139471011</v>
      </c>
    </row>
    <row r="166" customFormat="false" ht="12.75" hidden="false" customHeight="false" outlineLevel="0" collapsed="false">
      <c r="A166" s="255" t="n">
        <v>1.59</v>
      </c>
      <c r="B166" s="255" t="n">
        <v>159.255</v>
      </c>
      <c r="C166" s="255" t="n">
        <v>158.385</v>
      </c>
      <c r="D166" s="255" t="n">
        <v>160.125</v>
      </c>
      <c r="E166" s="255" t="n">
        <v>11.07</v>
      </c>
      <c r="F166" s="256" t="n">
        <f aca="false">B166/$B$264</f>
        <v>0.599176041235562</v>
      </c>
    </row>
    <row r="167" customFormat="false" ht="12.75" hidden="false" customHeight="false" outlineLevel="0" collapsed="false">
      <c r="A167" s="255" t="n">
        <v>1.6</v>
      </c>
      <c r="B167" s="255" t="n">
        <v>160.48</v>
      </c>
      <c r="C167" s="255" t="n">
        <v>159.61</v>
      </c>
      <c r="D167" s="255" t="n">
        <v>161.35</v>
      </c>
      <c r="E167" s="255" t="n">
        <v>11.06</v>
      </c>
      <c r="F167" s="256" t="n">
        <f aca="false">B167/$B$264</f>
        <v>0.603784943000113</v>
      </c>
    </row>
    <row r="168" customFormat="false" ht="12.75" hidden="false" customHeight="false" outlineLevel="0" collapsed="false">
      <c r="A168" s="255" t="n">
        <v>1.61</v>
      </c>
      <c r="B168" s="255" t="n">
        <v>161.705</v>
      </c>
      <c r="C168" s="255" t="n">
        <v>160.835</v>
      </c>
      <c r="D168" s="255" t="n">
        <v>162.575</v>
      </c>
      <c r="E168" s="255" t="n">
        <v>11.05</v>
      </c>
      <c r="F168" s="256" t="n">
        <f aca="false">B168/$B$264</f>
        <v>0.608393844764664</v>
      </c>
    </row>
    <row r="169" customFormat="false" ht="12.75" hidden="false" customHeight="false" outlineLevel="0" collapsed="false">
      <c r="A169" s="255" t="n">
        <v>1.62</v>
      </c>
      <c r="B169" s="255" t="n">
        <v>162.93</v>
      </c>
      <c r="C169" s="255" t="n">
        <v>162.06</v>
      </c>
      <c r="D169" s="255" t="n">
        <v>163.8</v>
      </c>
      <c r="E169" s="255" t="n">
        <v>11.04</v>
      </c>
      <c r="F169" s="256" t="n">
        <f aca="false">B169/$B$264</f>
        <v>0.613002746529215</v>
      </c>
    </row>
    <row r="170" customFormat="false" ht="12.75" hidden="false" customHeight="false" outlineLevel="0" collapsed="false">
      <c r="A170" s="255" t="n">
        <v>1.63</v>
      </c>
      <c r="B170" s="255" t="n">
        <v>164.155</v>
      </c>
      <c r="C170" s="255" t="n">
        <v>163.285</v>
      </c>
      <c r="D170" s="255" t="n">
        <v>165.025</v>
      </c>
      <c r="E170" s="255" t="n">
        <v>11.03</v>
      </c>
      <c r="F170" s="256" t="n">
        <f aca="false">B170/$B$264</f>
        <v>0.617611648293766</v>
      </c>
    </row>
    <row r="171" customFormat="false" ht="12.75" hidden="false" customHeight="false" outlineLevel="0" collapsed="false">
      <c r="A171" s="255" t="n">
        <v>1.64</v>
      </c>
      <c r="B171" s="255" t="n">
        <v>165.38</v>
      </c>
      <c r="C171" s="255" t="n">
        <v>164.51</v>
      </c>
      <c r="D171" s="255" t="n">
        <v>166.25</v>
      </c>
      <c r="E171" s="255" t="n">
        <v>11.02</v>
      </c>
      <c r="F171" s="256" t="n">
        <f aca="false">B171/$B$264</f>
        <v>0.622220550058317</v>
      </c>
    </row>
    <row r="172" customFormat="false" ht="12.75" hidden="false" customHeight="false" outlineLevel="0" collapsed="false">
      <c r="A172" s="255" t="n">
        <v>1.65</v>
      </c>
      <c r="B172" s="255" t="n">
        <v>166.605</v>
      </c>
      <c r="C172" s="255" t="n">
        <v>165.735</v>
      </c>
      <c r="D172" s="255" t="n">
        <v>167.47</v>
      </c>
      <c r="E172" s="255" t="n">
        <v>11.01</v>
      </c>
      <c r="F172" s="256" t="n">
        <f aca="false">B172/$B$264</f>
        <v>0.626829451822868</v>
      </c>
    </row>
    <row r="173" customFormat="false" ht="12.75" hidden="false" customHeight="false" outlineLevel="0" collapsed="false">
      <c r="A173" s="255" t="n">
        <v>1.66</v>
      </c>
      <c r="B173" s="255" t="n">
        <v>167.83</v>
      </c>
      <c r="C173" s="255" t="n">
        <v>166.96</v>
      </c>
      <c r="D173" s="255" t="n">
        <v>168.69</v>
      </c>
      <c r="E173" s="255" t="n">
        <v>11</v>
      </c>
      <c r="F173" s="256" t="n">
        <f aca="false">B173/$B$264</f>
        <v>0.631438353587419</v>
      </c>
    </row>
    <row r="174" customFormat="false" ht="12.75" hidden="false" customHeight="false" outlineLevel="0" collapsed="false">
      <c r="A174" s="255" t="n">
        <v>1.67</v>
      </c>
      <c r="B174" s="255" t="n">
        <v>169.05</v>
      </c>
      <c r="C174" s="255" t="n">
        <v>168.185</v>
      </c>
      <c r="D174" s="255" t="n">
        <v>169.915</v>
      </c>
      <c r="E174" s="255" t="n">
        <v>10.99</v>
      </c>
      <c r="F174" s="256" t="n">
        <f aca="false">B174/$B$264</f>
        <v>0.636028443508033</v>
      </c>
    </row>
    <row r="175" customFormat="false" ht="12.75" hidden="false" customHeight="false" outlineLevel="0" collapsed="false">
      <c r="A175" s="255" t="n">
        <v>1.68</v>
      </c>
      <c r="B175" s="255" t="n">
        <v>170.27</v>
      </c>
      <c r="C175" s="255" t="n">
        <v>169.41</v>
      </c>
      <c r="D175" s="255" t="n">
        <v>171.14</v>
      </c>
      <c r="E175" s="255" t="n">
        <v>10.98</v>
      </c>
      <c r="F175" s="256" t="n">
        <f aca="false">B175/$B$264</f>
        <v>0.640618533428647</v>
      </c>
    </row>
    <row r="176" customFormat="false" ht="12.75" hidden="false" customHeight="false" outlineLevel="0" collapsed="false">
      <c r="A176" s="260" t="str">
        <f aca="false">$A$4</f>
        <v>Sounding(m)</v>
      </c>
      <c r="B176" s="260" t="str">
        <f aca="false">$B$4</f>
        <v>even keel</v>
      </c>
      <c r="C176" s="260" t="str">
        <f aca="false">$C$4</f>
        <v>-0.5 bow</v>
      </c>
      <c r="D176" s="260" t="str">
        <f aca="false">$D$4</f>
        <v>0.5 stern</v>
      </c>
      <c r="E176" s="260" t="str">
        <f aca="false">$E$4</f>
        <v>Ullage</v>
      </c>
      <c r="F176" s="262" t="str">
        <f aca="false">$F$4</f>
        <v>% fill</v>
      </c>
    </row>
    <row r="177" customFormat="false" ht="12.75" hidden="false" customHeight="false" outlineLevel="0" collapsed="false">
      <c r="A177" s="255" t="n">
        <v>1.69</v>
      </c>
      <c r="B177" s="255" t="n">
        <v>171.495</v>
      </c>
      <c r="C177" s="255" t="n">
        <v>170.63</v>
      </c>
      <c r="D177" s="255" t="n">
        <v>172.365</v>
      </c>
      <c r="E177" s="255" t="n">
        <v>10.97</v>
      </c>
      <c r="F177" s="256" t="n">
        <f aca="false">B177/$B$264</f>
        <v>0.645227435193198</v>
      </c>
    </row>
    <row r="178" customFormat="false" ht="12.75" hidden="false" customHeight="false" outlineLevel="0" collapsed="false">
      <c r="A178" s="255" t="n">
        <v>1.7</v>
      </c>
      <c r="B178" s="255" t="n">
        <v>172.72</v>
      </c>
      <c r="C178" s="255" t="n">
        <v>171.85</v>
      </c>
      <c r="D178" s="255" t="n">
        <v>173.59</v>
      </c>
      <c r="E178" s="255" t="n">
        <v>10.96</v>
      </c>
      <c r="F178" s="256" t="n">
        <f aca="false">B178/$B$264</f>
        <v>0.649836336957749</v>
      </c>
    </row>
    <row r="179" customFormat="false" ht="12.75" hidden="false" customHeight="false" outlineLevel="0" collapsed="false">
      <c r="A179" s="255" t="n">
        <v>1.71</v>
      </c>
      <c r="B179" s="255" t="n">
        <v>173.945</v>
      </c>
      <c r="C179" s="255" t="n">
        <v>173.075</v>
      </c>
      <c r="D179" s="255" t="n">
        <v>174.815</v>
      </c>
      <c r="E179" s="255" t="n">
        <v>10.95</v>
      </c>
      <c r="F179" s="256" t="n">
        <f aca="false">B179/$B$264</f>
        <v>0.6544452387223</v>
      </c>
    </row>
    <row r="180" customFormat="false" ht="12.75" hidden="false" customHeight="false" outlineLevel="0" collapsed="false">
      <c r="A180" s="255" t="n">
        <v>1.72</v>
      </c>
      <c r="B180" s="255" t="n">
        <v>175.17</v>
      </c>
      <c r="C180" s="255" t="n">
        <v>174.3</v>
      </c>
      <c r="D180" s="255" t="n">
        <v>176.04</v>
      </c>
      <c r="E180" s="255" t="n">
        <v>10.94</v>
      </c>
      <c r="F180" s="256" t="n">
        <f aca="false">B180/$B$264</f>
        <v>0.65905414048685</v>
      </c>
    </row>
    <row r="181" customFormat="false" ht="12.75" hidden="false" customHeight="false" outlineLevel="0" collapsed="false">
      <c r="A181" s="255" t="n">
        <v>1.73</v>
      </c>
      <c r="B181" s="255" t="n">
        <v>176.395</v>
      </c>
      <c r="C181" s="255" t="n">
        <v>175.525</v>
      </c>
      <c r="D181" s="255" t="n">
        <v>177.265</v>
      </c>
      <c r="E181" s="255" t="n">
        <v>10.93</v>
      </c>
      <c r="F181" s="256" t="n">
        <f aca="false">B181/$B$264</f>
        <v>0.663663042251401</v>
      </c>
    </row>
    <row r="182" customFormat="false" ht="12.75" hidden="false" customHeight="false" outlineLevel="0" collapsed="false">
      <c r="A182" s="255" t="n">
        <v>1.74</v>
      </c>
      <c r="B182" s="255" t="n">
        <v>177.62</v>
      </c>
      <c r="C182" s="255" t="n">
        <v>176.75</v>
      </c>
      <c r="D182" s="255" t="n">
        <v>178.49</v>
      </c>
      <c r="E182" s="255" t="n">
        <v>10.92</v>
      </c>
      <c r="F182" s="256" t="n">
        <f aca="false">B182/$B$264</f>
        <v>0.668271944015952</v>
      </c>
    </row>
    <row r="183" customFormat="false" ht="12.75" hidden="false" customHeight="false" outlineLevel="0" collapsed="false">
      <c r="A183" s="255" t="n">
        <v>1.75</v>
      </c>
      <c r="B183" s="255" t="n">
        <v>178.845</v>
      </c>
      <c r="C183" s="255" t="n">
        <v>177.975</v>
      </c>
      <c r="D183" s="255" t="n">
        <v>179.715</v>
      </c>
      <c r="E183" s="255" t="n">
        <v>10.91</v>
      </c>
      <c r="F183" s="256" t="n">
        <f aca="false">B183/$B$264</f>
        <v>0.672880845780503</v>
      </c>
    </row>
    <row r="184" customFormat="false" ht="12.75" hidden="false" customHeight="false" outlineLevel="0" collapsed="false">
      <c r="A184" s="255" t="n">
        <v>1.76</v>
      </c>
      <c r="B184" s="255" t="n">
        <v>180.07</v>
      </c>
      <c r="C184" s="255" t="n">
        <v>179.2</v>
      </c>
      <c r="D184" s="255" t="n">
        <v>180.94</v>
      </c>
      <c r="E184" s="255" t="n">
        <v>10.9</v>
      </c>
      <c r="F184" s="256" t="n">
        <f aca="false">B184/$B$264</f>
        <v>0.677489747545054</v>
      </c>
    </row>
    <row r="185" customFormat="false" ht="12.75" hidden="false" customHeight="false" outlineLevel="0" collapsed="false">
      <c r="A185" s="255" t="n">
        <v>1.77</v>
      </c>
      <c r="B185" s="255" t="n">
        <v>181.295</v>
      </c>
      <c r="C185" s="255" t="n">
        <v>180.425</v>
      </c>
      <c r="D185" s="255" t="n">
        <v>182.165</v>
      </c>
      <c r="E185" s="255" t="n">
        <v>10.89</v>
      </c>
      <c r="F185" s="256" t="n">
        <f aca="false">B185/$B$264</f>
        <v>0.682098649309605</v>
      </c>
    </row>
    <row r="186" customFormat="false" ht="12.75" hidden="false" customHeight="false" outlineLevel="0" collapsed="false">
      <c r="A186" s="255" t="n">
        <v>1.78</v>
      </c>
      <c r="B186" s="255" t="n">
        <v>182.52</v>
      </c>
      <c r="C186" s="255" t="n">
        <v>181.65</v>
      </c>
      <c r="D186" s="255" t="n">
        <v>183.39</v>
      </c>
      <c r="E186" s="255" t="n">
        <v>10.88</v>
      </c>
      <c r="F186" s="256" t="n">
        <f aca="false">B186/$B$264</f>
        <v>0.686707551074156</v>
      </c>
    </row>
    <row r="187" customFormat="false" ht="12.75" hidden="false" customHeight="false" outlineLevel="0" collapsed="false">
      <c r="A187" s="255" t="n">
        <v>1.79</v>
      </c>
      <c r="B187" s="255" t="n">
        <v>183.745</v>
      </c>
      <c r="C187" s="255" t="n">
        <v>182.875</v>
      </c>
      <c r="D187" s="255" t="n">
        <v>184.615</v>
      </c>
      <c r="E187" s="255" t="n">
        <v>10.87</v>
      </c>
      <c r="F187" s="256" t="n">
        <f aca="false">B187/$B$264</f>
        <v>0.691316452838707</v>
      </c>
    </row>
    <row r="188" customFormat="false" ht="12.75" hidden="false" customHeight="false" outlineLevel="0" collapsed="false">
      <c r="A188" s="255" t="n">
        <v>1.8</v>
      </c>
      <c r="B188" s="255" t="n">
        <v>184.97</v>
      </c>
      <c r="C188" s="255" t="n">
        <v>184.1</v>
      </c>
      <c r="D188" s="255" t="n">
        <v>185.84</v>
      </c>
      <c r="E188" s="255" t="n">
        <v>10.86</v>
      </c>
      <c r="F188" s="256" t="n">
        <f aca="false">B188/$B$264</f>
        <v>0.695925354603258</v>
      </c>
    </row>
    <row r="189" customFormat="false" ht="12.75" hidden="false" customHeight="false" outlineLevel="0" collapsed="false">
      <c r="A189" s="255" t="n">
        <v>1.81</v>
      </c>
      <c r="B189" s="255" t="n">
        <v>186.195</v>
      </c>
      <c r="C189" s="255" t="n">
        <v>185.325</v>
      </c>
      <c r="D189" s="255" t="n">
        <v>187.065</v>
      </c>
      <c r="E189" s="255" t="n">
        <v>10.85</v>
      </c>
      <c r="F189" s="256" t="n">
        <f aca="false">B189/$B$264</f>
        <v>0.700534256367809</v>
      </c>
    </row>
    <row r="190" customFormat="false" ht="12.75" hidden="false" customHeight="false" outlineLevel="0" collapsed="false">
      <c r="A190" s="255" t="n">
        <v>1.82</v>
      </c>
      <c r="B190" s="255" t="n">
        <v>187.42</v>
      </c>
      <c r="C190" s="255" t="n">
        <v>186.55</v>
      </c>
      <c r="D190" s="255" t="n">
        <v>188.29</v>
      </c>
      <c r="E190" s="255" t="n">
        <v>10.84</v>
      </c>
      <c r="F190" s="256" t="n">
        <f aca="false">B190/$B$264</f>
        <v>0.70514315813236</v>
      </c>
    </row>
    <row r="191" customFormat="false" ht="12.75" hidden="false" customHeight="false" outlineLevel="0" collapsed="false">
      <c r="A191" s="255" t="n">
        <v>1.83</v>
      </c>
      <c r="B191" s="255" t="n">
        <v>188.645</v>
      </c>
      <c r="C191" s="255" t="n">
        <v>187.775</v>
      </c>
      <c r="D191" s="255" t="n">
        <v>189.515</v>
      </c>
      <c r="E191" s="255" t="n">
        <v>10.83</v>
      </c>
      <c r="F191" s="256" t="n">
        <f aca="false">B191/$B$264</f>
        <v>0.709752059896911</v>
      </c>
    </row>
    <row r="192" customFormat="false" ht="12.75" hidden="false" customHeight="false" outlineLevel="0" collapsed="false">
      <c r="A192" s="255" t="n">
        <v>1.84</v>
      </c>
      <c r="B192" s="255" t="n">
        <v>189.87</v>
      </c>
      <c r="C192" s="255" t="n">
        <v>189</v>
      </c>
      <c r="D192" s="255" t="n">
        <v>190.74</v>
      </c>
      <c r="E192" s="255" t="n">
        <v>10.82</v>
      </c>
      <c r="F192" s="256" t="n">
        <f aca="false">B192/$B$264</f>
        <v>0.714360961661462</v>
      </c>
    </row>
    <row r="193" customFormat="false" ht="12.75" hidden="false" customHeight="false" outlineLevel="0" collapsed="false">
      <c r="A193" s="255" t="n">
        <v>1.85</v>
      </c>
      <c r="B193" s="255" t="n">
        <v>191.095</v>
      </c>
      <c r="C193" s="255" t="n">
        <v>190.225</v>
      </c>
      <c r="D193" s="255" t="n">
        <v>191.965</v>
      </c>
      <c r="E193" s="255" t="n">
        <v>10.81</v>
      </c>
      <c r="F193" s="256" t="n">
        <f aca="false">B193/$B$264</f>
        <v>0.718969863426013</v>
      </c>
    </row>
    <row r="194" customFormat="false" ht="12.75" hidden="false" customHeight="false" outlineLevel="0" collapsed="false">
      <c r="A194" s="255" t="n">
        <v>1.86</v>
      </c>
      <c r="B194" s="255" t="n">
        <v>192.32</v>
      </c>
      <c r="C194" s="255" t="n">
        <v>191.45</v>
      </c>
      <c r="D194" s="255" t="n">
        <v>193.19</v>
      </c>
      <c r="E194" s="255" t="n">
        <v>10.8</v>
      </c>
      <c r="F194" s="256" t="n">
        <f aca="false">B194/$B$264</f>
        <v>0.723578765190564</v>
      </c>
    </row>
    <row r="195" customFormat="false" ht="12.75" hidden="false" customHeight="false" outlineLevel="0" collapsed="false">
      <c r="A195" s="255" t="n">
        <v>1.87</v>
      </c>
      <c r="B195" s="255" t="n">
        <v>193.545</v>
      </c>
      <c r="C195" s="255" t="n">
        <v>192.675</v>
      </c>
      <c r="D195" s="255" t="n">
        <v>194.415</v>
      </c>
      <c r="E195" s="255" t="n">
        <v>10.79</v>
      </c>
      <c r="F195" s="256" t="n">
        <f aca="false">B195/$B$264</f>
        <v>0.728187666955115</v>
      </c>
    </row>
    <row r="196" customFormat="false" ht="12.75" hidden="false" customHeight="false" outlineLevel="0" collapsed="false">
      <c r="A196" s="255" t="n">
        <v>1.88</v>
      </c>
      <c r="B196" s="255" t="n">
        <v>194.77</v>
      </c>
      <c r="C196" s="255" t="n">
        <v>193.9</v>
      </c>
      <c r="D196" s="255" t="n">
        <v>195.64</v>
      </c>
      <c r="E196" s="255" t="n">
        <v>10.78</v>
      </c>
      <c r="F196" s="256" t="n">
        <f aca="false">B196/$B$264</f>
        <v>0.732796568719666</v>
      </c>
    </row>
    <row r="197" customFormat="false" ht="12.75" hidden="false" customHeight="false" outlineLevel="0" collapsed="false">
      <c r="A197" s="255" t="n">
        <v>1.89</v>
      </c>
      <c r="B197" s="255" t="n">
        <v>195.995</v>
      </c>
      <c r="C197" s="255" t="n">
        <v>195.125</v>
      </c>
      <c r="D197" s="255" t="n">
        <v>196.865</v>
      </c>
      <c r="E197" s="255" t="n">
        <v>10.77</v>
      </c>
      <c r="F197" s="256" t="n">
        <f aca="false">B197/$B$264</f>
        <v>0.737405470484217</v>
      </c>
    </row>
    <row r="198" customFormat="false" ht="12.75" hidden="false" customHeight="false" outlineLevel="0" collapsed="false">
      <c r="A198" s="255" t="n">
        <v>1.9</v>
      </c>
      <c r="B198" s="255" t="n">
        <v>197.22</v>
      </c>
      <c r="C198" s="255" t="n">
        <v>196.35</v>
      </c>
      <c r="D198" s="255" t="n">
        <v>198.09</v>
      </c>
      <c r="E198" s="255" t="n">
        <v>10.76</v>
      </c>
      <c r="F198" s="256" t="n">
        <f aca="false">B198/$B$264</f>
        <v>0.742014372248768</v>
      </c>
    </row>
    <row r="199" customFormat="false" ht="12.75" hidden="false" customHeight="false" outlineLevel="0" collapsed="false">
      <c r="A199" s="255" t="n">
        <v>1.91</v>
      </c>
      <c r="B199" s="255" t="n">
        <v>198.445</v>
      </c>
      <c r="C199" s="255" t="n">
        <v>197.575</v>
      </c>
      <c r="D199" s="255" t="n">
        <v>199.31</v>
      </c>
      <c r="E199" s="255" t="n">
        <v>10.75</v>
      </c>
      <c r="F199" s="256" t="n">
        <f aca="false">B199/$B$264</f>
        <v>0.746623274013319</v>
      </c>
    </row>
    <row r="200" customFormat="false" ht="12.75" hidden="false" customHeight="false" outlineLevel="0" collapsed="false">
      <c r="A200" s="255" t="n">
        <v>1.92</v>
      </c>
      <c r="B200" s="255" t="n">
        <v>199.67</v>
      </c>
      <c r="C200" s="255" t="n">
        <v>198.8</v>
      </c>
      <c r="D200" s="255" t="n">
        <v>200.53</v>
      </c>
      <c r="E200" s="255" t="n">
        <v>10.74</v>
      </c>
      <c r="F200" s="256" t="n">
        <f aca="false">B200/$B$264</f>
        <v>0.75123217577787</v>
      </c>
    </row>
    <row r="201" customFormat="false" ht="12.75" hidden="false" customHeight="false" outlineLevel="0" collapsed="false">
      <c r="A201" s="255" t="n">
        <v>1.93</v>
      </c>
      <c r="B201" s="255" t="n">
        <v>200.89</v>
      </c>
      <c r="C201" s="255" t="n">
        <v>200.025</v>
      </c>
      <c r="D201" s="255" t="n">
        <v>201.755</v>
      </c>
      <c r="E201" s="255" t="n">
        <v>10.73</v>
      </c>
      <c r="F201" s="256" t="n">
        <f aca="false">B201/$B$264</f>
        <v>0.755822265698484</v>
      </c>
    </row>
    <row r="202" customFormat="false" ht="12.75" hidden="false" customHeight="false" outlineLevel="0" collapsed="false">
      <c r="A202" s="255" t="n">
        <v>1.94</v>
      </c>
      <c r="B202" s="255" t="n">
        <v>202.11</v>
      </c>
      <c r="C202" s="255" t="n">
        <v>201.25</v>
      </c>
      <c r="D202" s="255" t="n">
        <v>202.98</v>
      </c>
      <c r="E202" s="255" t="n">
        <v>10.72</v>
      </c>
      <c r="F202" s="256" t="n">
        <f aca="false">B202/$B$264</f>
        <v>0.760412355619098</v>
      </c>
    </row>
    <row r="203" customFormat="false" ht="12.75" hidden="false" customHeight="false" outlineLevel="0" collapsed="false">
      <c r="A203" s="255" t="n">
        <v>1.95</v>
      </c>
      <c r="B203" s="255" t="n">
        <v>203.335</v>
      </c>
      <c r="C203" s="255" t="n">
        <v>202.47</v>
      </c>
      <c r="D203" s="255" t="n">
        <v>204.205</v>
      </c>
      <c r="E203" s="255" t="n">
        <v>10.71</v>
      </c>
      <c r="F203" s="256" t="n">
        <f aca="false">B203/$B$264</f>
        <v>0.765021257383649</v>
      </c>
    </row>
    <row r="204" customFormat="false" ht="12.75" hidden="false" customHeight="false" outlineLevel="0" collapsed="false">
      <c r="A204" s="255" t="n">
        <v>1.96</v>
      </c>
      <c r="B204" s="255" t="n">
        <v>204.56</v>
      </c>
      <c r="C204" s="255" t="n">
        <v>203.69</v>
      </c>
      <c r="D204" s="255" t="n">
        <v>205.43</v>
      </c>
      <c r="E204" s="255" t="n">
        <v>10.7</v>
      </c>
      <c r="F204" s="256" t="n">
        <f aca="false">B204/$B$264</f>
        <v>0.7696301591482</v>
      </c>
    </row>
    <row r="205" customFormat="false" ht="12.75" hidden="false" customHeight="false" outlineLevel="0" collapsed="false">
      <c r="A205" s="255" t="n">
        <v>1.97</v>
      </c>
      <c r="B205" s="255" t="n">
        <v>205.785</v>
      </c>
      <c r="C205" s="255" t="n">
        <v>204.915</v>
      </c>
      <c r="D205" s="255" t="n">
        <v>206.655</v>
      </c>
      <c r="E205" s="255" t="n">
        <v>10.69</v>
      </c>
      <c r="F205" s="256" t="n">
        <f aca="false">B205/$B$264</f>
        <v>0.774239060912751</v>
      </c>
    </row>
    <row r="206" customFormat="false" ht="12.75" hidden="false" customHeight="false" outlineLevel="0" collapsed="false">
      <c r="A206" s="255" t="n">
        <v>1.98</v>
      </c>
      <c r="B206" s="255" t="n">
        <v>207.01</v>
      </c>
      <c r="C206" s="255" t="n">
        <v>206.14</v>
      </c>
      <c r="D206" s="255" t="n">
        <v>207.88</v>
      </c>
      <c r="E206" s="255" t="n">
        <v>10.68</v>
      </c>
      <c r="F206" s="256" t="n">
        <f aca="false">B206/$B$264</f>
        <v>0.778847962677301</v>
      </c>
    </row>
    <row r="207" customFormat="false" ht="12.75" hidden="false" customHeight="false" outlineLevel="0" collapsed="false">
      <c r="A207" s="255" t="n">
        <v>1.99</v>
      </c>
      <c r="B207" s="255" t="n">
        <v>208.235</v>
      </c>
      <c r="C207" s="255" t="n">
        <v>207.365</v>
      </c>
      <c r="D207" s="255" t="n">
        <v>209.105</v>
      </c>
      <c r="E207" s="255" t="n">
        <v>10.67</v>
      </c>
      <c r="F207" s="256" t="n">
        <f aca="false">B207/$B$264</f>
        <v>0.783456864441853</v>
      </c>
    </row>
    <row r="208" customFormat="false" ht="12.75" hidden="false" customHeight="false" outlineLevel="0" collapsed="false">
      <c r="A208" s="255" t="n">
        <v>2</v>
      </c>
      <c r="B208" s="255" t="n">
        <v>209.46</v>
      </c>
      <c r="C208" s="255" t="n">
        <v>208.59</v>
      </c>
      <c r="D208" s="255" t="n">
        <v>210.33</v>
      </c>
      <c r="E208" s="255" t="n">
        <v>10.66</v>
      </c>
      <c r="F208" s="256" t="n">
        <f aca="false">B208/$B$264</f>
        <v>0.788065766206404</v>
      </c>
    </row>
    <row r="209" customFormat="false" ht="12.75" hidden="false" customHeight="false" outlineLevel="0" collapsed="false">
      <c r="A209" s="255" t="n">
        <v>2.01</v>
      </c>
      <c r="B209" s="255" t="n">
        <v>210.685</v>
      </c>
      <c r="C209" s="255" t="n">
        <v>209.815</v>
      </c>
      <c r="D209" s="255" t="n">
        <v>211.555</v>
      </c>
      <c r="E209" s="255" t="n">
        <v>10.65</v>
      </c>
      <c r="F209" s="256" t="n">
        <f aca="false">B209/$B$264</f>
        <v>0.792674667970954</v>
      </c>
    </row>
    <row r="210" customFormat="false" ht="12.75" hidden="false" customHeight="false" outlineLevel="0" collapsed="false">
      <c r="A210" s="255" t="n">
        <v>2.02</v>
      </c>
      <c r="B210" s="255" t="n">
        <v>211.91</v>
      </c>
      <c r="C210" s="255" t="n">
        <v>211.04</v>
      </c>
      <c r="D210" s="255" t="n">
        <v>212.78</v>
      </c>
      <c r="E210" s="255" t="n">
        <v>10.64</v>
      </c>
      <c r="F210" s="256" t="n">
        <f aca="false">B210/$B$264</f>
        <v>0.797283569735505</v>
      </c>
    </row>
    <row r="211" customFormat="false" ht="12.75" hidden="false" customHeight="false" outlineLevel="0" collapsed="false">
      <c r="A211" s="255" t="n">
        <v>2.03</v>
      </c>
      <c r="B211" s="255" t="n">
        <v>213.135</v>
      </c>
      <c r="C211" s="255" t="n">
        <v>212.265</v>
      </c>
      <c r="D211" s="255" t="n">
        <v>214.005</v>
      </c>
      <c r="E211" s="255" t="n">
        <v>10.63</v>
      </c>
      <c r="F211" s="256" t="n">
        <f aca="false">B211/$B$264</f>
        <v>0.801892471500056</v>
      </c>
    </row>
    <row r="212" customFormat="false" ht="12.75" hidden="false" customHeight="false" outlineLevel="0" collapsed="false">
      <c r="A212" s="255" t="n">
        <v>2.04</v>
      </c>
      <c r="B212" s="255" t="n">
        <v>214.36</v>
      </c>
      <c r="C212" s="255" t="n">
        <v>213.49</v>
      </c>
      <c r="D212" s="255" t="n">
        <v>215.23</v>
      </c>
      <c r="E212" s="255" t="n">
        <v>10.62</v>
      </c>
      <c r="F212" s="256" t="n">
        <f aca="false">B212/$B$264</f>
        <v>0.806501373264607</v>
      </c>
    </row>
    <row r="213" customFormat="false" ht="12.75" hidden="false" customHeight="false" outlineLevel="0" collapsed="false">
      <c r="A213" s="255" t="n">
        <v>2.05</v>
      </c>
      <c r="B213" s="255" t="n">
        <v>215.585</v>
      </c>
      <c r="C213" s="255" t="n">
        <v>214.715</v>
      </c>
      <c r="D213" s="255" t="n">
        <v>216.455</v>
      </c>
      <c r="E213" s="255" t="n">
        <v>10.61</v>
      </c>
      <c r="F213" s="256" t="n">
        <f aca="false">B213/$B$264</f>
        <v>0.811110275029158</v>
      </c>
    </row>
    <row r="214" customFormat="false" ht="12.75" hidden="false" customHeight="false" outlineLevel="0" collapsed="false">
      <c r="A214" s="255" t="n">
        <v>2.06</v>
      </c>
      <c r="B214" s="255" t="n">
        <v>216.81</v>
      </c>
      <c r="C214" s="255" t="n">
        <v>215.94</v>
      </c>
      <c r="D214" s="255" t="n">
        <v>217.68</v>
      </c>
      <c r="E214" s="255" t="n">
        <v>10.6</v>
      </c>
      <c r="F214" s="256" t="n">
        <f aca="false">B214/$B$264</f>
        <v>0.815719176793709</v>
      </c>
    </row>
    <row r="215" customFormat="false" ht="12.75" hidden="false" customHeight="false" outlineLevel="0" collapsed="false">
      <c r="A215" s="255" t="n">
        <v>2.07</v>
      </c>
      <c r="B215" s="255" t="n">
        <v>218.035</v>
      </c>
      <c r="C215" s="255" t="n">
        <v>217.165</v>
      </c>
      <c r="D215" s="255" t="n">
        <v>218.905</v>
      </c>
      <c r="E215" s="255" t="n">
        <v>10.59</v>
      </c>
      <c r="F215" s="256" t="n">
        <f aca="false">B215/$B$264</f>
        <v>0.82032807855826</v>
      </c>
    </row>
    <row r="216" customFormat="false" ht="12.75" hidden="false" customHeight="false" outlineLevel="0" collapsed="false">
      <c r="A216" s="255" t="n">
        <v>2.08</v>
      </c>
      <c r="B216" s="255" t="n">
        <v>219.26</v>
      </c>
      <c r="C216" s="255" t="n">
        <v>218.39</v>
      </c>
      <c r="D216" s="255" t="n">
        <v>220.13</v>
      </c>
      <c r="E216" s="255" t="n">
        <v>10.58</v>
      </c>
      <c r="F216" s="256" t="n">
        <f aca="false">B216/$B$264</f>
        <v>0.824936980322811</v>
      </c>
    </row>
    <row r="217" customFormat="false" ht="12.75" hidden="false" customHeight="false" outlineLevel="0" collapsed="false">
      <c r="A217" s="255" t="n">
        <v>2.09</v>
      </c>
      <c r="B217" s="255" t="n">
        <v>220.485</v>
      </c>
      <c r="C217" s="255" t="n">
        <v>219.615</v>
      </c>
      <c r="D217" s="255" t="n">
        <v>221.355</v>
      </c>
      <c r="E217" s="255" t="n">
        <v>10.57</v>
      </c>
      <c r="F217" s="256" t="n">
        <f aca="false">B217/$B$264</f>
        <v>0.829545882087362</v>
      </c>
    </row>
    <row r="218" customFormat="false" ht="12.75" hidden="false" customHeight="false" outlineLevel="0" collapsed="false">
      <c r="A218" s="255" t="n">
        <v>2.1</v>
      </c>
      <c r="B218" s="255" t="n">
        <v>221.71</v>
      </c>
      <c r="C218" s="255" t="n">
        <v>220.84</v>
      </c>
      <c r="D218" s="255" t="n">
        <v>222.58</v>
      </c>
      <c r="E218" s="255" t="n">
        <v>10.56</v>
      </c>
      <c r="F218" s="256" t="n">
        <f aca="false">B218/$B$264</f>
        <v>0.834154783851913</v>
      </c>
    </row>
    <row r="219" customFormat="false" ht="12.75" hidden="false" customHeight="false" outlineLevel="0" collapsed="false">
      <c r="A219" s="255" t="n">
        <v>2.11</v>
      </c>
      <c r="B219" s="255" t="n">
        <v>222.935</v>
      </c>
      <c r="C219" s="255" t="n">
        <v>222.065</v>
      </c>
      <c r="D219" s="255" t="n">
        <v>223.805</v>
      </c>
      <c r="E219" s="255" t="n">
        <v>10.55</v>
      </c>
      <c r="F219" s="256" t="n">
        <f aca="false">B219/$B$264</f>
        <v>0.838763685616464</v>
      </c>
    </row>
    <row r="220" customFormat="false" ht="12.75" hidden="false" customHeight="false" outlineLevel="0" collapsed="false">
      <c r="A220" s="255" t="n">
        <v>2.12</v>
      </c>
      <c r="B220" s="255" t="n">
        <v>224.16</v>
      </c>
      <c r="C220" s="255" t="n">
        <v>223.29</v>
      </c>
      <c r="D220" s="255" t="n">
        <v>225.03</v>
      </c>
      <c r="E220" s="255" t="n">
        <v>10.54</v>
      </c>
      <c r="F220" s="256" t="n">
        <f aca="false">B220/$B$264</f>
        <v>0.843372587381015</v>
      </c>
    </row>
    <row r="221" customFormat="false" ht="12.75" hidden="false" customHeight="false" outlineLevel="0" collapsed="false">
      <c r="A221" s="255" t="n">
        <v>2.13</v>
      </c>
      <c r="B221" s="255" t="n">
        <v>225.385</v>
      </c>
      <c r="C221" s="255" t="n">
        <v>224.515</v>
      </c>
      <c r="D221" s="255" t="n">
        <v>226.255</v>
      </c>
      <c r="E221" s="255" t="n">
        <v>10.53</v>
      </c>
      <c r="F221" s="256" t="n">
        <f aca="false">B221/$B$264</f>
        <v>0.847981489145566</v>
      </c>
    </row>
    <row r="222" customFormat="false" ht="12.75" hidden="false" customHeight="false" outlineLevel="0" collapsed="false">
      <c r="A222" s="263" t="n">
        <v>2.14</v>
      </c>
      <c r="B222" s="263" t="n">
        <v>226.61</v>
      </c>
      <c r="C222" s="263" t="n">
        <v>225.74</v>
      </c>
      <c r="D222" s="263" t="n">
        <v>227.48</v>
      </c>
      <c r="E222" s="263" t="n">
        <v>10.52</v>
      </c>
      <c r="F222" s="264" t="n">
        <f aca="false">B222/$B$264</f>
        <v>0.852590390910117</v>
      </c>
    </row>
    <row r="223" customFormat="false" ht="12.75" hidden="false" customHeight="false" outlineLevel="0" collapsed="false">
      <c r="A223" s="255" t="n">
        <v>2.15</v>
      </c>
      <c r="B223" s="255" t="n">
        <v>227.835</v>
      </c>
      <c r="C223" s="255" t="n">
        <v>226.965</v>
      </c>
      <c r="D223" s="255" t="n">
        <v>228.7</v>
      </c>
      <c r="E223" s="255" t="n">
        <v>10.51</v>
      </c>
      <c r="F223" s="256" t="n">
        <f aca="false">B223/$B$264</f>
        <v>0.857199292674668</v>
      </c>
    </row>
    <row r="224" customFormat="false" ht="12.75" hidden="false" customHeight="false" outlineLevel="0" collapsed="false">
      <c r="A224" s="255" t="n">
        <v>2.16</v>
      </c>
      <c r="B224" s="255" t="n">
        <v>229.06</v>
      </c>
      <c r="C224" s="255" t="n">
        <v>228.19</v>
      </c>
      <c r="D224" s="255" t="n">
        <v>229.92</v>
      </c>
      <c r="E224" s="255" t="n">
        <v>10.5</v>
      </c>
      <c r="F224" s="256" t="n">
        <f aca="false">B224/$B$264</f>
        <v>0.861808194439219</v>
      </c>
    </row>
    <row r="225" customFormat="false" ht="12.75" hidden="false" customHeight="false" outlineLevel="0" collapsed="false">
      <c r="A225" s="255" t="n">
        <v>2.17</v>
      </c>
      <c r="B225" s="255" t="n">
        <v>230.28</v>
      </c>
      <c r="C225" s="255" t="n">
        <v>229.415</v>
      </c>
      <c r="D225" s="255" t="n">
        <v>231.145</v>
      </c>
      <c r="E225" s="255" t="n">
        <v>10.49</v>
      </c>
      <c r="F225" s="256" t="n">
        <f aca="false">B225/$B$264</f>
        <v>0.866398284359833</v>
      </c>
    </row>
    <row r="226" customFormat="false" ht="12.75" hidden="false" customHeight="false" outlineLevel="0" collapsed="false">
      <c r="A226" s="255" t="n">
        <v>2.18</v>
      </c>
      <c r="B226" s="255" t="n">
        <v>231.5</v>
      </c>
      <c r="C226" s="255" t="n">
        <v>230.64</v>
      </c>
      <c r="D226" s="255" t="n">
        <v>232.37</v>
      </c>
      <c r="E226" s="255" t="n">
        <v>10.48</v>
      </c>
      <c r="F226" s="256" t="n">
        <f aca="false">B226/$B$264</f>
        <v>0.870988374280447</v>
      </c>
    </row>
    <row r="227" customFormat="false" ht="12.75" hidden="false" customHeight="false" outlineLevel="0" collapsed="false">
      <c r="A227" s="255" t="n">
        <v>2.19</v>
      </c>
      <c r="B227" s="255" t="n">
        <v>232.725</v>
      </c>
      <c r="C227" s="255" t="n">
        <v>231.865</v>
      </c>
      <c r="D227" s="255" t="n">
        <v>233.595</v>
      </c>
      <c r="E227" s="255" t="n">
        <v>10.47</v>
      </c>
      <c r="F227" s="256" t="n">
        <f aca="false">B227/$B$264</f>
        <v>0.875597276044998</v>
      </c>
    </row>
    <row r="228" customFormat="false" ht="12.75" hidden="false" customHeight="false" outlineLevel="0" collapsed="false">
      <c r="A228" s="255" t="n">
        <v>2.2</v>
      </c>
      <c r="B228" s="255" t="n">
        <v>233.95</v>
      </c>
      <c r="C228" s="255" t="n">
        <v>233.09</v>
      </c>
      <c r="D228" s="255" t="n">
        <v>234.82</v>
      </c>
      <c r="E228" s="255" t="n">
        <v>10.46</v>
      </c>
      <c r="F228" s="256" t="n">
        <f aca="false">B228/$B$264</f>
        <v>0.880206177809549</v>
      </c>
    </row>
    <row r="229" customFormat="false" ht="12.75" hidden="false" customHeight="false" outlineLevel="0" collapsed="false">
      <c r="A229" s="255" t="n">
        <v>2.21</v>
      </c>
      <c r="B229" s="255" t="n">
        <v>235.175</v>
      </c>
      <c r="C229" s="255" t="n">
        <v>234.31</v>
      </c>
      <c r="D229" s="255" t="n">
        <v>236.045</v>
      </c>
      <c r="E229" s="255" t="n">
        <v>10.45</v>
      </c>
      <c r="F229" s="256" t="n">
        <f aca="false">B229/$B$264</f>
        <v>0.8848150795741</v>
      </c>
    </row>
    <row r="230" customFormat="false" ht="12.75" hidden="false" customHeight="false" outlineLevel="0" collapsed="false">
      <c r="A230" s="255" t="n">
        <v>2.22</v>
      </c>
      <c r="B230" s="255" t="n">
        <v>236.4</v>
      </c>
      <c r="C230" s="255" t="n">
        <v>235.53</v>
      </c>
      <c r="D230" s="255" t="n">
        <v>237.27</v>
      </c>
      <c r="E230" s="255" t="n">
        <v>10.44</v>
      </c>
      <c r="F230" s="256" t="n">
        <f aca="false">B230/$B$264</f>
        <v>0.889423981338651</v>
      </c>
    </row>
    <row r="231" customFormat="false" ht="12.75" hidden="false" customHeight="false" outlineLevel="0" collapsed="false">
      <c r="A231" s="255" t="n">
        <v>2.23</v>
      </c>
      <c r="B231" s="255" t="n">
        <v>237.625</v>
      </c>
      <c r="C231" s="255" t="n">
        <v>236.755</v>
      </c>
      <c r="D231" s="255" t="n">
        <v>238.495</v>
      </c>
      <c r="E231" s="255" t="n">
        <v>10.43</v>
      </c>
      <c r="F231" s="256" t="n">
        <f aca="false">B231/$B$264</f>
        <v>0.894032883103202</v>
      </c>
    </row>
    <row r="232" customFormat="false" ht="12.75" hidden="false" customHeight="false" outlineLevel="0" collapsed="false">
      <c r="A232" s="255" t="n">
        <v>2.24</v>
      </c>
      <c r="B232" s="255" t="n">
        <v>238.85</v>
      </c>
      <c r="C232" s="255" t="n">
        <v>237.98</v>
      </c>
      <c r="D232" s="255" t="n">
        <v>239.72</v>
      </c>
      <c r="E232" s="255" t="n">
        <v>10.42</v>
      </c>
      <c r="F232" s="256" t="n">
        <f aca="false">B232/$B$264</f>
        <v>0.898641784867753</v>
      </c>
    </row>
    <row r="233" customFormat="false" ht="12.75" hidden="false" customHeight="false" outlineLevel="0" collapsed="false">
      <c r="A233" s="255" t="n">
        <v>2.25</v>
      </c>
      <c r="B233" s="255" t="n">
        <v>240.075</v>
      </c>
      <c r="C233" s="255" t="n">
        <v>239.205</v>
      </c>
      <c r="D233" s="255" t="n">
        <v>240.945</v>
      </c>
      <c r="E233" s="255" t="n">
        <v>10.41</v>
      </c>
      <c r="F233" s="256" t="n">
        <f aca="false">B233/$B$264</f>
        <v>0.903250686632303</v>
      </c>
    </row>
    <row r="234" customFormat="false" ht="12.75" hidden="false" customHeight="false" outlineLevel="0" collapsed="false">
      <c r="A234" s="255" t="n">
        <v>2.26</v>
      </c>
      <c r="B234" s="255" t="n">
        <v>241.3</v>
      </c>
      <c r="C234" s="255" t="n">
        <v>240.43</v>
      </c>
      <c r="D234" s="255" t="n">
        <v>242.17</v>
      </c>
      <c r="E234" s="255" t="n">
        <v>10.4</v>
      </c>
      <c r="F234" s="256" t="n">
        <f aca="false">B234/$B$264</f>
        <v>0.907859588396855</v>
      </c>
    </row>
    <row r="235" customFormat="false" ht="12.75" hidden="false" customHeight="false" outlineLevel="0" collapsed="false">
      <c r="A235" s="265" t="str">
        <f aca="false">$A$4</f>
        <v>Sounding(m)</v>
      </c>
      <c r="B235" s="265" t="str">
        <f aca="false">$B$4</f>
        <v>even keel</v>
      </c>
      <c r="C235" s="265" t="str">
        <f aca="false">$C$4</f>
        <v>-0.5 bow</v>
      </c>
      <c r="D235" s="265" t="str">
        <f aca="false">$D$4</f>
        <v>0.5 stern</v>
      </c>
      <c r="E235" s="265" t="str">
        <f aca="false">$E$4</f>
        <v>Ullage</v>
      </c>
      <c r="F235" s="262" t="str">
        <f aca="false">$F$4</f>
        <v>% fill</v>
      </c>
    </row>
    <row r="236" customFormat="false" ht="12.75" hidden="false" customHeight="false" outlineLevel="0" collapsed="false">
      <c r="A236" s="255" t="n">
        <v>2.27</v>
      </c>
      <c r="B236" s="255" t="n">
        <v>242.525</v>
      </c>
      <c r="C236" s="255" t="n">
        <v>241.655</v>
      </c>
      <c r="D236" s="255" t="n">
        <v>243.395</v>
      </c>
      <c r="E236" s="255" t="n">
        <v>10.39</v>
      </c>
      <c r="F236" s="256" t="n">
        <f aca="false">B236/$B$264</f>
        <v>0.912468490161406</v>
      </c>
    </row>
    <row r="237" customFormat="false" ht="12.75" hidden="false" customHeight="false" outlineLevel="0" collapsed="false">
      <c r="A237" s="255" t="n">
        <v>2.28</v>
      </c>
      <c r="B237" s="255" t="n">
        <v>243.75</v>
      </c>
      <c r="C237" s="255" t="n">
        <v>242.88</v>
      </c>
      <c r="D237" s="255" t="n">
        <v>244.62</v>
      </c>
      <c r="E237" s="255" t="n">
        <v>10.38</v>
      </c>
      <c r="F237" s="256" t="n">
        <f aca="false">B237/$B$264</f>
        <v>0.917077391925957</v>
      </c>
    </row>
    <row r="238" customFormat="false" ht="12.75" hidden="false" customHeight="false" outlineLevel="0" collapsed="false">
      <c r="A238" s="255" t="n">
        <v>2.29</v>
      </c>
      <c r="B238" s="255" t="n">
        <v>244.975</v>
      </c>
      <c r="C238" s="255" t="n">
        <v>244.105</v>
      </c>
      <c r="D238" s="255" t="n">
        <v>245.845</v>
      </c>
      <c r="E238" s="255" t="n">
        <v>10.37</v>
      </c>
      <c r="F238" s="256" t="n">
        <f aca="false">B238/$B$264</f>
        <v>0.921686293690507</v>
      </c>
    </row>
    <row r="239" customFormat="false" ht="12.75" hidden="false" customHeight="false" outlineLevel="0" collapsed="false">
      <c r="A239" s="255" t="n">
        <v>2.3</v>
      </c>
      <c r="B239" s="255" t="n">
        <v>246.2</v>
      </c>
      <c r="C239" s="255" t="n">
        <v>245.33</v>
      </c>
      <c r="D239" s="255" t="n">
        <v>247.07</v>
      </c>
      <c r="E239" s="255" t="n">
        <v>10.36</v>
      </c>
      <c r="F239" s="256" t="n">
        <f aca="false">B239/$B$264</f>
        <v>0.926295195455058</v>
      </c>
    </row>
    <row r="240" customFormat="false" ht="12.75" hidden="false" customHeight="false" outlineLevel="0" collapsed="false">
      <c r="A240" s="255" t="n">
        <v>2.31</v>
      </c>
      <c r="B240" s="255" t="n">
        <v>247.425</v>
      </c>
      <c r="C240" s="255" t="n">
        <v>246.555</v>
      </c>
      <c r="D240" s="255" t="n">
        <v>248.295</v>
      </c>
      <c r="E240" s="255" t="n">
        <v>10.35</v>
      </c>
      <c r="F240" s="256" t="n">
        <f aca="false">B240/$B$264</f>
        <v>0.930904097219609</v>
      </c>
    </row>
    <row r="241" customFormat="false" ht="12.75" hidden="false" customHeight="false" outlineLevel="0" collapsed="false">
      <c r="A241" s="255" t="n">
        <v>2.32</v>
      </c>
      <c r="B241" s="255" t="n">
        <v>248.65</v>
      </c>
      <c r="C241" s="255" t="n">
        <v>247.78</v>
      </c>
      <c r="D241" s="255" t="n">
        <v>249.52</v>
      </c>
      <c r="E241" s="255" t="n">
        <v>10.34</v>
      </c>
      <c r="F241" s="256" t="n">
        <f aca="false">B241/$B$264</f>
        <v>0.93551299898416</v>
      </c>
    </row>
    <row r="242" customFormat="false" ht="12.75" hidden="false" customHeight="false" outlineLevel="0" collapsed="false">
      <c r="A242" s="255" t="n">
        <v>2.33</v>
      </c>
      <c r="B242" s="255" t="n">
        <v>249.875</v>
      </c>
      <c r="C242" s="255" t="n">
        <v>249.005</v>
      </c>
      <c r="D242" s="255" t="n">
        <v>250.745</v>
      </c>
      <c r="E242" s="255" t="n">
        <v>10.33</v>
      </c>
      <c r="F242" s="256" t="n">
        <f aca="false">B242/$B$264</f>
        <v>0.940121900748711</v>
      </c>
    </row>
    <row r="243" customFormat="false" ht="12.75" hidden="false" customHeight="false" outlineLevel="0" collapsed="false">
      <c r="A243" s="255" t="n">
        <v>2.34</v>
      </c>
      <c r="B243" s="255" t="n">
        <v>251.1</v>
      </c>
      <c r="C243" s="255" t="n">
        <v>250.23</v>
      </c>
      <c r="D243" s="255" t="n">
        <v>251.97</v>
      </c>
      <c r="E243" s="255" t="n">
        <v>10.32</v>
      </c>
      <c r="F243" s="256" t="n">
        <f aca="false">B243/$B$264</f>
        <v>0.944730802513262</v>
      </c>
    </row>
    <row r="244" customFormat="false" ht="12.75" hidden="false" customHeight="false" outlineLevel="0" collapsed="false">
      <c r="A244" s="255" t="n">
        <v>2.35</v>
      </c>
      <c r="B244" s="255" t="n">
        <v>252.325</v>
      </c>
      <c r="C244" s="255" t="n">
        <v>251.455</v>
      </c>
      <c r="D244" s="255" t="n">
        <v>253.195</v>
      </c>
      <c r="E244" s="255" t="n">
        <v>10.31</v>
      </c>
      <c r="F244" s="256" t="n">
        <f aca="false">B244/$B$264</f>
        <v>0.949339704277813</v>
      </c>
    </row>
    <row r="245" customFormat="false" ht="12.75" hidden="false" customHeight="false" outlineLevel="0" collapsed="false">
      <c r="A245" s="255" t="n">
        <v>2.36</v>
      </c>
      <c r="B245" s="255" t="n">
        <v>253.55</v>
      </c>
      <c r="C245" s="255" t="n">
        <v>252.68</v>
      </c>
      <c r="D245" s="255" t="n">
        <v>254.42</v>
      </c>
      <c r="E245" s="255" t="n">
        <v>10.3</v>
      </c>
      <c r="F245" s="256" t="n">
        <f aca="false">B245/$B$264</f>
        <v>0.953948606042364</v>
      </c>
    </row>
    <row r="246" customFormat="false" ht="12.75" hidden="false" customHeight="false" outlineLevel="0" collapsed="false">
      <c r="A246" s="255" t="n">
        <v>2.37</v>
      </c>
      <c r="B246" s="255" t="n">
        <v>254.775</v>
      </c>
      <c r="C246" s="255" t="n">
        <v>253.905</v>
      </c>
      <c r="D246" s="255" t="n">
        <v>255.645</v>
      </c>
      <c r="E246" s="255" t="n">
        <v>10.29</v>
      </c>
      <c r="F246" s="256" t="n">
        <f aca="false">B246/$B$264</f>
        <v>0.958557507806915</v>
      </c>
    </row>
    <row r="247" customFormat="false" ht="12.75" hidden="false" customHeight="false" outlineLevel="0" collapsed="false">
      <c r="A247" s="255" t="n">
        <v>2.38</v>
      </c>
      <c r="B247" s="255" t="n">
        <v>256</v>
      </c>
      <c r="C247" s="255" t="n">
        <v>255.13</v>
      </c>
      <c r="D247" s="255" t="n">
        <v>256.87</v>
      </c>
      <c r="E247" s="255" t="n">
        <v>10.28</v>
      </c>
      <c r="F247" s="256" t="n">
        <f aca="false">B247/$B$264</f>
        <v>0.963166409571466</v>
      </c>
    </row>
    <row r="248" customFormat="false" ht="12.75" hidden="false" customHeight="false" outlineLevel="0" collapsed="false">
      <c r="A248" s="255" t="n">
        <v>2.39</v>
      </c>
      <c r="B248" s="255" t="n">
        <v>257.225</v>
      </c>
      <c r="C248" s="255" t="n">
        <v>256.355</v>
      </c>
      <c r="D248" s="255" t="n">
        <v>258.095</v>
      </c>
      <c r="E248" s="255" t="n">
        <v>10.27</v>
      </c>
      <c r="F248" s="256" t="n">
        <f aca="false">B248/$B$264</f>
        <v>0.967775311336017</v>
      </c>
    </row>
    <row r="249" customFormat="false" ht="12.75" hidden="false" customHeight="false" outlineLevel="0" collapsed="false">
      <c r="A249" s="255" t="n">
        <v>2.4</v>
      </c>
      <c r="B249" s="255" t="n">
        <v>258.45</v>
      </c>
      <c r="C249" s="255" t="n">
        <v>257.58</v>
      </c>
      <c r="D249" s="255" t="n">
        <v>259.32</v>
      </c>
      <c r="E249" s="255" t="n">
        <v>10.26</v>
      </c>
      <c r="F249" s="256" t="n">
        <f aca="false">B249/$B$264</f>
        <v>0.972384213100568</v>
      </c>
    </row>
    <row r="250" customFormat="false" ht="12.75" hidden="false" customHeight="false" outlineLevel="0" collapsed="false">
      <c r="A250" s="255" t="n">
        <v>2.41</v>
      </c>
      <c r="B250" s="255" t="n">
        <v>259.675</v>
      </c>
      <c r="C250" s="255" t="n">
        <v>258.805</v>
      </c>
      <c r="D250" s="255" t="n">
        <v>260.54</v>
      </c>
      <c r="E250" s="255" t="n">
        <v>10.25</v>
      </c>
      <c r="F250" s="256" t="n">
        <f aca="false">B250/$B$264</f>
        <v>0.976993114865119</v>
      </c>
    </row>
    <row r="251" customFormat="false" ht="12.75" hidden="false" customHeight="false" outlineLevel="0" collapsed="false">
      <c r="A251" s="255" t="n">
        <v>2.42</v>
      </c>
      <c r="B251" s="255" t="n">
        <v>260.9</v>
      </c>
      <c r="C251" s="255" t="n">
        <v>260.03</v>
      </c>
      <c r="D251" s="255" t="n">
        <v>261.76</v>
      </c>
      <c r="E251" s="255" t="n">
        <v>10.24</v>
      </c>
      <c r="F251" s="256" t="n">
        <f aca="false">B251/$B$264</f>
        <v>0.98160201662967</v>
      </c>
    </row>
    <row r="252" customFormat="false" ht="12.75" hidden="false" customHeight="false" outlineLevel="0" collapsed="false">
      <c r="A252" s="255" t="n">
        <v>2.43</v>
      </c>
      <c r="B252" s="255" t="n">
        <v>262.12</v>
      </c>
      <c r="C252" s="255" t="n">
        <v>261.25</v>
      </c>
      <c r="D252" s="255" t="n">
        <v>262.855</v>
      </c>
      <c r="E252" s="255" t="n">
        <v>10.23</v>
      </c>
      <c r="F252" s="256" t="n">
        <f aca="false">B252/$B$264</f>
        <v>0.986192106550284</v>
      </c>
    </row>
    <row r="253" customFormat="false" ht="12.75" hidden="false" customHeight="false" outlineLevel="0" collapsed="false">
      <c r="A253" s="255" t="n">
        <v>2.44</v>
      </c>
      <c r="B253" s="255" t="n">
        <v>263.34</v>
      </c>
      <c r="C253" s="255" t="n">
        <v>262.47</v>
      </c>
      <c r="D253" s="255" t="n">
        <v>263.95</v>
      </c>
      <c r="E253" s="255" t="n">
        <v>10.22</v>
      </c>
      <c r="F253" s="256" t="n">
        <f aca="false">B253/$B$264</f>
        <v>0.990782196470898</v>
      </c>
    </row>
    <row r="254" customFormat="false" ht="12.75" hidden="false" customHeight="false" outlineLevel="0" collapsed="false">
      <c r="A254" s="255" t="n">
        <v>2.45</v>
      </c>
      <c r="B254" s="255" t="n">
        <v>264.52</v>
      </c>
      <c r="C254" s="255" t="n">
        <v>263.45</v>
      </c>
      <c r="D254" s="255" t="n">
        <v>264.625</v>
      </c>
      <c r="E254" s="255" t="n">
        <v>10.21</v>
      </c>
      <c r="F254" s="256" t="n">
        <f aca="false">B254/$B$264</f>
        <v>0.995221791640016</v>
      </c>
    </row>
    <row r="255" customFormat="false" ht="12.75" hidden="false" customHeight="false" outlineLevel="0" collapsed="false">
      <c r="A255" s="255" t="n">
        <v>2.46</v>
      </c>
      <c r="B255" s="255" t="n">
        <v>265.7</v>
      </c>
      <c r="C255" s="255" t="n">
        <v>264.43</v>
      </c>
      <c r="D255" s="255" t="n">
        <v>265.3</v>
      </c>
      <c r="E255" s="255" t="n">
        <v>10.2</v>
      </c>
      <c r="F255" s="256" t="n">
        <f aca="false">B255/$B$264</f>
        <v>0.999661386809135</v>
      </c>
    </row>
    <row r="256" customFormat="false" ht="12.75" hidden="false" customHeight="false" outlineLevel="0" collapsed="false">
      <c r="A256" s="255" t="n">
        <v>2.47</v>
      </c>
      <c r="B256" s="255" t="n">
        <v>265.745</v>
      </c>
      <c r="C256" s="255" t="n">
        <v>264.98</v>
      </c>
      <c r="D256" s="255" t="n">
        <v>265.545</v>
      </c>
      <c r="E256" s="255" t="n">
        <v>10.19</v>
      </c>
      <c r="F256" s="256" t="n">
        <f aca="false">B256/$B$264</f>
        <v>0.999830693404567</v>
      </c>
    </row>
    <row r="257" customFormat="false" ht="12.75" hidden="false" customHeight="false" outlineLevel="0" collapsed="false">
      <c r="A257" s="255" t="n">
        <v>2.48</v>
      </c>
      <c r="B257" s="255" t="n">
        <v>265.79</v>
      </c>
      <c r="C257" s="255" t="n">
        <v>265.53</v>
      </c>
      <c r="D257" s="255" t="n">
        <v>265.79</v>
      </c>
      <c r="E257" s="255" t="n">
        <v>10.18</v>
      </c>
      <c r="F257" s="256" t="n">
        <f aca="false">B257/$B$264</f>
        <v>1</v>
      </c>
    </row>
    <row r="258" customFormat="false" ht="12.75" hidden="false" customHeight="false" outlineLevel="0" collapsed="false">
      <c r="A258" s="255" t="n">
        <v>2.49</v>
      </c>
      <c r="B258" s="255" t="n">
        <v>265.79</v>
      </c>
      <c r="C258" s="255" t="n">
        <v>265.66</v>
      </c>
      <c r="D258" s="255" t="n">
        <v>265.79</v>
      </c>
      <c r="E258" s="255" t="n">
        <v>10.17</v>
      </c>
      <c r="F258" s="256" t="n">
        <f aca="false">B258/$B$264</f>
        <v>1</v>
      </c>
    </row>
    <row r="259" customFormat="false" ht="12.75" hidden="false" customHeight="false" outlineLevel="0" collapsed="false">
      <c r="A259" s="255" t="n">
        <v>2.5</v>
      </c>
      <c r="B259" s="255" t="n">
        <v>265.79</v>
      </c>
      <c r="C259" s="255" t="n">
        <v>265.79</v>
      </c>
      <c r="D259" s="255" t="n">
        <v>265.79</v>
      </c>
      <c r="E259" s="255" t="n">
        <v>10.16</v>
      </c>
      <c r="F259" s="256" t="n">
        <f aca="false">B259/$B$264</f>
        <v>1</v>
      </c>
    </row>
    <row r="260" customFormat="false" ht="12.75" hidden="false" customHeight="false" outlineLevel="0" collapsed="false">
      <c r="A260" s="255" t="n">
        <v>2.51</v>
      </c>
      <c r="B260" s="255" t="n">
        <v>265.79</v>
      </c>
      <c r="C260" s="255" t="n">
        <v>265.79</v>
      </c>
      <c r="D260" s="255" t="n">
        <v>265.79</v>
      </c>
      <c r="E260" s="255" t="n">
        <v>10.15</v>
      </c>
      <c r="F260" s="256" t="n">
        <f aca="false">B260/$B$264</f>
        <v>1</v>
      </c>
    </row>
    <row r="261" customFormat="false" ht="12.75" hidden="false" customHeight="false" outlineLevel="0" collapsed="false">
      <c r="A261" s="255" t="n">
        <v>2.52</v>
      </c>
      <c r="B261" s="255" t="n">
        <v>265.79</v>
      </c>
      <c r="C261" s="255" t="n">
        <v>265.79</v>
      </c>
      <c r="D261" s="255" t="n">
        <v>265.79</v>
      </c>
      <c r="E261" s="255" t="n">
        <v>10.14</v>
      </c>
      <c r="F261" s="256" t="n">
        <f aca="false">B261/$B$264</f>
        <v>1</v>
      </c>
    </row>
    <row r="262" customFormat="false" ht="12.75" hidden="false" customHeight="false" outlineLevel="0" collapsed="false">
      <c r="A262" s="255" t="n">
        <v>2.53</v>
      </c>
      <c r="B262" s="255" t="n">
        <v>265.79</v>
      </c>
      <c r="C262" s="255" t="n">
        <v>265.79</v>
      </c>
      <c r="D262" s="255" t="n">
        <v>265.79</v>
      </c>
      <c r="E262" s="255" t="n">
        <v>10.13</v>
      </c>
      <c r="F262" s="256" t="n">
        <f aca="false">B262/$B$264</f>
        <v>1</v>
      </c>
    </row>
    <row r="263" customFormat="false" ht="12.75" hidden="false" customHeight="false" outlineLevel="0" collapsed="false">
      <c r="A263" s="255" t="n">
        <v>2.54</v>
      </c>
      <c r="B263" s="255" t="n">
        <v>265.79</v>
      </c>
      <c r="C263" s="255" t="n">
        <v>265.79</v>
      </c>
      <c r="D263" s="255" t="n">
        <v>265.79</v>
      </c>
      <c r="E263" s="255" t="n">
        <v>10.12</v>
      </c>
      <c r="F263" s="256" t="n">
        <f aca="false">B263/$B$264</f>
        <v>1</v>
      </c>
    </row>
    <row r="264" customFormat="false" ht="12.75" hidden="false" customHeight="false" outlineLevel="0" collapsed="false">
      <c r="A264" s="255" t="n">
        <v>2.55</v>
      </c>
      <c r="B264" s="255" t="n">
        <v>265.79</v>
      </c>
      <c r="C264" s="255" t="n">
        <v>265.79</v>
      </c>
      <c r="D264" s="255" t="n">
        <v>265.79</v>
      </c>
      <c r="E264" s="255" t="n">
        <v>10.11</v>
      </c>
      <c r="F264" s="256" t="n">
        <f aca="false">B264/$B$264</f>
        <v>1</v>
      </c>
    </row>
  </sheetData>
  <mergeCells count="2">
    <mergeCell ref="A1:F2"/>
    <mergeCell ref="A3:F3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2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875" defaultRowHeight="12.75" zeroHeight="false" outlineLevelRow="0" outlineLevelCol="0"/>
  <cols>
    <col collapsed="false" customWidth="true" hidden="false" outlineLevel="0" max="5" min="1" style="255" width="13.43"/>
    <col collapsed="false" customWidth="true" hidden="false" outlineLevel="0" max="6" min="6" style="256" width="13.43"/>
    <col collapsed="false" customWidth="true" hidden="false" outlineLevel="0" max="7" min="7" style="255" width="9.42"/>
    <col collapsed="false" customWidth="true" hidden="false" outlineLevel="0" max="8" min="8" style="255" width="10.29"/>
    <col collapsed="false" customWidth="false" hidden="false" outlineLevel="0" max="9" min="9" style="255" width="8.86"/>
    <col collapsed="false" customWidth="true" hidden="false" outlineLevel="0" max="10" min="10" style="255" width="11.42"/>
    <col collapsed="false" customWidth="false" hidden="false" outlineLevel="0" max="1024" min="11" style="255" width="8.86"/>
  </cols>
  <sheetData>
    <row r="1" customFormat="false" ht="11.65" hidden="false" customHeight="true" outlineLevel="0" collapsed="false">
      <c r="A1" s="266" t="s">
        <v>140</v>
      </c>
      <c r="B1" s="266"/>
      <c r="C1" s="266"/>
      <c r="D1" s="266"/>
      <c r="E1" s="266"/>
      <c r="F1" s="266"/>
    </row>
    <row r="2" customFormat="false" ht="11.65" hidden="false" customHeight="true" outlineLevel="0" collapsed="false">
      <c r="A2" s="266"/>
      <c r="B2" s="266"/>
      <c r="C2" s="266"/>
      <c r="D2" s="266"/>
      <c r="E2" s="266"/>
      <c r="F2" s="266"/>
    </row>
    <row r="3" customFormat="false" ht="17.45" hidden="false" customHeight="true" outlineLevel="0" collapsed="false">
      <c r="A3" s="267" t="s">
        <v>133</v>
      </c>
      <c r="B3" s="267"/>
      <c r="C3" s="267"/>
      <c r="D3" s="267"/>
      <c r="E3" s="267"/>
      <c r="F3" s="267"/>
    </row>
    <row r="4" customFormat="false" ht="12.75" hidden="false" customHeight="false" outlineLevel="0" collapsed="false">
      <c r="A4" s="260" t="s">
        <v>107</v>
      </c>
      <c r="B4" s="260" t="s">
        <v>134</v>
      </c>
      <c r="C4" s="268" t="s">
        <v>135</v>
      </c>
      <c r="D4" s="268" t="s">
        <v>136</v>
      </c>
      <c r="E4" s="260" t="s">
        <v>28</v>
      </c>
      <c r="F4" s="262" t="s">
        <v>137</v>
      </c>
    </row>
    <row r="5" customFormat="false" ht="12.75" hidden="false" customHeight="false" outlineLevel="0" collapsed="false">
      <c r="A5" s="255" t="n">
        <v>0</v>
      </c>
      <c r="B5" s="255" t="n">
        <v>0.03</v>
      </c>
      <c r="C5" s="255" t="n">
        <v>0.02</v>
      </c>
      <c r="D5" s="255" t="n">
        <v>0.13</v>
      </c>
      <c r="E5" s="255" t="n">
        <v>12.68</v>
      </c>
      <c r="F5" s="256" t="n">
        <f aca="false">B5/$B$264</f>
        <v>8.841993574818E-005</v>
      </c>
    </row>
    <row r="6" customFormat="false" ht="12.75" hidden="false" customHeight="false" outlineLevel="0" collapsed="false">
      <c r="A6" s="255" t="n">
        <v>0.01</v>
      </c>
      <c r="B6" s="255" t="n">
        <v>0.095</v>
      </c>
      <c r="C6" s="255" t="n">
        <v>0.065</v>
      </c>
      <c r="D6" s="255" t="n">
        <v>0.23</v>
      </c>
      <c r="E6" s="255" t="n">
        <v>12.67</v>
      </c>
      <c r="F6" s="256" t="n">
        <f aca="false">B6/$B$264</f>
        <v>0.00027999646320257</v>
      </c>
    </row>
    <row r="7" customFormat="false" ht="12.75" hidden="false" customHeight="false" outlineLevel="0" collapsed="false">
      <c r="A7" s="255" t="n">
        <v>0.02</v>
      </c>
      <c r="B7" s="255" t="n">
        <v>0.16</v>
      </c>
      <c r="C7" s="255" t="n">
        <v>0.11</v>
      </c>
      <c r="D7" s="255" t="n">
        <v>0.33</v>
      </c>
      <c r="E7" s="255" t="n">
        <v>12.66</v>
      </c>
      <c r="F7" s="256" t="n">
        <f aca="false">B7/$B$264</f>
        <v>0.00047157299065696</v>
      </c>
    </row>
    <row r="8" customFormat="false" ht="12.75" hidden="false" customHeight="false" outlineLevel="0" collapsed="false">
      <c r="A8" s="255" t="n">
        <v>0.03</v>
      </c>
      <c r="B8" s="255" t="n">
        <v>0.285</v>
      </c>
      <c r="C8" s="255" t="n">
        <v>0.195</v>
      </c>
      <c r="D8" s="255" t="n">
        <v>0.485</v>
      </c>
      <c r="E8" s="255" t="n">
        <v>12.65</v>
      </c>
      <c r="F8" s="256" t="n">
        <f aca="false">B8/$B$264</f>
        <v>0.00083998938960771</v>
      </c>
    </row>
    <row r="9" customFormat="false" ht="12.75" hidden="false" customHeight="false" outlineLevel="0" collapsed="false">
      <c r="A9" s="255" t="n">
        <v>0.04</v>
      </c>
      <c r="B9" s="255" t="n">
        <v>0.41</v>
      </c>
      <c r="C9" s="255" t="n">
        <v>0.28</v>
      </c>
      <c r="D9" s="255" t="n">
        <v>0.64</v>
      </c>
      <c r="E9" s="255" t="n">
        <v>12.64</v>
      </c>
      <c r="F9" s="256" t="n">
        <f aca="false">B9/$B$264</f>
        <v>0.00120840578855846</v>
      </c>
    </row>
    <row r="10" customFormat="false" ht="12.75" hidden="false" customHeight="false" outlineLevel="0" collapsed="false">
      <c r="A10" s="255" t="n">
        <v>0.05</v>
      </c>
      <c r="B10" s="255" t="n">
        <v>0.585</v>
      </c>
      <c r="C10" s="255" t="n">
        <v>0.425</v>
      </c>
      <c r="D10" s="255" t="n">
        <v>0.845</v>
      </c>
      <c r="E10" s="255" t="n">
        <v>12.63</v>
      </c>
      <c r="F10" s="256" t="n">
        <f aca="false">B10/$B$264</f>
        <v>0.00172418874708951</v>
      </c>
    </row>
    <row r="11" customFormat="false" ht="12.75" hidden="false" customHeight="false" outlineLevel="0" collapsed="false">
      <c r="A11" s="255" t="n">
        <v>0.06</v>
      </c>
      <c r="B11" s="255" t="n">
        <v>0.76</v>
      </c>
      <c r="C11" s="255" t="n">
        <v>0.57</v>
      </c>
      <c r="D11" s="255" t="n">
        <v>1.05</v>
      </c>
      <c r="E11" s="255" t="n">
        <v>12.62</v>
      </c>
      <c r="F11" s="256" t="n">
        <f aca="false">B11/$B$264</f>
        <v>0.00223997170562056</v>
      </c>
    </row>
    <row r="12" customFormat="false" ht="12.75" hidden="false" customHeight="false" outlineLevel="0" collapsed="false">
      <c r="A12" s="255" t="n">
        <v>0.07</v>
      </c>
      <c r="B12" s="255" t="n">
        <v>0.99</v>
      </c>
      <c r="C12" s="255" t="n">
        <v>0.77</v>
      </c>
      <c r="D12" s="255" t="n">
        <v>1.315</v>
      </c>
      <c r="E12" s="255" t="n">
        <v>12.61</v>
      </c>
      <c r="F12" s="256" t="n">
        <f aca="false">B12/$B$264</f>
        <v>0.00291785787968994</v>
      </c>
    </row>
    <row r="13" customFormat="false" ht="12.75" hidden="false" customHeight="false" outlineLevel="0" collapsed="false">
      <c r="A13" s="255" t="n">
        <v>0.08</v>
      </c>
      <c r="B13" s="255" t="n">
        <v>1.22</v>
      </c>
      <c r="C13" s="255" t="n">
        <v>0.97</v>
      </c>
      <c r="D13" s="255" t="n">
        <v>1.58</v>
      </c>
      <c r="E13" s="255" t="n">
        <v>12.6</v>
      </c>
      <c r="F13" s="256" t="n">
        <f aca="false">B13/$B$264</f>
        <v>0.00359574405375932</v>
      </c>
    </row>
    <row r="14" customFormat="false" ht="12.75" hidden="false" customHeight="false" outlineLevel="0" collapsed="false">
      <c r="A14" s="255" t="n">
        <v>0.09</v>
      </c>
      <c r="B14" s="255" t="n">
        <v>1.505</v>
      </c>
      <c r="C14" s="255" t="n">
        <v>1.225</v>
      </c>
      <c r="D14" s="255" t="n">
        <v>1.895</v>
      </c>
      <c r="E14" s="255" t="n">
        <v>12.59</v>
      </c>
      <c r="F14" s="256" t="n">
        <f aca="false">B14/$B$264</f>
        <v>0.00443573344336703</v>
      </c>
    </row>
    <row r="15" customFormat="false" ht="12.75" hidden="false" customHeight="false" outlineLevel="0" collapsed="false">
      <c r="A15" s="255" t="n">
        <v>0.1</v>
      </c>
      <c r="B15" s="255" t="n">
        <v>1.79</v>
      </c>
      <c r="C15" s="255" t="n">
        <v>1.48</v>
      </c>
      <c r="D15" s="255" t="n">
        <v>2.21</v>
      </c>
      <c r="E15" s="255" t="n">
        <v>12.58</v>
      </c>
      <c r="F15" s="256" t="n">
        <f aca="false">B15/$B$264</f>
        <v>0.00527572283297474</v>
      </c>
    </row>
    <row r="16" customFormat="false" ht="12.75" hidden="false" customHeight="false" outlineLevel="0" collapsed="false">
      <c r="A16" s="255" t="n">
        <v>0.11</v>
      </c>
      <c r="B16" s="255" t="n">
        <v>2.13</v>
      </c>
      <c r="C16" s="255" t="n">
        <v>1.785</v>
      </c>
      <c r="D16" s="255" t="n">
        <v>2.58</v>
      </c>
      <c r="E16" s="255" t="n">
        <v>12.57</v>
      </c>
      <c r="F16" s="256" t="n">
        <f aca="false">B16/$B$264</f>
        <v>0.00627781543812078</v>
      </c>
    </row>
    <row r="17" customFormat="false" ht="12.75" hidden="false" customHeight="false" outlineLevel="0" collapsed="false">
      <c r="A17" s="255" t="n">
        <v>0.12</v>
      </c>
      <c r="B17" s="255" t="n">
        <v>2.47</v>
      </c>
      <c r="C17" s="255" t="n">
        <v>2.09</v>
      </c>
      <c r="D17" s="255" t="n">
        <v>2.95</v>
      </c>
      <c r="E17" s="255" t="n">
        <v>12.56</v>
      </c>
      <c r="F17" s="256" t="n">
        <f aca="false">B17/$B$264</f>
        <v>0.00727990804326682</v>
      </c>
    </row>
    <row r="18" customFormat="false" ht="12.75" hidden="false" customHeight="false" outlineLevel="0" collapsed="false">
      <c r="A18" s="255" t="n">
        <v>0.13</v>
      </c>
      <c r="B18" s="255" t="n">
        <v>2.86</v>
      </c>
      <c r="C18" s="255" t="n">
        <v>2.45</v>
      </c>
      <c r="D18" s="255" t="n">
        <v>3.37</v>
      </c>
      <c r="E18" s="255" t="n">
        <v>12.55</v>
      </c>
      <c r="F18" s="256" t="n">
        <f aca="false">B18/$B$264</f>
        <v>0.00842936720799316</v>
      </c>
    </row>
    <row r="19" customFormat="false" ht="12.75" hidden="false" customHeight="false" outlineLevel="0" collapsed="false">
      <c r="A19" s="255" t="n">
        <v>0.14</v>
      </c>
      <c r="B19" s="255" t="n">
        <v>3.25</v>
      </c>
      <c r="C19" s="255" t="n">
        <v>2.81</v>
      </c>
      <c r="D19" s="255" t="n">
        <v>3.79</v>
      </c>
      <c r="E19" s="255" t="n">
        <v>12.54</v>
      </c>
      <c r="F19" s="256" t="n">
        <f aca="false">B19/$B$264</f>
        <v>0.0095788263727195</v>
      </c>
    </row>
    <row r="20" customFormat="false" ht="12.75" hidden="false" customHeight="false" outlineLevel="0" collapsed="false">
      <c r="A20" s="255" t="n">
        <v>0.15</v>
      </c>
      <c r="B20" s="255" t="n">
        <v>3.695</v>
      </c>
      <c r="C20" s="255" t="n">
        <v>3.225</v>
      </c>
      <c r="D20" s="255" t="n">
        <v>4.265</v>
      </c>
      <c r="E20" s="255" t="n">
        <v>12.53</v>
      </c>
      <c r="F20" s="256" t="n">
        <f aca="false">B20/$B$264</f>
        <v>0.0108903887529842</v>
      </c>
    </row>
    <row r="21" customFormat="false" ht="12.75" hidden="false" customHeight="false" outlineLevel="0" collapsed="false">
      <c r="A21" s="255" t="n">
        <v>0.16</v>
      </c>
      <c r="B21" s="255" t="n">
        <v>4.14</v>
      </c>
      <c r="C21" s="255" t="n">
        <v>3.64</v>
      </c>
      <c r="D21" s="255" t="n">
        <v>4.74</v>
      </c>
      <c r="E21" s="255" t="n">
        <v>12.52</v>
      </c>
      <c r="F21" s="256" t="n">
        <f aca="false">B21/$B$264</f>
        <v>0.0122019511332488</v>
      </c>
    </row>
    <row r="22" customFormat="false" ht="12.75" hidden="false" customHeight="false" outlineLevel="0" collapsed="false">
      <c r="A22" s="255" t="n">
        <v>0.17</v>
      </c>
      <c r="B22" s="255" t="n">
        <v>4.64</v>
      </c>
      <c r="C22" s="255" t="n">
        <v>4.11</v>
      </c>
      <c r="D22" s="255" t="n">
        <v>5.27</v>
      </c>
      <c r="E22" s="255" t="n">
        <v>12.51</v>
      </c>
      <c r="F22" s="256" t="n">
        <f aca="false">B22/$B$264</f>
        <v>0.0136756167290518</v>
      </c>
    </row>
    <row r="23" customFormat="false" ht="12.75" hidden="false" customHeight="false" outlineLevel="0" collapsed="false">
      <c r="A23" s="255" t="n">
        <v>0.18</v>
      </c>
      <c r="B23" s="255" t="n">
        <v>5.14</v>
      </c>
      <c r="C23" s="255" t="n">
        <v>4.58</v>
      </c>
      <c r="D23" s="255" t="n">
        <v>5.8</v>
      </c>
      <c r="E23" s="255" t="n">
        <v>12.5</v>
      </c>
      <c r="F23" s="256" t="n">
        <f aca="false">B23/$B$264</f>
        <v>0.0151492823248548</v>
      </c>
    </row>
    <row r="24" customFormat="false" ht="12.75" hidden="false" customHeight="false" outlineLevel="0" collapsed="false">
      <c r="A24" s="255" t="n">
        <v>0.19</v>
      </c>
      <c r="B24" s="255" t="n">
        <v>5.69</v>
      </c>
      <c r="C24" s="255" t="n">
        <v>5.1</v>
      </c>
      <c r="D24" s="255" t="n">
        <v>6.38</v>
      </c>
      <c r="E24" s="255" t="n">
        <v>12.49</v>
      </c>
      <c r="F24" s="256" t="n">
        <f aca="false">B24/$B$264</f>
        <v>0.0167703144802381</v>
      </c>
    </row>
    <row r="25" customFormat="false" ht="12.75" hidden="false" customHeight="false" outlineLevel="0" collapsed="false">
      <c r="A25" s="255" t="n">
        <v>0.2</v>
      </c>
      <c r="B25" s="255" t="n">
        <v>6.24</v>
      </c>
      <c r="C25" s="255" t="n">
        <v>5.62</v>
      </c>
      <c r="D25" s="255" t="n">
        <v>6.96</v>
      </c>
      <c r="E25" s="255" t="n">
        <v>12.48</v>
      </c>
      <c r="F25" s="256" t="n">
        <f aca="false">B25/$B$264</f>
        <v>0.0183913466356214</v>
      </c>
    </row>
    <row r="26" customFormat="false" ht="12.75" hidden="false" customHeight="false" outlineLevel="0" collapsed="false">
      <c r="A26" s="255" t="n">
        <v>0.21</v>
      </c>
      <c r="B26" s="255" t="n">
        <v>6.84</v>
      </c>
      <c r="C26" s="255" t="n">
        <v>6.19</v>
      </c>
      <c r="D26" s="255" t="n">
        <v>7.59</v>
      </c>
      <c r="E26" s="255" t="n">
        <v>12.47</v>
      </c>
      <c r="F26" s="256" t="n">
        <f aca="false">B26/$B$264</f>
        <v>0.020159745350585</v>
      </c>
    </row>
    <row r="27" customFormat="false" ht="12.75" hidden="false" customHeight="false" outlineLevel="0" collapsed="false">
      <c r="A27" s="255" t="n">
        <v>0.22</v>
      </c>
      <c r="B27" s="255" t="n">
        <v>7.44</v>
      </c>
      <c r="C27" s="255" t="n">
        <v>6.76</v>
      </c>
      <c r="D27" s="255" t="n">
        <v>8.22</v>
      </c>
      <c r="E27" s="255" t="n">
        <v>12.46</v>
      </c>
      <c r="F27" s="256" t="n">
        <f aca="false">B27/$B$264</f>
        <v>0.0219281440655486</v>
      </c>
    </row>
    <row r="28" customFormat="false" ht="12.75" hidden="false" customHeight="false" outlineLevel="0" collapsed="false">
      <c r="A28" s="255" t="n">
        <v>0.23</v>
      </c>
      <c r="B28" s="255" t="n">
        <v>8.095</v>
      </c>
      <c r="C28" s="255" t="n">
        <v>7.385</v>
      </c>
      <c r="D28" s="255" t="n">
        <v>8.905</v>
      </c>
      <c r="E28" s="255" t="n">
        <v>12.45</v>
      </c>
      <c r="F28" s="256" t="n">
        <f aca="false">B28/$B$264</f>
        <v>0.0238586459960506</v>
      </c>
    </row>
    <row r="29" customFormat="false" ht="12.75" hidden="false" customHeight="false" outlineLevel="0" collapsed="false">
      <c r="A29" s="255" t="n">
        <v>0.24</v>
      </c>
      <c r="B29" s="255" t="n">
        <v>8.75</v>
      </c>
      <c r="C29" s="255" t="n">
        <v>8.01</v>
      </c>
      <c r="D29" s="255" t="n">
        <v>9.59</v>
      </c>
      <c r="E29" s="255" t="n">
        <v>12.44</v>
      </c>
      <c r="F29" s="256" t="n">
        <f aca="false">B29/$B$264</f>
        <v>0.0257891479265525</v>
      </c>
    </row>
    <row r="30" customFormat="false" ht="12.75" hidden="false" customHeight="false" outlineLevel="0" collapsed="false">
      <c r="A30" s="255" t="n">
        <v>0.25</v>
      </c>
      <c r="B30" s="255" t="n">
        <v>9.455</v>
      </c>
      <c r="C30" s="255" t="n">
        <v>8.685</v>
      </c>
      <c r="D30" s="255" t="n">
        <v>10.325</v>
      </c>
      <c r="E30" s="255" t="n">
        <v>12.43</v>
      </c>
      <c r="F30" s="256" t="n">
        <f aca="false">B30/$B$264</f>
        <v>0.0278670164166347</v>
      </c>
    </row>
    <row r="31" customFormat="false" ht="12.75" hidden="false" customHeight="false" outlineLevel="0" collapsed="false">
      <c r="A31" s="255" t="n">
        <v>0.26</v>
      </c>
      <c r="B31" s="255" t="n">
        <v>10.16</v>
      </c>
      <c r="C31" s="255" t="n">
        <v>9.36</v>
      </c>
      <c r="D31" s="255" t="n">
        <v>11.06</v>
      </c>
      <c r="E31" s="255" t="n">
        <v>12.42</v>
      </c>
      <c r="F31" s="256" t="n">
        <f aca="false">B31/$B$264</f>
        <v>0.029944884906717</v>
      </c>
    </row>
    <row r="32" customFormat="false" ht="12.75" hidden="false" customHeight="false" outlineLevel="0" collapsed="false">
      <c r="A32" s="255" t="n">
        <v>0.27</v>
      </c>
      <c r="B32" s="255" t="n">
        <v>10.92</v>
      </c>
      <c r="C32" s="255" t="n">
        <v>10.09</v>
      </c>
      <c r="D32" s="255" t="n">
        <v>11.85</v>
      </c>
      <c r="E32" s="255" t="n">
        <v>12.41</v>
      </c>
      <c r="F32" s="256" t="n">
        <f aca="false">B32/$B$264</f>
        <v>0.0321848566123375</v>
      </c>
    </row>
    <row r="33" customFormat="false" ht="12.75" hidden="false" customHeight="false" outlineLevel="0" collapsed="false">
      <c r="A33" s="255" t="n">
        <v>0.28</v>
      </c>
      <c r="B33" s="255" t="n">
        <v>11.68</v>
      </c>
      <c r="C33" s="255" t="n">
        <v>10.82</v>
      </c>
      <c r="D33" s="255" t="n">
        <v>12.64</v>
      </c>
      <c r="E33" s="255" t="n">
        <v>12.4</v>
      </c>
      <c r="F33" s="256" t="n">
        <f aca="false">B33/$B$264</f>
        <v>0.0344248283179581</v>
      </c>
    </row>
    <row r="34" customFormat="false" ht="12.75" hidden="false" customHeight="false" outlineLevel="0" collapsed="false">
      <c r="A34" s="255" t="n">
        <v>0.29</v>
      </c>
      <c r="B34" s="255" t="n">
        <v>12.49</v>
      </c>
      <c r="C34" s="255" t="n">
        <v>11.6</v>
      </c>
      <c r="D34" s="255" t="n">
        <v>13.48</v>
      </c>
      <c r="E34" s="255" t="n">
        <v>12.39</v>
      </c>
      <c r="F34" s="256" t="n">
        <f aca="false">B34/$B$264</f>
        <v>0.0368121665831589</v>
      </c>
    </row>
    <row r="35" customFormat="false" ht="12.75" hidden="false" customHeight="false" outlineLevel="0" collapsed="false">
      <c r="A35" s="255" t="n">
        <v>0.3</v>
      </c>
      <c r="B35" s="255" t="n">
        <v>13.3</v>
      </c>
      <c r="C35" s="255" t="n">
        <v>12.38</v>
      </c>
      <c r="D35" s="255" t="n">
        <v>14.32</v>
      </c>
      <c r="E35" s="255" t="n">
        <v>12.38</v>
      </c>
      <c r="F35" s="256" t="n">
        <f aca="false">B35/$B$264</f>
        <v>0.0391995048483598</v>
      </c>
    </row>
    <row r="36" customFormat="false" ht="12.75" hidden="false" customHeight="false" outlineLevel="0" collapsed="false">
      <c r="A36" s="255" t="n">
        <v>0.31</v>
      </c>
      <c r="B36" s="255" t="n">
        <v>14.16</v>
      </c>
      <c r="C36" s="255" t="n">
        <v>13.21</v>
      </c>
      <c r="D36" s="255" t="n">
        <v>15.21</v>
      </c>
      <c r="E36" s="255" t="n">
        <v>12.37</v>
      </c>
      <c r="F36" s="256" t="n">
        <f aca="false">B36/$B$264</f>
        <v>0.041734209673141</v>
      </c>
    </row>
    <row r="37" customFormat="false" ht="12.75" hidden="false" customHeight="false" outlineLevel="0" collapsed="false">
      <c r="A37" s="255" t="n">
        <v>0.32</v>
      </c>
      <c r="B37" s="255" t="n">
        <v>15.02</v>
      </c>
      <c r="C37" s="255" t="n">
        <v>14.04</v>
      </c>
      <c r="D37" s="255" t="n">
        <v>16.1</v>
      </c>
      <c r="E37" s="255" t="n">
        <v>12.36</v>
      </c>
      <c r="F37" s="256" t="n">
        <f aca="false">B37/$B$264</f>
        <v>0.0442689144979221</v>
      </c>
    </row>
    <row r="38" customFormat="false" ht="12.75" hidden="false" customHeight="false" outlineLevel="0" collapsed="false">
      <c r="A38" s="255" t="n">
        <v>0.33</v>
      </c>
      <c r="B38" s="255" t="n">
        <v>15.93</v>
      </c>
      <c r="C38" s="255" t="n">
        <v>14.925</v>
      </c>
      <c r="D38" s="255" t="n">
        <v>17.04</v>
      </c>
      <c r="E38" s="255" t="n">
        <v>12.35</v>
      </c>
      <c r="F38" s="256" t="n">
        <f aca="false">B38/$B$264</f>
        <v>0.0469509858822836</v>
      </c>
    </row>
    <row r="39" customFormat="false" ht="12.75" hidden="false" customHeight="false" outlineLevel="0" collapsed="false">
      <c r="A39" s="255" t="n">
        <v>0.34</v>
      </c>
      <c r="B39" s="255" t="n">
        <v>16.84</v>
      </c>
      <c r="C39" s="255" t="n">
        <v>15.81</v>
      </c>
      <c r="D39" s="255" t="n">
        <v>17.98</v>
      </c>
      <c r="E39" s="255" t="n">
        <v>12.34</v>
      </c>
      <c r="F39" s="256" t="n">
        <f aca="false">B39/$B$264</f>
        <v>0.049633057266645</v>
      </c>
    </row>
    <row r="40" customFormat="false" ht="12.75" hidden="false" customHeight="false" outlineLevel="0" collapsed="false">
      <c r="A40" s="255" t="n">
        <v>0.35</v>
      </c>
      <c r="B40" s="255" t="n">
        <v>17.805</v>
      </c>
      <c r="C40" s="255" t="n">
        <v>16.74</v>
      </c>
      <c r="D40" s="255" t="n">
        <v>18.975</v>
      </c>
      <c r="E40" s="255" t="n">
        <v>12.33</v>
      </c>
      <c r="F40" s="256" t="n">
        <f aca="false">B40/$B$264</f>
        <v>0.0524772318665448</v>
      </c>
    </row>
    <row r="41" customFormat="false" ht="12.75" hidden="false" customHeight="false" outlineLevel="0" collapsed="false">
      <c r="A41" s="255" t="n">
        <v>0.36</v>
      </c>
      <c r="B41" s="255" t="n">
        <v>18.77</v>
      </c>
      <c r="C41" s="255" t="n">
        <v>17.67</v>
      </c>
      <c r="D41" s="255" t="n">
        <v>19.97</v>
      </c>
      <c r="E41" s="255" t="n">
        <v>12.32</v>
      </c>
      <c r="F41" s="256" t="n">
        <f aca="false">B41/$B$264</f>
        <v>0.0553214064664446</v>
      </c>
    </row>
    <row r="42" customFormat="false" ht="12.75" hidden="false" customHeight="false" outlineLevel="0" collapsed="false">
      <c r="A42" s="255" t="n">
        <v>0.37</v>
      </c>
      <c r="B42" s="255" t="n">
        <v>19.785</v>
      </c>
      <c r="C42" s="255" t="n">
        <v>18.655</v>
      </c>
      <c r="D42" s="255" t="n">
        <v>21.015</v>
      </c>
      <c r="E42" s="255" t="n">
        <v>12.31</v>
      </c>
      <c r="F42" s="256" t="n">
        <f aca="false">B42/$B$264</f>
        <v>0.0583129476259247</v>
      </c>
    </row>
    <row r="43" customFormat="false" ht="12.75" hidden="false" customHeight="false" outlineLevel="0" collapsed="false">
      <c r="A43" s="255" t="n">
        <v>0.38</v>
      </c>
      <c r="B43" s="255" t="n">
        <v>20.8</v>
      </c>
      <c r="C43" s="255" t="n">
        <v>19.64</v>
      </c>
      <c r="D43" s="255" t="n">
        <v>22.06</v>
      </c>
      <c r="E43" s="255" t="n">
        <v>12.3</v>
      </c>
      <c r="F43" s="256" t="n">
        <f aca="false">B43/$B$264</f>
        <v>0.0613044887854048</v>
      </c>
    </row>
    <row r="44" customFormat="false" ht="12.75" hidden="false" customHeight="false" outlineLevel="0" collapsed="false">
      <c r="A44" s="255" t="n">
        <v>0.39</v>
      </c>
      <c r="B44" s="255" t="n">
        <v>21.865</v>
      </c>
      <c r="C44" s="255" t="n">
        <v>20.68</v>
      </c>
      <c r="D44" s="255" t="n">
        <v>23.15</v>
      </c>
      <c r="E44" s="255" t="n">
        <v>12.29</v>
      </c>
      <c r="F44" s="256" t="n">
        <f aca="false">B44/$B$264</f>
        <v>0.0644433965044652</v>
      </c>
    </row>
    <row r="45" customFormat="false" ht="12.75" hidden="false" customHeight="false" outlineLevel="0" collapsed="false">
      <c r="A45" s="255" t="n">
        <v>0.4</v>
      </c>
      <c r="B45" s="255" t="n">
        <v>22.93</v>
      </c>
      <c r="C45" s="255" t="n">
        <v>21.72</v>
      </c>
      <c r="D45" s="255" t="n">
        <v>24.24</v>
      </c>
      <c r="E45" s="255" t="n">
        <v>12.28</v>
      </c>
      <c r="F45" s="256" t="n">
        <f aca="false">B45/$B$264</f>
        <v>0.0675823042235256</v>
      </c>
    </row>
    <row r="46" customFormat="false" ht="12.75" hidden="false" customHeight="false" outlineLevel="0" collapsed="false">
      <c r="A46" s="255" t="n">
        <v>0.41</v>
      </c>
      <c r="B46" s="255" t="n">
        <v>24.045</v>
      </c>
      <c r="C46" s="255" t="n">
        <v>22.805</v>
      </c>
      <c r="D46" s="255" t="n">
        <v>25.385</v>
      </c>
      <c r="E46" s="255" t="n">
        <v>12.27</v>
      </c>
      <c r="F46" s="256" t="n">
        <f aca="false">B46/$B$264</f>
        <v>0.0708685785021663</v>
      </c>
    </row>
    <row r="47" customFormat="false" ht="12.75" hidden="false" customHeight="false" outlineLevel="0" collapsed="false">
      <c r="A47" s="255" t="n">
        <v>0.42</v>
      </c>
      <c r="B47" s="255" t="n">
        <v>25.16</v>
      </c>
      <c r="C47" s="255" t="n">
        <v>23.89</v>
      </c>
      <c r="D47" s="255" t="n">
        <v>26.53</v>
      </c>
      <c r="E47" s="255" t="n">
        <v>12.26</v>
      </c>
      <c r="F47" s="256" t="n">
        <f aca="false">B47/$B$264</f>
        <v>0.074154852780807</v>
      </c>
    </row>
    <row r="48" customFormat="false" ht="12.75" hidden="false" customHeight="false" outlineLevel="0" collapsed="false">
      <c r="A48" s="255" t="n">
        <v>0.43</v>
      </c>
      <c r="B48" s="255" t="n">
        <v>26.325</v>
      </c>
      <c r="C48" s="255" t="n">
        <v>25.025</v>
      </c>
      <c r="D48" s="255" t="n">
        <v>27.73</v>
      </c>
      <c r="E48" s="255" t="n">
        <v>12.25</v>
      </c>
      <c r="F48" s="256" t="n">
        <f aca="false">B48/$B$264</f>
        <v>0.077588493619028</v>
      </c>
    </row>
    <row r="49" customFormat="false" ht="12.75" hidden="false" customHeight="false" outlineLevel="0" collapsed="false">
      <c r="A49" s="255" t="n">
        <v>0.44</v>
      </c>
      <c r="B49" s="255" t="n">
        <v>27.49</v>
      </c>
      <c r="C49" s="255" t="n">
        <v>26.16</v>
      </c>
      <c r="D49" s="255" t="n">
        <v>28.93</v>
      </c>
      <c r="E49" s="255" t="n">
        <v>12.24</v>
      </c>
      <c r="F49" s="256" t="n">
        <f aca="false">B49/$B$264</f>
        <v>0.081022134457249</v>
      </c>
    </row>
    <row r="50" customFormat="false" ht="12.75" hidden="false" customHeight="false" outlineLevel="0" collapsed="false">
      <c r="A50" s="255" t="n">
        <v>0.45</v>
      </c>
      <c r="B50" s="255" t="n">
        <v>28.71</v>
      </c>
      <c r="C50" s="255" t="n">
        <v>27.35</v>
      </c>
      <c r="D50" s="255" t="n">
        <v>30.175</v>
      </c>
      <c r="E50" s="255" t="n">
        <v>12.23</v>
      </c>
      <c r="F50" s="256" t="n">
        <f aca="false">B50/$B$264</f>
        <v>0.0846178785110083</v>
      </c>
    </row>
    <row r="51" customFormat="false" ht="12.75" hidden="false" customHeight="false" outlineLevel="0" collapsed="false">
      <c r="A51" s="255" t="n">
        <v>0.46</v>
      </c>
      <c r="B51" s="255" t="n">
        <v>29.93</v>
      </c>
      <c r="C51" s="255" t="n">
        <v>28.54</v>
      </c>
      <c r="D51" s="255" t="n">
        <v>31.42</v>
      </c>
      <c r="E51" s="255" t="n">
        <v>12.22</v>
      </c>
      <c r="F51" s="256" t="n">
        <f aca="false">B51/$B$264</f>
        <v>0.0882136225647676</v>
      </c>
    </row>
    <row r="52" customFormat="false" ht="12.75" hidden="false" customHeight="false" outlineLevel="0" collapsed="false">
      <c r="A52" s="255" t="n">
        <v>0.47</v>
      </c>
      <c r="B52" s="255" t="n">
        <v>31.195</v>
      </c>
      <c r="C52" s="255" t="n">
        <v>29.78</v>
      </c>
      <c r="D52" s="255" t="n">
        <v>32.715</v>
      </c>
      <c r="E52" s="255" t="n">
        <v>12.21</v>
      </c>
      <c r="F52" s="256" t="n">
        <f aca="false">B52/$B$264</f>
        <v>0.0919419965221492</v>
      </c>
    </row>
    <row r="53" customFormat="false" ht="12.75" hidden="false" customHeight="false" outlineLevel="0" collapsed="false">
      <c r="A53" s="255" t="n">
        <v>0.48</v>
      </c>
      <c r="B53" s="255" t="n">
        <v>32.46</v>
      </c>
      <c r="C53" s="255" t="n">
        <v>31.02</v>
      </c>
      <c r="D53" s="255" t="n">
        <v>34.01</v>
      </c>
      <c r="E53" s="255" t="n">
        <v>12.2</v>
      </c>
      <c r="F53" s="256" t="n">
        <f aca="false">B53/$B$264</f>
        <v>0.0956703704795308</v>
      </c>
    </row>
    <row r="54" customFormat="false" ht="12.75" hidden="false" customHeight="false" outlineLevel="0" collapsed="false">
      <c r="A54" s="255" t="n">
        <v>0.49</v>
      </c>
      <c r="B54" s="255" t="n">
        <v>33.78</v>
      </c>
      <c r="C54" s="255" t="n">
        <v>32.305</v>
      </c>
      <c r="D54" s="255" t="n">
        <v>35.36</v>
      </c>
      <c r="E54" s="255" t="n">
        <v>12.19</v>
      </c>
      <c r="F54" s="256" t="n">
        <f aca="false">B54/$B$264</f>
        <v>0.0995608476524507</v>
      </c>
    </row>
    <row r="55" customFormat="false" ht="12.75" hidden="false" customHeight="false" outlineLevel="0" collapsed="false">
      <c r="A55" s="255" t="n">
        <v>0.5</v>
      </c>
      <c r="B55" s="255" t="n">
        <v>35.1</v>
      </c>
      <c r="C55" s="255" t="n">
        <v>33.59</v>
      </c>
      <c r="D55" s="255" t="n">
        <v>36.71</v>
      </c>
      <c r="E55" s="255" t="n">
        <v>12.18</v>
      </c>
      <c r="F55" s="256" t="n">
        <f aca="false">B55/$B$264</f>
        <v>0.103451324825371</v>
      </c>
    </row>
    <row r="56" customFormat="false" ht="12.75" hidden="false" customHeight="false" outlineLevel="0" collapsed="false">
      <c r="A56" s="255" t="n">
        <v>0.51</v>
      </c>
      <c r="B56" s="255" t="n">
        <v>36.47</v>
      </c>
      <c r="C56" s="255" t="n">
        <v>34.93</v>
      </c>
      <c r="D56" s="255" t="n">
        <v>38.105</v>
      </c>
      <c r="E56" s="255" t="n">
        <v>12.17</v>
      </c>
      <c r="F56" s="256" t="n">
        <f aca="false">B56/$B$264</f>
        <v>0.107489168557871</v>
      </c>
    </row>
    <row r="57" customFormat="false" ht="12.75" hidden="false" customHeight="false" outlineLevel="0" collapsed="false">
      <c r="A57" s="255" t="n">
        <v>0.52</v>
      </c>
      <c r="B57" s="255" t="n">
        <v>37.84</v>
      </c>
      <c r="C57" s="255" t="n">
        <v>36.27</v>
      </c>
      <c r="D57" s="255" t="n">
        <v>39.5</v>
      </c>
      <c r="E57" s="255" t="n">
        <v>12.16</v>
      </c>
      <c r="F57" s="256" t="n">
        <f aca="false">B57/$B$264</f>
        <v>0.111527012290371</v>
      </c>
    </row>
    <row r="58" customFormat="false" ht="12.75" hidden="false" customHeight="false" outlineLevel="0" collapsed="false">
      <c r="A58" s="260" t="str">
        <f aca="false">$A$4</f>
        <v>Sounding(m)</v>
      </c>
      <c r="B58" s="260" t="str">
        <f aca="false">$B$4</f>
        <v>even keel</v>
      </c>
      <c r="C58" s="260" t="str">
        <f aca="false">$C$4</f>
        <v>-0.5 bow</v>
      </c>
      <c r="D58" s="260" t="str">
        <f aca="false">$D$4</f>
        <v>0.5 stern</v>
      </c>
      <c r="E58" s="260" t="str">
        <f aca="false">$E$4</f>
        <v>Ullage</v>
      </c>
      <c r="F58" s="262" t="str">
        <f aca="false">$F$4</f>
        <v>% fill</v>
      </c>
    </row>
    <row r="59" customFormat="false" ht="12.75" hidden="false" customHeight="false" outlineLevel="0" collapsed="false">
      <c r="A59" s="255" t="n">
        <v>0.53</v>
      </c>
      <c r="B59" s="255" t="n">
        <v>39.255</v>
      </c>
      <c r="C59" s="255" t="n">
        <v>37.66</v>
      </c>
      <c r="D59" s="255" t="n">
        <v>40.945</v>
      </c>
      <c r="E59" s="255" t="n">
        <v>12.15</v>
      </c>
      <c r="F59" s="256" t="n">
        <f aca="false">B59/$B$264</f>
        <v>0.115697485926494</v>
      </c>
    </row>
    <row r="60" customFormat="false" ht="12.75" hidden="false" customHeight="false" outlineLevel="0" collapsed="false">
      <c r="A60" s="255" t="n">
        <v>0.54</v>
      </c>
      <c r="B60" s="255" t="n">
        <v>40.67</v>
      </c>
      <c r="C60" s="255" t="n">
        <v>39.05</v>
      </c>
      <c r="D60" s="255" t="n">
        <v>42.39</v>
      </c>
      <c r="E60" s="255" t="n">
        <v>12.14</v>
      </c>
      <c r="F60" s="256" t="n">
        <f aca="false">B60/$B$264</f>
        <v>0.119867959562616</v>
      </c>
    </row>
    <row r="61" customFormat="false" ht="12.75" hidden="false" customHeight="false" outlineLevel="0" collapsed="false">
      <c r="A61" s="255" t="n">
        <v>0.55</v>
      </c>
      <c r="B61" s="255" t="n">
        <v>42.14</v>
      </c>
      <c r="C61" s="255" t="n">
        <v>40.49</v>
      </c>
      <c r="D61" s="255" t="n">
        <v>43.88</v>
      </c>
      <c r="E61" s="255" t="n">
        <v>12.13</v>
      </c>
      <c r="F61" s="256" t="n">
        <f aca="false">B61/$B$264</f>
        <v>0.124200536414277</v>
      </c>
    </row>
    <row r="62" customFormat="false" ht="12.75" hidden="false" customHeight="false" outlineLevel="0" collapsed="false">
      <c r="A62" s="255" t="n">
        <v>0.56</v>
      </c>
      <c r="B62" s="255" t="n">
        <v>43.61</v>
      </c>
      <c r="C62" s="255" t="n">
        <v>41.93</v>
      </c>
      <c r="D62" s="255" t="n">
        <v>45.37</v>
      </c>
      <c r="E62" s="255" t="n">
        <v>12.12</v>
      </c>
      <c r="F62" s="256" t="n">
        <f aca="false">B62/$B$264</f>
        <v>0.128533113265938</v>
      </c>
    </row>
    <row r="63" customFormat="false" ht="12.75" hidden="false" customHeight="false" outlineLevel="0" collapsed="false">
      <c r="A63" s="255" t="n">
        <v>0.57</v>
      </c>
      <c r="B63" s="255" t="n">
        <v>45.125</v>
      </c>
      <c r="C63" s="255" t="n">
        <v>43.41</v>
      </c>
      <c r="D63" s="255" t="n">
        <v>46.89</v>
      </c>
      <c r="E63" s="255" t="n">
        <v>12.11</v>
      </c>
      <c r="F63" s="256" t="n">
        <f aca="false">B63/$B$264</f>
        <v>0.132998320021221</v>
      </c>
    </row>
    <row r="64" customFormat="false" ht="12.75" hidden="false" customHeight="false" outlineLevel="0" collapsed="false">
      <c r="A64" s="255" t="n">
        <v>0.58</v>
      </c>
      <c r="B64" s="255" t="n">
        <v>46.64</v>
      </c>
      <c r="C64" s="255" t="n">
        <v>44.89</v>
      </c>
      <c r="D64" s="255" t="n">
        <v>48.41</v>
      </c>
      <c r="E64" s="255" t="n">
        <v>12.1</v>
      </c>
      <c r="F64" s="256" t="n">
        <f aca="false">B64/$B$264</f>
        <v>0.137463526776504</v>
      </c>
    </row>
    <row r="65" customFormat="false" ht="12.75" hidden="false" customHeight="false" outlineLevel="0" collapsed="false">
      <c r="A65" s="255" t="n">
        <v>0.59</v>
      </c>
      <c r="B65" s="255" t="n">
        <v>48.17</v>
      </c>
      <c r="C65" s="255" t="n">
        <v>46.405</v>
      </c>
      <c r="D65" s="255" t="n">
        <v>49.94</v>
      </c>
      <c r="E65" s="255" t="n">
        <v>12.09</v>
      </c>
      <c r="F65" s="256" t="n">
        <f aca="false">B65/$B$264</f>
        <v>0.141972943499661</v>
      </c>
    </row>
    <row r="66" customFormat="false" ht="12.75" hidden="false" customHeight="false" outlineLevel="0" collapsed="false">
      <c r="A66" s="255" t="n">
        <v>0.6</v>
      </c>
      <c r="B66" s="255" t="n">
        <v>49.7</v>
      </c>
      <c r="C66" s="255" t="n">
        <v>47.92</v>
      </c>
      <c r="D66" s="255" t="n">
        <v>51.47</v>
      </c>
      <c r="E66" s="255" t="n">
        <v>12.08</v>
      </c>
      <c r="F66" s="256" t="n">
        <f aca="false">B66/$B$264</f>
        <v>0.146482360222818</v>
      </c>
    </row>
    <row r="67" customFormat="false" ht="12.75" hidden="false" customHeight="false" outlineLevel="0" collapsed="false">
      <c r="A67" s="255" t="n">
        <v>0.61</v>
      </c>
      <c r="B67" s="255" t="n">
        <v>51.23</v>
      </c>
      <c r="C67" s="255" t="n">
        <v>49.455</v>
      </c>
      <c r="D67" s="255" t="n">
        <v>53.005</v>
      </c>
      <c r="E67" s="255" t="n">
        <v>12.07</v>
      </c>
      <c r="F67" s="256" t="n">
        <f aca="false">B67/$B$264</f>
        <v>0.150991776945975</v>
      </c>
    </row>
    <row r="68" customFormat="false" ht="12.75" hidden="false" customHeight="false" outlineLevel="0" collapsed="false">
      <c r="A68" s="255" t="n">
        <v>0.62</v>
      </c>
      <c r="B68" s="255" t="n">
        <v>52.76</v>
      </c>
      <c r="C68" s="255" t="n">
        <v>50.99</v>
      </c>
      <c r="D68" s="255" t="n">
        <v>54.54</v>
      </c>
      <c r="E68" s="255" t="n">
        <v>12.06</v>
      </c>
      <c r="F68" s="256" t="n">
        <f aca="false">B68/$B$264</f>
        <v>0.155501193669133</v>
      </c>
    </row>
    <row r="69" customFormat="false" ht="12.75" hidden="false" customHeight="false" outlineLevel="0" collapsed="false">
      <c r="A69" s="255" t="n">
        <v>0.63</v>
      </c>
      <c r="B69" s="255" t="n">
        <v>54.3</v>
      </c>
      <c r="C69" s="255" t="n">
        <v>52.525</v>
      </c>
      <c r="D69" s="255" t="n">
        <v>56.075</v>
      </c>
      <c r="E69" s="255" t="n">
        <v>12.05</v>
      </c>
      <c r="F69" s="256" t="n">
        <f aca="false">B69/$B$264</f>
        <v>0.160040083704206</v>
      </c>
    </row>
    <row r="70" customFormat="false" ht="12.75" hidden="false" customHeight="false" outlineLevel="0" collapsed="false">
      <c r="A70" s="255" t="n">
        <v>0.64</v>
      </c>
      <c r="B70" s="255" t="n">
        <v>55.84</v>
      </c>
      <c r="C70" s="255" t="n">
        <v>54.06</v>
      </c>
      <c r="D70" s="255" t="n">
        <v>57.61</v>
      </c>
      <c r="E70" s="255" t="n">
        <v>12.04</v>
      </c>
      <c r="F70" s="256" t="n">
        <f aca="false">B70/$B$264</f>
        <v>0.164578973739279</v>
      </c>
    </row>
    <row r="71" customFormat="false" ht="12.75" hidden="false" customHeight="false" outlineLevel="0" collapsed="false">
      <c r="A71" s="255" t="n">
        <v>0.65</v>
      </c>
      <c r="B71" s="255" t="n">
        <v>57.375</v>
      </c>
      <c r="C71" s="255" t="n">
        <v>55.595</v>
      </c>
      <c r="D71" s="255" t="n">
        <v>59.145</v>
      </c>
      <c r="E71" s="255" t="n">
        <v>12.03</v>
      </c>
      <c r="F71" s="256" t="n">
        <f aca="false">B71/$B$264</f>
        <v>0.169103127118394</v>
      </c>
    </row>
    <row r="72" customFormat="false" ht="12.75" hidden="false" customHeight="false" outlineLevel="0" collapsed="false">
      <c r="A72" s="255" t="n">
        <v>0.66</v>
      </c>
      <c r="B72" s="255" t="n">
        <v>58.91</v>
      </c>
      <c r="C72" s="255" t="n">
        <v>57.13</v>
      </c>
      <c r="D72" s="255" t="n">
        <v>60.68</v>
      </c>
      <c r="E72" s="255" t="n">
        <v>12.02</v>
      </c>
      <c r="F72" s="256" t="n">
        <f aca="false">B72/$B$264</f>
        <v>0.173627280497509</v>
      </c>
    </row>
    <row r="73" customFormat="false" ht="12.75" hidden="false" customHeight="false" outlineLevel="0" collapsed="false">
      <c r="A73" s="255" t="n">
        <v>0.67</v>
      </c>
      <c r="B73" s="255" t="n">
        <v>60.445</v>
      </c>
      <c r="C73" s="255" t="n">
        <v>58.67</v>
      </c>
      <c r="D73" s="255" t="n">
        <v>62.22</v>
      </c>
      <c r="E73" s="255" t="n">
        <v>12.01</v>
      </c>
      <c r="F73" s="256" t="n">
        <f aca="false">B73/$B$264</f>
        <v>0.178151433876625</v>
      </c>
    </row>
    <row r="74" customFormat="false" ht="12.75" hidden="false" customHeight="false" outlineLevel="0" collapsed="false">
      <c r="A74" s="255" t="n">
        <v>0.68</v>
      </c>
      <c r="B74" s="255" t="n">
        <v>61.98</v>
      </c>
      <c r="C74" s="255" t="n">
        <v>60.21</v>
      </c>
      <c r="D74" s="255" t="n">
        <v>63.76</v>
      </c>
      <c r="E74" s="255" t="n">
        <v>12</v>
      </c>
      <c r="F74" s="256" t="n">
        <f aca="false">B74/$B$264</f>
        <v>0.18267558725574</v>
      </c>
    </row>
    <row r="75" customFormat="false" ht="12.75" hidden="false" customHeight="false" outlineLevel="0" collapsed="false">
      <c r="A75" s="255" t="n">
        <v>0.69</v>
      </c>
      <c r="B75" s="255" t="n">
        <v>63.515</v>
      </c>
      <c r="C75" s="255" t="n">
        <v>61.745</v>
      </c>
      <c r="D75" s="255" t="n">
        <v>65.295</v>
      </c>
      <c r="E75" s="255" t="n">
        <v>11.99</v>
      </c>
      <c r="F75" s="256" t="n">
        <f aca="false">B75/$B$264</f>
        <v>0.187199740634855</v>
      </c>
    </row>
    <row r="76" customFormat="false" ht="12.75" hidden="false" customHeight="false" outlineLevel="0" collapsed="false">
      <c r="A76" s="255" t="n">
        <v>0.7</v>
      </c>
      <c r="B76" s="255" t="n">
        <v>65.05</v>
      </c>
      <c r="C76" s="255" t="n">
        <v>63.28</v>
      </c>
      <c r="D76" s="255" t="n">
        <v>66.83</v>
      </c>
      <c r="E76" s="255" t="n">
        <v>11.98</v>
      </c>
      <c r="F76" s="256" t="n">
        <f aca="false">B76/$B$264</f>
        <v>0.19172389401397</v>
      </c>
    </row>
    <row r="77" customFormat="false" ht="12.75" hidden="false" customHeight="false" outlineLevel="0" collapsed="false">
      <c r="A77" s="255" t="n">
        <v>0.71</v>
      </c>
      <c r="B77" s="255" t="n">
        <v>66.59</v>
      </c>
      <c r="C77" s="255" t="n">
        <v>64.815</v>
      </c>
      <c r="D77" s="255" t="n">
        <v>68.365</v>
      </c>
      <c r="E77" s="255" t="n">
        <v>11.97</v>
      </c>
      <c r="F77" s="256" t="n">
        <f aca="false">B77/$B$264</f>
        <v>0.196262784049044</v>
      </c>
    </row>
    <row r="78" customFormat="false" ht="12.75" hidden="false" customHeight="false" outlineLevel="0" collapsed="false">
      <c r="A78" s="255" t="n">
        <v>0.72</v>
      </c>
      <c r="B78" s="255" t="n">
        <v>68.13</v>
      </c>
      <c r="C78" s="255" t="n">
        <v>66.35</v>
      </c>
      <c r="D78" s="255" t="n">
        <v>69.9</v>
      </c>
      <c r="E78" s="255" t="n">
        <v>11.96</v>
      </c>
      <c r="F78" s="256" t="n">
        <f aca="false">B78/$B$264</f>
        <v>0.200801674084117</v>
      </c>
    </row>
    <row r="79" customFormat="false" ht="12.75" hidden="false" customHeight="false" outlineLevel="0" collapsed="false">
      <c r="A79" s="255" t="n">
        <v>0.73</v>
      </c>
      <c r="B79" s="255" t="n">
        <v>69.665</v>
      </c>
      <c r="C79" s="255" t="n">
        <v>67.885</v>
      </c>
      <c r="D79" s="255" t="n">
        <v>71.44</v>
      </c>
      <c r="E79" s="255" t="n">
        <v>11.95</v>
      </c>
      <c r="F79" s="256" t="n">
        <f aca="false">B79/$B$264</f>
        <v>0.205325827463232</v>
      </c>
    </row>
    <row r="80" customFormat="false" ht="12.75" hidden="false" customHeight="false" outlineLevel="0" collapsed="false">
      <c r="A80" s="255" t="n">
        <v>0.74</v>
      </c>
      <c r="B80" s="255" t="n">
        <v>71.2</v>
      </c>
      <c r="C80" s="255" t="n">
        <v>69.42</v>
      </c>
      <c r="D80" s="255" t="n">
        <v>72.98</v>
      </c>
      <c r="E80" s="255" t="n">
        <v>11.94</v>
      </c>
      <c r="F80" s="256" t="n">
        <f aca="false">B80/$B$264</f>
        <v>0.209849980842347</v>
      </c>
    </row>
    <row r="81" customFormat="false" ht="12.75" hidden="false" customHeight="false" outlineLevel="0" collapsed="false">
      <c r="A81" s="255" t="n">
        <v>0.75</v>
      </c>
      <c r="B81" s="255" t="n">
        <v>72.735</v>
      </c>
      <c r="C81" s="255" t="n">
        <v>70.96</v>
      </c>
      <c r="D81" s="255" t="n">
        <v>74.515</v>
      </c>
      <c r="E81" s="255" t="n">
        <v>11.93</v>
      </c>
      <c r="F81" s="256" t="n">
        <f aca="false">B81/$B$264</f>
        <v>0.214374134221462</v>
      </c>
    </row>
    <row r="82" customFormat="false" ht="12.75" hidden="false" customHeight="false" outlineLevel="0" collapsed="false">
      <c r="A82" s="255" t="n">
        <v>0.76</v>
      </c>
      <c r="B82" s="255" t="n">
        <v>74.27</v>
      </c>
      <c r="C82" s="255" t="n">
        <v>72.5</v>
      </c>
      <c r="D82" s="255" t="n">
        <v>76.05</v>
      </c>
      <c r="E82" s="255" t="n">
        <v>11.92</v>
      </c>
      <c r="F82" s="256" t="n">
        <f aca="false">B82/$B$264</f>
        <v>0.218898287600578</v>
      </c>
    </row>
    <row r="83" customFormat="false" ht="12.75" hidden="false" customHeight="false" outlineLevel="0" collapsed="false">
      <c r="A83" s="255" t="n">
        <v>0.77</v>
      </c>
      <c r="B83" s="255" t="n">
        <v>75.805</v>
      </c>
      <c r="C83" s="255" t="n">
        <v>74.035</v>
      </c>
      <c r="D83" s="255" t="n">
        <v>77.585</v>
      </c>
      <c r="E83" s="255" t="n">
        <v>11.91</v>
      </c>
      <c r="F83" s="256" t="n">
        <f aca="false">B83/$B$264</f>
        <v>0.223422440979693</v>
      </c>
    </row>
    <row r="84" customFormat="false" ht="12.75" hidden="false" customHeight="false" outlineLevel="0" collapsed="false">
      <c r="A84" s="255" t="n">
        <v>0.78</v>
      </c>
      <c r="B84" s="255" t="n">
        <v>77.34</v>
      </c>
      <c r="C84" s="255" t="n">
        <v>75.57</v>
      </c>
      <c r="D84" s="255" t="n">
        <v>79.12</v>
      </c>
      <c r="E84" s="255" t="n">
        <v>11.9</v>
      </c>
      <c r="F84" s="256" t="n">
        <f aca="false">B84/$B$264</f>
        <v>0.227946594358808</v>
      </c>
    </row>
    <row r="85" customFormat="false" ht="12.75" hidden="false" customHeight="false" outlineLevel="0" collapsed="false">
      <c r="A85" s="255" t="n">
        <v>0.79</v>
      </c>
      <c r="B85" s="255" t="n">
        <v>78.88</v>
      </c>
      <c r="C85" s="255" t="n">
        <v>77.105</v>
      </c>
      <c r="D85" s="255" t="n">
        <v>80.655</v>
      </c>
      <c r="E85" s="255" t="n">
        <v>11.89</v>
      </c>
      <c r="F85" s="256" t="n">
        <f aca="false">B85/$B$264</f>
        <v>0.232485484393881</v>
      </c>
    </row>
    <row r="86" customFormat="false" ht="12.75" hidden="false" customHeight="false" outlineLevel="0" collapsed="false">
      <c r="A86" s="255" t="n">
        <v>0.8</v>
      </c>
      <c r="B86" s="255" t="n">
        <v>80.42</v>
      </c>
      <c r="C86" s="255" t="n">
        <v>78.64</v>
      </c>
      <c r="D86" s="255" t="n">
        <v>82.19</v>
      </c>
      <c r="E86" s="255" t="n">
        <v>11.88</v>
      </c>
      <c r="F86" s="256" t="n">
        <f aca="false">B86/$B$264</f>
        <v>0.237024374428955</v>
      </c>
    </row>
    <row r="87" customFormat="false" ht="12.75" hidden="false" customHeight="false" outlineLevel="0" collapsed="false">
      <c r="A87" s="255" t="n">
        <v>0.81</v>
      </c>
      <c r="B87" s="255" t="n">
        <v>81.955</v>
      </c>
      <c r="C87" s="255" t="n">
        <v>80.175</v>
      </c>
      <c r="D87" s="255" t="n">
        <v>83.73</v>
      </c>
      <c r="E87" s="255" t="n">
        <v>11.87</v>
      </c>
      <c r="F87" s="256" t="n">
        <f aca="false">B87/$B$264</f>
        <v>0.24154852780807</v>
      </c>
    </row>
    <row r="88" customFormat="false" ht="12.75" hidden="false" customHeight="false" outlineLevel="0" collapsed="false">
      <c r="A88" s="255" t="n">
        <v>0.82</v>
      </c>
      <c r="B88" s="255" t="n">
        <v>83.49</v>
      </c>
      <c r="C88" s="255" t="n">
        <v>81.71</v>
      </c>
      <c r="D88" s="255" t="n">
        <v>85.27</v>
      </c>
      <c r="E88" s="255" t="n">
        <v>11.86</v>
      </c>
      <c r="F88" s="256" t="n">
        <f aca="false">B88/$B$264</f>
        <v>0.246072681187185</v>
      </c>
    </row>
    <row r="89" customFormat="false" ht="12.75" hidden="false" customHeight="false" outlineLevel="0" collapsed="false">
      <c r="A89" s="255" t="n">
        <v>0.83</v>
      </c>
      <c r="B89" s="255" t="n">
        <v>85.025</v>
      </c>
      <c r="C89" s="255" t="n">
        <v>83.25</v>
      </c>
      <c r="D89" s="255" t="n">
        <v>86.805</v>
      </c>
      <c r="E89" s="255" t="n">
        <v>11.85</v>
      </c>
      <c r="F89" s="256" t="n">
        <f aca="false">B89/$B$264</f>
        <v>0.2505968345663</v>
      </c>
    </row>
    <row r="90" customFormat="false" ht="12.75" hidden="false" customHeight="false" outlineLevel="0" collapsed="false">
      <c r="A90" s="255" t="n">
        <v>0.84</v>
      </c>
      <c r="B90" s="255" t="n">
        <v>86.56</v>
      </c>
      <c r="C90" s="255" t="n">
        <v>84.79</v>
      </c>
      <c r="D90" s="255" t="n">
        <v>88.34</v>
      </c>
      <c r="E90" s="255" t="n">
        <v>11.84</v>
      </c>
      <c r="F90" s="256" t="n">
        <f aca="false">B90/$B$264</f>
        <v>0.255120987945415</v>
      </c>
    </row>
    <row r="91" customFormat="false" ht="12.75" hidden="false" customHeight="false" outlineLevel="0" collapsed="false">
      <c r="A91" s="255" t="n">
        <v>0.85</v>
      </c>
      <c r="B91" s="255" t="n">
        <v>88.1</v>
      </c>
      <c r="C91" s="255" t="n">
        <v>86.325</v>
      </c>
      <c r="D91" s="255" t="n">
        <v>89.875</v>
      </c>
      <c r="E91" s="255" t="n">
        <v>11.83</v>
      </c>
      <c r="F91" s="256" t="n">
        <f aca="false">B91/$B$264</f>
        <v>0.259659877980489</v>
      </c>
    </row>
    <row r="92" customFormat="false" ht="12.75" hidden="false" customHeight="false" outlineLevel="0" collapsed="false">
      <c r="A92" s="255" t="n">
        <v>0.86</v>
      </c>
      <c r="B92" s="255" t="n">
        <v>89.64</v>
      </c>
      <c r="C92" s="255" t="n">
        <v>87.86</v>
      </c>
      <c r="D92" s="255" t="n">
        <v>91.41</v>
      </c>
      <c r="E92" s="255" t="n">
        <v>11.82</v>
      </c>
      <c r="F92" s="256" t="n">
        <f aca="false">B92/$B$264</f>
        <v>0.264198768015562</v>
      </c>
    </row>
    <row r="93" customFormat="false" ht="12.75" hidden="false" customHeight="false" outlineLevel="0" collapsed="false">
      <c r="A93" s="255" t="n">
        <v>0.87</v>
      </c>
      <c r="B93" s="255" t="n">
        <v>91.175</v>
      </c>
      <c r="C93" s="255" t="n">
        <v>89.395</v>
      </c>
      <c r="D93" s="255" t="n">
        <v>92.945</v>
      </c>
      <c r="E93" s="255" t="n">
        <v>11.81</v>
      </c>
      <c r="F93" s="256" t="n">
        <f aca="false">B93/$B$264</f>
        <v>0.268722921394677</v>
      </c>
    </row>
    <row r="94" customFormat="false" ht="12.75" hidden="false" customHeight="false" outlineLevel="0" collapsed="false">
      <c r="A94" s="255" t="n">
        <v>0.88</v>
      </c>
      <c r="B94" s="255" t="n">
        <v>92.71</v>
      </c>
      <c r="C94" s="255" t="n">
        <v>90.93</v>
      </c>
      <c r="D94" s="255" t="n">
        <v>94.48</v>
      </c>
      <c r="E94" s="255" t="n">
        <v>11.8</v>
      </c>
      <c r="F94" s="256" t="n">
        <f aca="false">B94/$B$264</f>
        <v>0.273247074773792</v>
      </c>
    </row>
    <row r="95" customFormat="false" ht="12.75" hidden="false" customHeight="false" outlineLevel="0" collapsed="false">
      <c r="A95" s="255" t="n">
        <v>0.89</v>
      </c>
      <c r="B95" s="255" t="n">
        <v>94.245</v>
      </c>
      <c r="C95" s="255" t="n">
        <v>92.47</v>
      </c>
      <c r="D95" s="255" t="n">
        <v>96.02</v>
      </c>
      <c r="E95" s="255" t="n">
        <v>11.79</v>
      </c>
      <c r="F95" s="256" t="n">
        <f aca="false">B95/$B$264</f>
        <v>0.277771228152908</v>
      </c>
    </row>
    <row r="96" customFormat="false" ht="12.75" hidden="false" customHeight="false" outlineLevel="0" collapsed="false">
      <c r="A96" s="255" t="n">
        <v>0.9</v>
      </c>
      <c r="B96" s="255" t="n">
        <v>95.78</v>
      </c>
      <c r="C96" s="255" t="n">
        <v>94.01</v>
      </c>
      <c r="D96" s="255" t="n">
        <v>97.56</v>
      </c>
      <c r="E96" s="255" t="n">
        <v>11.78</v>
      </c>
      <c r="F96" s="256" t="n">
        <f aca="false">B96/$B$264</f>
        <v>0.282295381532023</v>
      </c>
    </row>
    <row r="97" customFormat="false" ht="12.75" hidden="false" customHeight="false" outlineLevel="0" collapsed="false">
      <c r="A97" s="255" t="n">
        <v>0.91</v>
      </c>
      <c r="B97" s="255" t="n">
        <v>97.315</v>
      </c>
      <c r="C97" s="255" t="n">
        <v>95.545</v>
      </c>
      <c r="D97" s="255" t="n">
        <v>99.095</v>
      </c>
      <c r="E97" s="255" t="n">
        <v>11.77</v>
      </c>
      <c r="F97" s="256" t="n">
        <f aca="false">B97/$B$264</f>
        <v>0.286819534911138</v>
      </c>
    </row>
    <row r="98" customFormat="false" ht="12.75" hidden="false" customHeight="false" outlineLevel="0" collapsed="false">
      <c r="A98" s="255" t="n">
        <v>0.92</v>
      </c>
      <c r="B98" s="255" t="n">
        <v>98.85</v>
      </c>
      <c r="C98" s="255" t="n">
        <v>97.08</v>
      </c>
      <c r="D98" s="255" t="n">
        <v>100.63</v>
      </c>
      <c r="E98" s="255" t="n">
        <v>11.76</v>
      </c>
      <c r="F98" s="256" t="n">
        <f aca="false">B98/$B$264</f>
        <v>0.291343688290253</v>
      </c>
    </row>
    <row r="99" customFormat="false" ht="12.75" hidden="false" customHeight="false" outlineLevel="0" collapsed="false">
      <c r="A99" s="255" t="n">
        <v>0.93</v>
      </c>
      <c r="B99" s="255" t="n">
        <v>100.39</v>
      </c>
      <c r="C99" s="255" t="n">
        <v>98.615</v>
      </c>
      <c r="D99" s="255" t="n">
        <v>102.165</v>
      </c>
      <c r="E99" s="255" t="n">
        <v>11.75</v>
      </c>
      <c r="F99" s="256" t="n">
        <f aca="false">B99/$B$264</f>
        <v>0.295882578325326</v>
      </c>
    </row>
    <row r="100" customFormat="false" ht="12.75" hidden="false" customHeight="false" outlineLevel="0" collapsed="false">
      <c r="A100" s="255" t="n">
        <v>0.94</v>
      </c>
      <c r="B100" s="255" t="n">
        <v>101.93</v>
      </c>
      <c r="C100" s="255" t="n">
        <v>100.15</v>
      </c>
      <c r="D100" s="255" t="n">
        <v>103.7</v>
      </c>
      <c r="E100" s="255" t="n">
        <v>11.74</v>
      </c>
      <c r="F100" s="256" t="n">
        <f aca="false">B100/$B$264</f>
        <v>0.3004214683604</v>
      </c>
    </row>
    <row r="101" customFormat="false" ht="12.75" hidden="false" customHeight="false" outlineLevel="0" collapsed="false">
      <c r="A101" s="255" t="n">
        <v>0.95</v>
      </c>
      <c r="B101" s="255" t="n">
        <v>103.465</v>
      </c>
      <c r="C101" s="255" t="n">
        <v>101.685</v>
      </c>
      <c r="D101" s="255" t="n">
        <v>105.235</v>
      </c>
      <c r="E101" s="255" t="n">
        <v>11.73</v>
      </c>
      <c r="F101" s="256" t="n">
        <f aca="false">B101/$B$264</f>
        <v>0.304945621739515</v>
      </c>
    </row>
    <row r="102" customFormat="false" ht="12.75" hidden="false" customHeight="false" outlineLevel="0" collapsed="false">
      <c r="A102" s="255" t="n">
        <v>0.96</v>
      </c>
      <c r="B102" s="255" t="n">
        <v>105</v>
      </c>
      <c r="C102" s="255" t="n">
        <v>103.22</v>
      </c>
      <c r="D102" s="255" t="n">
        <v>106.77</v>
      </c>
      <c r="E102" s="255" t="n">
        <v>11.72</v>
      </c>
      <c r="F102" s="256" t="n">
        <f aca="false">B102/$B$264</f>
        <v>0.30946977511863</v>
      </c>
    </row>
    <row r="103" customFormat="false" ht="12.75" hidden="false" customHeight="false" outlineLevel="0" collapsed="false">
      <c r="A103" s="255" t="n">
        <v>0.97</v>
      </c>
      <c r="B103" s="255" t="n">
        <v>106.535</v>
      </c>
      <c r="C103" s="255" t="n">
        <v>104.76</v>
      </c>
      <c r="D103" s="255" t="n">
        <v>108.31</v>
      </c>
      <c r="E103" s="255" t="n">
        <v>11.71</v>
      </c>
      <c r="F103" s="256" t="n">
        <f aca="false">B103/$B$264</f>
        <v>0.313993928497745</v>
      </c>
    </row>
    <row r="104" customFormat="false" ht="12.75" hidden="false" customHeight="false" outlineLevel="0" collapsed="false">
      <c r="A104" s="255" t="n">
        <v>0.98</v>
      </c>
      <c r="B104" s="255" t="n">
        <v>108.07</v>
      </c>
      <c r="C104" s="255" t="n">
        <v>106.3</v>
      </c>
      <c r="D104" s="255" t="n">
        <v>109.85</v>
      </c>
      <c r="E104" s="255" t="n">
        <v>11.7</v>
      </c>
      <c r="F104" s="256" t="n">
        <f aca="false">B104/$B$264</f>
        <v>0.31851808187686</v>
      </c>
    </row>
    <row r="105" customFormat="false" ht="12.75" hidden="false" customHeight="false" outlineLevel="0" collapsed="false">
      <c r="A105" s="255" t="n">
        <v>0.99</v>
      </c>
      <c r="B105" s="255" t="n">
        <v>109.605</v>
      </c>
      <c r="C105" s="255" t="n">
        <v>107.835</v>
      </c>
      <c r="D105" s="255" t="n">
        <v>111.385</v>
      </c>
      <c r="E105" s="255" t="n">
        <v>11.69</v>
      </c>
      <c r="F105" s="256" t="n">
        <f aca="false">B105/$B$264</f>
        <v>0.323042235255976</v>
      </c>
    </row>
    <row r="106" customFormat="false" ht="12.75" hidden="false" customHeight="false" outlineLevel="0" collapsed="false">
      <c r="A106" s="255" t="n">
        <v>1</v>
      </c>
      <c r="B106" s="255" t="n">
        <v>111.14</v>
      </c>
      <c r="C106" s="255" t="n">
        <v>109.37</v>
      </c>
      <c r="D106" s="255" t="n">
        <v>112.92</v>
      </c>
      <c r="E106" s="255" t="n">
        <v>11.68</v>
      </c>
      <c r="F106" s="256" t="n">
        <f aca="false">B106/$B$264</f>
        <v>0.327566388635091</v>
      </c>
    </row>
    <row r="107" customFormat="false" ht="12.75" hidden="false" customHeight="false" outlineLevel="0" collapsed="false">
      <c r="A107" s="255" t="n">
        <v>1.01</v>
      </c>
      <c r="B107" s="255" t="n">
        <v>112.68</v>
      </c>
      <c r="C107" s="255" t="n">
        <v>110.905</v>
      </c>
      <c r="D107" s="255" t="n">
        <v>114.455</v>
      </c>
      <c r="E107" s="255" t="n">
        <v>11.67</v>
      </c>
      <c r="F107" s="256" t="n">
        <f aca="false">B107/$B$264</f>
        <v>0.332105278670164</v>
      </c>
    </row>
    <row r="108" customFormat="false" ht="12.75" hidden="false" customHeight="false" outlineLevel="0" collapsed="false">
      <c r="A108" s="255" t="n">
        <v>1.02</v>
      </c>
      <c r="B108" s="255" t="n">
        <v>114.22</v>
      </c>
      <c r="C108" s="255" t="n">
        <v>112.44</v>
      </c>
      <c r="D108" s="255" t="n">
        <v>115.99</v>
      </c>
      <c r="E108" s="255" t="n">
        <v>11.66</v>
      </c>
      <c r="F108" s="256" t="n">
        <f aca="false">B108/$B$264</f>
        <v>0.336644168705237</v>
      </c>
    </row>
    <row r="109" customFormat="false" ht="12.75" hidden="false" customHeight="false" outlineLevel="0" collapsed="false">
      <c r="A109" s="255" t="n">
        <v>1.03</v>
      </c>
      <c r="B109" s="255" t="n">
        <v>115.755</v>
      </c>
      <c r="C109" s="255" t="n">
        <v>113.975</v>
      </c>
      <c r="D109" s="255" t="n">
        <v>117.53</v>
      </c>
      <c r="E109" s="255" t="n">
        <v>11.65</v>
      </c>
      <c r="F109" s="256" t="n">
        <f aca="false">B109/$B$264</f>
        <v>0.341168322084353</v>
      </c>
    </row>
    <row r="110" customFormat="false" ht="12.75" hidden="false" customHeight="false" outlineLevel="0" collapsed="false">
      <c r="A110" s="255" t="n">
        <v>1.04</v>
      </c>
      <c r="B110" s="255" t="n">
        <v>117.29</v>
      </c>
      <c r="C110" s="255" t="n">
        <v>115.51</v>
      </c>
      <c r="D110" s="255" t="n">
        <v>119.07</v>
      </c>
      <c r="E110" s="255" t="n">
        <v>11.64</v>
      </c>
      <c r="F110" s="256" t="n">
        <f aca="false">B110/$B$264</f>
        <v>0.345692475463468</v>
      </c>
    </row>
    <row r="111" customFormat="false" ht="12.75" hidden="false" customHeight="false" outlineLevel="0" collapsed="false">
      <c r="A111" s="255" t="n">
        <v>1.05</v>
      </c>
      <c r="B111" s="255" t="n">
        <v>118.825</v>
      </c>
      <c r="C111" s="255" t="n">
        <v>117.05</v>
      </c>
      <c r="D111" s="255" t="n">
        <v>120.605</v>
      </c>
      <c r="E111" s="255" t="n">
        <v>11.63</v>
      </c>
      <c r="F111" s="256" t="n">
        <f aca="false">B111/$B$264</f>
        <v>0.350216628842583</v>
      </c>
    </row>
    <row r="112" customFormat="false" ht="12.75" hidden="false" customHeight="false" outlineLevel="0" collapsed="false">
      <c r="A112" s="255" t="n">
        <v>1.06</v>
      </c>
      <c r="B112" s="255" t="n">
        <v>120.36</v>
      </c>
      <c r="C112" s="255" t="n">
        <v>118.59</v>
      </c>
      <c r="D112" s="255" t="n">
        <v>122.14</v>
      </c>
      <c r="E112" s="255" t="n">
        <v>11.62</v>
      </c>
      <c r="F112" s="256" t="n">
        <f aca="false">B112/$B$264</f>
        <v>0.354740782221698</v>
      </c>
    </row>
    <row r="113" customFormat="false" ht="12.75" hidden="false" customHeight="false" outlineLevel="0" collapsed="false">
      <c r="A113" s="255" t="n">
        <v>1.07</v>
      </c>
      <c r="B113" s="255" t="n">
        <v>121.895</v>
      </c>
      <c r="C113" s="255" t="n">
        <v>120.125</v>
      </c>
      <c r="D113" s="255" t="n">
        <v>123.675</v>
      </c>
      <c r="E113" s="255" t="n">
        <v>11.61</v>
      </c>
      <c r="F113" s="256" t="n">
        <f aca="false">B113/$B$264</f>
        <v>0.359264935600813</v>
      </c>
    </row>
    <row r="114" customFormat="false" ht="12.75" hidden="false" customHeight="false" outlineLevel="0" collapsed="false">
      <c r="A114" s="255" t="n">
        <v>1.08</v>
      </c>
      <c r="B114" s="255" t="n">
        <v>123.43</v>
      </c>
      <c r="C114" s="255" t="n">
        <v>121.66</v>
      </c>
      <c r="D114" s="255" t="n">
        <v>125.21</v>
      </c>
      <c r="E114" s="255" t="n">
        <v>11.6</v>
      </c>
      <c r="F114" s="256" t="n">
        <f aca="false">B114/$B$264</f>
        <v>0.363789088979929</v>
      </c>
    </row>
    <row r="115" customFormat="false" ht="12.75" hidden="false" customHeight="false" outlineLevel="0" collapsed="false">
      <c r="A115" s="255" t="n">
        <v>1.09</v>
      </c>
      <c r="B115" s="255" t="n">
        <v>124.97</v>
      </c>
      <c r="C115" s="255" t="n">
        <v>123.195</v>
      </c>
      <c r="D115" s="255" t="n">
        <v>126.745</v>
      </c>
      <c r="E115" s="255" t="n">
        <v>11.59</v>
      </c>
      <c r="F115" s="256" t="n">
        <f aca="false">B115/$B$264</f>
        <v>0.368327979015002</v>
      </c>
    </row>
    <row r="116" customFormat="false" ht="12.75" hidden="false" customHeight="false" outlineLevel="0" collapsed="false">
      <c r="A116" s="255" t="n">
        <v>1.1</v>
      </c>
      <c r="B116" s="255" t="n">
        <v>126.51</v>
      </c>
      <c r="C116" s="255" t="n">
        <v>124.73</v>
      </c>
      <c r="D116" s="255" t="n">
        <v>128.28</v>
      </c>
      <c r="E116" s="255" t="n">
        <v>11.58</v>
      </c>
      <c r="F116" s="256" t="n">
        <f aca="false">B116/$B$264</f>
        <v>0.372866869050075</v>
      </c>
    </row>
    <row r="117" customFormat="false" ht="12.75" hidden="false" customHeight="false" outlineLevel="0" collapsed="false">
      <c r="A117" s="260" t="str">
        <f aca="false">$A$4</f>
        <v>Sounding(m)</v>
      </c>
      <c r="B117" s="260" t="str">
        <f aca="false">$B$4</f>
        <v>even keel</v>
      </c>
      <c r="C117" s="260" t="str">
        <f aca="false">$C$4</f>
        <v>-0.5 bow</v>
      </c>
      <c r="D117" s="260" t="str">
        <f aca="false">$D$4</f>
        <v>0.5 stern</v>
      </c>
      <c r="E117" s="260" t="str">
        <f aca="false">$E$4</f>
        <v>Ullage</v>
      </c>
      <c r="F117" s="262" t="str">
        <f aca="false">$F$4</f>
        <v>% fill</v>
      </c>
    </row>
    <row r="118" customFormat="false" ht="12.75" hidden="false" customHeight="false" outlineLevel="0" collapsed="false">
      <c r="A118" s="255" t="n">
        <v>1.11</v>
      </c>
      <c r="B118" s="255" t="n">
        <v>128.045</v>
      </c>
      <c r="C118" s="255" t="n">
        <v>126.265</v>
      </c>
      <c r="D118" s="255" t="n">
        <v>129.82</v>
      </c>
      <c r="E118" s="255" t="n">
        <v>11.57</v>
      </c>
      <c r="F118" s="256" t="n">
        <f aca="false">B118/$B$264</f>
        <v>0.37739102242919</v>
      </c>
    </row>
    <row r="119" customFormat="false" ht="12.75" hidden="false" customHeight="false" outlineLevel="0" collapsed="false">
      <c r="A119" s="255" t="n">
        <v>1.12</v>
      </c>
      <c r="B119" s="255" t="n">
        <v>129.58</v>
      </c>
      <c r="C119" s="255" t="n">
        <v>127.8</v>
      </c>
      <c r="D119" s="255" t="n">
        <v>131.36</v>
      </c>
      <c r="E119" s="255" t="n">
        <v>11.56</v>
      </c>
      <c r="F119" s="256" t="n">
        <f aca="false">B119/$B$264</f>
        <v>0.381915175808306</v>
      </c>
    </row>
    <row r="120" customFormat="false" ht="12.75" hidden="false" customHeight="false" outlineLevel="0" collapsed="false">
      <c r="A120" s="255" t="n">
        <v>1.13</v>
      </c>
      <c r="B120" s="255" t="n">
        <v>131.115</v>
      </c>
      <c r="C120" s="255" t="n">
        <v>129.34</v>
      </c>
      <c r="D120" s="255" t="n">
        <v>132.895</v>
      </c>
      <c r="E120" s="255" t="n">
        <v>11.55</v>
      </c>
      <c r="F120" s="256" t="n">
        <f aca="false">B120/$B$264</f>
        <v>0.386439329187421</v>
      </c>
    </row>
    <row r="121" customFormat="false" ht="12.75" hidden="false" customHeight="false" outlineLevel="0" collapsed="false">
      <c r="A121" s="255" t="n">
        <v>1.14</v>
      </c>
      <c r="B121" s="255" t="n">
        <v>132.65</v>
      </c>
      <c r="C121" s="255" t="n">
        <v>130.88</v>
      </c>
      <c r="D121" s="255" t="n">
        <v>134.43</v>
      </c>
      <c r="E121" s="255" t="n">
        <v>11.54</v>
      </c>
      <c r="F121" s="256" t="n">
        <f aca="false">B121/$B$264</f>
        <v>0.390963482566536</v>
      </c>
    </row>
    <row r="122" customFormat="false" ht="12.75" hidden="false" customHeight="false" outlineLevel="0" collapsed="false">
      <c r="A122" s="255" t="n">
        <v>1.15</v>
      </c>
      <c r="B122" s="255" t="n">
        <v>134.19</v>
      </c>
      <c r="C122" s="255" t="n">
        <v>132.415</v>
      </c>
      <c r="D122" s="255" t="n">
        <v>135.965</v>
      </c>
      <c r="E122" s="255" t="n">
        <v>11.53</v>
      </c>
      <c r="F122" s="256" t="n">
        <f aca="false">B122/$B$264</f>
        <v>0.395502372601609</v>
      </c>
    </row>
    <row r="123" customFormat="false" ht="12.75" hidden="false" customHeight="false" outlineLevel="0" collapsed="false">
      <c r="A123" s="255" t="n">
        <v>1.16</v>
      </c>
      <c r="B123" s="255" t="n">
        <v>135.73</v>
      </c>
      <c r="C123" s="255" t="n">
        <v>133.95</v>
      </c>
      <c r="D123" s="255" t="n">
        <v>137.5</v>
      </c>
      <c r="E123" s="255" t="n">
        <v>11.52</v>
      </c>
      <c r="F123" s="256" t="n">
        <f aca="false">B123/$B$264</f>
        <v>0.400041262636682</v>
      </c>
    </row>
    <row r="124" customFormat="false" ht="12.75" hidden="false" customHeight="false" outlineLevel="0" collapsed="false">
      <c r="A124" s="255" t="n">
        <v>1.17</v>
      </c>
      <c r="B124" s="255" t="n">
        <v>137.265</v>
      </c>
      <c r="C124" s="255" t="n">
        <v>135.485</v>
      </c>
      <c r="D124" s="255" t="n">
        <v>139.035</v>
      </c>
      <c r="E124" s="255" t="n">
        <v>11.51</v>
      </c>
      <c r="F124" s="256" t="n">
        <f aca="false">B124/$B$264</f>
        <v>0.404565416015798</v>
      </c>
    </row>
    <row r="125" customFormat="false" ht="12.75" hidden="false" customHeight="false" outlineLevel="0" collapsed="false">
      <c r="A125" s="255" t="n">
        <v>1.18</v>
      </c>
      <c r="B125" s="255" t="n">
        <v>138.8</v>
      </c>
      <c r="C125" s="255" t="n">
        <v>137.02</v>
      </c>
      <c r="D125" s="255" t="n">
        <v>140.57</v>
      </c>
      <c r="E125" s="255" t="n">
        <v>11.5</v>
      </c>
      <c r="F125" s="256" t="n">
        <f aca="false">B125/$B$264</f>
        <v>0.409089569394913</v>
      </c>
    </row>
    <row r="126" customFormat="false" ht="12.75" hidden="false" customHeight="false" outlineLevel="0" collapsed="false">
      <c r="A126" s="255" t="n">
        <v>1.19</v>
      </c>
      <c r="B126" s="255" t="n">
        <v>140.335</v>
      </c>
      <c r="C126" s="255" t="n">
        <v>138.555</v>
      </c>
      <c r="D126" s="255" t="n">
        <v>142.11</v>
      </c>
      <c r="E126" s="255" t="n">
        <v>11.49</v>
      </c>
      <c r="F126" s="256" t="n">
        <f aca="false">B126/$B$264</f>
        <v>0.413613722774028</v>
      </c>
    </row>
    <row r="127" customFormat="false" ht="12.75" hidden="false" customHeight="false" outlineLevel="0" collapsed="false">
      <c r="A127" s="255" t="n">
        <v>1.2</v>
      </c>
      <c r="B127" s="255" t="n">
        <v>141.87</v>
      </c>
      <c r="C127" s="255" t="n">
        <v>140.09</v>
      </c>
      <c r="D127" s="255" t="n">
        <v>143.65</v>
      </c>
      <c r="E127" s="255" t="n">
        <v>11.48</v>
      </c>
      <c r="F127" s="256" t="n">
        <f aca="false">B127/$B$264</f>
        <v>0.418137876153143</v>
      </c>
    </row>
    <row r="128" customFormat="false" ht="12.75" hidden="false" customHeight="false" outlineLevel="0" collapsed="false">
      <c r="A128" s="255" t="n">
        <v>1.21</v>
      </c>
      <c r="B128" s="255" t="n">
        <v>143.405</v>
      </c>
      <c r="C128" s="255" t="n">
        <v>141.63</v>
      </c>
      <c r="D128" s="255" t="n">
        <v>145.185</v>
      </c>
      <c r="E128" s="255" t="n">
        <v>11.47</v>
      </c>
      <c r="F128" s="256" t="n">
        <f aca="false">B128/$B$264</f>
        <v>0.422662029532258</v>
      </c>
    </row>
    <row r="129" customFormat="false" ht="12.75" hidden="false" customHeight="false" outlineLevel="0" collapsed="false">
      <c r="A129" s="255" t="n">
        <v>1.22</v>
      </c>
      <c r="B129" s="255" t="n">
        <v>144.94</v>
      </c>
      <c r="C129" s="255" t="n">
        <v>143.17</v>
      </c>
      <c r="D129" s="255" t="n">
        <v>146.72</v>
      </c>
      <c r="E129" s="255" t="n">
        <v>11.46</v>
      </c>
      <c r="F129" s="256" t="n">
        <f aca="false">B129/$B$264</f>
        <v>0.427186182911374</v>
      </c>
    </row>
    <row r="130" customFormat="false" ht="12.75" hidden="false" customHeight="false" outlineLevel="0" collapsed="false">
      <c r="A130" s="255" t="n">
        <v>1.23</v>
      </c>
      <c r="B130" s="255" t="n">
        <v>146.48</v>
      </c>
      <c r="C130" s="255" t="n">
        <v>144.705</v>
      </c>
      <c r="D130" s="255" t="n">
        <v>148.255</v>
      </c>
      <c r="E130" s="255" t="n">
        <v>11.45</v>
      </c>
      <c r="F130" s="256" t="n">
        <f aca="false">B130/$B$264</f>
        <v>0.431725072946447</v>
      </c>
    </row>
    <row r="131" customFormat="false" ht="12.75" hidden="false" customHeight="false" outlineLevel="0" collapsed="false">
      <c r="A131" s="255" t="n">
        <v>1.24</v>
      </c>
      <c r="B131" s="255" t="n">
        <v>148.02</v>
      </c>
      <c r="C131" s="255" t="n">
        <v>146.24</v>
      </c>
      <c r="D131" s="255" t="n">
        <v>149.79</v>
      </c>
      <c r="E131" s="255" t="n">
        <v>11.44</v>
      </c>
      <c r="F131" s="256" t="n">
        <f aca="false">B131/$B$264</f>
        <v>0.43626396298152</v>
      </c>
    </row>
    <row r="132" customFormat="false" ht="12.75" hidden="false" customHeight="false" outlineLevel="0" collapsed="false">
      <c r="A132" s="255" t="n">
        <v>1.25</v>
      </c>
      <c r="B132" s="255" t="n">
        <v>149.555</v>
      </c>
      <c r="C132" s="255" t="n">
        <v>147.775</v>
      </c>
      <c r="D132" s="255" t="n">
        <v>151.325</v>
      </c>
      <c r="E132" s="255" t="n">
        <v>11.43</v>
      </c>
      <c r="F132" s="256" t="n">
        <f aca="false">B132/$B$264</f>
        <v>0.440788116360635</v>
      </c>
    </row>
    <row r="133" customFormat="false" ht="12.75" hidden="false" customHeight="false" outlineLevel="0" collapsed="false">
      <c r="A133" s="255" t="n">
        <v>1.26</v>
      </c>
      <c r="B133" s="255" t="n">
        <v>151.09</v>
      </c>
      <c r="C133" s="255" t="n">
        <v>149.31</v>
      </c>
      <c r="D133" s="255" t="n">
        <v>152.86</v>
      </c>
      <c r="E133" s="255" t="n">
        <v>11.42</v>
      </c>
      <c r="F133" s="256" t="n">
        <f aca="false">B133/$B$264</f>
        <v>0.445312269739751</v>
      </c>
    </row>
    <row r="134" customFormat="false" ht="12.75" hidden="false" customHeight="false" outlineLevel="0" collapsed="false">
      <c r="A134" s="255" t="n">
        <v>1.27</v>
      </c>
      <c r="B134" s="255" t="n">
        <v>152.625</v>
      </c>
      <c r="C134" s="255" t="n">
        <v>150.85</v>
      </c>
      <c r="D134" s="255" t="n">
        <v>154.4</v>
      </c>
      <c r="E134" s="255" t="n">
        <v>11.41</v>
      </c>
      <c r="F134" s="256" t="n">
        <f aca="false">B134/$B$264</f>
        <v>0.449836423118866</v>
      </c>
    </row>
    <row r="135" customFormat="false" ht="12.75" hidden="false" customHeight="false" outlineLevel="0" collapsed="false">
      <c r="A135" s="255" t="n">
        <v>1.28</v>
      </c>
      <c r="B135" s="255" t="n">
        <v>154.16</v>
      </c>
      <c r="C135" s="255" t="n">
        <v>152.39</v>
      </c>
      <c r="D135" s="255" t="n">
        <v>155.94</v>
      </c>
      <c r="E135" s="255" t="n">
        <v>11.4</v>
      </c>
      <c r="F135" s="256" t="n">
        <f aca="false">B135/$B$264</f>
        <v>0.454360576497981</v>
      </c>
    </row>
    <row r="136" customFormat="false" ht="12.75" hidden="false" customHeight="false" outlineLevel="0" collapsed="false">
      <c r="A136" s="255" t="n">
        <v>1.29</v>
      </c>
      <c r="B136" s="255" t="n">
        <v>155.695</v>
      </c>
      <c r="C136" s="255" t="n">
        <v>153.925</v>
      </c>
      <c r="D136" s="255" t="n">
        <v>157.475</v>
      </c>
      <c r="E136" s="255" t="n">
        <v>11.39</v>
      </c>
      <c r="F136" s="256" t="n">
        <f aca="false">B136/$B$264</f>
        <v>0.458884729877096</v>
      </c>
    </row>
    <row r="137" customFormat="false" ht="12.75" hidden="false" customHeight="false" outlineLevel="0" collapsed="false">
      <c r="A137" s="255" t="n">
        <v>1.3</v>
      </c>
      <c r="B137" s="255" t="n">
        <v>157.23</v>
      </c>
      <c r="C137" s="255" t="n">
        <v>155.46</v>
      </c>
      <c r="D137" s="255" t="n">
        <v>159.01</v>
      </c>
      <c r="E137" s="255" t="n">
        <v>11.38</v>
      </c>
      <c r="F137" s="256" t="n">
        <f aca="false">B137/$B$264</f>
        <v>0.463408883256211</v>
      </c>
    </row>
    <row r="138" customFormat="false" ht="12.75" hidden="false" customHeight="false" outlineLevel="0" collapsed="false">
      <c r="A138" s="255" t="n">
        <v>1.31</v>
      </c>
      <c r="B138" s="255" t="n">
        <v>158.77</v>
      </c>
      <c r="C138" s="255" t="n">
        <v>156.995</v>
      </c>
      <c r="D138" s="255" t="n">
        <v>160.545</v>
      </c>
      <c r="E138" s="255" t="n">
        <v>11.37</v>
      </c>
      <c r="F138" s="256" t="n">
        <f aca="false">B138/$B$264</f>
        <v>0.467947773291285</v>
      </c>
    </row>
    <row r="139" customFormat="false" ht="12.75" hidden="false" customHeight="false" outlineLevel="0" collapsed="false">
      <c r="A139" s="255" t="n">
        <v>1.32</v>
      </c>
      <c r="B139" s="255" t="n">
        <v>160.31</v>
      </c>
      <c r="C139" s="255" t="n">
        <v>158.53</v>
      </c>
      <c r="D139" s="255" t="n">
        <v>162.08</v>
      </c>
      <c r="E139" s="255" t="n">
        <v>11.36</v>
      </c>
      <c r="F139" s="256" t="n">
        <f aca="false">B139/$B$264</f>
        <v>0.472486663326358</v>
      </c>
    </row>
    <row r="140" customFormat="false" ht="12.75" hidden="false" customHeight="false" outlineLevel="0" collapsed="false">
      <c r="A140" s="255" t="n">
        <v>1.33</v>
      </c>
      <c r="B140" s="255" t="n">
        <v>161.845</v>
      </c>
      <c r="C140" s="255" t="n">
        <v>160.065</v>
      </c>
      <c r="D140" s="255" t="n">
        <v>163.615</v>
      </c>
      <c r="E140" s="255" t="n">
        <v>11.35</v>
      </c>
      <c r="F140" s="256" t="n">
        <f aca="false">B140/$B$264</f>
        <v>0.477010816705473</v>
      </c>
    </row>
    <row r="141" customFormat="false" ht="12.75" hidden="false" customHeight="false" outlineLevel="0" collapsed="false">
      <c r="A141" s="255" t="n">
        <v>1.34</v>
      </c>
      <c r="B141" s="255" t="n">
        <v>163.38</v>
      </c>
      <c r="C141" s="255" t="n">
        <v>161.6</v>
      </c>
      <c r="D141" s="255" t="n">
        <v>165.15</v>
      </c>
      <c r="E141" s="255" t="n">
        <v>11.34</v>
      </c>
      <c r="F141" s="256" t="n">
        <f aca="false">B141/$B$264</f>
        <v>0.481534970084588</v>
      </c>
    </row>
    <row r="142" customFormat="false" ht="12.75" hidden="false" customHeight="false" outlineLevel="0" collapsed="false">
      <c r="A142" s="255" t="n">
        <v>1.35</v>
      </c>
      <c r="B142" s="255" t="n">
        <v>164.915</v>
      </c>
      <c r="C142" s="255" t="n">
        <v>163.14</v>
      </c>
      <c r="D142" s="255" t="n">
        <v>166.69</v>
      </c>
      <c r="E142" s="255" t="n">
        <v>11.33</v>
      </c>
      <c r="F142" s="256" t="n">
        <f aca="false">B142/$B$264</f>
        <v>0.486059123463704</v>
      </c>
    </row>
    <row r="143" customFormat="false" ht="12.75" hidden="false" customHeight="false" outlineLevel="0" collapsed="false">
      <c r="A143" s="255" t="n">
        <v>1.36</v>
      </c>
      <c r="B143" s="255" t="n">
        <v>166.45</v>
      </c>
      <c r="C143" s="255" t="n">
        <v>164.68</v>
      </c>
      <c r="D143" s="255" t="n">
        <v>168.23</v>
      </c>
      <c r="E143" s="255" t="n">
        <v>11.32</v>
      </c>
      <c r="F143" s="256" t="n">
        <f aca="false">B143/$B$264</f>
        <v>0.490583276842819</v>
      </c>
    </row>
    <row r="144" customFormat="false" ht="12.75" hidden="false" customHeight="false" outlineLevel="0" collapsed="false">
      <c r="A144" s="255" t="n">
        <v>1.37</v>
      </c>
      <c r="B144" s="255" t="n">
        <v>167.985</v>
      </c>
      <c r="C144" s="255" t="n">
        <v>166.215</v>
      </c>
      <c r="D144" s="255" t="n">
        <v>169.765</v>
      </c>
      <c r="E144" s="255" t="n">
        <v>11.31</v>
      </c>
      <c r="F144" s="256" t="n">
        <f aca="false">B144/$B$264</f>
        <v>0.495107430221934</v>
      </c>
    </row>
    <row r="145" customFormat="false" ht="12.75" hidden="false" customHeight="false" outlineLevel="0" collapsed="false">
      <c r="A145" s="255" t="n">
        <v>1.38</v>
      </c>
      <c r="B145" s="255" t="n">
        <v>169.52</v>
      </c>
      <c r="C145" s="255" t="n">
        <v>167.75</v>
      </c>
      <c r="D145" s="255" t="n">
        <v>171.3</v>
      </c>
      <c r="E145" s="255" t="n">
        <v>11.3</v>
      </c>
      <c r="F145" s="256" t="n">
        <f aca="false">B145/$B$264</f>
        <v>0.499631583601049</v>
      </c>
    </row>
    <row r="146" customFormat="false" ht="12.75" hidden="false" customHeight="false" outlineLevel="0" collapsed="false">
      <c r="A146" s="255" t="n">
        <v>1.39</v>
      </c>
      <c r="B146" s="255" t="n">
        <v>171.06</v>
      </c>
      <c r="C146" s="255" t="n">
        <v>169.285</v>
      </c>
      <c r="D146" s="255" t="n">
        <v>172.835</v>
      </c>
      <c r="E146" s="255" t="n">
        <v>11.29</v>
      </c>
      <c r="F146" s="256" t="n">
        <f aca="false">B146/$B$264</f>
        <v>0.504170473636122</v>
      </c>
    </row>
    <row r="147" customFormat="false" ht="12.75" hidden="false" customHeight="false" outlineLevel="0" collapsed="false">
      <c r="A147" s="255" t="n">
        <v>1.4</v>
      </c>
      <c r="B147" s="255" t="n">
        <v>172.6</v>
      </c>
      <c r="C147" s="255" t="n">
        <v>170.82</v>
      </c>
      <c r="D147" s="255" t="n">
        <v>174.37</v>
      </c>
      <c r="E147" s="255" t="n">
        <v>11.28</v>
      </c>
      <c r="F147" s="256" t="n">
        <f aca="false">B147/$B$264</f>
        <v>0.508709363671196</v>
      </c>
    </row>
    <row r="148" customFormat="false" ht="12.75" hidden="false" customHeight="false" outlineLevel="0" collapsed="false">
      <c r="A148" s="255" t="n">
        <v>1.41</v>
      </c>
      <c r="B148" s="255" t="n">
        <v>174.135</v>
      </c>
      <c r="C148" s="255" t="n">
        <v>172.355</v>
      </c>
      <c r="D148" s="255" t="n">
        <v>175.91</v>
      </c>
      <c r="E148" s="255" t="n">
        <v>11.27</v>
      </c>
      <c r="F148" s="256" t="n">
        <f aca="false">B148/$B$264</f>
        <v>0.513233517050311</v>
      </c>
    </row>
    <row r="149" customFormat="false" ht="12.75" hidden="false" customHeight="false" outlineLevel="0" collapsed="false">
      <c r="A149" s="255" t="n">
        <v>1.42</v>
      </c>
      <c r="B149" s="255" t="n">
        <v>175.67</v>
      </c>
      <c r="C149" s="255" t="n">
        <v>173.89</v>
      </c>
      <c r="D149" s="255" t="n">
        <v>177.45</v>
      </c>
      <c r="E149" s="255" t="n">
        <v>11.26</v>
      </c>
      <c r="F149" s="256" t="n">
        <f aca="false">B149/$B$264</f>
        <v>0.517757670429426</v>
      </c>
    </row>
    <row r="150" customFormat="false" ht="12.75" hidden="false" customHeight="false" outlineLevel="0" collapsed="false">
      <c r="A150" s="255" t="n">
        <v>1.43</v>
      </c>
      <c r="B150" s="255" t="n">
        <v>177.205</v>
      </c>
      <c r="C150" s="255" t="n">
        <v>175.43</v>
      </c>
      <c r="D150" s="255" t="n">
        <v>178.985</v>
      </c>
      <c r="E150" s="255" t="n">
        <v>11.25</v>
      </c>
      <c r="F150" s="256" t="n">
        <f aca="false">B150/$B$264</f>
        <v>0.522281823808541</v>
      </c>
    </row>
    <row r="151" customFormat="false" ht="12.75" hidden="false" customHeight="false" outlineLevel="0" collapsed="false">
      <c r="A151" s="255" t="n">
        <v>1.44</v>
      </c>
      <c r="B151" s="255" t="n">
        <v>178.74</v>
      </c>
      <c r="C151" s="255" t="n">
        <v>176.97</v>
      </c>
      <c r="D151" s="255" t="n">
        <v>180.52</v>
      </c>
      <c r="E151" s="255" t="n">
        <v>11.24</v>
      </c>
      <c r="F151" s="256" t="n">
        <f aca="false">B151/$B$264</f>
        <v>0.526805977187657</v>
      </c>
    </row>
    <row r="152" customFormat="false" ht="12.75" hidden="false" customHeight="false" outlineLevel="0" collapsed="false">
      <c r="A152" s="255" t="n">
        <v>1.45</v>
      </c>
      <c r="B152" s="255" t="n">
        <v>180.28</v>
      </c>
      <c r="C152" s="255" t="n">
        <v>178.505</v>
      </c>
      <c r="D152" s="255" t="n">
        <v>182.055</v>
      </c>
      <c r="E152" s="255" t="n">
        <v>11.23</v>
      </c>
      <c r="F152" s="256" t="n">
        <f aca="false">B152/$B$264</f>
        <v>0.53134486722273</v>
      </c>
    </row>
    <row r="153" customFormat="false" ht="12.75" hidden="false" customHeight="false" outlineLevel="0" collapsed="false">
      <c r="A153" s="255" t="n">
        <v>1.46</v>
      </c>
      <c r="B153" s="255" t="n">
        <v>181.82</v>
      </c>
      <c r="C153" s="255" t="n">
        <v>180.04</v>
      </c>
      <c r="D153" s="255" t="n">
        <v>183.59</v>
      </c>
      <c r="E153" s="255" t="n">
        <v>11.22</v>
      </c>
      <c r="F153" s="256" t="n">
        <f aca="false">B153/$B$264</f>
        <v>0.535883757257803</v>
      </c>
    </row>
    <row r="154" customFormat="false" ht="12.75" hidden="false" customHeight="false" outlineLevel="0" collapsed="false">
      <c r="A154" s="255" t="n">
        <v>1.47</v>
      </c>
      <c r="B154" s="255" t="n">
        <v>183.355</v>
      </c>
      <c r="C154" s="255" t="n">
        <v>181.575</v>
      </c>
      <c r="D154" s="255" t="n">
        <v>185.125</v>
      </c>
      <c r="E154" s="255" t="n">
        <v>11.21</v>
      </c>
      <c r="F154" s="256" t="n">
        <f aca="false">B154/$B$264</f>
        <v>0.540407910636918</v>
      </c>
    </row>
    <row r="155" customFormat="false" ht="12.75" hidden="false" customHeight="false" outlineLevel="0" collapsed="false">
      <c r="A155" s="255" t="n">
        <v>1.48</v>
      </c>
      <c r="B155" s="255" t="n">
        <v>184.89</v>
      </c>
      <c r="C155" s="255" t="n">
        <v>183.11</v>
      </c>
      <c r="D155" s="255" t="n">
        <v>186.66</v>
      </c>
      <c r="E155" s="255" t="n">
        <v>11.2</v>
      </c>
      <c r="F155" s="256" t="n">
        <f aca="false">B155/$B$264</f>
        <v>0.544932064016033</v>
      </c>
    </row>
    <row r="156" customFormat="false" ht="12.75" hidden="false" customHeight="false" outlineLevel="0" collapsed="false">
      <c r="A156" s="255" t="n">
        <v>1.49</v>
      </c>
      <c r="B156" s="255" t="n">
        <v>186.425</v>
      </c>
      <c r="C156" s="255" t="n">
        <v>184.645</v>
      </c>
      <c r="D156" s="255" t="n">
        <v>188.2</v>
      </c>
      <c r="E156" s="255" t="n">
        <v>11.19</v>
      </c>
      <c r="F156" s="256" t="n">
        <f aca="false">B156/$B$264</f>
        <v>0.549456217395149</v>
      </c>
    </row>
    <row r="157" customFormat="false" ht="12.75" hidden="false" customHeight="false" outlineLevel="0" collapsed="false">
      <c r="A157" s="255" t="n">
        <v>1.5</v>
      </c>
      <c r="B157" s="255" t="n">
        <v>187.96</v>
      </c>
      <c r="C157" s="255" t="n">
        <v>186.18</v>
      </c>
      <c r="D157" s="255" t="n">
        <v>189.74</v>
      </c>
      <c r="E157" s="255" t="n">
        <v>11.18</v>
      </c>
      <c r="F157" s="256" t="n">
        <f aca="false">B157/$B$264</f>
        <v>0.553980370774264</v>
      </c>
    </row>
    <row r="158" customFormat="false" ht="12.75" hidden="false" customHeight="false" outlineLevel="0" collapsed="false">
      <c r="A158" s="255" t="n">
        <v>1.51</v>
      </c>
      <c r="B158" s="255" t="n">
        <v>189.495</v>
      </c>
      <c r="C158" s="255" t="n">
        <v>187.72</v>
      </c>
      <c r="D158" s="255" t="n">
        <v>191.275</v>
      </c>
      <c r="E158" s="255" t="n">
        <v>11.17</v>
      </c>
      <c r="F158" s="256" t="n">
        <f aca="false">B158/$B$264</f>
        <v>0.558504524153379</v>
      </c>
    </row>
    <row r="159" customFormat="false" ht="12.75" hidden="false" customHeight="false" outlineLevel="0" collapsed="false">
      <c r="A159" s="255" t="n">
        <v>1.52</v>
      </c>
      <c r="B159" s="255" t="n">
        <v>191.03</v>
      </c>
      <c r="C159" s="255" t="n">
        <v>189.26</v>
      </c>
      <c r="D159" s="255" t="n">
        <v>192.81</v>
      </c>
      <c r="E159" s="255" t="n">
        <v>11.16</v>
      </c>
      <c r="F159" s="256" t="n">
        <f aca="false">B159/$B$264</f>
        <v>0.563028677532494</v>
      </c>
    </row>
    <row r="160" customFormat="false" ht="12.75" hidden="false" customHeight="false" outlineLevel="0" collapsed="false">
      <c r="A160" s="255" t="n">
        <v>1.53</v>
      </c>
      <c r="B160" s="255" t="n">
        <v>192.57</v>
      </c>
      <c r="C160" s="255" t="n">
        <v>190.795</v>
      </c>
      <c r="D160" s="255" t="n">
        <v>194.345</v>
      </c>
      <c r="E160" s="255" t="n">
        <v>11.15</v>
      </c>
      <c r="F160" s="256" t="n">
        <f aca="false">B160/$B$264</f>
        <v>0.567567567567568</v>
      </c>
    </row>
    <row r="161" customFormat="false" ht="12.75" hidden="false" customHeight="false" outlineLevel="0" collapsed="false">
      <c r="A161" s="255" t="n">
        <v>1.54</v>
      </c>
      <c r="B161" s="255" t="n">
        <v>194.11</v>
      </c>
      <c r="C161" s="255" t="n">
        <v>192.33</v>
      </c>
      <c r="D161" s="255" t="n">
        <v>195.88</v>
      </c>
      <c r="E161" s="255" t="n">
        <v>11.14</v>
      </c>
      <c r="F161" s="256" t="n">
        <f aca="false">B161/$B$264</f>
        <v>0.572106457602641</v>
      </c>
    </row>
    <row r="162" customFormat="false" ht="12.75" hidden="false" customHeight="false" outlineLevel="0" collapsed="false">
      <c r="A162" s="255" t="n">
        <v>1.55</v>
      </c>
      <c r="B162" s="255" t="n">
        <v>195.645</v>
      </c>
      <c r="C162" s="255" t="n">
        <v>193.865</v>
      </c>
      <c r="D162" s="255" t="n">
        <v>197.415</v>
      </c>
      <c r="E162" s="255" t="n">
        <v>11.13</v>
      </c>
      <c r="F162" s="256" t="n">
        <f aca="false">B162/$B$264</f>
        <v>0.576630610981756</v>
      </c>
    </row>
    <row r="163" customFormat="false" ht="12.75" hidden="false" customHeight="false" outlineLevel="0" collapsed="false">
      <c r="A163" s="255" t="n">
        <v>1.56</v>
      </c>
      <c r="B163" s="255" t="n">
        <v>197.18</v>
      </c>
      <c r="C163" s="255" t="n">
        <v>195.4</v>
      </c>
      <c r="D163" s="255" t="n">
        <v>198.95</v>
      </c>
      <c r="E163" s="255" t="n">
        <v>11.12</v>
      </c>
      <c r="F163" s="256" t="n">
        <f aca="false">B163/$B$264</f>
        <v>0.581154764360871</v>
      </c>
    </row>
    <row r="164" customFormat="false" ht="12.75" hidden="false" customHeight="false" outlineLevel="0" collapsed="false">
      <c r="A164" s="255" t="n">
        <v>1.57</v>
      </c>
      <c r="B164" s="255" t="n">
        <v>198.715</v>
      </c>
      <c r="C164" s="255" t="n">
        <v>196.94</v>
      </c>
      <c r="D164" s="255" t="n">
        <v>200.49</v>
      </c>
      <c r="E164" s="255" t="n">
        <v>11.11</v>
      </c>
      <c r="F164" s="256" t="n">
        <f aca="false">B164/$B$264</f>
        <v>0.585678917739986</v>
      </c>
    </row>
    <row r="165" customFormat="false" ht="12.75" hidden="false" customHeight="false" outlineLevel="0" collapsed="false">
      <c r="A165" s="255" t="n">
        <v>1.58</v>
      </c>
      <c r="B165" s="255" t="n">
        <v>200.25</v>
      </c>
      <c r="C165" s="255" t="n">
        <v>198.48</v>
      </c>
      <c r="D165" s="255" t="n">
        <v>202.03</v>
      </c>
      <c r="E165" s="255" t="n">
        <v>11.1</v>
      </c>
      <c r="F165" s="256" t="n">
        <f aca="false">B165/$B$264</f>
        <v>0.590203071119102</v>
      </c>
    </row>
    <row r="166" customFormat="false" ht="12.75" hidden="false" customHeight="false" outlineLevel="0" collapsed="false">
      <c r="A166" s="255" t="n">
        <v>1.59</v>
      </c>
      <c r="B166" s="255" t="n">
        <v>201.785</v>
      </c>
      <c r="C166" s="255" t="n">
        <v>200.015</v>
      </c>
      <c r="D166" s="255" t="n">
        <v>203.565</v>
      </c>
      <c r="E166" s="255" t="n">
        <v>11.09</v>
      </c>
      <c r="F166" s="256" t="n">
        <f aca="false">B166/$B$264</f>
        <v>0.594727224498217</v>
      </c>
    </row>
    <row r="167" customFormat="false" ht="12.75" hidden="false" customHeight="false" outlineLevel="0" collapsed="false">
      <c r="A167" s="255" t="n">
        <v>1.6</v>
      </c>
      <c r="B167" s="255" t="n">
        <v>203.32</v>
      </c>
      <c r="C167" s="255" t="n">
        <v>201.55</v>
      </c>
      <c r="D167" s="255" t="n">
        <v>205.1</v>
      </c>
      <c r="E167" s="255" t="n">
        <v>11.08</v>
      </c>
      <c r="F167" s="256" t="n">
        <f aca="false">B167/$B$264</f>
        <v>0.599251377877332</v>
      </c>
    </row>
    <row r="168" customFormat="false" ht="12.75" hidden="false" customHeight="false" outlineLevel="0" collapsed="false">
      <c r="A168" s="255" t="n">
        <v>1.61</v>
      </c>
      <c r="B168" s="255" t="n">
        <v>204.86</v>
      </c>
      <c r="C168" s="255" t="n">
        <v>203.085</v>
      </c>
      <c r="D168" s="255" t="n">
        <v>206.635</v>
      </c>
      <c r="E168" s="255" t="n">
        <v>11.07</v>
      </c>
      <c r="F168" s="256" t="n">
        <f aca="false">B168/$B$264</f>
        <v>0.603790267912405</v>
      </c>
    </row>
    <row r="169" customFormat="false" ht="12.75" hidden="false" customHeight="false" outlineLevel="0" collapsed="false">
      <c r="A169" s="255" t="n">
        <v>1.62</v>
      </c>
      <c r="B169" s="255" t="n">
        <v>206.4</v>
      </c>
      <c r="C169" s="255" t="n">
        <v>204.62</v>
      </c>
      <c r="D169" s="255" t="n">
        <v>208.17</v>
      </c>
      <c r="E169" s="255" t="n">
        <v>11.06</v>
      </c>
      <c r="F169" s="256" t="n">
        <f aca="false">B169/$B$264</f>
        <v>0.608329157947479</v>
      </c>
    </row>
    <row r="170" customFormat="false" ht="12.75" hidden="false" customHeight="false" outlineLevel="0" collapsed="false">
      <c r="A170" s="255" t="n">
        <v>1.63</v>
      </c>
      <c r="B170" s="255" t="n">
        <v>207.935</v>
      </c>
      <c r="C170" s="255" t="n">
        <v>206.155</v>
      </c>
      <c r="D170" s="255" t="n">
        <v>209.705</v>
      </c>
      <c r="E170" s="255" t="n">
        <v>11.05</v>
      </c>
      <c r="F170" s="256" t="n">
        <f aca="false">B170/$B$264</f>
        <v>0.612853311326594</v>
      </c>
    </row>
    <row r="171" customFormat="false" ht="12.75" hidden="false" customHeight="false" outlineLevel="0" collapsed="false">
      <c r="A171" s="255" t="n">
        <v>1.64</v>
      </c>
      <c r="B171" s="255" t="n">
        <v>209.47</v>
      </c>
      <c r="C171" s="255" t="n">
        <v>207.69</v>
      </c>
      <c r="D171" s="255" t="n">
        <v>211.24</v>
      </c>
      <c r="E171" s="255" t="n">
        <v>11.04</v>
      </c>
      <c r="F171" s="256" t="n">
        <f aca="false">B171/$B$264</f>
        <v>0.617377464705709</v>
      </c>
    </row>
    <row r="172" customFormat="false" ht="12.75" hidden="false" customHeight="false" outlineLevel="0" collapsed="false">
      <c r="A172" s="255" t="n">
        <v>1.65</v>
      </c>
      <c r="B172" s="255" t="n">
        <v>211.005</v>
      </c>
      <c r="C172" s="255" t="n">
        <v>209.23</v>
      </c>
      <c r="D172" s="255" t="n">
        <v>212.78</v>
      </c>
      <c r="E172" s="255" t="n">
        <v>11.03</v>
      </c>
      <c r="F172" s="256" t="n">
        <f aca="false">B172/$B$264</f>
        <v>0.621901618084824</v>
      </c>
    </row>
    <row r="173" customFormat="false" ht="12.75" hidden="false" customHeight="false" outlineLevel="0" collapsed="false">
      <c r="A173" s="255" t="n">
        <v>1.66</v>
      </c>
      <c r="B173" s="255" t="n">
        <v>212.54</v>
      </c>
      <c r="C173" s="255" t="n">
        <v>210.77</v>
      </c>
      <c r="D173" s="255" t="n">
        <v>214.32</v>
      </c>
      <c r="E173" s="255" t="n">
        <v>11.02</v>
      </c>
      <c r="F173" s="256" t="n">
        <f aca="false">B173/$B$264</f>
        <v>0.626425771463939</v>
      </c>
    </row>
    <row r="174" customFormat="false" ht="12.75" hidden="false" customHeight="false" outlineLevel="0" collapsed="false">
      <c r="A174" s="255" t="n">
        <v>1.67</v>
      </c>
      <c r="B174" s="255" t="n">
        <v>214.075</v>
      </c>
      <c r="C174" s="255" t="n">
        <v>212.305</v>
      </c>
      <c r="D174" s="255" t="n">
        <v>215.855</v>
      </c>
      <c r="E174" s="255" t="n">
        <v>11.01</v>
      </c>
      <c r="F174" s="256" t="n">
        <f aca="false">B174/$B$264</f>
        <v>0.630949924843055</v>
      </c>
    </row>
    <row r="175" customFormat="false" ht="12.75" hidden="false" customHeight="false" outlineLevel="0" collapsed="false">
      <c r="A175" s="255" t="n">
        <v>1.68</v>
      </c>
      <c r="B175" s="255" t="n">
        <v>215.61</v>
      </c>
      <c r="C175" s="255" t="n">
        <v>213.84</v>
      </c>
      <c r="D175" s="255" t="n">
        <v>217.39</v>
      </c>
      <c r="E175" s="255" t="n">
        <v>11</v>
      </c>
      <c r="F175" s="256" t="n">
        <f aca="false">B175/$B$264</f>
        <v>0.63547407822217</v>
      </c>
    </row>
    <row r="176" customFormat="false" ht="12.75" hidden="false" customHeight="false" outlineLevel="0" collapsed="false">
      <c r="A176" s="260" t="str">
        <f aca="false">$A$4</f>
        <v>Sounding(m)</v>
      </c>
      <c r="B176" s="260" t="str">
        <f aca="false">$B$4</f>
        <v>even keel</v>
      </c>
      <c r="C176" s="260" t="str">
        <f aca="false">$C$4</f>
        <v>-0.5 bow</v>
      </c>
      <c r="D176" s="260" t="str">
        <f aca="false">$D$4</f>
        <v>0.5 stern</v>
      </c>
      <c r="E176" s="260" t="str">
        <f aca="false">$E$4</f>
        <v>Ullage</v>
      </c>
      <c r="F176" s="262" t="str">
        <f aca="false">$F$4</f>
        <v>% fill</v>
      </c>
    </row>
    <row r="177" customFormat="false" ht="12.75" hidden="false" customHeight="false" outlineLevel="0" collapsed="false">
      <c r="A177" s="255" t="n">
        <v>1.69</v>
      </c>
      <c r="B177" s="255" t="n">
        <v>217.15</v>
      </c>
      <c r="C177" s="255" t="n">
        <v>215.375</v>
      </c>
      <c r="D177" s="255" t="n">
        <v>218.925</v>
      </c>
      <c r="E177" s="255" t="n">
        <v>10.99</v>
      </c>
      <c r="F177" s="256" t="n">
        <f aca="false">B177/$B$264</f>
        <v>0.640012968257243</v>
      </c>
    </row>
    <row r="178" customFormat="false" ht="12.75" hidden="false" customHeight="false" outlineLevel="0" collapsed="false">
      <c r="A178" s="255" t="n">
        <v>1.7</v>
      </c>
      <c r="B178" s="255" t="n">
        <v>218.69</v>
      </c>
      <c r="C178" s="255" t="n">
        <v>216.91</v>
      </c>
      <c r="D178" s="255" t="n">
        <v>220.46</v>
      </c>
      <c r="E178" s="255" t="n">
        <v>10.98</v>
      </c>
      <c r="F178" s="256" t="n">
        <f aca="false">B178/$B$264</f>
        <v>0.644551858292316</v>
      </c>
    </row>
    <row r="179" customFormat="false" ht="12.75" hidden="false" customHeight="false" outlineLevel="0" collapsed="false">
      <c r="A179" s="255" t="n">
        <v>1.71</v>
      </c>
      <c r="B179" s="255" t="n">
        <v>220.225</v>
      </c>
      <c r="C179" s="255" t="n">
        <v>218.445</v>
      </c>
      <c r="D179" s="255" t="n">
        <v>222</v>
      </c>
      <c r="E179" s="255" t="n">
        <v>10.97</v>
      </c>
      <c r="F179" s="256" t="n">
        <f aca="false">B179/$B$264</f>
        <v>0.649076011671431</v>
      </c>
    </row>
    <row r="180" customFormat="false" ht="12.75" hidden="false" customHeight="false" outlineLevel="0" collapsed="false">
      <c r="A180" s="255" t="n">
        <v>1.72</v>
      </c>
      <c r="B180" s="255" t="n">
        <v>221.76</v>
      </c>
      <c r="C180" s="255" t="n">
        <v>219.98</v>
      </c>
      <c r="D180" s="255" t="n">
        <v>223.54</v>
      </c>
      <c r="E180" s="255" t="n">
        <v>10.96</v>
      </c>
      <c r="F180" s="256" t="n">
        <f aca="false">B180/$B$264</f>
        <v>0.653600165050547</v>
      </c>
    </row>
    <row r="181" customFormat="false" ht="12.75" hidden="false" customHeight="false" outlineLevel="0" collapsed="false">
      <c r="A181" s="255" t="n">
        <v>1.73</v>
      </c>
      <c r="B181" s="255" t="n">
        <v>223.295</v>
      </c>
      <c r="C181" s="255" t="n">
        <v>221.52</v>
      </c>
      <c r="D181" s="255" t="n">
        <v>225.075</v>
      </c>
      <c r="E181" s="255" t="n">
        <v>10.95</v>
      </c>
      <c r="F181" s="256" t="n">
        <f aca="false">B181/$B$264</f>
        <v>0.658124318429662</v>
      </c>
    </row>
    <row r="182" customFormat="false" ht="12.75" hidden="false" customHeight="false" outlineLevel="0" collapsed="false">
      <c r="A182" s="255" t="n">
        <v>1.74</v>
      </c>
      <c r="B182" s="255" t="n">
        <v>224.83</v>
      </c>
      <c r="C182" s="255" t="n">
        <v>223.06</v>
      </c>
      <c r="D182" s="255" t="n">
        <v>226.61</v>
      </c>
      <c r="E182" s="255" t="n">
        <v>10.94</v>
      </c>
      <c r="F182" s="256" t="n">
        <f aca="false">B182/$B$264</f>
        <v>0.662648471808777</v>
      </c>
    </row>
    <row r="183" customFormat="false" ht="12.75" hidden="false" customHeight="false" outlineLevel="0" collapsed="false">
      <c r="A183" s="255" t="n">
        <v>1.75</v>
      </c>
      <c r="B183" s="255" t="n">
        <v>226.365</v>
      </c>
      <c r="C183" s="255" t="n">
        <v>224.595</v>
      </c>
      <c r="D183" s="255" t="n">
        <v>228.145</v>
      </c>
      <c r="E183" s="255" t="n">
        <v>10.93</v>
      </c>
      <c r="F183" s="256" t="n">
        <f aca="false">B183/$B$264</f>
        <v>0.667172625187892</v>
      </c>
    </row>
    <row r="184" customFormat="false" ht="12.75" hidden="false" customHeight="false" outlineLevel="0" collapsed="false">
      <c r="A184" s="255" t="n">
        <v>1.76</v>
      </c>
      <c r="B184" s="255" t="n">
        <v>227.9</v>
      </c>
      <c r="C184" s="255" t="n">
        <v>226.13</v>
      </c>
      <c r="D184" s="255" t="n">
        <v>229.68</v>
      </c>
      <c r="E184" s="255" t="n">
        <v>10.92</v>
      </c>
      <c r="F184" s="256" t="n">
        <f aca="false">B184/$B$264</f>
        <v>0.671696778567008</v>
      </c>
    </row>
    <row r="185" customFormat="false" ht="12.75" hidden="false" customHeight="false" outlineLevel="0" collapsed="false">
      <c r="A185" s="255" t="n">
        <v>1.77</v>
      </c>
      <c r="B185" s="255" t="n">
        <v>229.44</v>
      </c>
      <c r="C185" s="255" t="n">
        <v>227.665</v>
      </c>
      <c r="D185" s="255" t="n">
        <v>231.215</v>
      </c>
      <c r="E185" s="255" t="n">
        <v>10.91</v>
      </c>
      <c r="F185" s="256" t="n">
        <f aca="false">B185/$B$264</f>
        <v>0.676235668602081</v>
      </c>
    </row>
    <row r="186" customFormat="false" ht="12.75" hidden="false" customHeight="false" outlineLevel="0" collapsed="false">
      <c r="A186" s="255" t="n">
        <v>1.78</v>
      </c>
      <c r="B186" s="255" t="n">
        <v>230.98</v>
      </c>
      <c r="C186" s="255" t="n">
        <v>229.2</v>
      </c>
      <c r="D186" s="255" t="n">
        <v>232.75</v>
      </c>
      <c r="E186" s="255" t="n">
        <v>10.9</v>
      </c>
      <c r="F186" s="256" t="n">
        <f aca="false">B186/$B$264</f>
        <v>0.680774558637154</v>
      </c>
    </row>
    <row r="187" customFormat="false" ht="12.75" hidden="false" customHeight="false" outlineLevel="0" collapsed="false">
      <c r="A187" s="255" t="n">
        <v>1.79</v>
      </c>
      <c r="B187" s="255" t="n">
        <v>232.515</v>
      </c>
      <c r="C187" s="255" t="n">
        <v>230.735</v>
      </c>
      <c r="D187" s="255" t="n">
        <v>234.29</v>
      </c>
      <c r="E187" s="255" t="n">
        <v>10.89</v>
      </c>
      <c r="F187" s="256" t="n">
        <f aca="false">B187/$B$264</f>
        <v>0.685298712016269</v>
      </c>
    </row>
    <row r="188" customFormat="false" ht="12.75" hidden="false" customHeight="false" outlineLevel="0" collapsed="false">
      <c r="A188" s="255" t="n">
        <v>1.8</v>
      </c>
      <c r="B188" s="255" t="n">
        <v>234.05</v>
      </c>
      <c r="C188" s="255" t="n">
        <v>232.27</v>
      </c>
      <c r="D188" s="255" t="n">
        <v>235.83</v>
      </c>
      <c r="E188" s="255" t="n">
        <v>10.88</v>
      </c>
      <c r="F188" s="256" t="n">
        <f aca="false">B188/$B$264</f>
        <v>0.689822865395384</v>
      </c>
    </row>
    <row r="189" customFormat="false" ht="12.75" hidden="false" customHeight="false" outlineLevel="0" collapsed="false">
      <c r="A189" s="255" t="n">
        <v>1.81</v>
      </c>
      <c r="B189" s="255" t="n">
        <v>235.585</v>
      </c>
      <c r="C189" s="255" t="n">
        <v>233.81</v>
      </c>
      <c r="D189" s="255" t="n">
        <v>237.365</v>
      </c>
      <c r="E189" s="255" t="n">
        <v>10.87</v>
      </c>
      <c r="F189" s="256" t="n">
        <f aca="false">B189/$B$264</f>
        <v>0.6943470187745</v>
      </c>
    </row>
    <row r="190" customFormat="false" ht="12.75" hidden="false" customHeight="false" outlineLevel="0" collapsed="false">
      <c r="A190" s="255" t="n">
        <v>1.82</v>
      </c>
      <c r="B190" s="255" t="n">
        <v>237.12</v>
      </c>
      <c r="C190" s="255" t="n">
        <v>235.35</v>
      </c>
      <c r="D190" s="255" t="n">
        <v>238.9</v>
      </c>
      <c r="E190" s="255" t="n">
        <v>10.86</v>
      </c>
      <c r="F190" s="256" t="n">
        <f aca="false">B190/$B$264</f>
        <v>0.698871172153615</v>
      </c>
    </row>
    <row r="191" customFormat="false" ht="12.75" hidden="false" customHeight="false" outlineLevel="0" collapsed="false">
      <c r="A191" s="255" t="n">
        <v>1.83</v>
      </c>
      <c r="B191" s="255" t="n">
        <v>238.66</v>
      </c>
      <c r="C191" s="255" t="n">
        <v>236.885</v>
      </c>
      <c r="D191" s="255" t="n">
        <v>240.435</v>
      </c>
      <c r="E191" s="255" t="n">
        <v>10.85</v>
      </c>
      <c r="F191" s="256" t="n">
        <f aca="false">B191/$B$264</f>
        <v>0.703410062188688</v>
      </c>
    </row>
    <row r="192" customFormat="false" ht="12.75" hidden="false" customHeight="false" outlineLevel="0" collapsed="false">
      <c r="A192" s="255" t="n">
        <v>1.84</v>
      </c>
      <c r="B192" s="255" t="n">
        <v>240.2</v>
      </c>
      <c r="C192" s="255" t="n">
        <v>238.42</v>
      </c>
      <c r="D192" s="255" t="n">
        <v>241.97</v>
      </c>
      <c r="E192" s="255" t="n">
        <v>10.84</v>
      </c>
      <c r="F192" s="256" t="n">
        <f aca="false">B192/$B$264</f>
        <v>0.707948952223761</v>
      </c>
    </row>
    <row r="193" customFormat="false" ht="12.75" hidden="false" customHeight="false" outlineLevel="0" collapsed="false">
      <c r="A193" s="255" t="n">
        <v>1.85</v>
      </c>
      <c r="B193" s="255" t="n">
        <v>241.735</v>
      </c>
      <c r="C193" s="255" t="n">
        <v>239.955</v>
      </c>
      <c r="D193" s="255" t="n">
        <v>243.505</v>
      </c>
      <c r="E193" s="255" t="n">
        <v>10.83</v>
      </c>
      <c r="F193" s="256" t="n">
        <f aca="false">B193/$B$264</f>
        <v>0.712473105602877</v>
      </c>
    </row>
    <row r="194" customFormat="false" ht="12.75" hidden="false" customHeight="false" outlineLevel="0" collapsed="false">
      <c r="A194" s="255" t="n">
        <v>1.86</v>
      </c>
      <c r="B194" s="255" t="n">
        <v>243.27</v>
      </c>
      <c r="C194" s="255" t="n">
        <v>241.49</v>
      </c>
      <c r="D194" s="255" t="n">
        <v>245.04</v>
      </c>
      <c r="E194" s="255" t="n">
        <v>10.82</v>
      </c>
      <c r="F194" s="256" t="n">
        <f aca="false">B194/$B$264</f>
        <v>0.716997258981992</v>
      </c>
    </row>
    <row r="195" customFormat="false" ht="12.75" hidden="false" customHeight="false" outlineLevel="0" collapsed="false">
      <c r="A195" s="255" t="n">
        <v>1.87</v>
      </c>
      <c r="B195" s="255" t="n">
        <v>244.805</v>
      </c>
      <c r="C195" s="255" t="n">
        <v>243.03</v>
      </c>
      <c r="D195" s="255" t="n">
        <v>246.58</v>
      </c>
      <c r="E195" s="255" t="n">
        <v>10.81</v>
      </c>
      <c r="F195" s="256" t="n">
        <f aca="false">B195/$B$264</f>
        <v>0.721521412361107</v>
      </c>
    </row>
    <row r="196" customFormat="false" ht="12.75" hidden="false" customHeight="false" outlineLevel="0" collapsed="false">
      <c r="A196" s="255" t="n">
        <v>1.88</v>
      </c>
      <c r="B196" s="255" t="n">
        <v>246.34</v>
      </c>
      <c r="C196" s="255" t="n">
        <v>244.57</v>
      </c>
      <c r="D196" s="255" t="n">
        <v>248.12</v>
      </c>
      <c r="E196" s="255" t="n">
        <v>10.8</v>
      </c>
      <c r="F196" s="256" t="n">
        <f aca="false">B196/$B$264</f>
        <v>0.726045565740222</v>
      </c>
    </row>
    <row r="197" customFormat="false" ht="12.75" hidden="false" customHeight="false" outlineLevel="0" collapsed="false">
      <c r="A197" s="255" t="n">
        <v>1.89</v>
      </c>
      <c r="B197" s="255" t="n">
        <v>247.875</v>
      </c>
      <c r="C197" s="255" t="n">
        <v>246.105</v>
      </c>
      <c r="D197" s="255" t="n">
        <v>249.655</v>
      </c>
      <c r="E197" s="255" t="n">
        <v>10.79</v>
      </c>
      <c r="F197" s="256" t="n">
        <f aca="false">B197/$B$264</f>
        <v>0.730569719119337</v>
      </c>
    </row>
    <row r="198" customFormat="false" ht="12.75" hidden="false" customHeight="false" outlineLevel="0" collapsed="false">
      <c r="A198" s="255" t="n">
        <v>1.9</v>
      </c>
      <c r="B198" s="255" t="n">
        <v>249.41</v>
      </c>
      <c r="C198" s="255" t="n">
        <v>247.64</v>
      </c>
      <c r="D198" s="255" t="n">
        <v>251.19</v>
      </c>
      <c r="E198" s="255" t="n">
        <v>10.78</v>
      </c>
      <c r="F198" s="256" t="n">
        <f aca="false">B198/$B$264</f>
        <v>0.735093872498453</v>
      </c>
    </row>
    <row r="199" customFormat="false" ht="12.75" hidden="false" customHeight="false" outlineLevel="0" collapsed="false">
      <c r="A199" s="255" t="n">
        <v>1.91</v>
      </c>
      <c r="B199" s="255" t="n">
        <v>250.95</v>
      </c>
      <c r="C199" s="255" t="n">
        <v>249.175</v>
      </c>
      <c r="D199" s="255" t="n">
        <v>252.725</v>
      </c>
      <c r="E199" s="255" t="n">
        <v>10.77</v>
      </c>
      <c r="F199" s="256" t="n">
        <f aca="false">B199/$B$264</f>
        <v>0.739632762533526</v>
      </c>
    </row>
    <row r="200" customFormat="false" ht="12.75" hidden="false" customHeight="false" outlineLevel="0" collapsed="false">
      <c r="A200" s="255" t="n">
        <v>1.92</v>
      </c>
      <c r="B200" s="255" t="n">
        <v>252.49</v>
      </c>
      <c r="C200" s="255" t="n">
        <v>250.71</v>
      </c>
      <c r="D200" s="255" t="n">
        <v>254.26</v>
      </c>
      <c r="E200" s="255" t="n">
        <v>10.76</v>
      </c>
      <c r="F200" s="256" t="n">
        <f aca="false">B200/$B$264</f>
        <v>0.744171652568599</v>
      </c>
    </row>
    <row r="201" customFormat="false" ht="12.75" hidden="false" customHeight="false" outlineLevel="0" collapsed="false">
      <c r="A201" s="255" t="n">
        <v>1.93</v>
      </c>
      <c r="B201" s="255" t="n">
        <v>254.025</v>
      </c>
      <c r="C201" s="255" t="n">
        <v>252.245</v>
      </c>
      <c r="D201" s="255" t="n">
        <v>255.795</v>
      </c>
      <c r="E201" s="255" t="n">
        <v>10.75</v>
      </c>
      <c r="F201" s="256" t="n">
        <f aca="false">B201/$B$264</f>
        <v>0.748695805947714</v>
      </c>
    </row>
    <row r="202" customFormat="false" ht="12.75" hidden="false" customHeight="false" outlineLevel="0" collapsed="false">
      <c r="A202" s="255" t="n">
        <v>1.94</v>
      </c>
      <c r="B202" s="255" t="n">
        <v>255.56</v>
      </c>
      <c r="C202" s="255" t="n">
        <v>253.78</v>
      </c>
      <c r="D202" s="255" t="n">
        <v>257.33</v>
      </c>
      <c r="E202" s="255" t="n">
        <v>10.74</v>
      </c>
      <c r="F202" s="256" t="n">
        <f aca="false">B202/$B$264</f>
        <v>0.753219959326829</v>
      </c>
    </row>
    <row r="203" customFormat="false" ht="12.75" hidden="false" customHeight="false" outlineLevel="0" collapsed="false">
      <c r="A203" s="255" t="n">
        <v>1.95</v>
      </c>
      <c r="B203" s="255" t="n">
        <v>257.095</v>
      </c>
      <c r="C203" s="255" t="n">
        <v>255.32</v>
      </c>
      <c r="D203" s="255" t="n">
        <v>258.87</v>
      </c>
      <c r="E203" s="255" t="n">
        <v>10.73</v>
      </c>
      <c r="F203" s="256" t="n">
        <f aca="false">B203/$B$264</f>
        <v>0.757744112705945</v>
      </c>
    </row>
    <row r="204" customFormat="false" ht="12.75" hidden="false" customHeight="false" outlineLevel="0" collapsed="false">
      <c r="A204" s="255" t="n">
        <v>1.96</v>
      </c>
      <c r="B204" s="255" t="n">
        <v>258.63</v>
      </c>
      <c r="C204" s="255" t="n">
        <v>256.86</v>
      </c>
      <c r="D204" s="255" t="n">
        <v>260.41</v>
      </c>
      <c r="E204" s="255" t="n">
        <v>10.72</v>
      </c>
      <c r="F204" s="256" t="n">
        <f aca="false">B204/$B$264</f>
        <v>0.76226826608506</v>
      </c>
    </row>
    <row r="205" customFormat="false" ht="12.75" hidden="false" customHeight="false" outlineLevel="0" collapsed="false">
      <c r="A205" s="255" t="n">
        <v>1.97</v>
      </c>
      <c r="B205" s="255" t="n">
        <v>260.165</v>
      </c>
      <c r="C205" s="255" t="n">
        <v>258.395</v>
      </c>
      <c r="D205" s="255" t="n">
        <v>261.945</v>
      </c>
      <c r="E205" s="255" t="n">
        <v>10.71</v>
      </c>
      <c r="F205" s="256" t="n">
        <f aca="false">B205/$B$264</f>
        <v>0.766792419464175</v>
      </c>
    </row>
    <row r="206" customFormat="false" ht="12.75" hidden="false" customHeight="false" outlineLevel="0" collapsed="false">
      <c r="A206" s="255" t="n">
        <v>1.98</v>
      </c>
      <c r="B206" s="255" t="n">
        <v>261.7</v>
      </c>
      <c r="C206" s="255" t="n">
        <v>259.93</v>
      </c>
      <c r="D206" s="255" t="n">
        <v>263.48</v>
      </c>
      <c r="E206" s="255" t="n">
        <v>10.7</v>
      </c>
      <c r="F206" s="256" t="n">
        <f aca="false">B206/$B$264</f>
        <v>0.77131657284329</v>
      </c>
    </row>
    <row r="207" customFormat="false" ht="12.75" hidden="false" customHeight="false" outlineLevel="0" collapsed="false">
      <c r="A207" s="255" t="n">
        <v>1.99</v>
      </c>
      <c r="B207" s="255" t="n">
        <v>263.24</v>
      </c>
      <c r="C207" s="255" t="n">
        <v>261.465</v>
      </c>
      <c r="D207" s="255" t="n">
        <v>265.015</v>
      </c>
      <c r="E207" s="255" t="n">
        <v>10.69</v>
      </c>
      <c r="F207" s="256" t="n">
        <f aca="false">B207/$B$264</f>
        <v>0.775855462878364</v>
      </c>
    </row>
    <row r="208" customFormat="false" ht="12.75" hidden="false" customHeight="false" outlineLevel="0" collapsed="false">
      <c r="A208" s="255" t="n">
        <v>2</v>
      </c>
      <c r="B208" s="255" t="n">
        <v>264.78</v>
      </c>
      <c r="C208" s="255" t="n">
        <v>263</v>
      </c>
      <c r="D208" s="255" t="n">
        <v>266.55</v>
      </c>
      <c r="E208" s="255" t="n">
        <v>10.68</v>
      </c>
      <c r="F208" s="256" t="n">
        <f aca="false">B208/$B$264</f>
        <v>0.780394352913437</v>
      </c>
    </row>
    <row r="209" customFormat="false" ht="12.75" hidden="false" customHeight="false" outlineLevel="0" collapsed="false">
      <c r="A209" s="255" t="n">
        <v>2.01</v>
      </c>
      <c r="B209" s="255" t="n">
        <v>266.315</v>
      </c>
      <c r="C209" s="255" t="n">
        <v>264.535</v>
      </c>
      <c r="D209" s="255" t="n">
        <v>268.09</v>
      </c>
      <c r="E209" s="255" t="n">
        <v>10.67</v>
      </c>
      <c r="F209" s="256" t="n">
        <f aca="false">B209/$B$264</f>
        <v>0.784918506292552</v>
      </c>
    </row>
    <row r="210" customFormat="false" ht="12.75" hidden="false" customHeight="false" outlineLevel="0" collapsed="false">
      <c r="A210" s="255" t="n">
        <v>2.02</v>
      </c>
      <c r="B210" s="255" t="n">
        <v>267.85</v>
      </c>
      <c r="C210" s="255" t="n">
        <v>266.07</v>
      </c>
      <c r="D210" s="255" t="n">
        <v>269.63</v>
      </c>
      <c r="E210" s="255" t="n">
        <v>10.66</v>
      </c>
      <c r="F210" s="256" t="n">
        <f aca="false">B210/$B$264</f>
        <v>0.789442659671667</v>
      </c>
    </row>
    <row r="211" customFormat="false" ht="12.75" hidden="false" customHeight="false" outlineLevel="0" collapsed="false">
      <c r="A211" s="255" t="n">
        <v>2.03</v>
      </c>
      <c r="B211" s="255" t="n">
        <v>269.385</v>
      </c>
      <c r="C211" s="255" t="n">
        <v>267.61</v>
      </c>
      <c r="D211" s="255" t="n">
        <v>271.165</v>
      </c>
      <c r="E211" s="255" t="n">
        <v>10.65</v>
      </c>
      <c r="F211" s="256" t="n">
        <f aca="false">B211/$B$264</f>
        <v>0.793966813050782</v>
      </c>
    </row>
    <row r="212" customFormat="false" ht="12.75" hidden="false" customHeight="false" outlineLevel="0" collapsed="false">
      <c r="A212" s="255" t="n">
        <v>2.04</v>
      </c>
      <c r="B212" s="255" t="n">
        <v>270.92</v>
      </c>
      <c r="C212" s="255" t="n">
        <v>269.15</v>
      </c>
      <c r="D212" s="255" t="n">
        <v>272.7</v>
      </c>
      <c r="E212" s="255" t="n">
        <v>10.64</v>
      </c>
      <c r="F212" s="256" t="n">
        <f aca="false">B212/$B$264</f>
        <v>0.798490966429898</v>
      </c>
    </row>
    <row r="213" customFormat="false" ht="12.75" hidden="false" customHeight="false" outlineLevel="0" collapsed="false">
      <c r="A213" s="255" t="n">
        <v>2.05</v>
      </c>
      <c r="B213" s="255" t="n">
        <v>272.455</v>
      </c>
      <c r="C213" s="255" t="n">
        <v>270.685</v>
      </c>
      <c r="D213" s="255" t="n">
        <v>274.235</v>
      </c>
      <c r="E213" s="255" t="n">
        <v>10.63</v>
      </c>
      <c r="F213" s="256" t="n">
        <f aca="false">B213/$B$264</f>
        <v>0.803015119809013</v>
      </c>
    </row>
    <row r="214" customFormat="false" ht="12.75" hidden="false" customHeight="false" outlineLevel="0" collapsed="false">
      <c r="A214" s="255" t="n">
        <v>2.06</v>
      </c>
      <c r="B214" s="255" t="n">
        <v>273.99</v>
      </c>
      <c r="C214" s="255" t="n">
        <v>272.22</v>
      </c>
      <c r="D214" s="255" t="n">
        <v>275.77</v>
      </c>
      <c r="E214" s="255" t="n">
        <v>10.62</v>
      </c>
      <c r="F214" s="256" t="n">
        <f aca="false">B214/$B$264</f>
        <v>0.807539273188128</v>
      </c>
    </row>
    <row r="215" customFormat="false" ht="12.75" hidden="false" customHeight="false" outlineLevel="0" collapsed="false">
      <c r="A215" s="255" t="n">
        <v>2.07</v>
      </c>
      <c r="B215" s="255" t="n">
        <v>275.53</v>
      </c>
      <c r="C215" s="255" t="n">
        <v>273.755</v>
      </c>
      <c r="D215" s="255" t="n">
        <v>277.305</v>
      </c>
      <c r="E215" s="255" t="n">
        <v>10.61</v>
      </c>
      <c r="F215" s="256" t="n">
        <f aca="false">B215/$B$264</f>
        <v>0.812078163223201</v>
      </c>
    </row>
    <row r="216" customFormat="false" ht="12.75" hidden="false" customHeight="false" outlineLevel="0" collapsed="false">
      <c r="A216" s="255" t="n">
        <v>2.08</v>
      </c>
      <c r="B216" s="255" t="n">
        <v>277.07</v>
      </c>
      <c r="C216" s="255" t="n">
        <v>275.29</v>
      </c>
      <c r="D216" s="255" t="n">
        <v>278.84</v>
      </c>
      <c r="E216" s="255" t="n">
        <v>10.6</v>
      </c>
      <c r="F216" s="256" t="n">
        <f aca="false">B216/$B$264</f>
        <v>0.816617053258275</v>
      </c>
    </row>
    <row r="217" customFormat="false" ht="12.75" hidden="false" customHeight="false" outlineLevel="0" collapsed="false">
      <c r="A217" s="255" t="n">
        <v>2.09</v>
      </c>
      <c r="B217" s="255" t="n">
        <v>278.605</v>
      </c>
      <c r="C217" s="255" t="n">
        <v>276.825</v>
      </c>
      <c r="D217" s="255" t="n">
        <v>280.38</v>
      </c>
      <c r="E217" s="255" t="n">
        <v>10.59</v>
      </c>
      <c r="F217" s="256" t="n">
        <f aca="false">B217/$B$264</f>
        <v>0.82114120663739</v>
      </c>
    </row>
    <row r="218" customFormat="false" ht="12.75" hidden="false" customHeight="false" outlineLevel="0" collapsed="false">
      <c r="A218" s="255" t="n">
        <v>2.1</v>
      </c>
      <c r="B218" s="255" t="n">
        <v>280.14</v>
      </c>
      <c r="C218" s="255" t="n">
        <v>278.36</v>
      </c>
      <c r="D218" s="255" t="n">
        <v>281.92</v>
      </c>
      <c r="E218" s="255" t="n">
        <v>10.58</v>
      </c>
      <c r="F218" s="256" t="n">
        <f aca="false">B218/$B$264</f>
        <v>0.825665360016505</v>
      </c>
    </row>
    <row r="219" customFormat="false" ht="12.75" hidden="false" customHeight="false" outlineLevel="0" collapsed="false">
      <c r="A219" s="255" t="n">
        <v>2.11</v>
      </c>
      <c r="B219" s="255" t="n">
        <v>281.675</v>
      </c>
      <c r="C219" s="255" t="n">
        <v>279.9</v>
      </c>
      <c r="D219" s="255" t="n">
        <v>283.455</v>
      </c>
      <c r="E219" s="255" t="n">
        <v>10.57</v>
      </c>
      <c r="F219" s="256" t="n">
        <f aca="false">B219/$B$264</f>
        <v>0.83018951339562</v>
      </c>
    </row>
    <row r="220" customFormat="false" ht="12.75" hidden="false" customHeight="false" outlineLevel="0" collapsed="false">
      <c r="A220" s="255" t="n">
        <v>2.12</v>
      </c>
      <c r="B220" s="255" t="n">
        <v>283.21</v>
      </c>
      <c r="C220" s="255" t="n">
        <v>281.44</v>
      </c>
      <c r="D220" s="255" t="n">
        <v>284.99</v>
      </c>
      <c r="E220" s="255" t="n">
        <v>10.56</v>
      </c>
      <c r="F220" s="256" t="n">
        <f aca="false">B220/$B$264</f>
        <v>0.834713666774735</v>
      </c>
    </row>
    <row r="221" customFormat="false" ht="12.75" hidden="false" customHeight="false" outlineLevel="0" collapsed="false">
      <c r="A221" s="255" t="n">
        <v>2.13</v>
      </c>
      <c r="B221" s="255" t="n">
        <v>284.75</v>
      </c>
      <c r="C221" s="255" t="n">
        <v>282.975</v>
      </c>
      <c r="D221" s="255" t="n">
        <v>286.525</v>
      </c>
      <c r="E221" s="255" t="n">
        <v>10.55</v>
      </c>
      <c r="F221" s="256" t="n">
        <f aca="false">B221/$B$264</f>
        <v>0.839252556809809</v>
      </c>
    </row>
    <row r="222" customFormat="false" ht="12.75" hidden="false" customHeight="false" outlineLevel="0" collapsed="false">
      <c r="A222" s="255" t="n">
        <v>2.14</v>
      </c>
      <c r="B222" s="255" t="n">
        <v>286.29</v>
      </c>
      <c r="C222" s="255" t="n">
        <v>284.51</v>
      </c>
      <c r="D222" s="255" t="n">
        <v>288.06</v>
      </c>
      <c r="E222" s="255" t="n">
        <v>10.54</v>
      </c>
      <c r="F222" s="256" t="n">
        <f aca="false">B222/$B$264</f>
        <v>0.843791446844882</v>
      </c>
    </row>
    <row r="223" customFormat="false" ht="12.75" hidden="false" customHeight="false" outlineLevel="0" collapsed="false">
      <c r="A223" s="255" t="n">
        <v>2.15</v>
      </c>
      <c r="B223" s="255" t="n">
        <v>287.825</v>
      </c>
      <c r="C223" s="255" t="n">
        <v>286.045</v>
      </c>
      <c r="D223" s="255" t="n">
        <v>289.595</v>
      </c>
      <c r="E223" s="255" t="n">
        <v>10.53</v>
      </c>
      <c r="F223" s="256" t="n">
        <f aca="false">B223/$B$264</f>
        <v>0.848315600223997</v>
      </c>
    </row>
    <row r="224" customFormat="false" ht="12.75" hidden="false" customHeight="false" outlineLevel="0" collapsed="false">
      <c r="A224" s="263" t="n">
        <v>2.16</v>
      </c>
      <c r="B224" s="263" t="n">
        <v>289.36</v>
      </c>
      <c r="C224" s="263" t="n">
        <v>287.58</v>
      </c>
      <c r="D224" s="263" t="n">
        <v>291.13</v>
      </c>
      <c r="E224" s="263" t="n">
        <v>10.52</v>
      </c>
      <c r="F224" s="264" t="n">
        <f aca="false">B224/$B$264</f>
        <v>0.852839753603112</v>
      </c>
    </row>
    <row r="225" customFormat="false" ht="12.75" hidden="false" customHeight="false" outlineLevel="0" collapsed="false">
      <c r="A225" s="255" t="n">
        <v>2.17</v>
      </c>
      <c r="B225" s="255" t="n">
        <v>290.895</v>
      </c>
      <c r="C225" s="255" t="n">
        <v>289.115</v>
      </c>
      <c r="D225" s="255" t="n">
        <v>292.67</v>
      </c>
      <c r="E225" s="255" t="n">
        <v>10.51</v>
      </c>
      <c r="F225" s="256" t="n">
        <f aca="false">B225/$B$264</f>
        <v>0.857363906982227</v>
      </c>
    </row>
    <row r="226" customFormat="false" ht="12.75" hidden="false" customHeight="false" outlineLevel="0" collapsed="false">
      <c r="A226" s="255" t="n">
        <v>2.18</v>
      </c>
      <c r="B226" s="255" t="n">
        <v>292.43</v>
      </c>
      <c r="C226" s="255" t="n">
        <v>290.65</v>
      </c>
      <c r="D226" s="255" t="n">
        <v>294.21</v>
      </c>
      <c r="E226" s="255" t="n">
        <v>10.5</v>
      </c>
      <c r="F226" s="256" t="n">
        <f aca="false">B226/$B$264</f>
        <v>0.861888060361343</v>
      </c>
    </row>
    <row r="227" customFormat="false" ht="12.75" hidden="false" customHeight="false" outlineLevel="0" collapsed="false">
      <c r="A227" s="255" t="n">
        <v>2.19</v>
      </c>
      <c r="B227" s="255" t="n">
        <v>293.965</v>
      </c>
      <c r="C227" s="255" t="n">
        <v>292.19</v>
      </c>
      <c r="D227" s="255" t="n">
        <v>295.745</v>
      </c>
      <c r="E227" s="255" t="n">
        <v>10.49</v>
      </c>
      <c r="F227" s="256" t="n">
        <f aca="false">B227/$B$264</f>
        <v>0.866412213740458</v>
      </c>
    </row>
    <row r="228" customFormat="false" ht="12.75" hidden="false" customHeight="false" outlineLevel="0" collapsed="false">
      <c r="A228" s="255" t="n">
        <v>2.2</v>
      </c>
      <c r="B228" s="255" t="n">
        <v>295.5</v>
      </c>
      <c r="C228" s="255" t="n">
        <v>293.73</v>
      </c>
      <c r="D228" s="255" t="n">
        <v>297.28</v>
      </c>
      <c r="E228" s="255" t="n">
        <v>10.48</v>
      </c>
      <c r="F228" s="256" t="n">
        <f aca="false">B228/$B$264</f>
        <v>0.870936367119573</v>
      </c>
    </row>
    <row r="229" customFormat="false" ht="12.75" hidden="false" customHeight="false" outlineLevel="0" collapsed="false">
      <c r="A229" s="255" t="n">
        <v>2.21</v>
      </c>
      <c r="B229" s="255" t="n">
        <v>297.04</v>
      </c>
      <c r="C229" s="255" t="n">
        <v>295.265</v>
      </c>
      <c r="D229" s="255" t="n">
        <v>298.815</v>
      </c>
      <c r="E229" s="255" t="n">
        <v>10.47</v>
      </c>
      <c r="F229" s="256" t="n">
        <f aca="false">B229/$B$264</f>
        <v>0.875475257154646</v>
      </c>
    </row>
    <row r="230" customFormat="false" ht="12.75" hidden="false" customHeight="false" outlineLevel="0" collapsed="false">
      <c r="A230" s="255" t="n">
        <v>2.22</v>
      </c>
      <c r="B230" s="255" t="n">
        <v>298.58</v>
      </c>
      <c r="C230" s="255" t="n">
        <v>296.8</v>
      </c>
      <c r="D230" s="255" t="n">
        <v>300.35</v>
      </c>
      <c r="E230" s="255" t="n">
        <v>10.46</v>
      </c>
      <c r="F230" s="256" t="n">
        <f aca="false">B230/$B$264</f>
        <v>0.88001414718972</v>
      </c>
    </row>
    <row r="231" customFormat="false" ht="12.75" hidden="false" customHeight="false" outlineLevel="0" collapsed="false">
      <c r="A231" s="255" t="n">
        <v>2.23</v>
      </c>
      <c r="B231" s="255" t="n">
        <v>300.115</v>
      </c>
      <c r="C231" s="255" t="n">
        <v>298.335</v>
      </c>
      <c r="D231" s="255" t="n">
        <v>301.885</v>
      </c>
      <c r="E231" s="255" t="n">
        <v>10.45</v>
      </c>
      <c r="F231" s="256" t="n">
        <f aca="false">B231/$B$264</f>
        <v>0.884538300568835</v>
      </c>
    </row>
    <row r="232" customFormat="false" ht="12.75" hidden="false" customHeight="false" outlineLevel="0" collapsed="false">
      <c r="A232" s="255" t="n">
        <v>2.24</v>
      </c>
      <c r="B232" s="255" t="n">
        <v>301.65</v>
      </c>
      <c r="C232" s="255" t="n">
        <v>299.87</v>
      </c>
      <c r="D232" s="255" t="n">
        <v>303.42</v>
      </c>
      <c r="E232" s="255" t="n">
        <v>10.44</v>
      </c>
      <c r="F232" s="256" t="n">
        <f aca="false">B232/$B$264</f>
        <v>0.88906245394795</v>
      </c>
    </row>
    <row r="233" customFormat="false" ht="12.75" hidden="false" customHeight="false" outlineLevel="0" collapsed="false">
      <c r="A233" s="255" t="n">
        <v>2.25</v>
      </c>
      <c r="B233" s="255" t="n">
        <v>303.185</v>
      </c>
      <c r="C233" s="255" t="n">
        <v>301.41</v>
      </c>
      <c r="D233" s="255" t="n">
        <v>304.96</v>
      </c>
      <c r="E233" s="255" t="n">
        <v>10.43</v>
      </c>
      <c r="F233" s="256" t="n">
        <f aca="false">B233/$B$264</f>
        <v>0.893586607327065</v>
      </c>
    </row>
    <row r="234" customFormat="false" ht="12.75" hidden="false" customHeight="false" outlineLevel="0" collapsed="false">
      <c r="A234" s="255" t="n">
        <v>2.26</v>
      </c>
      <c r="B234" s="255" t="n">
        <v>304.72</v>
      </c>
      <c r="C234" s="255" t="n">
        <v>302.95</v>
      </c>
      <c r="D234" s="255" t="n">
        <v>306.5</v>
      </c>
      <c r="E234" s="255" t="n">
        <v>10.42</v>
      </c>
      <c r="F234" s="256" t="n">
        <f aca="false">B234/$B$264</f>
        <v>0.898110760706181</v>
      </c>
    </row>
    <row r="235" customFormat="false" ht="12.75" hidden="false" customHeight="false" outlineLevel="0" collapsed="false">
      <c r="A235" s="265" t="str">
        <f aca="false">$A$4</f>
        <v>Sounding(m)</v>
      </c>
      <c r="B235" s="265" t="str">
        <f aca="false">$B$4</f>
        <v>even keel</v>
      </c>
      <c r="C235" s="265" t="str">
        <f aca="false">$C$4</f>
        <v>-0.5 bow</v>
      </c>
      <c r="D235" s="265" t="str">
        <f aca="false">$D$4</f>
        <v>0.5 stern</v>
      </c>
      <c r="E235" s="265" t="str">
        <f aca="false">$E$4</f>
        <v>Ullage</v>
      </c>
      <c r="F235" s="262" t="str">
        <f aca="false">$F$4</f>
        <v>% fill</v>
      </c>
    </row>
    <row r="236" customFormat="false" ht="12.75" hidden="false" customHeight="false" outlineLevel="0" collapsed="false">
      <c r="A236" s="255" t="n">
        <v>2.27</v>
      </c>
      <c r="B236" s="255" t="n">
        <v>306.255</v>
      </c>
      <c r="C236" s="255" t="n">
        <v>304.485</v>
      </c>
      <c r="D236" s="255" t="n">
        <v>308.035</v>
      </c>
      <c r="E236" s="255" t="n">
        <v>10.41</v>
      </c>
      <c r="F236" s="256" t="n">
        <f aca="false">B236/$B$264</f>
        <v>0.902634914085296</v>
      </c>
    </row>
    <row r="237" customFormat="false" ht="12.75" hidden="false" customHeight="false" outlineLevel="0" collapsed="false">
      <c r="A237" s="255" t="n">
        <v>2.28</v>
      </c>
      <c r="B237" s="255" t="n">
        <v>307.79</v>
      </c>
      <c r="C237" s="255" t="n">
        <v>306.02</v>
      </c>
      <c r="D237" s="255" t="n">
        <v>309.57</v>
      </c>
      <c r="E237" s="255" t="n">
        <v>10.4</v>
      </c>
      <c r="F237" s="256" t="n">
        <f aca="false">B237/$B$264</f>
        <v>0.907159067464411</v>
      </c>
    </row>
    <row r="238" customFormat="false" ht="12.75" hidden="false" customHeight="false" outlineLevel="0" collapsed="false">
      <c r="A238" s="255" t="n">
        <v>2.29</v>
      </c>
      <c r="B238" s="255" t="n">
        <v>309.33</v>
      </c>
      <c r="C238" s="255" t="n">
        <v>307.555</v>
      </c>
      <c r="D238" s="255" t="n">
        <v>311.105</v>
      </c>
      <c r="E238" s="255" t="n">
        <v>10.39</v>
      </c>
      <c r="F238" s="256" t="n">
        <f aca="false">B238/$B$264</f>
        <v>0.911697957499484</v>
      </c>
    </row>
    <row r="239" customFormat="false" ht="12.75" hidden="false" customHeight="false" outlineLevel="0" collapsed="false">
      <c r="A239" s="255" t="n">
        <v>2.3</v>
      </c>
      <c r="B239" s="255" t="n">
        <v>310.87</v>
      </c>
      <c r="C239" s="255" t="n">
        <v>309.09</v>
      </c>
      <c r="D239" s="255" t="n">
        <v>312.64</v>
      </c>
      <c r="E239" s="255" t="n">
        <v>10.38</v>
      </c>
      <c r="F239" s="256" t="n">
        <f aca="false">B239/$B$264</f>
        <v>0.916236847534557</v>
      </c>
    </row>
    <row r="240" customFormat="false" ht="12.75" hidden="false" customHeight="false" outlineLevel="0" collapsed="false">
      <c r="A240" s="255" t="n">
        <v>2.31</v>
      </c>
      <c r="B240" s="255" t="n">
        <v>312.405</v>
      </c>
      <c r="C240" s="255" t="n">
        <v>310.625</v>
      </c>
      <c r="D240" s="255" t="n">
        <v>314.175</v>
      </c>
      <c r="E240" s="255" t="n">
        <v>10.37</v>
      </c>
      <c r="F240" s="256" t="n">
        <f aca="false">B240/$B$264</f>
        <v>0.920761000913672</v>
      </c>
    </row>
    <row r="241" customFormat="false" ht="12.75" hidden="false" customHeight="false" outlineLevel="0" collapsed="false">
      <c r="A241" s="255" t="n">
        <v>2.32</v>
      </c>
      <c r="B241" s="255" t="n">
        <v>313.94</v>
      </c>
      <c r="C241" s="255" t="n">
        <v>312.16</v>
      </c>
      <c r="D241" s="255" t="n">
        <v>315.71</v>
      </c>
      <c r="E241" s="255" t="n">
        <v>10.36</v>
      </c>
      <c r="F241" s="256" t="n">
        <f aca="false">B241/$B$264</f>
        <v>0.925285154292788</v>
      </c>
    </row>
    <row r="242" customFormat="false" ht="12.75" hidden="false" customHeight="false" outlineLevel="0" collapsed="false">
      <c r="A242" s="255" t="n">
        <v>2.33</v>
      </c>
      <c r="B242" s="255" t="n">
        <v>315.475</v>
      </c>
      <c r="C242" s="255" t="n">
        <v>313.7</v>
      </c>
      <c r="D242" s="255" t="n">
        <v>317.25</v>
      </c>
      <c r="E242" s="255" t="n">
        <v>10.35</v>
      </c>
      <c r="F242" s="256" t="n">
        <f aca="false">B242/$B$264</f>
        <v>0.929809307671903</v>
      </c>
    </row>
    <row r="243" customFormat="false" ht="12.75" hidden="false" customHeight="false" outlineLevel="0" collapsed="false">
      <c r="A243" s="255" t="n">
        <v>2.34</v>
      </c>
      <c r="B243" s="255" t="n">
        <v>317.01</v>
      </c>
      <c r="C243" s="255" t="n">
        <v>315.24</v>
      </c>
      <c r="D243" s="255" t="n">
        <v>318.79</v>
      </c>
      <c r="E243" s="255" t="n">
        <v>10.34</v>
      </c>
      <c r="F243" s="256" t="n">
        <f aca="false">B243/$B$264</f>
        <v>0.934333461051018</v>
      </c>
    </row>
    <row r="244" customFormat="false" ht="12.75" hidden="false" customHeight="false" outlineLevel="0" collapsed="false">
      <c r="A244" s="255" t="n">
        <v>2.35</v>
      </c>
      <c r="B244" s="255" t="n">
        <v>318.545</v>
      </c>
      <c r="C244" s="255" t="n">
        <v>316.775</v>
      </c>
      <c r="D244" s="255" t="n">
        <v>320.325</v>
      </c>
      <c r="E244" s="255" t="n">
        <v>10.33</v>
      </c>
      <c r="F244" s="256" t="n">
        <f aca="false">B244/$B$264</f>
        <v>0.938857614430133</v>
      </c>
    </row>
    <row r="245" customFormat="false" ht="12.75" hidden="false" customHeight="false" outlineLevel="0" collapsed="false">
      <c r="A245" s="255" t="n">
        <v>2.36</v>
      </c>
      <c r="B245" s="255" t="n">
        <v>320.08</v>
      </c>
      <c r="C245" s="255" t="n">
        <v>318.31</v>
      </c>
      <c r="D245" s="255" t="n">
        <v>321.86</v>
      </c>
      <c r="E245" s="255" t="n">
        <v>10.32</v>
      </c>
      <c r="F245" s="256" t="n">
        <f aca="false">B245/$B$264</f>
        <v>0.943381767809249</v>
      </c>
    </row>
    <row r="246" customFormat="false" ht="12.75" hidden="false" customHeight="false" outlineLevel="0" collapsed="false">
      <c r="A246" s="255" t="n">
        <v>2.37</v>
      </c>
      <c r="B246" s="255" t="n">
        <v>321.62</v>
      </c>
      <c r="C246" s="255" t="n">
        <v>319.845</v>
      </c>
      <c r="D246" s="255" t="n">
        <v>323.395</v>
      </c>
      <c r="E246" s="255" t="n">
        <v>10.31</v>
      </c>
      <c r="F246" s="256" t="n">
        <f aca="false">B246/$B$264</f>
        <v>0.947920657844322</v>
      </c>
    </row>
    <row r="247" customFormat="false" ht="12.75" hidden="false" customHeight="false" outlineLevel="0" collapsed="false">
      <c r="A247" s="255" t="n">
        <v>2.38</v>
      </c>
      <c r="B247" s="255" t="n">
        <v>323.16</v>
      </c>
      <c r="C247" s="255" t="n">
        <v>321.38</v>
      </c>
      <c r="D247" s="255" t="n">
        <v>324.93</v>
      </c>
      <c r="E247" s="255" t="n">
        <v>10.3</v>
      </c>
      <c r="F247" s="256" t="n">
        <f aca="false">B247/$B$264</f>
        <v>0.952459547879395</v>
      </c>
    </row>
    <row r="248" customFormat="false" ht="12.75" hidden="false" customHeight="false" outlineLevel="0" collapsed="false">
      <c r="A248" s="255" t="n">
        <v>2.39</v>
      </c>
      <c r="B248" s="255" t="n">
        <v>324.695</v>
      </c>
      <c r="C248" s="255" t="n">
        <v>322.915</v>
      </c>
      <c r="D248" s="255" t="n">
        <v>326.47</v>
      </c>
      <c r="E248" s="255" t="n">
        <v>10.29</v>
      </c>
      <c r="F248" s="256" t="n">
        <f aca="false">B248/$B$264</f>
        <v>0.95698370125851</v>
      </c>
    </row>
    <row r="249" customFormat="false" ht="12.75" hidden="false" customHeight="false" outlineLevel="0" collapsed="false">
      <c r="A249" s="255" t="n">
        <v>2.4</v>
      </c>
      <c r="B249" s="255" t="n">
        <v>326.23</v>
      </c>
      <c r="C249" s="255" t="n">
        <v>324.45</v>
      </c>
      <c r="D249" s="255" t="n">
        <v>328.01</v>
      </c>
      <c r="E249" s="255" t="n">
        <v>10.28</v>
      </c>
      <c r="F249" s="256" t="n">
        <f aca="false">B249/$B$264</f>
        <v>0.961507854637626</v>
      </c>
    </row>
    <row r="250" customFormat="false" ht="12.75" hidden="false" customHeight="false" outlineLevel="0" collapsed="false">
      <c r="A250" s="255" t="n">
        <v>2.41</v>
      </c>
      <c r="B250" s="255" t="n">
        <v>327.765</v>
      </c>
      <c r="C250" s="255" t="n">
        <v>325.99</v>
      </c>
      <c r="D250" s="255" t="n">
        <v>329.545</v>
      </c>
      <c r="E250" s="255" t="n">
        <v>10.27</v>
      </c>
      <c r="F250" s="256" t="n">
        <f aca="false">B250/$B$264</f>
        <v>0.966032008016741</v>
      </c>
    </row>
    <row r="251" customFormat="false" ht="12.75" hidden="false" customHeight="false" outlineLevel="0" collapsed="false">
      <c r="A251" s="255" t="n">
        <v>2.42</v>
      </c>
      <c r="B251" s="255" t="n">
        <v>329.3</v>
      </c>
      <c r="C251" s="255" t="n">
        <v>327.53</v>
      </c>
      <c r="D251" s="255" t="n">
        <v>331.08</v>
      </c>
      <c r="E251" s="255" t="n">
        <v>10.26</v>
      </c>
      <c r="F251" s="256" t="n">
        <f aca="false">B251/$B$264</f>
        <v>0.970556161395856</v>
      </c>
    </row>
    <row r="252" customFormat="false" ht="12.75" hidden="false" customHeight="false" outlineLevel="0" collapsed="false">
      <c r="A252" s="255" t="n">
        <v>2.43</v>
      </c>
      <c r="B252" s="255" t="n">
        <v>330.84</v>
      </c>
      <c r="C252" s="255" t="n">
        <v>329.065</v>
      </c>
      <c r="D252" s="255" t="n">
        <v>332.615</v>
      </c>
      <c r="E252" s="255" t="n">
        <v>10.25</v>
      </c>
      <c r="F252" s="256" t="n">
        <f aca="false">B252/$B$264</f>
        <v>0.975095051430929</v>
      </c>
    </row>
    <row r="253" customFormat="false" ht="12.75" hidden="false" customHeight="false" outlineLevel="0" collapsed="false">
      <c r="A253" s="255" t="n">
        <v>2.44</v>
      </c>
      <c r="B253" s="255" t="n">
        <v>332.38</v>
      </c>
      <c r="C253" s="255" t="n">
        <v>330.6</v>
      </c>
      <c r="D253" s="255" t="n">
        <v>334.15</v>
      </c>
      <c r="E253" s="255" t="n">
        <v>10.24</v>
      </c>
      <c r="F253" s="256" t="n">
        <f aca="false">B253/$B$264</f>
        <v>0.979633941466002</v>
      </c>
    </row>
    <row r="254" customFormat="false" ht="12.75" hidden="false" customHeight="false" outlineLevel="0" collapsed="false">
      <c r="A254" s="255" t="n">
        <v>2.45</v>
      </c>
      <c r="B254" s="255" t="n">
        <v>333.915</v>
      </c>
      <c r="C254" s="255" t="n">
        <v>332.135</v>
      </c>
      <c r="D254" s="255" t="n">
        <v>335.535</v>
      </c>
      <c r="E254" s="255" t="n">
        <v>10.23</v>
      </c>
      <c r="F254" s="256" t="n">
        <f aca="false">B254/$B$264</f>
        <v>0.984158094845118</v>
      </c>
    </row>
    <row r="255" customFormat="false" ht="12.75" hidden="false" customHeight="false" outlineLevel="0" collapsed="false">
      <c r="A255" s="255" t="n">
        <v>2.46</v>
      </c>
      <c r="B255" s="255" t="n">
        <v>335.45</v>
      </c>
      <c r="C255" s="255" t="n">
        <v>333.67</v>
      </c>
      <c r="D255" s="255" t="n">
        <v>336.92</v>
      </c>
      <c r="E255" s="255" t="n">
        <v>10.22</v>
      </c>
      <c r="F255" s="256" t="n">
        <f aca="false">B255/$B$264</f>
        <v>0.988682248224233</v>
      </c>
    </row>
    <row r="256" customFormat="false" ht="12.75" hidden="false" customHeight="false" outlineLevel="0" collapsed="false">
      <c r="A256" s="255" t="n">
        <v>2.47</v>
      </c>
      <c r="B256" s="255" t="n">
        <v>336.985</v>
      </c>
      <c r="C256" s="255" t="n">
        <v>335.12</v>
      </c>
      <c r="D256" s="255" t="n">
        <v>337.8</v>
      </c>
      <c r="E256" s="255" t="n">
        <v>10.21</v>
      </c>
      <c r="F256" s="256" t="n">
        <f aca="false">B256/$B$264</f>
        <v>0.993206401603348</v>
      </c>
    </row>
    <row r="257" customFormat="false" ht="12.75" hidden="false" customHeight="false" outlineLevel="0" collapsed="false">
      <c r="A257" s="255" t="n">
        <v>2.48</v>
      </c>
      <c r="B257" s="255" t="n">
        <v>338.52</v>
      </c>
      <c r="C257" s="255" t="n">
        <v>336.57</v>
      </c>
      <c r="D257" s="255" t="n">
        <v>338.68</v>
      </c>
      <c r="E257" s="255" t="n">
        <v>10.2</v>
      </c>
      <c r="F257" s="256" t="n">
        <f aca="false">B257/$B$264</f>
        <v>0.997730554982463</v>
      </c>
    </row>
    <row r="258" customFormat="false" ht="12.75" hidden="false" customHeight="false" outlineLevel="0" collapsed="false">
      <c r="A258" s="255" t="n">
        <v>2.49</v>
      </c>
      <c r="B258" s="255" t="n">
        <v>338.905</v>
      </c>
      <c r="C258" s="255" t="n">
        <v>337.515</v>
      </c>
      <c r="D258" s="255" t="n">
        <v>338.98</v>
      </c>
      <c r="E258" s="255" t="n">
        <v>10.19</v>
      </c>
      <c r="F258" s="256" t="n">
        <f aca="false">B258/$B$264</f>
        <v>0.998865277491232</v>
      </c>
    </row>
    <row r="259" customFormat="false" ht="12.75" hidden="false" customHeight="false" outlineLevel="0" collapsed="false">
      <c r="A259" s="255" t="n">
        <v>2.5</v>
      </c>
      <c r="B259" s="255" t="n">
        <v>339.29</v>
      </c>
      <c r="C259" s="255" t="n">
        <v>338.46</v>
      </c>
      <c r="D259" s="255" t="n">
        <v>339.28</v>
      </c>
      <c r="E259" s="255" t="n">
        <v>10.18</v>
      </c>
      <c r="F259" s="256" t="n">
        <f aca="false">B259/$B$264</f>
        <v>1</v>
      </c>
    </row>
    <row r="260" customFormat="false" ht="12.75" hidden="false" customHeight="false" outlineLevel="0" collapsed="false">
      <c r="A260" s="255" t="n">
        <v>2.51</v>
      </c>
      <c r="B260" s="255" t="n">
        <v>339.29</v>
      </c>
      <c r="C260" s="255" t="n">
        <v>338.855</v>
      </c>
      <c r="D260" s="255" t="n">
        <v>339.285</v>
      </c>
      <c r="E260" s="255" t="n">
        <v>10.17</v>
      </c>
      <c r="F260" s="256" t="n">
        <f aca="false">B260/$B$264</f>
        <v>1</v>
      </c>
    </row>
    <row r="261" customFormat="false" ht="12.75" hidden="false" customHeight="false" outlineLevel="0" collapsed="false">
      <c r="A261" s="255" t="n">
        <v>2.52</v>
      </c>
      <c r="B261" s="255" t="n">
        <v>339.29</v>
      </c>
      <c r="C261" s="255" t="n">
        <v>339.25</v>
      </c>
      <c r="D261" s="255" t="n">
        <v>339.29</v>
      </c>
      <c r="E261" s="255" t="n">
        <v>10.16</v>
      </c>
      <c r="F261" s="256" t="n">
        <f aca="false">B261/$B$264</f>
        <v>1</v>
      </c>
    </row>
    <row r="262" customFormat="false" ht="12.75" hidden="false" customHeight="false" outlineLevel="0" collapsed="false">
      <c r="A262" s="255" t="n">
        <v>2.53</v>
      </c>
      <c r="B262" s="255" t="n">
        <v>339.29</v>
      </c>
      <c r="C262" s="255" t="n">
        <v>339.27</v>
      </c>
      <c r="D262" s="255" t="n">
        <v>339.29</v>
      </c>
      <c r="E262" s="255" t="n">
        <v>10.15</v>
      </c>
      <c r="F262" s="256" t="n">
        <f aca="false">B262/$B$264</f>
        <v>1</v>
      </c>
    </row>
    <row r="263" customFormat="false" ht="12.75" hidden="false" customHeight="false" outlineLevel="0" collapsed="false">
      <c r="A263" s="255" t="n">
        <v>2.54</v>
      </c>
      <c r="B263" s="255" t="n">
        <v>339.29</v>
      </c>
      <c r="C263" s="255" t="n">
        <v>339.29</v>
      </c>
      <c r="D263" s="255" t="n">
        <v>339.29</v>
      </c>
      <c r="E263" s="255" t="n">
        <v>10.14</v>
      </c>
      <c r="F263" s="256" t="n">
        <f aca="false">B263/$B$264</f>
        <v>1</v>
      </c>
    </row>
    <row r="264" customFormat="false" ht="12.75" hidden="false" customHeight="false" outlineLevel="0" collapsed="false">
      <c r="A264" s="255" t="n">
        <v>2.55</v>
      </c>
      <c r="B264" s="255" t="n">
        <v>339.29</v>
      </c>
      <c r="C264" s="255" t="n">
        <v>339.29</v>
      </c>
      <c r="D264" s="255" t="n">
        <v>339.29</v>
      </c>
      <c r="E264" s="255" t="n">
        <v>10.13</v>
      </c>
      <c r="F264" s="256" t="n">
        <f aca="false">B264/$B$264</f>
        <v>1</v>
      </c>
    </row>
  </sheetData>
  <mergeCells count="2">
    <mergeCell ref="A1:F2"/>
    <mergeCell ref="A3:F3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2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875" defaultRowHeight="12.75" zeroHeight="false" outlineLevelRow="0" outlineLevelCol="0"/>
  <cols>
    <col collapsed="false" customWidth="true" hidden="false" outlineLevel="0" max="5" min="1" style="255" width="13.43"/>
    <col collapsed="false" customWidth="true" hidden="false" outlineLevel="0" max="6" min="6" style="256" width="13.43"/>
    <col collapsed="false" customWidth="true" hidden="false" outlineLevel="0" max="7" min="7" style="255" width="9.42"/>
    <col collapsed="false" customWidth="true" hidden="false" outlineLevel="0" max="8" min="8" style="255" width="10.29"/>
    <col collapsed="false" customWidth="false" hidden="false" outlineLevel="0" max="9" min="9" style="255" width="8.86"/>
    <col collapsed="false" customWidth="true" hidden="false" outlineLevel="0" max="10" min="10" style="255" width="11.42"/>
    <col collapsed="false" customWidth="false" hidden="false" outlineLevel="0" max="1024" min="11" style="255" width="8.86"/>
  </cols>
  <sheetData>
    <row r="1" customFormat="false" ht="11.65" hidden="false" customHeight="true" outlineLevel="0" collapsed="false">
      <c r="A1" s="257" t="s">
        <v>141</v>
      </c>
      <c r="B1" s="257"/>
      <c r="C1" s="257"/>
      <c r="D1" s="257"/>
      <c r="E1" s="257"/>
      <c r="F1" s="257"/>
    </row>
    <row r="2" customFormat="false" ht="11.65" hidden="false" customHeight="true" outlineLevel="0" collapsed="false">
      <c r="A2" s="257"/>
      <c r="B2" s="257"/>
      <c r="C2" s="257"/>
      <c r="D2" s="257"/>
      <c r="E2" s="257"/>
      <c r="F2" s="257"/>
    </row>
    <row r="3" customFormat="false" ht="16.9" hidden="false" customHeight="true" outlineLevel="0" collapsed="false">
      <c r="A3" s="258" t="s">
        <v>133</v>
      </c>
      <c r="B3" s="258"/>
      <c r="C3" s="258"/>
      <c r="D3" s="258"/>
      <c r="E3" s="258"/>
      <c r="F3" s="258"/>
    </row>
    <row r="4" customFormat="false" ht="12.75" hidden="false" customHeight="false" outlineLevel="0" collapsed="false">
      <c r="A4" s="260" t="s">
        <v>107</v>
      </c>
      <c r="B4" s="260" t="s">
        <v>134</v>
      </c>
      <c r="C4" s="268" t="s">
        <v>135</v>
      </c>
      <c r="D4" s="268" t="s">
        <v>136</v>
      </c>
      <c r="E4" s="260" t="s">
        <v>28</v>
      </c>
      <c r="F4" s="262" t="s">
        <v>137</v>
      </c>
    </row>
    <row r="5" customFormat="false" ht="12.75" hidden="false" customHeight="false" outlineLevel="0" collapsed="false">
      <c r="A5" s="255" t="n">
        <v>0</v>
      </c>
      <c r="B5" s="255" t="n">
        <v>0.01</v>
      </c>
      <c r="C5" s="255" t="n">
        <v>0.16</v>
      </c>
      <c r="D5" s="255" t="n">
        <v>0.01</v>
      </c>
      <c r="E5" s="255" t="n">
        <v>3.69</v>
      </c>
      <c r="F5" s="256" t="n">
        <f aca="false">B5/$B$264</f>
        <v>3.32679064506471E-005</v>
      </c>
    </row>
    <row r="6" customFormat="false" ht="12.75" hidden="false" customHeight="false" outlineLevel="0" collapsed="false">
      <c r="A6" s="255" t="n">
        <v>0.01</v>
      </c>
      <c r="B6" s="255" t="n">
        <v>0.04</v>
      </c>
      <c r="C6" s="255" t="n">
        <v>0.325</v>
      </c>
      <c r="D6" s="255" t="n">
        <v>0.025</v>
      </c>
      <c r="E6" s="255" t="n">
        <v>3.68</v>
      </c>
      <c r="F6" s="256" t="n">
        <f aca="false">B6/$B$264</f>
        <v>0.000133071625802588</v>
      </c>
    </row>
    <row r="7" customFormat="false" ht="12.75" hidden="false" customHeight="false" outlineLevel="0" collapsed="false">
      <c r="A7" s="255" t="n">
        <v>0.02</v>
      </c>
      <c r="B7" s="255" t="n">
        <v>0.07</v>
      </c>
      <c r="C7" s="255" t="n">
        <v>0.49</v>
      </c>
      <c r="D7" s="255" t="n">
        <v>0.04</v>
      </c>
      <c r="E7" s="255" t="n">
        <v>3.67</v>
      </c>
      <c r="F7" s="256" t="n">
        <f aca="false">B7/$B$264</f>
        <v>0.000232875345154529</v>
      </c>
    </row>
    <row r="8" customFormat="false" ht="12.75" hidden="false" customHeight="false" outlineLevel="0" collapsed="false">
      <c r="A8" s="255" t="n">
        <v>0.03</v>
      </c>
      <c r="B8" s="255" t="n">
        <v>0.155</v>
      </c>
      <c r="C8" s="255" t="n">
        <v>0.75</v>
      </c>
      <c r="D8" s="255" t="n">
        <v>0.085</v>
      </c>
      <c r="E8" s="255" t="n">
        <v>3.66</v>
      </c>
      <c r="F8" s="256" t="n">
        <f aca="false">B8/$B$264</f>
        <v>0.000515652549985029</v>
      </c>
    </row>
    <row r="9" customFormat="false" ht="12.75" hidden="false" customHeight="false" outlineLevel="0" collapsed="false">
      <c r="A9" s="255" t="n">
        <v>0.04</v>
      </c>
      <c r="B9" s="255" t="n">
        <v>0.24</v>
      </c>
      <c r="C9" s="255" t="n">
        <v>1.01</v>
      </c>
      <c r="D9" s="255" t="n">
        <v>0.13</v>
      </c>
      <c r="E9" s="255" t="n">
        <v>3.65</v>
      </c>
      <c r="F9" s="256" t="n">
        <f aca="false">B9/$B$264</f>
        <v>0.00079842975481553</v>
      </c>
    </row>
    <row r="10" customFormat="false" ht="12.75" hidden="false" customHeight="false" outlineLevel="0" collapsed="false">
      <c r="A10" s="255" t="n">
        <v>0.05</v>
      </c>
      <c r="B10" s="255" t="n">
        <v>0.41</v>
      </c>
      <c r="C10" s="255" t="n">
        <v>1.35</v>
      </c>
      <c r="D10" s="255" t="n">
        <v>0.205</v>
      </c>
      <c r="E10" s="255" t="n">
        <v>3.64</v>
      </c>
      <c r="F10" s="256" t="n">
        <f aca="false">B10/$B$264</f>
        <v>0.00136398416447653</v>
      </c>
    </row>
    <row r="11" customFormat="false" ht="12.75" hidden="false" customHeight="false" outlineLevel="0" collapsed="false">
      <c r="A11" s="255" t="n">
        <v>0.06</v>
      </c>
      <c r="B11" s="255" t="n">
        <v>0.58</v>
      </c>
      <c r="C11" s="255" t="n">
        <v>1.69</v>
      </c>
      <c r="D11" s="255" t="n">
        <v>0.28</v>
      </c>
      <c r="E11" s="255" t="n">
        <v>3.63</v>
      </c>
      <c r="F11" s="256" t="n">
        <f aca="false">B11/$B$264</f>
        <v>0.00192953857413753</v>
      </c>
    </row>
    <row r="12" customFormat="false" ht="12.75" hidden="false" customHeight="false" outlineLevel="0" collapsed="false">
      <c r="A12" s="255" t="n">
        <v>0.07</v>
      </c>
      <c r="B12" s="255" t="n">
        <v>0.825</v>
      </c>
      <c r="C12" s="255" t="n">
        <v>2.105</v>
      </c>
      <c r="D12" s="255" t="n">
        <v>0.4</v>
      </c>
      <c r="E12" s="255" t="n">
        <v>3.62</v>
      </c>
      <c r="F12" s="256" t="n">
        <f aca="false">B12/$B$264</f>
        <v>0.00274460228217838</v>
      </c>
    </row>
    <row r="13" customFormat="false" ht="12.75" hidden="false" customHeight="false" outlineLevel="0" collapsed="false">
      <c r="A13" s="255" t="n">
        <v>0.08</v>
      </c>
      <c r="B13" s="255" t="n">
        <v>1.07</v>
      </c>
      <c r="C13" s="255" t="n">
        <v>2.52</v>
      </c>
      <c r="D13" s="255" t="n">
        <v>0.52</v>
      </c>
      <c r="E13" s="255" t="n">
        <v>3.61</v>
      </c>
      <c r="F13" s="256" t="n">
        <f aca="false">B13/$B$264</f>
        <v>0.00355966599021924</v>
      </c>
    </row>
    <row r="14" customFormat="false" ht="12.75" hidden="false" customHeight="false" outlineLevel="0" collapsed="false">
      <c r="A14" s="255" t="n">
        <v>0.09</v>
      </c>
      <c r="B14" s="255" t="n">
        <v>1.39</v>
      </c>
      <c r="C14" s="255" t="n">
        <v>3.005</v>
      </c>
      <c r="D14" s="255" t="n">
        <v>0.69</v>
      </c>
      <c r="E14" s="255" t="n">
        <v>3.6</v>
      </c>
      <c r="F14" s="256" t="n">
        <f aca="false">B14/$B$264</f>
        <v>0.00462423899663994</v>
      </c>
    </row>
    <row r="15" customFormat="false" ht="12.75" hidden="false" customHeight="false" outlineLevel="0" collapsed="false">
      <c r="A15" s="255" t="n">
        <v>0.1</v>
      </c>
      <c r="B15" s="255" t="n">
        <v>1.71</v>
      </c>
      <c r="C15" s="255" t="n">
        <v>3.49</v>
      </c>
      <c r="D15" s="255" t="n">
        <v>0.86</v>
      </c>
      <c r="E15" s="255" t="n">
        <v>3.59</v>
      </c>
      <c r="F15" s="256" t="n">
        <f aca="false">B15/$B$264</f>
        <v>0.00568881200306065</v>
      </c>
    </row>
    <row r="16" customFormat="false" ht="12.75" hidden="false" customHeight="false" outlineLevel="0" collapsed="false">
      <c r="A16" s="255" t="n">
        <v>0.11</v>
      </c>
      <c r="B16" s="255" t="n">
        <v>2.1</v>
      </c>
      <c r="C16" s="255" t="n">
        <v>4.035</v>
      </c>
      <c r="D16" s="255" t="n">
        <v>1.085</v>
      </c>
      <c r="E16" s="255" t="n">
        <v>3.58</v>
      </c>
      <c r="F16" s="256" t="n">
        <f aca="false">B16/$B$264</f>
        <v>0.00698626035463588</v>
      </c>
    </row>
    <row r="17" customFormat="false" ht="12.75" hidden="false" customHeight="false" outlineLevel="0" collapsed="false">
      <c r="A17" s="255" t="n">
        <v>0.12</v>
      </c>
      <c r="B17" s="255" t="n">
        <v>2.49</v>
      </c>
      <c r="C17" s="255" t="n">
        <v>4.58</v>
      </c>
      <c r="D17" s="255" t="n">
        <v>1.31</v>
      </c>
      <c r="E17" s="255" t="n">
        <v>3.57</v>
      </c>
      <c r="F17" s="256" t="n">
        <f aca="false">B17/$B$264</f>
        <v>0.00828370870621112</v>
      </c>
    </row>
    <row r="18" customFormat="false" ht="12.75" hidden="false" customHeight="false" outlineLevel="0" collapsed="false">
      <c r="A18" s="255" t="n">
        <v>0.13</v>
      </c>
      <c r="B18" s="255" t="n">
        <v>2.945</v>
      </c>
      <c r="C18" s="255" t="n">
        <v>5.185</v>
      </c>
      <c r="D18" s="255" t="n">
        <v>1.605</v>
      </c>
      <c r="E18" s="255" t="n">
        <v>3.56</v>
      </c>
      <c r="F18" s="256" t="n">
        <f aca="false">B18/$B$264</f>
        <v>0.00979739844971556</v>
      </c>
    </row>
    <row r="19" customFormat="false" ht="12.75" hidden="false" customHeight="false" outlineLevel="0" collapsed="false">
      <c r="A19" s="255" t="n">
        <v>0.14</v>
      </c>
      <c r="B19" s="255" t="n">
        <v>3.4</v>
      </c>
      <c r="C19" s="255" t="n">
        <v>5.79</v>
      </c>
      <c r="D19" s="255" t="n">
        <v>1.9</v>
      </c>
      <c r="E19" s="255" t="n">
        <v>3.55</v>
      </c>
      <c r="F19" s="256" t="n">
        <f aca="false">B19/$B$264</f>
        <v>0.01131108819322</v>
      </c>
    </row>
    <row r="20" customFormat="false" ht="12.75" hidden="false" customHeight="false" outlineLevel="0" collapsed="false">
      <c r="A20" s="255" t="n">
        <v>0.15</v>
      </c>
      <c r="B20" s="255" t="n">
        <v>3.915</v>
      </c>
      <c r="C20" s="255" t="n">
        <v>6.45</v>
      </c>
      <c r="D20" s="255" t="n">
        <v>2.265</v>
      </c>
      <c r="E20" s="255" t="n">
        <v>3.54</v>
      </c>
      <c r="F20" s="256" t="n">
        <f aca="false">B20/$B$264</f>
        <v>0.0130243853754283</v>
      </c>
    </row>
    <row r="21" customFormat="false" ht="12.75" hidden="false" customHeight="false" outlineLevel="0" collapsed="false">
      <c r="A21" s="255" t="n">
        <v>0.16</v>
      </c>
      <c r="B21" s="255" t="n">
        <v>4.43</v>
      </c>
      <c r="C21" s="255" t="n">
        <v>7.11</v>
      </c>
      <c r="D21" s="255" t="n">
        <v>2.63</v>
      </c>
      <c r="E21" s="255" t="n">
        <v>3.53</v>
      </c>
      <c r="F21" s="256" t="n">
        <f aca="false">B21/$B$264</f>
        <v>0.0147376825576366</v>
      </c>
    </row>
    <row r="22" customFormat="false" ht="12.75" hidden="false" customHeight="false" outlineLevel="0" collapsed="false">
      <c r="A22" s="255" t="n">
        <v>0.17</v>
      </c>
      <c r="B22" s="255" t="n">
        <v>5.005</v>
      </c>
      <c r="C22" s="255" t="n">
        <v>7.825</v>
      </c>
      <c r="D22" s="255" t="n">
        <v>3.05</v>
      </c>
      <c r="E22" s="255" t="n">
        <v>3.52</v>
      </c>
      <c r="F22" s="256" t="n">
        <f aca="false">B22/$B$264</f>
        <v>0.0166505871785489</v>
      </c>
    </row>
    <row r="23" customFormat="false" ht="12.75" hidden="false" customHeight="false" outlineLevel="0" collapsed="false">
      <c r="A23" s="255" t="n">
        <v>0.18</v>
      </c>
      <c r="B23" s="255" t="n">
        <v>5.58</v>
      </c>
      <c r="C23" s="255" t="n">
        <v>8.54</v>
      </c>
      <c r="D23" s="255" t="n">
        <v>3.47</v>
      </c>
      <c r="E23" s="255" t="n">
        <v>3.51</v>
      </c>
      <c r="F23" s="256" t="n">
        <f aca="false">B23/$B$264</f>
        <v>0.0185634917994611</v>
      </c>
    </row>
    <row r="24" customFormat="false" ht="12.75" hidden="false" customHeight="false" outlineLevel="0" collapsed="false">
      <c r="A24" s="255" t="n">
        <v>0.19</v>
      </c>
      <c r="B24" s="255" t="n">
        <v>6.21</v>
      </c>
      <c r="C24" s="255" t="n">
        <v>9.305</v>
      </c>
      <c r="D24" s="255" t="n">
        <v>3.955</v>
      </c>
      <c r="E24" s="255" t="n">
        <v>3.5</v>
      </c>
      <c r="F24" s="256" t="n">
        <f aca="false">B24/$B$264</f>
        <v>0.0206593699058518</v>
      </c>
    </row>
    <row r="25" customFormat="false" ht="12.75" hidden="false" customHeight="false" outlineLevel="0" collapsed="false">
      <c r="A25" s="255" t="n">
        <v>0.2</v>
      </c>
      <c r="B25" s="255" t="n">
        <v>6.84</v>
      </c>
      <c r="C25" s="255" t="n">
        <v>10.07</v>
      </c>
      <c r="D25" s="255" t="n">
        <v>4.44</v>
      </c>
      <c r="E25" s="255" t="n">
        <v>3.49</v>
      </c>
      <c r="F25" s="256" t="n">
        <f aca="false">B25/$B$264</f>
        <v>0.0227552480122426</v>
      </c>
    </row>
    <row r="26" customFormat="false" ht="12.75" hidden="false" customHeight="false" outlineLevel="0" collapsed="false">
      <c r="A26" s="255" t="n">
        <v>0.21</v>
      </c>
      <c r="B26" s="255" t="n">
        <v>7.52</v>
      </c>
      <c r="C26" s="255" t="n">
        <v>10.885</v>
      </c>
      <c r="D26" s="255" t="n">
        <v>4.98</v>
      </c>
      <c r="E26" s="255" t="n">
        <v>3.48</v>
      </c>
      <c r="F26" s="256" t="n">
        <f aca="false">B26/$B$264</f>
        <v>0.0250174656508866</v>
      </c>
    </row>
    <row r="27" customFormat="false" ht="12.75" hidden="false" customHeight="false" outlineLevel="0" collapsed="false">
      <c r="A27" s="255" t="n">
        <v>0.22</v>
      </c>
      <c r="B27" s="255" t="n">
        <v>8.2</v>
      </c>
      <c r="C27" s="255" t="n">
        <v>11.7</v>
      </c>
      <c r="D27" s="255" t="n">
        <v>5.52</v>
      </c>
      <c r="E27" s="255" t="n">
        <v>3.47</v>
      </c>
      <c r="F27" s="256" t="n">
        <f aca="false">B27/$B$264</f>
        <v>0.0272796832895306</v>
      </c>
    </row>
    <row r="28" customFormat="false" ht="12.75" hidden="false" customHeight="false" outlineLevel="0" collapsed="false">
      <c r="A28" s="255" t="n">
        <v>0.23</v>
      </c>
      <c r="B28" s="255" t="n">
        <v>8.935</v>
      </c>
      <c r="C28" s="255" t="n">
        <v>12.56</v>
      </c>
      <c r="D28" s="255" t="n">
        <v>6.12</v>
      </c>
      <c r="E28" s="255" t="n">
        <v>3.46</v>
      </c>
      <c r="F28" s="256" t="n">
        <f aca="false">B28/$B$264</f>
        <v>0.0297248744136531</v>
      </c>
    </row>
    <row r="29" customFormat="false" ht="12.75" hidden="false" customHeight="false" outlineLevel="0" collapsed="false">
      <c r="A29" s="255" t="n">
        <v>0.24</v>
      </c>
      <c r="B29" s="255" t="n">
        <v>9.67</v>
      </c>
      <c r="C29" s="255" t="n">
        <v>13.42</v>
      </c>
      <c r="D29" s="255" t="n">
        <v>6.72</v>
      </c>
      <c r="E29" s="255" t="n">
        <v>3.45</v>
      </c>
      <c r="F29" s="256" t="n">
        <f aca="false">B29/$B$264</f>
        <v>0.0321700655377757</v>
      </c>
    </row>
    <row r="30" customFormat="false" ht="12.75" hidden="false" customHeight="false" outlineLevel="0" collapsed="false">
      <c r="A30" s="255" t="n">
        <v>0.25</v>
      </c>
      <c r="B30" s="255" t="n">
        <v>10.45</v>
      </c>
      <c r="C30" s="255" t="n">
        <v>14.325</v>
      </c>
      <c r="D30" s="255" t="n">
        <v>7.37</v>
      </c>
      <c r="E30" s="255" t="n">
        <v>3.44</v>
      </c>
      <c r="F30" s="256" t="n">
        <f aca="false">B30/$B$264</f>
        <v>0.0347649622409262</v>
      </c>
    </row>
    <row r="31" customFormat="false" ht="12.75" hidden="false" customHeight="false" outlineLevel="0" collapsed="false">
      <c r="A31" s="255" t="n">
        <v>0.26</v>
      </c>
      <c r="B31" s="255" t="n">
        <v>11.23</v>
      </c>
      <c r="C31" s="255" t="n">
        <v>15.23</v>
      </c>
      <c r="D31" s="255" t="n">
        <v>8.02</v>
      </c>
      <c r="E31" s="255" t="n">
        <v>3.43</v>
      </c>
      <c r="F31" s="256" t="n">
        <f aca="false">B31/$B$264</f>
        <v>0.0373598589440767</v>
      </c>
    </row>
    <row r="32" customFormat="false" ht="12.75" hidden="false" customHeight="false" outlineLevel="0" collapsed="false">
      <c r="A32" s="255" t="n">
        <v>0.27</v>
      </c>
      <c r="B32" s="255" t="n">
        <v>12.055</v>
      </c>
      <c r="C32" s="255" t="n">
        <v>16.175</v>
      </c>
      <c r="D32" s="255" t="n">
        <v>8.715</v>
      </c>
      <c r="E32" s="255" t="n">
        <v>3.42</v>
      </c>
      <c r="F32" s="256" t="n">
        <f aca="false">B32/$B$264</f>
        <v>0.040104461226255</v>
      </c>
    </row>
    <row r="33" customFormat="false" ht="12.75" hidden="false" customHeight="false" outlineLevel="0" collapsed="false">
      <c r="A33" s="255" t="n">
        <v>0.28</v>
      </c>
      <c r="B33" s="255" t="n">
        <v>12.88</v>
      </c>
      <c r="C33" s="255" t="n">
        <v>17.12</v>
      </c>
      <c r="D33" s="255" t="n">
        <v>9.41</v>
      </c>
      <c r="E33" s="255" t="n">
        <v>3.41</v>
      </c>
      <c r="F33" s="256" t="n">
        <f aca="false">B33/$B$264</f>
        <v>0.0428490635084334</v>
      </c>
    </row>
    <row r="34" customFormat="false" ht="12.75" hidden="false" customHeight="false" outlineLevel="0" collapsed="false">
      <c r="A34" s="255" t="n">
        <v>0.29</v>
      </c>
      <c r="B34" s="255" t="n">
        <v>13.75</v>
      </c>
      <c r="C34" s="255" t="n">
        <v>18.105</v>
      </c>
      <c r="D34" s="255" t="n">
        <v>10.16</v>
      </c>
      <c r="E34" s="255" t="n">
        <v>3.4</v>
      </c>
      <c r="F34" s="256" t="n">
        <f aca="false">B34/$B$264</f>
        <v>0.0457433713696397</v>
      </c>
    </row>
    <row r="35" customFormat="false" ht="12.75" hidden="false" customHeight="false" outlineLevel="0" collapsed="false">
      <c r="A35" s="255" t="n">
        <v>0.3</v>
      </c>
      <c r="B35" s="255" t="n">
        <v>14.62</v>
      </c>
      <c r="C35" s="255" t="n">
        <v>19.09</v>
      </c>
      <c r="D35" s="255" t="n">
        <v>10.91</v>
      </c>
      <c r="E35" s="255" t="n">
        <v>3.39</v>
      </c>
      <c r="F35" s="256" t="n">
        <f aca="false">B35/$B$264</f>
        <v>0.048637679230846</v>
      </c>
    </row>
    <row r="36" customFormat="false" ht="12.75" hidden="false" customHeight="false" outlineLevel="0" collapsed="false">
      <c r="A36" s="255" t="n">
        <v>0.31</v>
      </c>
      <c r="B36" s="255" t="n">
        <v>15.535</v>
      </c>
      <c r="C36" s="255" t="n">
        <v>20.11</v>
      </c>
      <c r="D36" s="255" t="n">
        <v>11.7</v>
      </c>
      <c r="E36" s="255" t="n">
        <v>3.38</v>
      </c>
      <c r="F36" s="256" t="n">
        <f aca="false">B36/$B$264</f>
        <v>0.0516816926710802</v>
      </c>
    </row>
    <row r="37" customFormat="false" ht="12.75" hidden="false" customHeight="false" outlineLevel="0" collapsed="false">
      <c r="A37" s="255" t="n">
        <v>0.32</v>
      </c>
      <c r="B37" s="255" t="n">
        <v>16.45</v>
      </c>
      <c r="C37" s="255" t="n">
        <v>21.13</v>
      </c>
      <c r="D37" s="255" t="n">
        <v>12.49</v>
      </c>
      <c r="E37" s="255" t="n">
        <v>3.37</v>
      </c>
      <c r="F37" s="256" t="n">
        <f aca="false">B37/$B$264</f>
        <v>0.0547257061113144</v>
      </c>
    </row>
    <row r="38" customFormat="false" ht="12.75" hidden="false" customHeight="false" outlineLevel="0" collapsed="false">
      <c r="A38" s="255" t="n">
        <v>0.33</v>
      </c>
      <c r="B38" s="255" t="n">
        <v>17.4</v>
      </c>
      <c r="C38" s="255" t="n">
        <v>22.185</v>
      </c>
      <c r="D38" s="255" t="n">
        <v>13.325</v>
      </c>
      <c r="E38" s="255" t="n">
        <v>3.36</v>
      </c>
      <c r="F38" s="256" t="n">
        <f aca="false">B38/$B$264</f>
        <v>0.0578861572241259</v>
      </c>
    </row>
    <row r="39" customFormat="false" ht="12.75" hidden="false" customHeight="false" outlineLevel="0" collapsed="false">
      <c r="A39" s="255" t="n">
        <v>0.34</v>
      </c>
      <c r="B39" s="255" t="n">
        <v>18.35</v>
      </c>
      <c r="C39" s="255" t="n">
        <v>23.24</v>
      </c>
      <c r="D39" s="255" t="n">
        <v>14.16</v>
      </c>
      <c r="E39" s="255" t="n">
        <v>3.35</v>
      </c>
      <c r="F39" s="256" t="n">
        <f aca="false">B39/$B$264</f>
        <v>0.0610466083369374</v>
      </c>
    </row>
    <row r="40" customFormat="false" ht="12.75" hidden="false" customHeight="false" outlineLevel="0" collapsed="false">
      <c r="A40" s="255" t="n">
        <v>0.35</v>
      </c>
      <c r="B40" s="255" t="n">
        <v>19.34</v>
      </c>
      <c r="C40" s="255" t="n">
        <v>24.33</v>
      </c>
      <c r="D40" s="255" t="n">
        <v>15.035</v>
      </c>
      <c r="E40" s="255" t="n">
        <v>3.34</v>
      </c>
      <c r="F40" s="256" t="n">
        <f aca="false">B40/$B$264</f>
        <v>0.0643401310755514</v>
      </c>
    </row>
    <row r="41" customFormat="false" ht="12.75" hidden="false" customHeight="false" outlineLevel="0" collapsed="false">
      <c r="A41" s="255" t="n">
        <v>0.36</v>
      </c>
      <c r="B41" s="255" t="n">
        <v>20.33</v>
      </c>
      <c r="C41" s="255" t="n">
        <v>25.42</v>
      </c>
      <c r="D41" s="255" t="n">
        <v>15.91</v>
      </c>
      <c r="E41" s="255" t="n">
        <v>3.33</v>
      </c>
      <c r="F41" s="256" t="n">
        <f aca="false">B41/$B$264</f>
        <v>0.0676336538141655</v>
      </c>
    </row>
    <row r="42" customFormat="false" ht="12.75" hidden="false" customHeight="false" outlineLevel="0" collapsed="false">
      <c r="A42" s="255" t="n">
        <v>0.37</v>
      </c>
      <c r="B42" s="255" t="n">
        <v>21.35</v>
      </c>
      <c r="C42" s="255" t="n">
        <v>26.535</v>
      </c>
      <c r="D42" s="255" t="n">
        <v>16.83</v>
      </c>
      <c r="E42" s="255" t="n">
        <v>3.32</v>
      </c>
      <c r="F42" s="256" t="n">
        <f aca="false">B42/$B$264</f>
        <v>0.0710269802721315</v>
      </c>
    </row>
    <row r="43" customFormat="false" ht="12.75" hidden="false" customHeight="false" outlineLevel="0" collapsed="false">
      <c r="A43" s="255" t="n">
        <v>0.38</v>
      </c>
      <c r="B43" s="255" t="n">
        <v>22.37</v>
      </c>
      <c r="C43" s="255" t="n">
        <v>27.65</v>
      </c>
      <c r="D43" s="255" t="n">
        <v>17.75</v>
      </c>
      <c r="E43" s="255" t="n">
        <v>3.31</v>
      </c>
      <c r="F43" s="256" t="n">
        <f aca="false">B43/$B$264</f>
        <v>0.0744203067300975</v>
      </c>
    </row>
    <row r="44" customFormat="false" ht="12.75" hidden="false" customHeight="false" outlineLevel="0" collapsed="false">
      <c r="A44" s="255" t="n">
        <v>0.39</v>
      </c>
      <c r="B44" s="255" t="n">
        <v>23.43</v>
      </c>
      <c r="C44" s="255" t="n">
        <v>28.815</v>
      </c>
      <c r="D44" s="255" t="n">
        <v>18.705</v>
      </c>
      <c r="E44" s="255" t="n">
        <v>3.3</v>
      </c>
      <c r="F44" s="256" t="n">
        <f aca="false">B44/$B$264</f>
        <v>0.0779467048138661</v>
      </c>
    </row>
    <row r="45" customFormat="false" ht="12.75" hidden="false" customHeight="false" outlineLevel="0" collapsed="false">
      <c r="A45" s="255" t="n">
        <v>0.4</v>
      </c>
      <c r="B45" s="255" t="n">
        <v>24.49</v>
      </c>
      <c r="C45" s="255" t="n">
        <v>29.98</v>
      </c>
      <c r="D45" s="255" t="n">
        <v>19.66</v>
      </c>
      <c r="E45" s="255" t="n">
        <v>3.29</v>
      </c>
      <c r="F45" s="256" t="n">
        <f aca="false">B45/$B$264</f>
        <v>0.0814731028976347</v>
      </c>
    </row>
    <row r="46" customFormat="false" ht="12.75" hidden="false" customHeight="false" outlineLevel="0" collapsed="false">
      <c r="A46" s="255" t="n">
        <v>0.41</v>
      </c>
      <c r="B46" s="255" t="n">
        <v>25.575</v>
      </c>
      <c r="C46" s="255" t="n">
        <v>31.165</v>
      </c>
      <c r="D46" s="255" t="n">
        <v>20.65</v>
      </c>
      <c r="E46" s="255" t="n">
        <v>3.28</v>
      </c>
      <c r="F46" s="256" t="n">
        <f aca="false">B46/$B$264</f>
        <v>0.0850826707475299</v>
      </c>
    </row>
    <row r="47" customFormat="false" ht="12.75" hidden="false" customHeight="false" outlineLevel="0" collapsed="false">
      <c r="A47" s="255" t="n">
        <v>0.42</v>
      </c>
      <c r="B47" s="255" t="n">
        <v>26.66</v>
      </c>
      <c r="C47" s="255" t="n">
        <v>32.35</v>
      </c>
      <c r="D47" s="255" t="n">
        <v>21.64</v>
      </c>
      <c r="E47" s="255" t="n">
        <v>3.27</v>
      </c>
      <c r="F47" s="256" t="n">
        <f aca="false">B47/$B$264</f>
        <v>0.0886922385974251</v>
      </c>
    </row>
    <row r="48" customFormat="false" ht="12.75" hidden="false" customHeight="false" outlineLevel="0" collapsed="false">
      <c r="A48" s="255" t="n">
        <v>0.43</v>
      </c>
      <c r="B48" s="255" t="n">
        <v>27.775</v>
      </c>
      <c r="C48" s="255" t="n">
        <v>33.555</v>
      </c>
      <c r="D48" s="255" t="n">
        <v>22.66</v>
      </c>
      <c r="E48" s="255" t="n">
        <v>3.26</v>
      </c>
      <c r="F48" s="256" t="n">
        <f aca="false">B48/$B$264</f>
        <v>0.0924016101666722</v>
      </c>
    </row>
    <row r="49" customFormat="false" ht="12.75" hidden="false" customHeight="false" outlineLevel="0" collapsed="false">
      <c r="A49" s="255" t="n">
        <v>0.44</v>
      </c>
      <c r="B49" s="255" t="n">
        <v>28.89</v>
      </c>
      <c r="C49" s="255" t="n">
        <v>34.76</v>
      </c>
      <c r="D49" s="255" t="n">
        <v>23.68</v>
      </c>
      <c r="E49" s="255" t="n">
        <v>3.25</v>
      </c>
      <c r="F49" s="256" t="n">
        <f aca="false">B49/$B$264</f>
        <v>0.0961109817359194</v>
      </c>
    </row>
    <row r="50" customFormat="false" ht="12.75" hidden="false" customHeight="false" outlineLevel="0" collapsed="false">
      <c r="A50" s="255" t="n">
        <v>0.45</v>
      </c>
      <c r="B50" s="255" t="n">
        <v>30.045</v>
      </c>
      <c r="C50" s="255" t="n">
        <v>35.98</v>
      </c>
      <c r="D50" s="255" t="n">
        <v>24.74</v>
      </c>
      <c r="E50" s="255" t="n">
        <v>3.24</v>
      </c>
      <c r="F50" s="256" t="n">
        <f aca="false">B50/$B$264</f>
        <v>0.0999534249309691</v>
      </c>
    </row>
    <row r="51" customFormat="false" ht="12.75" hidden="false" customHeight="false" outlineLevel="0" collapsed="false">
      <c r="A51" s="255" t="n">
        <v>0.46</v>
      </c>
      <c r="B51" s="255" t="n">
        <v>31.2</v>
      </c>
      <c r="C51" s="255" t="n">
        <v>37.2</v>
      </c>
      <c r="D51" s="255" t="n">
        <v>25.8</v>
      </c>
      <c r="E51" s="255" t="n">
        <v>3.23</v>
      </c>
      <c r="F51" s="256" t="n">
        <f aca="false">B51/$B$264</f>
        <v>0.103795868126019</v>
      </c>
    </row>
    <row r="52" customFormat="false" ht="12.75" hidden="false" customHeight="false" outlineLevel="0" collapsed="false">
      <c r="A52" s="255" t="n">
        <v>0.47</v>
      </c>
      <c r="B52" s="255" t="n">
        <v>32.39</v>
      </c>
      <c r="C52" s="255" t="n">
        <v>38.435</v>
      </c>
      <c r="D52" s="255" t="n">
        <v>26.885</v>
      </c>
      <c r="E52" s="255" t="n">
        <v>3.22</v>
      </c>
      <c r="F52" s="256" t="n">
        <f aca="false">B52/$B$264</f>
        <v>0.107754748993646</v>
      </c>
    </row>
    <row r="53" customFormat="false" ht="12.75" hidden="false" customHeight="false" outlineLevel="0" collapsed="false">
      <c r="A53" s="255" t="n">
        <v>0.48</v>
      </c>
      <c r="B53" s="255" t="n">
        <v>33.58</v>
      </c>
      <c r="C53" s="255" t="n">
        <v>39.67</v>
      </c>
      <c r="D53" s="255" t="n">
        <v>27.97</v>
      </c>
      <c r="E53" s="255" t="n">
        <v>3.21</v>
      </c>
      <c r="F53" s="256" t="n">
        <f aca="false">B53/$B$264</f>
        <v>0.111713629861273</v>
      </c>
    </row>
    <row r="54" customFormat="false" ht="12.75" hidden="false" customHeight="false" outlineLevel="0" collapsed="false">
      <c r="A54" s="255" t="n">
        <v>0.49</v>
      </c>
      <c r="B54" s="255" t="n">
        <v>34.79</v>
      </c>
      <c r="C54" s="255" t="n">
        <v>40.915</v>
      </c>
      <c r="D54" s="255" t="n">
        <v>29.085</v>
      </c>
      <c r="E54" s="255" t="n">
        <v>3.2</v>
      </c>
      <c r="F54" s="256" t="n">
        <f aca="false">B54/$B$264</f>
        <v>0.115739046541801</v>
      </c>
    </row>
    <row r="55" customFormat="false" ht="12.75" hidden="false" customHeight="false" outlineLevel="0" collapsed="false">
      <c r="A55" s="255" t="n">
        <v>0.5</v>
      </c>
      <c r="B55" s="255" t="n">
        <v>36</v>
      </c>
      <c r="C55" s="255" t="n">
        <v>42.16</v>
      </c>
      <c r="D55" s="255" t="n">
        <v>30.2</v>
      </c>
      <c r="E55" s="255" t="n">
        <v>3.19</v>
      </c>
      <c r="F55" s="256" t="n">
        <f aca="false">B55/$B$264</f>
        <v>0.119764463222329</v>
      </c>
    </row>
    <row r="56" customFormat="false" ht="12.75" hidden="false" customHeight="false" outlineLevel="0" collapsed="false">
      <c r="A56" s="255" t="n">
        <v>0.51</v>
      </c>
      <c r="B56" s="255" t="n">
        <v>37.23</v>
      </c>
      <c r="C56" s="255" t="n">
        <v>43.415</v>
      </c>
      <c r="D56" s="255" t="n">
        <v>31.345</v>
      </c>
      <c r="E56" s="255" t="n">
        <v>3.18</v>
      </c>
      <c r="F56" s="256" t="n">
        <f aca="false">B56/$B$264</f>
        <v>0.123856415715759</v>
      </c>
    </row>
    <row r="57" customFormat="false" ht="12.75" hidden="false" customHeight="false" outlineLevel="0" collapsed="false">
      <c r="A57" s="255" t="n">
        <v>0.52</v>
      </c>
      <c r="B57" s="255" t="n">
        <v>38.46</v>
      </c>
      <c r="C57" s="255" t="n">
        <v>44.67</v>
      </c>
      <c r="D57" s="255" t="n">
        <v>32.49</v>
      </c>
      <c r="E57" s="255" t="n">
        <v>3.17</v>
      </c>
      <c r="F57" s="256" t="n">
        <f aca="false">B57/$B$264</f>
        <v>0.127948368209189</v>
      </c>
    </row>
    <row r="58" customFormat="false" ht="12.75" hidden="false" customHeight="false" outlineLevel="0" collapsed="false">
      <c r="A58" s="260" t="str">
        <f aca="false">$A$4</f>
        <v>Sounding(m)</v>
      </c>
      <c r="B58" s="260" t="str">
        <f aca="false">$B$4</f>
        <v>even keel</v>
      </c>
      <c r="C58" s="260" t="str">
        <f aca="false">$C$4</f>
        <v>-0.5 bow</v>
      </c>
      <c r="D58" s="260" t="str">
        <f aca="false">$D$4</f>
        <v>0.5 stern</v>
      </c>
      <c r="E58" s="260" t="str">
        <f aca="false">$E$4</f>
        <v>Ullage</v>
      </c>
      <c r="F58" s="262" t="str">
        <f aca="false">$F$4</f>
        <v>% fill</v>
      </c>
    </row>
    <row r="59" customFormat="false" ht="12.75" hidden="false" customHeight="false" outlineLevel="0" collapsed="false">
      <c r="A59" s="255" t="n">
        <v>0.53</v>
      </c>
      <c r="B59" s="255" t="n">
        <v>39.7</v>
      </c>
      <c r="C59" s="255" t="n">
        <v>45.935</v>
      </c>
      <c r="D59" s="255" t="n">
        <v>33.67</v>
      </c>
      <c r="E59" s="255" t="n">
        <v>3.16</v>
      </c>
      <c r="F59" s="256" t="n">
        <f aca="false">B59/$B$264</f>
        <v>0.132073588609069</v>
      </c>
    </row>
    <row r="60" customFormat="false" ht="12.75" hidden="false" customHeight="false" outlineLevel="0" collapsed="false">
      <c r="A60" s="255" t="n">
        <v>0.54</v>
      </c>
      <c r="B60" s="255" t="n">
        <v>40.94</v>
      </c>
      <c r="C60" s="255" t="n">
        <v>47.2</v>
      </c>
      <c r="D60" s="255" t="n">
        <v>34.85</v>
      </c>
      <c r="E60" s="255" t="n">
        <v>3.15</v>
      </c>
      <c r="F60" s="256" t="n">
        <f aca="false">B60/$B$264</f>
        <v>0.136198809008949</v>
      </c>
    </row>
    <row r="61" customFormat="false" ht="12.75" hidden="false" customHeight="false" outlineLevel="0" collapsed="false">
      <c r="A61" s="255" t="n">
        <v>0.55</v>
      </c>
      <c r="B61" s="255" t="n">
        <v>42.19</v>
      </c>
      <c r="C61" s="255" t="n">
        <v>48.475</v>
      </c>
      <c r="D61" s="255" t="n">
        <v>36.065</v>
      </c>
      <c r="E61" s="255" t="n">
        <v>3.14</v>
      </c>
      <c r="F61" s="256" t="n">
        <f aca="false">B61/$B$264</f>
        <v>0.14035729731528</v>
      </c>
    </row>
    <row r="62" customFormat="false" ht="12.75" hidden="false" customHeight="false" outlineLevel="0" collapsed="false">
      <c r="A62" s="255" t="n">
        <v>0.56</v>
      </c>
      <c r="B62" s="255" t="n">
        <v>43.44</v>
      </c>
      <c r="C62" s="255" t="n">
        <v>49.75</v>
      </c>
      <c r="D62" s="255" t="n">
        <v>37.28</v>
      </c>
      <c r="E62" s="255" t="n">
        <v>3.13</v>
      </c>
      <c r="F62" s="256" t="n">
        <f aca="false">B62/$B$264</f>
        <v>0.144515785621611</v>
      </c>
    </row>
    <row r="63" customFormat="false" ht="12.75" hidden="false" customHeight="false" outlineLevel="0" collapsed="false">
      <c r="A63" s="255" t="n">
        <v>0.57</v>
      </c>
      <c r="B63" s="255" t="n">
        <v>44.705</v>
      </c>
      <c r="C63" s="255" t="n">
        <v>51.035</v>
      </c>
      <c r="D63" s="255" t="n">
        <v>38.51</v>
      </c>
      <c r="E63" s="255" t="n">
        <v>3.12</v>
      </c>
      <c r="F63" s="256" t="n">
        <f aca="false">B63/$B$264</f>
        <v>0.148724175787618</v>
      </c>
    </row>
    <row r="64" customFormat="false" ht="12.75" hidden="false" customHeight="false" outlineLevel="0" collapsed="false">
      <c r="A64" s="255" t="n">
        <v>0.58</v>
      </c>
      <c r="B64" s="255" t="n">
        <v>45.97</v>
      </c>
      <c r="C64" s="255" t="n">
        <v>52.32</v>
      </c>
      <c r="D64" s="255" t="n">
        <v>39.74</v>
      </c>
      <c r="E64" s="255" t="n">
        <v>3.11</v>
      </c>
      <c r="F64" s="256" t="n">
        <f aca="false">B64/$B$264</f>
        <v>0.152932565953625</v>
      </c>
    </row>
    <row r="65" customFormat="false" ht="12.75" hidden="false" customHeight="false" outlineLevel="0" collapsed="false">
      <c r="A65" s="255" t="n">
        <v>0.59</v>
      </c>
      <c r="B65" s="255" t="n">
        <v>47.24</v>
      </c>
      <c r="C65" s="255" t="n">
        <v>53.61</v>
      </c>
      <c r="D65" s="255" t="n">
        <v>40.985</v>
      </c>
      <c r="E65" s="255" t="n">
        <v>3.1</v>
      </c>
      <c r="F65" s="256" t="n">
        <f aca="false">B65/$B$264</f>
        <v>0.157157590072857</v>
      </c>
    </row>
    <row r="66" customFormat="false" ht="12.75" hidden="false" customHeight="false" outlineLevel="0" collapsed="false">
      <c r="A66" s="255" t="n">
        <v>0.6</v>
      </c>
      <c r="B66" s="255" t="n">
        <v>48.51</v>
      </c>
      <c r="C66" s="255" t="n">
        <v>54.9</v>
      </c>
      <c r="D66" s="255" t="n">
        <v>42.23</v>
      </c>
      <c r="E66" s="255" t="n">
        <v>3.09</v>
      </c>
      <c r="F66" s="256" t="n">
        <f aca="false">B66/$B$264</f>
        <v>0.161382614192089</v>
      </c>
    </row>
    <row r="67" customFormat="false" ht="12.75" hidden="false" customHeight="false" outlineLevel="0" collapsed="false">
      <c r="A67" s="255" t="n">
        <v>0.61</v>
      </c>
      <c r="B67" s="255" t="n">
        <v>49.79</v>
      </c>
      <c r="C67" s="255" t="n">
        <v>56.2</v>
      </c>
      <c r="D67" s="255" t="n">
        <v>43.485</v>
      </c>
      <c r="E67" s="255" t="n">
        <v>3.08</v>
      </c>
      <c r="F67" s="256" t="n">
        <f aca="false">B67/$B$264</f>
        <v>0.165640906217772</v>
      </c>
    </row>
    <row r="68" customFormat="false" ht="12.75" hidden="false" customHeight="false" outlineLevel="0" collapsed="false">
      <c r="A68" s="255" t="n">
        <v>0.62</v>
      </c>
      <c r="B68" s="255" t="n">
        <v>51.07</v>
      </c>
      <c r="C68" s="255" t="n">
        <v>57.5</v>
      </c>
      <c r="D68" s="255" t="n">
        <v>44.74</v>
      </c>
      <c r="E68" s="255" t="n">
        <v>3.07</v>
      </c>
      <c r="F68" s="256" t="n">
        <f aca="false">B68/$B$264</f>
        <v>0.169899198243455</v>
      </c>
    </row>
    <row r="69" customFormat="false" ht="12.75" hidden="false" customHeight="false" outlineLevel="0" collapsed="false">
      <c r="A69" s="255" t="n">
        <v>0.63</v>
      </c>
      <c r="B69" s="255" t="n">
        <v>52.36</v>
      </c>
      <c r="C69" s="255" t="n">
        <v>58.805</v>
      </c>
      <c r="D69" s="255" t="n">
        <v>46.01</v>
      </c>
      <c r="E69" s="255" t="n">
        <v>3.06</v>
      </c>
      <c r="F69" s="256" t="n">
        <f aca="false">B69/$B$264</f>
        <v>0.174190758175588</v>
      </c>
    </row>
    <row r="70" customFormat="false" ht="12.75" hidden="false" customHeight="false" outlineLevel="0" collapsed="false">
      <c r="A70" s="255" t="n">
        <v>0.64</v>
      </c>
      <c r="B70" s="255" t="n">
        <v>53.65</v>
      </c>
      <c r="C70" s="255" t="n">
        <v>60.11</v>
      </c>
      <c r="D70" s="255" t="n">
        <v>47.28</v>
      </c>
      <c r="E70" s="255" t="n">
        <v>3.05</v>
      </c>
      <c r="F70" s="256" t="n">
        <f aca="false">B70/$B$264</f>
        <v>0.178482318107721</v>
      </c>
    </row>
    <row r="71" customFormat="false" ht="12.75" hidden="false" customHeight="false" outlineLevel="0" collapsed="false">
      <c r="A71" s="255" t="n">
        <v>0.65</v>
      </c>
      <c r="B71" s="255" t="n">
        <v>54.945</v>
      </c>
      <c r="C71" s="255" t="n">
        <v>61.425</v>
      </c>
      <c r="D71" s="255" t="n">
        <v>48.555</v>
      </c>
      <c r="E71" s="255" t="n">
        <v>3.04</v>
      </c>
      <c r="F71" s="256" t="n">
        <f aca="false">B71/$B$264</f>
        <v>0.18279051199308</v>
      </c>
    </row>
    <row r="72" customFormat="false" ht="12.75" hidden="false" customHeight="false" outlineLevel="0" collapsed="false">
      <c r="A72" s="255" t="n">
        <v>0.66</v>
      </c>
      <c r="B72" s="255" t="n">
        <v>56.24</v>
      </c>
      <c r="C72" s="255" t="n">
        <v>62.74</v>
      </c>
      <c r="D72" s="255" t="n">
        <v>49.83</v>
      </c>
      <c r="E72" s="255" t="n">
        <v>3.03</v>
      </c>
      <c r="F72" s="256" t="n">
        <f aca="false">B72/$B$264</f>
        <v>0.187098705878439</v>
      </c>
    </row>
    <row r="73" customFormat="false" ht="12.75" hidden="false" customHeight="false" outlineLevel="0" collapsed="false">
      <c r="A73" s="255" t="n">
        <v>0.67</v>
      </c>
      <c r="B73" s="255" t="n">
        <v>57.545</v>
      </c>
      <c r="C73" s="255" t="n">
        <v>64.055</v>
      </c>
      <c r="D73" s="255" t="n">
        <v>51.115</v>
      </c>
      <c r="E73" s="255" t="n">
        <v>3.02</v>
      </c>
      <c r="F73" s="256" t="n">
        <f aca="false">B73/$B$264</f>
        <v>0.191440167670249</v>
      </c>
    </row>
    <row r="74" customFormat="false" ht="12.75" hidden="false" customHeight="false" outlineLevel="0" collapsed="false">
      <c r="A74" s="255" t="n">
        <v>0.68</v>
      </c>
      <c r="B74" s="255" t="n">
        <v>58.85</v>
      </c>
      <c r="C74" s="255" t="n">
        <v>65.37</v>
      </c>
      <c r="D74" s="255" t="n">
        <v>52.4</v>
      </c>
      <c r="E74" s="255" t="n">
        <v>3.01</v>
      </c>
      <c r="F74" s="256" t="n">
        <f aca="false">B74/$B$264</f>
        <v>0.195781629462058</v>
      </c>
    </row>
    <row r="75" customFormat="false" ht="12.75" hidden="false" customHeight="false" outlineLevel="0" collapsed="false">
      <c r="A75" s="255" t="n">
        <v>0.69</v>
      </c>
      <c r="B75" s="255" t="n">
        <v>60.16</v>
      </c>
      <c r="C75" s="255" t="n">
        <v>66.69</v>
      </c>
      <c r="D75" s="255" t="n">
        <v>53.695</v>
      </c>
      <c r="E75" s="255" t="n">
        <v>3</v>
      </c>
      <c r="F75" s="256" t="n">
        <f aca="false">B75/$B$264</f>
        <v>0.200139725207093</v>
      </c>
    </row>
    <row r="76" customFormat="false" ht="12.75" hidden="false" customHeight="false" outlineLevel="0" collapsed="false">
      <c r="A76" s="255" t="n">
        <v>0.7</v>
      </c>
      <c r="B76" s="255" t="n">
        <v>61.47</v>
      </c>
      <c r="C76" s="255" t="n">
        <v>68.01</v>
      </c>
      <c r="D76" s="255" t="n">
        <v>54.99</v>
      </c>
      <c r="E76" s="255" t="n">
        <v>2.99</v>
      </c>
      <c r="F76" s="256" t="n">
        <f aca="false">B76/$B$264</f>
        <v>0.204497820952127</v>
      </c>
    </row>
    <row r="77" customFormat="false" ht="12.75" hidden="false" customHeight="false" outlineLevel="0" collapsed="false">
      <c r="A77" s="255" t="n">
        <v>0.71</v>
      </c>
      <c r="B77" s="255" t="n">
        <v>62.785</v>
      </c>
      <c r="C77" s="255" t="n">
        <v>69.335</v>
      </c>
      <c r="D77" s="255" t="n">
        <v>56.29</v>
      </c>
      <c r="E77" s="255" t="n">
        <v>2.98</v>
      </c>
      <c r="F77" s="256" t="n">
        <f aca="false">B77/$B$264</f>
        <v>0.208872550650388</v>
      </c>
    </row>
    <row r="78" customFormat="false" ht="12.75" hidden="false" customHeight="false" outlineLevel="0" collapsed="false">
      <c r="A78" s="255" t="n">
        <v>0.72</v>
      </c>
      <c r="B78" s="255" t="n">
        <v>64.1</v>
      </c>
      <c r="C78" s="255" t="n">
        <v>70.66</v>
      </c>
      <c r="D78" s="255" t="n">
        <v>57.59</v>
      </c>
      <c r="E78" s="255" t="n">
        <v>2.97</v>
      </c>
      <c r="F78" s="256" t="n">
        <f aca="false">B78/$B$264</f>
        <v>0.213247280348648</v>
      </c>
    </row>
    <row r="79" customFormat="false" ht="12.75" hidden="false" customHeight="false" outlineLevel="0" collapsed="false">
      <c r="A79" s="255" t="n">
        <v>0.73</v>
      </c>
      <c r="B79" s="255" t="n">
        <v>65.42</v>
      </c>
      <c r="C79" s="255" t="n">
        <v>71.99</v>
      </c>
      <c r="D79" s="255" t="n">
        <v>58.9</v>
      </c>
      <c r="E79" s="255" t="n">
        <v>2.96</v>
      </c>
      <c r="F79" s="256" t="n">
        <f aca="false">B79/$B$264</f>
        <v>0.217638644000133</v>
      </c>
    </row>
    <row r="80" customFormat="false" ht="12.75" hidden="false" customHeight="false" outlineLevel="0" collapsed="false">
      <c r="A80" s="255" t="n">
        <v>0.74</v>
      </c>
      <c r="B80" s="255" t="n">
        <v>66.74</v>
      </c>
      <c r="C80" s="255" t="n">
        <v>73.32</v>
      </c>
      <c r="D80" s="255" t="n">
        <v>60.21</v>
      </c>
      <c r="E80" s="255" t="n">
        <v>2.95</v>
      </c>
      <c r="F80" s="256" t="n">
        <f aca="false">B80/$B$264</f>
        <v>0.222030007651618</v>
      </c>
    </row>
    <row r="81" customFormat="false" ht="12.75" hidden="false" customHeight="false" outlineLevel="0" collapsed="false">
      <c r="A81" s="255" t="n">
        <v>0.75</v>
      </c>
      <c r="B81" s="255" t="n">
        <v>68.065</v>
      </c>
      <c r="C81" s="255" t="n">
        <v>74.65</v>
      </c>
      <c r="D81" s="255" t="n">
        <v>61.525</v>
      </c>
      <c r="E81" s="255" t="n">
        <v>2.94</v>
      </c>
      <c r="F81" s="256" t="n">
        <f aca="false">B81/$B$264</f>
        <v>0.226438005256329</v>
      </c>
    </row>
    <row r="82" customFormat="false" ht="12.75" hidden="false" customHeight="false" outlineLevel="0" collapsed="false">
      <c r="A82" s="255" t="n">
        <v>0.76</v>
      </c>
      <c r="B82" s="255" t="n">
        <v>69.39</v>
      </c>
      <c r="C82" s="255" t="n">
        <v>75.98</v>
      </c>
      <c r="D82" s="255" t="n">
        <v>62.84</v>
      </c>
      <c r="E82" s="255" t="n">
        <v>2.93</v>
      </c>
      <c r="F82" s="256" t="n">
        <f aca="false">B82/$B$264</f>
        <v>0.23084600286104</v>
      </c>
    </row>
    <row r="83" customFormat="false" ht="12.75" hidden="false" customHeight="false" outlineLevel="0" collapsed="false">
      <c r="A83" s="255" t="n">
        <v>0.77</v>
      </c>
      <c r="B83" s="255" t="n">
        <v>70.72</v>
      </c>
      <c r="C83" s="255" t="n">
        <v>77.32</v>
      </c>
      <c r="D83" s="255" t="n">
        <v>64.16</v>
      </c>
      <c r="E83" s="255" t="n">
        <v>2.92</v>
      </c>
      <c r="F83" s="256" t="n">
        <f aca="false">B83/$B$264</f>
        <v>0.235270634418976</v>
      </c>
    </row>
    <row r="84" customFormat="false" ht="12.75" hidden="false" customHeight="false" outlineLevel="0" collapsed="false">
      <c r="A84" s="255" t="n">
        <v>0.78</v>
      </c>
      <c r="B84" s="255" t="n">
        <v>72.05</v>
      </c>
      <c r="C84" s="255" t="n">
        <v>78.66</v>
      </c>
      <c r="D84" s="255" t="n">
        <v>65.48</v>
      </c>
      <c r="E84" s="255" t="n">
        <v>2.91</v>
      </c>
      <c r="F84" s="256" t="n">
        <f aca="false">B84/$B$264</f>
        <v>0.239695265976912</v>
      </c>
    </row>
    <row r="85" customFormat="false" ht="12.75" hidden="false" customHeight="false" outlineLevel="0" collapsed="false">
      <c r="A85" s="255" t="n">
        <v>0.79</v>
      </c>
      <c r="B85" s="255" t="n">
        <v>73.38</v>
      </c>
      <c r="C85" s="255" t="n">
        <v>80</v>
      </c>
      <c r="D85" s="255" t="n">
        <v>66.8</v>
      </c>
      <c r="E85" s="255" t="n">
        <v>2.9</v>
      </c>
      <c r="F85" s="256" t="n">
        <f aca="false">B85/$B$264</f>
        <v>0.244119897534848</v>
      </c>
    </row>
    <row r="86" customFormat="false" ht="12.75" hidden="false" customHeight="false" outlineLevel="0" collapsed="false">
      <c r="A86" s="255" t="n">
        <v>0.8</v>
      </c>
      <c r="B86" s="255" t="n">
        <v>74.71</v>
      </c>
      <c r="C86" s="255" t="n">
        <v>81.34</v>
      </c>
      <c r="D86" s="255" t="n">
        <v>68.12</v>
      </c>
      <c r="E86" s="255" t="n">
        <v>2.89</v>
      </c>
      <c r="F86" s="256" t="n">
        <f aca="false">B86/$B$264</f>
        <v>0.248544529092784</v>
      </c>
    </row>
    <row r="87" customFormat="false" ht="12.75" hidden="false" customHeight="false" outlineLevel="0" collapsed="false">
      <c r="A87" s="255" t="n">
        <v>0.81</v>
      </c>
      <c r="B87" s="255" t="n">
        <v>76.05</v>
      </c>
      <c r="C87" s="255" t="n">
        <v>82.69</v>
      </c>
      <c r="D87" s="255" t="n">
        <v>69.45</v>
      </c>
      <c r="E87" s="255" t="n">
        <v>2.88</v>
      </c>
      <c r="F87" s="256" t="n">
        <f aca="false">B87/$B$264</f>
        <v>0.253002428557171</v>
      </c>
    </row>
    <row r="88" customFormat="false" ht="12.75" hidden="false" customHeight="false" outlineLevel="0" collapsed="false">
      <c r="A88" s="255" t="n">
        <v>0.82</v>
      </c>
      <c r="B88" s="255" t="n">
        <v>77.39</v>
      </c>
      <c r="C88" s="255" t="n">
        <v>84.04</v>
      </c>
      <c r="D88" s="255" t="n">
        <v>70.78</v>
      </c>
      <c r="E88" s="255" t="n">
        <v>2.87</v>
      </c>
      <c r="F88" s="256" t="n">
        <f aca="false">B88/$B$264</f>
        <v>0.257460328021558</v>
      </c>
    </row>
    <row r="89" customFormat="false" ht="12.75" hidden="false" customHeight="false" outlineLevel="0" collapsed="false">
      <c r="A89" s="255" t="n">
        <v>0.83</v>
      </c>
      <c r="B89" s="255" t="n">
        <v>78.73</v>
      </c>
      <c r="C89" s="255" t="n">
        <v>85.39</v>
      </c>
      <c r="D89" s="255" t="n">
        <v>72.11</v>
      </c>
      <c r="E89" s="255" t="n">
        <v>2.86</v>
      </c>
      <c r="F89" s="256" t="n">
        <f aca="false">B89/$B$264</f>
        <v>0.261918227485944</v>
      </c>
    </row>
    <row r="90" customFormat="false" ht="12.75" hidden="false" customHeight="false" outlineLevel="0" collapsed="false">
      <c r="A90" s="255" t="n">
        <v>0.84</v>
      </c>
      <c r="B90" s="255" t="n">
        <v>80.07</v>
      </c>
      <c r="C90" s="255" t="n">
        <v>86.74</v>
      </c>
      <c r="D90" s="255" t="n">
        <v>73.44</v>
      </c>
      <c r="E90" s="255" t="n">
        <v>2.85</v>
      </c>
      <c r="F90" s="256" t="n">
        <f aca="false">B90/$B$264</f>
        <v>0.266376126950331</v>
      </c>
    </row>
    <row r="91" customFormat="false" ht="12.75" hidden="false" customHeight="false" outlineLevel="0" collapsed="false">
      <c r="A91" s="255" t="n">
        <v>0.85</v>
      </c>
      <c r="B91" s="255" t="n">
        <v>81.415</v>
      </c>
      <c r="C91" s="255" t="n">
        <v>88.09</v>
      </c>
      <c r="D91" s="255" t="n">
        <v>74.78</v>
      </c>
      <c r="E91" s="255" t="n">
        <v>2.84</v>
      </c>
      <c r="F91" s="256" t="n">
        <f aca="false">B91/$B$264</f>
        <v>0.270850660367943</v>
      </c>
    </row>
    <row r="92" customFormat="false" ht="12.75" hidden="false" customHeight="false" outlineLevel="0" collapsed="false">
      <c r="A92" s="255" t="n">
        <v>0.86</v>
      </c>
      <c r="B92" s="255" t="n">
        <v>82.76</v>
      </c>
      <c r="C92" s="255" t="n">
        <v>89.44</v>
      </c>
      <c r="D92" s="255" t="n">
        <v>76.12</v>
      </c>
      <c r="E92" s="255" t="n">
        <v>2.83</v>
      </c>
      <c r="F92" s="256" t="n">
        <f aca="false">B92/$B$264</f>
        <v>0.275325193785555</v>
      </c>
    </row>
    <row r="93" customFormat="false" ht="12.75" hidden="false" customHeight="false" outlineLevel="0" collapsed="false">
      <c r="A93" s="255" t="n">
        <v>0.87</v>
      </c>
      <c r="B93" s="255" t="n">
        <v>84.11</v>
      </c>
      <c r="C93" s="255" t="n">
        <v>90.795</v>
      </c>
      <c r="D93" s="255" t="n">
        <v>77.46</v>
      </c>
      <c r="E93" s="255" t="n">
        <v>2.82</v>
      </c>
      <c r="F93" s="256" t="n">
        <f aca="false">B93/$B$264</f>
        <v>0.279816361156392</v>
      </c>
    </row>
    <row r="94" customFormat="false" ht="12.75" hidden="false" customHeight="false" outlineLevel="0" collapsed="false">
      <c r="A94" s="255" t="n">
        <v>0.88</v>
      </c>
      <c r="B94" s="255" t="n">
        <v>85.46</v>
      </c>
      <c r="C94" s="255" t="n">
        <v>92.15</v>
      </c>
      <c r="D94" s="255" t="n">
        <v>78.8</v>
      </c>
      <c r="E94" s="255" t="n">
        <v>2.81</v>
      </c>
      <c r="F94" s="256" t="n">
        <f aca="false">B94/$B$264</f>
        <v>0.28430752852723</v>
      </c>
    </row>
    <row r="95" customFormat="false" ht="12.75" hidden="false" customHeight="false" outlineLevel="0" collapsed="false">
      <c r="A95" s="255" t="n">
        <v>0.89</v>
      </c>
      <c r="B95" s="255" t="n">
        <v>86.815</v>
      </c>
      <c r="C95" s="255" t="n">
        <v>93.51</v>
      </c>
      <c r="D95" s="255" t="n">
        <v>80.145</v>
      </c>
      <c r="E95" s="255" t="n">
        <v>2.8</v>
      </c>
      <c r="F95" s="256" t="n">
        <f aca="false">B95/$B$264</f>
        <v>0.288815329851292</v>
      </c>
    </row>
    <row r="96" customFormat="false" ht="12.75" hidden="false" customHeight="false" outlineLevel="0" collapsed="false">
      <c r="A96" s="255" t="n">
        <v>0.9</v>
      </c>
      <c r="B96" s="255" t="n">
        <v>88.17</v>
      </c>
      <c r="C96" s="255" t="n">
        <v>94.87</v>
      </c>
      <c r="D96" s="255" t="n">
        <v>81.49</v>
      </c>
      <c r="E96" s="255" t="n">
        <v>2.79</v>
      </c>
      <c r="F96" s="256" t="n">
        <f aca="false">B96/$B$264</f>
        <v>0.293323131175355</v>
      </c>
    </row>
    <row r="97" customFormat="false" ht="12.75" hidden="false" customHeight="false" outlineLevel="0" collapsed="false">
      <c r="A97" s="255" t="n">
        <v>0.91</v>
      </c>
      <c r="B97" s="255" t="n">
        <v>89.525</v>
      </c>
      <c r="C97" s="255" t="n">
        <v>96.23</v>
      </c>
      <c r="D97" s="255" t="n">
        <v>82.84</v>
      </c>
      <c r="E97" s="255" t="n">
        <v>2.78</v>
      </c>
      <c r="F97" s="256" t="n">
        <f aca="false">B97/$B$264</f>
        <v>0.297830932499418</v>
      </c>
    </row>
    <row r="98" customFormat="false" ht="12.75" hidden="false" customHeight="false" outlineLevel="0" collapsed="false">
      <c r="A98" s="255" t="n">
        <v>0.92</v>
      </c>
      <c r="B98" s="255" t="n">
        <v>90.88</v>
      </c>
      <c r="C98" s="255" t="n">
        <v>97.59</v>
      </c>
      <c r="D98" s="255" t="n">
        <v>84.19</v>
      </c>
      <c r="E98" s="255" t="n">
        <v>2.77</v>
      </c>
      <c r="F98" s="256" t="n">
        <f aca="false">B98/$B$264</f>
        <v>0.30233873382348</v>
      </c>
    </row>
    <row r="99" customFormat="false" ht="12.75" hidden="false" customHeight="false" outlineLevel="0" collapsed="false">
      <c r="A99" s="255" t="n">
        <v>0.93</v>
      </c>
      <c r="B99" s="255" t="n">
        <v>92.235</v>
      </c>
      <c r="C99" s="255" t="n">
        <v>98.955</v>
      </c>
      <c r="D99" s="255" t="n">
        <v>85.54</v>
      </c>
      <c r="E99" s="255" t="n">
        <v>2.76</v>
      </c>
      <c r="F99" s="256" t="n">
        <f aca="false">B99/$B$264</f>
        <v>0.306846535147543</v>
      </c>
    </row>
    <row r="100" customFormat="false" ht="12.75" hidden="false" customHeight="false" outlineLevel="0" collapsed="false">
      <c r="A100" s="255" t="n">
        <v>0.94</v>
      </c>
      <c r="B100" s="255" t="n">
        <v>93.59</v>
      </c>
      <c r="C100" s="255" t="n">
        <v>100.32</v>
      </c>
      <c r="D100" s="255" t="n">
        <v>86.89</v>
      </c>
      <c r="E100" s="255" t="n">
        <v>2.75</v>
      </c>
      <c r="F100" s="256" t="n">
        <f aca="false">B100/$B$264</f>
        <v>0.311354336471606</v>
      </c>
    </row>
    <row r="101" customFormat="false" ht="12.75" hidden="false" customHeight="false" outlineLevel="0" collapsed="false">
      <c r="A101" s="255" t="n">
        <v>0.95</v>
      </c>
      <c r="B101" s="255" t="n">
        <v>94.955</v>
      </c>
      <c r="C101" s="255" t="n">
        <v>101.685</v>
      </c>
      <c r="D101" s="255" t="n">
        <v>88.245</v>
      </c>
      <c r="E101" s="255" t="n">
        <v>2.74</v>
      </c>
      <c r="F101" s="256" t="n">
        <f aca="false">B101/$B$264</f>
        <v>0.315895405702119</v>
      </c>
    </row>
    <row r="102" customFormat="false" ht="12.75" hidden="false" customHeight="false" outlineLevel="0" collapsed="false">
      <c r="A102" s="255" t="n">
        <v>0.96</v>
      </c>
      <c r="B102" s="255" t="n">
        <v>96.32</v>
      </c>
      <c r="C102" s="255" t="n">
        <v>103.05</v>
      </c>
      <c r="D102" s="255" t="n">
        <v>89.6</v>
      </c>
      <c r="E102" s="255" t="n">
        <v>2.73</v>
      </c>
      <c r="F102" s="256" t="n">
        <f aca="false">B102/$B$264</f>
        <v>0.320436474932632</v>
      </c>
    </row>
    <row r="103" customFormat="false" ht="12.75" hidden="false" customHeight="false" outlineLevel="0" collapsed="false">
      <c r="A103" s="255" t="n">
        <v>0.97</v>
      </c>
      <c r="B103" s="255" t="n">
        <v>97.68</v>
      </c>
      <c r="C103" s="255" t="n">
        <v>104.42</v>
      </c>
      <c r="D103" s="255" t="n">
        <v>90.96</v>
      </c>
      <c r="E103" s="255" t="n">
        <v>2.72</v>
      </c>
      <c r="F103" s="256" t="n">
        <f aca="false">B103/$B$264</f>
        <v>0.32496091020992</v>
      </c>
    </row>
    <row r="104" customFormat="false" ht="12.75" hidden="false" customHeight="false" outlineLevel="0" collapsed="false">
      <c r="A104" s="255" t="n">
        <v>0.98</v>
      </c>
      <c r="B104" s="255" t="n">
        <v>99.04</v>
      </c>
      <c r="C104" s="255" t="n">
        <v>105.79</v>
      </c>
      <c r="D104" s="255" t="n">
        <v>92.32</v>
      </c>
      <c r="E104" s="255" t="n">
        <v>2.71</v>
      </c>
      <c r="F104" s="256" t="n">
        <f aca="false">B104/$B$264</f>
        <v>0.329485345487209</v>
      </c>
    </row>
    <row r="105" customFormat="false" ht="12.75" hidden="false" customHeight="false" outlineLevel="0" collapsed="false">
      <c r="A105" s="255" t="n">
        <v>0.99</v>
      </c>
      <c r="B105" s="255" t="n">
        <v>100.41</v>
      </c>
      <c r="C105" s="255" t="n">
        <v>107.16</v>
      </c>
      <c r="D105" s="255" t="n">
        <v>93.68</v>
      </c>
      <c r="E105" s="255" t="n">
        <v>2.7</v>
      </c>
      <c r="F105" s="256" t="n">
        <f aca="false">B105/$B$264</f>
        <v>0.334043048670947</v>
      </c>
    </row>
    <row r="106" customFormat="false" ht="12.75" hidden="false" customHeight="false" outlineLevel="0" collapsed="false">
      <c r="A106" s="255" t="n">
        <v>1</v>
      </c>
      <c r="B106" s="255" t="n">
        <v>101.78</v>
      </c>
      <c r="C106" s="255" t="n">
        <v>108.53</v>
      </c>
      <c r="D106" s="255" t="n">
        <v>95.04</v>
      </c>
      <c r="E106" s="255" t="n">
        <v>2.69</v>
      </c>
      <c r="F106" s="256" t="n">
        <f aca="false">B106/$B$264</f>
        <v>0.338600751854686</v>
      </c>
    </row>
    <row r="107" customFormat="false" ht="12.75" hidden="false" customHeight="false" outlineLevel="0" collapsed="false">
      <c r="A107" s="255" t="n">
        <v>1.01</v>
      </c>
      <c r="B107" s="255" t="n">
        <v>103.15</v>
      </c>
      <c r="C107" s="255" t="n">
        <v>109.905</v>
      </c>
      <c r="D107" s="255" t="n">
        <v>96.405</v>
      </c>
      <c r="E107" s="255" t="n">
        <v>2.68</v>
      </c>
      <c r="F107" s="256" t="n">
        <f aca="false">B107/$B$264</f>
        <v>0.343158455038424</v>
      </c>
    </row>
    <row r="108" customFormat="false" ht="12.75" hidden="false" customHeight="false" outlineLevel="0" collapsed="false">
      <c r="A108" s="255" t="n">
        <v>1.02</v>
      </c>
      <c r="B108" s="255" t="n">
        <v>104.52</v>
      </c>
      <c r="C108" s="255" t="n">
        <v>111.28</v>
      </c>
      <c r="D108" s="255" t="n">
        <v>97.77</v>
      </c>
      <c r="E108" s="255" t="n">
        <v>2.67</v>
      </c>
      <c r="F108" s="256" t="n">
        <f aca="false">B108/$B$264</f>
        <v>0.347716158222163</v>
      </c>
    </row>
    <row r="109" customFormat="false" ht="12.75" hidden="false" customHeight="false" outlineLevel="0" collapsed="false">
      <c r="A109" s="255" t="n">
        <v>1.03</v>
      </c>
      <c r="B109" s="255" t="n">
        <v>105.89</v>
      </c>
      <c r="C109" s="255" t="n">
        <v>112.66</v>
      </c>
      <c r="D109" s="255" t="n">
        <v>99.135</v>
      </c>
      <c r="E109" s="255" t="n">
        <v>2.66</v>
      </c>
      <c r="F109" s="256" t="n">
        <f aca="false">B109/$B$264</f>
        <v>0.352273861405902</v>
      </c>
    </row>
    <row r="110" customFormat="false" ht="12.75" hidden="false" customHeight="false" outlineLevel="0" collapsed="false">
      <c r="A110" s="255" t="n">
        <v>1.04</v>
      </c>
      <c r="B110" s="255" t="n">
        <v>107.26</v>
      </c>
      <c r="C110" s="255" t="n">
        <v>114.04</v>
      </c>
      <c r="D110" s="255" t="n">
        <v>100.5</v>
      </c>
      <c r="E110" s="255" t="n">
        <v>2.65</v>
      </c>
      <c r="F110" s="256" t="n">
        <f aca="false">B110/$B$264</f>
        <v>0.35683156458964</v>
      </c>
    </row>
    <row r="111" customFormat="false" ht="12.75" hidden="false" customHeight="false" outlineLevel="0" collapsed="false">
      <c r="A111" s="255" t="n">
        <v>1.05</v>
      </c>
      <c r="B111" s="255" t="n">
        <v>108.635</v>
      </c>
      <c r="C111" s="255" t="n">
        <v>115.42</v>
      </c>
      <c r="D111" s="255" t="n">
        <v>101.87</v>
      </c>
      <c r="E111" s="255" t="n">
        <v>2.64</v>
      </c>
      <c r="F111" s="256" t="n">
        <f aca="false">B111/$B$264</f>
        <v>0.361405901726604</v>
      </c>
    </row>
    <row r="112" customFormat="false" ht="12.75" hidden="false" customHeight="false" outlineLevel="0" collapsed="false">
      <c r="A112" s="255" t="n">
        <v>1.06</v>
      </c>
      <c r="B112" s="255" t="n">
        <v>110.01</v>
      </c>
      <c r="C112" s="255" t="n">
        <v>116.8</v>
      </c>
      <c r="D112" s="255" t="n">
        <v>103.24</v>
      </c>
      <c r="E112" s="255" t="n">
        <v>2.63</v>
      </c>
      <c r="F112" s="256" t="n">
        <f aca="false">B112/$B$264</f>
        <v>0.365980238863568</v>
      </c>
    </row>
    <row r="113" customFormat="false" ht="12.75" hidden="false" customHeight="false" outlineLevel="0" collapsed="false">
      <c r="A113" s="255" t="n">
        <v>1.07</v>
      </c>
      <c r="B113" s="255" t="n">
        <v>111.39</v>
      </c>
      <c r="C113" s="255" t="n">
        <v>118.185</v>
      </c>
      <c r="D113" s="255" t="n">
        <v>104.615</v>
      </c>
      <c r="E113" s="255" t="n">
        <v>2.62</v>
      </c>
      <c r="F113" s="256" t="n">
        <f aca="false">B113/$B$264</f>
        <v>0.370571209953758</v>
      </c>
    </row>
    <row r="114" customFormat="false" ht="12.75" hidden="false" customHeight="false" outlineLevel="0" collapsed="false">
      <c r="A114" s="255" t="n">
        <v>1.08</v>
      </c>
      <c r="B114" s="255" t="n">
        <v>112.77</v>
      </c>
      <c r="C114" s="255" t="n">
        <v>119.57</v>
      </c>
      <c r="D114" s="255" t="n">
        <v>105.99</v>
      </c>
      <c r="E114" s="255" t="n">
        <v>2.61</v>
      </c>
      <c r="F114" s="256" t="n">
        <f aca="false">B114/$B$264</f>
        <v>0.375162181043947</v>
      </c>
    </row>
    <row r="115" customFormat="false" ht="12.75" hidden="false" customHeight="false" outlineLevel="0" collapsed="false">
      <c r="A115" s="255" t="n">
        <v>1.09</v>
      </c>
      <c r="B115" s="255" t="n">
        <v>114.15</v>
      </c>
      <c r="C115" s="255" t="n">
        <v>120.955</v>
      </c>
      <c r="D115" s="255" t="n">
        <v>107.365</v>
      </c>
      <c r="E115" s="255" t="n">
        <v>2.6</v>
      </c>
      <c r="F115" s="256" t="n">
        <f aca="false">B115/$B$264</f>
        <v>0.379753152134136</v>
      </c>
    </row>
    <row r="116" customFormat="false" ht="12.75" hidden="false" customHeight="false" outlineLevel="0" collapsed="false">
      <c r="A116" s="255" t="n">
        <v>1.1</v>
      </c>
      <c r="B116" s="255" t="n">
        <v>115.53</v>
      </c>
      <c r="C116" s="255" t="n">
        <v>122.34</v>
      </c>
      <c r="D116" s="255" t="n">
        <v>108.74</v>
      </c>
      <c r="E116" s="255" t="n">
        <v>2.59</v>
      </c>
      <c r="F116" s="256" t="n">
        <f aca="false">B116/$B$264</f>
        <v>0.384344123224325</v>
      </c>
    </row>
    <row r="117" customFormat="false" ht="12.75" hidden="false" customHeight="false" outlineLevel="0" collapsed="false">
      <c r="A117" s="260" t="str">
        <f aca="false">$A$4</f>
        <v>Sounding(m)</v>
      </c>
      <c r="B117" s="260" t="str">
        <f aca="false">$B$4</f>
        <v>even keel</v>
      </c>
      <c r="C117" s="260" t="str">
        <f aca="false">$C$4</f>
        <v>-0.5 bow</v>
      </c>
      <c r="D117" s="260" t="str">
        <f aca="false">$D$4</f>
        <v>0.5 stern</v>
      </c>
      <c r="E117" s="260" t="str">
        <f aca="false">$E$4</f>
        <v>Ullage</v>
      </c>
      <c r="F117" s="262" t="str">
        <f aca="false">$F$4</f>
        <v>% fill</v>
      </c>
    </row>
    <row r="118" customFormat="false" ht="12.75" hidden="false" customHeight="false" outlineLevel="0" collapsed="false">
      <c r="A118" s="255" t="n">
        <v>1.11</v>
      </c>
      <c r="B118" s="255" t="n">
        <v>116.91</v>
      </c>
      <c r="C118" s="255" t="n">
        <v>123.725</v>
      </c>
      <c r="D118" s="255" t="n">
        <v>110.115</v>
      </c>
      <c r="E118" s="255" t="n">
        <v>2.58</v>
      </c>
      <c r="F118" s="256" t="n">
        <f aca="false">B118/$B$264</f>
        <v>0.388935094314515</v>
      </c>
    </row>
    <row r="119" customFormat="false" ht="12.75" hidden="false" customHeight="false" outlineLevel="0" collapsed="false">
      <c r="A119" s="255" t="n">
        <v>1.12</v>
      </c>
      <c r="B119" s="255" t="n">
        <v>118.29</v>
      </c>
      <c r="C119" s="255" t="n">
        <v>125.11</v>
      </c>
      <c r="D119" s="255" t="n">
        <v>111.49</v>
      </c>
      <c r="E119" s="255" t="n">
        <v>2.57</v>
      </c>
      <c r="F119" s="256" t="n">
        <f aca="false">B119/$B$264</f>
        <v>0.393526065404704</v>
      </c>
    </row>
    <row r="120" customFormat="false" ht="12.75" hidden="false" customHeight="false" outlineLevel="0" collapsed="false">
      <c r="A120" s="255" t="n">
        <v>1.13</v>
      </c>
      <c r="B120" s="255" t="n">
        <v>119.675</v>
      </c>
      <c r="C120" s="255" t="n">
        <v>126.5</v>
      </c>
      <c r="D120" s="255" t="n">
        <v>112.87</v>
      </c>
      <c r="E120" s="255" t="n">
        <v>2.56</v>
      </c>
      <c r="F120" s="256" t="n">
        <f aca="false">B120/$B$264</f>
        <v>0.398133670448119</v>
      </c>
    </row>
    <row r="121" customFormat="false" ht="12.75" hidden="false" customHeight="false" outlineLevel="0" collapsed="false">
      <c r="A121" s="255" t="n">
        <v>1.14</v>
      </c>
      <c r="B121" s="255" t="n">
        <v>121.06</v>
      </c>
      <c r="C121" s="255" t="n">
        <v>127.89</v>
      </c>
      <c r="D121" s="255" t="n">
        <v>114.25</v>
      </c>
      <c r="E121" s="255" t="n">
        <v>2.55</v>
      </c>
      <c r="F121" s="256" t="n">
        <f aca="false">B121/$B$264</f>
        <v>0.402741275491533</v>
      </c>
    </row>
    <row r="122" customFormat="false" ht="12.75" hidden="false" customHeight="false" outlineLevel="0" collapsed="false">
      <c r="A122" s="255" t="n">
        <v>1.15</v>
      </c>
      <c r="B122" s="255" t="n">
        <v>122.45</v>
      </c>
      <c r="C122" s="255" t="n">
        <v>129.28</v>
      </c>
      <c r="D122" s="255" t="n">
        <v>115.635</v>
      </c>
      <c r="E122" s="255" t="n">
        <v>2.54</v>
      </c>
      <c r="F122" s="256" t="n">
        <f aca="false">B122/$B$264</f>
        <v>0.407365514488173</v>
      </c>
    </row>
    <row r="123" customFormat="false" ht="12.75" hidden="false" customHeight="false" outlineLevel="0" collapsed="false">
      <c r="A123" s="255" t="n">
        <v>1.16</v>
      </c>
      <c r="B123" s="255" t="n">
        <v>123.84</v>
      </c>
      <c r="C123" s="255" t="n">
        <v>130.67</v>
      </c>
      <c r="D123" s="255" t="n">
        <v>117.02</v>
      </c>
      <c r="E123" s="255" t="n">
        <v>2.53</v>
      </c>
      <c r="F123" s="256" t="n">
        <f aca="false">B123/$B$264</f>
        <v>0.411989753484813</v>
      </c>
    </row>
    <row r="124" customFormat="false" ht="12.75" hidden="false" customHeight="false" outlineLevel="0" collapsed="false">
      <c r="A124" s="255" t="n">
        <v>1.17</v>
      </c>
      <c r="B124" s="255" t="n">
        <v>125.23</v>
      </c>
      <c r="C124" s="255" t="n">
        <v>132.06</v>
      </c>
      <c r="D124" s="255" t="n">
        <v>118.405</v>
      </c>
      <c r="E124" s="255" t="n">
        <v>2.52</v>
      </c>
      <c r="F124" s="256" t="n">
        <f aca="false">B124/$B$264</f>
        <v>0.416613992481453</v>
      </c>
    </row>
    <row r="125" customFormat="false" ht="12.75" hidden="false" customHeight="false" outlineLevel="0" collapsed="false">
      <c r="A125" s="255" t="n">
        <v>1.18</v>
      </c>
      <c r="B125" s="255" t="n">
        <v>126.62</v>
      </c>
      <c r="C125" s="255" t="n">
        <v>133.45</v>
      </c>
      <c r="D125" s="255" t="n">
        <v>119.79</v>
      </c>
      <c r="E125" s="255" t="n">
        <v>2.51</v>
      </c>
      <c r="F125" s="256" t="n">
        <f aca="false">B125/$B$264</f>
        <v>0.421238231478093</v>
      </c>
    </row>
    <row r="126" customFormat="false" ht="12.75" hidden="false" customHeight="false" outlineLevel="0" collapsed="false">
      <c r="A126" s="255" t="n">
        <v>1.19</v>
      </c>
      <c r="B126" s="255" t="n">
        <v>128.01</v>
      </c>
      <c r="C126" s="255" t="n">
        <v>134.84</v>
      </c>
      <c r="D126" s="255" t="n">
        <v>121.18</v>
      </c>
      <c r="E126" s="255" t="n">
        <v>2.5</v>
      </c>
      <c r="F126" s="256" t="n">
        <f aca="false">B126/$B$264</f>
        <v>0.425862470474733</v>
      </c>
    </row>
    <row r="127" customFormat="false" ht="12.75" hidden="false" customHeight="false" outlineLevel="0" collapsed="false">
      <c r="A127" s="255" t="n">
        <v>1.2</v>
      </c>
      <c r="B127" s="255" t="n">
        <v>129.4</v>
      </c>
      <c r="C127" s="255" t="n">
        <v>136.23</v>
      </c>
      <c r="D127" s="255" t="n">
        <v>122.57</v>
      </c>
      <c r="E127" s="255" t="n">
        <v>2.49</v>
      </c>
      <c r="F127" s="256" t="n">
        <f aca="false">B127/$B$264</f>
        <v>0.430486709471373</v>
      </c>
    </row>
    <row r="128" customFormat="false" ht="12.75" hidden="false" customHeight="false" outlineLevel="0" collapsed="false">
      <c r="A128" s="255" t="n">
        <v>1.21</v>
      </c>
      <c r="B128" s="255" t="n">
        <v>130.79</v>
      </c>
      <c r="C128" s="255" t="n">
        <v>137.625</v>
      </c>
      <c r="D128" s="255" t="n">
        <v>123.955</v>
      </c>
      <c r="E128" s="255" t="n">
        <v>2.48</v>
      </c>
      <c r="F128" s="256" t="n">
        <f aca="false">B128/$B$264</f>
        <v>0.435110948468013</v>
      </c>
    </row>
    <row r="129" customFormat="false" ht="12.75" hidden="false" customHeight="false" outlineLevel="0" collapsed="false">
      <c r="A129" s="255" t="n">
        <v>1.22</v>
      </c>
      <c r="B129" s="255" t="n">
        <v>132.18</v>
      </c>
      <c r="C129" s="255" t="n">
        <v>139.02</v>
      </c>
      <c r="D129" s="255" t="n">
        <v>125.34</v>
      </c>
      <c r="E129" s="255" t="n">
        <v>2.47</v>
      </c>
      <c r="F129" s="256" t="n">
        <f aca="false">B129/$B$264</f>
        <v>0.439735187464653</v>
      </c>
    </row>
    <row r="130" customFormat="false" ht="12.75" hidden="false" customHeight="false" outlineLevel="0" collapsed="false">
      <c r="A130" s="255" t="n">
        <v>1.23</v>
      </c>
      <c r="B130" s="255" t="n">
        <v>133.57</v>
      </c>
      <c r="C130" s="255" t="n">
        <v>140.41</v>
      </c>
      <c r="D130" s="255" t="n">
        <v>126.735</v>
      </c>
      <c r="E130" s="255" t="n">
        <v>2.46</v>
      </c>
      <c r="F130" s="256" t="n">
        <f aca="false">B130/$B$264</f>
        <v>0.444359426461293</v>
      </c>
    </row>
    <row r="131" customFormat="false" ht="12.75" hidden="false" customHeight="false" outlineLevel="0" collapsed="false">
      <c r="A131" s="255" t="n">
        <v>1.24</v>
      </c>
      <c r="B131" s="255" t="n">
        <v>134.96</v>
      </c>
      <c r="C131" s="255" t="n">
        <v>141.8</v>
      </c>
      <c r="D131" s="255" t="n">
        <v>128.13</v>
      </c>
      <c r="E131" s="255" t="n">
        <v>2.45</v>
      </c>
      <c r="F131" s="256" t="n">
        <f aca="false">B131/$B$264</f>
        <v>0.448983665457933</v>
      </c>
    </row>
    <row r="132" customFormat="false" ht="12.75" hidden="false" customHeight="false" outlineLevel="0" collapsed="false">
      <c r="A132" s="255" t="n">
        <v>1.25</v>
      </c>
      <c r="B132" s="255" t="n">
        <v>136.355</v>
      </c>
      <c r="C132" s="255" t="n">
        <v>143.195</v>
      </c>
      <c r="D132" s="255" t="n">
        <v>129.52</v>
      </c>
      <c r="E132" s="255" t="n">
        <v>2.44</v>
      </c>
      <c r="F132" s="256" t="n">
        <f aca="false">B132/$B$264</f>
        <v>0.453624538407798</v>
      </c>
    </row>
    <row r="133" customFormat="false" ht="12.75" hidden="false" customHeight="false" outlineLevel="0" collapsed="false">
      <c r="A133" s="255" t="n">
        <v>1.26</v>
      </c>
      <c r="B133" s="255" t="n">
        <v>137.75</v>
      </c>
      <c r="C133" s="255" t="n">
        <v>144.59</v>
      </c>
      <c r="D133" s="255" t="n">
        <v>130.91</v>
      </c>
      <c r="E133" s="255" t="n">
        <v>2.43</v>
      </c>
      <c r="F133" s="256" t="n">
        <f aca="false">B133/$B$264</f>
        <v>0.458265411357663</v>
      </c>
    </row>
    <row r="134" customFormat="false" ht="12.75" hidden="false" customHeight="false" outlineLevel="0" collapsed="false">
      <c r="A134" s="255" t="n">
        <v>1.27</v>
      </c>
      <c r="B134" s="255" t="n">
        <v>139.14</v>
      </c>
      <c r="C134" s="255" t="n">
        <v>145.985</v>
      </c>
      <c r="D134" s="255" t="n">
        <v>132.3</v>
      </c>
      <c r="E134" s="255" t="n">
        <v>2.42</v>
      </c>
      <c r="F134" s="256" t="n">
        <f aca="false">B134/$B$264</f>
        <v>0.462889650354303</v>
      </c>
    </row>
    <row r="135" customFormat="false" ht="12.75" hidden="false" customHeight="false" outlineLevel="0" collapsed="false">
      <c r="A135" s="255" t="n">
        <v>1.28</v>
      </c>
      <c r="B135" s="255" t="n">
        <v>140.53</v>
      </c>
      <c r="C135" s="255" t="n">
        <v>147.38</v>
      </c>
      <c r="D135" s="255" t="n">
        <v>133.69</v>
      </c>
      <c r="E135" s="255" t="n">
        <v>2.41</v>
      </c>
      <c r="F135" s="256" t="n">
        <f aca="false">B135/$B$264</f>
        <v>0.467513889350943</v>
      </c>
    </row>
    <row r="136" customFormat="false" ht="12.75" hidden="false" customHeight="false" outlineLevel="0" collapsed="false">
      <c r="A136" s="255" t="n">
        <v>1.29</v>
      </c>
      <c r="B136" s="255" t="n">
        <v>141.925</v>
      </c>
      <c r="C136" s="255" t="n">
        <v>148.775</v>
      </c>
      <c r="D136" s="255" t="n">
        <v>135.085</v>
      </c>
      <c r="E136" s="255" t="n">
        <v>2.4</v>
      </c>
      <c r="F136" s="256" t="n">
        <f aca="false">B136/$B$264</f>
        <v>0.472154762300808</v>
      </c>
    </row>
    <row r="137" customFormat="false" ht="12.75" hidden="false" customHeight="false" outlineLevel="0" collapsed="false">
      <c r="A137" s="255" t="n">
        <v>1.3</v>
      </c>
      <c r="B137" s="255" t="n">
        <v>143.32</v>
      </c>
      <c r="C137" s="255" t="n">
        <v>150.17</v>
      </c>
      <c r="D137" s="255" t="n">
        <v>136.48</v>
      </c>
      <c r="E137" s="255" t="n">
        <v>2.39</v>
      </c>
      <c r="F137" s="256" t="n">
        <f aca="false">B137/$B$264</f>
        <v>0.476795635250674</v>
      </c>
    </row>
    <row r="138" customFormat="false" ht="12.75" hidden="false" customHeight="false" outlineLevel="0" collapsed="false">
      <c r="A138" s="255" t="n">
        <v>1.31</v>
      </c>
      <c r="B138" s="255" t="n">
        <v>144.715</v>
      </c>
      <c r="C138" s="255" t="n">
        <v>151.565</v>
      </c>
      <c r="D138" s="255" t="n">
        <v>137.87</v>
      </c>
      <c r="E138" s="255" t="n">
        <v>2.38</v>
      </c>
      <c r="F138" s="256" t="n">
        <f aca="false">B138/$B$264</f>
        <v>0.481436508200539</v>
      </c>
    </row>
    <row r="139" customFormat="false" ht="12.75" hidden="false" customHeight="false" outlineLevel="0" collapsed="false">
      <c r="A139" s="255" t="n">
        <v>1.32</v>
      </c>
      <c r="B139" s="255" t="n">
        <v>146.11</v>
      </c>
      <c r="C139" s="255" t="n">
        <v>152.96</v>
      </c>
      <c r="D139" s="255" t="n">
        <v>139.26</v>
      </c>
      <c r="E139" s="255" t="n">
        <v>2.37</v>
      </c>
      <c r="F139" s="256" t="n">
        <f aca="false">B139/$B$264</f>
        <v>0.486077381150404</v>
      </c>
    </row>
    <row r="140" customFormat="false" ht="12.75" hidden="false" customHeight="false" outlineLevel="0" collapsed="false">
      <c r="A140" s="255" t="n">
        <v>1.33</v>
      </c>
      <c r="B140" s="255" t="n">
        <v>147.505</v>
      </c>
      <c r="C140" s="255" t="n">
        <v>154.355</v>
      </c>
      <c r="D140" s="255" t="n">
        <v>140.655</v>
      </c>
      <c r="E140" s="255" t="n">
        <v>2.36</v>
      </c>
      <c r="F140" s="256" t="n">
        <f aca="false">B140/$B$264</f>
        <v>0.49071825410027</v>
      </c>
    </row>
    <row r="141" customFormat="false" ht="12.75" hidden="false" customHeight="false" outlineLevel="0" collapsed="false">
      <c r="A141" s="255" t="n">
        <v>1.34</v>
      </c>
      <c r="B141" s="255" t="n">
        <v>148.9</v>
      </c>
      <c r="C141" s="255" t="n">
        <v>155.75</v>
      </c>
      <c r="D141" s="255" t="n">
        <v>142.05</v>
      </c>
      <c r="E141" s="255" t="n">
        <v>2.35</v>
      </c>
      <c r="F141" s="256" t="n">
        <f aca="false">B141/$B$264</f>
        <v>0.495359127050135</v>
      </c>
    </row>
    <row r="142" customFormat="false" ht="12.75" hidden="false" customHeight="false" outlineLevel="0" collapsed="false">
      <c r="A142" s="255" t="n">
        <v>1.35</v>
      </c>
      <c r="B142" s="255" t="n">
        <v>150.295</v>
      </c>
      <c r="C142" s="255" t="n">
        <v>157.15</v>
      </c>
      <c r="D142" s="255" t="n">
        <v>143.445</v>
      </c>
      <c r="E142" s="255" t="n">
        <v>2.34</v>
      </c>
      <c r="F142" s="256" t="n">
        <f aca="false">B142/$B$264</f>
        <v>0.5</v>
      </c>
    </row>
    <row r="143" customFormat="false" ht="12.75" hidden="false" customHeight="false" outlineLevel="0" collapsed="false">
      <c r="A143" s="255" t="n">
        <v>1.36</v>
      </c>
      <c r="B143" s="255" t="n">
        <v>151.69</v>
      </c>
      <c r="C143" s="255" t="n">
        <v>158.55</v>
      </c>
      <c r="D143" s="255" t="n">
        <v>144.84</v>
      </c>
      <c r="E143" s="255" t="n">
        <v>2.33</v>
      </c>
      <c r="F143" s="256" t="n">
        <f aca="false">B143/$B$264</f>
        <v>0.504640872949865</v>
      </c>
    </row>
    <row r="144" customFormat="false" ht="12.75" hidden="false" customHeight="false" outlineLevel="0" collapsed="false">
      <c r="A144" s="255" t="n">
        <v>1.37</v>
      </c>
      <c r="B144" s="255" t="n">
        <v>153.09</v>
      </c>
      <c r="C144" s="255" t="n">
        <v>159.95</v>
      </c>
      <c r="D144" s="255" t="n">
        <v>146.235</v>
      </c>
      <c r="E144" s="255" t="n">
        <v>2.32</v>
      </c>
      <c r="F144" s="256" t="n">
        <f aca="false">B144/$B$264</f>
        <v>0.509298379852956</v>
      </c>
    </row>
    <row r="145" customFormat="false" ht="12.75" hidden="false" customHeight="false" outlineLevel="0" collapsed="false">
      <c r="A145" s="255" t="n">
        <v>1.38</v>
      </c>
      <c r="B145" s="255" t="n">
        <v>154.49</v>
      </c>
      <c r="C145" s="255" t="n">
        <v>161.35</v>
      </c>
      <c r="D145" s="255" t="n">
        <v>147.63</v>
      </c>
      <c r="E145" s="255" t="n">
        <v>2.31</v>
      </c>
      <c r="F145" s="256" t="n">
        <f aca="false">B145/$B$264</f>
        <v>0.513955886756047</v>
      </c>
    </row>
    <row r="146" customFormat="false" ht="12.75" hidden="false" customHeight="false" outlineLevel="0" collapsed="false">
      <c r="A146" s="255" t="n">
        <v>1.39</v>
      </c>
      <c r="B146" s="255" t="n">
        <v>155.885</v>
      </c>
      <c r="C146" s="255" t="n">
        <v>162.745</v>
      </c>
      <c r="D146" s="255" t="n">
        <v>149.025</v>
      </c>
      <c r="E146" s="255" t="n">
        <v>2.3</v>
      </c>
      <c r="F146" s="256" t="n">
        <f aca="false">B146/$B$264</f>
        <v>0.518596759705912</v>
      </c>
    </row>
    <row r="147" customFormat="false" ht="12.75" hidden="false" customHeight="false" outlineLevel="0" collapsed="false">
      <c r="A147" s="255" t="n">
        <v>1.4</v>
      </c>
      <c r="B147" s="255" t="n">
        <v>157.28</v>
      </c>
      <c r="C147" s="255" t="n">
        <v>164.14</v>
      </c>
      <c r="D147" s="255" t="n">
        <v>150.42</v>
      </c>
      <c r="E147" s="255" t="n">
        <v>2.29</v>
      </c>
      <c r="F147" s="256" t="n">
        <f aca="false">B147/$B$264</f>
        <v>0.523237632655777</v>
      </c>
    </row>
    <row r="148" customFormat="false" ht="12.75" hidden="false" customHeight="false" outlineLevel="0" collapsed="false">
      <c r="A148" s="255" t="n">
        <v>1.41</v>
      </c>
      <c r="B148" s="255" t="n">
        <v>158.68</v>
      </c>
      <c r="C148" s="255" t="n">
        <v>165.54</v>
      </c>
      <c r="D148" s="255" t="n">
        <v>151.82</v>
      </c>
      <c r="E148" s="255" t="n">
        <v>2.28</v>
      </c>
      <c r="F148" s="256" t="n">
        <f aca="false">B148/$B$264</f>
        <v>0.527895139558868</v>
      </c>
    </row>
    <row r="149" customFormat="false" ht="12.75" hidden="false" customHeight="false" outlineLevel="0" collapsed="false">
      <c r="A149" s="255" t="n">
        <v>1.42</v>
      </c>
      <c r="B149" s="255" t="n">
        <v>160.08</v>
      </c>
      <c r="C149" s="255" t="n">
        <v>166.94</v>
      </c>
      <c r="D149" s="255" t="n">
        <v>153.22</v>
      </c>
      <c r="E149" s="255" t="n">
        <v>2.27</v>
      </c>
      <c r="F149" s="256" t="n">
        <f aca="false">B149/$B$264</f>
        <v>0.532552646461958</v>
      </c>
    </row>
    <row r="150" customFormat="false" ht="12.75" hidden="false" customHeight="false" outlineLevel="0" collapsed="false">
      <c r="A150" s="255" t="n">
        <v>1.43</v>
      </c>
      <c r="B150" s="255" t="n">
        <v>161.475</v>
      </c>
      <c r="C150" s="255" t="n">
        <v>168.34</v>
      </c>
      <c r="D150" s="255" t="n">
        <v>154.615</v>
      </c>
      <c r="E150" s="255" t="n">
        <v>2.26</v>
      </c>
      <c r="F150" s="256" t="n">
        <f aca="false">B150/$B$264</f>
        <v>0.537193519411824</v>
      </c>
    </row>
    <row r="151" customFormat="false" ht="12.75" hidden="false" customHeight="false" outlineLevel="0" collapsed="false">
      <c r="A151" s="255" t="n">
        <v>1.44</v>
      </c>
      <c r="B151" s="255" t="n">
        <v>162.87</v>
      </c>
      <c r="C151" s="255" t="n">
        <v>169.74</v>
      </c>
      <c r="D151" s="255" t="n">
        <v>156.01</v>
      </c>
      <c r="E151" s="255" t="n">
        <v>2.25</v>
      </c>
      <c r="F151" s="256" t="n">
        <f aca="false">B151/$B$264</f>
        <v>0.541834392361689</v>
      </c>
    </row>
    <row r="152" customFormat="false" ht="12.75" hidden="false" customHeight="false" outlineLevel="0" collapsed="false">
      <c r="A152" s="255" t="n">
        <v>1.45</v>
      </c>
      <c r="B152" s="255" t="n">
        <v>164.25</v>
      </c>
      <c r="C152" s="255" t="n">
        <v>171.115</v>
      </c>
      <c r="D152" s="255" t="n">
        <v>157.39</v>
      </c>
      <c r="E152" s="255" t="n">
        <v>2.24</v>
      </c>
      <c r="F152" s="256" t="n">
        <f aca="false">B152/$B$264</f>
        <v>0.546425363451878</v>
      </c>
    </row>
    <row r="153" customFormat="false" ht="12.75" hidden="false" customHeight="false" outlineLevel="0" collapsed="false">
      <c r="A153" s="255" t="n">
        <v>1.46</v>
      </c>
      <c r="B153" s="255" t="n">
        <v>165.63</v>
      </c>
      <c r="C153" s="255" t="n">
        <v>172.49</v>
      </c>
      <c r="D153" s="255" t="n">
        <v>158.77</v>
      </c>
      <c r="E153" s="255" t="n">
        <v>2.23</v>
      </c>
      <c r="F153" s="256" t="n">
        <f aca="false">B153/$B$264</f>
        <v>0.551016334542067</v>
      </c>
    </row>
    <row r="154" customFormat="false" ht="12.75" hidden="false" customHeight="false" outlineLevel="0" collapsed="false">
      <c r="A154" s="255" t="n">
        <v>1.47</v>
      </c>
      <c r="B154" s="255" t="n">
        <v>167.01</v>
      </c>
      <c r="C154" s="255" t="n">
        <v>173.87</v>
      </c>
      <c r="D154" s="255" t="n">
        <v>160.15</v>
      </c>
      <c r="E154" s="255" t="n">
        <v>2.22</v>
      </c>
      <c r="F154" s="256" t="n">
        <f aca="false">B154/$B$264</f>
        <v>0.555607305632257</v>
      </c>
    </row>
    <row r="155" customFormat="false" ht="12.75" hidden="false" customHeight="false" outlineLevel="0" collapsed="false">
      <c r="A155" s="255" t="n">
        <v>1.48</v>
      </c>
      <c r="B155" s="255" t="n">
        <v>168.39</v>
      </c>
      <c r="C155" s="255" t="n">
        <v>175.25</v>
      </c>
      <c r="D155" s="255" t="n">
        <v>161.53</v>
      </c>
      <c r="E155" s="255" t="n">
        <v>2.21</v>
      </c>
      <c r="F155" s="256" t="n">
        <f aca="false">B155/$B$264</f>
        <v>0.560198276722446</v>
      </c>
    </row>
    <row r="156" customFormat="false" ht="12.75" hidden="false" customHeight="false" outlineLevel="0" collapsed="false">
      <c r="A156" s="255" t="n">
        <v>1.49</v>
      </c>
      <c r="B156" s="255" t="n">
        <v>169.77</v>
      </c>
      <c r="C156" s="255" t="n">
        <v>176.63</v>
      </c>
      <c r="D156" s="255" t="n">
        <v>162.905</v>
      </c>
      <c r="E156" s="255" t="n">
        <v>2.2</v>
      </c>
      <c r="F156" s="256" t="n">
        <f aca="false">B156/$B$264</f>
        <v>0.564789247812635</v>
      </c>
    </row>
    <row r="157" customFormat="false" ht="12.75" hidden="false" customHeight="false" outlineLevel="0" collapsed="false">
      <c r="A157" s="255" t="n">
        <v>1.5</v>
      </c>
      <c r="B157" s="255" t="n">
        <v>171.15</v>
      </c>
      <c r="C157" s="255" t="n">
        <v>178.01</v>
      </c>
      <c r="D157" s="255" t="n">
        <v>164.28</v>
      </c>
      <c r="E157" s="255" t="n">
        <v>2.19</v>
      </c>
      <c r="F157" s="256" t="n">
        <f aca="false">B157/$B$264</f>
        <v>0.569380218902825</v>
      </c>
    </row>
    <row r="158" customFormat="false" ht="12.75" hidden="false" customHeight="false" outlineLevel="0" collapsed="false">
      <c r="A158" s="255" t="n">
        <v>1.51</v>
      </c>
      <c r="B158" s="255" t="n">
        <v>172.525</v>
      </c>
      <c r="C158" s="255" t="n">
        <v>179.39</v>
      </c>
      <c r="D158" s="255" t="n">
        <v>165.66</v>
      </c>
      <c r="E158" s="255" t="n">
        <v>2.18</v>
      </c>
      <c r="F158" s="256" t="n">
        <f aca="false">B158/$B$264</f>
        <v>0.573954556039789</v>
      </c>
    </row>
    <row r="159" customFormat="false" ht="12.75" hidden="false" customHeight="false" outlineLevel="0" collapsed="false">
      <c r="A159" s="255" t="n">
        <v>1.52</v>
      </c>
      <c r="B159" s="255" t="n">
        <v>173.9</v>
      </c>
      <c r="C159" s="255" t="n">
        <v>180.77</v>
      </c>
      <c r="D159" s="255" t="n">
        <v>167.04</v>
      </c>
      <c r="E159" s="255" t="n">
        <v>2.17</v>
      </c>
      <c r="F159" s="256" t="n">
        <f aca="false">B159/$B$264</f>
        <v>0.578528893176753</v>
      </c>
    </row>
    <row r="160" customFormat="false" ht="12.75" hidden="false" customHeight="false" outlineLevel="0" collapsed="false">
      <c r="A160" s="255" t="n">
        <v>1.53</v>
      </c>
      <c r="B160" s="255" t="n">
        <v>175.28</v>
      </c>
      <c r="C160" s="255" t="n">
        <v>182.15</v>
      </c>
      <c r="D160" s="255" t="n">
        <v>168.42</v>
      </c>
      <c r="E160" s="255" t="n">
        <v>2.16</v>
      </c>
      <c r="F160" s="256" t="n">
        <f aca="false">B160/$B$264</f>
        <v>0.583119864266942</v>
      </c>
    </row>
    <row r="161" customFormat="false" ht="12.75" hidden="false" customHeight="false" outlineLevel="0" collapsed="false">
      <c r="A161" s="255" t="n">
        <v>1.54</v>
      </c>
      <c r="B161" s="255" t="n">
        <v>176.66</v>
      </c>
      <c r="C161" s="255" t="n">
        <v>183.53</v>
      </c>
      <c r="D161" s="255" t="n">
        <v>169.8</v>
      </c>
      <c r="E161" s="255" t="n">
        <v>2.15</v>
      </c>
      <c r="F161" s="256" t="n">
        <f aca="false">B161/$B$264</f>
        <v>0.587710835357131</v>
      </c>
    </row>
    <row r="162" customFormat="false" ht="12.75" hidden="false" customHeight="false" outlineLevel="0" collapsed="false">
      <c r="A162" s="255" t="n">
        <v>1.55</v>
      </c>
      <c r="B162" s="255" t="n">
        <v>178.045</v>
      </c>
      <c r="C162" s="255" t="n">
        <v>184.91</v>
      </c>
      <c r="D162" s="255" t="n">
        <v>171.18</v>
      </c>
      <c r="E162" s="255" t="n">
        <v>2.14</v>
      </c>
      <c r="F162" s="256" t="n">
        <f aca="false">B162/$B$264</f>
        <v>0.592318440400546</v>
      </c>
    </row>
    <row r="163" customFormat="false" ht="12.75" hidden="false" customHeight="false" outlineLevel="0" collapsed="false">
      <c r="A163" s="255" t="n">
        <v>1.56</v>
      </c>
      <c r="B163" s="255" t="n">
        <v>179.43</v>
      </c>
      <c r="C163" s="255" t="n">
        <v>186.29</v>
      </c>
      <c r="D163" s="255" t="n">
        <v>172.56</v>
      </c>
      <c r="E163" s="255" t="n">
        <v>2.13</v>
      </c>
      <c r="F163" s="256" t="n">
        <f aca="false">B163/$B$264</f>
        <v>0.59692604544396</v>
      </c>
    </row>
    <row r="164" customFormat="false" ht="12.75" hidden="false" customHeight="false" outlineLevel="0" collapsed="false">
      <c r="A164" s="255" t="n">
        <v>1.57</v>
      </c>
      <c r="B164" s="255" t="n">
        <v>180.81</v>
      </c>
      <c r="C164" s="255" t="n">
        <v>187.67</v>
      </c>
      <c r="D164" s="255" t="n">
        <v>173.94</v>
      </c>
      <c r="E164" s="255" t="n">
        <v>2.12</v>
      </c>
      <c r="F164" s="256" t="n">
        <f aca="false">B164/$B$264</f>
        <v>0.60151701653415</v>
      </c>
    </row>
    <row r="165" customFormat="false" ht="12.75" hidden="false" customHeight="false" outlineLevel="0" collapsed="false">
      <c r="A165" s="255" t="n">
        <v>1.58</v>
      </c>
      <c r="B165" s="255" t="n">
        <v>182.19</v>
      </c>
      <c r="C165" s="255" t="n">
        <v>189.05</v>
      </c>
      <c r="D165" s="255" t="n">
        <v>175.32</v>
      </c>
      <c r="E165" s="255" t="n">
        <v>2.11</v>
      </c>
      <c r="F165" s="256" t="n">
        <f aca="false">B165/$B$264</f>
        <v>0.606107987624339</v>
      </c>
    </row>
    <row r="166" customFormat="false" ht="12.75" hidden="false" customHeight="false" outlineLevel="0" collapsed="false">
      <c r="A166" s="255" t="n">
        <v>1.59</v>
      </c>
      <c r="B166" s="255" t="n">
        <v>183.57</v>
      </c>
      <c r="C166" s="255" t="n">
        <v>190.43</v>
      </c>
      <c r="D166" s="255" t="n">
        <v>176.7</v>
      </c>
      <c r="E166" s="255" t="n">
        <v>2.1</v>
      </c>
      <c r="F166" s="256" t="n">
        <f aca="false">B166/$B$264</f>
        <v>0.610698958714528</v>
      </c>
    </row>
    <row r="167" customFormat="false" ht="12.75" hidden="false" customHeight="false" outlineLevel="0" collapsed="false">
      <c r="A167" s="255" t="n">
        <v>1.6</v>
      </c>
      <c r="B167" s="255" t="n">
        <v>184.95</v>
      </c>
      <c r="C167" s="255" t="n">
        <v>191.81</v>
      </c>
      <c r="D167" s="255" t="n">
        <v>178.08</v>
      </c>
      <c r="E167" s="255" t="n">
        <v>2.09</v>
      </c>
      <c r="F167" s="256" t="n">
        <f aca="false">B167/$B$264</f>
        <v>0.615289929804717</v>
      </c>
    </row>
    <row r="168" customFormat="false" ht="12.75" hidden="false" customHeight="false" outlineLevel="0" collapsed="false">
      <c r="A168" s="255" t="n">
        <v>1.61</v>
      </c>
      <c r="B168" s="255" t="n">
        <v>186.33</v>
      </c>
      <c r="C168" s="255" t="n">
        <v>193.19</v>
      </c>
      <c r="D168" s="255" t="n">
        <v>179.46</v>
      </c>
      <c r="E168" s="255" t="n">
        <v>2.08</v>
      </c>
      <c r="F168" s="256" t="n">
        <f aca="false">B168/$B$264</f>
        <v>0.619880900894907</v>
      </c>
    </row>
    <row r="169" customFormat="false" ht="12.75" hidden="false" customHeight="false" outlineLevel="0" collapsed="false">
      <c r="A169" s="255" t="n">
        <v>1.62</v>
      </c>
      <c r="B169" s="255" t="n">
        <v>187.71</v>
      </c>
      <c r="C169" s="255" t="n">
        <v>194.57</v>
      </c>
      <c r="D169" s="255" t="n">
        <v>180.84</v>
      </c>
      <c r="E169" s="255" t="n">
        <v>2.07</v>
      </c>
      <c r="F169" s="256" t="n">
        <f aca="false">B169/$B$264</f>
        <v>0.624471871985096</v>
      </c>
    </row>
    <row r="170" customFormat="false" ht="12.75" hidden="false" customHeight="false" outlineLevel="0" collapsed="false">
      <c r="A170" s="255" t="n">
        <v>1.63</v>
      </c>
      <c r="B170" s="255" t="n">
        <v>189.09</v>
      </c>
      <c r="C170" s="255" t="n">
        <v>195.95</v>
      </c>
      <c r="D170" s="255" t="n">
        <v>182.22</v>
      </c>
      <c r="E170" s="255" t="n">
        <v>2.06</v>
      </c>
      <c r="F170" s="256" t="n">
        <f aca="false">B170/$B$264</f>
        <v>0.629062843075285</v>
      </c>
    </row>
    <row r="171" customFormat="false" ht="12.75" hidden="false" customHeight="false" outlineLevel="0" collapsed="false">
      <c r="A171" s="255" t="n">
        <v>1.64</v>
      </c>
      <c r="B171" s="255" t="n">
        <v>190.47</v>
      </c>
      <c r="C171" s="255" t="n">
        <v>197.33</v>
      </c>
      <c r="D171" s="255" t="n">
        <v>183.6</v>
      </c>
      <c r="E171" s="255" t="n">
        <v>2.05</v>
      </c>
      <c r="F171" s="256" t="n">
        <f aca="false">B171/$B$264</f>
        <v>0.633653814165475</v>
      </c>
    </row>
    <row r="172" customFormat="false" ht="12.75" hidden="false" customHeight="false" outlineLevel="0" collapsed="false">
      <c r="A172" s="255" t="n">
        <v>1.65</v>
      </c>
      <c r="B172" s="255" t="n">
        <v>191.85</v>
      </c>
      <c r="C172" s="255" t="n">
        <v>198.71</v>
      </c>
      <c r="D172" s="255" t="n">
        <v>184.98</v>
      </c>
      <c r="E172" s="255" t="n">
        <v>2.04</v>
      </c>
      <c r="F172" s="256" t="n">
        <f aca="false">B172/$B$264</f>
        <v>0.638244785255664</v>
      </c>
    </row>
    <row r="173" customFormat="false" ht="12.75" hidden="false" customHeight="false" outlineLevel="0" collapsed="false">
      <c r="A173" s="255" t="n">
        <v>1.66</v>
      </c>
      <c r="B173" s="255" t="n">
        <v>193.23</v>
      </c>
      <c r="C173" s="255" t="n">
        <v>200.09</v>
      </c>
      <c r="D173" s="255" t="n">
        <v>186.36</v>
      </c>
      <c r="E173" s="255" t="n">
        <v>2.03</v>
      </c>
      <c r="F173" s="256" t="n">
        <f aca="false">B173/$B$264</f>
        <v>0.642835756345853</v>
      </c>
    </row>
    <row r="174" customFormat="false" ht="12.75" hidden="false" customHeight="false" outlineLevel="0" collapsed="false">
      <c r="A174" s="255" t="n">
        <v>1.67</v>
      </c>
      <c r="B174" s="255" t="n">
        <v>194.61</v>
      </c>
      <c r="C174" s="255" t="n">
        <v>201.47</v>
      </c>
      <c r="D174" s="255" t="n">
        <v>187.74</v>
      </c>
      <c r="E174" s="255" t="n">
        <v>2.02</v>
      </c>
      <c r="F174" s="256" t="n">
        <f aca="false">B174/$B$264</f>
        <v>0.647426727436043</v>
      </c>
    </row>
    <row r="175" customFormat="false" ht="12.75" hidden="false" customHeight="false" outlineLevel="0" collapsed="false">
      <c r="A175" s="255" t="n">
        <v>1.68</v>
      </c>
      <c r="B175" s="255" t="n">
        <v>195.99</v>
      </c>
      <c r="C175" s="255" t="n">
        <v>202.85</v>
      </c>
      <c r="D175" s="255" t="n">
        <v>189.12</v>
      </c>
      <c r="E175" s="255" t="n">
        <v>2.01</v>
      </c>
      <c r="F175" s="256" t="n">
        <f aca="false">B175/$B$264</f>
        <v>0.652017698526232</v>
      </c>
    </row>
    <row r="176" customFormat="false" ht="12.75" hidden="false" customHeight="false" outlineLevel="0" collapsed="false">
      <c r="A176" s="260" t="str">
        <f aca="false">$A$4</f>
        <v>Sounding(m)</v>
      </c>
      <c r="B176" s="260" t="str">
        <f aca="false">$B$4</f>
        <v>even keel</v>
      </c>
      <c r="C176" s="260" t="str">
        <f aca="false">$C$4</f>
        <v>-0.5 bow</v>
      </c>
      <c r="D176" s="260" t="str">
        <f aca="false">$D$4</f>
        <v>0.5 stern</v>
      </c>
      <c r="E176" s="260" t="str">
        <f aca="false">$E$4</f>
        <v>Ullage</v>
      </c>
      <c r="F176" s="262" t="str">
        <f aca="false">$F$4</f>
        <v>% fill</v>
      </c>
    </row>
    <row r="177" customFormat="false" ht="12.75" hidden="false" customHeight="false" outlineLevel="0" collapsed="false">
      <c r="A177" s="255" t="n">
        <v>1.69</v>
      </c>
      <c r="B177" s="255" t="n">
        <v>197.37</v>
      </c>
      <c r="C177" s="255" t="n">
        <v>204.235</v>
      </c>
      <c r="D177" s="255" t="n">
        <v>190.5</v>
      </c>
      <c r="E177" s="255" t="n">
        <v>2</v>
      </c>
      <c r="F177" s="256" t="n">
        <f aca="false">B177/$B$264</f>
        <v>0.656608669616421</v>
      </c>
    </row>
    <row r="178" customFormat="false" ht="12.75" hidden="false" customHeight="false" outlineLevel="0" collapsed="false">
      <c r="A178" s="255" t="n">
        <v>1.7</v>
      </c>
      <c r="B178" s="255" t="n">
        <v>198.75</v>
      </c>
      <c r="C178" s="255" t="n">
        <v>205.62</v>
      </c>
      <c r="D178" s="255" t="n">
        <v>191.88</v>
      </c>
      <c r="E178" s="255" t="n">
        <v>1.99</v>
      </c>
      <c r="F178" s="256" t="n">
        <f aca="false">B178/$B$264</f>
        <v>0.66119964070661</v>
      </c>
    </row>
    <row r="179" customFormat="false" ht="12.75" hidden="false" customHeight="false" outlineLevel="0" collapsed="false">
      <c r="A179" s="255" t="n">
        <v>1.71</v>
      </c>
      <c r="B179" s="255" t="n">
        <v>200.13</v>
      </c>
      <c r="C179" s="255" t="n">
        <v>207</v>
      </c>
      <c r="D179" s="255" t="n">
        <v>193.26</v>
      </c>
      <c r="E179" s="255" t="n">
        <v>1.98</v>
      </c>
      <c r="F179" s="256" t="n">
        <f aca="false">B179/$B$264</f>
        <v>0.6657906117968</v>
      </c>
    </row>
    <row r="180" customFormat="false" ht="12.75" hidden="false" customHeight="false" outlineLevel="0" collapsed="false">
      <c r="A180" s="255" t="n">
        <v>1.72</v>
      </c>
      <c r="B180" s="255" t="n">
        <v>201.51</v>
      </c>
      <c r="C180" s="255" t="n">
        <v>208.38</v>
      </c>
      <c r="D180" s="255" t="n">
        <v>194.64</v>
      </c>
      <c r="E180" s="255" t="n">
        <v>1.97</v>
      </c>
      <c r="F180" s="256" t="n">
        <f aca="false">B180/$B$264</f>
        <v>0.670381582886989</v>
      </c>
    </row>
    <row r="181" customFormat="false" ht="12.75" hidden="false" customHeight="false" outlineLevel="0" collapsed="false">
      <c r="A181" s="255" t="n">
        <v>1.73</v>
      </c>
      <c r="B181" s="255" t="n">
        <v>202.89</v>
      </c>
      <c r="C181" s="255" t="n">
        <v>209.76</v>
      </c>
      <c r="D181" s="255" t="n">
        <v>196.02</v>
      </c>
      <c r="E181" s="255" t="n">
        <v>1.96</v>
      </c>
      <c r="F181" s="256" t="n">
        <f aca="false">B181/$B$264</f>
        <v>0.674972553977178</v>
      </c>
    </row>
    <row r="182" customFormat="false" ht="12.75" hidden="false" customHeight="false" outlineLevel="0" collapsed="false">
      <c r="A182" s="255" t="n">
        <v>1.74</v>
      </c>
      <c r="B182" s="255" t="n">
        <v>204.27</v>
      </c>
      <c r="C182" s="255" t="n">
        <v>211.14</v>
      </c>
      <c r="D182" s="255" t="n">
        <v>197.4</v>
      </c>
      <c r="E182" s="255" t="n">
        <v>1.95</v>
      </c>
      <c r="F182" s="256" t="n">
        <f aca="false">B182/$B$264</f>
        <v>0.679563525067368</v>
      </c>
    </row>
    <row r="183" customFormat="false" ht="12.75" hidden="false" customHeight="false" outlineLevel="0" collapsed="false">
      <c r="A183" s="255" t="n">
        <v>1.75</v>
      </c>
      <c r="B183" s="255" t="n">
        <v>205.65</v>
      </c>
      <c r="C183" s="255" t="n">
        <v>212.52</v>
      </c>
      <c r="D183" s="255" t="n">
        <v>198.78</v>
      </c>
      <c r="E183" s="255" t="n">
        <v>1.94</v>
      </c>
      <c r="F183" s="256" t="n">
        <f aca="false">B183/$B$264</f>
        <v>0.684154496157557</v>
      </c>
    </row>
    <row r="184" customFormat="false" ht="12.75" hidden="false" customHeight="false" outlineLevel="0" collapsed="false">
      <c r="A184" s="255" t="n">
        <v>1.76</v>
      </c>
      <c r="B184" s="255" t="n">
        <v>207.03</v>
      </c>
      <c r="C184" s="255" t="n">
        <v>213.9</v>
      </c>
      <c r="D184" s="255" t="n">
        <v>200.16</v>
      </c>
      <c r="E184" s="255" t="n">
        <v>1.93</v>
      </c>
      <c r="F184" s="256" t="n">
        <f aca="false">B184/$B$264</f>
        <v>0.688745467247746</v>
      </c>
    </row>
    <row r="185" customFormat="false" ht="12.75" hidden="false" customHeight="false" outlineLevel="0" collapsed="false">
      <c r="A185" s="255" t="n">
        <v>1.77</v>
      </c>
      <c r="B185" s="255" t="n">
        <v>208.41</v>
      </c>
      <c r="C185" s="255" t="n">
        <v>215.28</v>
      </c>
      <c r="D185" s="255" t="n">
        <v>201.54</v>
      </c>
      <c r="E185" s="255" t="n">
        <v>1.92</v>
      </c>
      <c r="F185" s="256" t="n">
        <f aca="false">B185/$B$264</f>
        <v>0.693336438337935</v>
      </c>
    </row>
    <row r="186" customFormat="false" ht="12.75" hidden="false" customHeight="false" outlineLevel="0" collapsed="false">
      <c r="A186" s="255" t="n">
        <v>1.78</v>
      </c>
      <c r="B186" s="255" t="n">
        <v>209.79</v>
      </c>
      <c r="C186" s="255" t="n">
        <v>216.66</v>
      </c>
      <c r="D186" s="255" t="n">
        <v>202.92</v>
      </c>
      <c r="E186" s="255" t="n">
        <v>1.91</v>
      </c>
      <c r="F186" s="256" t="n">
        <f aca="false">B186/$B$264</f>
        <v>0.697927409428125</v>
      </c>
    </row>
    <row r="187" customFormat="false" ht="12.75" hidden="false" customHeight="false" outlineLevel="0" collapsed="false">
      <c r="A187" s="255" t="n">
        <v>1.79</v>
      </c>
      <c r="B187" s="255" t="n">
        <v>211.17</v>
      </c>
      <c r="C187" s="255" t="n">
        <v>218.04</v>
      </c>
      <c r="D187" s="255" t="n">
        <v>204.3</v>
      </c>
      <c r="E187" s="255" t="n">
        <v>1.9</v>
      </c>
      <c r="F187" s="256" t="n">
        <f aca="false">B187/$B$264</f>
        <v>0.702518380518314</v>
      </c>
    </row>
    <row r="188" customFormat="false" ht="12.75" hidden="false" customHeight="false" outlineLevel="0" collapsed="false">
      <c r="A188" s="255" t="n">
        <v>1.8</v>
      </c>
      <c r="B188" s="255" t="n">
        <v>212.55</v>
      </c>
      <c r="C188" s="255" t="n">
        <v>219.42</v>
      </c>
      <c r="D188" s="255" t="n">
        <v>205.68</v>
      </c>
      <c r="E188" s="255" t="n">
        <v>1.89</v>
      </c>
      <c r="F188" s="256" t="n">
        <f aca="false">B188/$B$264</f>
        <v>0.707109351608503</v>
      </c>
    </row>
    <row r="189" customFormat="false" ht="12.75" hidden="false" customHeight="false" outlineLevel="0" collapsed="false">
      <c r="A189" s="255" t="n">
        <v>1.81</v>
      </c>
      <c r="B189" s="255" t="n">
        <v>213.93</v>
      </c>
      <c r="C189" s="255" t="n">
        <v>220.8</v>
      </c>
      <c r="D189" s="255" t="n">
        <v>207.06</v>
      </c>
      <c r="E189" s="255" t="n">
        <v>1.88</v>
      </c>
      <c r="F189" s="256" t="n">
        <f aca="false">B189/$B$264</f>
        <v>0.711700322698693</v>
      </c>
    </row>
    <row r="190" customFormat="false" ht="12.75" hidden="false" customHeight="false" outlineLevel="0" collapsed="false">
      <c r="A190" s="255" t="n">
        <v>1.82</v>
      </c>
      <c r="B190" s="255" t="n">
        <v>215.31</v>
      </c>
      <c r="C190" s="255" t="n">
        <v>222.18</v>
      </c>
      <c r="D190" s="255" t="n">
        <v>208.44</v>
      </c>
      <c r="E190" s="255" t="n">
        <v>1.87</v>
      </c>
      <c r="F190" s="256" t="n">
        <f aca="false">B190/$B$264</f>
        <v>0.716291293788882</v>
      </c>
    </row>
    <row r="191" customFormat="false" ht="12.75" hidden="false" customHeight="false" outlineLevel="0" collapsed="false">
      <c r="A191" s="255" t="n">
        <v>1.83</v>
      </c>
      <c r="B191" s="255" t="n">
        <v>216.69</v>
      </c>
      <c r="C191" s="255" t="n">
        <v>223.56</v>
      </c>
      <c r="D191" s="255" t="n">
        <v>209.82</v>
      </c>
      <c r="E191" s="255" t="n">
        <v>1.86</v>
      </c>
      <c r="F191" s="256" t="n">
        <f aca="false">B191/$B$264</f>
        <v>0.720882264879071</v>
      </c>
    </row>
    <row r="192" customFormat="false" ht="12.75" hidden="false" customHeight="false" outlineLevel="0" collapsed="false">
      <c r="A192" s="255" t="n">
        <v>1.84</v>
      </c>
      <c r="B192" s="255" t="n">
        <v>218.07</v>
      </c>
      <c r="C192" s="255" t="n">
        <v>224.94</v>
      </c>
      <c r="D192" s="255" t="n">
        <v>211.2</v>
      </c>
      <c r="E192" s="255" t="n">
        <v>1.85</v>
      </c>
      <c r="F192" s="256" t="n">
        <f aca="false">B192/$B$264</f>
        <v>0.72547323596926</v>
      </c>
    </row>
    <row r="193" customFormat="false" ht="12.75" hidden="false" customHeight="false" outlineLevel="0" collapsed="false">
      <c r="A193" s="255" t="n">
        <v>1.85</v>
      </c>
      <c r="B193" s="255" t="n">
        <v>219.45</v>
      </c>
      <c r="C193" s="255" t="n">
        <v>226.32</v>
      </c>
      <c r="D193" s="255" t="n">
        <v>212.58</v>
      </c>
      <c r="E193" s="255" t="n">
        <v>1.84</v>
      </c>
      <c r="F193" s="256" t="n">
        <f aca="false">B193/$B$264</f>
        <v>0.73006420705945</v>
      </c>
    </row>
    <row r="194" customFormat="false" ht="12.75" hidden="false" customHeight="false" outlineLevel="0" collapsed="false">
      <c r="A194" s="255" t="n">
        <v>1.86</v>
      </c>
      <c r="B194" s="255" t="n">
        <v>220.83</v>
      </c>
      <c r="C194" s="255" t="n">
        <v>227.7</v>
      </c>
      <c r="D194" s="255" t="n">
        <v>213.96</v>
      </c>
      <c r="E194" s="255" t="n">
        <v>1.83</v>
      </c>
      <c r="F194" s="256" t="n">
        <f aca="false">B194/$B$264</f>
        <v>0.734655178149639</v>
      </c>
    </row>
    <row r="195" customFormat="false" ht="12.75" hidden="false" customHeight="false" outlineLevel="0" collapsed="false">
      <c r="A195" s="255" t="n">
        <v>1.87</v>
      </c>
      <c r="B195" s="255" t="n">
        <v>222.21</v>
      </c>
      <c r="C195" s="255" t="n">
        <v>229.08</v>
      </c>
      <c r="D195" s="255" t="n">
        <v>215.34</v>
      </c>
      <c r="E195" s="255" t="n">
        <v>1.82</v>
      </c>
      <c r="F195" s="256" t="n">
        <f aca="false">B195/$B$264</f>
        <v>0.739246149239828</v>
      </c>
    </row>
    <row r="196" customFormat="false" ht="12.75" hidden="false" customHeight="false" outlineLevel="0" collapsed="false">
      <c r="A196" s="255" t="n">
        <v>1.88</v>
      </c>
      <c r="B196" s="255" t="n">
        <v>223.59</v>
      </c>
      <c r="C196" s="255" t="n">
        <v>230.46</v>
      </c>
      <c r="D196" s="255" t="n">
        <v>216.72</v>
      </c>
      <c r="E196" s="255" t="n">
        <v>1.81</v>
      </c>
      <c r="F196" s="256" t="n">
        <f aca="false">B196/$B$264</f>
        <v>0.743837120330018</v>
      </c>
    </row>
    <row r="197" customFormat="false" ht="12.75" hidden="false" customHeight="false" outlineLevel="0" collapsed="false">
      <c r="A197" s="255" t="n">
        <v>1.89</v>
      </c>
      <c r="B197" s="255" t="n">
        <v>224.97</v>
      </c>
      <c r="C197" s="255" t="n">
        <v>231.84</v>
      </c>
      <c r="D197" s="255" t="n">
        <v>218.1</v>
      </c>
      <c r="E197" s="255" t="n">
        <v>1.8</v>
      </c>
      <c r="F197" s="256" t="n">
        <f aca="false">B197/$B$264</f>
        <v>0.748428091420207</v>
      </c>
    </row>
    <row r="198" customFormat="false" ht="12.75" hidden="false" customHeight="false" outlineLevel="0" collapsed="false">
      <c r="A198" s="255" t="n">
        <v>1.9</v>
      </c>
      <c r="B198" s="255" t="n">
        <v>226.35</v>
      </c>
      <c r="C198" s="255" t="n">
        <v>233.22</v>
      </c>
      <c r="D198" s="255" t="n">
        <v>219.48</v>
      </c>
      <c r="E198" s="255" t="n">
        <v>1.79</v>
      </c>
      <c r="F198" s="256" t="n">
        <f aca="false">B198/$B$264</f>
        <v>0.753019062510396</v>
      </c>
    </row>
    <row r="199" customFormat="false" ht="12.75" hidden="false" customHeight="false" outlineLevel="0" collapsed="false">
      <c r="A199" s="255" t="n">
        <v>1.91</v>
      </c>
      <c r="B199" s="255" t="n">
        <v>227.73</v>
      </c>
      <c r="C199" s="255" t="n">
        <v>234.6</v>
      </c>
      <c r="D199" s="255" t="n">
        <v>220.86</v>
      </c>
      <c r="E199" s="255" t="n">
        <v>1.78</v>
      </c>
      <c r="F199" s="256" t="n">
        <f aca="false">B199/$B$264</f>
        <v>0.757610033600586</v>
      </c>
    </row>
    <row r="200" customFormat="false" ht="12.75" hidden="false" customHeight="false" outlineLevel="0" collapsed="false">
      <c r="A200" s="255" t="n">
        <v>1.92</v>
      </c>
      <c r="B200" s="255" t="n">
        <v>229.11</v>
      </c>
      <c r="C200" s="255" t="n">
        <v>235.98</v>
      </c>
      <c r="D200" s="255" t="n">
        <v>222.24</v>
      </c>
      <c r="E200" s="255" t="n">
        <v>1.77</v>
      </c>
      <c r="F200" s="256" t="n">
        <f aca="false">B200/$B$264</f>
        <v>0.762201004690775</v>
      </c>
    </row>
    <row r="201" customFormat="false" ht="12.75" hidden="false" customHeight="false" outlineLevel="0" collapsed="false">
      <c r="A201" s="255" t="n">
        <v>1.93</v>
      </c>
      <c r="B201" s="255" t="n">
        <v>230.49</v>
      </c>
      <c r="C201" s="255" t="n">
        <v>237.36</v>
      </c>
      <c r="D201" s="255" t="n">
        <v>223.625</v>
      </c>
      <c r="E201" s="255" t="n">
        <v>1.76</v>
      </c>
      <c r="F201" s="256" t="n">
        <f aca="false">B201/$B$264</f>
        <v>0.766791975780964</v>
      </c>
    </row>
    <row r="202" customFormat="false" ht="12.75" hidden="false" customHeight="false" outlineLevel="0" collapsed="false">
      <c r="A202" s="255" t="n">
        <v>1.94</v>
      </c>
      <c r="B202" s="255" t="n">
        <v>231.87</v>
      </c>
      <c r="C202" s="255" t="n">
        <v>238.74</v>
      </c>
      <c r="D202" s="255" t="n">
        <v>225.01</v>
      </c>
      <c r="E202" s="255" t="n">
        <v>1.75</v>
      </c>
      <c r="F202" s="256" t="n">
        <f aca="false">B202/$B$264</f>
        <v>0.771382946871154</v>
      </c>
    </row>
    <row r="203" customFormat="false" ht="12.75" hidden="false" customHeight="false" outlineLevel="0" collapsed="false">
      <c r="A203" s="255" t="n">
        <v>1.95</v>
      </c>
      <c r="B203" s="255" t="n">
        <v>233.25</v>
      </c>
      <c r="C203" s="255" t="n">
        <v>240.12</v>
      </c>
      <c r="D203" s="255" t="n">
        <v>226.39</v>
      </c>
      <c r="E203" s="255" t="n">
        <v>1.74</v>
      </c>
      <c r="F203" s="256" t="n">
        <f aca="false">B203/$B$264</f>
        <v>0.775973917961343</v>
      </c>
    </row>
    <row r="204" customFormat="false" ht="12.75" hidden="false" customHeight="false" outlineLevel="0" collapsed="false">
      <c r="A204" s="255" t="n">
        <v>1.96</v>
      </c>
      <c r="B204" s="255" t="n">
        <v>234.63</v>
      </c>
      <c r="C204" s="255" t="n">
        <v>241.5</v>
      </c>
      <c r="D204" s="255" t="n">
        <v>227.77</v>
      </c>
      <c r="E204" s="255" t="n">
        <v>1.73</v>
      </c>
      <c r="F204" s="256" t="n">
        <f aca="false">B204/$B$264</f>
        <v>0.780564889051532</v>
      </c>
    </row>
    <row r="205" customFormat="false" ht="12.75" hidden="false" customHeight="false" outlineLevel="0" collapsed="false">
      <c r="A205" s="255" t="n">
        <v>1.97</v>
      </c>
      <c r="B205" s="255" t="n">
        <v>236.01</v>
      </c>
      <c r="C205" s="255" t="n">
        <v>242.88</v>
      </c>
      <c r="D205" s="255" t="n">
        <v>229.15</v>
      </c>
      <c r="E205" s="255" t="n">
        <v>1.72</v>
      </c>
      <c r="F205" s="256" t="n">
        <f aca="false">B205/$B$264</f>
        <v>0.785155860141721</v>
      </c>
    </row>
    <row r="206" customFormat="false" ht="12.75" hidden="false" customHeight="false" outlineLevel="0" collapsed="false">
      <c r="A206" s="255" t="n">
        <v>1.98</v>
      </c>
      <c r="B206" s="255" t="n">
        <v>237.39</v>
      </c>
      <c r="C206" s="255" t="n">
        <v>244.26</v>
      </c>
      <c r="D206" s="255" t="n">
        <v>230.53</v>
      </c>
      <c r="E206" s="255" t="n">
        <v>1.71</v>
      </c>
      <c r="F206" s="256" t="n">
        <f aca="false">B206/$B$264</f>
        <v>0.789746831231911</v>
      </c>
    </row>
    <row r="207" customFormat="false" ht="12.75" hidden="false" customHeight="false" outlineLevel="0" collapsed="false">
      <c r="A207" s="255" t="n">
        <v>1.99</v>
      </c>
      <c r="B207" s="255" t="n">
        <v>238.77</v>
      </c>
      <c r="C207" s="255" t="n">
        <v>245.64</v>
      </c>
      <c r="D207" s="255" t="n">
        <v>231.91</v>
      </c>
      <c r="E207" s="255" t="n">
        <v>1.7</v>
      </c>
      <c r="F207" s="256" t="n">
        <f aca="false">B207/$B$264</f>
        <v>0.7943378023221</v>
      </c>
    </row>
    <row r="208" customFormat="false" ht="12.75" hidden="false" customHeight="false" outlineLevel="0" collapsed="false">
      <c r="A208" s="255" t="n">
        <v>2</v>
      </c>
      <c r="B208" s="255" t="n">
        <v>240.15</v>
      </c>
      <c r="C208" s="255" t="n">
        <v>247.02</v>
      </c>
      <c r="D208" s="255" t="n">
        <v>233.29</v>
      </c>
      <c r="E208" s="255" t="n">
        <v>1.69</v>
      </c>
      <c r="F208" s="256" t="n">
        <f aca="false">B208/$B$264</f>
        <v>0.798928773412289</v>
      </c>
    </row>
    <row r="209" customFormat="false" ht="12.75" hidden="false" customHeight="false" outlineLevel="0" collapsed="false">
      <c r="A209" s="255" t="n">
        <v>2.01</v>
      </c>
      <c r="B209" s="255" t="n">
        <v>241.53</v>
      </c>
      <c r="C209" s="255" t="n">
        <v>248.4</v>
      </c>
      <c r="D209" s="255" t="n">
        <v>234.67</v>
      </c>
      <c r="E209" s="255" t="n">
        <v>1.68</v>
      </c>
      <c r="F209" s="256" t="n">
        <f aca="false">B209/$B$264</f>
        <v>0.803519744502479</v>
      </c>
    </row>
    <row r="210" customFormat="false" ht="12.75" hidden="false" customHeight="false" outlineLevel="0" collapsed="false">
      <c r="A210" s="255" t="n">
        <v>2.02</v>
      </c>
      <c r="B210" s="255" t="n">
        <v>242.91</v>
      </c>
      <c r="C210" s="255" t="n">
        <v>249.78</v>
      </c>
      <c r="D210" s="255" t="n">
        <v>236.05</v>
      </c>
      <c r="E210" s="255" t="n">
        <v>1.67</v>
      </c>
      <c r="F210" s="256" t="n">
        <f aca="false">B210/$B$264</f>
        <v>0.808110715592668</v>
      </c>
    </row>
    <row r="211" customFormat="false" ht="12.75" hidden="false" customHeight="false" outlineLevel="0" collapsed="false">
      <c r="A211" s="255" t="n">
        <v>2.03</v>
      </c>
      <c r="B211" s="255" t="n">
        <v>244.29</v>
      </c>
      <c r="C211" s="255" t="n">
        <v>251.16</v>
      </c>
      <c r="D211" s="255" t="n">
        <v>237.43</v>
      </c>
      <c r="E211" s="255" t="n">
        <v>1.66</v>
      </c>
      <c r="F211" s="256" t="n">
        <f aca="false">B211/$B$264</f>
        <v>0.812701686682857</v>
      </c>
    </row>
    <row r="212" customFormat="false" ht="12.75" hidden="false" customHeight="false" outlineLevel="0" collapsed="false">
      <c r="A212" s="255" t="n">
        <v>2.04</v>
      </c>
      <c r="B212" s="255" t="n">
        <v>245.67</v>
      </c>
      <c r="C212" s="255" t="n">
        <v>252.54</v>
      </c>
      <c r="D212" s="255" t="n">
        <v>238.81</v>
      </c>
      <c r="E212" s="255" t="n">
        <v>1.65</v>
      </c>
      <c r="F212" s="256" t="n">
        <f aca="false">B212/$B$264</f>
        <v>0.817292657773046</v>
      </c>
    </row>
    <row r="213" customFormat="false" ht="12.75" hidden="false" customHeight="false" outlineLevel="0" collapsed="false">
      <c r="A213" s="255" t="n">
        <v>2.05</v>
      </c>
      <c r="B213" s="255" t="n">
        <v>247.05</v>
      </c>
      <c r="C213" s="255" t="n">
        <v>253.92</v>
      </c>
      <c r="D213" s="255" t="n">
        <v>240.19</v>
      </c>
      <c r="E213" s="255" t="n">
        <v>1.64</v>
      </c>
      <c r="F213" s="256" t="n">
        <f aca="false">B213/$B$264</f>
        <v>0.821883628863236</v>
      </c>
    </row>
    <row r="214" customFormat="false" ht="12.75" hidden="false" customHeight="false" outlineLevel="0" collapsed="false">
      <c r="A214" s="255" t="n">
        <v>2.06</v>
      </c>
      <c r="B214" s="255" t="n">
        <v>248.43</v>
      </c>
      <c r="C214" s="255" t="n">
        <v>255.3</v>
      </c>
      <c r="D214" s="255" t="n">
        <v>241.57</v>
      </c>
      <c r="E214" s="255" t="n">
        <v>1.63</v>
      </c>
      <c r="F214" s="256" t="n">
        <f aca="false">B214/$B$264</f>
        <v>0.826474599953425</v>
      </c>
    </row>
    <row r="215" customFormat="false" ht="12.75" hidden="false" customHeight="false" outlineLevel="0" collapsed="false">
      <c r="A215" s="255" t="n">
        <v>2.07</v>
      </c>
      <c r="B215" s="255" t="n">
        <v>249.815</v>
      </c>
      <c r="C215" s="255" t="n">
        <v>256.68</v>
      </c>
      <c r="D215" s="255" t="n">
        <v>242.95</v>
      </c>
      <c r="E215" s="255" t="n">
        <v>1.62</v>
      </c>
      <c r="F215" s="256" t="n">
        <f aca="false">B215/$B$264</f>
        <v>0.83108220499684</v>
      </c>
    </row>
    <row r="216" customFormat="false" ht="12.75" hidden="false" customHeight="false" outlineLevel="0" collapsed="false">
      <c r="A216" s="255" t="n">
        <v>2.08</v>
      </c>
      <c r="B216" s="255" t="n">
        <v>251.2</v>
      </c>
      <c r="C216" s="255" t="n">
        <v>258.06</v>
      </c>
      <c r="D216" s="255" t="n">
        <v>244.33</v>
      </c>
      <c r="E216" s="255" t="n">
        <v>1.61</v>
      </c>
      <c r="F216" s="256" t="n">
        <f aca="false">B216/$B$264</f>
        <v>0.835689810040254</v>
      </c>
    </row>
    <row r="217" customFormat="false" ht="12.75" hidden="false" customHeight="false" outlineLevel="0" collapsed="false">
      <c r="A217" s="255" t="n">
        <v>2.09</v>
      </c>
      <c r="B217" s="255" t="n">
        <v>252.58</v>
      </c>
      <c r="C217" s="255" t="n">
        <v>259.44</v>
      </c>
      <c r="D217" s="255" t="n">
        <v>245.71</v>
      </c>
      <c r="E217" s="255" t="n">
        <v>1.6</v>
      </c>
      <c r="F217" s="256" t="n">
        <f aca="false">B217/$B$264</f>
        <v>0.840280781130443</v>
      </c>
    </row>
    <row r="218" customFormat="false" ht="12.75" hidden="false" customHeight="false" outlineLevel="0" collapsed="false">
      <c r="A218" s="255" t="n">
        <v>2.1</v>
      </c>
      <c r="B218" s="255" t="n">
        <v>253.96</v>
      </c>
      <c r="C218" s="255" t="n">
        <v>260.82</v>
      </c>
      <c r="D218" s="255" t="n">
        <v>247.09</v>
      </c>
      <c r="E218" s="255" t="n">
        <v>1.59</v>
      </c>
      <c r="F218" s="256" t="n">
        <f aca="false">B218/$B$264</f>
        <v>0.844871752220633</v>
      </c>
    </row>
    <row r="219" customFormat="false" ht="12.75" hidden="false" customHeight="false" outlineLevel="0" collapsed="false">
      <c r="A219" s="255" t="n">
        <v>2.11</v>
      </c>
      <c r="B219" s="255" t="n">
        <v>255.34</v>
      </c>
      <c r="C219" s="255" t="n">
        <v>262.2</v>
      </c>
      <c r="D219" s="255" t="n">
        <v>248.47</v>
      </c>
      <c r="E219" s="255" t="n">
        <v>1.58</v>
      </c>
      <c r="F219" s="256" t="n">
        <f aca="false">B219/$B$264</f>
        <v>0.849462723310822</v>
      </c>
    </row>
    <row r="220" customFormat="false" ht="12.75" hidden="false" customHeight="false" outlineLevel="0" collapsed="false">
      <c r="A220" s="263" t="n">
        <v>2.12</v>
      </c>
      <c r="B220" s="263" t="n">
        <v>256.72</v>
      </c>
      <c r="C220" s="263" t="n">
        <v>263.58</v>
      </c>
      <c r="D220" s="263" t="n">
        <v>249.85</v>
      </c>
      <c r="E220" s="263" t="n">
        <v>1.57</v>
      </c>
      <c r="F220" s="264" t="n">
        <f aca="false">B220/$B$264</f>
        <v>0.854053694401011</v>
      </c>
    </row>
    <row r="221" customFormat="false" ht="12.75" hidden="false" customHeight="false" outlineLevel="0" collapsed="false">
      <c r="A221" s="255" t="n">
        <v>2.13</v>
      </c>
      <c r="B221" s="255" t="n">
        <v>258.1</v>
      </c>
      <c r="C221" s="255" t="n">
        <v>264.96</v>
      </c>
      <c r="D221" s="255" t="n">
        <v>251.23</v>
      </c>
      <c r="E221" s="255" t="n">
        <v>1.56</v>
      </c>
      <c r="F221" s="256" t="n">
        <f aca="false">B221/$B$264</f>
        <v>0.858644665491201</v>
      </c>
    </row>
    <row r="222" customFormat="false" ht="12.75" hidden="false" customHeight="false" outlineLevel="0" collapsed="false">
      <c r="A222" s="255" t="n">
        <v>2.14</v>
      </c>
      <c r="B222" s="255" t="n">
        <v>259.48</v>
      </c>
      <c r="C222" s="255" t="n">
        <v>266.34</v>
      </c>
      <c r="D222" s="255" t="n">
        <v>252.61</v>
      </c>
      <c r="E222" s="255" t="n">
        <v>1.55</v>
      </c>
      <c r="F222" s="256" t="n">
        <f aca="false">B222/$B$264</f>
        <v>0.86323563658139</v>
      </c>
    </row>
    <row r="223" customFormat="false" ht="12.75" hidden="false" customHeight="false" outlineLevel="0" collapsed="false">
      <c r="A223" s="255" t="n">
        <v>2.15</v>
      </c>
      <c r="B223" s="255" t="n">
        <v>260.86</v>
      </c>
      <c r="C223" s="255" t="n">
        <v>267.72</v>
      </c>
      <c r="D223" s="255" t="n">
        <v>253.99</v>
      </c>
      <c r="E223" s="255" t="n">
        <v>1.54</v>
      </c>
      <c r="F223" s="256" t="n">
        <f aca="false">B223/$B$264</f>
        <v>0.867826607671579</v>
      </c>
    </row>
    <row r="224" customFormat="false" ht="12.75" hidden="false" customHeight="false" outlineLevel="0" collapsed="false">
      <c r="A224" s="255" t="n">
        <v>2.16</v>
      </c>
      <c r="B224" s="255" t="n">
        <v>262.24</v>
      </c>
      <c r="C224" s="255" t="n">
        <v>269.1</v>
      </c>
      <c r="D224" s="255" t="n">
        <v>255.37</v>
      </c>
      <c r="E224" s="255" t="n">
        <v>1.53</v>
      </c>
      <c r="F224" s="256" t="n">
        <f aca="false">B224/$B$264</f>
        <v>0.872417578761769</v>
      </c>
    </row>
    <row r="225" customFormat="false" ht="12.75" hidden="false" customHeight="false" outlineLevel="0" collapsed="false">
      <c r="A225" s="255" t="n">
        <v>2.17</v>
      </c>
      <c r="B225" s="255" t="n">
        <v>263.62</v>
      </c>
      <c r="C225" s="255" t="n">
        <v>270.48</v>
      </c>
      <c r="D225" s="255" t="n">
        <v>256.75</v>
      </c>
      <c r="E225" s="255" t="n">
        <v>1.52</v>
      </c>
      <c r="F225" s="256" t="n">
        <f aca="false">B225/$B$264</f>
        <v>0.877008549851958</v>
      </c>
    </row>
    <row r="226" customFormat="false" ht="12.75" hidden="false" customHeight="false" outlineLevel="0" collapsed="false">
      <c r="A226" s="255" t="n">
        <v>2.18</v>
      </c>
      <c r="B226" s="255" t="n">
        <v>265</v>
      </c>
      <c r="C226" s="255" t="n">
        <v>271.86</v>
      </c>
      <c r="D226" s="255" t="n">
        <v>258.13</v>
      </c>
      <c r="E226" s="255" t="n">
        <v>1.51</v>
      </c>
      <c r="F226" s="256" t="n">
        <f aca="false">B226/$B$264</f>
        <v>0.881599520942147</v>
      </c>
    </row>
    <row r="227" customFormat="false" ht="12.75" hidden="false" customHeight="false" outlineLevel="0" collapsed="false">
      <c r="A227" s="255" t="n">
        <v>2.19</v>
      </c>
      <c r="B227" s="255" t="n">
        <v>266.375</v>
      </c>
      <c r="C227" s="255" t="n">
        <v>273.24</v>
      </c>
      <c r="D227" s="255" t="n">
        <v>259.505</v>
      </c>
      <c r="E227" s="255" t="n">
        <v>1.5</v>
      </c>
      <c r="F227" s="256" t="n">
        <f aca="false">B227/$B$264</f>
        <v>0.886173858079111</v>
      </c>
    </row>
    <row r="228" customFormat="false" ht="12.75" hidden="false" customHeight="false" outlineLevel="0" collapsed="false">
      <c r="A228" s="255" t="n">
        <v>2.2</v>
      </c>
      <c r="B228" s="255" t="n">
        <v>267.75</v>
      </c>
      <c r="C228" s="255" t="n">
        <v>274.62</v>
      </c>
      <c r="D228" s="255" t="n">
        <v>260.88</v>
      </c>
      <c r="E228" s="255" t="n">
        <v>1.49</v>
      </c>
      <c r="F228" s="256" t="n">
        <f aca="false">B228/$B$264</f>
        <v>0.890748195216075</v>
      </c>
    </row>
    <row r="229" customFormat="false" ht="12.75" hidden="false" customHeight="false" outlineLevel="0" collapsed="false">
      <c r="A229" s="255" t="n">
        <v>2.21</v>
      </c>
      <c r="B229" s="255" t="n">
        <v>269.125</v>
      </c>
      <c r="C229" s="255" t="n">
        <v>275.995</v>
      </c>
      <c r="D229" s="255" t="n">
        <v>262.26</v>
      </c>
      <c r="E229" s="255" t="n">
        <v>1.48</v>
      </c>
      <c r="F229" s="256" t="n">
        <f aca="false">B229/$B$264</f>
        <v>0.895322532353039</v>
      </c>
    </row>
    <row r="230" customFormat="false" ht="12.75" hidden="false" customHeight="false" outlineLevel="0" collapsed="false">
      <c r="A230" s="255" t="n">
        <v>2.22</v>
      </c>
      <c r="B230" s="255" t="n">
        <v>270.5</v>
      </c>
      <c r="C230" s="255" t="n">
        <v>277.37</v>
      </c>
      <c r="D230" s="255" t="n">
        <v>263.64</v>
      </c>
      <c r="E230" s="255" t="n">
        <v>1.47</v>
      </c>
      <c r="F230" s="256" t="n">
        <f aca="false">B230/$B$264</f>
        <v>0.899896869490003</v>
      </c>
    </row>
    <row r="231" customFormat="false" ht="12.75" hidden="false" customHeight="false" outlineLevel="0" collapsed="false">
      <c r="A231" s="255" t="n">
        <v>2.23</v>
      </c>
      <c r="B231" s="255" t="n">
        <v>271.88</v>
      </c>
      <c r="C231" s="255" t="n">
        <v>278.745</v>
      </c>
      <c r="D231" s="255" t="n">
        <v>265.015</v>
      </c>
      <c r="E231" s="255" t="n">
        <v>1.46</v>
      </c>
      <c r="F231" s="256" t="n">
        <f aca="false">B231/$B$264</f>
        <v>0.904487840580192</v>
      </c>
    </row>
    <row r="232" customFormat="false" ht="12.75" hidden="false" customHeight="false" outlineLevel="0" collapsed="false">
      <c r="A232" s="255" t="n">
        <v>2.24</v>
      </c>
      <c r="B232" s="255" t="n">
        <v>273.26</v>
      </c>
      <c r="C232" s="255" t="n">
        <v>280.12</v>
      </c>
      <c r="D232" s="255" t="n">
        <v>266.39</v>
      </c>
      <c r="E232" s="255" t="n">
        <v>1.45</v>
      </c>
      <c r="F232" s="256" t="n">
        <f aca="false">B232/$B$264</f>
        <v>0.909078811670382</v>
      </c>
    </row>
    <row r="233" customFormat="false" ht="12.75" hidden="false" customHeight="false" outlineLevel="0" collapsed="false">
      <c r="A233" s="255" t="n">
        <v>2.25</v>
      </c>
      <c r="B233" s="255" t="n">
        <v>274.635</v>
      </c>
      <c r="C233" s="255" t="n">
        <v>281.5</v>
      </c>
      <c r="D233" s="255" t="n">
        <v>267.765</v>
      </c>
      <c r="E233" s="255" t="n">
        <v>1.44</v>
      </c>
      <c r="F233" s="256" t="n">
        <f aca="false">B233/$B$264</f>
        <v>0.913653148807346</v>
      </c>
    </row>
    <row r="234" customFormat="false" ht="12.75" hidden="false" customHeight="false" outlineLevel="0" collapsed="false">
      <c r="A234" s="255" t="n">
        <v>2.26</v>
      </c>
      <c r="B234" s="255" t="n">
        <v>276.01</v>
      </c>
      <c r="C234" s="255" t="n">
        <v>282.88</v>
      </c>
      <c r="D234" s="255" t="n">
        <v>269.14</v>
      </c>
      <c r="E234" s="255" t="n">
        <v>1.43</v>
      </c>
      <c r="F234" s="256" t="n">
        <f aca="false">B234/$B$264</f>
        <v>0.91822748594431</v>
      </c>
    </row>
    <row r="235" customFormat="false" ht="12.75" hidden="false" customHeight="false" outlineLevel="0" collapsed="false">
      <c r="A235" s="265" t="str">
        <f aca="false">$A$4</f>
        <v>Sounding(m)</v>
      </c>
      <c r="B235" s="265" t="str">
        <f aca="false">$B$4</f>
        <v>even keel</v>
      </c>
      <c r="C235" s="265" t="str">
        <f aca="false">$C$4</f>
        <v>-0.5 bow</v>
      </c>
      <c r="D235" s="265" t="str">
        <f aca="false">$D$4</f>
        <v>0.5 stern</v>
      </c>
      <c r="E235" s="265" t="str">
        <f aca="false">$E$4</f>
        <v>Ullage</v>
      </c>
      <c r="F235" s="262" t="str">
        <f aca="false">$F$4</f>
        <v>% fill</v>
      </c>
    </row>
    <row r="236" customFormat="false" ht="12.75" hidden="false" customHeight="false" outlineLevel="0" collapsed="false">
      <c r="A236" s="255" t="n">
        <v>2.27</v>
      </c>
      <c r="B236" s="255" t="n">
        <v>277.385</v>
      </c>
      <c r="C236" s="255" t="n">
        <v>284.255</v>
      </c>
      <c r="D236" s="255" t="n">
        <v>270.515</v>
      </c>
      <c r="E236" s="255" t="n">
        <v>1.42</v>
      </c>
      <c r="F236" s="256" t="n">
        <f aca="false">B236/$B$264</f>
        <v>0.922801823081274</v>
      </c>
    </row>
    <row r="237" customFormat="false" ht="12.75" hidden="false" customHeight="false" outlineLevel="0" collapsed="false">
      <c r="A237" s="255" t="n">
        <v>2.28</v>
      </c>
      <c r="B237" s="255" t="n">
        <v>278.76</v>
      </c>
      <c r="C237" s="255" t="n">
        <v>285.63</v>
      </c>
      <c r="D237" s="255" t="n">
        <v>271.89</v>
      </c>
      <c r="E237" s="255" t="n">
        <v>1.41</v>
      </c>
      <c r="F237" s="256" t="n">
        <f aca="false">B237/$B$264</f>
        <v>0.927376160218238</v>
      </c>
    </row>
    <row r="238" customFormat="false" ht="12.75" hidden="false" customHeight="false" outlineLevel="0" collapsed="false">
      <c r="A238" s="255" t="n">
        <v>2.29</v>
      </c>
      <c r="B238" s="255" t="n">
        <v>280.14</v>
      </c>
      <c r="C238" s="255" t="n">
        <v>287.005</v>
      </c>
      <c r="D238" s="255" t="n">
        <v>273.27</v>
      </c>
      <c r="E238" s="255" t="n">
        <v>1.4</v>
      </c>
      <c r="F238" s="256" t="n">
        <f aca="false">B238/$B$264</f>
        <v>0.931967131308427</v>
      </c>
    </row>
    <row r="239" customFormat="false" ht="12.75" hidden="false" customHeight="false" outlineLevel="0" collapsed="false">
      <c r="A239" s="255" t="n">
        <v>2.3</v>
      </c>
      <c r="B239" s="255" t="n">
        <v>281.52</v>
      </c>
      <c r="C239" s="255" t="n">
        <v>288.38</v>
      </c>
      <c r="D239" s="255" t="n">
        <v>274.65</v>
      </c>
      <c r="E239" s="255" t="n">
        <v>1.39</v>
      </c>
      <c r="F239" s="256" t="n">
        <f aca="false">B239/$B$264</f>
        <v>0.936558102398616</v>
      </c>
    </row>
    <row r="240" customFormat="false" ht="12.75" hidden="false" customHeight="false" outlineLevel="0" collapsed="false">
      <c r="A240" s="255" t="n">
        <v>2.31</v>
      </c>
      <c r="B240" s="255" t="n">
        <v>282.885</v>
      </c>
      <c r="C240" s="255" t="n">
        <v>289.75</v>
      </c>
      <c r="D240" s="255" t="n">
        <v>276.015</v>
      </c>
      <c r="E240" s="255" t="n">
        <v>1.38</v>
      </c>
      <c r="F240" s="256" t="n">
        <f aca="false">B240/$B$264</f>
        <v>0.941099171629129</v>
      </c>
    </row>
    <row r="241" customFormat="false" ht="12.75" hidden="false" customHeight="false" outlineLevel="0" collapsed="false">
      <c r="A241" s="255" t="n">
        <v>2.32</v>
      </c>
      <c r="B241" s="255" t="n">
        <v>284.25</v>
      </c>
      <c r="C241" s="255" t="n">
        <v>291.12</v>
      </c>
      <c r="D241" s="255" t="n">
        <v>277.38</v>
      </c>
      <c r="E241" s="255" t="n">
        <v>1.37</v>
      </c>
      <c r="F241" s="256" t="n">
        <f aca="false">B241/$B$264</f>
        <v>0.945640240859643</v>
      </c>
    </row>
    <row r="242" customFormat="false" ht="12.75" hidden="false" customHeight="false" outlineLevel="0" collapsed="false">
      <c r="A242" s="255" t="n">
        <v>2.33</v>
      </c>
      <c r="B242" s="255" t="n">
        <v>285.615</v>
      </c>
      <c r="C242" s="255" t="n">
        <v>292.48</v>
      </c>
      <c r="D242" s="255" t="n">
        <v>278.745</v>
      </c>
      <c r="E242" s="255" t="n">
        <v>1.36</v>
      </c>
      <c r="F242" s="256" t="n">
        <f aca="false">B242/$B$264</f>
        <v>0.950181310090156</v>
      </c>
    </row>
    <row r="243" customFormat="false" ht="12.75" hidden="false" customHeight="false" outlineLevel="0" collapsed="false">
      <c r="A243" s="255" t="n">
        <v>2.34</v>
      </c>
      <c r="B243" s="255" t="n">
        <v>286.98</v>
      </c>
      <c r="C243" s="255" t="n">
        <v>293.84</v>
      </c>
      <c r="D243" s="255" t="n">
        <v>280.11</v>
      </c>
      <c r="E243" s="255" t="n">
        <v>1.35</v>
      </c>
      <c r="F243" s="256" t="n">
        <f aca="false">B243/$B$264</f>
        <v>0.954722379320669</v>
      </c>
    </row>
    <row r="244" customFormat="false" ht="12.75" hidden="false" customHeight="false" outlineLevel="0" collapsed="false">
      <c r="A244" s="255" t="n">
        <v>2.35</v>
      </c>
      <c r="B244" s="255" t="n">
        <v>288.34</v>
      </c>
      <c r="C244" s="255" t="n">
        <v>295.195</v>
      </c>
      <c r="D244" s="255" t="n">
        <v>281.47</v>
      </c>
      <c r="E244" s="255" t="n">
        <v>1.34</v>
      </c>
      <c r="F244" s="256" t="n">
        <f aca="false">B244/$B$264</f>
        <v>0.959246814597958</v>
      </c>
    </row>
    <row r="245" customFormat="false" ht="12.75" hidden="false" customHeight="false" outlineLevel="0" collapsed="false">
      <c r="A245" s="255" t="n">
        <v>2.36</v>
      </c>
      <c r="B245" s="255" t="n">
        <v>289.7</v>
      </c>
      <c r="C245" s="255" t="n">
        <v>296.55</v>
      </c>
      <c r="D245" s="255" t="n">
        <v>282.83</v>
      </c>
      <c r="E245" s="255" t="n">
        <v>1.33</v>
      </c>
      <c r="F245" s="256" t="n">
        <f aca="false">B245/$B$264</f>
        <v>0.963771249875245</v>
      </c>
    </row>
    <row r="246" customFormat="false" ht="12.75" hidden="false" customHeight="false" outlineLevel="0" collapsed="false">
      <c r="A246" s="255" t="n">
        <v>2.37</v>
      </c>
      <c r="B246" s="255" t="n">
        <v>291.06</v>
      </c>
      <c r="C246" s="255" t="n">
        <v>297.625</v>
      </c>
      <c r="D246" s="255" t="n">
        <v>284.19</v>
      </c>
      <c r="E246" s="255" t="n">
        <v>1.32</v>
      </c>
      <c r="F246" s="256" t="n">
        <f aca="false">B246/$B$264</f>
        <v>0.968295685152533</v>
      </c>
    </row>
    <row r="247" customFormat="false" ht="12.75" hidden="false" customHeight="false" outlineLevel="0" collapsed="false">
      <c r="A247" s="255" t="n">
        <v>2.38</v>
      </c>
      <c r="B247" s="255" t="n">
        <v>292.42</v>
      </c>
      <c r="C247" s="255" t="n">
        <v>298.7</v>
      </c>
      <c r="D247" s="255" t="n">
        <v>285.55</v>
      </c>
      <c r="E247" s="255" t="n">
        <v>1.31</v>
      </c>
      <c r="F247" s="256" t="n">
        <f aca="false">B247/$B$264</f>
        <v>0.972820120429821</v>
      </c>
    </row>
    <row r="248" customFormat="false" ht="12.75" hidden="false" customHeight="false" outlineLevel="0" collapsed="false">
      <c r="A248" s="255" t="n">
        <v>2.39</v>
      </c>
      <c r="B248" s="255" t="n">
        <v>293.785</v>
      </c>
      <c r="C248" s="255" t="n">
        <v>299.33</v>
      </c>
      <c r="D248" s="255" t="n">
        <v>286.915</v>
      </c>
      <c r="E248" s="255" t="n">
        <v>1.3</v>
      </c>
      <c r="F248" s="256" t="n">
        <f aca="false">B248/$B$264</f>
        <v>0.977361189660335</v>
      </c>
    </row>
    <row r="249" customFormat="false" ht="12.75" hidden="false" customHeight="false" outlineLevel="0" collapsed="false">
      <c r="A249" s="255" t="n">
        <v>2.4</v>
      </c>
      <c r="B249" s="255" t="n">
        <v>295.15</v>
      </c>
      <c r="C249" s="255" t="n">
        <v>299.96</v>
      </c>
      <c r="D249" s="255" t="n">
        <v>288.28</v>
      </c>
      <c r="E249" s="255" t="n">
        <v>1.29</v>
      </c>
      <c r="F249" s="256" t="n">
        <f aca="false">B249/$B$264</f>
        <v>0.981902258890848</v>
      </c>
    </row>
    <row r="250" customFormat="false" ht="12.75" hidden="false" customHeight="false" outlineLevel="0" collapsed="false">
      <c r="A250" s="255" t="n">
        <v>2.41</v>
      </c>
      <c r="B250" s="255" t="n">
        <v>296.51</v>
      </c>
      <c r="C250" s="255" t="n">
        <v>300.21</v>
      </c>
      <c r="D250" s="255" t="n">
        <v>289.64</v>
      </c>
      <c r="E250" s="255" t="n">
        <v>1.28</v>
      </c>
      <c r="F250" s="256" t="n">
        <f aca="false">B250/$B$264</f>
        <v>0.986426694168136</v>
      </c>
    </row>
    <row r="251" customFormat="false" ht="12.75" hidden="false" customHeight="false" outlineLevel="0" collapsed="false">
      <c r="A251" s="255" t="n">
        <v>2.42</v>
      </c>
      <c r="B251" s="255" t="n">
        <v>297.87</v>
      </c>
      <c r="C251" s="255" t="n">
        <v>300.46</v>
      </c>
      <c r="D251" s="255" t="n">
        <v>291</v>
      </c>
      <c r="E251" s="255" t="n">
        <v>1.27</v>
      </c>
      <c r="F251" s="256" t="n">
        <f aca="false">B251/$B$264</f>
        <v>0.990951129445424</v>
      </c>
    </row>
    <row r="252" customFormat="false" ht="12.75" hidden="false" customHeight="false" outlineLevel="0" collapsed="false">
      <c r="A252" s="255" t="n">
        <v>2.43</v>
      </c>
      <c r="B252" s="255" t="n">
        <v>299.18</v>
      </c>
      <c r="C252" s="255" t="n">
        <v>300.525</v>
      </c>
      <c r="D252" s="255" t="n">
        <v>292.36</v>
      </c>
      <c r="E252" s="255" t="n">
        <v>1.26</v>
      </c>
      <c r="F252" s="256" t="n">
        <f aca="false">B252/$B$264</f>
        <v>0.995309225190459</v>
      </c>
    </row>
    <row r="253" customFormat="false" ht="12.75" hidden="false" customHeight="false" outlineLevel="0" collapsed="false">
      <c r="A253" s="255" t="n">
        <v>2.44</v>
      </c>
      <c r="B253" s="255" t="n">
        <v>300.49</v>
      </c>
      <c r="C253" s="255" t="n">
        <v>300.59</v>
      </c>
      <c r="D253" s="255" t="n">
        <v>293.72</v>
      </c>
      <c r="E253" s="255" t="n">
        <v>1.25</v>
      </c>
      <c r="F253" s="256" t="n">
        <f aca="false">B253/$B$264</f>
        <v>0.999667320935493</v>
      </c>
    </row>
    <row r="254" customFormat="false" ht="12.75" hidden="false" customHeight="false" outlineLevel="0" collapsed="false">
      <c r="A254" s="255" t="n">
        <v>2.45</v>
      </c>
      <c r="B254" s="255" t="n">
        <v>300.54</v>
      </c>
      <c r="C254" s="255" t="n">
        <v>300.59</v>
      </c>
      <c r="D254" s="255" t="n">
        <v>295.02</v>
      </c>
      <c r="E254" s="255" t="n">
        <v>1.24</v>
      </c>
      <c r="F254" s="256" t="n">
        <f aca="false">B254/$B$264</f>
        <v>0.999833660467747</v>
      </c>
    </row>
    <row r="255" customFormat="false" ht="12.75" hidden="false" customHeight="false" outlineLevel="0" collapsed="false">
      <c r="A255" s="255" t="n">
        <v>2.46</v>
      </c>
      <c r="B255" s="255" t="n">
        <v>300.59</v>
      </c>
      <c r="C255" s="255" t="n">
        <v>300.59</v>
      </c>
      <c r="D255" s="255" t="n">
        <v>296.32</v>
      </c>
      <c r="E255" s="255" t="n">
        <v>1.23</v>
      </c>
      <c r="F255" s="256" t="n">
        <f aca="false">B255/$B$264</f>
        <v>1</v>
      </c>
    </row>
    <row r="256" customFormat="false" ht="12.75" hidden="false" customHeight="false" outlineLevel="0" collapsed="false">
      <c r="A256" s="255" t="n">
        <v>2.47</v>
      </c>
      <c r="B256" s="255" t="n">
        <v>300.59</v>
      </c>
      <c r="C256" s="255" t="n">
        <v>300.59</v>
      </c>
      <c r="D256" s="255" t="n">
        <v>297.43</v>
      </c>
      <c r="E256" s="255" t="n">
        <v>1.22</v>
      </c>
      <c r="F256" s="256" t="n">
        <f aca="false">B256/$B$264</f>
        <v>1</v>
      </c>
    </row>
    <row r="257" customFormat="false" ht="12.75" hidden="false" customHeight="false" outlineLevel="0" collapsed="false">
      <c r="A257" s="255" t="n">
        <v>2.48</v>
      </c>
      <c r="B257" s="255" t="n">
        <v>300.59</v>
      </c>
      <c r="C257" s="255" t="n">
        <v>300.59</v>
      </c>
      <c r="D257" s="255" t="n">
        <v>298.54</v>
      </c>
      <c r="E257" s="255" t="n">
        <v>1.21</v>
      </c>
      <c r="F257" s="256" t="n">
        <f aca="false">B257/$B$264</f>
        <v>1</v>
      </c>
    </row>
    <row r="258" customFormat="false" ht="12.75" hidden="false" customHeight="false" outlineLevel="0" collapsed="false">
      <c r="A258" s="255" t="n">
        <v>2.49</v>
      </c>
      <c r="B258" s="255" t="n">
        <v>300.59</v>
      </c>
      <c r="C258" s="255" t="n">
        <v>300.59</v>
      </c>
      <c r="D258" s="255" t="n">
        <v>299.27</v>
      </c>
      <c r="E258" s="255" t="n">
        <v>1.2</v>
      </c>
      <c r="F258" s="256" t="n">
        <f aca="false">B258/$B$264</f>
        <v>1</v>
      </c>
    </row>
    <row r="259" customFormat="false" ht="12.75" hidden="false" customHeight="false" outlineLevel="0" collapsed="false">
      <c r="A259" s="255" t="n">
        <v>2.5</v>
      </c>
      <c r="B259" s="255" t="n">
        <v>300.59</v>
      </c>
      <c r="C259" s="255" t="n">
        <v>300.59</v>
      </c>
      <c r="D259" s="255" t="n">
        <v>300</v>
      </c>
      <c r="E259" s="255" t="n">
        <v>1.19</v>
      </c>
      <c r="F259" s="256" t="n">
        <f aca="false">B259/$B$264</f>
        <v>1</v>
      </c>
    </row>
    <row r="260" customFormat="false" ht="12.75" hidden="false" customHeight="false" outlineLevel="0" collapsed="false">
      <c r="A260" s="255" t="n">
        <v>2.51</v>
      </c>
      <c r="B260" s="255" t="n">
        <v>300.59</v>
      </c>
      <c r="C260" s="255" t="n">
        <v>300.59</v>
      </c>
      <c r="D260" s="255" t="n">
        <v>300.285</v>
      </c>
      <c r="E260" s="255" t="n">
        <v>1.18</v>
      </c>
      <c r="F260" s="256" t="n">
        <f aca="false">B260/$B$264</f>
        <v>1</v>
      </c>
    </row>
    <row r="261" customFormat="false" ht="12.75" hidden="false" customHeight="false" outlineLevel="0" collapsed="false">
      <c r="A261" s="255" t="n">
        <v>2.52</v>
      </c>
      <c r="B261" s="255" t="n">
        <v>300.59</v>
      </c>
      <c r="C261" s="255" t="n">
        <v>300.59</v>
      </c>
      <c r="D261" s="255" t="n">
        <v>300.57</v>
      </c>
      <c r="E261" s="255" t="n">
        <v>1.17</v>
      </c>
      <c r="F261" s="256" t="n">
        <f aca="false">B261/$B$264</f>
        <v>1</v>
      </c>
    </row>
    <row r="262" customFormat="false" ht="12.75" hidden="false" customHeight="false" outlineLevel="0" collapsed="false">
      <c r="A262" s="255" t="n">
        <v>2.53</v>
      </c>
      <c r="B262" s="255" t="n">
        <v>300.59</v>
      </c>
      <c r="C262" s="255" t="n">
        <v>300.59</v>
      </c>
      <c r="D262" s="255" t="n">
        <v>300.58</v>
      </c>
      <c r="E262" s="255" t="n">
        <v>1.16</v>
      </c>
      <c r="F262" s="256" t="n">
        <f aca="false">B262/$B$264</f>
        <v>1</v>
      </c>
    </row>
    <row r="263" customFormat="false" ht="12.75" hidden="false" customHeight="false" outlineLevel="0" collapsed="false">
      <c r="A263" s="255" t="n">
        <v>2.54</v>
      </c>
      <c r="B263" s="255" t="n">
        <v>300.59</v>
      </c>
      <c r="C263" s="255" t="n">
        <v>300.59</v>
      </c>
      <c r="D263" s="255" t="n">
        <v>300.59</v>
      </c>
      <c r="E263" s="255" t="n">
        <v>1.15</v>
      </c>
      <c r="F263" s="256" t="n">
        <f aca="false">B263/$B$264</f>
        <v>1</v>
      </c>
    </row>
    <row r="264" customFormat="false" ht="12.75" hidden="false" customHeight="false" outlineLevel="0" collapsed="false">
      <c r="A264" s="255" t="n">
        <v>2.55</v>
      </c>
      <c r="B264" s="255" t="n">
        <v>300.59</v>
      </c>
      <c r="C264" s="255" t="n">
        <v>300.59</v>
      </c>
      <c r="D264" s="255" t="n">
        <v>300.59</v>
      </c>
      <c r="E264" s="255" t="n">
        <v>1.14</v>
      </c>
      <c r="F264" s="256" t="n">
        <f aca="false">B264/$B$264</f>
        <v>1</v>
      </c>
    </row>
  </sheetData>
  <mergeCells count="2">
    <mergeCell ref="A1:F2"/>
    <mergeCell ref="A3:F3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875" defaultRowHeight="12.75" zeroHeight="false" outlineLevelRow="0" outlineLevelCol="0"/>
  <cols>
    <col collapsed="false" customWidth="true" hidden="false" outlineLevel="0" max="6" min="1" style="255" width="13.43"/>
    <col collapsed="false" customWidth="true" hidden="false" outlineLevel="0" max="7" min="7" style="255" width="9.42"/>
    <col collapsed="false" customWidth="true" hidden="false" outlineLevel="0" max="8" min="8" style="255" width="10.29"/>
    <col collapsed="false" customWidth="false" hidden="false" outlineLevel="0" max="9" min="9" style="255" width="8.86"/>
    <col collapsed="false" customWidth="true" hidden="false" outlineLevel="0" max="10" min="10" style="255" width="11.42"/>
    <col collapsed="false" customWidth="false" hidden="false" outlineLevel="0" max="1024" min="11" style="255" width="8.86"/>
  </cols>
  <sheetData>
    <row r="1" customFormat="false" ht="13.5" hidden="false" customHeight="true" outlineLevel="0" collapsed="false">
      <c r="A1" s="269" t="s">
        <v>142</v>
      </c>
      <c r="B1" s="269"/>
      <c r="C1" s="269"/>
      <c r="D1" s="269"/>
      <c r="E1" s="269"/>
      <c r="F1" s="269"/>
      <c r="G1" s="270"/>
      <c r="H1" s="270"/>
    </row>
    <row r="2" customFormat="false" ht="13.5" hidden="false" customHeight="true" outlineLevel="0" collapsed="false">
      <c r="A2" s="269"/>
      <c r="B2" s="269"/>
      <c r="C2" s="269"/>
      <c r="D2" s="269"/>
      <c r="E2" s="269"/>
      <c r="F2" s="269"/>
      <c r="G2" s="270"/>
      <c r="H2" s="270"/>
    </row>
    <row r="3" customFormat="false" ht="18" hidden="false" customHeight="true" outlineLevel="0" collapsed="false">
      <c r="A3" s="271" t="s">
        <v>133</v>
      </c>
      <c r="B3" s="271"/>
      <c r="C3" s="271"/>
      <c r="D3" s="271"/>
      <c r="E3" s="271"/>
      <c r="F3" s="271"/>
      <c r="G3" s="270"/>
      <c r="H3" s="270"/>
    </row>
    <row r="4" customFormat="false" ht="12.75" hidden="false" customHeight="false" outlineLevel="0" collapsed="false">
      <c r="A4" s="260" t="s">
        <v>107</v>
      </c>
      <c r="B4" s="260" t="s">
        <v>134</v>
      </c>
      <c r="C4" s="268" t="s">
        <v>135</v>
      </c>
      <c r="D4" s="268" t="s">
        <v>136</v>
      </c>
      <c r="E4" s="260" t="s">
        <v>28</v>
      </c>
      <c r="F4" s="272" t="s">
        <v>137</v>
      </c>
    </row>
    <row r="5" customFormat="false" ht="12.75" hidden="false" customHeight="false" outlineLevel="0" collapsed="false">
      <c r="A5" s="255" t="n">
        <v>0</v>
      </c>
      <c r="B5" s="255" t="n">
        <v>0.17</v>
      </c>
      <c r="C5" s="255" t="n">
        <v>1.12</v>
      </c>
      <c r="D5" s="255" t="n">
        <v>0.03</v>
      </c>
      <c r="E5" s="255" t="n">
        <v>3.58</v>
      </c>
      <c r="F5" s="256" t="n">
        <f aca="false">B5/$B$264</f>
        <v>0.000434893834740343</v>
      </c>
    </row>
    <row r="6" customFormat="false" ht="12.75" hidden="false" customHeight="false" outlineLevel="0" collapsed="false">
      <c r="A6" s="255" t="n">
        <v>0.01</v>
      </c>
      <c r="B6" s="255" t="n">
        <v>0.355</v>
      </c>
      <c r="C6" s="255" t="n">
        <v>1.485</v>
      </c>
      <c r="D6" s="255" t="n">
        <v>0.09</v>
      </c>
      <c r="E6" s="255" t="n">
        <v>3.57</v>
      </c>
      <c r="F6" s="256" t="n">
        <f aca="false">B6/$B$264</f>
        <v>0.000908160654898951</v>
      </c>
    </row>
    <row r="7" customFormat="false" ht="12.75" hidden="false" customHeight="false" outlineLevel="0" collapsed="false">
      <c r="A7" s="255" t="n">
        <v>0.02</v>
      </c>
      <c r="B7" s="255" t="n">
        <v>0.54</v>
      </c>
      <c r="C7" s="255" t="n">
        <v>1.85</v>
      </c>
      <c r="D7" s="255" t="n">
        <v>0.15</v>
      </c>
      <c r="E7" s="255" t="n">
        <v>3.56</v>
      </c>
      <c r="F7" s="256" t="n">
        <f aca="false">B7/$B$264</f>
        <v>0.00138142747505756</v>
      </c>
    </row>
    <row r="8" customFormat="false" ht="12.75" hidden="false" customHeight="false" outlineLevel="0" collapsed="false">
      <c r="A8" s="255" t="n">
        <v>0.03</v>
      </c>
      <c r="B8" s="255" t="n">
        <v>0.825</v>
      </c>
      <c r="C8" s="255" t="n">
        <v>2.315</v>
      </c>
      <c r="D8" s="255" t="n">
        <v>0.27</v>
      </c>
      <c r="E8" s="255" t="n">
        <v>3.55</v>
      </c>
      <c r="F8" s="256" t="n">
        <f aca="false">B8/$B$264</f>
        <v>0.0021105141980046</v>
      </c>
    </row>
    <row r="9" customFormat="false" ht="12.75" hidden="false" customHeight="false" outlineLevel="0" collapsed="false">
      <c r="A9" s="255" t="n">
        <v>0.04</v>
      </c>
      <c r="B9" s="255" t="n">
        <v>1.11</v>
      </c>
      <c r="C9" s="255" t="n">
        <v>2.78</v>
      </c>
      <c r="D9" s="255" t="n">
        <v>0.39</v>
      </c>
      <c r="E9" s="255" t="n">
        <v>3.54</v>
      </c>
      <c r="F9" s="256" t="n">
        <f aca="false">B9/$B$264</f>
        <v>0.00283960092095165</v>
      </c>
    </row>
    <row r="10" customFormat="false" ht="12.75" hidden="false" customHeight="false" outlineLevel="0" collapsed="false">
      <c r="A10" s="255" t="n">
        <v>0.05</v>
      </c>
      <c r="B10" s="255" t="n">
        <v>1.49</v>
      </c>
      <c r="C10" s="255" t="n">
        <v>3.34</v>
      </c>
      <c r="D10" s="255" t="n">
        <v>0.595</v>
      </c>
      <c r="E10" s="255" t="n">
        <v>3.53</v>
      </c>
      <c r="F10" s="256" t="n">
        <f aca="false">B10/$B$264</f>
        <v>0.00381171655154771</v>
      </c>
    </row>
    <row r="11" customFormat="false" ht="12.75" hidden="false" customHeight="false" outlineLevel="0" collapsed="false">
      <c r="A11" s="255" t="n">
        <v>0.06</v>
      </c>
      <c r="B11" s="255" t="n">
        <v>1.87</v>
      </c>
      <c r="C11" s="255" t="n">
        <v>3.9</v>
      </c>
      <c r="D11" s="255" t="n">
        <v>0.8</v>
      </c>
      <c r="E11" s="255" t="n">
        <v>3.52</v>
      </c>
      <c r="F11" s="256" t="n">
        <f aca="false">B11/$B$264</f>
        <v>0.00478383218214377</v>
      </c>
    </row>
    <row r="12" customFormat="false" ht="12.75" hidden="false" customHeight="false" outlineLevel="0" collapsed="false">
      <c r="A12" s="255" t="n">
        <v>0.07</v>
      </c>
      <c r="B12" s="255" t="n">
        <v>2.345</v>
      </c>
      <c r="C12" s="255" t="n">
        <v>4.555</v>
      </c>
      <c r="D12" s="255" t="n">
        <v>1.095</v>
      </c>
      <c r="E12" s="255" t="n">
        <v>3.51</v>
      </c>
      <c r="F12" s="256" t="n">
        <f aca="false">B12/$B$264</f>
        <v>0.00599897672038885</v>
      </c>
    </row>
    <row r="13" customFormat="false" ht="12.75" hidden="false" customHeight="false" outlineLevel="0" collapsed="false">
      <c r="A13" s="255" t="n">
        <v>0.08</v>
      </c>
      <c r="B13" s="255" t="n">
        <v>2.82</v>
      </c>
      <c r="C13" s="255" t="n">
        <v>5.21</v>
      </c>
      <c r="D13" s="255" t="n">
        <v>1.39</v>
      </c>
      <c r="E13" s="255" t="n">
        <v>3.5</v>
      </c>
      <c r="F13" s="256" t="n">
        <f aca="false">B13/$B$264</f>
        <v>0.00721412125863392</v>
      </c>
    </row>
    <row r="14" customFormat="false" ht="12.75" hidden="false" customHeight="false" outlineLevel="0" collapsed="false">
      <c r="A14" s="255" t="n">
        <v>0.09</v>
      </c>
      <c r="B14" s="255" t="n">
        <v>3.38</v>
      </c>
      <c r="C14" s="255" t="n">
        <v>5.94</v>
      </c>
      <c r="D14" s="255" t="n">
        <v>1.775</v>
      </c>
      <c r="E14" s="255" t="n">
        <v>3.49</v>
      </c>
      <c r="F14" s="256" t="n">
        <f aca="false">B14/$B$264</f>
        <v>0.00864671271424917</v>
      </c>
    </row>
    <row r="15" customFormat="false" ht="12.75" hidden="false" customHeight="false" outlineLevel="0" collapsed="false">
      <c r="A15" s="255" t="n">
        <v>0.1</v>
      </c>
      <c r="B15" s="255" t="n">
        <v>3.94</v>
      </c>
      <c r="C15" s="255" t="n">
        <v>6.67</v>
      </c>
      <c r="D15" s="255" t="n">
        <v>2.16</v>
      </c>
      <c r="E15" s="255" t="n">
        <v>3.48</v>
      </c>
      <c r="F15" s="256" t="n">
        <f aca="false">B15/$B$264</f>
        <v>0.0100793041698644</v>
      </c>
    </row>
    <row r="16" customFormat="false" ht="12.75" hidden="false" customHeight="false" outlineLevel="0" collapsed="false">
      <c r="A16" s="255" t="n">
        <v>0.11</v>
      </c>
      <c r="B16" s="255" t="n">
        <v>4.575</v>
      </c>
      <c r="C16" s="255" t="n">
        <v>7.47</v>
      </c>
      <c r="D16" s="255" t="n">
        <v>2.625</v>
      </c>
      <c r="E16" s="255" t="n">
        <v>3.47</v>
      </c>
      <c r="F16" s="256" t="n">
        <f aca="false">B16/$B$264</f>
        <v>0.011703760552571</v>
      </c>
    </row>
    <row r="17" customFormat="false" ht="12.75" hidden="false" customHeight="false" outlineLevel="0" collapsed="false">
      <c r="A17" s="255" t="n">
        <v>0.12</v>
      </c>
      <c r="B17" s="255" t="n">
        <v>5.21</v>
      </c>
      <c r="C17" s="255" t="n">
        <v>8.27</v>
      </c>
      <c r="D17" s="255" t="n">
        <v>3.09</v>
      </c>
      <c r="E17" s="255" t="n">
        <v>3.46</v>
      </c>
      <c r="F17" s="256" t="n">
        <f aca="false">B17/$B$264</f>
        <v>0.0133282169352776</v>
      </c>
    </row>
    <row r="18" customFormat="false" ht="12.75" hidden="false" customHeight="false" outlineLevel="0" collapsed="false">
      <c r="A18" s="255" t="n">
        <v>0.13</v>
      </c>
      <c r="B18" s="255" t="n">
        <v>5.92</v>
      </c>
      <c r="C18" s="255" t="n">
        <v>9.14</v>
      </c>
      <c r="D18" s="255" t="n">
        <v>3.635</v>
      </c>
      <c r="E18" s="255" t="n">
        <v>3.45</v>
      </c>
      <c r="F18" s="256" t="n">
        <f aca="false">B18/$B$264</f>
        <v>0.0151445382450755</v>
      </c>
    </row>
    <row r="19" customFormat="false" ht="12.75" hidden="false" customHeight="false" outlineLevel="0" collapsed="false">
      <c r="A19" s="255" t="n">
        <v>0.14</v>
      </c>
      <c r="B19" s="255" t="n">
        <v>6.63</v>
      </c>
      <c r="C19" s="255" t="n">
        <v>10.01</v>
      </c>
      <c r="D19" s="255" t="n">
        <v>4.18</v>
      </c>
      <c r="E19" s="255" t="n">
        <v>3.44</v>
      </c>
      <c r="F19" s="256" t="n">
        <f aca="false">B19/$B$264</f>
        <v>0.0169608595548734</v>
      </c>
    </row>
    <row r="20" customFormat="false" ht="12.75" hidden="false" customHeight="false" outlineLevel="0" collapsed="false">
      <c r="A20" s="255" t="n">
        <v>0.15</v>
      </c>
      <c r="B20" s="255" t="n">
        <v>7.41</v>
      </c>
      <c r="C20" s="255" t="n">
        <v>10.94</v>
      </c>
      <c r="D20" s="255" t="n">
        <v>4.795</v>
      </c>
      <c r="E20" s="255" t="n">
        <v>3.43</v>
      </c>
      <c r="F20" s="256" t="n">
        <f aca="false">B20/$B$264</f>
        <v>0.0189562547966232</v>
      </c>
    </row>
    <row r="21" customFormat="false" ht="12.75" hidden="false" customHeight="false" outlineLevel="0" collapsed="false">
      <c r="A21" s="255" t="n">
        <v>0.16</v>
      </c>
      <c r="B21" s="255" t="n">
        <v>8.19</v>
      </c>
      <c r="C21" s="255" t="n">
        <v>11.87</v>
      </c>
      <c r="D21" s="255" t="n">
        <v>5.41</v>
      </c>
      <c r="E21" s="255" t="n">
        <v>3.42</v>
      </c>
      <c r="F21" s="256" t="n">
        <f aca="false">B21/$B$264</f>
        <v>0.020951650038373</v>
      </c>
    </row>
    <row r="22" customFormat="false" ht="12.75" hidden="false" customHeight="false" outlineLevel="0" collapsed="false">
      <c r="A22" s="255" t="n">
        <v>0.17</v>
      </c>
      <c r="B22" s="255" t="n">
        <v>9.03</v>
      </c>
      <c r="C22" s="255" t="n">
        <v>12.865</v>
      </c>
      <c r="D22" s="255" t="n">
        <v>6.09</v>
      </c>
      <c r="E22" s="255" t="n">
        <v>3.41</v>
      </c>
      <c r="F22" s="256" t="n">
        <f aca="false">B22/$B$264</f>
        <v>0.0231005372217959</v>
      </c>
    </row>
    <row r="23" customFormat="false" ht="12.75" hidden="false" customHeight="false" outlineLevel="0" collapsed="false">
      <c r="A23" s="255" t="n">
        <v>0.18</v>
      </c>
      <c r="B23" s="255" t="n">
        <v>9.87</v>
      </c>
      <c r="C23" s="255" t="n">
        <v>13.86</v>
      </c>
      <c r="D23" s="255" t="n">
        <v>6.77</v>
      </c>
      <c r="E23" s="255" t="n">
        <v>3.4</v>
      </c>
      <c r="F23" s="256" t="n">
        <f aca="false">B23/$B$264</f>
        <v>0.0252494244052187</v>
      </c>
    </row>
    <row r="24" customFormat="false" ht="12.75" hidden="false" customHeight="false" outlineLevel="0" collapsed="false">
      <c r="A24" s="255" t="n">
        <v>0.19</v>
      </c>
      <c r="B24" s="255" t="n">
        <v>10.77</v>
      </c>
      <c r="C24" s="255" t="n">
        <v>14.905</v>
      </c>
      <c r="D24" s="255" t="n">
        <v>7.52</v>
      </c>
      <c r="E24" s="255" t="n">
        <v>3.39</v>
      </c>
      <c r="F24" s="256" t="n">
        <f aca="false">B24/$B$264</f>
        <v>0.0275518035303147</v>
      </c>
    </row>
    <row r="25" customFormat="false" ht="12.75" hidden="false" customHeight="false" outlineLevel="0" collapsed="false">
      <c r="A25" s="255" t="n">
        <v>0.2</v>
      </c>
      <c r="B25" s="255" t="n">
        <v>11.67</v>
      </c>
      <c r="C25" s="255" t="n">
        <v>15.95</v>
      </c>
      <c r="D25" s="255" t="n">
        <v>8.27</v>
      </c>
      <c r="E25" s="255" t="n">
        <v>3.38</v>
      </c>
      <c r="F25" s="256" t="n">
        <f aca="false">B25/$B$264</f>
        <v>0.0298541826554106</v>
      </c>
    </row>
    <row r="26" customFormat="false" ht="12.75" hidden="false" customHeight="false" outlineLevel="0" collapsed="false">
      <c r="A26" s="255" t="n">
        <v>0.21</v>
      </c>
      <c r="B26" s="255" t="n">
        <v>12.625</v>
      </c>
      <c r="C26" s="255" t="n">
        <v>17.045</v>
      </c>
      <c r="D26" s="255" t="n">
        <v>9.08</v>
      </c>
      <c r="E26" s="255" t="n">
        <v>3.37</v>
      </c>
      <c r="F26" s="256" t="n">
        <f aca="false">B26/$B$264</f>
        <v>0.0322972627270402</v>
      </c>
    </row>
    <row r="27" customFormat="false" ht="12.75" hidden="false" customHeight="false" outlineLevel="0" collapsed="false">
      <c r="A27" s="255" t="n">
        <v>0.22</v>
      </c>
      <c r="B27" s="255" t="n">
        <v>13.58</v>
      </c>
      <c r="C27" s="255" t="n">
        <v>18.14</v>
      </c>
      <c r="D27" s="255" t="n">
        <v>9.89</v>
      </c>
      <c r="E27" s="255" t="n">
        <v>3.36</v>
      </c>
      <c r="F27" s="256" t="n">
        <f aca="false">B27/$B$264</f>
        <v>0.0347403427986697</v>
      </c>
    </row>
    <row r="28" customFormat="false" ht="12.75" hidden="false" customHeight="false" outlineLevel="0" collapsed="false">
      <c r="A28" s="255" t="n">
        <v>0.23</v>
      </c>
      <c r="B28" s="255" t="n">
        <v>14.595</v>
      </c>
      <c r="C28" s="255" t="n">
        <v>19.29</v>
      </c>
      <c r="D28" s="255" t="n">
        <v>10.755</v>
      </c>
      <c r="E28" s="255" t="n">
        <v>3.35</v>
      </c>
      <c r="F28" s="256" t="n">
        <f aca="false">B28/$B$264</f>
        <v>0.0373369148119724</v>
      </c>
    </row>
    <row r="29" customFormat="false" ht="12.75" hidden="false" customHeight="false" outlineLevel="0" collapsed="false">
      <c r="A29" s="255" t="n">
        <v>0.24</v>
      </c>
      <c r="B29" s="255" t="n">
        <v>15.61</v>
      </c>
      <c r="C29" s="255" t="n">
        <v>20.44</v>
      </c>
      <c r="D29" s="255" t="n">
        <v>11.62</v>
      </c>
      <c r="E29" s="255" t="n">
        <v>3.34</v>
      </c>
      <c r="F29" s="256" t="n">
        <f aca="false">B29/$B$264</f>
        <v>0.039933486825275</v>
      </c>
    </row>
    <row r="30" customFormat="false" ht="12.75" hidden="false" customHeight="false" outlineLevel="0" collapsed="false">
      <c r="A30" s="255" t="n">
        <v>0.25</v>
      </c>
      <c r="B30" s="255" t="n">
        <v>16.675</v>
      </c>
      <c r="C30" s="255" t="n">
        <v>21.635</v>
      </c>
      <c r="D30" s="255" t="n">
        <v>12.545</v>
      </c>
      <c r="E30" s="255" t="n">
        <v>3.33</v>
      </c>
      <c r="F30" s="256" t="n">
        <f aca="false">B30/$B$264</f>
        <v>0.0426579687899719</v>
      </c>
    </row>
    <row r="31" customFormat="false" ht="12.75" hidden="false" customHeight="false" outlineLevel="0" collapsed="false">
      <c r="A31" s="255" t="n">
        <v>0.26</v>
      </c>
      <c r="B31" s="255" t="n">
        <v>17.74</v>
      </c>
      <c r="C31" s="255" t="n">
        <v>22.83</v>
      </c>
      <c r="D31" s="255" t="n">
        <v>13.47</v>
      </c>
      <c r="E31" s="255" t="n">
        <v>3.32</v>
      </c>
      <c r="F31" s="256" t="n">
        <f aca="false">B31/$B$264</f>
        <v>0.0453824507546687</v>
      </c>
    </row>
    <row r="32" customFormat="false" ht="12.75" hidden="false" customHeight="false" outlineLevel="0" collapsed="false">
      <c r="A32" s="255" t="n">
        <v>0.27</v>
      </c>
      <c r="B32" s="255" t="n">
        <v>18.855</v>
      </c>
      <c r="C32" s="255" t="n">
        <v>24.07</v>
      </c>
      <c r="D32" s="255" t="n">
        <v>14.45</v>
      </c>
      <c r="E32" s="255" t="n">
        <v>3.31</v>
      </c>
      <c r="F32" s="256" t="n">
        <f aca="false">B32/$B$264</f>
        <v>0.0482348426707598</v>
      </c>
    </row>
    <row r="33" customFormat="false" ht="12.75" hidden="false" customHeight="false" outlineLevel="0" collapsed="false">
      <c r="A33" s="255" t="n">
        <v>0.28</v>
      </c>
      <c r="B33" s="255" t="n">
        <v>19.97</v>
      </c>
      <c r="C33" s="255" t="n">
        <v>25.31</v>
      </c>
      <c r="D33" s="255" t="n">
        <v>15.43</v>
      </c>
      <c r="E33" s="255" t="n">
        <v>3.3</v>
      </c>
      <c r="F33" s="256" t="n">
        <f aca="false">B33/$B$264</f>
        <v>0.0510872345868509</v>
      </c>
    </row>
    <row r="34" customFormat="false" ht="12.75" hidden="false" customHeight="false" outlineLevel="0" collapsed="false">
      <c r="A34" s="255" t="n">
        <v>0.29</v>
      </c>
      <c r="B34" s="255" t="n">
        <v>21.135</v>
      </c>
      <c r="C34" s="255" t="n">
        <v>26.595</v>
      </c>
      <c r="D34" s="255" t="n">
        <v>16.465</v>
      </c>
      <c r="E34" s="255" t="n">
        <v>3.29</v>
      </c>
      <c r="F34" s="256" t="n">
        <f aca="false">B34/$B$264</f>
        <v>0.0540675364543361</v>
      </c>
    </row>
    <row r="35" customFormat="false" ht="12.75" hidden="false" customHeight="false" outlineLevel="0" collapsed="false">
      <c r="A35" s="255" t="n">
        <v>0.3</v>
      </c>
      <c r="B35" s="255" t="n">
        <v>22.3</v>
      </c>
      <c r="C35" s="255" t="n">
        <v>27.88</v>
      </c>
      <c r="D35" s="255" t="n">
        <v>17.5</v>
      </c>
      <c r="E35" s="255" t="n">
        <v>3.28</v>
      </c>
      <c r="F35" s="256" t="n">
        <f aca="false">B35/$B$264</f>
        <v>0.0570478383218214</v>
      </c>
    </row>
    <row r="36" customFormat="false" ht="12.75" hidden="false" customHeight="false" outlineLevel="0" collapsed="false">
      <c r="A36" s="255" t="n">
        <v>0.31</v>
      </c>
      <c r="B36" s="255" t="n">
        <v>23.505</v>
      </c>
      <c r="C36" s="255" t="n">
        <v>29.205</v>
      </c>
      <c r="D36" s="255" t="n">
        <v>18.58</v>
      </c>
      <c r="E36" s="255" t="n">
        <v>3.27</v>
      </c>
      <c r="F36" s="256" t="n">
        <f aca="false">B36/$B$264</f>
        <v>0.0601304681504221</v>
      </c>
    </row>
    <row r="37" customFormat="false" ht="12.75" hidden="false" customHeight="false" outlineLevel="0" collapsed="false">
      <c r="A37" s="255" t="n">
        <v>0.32</v>
      </c>
      <c r="B37" s="255" t="n">
        <v>24.71</v>
      </c>
      <c r="C37" s="255" t="n">
        <v>30.53</v>
      </c>
      <c r="D37" s="255" t="n">
        <v>19.66</v>
      </c>
      <c r="E37" s="255" t="n">
        <v>3.26</v>
      </c>
      <c r="F37" s="256" t="n">
        <f aca="false">B37/$B$264</f>
        <v>0.0632130979790228</v>
      </c>
    </row>
    <row r="38" customFormat="false" ht="12.75" hidden="false" customHeight="false" outlineLevel="0" collapsed="false">
      <c r="A38" s="255" t="n">
        <v>0.33</v>
      </c>
      <c r="B38" s="255" t="n">
        <v>25.96</v>
      </c>
      <c r="C38" s="255" t="n">
        <v>31.895</v>
      </c>
      <c r="D38" s="255" t="n">
        <v>20.785</v>
      </c>
      <c r="E38" s="255" t="n">
        <v>3.25</v>
      </c>
      <c r="F38" s="256" t="n">
        <f aca="false">B38/$B$264</f>
        <v>0.0664108467638782</v>
      </c>
    </row>
    <row r="39" customFormat="false" ht="12.75" hidden="false" customHeight="false" outlineLevel="0" collapsed="false">
      <c r="A39" s="255" t="n">
        <v>0.34</v>
      </c>
      <c r="B39" s="255" t="n">
        <v>27.21</v>
      </c>
      <c r="C39" s="255" t="n">
        <v>33.26</v>
      </c>
      <c r="D39" s="255" t="n">
        <v>21.91</v>
      </c>
      <c r="E39" s="255" t="n">
        <v>3.24</v>
      </c>
      <c r="F39" s="256" t="n">
        <f aca="false">B39/$B$264</f>
        <v>0.0696085955487337</v>
      </c>
    </row>
    <row r="40" customFormat="false" ht="12.75" hidden="false" customHeight="false" outlineLevel="0" collapsed="false">
      <c r="A40" s="255" t="n">
        <v>0.35</v>
      </c>
      <c r="B40" s="255" t="n">
        <v>28.505</v>
      </c>
      <c r="C40" s="255" t="n">
        <v>34.66</v>
      </c>
      <c r="D40" s="255" t="n">
        <v>23.085</v>
      </c>
      <c r="E40" s="255" t="n">
        <v>3.23</v>
      </c>
      <c r="F40" s="256" t="n">
        <f aca="false">B40/$B$264</f>
        <v>0.072921463289844</v>
      </c>
    </row>
    <row r="41" customFormat="false" ht="12.75" hidden="false" customHeight="false" outlineLevel="0" collapsed="false">
      <c r="A41" s="255" t="n">
        <v>0.36</v>
      </c>
      <c r="B41" s="255" t="n">
        <v>29.8</v>
      </c>
      <c r="C41" s="255" t="n">
        <v>36.06</v>
      </c>
      <c r="D41" s="255" t="n">
        <v>24.26</v>
      </c>
      <c r="E41" s="255" t="n">
        <v>3.22</v>
      </c>
      <c r="F41" s="256" t="n">
        <f aca="false">B41/$B$264</f>
        <v>0.0762343310309542</v>
      </c>
    </row>
    <row r="42" customFormat="false" ht="12.75" hidden="false" customHeight="false" outlineLevel="0" collapsed="false">
      <c r="A42" s="255" t="n">
        <v>0.37</v>
      </c>
      <c r="B42" s="255" t="n">
        <v>31.13</v>
      </c>
      <c r="C42" s="255" t="n">
        <v>37.49</v>
      </c>
      <c r="D42" s="255" t="n">
        <v>25.475</v>
      </c>
      <c r="E42" s="255" t="n">
        <v>3.21</v>
      </c>
      <c r="F42" s="256" t="n">
        <f aca="false">B42/$B$264</f>
        <v>0.0796367357380404</v>
      </c>
    </row>
    <row r="43" customFormat="false" ht="12.75" hidden="false" customHeight="false" outlineLevel="0" collapsed="false">
      <c r="A43" s="255" t="n">
        <v>0.38</v>
      </c>
      <c r="B43" s="255" t="n">
        <v>32.46</v>
      </c>
      <c r="C43" s="255" t="n">
        <v>38.92</v>
      </c>
      <c r="D43" s="255" t="n">
        <v>26.69</v>
      </c>
      <c r="E43" s="255" t="n">
        <v>3.2</v>
      </c>
      <c r="F43" s="256" t="n">
        <f aca="false">B43/$B$264</f>
        <v>0.0830391404451266</v>
      </c>
    </row>
    <row r="44" customFormat="false" ht="12.75" hidden="false" customHeight="false" outlineLevel="0" collapsed="false">
      <c r="A44" s="255" t="n">
        <v>0.39</v>
      </c>
      <c r="B44" s="255" t="n">
        <v>33.825</v>
      </c>
      <c r="C44" s="255" t="n">
        <v>40.38</v>
      </c>
      <c r="D44" s="255" t="n">
        <v>27.945</v>
      </c>
      <c r="E44" s="255" t="n">
        <v>3.19</v>
      </c>
      <c r="F44" s="256" t="n">
        <f aca="false">B44/$B$264</f>
        <v>0.0865310821181888</v>
      </c>
    </row>
    <row r="45" customFormat="false" ht="12.75" hidden="false" customHeight="false" outlineLevel="0" collapsed="false">
      <c r="A45" s="255" t="n">
        <v>0.4</v>
      </c>
      <c r="B45" s="255" t="n">
        <v>35.19</v>
      </c>
      <c r="C45" s="255" t="n">
        <v>41.84</v>
      </c>
      <c r="D45" s="255" t="n">
        <v>29.2</v>
      </c>
      <c r="E45" s="255" t="n">
        <v>3.18</v>
      </c>
      <c r="F45" s="256" t="n">
        <f aca="false">B45/$B$264</f>
        <v>0.090023023791251</v>
      </c>
    </row>
    <row r="46" customFormat="false" ht="12.75" hidden="false" customHeight="false" outlineLevel="0" collapsed="false">
      <c r="A46" s="255" t="n">
        <v>0.41</v>
      </c>
      <c r="B46" s="255" t="n">
        <v>36.59</v>
      </c>
      <c r="C46" s="255" t="n">
        <v>43.34</v>
      </c>
      <c r="D46" s="255" t="n">
        <v>30.495</v>
      </c>
      <c r="E46" s="255" t="n">
        <v>3.17</v>
      </c>
      <c r="F46" s="256" t="n">
        <f aca="false">B46/$B$264</f>
        <v>0.0936045024302891</v>
      </c>
    </row>
    <row r="47" customFormat="false" ht="12.75" hidden="false" customHeight="false" outlineLevel="0" collapsed="false">
      <c r="A47" s="255" t="n">
        <v>0.42</v>
      </c>
      <c r="B47" s="255" t="n">
        <v>37.99</v>
      </c>
      <c r="C47" s="255" t="n">
        <v>44.84</v>
      </c>
      <c r="D47" s="255" t="n">
        <v>31.79</v>
      </c>
      <c r="E47" s="255" t="n">
        <v>3.16</v>
      </c>
      <c r="F47" s="256" t="n">
        <f aca="false">B47/$B$264</f>
        <v>0.0971859810693272</v>
      </c>
    </row>
    <row r="48" customFormat="false" ht="12.75" hidden="false" customHeight="false" outlineLevel="0" collapsed="false">
      <c r="A48" s="255" t="n">
        <v>0.43</v>
      </c>
      <c r="B48" s="255" t="n">
        <v>39.425</v>
      </c>
      <c r="C48" s="255" t="n">
        <v>46.38</v>
      </c>
      <c r="D48" s="255" t="n">
        <v>33.125</v>
      </c>
      <c r="E48" s="255" t="n">
        <v>3.15</v>
      </c>
      <c r="F48" s="256" t="n">
        <f aca="false">B48/$B$264</f>
        <v>0.100856996674341</v>
      </c>
    </row>
    <row r="49" customFormat="false" ht="12.75" hidden="false" customHeight="false" outlineLevel="0" collapsed="false">
      <c r="A49" s="255" t="n">
        <v>0.44</v>
      </c>
      <c r="B49" s="255" t="n">
        <v>40.86</v>
      </c>
      <c r="C49" s="255" t="n">
        <v>47.92</v>
      </c>
      <c r="D49" s="255" t="n">
        <v>34.46</v>
      </c>
      <c r="E49" s="255" t="n">
        <v>3.14</v>
      </c>
      <c r="F49" s="256" t="n">
        <f aca="false">B49/$B$264</f>
        <v>0.104528012279355</v>
      </c>
    </row>
    <row r="50" customFormat="false" ht="12.75" hidden="false" customHeight="false" outlineLevel="0" collapsed="false">
      <c r="A50" s="255" t="n">
        <v>0.45</v>
      </c>
      <c r="B50" s="255" t="n">
        <v>42.32</v>
      </c>
      <c r="C50" s="255" t="n">
        <v>49.48</v>
      </c>
      <c r="D50" s="255" t="n">
        <v>35.825</v>
      </c>
      <c r="E50" s="255" t="n">
        <v>3.13</v>
      </c>
      <c r="F50" s="256" t="n">
        <f aca="false">B50/$B$264</f>
        <v>0.108262982860067</v>
      </c>
    </row>
    <row r="51" customFormat="false" ht="12.75" hidden="false" customHeight="false" outlineLevel="0" collapsed="false">
      <c r="A51" s="255" t="n">
        <v>0.46</v>
      </c>
      <c r="B51" s="255" t="n">
        <v>43.78</v>
      </c>
      <c r="C51" s="255" t="n">
        <v>51.04</v>
      </c>
      <c r="D51" s="255" t="n">
        <v>37.19</v>
      </c>
      <c r="E51" s="255" t="n">
        <v>3.12</v>
      </c>
      <c r="F51" s="256" t="n">
        <f aca="false">B51/$B$264</f>
        <v>0.111997953440778</v>
      </c>
    </row>
    <row r="52" customFormat="false" ht="12.75" hidden="false" customHeight="false" outlineLevel="0" collapsed="false">
      <c r="A52" s="255" t="n">
        <v>0.47</v>
      </c>
      <c r="B52" s="255" t="n">
        <v>45.275</v>
      </c>
      <c r="C52" s="255" t="n">
        <v>52.62</v>
      </c>
      <c r="D52" s="255" t="n">
        <v>38.59</v>
      </c>
      <c r="E52" s="255" t="n">
        <v>3.11</v>
      </c>
      <c r="F52" s="256" t="n">
        <f aca="false">B52/$B$264</f>
        <v>0.115822460987465</v>
      </c>
    </row>
    <row r="53" customFormat="false" ht="12.75" hidden="false" customHeight="false" outlineLevel="0" collapsed="false">
      <c r="A53" s="255" t="n">
        <v>0.48</v>
      </c>
      <c r="B53" s="255" t="n">
        <v>46.77</v>
      </c>
      <c r="C53" s="255" t="n">
        <v>54.2</v>
      </c>
      <c r="D53" s="255" t="n">
        <v>39.99</v>
      </c>
      <c r="E53" s="255" t="n">
        <v>3.1</v>
      </c>
      <c r="F53" s="256" t="n">
        <f aca="false">B53/$B$264</f>
        <v>0.119646968534152</v>
      </c>
    </row>
    <row r="54" customFormat="false" ht="12.75" hidden="false" customHeight="false" outlineLevel="0" collapsed="false">
      <c r="A54" s="255" t="n">
        <v>0.49</v>
      </c>
      <c r="B54" s="255" t="n">
        <v>48.305</v>
      </c>
      <c r="C54" s="255" t="n">
        <v>55.79</v>
      </c>
      <c r="D54" s="255" t="n">
        <v>41.425</v>
      </c>
      <c r="E54" s="255" t="n">
        <v>3.09</v>
      </c>
      <c r="F54" s="256" t="n">
        <f aca="false">B54/$B$264</f>
        <v>0.123573804041954</v>
      </c>
    </row>
    <row r="55" customFormat="false" ht="12.75" hidden="false" customHeight="false" outlineLevel="0" collapsed="false">
      <c r="A55" s="255" t="n">
        <v>0.5</v>
      </c>
      <c r="B55" s="255" t="n">
        <v>49.84</v>
      </c>
      <c r="C55" s="255" t="n">
        <v>57.38</v>
      </c>
      <c r="D55" s="255" t="n">
        <v>42.86</v>
      </c>
      <c r="E55" s="255" t="n">
        <v>3.08</v>
      </c>
      <c r="F55" s="256" t="n">
        <f aca="false">B55/$B$264</f>
        <v>0.127500639549757</v>
      </c>
    </row>
    <row r="56" customFormat="false" ht="12.75" hidden="false" customHeight="false" outlineLevel="0" collapsed="false">
      <c r="A56" s="255" t="n">
        <v>0.51</v>
      </c>
      <c r="B56" s="255" t="n">
        <v>51.405</v>
      </c>
      <c r="C56" s="255" t="n">
        <v>58.985</v>
      </c>
      <c r="D56" s="255" t="n">
        <v>44.325</v>
      </c>
      <c r="E56" s="255" t="n">
        <v>3.07</v>
      </c>
      <c r="F56" s="256" t="n">
        <f aca="false">B56/$B$264</f>
        <v>0.131504221028396</v>
      </c>
    </row>
    <row r="57" customFormat="false" ht="12.75" hidden="false" customHeight="false" outlineLevel="0" collapsed="false">
      <c r="A57" s="260" t="s">
        <v>107</v>
      </c>
      <c r="B57" s="260" t="str">
        <f aca="false">$B$4</f>
        <v>even keel</v>
      </c>
      <c r="C57" s="260" t="str">
        <f aca="false">$C$4</f>
        <v>-0.5 bow</v>
      </c>
      <c r="D57" s="260" t="str">
        <f aca="false">$D$4</f>
        <v>0.5 stern</v>
      </c>
      <c r="E57" s="260" t="s">
        <v>28</v>
      </c>
      <c r="F57" s="272" t="s">
        <v>137</v>
      </c>
    </row>
    <row r="58" customFormat="false" ht="12.75" hidden="false" customHeight="false" outlineLevel="0" collapsed="false">
      <c r="A58" s="255" t="n">
        <v>0.52</v>
      </c>
      <c r="B58" s="255" t="n">
        <v>52.97</v>
      </c>
      <c r="C58" s="255" t="n">
        <v>60.59</v>
      </c>
      <c r="D58" s="255" t="n">
        <v>45.79</v>
      </c>
      <c r="E58" s="255" t="n">
        <v>3.06</v>
      </c>
      <c r="F58" s="256" t="n">
        <f aca="false">B58/$B$264</f>
        <v>0.135507802507035</v>
      </c>
    </row>
    <row r="59" customFormat="false" ht="12.75" hidden="false" customHeight="false" outlineLevel="0" collapsed="false">
      <c r="A59" s="255" t="n">
        <v>0.53</v>
      </c>
      <c r="B59" s="255" t="n">
        <v>54.555</v>
      </c>
      <c r="C59" s="255" t="n">
        <v>62.205</v>
      </c>
      <c r="D59" s="255" t="n">
        <v>47.28</v>
      </c>
      <c r="E59" s="255" t="n">
        <v>3.05</v>
      </c>
      <c r="F59" s="256" t="n">
        <f aca="false">B59/$B$264</f>
        <v>0.139562547966232</v>
      </c>
    </row>
    <row r="60" customFormat="false" ht="12.75" hidden="false" customHeight="false" outlineLevel="0" collapsed="false">
      <c r="A60" s="255" t="n">
        <v>0.54</v>
      </c>
      <c r="B60" s="255" t="n">
        <v>56.14</v>
      </c>
      <c r="C60" s="255" t="n">
        <v>63.82</v>
      </c>
      <c r="D60" s="255" t="n">
        <v>48.77</v>
      </c>
      <c r="E60" s="255" t="n">
        <v>3.04</v>
      </c>
      <c r="F60" s="256" t="n">
        <f aca="false">B60/$B$264</f>
        <v>0.143617293425429</v>
      </c>
    </row>
    <row r="61" customFormat="false" ht="12.75" hidden="false" customHeight="false" outlineLevel="0" collapsed="false">
      <c r="A61" s="255" t="n">
        <v>0.55</v>
      </c>
      <c r="B61" s="255" t="n">
        <v>57.735</v>
      </c>
      <c r="C61" s="255" t="n">
        <v>65.445</v>
      </c>
      <c r="D61" s="255" t="n">
        <v>50.29</v>
      </c>
      <c r="E61" s="255" t="n">
        <v>3.03</v>
      </c>
      <c r="F61" s="256" t="n">
        <f aca="false">B61/$B$264</f>
        <v>0.147697620874904</v>
      </c>
    </row>
    <row r="62" customFormat="false" ht="12.75" hidden="false" customHeight="false" outlineLevel="0" collapsed="false">
      <c r="A62" s="255" t="n">
        <v>0.56</v>
      </c>
      <c r="B62" s="255" t="n">
        <v>59.33</v>
      </c>
      <c r="C62" s="255" t="n">
        <v>67.07</v>
      </c>
      <c r="D62" s="255" t="n">
        <v>51.81</v>
      </c>
      <c r="E62" s="255" t="n">
        <v>3.02</v>
      </c>
      <c r="F62" s="256" t="n">
        <f aca="false">B62/$B$264</f>
        <v>0.15177794832438</v>
      </c>
    </row>
    <row r="63" customFormat="false" ht="12.75" hidden="false" customHeight="false" outlineLevel="0" collapsed="false">
      <c r="A63" s="255" t="n">
        <v>0.57</v>
      </c>
      <c r="B63" s="255" t="n">
        <v>60.945</v>
      </c>
      <c r="C63" s="255" t="n">
        <v>68.705</v>
      </c>
      <c r="D63" s="255" t="n">
        <v>53.37</v>
      </c>
      <c r="E63" s="255" t="n">
        <v>3.01</v>
      </c>
      <c r="F63" s="256" t="n">
        <f aca="false">B63/$B$264</f>
        <v>0.155909439754413</v>
      </c>
    </row>
    <row r="64" customFormat="false" ht="12.75" hidden="false" customHeight="false" outlineLevel="0" collapsed="false">
      <c r="A64" s="255" t="n">
        <v>0.58</v>
      </c>
      <c r="B64" s="255" t="n">
        <v>62.56</v>
      </c>
      <c r="C64" s="255" t="n">
        <v>70.34</v>
      </c>
      <c r="D64" s="255" t="n">
        <v>54.93</v>
      </c>
      <c r="E64" s="255" t="n">
        <v>3</v>
      </c>
      <c r="F64" s="256" t="n">
        <f aca="false">B64/$B$264</f>
        <v>0.160040931184446</v>
      </c>
    </row>
    <row r="65" customFormat="false" ht="12.75" hidden="false" customHeight="false" outlineLevel="0" collapsed="false">
      <c r="A65" s="255" t="n">
        <v>0.59</v>
      </c>
      <c r="B65" s="255" t="n">
        <v>64.18</v>
      </c>
      <c r="C65" s="255" t="n">
        <v>71.985</v>
      </c>
      <c r="D65" s="255" t="n">
        <v>56.515</v>
      </c>
      <c r="E65" s="255" t="n">
        <v>2.99</v>
      </c>
      <c r="F65" s="256" t="n">
        <f aca="false">B65/$B$264</f>
        <v>0.164185213609619</v>
      </c>
    </row>
    <row r="66" customFormat="false" ht="12.75" hidden="false" customHeight="false" outlineLevel="0" collapsed="false">
      <c r="A66" s="255" t="n">
        <v>0.6</v>
      </c>
      <c r="B66" s="255" t="n">
        <v>65.8</v>
      </c>
      <c r="C66" s="255" t="n">
        <v>73.63</v>
      </c>
      <c r="D66" s="255" t="n">
        <v>58.1</v>
      </c>
      <c r="E66" s="255" t="n">
        <v>2.98</v>
      </c>
      <c r="F66" s="256" t="n">
        <f aca="false">B66/$B$264</f>
        <v>0.168329496034791</v>
      </c>
    </row>
    <row r="67" customFormat="false" ht="12.75" hidden="false" customHeight="false" outlineLevel="0" collapsed="false">
      <c r="A67" s="255" t="n">
        <v>0.61</v>
      </c>
      <c r="B67" s="255" t="n">
        <v>67.43</v>
      </c>
      <c r="C67" s="255" t="n">
        <v>75.285</v>
      </c>
      <c r="D67" s="255" t="n">
        <v>59.705</v>
      </c>
      <c r="E67" s="255" t="n">
        <v>2.97</v>
      </c>
      <c r="F67" s="256" t="n">
        <f aca="false">B67/$B$264</f>
        <v>0.172499360450243</v>
      </c>
    </row>
    <row r="68" customFormat="false" ht="12.75" hidden="false" customHeight="false" outlineLevel="0" collapsed="false">
      <c r="A68" s="255" t="n">
        <v>0.62</v>
      </c>
      <c r="B68" s="255" t="n">
        <v>69.06</v>
      </c>
      <c r="C68" s="255" t="n">
        <v>76.94</v>
      </c>
      <c r="D68" s="255" t="n">
        <v>61.31</v>
      </c>
      <c r="E68" s="255" t="n">
        <v>2.96</v>
      </c>
      <c r="F68" s="256" t="n">
        <f aca="false">B68/$B$264</f>
        <v>0.176669224865695</v>
      </c>
    </row>
    <row r="69" customFormat="false" ht="12.75" hidden="false" customHeight="false" outlineLevel="0" collapsed="false">
      <c r="A69" s="255" t="n">
        <v>0.63</v>
      </c>
      <c r="B69" s="255" t="n">
        <v>70.705</v>
      </c>
      <c r="C69" s="255" t="n">
        <v>78.6</v>
      </c>
      <c r="D69" s="255" t="n">
        <v>62.925</v>
      </c>
      <c r="E69" s="255" t="n">
        <v>2.95</v>
      </c>
      <c r="F69" s="256" t="n">
        <f aca="false">B69/$B$264</f>
        <v>0.180877462266564</v>
      </c>
    </row>
    <row r="70" customFormat="false" ht="12.75" hidden="false" customHeight="false" outlineLevel="0" collapsed="false">
      <c r="A70" s="255" t="n">
        <v>0.64</v>
      </c>
      <c r="B70" s="255" t="n">
        <v>72.35</v>
      </c>
      <c r="C70" s="255" t="n">
        <v>80.26</v>
      </c>
      <c r="D70" s="255" t="n">
        <v>64.54</v>
      </c>
      <c r="E70" s="255" t="n">
        <v>2.94</v>
      </c>
      <c r="F70" s="256" t="n">
        <f aca="false">B70/$B$264</f>
        <v>0.185085699667434</v>
      </c>
    </row>
    <row r="71" customFormat="false" ht="12.75" hidden="false" customHeight="false" outlineLevel="0" collapsed="false">
      <c r="A71" s="255" t="n">
        <v>0.65</v>
      </c>
      <c r="B71" s="255" t="n">
        <v>74</v>
      </c>
      <c r="C71" s="255" t="n">
        <v>81.93</v>
      </c>
      <c r="D71" s="255" t="n">
        <v>66.17</v>
      </c>
      <c r="E71" s="255" t="n">
        <v>2.93</v>
      </c>
      <c r="F71" s="256" t="n">
        <f aca="false">B71/$B$264</f>
        <v>0.189306728063443</v>
      </c>
    </row>
    <row r="72" customFormat="false" ht="12.75" hidden="false" customHeight="false" outlineLevel="0" collapsed="false">
      <c r="A72" s="255" t="n">
        <v>0.66</v>
      </c>
      <c r="B72" s="255" t="n">
        <v>75.65</v>
      </c>
      <c r="C72" s="255" t="n">
        <v>83.6</v>
      </c>
      <c r="D72" s="255" t="n">
        <v>67.8</v>
      </c>
      <c r="E72" s="255" t="n">
        <v>2.92</v>
      </c>
      <c r="F72" s="256" t="n">
        <f aca="false">B72/$B$264</f>
        <v>0.193527756459453</v>
      </c>
    </row>
    <row r="73" customFormat="false" ht="12.75" hidden="false" customHeight="false" outlineLevel="0" collapsed="false">
      <c r="A73" s="255" t="n">
        <v>0.67</v>
      </c>
      <c r="B73" s="255" t="n">
        <v>77.31</v>
      </c>
      <c r="C73" s="255" t="n">
        <v>85.275</v>
      </c>
      <c r="D73" s="255" t="n">
        <v>69.435</v>
      </c>
      <c r="E73" s="255" t="n">
        <v>2.91</v>
      </c>
      <c r="F73" s="256" t="n">
        <f aca="false">B73/$B$264</f>
        <v>0.197774366845741</v>
      </c>
    </row>
    <row r="74" customFormat="false" ht="12.75" hidden="false" customHeight="false" outlineLevel="0" collapsed="false">
      <c r="A74" s="255" t="n">
        <v>0.68</v>
      </c>
      <c r="B74" s="255" t="n">
        <v>78.97</v>
      </c>
      <c r="C74" s="255" t="n">
        <v>86.95</v>
      </c>
      <c r="D74" s="255" t="n">
        <v>71.07</v>
      </c>
      <c r="E74" s="255" t="n">
        <v>2.9</v>
      </c>
      <c r="F74" s="256" t="n">
        <f aca="false">B74/$B$264</f>
        <v>0.202020977232029</v>
      </c>
    </row>
    <row r="75" customFormat="false" ht="12.75" hidden="false" customHeight="false" outlineLevel="0" collapsed="false">
      <c r="A75" s="255" t="n">
        <v>0.69</v>
      </c>
      <c r="B75" s="255" t="n">
        <v>80.635</v>
      </c>
      <c r="C75" s="255" t="n">
        <v>88.63</v>
      </c>
      <c r="D75" s="255" t="n">
        <v>72.72</v>
      </c>
      <c r="E75" s="255" t="n">
        <v>2.89</v>
      </c>
      <c r="F75" s="256" t="n">
        <f aca="false">B75/$B$264</f>
        <v>0.206280378613456</v>
      </c>
    </row>
    <row r="76" customFormat="false" ht="12.75" hidden="false" customHeight="false" outlineLevel="0" collapsed="false">
      <c r="A76" s="255" t="n">
        <v>0.7</v>
      </c>
      <c r="B76" s="255" t="n">
        <v>82.3</v>
      </c>
      <c r="C76" s="255" t="n">
        <v>90.31</v>
      </c>
      <c r="D76" s="255" t="n">
        <v>74.37</v>
      </c>
      <c r="E76" s="255" t="n">
        <v>2.88</v>
      </c>
      <c r="F76" s="256" t="n">
        <f aca="false">B76/$B$264</f>
        <v>0.210539779994884</v>
      </c>
    </row>
    <row r="77" customFormat="false" ht="12.75" hidden="false" customHeight="false" outlineLevel="0" collapsed="false">
      <c r="A77" s="255" t="n">
        <v>0.71</v>
      </c>
      <c r="B77" s="255" t="n">
        <v>83.975</v>
      </c>
      <c r="C77" s="255" t="n">
        <v>91.995</v>
      </c>
      <c r="D77" s="255" t="n">
        <v>76.025</v>
      </c>
      <c r="E77" s="255" t="n">
        <v>2.87</v>
      </c>
      <c r="F77" s="256" t="n">
        <f aca="false">B77/$B$264</f>
        <v>0.21482476336659</v>
      </c>
    </row>
    <row r="78" customFormat="false" ht="12.75" hidden="false" customHeight="false" outlineLevel="0" collapsed="false">
      <c r="A78" s="255" t="n">
        <v>0.72</v>
      </c>
      <c r="B78" s="255" t="n">
        <v>85.65</v>
      </c>
      <c r="C78" s="255" t="n">
        <v>93.68</v>
      </c>
      <c r="D78" s="255" t="n">
        <v>77.68</v>
      </c>
      <c r="E78" s="255" t="n">
        <v>2.86</v>
      </c>
      <c r="F78" s="256" t="n">
        <f aca="false">B78/$B$264</f>
        <v>0.219109746738296</v>
      </c>
    </row>
    <row r="79" customFormat="false" ht="12.75" hidden="false" customHeight="false" outlineLevel="0" collapsed="false">
      <c r="A79" s="255" t="n">
        <v>0.73</v>
      </c>
      <c r="B79" s="255" t="n">
        <v>87.33</v>
      </c>
      <c r="C79" s="255" t="n">
        <v>95.37</v>
      </c>
      <c r="D79" s="255" t="n">
        <v>79.34</v>
      </c>
      <c r="E79" s="255" t="n">
        <v>2.85</v>
      </c>
      <c r="F79" s="256" t="n">
        <f aca="false">B79/$B$264</f>
        <v>0.223407521105142</v>
      </c>
    </row>
    <row r="80" customFormat="false" ht="12.75" hidden="false" customHeight="false" outlineLevel="0" collapsed="false">
      <c r="A80" s="255" t="n">
        <v>0.74</v>
      </c>
      <c r="B80" s="255" t="n">
        <v>89.01</v>
      </c>
      <c r="C80" s="255" t="n">
        <v>97.06</v>
      </c>
      <c r="D80" s="255" t="n">
        <v>81</v>
      </c>
      <c r="E80" s="255" t="n">
        <v>2.84</v>
      </c>
      <c r="F80" s="256" t="n">
        <f aca="false">B80/$B$264</f>
        <v>0.227705295471988</v>
      </c>
    </row>
    <row r="81" customFormat="false" ht="12.75" hidden="false" customHeight="false" outlineLevel="0" collapsed="false">
      <c r="A81" s="255" t="n">
        <v>0.75</v>
      </c>
      <c r="B81" s="255" t="n">
        <v>90.69</v>
      </c>
      <c r="C81" s="255" t="n">
        <v>98.755</v>
      </c>
      <c r="D81" s="255" t="n">
        <v>82.675</v>
      </c>
      <c r="E81" s="255" t="n">
        <v>2.83</v>
      </c>
      <c r="F81" s="256" t="n">
        <f aca="false">B81/$B$264</f>
        <v>0.232003069838833</v>
      </c>
    </row>
    <row r="82" customFormat="false" ht="12.75" hidden="false" customHeight="false" outlineLevel="0" collapsed="false">
      <c r="A82" s="255" t="n">
        <v>0.76</v>
      </c>
      <c r="B82" s="255" t="n">
        <v>92.37</v>
      </c>
      <c r="C82" s="255" t="n">
        <v>100.45</v>
      </c>
      <c r="D82" s="255" t="n">
        <v>84.35</v>
      </c>
      <c r="E82" s="255" t="n">
        <v>2.82</v>
      </c>
      <c r="F82" s="256" t="n">
        <f aca="false">B82/$B$264</f>
        <v>0.236300844205679</v>
      </c>
    </row>
    <row r="83" customFormat="false" ht="12.75" hidden="false" customHeight="false" outlineLevel="0" collapsed="false">
      <c r="A83" s="255" t="n">
        <v>0.77</v>
      </c>
      <c r="B83" s="255" t="n">
        <v>94.06</v>
      </c>
      <c r="C83" s="255" t="n">
        <v>102.145</v>
      </c>
      <c r="D83" s="255" t="n">
        <v>86.025</v>
      </c>
      <c r="E83" s="255" t="n">
        <v>2.81</v>
      </c>
      <c r="F83" s="256" t="n">
        <f aca="false">B83/$B$264</f>
        <v>0.240624200562804</v>
      </c>
    </row>
    <row r="84" customFormat="false" ht="12.75" hidden="false" customHeight="false" outlineLevel="0" collapsed="false">
      <c r="A84" s="255" t="n">
        <v>0.78</v>
      </c>
      <c r="B84" s="255" t="n">
        <v>95.75</v>
      </c>
      <c r="C84" s="255" t="n">
        <v>103.84</v>
      </c>
      <c r="D84" s="255" t="n">
        <v>87.7</v>
      </c>
      <c r="E84" s="255" t="n">
        <v>2.8</v>
      </c>
      <c r="F84" s="256" t="n">
        <f aca="false">B84/$B$264</f>
        <v>0.244947556919928</v>
      </c>
    </row>
    <row r="85" customFormat="false" ht="12.75" hidden="false" customHeight="false" outlineLevel="0" collapsed="false">
      <c r="A85" s="255" t="n">
        <v>0.79</v>
      </c>
      <c r="B85" s="255" t="n">
        <v>97.445</v>
      </c>
      <c r="C85" s="255" t="n">
        <v>105.545</v>
      </c>
      <c r="D85" s="255" t="n">
        <v>89.385</v>
      </c>
      <c r="E85" s="255" t="n">
        <v>2.79</v>
      </c>
      <c r="F85" s="256" t="n">
        <f aca="false">B85/$B$264</f>
        <v>0.249283704272192</v>
      </c>
    </row>
    <row r="86" customFormat="false" ht="12.75" hidden="false" customHeight="false" outlineLevel="0" collapsed="false">
      <c r="A86" s="255" t="n">
        <v>0.8</v>
      </c>
      <c r="B86" s="255" t="n">
        <v>99.14</v>
      </c>
      <c r="C86" s="255" t="n">
        <v>107.25</v>
      </c>
      <c r="D86" s="255" t="n">
        <v>91.07</v>
      </c>
      <c r="E86" s="255" t="n">
        <v>2.78</v>
      </c>
      <c r="F86" s="256" t="n">
        <f aca="false">B86/$B$264</f>
        <v>0.253619851624456</v>
      </c>
    </row>
    <row r="87" customFormat="false" ht="12.75" hidden="false" customHeight="false" outlineLevel="0" collapsed="false">
      <c r="A87" s="255" t="n">
        <v>0.81</v>
      </c>
      <c r="B87" s="255" t="n">
        <v>100.835</v>
      </c>
      <c r="C87" s="255" t="n">
        <v>108.955</v>
      </c>
      <c r="D87" s="255" t="n">
        <v>92.755</v>
      </c>
      <c r="E87" s="255" t="n">
        <v>2.77</v>
      </c>
      <c r="F87" s="256" t="n">
        <f aca="false">B87/$B$264</f>
        <v>0.25795599897672</v>
      </c>
    </row>
    <row r="88" customFormat="false" ht="12.75" hidden="false" customHeight="false" outlineLevel="0" collapsed="false">
      <c r="A88" s="255" t="n">
        <v>0.82</v>
      </c>
      <c r="B88" s="255" t="n">
        <v>102.53</v>
      </c>
      <c r="C88" s="255" t="n">
        <v>110.66</v>
      </c>
      <c r="D88" s="255" t="n">
        <v>94.44</v>
      </c>
      <c r="E88" s="255" t="n">
        <v>2.76</v>
      </c>
      <c r="F88" s="256" t="n">
        <f aca="false">B88/$B$264</f>
        <v>0.262292146328984</v>
      </c>
    </row>
    <row r="89" customFormat="false" ht="12.75" hidden="false" customHeight="false" outlineLevel="0" collapsed="false">
      <c r="A89" s="255" t="n">
        <v>0.83</v>
      </c>
      <c r="B89" s="255" t="n">
        <v>104.235</v>
      </c>
      <c r="C89" s="255" t="n">
        <v>112.37</v>
      </c>
      <c r="D89" s="255" t="n">
        <v>96.135</v>
      </c>
      <c r="E89" s="255" t="n">
        <v>2.75</v>
      </c>
      <c r="F89" s="256" t="n">
        <f aca="false">B89/$B$264</f>
        <v>0.266653875671527</v>
      </c>
    </row>
    <row r="90" customFormat="false" ht="12.75" hidden="false" customHeight="false" outlineLevel="0" collapsed="false">
      <c r="A90" s="255" t="n">
        <v>0.84</v>
      </c>
      <c r="B90" s="255" t="n">
        <v>105.94</v>
      </c>
      <c r="C90" s="255" t="n">
        <v>114.08</v>
      </c>
      <c r="D90" s="255" t="n">
        <v>97.83</v>
      </c>
      <c r="E90" s="255" t="n">
        <v>2.74</v>
      </c>
      <c r="F90" s="256" t="n">
        <f aca="false">B90/$B$264</f>
        <v>0.27101560501407</v>
      </c>
    </row>
    <row r="91" customFormat="false" ht="12.75" hidden="false" customHeight="false" outlineLevel="0" collapsed="false">
      <c r="A91" s="255" t="n">
        <v>0.85</v>
      </c>
      <c r="B91" s="255" t="n">
        <v>107.645</v>
      </c>
      <c r="C91" s="255" t="n">
        <v>115.795</v>
      </c>
      <c r="D91" s="255" t="n">
        <v>99.525</v>
      </c>
      <c r="E91" s="255" t="n">
        <v>2.73</v>
      </c>
      <c r="F91" s="256" t="n">
        <f aca="false">B91/$B$264</f>
        <v>0.275377334356613</v>
      </c>
    </row>
    <row r="92" customFormat="false" ht="12.75" hidden="false" customHeight="false" outlineLevel="0" collapsed="false">
      <c r="A92" s="255" t="n">
        <v>0.86</v>
      </c>
      <c r="B92" s="255" t="n">
        <v>109.35</v>
      </c>
      <c r="C92" s="255" t="n">
        <v>117.51</v>
      </c>
      <c r="D92" s="255" t="n">
        <v>101.22</v>
      </c>
      <c r="E92" s="255" t="n">
        <v>2.72</v>
      </c>
      <c r="F92" s="256" t="n">
        <f aca="false">B92/$B$264</f>
        <v>0.279739063699156</v>
      </c>
    </row>
    <row r="93" customFormat="false" ht="12.75" hidden="false" customHeight="false" outlineLevel="0" collapsed="false">
      <c r="A93" s="255" t="n">
        <v>0.87</v>
      </c>
      <c r="B93" s="255" t="n">
        <v>111.06</v>
      </c>
      <c r="C93" s="255" t="n">
        <v>119.23</v>
      </c>
      <c r="D93" s="255" t="n">
        <v>102.92</v>
      </c>
      <c r="E93" s="255" t="n">
        <v>2.71</v>
      </c>
      <c r="F93" s="256" t="n">
        <f aca="false">B93/$B$264</f>
        <v>0.284113584036838</v>
      </c>
    </row>
    <row r="94" customFormat="false" ht="12.75" hidden="false" customHeight="false" outlineLevel="0" collapsed="false">
      <c r="A94" s="255" t="n">
        <v>0.88</v>
      </c>
      <c r="B94" s="255" t="n">
        <v>112.77</v>
      </c>
      <c r="C94" s="255" t="n">
        <v>120.95</v>
      </c>
      <c r="D94" s="255" t="n">
        <v>104.62</v>
      </c>
      <c r="E94" s="255" t="n">
        <v>2.7</v>
      </c>
      <c r="F94" s="256" t="n">
        <f aca="false">B94/$B$264</f>
        <v>0.28848810437452</v>
      </c>
    </row>
    <row r="95" customFormat="false" ht="12.75" hidden="false" customHeight="false" outlineLevel="0" collapsed="false">
      <c r="A95" s="255" t="n">
        <v>0.89</v>
      </c>
      <c r="B95" s="255" t="n">
        <v>114.485</v>
      </c>
      <c r="C95" s="255" t="n">
        <v>122.67</v>
      </c>
      <c r="D95" s="255" t="n">
        <v>106.325</v>
      </c>
      <c r="E95" s="255" t="n">
        <v>2.69</v>
      </c>
      <c r="F95" s="256" t="n">
        <f aca="false">B95/$B$264</f>
        <v>0.292875415707342</v>
      </c>
    </row>
    <row r="96" customFormat="false" ht="12.75" hidden="false" customHeight="false" outlineLevel="0" collapsed="false">
      <c r="A96" s="255" t="n">
        <v>0.9</v>
      </c>
      <c r="B96" s="255" t="n">
        <v>116.2</v>
      </c>
      <c r="C96" s="255" t="n">
        <v>124.39</v>
      </c>
      <c r="D96" s="255" t="n">
        <v>108.03</v>
      </c>
      <c r="E96" s="255" t="n">
        <v>2.68</v>
      </c>
      <c r="F96" s="256" t="n">
        <f aca="false">B96/$B$264</f>
        <v>0.297262727040164</v>
      </c>
    </row>
    <row r="97" customFormat="false" ht="12.75" hidden="false" customHeight="false" outlineLevel="0" collapsed="false">
      <c r="A97" s="255" t="n">
        <v>0.91</v>
      </c>
      <c r="B97" s="255" t="n">
        <v>117.915</v>
      </c>
      <c r="C97" s="255" t="n">
        <v>126.11</v>
      </c>
      <c r="D97" s="255" t="n">
        <v>109.74</v>
      </c>
      <c r="E97" s="255" t="n">
        <v>2.67</v>
      </c>
      <c r="F97" s="256" t="n">
        <f aca="false">B97/$B$264</f>
        <v>0.301650038372985</v>
      </c>
    </row>
    <row r="98" customFormat="false" ht="12.75" hidden="false" customHeight="false" outlineLevel="0" collapsed="false">
      <c r="A98" s="255" t="n">
        <v>0.92</v>
      </c>
      <c r="B98" s="255" t="n">
        <v>119.63</v>
      </c>
      <c r="C98" s="255" t="n">
        <v>127.83</v>
      </c>
      <c r="D98" s="255" t="n">
        <v>111.45</v>
      </c>
      <c r="E98" s="255" t="n">
        <v>2.66</v>
      </c>
      <c r="F98" s="256" t="n">
        <f aca="false">B98/$B$264</f>
        <v>0.306037349705807</v>
      </c>
    </row>
    <row r="99" customFormat="false" ht="12.75" hidden="false" customHeight="false" outlineLevel="0" collapsed="false">
      <c r="A99" s="255" t="n">
        <v>0.93</v>
      </c>
      <c r="B99" s="255" t="n">
        <v>121.35</v>
      </c>
      <c r="C99" s="255" t="n">
        <v>129.56</v>
      </c>
      <c r="D99" s="255" t="n">
        <v>113.165</v>
      </c>
      <c r="E99" s="255" t="n">
        <v>2.65</v>
      </c>
      <c r="F99" s="256" t="n">
        <f aca="false">B99/$B$264</f>
        <v>0.310437452033768</v>
      </c>
    </row>
    <row r="100" customFormat="false" ht="12.75" hidden="false" customHeight="false" outlineLevel="0" collapsed="false">
      <c r="A100" s="255" t="n">
        <v>0.94</v>
      </c>
      <c r="B100" s="255" t="n">
        <v>123.07</v>
      </c>
      <c r="C100" s="255" t="n">
        <v>131.29</v>
      </c>
      <c r="D100" s="255" t="n">
        <v>114.88</v>
      </c>
      <c r="E100" s="255" t="n">
        <v>2.64</v>
      </c>
      <c r="F100" s="256" t="n">
        <f aca="false">B100/$B$264</f>
        <v>0.314837554361729</v>
      </c>
    </row>
    <row r="101" customFormat="false" ht="12.75" hidden="false" customHeight="false" outlineLevel="0" collapsed="false">
      <c r="A101" s="255" t="n">
        <v>0.95</v>
      </c>
      <c r="B101" s="255" t="n">
        <v>124.795</v>
      </c>
      <c r="C101" s="255" t="n">
        <v>133.02</v>
      </c>
      <c r="D101" s="255" t="n">
        <v>116.6</v>
      </c>
      <c r="E101" s="255" t="n">
        <v>2.63</v>
      </c>
      <c r="F101" s="256" t="n">
        <f aca="false">B101/$B$264</f>
        <v>0.31925044768483</v>
      </c>
    </row>
    <row r="102" customFormat="false" ht="12.75" hidden="false" customHeight="false" outlineLevel="0" collapsed="false">
      <c r="A102" s="255" t="n">
        <v>0.96</v>
      </c>
      <c r="B102" s="255" t="n">
        <v>126.52</v>
      </c>
      <c r="C102" s="255" t="n">
        <v>134.75</v>
      </c>
      <c r="D102" s="255" t="n">
        <v>118.32</v>
      </c>
      <c r="E102" s="255" t="n">
        <v>2.62</v>
      </c>
      <c r="F102" s="256" t="n">
        <f aca="false">B102/$B$264</f>
        <v>0.32366334100793</v>
      </c>
    </row>
    <row r="103" customFormat="false" ht="12.75" hidden="false" customHeight="false" outlineLevel="0" collapsed="false">
      <c r="A103" s="255" t="n">
        <v>0.97</v>
      </c>
      <c r="B103" s="255" t="n">
        <v>128.245</v>
      </c>
      <c r="C103" s="255" t="n">
        <v>136.48</v>
      </c>
      <c r="D103" s="255" t="n">
        <v>120.04</v>
      </c>
      <c r="E103" s="255" t="n">
        <v>2.61</v>
      </c>
      <c r="F103" s="256" t="n">
        <f aca="false">B103/$B$264</f>
        <v>0.328076234331031</v>
      </c>
    </row>
    <row r="104" customFormat="false" ht="12.75" hidden="false" customHeight="false" outlineLevel="0" collapsed="false">
      <c r="A104" s="255" t="n">
        <v>0.98</v>
      </c>
      <c r="B104" s="255" t="n">
        <v>129.97</v>
      </c>
      <c r="C104" s="255" t="n">
        <v>138.21</v>
      </c>
      <c r="D104" s="255" t="n">
        <v>121.76</v>
      </c>
      <c r="E104" s="255" t="n">
        <v>2.6</v>
      </c>
      <c r="F104" s="256" t="n">
        <f aca="false">B104/$B$264</f>
        <v>0.332489127654132</v>
      </c>
    </row>
    <row r="105" customFormat="false" ht="12.75" hidden="false" customHeight="false" outlineLevel="0" collapsed="false">
      <c r="A105" s="255" t="n">
        <v>0.99</v>
      </c>
      <c r="B105" s="255" t="n">
        <v>131.7</v>
      </c>
      <c r="C105" s="255" t="n">
        <v>139.945</v>
      </c>
      <c r="D105" s="255" t="n">
        <v>123.48</v>
      </c>
      <c r="E105" s="255" t="n">
        <v>2.59</v>
      </c>
      <c r="F105" s="256" t="n">
        <f aca="false">B105/$B$264</f>
        <v>0.336914811972371</v>
      </c>
    </row>
    <row r="106" customFormat="false" ht="12.75" hidden="false" customHeight="false" outlineLevel="0" collapsed="false">
      <c r="A106" s="255" t="n">
        <v>1</v>
      </c>
      <c r="B106" s="255" t="n">
        <v>133.43</v>
      </c>
      <c r="C106" s="255" t="n">
        <v>141.68</v>
      </c>
      <c r="D106" s="255" t="n">
        <v>125.2</v>
      </c>
      <c r="E106" s="255" t="n">
        <v>2.58</v>
      </c>
      <c r="F106" s="256" t="n">
        <f aca="false">B106/$B$264</f>
        <v>0.341340496290611</v>
      </c>
    </row>
    <row r="107" customFormat="false" ht="12.75" hidden="false" customHeight="false" outlineLevel="0" collapsed="false">
      <c r="A107" s="255" t="n">
        <v>1.01</v>
      </c>
      <c r="B107" s="255" t="n">
        <v>135.16</v>
      </c>
      <c r="C107" s="255" t="n">
        <v>143.42</v>
      </c>
      <c r="D107" s="255" t="n">
        <v>126.93</v>
      </c>
      <c r="E107" s="255" t="n">
        <v>2.57</v>
      </c>
      <c r="F107" s="256" t="n">
        <f aca="false">B107/$B$264</f>
        <v>0.345766180608851</v>
      </c>
    </row>
    <row r="108" customFormat="false" ht="12.75" hidden="false" customHeight="false" outlineLevel="0" collapsed="false">
      <c r="A108" s="255" t="n">
        <v>1.02</v>
      </c>
      <c r="B108" s="255" t="n">
        <v>136.89</v>
      </c>
      <c r="C108" s="255" t="n">
        <v>145.16</v>
      </c>
      <c r="D108" s="255" t="n">
        <v>128.66</v>
      </c>
      <c r="E108" s="255" t="n">
        <v>2.56</v>
      </c>
      <c r="F108" s="256" t="n">
        <f aca="false">B108/$B$264</f>
        <v>0.350191864927091</v>
      </c>
    </row>
    <row r="109" customFormat="false" ht="12.75" hidden="false" customHeight="false" outlineLevel="0" collapsed="false">
      <c r="A109" s="255" t="n">
        <v>1.03</v>
      </c>
      <c r="B109" s="255" t="n">
        <v>138.625</v>
      </c>
      <c r="C109" s="255" t="n">
        <v>146.9</v>
      </c>
      <c r="D109" s="255" t="n">
        <v>130.39</v>
      </c>
      <c r="E109" s="255" t="n">
        <v>2.55</v>
      </c>
      <c r="F109" s="256" t="n">
        <f aca="false">B109/$B$264</f>
        <v>0.354630340240471</v>
      </c>
    </row>
    <row r="110" customFormat="false" ht="12.75" hidden="false" customHeight="false" outlineLevel="0" collapsed="false">
      <c r="A110" s="255" t="n">
        <v>1.04</v>
      </c>
      <c r="B110" s="255" t="n">
        <v>140.36</v>
      </c>
      <c r="C110" s="255" t="n">
        <v>148.64</v>
      </c>
      <c r="D110" s="255" t="n">
        <v>132.12</v>
      </c>
      <c r="E110" s="255" t="n">
        <v>2.54</v>
      </c>
      <c r="F110" s="256" t="n">
        <f aca="false">B110/$B$264</f>
        <v>0.35906881555385</v>
      </c>
    </row>
    <row r="111" customFormat="false" ht="12.75" hidden="false" customHeight="false" outlineLevel="0" collapsed="false">
      <c r="A111" s="255" t="n">
        <v>1.05</v>
      </c>
      <c r="B111" s="255" t="n">
        <v>142.1</v>
      </c>
      <c r="C111" s="255" t="n">
        <v>150.38</v>
      </c>
      <c r="D111" s="255" t="n">
        <v>133.85</v>
      </c>
      <c r="E111" s="255" t="n">
        <v>2.53</v>
      </c>
      <c r="F111" s="256" t="n">
        <f aca="false">B111/$B$264</f>
        <v>0.363520081862369</v>
      </c>
    </row>
    <row r="112" customFormat="false" ht="12.75" hidden="false" customHeight="false" outlineLevel="0" collapsed="false">
      <c r="A112" s="255" t="n">
        <v>1.06</v>
      </c>
      <c r="B112" s="255" t="n">
        <v>143.84</v>
      </c>
      <c r="C112" s="255" t="n">
        <v>152.12</v>
      </c>
      <c r="D112" s="255" t="n">
        <v>135.58</v>
      </c>
      <c r="E112" s="255" t="n">
        <v>2.52</v>
      </c>
      <c r="F112" s="256" t="n">
        <f aca="false">B112/$B$264</f>
        <v>0.367971348170888</v>
      </c>
    </row>
    <row r="113" customFormat="false" ht="12.75" hidden="false" customHeight="false" outlineLevel="0" collapsed="false">
      <c r="A113" s="255" t="n">
        <v>1.07</v>
      </c>
      <c r="B113" s="255" t="n">
        <v>145.58</v>
      </c>
      <c r="C113" s="255" t="n">
        <v>153.87</v>
      </c>
      <c r="D113" s="255" t="n">
        <v>137.315</v>
      </c>
      <c r="E113" s="255" t="n">
        <v>2.51</v>
      </c>
      <c r="F113" s="256" t="n">
        <f aca="false">B113/$B$264</f>
        <v>0.372422614479406</v>
      </c>
    </row>
    <row r="114" customFormat="false" ht="12.75" hidden="false" customHeight="false" outlineLevel="0" collapsed="false">
      <c r="A114" s="255" t="n">
        <v>1.08</v>
      </c>
      <c r="B114" s="255" t="n">
        <v>147.32</v>
      </c>
      <c r="C114" s="255" t="n">
        <v>155.62</v>
      </c>
      <c r="D114" s="255" t="n">
        <v>139.05</v>
      </c>
      <c r="E114" s="255" t="n">
        <v>2.5</v>
      </c>
      <c r="F114" s="256" t="n">
        <f aca="false">B114/$B$264</f>
        <v>0.376873880787925</v>
      </c>
    </row>
    <row r="115" customFormat="false" ht="12.75" hidden="false" customHeight="false" outlineLevel="0" collapsed="false">
      <c r="A115" s="255" t="n">
        <v>1.09</v>
      </c>
      <c r="B115" s="255" t="n">
        <v>149.065</v>
      </c>
      <c r="C115" s="255" t="n">
        <v>157.365</v>
      </c>
      <c r="D115" s="255" t="n">
        <v>140.79</v>
      </c>
      <c r="E115" s="255" t="n">
        <v>2.49</v>
      </c>
      <c r="F115" s="256" t="n">
        <f aca="false">B115/$B$264</f>
        <v>0.381337938091584</v>
      </c>
    </row>
    <row r="116" customFormat="false" ht="12.75" hidden="false" customHeight="false" outlineLevel="0" collapsed="false">
      <c r="A116" s="260" t="s">
        <v>107</v>
      </c>
      <c r="B116" s="260" t="str">
        <f aca="false">$B$4</f>
        <v>even keel</v>
      </c>
      <c r="C116" s="260" t="str">
        <f aca="false">$C$4</f>
        <v>-0.5 bow</v>
      </c>
      <c r="D116" s="260" t="str">
        <f aca="false">$D$4</f>
        <v>0.5 stern</v>
      </c>
      <c r="E116" s="260" t="s">
        <v>28</v>
      </c>
      <c r="F116" s="272" t="s">
        <v>137</v>
      </c>
    </row>
    <row r="117" customFormat="false" ht="12.75" hidden="false" customHeight="false" outlineLevel="0" collapsed="false">
      <c r="A117" s="255" t="n">
        <v>1.1</v>
      </c>
      <c r="B117" s="255" t="n">
        <v>150.81</v>
      </c>
      <c r="C117" s="255" t="n">
        <v>159.11</v>
      </c>
      <c r="D117" s="255" t="n">
        <v>142.53</v>
      </c>
      <c r="E117" s="255" t="n">
        <v>2.48</v>
      </c>
      <c r="F117" s="256" t="n">
        <f aca="false">B117/$B$264</f>
        <v>0.385801995395242</v>
      </c>
    </row>
    <row r="118" customFormat="false" ht="12.75" hidden="false" customHeight="false" outlineLevel="0" collapsed="false">
      <c r="A118" s="255" t="n">
        <v>1.11</v>
      </c>
      <c r="B118" s="255" t="n">
        <v>152.555</v>
      </c>
      <c r="C118" s="255" t="n">
        <v>160.86</v>
      </c>
      <c r="D118" s="255" t="n">
        <v>144.27</v>
      </c>
      <c r="E118" s="255" t="n">
        <v>2.47</v>
      </c>
      <c r="F118" s="256" t="n">
        <f aca="false">B118/$B$264</f>
        <v>0.3902660526989</v>
      </c>
    </row>
    <row r="119" customFormat="false" ht="12.75" hidden="false" customHeight="false" outlineLevel="0" collapsed="false">
      <c r="A119" s="255" t="n">
        <v>1.12</v>
      </c>
      <c r="B119" s="255" t="n">
        <v>154.3</v>
      </c>
      <c r="C119" s="255" t="n">
        <v>162.61</v>
      </c>
      <c r="D119" s="255" t="n">
        <v>146.01</v>
      </c>
      <c r="E119" s="255" t="n">
        <v>2.46</v>
      </c>
      <c r="F119" s="256" t="n">
        <f aca="false">B119/$B$264</f>
        <v>0.394730110002558</v>
      </c>
    </row>
    <row r="120" customFormat="false" ht="12.75" hidden="false" customHeight="false" outlineLevel="0" collapsed="false">
      <c r="A120" s="255" t="n">
        <v>1.13</v>
      </c>
      <c r="B120" s="255" t="n">
        <v>156.05</v>
      </c>
      <c r="C120" s="255" t="n">
        <v>164.365</v>
      </c>
      <c r="D120" s="255" t="n">
        <v>147.75</v>
      </c>
      <c r="E120" s="255" t="n">
        <v>2.45</v>
      </c>
      <c r="F120" s="256" t="n">
        <f aca="false">B120/$B$264</f>
        <v>0.399206958301356</v>
      </c>
    </row>
    <row r="121" customFormat="false" ht="12.75" hidden="false" customHeight="false" outlineLevel="0" collapsed="false">
      <c r="A121" s="255" t="n">
        <v>1.14</v>
      </c>
      <c r="B121" s="255" t="n">
        <v>157.8</v>
      </c>
      <c r="C121" s="255" t="n">
        <v>166.12</v>
      </c>
      <c r="D121" s="255" t="n">
        <v>149.49</v>
      </c>
      <c r="E121" s="255" t="n">
        <v>2.44</v>
      </c>
      <c r="F121" s="256" t="n">
        <f aca="false">B121/$B$264</f>
        <v>0.403683806600154</v>
      </c>
    </row>
    <row r="122" customFormat="false" ht="12.75" hidden="false" customHeight="false" outlineLevel="0" collapsed="false">
      <c r="A122" s="255" t="n">
        <v>1.15</v>
      </c>
      <c r="B122" s="255" t="n">
        <v>159.55</v>
      </c>
      <c r="C122" s="255" t="n">
        <v>167.875</v>
      </c>
      <c r="D122" s="255" t="n">
        <v>151.235</v>
      </c>
      <c r="E122" s="255" t="n">
        <v>2.43</v>
      </c>
      <c r="F122" s="256" t="n">
        <f aca="false">B122/$B$264</f>
        <v>0.408160654898951</v>
      </c>
    </row>
    <row r="123" customFormat="false" ht="12.75" hidden="false" customHeight="false" outlineLevel="0" collapsed="false">
      <c r="A123" s="255" t="n">
        <v>1.16</v>
      </c>
      <c r="B123" s="255" t="n">
        <v>161.3</v>
      </c>
      <c r="C123" s="255" t="n">
        <v>169.63</v>
      </c>
      <c r="D123" s="255" t="n">
        <v>152.98</v>
      </c>
      <c r="E123" s="255" t="n">
        <v>2.42</v>
      </c>
      <c r="F123" s="256" t="n">
        <f aca="false">B123/$B$264</f>
        <v>0.412637503197749</v>
      </c>
    </row>
    <row r="124" customFormat="false" ht="12.75" hidden="false" customHeight="false" outlineLevel="0" collapsed="false">
      <c r="A124" s="255" t="n">
        <v>1.17</v>
      </c>
      <c r="B124" s="255" t="n">
        <v>163.055</v>
      </c>
      <c r="C124" s="255" t="n">
        <v>171.39</v>
      </c>
      <c r="D124" s="255" t="n">
        <v>154.73</v>
      </c>
      <c r="E124" s="255" t="n">
        <v>2.41</v>
      </c>
      <c r="F124" s="256" t="n">
        <f aca="false">B124/$B$264</f>
        <v>0.417127142491686</v>
      </c>
    </row>
    <row r="125" customFormat="false" ht="12.75" hidden="false" customHeight="false" outlineLevel="0" collapsed="false">
      <c r="A125" s="255" t="n">
        <v>1.18</v>
      </c>
      <c r="B125" s="255" t="n">
        <v>164.81</v>
      </c>
      <c r="C125" s="255" t="n">
        <v>173.15</v>
      </c>
      <c r="D125" s="255" t="n">
        <v>156.48</v>
      </c>
      <c r="E125" s="255" t="n">
        <v>2.4</v>
      </c>
      <c r="F125" s="256" t="n">
        <f aca="false">B125/$B$264</f>
        <v>0.421616781785623</v>
      </c>
    </row>
    <row r="126" customFormat="false" ht="12.75" hidden="false" customHeight="false" outlineLevel="0" collapsed="false">
      <c r="A126" s="255" t="n">
        <v>1.19</v>
      </c>
      <c r="B126" s="255" t="n">
        <v>166.565</v>
      </c>
      <c r="C126" s="255" t="n">
        <v>174.905</v>
      </c>
      <c r="D126" s="255" t="n">
        <v>158.23</v>
      </c>
      <c r="E126" s="255" t="n">
        <v>2.39</v>
      </c>
      <c r="F126" s="256" t="n">
        <f aca="false">B126/$B$264</f>
        <v>0.42610642107956</v>
      </c>
    </row>
    <row r="127" customFormat="false" ht="12.75" hidden="false" customHeight="false" outlineLevel="0" collapsed="false">
      <c r="A127" s="255" t="n">
        <v>1.2</v>
      </c>
      <c r="B127" s="255" t="n">
        <v>168.32</v>
      </c>
      <c r="C127" s="255" t="n">
        <v>176.66</v>
      </c>
      <c r="D127" s="255" t="n">
        <v>159.98</v>
      </c>
      <c r="E127" s="255" t="n">
        <v>2.38</v>
      </c>
      <c r="F127" s="256" t="n">
        <f aca="false">B127/$B$264</f>
        <v>0.430596060373497</v>
      </c>
    </row>
    <row r="128" customFormat="false" ht="12.75" hidden="false" customHeight="false" outlineLevel="0" collapsed="false">
      <c r="A128" s="255" t="n">
        <v>1.21</v>
      </c>
      <c r="B128" s="255" t="n">
        <v>170.075</v>
      </c>
      <c r="C128" s="255" t="n">
        <v>178.42</v>
      </c>
      <c r="D128" s="255" t="n">
        <v>161.735</v>
      </c>
      <c r="E128" s="255" t="n">
        <v>2.37</v>
      </c>
      <c r="F128" s="256" t="n">
        <f aca="false">B128/$B$264</f>
        <v>0.435085699667434</v>
      </c>
    </row>
    <row r="129" customFormat="false" ht="12.75" hidden="false" customHeight="false" outlineLevel="0" collapsed="false">
      <c r="A129" s="255" t="n">
        <v>1.22</v>
      </c>
      <c r="B129" s="255" t="n">
        <v>171.83</v>
      </c>
      <c r="C129" s="255" t="n">
        <v>180.18</v>
      </c>
      <c r="D129" s="255" t="n">
        <v>163.49</v>
      </c>
      <c r="E129" s="255" t="n">
        <v>2.36</v>
      </c>
      <c r="F129" s="256" t="n">
        <f aca="false">B129/$B$264</f>
        <v>0.439575338961371</v>
      </c>
    </row>
    <row r="130" customFormat="false" ht="12.75" hidden="false" customHeight="false" outlineLevel="0" collapsed="false">
      <c r="A130" s="255" t="n">
        <v>1.23</v>
      </c>
      <c r="B130" s="255" t="n">
        <v>173.59</v>
      </c>
      <c r="C130" s="255" t="n">
        <v>181.935</v>
      </c>
      <c r="D130" s="255" t="n">
        <v>165.245</v>
      </c>
      <c r="E130" s="255" t="n">
        <v>2.35</v>
      </c>
      <c r="F130" s="256" t="n">
        <f aca="false">B130/$B$264</f>
        <v>0.444077769250448</v>
      </c>
    </row>
    <row r="131" customFormat="false" ht="12.75" hidden="false" customHeight="false" outlineLevel="0" collapsed="false">
      <c r="A131" s="255" t="n">
        <v>1.24</v>
      </c>
      <c r="B131" s="255" t="n">
        <v>175.35</v>
      </c>
      <c r="C131" s="255" t="n">
        <v>183.69</v>
      </c>
      <c r="D131" s="255" t="n">
        <v>167</v>
      </c>
      <c r="E131" s="255" t="n">
        <v>2.34</v>
      </c>
      <c r="F131" s="256" t="n">
        <f aca="false">B131/$B$264</f>
        <v>0.448580199539524</v>
      </c>
    </row>
    <row r="132" customFormat="false" ht="12.75" hidden="false" customHeight="false" outlineLevel="0" collapsed="false">
      <c r="A132" s="255" t="n">
        <v>1.25</v>
      </c>
      <c r="B132" s="255" t="n">
        <v>177.105</v>
      </c>
      <c r="C132" s="255" t="n">
        <v>185.45</v>
      </c>
      <c r="D132" s="255" t="n">
        <v>168.76</v>
      </c>
      <c r="E132" s="255" t="n">
        <v>2.33</v>
      </c>
      <c r="F132" s="256" t="n">
        <f aca="false">B132/$B$264</f>
        <v>0.453069838833461</v>
      </c>
    </row>
    <row r="133" customFormat="false" ht="12.75" hidden="false" customHeight="false" outlineLevel="0" collapsed="false">
      <c r="A133" s="255" t="n">
        <v>1.26</v>
      </c>
      <c r="B133" s="255" t="n">
        <v>178.86</v>
      </c>
      <c r="C133" s="255" t="n">
        <v>187.21</v>
      </c>
      <c r="D133" s="255" t="n">
        <v>170.52</v>
      </c>
      <c r="E133" s="255" t="n">
        <v>2.32</v>
      </c>
      <c r="F133" s="256" t="n">
        <f aca="false">B133/$B$264</f>
        <v>0.457559478127398</v>
      </c>
    </row>
    <row r="134" customFormat="false" ht="12.75" hidden="false" customHeight="false" outlineLevel="0" collapsed="false">
      <c r="A134" s="255" t="n">
        <v>1.27</v>
      </c>
      <c r="B134" s="255" t="n">
        <v>180.62</v>
      </c>
      <c r="C134" s="255" t="n">
        <v>188.97</v>
      </c>
      <c r="D134" s="255" t="n">
        <v>172.275</v>
      </c>
      <c r="E134" s="255" t="n">
        <v>2.31</v>
      </c>
      <c r="F134" s="256" t="n">
        <f aca="false">B134/$B$264</f>
        <v>0.462061908416475</v>
      </c>
    </row>
    <row r="135" customFormat="false" ht="12.75" hidden="false" customHeight="false" outlineLevel="0" collapsed="false">
      <c r="A135" s="255" t="n">
        <v>1.28</v>
      </c>
      <c r="B135" s="255" t="n">
        <v>182.38</v>
      </c>
      <c r="C135" s="255" t="n">
        <v>190.73</v>
      </c>
      <c r="D135" s="255" t="n">
        <v>174.03</v>
      </c>
      <c r="E135" s="255" t="n">
        <v>2.3</v>
      </c>
      <c r="F135" s="256" t="n">
        <f aca="false">B135/$B$264</f>
        <v>0.466564338705551</v>
      </c>
    </row>
    <row r="136" customFormat="false" ht="12.75" hidden="false" customHeight="false" outlineLevel="0" collapsed="false">
      <c r="A136" s="255" t="n">
        <v>1.29</v>
      </c>
      <c r="B136" s="255" t="n">
        <v>184.14</v>
      </c>
      <c r="C136" s="255" t="n">
        <v>192.495</v>
      </c>
      <c r="D136" s="255" t="n">
        <v>175.79</v>
      </c>
      <c r="E136" s="255" t="n">
        <v>2.29</v>
      </c>
      <c r="F136" s="256" t="n">
        <f aca="false">B136/$B$264</f>
        <v>0.471066768994628</v>
      </c>
    </row>
    <row r="137" customFormat="false" ht="12.75" hidden="false" customHeight="false" outlineLevel="0" collapsed="false">
      <c r="A137" s="255" t="n">
        <v>1.3</v>
      </c>
      <c r="B137" s="255" t="n">
        <v>185.9</v>
      </c>
      <c r="C137" s="255" t="n">
        <v>194.26</v>
      </c>
      <c r="D137" s="255" t="n">
        <v>177.55</v>
      </c>
      <c r="E137" s="255" t="n">
        <v>2.28</v>
      </c>
      <c r="F137" s="256" t="n">
        <f aca="false">B137/$B$264</f>
        <v>0.475569199283704</v>
      </c>
    </row>
    <row r="138" customFormat="false" ht="12.75" hidden="false" customHeight="false" outlineLevel="0" collapsed="false">
      <c r="A138" s="255" t="n">
        <v>1.31</v>
      </c>
      <c r="B138" s="255" t="n">
        <v>187.66</v>
      </c>
      <c r="C138" s="255" t="n">
        <v>196.02</v>
      </c>
      <c r="D138" s="255" t="n">
        <v>179.31</v>
      </c>
      <c r="E138" s="255" t="n">
        <v>2.27</v>
      </c>
      <c r="F138" s="256" t="n">
        <f aca="false">B138/$B$264</f>
        <v>0.480071629572781</v>
      </c>
    </row>
    <row r="139" customFormat="false" ht="12.75" hidden="false" customHeight="false" outlineLevel="0" collapsed="false">
      <c r="A139" s="255" t="n">
        <v>1.32</v>
      </c>
      <c r="B139" s="255" t="n">
        <v>189.42</v>
      </c>
      <c r="C139" s="255" t="n">
        <v>197.78</v>
      </c>
      <c r="D139" s="255" t="n">
        <v>181.07</v>
      </c>
      <c r="E139" s="255" t="n">
        <v>2.26</v>
      </c>
      <c r="F139" s="256" t="n">
        <f aca="false">B139/$B$264</f>
        <v>0.484574059861857</v>
      </c>
    </row>
    <row r="140" customFormat="false" ht="12.75" hidden="false" customHeight="false" outlineLevel="0" collapsed="false">
      <c r="A140" s="255" t="n">
        <v>1.33</v>
      </c>
      <c r="B140" s="255" t="n">
        <v>191.185</v>
      </c>
      <c r="C140" s="255" t="n">
        <v>199.545</v>
      </c>
      <c r="D140" s="255" t="n">
        <v>182.83</v>
      </c>
      <c r="E140" s="255" t="n">
        <v>2.25</v>
      </c>
      <c r="F140" s="256" t="n">
        <f aca="false">B140/$B$264</f>
        <v>0.489089281146073</v>
      </c>
    </row>
    <row r="141" customFormat="false" ht="12.75" hidden="false" customHeight="false" outlineLevel="0" collapsed="false">
      <c r="A141" s="255" t="n">
        <v>1.34</v>
      </c>
      <c r="B141" s="255" t="n">
        <v>192.95</v>
      </c>
      <c r="C141" s="255" t="n">
        <v>201.31</v>
      </c>
      <c r="D141" s="255" t="n">
        <v>184.59</v>
      </c>
      <c r="E141" s="255" t="n">
        <v>2.24</v>
      </c>
      <c r="F141" s="256" t="n">
        <f aca="false">B141/$B$264</f>
        <v>0.493604502430289</v>
      </c>
    </row>
    <row r="142" customFormat="false" ht="12.75" hidden="false" customHeight="false" outlineLevel="0" collapsed="false">
      <c r="A142" s="255" t="n">
        <v>1.35</v>
      </c>
      <c r="B142" s="255" t="n">
        <v>194.71</v>
      </c>
      <c r="C142" s="255" t="n">
        <v>203.07</v>
      </c>
      <c r="D142" s="255" t="n">
        <v>186.35</v>
      </c>
      <c r="E142" s="255" t="n">
        <v>2.23</v>
      </c>
      <c r="F142" s="256" t="n">
        <f aca="false">B142/$B$264</f>
        <v>0.498106932719366</v>
      </c>
    </row>
    <row r="143" customFormat="false" ht="12.75" hidden="false" customHeight="false" outlineLevel="0" collapsed="false">
      <c r="A143" s="255" t="n">
        <v>1.36</v>
      </c>
      <c r="B143" s="255" t="n">
        <v>196.47</v>
      </c>
      <c r="C143" s="255" t="n">
        <v>204.83</v>
      </c>
      <c r="D143" s="255" t="n">
        <v>188.11</v>
      </c>
      <c r="E143" s="255" t="n">
        <v>2.22</v>
      </c>
      <c r="F143" s="256" t="n">
        <f aca="false">B143/$B$264</f>
        <v>0.502609363008442</v>
      </c>
    </row>
    <row r="144" customFormat="false" ht="12.75" hidden="false" customHeight="false" outlineLevel="0" collapsed="false">
      <c r="A144" s="255" t="n">
        <v>1.37</v>
      </c>
      <c r="B144" s="255" t="n">
        <v>198.235</v>
      </c>
      <c r="C144" s="255" t="n">
        <v>206.595</v>
      </c>
      <c r="D144" s="255" t="n">
        <v>189.87</v>
      </c>
      <c r="E144" s="255" t="n">
        <v>2.21</v>
      </c>
      <c r="F144" s="256" t="n">
        <f aca="false">B144/$B$264</f>
        <v>0.507124584292658</v>
      </c>
    </row>
    <row r="145" customFormat="false" ht="12.75" hidden="false" customHeight="false" outlineLevel="0" collapsed="false">
      <c r="A145" s="255" t="n">
        <v>1.38</v>
      </c>
      <c r="B145" s="255" t="n">
        <v>200</v>
      </c>
      <c r="C145" s="255" t="n">
        <v>208.36</v>
      </c>
      <c r="D145" s="255" t="n">
        <v>191.63</v>
      </c>
      <c r="E145" s="255" t="n">
        <v>2.2</v>
      </c>
      <c r="F145" s="256" t="n">
        <f aca="false">B145/$B$264</f>
        <v>0.511639805576874</v>
      </c>
    </row>
    <row r="146" customFormat="false" ht="12.75" hidden="false" customHeight="false" outlineLevel="0" collapsed="false">
      <c r="A146" s="255" t="n">
        <v>1.39</v>
      </c>
      <c r="B146" s="255" t="n">
        <v>201.76</v>
      </c>
      <c r="C146" s="255" t="n">
        <v>210.125</v>
      </c>
      <c r="D146" s="255" t="n">
        <v>193.395</v>
      </c>
      <c r="E146" s="255" t="n">
        <v>2.19</v>
      </c>
      <c r="F146" s="256" t="n">
        <f aca="false">B146/$B$264</f>
        <v>0.51614223586595</v>
      </c>
    </row>
    <row r="147" customFormat="false" ht="12.75" hidden="false" customHeight="false" outlineLevel="0" collapsed="false">
      <c r="A147" s="255" t="n">
        <v>1.4</v>
      </c>
      <c r="B147" s="255" t="n">
        <v>203.52</v>
      </c>
      <c r="C147" s="255" t="n">
        <v>211.89</v>
      </c>
      <c r="D147" s="255" t="n">
        <v>195.16</v>
      </c>
      <c r="E147" s="255" t="n">
        <v>2.18</v>
      </c>
      <c r="F147" s="256" t="n">
        <f aca="false">B147/$B$264</f>
        <v>0.520644666155027</v>
      </c>
    </row>
    <row r="148" customFormat="false" ht="12.75" hidden="false" customHeight="false" outlineLevel="0" collapsed="false">
      <c r="A148" s="255" t="n">
        <v>1.41</v>
      </c>
      <c r="B148" s="255" t="n">
        <v>205.285</v>
      </c>
      <c r="C148" s="255" t="n">
        <v>213.655</v>
      </c>
      <c r="D148" s="255" t="n">
        <v>196.925</v>
      </c>
      <c r="E148" s="255" t="n">
        <v>2.17</v>
      </c>
      <c r="F148" s="256" t="n">
        <f aca="false">B148/$B$264</f>
        <v>0.525159887439243</v>
      </c>
    </row>
    <row r="149" customFormat="false" ht="12.75" hidden="false" customHeight="false" outlineLevel="0" collapsed="false">
      <c r="A149" s="255" t="n">
        <v>1.42</v>
      </c>
      <c r="B149" s="255" t="n">
        <v>207.05</v>
      </c>
      <c r="C149" s="255" t="n">
        <v>215.42</v>
      </c>
      <c r="D149" s="255" t="n">
        <v>198.69</v>
      </c>
      <c r="E149" s="255" t="n">
        <v>2.16</v>
      </c>
      <c r="F149" s="256" t="n">
        <f aca="false">B149/$B$264</f>
        <v>0.529675108723459</v>
      </c>
    </row>
    <row r="150" customFormat="false" ht="12.75" hidden="false" customHeight="false" outlineLevel="0" collapsed="false">
      <c r="A150" s="255" t="n">
        <v>1.43</v>
      </c>
      <c r="B150" s="255" t="n">
        <v>208.815</v>
      </c>
      <c r="C150" s="255" t="n">
        <v>217.19</v>
      </c>
      <c r="D150" s="255" t="n">
        <v>200.45</v>
      </c>
      <c r="E150" s="255" t="n">
        <v>2.15</v>
      </c>
      <c r="F150" s="256" t="n">
        <f aca="false">B150/$B$264</f>
        <v>0.534190330007675</v>
      </c>
    </row>
    <row r="151" customFormat="false" ht="12.75" hidden="false" customHeight="false" outlineLevel="0" collapsed="false">
      <c r="A151" s="255" t="n">
        <v>1.44</v>
      </c>
      <c r="B151" s="255" t="n">
        <v>210.58</v>
      </c>
      <c r="C151" s="255" t="n">
        <v>218.96</v>
      </c>
      <c r="D151" s="255" t="n">
        <v>202.21</v>
      </c>
      <c r="E151" s="255" t="n">
        <v>2.14</v>
      </c>
      <c r="F151" s="256" t="n">
        <f aca="false">B151/$B$264</f>
        <v>0.538705551291891</v>
      </c>
    </row>
    <row r="152" customFormat="false" ht="12.75" hidden="false" customHeight="false" outlineLevel="0" collapsed="false">
      <c r="A152" s="255" t="n">
        <v>1.45</v>
      </c>
      <c r="B152" s="255" t="n">
        <v>212.345</v>
      </c>
      <c r="C152" s="255" t="n">
        <v>220.725</v>
      </c>
      <c r="D152" s="255" t="n">
        <v>203.975</v>
      </c>
      <c r="E152" s="255" t="n">
        <v>2.13</v>
      </c>
      <c r="F152" s="256" t="n">
        <f aca="false">B152/$B$264</f>
        <v>0.543220772576107</v>
      </c>
    </row>
    <row r="153" customFormat="false" ht="12.75" hidden="false" customHeight="false" outlineLevel="0" collapsed="false">
      <c r="A153" s="255" t="n">
        <v>1.46</v>
      </c>
      <c r="B153" s="255" t="n">
        <v>214.11</v>
      </c>
      <c r="C153" s="255" t="n">
        <v>222.49</v>
      </c>
      <c r="D153" s="255" t="n">
        <v>205.74</v>
      </c>
      <c r="E153" s="255" t="n">
        <v>2.12</v>
      </c>
      <c r="F153" s="256" t="n">
        <f aca="false">B153/$B$264</f>
        <v>0.547735993860322</v>
      </c>
    </row>
    <row r="154" customFormat="false" ht="12.75" hidden="false" customHeight="false" outlineLevel="0" collapsed="false">
      <c r="A154" s="255" t="n">
        <v>1.47</v>
      </c>
      <c r="B154" s="255" t="n">
        <v>215.87</v>
      </c>
      <c r="C154" s="255" t="n">
        <v>224.245</v>
      </c>
      <c r="D154" s="255" t="n">
        <v>207.505</v>
      </c>
      <c r="E154" s="255" t="n">
        <v>2.11</v>
      </c>
      <c r="F154" s="256" t="n">
        <f aca="false">B154/$B$264</f>
        <v>0.552238424149399</v>
      </c>
    </row>
    <row r="155" customFormat="false" ht="12.75" hidden="false" customHeight="false" outlineLevel="0" collapsed="false">
      <c r="A155" s="255" t="n">
        <v>1.48</v>
      </c>
      <c r="B155" s="255" t="n">
        <v>217.63</v>
      </c>
      <c r="C155" s="255" t="n">
        <v>226</v>
      </c>
      <c r="D155" s="255" t="n">
        <v>209.27</v>
      </c>
      <c r="E155" s="255" t="n">
        <v>2.1</v>
      </c>
      <c r="F155" s="256" t="n">
        <f aca="false">B155/$B$264</f>
        <v>0.556740854438475</v>
      </c>
    </row>
    <row r="156" customFormat="false" ht="12.75" hidden="false" customHeight="false" outlineLevel="0" collapsed="false">
      <c r="A156" s="255" t="n">
        <v>1.49</v>
      </c>
      <c r="B156" s="255" t="n">
        <v>219.38</v>
      </c>
      <c r="C156" s="255" t="n">
        <v>227.75</v>
      </c>
      <c r="D156" s="255" t="n">
        <v>211.015</v>
      </c>
      <c r="E156" s="255" t="n">
        <v>2.09</v>
      </c>
      <c r="F156" s="256" t="n">
        <f aca="false">B156/$B$264</f>
        <v>0.561217702737273</v>
      </c>
    </row>
    <row r="157" customFormat="false" ht="12.75" hidden="false" customHeight="false" outlineLevel="0" collapsed="false">
      <c r="A157" s="255" t="n">
        <v>1.5</v>
      </c>
      <c r="B157" s="255" t="n">
        <v>221.13</v>
      </c>
      <c r="C157" s="255" t="n">
        <v>229.5</v>
      </c>
      <c r="D157" s="255" t="n">
        <v>212.76</v>
      </c>
      <c r="E157" s="255" t="n">
        <v>2.08</v>
      </c>
      <c r="F157" s="256" t="n">
        <f aca="false">B157/$B$264</f>
        <v>0.565694551036071</v>
      </c>
    </row>
    <row r="158" customFormat="false" ht="12.75" hidden="false" customHeight="false" outlineLevel="0" collapsed="false">
      <c r="A158" s="255" t="n">
        <v>1.51</v>
      </c>
      <c r="B158" s="255" t="n">
        <v>222.875</v>
      </c>
      <c r="C158" s="255" t="n">
        <v>231.245</v>
      </c>
      <c r="D158" s="255" t="n">
        <v>214.505</v>
      </c>
      <c r="E158" s="255" t="n">
        <v>2.07</v>
      </c>
      <c r="F158" s="256" t="n">
        <f aca="false">B158/$B$264</f>
        <v>0.570158608339729</v>
      </c>
    </row>
    <row r="159" customFormat="false" ht="12.75" hidden="false" customHeight="false" outlineLevel="0" collapsed="false">
      <c r="A159" s="255" t="n">
        <v>1.52</v>
      </c>
      <c r="B159" s="255" t="n">
        <v>224.62</v>
      </c>
      <c r="C159" s="255" t="n">
        <v>232.99</v>
      </c>
      <c r="D159" s="255" t="n">
        <v>216.25</v>
      </c>
      <c r="E159" s="255" t="n">
        <v>2.06</v>
      </c>
      <c r="F159" s="256" t="n">
        <f aca="false">B159/$B$264</f>
        <v>0.574622665643387</v>
      </c>
    </row>
    <row r="160" customFormat="false" ht="12.75" hidden="false" customHeight="false" outlineLevel="0" collapsed="false">
      <c r="A160" s="255" t="n">
        <v>1.53</v>
      </c>
      <c r="B160" s="255" t="n">
        <v>226.365</v>
      </c>
      <c r="C160" s="255" t="n">
        <v>234.74</v>
      </c>
      <c r="D160" s="255" t="n">
        <v>217.995</v>
      </c>
      <c r="E160" s="255" t="n">
        <v>2.05</v>
      </c>
      <c r="F160" s="256" t="n">
        <f aca="false">B160/$B$264</f>
        <v>0.579086722947045</v>
      </c>
    </row>
    <row r="161" customFormat="false" ht="12.75" hidden="false" customHeight="false" outlineLevel="0" collapsed="false">
      <c r="A161" s="255" t="n">
        <v>1.54</v>
      </c>
      <c r="B161" s="255" t="n">
        <v>228.11</v>
      </c>
      <c r="C161" s="255" t="n">
        <v>236.49</v>
      </c>
      <c r="D161" s="255" t="n">
        <v>219.74</v>
      </c>
      <c r="E161" s="255" t="n">
        <v>2.04</v>
      </c>
      <c r="F161" s="256" t="n">
        <f aca="false">B161/$B$264</f>
        <v>0.583550780250704</v>
      </c>
    </row>
    <row r="162" customFormat="false" ht="12.75" hidden="false" customHeight="false" outlineLevel="0" collapsed="false">
      <c r="A162" s="255" t="n">
        <v>1.55</v>
      </c>
      <c r="B162" s="255" t="n">
        <v>229.855</v>
      </c>
      <c r="C162" s="255" t="n">
        <v>238.235</v>
      </c>
      <c r="D162" s="255" t="n">
        <v>221.485</v>
      </c>
      <c r="E162" s="255" t="n">
        <v>2.03</v>
      </c>
      <c r="F162" s="256" t="n">
        <f aca="false">B162/$B$264</f>
        <v>0.588014837554362</v>
      </c>
    </row>
    <row r="163" customFormat="false" ht="12.75" hidden="false" customHeight="false" outlineLevel="0" collapsed="false">
      <c r="A163" s="255" t="n">
        <v>1.56</v>
      </c>
      <c r="B163" s="255" t="n">
        <v>231.6</v>
      </c>
      <c r="C163" s="255" t="n">
        <v>239.98</v>
      </c>
      <c r="D163" s="255" t="n">
        <v>223.23</v>
      </c>
      <c r="E163" s="255" t="n">
        <v>2.02</v>
      </c>
      <c r="F163" s="256" t="n">
        <f aca="false">B163/$B$264</f>
        <v>0.59247889485802</v>
      </c>
    </row>
    <row r="164" customFormat="false" ht="12.75" hidden="false" customHeight="false" outlineLevel="0" collapsed="false">
      <c r="A164" s="255" t="n">
        <v>1.57</v>
      </c>
      <c r="B164" s="255" t="n">
        <v>233.35</v>
      </c>
      <c r="C164" s="255" t="n">
        <v>241.73</v>
      </c>
      <c r="D164" s="255" t="n">
        <v>224.975</v>
      </c>
      <c r="E164" s="255" t="n">
        <v>2.01</v>
      </c>
      <c r="F164" s="256" t="n">
        <f aca="false">B164/$B$264</f>
        <v>0.596955743156818</v>
      </c>
    </row>
    <row r="165" customFormat="false" ht="12.75" hidden="false" customHeight="false" outlineLevel="0" collapsed="false">
      <c r="A165" s="255" t="n">
        <v>1.58</v>
      </c>
      <c r="B165" s="255" t="n">
        <v>235.1</v>
      </c>
      <c r="C165" s="255" t="n">
        <v>243.48</v>
      </c>
      <c r="D165" s="255" t="n">
        <v>226.72</v>
      </c>
      <c r="E165" s="255" t="n">
        <v>2</v>
      </c>
      <c r="F165" s="256" t="n">
        <f aca="false">B165/$B$264</f>
        <v>0.601432591455615</v>
      </c>
    </row>
    <row r="166" customFormat="false" ht="12.75" hidden="false" customHeight="false" outlineLevel="0" collapsed="false">
      <c r="A166" s="255" t="n">
        <v>1.59</v>
      </c>
      <c r="B166" s="255" t="n">
        <v>236.845</v>
      </c>
      <c r="C166" s="255" t="n">
        <v>245.225</v>
      </c>
      <c r="D166" s="255" t="n">
        <v>228.47</v>
      </c>
      <c r="E166" s="255" t="n">
        <v>1.99</v>
      </c>
      <c r="F166" s="256" t="n">
        <f aca="false">B166/$B$264</f>
        <v>0.605896648759274</v>
      </c>
    </row>
    <row r="167" customFormat="false" ht="12.75" hidden="false" customHeight="false" outlineLevel="0" collapsed="false">
      <c r="A167" s="255" t="n">
        <v>1.6</v>
      </c>
      <c r="B167" s="255" t="n">
        <v>238.59</v>
      </c>
      <c r="C167" s="255" t="n">
        <v>246.97</v>
      </c>
      <c r="D167" s="255" t="n">
        <v>230.22</v>
      </c>
      <c r="E167" s="255" t="n">
        <v>1.98</v>
      </c>
      <c r="F167" s="256" t="n">
        <f aca="false">B167/$B$264</f>
        <v>0.610360706062932</v>
      </c>
    </row>
    <row r="168" customFormat="false" ht="12.75" hidden="false" customHeight="false" outlineLevel="0" collapsed="false">
      <c r="A168" s="255" t="n">
        <v>1.61</v>
      </c>
      <c r="B168" s="255" t="n">
        <v>240.34</v>
      </c>
      <c r="C168" s="255" t="n">
        <v>248.72</v>
      </c>
      <c r="D168" s="255" t="n">
        <v>231.965</v>
      </c>
      <c r="E168" s="255" t="n">
        <v>1.97</v>
      </c>
      <c r="F168" s="256" t="n">
        <f aca="false">B168/$B$264</f>
        <v>0.614837554361729</v>
      </c>
    </row>
    <row r="169" customFormat="false" ht="12.75" hidden="false" customHeight="false" outlineLevel="0" collapsed="false">
      <c r="A169" s="255" t="n">
        <v>1.62</v>
      </c>
      <c r="B169" s="255" t="n">
        <v>242.09</v>
      </c>
      <c r="C169" s="255" t="n">
        <v>250.47</v>
      </c>
      <c r="D169" s="255" t="n">
        <v>233.71</v>
      </c>
      <c r="E169" s="255" t="n">
        <v>1.96</v>
      </c>
      <c r="F169" s="256" t="n">
        <f aca="false">B169/$B$264</f>
        <v>0.619314402660527</v>
      </c>
    </row>
    <row r="170" customFormat="false" ht="12.75" hidden="false" customHeight="false" outlineLevel="0" collapsed="false">
      <c r="A170" s="255" t="n">
        <v>1.63</v>
      </c>
      <c r="B170" s="255" t="n">
        <v>243.835</v>
      </c>
      <c r="C170" s="255" t="n">
        <v>252.215</v>
      </c>
      <c r="D170" s="255" t="n">
        <v>235.46</v>
      </c>
      <c r="E170" s="255" t="n">
        <v>1.95</v>
      </c>
      <c r="F170" s="256" t="n">
        <f aca="false">B170/$B$264</f>
        <v>0.623778459964185</v>
      </c>
    </row>
    <row r="171" customFormat="false" ht="12.75" hidden="false" customHeight="false" outlineLevel="0" collapsed="false">
      <c r="A171" s="255" t="n">
        <v>1.64</v>
      </c>
      <c r="B171" s="255" t="n">
        <v>245.58</v>
      </c>
      <c r="C171" s="255" t="n">
        <v>253.96</v>
      </c>
      <c r="D171" s="255" t="n">
        <v>237.21</v>
      </c>
      <c r="E171" s="255" t="n">
        <v>1.94</v>
      </c>
      <c r="F171" s="256" t="n">
        <f aca="false">B171/$B$264</f>
        <v>0.628242517267844</v>
      </c>
    </row>
    <row r="172" customFormat="false" ht="12.75" hidden="false" customHeight="false" outlineLevel="0" collapsed="false">
      <c r="A172" s="255" t="n">
        <v>1.65</v>
      </c>
      <c r="B172" s="255" t="n">
        <v>247.33</v>
      </c>
      <c r="C172" s="255" t="n">
        <v>255.71</v>
      </c>
      <c r="D172" s="255" t="n">
        <v>238.955</v>
      </c>
      <c r="E172" s="255" t="n">
        <v>1.93</v>
      </c>
      <c r="F172" s="256" t="n">
        <f aca="false">B172/$B$264</f>
        <v>0.632719365566641</v>
      </c>
    </row>
    <row r="173" customFormat="false" ht="12.75" hidden="false" customHeight="false" outlineLevel="0" collapsed="false">
      <c r="A173" s="255" t="n">
        <v>1.66</v>
      </c>
      <c r="B173" s="255" t="n">
        <v>249.08</v>
      </c>
      <c r="C173" s="255" t="n">
        <v>257.46</v>
      </c>
      <c r="D173" s="255" t="n">
        <v>240.7</v>
      </c>
      <c r="E173" s="255" t="n">
        <v>1.92</v>
      </c>
      <c r="F173" s="256" t="n">
        <f aca="false">B173/$B$264</f>
        <v>0.637196213865439</v>
      </c>
    </row>
    <row r="174" customFormat="false" ht="12.75" hidden="false" customHeight="false" outlineLevel="0" collapsed="false">
      <c r="A174" s="255" t="n">
        <v>1.67</v>
      </c>
      <c r="B174" s="255" t="n">
        <v>250.825</v>
      </c>
      <c r="C174" s="255" t="n">
        <v>259.205</v>
      </c>
      <c r="D174" s="255" t="n">
        <v>242.45</v>
      </c>
      <c r="E174" s="255" t="n">
        <v>1.91</v>
      </c>
      <c r="F174" s="256" t="n">
        <f aca="false">B174/$B$264</f>
        <v>0.641660271169097</v>
      </c>
    </row>
    <row r="175" customFormat="false" ht="12.75" hidden="false" customHeight="false" outlineLevel="0" collapsed="false">
      <c r="A175" s="260" t="s">
        <v>107</v>
      </c>
      <c r="B175" s="260" t="str">
        <f aca="false">$B$4</f>
        <v>even keel</v>
      </c>
      <c r="C175" s="260" t="str">
        <f aca="false">$C$4</f>
        <v>-0.5 bow</v>
      </c>
      <c r="D175" s="260" t="str">
        <f aca="false">$D$4</f>
        <v>0.5 stern</v>
      </c>
      <c r="E175" s="260" t="s">
        <v>28</v>
      </c>
      <c r="F175" s="272" t="s">
        <v>137</v>
      </c>
    </row>
    <row r="176" customFormat="false" ht="12.75" hidden="false" customHeight="false" outlineLevel="0" collapsed="false">
      <c r="A176" s="255" t="n">
        <v>1.68</v>
      </c>
      <c r="B176" s="255" t="n">
        <v>252.57</v>
      </c>
      <c r="C176" s="255" t="n">
        <v>260.95</v>
      </c>
      <c r="D176" s="255" t="n">
        <v>244.2</v>
      </c>
      <c r="E176" s="255" t="n">
        <v>1.9</v>
      </c>
      <c r="F176" s="256" t="n">
        <f aca="false">B176/$B$264</f>
        <v>0.646124328472755</v>
      </c>
    </row>
    <row r="177" customFormat="false" ht="12.75" hidden="false" customHeight="false" outlineLevel="0" collapsed="false">
      <c r="A177" s="255" t="n">
        <v>1.69</v>
      </c>
      <c r="B177" s="255" t="n">
        <v>254.32</v>
      </c>
      <c r="C177" s="255" t="n">
        <v>262.7</v>
      </c>
      <c r="D177" s="255" t="n">
        <v>245.945</v>
      </c>
      <c r="E177" s="255" t="n">
        <v>1.89</v>
      </c>
      <c r="F177" s="256" t="n">
        <f aca="false">B177/$B$264</f>
        <v>0.650601176771553</v>
      </c>
    </row>
    <row r="178" customFormat="false" ht="12.75" hidden="false" customHeight="false" outlineLevel="0" collapsed="false">
      <c r="A178" s="255" t="n">
        <v>1.7</v>
      </c>
      <c r="B178" s="255" t="n">
        <v>256.07</v>
      </c>
      <c r="C178" s="255" t="n">
        <v>264.45</v>
      </c>
      <c r="D178" s="255" t="n">
        <v>247.69</v>
      </c>
      <c r="E178" s="255" t="n">
        <v>1.88</v>
      </c>
      <c r="F178" s="256" t="n">
        <f aca="false">B178/$B$264</f>
        <v>0.65507802507035</v>
      </c>
    </row>
    <row r="179" customFormat="false" ht="12.75" hidden="false" customHeight="false" outlineLevel="0" collapsed="false">
      <c r="A179" s="255" t="n">
        <v>1.71</v>
      </c>
      <c r="B179" s="255" t="n">
        <v>257.82</v>
      </c>
      <c r="C179" s="255" t="n">
        <v>266.195</v>
      </c>
      <c r="D179" s="255" t="n">
        <v>249.44</v>
      </c>
      <c r="E179" s="255" t="n">
        <v>1.87</v>
      </c>
      <c r="F179" s="256" t="n">
        <f aca="false">B179/$B$264</f>
        <v>0.659554873369148</v>
      </c>
    </row>
    <row r="180" customFormat="false" ht="12.75" hidden="false" customHeight="false" outlineLevel="0" collapsed="false">
      <c r="A180" s="255" t="n">
        <v>1.72</v>
      </c>
      <c r="B180" s="255" t="n">
        <v>259.57</v>
      </c>
      <c r="C180" s="255" t="n">
        <v>267.94</v>
      </c>
      <c r="D180" s="255" t="n">
        <v>251.19</v>
      </c>
      <c r="E180" s="255" t="n">
        <v>1.86</v>
      </c>
      <c r="F180" s="256" t="n">
        <f aca="false">B180/$B$264</f>
        <v>0.664031721667946</v>
      </c>
    </row>
    <row r="181" customFormat="false" ht="12.75" hidden="false" customHeight="false" outlineLevel="0" collapsed="false">
      <c r="A181" s="255" t="n">
        <v>1.73</v>
      </c>
      <c r="B181" s="255" t="n">
        <v>261.315</v>
      </c>
      <c r="C181" s="255" t="n">
        <v>269.69</v>
      </c>
      <c r="D181" s="255" t="n">
        <v>252.935</v>
      </c>
      <c r="E181" s="255" t="n">
        <v>1.85</v>
      </c>
      <c r="F181" s="256" t="n">
        <f aca="false">B181/$B$264</f>
        <v>0.668495778971604</v>
      </c>
    </row>
    <row r="182" customFormat="false" ht="12.75" hidden="false" customHeight="false" outlineLevel="0" collapsed="false">
      <c r="A182" s="255" t="n">
        <v>1.74</v>
      </c>
      <c r="B182" s="255" t="n">
        <v>263.06</v>
      </c>
      <c r="C182" s="255" t="n">
        <v>271.44</v>
      </c>
      <c r="D182" s="255" t="n">
        <v>254.68</v>
      </c>
      <c r="E182" s="255" t="n">
        <v>1.84</v>
      </c>
      <c r="F182" s="256" t="n">
        <f aca="false">B182/$B$264</f>
        <v>0.672959836275262</v>
      </c>
    </row>
    <row r="183" customFormat="false" ht="12.75" hidden="false" customHeight="false" outlineLevel="0" collapsed="false">
      <c r="A183" s="255" t="n">
        <v>1.75</v>
      </c>
      <c r="B183" s="255" t="n">
        <v>264.81</v>
      </c>
      <c r="C183" s="255" t="n">
        <v>273.185</v>
      </c>
      <c r="D183" s="255" t="n">
        <v>256.43</v>
      </c>
      <c r="E183" s="255" t="n">
        <v>1.83</v>
      </c>
      <c r="F183" s="256" t="n">
        <f aca="false">B183/$B$264</f>
        <v>0.67743668457406</v>
      </c>
    </row>
    <row r="184" customFormat="false" ht="12.75" hidden="false" customHeight="false" outlineLevel="0" collapsed="false">
      <c r="A184" s="255" t="n">
        <v>1.76</v>
      </c>
      <c r="B184" s="255" t="n">
        <v>266.56</v>
      </c>
      <c r="C184" s="255" t="n">
        <v>274.93</v>
      </c>
      <c r="D184" s="255" t="n">
        <v>258.18</v>
      </c>
      <c r="E184" s="255" t="n">
        <v>1.82</v>
      </c>
      <c r="F184" s="256" t="n">
        <f aca="false">B184/$B$264</f>
        <v>0.681913532872858</v>
      </c>
    </row>
    <row r="185" customFormat="false" ht="12.75" hidden="false" customHeight="false" outlineLevel="0" collapsed="false">
      <c r="A185" s="255" t="n">
        <v>1.77</v>
      </c>
      <c r="B185" s="255" t="n">
        <v>268.305</v>
      </c>
      <c r="C185" s="255" t="n">
        <v>276.68</v>
      </c>
      <c r="D185" s="255" t="n">
        <v>259.925</v>
      </c>
      <c r="E185" s="255" t="n">
        <v>1.81</v>
      </c>
      <c r="F185" s="256" t="n">
        <f aca="false">B185/$B$264</f>
        <v>0.686377590176516</v>
      </c>
    </row>
    <row r="186" customFormat="false" ht="12.75" hidden="false" customHeight="false" outlineLevel="0" collapsed="false">
      <c r="A186" s="255" t="n">
        <v>1.78</v>
      </c>
      <c r="B186" s="255" t="n">
        <v>270.05</v>
      </c>
      <c r="C186" s="255" t="n">
        <v>278.43</v>
      </c>
      <c r="D186" s="255" t="n">
        <v>261.67</v>
      </c>
      <c r="E186" s="255" t="n">
        <v>1.8</v>
      </c>
      <c r="F186" s="256" t="n">
        <f aca="false">B186/$B$264</f>
        <v>0.690841647480174</v>
      </c>
    </row>
    <row r="187" customFormat="false" ht="12.75" hidden="false" customHeight="false" outlineLevel="0" collapsed="false">
      <c r="A187" s="255" t="n">
        <v>1.79</v>
      </c>
      <c r="B187" s="255" t="n">
        <v>271.8</v>
      </c>
      <c r="C187" s="255" t="n">
        <v>280.175</v>
      </c>
      <c r="D187" s="255" t="n">
        <v>263.42</v>
      </c>
      <c r="E187" s="255" t="n">
        <v>1.79</v>
      </c>
      <c r="F187" s="256" t="n">
        <f aca="false">B187/$B$264</f>
        <v>0.695318495778972</v>
      </c>
    </row>
    <row r="188" customFormat="false" ht="12.75" hidden="false" customHeight="false" outlineLevel="0" collapsed="false">
      <c r="A188" s="255" t="n">
        <v>1.8</v>
      </c>
      <c r="B188" s="255" t="n">
        <v>273.55</v>
      </c>
      <c r="C188" s="255" t="n">
        <v>281.92</v>
      </c>
      <c r="D188" s="255" t="n">
        <v>265.17</v>
      </c>
      <c r="E188" s="255" t="n">
        <v>1.78</v>
      </c>
      <c r="F188" s="256" t="n">
        <f aca="false">B188/$B$264</f>
        <v>0.699795344077769</v>
      </c>
    </row>
    <row r="189" customFormat="false" ht="12.75" hidden="false" customHeight="false" outlineLevel="0" collapsed="false">
      <c r="A189" s="255" t="n">
        <v>1.81</v>
      </c>
      <c r="B189" s="255" t="n">
        <v>275.295</v>
      </c>
      <c r="C189" s="255" t="n">
        <v>283.67</v>
      </c>
      <c r="D189" s="255" t="n">
        <v>266.915</v>
      </c>
      <c r="E189" s="255" t="n">
        <v>1.77</v>
      </c>
      <c r="F189" s="256" t="n">
        <f aca="false">B189/$B$264</f>
        <v>0.704259401381427</v>
      </c>
    </row>
    <row r="190" customFormat="false" ht="12.75" hidden="false" customHeight="false" outlineLevel="0" collapsed="false">
      <c r="A190" s="255" t="n">
        <v>1.82</v>
      </c>
      <c r="B190" s="255" t="n">
        <v>277.04</v>
      </c>
      <c r="C190" s="255" t="n">
        <v>285.42</v>
      </c>
      <c r="D190" s="255" t="n">
        <v>268.66</v>
      </c>
      <c r="E190" s="255" t="n">
        <v>1.76</v>
      </c>
      <c r="F190" s="256" t="n">
        <f aca="false">B190/$B$264</f>
        <v>0.708723458685086</v>
      </c>
    </row>
    <row r="191" customFormat="false" ht="12.75" hidden="false" customHeight="false" outlineLevel="0" collapsed="false">
      <c r="A191" s="255" t="n">
        <v>1.83</v>
      </c>
      <c r="B191" s="255" t="n">
        <v>278.79</v>
      </c>
      <c r="C191" s="255" t="n">
        <v>287.165</v>
      </c>
      <c r="D191" s="255" t="n">
        <v>270.41</v>
      </c>
      <c r="E191" s="255" t="n">
        <v>1.75</v>
      </c>
      <c r="F191" s="256" t="n">
        <f aca="false">B191/$B$264</f>
        <v>0.713200306983883</v>
      </c>
    </row>
    <row r="192" customFormat="false" ht="12.75" hidden="false" customHeight="false" outlineLevel="0" collapsed="false">
      <c r="A192" s="255" t="n">
        <v>1.84</v>
      </c>
      <c r="B192" s="255" t="n">
        <v>280.54</v>
      </c>
      <c r="C192" s="255" t="n">
        <v>288.91</v>
      </c>
      <c r="D192" s="255" t="n">
        <v>272.16</v>
      </c>
      <c r="E192" s="255" t="n">
        <v>1.74</v>
      </c>
      <c r="F192" s="256" t="n">
        <f aca="false">B192/$B$264</f>
        <v>0.717677155282681</v>
      </c>
    </row>
    <row r="193" customFormat="false" ht="12.75" hidden="false" customHeight="false" outlineLevel="0" collapsed="false">
      <c r="A193" s="255" t="n">
        <v>1.85</v>
      </c>
      <c r="B193" s="255" t="n">
        <v>282.285</v>
      </c>
      <c r="C193" s="255" t="n">
        <v>290.66</v>
      </c>
      <c r="D193" s="255" t="n">
        <v>273.905</v>
      </c>
      <c r="E193" s="255" t="n">
        <v>1.73</v>
      </c>
      <c r="F193" s="256" t="n">
        <f aca="false">B193/$B$264</f>
        <v>0.722141212586339</v>
      </c>
    </row>
    <row r="194" customFormat="false" ht="12.75" hidden="false" customHeight="false" outlineLevel="0" collapsed="false">
      <c r="A194" s="255" t="n">
        <v>1.86</v>
      </c>
      <c r="B194" s="255" t="n">
        <v>284.03</v>
      </c>
      <c r="C194" s="255" t="n">
        <v>292.41</v>
      </c>
      <c r="D194" s="255" t="n">
        <v>275.65</v>
      </c>
      <c r="E194" s="255" t="n">
        <v>1.72</v>
      </c>
      <c r="F194" s="256" t="n">
        <f aca="false">B194/$B$264</f>
        <v>0.726605269889997</v>
      </c>
    </row>
    <row r="195" customFormat="false" ht="12.75" hidden="false" customHeight="false" outlineLevel="0" collapsed="false">
      <c r="A195" s="255" t="n">
        <v>1.87</v>
      </c>
      <c r="B195" s="255" t="n">
        <v>285.78</v>
      </c>
      <c r="C195" s="255" t="n">
        <v>294.155</v>
      </c>
      <c r="D195" s="255" t="n">
        <v>277.4</v>
      </c>
      <c r="E195" s="255" t="n">
        <v>1.71</v>
      </c>
      <c r="F195" s="256" t="n">
        <f aca="false">B195/$B$264</f>
        <v>0.731082118188795</v>
      </c>
    </row>
    <row r="196" customFormat="false" ht="12.75" hidden="false" customHeight="false" outlineLevel="0" collapsed="false">
      <c r="A196" s="255" t="n">
        <v>1.88</v>
      </c>
      <c r="B196" s="255" t="n">
        <v>287.53</v>
      </c>
      <c r="C196" s="255" t="n">
        <v>295.9</v>
      </c>
      <c r="D196" s="255" t="n">
        <v>279.15</v>
      </c>
      <c r="E196" s="255" t="n">
        <v>1.7</v>
      </c>
      <c r="F196" s="256" t="n">
        <f aca="false">B196/$B$264</f>
        <v>0.735558966487593</v>
      </c>
    </row>
    <row r="197" customFormat="false" ht="12.75" hidden="false" customHeight="false" outlineLevel="0" collapsed="false">
      <c r="A197" s="255" t="n">
        <v>1.89</v>
      </c>
      <c r="B197" s="255" t="n">
        <v>289.275</v>
      </c>
      <c r="C197" s="255" t="n">
        <v>297.65</v>
      </c>
      <c r="D197" s="255" t="n">
        <v>280.895</v>
      </c>
      <c r="E197" s="255" t="n">
        <v>1.69</v>
      </c>
      <c r="F197" s="256" t="n">
        <f aca="false">B197/$B$264</f>
        <v>0.740023023791251</v>
      </c>
    </row>
    <row r="198" customFormat="false" ht="12.75" hidden="false" customHeight="false" outlineLevel="0" collapsed="false">
      <c r="A198" s="255" t="n">
        <v>1.9</v>
      </c>
      <c r="B198" s="255" t="n">
        <v>291.02</v>
      </c>
      <c r="C198" s="255" t="n">
        <v>299.4</v>
      </c>
      <c r="D198" s="255" t="n">
        <v>282.64</v>
      </c>
      <c r="E198" s="255" t="n">
        <v>1.68</v>
      </c>
      <c r="F198" s="256" t="n">
        <f aca="false">B198/$B$264</f>
        <v>0.744487081094909</v>
      </c>
    </row>
    <row r="199" customFormat="false" ht="12.75" hidden="false" customHeight="false" outlineLevel="0" collapsed="false">
      <c r="A199" s="255" t="n">
        <v>1.91</v>
      </c>
      <c r="B199" s="255" t="n">
        <v>292.77</v>
      </c>
      <c r="C199" s="255" t="n">
        <v>301.145</v>
      </c>
      <c r="D199" s="255" t="n">
        <v>284.39</v>
      </c>
      <c r="E199" s="255" t="n">
        <v>1.67</v>
      </c>
      <c r="F199" s="256" t="n">
        <f aca="false">B199/$B$264</f>
        <v>0.748963929393707</v>
      </c>
    </row>
    <row r="200" customFormat="false" ht="12.75" hidden="false" customHeight="false" outlineLevel="0" collapsed="false">
      <c r="A200" s="255" t="n">
        <v>1.92</v>
      </c>
      <c r="B200" s="255" t="n">
        <v>294.52</v>
      </c>
      <c r="C200" s="255" t="n">
        <v>302.89</v>
      </c>
      <c r="D200" s="255" t="n">
        <v>286.14</v>
      </c>
      <c r="E200" s="255" t="n">
        <v>1.66</v>
      </c>
      <c r="F200" s="256" t="n">
        <f aca="false">B200/$B$264</f>
        <v>0.753440777692505</v>
      </c>
    </row>
    <row r="201" customFormat="false" ht="12.75" hidden="false" customHeight="false" outlineLevel="0" collapsed="false">
      <c r="A201" s="255" t="n">
        <v>1.93</v>
      </c>
      <c r="B201" s="255" t="n">
        <v>296.265</v>
      </c>
      <c r="C201" s="255" t="n">
        <v>304.64</v>
      </c>
      <c r="D201" s="255" t="n">
        <v>287.885</v>
      </c>
      <c r="E201" s="255" t="n">
        <v>1.65</v>
      </c>
      <c r="F201" s="256" t="n">
        <f aca="false">B201/$B$264</f>
        <v>0.757904834996163</v>
      </c>
    </row>
    <row r="202" customFormat="false" ht="12.75" hidden="false" customHeight="false" outlineLevel="0" collapsed="false">
      <c r="A202" s="255" t="n">
        <v>1.94</v>
      </c>
      <c r="B202" s="255" t="n">
        <v>298.01</v>
      </c>
      <c r="C202" s="255" t="n">
        <v>306.39</v>
      </c>
      <c r="D202" s="255" t="n">
        <v>289.63</v>
      </c>
      <c r="E202" s="255" t="n">
        <v>1.64</v>
      </c>
      <c r="F202" s="256" t="n">
        <f aca="false">B202/$B$264</f>
        <v>0.762368892299821</v>
      </c>
    </row>
    <row r="203" customFormat="false" ht="12.75" hidden="false" customHeight="false" outlineLevel="0" collapsed="false">
      <c r="A203" s="255" t="n">
        <v>1.95</v>
      </c>
      <c r="B203" s="255" t="n">
        <v>299.76</v>
      </c>
      <c r="C203" s="255" t="n">
        <v>308.135</v>
      </c>
      <c r="D203" s="255" t="n">
        <v>291.38</v>
      </c>
      <c r="E203" s="255" t="n">
        <v>1.63</v>
      </c>
      <c r="F203" s="256" t="n">
        <f aca="false">B203/$B$264</f>
        <v>0.766845740598619</v>
      </c>
    </row>
    <row r="204" customFormat="false" ht="12.75" hidden="false" customHeight="false" outlineLevel="0" collapsed="false">
      <c r="A204" s="255" t="n">
        <v>1.96</v>
      </c>
      <c r="B204" s="255" t="n">
        <v>301.51</v>
      </c>
      <c r="C204" s="255" t="n">
        <v>309.88</v>
      </c>
      <c r="D204" s="255" t="n">
        <v>293.13</v>
      </c>
      <c r="E204" s="255" t="n">
        <v>1.62</v>
      </c>
      <c r="F204" s="256" t="n">
        <f aca="false">B204/$B$264</f>
        <v>0.771322588897416</v>
      </c>
    </row>
    <row r="205" customFormat="false" ht="12.75" hidden="false" customHeight="false" outlineLevel="0" collapsed="false">
      <c r="A205" s="255" t="n">
        <v>1.97</v>
      </c>
      <c r="B205" s="255" t="n">
        <v>303.255</v>
      </c>
      <c r="C205" s="255" t="n">
        <v>311.63</v>
      </c>
      <c r="D205" s="255" t="n">
        <v>294.875</v>
      </c>
      <c r="E205" s="255" t="n">
        <v>1.61</v>
      </c>
      <c r="F205" s="256" t="n">
        <f aca="false">B205/$B$264</f>
        <v>0.775786646201075</v>
      </c>
    </row>
    <row r="206" customFormat="false" ht="12.75" hidden="false" customHeight="false" outlineLevel="0" collapsed="false">
      <c r="A206" s="255" t="n">
        <v>1.98</v>
      </c>
      <c r="B206" s="255" t="n">
        <v>305</v>
      </c>
      <c r="C206" s="255" t="n">
        <v>313.38</v>
      </c>
      <c r="D206" s="255" t="n">
        <v>296.62</v>
      </c>
      <c r="E206" s="255" t="n">
        <v>1.6</v>
      </c>
      <c r="F206" s="256" t="n">
        <f aca="false">B206/$B$264</f>
        <v>0.780250703504733</v>
      </c>
    </row>
    <row r="207" customFormat="false" ht="12.75" hidden="false" customHeight="false" outlineLevel="0" collapsed="false">
      <c r="A207" s="255" t="n">
        <v>1.99</v>
      </c>
      <c r="B207" s="255" t="n">
        <v>306.75</v>
      </c>
      <c r="C207" s="255" t="n">
        <v>315.125</v>
      </c>
      <c r="D207" s="255" t="n">
        <v>298.37</v>
      </c>
      <c r="E207" s="255" t="n">
        <v>1.59</v>
      </c>
      <c r="F207" s="256" t="n">
        <f aca="false">B207/$B$264</f>
        <v>0.78472755180353</v>
      </c>
    </row>
    <row r="208" customFormat="false" ht="12.75" hidden="false" customHeight="false" outlineLevel="0" collapsed="false">
      <c r="A208" s="255" t="n">
        <v>2</v>
      </c>
      <c r="B208" s="255" t="n">
        <v>308.5</v>
      </c>
      <c r="C208" s="255" t="n">
        <v>316.87</v>
      </c>
      <c r="D208" s="255" t="n">
        <v>300.12</v>
      </c>
      <c r="E208" s="255" t="n">
        <v>1.58</v>
      </c>
      <c r="F208" s="256" t="n">
        <f aca="false">B208/$B$264</f>
        <v>0.789204400102328</v>
      </c>
    </row>
    <row r="209" customFormat="false" ht="12.75" hidden="false" customHeight="false" outlineLevel="0" collapsed="false">
      <c r="A209" s="255" t="n">
        <v>2.01</v>
      </c>
      <c r="B209" s="255" t="n">
        <v>310.245</v>
      </c>
      <c r="C209" s="255" t="n">
        <v>318.62</v>
      </c>
      <c r="D209" s="255" t="n">
        <v>301.865</v>
      </c>
      <c r="E209" s="255" t="n">
        <v>1.57</v>
      </c>
      <c r="F209" s="256" t="n">
        <f aca="false">B209/$B$264</f>
        <v>0.793668457405986</v>
      </c>
    </row>
    <row r="210" customFormat="false" ht="12.75" hidden="false" customHeight="false" outlineLevel="0" collapsed="false">
      <c r="A210" s="255" t="n">
        <v>2.02</v>
      </c>
      <c r="B210" s="255" t="n">
        <v>311.99</v>
      </c>
      <c r="C210" s="255" t="n">
        <v>320.37</v>
      </c>
      <c r="D210" s="255" t="n">
        <v>303.61</v>
      </c>
      <c r="E210" s="255" t="n">
        <v>1.56</v>
      </c>
      <c r="F210" s="256" t="n">
        <f aca="false">B210/$B$264</f>
        <v>0.798132514709645</v>
      </c>
    </row>
    <row r="211" customFormat="false" ht="12.75" hidden="false" customHeight="false" outlineLevel="0" collapsed="false">
      <c r="A211" s="255" t="n">
        <v>2.03</v>
      </c>
      <c r="B211" s="255" t="n">
        <v>313.74</v>
      </c>
      <c r="C211" s="255" t="n">
        <v>322.12</v>
      </c>
      <c r="D211" s="255" t="n">
        <v>305.36</v>
      </c>
      <c r="E211" s="255" t="n">
        <v>1.55</v>
      </c>
      <c r="F211" s="256" t="n">
        <f aca="false">B211/$B$264</f>
        <v>0.802609363008442</v>
      </c>
    </row>
    <row r="212" customFormat="false" ht="12.75" hidden="false" customHeight="false" outlineLevel="0" collapsed="false">
      <c r="A212" s="255" t="n">
        <v>2.04</v>
      </c>
      <c r="B212" s="255" t="n">
        <v>315.49</v>
      </c>
      <c r="C212" s="255" t="n">
        <v>323.87</v>
      </c>
      <c r="D212" s="255" t="n">
        <v>307.11</v>
      </c>
      <c r="E212" s="255" t="n">
        <v>1.54</v>
      </c>
      <c r="F212" s="256" t="n">
        <f aca="false">B212/$B$264</f>
        <v>0.80708621130724</v>
      </c>
    </row>
    <row r="213" customFormat="false" ht="12.75" hidden="false" customHeight="false" outlineLevel="0" collapsed="false">
      <c r="A213" s="255" t="n">
        <v>2.05</v>
      </c>
      <c r="B213" s="255" t="n">
        <v>317.235</v>
      </c>
      <c r="C213" s="255" t="n">
        <v>325.615</v>
      </c>
      <c r="D213" s="255" t="n">
        <v>308.86</v>
      </c>
      <c r="E213" s="255" t="n">
        <v>1.53</v>
      </c>
      <c r="F213" s="256" t="n">
        <f aca="false">B213/$B$264</f>
        <v>0.811550268610898</v>
      </c>
    </row>
    <row r="214" customFormat="false" ht="12.75" hidden="false" customHeight="false" outlineLevel="0" collapsed="false">
      <c r="A214" s="255" t="n">
        <v>2.06</v>
      </c>
      <c r="B214" s="255" t="n">
        <v>318.98</v>
      </c>
      <c r="C214" s="255" t="n">
        <v>327.36</v>
      </c>
      <c r="D214" s="255" t="n">
        <v>310.61</v>
      </c>
      <c r="E214" s="255" t="n">
        <v>1.52</v>
      </c>
      <c r="F214" s="256" t="n">
        <f aca="false">B214/$B$264</f>
        <v>0.816014325914556</v>
      </c>
    </row>
    <row r="215" customFormat="false" ht="12.75" hidden="false" customHeight="false" outlineLevel="0" collapsed="false">
      <c r="A215" s="255" t="n">
        <v>2.07</v>
      </c>
      <c r="B215" s="255" t="n">
        <v>320.73</v>
      </c>
      <c r="C215" s="255" t="n">
        <v>329.11</v>
      </c>
      <c r="D215" s="255" t="n">
        <v>312.355</v>
      </c>
      <c r="E215" s="255" t="n">
        <v>1.51</v>
      </c>
      <c r="F215" s="256" t="n">
        <f aca="false">B215/$B$264</f>
        <v>0.820491174213354</v>
      </c>
    </row>
    <row r="216" customFormat="false" ht="12.75" hidden="false" customHeight="false" outlineLevel="0" collapsed="false">
      <c r="A216" s="255" t="n">
        <v>2.08</v>
      </c>
      <c r="B216" s="255" t="n">
        <v>322.48</v>
      </c>
      <c r="C216" s="255" t="n">
        <v>330.86</v>
      </c>
      <c r="D216" s="255" t="n">
        <v>314.1</v>
      </c>
      <c r="E216" s="255" t="n">
        <v>1.5</v>
      </c>
      <c r="F216" s="256" t="n">
        <f aca="false">B216/$B$264</f>
        <v>0.824968022512151</v>
      </c>
    </row>
    <row r="217" customFormat="false" ht="12.75" hidden="false" customHeight="false" outlineLevel="0" collapsed="false">
      <c r="A217" s="255" t="n">
        <v>2.09</v>
      </c>
      <c r="B217" s="255" t="n">
        <v>324.225</v>
      </c>
      <c r="C217" s="255" t="n">
        <v>332.605</v>
      </c>
      <c r="D217" s="255" t="n">
        <v>315.85</v>
      </c>
      <c r="E217" s="255" t="n">
        <v>1.49</v>
      </c>
      <c r="F217" s="256" t="n">
        <f aca="false">B217/$B$264</f>
        <v>0.82943207981581</v>
      </c>
    </row>
    <row r="218" customFormat="false" ht="12.75" hidden="false" customHeight="false" outlineLevel="0" collapsed="false">
      <c r="A218" s="255" t="n">
        <v>2.1</v>
      </c>
      <c r="B218" s="255" t="n">
        <v>325.97</v>
      </c>
      <c r="C218" s="255" t="n">
        <v>334.35</v>
      </c>
      <c r="D218" s="255" t="n">
        <v>317.6</v>
      </c>
      <c r="E218" s="255" t="n">
        <v>1.48</v>
      </c>
      <c r="F218" s="256" t="n">
        <f aca="false">B218/$B$264</f>
        <v>0.833896137119468</v>
      </c>
    </row>
    <row r="219" customFormat="false" ht="12.75" hidden="false" customHeight="false" outlineLevel="0" collapsed="false">
      <c r="A219" s="255" t="n">
        <v>2.11</v>
      </c>
      <c r="B219" s="255" t="n">
        <v>327.72</v>
      </c>
      <c r="C219" s="255" t="n">
        <v>336.1</v>
      </c>
      <c r="D219" s="255" t="n">
        <v>319.345</v>
      </c>
      <c r="E219" s="255" t="n">
        <v>1.47</v>
      </c>
      <c r="F219" s="256" t="n">
        <f aca="false">B219/$B$264</f>
        <v>0.838372985418266</v>
      </c>
    </row>
    <row r="220" customFormat="false" ht="12.75" hidden="false" customHeight="false" outlineLevel="0" collapsed="false">
      <c r="A220" s="255" t="n">
        <v>2.12</v>
      </c>
      <c r="B220" s="255" t="n">
        <v>329.47</v>
      </c>
      <c r="C220" s="255" t="n">
        <v>337.85</v>
      </c>
      <c r="D220" s="255" t="n">
        <v>321.09</v>
      </c>
      <c r="E220" s="255" t="n">
        <v>1.46</v>
      </c>
      <c r="F220" s="256" t="n">
        <f aca="false">B220/$B$264</f>
        <v>0.842849833717063</v>
      </c>
    </row>
    <row r="221" customFormat="false" ht="12.75" hidden="false" customHeight="false" outlineLevel="0" collapsed="false">
      <c r="A221" s="255" t="n">
        <v>2.13</v>
      </c>
      <c r="B221" s="255" t="n">
        <v>331.215</v>
      </c>
      <c r="C221" s="255" t="n">
        <v>339.595</v>
      </c>
      <c r="D221" s="255" t="n">
        <v>322.84</v>
      </c>
      <c r="E221" s="255" t="n">
        <v>1.45</v>
      </c>
      <c r="F221" s="256" t="n">
        <f aca="false">B221/$B$264</f>
        <v>0.847313891020722</v>
      </c>
    </row>
    <row r="222" customFormat="false" ht="12.75" hidden="false" customHeight="false" outlineLevel="0" collapsed="false">
      <c r="A222" s="263" t="n">
        <v>2.14</v>
      </c>
      <c r="B222" s="263" t="n">
        <v>332.96</v>
      </c>
      <c r="C222" s="263" t="n">
        <v>341.34</v>
      </c>
      <c r="D222" s="263" t="n">
        <v>324.59</v>
      </c>
      <c r="E222" s="263" t="n">
        <v>1.44</v>
      </c>
      <c r="F222" s="264" t="n">
        <f aca="false">B222/$B$264</f>
        <v>0.85177794832438</v>
      </c>
    </row>
    <row r="223" customFormat="false" ht="12.75" hidden="false" customHeight="false" outlineLevel="0" collapsed="false">
      <c r="A223" s="255" t="n">
        <v>2.15</v>
      </c>
      <c r="B223" s="255" t="n">
        <v>334.71</v>
      </c>
      <c r="C223" s="255" t="n">
        <v>343.09</v>
      </c>
      <c r="D223" s="255" t="n">
        <v>326.335</v>
      </c>
      <c r="E223" s="255" t="n">
        <v>1.43</v>
      </c>
      <c r="F223" s="256" t="n">
        <f aca="false">B223/$B$264</f>
        <v>0.856254796623177</v>
      </c>
    </row>
    <row r="224" customFormat="false" ht="12.75" hidden="false" customHeight="false" outlineLevel="0" collapsed="false">
      <c r="A224" s="255" t="n">
        <v>2.16</v>
      </c>
      <c r="B224" s="255" t="n">
        <v>336.46</v>
      </c>
      <c r="C224" s="255" t="n">
        <v>344.84</v>
      </c>
      <c r="D224" s="255" t="n">
        <v>328.08</v>
      </c>
      <c r="E224" s="255" t="n">
        <v>1.42</v>
      </c>
      <c r="F224" s="256" t="n">
        <f aca="false">B224/$B$264</f>
        <v>0.860731644921975</v>
      </c>
    </row>
    <row r="225" customFormat="false" ht="12.75" hidden="false" customHeight="false" outlineLevel="0" collapsed="false">
      <c r="A225" s="255" t="n">
        <v>2.17</v>
      </c>
      <c r="B225" s="255" t="n">
        <v>338.205</v>
      </c>
      <c r="C225" s="255" t="n">
        <v>346.585</v>
      </c>
      <c r="D225" s="255" t="n">
        <v>329.83</v>
      </c>
      <c r="E225" s="255" t="n">
        <v>1.41</v>
      </c>
      <c r="F225" s="256" t="n">
        <f aca="false">B225/$B$264</f>
        <v>0.865195702225633</v>
      </c>
    </row>
    <row r="226" customFormat="false" ht="12.75" hidden="false" customHeight="false" outlineLevel="0" collapsed="false">
      <c r="A226" s="255" t="n">
        <v>2.18</v>
      </c>
      <c r="B226" s="255" t="n">
        <v>339.95</v>
      </c>
      <c r="C226" s="255" t="n">
        <v>348.33</v>
      </c>
      <c r="D226" s="255" t="n">
        <v>331.58</v>
      </c>
      <c r="E226" s="255" t="n">
        <v>1.4</v>
      </c>
      <c r="F226" s="256" t="n">
        <f aca="false">B226/$B$264</f>
        <v>0.869659759529291</v>
      </c>
    </row>
    <row r="227" customFormat="false" ht="12.75" hidden="false" customHeight="false" outlineLevel="0" collapsed="false">
      <c r="A227" s="255" t="n">
        <v>2.19</v>
      </c>
      <c r="B227" s="255" t="n">
        <v>341.7</v>
      </c>
      <c r="C227" s="255" t="n">
        <v>350.08</v>
      </c>
      <c r="D227" s="255" t="n">
        <v>333.325</v>
      </c>
      <c r="E227" s="255" t="n">
        <v>1.39</v>
      </c>
      <c r="F227" s="256" t="n">
        <f aca="false">B227/$B$264</f>
        <v>0.874136607828089</v>
      </c>
    </row>
    <row r="228" customFormat="false" ht="12.75" hidden="false" customHeight="false" outlineLevel="0" collapsed="false">
      <c r="A228" s="255" t="n">
        <v>2.2</v>
      </c>
      <c r="B228" s="255" t="n">
        <v>343.45</v>
      </c>
      <c r="C228" s="255" t="n">
        <v>351.83</v>
      </c>
      <c r="D228" s="255" t="n">
        <v>335.07</v>
      </c>
      <c r="E228" s="255" t="n">
        <v>1.38</v>
      </c>
      <c r="F228" s="256" t="n">
        <f aca="false">B228/$B$264</f>
        <v>0.878613456126887</v>
      </c>
    </row>
    <row r="229" customFormat="false" ht="12.75" hidden="false" customHeight="false" outlineLevel="0" collapsed="false">
      <c r="A229" s="255" t="n">
        <v>2.21</v>
      </c>
      <c r="B229" s="255" t="n">
        <v>345.195</v>
      </c>
      <c r="C229" s="255" t="n">
        <v>353.575</v>
      </c>
      <c r="D229" s="255" t="n">
        <v>336.815</v>
      </c>
      <c r="E229" s="255" t="n">
        <v>1.37</v>
      </c>
      <c r="F229" s="256" t="n">
        <f aca="false">B229/$B$264</f>
        <v>0.883077513430545</v>
      </c>
    </row>
    <row r="230" customFormat="false" ht="12.75" hidden="false" customHeight="false" outlineLevel="0" collapsed="false">
      <c r="A230" s="255" t="n">
        <v>2.22</v>
      </c>
      <c r="B230" s="255" t="n">
        <v>346.94</v>
      </c>
      <c r="C230" s="255" t="n">
        <v>355.32</v>
      </c>
      <c r="D230" s="255" t="n">
        <v>338.56</v>
      </c>
      <c r="E230" s="255" t="n">
        <v>1.36</v>
      </c>
      <c r="F230" s="256" t="n">
        <f aca="false">B230/$B$264</f>
        <v>0.887541570734203</v>
      </c>
    </row>
    <row r="231" customFormat="false" ht="12.75" hidden="false" customHeight="false" outlineLevel="0" collapsed="false">
      <c r="A231" s="255" t="n">
        <v>2.23</v>
      </c>
      <c r="B231" s="255" t="n">
        <v>348.68</v>
      </c>
      <c r="C231" s="255" t="n">
        <v>357.06</v>
      </c>
      <c r="D231" s="255" t="n">
        <v>340.305</v>
      </c>
      <c r="E231" s="255" t="n">
        <v>1.35</v>
      </c>
      <c r="F231" s="256" t="n">
        <f aca="false">B231/$B$264</f>
        <v>0.891992837042722</v>
      </c>
    </row>
    <row r="232" customFormat="false" ht="12.75" hidden="false" customHeight="false" outlineLevel="0" collapsed="false">
      <c r="A232" s="255" t="n">
        <v>2.24</v>
      </c>
      <c r="B232" s="255" t="n">
        <v>350.42</v>
      </c>
      <c r="C232" s="255" t="n">
        <v>358.8</v>
      </c>
      <c r="D232" s="255" t="n">
        <v>342.05</v>
      </c>
      <c r="E232" s="255" t="n">
        <v>1.34</v>
      </c>
      <c r="F232" s="256" t="n">
        <f aca="false">B232/$B$264</f>
        <v>0.896444103351241</v>
      </c>
    </row>
    <row r="233" customFormat="false" ht="12.75" hidden="false" customHeight="false" outlineLevel="0" collapsed="false">
      <c r="A233" s="255" t="n">
        <v>2.25</v>
      </c>
      <c r="B233" s="255" t="n">
        <v>352.165</v>
      </c>
      <c r="C233" s="255" t="n">
        <v>360.545</v>
      </c>
      <c r="D233" s="255" t="n">
        <v>343.79</v>
      </c>
      <c r="E233" s="255" t="n">
        <v>1.33</v>
      </c>
      <c r="F233" s="256" t="n">
        <f aca="false">B233/$B$264</f>
        <v>0.900908160654899</v>
      </c>
    </row>
    <row r="234" customFormat="false" ht="12.75" hidden="false" customHeight="false" outlineLevel="0" collapsed="false">
      <c r="A234" s="260" t="s">
        <v>107</v>
      </c>
      <c r="B234" s="260" t="str">
        <f aca="false">$B$4</f>
        <v>even keel</v>
      </c>
      <c r="C234" s="260" t="str">
        <f aca="false">$C$4</f>
        <v>-0.5 bow</v>
      </c>
      <c r="D234" s="260" t="str">
        <f aca="false">$D$4</f>
        <v>0.5 stern</v>
      </c>
      <c r="E234" s="260" t="s">
        <v>28</v>
      </c>
      <c r="F234" s="272" t="s">
        <v>137</v>
      </c>
    </row>
    <row r="235" customFormat="false" ht="12.75" hidden="false" customHeight="false" outlineLevel="0" collapsed="false">
      <c r="A235" s="255" t="n">
        <v>2.26</v>
      </c>
      <c r="B235" s="255" t="n">
        <v>353.91</v>
      </c>
      <c r="C235" s="255" t="n">
        <v>362.29</v>
      </c>
      <c r="D235" s="255" t="n">
        <v>345.53</v>
      </c>
      <c r="E235" s="255" t="n">
        <v>1.32</v>
      </c>
      <c r="F235" s="256" t="n">
        <f aca="false">B235/$B$264</f>
        <v>0.905372217958557</v>
      </c>
    </row>
    <row r="236" customFormat="false" ht="12.75" hidden="false" customHeight="false" outlineLevel="0" collapsed="false">
      <c r="A236" s="255" t="n">
        <v>2.27</v>
      </c>
      <c r="B236" s="255" t="n">
        <v>355.65</v>
      </c>
      <c r="C236" s="255" t="n">
        <v>364.03</v>
      </c>
      <c r="D236" s="255" t="n">
        <v>347.27</v>
      </c>
      <c r="E236" s="255" t="n">
        <v>1.31</v>
      </c>
      <c r="F236" s="256" t="n">
        <f aca="false">B236/$B$264</f>
        <v>0.909823484267076</v>
      </c>
    </row>
    <row r="237" customFormat="false" ht="12.75" hidden="false" customHeight="false" outlineLevel="0" collapsed="false">
      <c r="A237" s="255" t="n">
        <v>2.28</v>
      </c>
      <c r="B237" s="255" t="n">
        <v>357.39</v>
      </c>
      <c r="C237" s="255" t="n">
        <v>365.77</v>
      </c>
      <c r="D237" s="255" t="n">
        <v>349.01</v>
      </c>
      <c r="E237" s="255" t="n">
        <v>1.3</v>
      </c>
      <c r="F237" s="256" t="n">
        <f aca="false">B237/$B$264</f>
        <v>0.914274750575595</v>
      </c>
    </row>
    <row r="238" customFormat="false" ht="12.75" hidden="false" customHeight="false" outlineLevel="0" collapsed="false">
      <c r="A238" s="255" t="n">
        <v>2.29</v>
      </c>
      <c r="B238" s="255" t="n">
        <v>359.135</v>
      </c>
      <c r="C238" s="255" t="n">
        <v>367.515</v>
      </c>
      <c r="D238" s="255" t="n">
        <v>350.755</v>
      </c>
      <c r="E238" s="255" t="n">
        <v>1.29</v>
      </c>
      <c r="F238" s="256" t="n">
        <f aca="false">B238/$B$264</f>
        <v>0.918738807879253</v>
      </c>
    </row>
    <row r="239" customFormat="false" ht="12.75" hidden="false" customHeight="false" outlineLevel="0" collapsed="false">
      <c r="A239" s="255" t="n">
        <v>2.3</v>
      </c>
      <c r="B239" s="255" t="n">
        <v>360.88</v>
      </c>
      <c r="C239" s="255" t="n">
        <v>369.26</v>
      </c>
      <c r="D239" s="255" t="n">
        <v>352.5</v>
      </c>
      <c r="E239" s="255" t="n">
        <v>1.28</v>
      </c>
      <c r="F239" s="256" t="n">
        <f aca="false">B239/$B$264</f>
        <v>0.923202865182911</v>
      </c>
    </row>
    <row r="240" customFormat="false" ht="12.75" hidden="false" customHeight="false" outlineLevel="0" collapsed="false">
      <c r="A240" s="255" t="n">
        <v>2.31</v>
      </c>
      <c r="B240" s="255" t="n">
        <v>362.62</v>
      </c>
      <c r="C240" s="255" t="n">
        <v>371</v>
      </c>
      <c r="D240" s="255" t="n">
        <v>354.24</v>
      </c>
      <c r="E240" s="255" t="n">
        <v>1.27</v>
      </c>
      <c r="F240" s="256" t="n">
        <f aca="false">B240/$B$264</f>
        <v>0.92765413149143</v>
      </c>
    </row>
    <row r="241" customFormat="false" ht="12.75" hidden="false" customHeight="false" outlineLevel="0" collapsed="false">
      <c r="A241" s="255" t="n">
        <v>2.32</v>
      </c>
      <c r="B241" s="255" t="n">
        <v>364.36</v>
      </c>
      <c r="C241" s="255" t="n">
        <v>372.74</v>
      </c>
      <c r="D241" s="255" t="n">
        <v>355.98</v>
      </c>
      <c r="E241" s="255" t="n">
        <v>1.26</v>
      </c>
      <c r="F241" s="256" t="n">
        <f aca="false">B241/$B$264</f>
        <v>0.932105397799949</v>
      </c>
    </row>
    <row r="242" customFormat="false" ht="12.75" hidden="false" customHeight="false" outlineLevel="0" collapsed="false">
      <c r="A242" s="255" t="n">
        <v>2.33</v>
      </c>
      <c r="B242" s="255" t="n">
        <v>366.1</v>
      </c>
      <c r="C242" s="255" t="n">
        <v>374.48</v>
      </c>
      <c r="D242" s="255" t="n">
        <v>357.725</v>
      </c>
      <c r="E242" s="255" t="n">
        <v>1.25</v>
      </c>
      <c r="F242" s="256" t="n">
        <f aca="false">B242/$B$264</f>
        <v>0.936556664108468</v>
      </c>
    </row>
    <row r="243" customFormat="false" ht="12.75" hidden="false" customHeight="false" outlineLevel="0" collapsed="false">
      <c r="A243" s="255" t="n">
        <v>2.34</v>
      </c>
      <c r="B243" s="255" t="n">
        <v>367.84</v>
      </c>
      <c r="C243" s="255" t="n">
        <v>376.22</v>
      </c>
      <c r="D243" s="255" t="n">
        <v>359.47</v>
      </c>
      <c r="E243" s="255" t="n">
        <v>1.24</v>
      </c>
      <c r="F243" s="256" t="n">
        <f aca="false">B243/$B$264</f>
        <v>0.941007930416986</v>
      </c>
    </row>
    <row r="244" customFormat="false" ht="12.75" hidden="false" customHeight="false" outlineLevel="0" collapsed="false">
      <c r="A244" s="255" t="n">
        <v>2.35</v>
      </c>
      <c r="B244" s="255" t="n">
        <v>369.565</v>
      </c>
      <c r="C244" s="255" t="n">
        <v>377.945</v>
      </c>
      <c r="D244" s="255" t="n">
        <v>361.19</v>
      </c>
      <c r="E244" s="255" t="n">
        <v>1.23</v>
      </c>
      <c r="F244" s="256" t="n">
        <f aca="false">B244/$B$264</f>
        <v>0.945420823740087</v>
      </c>
    </row>
    <row r="245" customFormat="false" ht="12.75" hidden="false" customHeight="false" outlineLevel="0" collapsed="false">
      <c r="A245" s="255" t="n">
        <v>2.36</v>
      </c>
      <c r="B245" s="255" t="n">
        <v>371.29</v>
      </c>
      <c r="C245" s="255" t="n">
        <v>379.67</v>
      </c>
      <c r="D245" s="255" t="n">
        <v>362.91</v>
      </c>
      <c r="E245" s="255" t="n">
        <v>1.22</v>
      </c>
      <c r="F245" s="256" t="n">
        <f aca="false">B245/$B$264</f>
        <v>0.949833717063188</v>
      </c>
    </row>
    <row r="246" customFormat="false" ht="12.75" hidden="false" customHeight="false" outlineLevel="0" collapsed="false">
      <c r="A246" s="255" t="n">
        <v>2.37</v>
      </c>
      <c r="B246" s="255" t="n">
        <v>373.01</v>
      </c>
      <c r="C246" s="255" t="n">
        <v>381.39</v>
      </c>
      <c r="D246" s="255" t="n">
        <v>364.63</v>
      </c>
      <c r="E246" s="255" t="n">
        <v>1.21</v>
      </c>
      <c r="F246" s="256" t="n">
        <f aca="false">B246/$B$264</f>
        <v>0.954233819391149</v>
      </c>
    </row>
    <row r="247" customFormat="false" ht="12.75" hidden="false" customHeight="false" outlineLevel="0" collapsed="false">
      <c r="A247" s="255" t="n">
        <v>2.38</v>
      </c>
      <c r="B247" s="255" t="n">
        <v>374.73</v>
      </c>
      <c r="C247" s="255" t="n">
        <v>383.11</v>
      </c>
      <c r="D247" s="255" t="n">
        <v>366.35</v>
      </c>
      <c r="E247" s="255" t="n">
        <v>1.2</v>
      </c>
      <c r="F247" s="256" t="n">
        <f aca="false">B247/$B$264</f>
        <v>0.95863392171911</v>
      </c>
    </row>
    <row r="248" customFormat="false" ht="12.75" hidden="false" customHeight="false" outlineLevel="0" collapsed="false">
      <c r="A248" s="255" t="n">
        <v>2.39</v>
      </c>
      <c r="B248" s="255" t="n">
        <v>376.45</v>
      </c>
      <c r="C248" s="255" t="n">
        <v>384.775</v>
      </c>
      <c r="D248" s="255" t="n">
        <v>368.07</v>
      </c>
      <c r="E248" s="255" t="n">
        <v>1.19</v>
      </c>
      <c r="F248" s="256" t="n">
        <f aca="false">B248/$B$264</f>
        <v>0.963034024047071</v>
      </c>
    </row>
    <row r="249" customFormat="false" ht="12.75" hidden="false" customHeight="false" outlineLevel="0" collapsed="false">
      <c r="A249" s="255" t="n">
        <v>2.4</v>
      </c>
      <c r="B249" s="255" t="n">
        <v>378.17</v>
      </c>
      <c r="C249" s="255" t="n">
        <v>386.44</v>
      </c>
      <c r="D249" s="255" t="n">
        <v>369.79</v>
      </c>
      <c r="E249" s="255" t="n">
        <v>1.18</v>
      </c>
      <c r="F249" s="256" t="n">
        <f aca="false">B249/$B$264</f>
        <v>0.967434126375032</v>
      </c>
    </row>
    <row r="250" customFormat="false" ht="12.75" hidden="false" customHeight="false" outlineLevel="0" collapsed="false">
      <c r="A250" s="255" t="n">
        <v>2.41</v>
      </c>
      <c r="B250" s="255" t="n">
        <v>379.89</v>
      </c>
      <c r="C250" s="255" t="n">
        <v>387.64</v>
      </c>
      <c r="D250" s="255" t="n">
        <v>371.51</v>
      </c>
      <c r="E250" s="255" t="n">
        <v>1.17</v>
      </c>
      <c r="F250" s="256" t="n">
        <f aca="false">B250/$B$264</f>
        <v>0.971834228702993</v>
      </c>
    </row>
    <row r="251" customFormat="false" ht="12.75" hidden="false" customHeight="false" outlineLevel="0" collapsed="false">
      <c r="A251" s="255" t="n">
        <v>2.42</v>
      </c>
      <c r="B251" s="255" t="n">
        <v>381.61</v>
      </c>
      <c r="C251" s="255" t="n">
        <v>388.84</v>
      </c>
      <c r="D251" s="255" t="n">
        <v>373.23</v>
      </c>
      <c r="E251" s="255" t="n">
        <v>1.16</v>
      </c>
      <c r="F251" s="256" t="n">
        <f aca="false">B251/$B$264</f>
        <v>0.976234331030954</v>
      </c>
    </row>
    <row r="252" customFormat="false" ht="12.75" hidden="false" customHeight="false" outlineLevel="0" collapsed="false">
      <c r="A252" s="255" t="n">
        <v>2.43</v>
      </c>
      <c r="B252" s="255" t="n">
        <v>383.33</v>
      </c>
      <c r="C252" s="255" t="n">
        <v>389.54</v>
      </c>
      <c r="D252" s="255" t="n">
        <v>374.95</v>
      </c>
      <c r="E252" s="255" t="n">
        <v>1.15</v>
      </c>
      <c r="F252" s="256" t="n">
        <f aca="false">B252/$B$264</f>
        <v>0.980634433358916</v>
      </c>
    </row>
    <row r="253" customFormat="false" ht="12.75" hidden="false" customHeight="false" outlineLevel="0" collapsed="false">
      <c r="A253" s="255" t="n">
        <v>2.44</v>
      </c>
      <c r="B253" s="255" t="n">
        <v>385.05</v>
      </c>
      <c r="C253" s="255" t="n">
        <v>390.24</v>
      </c>
      <c r="D253" s="255" t="n">
        <v>376.67</v>
      </c>
      <c r="E253" s="255" t="n">
        <v>1.14</v>
      </c>
      <c r="F253" s="256" t="n">
        <f aca="false">B253/$B$264</f>
        <v>0.985034535686876</v>
      </c>
    </row>
    <row r="254" customFormat="false" ht="12.75" hidden="false" customHeight="false" outlineLevel="0" collapsed="false">
      <c r="A254" s="255" t="n">
        <v>2.45</v>
      </c>
      <c r="B254" s="255" t="n">
        <v>386.77</v>
      </c>
      <c r="C254" s="255" t="n">
        <v>390.52</v>
      </c>
      <c r="D254" s="255" t="n">
        <v>378.39</v>
      </c>
      <c r="E254" s="255" t="n">
        <v>1.13</v>
      </c>
      <c r="F254" s="256" t="n">
        <f aca="false">B254/$B$264</f>
        <v>0.989434638014838</v>
      </c>
    </row>
    <row r="255" customFormat="false" ht="12.75" hidden="false" customHeight="false" outlineLevel="0" collapsed="false">
      <c r="A255" s="255" t="n">
        <v>2.46</v>
      </c>
      <c r="B255" s="255" t="n">
        <v>388.49</v>
      </c>
      <c r="C255" s="255" t="n">
        <v>390.8</v>
      </c>
      <c r="D255" s="255" t="n">
        <v>380.11</v>
      </c>
      <c r="E255" s="255" t="n">
        <v>1.12</v>
      </c>
      <c r="F255" s="256" t="n">
        <f aca="false">B255/$B$264</f>
        <v>0.993834740342799</v>
      </c>
    </row>
    <row r="256" customFormat="false" ht="12.75" hidden="false" customHeight="false" outlineLevel="0" collapsed="false">
      <c r="A256" s="255" t="n">
        <v>2.47</v>
      </c>
      <c r="B256" s="255" t="n">
        <v>389.695</v>
      </c>
      <c r="C256" s="255" t="n">
        <v>390.85</v>
      </c>
      <c r="D256" s="255" t="n">
        <v>381.825</v>
      </c>
      <c r="E256" s="255" t="n">
        <v>1.11</v>
      </c>
      <c r="F256" s="256" t="n">
        <f aca="false">B256/$B$264</f>
        <v>0.996917370171399</v>
      </c>
    </row>
    <row r="257" customFormat="false" ht="12.75" hidden="false" customHeight="false" outlineLevel="0" collapsed="false">
      <c r="A257" s="255" t="n">
        <v>2.48</v>
      </c>
      <c r="B257" s="255" t="n">
        <v>390.9</v>
      </c>
      <c r="C257" s="255" t="n">
        <v>390.9</v>
      </c>
      <c r="D257" s="255" t="n">
        <v>383.54</v>
      </c>
      <c r="E257" s="255" t="n">
        <v>1.1</v>
      </c>
      <c r="F257" s="256" t="n">
        <f aca="false">B257/$B$264</f>
        <v>1</v>
      </c>
    </row>
    <row r="258" customFormat="false" ht="12.75" hidden="false" customHeight="false" outlineLevel="0" collapsed="false">
      <c r="A258" s="255" t="n">
        <v>2.49</v>
      </c>
      <c r="B258" s="255" t="n">
        <v>390.9</v>
      </c>
      <c r="C258" s="255" t="n">
        <v>390.9</v>
      </c>
      <c r="D258" s="255" t="n">
        <v>385.085</v>
      </c>
      <c r="E258" s="255" t="n">
        <v>1.09</v>
      </c>
      <c r="F258" s="256" t="n">
        <f aca="false">B258/$B$264</f>
        <v>1</v>
      </c>
    </row>
    <row r="259" customFormat="false" ht="12.75" hidden="false" customHeight="false" outlineLevel="0" collapsed="false">
      <c r="A259" s="255" t="n">
        <v>2.5</v>
      </c>
      <c r="B259" s="255" t="n">
        <v>390.9</v>
      </c>
      <c r="C259" s="255" t="n">
        <v>390.9</v>
      </c>
      <c r="D259" s="255" t="n">
        <v>386.63</v>
      </c>
      <c r="E259" s="255" t="n">
        <v>1.08</v>
      </c>
      <c r="F259" s="256" t="n">
        <f aca="false">B259/$B$264</f>
        <v>1</v>
      </c>
    </row>
    <row r="260" customFormat="false" ht="12.75" hidden="false" customHeight="false" outlineLevel="0" collapsed="false">
      <c r="A260" s="255" t="n">
        <v>2.51</v>
      </c>
      <c r="B260" s="255" t="n">
        <v>390.9</v>
      </c>
      <c r="C260" s="255" t="n">
        <v>390.9</v>
      </c>
      <c r="D260" s="255" t="n">
        <v>387.845</v>
      </c>
      <c r="E260" s="255" t="n">
        <v>1.07</v>
      </c>
      <c r="F260" s="256" t="n">
        <f aca="false">B260/$B$264</f>
        <v>1</v>
      </c>
    </row>
    <row r="261" customFormat="false" ht="12.75" hidden="false" customHeight="false" outlineLevel="0" collapsed="false">
      <c r="A261" s="255" t="n">
        <v>2.52</v>
      </c>
      <c r="B261" s="255" t="n">
        <v>390.9</v>
      </c>
      <c r="C261" s="255" t="n">
        <v>390.9</v>
      </c>
      <c r="D261" s="255" t="n">
        <v>389.06</v>
      </c>
      <c r="E261" s="255" t="n">
        <v>1.06</v>
      </c>
      <c r="F261" s="256" t="n">
        <f aca="false">B261/$B$264</f>
        <v>1</v>
      </c>
    </row>
    <row r="262" customFormat="false" ht="12.75" hidden="false" customHeight="false" outlineLevel="0" collapsed="false">
      <c r="A262" s="255" t="n">
        <v>2.53</v>
      </c>
      <c r="B262" s="255" t="n">
        <v>390.9</v>
      </c>
      <c r="C262" s="255" t="n">
        <v>390.9</v>
      </c>
      <c r="D262" s="255" t="n">
        <v>389.775</v>
      </c>
      <c r="E262" s="255" t="n">
        <v>1.05</v>
      </c>
      <c r="F262" s="256" t="n">
        <f aca="false">B262/$B$264</f>
        <v>1</v>
      </c>
    </row>
    <row r="263" customFormat="false" ht="12.75" hidden="false" customHeight="false" outlineLevel="0" collapsed="false">
      <c r="A263" s="255" t="n">
        <v>2.54</v>
      </c>
      <c r="B263" s="255" t="n">
        <v>390.9</v>
      </c>
      <c r="C263" s="255" t="n">
        <v>390.9</v>
      </c>
      <c r="D263" s="255" t="n">
        <v>390.49</v>
      </c>
      <c r="E263" s="255" t="n">
        <v>1.04</v>
      </c>
      <c r="F263" s="256" t="n">
        <f aca="false">B263/$B$264</f>
        <v>1</v>
      </c>
    </row>
    <row r="264" customFormat="false" ht="12.75" hidden="false" customHeight="false" outlineLevel="0" collapsed="false">
      <c r="A264" s="255" t="n">
        <v>2.55</v>
      </c>
      <c r="B264" s="255" t="n">
        <v>390.9</v>
      </c>
      <c r="C264" s="255" t="n">
        <v>390.9</v>
      </c>
      <c r="D264" s="255" t="n">
        <v>390.695</v>
      </c>
      <c r="E264" s="255" t="n">
        <v>1.03</v>
      </c>
      <c r="F264" s="256" t="n">
        <f aca="false">B264/$B$264</f>
        <v>1</v>
      </c>
    </row>
  </sheetData>
  <mergeCells count="2">
    <mergeCell ref="A1:F2"/>
    <mergeCell ref="A3:F3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57</TotalTime>
  <Application>LibreOffice/7.2.4.1$Linux_X86_64 LibreOffice_project/20$Build-1</Application>
  <AppVersion>15.0000</AppVersion>
  <Company>OSM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1997-01-24T12:53:32Z</dcterms:created>
  <dc:creator>Anikin Igor;Zubak Oleg</dc:creator>
  <dc:description>100% working programm for calculate Fuel onboard only Viking Destiny</dc:description>
  <cp:keywords>all all all all urgency link under password!!!</cp:keywords>
  <dc:language>English</dc:language>
  <cp:lastModifiedBy/>
  <cp:lastPrinted>2019-02-04T06:12:32Z</cp:lastPrinted>
  <dcterms:modified xsi:type="dcterms:W3CDTF">2022-01-15T18:07:40Z</dcterms:modified>
  <cp:revision>9</cp:revision>
  <dc:subject>Excel</dc:subject>
  <dc:title>Bunker calculation programm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0</vt:bool>
  </property>
  <property fmtid="{D5CDD505-2E9C-101B-9397-08002B2CF9AE}" pid="3" name="LinksUpToDate">
    <vt:bool>0</vt:bool>
  </property>
  <property fmtid="{D5CDD505-2E9C-101B-9397-08002B2CF9AE}" pid="4" name="ScaleCrop">
    <vt:bool>0</vt:bool>
  </property>
  <property fmtid="{D5CDD505-2E9C-101B-9397-08002B2CF9AE}" pid="5" name="ShareDoc">
    <vt:bool>0</vt:bool>
  </property>
  <property fmtid="{D5CDD505-2E9C-101B-9397-08002B2CF9AE}" pid="6" name="category">
    <vt:lpwstr>!!!Urgent!!!</vt:lpwstr>
  </property>
  <property fmtid="{D5CDD505-2E9C-101B-9397-08002B2CF9AE}" pid="7" name="version">
    <vt:lpwstr>1.0</vt:lpwstr>
  </property>
</Properties>
</file>